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  <sheet name="Helper" sheetId="4" state="hidden" r:id="rId4"/>
    <sheet name="Charts" sheetId="5" r:id="rId5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<sst xmlns="http://schemas.openxmlformats.org/spreadsheetml/2006/main" count="1392" uniqueCount="154">
  <si>
    <t>./citybike-max100_user-input-n100</t>
  </si>
  <si>
    <t>./citybike-max100_user-input-n25</t>
  </si>
  <si>
    <t>./citybike-max100_user-input-n33</t>
  </si>
  <si>
    <t>./citybike-max100_user-input-n50</t>
  </si>
  <si>
    <t>./citybike-max150_user-input-n150</t>
  </si>
  <si>
    <t>./citybike-max150_user-input-n37</t>
  </si>
  <si>
    <t>./citybike-max150_user-input-n50</t>
  </si>
  <si>
    <t>./citybike-max150_user-input-n75</t>
  </si>
  <si>
    <t>./citybike-max200_user-input-n100</t>
  </si>
  <si>
    <t>./citybike-max200_user-input-n200</t>
  </si>
  <si>
    <t>./citybike-max200_user-input-n50</t>
  </si>
  <si>
    <t>./citybike-max200_user-input-n66</t>
  </si>
  <si>
    <t>./citybike-max50_user-input-n12</t>
  </si>
  <si>
    <t>./citybike-max50_user-input-n16</t>
  </si>
  <si>
    <t>./citybike-max50_user-input-n25</t>
  </si>
  <si>
    <t>./citybike-max50_user-input-n50</t>
  </si>
  <si>
    <t>./restaurant-1000_user-input-2000</t>
  </si>
  <si>
    <t>./restaurant-1000_user-input-4000</t>
  </si>
  <si>
    <t>./restaurant-1000_user-input-6000</t>
  </si>
  <si>
    <t>./restaurant-100_user-input-200</t>
  </si>
  <si>
    <t>./restaurant-100_user-input-400</t>
  </si>
  <si>
    <t>./restaurant-100_user-input-600</t>
  </si>
  <si>
    <t>./restaurant-1500_user-input-3000</t>
  </si>
  <si>
    <t>./restaurant-1500_user-input-6000</t>
  </si>
  <si>
    <t>./restaurant-1500_user-input-9000</t>
  </si>
  <si>
    <t>./restaurant-2000_user-input-12000</t>
  </si>
  <si>
    <t>./restaurant-2000_user-input-4000</t>
  </si>
  <si>
    <t>./restaurant-2000_user-input-8000</t>
  </si>
  <si>
    <t>./restaurant-500_user-input-1000</t>
  </si>
  <si>
    <t>./restaurant-500_user-input-2000</t>
  </si>
  <si>
    <t>./restaurant-500_user-input-3000</t>
  </si>
  <si>
    <t>./travelbike-max10_user-input-p121-v264</t>
  </si>
  <si>
    <t>./travelbike-max10_user-input-p332-v497</t>
  </si>
  <si>
    <t>./travelbike-max10_user-input-p509-v674</t>
  </si>
  <si>
    <t>./travelbike-max10_user-input-p569-v45</t>
  </si>
  <si>
    <t>./travelbike-max10_user-input-p732-v511</t>
  </si>
  <si>
    <t>./travelbike-max15_user-input-p1203-v146</t>
  </si>
  <si>
    <t>./travelbike-max15_user-input-p1204-v1295</t>
  </si>
  <si>
    <t>./travelbike-max15_user-input-p372-v755</t>
  </si>
  <si>
    <t>./travelbike-max15_user-input-p520-v746</t>
  </si>
  <si>
    <t>./travelbike-max15_user-input-p894-v133</t>
  </si>
  <si>
    <t>./travelbike-max20_user-input-p1218-v1451</t>
  </si>
  <si>
    <t>./travelbike-max20_user-input-p1253-v348</t>
  </si>
  <si>
    <t>./travelbike-max20_user-input-p401-v1615</t>
  </si>
  <si>
    <t>./travelbike-max20_user-input-p868-v699</t>
  </si>
  <si>
    <t>./travelbike-max20_user-input-p955-v1234</t>
  </si>
  <si>
    <t>./travelbike-max5_user-input-p303-v379</t>
  </si>
  <si>
    <t>./travelbike-max5_user-input-p370-v122</t>
  </si>
  <si>
    <t>./travelbike-max5_user-input-p373-v155</t>
  </si>
  <si>
    <t>./travelbike-max5_user-input-p42-v350</t>
  </si>
  <si>
    <t>./travelbike-max5_user-input-p496-v356</t>
  </si>
  <si>
    <t>./cargobike-100_user-input-0</t>
  </si>
  <si>
    <t>./cargobike-100_user-input-1</t>
  </si>
  <si>
    <t>./cargobike-100_user-input-2</t>
  </si>
  <si>
    <t>./cargobike-100_user-input-3</t>
  </si>
  <si>
    <t>./cargobike-100_user-input-4</t>
  </si>
  <si>
    <t>./cargobike-200_user-input-0</t>
  </si>
  <si>
    <t>./cargobike-200_user-input-1</t>
  </si>
  <si>
    <t>./cargobike-200_user-input-2</t>
  </si>
  <si>
    <t>./cargobike-200_user-input-3</t>
  </si>
  <si>
    <t>./cargobike-200_user-input-4</t>
  </si>
  <si>
    <t>./cargobike-300_user-input-0</t>
  </si>
  <si>
    <t>./cargobike-300_user-input-1</t>
  </si>
  <si>
    <t>./cargobike-300_user-input-2</t>
  </si>
  <si>
    <t>./cargobike-300_user-input-3</t>
  </si>
  <si>
    <t>./cargobike-300_user-input-4</t>
  </si>
  <si>
    <t>./cargobike-400_user-input-0</t>
  </si>
  <si>
    <t>./cargobike-400_user-input-1</t>
  </si>
  <si>
    <t>./cargobike-400_user-input-2</t>
  </si>
  <si>
    <t>./cargobike-400_user-input-3</t>
  </si>
  <si>
    <t>./cargobike-400_user-input-4</t>
  </si>
  <si>
    <t>./cargobike-500_user-input-0</t>
  </si>
  <si>
    <t>./cargobike-500_user-input-1</t>
  </si>
  <si>
    <t>./cargobike-500_user-input-2</t>
  </si>
  <si>
    <t>./cargobike-500_user-input-3</t>
  </si>
  <si>
    <t>./cargobike-500_user-input-4</t>
  </si>
  <si>
    <t>./cargobike-nested-100_user-input-0</t>
  </si>
  <si>
    <t>./cargobike-nested-100_user-input-1</t>
  </si>
  <si>
    <t>./cargobike-nested-100_user-input-2</t>
  </si>
  <si>
    <t>./cargobike-nested-100_user-input-3</t>
  </si>
  <si>
    <t>./cargobike-nested-100_user-input-4</t>
  </si>
  <si>
    <t>./cargobike-nested-200_user-input-0</t>
  </si>
  <si>
    <t>./cargobike-nested-200_user-input-1</t>
  </si>
  <si>
    <t>./cargobike-nested-200_user-input-2</t>
  </si>
  <si>
    <t>./cargobike-nested-200_user-input-3</t>
  </si>
  <si>
    <t>./cargobike-nested-200_user-input-4</t>
  </si>
  <si>
    <t>./cargobike-nested-300_user-input-0</t>
  </si>
  <si>
    <t>./cargobike-nested-300_user-input-1</t>
  </si>
  <si>
    <t>./cargobike-nested-300_user-input-2</t>
  </si>
  <si>
    <t>./cargobike-nested-300_user-input-3</t>
  </si>
  <si>
    <t>./cargobike-nested-300_user-input-4</t>
  </si>
  <si>
    <t>./cargobike-nested-400_user-input-0</t>
  </si>
  <si>
    <t>./cargobike-nested-400_user-input-1</t>
  </si>
  <si>
    <t>./cargobike-nested-400_user-input-2</t>
  </si>
  <si>
    <t>./cargobike-nested-400_user-input-3</t>
  </si>
  <si>
    <t>./cargobike-nested-400_user-input-4</t>
  </si>
  <si>
    <t>./cargobike-nested-500_user-input-0</t>
  </si>
  <si>
    <t>./cargobike-nested-500_user-input-1</t>
  </si>
  <si>
    <t>./cargobike-nested-500_user-input-2</t>
  </si>
  <si>
    <t>./cargobike-nested-500_user-input-3</t>
  </si>
  <si>
    <t>./cargobike-nested-500_user-input-4</t>
  </si>
  <si>
    <t>SUM</t>
  </si>
  <si>
    <t>AVG</t>
  </si>
  <si>
    <t>DEV</t>
  </si>
  <si>
    <t>DST</t>
  </si>
  <si>
    <t>BEST</t>
  </si>
  <si>
    <t>BETTER</t>
  </si>
  <si>
    <t>WORSE</t>
  </si>
  <si>
    <t>WORST</t>
  </si>
  <si>
    <t>coomsuite-1.1.0/incremental-exponential_clingo_2</t>
  </si>
  <si>
    <t>time</t>
  </si>
  <si>
    <t>timeout</t>
  </si>
  <si>
    <t>coomsuite-1.1.0/incremental-exponential_clingo_3</t>
  </si>
  <si>
    <t>coomsuite-1.1.0/incremental-exponential_clingo_4</t>
  </si>
  <si>
    <t>coomsuite-1.1.0/incremental-exponential_flingo_2</t>
  </si>
  <si>
    <t>coomsuite-1.1.0/incremental-exponential_flingo_3</t>
  </si>
  <si>
    <t>coomsuite-1.1.0/incremental-exponential_flingo_4</t>
  </si>
  <si>
    <t>coomsuite-1.1.0/incremental-linear_clingo_1</t>
  </si>
  <si>
    <t>coomsuite-1.1.0/incremental-linear_clingo_16</t>
  </si>
  <si>
    <t>coomsuite-1.1.0/incremental-linear_clingo_2</t>
  </si>
  <si>
    <t>coomsuite-1.1.0/incremental-linear_clingo_4</t>
  </si>
  <si>
    <t>coomsuite-1.1.0/incremental-linear_clingo_8</t>
  </si>
  <si>
    <t>coomsuite-1.1.0/incremental-linear_flingo_1</t>
  </si>
  <si>
    <t>coomsuite-1.1.0/incremental-linear_flingo_16</t>
  </si>
  <si>
    <t>coomsuite-1.1.0/incremental-linear_flingo_2</t>
  </si>
  <si>
    <t>coomsuite-1.1.0/incremental-linear_flingo_4</t>
  </si>
  <si>
    <t>coomsuite-1.1.0/incremental-linear_flingo_8</t>
  </si>
  <si>
    <t>coomsuite-1.1.0/multishot-exponential_2</t>
  </si>
  <si>
    <t>coomsuite-1.1.0/multishot-exponential_3</t>
  </si>
  <si>
    <t>coomsuite-1.1.0/multishot-exponential_4</t>
  </si>
  <si>
    <t>coomsuite-1.1.0/multishot-linear_1</t>
  </si>
  <si>
    <t>coomsuite-1.1.0/multishot-linear_16</t>
  </si>
  <si>
    <t>coomsuite-1.1.0/multishot-linear_2</t>
  </si>
  <si>
    <t>coomsuite-1.1.0/multishot-linear_4</t>
  </si>
  <si>
    <t>coomsuite-1.1.0/multishot-linear_8</t>
  </si>
  <si>
    <t>coomsuite-1.1.0/singleshot_clingo</t>
  </si>
  <si>
    <t>coomsuite-1.1.0/singleshot_flingo</t>
  </si>
  <si>
    <t>min</t>
  </si>
  <si>
    <t>median</t>
  </si>
  <si>
    <t>max</t>
  </si>
  <si>
    <t>Merge criteria:</t>
  </si>
  <si>
    <t>.</t>
  </si>
  <si>
    <t>data</t>
  </si>
  <si>
    <t>index</t>
  </si>
  <si>
    <t>step</t>
  </si>
  <si>
    <t>sort</t>
  </si>
  <si>
    <t>clean</t>
  </si>
  <si>
    <t>values</t>
  </si>
  <si>
    <t>sorted</t>
  </si>
  <si>
    <t>aggregated</t>
  </si>
  <si>
    <t>plot</t>
  </si>
  <si>
    <t>Select merge criteria:</t>
  </si>
  <si>
    <t>none</t>
  </si>
  <si>
    <t>Select measure: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</si>
</sst>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" fontId="0" fillId="0" borderId="0" xfId="0" applyNumberFormat="1"/>
    <xf numFmtId="164" fontId="0" fillId="2" borderId="0" xfId="0" applyNumberFormat="1" applyFill="1"/>
    <xf numFmtId="164" fontId="0" fillId="3" borderId="0" xfId="0" applyNumberFormat="1" applyFill="1"/>
    <xf numFmtId="1" fontId="0" fillId="3" borderId="0" xfId="0" applyNumberFormat="1" applyFill="1"/>
    <xf numFmtId="1" fontId="0" fillId="2" borderId="0" xfId="0" applyNumberForma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Survivor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Helper!HI3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(Helper!HL5:HL207)</c:f>
            </c:numRef>
          </c:xVal>
          <c:yVal>
            <c:numRef>
              <c:f>(Helper!HK5:HK207)</c:f>
              <c:numCache>
                <c:formatCode>General</c:formatCode>
                <c:ptCount val="0"/>
              </c:numCache>
            </c:numRef>
          </c:yVal>
        </c:ser>
        <c:ser>
          <c:idx val="1"/>
          <c:order val="1"/>
          <c:tx>
            <c:strRef>
              <c:f>Helper!HM3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(Helper!HP5:HP207)</c:f>
            </c:numRef>
          </c:xVal>
          <c:yVal>
            <c:numRef>
              <c:f>(Helper!HO5:HO207)</c:f>
              <c:numCache>
                <c:formatCode>General</c:formatCode>
                <c:ptCount val="0"/>
              </c:numCache>
            </c:numRef>
          </c:yVal>
        </c:ser>
        <c:ser>
          <c:idx val="2"/>
          <c:order val="2"/>
          <c:tx>
            <c:strRef>
              <c:f>Helper!HQ3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(Helper!HT5:HT207)</c:f>
            </c:numRef>
          </c:xVal>
          <c:yVal>
            <c:numRef>
              <c:f>(Helper!HS5:HS207)</c:f>
              <c:numCache>
                <c:formatCode>General</c:formatCode>
                <c:ptCount val="0"/>
              </c:numCache>
            </c:numRef>
          </c:yVal>
        </c:ser>
        <c:ser>
          <c:idx val="3"/>
          <c:order val="3"/>
          <c:tx>
            <c:strRef>
              <c:f>Helper!HU3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(Helper!HX5:HX207)</c:f>
            </c:numRef>
          </c:xVal>
          <c:yVal>
            <c:numRef>
              <c:f>(Helper!HW5:HW207)</c:f>
              <c:numCache>
                <c:formatCode>General</c:formatCode>
                <c:ptCount val="0"/>
              </c:numCache>
            </c:numRef>
          </c:yVal>
        </c:ser>
        <c:ser>
          <c:idx val="4"/>
          <c:order val="4"/>
          <c:tx>
            <c:strRef>
              <c:f>Helper!HY3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(Helper!IB5:IB207)</c:f>
            </c:numRef>
          </c:xVal>
          <c:yVal>
            <c:numRef>
              <c:f>(Helper!IA5:IA207)</c:f>
              <c:numCache>
                <c:formatCode>General</c:formatCode>
                <c:ptCount val="0"/>
              </c:numCache>
            </c:numRef>
          </c:yVal>
        </c:ser>
        <c:ser>
          <c:idx val="5"/>
          <c:order val="5"/>
          <c:tx>
            <c:strRef>
              <c:f>Helper!IC3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(Helper!IF5:IF207)</c:f>
            </c:numRef>
          </c:xVal>
          <c:yVal>
            <c:numRef>
              <c:f>(Helper!IE5:IE207)</c:f>
              <c:numCache>
                <c:formatCode>General</c:formatCode>
                <c:ptCount val="0"/>
              </c:numCache>
            </c:numRef>
          </c:yVal>
        </c:ser>
        <c:ser>
          <c:idx val="6"/>
          <c:order val="6"/>
          <c:tx>
            <c:strRef>
              <c:f>Helper!IG3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(Helper!IJ5:IJ207)</c:f>
            </c:numRef>
          </c:xVal>
          <c:yVal>
            <c:numRef>
              <c:f>(Helper!II5:II207)</c:f>
              <c:numCache>
                <c:formatCode>General</c:formatCode>
                <c:ptCount val="0"/>
              </c:numCache>
            </c:numRef>
          </c:yVal>
        </c:ser>
        <c:ser>
          <c:idx val="7"/>
          <c:order val="7"/>
          <c:tx>
            <c:strRef>
              <c:f>Helper!IK3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(Helper!IN5:IN207)</c:f>
            </c:numRef>
          </c:xVal>
          <c:yVal>
            <c:numRef>
              <c:f>(Helper!IM5:IM207)</c:f>
              <c:numCache>
                <c:formatCode>General</c:formatCode>
                <c:ptCount val="0"/>
              </c:numCache>
            </c:numRef>
          </c:yVal>
        </c:ser>
        <c:ser>
          <c:idx val="8"/>
          <c:order val="8"/>
          <c:tx>
            <c:strRef>
              <c:f>Helper!IO3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(Helper!IR5:IR207)</c:f>
            </c:numRef>
          </c:xVal>
          <c:yVal>
            <c:numRef>
              <c:f>(Helper!IQ5:IQ207)</c:f>
              <c:numCache>
                <c:formatCode>General</c:formatCode>
                <c:ptCount val="0"/>
              </c:numCache>
            </c:numRef>
          </c:yVal>
        </c:ser>
        <c:ser>
          <c:idx val="9"/>
          <c:order val="9"/>
          <c:tx>
            <c:strRef>
              <c:f>Helper!IS3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(Helper!IV5:IV207)</c:f>
            </c:numRef>
          </c:xVal>
          <c:yVal>
            <c:numRef>
              <c:f>(Helper!IU5:IU207)</c:f>
              <c:numCache>
                <c:formatCode>General</c:formatCode>
                <c:ptCount val="0"/>
              </c:numCache>
            </c:numRef>
          </c:yVal>
        </c:ser>
        <c:ser>
          <c:idx val="10"/>
          <c:order val="10"/>
          <c:tx>
            <c:strRef>
              <c:f>Helper!IW3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(Helper!IZ5:IZ207)</c:f>
            </c:numRef>
          </c:xVal>
          <c:yVal>
            <c:numRef>
              <c:f>(Helper!IY5:IY207)</c:f>
              <c:numCache>
                <c:formatCode>General</c:formatCode>
                <c:ptCount val="0"/>
              </c:numCache>
            </c:numRef>
          </c:yVal>
        </c:ser>
        <c:ser>
          <c:idx val="11"/>
          <c:order val="11"/>
          <c:tx>
            <c:strRef>
              <c:f>Helper!JA3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(Helper!JD5:JD207)</c:f>
            </c:numRef>
          </c:xVal>
          <c:yVal>
            <c:numRef>
              <c:f>(Helper!JC5:JC207)</c:f>
              <c:numCache>
                <c:formatCode>General</c:formatCode>
                <c:ptCount val="0"/>
              </c:numCache>
            </c:numRef>
          </c:yVal>
        </c:ser>
        <c:ser>
          <c:idx val="12"/>
          <c:order val="12"/>
          <c:tx>
            <c:strRef>
              <c:f>Helper!JE3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(Helper!JH5:JH207)</c:f>
            </c:numRef>
          </c:xVal>
          <c:yVal>
            <c:numRef>
              <c:f>(Helper!JG5:JG207)</c:f>
              <c:numCache>
                <c:formatCode>General</c:formatCode>
                <c:ptCount val="0"/>
              </c:numCache>
            </c:numRef>
          </c:yVal>
        </c:ser>
        <c:ser>
          <c:idx val="13"/>
          <c:order val="13"/>
          <c:tx>
            <c:strRef>
              <c:f>Helper!JI3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(Helper!JL5:JL207)</c:f>
            </c:numRef>
          </c:xVal>
          <c:yVal>
            <c:numRef>
              <c:f>(Helper!JK5:JK207)</c:f>
              <c:numCache>
                <c:formatCode>General</c:formatCode>
                <c:ptCount val="0"/>
              </c:numCache>
            </c:numRef>
          </c:yVal>
        </c:ser>
        <c:ser>
          <c:idx val="14"/>
          <c:order val="14"/>
          <c:tx>
            <c:strRef>
              <c:f>Helper!JM3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(Helper!JP5:JP207)</c:f>
            </c:numRef>
          </c:xVal>
          <c:yVal>
            <c:numRef>
              <c:f>(Helper!JO5:JO207)</c:f>
              <c:numCache>
                <c:formatCode>General</c:formatCode>
                <c:ptCount val="0"/>
              </c:numCache>
            </c:numRef>
          </c:yVal>
        </c:ser>
        <c:ser>
          <c:idx val="15"/>
          <c:order val="15"/>
          <c:tx>
            <c:strRef>
              <c:f>Helper!JQ3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(Helper!JT5:JT207)</c:f>
            </c:numRef>
          </c:xVal>
          <c:yVal>
            <c:numRef>
              <c:f>(Helper!JS5:JS207)</c:f>
              <c:numCache>
                <c:formatCode>General</c:formatCode>
                <c:ptCount val="0"/>
              </c:numCache>
            </c:numRef>
          </c:yVal>
        </c:ser>
        <c:ser>
          <c:idx val="16"/>
          <c:order val="16"/>
          <c:tx>
            <c:strRef>
              <c:f>Helper!JU3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(Helper!JX5:JX207)</c:f>
            </c:numRef>
          </c:xVal>
          <c:yVal>
            <c:numRef>
              <c:f>(Helper!JW5:JW207)</c:f>
              <c:numCache>
                <c:formatCode>General</c:formatCode>
                <c:ptCount val="0"/>
              </c:numCache>
            </c:numRef>
          </c:yVal>
        </c:ser>
        <c:ser>
          <c:idx val="17"/>
          <c:order val="17"/>
          <c:tx>
            <c:strRef>
              <c:f>Helper!JY3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(Helper!KB5:KB207)</c:f>
            </c:numRef>
          </c:xVal>
          <c:yVal>
            <c:numRef>
              <c:f>(Helper!KA5:KA207)</c:f>
              <c:numCache>
                <c:formatCode>General</c:formatCode>
                <c:ptCount val="0"/>
              </c:numCache>
            </c:numRef>
          </c:yVal>
        </c:ser>
        <c:ser>
          <c:idx val="18"/>
          <c:order val="18"/>
          <c:tx>
            <c:strRef>
              <c:f>Helper!KC3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(Helper!KF5:KF207)</c:f>
            </c:numRef>
          </c:xVal>
          <c:yVal>
            <c:numRef>
              <c:f>(Helper!KE5:KE207)</c:f>
              <c:numCache>
                <c:formatCode>General</c:formatCode>
                <c:ptCount val="0"/>
              </c:numCache>
            </c:numRef>
          </c:yVal>
        </c:ser>
        <c:ser>
          <c:idx val="19"/>
          <c:order val="19"/>
          <c:tx>
            <c:strRef>
              <c:f>Helper!KG3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(Helper!KJ5:KJ207)</c:f>
            </c:numRef>
          </c:xVal>
          <c:yVal>
            <c:numRef>
              <c:f>(Helper!KI5:KI207)</c:f>
              <c:numCache>
                <c:formatCode>General</c:formatCode>
                <c:ptCount val="0"/>
              </c:numCache>
            </c:numRef>
          </c:yVal>
        </c:ser>
        <c:ser>
          <c:idx val="20"/>
          <c:order val="20"/>
          <c:tx>
            <c:strRef>
              <c:f>Helper!KK3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(Helper!KN5:KN207)</c:f>
            </c:numRef>
          </c:xVal>
          <c:yVal>
            <c:numRef>
              <c:f>(Helper!KM5:KM207)</c:f>
              <c:numCache>
                <c:formatCode>General</c:formatCode>
                <c:ptCount val="0"/>
              </c:numCache>
            </c:numRef>
          </c:yVal>
        </c:ser>
        <c:ser>
          <c:idx val="21"/>
          <c:order val="21"/>
          <c:tx>
            <c:strRef>
              <c:f>Helper!KO3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(Helper!KR5:KR207)</c:f>
            </c:numRef>
          </c:xVal>
          <c:yVal>
            <c:numRef>
              <c:f>(Helper!KQ5:KQ207)</c:f>
              <c:numCache>
                <c:formatCode>General</c:formatCode>
                <c:ptCount val="0"/>
              </c:numCache>
            </c:numRef>
          </c:yVal>
        </c:ser>
        <c:ser>
          <c:idx val="22"/>
          <c:order val="22"/>
          <c:tx>
            <c:strRef>
              <c:f>Helper!KS3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(Helper!KV5:KV207)</c:f>
            </c:numRef>
          </c:xVal>
          <c:yVal>
            <c:numRef>
              <c:f>(Helper!KU5:KU207)</c:f>
              <c:numCache>
                <c:formatCode>General</c:formatCode>
                <c:ptCount val="0"/>
              </c:numCache>
            </c:numRef>
          </c:yVal>
        </c:ser>
        <c:ser>
          <c:idx val="23"/>
          <c:order val="23"/>
          <c:tx>
            <c:strRef>
              <c:f>Helper!KW3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(Helper!KZ5:KZ207)</c:f>
            </c:numRef>
          </c:xVal>
          <c:yVal>
            <c:numRef>
              <c:f>(Helper!KY5:KY207)</c:f>
              <c:numCache>
                <c:formatCode>General</c:formatCode>
                <c:ptCount val="0"/>
              </c:numCache>
            </c:numRef>
          </c:yVal>
        </c:ser>
        <c:ser>
          <c:idx val="24"/>
          <c:order val="24"/>
          <c:tx>
            <c:strRef>
              <c:f>Helper!LA3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(Helper!LD5:LD207)</c:f>
            </c:numRef>
          </c:xVal>
          <c:yVal>
            <c:numRef>
              <c:f>(Helper!LC5:LC207)</c:f>
              <c:numCache>
                <c:formatCode>General</c:formatCode>
                <c:ptCount val="0"/>
              </c:numCache>
            </c:numRef>
          </c:yVal>
        </c:ser>
        <c:ser>
          <c:idx val="25"/>
          <c:order val="25"/>
          <c:tx>
            <c:strRef>
              <c:f>Helper!LE3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(Helper!LH5:LH207)</c:f>
            </c:numRef>
          </c:xVal>
          <c:yVal>
            <c:numRef>
              <c:f>(Helper!LG5:LG207)</c:f>
              <c:numCache>
                <c:formatCode>General</c:formatCode>
                <c:ptCount val="0"/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Cactus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Helper!HI3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(Helper!HI5:HI207)</c:f>
            </c:numRef>
          </c:xVal>
          <c:yVal>
            <c:numRef>
              <c:f>(Helper!HJ5:HJ207)</c:f>
              <c:numCache>
                <c:formatCode>General</c:formatCode>
                <c:ptCount val="0"/>
              </c:numCache>
            </c:numRef>
          </c:yVal>
        </c:ser>
        <c:ser>
          <c:idx val="1"/>
          <c:order val="1"/>
          <c:tx>
            <c:strRef>
              <c:f>Helper!HM3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(Helper!HM5:HM207)</c:f>
            </c:numRef>
          </c:xVal>
          <c:yVal>
            <c:numRef>
              <c:f>(Helper!HN5:HN207)</c:f>
              <c:numCache>
                <c:formatCode>General</c:formatCode>
                <c:ptCount val="0"/>
              </c:numCache>
            </c:numRef>
          </c:yVal>
        </c:ser>
        <c:ser>
          <c:idx val="2"/>
          <c:order val="2"/>
          <c:tx>
            <c:strRef>
              <c:f>Helper!HQ3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(Helper!HQ5:HQ207)</c:f>
            </c:numRef>
          </c:xVal>
          <c:yVal>
            <c:numRef>
              <c:f>(Helper!HR5:HR207)</c:f>
              <c:numCache>
                <c:formatCode>General</c:formatCode>
                <c:ptCount val="0"/>
              </c:numCache>
            </c:numRef>
          </c:yVal>
        </c:ser>
        <c:ser>
          <c:idx val="3"/>
          <c:order val="3"/>
          <c:tx>
            <c:strRef>
              <c:f>Helper!HU3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(Helper!HU5:HU207)</c:f>
            </c:numRef>
          </c:xVal>
          <c:yVal>
            <c:numRef>
              <c:f>(Helper!HV5:HV207)</c:f>
              <c:numCache>
                <c:formatCode>General</c:formatCode>
                <c:ptCount val="0"/>
              </c:numCache>
            </c:numRef>
          </c:yVal>
        </c:ser>
        <c:ser>
          <c:idx val="4"/>
          <c:order val="4"/>
          <c:tx>
            <c:strRef>
              <c:f>Helper!HY3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(Helper!HY5:HY207)</c:f>
            </c:numRef>
          </c:xVal>
          <c:yVal>
            <c:numRef>
              <c:f>(Helper!HZ5:HZ207)</c:f>
              <c:numCache>
                <c:formatCode>General</c:formatCode>
                <c:ptCount val="0"/>
              </c:numCache>
            </c:numRef>
          </c:yVal>
        </c:ser>
        <c:ser>
          <c:idx val="5"/>
          <c:order val="5"/>
          <c:tx>
            <c:strRef>
              <c:f>Helper!IC3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(Helper!IC5:IC207)</c:f>
            </c:numRef>
          </c:xVal>
          <c:yVal>
            <c:numRef>
              <c:f>(Helper!ID5:ID207)</c:f>
              <c:numCache>
                <c:formatCode>General</c:formatCode>
                <c:ptCount val="0"/>
              </c:numCache>
            </c:numRef>
          </c:yVal>
        </c:ser>
        <c:ser>
          <c:idx val="6"/>
          <c:order val="6"/>
          <c:tx>
            <c:strRef>
              <c:f>Helper!IG3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(Helper!IG5:IG207)</c:f>
            </c:numRef>
          </c:xVal>
          <c:yVal>
            <c:numRef>
              <c:f>(Helper!IH5:IH207)</c:f>
              <c:numCache>
                <c:formatCode>General</c:formatCode>
                <c:ptCount val="0"/>
              </c:numCache>
            </c:numRef>
          </c:yVal>
        </c:ser>
        <c:ser>
          <c:idx val="7"/>
          <c:order val="7"/>
          <c:tx>
            <c:strRef>
              <c:f>Helper!IK3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(Helper!IK5:IK207)</c:f>
            </c:numRef>
          </c:xVal>
          <c:yVal>
            <c:numRef>
              <c:f>(Helper!IL5:IL207)</c:f>
              <c:numCache>
                <c:formatCode>General</c:formatCode>
                <c:ptCount val="0"/>
              </c:numCache>
            </c:numRef>
          </c:yVal>
        </c:ser>
        <c:ser>
          <c:idx val="8"/>
          <c:order val="8"/>
          <c:tx>
            <c:strRef>
              <c:f>Helper!IO3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(Helper!IO5:IO207)</c:f>
            </c:numRef>
          </c:xVal>
          <c:yVal>
            <c:numRef>
              <c:f>(Helper!IP5:IP207)</c:f>
              <c:numCache>
                <c:formatCode>General</c:formatCode>
                <c:ptCount val="0"/>
              </c:numCache>
            </c:numRef>
          </c:yVal>
        </c:ser>
        <c:ser>
          <c:idx val="9"/>
          <c:order val="9"/>
          <c:tx>
            <c:strRef>
              <c:f>Helper!IS3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(Helper!IS5:IS207)</c:f>
            </c:numRef>
          </c:xVal>
          <c:yVal>
            <c:numRef>
              <c:f>(Helper!IT5:IT207)</c:f>
              <c:numCache>
                <c:formatCode>General</c:formatCode>
                <c:ptCount val="0"/>
              </c:numCache>
            </c:numRef>
          </c:yVal>
        </c:ser>
        <c:ser>
          <c:idx val="10"/>
          <c:order val="10"/>
          <c:tx>
            <c:strRef>
              <c:f>Helper!IW3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(Helper!IW5:IW207)</c:f>
            </c:numRef>
          </c:xVal>
          <c:yVal>
            <c:numRef>
              <c:f>(Helper!IX5:IX207)</c:f>
              <c:numCache>
                <c:formatCode>General</c:formatCode>
                <c:ptCount val="0"/>
              </c:numCache>
            </c:numRef>
          </c:yVal>
        </c:ser>
        <c:ser>
          <c:idx val="11"/>
          <c:order val="11"/>
          <c:tx>
            <c:strRef>
              <c:f>Helper!JA3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(Helper!JA5:JA207)</c:f>
            </c:numRef>
          </c:xVal>
          <c:yVal>
            <c:numRef>
              <c:f>(Helper!JB5:JB207)</c:f>
              <c:numCache>
                <c:formatCode>General</c:formatCode>
                <c:ptCount val="0"/>
              </c:numCache>
            </c:numRef>
          </c:yVal>
        </c:ser>
        <c:ser>
          <c:idx val="12"/>
          <c:order val="12"/>
          <c:tx>
            <c:strRef>
              <c:f>Helper!JE3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(Helper!JE5:JE207)</c:f>
            </c:numRef>
          </c:xVal>
          <c:yVal>
            <c:numRef>
              <c:f>(Helper!JF5:JF207)</c:f>
              <c:numCache>
                <c:formatCode>General</c:formatCode>
                <c:ptCount val="0"/>
              </c:numCache>
            </c:numRef>
          </c:yVal>
        </c:ser>
        <c:ser>
          <c:idx val="13"/>
          <c:order val="13"/>
          <c:tx>
            <c:strRef>
              <c:f>Helper!JI3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(Helper!JI5:JI207)</c:f>
            </c:numRef>
          </c:xVal>
          <c:yVal>
            <c:numRef>
              <c:f>(Helper!JJ5:JJ207)</c:f>
              <c:numCache>
                <c:formatCode>General</c:formatCode>
                <c:ptCount val="0"/>
              </c:numCache>
            </c:numRef>
          </c:yVal>
        </c:ser>
        <c:ser>
          <c:idx val="14"/>
          <c:order val="14"/>
          <c:tx>
            <c:strRef>
              <c:f>Helper!JM3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(Helper!JM5:JM207)</c:f>
            </c:numRef>
          </c:xVal>
          <c:yVal>
            <c:numRef>
              <c:f>(Helper!JN5:JN207)</c:f>
              <c:numCache>
                <c:formatCode>General</c:formatCode>
                <c:ptCount val="0"/>
              </c:numCache>
            </c:numRef>
          </c:yVal>
        </c:ser>
        <c:ser>
          <c:idx val="15"/>
          <c:order val="15"/>
          <c:tx>
            <c:strRef>
              <c:f>Helper!JQ3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(Helper!JQ5:JQ207)</c:f>
            </c:numRef>
          </c:xVal>
          <c:yVal>
            <c:numRef>
              <c:f>(Helper!JR5:JR207)</c:f>
              <c:numCache>
                <c:formatCode>General</c:formatCode>
                <c:ptCount val="0"/>
              </c:numCache>
            </c:numRef>
          </c:yVal>
        </c:ser>
        <c:ser>
          <c:idx val="16"/>
          <c:order val="16"/>
          <c:tx>
            <c:strRef>
              <c:f>Helper!JU3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(Helper!JU5:JU207)</c:f>
            </c:numRef>
          </c:xVal>
          <c:yVal>
            <c:numRef>
              <c:f>(Helper!JV5:JV207)</c:f>
              <c:numCache>
                <c:formatCode>General</c:formatCode>
                <c:ptCount val="0"/>
              </c:numCache>
            </c:numRef>
          </c:yVal>
        </c:ser>
        <c:ser>
          <c:idx val="17"/>
          <c:order val="17"/>
          <c:tx>
            <c:strRef>
              <c:f>Helper!JY3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(Helper!JY5:JY207)</c:f>
            </c:numRef>
          </c:xVal>
          <c:yVal>
            <c:numRef>
              <c:f>(Helper!JZ5:JZ207)</c:f>
              <c:numCache>
                <c:formatCode>General</c:formatCode>
                <c:ptCount val="0"/>
              </c:numCache>
            </c:numRef>
          </c:yVal>
        </c:ser>
        <c:ser>
          <c:idx val="18"/>
          <c:order val="18"/>
          <c:tx>
            <c:strRef>
              <c:f>Helper!KC3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(Helper!KC5:KC207)</c:f>
            </c:numRef>
          </c:xVal>
          <c:yVal>
            <c:numRef>
              <c:f>(Helper!KD5:KD207)</c:f>
              <c:numCache>
                <c:formatCode>General</c:formatCode>
                <c:ptCount val="0"/>
              </c:numCache>
            </c:numRef>
          </c:yVal>
        </c:ser>
        <c:ser>
          <c:idx val="19"/>
          <c:order val="19"/>
          <c:tx>
            <c:strRef>
              <c:f>Helper!KG3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(Helper!KG5:KG207)</c:f>
            </c:numRef>
          </c:xVal>
          <c:yVal>
            <c:numRef>
              <c:f>(Helper!KH5:KH207)</c:f>
              <c:numCache>
                <c:formatCode>General</c:formatCode>
                <c:ptCount val="0"/>
              </c:numCache>
            </c:numRef>
          </c:yVal>
        </c:ser>
        <c:ser>
          <c:idx val="20"/>
          <c:order val="20"/>
          <c:tx>
            <c:strRef>
              <c:f>Helper!KK3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(Helper!KK5:KK207)</c:f>
            </c:numRef>
          </c:xVal>
          <c:yVal>
            <c:numRef>
              <c:f>(Helper!KL5:KL207)</c:f>
              <c:numCache>
                <c:formatCode>General</c:formatCode>
                <c:ptCount val="0"/>
              </c:numCache>
            </c:numRef>
          </c:yVal>
        </c:ser>
        <c:ser>
          <c:idx val="21"/>
          <c:order val="21"/>
          <c:tx>
            <c:strRef>
              <c:f>Helper!KO3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(Helper!KO5:KO207)</c:f>
            </c:numRef>
          </c:xVal>
          <c:yVal>
            <c:numRef>
              <c:f>(Helper!KP5:KP207)</c:f>
              <c:numCache>
                <c:formatCode>General</c:formatCode>
                <c:ptCount val="0"/>
              </c:numCache>
            </c:numRef>
          </c:yVal>
        </c:ser>
        <c:ser>
          <c:idx val="22"/>
          <c:order val="22"/>
          <c:tx>
            <c:strRef>
              <c:f>Helper!KS3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(Helper!KS5:KS207)</c:f>
            </c:numRef>
          </c:xVal>
          <c:yVal>
            <c:numRef>
              <c:f>(Helper!KT5:KT207)</c:f>
              <c:numCache>
                <c:formatCode>General</c:formatCode>
                <c:ptCount val="0"/>
              </c:numCache>
            </c:numRef>
          </c:yVal>
        </c:ser>
        <c:ser>
          <c:idx val="23"/>
          <c:order val="23"/>
          <c:tx>
            <c:strRef>
              <c:f>Helper!KW3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(Helper!KW5:KW207)</c:f>
            </c:numRef>
          </c:xVal>
          <c:yVal>
            <c:numRef>
              <c:f>(Helper!KX5:KX207)</c:f>
              <c:numCache>
                <c:formatCode>General</c:formatCode>
                <c:ptCount val="0"/>
              </c:numCache>
            </c:numRef>
          </c:yVal>
        </c:ser>
        <c:ser>
          <c:idx val="24"/>
          <c:order val="24"/>
          <c:tx>
            <c:strRef>
              <c:f>Helper!LA3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(Helper!LA5:LA207)</c:f>
            </c:numRef>
          </c:xVal>
          <c:yVal>
            <c:numRef>
              <c:f>(Helper!LB5:LB207)</c:f>
              <c:numCache>
                <c:formatCode>General</c:formatCode>
                <c:ptCount val="0"/>
              </c:numCache>
            </c:numRef>
          </c:yVal>
        </c:ser>
        <c:ser>
          <c:idx val="25"/>
          <c:order val="25"/>
          <c:tx>
            <c:strRef>
              <c:f>Helper!LE3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(Helper!LE5:LE207)</c:f>
            </c:numRef>
          </c:xVal>
          <c:yVal>
            <c:numRef>
              <c:f>(Helper!LF5:LF207)</c:f>
              <c:numCache>
                <c:formatCode>General</c:formatCode>
                <c:ptCount val="0"/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strRef>
              <c:f>Charts!$F$3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CDF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Helper!HI3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(Helper!HJ5:HJ207)</c:f>
            </c:numRef>
          </c:xVal>
          <c:yVal>
            <c:numRef>
              <c:f>(Helper!HI5:HI207)</c:f>
              <c:numCache>
                <c:formatCode>General</c:formatCode>
                <c:ptCount val="0"/>
              </c:numCache>
            </c:numRef>
          </c:yVal>
        </c:ser>
        <c:ser>
          <c:idx val="1"/>
          <c:order val="1"/>
          <c:tx>
            <c:strRef>
              <c:f>Helper!HM3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(Helper!HN5:HN207)</c:f>
            </c:numRef>
          </c:xVal>
          <c:yVal>
            <c:numRef>
              <c:f>(Helper!HM5:HM207)</c:f>
              <c:numCache>
                <c:formatCode>General</c:formatCode>
                <c:ptCount val="0"/>
              </c:numCache>
            </c:numRef>
          </c:yVal>
        </c:ser>
        <c:ser>
          <c:idx val="2"/>
          <c:order val="2"/>
          <c:tx>
            <c:strRef>
              <c:f>Helper!HQ3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(Helper!HR5:HR207)</c:f>
            </c:numRef>
          </c:xVal>
          <c:yVal>
            <c:numRef>
              <c:f>(Helper!HQ5:HQ207)</c:f>
              <c:numCache>
                <c:formatCode>General</c:formatCode>
                <c:ptCount val="0"/>
              </c:numCache>
            </c:numRef>
          </c:yVal>
        </c:ser>
        <c:ser>
          <c:idx val="3"/>
          <c:order val="3"/>
          <c:tx>
            <c:strRef>
              <c:f>Helper!HU3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(Helper!HV5:HV207)</c:f>
            </c:numRef>
          </c:xVal>
          <c:yVal>
            <c:numRef>
              <c:f>(Helper!HU5:HU207)</c:f>
              <c:numCache>
                <c:formatCode>General</c:formatCode>
                <c:ptCount val="0"/>
              </c:numCache>
            </c:numRef>
          </c:yVal>
        </c:ser>
        <c:ser>
          <c:idx val="4"/>
          <c:order val="4"/>
          <c:tx>
            <c:strRef>
              <c:f>Helper!HY3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(Helper!HZ5:HZ207)</c:f>
            </c:numRef>
          </c:xVal>
          <c:yVal>
            <c:numRef>
              <c:f>(Helper!HY5:HY207)</c:f>
              <c:numCache>
                <c:formatCode>General</c:formatCode>
                <c:ptCount val="0"/>
              </c:numCache>
            </c:numRef>
          </c:yVal>
        </c:ser>
        <c:ser>
          <c:idx val="5"/>
          <c:order val="5"/>
          <c:tx>
            <c:strRef>
              <c:f>Helper!IC3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(Helper!ID5:ID207)</c:f>
            </c:numRef>
          </c:xVal>
          <c:yVal>
            <c:numRef>
              <c:f>(Helper!IC5:IC207)</c:f>
              <c:numCache>
                <c:formatCode>General</c:formatCode>
                <c:ptCount val="0"/>
              </c:numCache>
            </c:numRef>
          </c:yVal>
        </c:ser>
        <c:ser>
          <c:idx val="6"/>
          <c:order val="6"/>
          <c:tx>
            <c:strRef>
              <c:f>Helper!IG3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(Helper!IH5:IH207)</c:f>
            </c:numRef>
          </c:xVal>
          <c:yVal>
            <c:numRef>
              <c:f>(Helper!IG5:IG207)</c:f>
              <c:numCache>
                <c:formatCode>General</c:formatCode>
                <c:ptCount val="0"/>
              </c:numCache>
            </c:numRef>
          </c:yVal>
        </c:ser>
        <c:ser>
          <c:idx val="7"/>
          <c:order val="7"/>
          <c:tx>
            <c:strRef>
              <c:f>Helper!IK3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(Helper!IL5:IL207)</c:f>
            </c:numRef>
          </c:xVal>
          <c:yVal>
            <c:numRef>
              <c:f>(Helper!IK5:IK207)</c:f>
              <c:numCache>
                <c:formatCode>General</c:formatCode>
                <c:ptCount val="0"/>
              </c:numCache>
            </c:numRef>
          </c:yVal>
        </c:ser>
        <c:ser>
          <c:idx val="8"/>
          <c:order val="8"/>
          <c:tx>
            <c:strRef>
              <c:f>Helper!IO3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(Helper!IP5:IP207)</c:f>
            </c:numRef>
          </c:xVal>
          <c:yVal>
            <c:numRef>
              <c:f>(Helper!IO5:IO207)</c:f>
              <c:numCache>
                <c:formatCode>General</c:formatCode>
                <c:ptCount val="0"/>
              </c:numCache>
            </c:numRef>
          </c:yVal>
        </c:ser>
        <c:ser>
          <c:idx val="9"/>
          <c:order val="9"/>
          <c:tx>
            <c:strRef>
              <c:f>Helper!IS3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(Helper!IT5:IT207)</c:f>
            </c:numRef>
          </c:xVal>
          <c:yVal>
            <c:numRef>
              <c:f>(Helper!IS5:IS207)</c:f>
              <c:numCache>
                <c:formatCode>General</c:formatCode>
                <c:ptCount val="0"/>
              </c:numCache>
            </c:numRef>
          </c:yVal>
        </c:ser>
        <c:ser>
          <c:idx val="10"/>
          <c:order val="10"/>
          <c:tx>
            <c:strRef>
              <c:f>Helper!IW3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(Helper!IX5:IX207)</c:f>
            </c:numRef>
          </c:xVal>
          <c:yVal>
            <c:numRef>
              <c:f>(Helper!IW5:IW207)</c:f>
              <c:numCache>
                <c:formatCode>General</c:formatCode>
                <c:ptCount val="0"/>
              </c:numCache>
            </c:numRef>
          </c:yVal>
        </c:ser>
        <c:ser>
          <c:idx val="11"/>
          <c:order val="11"/>
          <c:tx>
            <c:strRef>
              <c:f>Helper!JA3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(Helper!JB5:JB207)</c:f>
            </c:numRef>
          </c:xVal>
          <c:yVal>
            <c:numRef>
              <c:f>(Helper!JA5:JA207)</c:f>
              <c:numCache>
                <c:formatCode>General</c:formatCode>
                <c:ptCount val="0"/>
              </c:numCache>
            </c:numRef>
          </c:yVal>
        </c:ser>
        <c:ser>
          <c:idx val="12"/>
          <c:order val="12"/>
          <c:tx>
            <c:strRef>
              <c:f>Helper!JE3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(Helper!JF5:JF207)</c:f>
            </c:numRef>
          </c:xVal>
          <c:yVal>
            <c:numRef>
              <c:f>(Helper!JE5:JE207)</c:f>
              <c:numCache>
                <c:formatCode>General</c:formatCode>
                <c:ptCount val="0"/>
              </c:numCache>
            </c:numRef>
          </c:yVal>
        </c:ser>
        <c:ser>
          <c:idx val="13"/>
          <c:order val="13"/>
          <c:tx>
            <c:strRef>
              <c:f>Helper!JI3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(Helper!JJ5:JJ207)</c:f>
            </c:numRef>
          </c:xVal>
          <c:yVal>
            <c:numRef>
              <c:f>(Helper!JI5:JI207)</c:f>
              <c:numCache>
                <c:formatCode>General</c:formatCode>
                <c:ptCount val="0"/>
              </c:numCache>
            </c:numRef>
          </c:yVal>
        </c:ser>
        <c:ser>
          <c:idx val="14"/>
          <c:order val="14"/>
          <c:tx>
            <c:strRef>
              <c:f>Helper!JM3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(Helper!JN5:JN207)</c:f>
            </c:numRef>
          </c:xVal>
          <c:yVal>
            <c:numRef>
              <c:f>(Helper!JM5:JM207)</c:f>
              <c:numCache>
                <c:formatCode>General</c:formatCode>
                <c:ptCount val="0"/>
              </c:numCache>
            </c:numRef>
          </c:yVal>
        </c:ser>
        <c:ser>
          <c:idx val="15"/>
          <c:order val="15"/>
          <c:tx>
            <c:strRef>
              <c:f>Helper!JQ3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(Helper!JR5:JR207)</c:f>
            </c:numRef>
          </c:xVal>
          <c:yVal>
            <c:numRef>
              <c:f>(Helper!JQ5:JQ207)</c:f>
              <c:numCache>
                <c:formatCode>General</c:formatCode>
                <c:ptCount val="0"/>
              </c:numCache>
            </c:numRef>
          </c:yVal>
        </c:ser>
        <c:ser>
          <c:idx val="16"/>
          <c:order val="16"/>
          <c:tx>
            <c:strRef>
              <c:f>Helper!JU3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(Helper!JV5:JV207)</c:f>
            </c:numRef>
          </c:xVal>
          <c:yVal>
            <c:numRef>
              <c:f>(Helper!JU5:JU207)</c:f>
              <c:numCache>
                <c:formatCode>General</c:formatCode>
                <c:ptCount val="0"/>
              </c:numCache>
            </c:numRef>
          </c:yVal>
        </c:ser>
        <c:ser>
          <c:idx val="17"/>
          <c:order val="17"/>
          <c:tx>
            <c:strRef>
              <c:f>Helper!JY3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(Helper!JZ5:JZ207)</c:f>
            </c:numRef>
          </c:xVal>
          <c:yVal>
            <c:numRef>
              <c:f>(Helper!JY5:JY207)</c:f>
              <c:numCache>
                <c:formatCode>General</c:formatCode>
                <c:ptCount val="0"/>
              </c:numCache>
            </c:numRef>
          </c:yVal>
        </c:ser>
        <c:ser>
          <c:idx val="18"/>
          <c:order val="18"/>
          <c:tx>
            <c:strRef>
              <c:f>Helper!KC3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(Helper!KD5:KD207)</c:f>
            </c:numRef>
          </c:xVal>
          <c:yVal>
            <c:numRef>
              <c:f>(Helper!KC5:KC207)</c:f>
              <c:numCache>
                <c:formatCode>General</c:formatCode>
                <c:ptCount val="0"/>
              </c:numCache>
            </c:numRef>
          </c:yVal>
        </c:ser>
        <c:ser>
          <c:idx val="19"/>
          <c:order val="19"/>
          <c:tx>
            <c:strRef>
              <c:f>Helper!KG3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(Helper!KH5:KH207)</c:f>
            </c:numRef>
          </c:xVal>
          <c:yVal>
            <c:numRef>
              <c:f>(Helper!KG5:KG207)</c:f>
              <c:numCache>
                <c:formatCode>General</c:formatCode>
                <c:ptCount val="0"/>
              </c:numCache>
            </c:numRef>
          </c:yVal>
        </c:ser>
        <c:ser>
          <c:idx val="20"/>
          <c:order val="20"/>
          <c:tx>
            <c:strRef>
              <c:f>Helper!KK3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(Helper!KL5:KL207)</c:f>
            </c:numRef>
          </c:xVal>
          <c:yVal>
            <c:numRef>
              <c:f>(Helper!KK5:KK207)</c:f>
              <c:numCache>
                <c:formatCode>General</c:formatCode>
                <c:ptCount val="0"/>
              </c:numCache>
            </c:numRef>
          </c:yVal>
        </c:ser>
        <c:ser>
          <c:idx val="21"/>
          <c:order val="21"/>
          <c:tx>
            <c:strRef>
              <c:f>Helper!KO3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(Helper!KP5:KP207)</c:f>
            </c:numRef>
          </c:xVal>
          <c:yVal>
            <c:numRef>
              <c:f>(Helper!KO5:KO207)</c:f>
              <c:numCache>
                <c:formatCode>General</c:formatCode>
                <c:ptCount val="0"/>
              </c:numCache>
            </c:numRef>
          </c:yVal>
        </c:ser>
        <c:ser>
          <c:idx val="22"/>
          <c:order val="22"/>
          <c:tx>
            <c:strRef>
              <c:f>Helper!KS3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(Helper!KT5:KT207)</c:f>
            </c:numRef>
          </c:xVal>
          <c:yVal>
            <c:numRef>
              <c:f>(Helper!KS5:KS207)</c:f>
              <c:numCache>
                <c:formatCode>General</c:formatCode>
                <c:ptCount val="0"/>
              </c:numCache>
            </c:numRef>
          </c:yVal>
        </c:ser>
        <c:ser>
          <c:idx val="23"/>
          <c:order val="23"/>
          <c:tx>
            <c:strRef>
              <c:f>Helper!KW3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(Helper!KX5:KX207)</c:f>
            </c:numRef>
          </c:xVal>
          <c:yVal>
            <c:numRef>
              <c:f>(Helper!KW5:KW207)</c:f>
              <c:numCache>
                <c:formatCode>General</c:formatCode>
                <c:ptCount val="0"/>
              </c:numCache>
            </c:numRef>
          </c:yVal>
        </c:ser>
        <c:ser>
          <c:idx val="24"/>
          <c:order val="24"/>
          <c:tx>
            <c:strRef>
              <c:f>Helper!LA3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(Helper!LB5:LB207)</c:f>
            </c:numRef>
          </c:xVal>
          <c:yVal>
            <c:numRef>
              <c:f>(Helper!LA5:LA207)</c:f>
              <c:numCache>
                <c:formatCode>General</c:formatCode>
                <c:ptCount val="0"/>
              </c:numCache>
            </c:numRef>
          </c:yVal>
        </c:ser>
        <c:ser>
          <c:idx val="25"/>
          <c:order val="25"/>
          <c:tx>
            <c:strRef>
              <c:f>Helper!LE3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(Helper!LF5:LF207)</c:f>
            </c:numRef>
          </c:xVal>
          <c:yVal>
            <c:numRef>
              <c:f>(Helper!LE5:LE207)</c:f>
              <c:numCache>
                <c:formatCode>General</c:formatCode>
                <c:ptCount val="0"/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8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17</xdr:col>
      <xdr:colOff>304800</xdr:colOff>
      <xdr:row>18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4</xdr:row>
      <xdr:rowOff>0</xdr:rowOff>
    </xdr:from>
    <xdr:to>
      <xdr:col>26</xdr:col>
      <xdr:colOff>304800</xdr:colOff>
      <xdr:row>18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G112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39.7109375" customWidth="1"/>
    <col min="2" max="13" width="23.140625" customWidth="1"/>
    <col min="14" max="15" width="20.42578125" customWidth="1"/>
    <col min="16" max="17" width="20.85546875" customWidth="1"/>
    <col min="18" max="23" width="20.42578125" customWidth="1"/>
    <col min="24" max="25" width="20.28515625" customWidth="1"/>
    <col min="26" max="27" width="20.85546875" customWidth="1"/>
    <col min="28" max="33" width="20.28515625" customWidth="1"/>
    <col min="34" max="39" width="19" customWidth="1"/>
    <col min="40" max="41" width="16.140625" customWidth="1"/>
    <col min="42" max="43" width="16.7109375" customWidth="1"/>
    <col min="44" max="49" width="16.140625" customWidth="1"/>
    <col min="50" max="51" width="15.7109375" customWidth="1"/>
    <col min="52" max="53" width="15.5703125" customWidth="1"/>
    <col min="54" max="59" width="11.42578125" customWidth="1"/>
  </cols>
  <sheetData>
    <row r="1" spans="1:59">
      <c r="A1" s="1"/>
      <c r="B1" s="1" t="s">
        <v>109</v>
      </c>
      <c r="C1" s="2"/>
      <c r="D1" s="1" t="s">
        <v>112</v>
      </c>
      <c r="E1" s="2"/>
      <c r="F1" s="1" t="s">
        <v>113</v>
      </c>
      <c r="G1" s="2"/>
      <c r="H1" s="1" t="s">
        <v>114</v>
      </c>
      <c r="I1" s="2"/>
      <c r="J1" s="1" t="s">
        <v>115</v>
      </c>
      <c r="K1" s="2"/>
      <c r="L1" s="1" t="s">
        <v>116</v>
      </c>
      <c r="M1" s="2"/>
      <c r="N1" s="1" t="s">
        <v>117</v>
      </c>
      <c r="O1" s="2"/>
      <c r="P1" s="1" t="s">
        <v>118</v>
      </c>
      <c r="Q1" s="2"/>
      <c r="R1" s="1" t="s">
        <v>119</v>
      </c>
      <c r="S1" s="2"/>
      <c r="T1" s="1" t="s">
        <v>120</v>
      </c>
      <c r="U1" s="2"/>
      <c r="V1" s="1" t="s">
        <v>121</v>
      </c>
      <c r="W1" s="2"/>
      <c r="X1" s="1" t="s">
        <v>122</v>
      </c>
      <c r="Y1" s="2"/>
      <c r="Z1" s="1" t="s">
        <v>123</v>
      </c>
      <c r="AA1" s="2"/>
      <c r="AB1" s="1" t="s">
        <v>124</v>
      </c>
      <c r="AC1" s="2"/>
      <c r="AD1" s="1" t="s">
        <v>125</v>
      </c>
      <c r="AE1" s="2"/>
      <c r="AF1" s="1" t="s">
        <v>126</v>
      </c>
      <c r="AG1" s="2"/>
      <c r="AH1" s="1" t="s">
        <v>127</v>
      </c>
      <c r="AI1" s="2"/>
      <c r="AJ1" s="1" t="s">
        <v>128</v>
      </c>
      <c r="AK1" s="2"/>
      <c r="AL1" s="1" t="s">
        <v>129</v>
      </c>
      <c r="AM1" s="2"/>
      <c r="AN1" s="1" t="s">
        <v>130</v>
      </c>
      <c r="AO1" s="2"/>
      <c r="AP1" s="1" t="s">
        <v>131</v>
      </c>
      <c r="AQ1" s="2"/>
      <c r="AR1" s="1" t="s">
        <v>132</v>
      </c>
      <c r="AS1" s="2"/>
      <c r="AT1" s="1" t="s">
        <v>133</v>
      </c>
      <c r="AU1" s="2"/>
      <c r="AV1" s="1" t="s">
        <v>134</v>
      </c>
      <c r="AW1" s="2"/>
      <c r="AX1" s="1" t="s">
        <v>135</v>
      </c>
      <c r="AY1" s="2"/>
      <c r="AZ1" s="1" t="s">
        <v>136</v>
      </c>
      <c r="BA1" s="2"/>
      <c r="BB1" s="1" t="s">
        <v>137</v>
      </c>
      <c r="BC1" s="1"/>
      <c r="BD1" s="1" t="s">
        <v>138</v>
      </c>
      <c r="BE1" s="1"/>
      <c r="BF1" s="1" t="s">
        <v>139</v>
      </c>
      <c r="BG1" s="1"/>
    </row>
    <row r="2" spans="1:59">
      <c r="A2" s="1"/>
      <c r="B2" s="1" t="s">
        <v>110</v>
      </c>
      <c r="C2" s="2" t="s">
        <v>111</v>
      </c>
      <c r="D2" s="1" t="s">
        <v>110</v>
      </c>
      <c r="E2" s="2" t="s">
        <v>111</v>
      </c>
      <c r="F2" s="1" t="s">
        <v>110</v>
      </c>
      <c r="G2" s="2" t="s">
        <v>111</v>
      </c>
      <c r="H2" s="1" t="s">
        <v>110</v>
      </c>
      <c r="I2" s="2" t="s">
        <v>111</v>
      </c>
      <c r="J2" s="1" t="s">
        <v>110</v>
      </c>
      <c r="K2" s="2" t="s">
        <v>111</v>
      </c>
      <c r="L2" s="1" t="s">
        <v>110</v>
      </c>
      <c r="M2" s="2" t="s">
        <v>111</v>
      </c>
      <c r="N2" s="1" t="s">
        <v>110</v>
      </c>
      <c r="O2" s="2" t="s">
        <v>111</v>
      </c>
      <c r="P2" s="1" t="s">
        <v>110</v>
      </c>
      <c r="Q2" s="2" t="s">
        <v>111</v>
      </c>
      <c r="R2" s="1" t="s">
        <v>110</v>
      </c>
      <c r="S2" s="2" t="s">
        <v>111</v>
      </c>
      <c r="T2" s="1" t="s">
        <v>110</v>
      </c>
      <c r="U2" s="2" t="s">
        <v>111</v>
      </c>
      <c r="V2" s="1" t="s">
        <v>110</v>
      </c>
      <c r="W2" s="2" t="s">
        <v>111</v>
      </c>
      <c r="X2" s="1" t="s">
        <v>110</v>
      </c>
      <c r="Y2" s="2" t="s">
        <v>111</v>
      </c>
      <c r="Z2" s="1" t="s">
        <v>110</v>
      </c>
      <c r="AA2" s="2" t="s">
        <v>111</v>
      </c>
      <c r="AB2" s="1" t="s">
        <v>110</v>
      </c>
      <c r="AC2" s="2" t="s">
        <v>111</v>
      </c>
      <c r="AD2" s="1" t="s">
        <v>110</v>
      </c>
      <c r="AE2" s="2" t="s">
        <v>111</v>
      </c>
      <c r="AF2" s="1" t="s">
        <v>110</v>
      </c>
      <c r="AG2" s="2" t="s">
        <v>111</v>
      </c>
      <c r="AH2" s="1" t="s">
        <v>110</v>
      </c>
      <c r="AI2" s="2" t="s">
        <v>111</v>
      </c>
      <c r="AJ2" s="1" t="s">
        <v>110</v>
      </c>
      <c r="AK2" s="2" t="s">
        <v>111</v>
      </c>
      <c r="AL2" s="1" t="s">
        <v>110</v>
      </c>
      <c r="AM2" s="2" t="s">
        <v>111</v>
      </c>
      <c r="AN2" s="1" t="s">
        <v>110</v>
      </c>
      <c r="AO2" s="2" t="s">
        <v>111</v>
      </c>
      <c r="AP2" s="1" t="s">
        <v>110</v>
      </c>
      <c r="AQ2" s="2" t="s">
        <v>111</v>
      </c>
      <c r="AR2" s="1" t="s">
        <v>110</v>
      </c>
      <c r="AS2" s="2" t="s">
        <v>111</v>
      </c>
      <c r="AT2" s="1" t="s">
        <v>110</v>
      </c>
      <c r="AU2" s="2" t="s">
        <v>111</v>
      </c>
      <c r="AV2" s="1" t="s">
        <v>110</v>
      </c>
      <c r="AW2" s="2" t="s">
        <v>111</v>
      </c>
      <c r="AX2" s="1" t="s">
        <v>110</v>
      </c>
      <c r="AY2" s="2" t="s">
        <v>111</v>
      </c>
      <c r="AZ2" s="1" t="s">
        <v>110</v>
      </c>
      <c r="BA2" s="2" t="s">
        <v>111</v>
      </c>
      <c r="BB2" s="1" t="s">
        <v>110</v>
      </c>
      <c r="BC2" s="1" t="s">
        <v>111</v>
      </c>
      <c r="BD2" s="1" t="s">
        <v>110</v>
      </c>
      <c r="BE2" s="1" t="s">
        <v>111</v>
      </c>
      <c r="BF2" s="1" t="s">
        <v>110</v>
      </c>
      <c r="BG2" s="1" t="s">
        <v>111</v>
      </c>
    </row>
    <row r="3" spans="1:59">
      <c r="A3" s="1" t="s">
        <v>0</v>
      </c>
      <c r="B3" s="1">
        <v>4.64</v>
      </c>
      <c r="C3" s="2">
        <v>0</v>
      </c>
      <c r="D3" s="1">
        <v>4.49</v>
      </c>
      <c r="E3" s="2">
        <v>0</v>
      </c>
      <c r="F3" s="1">
        <v>4.53</v>
      </c>
      <c r="G3" s="2">
        <v>0</v>
      </c>
      <c r="H3" s="1">
        <v>23.38</v>
      </c>
      <c r="I3" s="2">
        <v>0</v>
      </c>
      <c r="J3" s="1">
        <v>23.58</v>
      </c>
      <c r="K3" s="2">
        <v>0</v>
      </c>
      <c r="L3" s="1">
        <v>23.92</v>
      </c>
      <c r="M3" s="2">
        <v>0</v>
      </c>
      <c r="N3" s="1">
        <v>4.52</v>
      </c>
      <c r="O3" s="2">
        <v>0</v>
      </c>
      <c r="P3" s="1">
        <v>4.4</v>
      </c>
      <c r="Q3" s="2">
        <v>0</v>
      </c>
      <c r="R3" s="1">
        <v>4.38</v>
      </c>
      <c r="S3" s="2">
        <v>0</v>
      </c>
      <c r="T3" s="1">
        <v>4.77</v>
      </c>
      <c r="U3" s="2">
        <v>0</v>
      </c>
      <c r="V3" s="1">
        <v>4.63</v>
      </c>
      <c r="W3" s="2">
        <v>0</v>
      </c>
      <c r="X3" s="1">
        <v>23.98</v>
      </c>
      <c r="Y3" s="2">
        <v>0</v>
      </c>
      <c r="Z3" s="1">
        <v>23.69</v>
      </c>
      <c r="AA3" s="2">
        <v>0</v>
      </c>
      <c r="AB3" s="1">
        <v>24.05</v>
      </c>
      <c r="AC3" s="2">
        <v>0</v>
      </c>
      <c r="AD3" s="1">
        <v>25.87</v>
      </c>
      <c r="AE3" s="2">
        <v>0</v>
      </c>
      <c r="AF3" s="1">
        <v>23.92</v>
      </c>
      <c r="AG3" s="2">
        <v>0</v>
      </c>
      <c r="AH3" s="1">
        <v>4.72</v>
      </c>
      <c r="AI3" s="2">
        <v>0</v>
      </c>
      <c r="AJ3" s="1">
        <v>4.79</v>
      </c>
      <c r="AK3" s="2">
        <v>0</v>
      </c>
      <c r="AL3" s="1">
        <v>4.75</v>
      </c>
      <c r="AM3" s="2">
        <v>0</v>
      </c>
      <c r="AN3" s="1">
        <v>4.91</v>
      </c>
      <c r="AO3" s="2">
        <v>0</v>
      </c>
      <c r="AP3" s="1">
        <v>4.99</v>
      </c>
      <c r="AQ3" s="2">
        <v>0</v>
      </c>
      <c r="AR3" s="1">
        <v>4.99</v>
      </c>
      <c r="AS3" s="2">
        <v>0</v>
      </c>
      <c r="AT3" s="1">
        <v>4.96</v>
      </c>
      <c r="AU3" s="2">
        <v>0</v>
      </c>
      <c r="AV3" s="1">
        <v>4.7</v>
      </c>
      <c r="AW3" s="2">
        <v>0</v>
      </c>
      <c r="AX3" s="3">
        <v>4.33</v>
      </c>
      <c r="AY3" s="2">
        <v>0</v>
      </c>
      <c r="AZ3" s="4">
        <v>28.12</v>
      </c>
      <c r="BA3" s="2">
        <v>0</v>
      </c>
      <c r="BB3" s="1">
        <f>MIN($B3,$D3,$F3,$H3,$J3,$L3,$N3,$P3,$R3,$T3,$V3,$X3,$Z3,$AB3,$AD3,$AF3,$AH3,$AJ3,$AL3,$AN3,$AP3,$AR3,$AT3,$AV3,$AX3,$AZ3)</f>
        <v>0</v>
      </c>
      <c r="BC3" s="1">
        <f>MIN($C3,$E3,$G3,$I3,$K3,$M3,$O3,$Q3,$S3,$U3,$W3,$Y3,$AA3,$AC3,$AE3,$AG3,$AI3,$AK3,$AM3,$AO3,$AQ3,$AS3,$AU3,$AW3,$AY3,$BA3)</f>
        <v>0</v>
      </c>
      <c r="BD3" s="1">
        <f>MEDIAN($B3,$D3,$F3,$H3,$J3,$L3,$N3,$P3,$R3,$T3,$V3,$X3,$Z3,$AB3,$AD3,$AF3,$AH3,$AJ3,$AL3,$AN3,$AP3,$AR3,$AT3,$AV3,$AX3,$AZ3)</f>
        <v>0</v>
      </c>
      <c r="BE3" s="1">
        <f>MEDIAN($C3,$E3,$G3,$I3,$K3,$M3,$O3,$Q3,$S3,$U3,$W3,$Y3,$AA3,$AC3,$AE3,$AG3,$AI3,$AK3,$AM3,$AO3,$AQ3,$AS3,$AU3,$AW3,$AY3,$BA3)</f>
        <v>0</v>
      </c>
      <c r="BF3" s="1">
        <f>MAX($B3,$D3,$F3,$H3,$J3,$L3,$N3,$P3,$R3,$T3,$V3,$X3,$Z3,$AB3,$AD3,$AF3,$AH3,$AJ3,$AL3,$AN3,$AP3,$AR3,$AT3,$AV3,$AX3,$AZ3)</f>
        <v>0</v>
      </c>
      <c r="BG3" s="1">
        <f>MAX($C3,$E3,$G3,$I3,$K3,$M3,$O3,$Q3,$S3,$U3,$W3,$Y3,$AA3,$AC3,$AE3,$AG3,$AI3,$AK3,$AM3,$AO3,$AQ3,$AS3,$AU3,$AW3,$AY3,$BA3)</f>
        <v>0</v>
      </c>
    </row>
    <row r="4" spans="1:59">
      <c r="A4" s="1" t="s">
        <v>1</v>
      </c>
      <c r="B4" s="1">
        <v>0.79</v>
      </c>
      <c r="C4" s="2">
        <v>0</v>
      </c>
      <c r="D4" s="1">
        <v>0.8100000000000001</v>
      </c>
      <c r="E4" s="2">
        <v>0</v>
      </c>
      <c r="F4" s="1">
        <v>0.8100000000000001</v>
      </c>
      <c r="G4" s="2">
        <v>0</v>
      </c>
      <c r="H4" s="1">
        <v>5.29</v>
      </c>
      <c r="I4" s="2">
        <v>0</v>
      </c>
      <c r="J4" s="1">
        <v>4.99</v>
      </c>
      <c r="K4" s="2">
        <v>0</v>
      </c>
      <c r="L4" s="1">
        <v>5.1</v>
      </c>
      <c r="M4" s="2">
        <v>0</v>
      </c>
      <c r="N4" s="3">
        <v>0.72</v>
      </c>
      <c r="O4" s="2">
        <v>0</v>
      </c>
      <c r="P4" s="1">
        <v>0.99</v>
      </c>
      <c r="Q4" s="2">
        <v>0</v>
      </c>
      <c r="R4" s="1">
        <v>1.03</v>
      </c>
      <c r="S4" s="2">
        <v>0</v>
      </c>
      <c r="T4" s="1">
        <v>0.98</v>
      </c>
      <c r="U4" s="2">
        <v>0</v>
      </c>
      <c r="V4" s="1">
        <v>0.83</v>
      </c>
      <c r="W4" s="2">
        <v>0</v>
      </c>
      <c r="X4" s="1">
        <v>5.1</v>
      </c>
      <c r="Y4" s="2">
        <v>0</v>
      </c>
      <c r="Z4" s="1">
        <v>5.14</v>
      </c>
      <c r="AA4" s="2">
        <v>0</v>
      </c>
      <c r="AB4" s="1">
        <v>5.03</v>
      </c>
      <c r="AC4" s="2">
        <v>0</v>
      </c>
      <c r="AD4" s="1">
        <v>5.47</v>
      </c>
      <c r="AE4" s="2">
        <v>0</v>
      </c>
      <c r="AF4" s="1">
        <v>5.16</v>
      </c>
      <c r="AG4" s="2">
        <v>0</v>
      </c>
      <c r="AH4" s="1">
        <v>0.76</v>
      </c>
      <c r="AI4" s="2">
        <v>0</v>
      </c>
      <c r="AJ4" s="1">
        <v>0.77</v>
      </c>
      <c r="AK4" s="2">
        <v>0</v>
      </c>
      <c r="AL4" s="1">
        <v>0.76</v>
      </c>
      <c r="AM4" s="2">
        <v>0</v>
      </c>
      <c r="AN4" s="1">
        <v>0.77</v>
      </c>
      <c r="AO4" s="2">
        <v>0</v>
      </c>
      <c r="AP4" s="1">
        <v>1.2</v>
      </c>
      <c r="AQ4" s="2">
        <v>0</v>
      </c>
      <c r="AR4" s="1">
        <v>0.99</v>
      </c>
      <c r="AS4" s="2">
        <v>0</v>
      </c>
      <c r="AT4" s="1">
        <v>0.9399999999999999</v>
      </c>
      <c r="AU4" s="2">
        <v>0</v>
      </c>
      <c r="AV4" s="1">
        <v>0.89</v>
      </c>
      <c r="AW4" s="2">
        <v>0</v>
      </c>
      <c r="AX4" s="1">
        <v>4.51</v>
      </c>
      <c r="AY4" s="2">
        <v>0</v>
      </c>
      <c r="AZ4" s="4">
        <v>29.84</v>
      </c>
      <c r="BA4" s="2">
        <v>0</v>
      </c>
      <c r="BB4" s="1">
        <f>MIN($B4,$D4,$F4,$H4,$J4,$L4,$N4,$P4,$R4,$T4,$V4,$X4,$Z4,$AB4,$AD4,$AF4,$AH4,$AJ4,$AL4,$AN4,$AP4,$AR4,$AT4,$AV4,$AX4,$AZ4)</f>
        <v>0</v>
      </c>
      <c r="BC4" s="1">
        <f>MIN($C4,$E4,$G4,$I4,$K4,$M4,$O4,$Q4,$S4,$U4,$W4,$Y4,$AA4,$AC4,$AE4,$AG4,$AI4,$AK4,$AM4,$AO4,$AQ4,$AS4,$AU4,$AW4,$AY4,$BA4)</f>
        <v>0</v>
      </c>
      <c r="BD4" s="1">
        <f>MEDIAN($B4,$D4,$F4,$H4,$J4,$L4,$N4,$P4,$R4,$T4,$V4,$X4,$Z4,$AB4,$AD4,$AF4,$AH4,$AJ4,$AL4,$AN4,$AP4,$AR4,$AT4,$AV4,$AX4,$AZ4)</f>
        <v>0</v>
      </c>
      <c r="BE4" s="1">
        <f>MEDIAN($C4,$E4,$G4,$I4,$K4,$M4,$O4,$Q4,$S4,$U4,$W4,$Y4,$AA4,$AC4,$AE4,$AG4,$AI4,$AK4,$AM4,$AO4,$AQ4,$AS4,$AU4,$AW4,$AY4,$BA4)</f>
        <v>0</v>
      </c>
      <c r="BF4" s="1">
        <f>MAX($B4,$D4,$F4,$H4,$J4,$L4,$N4,$P4,$R4,$T4,$V4,$X4,$Z4,$AB4,$AD4,$AF4,$AH4,$AJ4,$AL4,$AN4,$AP4,$AR4,$AT4,$AV4,$AX4,$AZ4)</f>
        <v>0</v>
      </c>
      <c r="BG4" s="1">
        <f>MAX($C4,$E4,$G4,$I4,$K4,$M4,$O4,$Q4,$S4,$U4,$W4,$Y4,$AA4,$AC4,$AE4,$AG4,$AI4,$AK4,$AM4,$AO4,$AQ4,$AS4,$AU4,$AW4,$AY4,$BA4)</f>
        <v>0</v>
      </c>
    </row>
    <row r="5" spans="1:59">
      <c r="A5" s="1" t="s">
        <v>2</v>
      </c>
      <c r="B5" s="1">
        <v>1.21</v>
      </c>
      <c r="C5" s="2">
        <v>0</v>
      </c>
      <c r="D5" s="1">
        <v>0.96</v>
      </c>
      <c r="E5" s="2">
        <v>0</v>
      </c>
      <c r="F5" s="1">
        <v>0.92</v>
      </c>
      <c r="G5" s="2">
        <v>0</v>
      </c>
      <c r="H5" s="1">
        <v>6.75</v>
      </c>
      <c r="I5" s="2">
        <v>0</v>
      </c>
      <c r="J5" s="1">
        <v>6.78</v>
      </c>
      <c r="K5" s="2">
        <v>0</v>
      </c>
      <c r="L5" s="1">
        <v>6.72</v>
      </c>
      <c r="M5" s="2">
        <v>0</v>
      </c>
      <c r="N5" s="1">
        <v>0.93</v>
      </c>
      <c r="O5" s="2">
        <v>0</v>
      </c>
      <c r="P5" s="1">
        <v>0.91</v>
      </c>
      <c r="Q5" s="2">
        <v>0</v>
      </c>
      <c r="R5" s="1">
        <v>0.9</v>
      </c>
      <c r="S5" s="2">
        <v>0</v>
      </c>
      <c r="T5" s="1">
        <v>0.99</v>
      </c>
      <c r="U5" s="2">
        <v>0</v>
      </c>
      <c r="V5" s="3">
        <v>0.89</v>
      </c>
      <c r="W5" s="2">
        <v>0</v>
      </c>
      <c r="X5" s="1">
        <v>6.8</v>
      </c>
      <c r="Y5" s="2">
        <v>0</v>
      </c>
      <c r="Z5" s="1">
        <v>6.75</v>
      </c>
      <c r="AA5" s="2">
        <v>0</v>
      </c>
      <c r="AB5" s="1">
        <v>6.72</v>
      </c>
      <c r="AC5" s="2">
        <v>0</v>
      </c>
      <c r="AD5" s="1">
        <v>6.75</v>
      </c>
      <c r="AE5" s="2">
        <v>0</v>
      </c>
      <c r="AF5" s="1">
        <v>6.7</v>
      </c>
      <c r="AG5" s="2">
        <v>0</v>
      </c>
      <c r="AH5" s="1">
        <v>1.06</v>
      </c>
      <c r="AI5" s="2">
        <v>0</v>
      </c>
      <c r="AJ5" s="1">
        <v>1.01</v>
      </c>
      <c r="AK5" s="2">
        <v>0</v>
      </c>
      <c r="AL5" s="1">
        <v>1.02</v>
      </c>
      <c r="AM5" s="2">
        <v>0</v>
      </c>
      <c r="AN5" s="1">
        <v>1.07</v>
      </c>
      <c r="AO5" s="2">
        <v>0</v>
      </c>
      <c r="AP5" s="1">
        <v>1.11</v>
      </c>
      <c r="AQ5" s="2">
        <v>0</v>
      </c>
      <c r="AR5" s="1">
        <v>1.09</v>
      </c>
      <c r="AS5" s="2">
        <v>0</v>
      </c>
      <c r="AT5" s="1">
        <v>1.08</v>
      </c>
      <c r="AU5" s="2">
        <v>0</v>
      </c>
      <c r="AV5" s="1">
        <v>1.13</v>
      </c>
      <c r="AW5" s="2">
        <v>0</v>
      </c>
      <c r="AX5" s="1">
        <v>4.34</v>
      </c>
      <c r="AY5" s="2">
        <v>0</v>
      </c>
      <c r="AZ5" s="4">
        <v>29.63</v>
      </c>
      <c r="BA5" s="2">
        <v>0</v>
      </c>
      <c r="BB5" s="1">
        <f>MIN($B5,$D5,$F5,$H5,$J5,$L5,$N5,$P5,$R5,$T5,$V5,$X5,$Z5,$AB5,$AD5,$AF5,$AH5,$AJ5,$AL5,$AN5,$AP5,$AR5,$AT5,$AV5,$AX5,$AZ5)</f>
        <v>0</v>
      </c>
      <c r="BC5" s="1">
        <f>MIN($C5,$E5,$G5,$I5,$K5,$M5,$O5,$Q5,$S5,$U5,$W5,$Y5,$AA5,$AC5,$AE5,$AG5,$AI5,$AK5,$AM5,$AO5,$AQ5,$AS5,$AU5,$AW5,$AY5,$BA5)</f>
        <v>0</v>
      </c>
      <c r="BD5" s="1">
        <f>MEDIAN($B5,$D5,$F5,$H5,$J5,$L5,$N5,$P5,$R5,$T5,$V5,$X5,$Z5,$AB5,$AD5,$AF5,$AH5,$AJ5,$AL5,$AN5,$AP5,$AR5,$AT5,$AV5,$AX5,$AZ5)</f>
        <v>0</v>
      </c>
      <c r="BE5" s="1">
        <f>MEDIAN($C5,$E5,$G5,$I5,$K5,$M5,$O5,$Q5,$S5,$U5,$W5,$Y5,$AA5,$AC5,$AE5,$AG5,$AI5,$AK5,$AM5,$AO5,$AQ5,$AS5,$AU5,$AW5,$AY5,$BA5)</f>
        <v>0</v>
      </c>
      <c r="BF5" s="1">
        <f>MAX($B5,$D5,$F5,$H5,$J5,$L5,$N5,$P5,$R5,$T5,$V5,$X5,$Z5,$AB5,$AD5,$AF5,$AH5,$AJ5,$AL5,$AN5,$AP5,$AR5,$AT5,$AV5,$AX5,$AZ5)</f>
        <v>0</v>
      </c>
      <c r="BG5" s="1">
        <f>MAX($C5,$E5,$G5,$I5,$K5,$M5,$O5,$Q5,$S5,$U5,$W5,$Y5,$AA5,$AC5,$AE5,$AG5,$AI5,$AK5,$AM5,$AO5,$AQ5,$AS5,$AU5,$AW5,$AY5,$BA5)</f>
        <v>0</v>
      </c>
    </row>
    <row r="6" spans="1:59">
      <c r="A6" s="1" t="s">
        <v>3</v>
      </c>
      <c r="B6" s="1">
        <v>1.59</v>
      </c>
      <c r="C6" s="2">
        <v>0</v>
      </c>
      <c r="D6" s="1">
        <v>2.29</v>
      </c>
      <c r="E6" s="2">
        <v>0</v>
      </c>
      <c r="F6" s="1">
        <v>1.61</v>
      </c>
      <c r="G6" s="2">
        <v>0</v>
      </c>
      <c r="H6" s="1">
        <v>11.91</v>
      </c>
      <c r="I6" s="2">
        <v>0</v>
      </c>
      <c r="J6" s="1">
        <v>11.32</v>
      </c>
      <c r="K6" s="2">
        <v>0</v>
      </c>
      <c r="L6" s="1">
        <v>10.55</v>
      </c>
      <c r="M6" s="2">
        <v>0</v>
      </c>
      <c r="N6" s="1">
        <v>1.64</v>
      </c>
      <c r="O6" s="2">
        <v>0</v>
      </c>
      <c r="P6" s="3">
        <v>1.53</v>
      </c>
      <c r="Q6" s="2">
        <v>0</v>
      </c>
      <c r="R6" s="1">
        <v>1.56</v>
      </c>
      <c r="S6" s="2">
        <v>0</v>
      </c>
      <c r="T6" s="1">
        <v>1.78</v>
      </c>
      <c r="U6" s="2">
        <v>0</v>
      </c>
      <c r="V6" s="1">
        <v>1.61</v>
      </c>
      <c r="W6" s="2">
        <v>0</v>
      </c>
      <c r="X6" s="1">
        <v>11.46</v>
      </c>
      <c r="Y6" s="2">
        <v>0</v>
      </c>
      <c r="Z6" s="1">
        <v>10.86</v>
      </c>
      <c r="AA6" s="2">
        <v>0</v>
      </c>
      <c r="AB6" s="1">
        <v>10.16</v>
      </c>
      <c r="AC6" s="2">
        <v>0</v>
      </c>
      <c r="AD6" s="1">
        <v>10.75</v>
      </c>
      <c r="AE6" s="2">
        <v>0</v>
      </c>
      <c r="AF6" s="1">
        <v>10.62</v>
      </c>
      <c r="AG6" s="2">
        <v>0</v>
      </c>
      <c r="AH6" s="1">
        <v>1.84</v>
      </c>
      <c r="AI6" s="2">
        <v>0</v>
      </c>
      <c r="AJ6" s="1">
        <v>1.82</v>
      </c>
      <c r="AK6" s="2">
        <v>0</v>
      </c>
      <c r="AL6" s="1">
        <v>1.86</v>
      </c>
      <c r="AM6" s="2">
        <v>0</v>
      </c>
      <c r="AN6" s="1">
        <v>1.78</v>
      </c>
      <c r="AO6" s="2">
        <v>0</v>
      </c>
      <c r="AP6" s="1">
        <v>2.14</v>
      </c>
      <c r="AQ6" s="2">
        <v>0</v>
      </c>
      <c r="AR6" s="1">
        <v>1.91</v>
      </c>
      <c r="AS6" s="2">
        <v>0</v>
      </c>
      <c r="AT6" s="1">
        <v>2.49</v>
      </c>
      <c r="AU6" s="2">
        <v>0</v>
      </c>
      <c r="AV6" s="1">
        <v>1.85</v>
      </c>
      <c r="AW6" s="2">
        <v>0</v>
      </c>
      <c r="AX6" s="1">
        <v>4.3</v>
      </c>
      <c r="AY6" s="2">
        <v>0</v>
      </c>
      <c r="AZ6" s="4">
        <v>23.3</v>
      </c>
      <c r="BA6" s="2">
        <v>0</v>
      </c>
      <c r="BB6" s="1">
        <f>MIN($B6,$D6,$F6,$H6,$J6,$L6,$N6,$P6,$R6,$T6,$V6,$X6,$Z6,$AB6,$AD6,$AF6,$AH6,$AJ6,$AL6,$AN6,$AP6,$AR6,$AT6,$AV6,$AX6,$AZ6)</f>
        <v>0</v>
      </c>
      <c r="BC6" s="1">
        <f>MIN($C6,$E6,$G6,$I6,$K6,$M6,$O6,$Q6,$S6,$U6,$W6,$Y6,$AA6,$AC6,$AE6,$AG6,$AI6,$AK6,$AM6,$AO6,$AQ6,$AS6,$AU6,$AW6,$AY6,$BA6)</f>
        <v>0</v>
      </c>
      <c r="BD6" s="1">
        <f>MEDIAN($B6,$D6,$F6,$H6,$J6,$L6,$N6,$P6,$R6,$T6,$V6,$X6,$Z6,$AB6,$AD6,$AF6,$AH6,$AJ6,$AL6,$AN6,$AP6,$AR6,$AT6,$AV6,$AX6,$AZ6)</f>
        <v>0</v>
      </c>
      <c r="BE6" s="1">
        <f>MEDIAN($C6,$E6,$G6,$I6,$K6,$M6,$O6,$Q6,$S6,$U6,$W6,$Y6,$AA6,$AC6,$AE6,$AG6,$AI6,$AK6,$AM6,$AO6,$AQ6,$AS6,$AU6,$AW6,$AY6,$BA6)</f>
        <v>0</v>
      </c>
      <c r="BF6" s="1">
        <f>MAX($B6,$D6,$F6,$H6,$J6,$L6,$N6,$P6,$R6,$T6,$V6,$X6,$Z6,$AB6,$AD6,$AF6,$AH6,$AJ6,$AL6,$AN6,$AP6,$AR6,$AT6,$AV6,$AX6,$AZ6)</f>
        <v>0</v>
      </c>
      <c r="BG6" s="1">
        <f>MAX($C6,$E6,$G6,$I6,$K6,$M6,$O6,$Q6,$S6,$U6,$W6,$Y6,$AA6,$AC6,$AE6,$AG6,$AI6,$AK6,$AM6,$AO6,$AQ6,$AS6,$AU6,$AW6,$AY6,$BA6)</f>
        <v>0</v>
      </c>
    </row>
    <row r="7" spans="1:59">
      <c r="A7" s="1" t="s">
        <v>4</v>
      </c>
      <c r="B7" s="3">
        <v>8.65</v>
      </c>
      <c r="C7" s="2">
        <v>0</v>
      </c>
      <c r="D7" s="1">
        <v>9.76</v>
      </c>
      <c r="E7" s="2">
        <v>0</v>
      </c>
      <c r="F7" s="1">
        <v>9.039999999999999</v>
      </c>
      <c r="G7" s="2">
        <v>0</v>
      </c>
      <c r="H7" s="4">
        <v>45.07</v>
      </c>
      <c r="I7" s="2">
        <v>0</v>
      </c>
      <c r="J7" s="1">
        <v>39.68</v>
      </c>
      <c r="K7" s="2">
        <v>0</v>
      </c>
      <c r="L7" s="1">
        <v>39.28</v>
      </c>
      <c r="M7" s="2">
        <v>0</v>
      </c>
      <c r="N7" s="1">
        <v>9.19</v>
      </c>
      <c r="O7" s="2">
        <v>0</v>
      </c>
      <c r="P7" s="1">
        <v>9.44</v>
      </c>
      <c r="Q7" s="2">
        <v>0</v>
      </c>
      <c r="R7" s="1">
        <v>9.119999999999999</v>
      </c>
      <c r="S7" s="2">
        <v>0</v>
      </c>
      <c r="T7" s="1">
        <v>11.88</v>
      </c>
      <c r="U7" s="2">
        <v>0</v>
      </c>
      <c r="V7" s="1">
        <v>11.39</v>
      </c>
      <c r="W7" s="2">
        <v>0</v>
      </c>
      <c r="X7" s="1">
        <v>41.02</v>
      </c>
      <c r="Y7" s="2">
        <v>0</v>
      </c>
      <c r="Z7" s="1">
        <v>40.98</v>
      </c>
      <c r="AA7" s="2">
        <v>0</v>
      </c>
      <c r="AB7" s="1">
        <v>39.14</v>
      </c>
      <c r="AC7" s="2">
        <v>0</v>
      </c>
      <c r="AD7" s="1">
        <v>41.73</v>
      </c>
      <c r="AE7" s="2">
        <v>0</v>
      </c>
      <c r="AF7" s="1">
        <v>43.12</v>
      </c>
      <c r="AG7" s="2">
        <v>0</v>
      </c>
      <c r="AH7" s="1">
        <v>9.050000000000001</v>
      </c>
      <c r="AI7" s="2">
        <v>0</v>
      </c>
      <c r="AJ7" s="1">
        <v>9.130000000000001</v>
      </c>
      <c r="AK7" s="2">
        <v>0</v>
      </c>
      <c r="AL7" s="1">
        <v>9.34</v>
      </c>
      <c r="AM7" s="2">
        <v>0</v>
      </c>
      <c r="AN7" s="1">
        <v>9.31</v>
      </c>
      <c r="AO7" s="2">
        <v>0</v>
      </c>
      <c r="AP7" s="1">
        <v>9.279999999999999</v>
      </c>
      <c r="AQ7" s="2">
        <v>0</v>
      </c>
      <c r="AR7" s="1">
        <v>10.89</v>
      </c>
      <c r="AS7" s="2">
        <v>0</v>
      </c>
      <c r="AT7" s="1">
        <v>9.92</v>
      </c>
      <c r="AU7" s="2">
        <v>0</v>
      </c>
      <c r="AV7" s="1">
        <v>9.960000000000001</v>
      </c>
      <c r="AW7" s="2">
        <v>0</v>
      </c>
      <c r="AX7" s="1">
        <v>8.76</v>
      </c>
      <c r="AY7" s="2">
        <v>0</v>
      </c>
      <c r="AZ7" s="1">
        <v>39.45</v>
      </c>
      <c r="BA7" s="2">
        <v>0</v>
      </c>
      <c r="BB7" s="1">
        <f>MIN($B7,$D7,$F7,$H7,$J7,$L7,$N7,$P7,$R7,$T7,$V7,$X7,$Z7,$AB7,$AD7,$AF7,$AH7,$AJ7,$AL7,$AN7,$AP7,$AR7,$AT7,$AV7,$AX7,$AZ7)</f>
        <v>0</v>
      </c>
      <c r="BC7" s="1">
        <f>MIN($C7,$E7,$G7,$I7,$K7,$M7,$O7,$Q7,$S7,$U7,$W7,$Y7,$AA7,$AC7,$AE7,$AG7,$AI7,$AK7,$AM7,$AO7,$AQ7,$AS7,$AU7,$AW7,$AY7,$BA7)</f>
        <v>0</v>
      </c>
      <c r="BD7" s="1">
        <f>MEDIAN($B7,$D7,$F7,$H7,$J7,$L7,$N7,$P7,$R7,$T7,$V7,$X7,$Z7,$AB7,$AD7,$AF7,$AH7,$AJ7,$AL7,$AN7,$AP7,$AR7,$AT7,$AV7,$AX7,$AZ7)</f>
        <v>0</v>
      </c>
      <c r="BE7" s="1">
        <f>MEDIAN($C7,$E7,$G7,$I7,$K7,$M7,$O7,$Q7,$S7,$U7,$W7,$Y7,$AA7,$AC7,$AE7,$AG7,$AI7,$AK7,$AM7,$AO7,$AQ7,$AS7,$AU7,$AW7,$AY7,$BA7)</f>
        <v>0</v>
      </c>
      <c r="BF7" s="1">
        <f>MAX($B7,$D7,$F7,$H7,$J7,$L7,$N7,$P7,$R7,$T7,$V7,$X7,$Z7,$AB7,$AD7,$AF7,$AH7,$AJ7,$AL7,$AN7,$AP7,$AR7,$AT7,$AV7,$AX7,$AZ7)</f>
        <v>0</v>
      </c>
      <c r="BG7" s="1">
        <f>MAX($C7,$E7,$G7,$I7,$K7,$M7,$O7,$Q7,$S7,$U7,$W7,$Y7,$AA7,$AC7,$AE7,$AG7,$AI7,$AK7,$AM7,$AO7,$AQ7,$AS7,$AU7,$AW7,$AY7,$BA7)</f>
        <v>0</v>
      </c>
    </row>
    <row r="8" spans="1:59">
      <c r="A8" s="1" t="s">
        <v>5</v>
      </c>
      <c r="B8" s="1">
        <v>1.43</v>
      </c>
      <c r="C8" s="2">
        <v>0</v>
      </c>
      <c r="D8" s="1">
        <v>1.18</v>
      </c>
      <c r="E8" s="2">
        <v>0</v>
      </c>
      <c r="F8" s="1">
        <v>1.15</v>
      </c>
      <c r="G8" s="2">
        <v>0</v>
      </c>
      <c r="H8" s="1">
        <v>7.55</v>
      </c>
      <c r="I8" s="2">
        <v>0</v>
      </c>
      <c r="J8" s="1">
        <v>7.67</v>
      </c>
      <c r="K8" s="2">
        <v>0</v>
      </c>
      <c r="L8" s="1">
        <v>7.74</v>
      </c>
      <c r="M8" s="2">
        <v>0</v>
      </c>
      <c r="N8" s="1">
        <v>1.22</v>
      </c>
      <c r="O8" s="2">
        <v>0</v>
      </c>
      <c r="P8" s="3">
        <v>1.04</v>
      </c>
      <c r="Q8" s="2">
        <v>0</v>
      </c>
      <c r="R8" s="3">
        <v>1.04</v>
      </c>
      <c r="S8" s="2">
        <v>0</v>
      </c>
      <c r="T8" s="1">
        <v>1.35</v>
      </c>
      <c r="U8" s="2">
        <v>0</v>
      </c>
      <c r="V8" s="1">
        <v>1.17</v>
      </c>
      <c r="W8" s="2">
        <v>0</v>
      </c>
      <c r="X8" s="1">
        <v>7.73</v>
      </c>
      <c r="Y8" s="2">
        <v>0</v>
      </c>
      <c r="Z8" s="1">
        <v>7.54</v>
      </c>
      <c r="AA8" s="2">
        <v>0</v>
      </c>
      <c r="AB8" s="1">
        <v>8.24</v>
      </c>
      <c r="AC8" s="2">
        <v>0</v>
      </c>
      <c r="AD8" s="1">
        <v>9.77</v>
      </c>
      <c r="AE8" s="2">
        <v>0</v>
      </c>
      <c r="AF8" s="1">
        <v>7.83</v>
      </c>
      <c r="AG8" s="2">
        <v>0</v>
      </c>
      <c r="AH8" s="1">
        <v>1.66</v>
      </c>
      <c r="AI8" s="2">
        <v>0</v>
      </c>
      <c r="AJ8" s="1">
        <v>1.38</v>
      </c>
      <c r="AK8" s="2">
        <v>0</v>
      </c>
      <c r="AL8" s="1">
        <v>1.37</v>
      </c>
      <c r="AM8" s="2">
        <v>0</v>
      </c>
      <c r="AN8" s="1">
        <v>1.52</v>
      </c>
      <c r="AO8" s="2">
        <v>0</v>
      </c>
      <c r="AP8" s="1">
        <v>1.39</v>
      </c>
      <c r="AQ8" s="2">
        <v>0</v>
      </c>
      <c r="AR8" s="1">
        <v>1.28</v>
      </c>
      <c r="AS8" s="2">
        <v>0</v>
      </c>
      <c r="AT8" s="1">
        <v>1.3</v>
      </c>
      <c r="AU8" s="2">
        <v>0</v>
      </c>
      <c r="AV8" s="1">
        <v>1.36</v>
      </c>
      <c r="AW8" s="2">
        <v>0</v>
      </c>
      <c r="AX8" s="1">
        <v>11.37</v>
      </c>
      <c r="AY8" s="2">
        <v>0</v>
      </c>
      <c r="AZ8" s="4">
        <v>37.7</v>
      </c>
      <c r="BA8" s="2">
        <v>0</v>
      </c>
      <c r="BB8" s="1">
        <f>MIN($B8,$D8,$F8,$H8,$J8,$L8,$N8,$P8,$R8,$T8,$V8,$X8,$Z8,$AB8,$AD8,$AF8,$AH8,$AJ8,$AL8,$AN8,$AP8,$AR8,$AT8,$AV8,$AX8,$AZ8)</f>
        <v>0</v>
      </c>
      <c r="BC8" s="1">
        <f>MIN($C8,$E8,$G8,$I8,$K8,$M8,$O8,$Q8,$S8,$U8,$W8,$Y8,$AA8,$AC8,$AE8,$AG8,$AI8,$AK8,$AM8,$AO8,$AQ8,$AS8,$AU8,$AW8,$AY8,$BA8)</f>
        <v>0</v>
      </c>
      <c r="BD8" s="1">
        <f>MEDIAN($B8,$D8,$F8,$H8,$J8,$L8,$N8,$P8,$R8,$T8,$V8,$X8,$Z8,$AB8,$AD8,$AF8,$AH8,$AJ8,$AL8,$AN8,$AP8,$AR8,$AT8,$AV8,$AX8,$AZ8)</f>
        <v>0</v>
      </c>
      <c r="BE8" s="1">
        <f>MEDIAN($C8,$E8,$G8,$I8,$K8,$M8,$O8,$Q8,$S8,$U8,$W8,$Y8,$AA8,$AC8,$AE8,$AG8,$AI8,$AK8,$AM8,$AO8,$AQ8,$AS8,$AU8,$AW8,$AY8,$BA8)</f>
        <v>0</v>
      </c>
      <c r="BF8" s="1">
        <f>MAX($B8,$D8,$F8,$H8,$J8,$L8,$N8,$P8,$R8,$T8,$V8,$X8,$Z8,$AB8,$AD8,$AF8,$AH8,$AJ8,$AL8,$AN8,$AP8,$AR8,$AT8,$AV8,$AX8,$AZ8)</f>
        <v>0</v>
      </c>
      <c r="BG8" s="1">
        <f>MAX($C8,$E8,$G8,$I8,$K8,$M8,$O8,$Q8,$S8,$U8,$W8,$Y8,$AA8,$AC8,$AE8,$AG8,$AI8,$AK8,$AM8,$AO8,$AQ8,$AS8,$AU8,$AW8,$AY8,$BA8)</f>
        <v>0</v>
      </c>
    </row>
    <row r="9" spans="1:59">
      <c r="A9" s="1" t="s">
        <v>6</v>
      </c>
      <c r="B9" s="1">
        <v>1.58</v>
      </c>
      <c r="C9" s="2">
        <v>0</v>
      </c>
      <c r="D9" s="1">
        <v>1.6</v>
      </c>
      <c r="E9" s="2">
        <v>0</v>
      </c>
      <c r="F9" s="1">
        <v>1.53</v>
      </c>
      <c r="G9" s="2">
        <v>0</v>
      </c>
      <c r="H9" s="1">
        <v>11.41</v>
      </c>
      <c r="I9" s="2">
        <v>0</v>
      </c>
      <c r="J9" s="1">
        <v>10.48</v>
      </c>
      <c r="K9" s="2">
        <v>0</v>
      </c>
      <c r="L9" s="1">
        <v>10.51</v>
      </c>
      <c r="M9" s="2">
        <v>0</v>
      </c>
      <c r="N9" s="1">
        <v>1.54</v>
      </c>
      <c r="O9" s="2">
        <v>0</v>
      </c>
      <c r="P9" s="3">
        <v>1.51</v>
      </c>
      <c r="Q9" s="2">
        <v>0</v>
      </c>
      <c r="R9" s="1">
        <v>1.53</v>
      </c>
      <c r="S9" s="2">
        <v>0</v>
      </c>
      <c r="T9" s="1">
        <v>1.55</v>
      </c>
      <c r="U9" s="2">
        <v>0</v>
      </c>
      <c r="V9" s="1">
        <v>1.54</v>
      </c>
      <c r="W9" s="2">
        <v>0</v>
      </c>
      <c r="X9" s="1">
        <v>10.56</v>
      </c>
      <c r="Y9" s="2">
        <v>0</v>
      </c>
      <c r="Z9" s="1">
        <v>10.6</v>
      </c>
      <c r="AA9" s="2">
        <v>0</v>
      </c>
      <c r="AB9" s="1">
        <v>10.48</v>
      </c>
      <c r="AC9" s="2">
        <v>0</v>
      </c>
      <c r="AD9" s="1">
        <v>12.28</v>
      </c>
      <c r="AE9" s="2">
        <v>0</v>
      </c>
      <c r="AF9" s="1">
        <v>10.46</v>
      </c>
      <c r="AG9" s="2">
        <v>0</v>
      </c>
      <c r="AH9" s="1">
        <v>1.68</v>
      </c>
      <c r="AI9" s="2">
        <v>0</v>
      </c>
      <c r="AJ9" s="1">
        <v>1.67</v>
      </c>
      <c r="AK9" s="2">
        <v>0</v>
      </c>
      <c r="AL9" s="1">
        <v>1.66</v>
      </c>
      <c r="AM9" s="2">
        <v>0</v>
      </c>
      <c r="AN9" s="1">
        <v>1.7</v>
      </c>
      <c r="AO9" s="2">
        <v>0</v>
      </c>
      <c r="AP9" s="1">
        <v>1.75</v>
      </c>
      <c r="AQ9" s="2">
        <v>0</v>
      </c>
      <c r="AR9" s="1">
        <v>1.94</v>
      </c>
      <c r="AS9" s="2">
        <v>0</v>
      </c>
      <c r="AT9" s="1">
        <v>1.8</v>
      </c>
      <c r="AU9" s="2">
        <v>0</v>
      </c>
      <c r="AV9" s="1">
        <v>1.66</v>
      </c>
      <c r="AW9" s="2">
        <v>0</v>
      </c>
      <c r="AX9" s="1">
        <v>8.710000000000001</v>
      </c>
      <c r="AY9" s="2">
        <v>0</v>
      </c>
      <c r="AZ9" s="4">
        <v>52.33</v>
      </c>
      <c r="BA9" s="2">
        <v>0</v>
      </c>
      <c r="BB9" s="1">
        <f>MIN($B9,$D9,$F9,$H9,$J9,$L9,$N9,$P9,$R9,$T9,$V9,$X9,$Z9,$AB9,$AD9,$AF9,$AH9,$AJ9,$AL9,$AN9,$AP9,$AR9,$AT9,$AV9,$AX9,$AZ9)</f>
        <v>0</v>
      </c>
      <c r="BC9" s="1">
        <f>MIN($C9,$E9,$G9,$I9,$K9,$M9,$O9,$Q9,$S9,$U9,$W9,$Y9,$AA9,$AC9,$AE9,$AG9,$AI9,$AK9,$AM9,$AO9,$AQ9,$AS9,$AU9,$AW9,$AY9,$BA9)</f>
        <v>0</v>
      </c>
      <c r="BD9" s="1">
        <f>MEDIAN($B9,$D9,$F9,$H9,$J9,$L9,$N9,$P9,$R9,$T9,$V9,$X9,$Z9,$AB9,$AD9,$AF9,$AH9,$AJ9,$AL9,$AN9,$AP9,$AR9,$AT9,$AV9,$AX9,$AZ9)</f>
        <v>0</v>
      </c>
      <c r="BE9" s="1">
        <f>MEDIAN($C9,$E9,$G9,$I9,$K9,$M9,$O9,$Q9,$S9,$U9,$W9,$Y9,$AA9,$AC9,$AE9,$AG9,$AI9,$AK9,$AM9,$AO9,$AQ9,$AS9,$AU9,$AW9,$AY9,$BA9)</f>
        <v>0</v>
      </c>
      <c r="BF9" s="1">
        <f>MAX($B9,$D9,$F9,$H9,$J9,$L9,$N9,$P9,$R9,$T9,$V9,$X9,$Z9,$AB9,$AD9,$AF9,$AH9,$AJ9,$AL9,$AN9,$AP9,$AR9,$AT9,$AV9,$AX9,$AZ9)</f>
        <v>0</v>
      </c>
      <c r="BG9" s="1">
        <f>MAX($C9,$E9,$G9,$I9,$K9,$M9,$O9,$Q9,$S9,$U9,$W9,$Y9,$AA9,$AC9,$AE9,$AG9,$AI9,$AK9,$AM9,$AO9,$AQ9,$AS9,$AU9,$AW9,$AY9,$BA9)</f>
        <v>0</v>
      </c>
    </row>
    <row r="10" spans="1:59">
      <c r="A10" s="1" t="s">
        <v>7</v>
      </c>
      <c r="B10" s="1">
        <v>2.95</v>
      </c>
      <c r="C10" s="2">
        <v>0</v>
      </c>
      <c r="D10" s="1">
        <v>2.98</v>
      </c>
      <c r="E10" s="2">
        <v>0</v>
      </c>
      <c r="F10" s="1">
        <v>2.96</v>
      </c>
      <c r="G10" s="2">
        <v>0</v>
      </c>
      <c r="H10" s="1">
        <v>18.25</v>
      </c>
      <c r="I10" s="2">
        <v>0</v>
      </c>
      <c r="J10" s="1">
        <v>16.94</v>
      </c>
      <c r="K10" s="2">
        <v>0</v>
      </c>
      <c r="L10" s="1">
        <v>16.4</v>
      </c>
      <c r="M10" s="2">
        <v>0</v>
      </c>
      <c r="N10" s="1">
        <v>2.95</v>
      </c>
      <c r="O10" s="2">
        <v>0</v>
      </c>
      <c r="P10" s="1">
        <v>2.9</v>
      </c>
      <c r="Q10" s="2">
        <v>0</v>
      </c>
      <c r="R10" s="3">
        <v>2.87</v>
      </c>
      <c r="S10" s="2">
        <v>0</v>
      </c>
      <c r="T10" s="1">
        <v>2.91</v>
      </c>
      <c r="U10" s="2">
        <v>0</v>
      </c>
      <c r="V10" s="1">
        <v>2.99</v>
      </c>
      <c r="W10" s="2">
        <v>0</v>
      </c>
      <c r="X10" s="1">
        <v>17</v>
      </c>
      <c r="Y10" s="2">
        <v>0</v>
      </c>
      <c r="Z10" s="1">
        <v>16.69</v>
      </c>
      <c r="AA10" s="2">
        <v>0</v>
      </c>
      <c r="AB10" s="1">
        <v>16.65</v>
      </c>
      <c r="AC10" s="2">
        <v>0</v>
      </c>
      <c r="AD10" s="1">
        <v>18.54</v>
      </c>
      <c r="AE10" s="2">
        <v>0</v>
      </c>
      <c r="AF10" s="1">
        <v>16.89</v>
      </c>
      <c r="AG10" s="2">
        <v>0</v>
      </c>
      <c r="AH10" s="1">
        <v>3.17</v>
      </c>
      <c r="AI10" s="2">
        <v>0</v>
      </c>
      <c r="AJ10" s="1">
        <v>3.15</v>
      </c>
      <c r="AK10" s="2">
        <v>0</v>
      </c>
      <c r="AL10" s="1">
        <v>3.16</v>
      </c>
      <c r="AM10" s="2">
        <v>0</v>
      </c>
      <c r="AN10" s="1">
        <v>3.13</v>
      </c>
      <c r="AO10" s="2">
        <v>0</v>
      </c>
      <c r="AP10" s="1">
        <v>3.2</v>
      </c>
      <c r="AQ10" s="2">
        <v>0</v>
      </c>
      <c r="AR10" s="1">
        <v>3.3</v>
      </c>
      <c r="AS10" s="2">
        <v>0</v>
      </c>
      <c r="AT10" s="1">
        <v>3.3</v>
      </c>
      <c r="AU10" s="2">
        <v>0</v>
      </c>
      <c r="AV10" s="1">
        <v>3.07</v>
      </c>
      <c r="AW10" s="2">
        <v>0</v>
      </c>
      <c r="AX10" s="1">
        <v>8.84</v>
      </c>
      <c r="AY10" s="2">
        <v>0</v>
      </c>
      <c r="AZ10" s="4">
        <v>52.57</v>
      </c>
      <c r="BA10" s="2">
        <v>0</v>
      </c>
      <c r="BB10" s="1">
        <f>MIN($B10,$D10,$F10,$H10,$J10,$L10,$N10,$P10,$R10,$T10,$V10,$X10,$Z10,$AB10,$AD10,$AF10,$AH10,$AJ10,$AL10,$AN10,$AP10,$AR10,$AT10,$AV10,$AX10,$AZ10)</f>
        <v>0</v>
      </c>
      <c r="BC10" s="1">
        <f>MIN($C10,$E10,$G10,$I10,$K10,$M10,$O10,$Q10,$S10,$U10,$W10,$Y10,$AA10,$AC10,$AE10,$AG10,$AI10,$AK10,$AM10,$AO10,$AQ10,$AS10,$AU10,$AW10,$AY10,$BA10)</f>
        <v>0</v>
      </c>
      <c r="BD10" s="1">
        <f>MEDIAN($B10,$D10,$F10,$H10,$J10,$L10,$N10,$P10,$R10,$T10,$V10,$X10,$Z10,$AB10,$AD10,$AF10,$AH10,$AJ10,$AL10,$AN10,$AP10,$AR10,$AT10,$AV10,$AX10,$AZ10)</f>
        <v>0</v>
      </c>
      <c r="BE10" s="1">
        <f>MEDIAN($C10,$E10,$G10,$I10,$K10,$M10,$O10,$Q10,$S10,$U10,$W10,$Y10,$AA10,$AC10,$AE10,$AG10,$AI10,$AK10,$AM10,$AO10,$AQ10,$AS10,$AU10,$AW10,$AY10,$BA10)</f>
        <v>0</v>
      </c>
      <c r="BF10" s="1">
        <f>MAX($B10,$D10,$F10,$H10,$J10,$L10,$N10,$P10,$R10,$T10,$V10,$X10,$Z10,$AB10,$AD10,$AF10,$AH10,$AJ10,$AL10,$AN10,$AP10,$AR10,$AT10,$AV10,$AX10,$AZ10)</f>
        <v>0</v>
      </c>
      <c r="BG10" s="1">
        <f>MAX($C10,$E10,$G10,$I10,$K10,$M10,$O10,$Q10,$S10,$U10,$W10,$Y10,$AA10,$AC10,$AE10,$AG10,$AI10,$AK10,$AM10,$AO10,$AQ10,$AS10,$AU10,$AW10,$AY10,$BA10)</f>
        <v>0</v>
      </c>
    </row>
    <row r="11" spans="1:59">
      <c r="A11" s="1" t="s">
        <v>8</v>
      </c>
      <c r="B11" s="1">
        <v>5.44</v>
      </c>
      <c r="C11" s="2">
        <v>0</v>
      </c>
      <c r="D11" s="1">
        <v>4.68</v>
      </c>
      <c r="E11" s="2">
        <v>0</v>
      </c>
      <c r="F11" s="1">
        <v>4.79</v>
      </c>
      <c r="G11" s="2">
        <v>0</v>
      </c>
      <c r="H11" s="1">
        <v>23.81</v>
      </c>
      <c r="I11" s="2">
        <v>0</v>
      </c>
      <c r="J11" s="1">
        <v>23.75</v>
      </c>
      <c r="K11" s="2">
        <v>0</v>
      </c>
      <c r="L11" s="1">
        <v>23.83</v>
      </c>
      <c r="M11" s="2">
        <v>0</v>
      </c>
      <c r="N11" s="1">
        <v>4.68</v>
      </c>
      <c r="O11" s="2">
        <v>0</v>
      </c>
      <c r="P11" s="3">
        <v>4.56</v>
      </c>
      <c r="Q11" s="2">
        <v>0</v>
      </c>
      <c r="R11" s="1">
        <v>4.57</v>
      </c>
      <c r="S11" s="2">
        <v>0</v>
      </c>
      <c r="T11" s="1">
        <v>5.54</v>
      </c>
      <c r="U11" s="2">
        <v>0</v>
      </c>
      <c r="V11" s="1">
        <v>4.69</v>
      </c>
      <c r="W11" s="2">
        <v>0</v>
      </c>
      <c r="X11" s="1">
        <v>24.12</v>
      </c>
      <c r="Y11" s="2">
        <v>0</v>
      </c>
      <c r="Z11" s="1">
        <v>23.63</v>
      </c>
      <c r="AA11" s="2">
        <v>0</v>
      </c>
      <c r="AB11" s="1">
        <v>23.56</v>
      </c>
      <c r="AC11" s="2">
        <v>0</v>
      </c>
      <c r="AD11" s="1">
        <v>24.17</v>
      </c>
      <c r="AE11" s="2">
        <v>0</v>
      </c>
      <c r="AF11" s="1">
        <v>24.83</v>
      </c>
      <c r="AG11" s="2">
        <v>0</v>
      </c>
      <c r="AH11" s="1">
        <v>4.66</v>
      </c>
      <c r="AI11" s="2">
        <v>0</v>
      </c>
      <c r="AJ11" s="1">
        <v>4.89</v>
      </c>
      <c r="AK11" s="2">
        <v>0</v>
      </c>
      <c r="AL11" s="1">
        <v>4.9</v>
      </c>
      <c r="AM11" s="2">
        <v>0</v>
      </c>
      <c r="AN11" s="1">
        <v>4.91</v>
      </c>
      <c r="AO11" s="2">
        <v>0</v>
      </c>
      <c r="AP11" s="1">
        <v>5.11</v>
      </c>
      <c r="AQ11" s="2">
        <v>0</v>
      </c>
      <c r="AR11" s="1">
        <v>5.1</v>
      </c>
      <c r="AS11" s="2">
        <v>0</v>
      </c>
      <c r="AT11" s="1">
        <v>5.06</v>
      </c>
      <c r="AU11" s="2">
        <v>0</v>
      </c>
      <c r="AV11" s="1">
        <v>4.73</v>
      </c>
      <c r="AW11" s="2">
        <v>0</v>
      </c>
      <c r="AX11" s="1">
        <v>14.74</v>
      </c>
      <c r="AY11" s="2">
        <v>0</v>
      </c>
      <c r="AZ11" s="4">
        <v>68.51000000000001</v>
      </c>
      <c r="BA11" s="2">
        <v>0</v>
      </c>
      <c r="BB11" s="1">
        <f>MIN($B11,$D11,$F11,$H11,$J11,$L11,$N11,$P11,$R11,$T11,$V11,$X11,$Z11,$AB11,$AD11,$AF11,$AH11,$AJ11,$AL11,$AN11,$AP11,$AR11,$AT11,$AV11,$AX11,$AZ11)</f>
        <v>0</v>
      </c>
      <c r="BC11" s="1">
        <f>MIN($C11,$E11,$G11,$I11,$K11,$M11,$O11,$Q11,$S11,$U11,$W11,$Y11,$AA11,$AC11,$AE11,$AG11,$AI11,$AK11,$AM11,$AO11,$AQ11,$AS11,$AU11,$AW11,$AY11,$BA11)</f>
        <v>0</v>
      </c>
      <c r="BD11" s="1">
        <f>MEDIAN($B11,$D11,$F11,$H11,$J11,$L11,$N11,$P11,$R11,$T11,$V11,$X11,$Z11,$AB11,$AD11,$AF11,$AH11,$AJ11,$AL11,$AN11,$AP11,$AR11,$AT11,$AV11,$AX11,$AZ11)</f>
        <v>0</v>
      </c>
      <c r="BE11" s="1">
        <f>MEDIAN($C11,$E11,$G11,$I11,$K11,$M11,$O11,$Q11,$S11,$U11,$W11,$Y11,$AA11,$AC11,$AE11,$AG11,$AI11,$AK11,$AM11,$AO11,$AQ11,$AS11,$AU11,$AW11,$AY11,$BA11)</f>
        <v>0</v>
      </c>
      <c r="BF11" s="1">
        <f>MAX($B11,$D11,$F11,$H11,$J11,$L11,$N11,$P11,$R11,$T11,$V11,$X11,$Z11,$AB11,$AD11,$AF11,$AH11,$AJ11,$AL11,$AN11,$AP11,$AR11,$AT11,$AV11,$AX11,$AZ11)</f>
        <v>0</v>
      </c>
      <c r="BG11" s="1">
        <f>MAX($C11,$E11,$G11,$I11,$K11,$M11,$O11,$Q11,$S11,$U11,$W11,$Y11,$AA11,$AC11,$AE11,$AG11,$AI11,$AK11,$AM11,$AO11,$AQ11,$AS11,$AU11,$AW11,$AY11,$BA11)</f>
        <v>0</v>
      </c>
    </row>
    <row r="12" spans="1:59">
      <c r="A12" s="1" t="s">
        <v>9</v>
      </c>
      <c r="B12" s="1">
        <v>17.67</v>
      </c>
      <c r="C12" s="2">
        <v>0</v>
      </c>
      <c r="D12" s="3">
        <v>14.61</v>
      </c>
      <c r="E12" s="2">
        <v>0</v>
      </c>
      <c r="F12" s="1">
        <v>14.88</v>
      </c>
      <c r="G12" s="2">
        <v>0</v>
      </c>
      <c r="H12" s="1">
        <v>58.34</v>
      </c>
      <c r="I12" s="2">
        <v>0</v>
      </c>
      <c r="J12" s="1">
        <v>60.12</v>
      </c>
      <c r="K12" s="2">
        <v>0</v>
      </c>
      <c r="L12" s="1">
        <v>58.78</v>
      </c>
      <c r="M12" s="2">
        <v>0</v>
      </c>
      <c r="N12" s="1">
        <v>15.42</v>
      </c>
      <c r="O12" s="2">
        <v>0</v>
      </c>
      <c r="P12" s="1">
        <v>15.16</v>
      </c>
      <c r="Q12" s="2">
        <v>0</v>
      </c>
      <c r="R12" s="1">
        <v>14.67</v>
      </c>
      <c r="S12" s="2">
        <v>0</v>
      </c>
      <c r="T12" s="1">
        <v>19.02</v>
      </c>
      <c r="U12" s="2">
        <v>0</v>
      </c>
      <c r="V12" s="1">
        <v>14.75</v>
      </c>
      <c r="W12" s="2">
        <v>0</v>
      </c>
      <c r="X12" s="1">
        <v>61.07</v>
      </c>
      <c r="Y12" s="2">
        <v>0</v>
      </c>
      <c r="Z12" s="1">
        <v>59.66</v>
      </c>
      <c r="AA12" s="2">
        <v>0</v>
      </c>
      <c r="AB12" s="4">
        <v>71.79000000000001</v>
      </c>
      <c r="AC12" s="2">
        <v>0</v>
      </c>
      <c r="AD12" s="1">
        <v>64.7</v>
      </c>
      <c r="AE12" s="2">
        <v>0</v>
      </c>
      <c r="AF12" s="1">
        <v>61.58</v>
      </c>
      <c r="AG12" s="2">
        <v>0</v>
      </c>
      <c r="AH12" s="1">
        <v>20.85</v>
      </c>
      <c r="AI12" s="2">
        <v>0</v>
      </c>
      <c r="AJ12" s="1">
        <v>17.69</v>
      </c>
      <c r="AK12" s="2">
        <v>0</v>
      </c>
      <c r="AL12" s="1">
        <v>17.33</v>
      </c>
      <c r="AM12" s="2">
        <v>0</v>
      </c>
      <c r="AN12" s="1">
        <v>15.45</v>
      </c>
      <c r="AO12" s="2">
        <v>0</v>
      </c>
      <c r="AP12" s="1">
        <v>17.21</v>
      </c>
      <c r="AQ12" s="2">
        <v>0</v>
      </c>
      <c r="AR12" s="1">
        <v>17.15</v>
      </c>
      <c r="AS12" s="2">
        <v>0</v>
      </c>
      <c r="AT12" s="1">
        <v>15.37</v>
      </c>
      <c r="AU12" s="2">
        <v>0</v>
      </c>
      <c r="AV12" s="1">
        <v>15.49</v>
      </c>
      <c r="AW12" s="2">
        <v>0</v>
      </c>
      <c r="AX12" s="1">
        <v>19.68</v>
      </c>
      <c r="AY12" s="2">
        <v>0</v>
      </c>
      <c r="AZ12" s="1">
        <v>59.25</v>
      </c>
      <c r="BA12" s="2">
        <v>0</v>
      </c>
      <c r="BB12" s="1">
        <f>MIN($B12,$D12,$F12,$H12,$J12,$L12,$N12,$P12,$R12,$T12,$V12,$X12,$Z12,$AB12,$AD12,$AF12,$AH12,$AJ12,$AL12,$AN12,$AP12,$AR12,$AT12,$AV12,$AX12,$AZ12)</f>
        <v>0</v>
      </c>
      <c r="BC12" s="1">
        <f>MIN($C12,$E12,$G12,$I12,$K12,$M12,$O12,$Q12,$S12,$U12,$W12,$Y12,$AA12,$AC12,$AE12,$AG12,$AI12,$AK12,$AM12,$AO12,$AQ12,$AS12,$AU12,$AW12,$AY12,$BA12)</f>
        <v>0</v>
      </c>
      <c r="BD12" s="1">
        <f>MEDIAN($B12,$D12,$F12,$H12,$J12,$L12,$N12,$P12,$R12,$T12,$V12,$X12,$Z12,$AB12,$AD12,$AF12,$AH12,$AJ12,$AL12,$AN12,$AP12,$AR12,$AT12,$AV12,$AX12,$AZ12)</f>
        <v>0</v>
      </c>
      <c r="BE12" s="1">
        <f>MEDIAN($C12,$E12,$G12,$I12,$K12,$M12,$O12,$Q12,$S12,$U12,$W12,$Y12,$AA12,$AC12,$AE12,$AG12,$AI12,$AK12,$AM12,$AO12,$AQ12,$AS12,$AU12,$AW12,$AY12,$BA12)</f>
        <v>0</v>
      </c>
      <c r="BF12" s="1">
        <f>MAX($B12,$D12,$F12,$H12,$J12,$L12,$N12,$P12,$R12,$T12,$V12,$X12,$Z12,$AB12,$AD12,$AF12,$AH12,$AJ12,$AL12,$AN12,$AP12,$AR12,$AT12,$AV12,$AX12,$AZ12)</f>
        <v>0</v>
      </c>
      <c r="BG12" s="1">
        <f>MAX($C12,$E12,$G12,$I12,$K12,$M12,$O12,$Q12,$S12,$U12,$W12,$Y12,$AA12,$AC12,$AE12,$AG12,$AI12,$AK12,$AM12,$AO12,$AQ12,$AS12,$AU12,$AW12,$AY12,$BA12)</f>
        <v>0</v>
      </c>
    </row>
    <row r="13" spans="1:59">
      <c r="A13" s="1" t="s">
        <v>10</v>
      </c>
      <c r="B13" s="1">
        <v>1.77</v>
      </c>
      <c r="C13" s="2">
        <v>0</v>
      </c>
      <c r="D13" s="3">
        <v>1.65</v>
      </c>
      <c r="E13" s="2">
        <v>0</v>
      </c>
      <c r="F13" s="1">
        <v>2.1</v>
      </c>
      <c r="G13" s="2">
        <v>0</v>
      </c>
      <c r="H13" s="1">
        <v>11.27</v>
      </c>
      <c r="I13" s="2">
        <v>0</v>
      </c>
      <c r="J13" s="1">
        <v>10.68</v>
      </c>
      <c r="K13" s="2">
        <v>0</v>
      </c>
      <c r="L13" s="1">
        <v>10.58</v>
      </c>
      <c r="M13" s="2">
        <v>0</v>
      </c>
      <c r="N13" s="1">
        <v>1.68</v>
      </c>
      <c r="O13" s="2">
        <v>0</v>
      </c>
      <c r="P13" s="3">
        <v>1.65</v>
      </c>
      <c r="Q13" s="2">
        <v>0</v>
      </c>
      <c r="R13" s="1">
        <v>2.13</v>
      </c>
      <c r="S13" s="2">
        <v>0</v>
      </c>
      <c r="T13" s="1">
        <v>2.15</v>
      </c>
      <c r="U13" s="2">
        <v>0</v>
      </c>
      <c r="V13" s="1">
        <v>1.72</v>
      </c>
      <c r="W13" s="2">
        <v>0</v>
      </c>
      <c r="X13" s="1">
        <v>10.51</v>
      </c>
      <c r="Y13" s="2">
        <v>0</v>
      </c>
      <c r="Z13" s="1">
        <v>10.66</v>
      </c>
      <c r="AA13" s="2">
        <v>0</v>
      </c>
      <c r="AB13" s="1">
        <v>10.15</v>
      </c>
      <c r="AC13" s="2">
        <v>0</v>
      </c>
      <c r="AD13" s="1">
        <v>10.75</v>
      </c>
      <c r="AE13" s="2">
        <v>0</v>
      </c>
      <c r="AF13" s="1">
        <v>12.11</v>
      </c>
      <c r="AG13" s="2">
        <v>0</v>
      </c>
      <c r="AH13" s="1">
        <v>1.81</v>
      </c>
      <c r="AI13" s="2">
        <v>0</v>
      </c>
      <c r="AJ13" s="1">
        <v>1.66</v>
      </c>
      <c r="AK13" s="2">
        <v>0</v>
      </c>
      <c r="AL13" s="1">
        <v>1.82</v>
      </c>
      <c r="AM13" s="2">
        <v>0</v>
      </c>
      <c r="AN13" s="1">
        <v>1.84</v>
      </c>
      <c r="AO13" s="2">
        <v>0</v>
      </c>
      <c r="AP13" s="1">
        <v>2.24</v>
      </c>
      <c r="AQ13" s="2">
        <v>0</v>
      </c>
      <c r="AR13" s="1">
        <v>2.42</v>
      </c>
      <c r="AS13" s="2">
        <v>0</v>
      </c>
      <c r="AT13" s="1">
        <v>2.31</v>
      </c>
      <c r="AU13" s="2">
        <v>0</v>
      </c>
      <c r="AV13" s="1">
        <v>1.81</v>
      </c>
      <c r="AW13" s="2">
        <v>0</v>
      </c>
      <c r="AX13" s="1">
        <v>14.68</v>
      </c>
      <c r="AY13" s="2">
        <v>0</v>
      </c>
      <c r="AZ13" s="4">
        <v>55.82</v>
      </c>
      <c r="BA13" s="2">
        <v>0</v>
      </c>
      <c r="BB13" s="1">
        <f>MIN($B13,$D13,$F13,$H13,$J13,$L13,$N13,$P13,$R13,$T13,$V13,$X13,$Z13,$AB13,$AD13,$AF13,$AH13,$AJ13,$AL13,$AN13,$AP13,$AR13,$AT13,$AV13,$AX13,$AZ13)</f>
        <v>0</v>
      </c>
      <c r="BC13" s="1">
        <f>MIN($C13,$E13,$G13,$I13,$K13,$M13,$O13,$Q13,$S13,$U13,$W13,$Y13,$AA13,$AC13,$AE13,$AG13,$AI13,$AK13,$AM13,$AO13,$AQ13,$AS13,$AU13,$AW13,$AY13,$BA13)</f>
        <v>0</v>
      </c>
      <c r="BD13" s="1">
        <f>MEDIAN($B13,$D13,$F13,$H13,$J13,$L13,$N13,$P13,$R13,$T13,$V13,$X13,$Z13,$AB13,$AD13,$AF13,$AH13,$AJ13,$AL13,$AN13,$AP13,$AR13,$AT13,$AV13,$AX13,$AZ13)</f>
        <v>0</v>
      </c>
      <c r="BE13" s="1">
        <f>MEDIAN($C13,$E13,$G13,$I13,$K13,$M13,$O13,$Q13,$S13,$U13,$W13,$Y13,$AA13,$AC13,$AE13,$AG13,$AI13,$AK13,$AM13,$AO13,$AQ13,$AS13,$AU13,$AW13,$AY13,$BA13)</f>
        <v>0</v>
      </c>
      <c r="BF13" s="1">
        <f>MAX($B13,$D13,$F13,$H13,$J13,$L13,$N13,$P13,$R13,$T13,$V13,$X13,$Z13,$AB13,$AD13,$AF13,$AH13,$AJ13,$AL13,$AN13,$AP13,$AR13,$AT13,$AV13,$AX13,$AZ13)</f>
        <v>0</v>
      </c>
      <c r="BG13" s="1">
        <f>MAX($C13,$E13,$G13,$I13,$K13,$M13,$O13,$Q13,$S13,$U13,$W13,$Y13,$AA13,$AC13,$AE13,$AG13,$AI13,$AK13,$AM13,$AO13,$AQ13,$AS13,$AU13,$AW13,$AY13,$BA13)</f>
        <v>0</v>
      </c>
    </row>
    <row r="14" spans="1:59">
      <c r="A14" s="1" t="s">
        <v>11</v>
      </c>
      <c r="B14" s="1">
        <v>2.37</v>
      </c>
      <c r="C14" s="2">
        <v>0</v>
      </c>
      <c r="D14" s="3">
        <v>2.29</v>
      </c>
      <c r="E14" s="2">
        <v>0</v>
      </c>
      <c r="F14" s="1">
        <v>2.31</v>
      </c>
      <c r="G14" s="2">
        <v>0</v>
      </c>
      <c r="H14" s="1">
        <v>15.29</v>
      </c>
      <c r="I14" s="2">
        <v>0</v>
      </c>
      <c r="J14" s="1">
        <v>14.6</v>
      </c>
      <c r="K14" s="2">
        <v>0</v>
      </c>
      <c r="L14" s="1">
        <v>14.47</v>
      </c>
      <c r="M14" s="2">
        <v>0</v>
      </c>
      <c r="N14" s="1">
        <v>2.58</v>
      </c>
      <c r="O14" s="2">
        <v>0</v>
      </c>
      <c r="P14" s="1">
        <v>2.87</v>
      </c>
      <c r="Q14" s="2">
        <v>0</v>
      </c>
      <c r="R14" s="1">
        <v>2.33</v>
      </c>
      <c r="S14" s="2">
        <v>0</v>
      </c>
      <c r="T14" s="1">
        <v>2.62</v>
      </c>
      <c r="U14" s="2">
        <v>0</v>
      </c>
      <c r="V14" s="1">
        <v>2.35</v>
      </c>
      <c r="W14" s="2">
        <v>0</v>
      </c>
      <c r="X14" s="1">
        <v>14.76</v>
      </c>
      <c r="Y14" s="2">
        <v>0</v>
      </c>
      <c r="Z14" s="1">
        <v>14.49</v>
      </c>
      <c r="AA14" s="2">
        <v>0</v>
      </c>
      <c r="AB14" s="1">
        <v>14.53</v>
      </c>
      <c r="AC14" s="2">
        <v>0</v>
      </c>
      <c r="AD14" s="1">
        <v>15.75</v>
      </c>
      <c r="AE14" s="2">
        <v>0</v>
      </c>
      <c r="AF14" s="1">
        <v>15.89</v>
      </c>
      <c r="AG14" s="2">
        <v>0</v>
      </c>
      <c r="AH14" s="1">
        <v>2.57</v>
      </c>
      <c r="AI14" s="2">
        <v>0</v>
      </c>
      <c r="AJ14" s="1">
        <v>2.5</v>
      </c>
      <c r="AK14" s="2">
        <v>0</v>
      </c>
      <c r="AL14" s="1">
        <v>2.49</v>
      </c>
      <c r="AM14" s="2">
        <v>0</v>
      </c>
      <c r="AN14" s="1">
        <v>2.66</v>
      </c>
      <c r="AO14" s="2">
        <v>0</v>
      </c>
      <c r="AP14" s="1">
        <v>2.63</v>
      </c>
      <c r="AQ14" s="2">
        <v>0</v>
      </c>
      <c r="AR14" s="1">
        <v>2.52</v>
      </c>
      <c r="AS14" s="2">
        <v>0</v>
      </c>
      <c r="AT14" s="1">
        <v>2.85</v>
      </c>
      <c r="AU14" s="2">
        <v>0</v>
      </c>
      <c r="AV14" s="1">
        <v>2.54</v>
      </c>
      <c r="AW14" s="2">
        <v>0</v>
      </c>
      <c r="AX14" s="1">
        <v>14.63</v>
      </c>
      <c r="AY14" s="2">
        <v>0</v>
      </c>
      <c r="AZ14" s="4">
        <v>56.41</v>
      </c>
      <c r="BA14" s="2">
        <v>0</v>
      </c>
      <c r="BB14" s="1">
        <f>MIN($B14,$D14,$F14,$H14,$J14,$L14,$N14,$P14,$R14,$T14,$V14,$X14,$Z14,$AB14,$AD14,$AF14,$AH14,$AJ14,$AL14,$AN14,$AP14,$AR14,$AT14,$AV14,$AX14,$AZ14)</f>
        <v>0</v>
      </c>
      <c r="BC14" s="1">
        <f>MIN($C14,$E14,$G14,$I14,$K14,$M14,$O14,$Q14,$S14,$U14,$W14,$Y14,$AA14,$AC14,$AE14,$AG14,$AI14,$AK14,$AM14,$AO14,$AQ14,$AS14,$AU14,$AW14,$AY14,$BA14)</f>
        <v>0</v>
      </c>
      <c r="BD14" s="1">
        <f>MEDIAN($B14,$D14,$F14,$H14,$J14,$L14,$N14,$P14,$R14,$T14,$V14,$X14,$Z14,$AB14,$AD14,$AF14,$AH14,$AJ14,$AL14,$AN14,$AP14,$AR14,$AT14,$AV14,$AX14,$AZ14)</f>
        <v>0</v>
      </c>
      <c r="BE14" s="1">
        <f>MEDIAN($C14,$E14,$G14,$I14,$K14,$M14,$O14,$Q14,$S14,$U14,$W14,$Y14,$AA14,$AC14,$AE14,$AG14,$AI14,$AK14,$AM14,$AO14,$AQ14,$AS14,$AU14,$AW14,$AY14,$BA14)</f>
        <v>0</v>
      </c>
      <c r="BF14" s="1">
        <f>MAX($B14,$D14,$F14,$H14,$J14,$L14,$N14,$P14,$R14,$T14,$V14,$X14,$Z14,$AB14,$AD14,$AF14,$AH14,$AJ14,$AL14,$AN14,$AP14,$AR14,$AT14,$AV14,$AX14,$AZ14)</f>
        <v>0</v>
      </c>
      <c r="BG14" s="1">
        <f>MAX($C14,$E14,$G14,$I14,$K14,$M14,$O14,$Q14,$S14,$U14,$W14,$Y14,$AA14,$AC14,$AE14,$AG14,$AI14,$AK14,$AM14,$AO14,$AQ14,$AS14,$AU14,$AW14,$AY14,$BA14)</f>
        <v>0</v>
      </c>
    </row>
    <row r="15" spans="1:59">
      <c r="A15" s="1" t="s">
        <v>12</v>
      </c>
      <c r="B15" s="1">
        <v>0.47</v>
      </c>
      <c r="C15" s="2">
        <v>0</v>
      </c>
      <c r="D15" s="1">
        <v>0.43</v>
      </c>
      <c r="E15" s="2">
        <v>0</v>
      </c>
      <c r="F15" s="3">
        <v>0.4</v>
      </c>
      <c r="G15" s="2">
        <v>0</v>
      </c>
      <c r="H15" s="1">
        <v>2.59</v>
      </c>
      <c r="I15" s="2">
        <v>0</v>
      </c>
      <c r="J15" s="1">
        <v>2.56</v>
      </c>
      <c r="K15" s="2">
        <v>0</v>
      </c>
      <c r="L15" s="1">
        <v>2.55</v>
      </c>
      <c r="M15" s="2">
        <v>0</v>
      </c>
      <c r="N15" s="1">
        <v>0.44</v>
      </c>
      <c r="O15" s="2">
        <v>0</v>
      </c>
      <c r="P15" s="1">
        <v>0.51</v>
      </c>
      <c r="Q15" s="2">
        <v>0</v>
      </c>
      <c r="R15" s="1">
        <v>0.41</v>
      </c>
      <c r="S15" s="2">
        <v>0</v>
      </c>
      <c r="T15" s="1">
        <v>0.44</v>
      </c>
      <c r="U15" s="2">
        <v>0</v>
      </c>
      <c r="V15" s="1">
        <v>0.43</v>
      </c>
      <c r="W15" s="2">
        <v>0</v>
      </c>
      <c r="X15" s="1">
        <v>2.65</v>
      </c>
      <c r="Y15" s="2">
        <v>0</v>
      </c>
      <c r="Z15" s="1">
        <v>2.47</v>
      </c>
      <c r="AA15" s="2">
        <v>0</v>
      </c>
      <c r="AB15" s="1">
        <v>2.84</v>
      </c>
      <c r="AC15" s="2">
        <v>0</v>
      </c>
      <c r="AD15" s="1">
        <v>2.71</v>
      </c>
      <c r="AE15" s="2">
        <v>0</v>
      </c>
      <c r="AF15" s="1">
        <v>2.82</v>
      </c>
      <c r="AG15" s="2">
        <v>0</v>
      </c>
      <c r="AH15" s="1">
        <v>0.61</v>
      </c>
      <c r="AI15" s="2">
        <v>0</v>
      </c>
      <c r="AJ15" s="1">
        <v>0.59</v>
      </c>
      <c r="AK15" s="2">
        <v>0</v>
      </c>
      <c r="AL15" s="1">
        <v>0.58</v>
      </c>
      <c r="AM15" s="2">
        <v>0</v>
      </c>
      <c r="AN15" s="1">
        <v>0.6</v>
      </c>
      <c r="AO15" s="2">
        <v>0</v>
      </c>
      <c r="AP15" s="1">
        <v>0.64</v>
      </c>
      <c r="AQ15" s="2">
        <v>0</v>
      </c>
      <c r="AR15" s="1">
        <v>0.64</v>
      </c>
      <c r="AS15" s="2">
        <v>0</v>
      </c>
      <c r="AT15" s="1">
        <v>0.5600000000000001</v>
      </c>
      <c r="AU15" s="2">
        <v>0</v>
      </c>
      <c r="AV15" s="1">
        <v>0.55</v>
      </c>
      <c r="AW15" s="2">
        <v>0</v>
      </c>
      <c r="AX15" s="1">
        <v>1.52</v>
      </c>
      <c r="AY15" s="2">
        <v>0</v>
      </c>
      <c r="AZ15" s="4">
        <v>11.33</v>
      </c>
      <c r="BA15" s="2">
        <v>0</v>
      </c>
      <c r="BB15" s="1">
        <f>MIN($B15,$D15,$F15,$H15,$J15,$L15,$N15,$P15,$R15,$T15,$V15,$X15,$Z15,$AB15,$AD15,$AF15,$AH15,$AJ15,$AL15,$AN15,$AP15,$AR15,$AT15,$AV15,$AX15,$AZ15)</f>
        <v>0</v>
      </c>
      <c r="BC15" s="1">
        <f>MIN($C15,$E15,$G15,$I15,$K15,$M15,$O15,$Q15,$S15,$U15,$W15,$Y15,$AA15,$AC15,$AE15,$AG15,$AI15,$AK15,$AM15,$AO15,$AQ15,$AS15,$AU15,$AW15,$AY15,$BA15)</f>
        <v>0</v>
      </c>
      <c r="BD15" s="1">
        <f>MEDIAN($B15,$D15,$F15,$H15,$J15,$L15,$N15,$P15,$R15,$T15,$V15,$X15,$Z15,$AB15,$AD15,$AF15,$AH15,$AJ15,$AL15,$AN15,$AP15,$AR15,$AT15,$AV15,$AX15,$AZ15)</f>
        <v>0</v>
      </c>
      <c r="BE15" s="1">
        <f>MEDIAN($C15,$E15,$G15,$I15,$K15,$M15,$O15,$Q15,$S15,$U15,$W15,$Y15,$AA15,$AC15,$AE15,$AG15,$AI15,$AK15,$AM15,$AO15,$AQ15,$AS15,$AU15,$AW15,$AY15,$BA15)</f>
        <v>0</v>
      </c>
      <c r="BF15" s="1">
        <f>MAX($B15,$D15,$F15,$H15,$J15,$L15,$N15,$P15,$R15,$T15,$V15,$X15,$Z15,$AB15,$AD15,$AF15,$AH15,$AJ15,$AL15,$AN15,$AP15,$AR15,$AT15,$AV15,$AX15,$AZ15)</f>
        <v>0</v>
      </c>
      <c r="BG15" s="1">
        <f>MAX($C15,$E15,$G15,$I15,$K15,$M15,$O15,$Q15,$S15,$U15,$W15,$Y15,$AA15,$AC15,$AE15,$AG15,$AI15,$AK15,$AM15,$AO15,$AQ15,$AS15,$AU15,$AW15,$AY15,$BA15)</f>
        <v>0</v>
      </c>
    </row>
    <row r="16" spans="1:59">
      <c r="A16" s="1" t="s">
        <v>13</v>
      </c>
      <c r="B16" s="1">
        <v>0.63</v>
      </c>
      <c r="C16" s="2">
        <v>0</v>
      </c>
      <c r="D16" s="1">
        <v>0.61</v>
      </c>
      <c r="E16" s="2">
        <v>0</v>
      </c>
      <c r="F16" s="1">
        <v>0.8100000000000001</v>
      </c>
      <c r="G16" s="2">
        <v>0</v>
      </c>
      <c r="H16" s="1">
        <v>3.32</v>
      </c>
      <c r="I16" s="2">
        <v>0</v>
      </c>
      <c r="J16" s="1">
        <v>3.31</v>
      </c>
      <c r="K16" s="2">
        <v>0</v>
      </c>
      <c r="L16" s="1">
        <v>3.42</v>
      </c>
      <c r="M16" s="2">
        <v>0</v>
      </c>
      <c r="N16" s="1">
        <v>0.6</v>
      </c>
      <c r="O16" s="2">
        <v>0</v>
      </c>
      <c r="P16" s="1">
        <v>0.63</v>
      </c>
      <c r="Q16" s="2">
        <v>0</v>
      </c>
      <c r="R16" s="1">
        <v>0.61</v>
      </c>
      <c r="S16" s="2">
        <v>0</v>
      </c>
      <c r="T16" s="1">
        <v>0.61</v>
      </c>
      <c r="U16" s="2">
        <v>0</v>
      </c>
      <c r="V16" s="1">
        <v>0.66</v>
      </c>
      <c r="W16" s="2">
        <v>0</v>
      </c>
      <c r="X16" s="1">
        <v>3.29</v>
      </c>
      <c r="Y16" s="2">
        <v>0</v>
      </c>
      <c r="Z16" s="1">
        <v>3.51</v>
      </c>
      <c r="AA16" s="2">
        <v>0</v>
      </c>
      <c r="AB16" s="1">
        <v>3.28</v>
      </c>
      <c r="AC16" s="2">
        <v>0</v>
      </c>
      <c r="AD16" s="1">
        <v>3.94</v>
      </c>
      <c r="AE16" s="2">
        <v>0</v>
      </c>
      <c r="AF16" s="1">
        <v>4.61</v>
      </c>
      <c r="AG16" s="2">
        <v>0</v>
      </c>
      <c r="AH16" s="1">
        <v>0.88</v>
      </c>
      <c r="AI16" s="2">
        <v>0</v>
      </c>
      <c r="AJ16" s="1">
        <v>0.66</v>
      </c>
      <c r="AK16" s="2">
        <v>0</v>
      </c>
      <c r="AL16" s="3">
        <v>0.5600000000000001</v>
      </c>
      <c r="AM16" s="2">
        <v>0</v>
      </c>
      <c r="AN16" s="1">
        <v>0.84</v>
      </c>
      <c r="AO16" s="2">
        <v>0</v>
      </c>
      <c r="AP16" s="1">
        <v>0.75</v>
      </c>
      <c r="AQ16" s="2">
        <v>0</v>
      </c>
      <c r="AR16" s="1">
        <v>0.67</v>
      </c>
      <c r="AS16" s="2">
        <v>0</v>
      </c>
      <c r="AT16" s="1">
        <v>0.83</v>
      </c>
      <c r="AU16" s="2">
        <v>0</v>
      </c>
      <c r="AV16" s="1">
        <v>0.67</v>
      </c>
      <c r="AW16" s="2">
        <v>0</v>
      </c>
      <c r="AX16" s="1">
        <v>1.62</v>
      </c>
      <c r="AY16" s="2">
        <v>0</v>
      </c>
      <c r="AZ16" s="4">
        <v>10.5</v>
      </c>
      <c r="BA16" s="2">
        <v>0</v>
      </c>
      <c r="BB16" s="1">
        <f>MIN($B16,$D16,$F16,$H16,$J16,$L16,$N16,$P16,$R16,$T16,$V16,$X16,$Z16,$AB16,$AD16,$AF16,$AH16,$AJ16,$AL16,$AN16,$AP16,$AR16,$AT16,$AV16,$AX16,$AZ16)</f>
        <v>0</v>
      </c>
      <c r="BC16" s="1">
        <f>MIN($C16,$E16,$G16,$I16,$K16,$M16,$O16,$Q16,$S16,$U16,$W16,$Y16,$AA16,$AC16,$AE16,$AG16,$AI16,$AK16,$AM16,$AO16,$AQ16,$AS16,$AU16,$AW16,$AY16,$BA16)</f>
        <v>0</v>
      </c>
      <c r="BD16" s="1">
        <f>MEDIAN($B16,$D16,$F16,$H16,$J16,$L16,$N16,$P16,$R16,$T16,$V16,$X16,$Z16,$AB16,$AD16,$AF16,$AH16,$AJ16,$AL16,$AN16,$AP16,$AR16,$AT16,$AV16,$AX16,$AZ16)</f>
        <v>0</v>
      </c>
      <c r="BE16" s="1">
        <f>MEDIAN($C16,$E16,$G16,$I16,$K16,$M16,$O16,$Q16,$S16,$U16,$W16,$Y16,$AA16,$AC16,$AE16,$AG16,$AI16,$AK16,$AM16,$AO16,$AQ16,$AS16,$AU16,$AW16,$AY16,$BA16)</f>
        <v>0</v>
      </c>
      <c r="BF16" s="1">
        <f>MAX($B16,$D16,$F16,$H16,$J16,$L16,$N16,$P16,$R16,$T16,$V16,$X16,$Z16,$AB16,$AD16,$AF16,$AH16,$AJ16,$AL16,$AN16,$AP16,$AR16,$AT16,$AV16,$AX16,$AZ16)</f>
        <v>0</v>
      </c>
      <c r="BG16" s="1">
        <f>MAX($C16,$E16,$G16,$I16,$K16,$M16,$O16,$Q16,$S16,$U16,$W16,$Y16,$AA16,$AC16,$AE16,$AG16,$AI16,$AK16,$AM16,$AO16,$AQ16,$AS16,$AU16,$AW16,$AY16,$BA16)</f>
        <v>0</v>
      </c>
    </row>
    <row r="17" spans="1:59">
      <c r="A17" s="1" t="s">
        <v>14</v>
      </c>
      <c r="B17" s="1">
        <v>0.84</v>
      </c>
      <c r="C17" s="2">
        <v>0</v>
      </c>
      <c r="D17" s="1">
        <v>0.68</v>
      </c>
      <c r="E17" s="2">
        <v>0</v>
      </c>
      <c r="F17" s="3">
        <v>0.66</v>
      </c>
      <c r="G17" s="2">
        <v>0</v>
      </c>
      <c r="H17" s="1">
        <v>5.07</v>
      </c>
      <c r="I17" s="2">
        <v>0</v>
      </c>
      <c r="J17" s="1">
        <v>5.12</v>
      </c>
      <c r="K17" s="2">
        <v>0</v>
      </c>
      <c r="L17" s="1">
        <v>5.07</v>
      </c>
      <c r="M17" s="2">
        <v>0</v>
      </c>
      <c r="N17" s="1">
        <v>0.71</v>
      </c>
      <c r="O17" s="2">
        <v>0</v>
      </c>
      <c r="P17" s="1">
        <v>0.67</v>
      </c>
      <c r="Q17" s="2">
        <v>0</v>
      </c>
      <c r="R17" s="1">
        <v>0.67</v>
      </c>
      <c r="S17" s="2">
        <v>0</v>
      </c>
      <c r="T17" s="1">
        <v>0.91</v>
      </c>
      <c r="U17" s="2">
        <v>0</v>
      </c>
      <c r="V17" s="1">
        <v>0.68</v>
      </c>
      <c r="W17" s="2">
        <v>0</v>
      </c>
      <c r="X17" s="1">
        <v>5.03</v>
      </c>
      <c r="Y17" s="2">
        <v>0</v>
      </c>
      <c r="Z17" s="1">
        <v>4.88</v>
      </c>
      <c r="AA17" s="2">
        <v>0</v>
      </c>
      <c r="AB17" s="1">
        <v>5.71</v>
      </c>
      <c r="AC17" s="2">
        <v>0</v>
      </c>
      <c r="AD17" s="1">
        <v>5.11</v>
      </c>
      <c r="AE17" s="2">
        <v>0</v>
      </c>
      <c r="AF17" s="1">
        <v>5.11</v>
      </c>
      <c r="AG17" s="2">
        <v>0</v>
      </c>
      <c r="AH17" s="1">
        <v>1.03</v>
      </c>
      <c r="AI17" s="2">
        <v>0</v>
      </c>
      <c r="AJ17" s="1">
        <v>0.84</v>
      </c>
      <c r="AK17" s="2">
        <v>0</v>
      </c>
      <c r="AL17" s="1">
        <v>0.9</v>
      </c>
      <c r="AM17" s="2">
        <v>0</v>
      </c>
      <c r="AN17" s="1">
        <v>0.74</v>
      </c>
      <c r="AO17" s="2">
        <v>0</v>
      </c>
      <c r="AP17" s="1">
        <v>0.82</v>
      </c>
      <c r="AQ17" s="2">
        <v>0</v>
      </c>
      <c r="AR17" s="1">
        <v>0.77</v>
      </c>
      <c r="AS17" s="2">
        <v>0</v>
      </c>
      <c r="AT17" s="1">
        <v>0.76</v>
      </c>
      <c r="AU17" s="2">
        <v>0</v>
      </c>
      <c r="AV17" s="1">
        <v>1.02</v>
      </c>
      <c r="AW17" s="2">
        <v>0</v>
      </c>
      <c r="AX17" s="1">
        <v>1.92</v>
      </c>
      <c r="AY17" s="2">
        <v>0</v>
      </c>
      <c r="AZ17" s="4">
        <v>10.5</v>
      </c>
      <c r="BA17" s="2">
        <v>0</v>
      </c>
      <c r="BB17" s="1">
        <f>MIN($B17,$D17,$F17,$H17,$J17,$L17,$N17,$P17,$R17,$T17,$V17,$X17,$Z17,$AB17,$AD17,$AF17,$AH17,$AJ17,$AL17,$AN17,$AP17,$AR17,$AT17,$AV17,$AX17,$AZ17)</f>
        <v>0</v>
      </c>
      <c r="BC17" s="1">
        <f>MIN($C17,$E17,$G17,$I17,$K17,$M17,$O17,$Q17,$S17,$U17,$W17,$Y17,$AA17,$AC17,$AE17,$AG17,$AI17,$AK17,$AM17,$AO17,$AQ17,$AS17,$AU17,$AW17,$AY17,$BA17)</f>
        <v>0</v>
      </c>
      <c r="BD17" s="1">
        <f>MEDIAN($B17,$D17,$F17,$H17,$J17,$L17,$N17,$P17,$R17,$T17,$V17,$X17,$Z17,$AB17,$AD17,$AF17,$AH17,$AJ17,$AL17,$AN17,$AP17,$AR17,$AT17,$AV17,$AX17,$AZ17)</f>
        <v>0</v>
      </c>
      <c r="BE17" s="1">
        <f>MEDIAN($C17,$E17,$G17,$I17,$K17,$M17,$O17,$Q17,$S17,$U17,$W17,$Y17,$AA17,$AC17,$AE17,$AG17,$AI17,$AK17,$AM17,$AO17,$AQ17,$AS17,$AU17,$AW17,$AY17,$BA17)</f>
        <v>0</v>
      </c>
      <c r="BF17" s="1">
        <f>MAX($B17,$D17,$F17,$H17,$J17,$L17,$N17,$P17,$R17,$T17,$V17,$X17,$Z17,$AB17,$AD17,$AF17,$AH17,$AJ17,$AL17,$AN17,$AP17,$AR17,$AT17,$AV17,$AX17,$AZ17)</f>
        <v>0</v>
      </c>
      <c r="BG17" s="1">
        <f>MAX($C17,$E17,$G17,$I17,$K17,$M17,$O17,$Q17,$S17,$U17,$W17,$Y17,$AA17,$AC17,$AE17,$AG17,$AI17,$AK17,$AM17,$AO17,$AQ17,$AS17,$AU17,$AW17,$AY17,$BA17)</f>
        <v>0</v>
      </c>
    </row>
    <row r="18" spans="1:59">
      <c r="A18" s="1" t="s">
        <v>15</v>
      </c>
      <c r="B18" s="3">
        <v>1.62</v>
      </c>
      <c r="C18" s="2">
        <v>0</v>
      </c>
      <c r="D18" s="1">
        <v>1.64</v>
      </c>
      <c r="E18" s="2">
        <v>0</v>
      </c>
      <c r="F18" s="1">
        <v>1.69</v>
      </c>
      <c r="G18" s="2">
        <v>0</v>
      </c>
      <c r="H18" s="1">
        <v>11.19</v>
      </c>
      <c r="I18" s="2">
        <v>0</v>
      </c>
      <c r="J18" s="1">
        <v>10.66</v>
      </c>
      <c r="K18" s="2">
        <v>0</v>
      </c>
      <c r="L18" s="1">
        <v>10.64</v>
      </c>
      <c r="M18" s="2">
        <v>0</v>
      </c>
      <c r="N18" s="1">
        <v>1.66</v>
      </c>
      <c r="O18" s="2">
        <v>0</v>
      </c>
      <c r="P18" s="1">
        <v>2.05</v>
      </c>
      <c r="Q18" s="2">
        <v>0</v>
      </c>
      <c r="R18" s="1">
        <v>1.68</v>
      </c>
      <c r="S18" s="2">
        <v>0</v>
      </c>
      <c r="T18" s="1">
        <v>1.86</v>
      </c>
      <c r="U18" s="2">
        <v>0</v>
      </c>
      <c r="V18" s="1">
        <v>1.66</v>
      </c>
      <c r="W18" s="2">
        <v>0</v>
      </c>
      <c r="X18" s="1">
        <v>10.89</v>
      </c>
      <c r="Y18" s="2">
        <v>0</v>
      </c>
      <c r="Z18" s="1">
        <v>10.62</v>
      </c>
      <c r="AA18" s="2">
        <v>0</v>
      </c>
      <c r="AB18" s="1">
        <v>10.62</v>
      </c>
      <c r="AC18" s="2">
        <v>0</v>
      </c>
      <c r="AD18" s="4">
        <v>11.72</v>
      </c>
      <c r="AE18" s="2">
        <v>0</v>
      </c>
      <c r="AF18" s="1">
        <v>11.7</v>
      </c>
      <c r="AG18" s="2">
        <v>0</v>
      </c>
      <c r="AH18" s="1">
        <v>1.7</v>
      </c>
      <c r="AI18" s="2">
        <v>0</v>
      </c>
      <c r="AJ18" s="1">
        <v>1.8</v>
      </c>
      <c r="AK18" s="2">
        <v>0</v>
      </c>
      <c r="AL18" s="1">
        <v>1.79</v>
      </c>
      <c r="AM18" s="2">
        <v>0</v>
      </c>
      <c r="AN18" s="1">
        <v>1.94</v>
      </c>
      <c r="AO18" s="2">
        <v>0</v>
      </c>
      <c r="AP18" s="1">
        <v>1.89</v>
      </c>
      <c r="AQ18" s="2">
        <v>0</v>
      </c>
      <c r="AR18" s="1">
        <v>1.8</v>
      </c>
      <c r="AS18" s="2">
        <v>0</v>
      </c>
      <c r="AT18" s="1">
        <v>2.18</v>
      </c>
      <c r="AU18" s="2">
        <v>0</v>
      </c>
      <c r="AV18" s="1">
        <v>1.84</v>
      </c>
      <c r="AW18" s="2">
        <v>0</v>
      </c>
      <c r="AX18" s="3">
        <v>1.62</v>
      </c>
      <c r="AY18" s="2">
        <v>0</v>
      </c>
      <c r="AZ18" s="1">
        <v>10.62</v>
      </c>
      <c r="BA18" s="2">
        <v>0</v>
      </c>
      <c r="BB18" s="1">
        <f>MIN($B18,$D18,$F18,$H18,$J18,$L18,$N18,$P18,$R18,$T18,$V18,$X18,$Z18,$AB18,$AD18,$AF18,$AH18,$AJ18,$AL18,$AN18,$AP18,$AR18,$AT18,$AV18,$AX18,$AZ18)</f>
        <v>0</v>
      </c>
      <c r="BC18" s="1">
        <f>MIN($C18,$E18,$G18,$I18,$K18,$M18,$O18,$Q18,$S18,$U18,$W18,$Y18,$AA18,$AC18,$AE18,$AG18,$AI18,$AK18,$AM18,$AO18,$AQ18,$AS18,$AU18,$AW18,$AY18,$BA18)</f>
        <v>0</v>
      </c>
      <c r="BD18" s="1">
        <f>MEDIAN($B18,$D18,$F18,$H18,$J18,$L18,$N18,$P18,$R18,$T18,$V18,$X18,$Z18,$AB18,$AD18,$AF18,$AH18,$AJ18,$AL18,$AN18,$AP18,$AR18,$AT18,$AV18,$AX18,$AZ18)</f>
        <v>0</v>
      </c>
      <c r="BE18" s="1">
        <f>MEDIAN($C18,$E18,$G18,$I18,$K18,$M18,$O18,$Q18,$S18,$U18,$W18,$Y18,$AA18,$AC18,$AE18,$AG18,$AI18,$AK18,$AM18,$AO18,$AQ18,$AS18,$AU18,$AW18,$AY18,$BA18)</f>
        <v>0</v>
      </c>
      <c r="BF18" s="1">
        <f>MAX($B18,$D18,$F18,$H18,$J18,$L18,$N18,$P18,$R18,$T18,$V18,$X18,$Z18,$AB18,$AD18,$AF18,$AH18,$AJ18,$AL18,$AN18,$AP18,$AR18,$AT18,$AV18,$AX18,$AZ18)</f>
        <v>0</v>
      </c>
      <c r="BG18" s="1">
        <f>MAX($C18,$E18,$G18,$I18,$K18,$M18,$O18,$Q18,$S18,$U18,$W18,$Y18,$AA18,$AC18,$AE18,$AG18,$AI18,$AK18,$AM18,$AO18,$AQ18,$AS18,$AU18,$AW18,$AY18,$BA18)</f>
        <v>0</v>
      </c>
    </row>
    <row r="19" spans="1:59">
      <c r="A19" s="1" t="s">
        <v>16</v>
      </c>
      <c r="B19" s="1">
        <v>73.02</v>
      </c>
      <c r="C19" s="2">
        <v>0</v>
      </c>
      <c r="D19" s="1">
        <v>94.31999999999999</v>
      </c>
      <c r="E19" s="2">
        <v>0</v>
      </c>
      <c r="F19" s="1">
        <v>217.09</v>
      </c>
      <c r="G19" s="2">
        <v>0</v>
      </c>
      <c r="H19" s="1">
        <v>492.05</v>
      </c>
      <c r="I19" s="2">
        <v>0</v>
      </c>
      <c r="J19" s="1">
        <v>824.8</v>
      </c>
      <c r="K19" s="2">
        <v>0</v>
      </c>
      <c r="L19" s="4">
        <v>1200</v>
      </c>
      <c r="M19" s="5">
        <v>1</v>
      </c>
      <c r="N19" s="1">
        <v>590.25</v>
      </c>
      <c r="O19" s="2">
        <v>0</v>
      </c>
      <c r="P19" s="3">
        <v>61.3</v>
      </c>
      <c r="Q19" s="2">
        <v>0</v>
      </c>
      <c r="R19" s="1">
        <v>284.08</v>
      </c>
      <c r="S19" s="2">
        <v>0</v>
      </c>
      <c r="T19" s="1">
        <v>150.67</v>
      </c>
      <c r="U19" s="2">
        <v>0</v>
      </c>
      <c r="V19" s="1">
        <v>87.64</v>
      </c>
      <c r="W19" s="2">
        <v>0</v>
      </c>
      <c r="X19" s="4">
        <v>1200</v>
      </c>
      <c r="Y19" s="5">
        <v>1</v>
      </c>
      <c r="Z19" s="1">
        <v>256.81</v>
      </c>
      <c r="AA19" s="2">
        <v>0</v>
      </c>
      <c r="AB19" s="4">
        <v>1200</v>
      </c>
      <c r="AC19" s="5">
        <v>1</v>
      </c>
      <c r="AD19" s="1">
        <v>806.5599999999999</v>
      </c>
      <c r="AE19" s="2">
        <v>0</v>
      </c>
      <c r="AF19" s="1">
        <v>424.82</v>
      </c>
      <c r="AG19" s="2">
        <v>0</v>
      </c>
      <c r="AH19" s="4">
        <v>1200</v>
      </c>
      <c r="AI19" s="5">
        <v>1</v>
      </c>
      <c r="AJ19" s="4">
        <v>1200</v>
      </c>
      <c r="AK19" s="5">
        <v>1</v>
      </c>
      <c r="AL19" s="4">
        <v>1200</v>
      </c>
      <c r="AM19" s="5">
        <v>1</v>
      </c>
      <c r="AN19" s="4">
        <v>1200</v>
      </c>
      <c r="AO19" s="5">
        <v>1</v>
      </c>
      <c r="AP19" s="4">
        <v>1200</v>
      </c>
      <c r="AQ19" s="5">
        <v>1</v>
      </c>
      <c r="AR19" s="4">
        <v>1200</v>
      </c>
      <c r="AS19" s="5">
        <v>1</v>
      </c>
      <c r="AT19" s="4">
        <v>1200</v>
      </c>
      <c r="AU19" s="5">
        <v>1</v>
      </c>
      <c r="AV19" s="4">
        <v>1200</v>
      </c>
      <c r="AW19" s="5">
        <v>1</v>
      </c>
      <c r="AX19" s="1">
        <v>85.18000000000001</v>
      </c>
      <c r="AY19" s="2">
        <v>0</v>
      </c>
      <c r="AZ19" s="4">
        <v>1200</v>
      </c>
      <c r="BA19" s="5">
        <v>1</v>
      </c>
      <c r="BB19" s="1">
        <f>MIN($B19,$D19,$F19,$H19,$J19,$L19,$N19,$P19,$R19,$T19,$V19,$X19,$Z19,$AB19,$AD19,$AF19,$AH19,$AJ19,$AL19,$AN19,$AP19,$AR19,$AT19,$AV19,$AX19,$AZ19)</f>
        <v>0</v>
      </c>
      <c r="BC19" s="1">
        <f>MIN($C19,$E19,$G19,$I19,$K19,$M19,$O19,$Q19,$S19,$U19,$W19,$Y19,$AA19,$AC19,$AE19,$AG19,$AI19,$AK19,$AM19,$AO19,$AQ19,$AS19,$AU19,$AW19,$AY19,$BA19)</f>
        <v>0</v>
      </c>
      <c r="BD19" s="1">
        <f>MEDIAN($B19,$D19,$F19,$H19,$J19,$L19,$N19,$P19,$R19,$T19,$V19,$X19,$Z19,$AB19,$AD19,$AF19,$AH19,$AJ19,$AL19,$AN19,$AP19,$AR19,$AT19,$AV19,$AX19,$AZ19)</f>
        <v>0</v>
      </c>
      <c r="BE19" s="1">
        <f>MEDIAN($C19,$E19,$G19,$I19,$K19,$M19,$O19,$Q19,$S19,$U19,$W19,$Y19,$AA19,$AC19,$AE19,$AG19,$AI19,$AK19,$AM19,$AO19,$AQ19,$AS19,$AU19,$AW19,$AY19,$BA19)</f>
        <v>0</v>
      </c>
      <c r="BF19" s="1">
        <f>MAX($B19,$D19,$F19,$H19,$J19,$L19,$N19,$P19,$R19,$T19,$V19,$X19,$Z19,$AB19,$AD19,$AF19,$AH19,$AJ19,$AL19,$AN19,$AP19,$AR19,$AT19,$AV19,$AX19,$AZ19)</f>
        <v>0</v>
      </c>
      <c r="BG19" s="1">
        <f>MAX($C19,$E19,$G19,$I19,$K19,$M19,$O19,$Q19,$S19,$U19,$W19,$Y19,$AA19,$AC19,$AE19,$AG19,$AI19,$AK19,$AM19,$AO19,$AQ19,$AS19,$AU19,$AW19,$AY19,$BA19)</f>
        <v>0</v>
      </c>
    </row>
    <row r="20" spans="1:59">
      <c r="A20" s="1" t="s">
        <v>17</v>
      </c>
      <c r="B20" s="1">
        <v>372.77</v>
      </c>
      <c r="C20" s="6">
        <v>0</v>
      </c>
      <c r="D20" s="1">
        <v>238.68</v>
      </c>
      <c r="E20" s="6">
        <v>0</v>
      </c>
      <c r="F20" s="1">
        <v>347.51</v>
      </c>
      <c r="G20" s="6">
        <v>0</v>
      </c>
      <c r="H20" s="1">
        <v>1200</v>
      </c>
      <c r="I20" s="2">
        <v>1</v>
      </c>
      <c r="J20" s="1">
        <v>1200</v>
      </c>
      <c r="K20" s="2">
        <v>1</v>
      </c>
      <c r="L20" s="1">
        <v>1200</v>
      </c>
      <c r="M20" s="2">
        <v>1</v>
      </c>
      <c r="N20" s="1">
        <v>1200</v>
      </c>
      <c r="O20" s="2">
        <v>1</v>
      </c>
      <c r="P20" s="1">
        <v>381.29</v>
      </c>
      <c r="Q20" s="6">
        <v>0</v>
      </c>
      <c r="R20" s="1">
        <v>1200</v>
      </c>
      <c r="S20" s="2">
        <v>1</v>
      </c>
      <c r="T20" s="1">
        <v>1200</v>
      </c>
      <c r="U20" s="2">
        <v>1</v>
      </c>
      <c r="V20" s="1">
        <v>625.53</v>
      </c>
      <c r="W20" s="6">
        <v>0</v>
      </c>
      <c r="X20" s="1">
        <v>1200</v>
      </c>
      <c r="Y20" s="2">
        <v>1</v>
      </c>
      <c r="Z20" s="1">
        <v>1200</v>
      </c>
      <c r="AA20" s="2">
        <v>1</v>
      </c>
      <c r="AB20" s="1">
        <v>1200</v>
      </c>
      <c r="AC20" s="2">
        <v>1</v>
      </c>
      <c r="AD20" s="1">
        <v>1200</v>
      </c>
      <c r="AE20" s="2">
        <v>1</v>
      </c>
      <c r="AF20" s="1">
        <v>1200</v>
      </c>
      <c r="AG20" s="2">
        <v>1</v>
      </c>
      <c r="AH20" s="1">
        <v>1200</v>
      </c>
      <c r="AI20" s="2">
        <v>1</v>
      </c>
      <c r="AJ20" s="1">
        <v>1200</v>
      </c>
      <c r="AK20" s="2">
        <v>1</v>
      </c>
      <c r="AL20" s="1">
        <v>1200</v>
      </c>
      <c r="AM20" s="2">
        <v>1</v>
      </c>
      <c r="AN20" s="1">
        <v>1200</v>
      </c>
      <c r="AO20" s="2">
        <v>1</v>
      </c>
      <c r="AP20" s="1">
        <v>1200</v>
      </c>
      <c r="AQ20" s="2">
        <v>1</v>
      </c>
      <c r="AR20" s="1">
        <v>1200</v>
      </c>
      <c r="AS20" s="2">
        <v>1</v>
      </c>
      <c r="AT20" s="1">
        <v>1200</v>
      </c>
      <c r="AU20" s="2">
        <v>1</v>
      </c>
      <c r="AV20" s="1">
        <v>1200</v>
      </c>
      <c r="AW20" s="2">
        <v>1</v>
      </c>
      <c r="AX20" s="3">
        <v>81.91</v>
      </c>
      <c r="AY20" s="6">
        <v>0</v>
      </c>
      <c r="AZ20" s="1">
        <v>1200</v>
      </c>
      <c r="BA20" s="2">
        <v>1</v>
      </c>
      <c r="BB20" s="1">
        <f>MIN($B20,$D20,$F20,$H20,$J20,$L20,$N20,$P20,$R20,$T20,$V20,$X20,$Z20,$AB20,$AD20,$AF20,$AH20,$AJ20,$AL20,$AN20,$AP20,$AR20,$AT20,$AV20,$AX20,$AZ20)</f>
        <v>0</v>
      </c>
      <c r="BC20" s="1">
        <f>MIN($C20,$E20,$G20,$I20,$K20,$M20,$O20,$Q20,$S20,$U20,$W20,$Y20,$AA20,$AC20,$AE20,$AG20,$AI20,$AK20,$AM20,$AO20,$AQ20,$AS20,$AU20,$AW20,$AY20,$BA20)</f>
        <v>0</v>
      </c>
      <c r="BD20" s="1">
        <f>MEDIAN($B20,$D20,$F20,$H20,$J20,$L20,$N20,$P20,$R20,$T20,$V20,$X20,$Z20,$AB20,$AD20,$AF20,$AH20,$AJ20,$AL20,$AN20,$AP20,$AR20,$AT20,$AV20,$AX20,$AZ20)</f>
        <v>0</v>
      </c>
      <c r="BE20" s="1">
        <f>MEDIAN($C20,$E20,$G20,$I20,$K20,$M20,$O20,$Q20,$S20,$U20,$W20,$Y20,$AA20,$AC20,$AE20,$AG20,$AI20,$AK20,$AM20,$AO20,$AQ20,$AS20,$AU20,$AW20,$AY20,$BA20)</f>
        <v>0</v>
      </c>
      <c r="BF20" s="1">
        <f>MAX($B20,$D20,$F20,$H20,$J20,$L20,$N20,$P20,$R20,$T20,$V20,$X20,$Z20,$AB20,$AD20,$AF20,$AH20,$AJ20,$AL20,$AN20,$AP20,$AR20,$AT20,$AV20,$AX20,$AZ20)</f>
        <v>0</v>
      </c>
      <c r="BG20" s="1">
        <f>MAX($C20,$E20,$G20,$I20,$K20,$M20,$O20,$Q20,$S20,$U20,$W20,$Y20,$AA20,$AC20,$AE20,$AG20,$AI20,$AK20,$AM20,$AO20,$AQ20,$AS20,$AU20,$AW20,$AY20,$BA20)</f>
        <v>0</v>
      </c>
    </row>
    <row r="21" spans="1:59">
      <c r="A21" s="1" t="s">
        <v>18</v>
      </c>
      <c r="B21" s="1">
        <v>722.09</v>
      </c>
      <c r="C21" s="6">
        <v>0</v>
      </c>
      <c r="D21" s="1">
        <v>1200</v>
      </c>
      <c r="E21" s="2">
        <v>1</v>
      </c>
      <c r="F21" s="1">
        <v>772.1799999999999</v>
      </c>
      <c r="G21" s="6">
        <v>0</v>
      </c>
      <c r="H21" s="1">
        <v>1200</v>
      </c>
      <c r="I21" s="2">
        <v>1</v>
      </c>
      <c r="J21" s="1">
        <v>1200</v>
      </c>
      <c r="K21" s="2">
        <v>1</v>
      </c>
      <c r="L21" s="1">
        <v>1200</v>
      </c>
      <c r="M21" s="2">
        <v>1</v>
      </c>
      <c r="N21" s="1">
        <v>1200</v>
      </c>
      <c r="O21" s="2">
        <v>1</v>
      </c>
      <c r="P21" s="1">
        <v>1200</v>
      </c>
      <c r="Q21" s="2">
        <v>1</v>
      </c>
      <c r="R21" s="1">
        <v>1200</v>
      </c>
      <c r="S21" s="2">
        <v>1</v>
      </c>
      <c r="T21" s="1">
        <v>1200</v>
      </c>
      <c r="U21" s="2">
        <v>1</v>
      </c>
      <c r="V21" s="1">
        <v>1200</v>
      </c>
      <c r="W21" s="2">
        <v>1</v>
      </c>
      <c r="X21" s="1">
        <v>1200</v>
      </c>
      <c r="Y21" s="2">
        <v>1</v>
      </c>
      <c r="Z21" s="1">
        <v>1200</v>
      </c>
      <c r="AA21" s="2">
        <v>1</v>
      </c>
      <c r="AB21" s="1">
        <v>1200</v>
      </c>
      <c r="AC21" s="2">
        <v>1</v>
      </c>
      <c r="AD21" s="1">
        <v>1200</v>
      </c>
      <c r="AE21" s="2">
        <v>1</v>
      </c>
      <c r="AF21" s="1">
        <v>1200</v>
      </c>
      <c r="AG21" s="2">
        <v>1</v>
      </c>
      <c r="AH21" s="1">
        <v>1200</v>
      </c>
      <c r="AI21" s="2">
        <v>1</v>
      </c>
      <c r="AJ21" s="1">
        <v>1200</v>
      </c>
      <c r="AK21" s="2">
        <v>1</v>
      </c>
      <c r="AL21" s="1">
        <v>1200</v>
      </c>
      <c r="AM21" s="2">
        <v>1</v>
      </c>
      <c r="AN21" s="1">
        <v>1200</v>
      </c>
      <c r="AO21" s="2">
        <v>1</v>
      </c>
      <c r="AP21" s="1">
        <v>1200</v>
      </c>
      <c r="AQ21" s="2">
        <v>1</v>
      </c>
      <c r="AR21" s="1">
        <v>1200</v>
      </c>
      <c r="AS21" s="2">
        <v>1</v>
      </c>
      <c r="AT21" s="1">
        <v>1200</v>
      </c>
      <c r="AU21" s="2">
        <v>1</v>
      </c>
      <c r="AV21" s="1">
        <v>1200</v>
      </c>
      <c r="AW21" s="2">
        <v>1</v>
      </c>
      <c r="AX21" s="3">
        <v>60.39</v>
      </c>
      <c r="AY21" s="6">
        <v>0</v>
      </c>
      <c r="AZ21" s="1">
        <v>535.85</v>
      </c>
      <c r="BA21" s="6">
        <v>0</v>
      </c>
      <c r="BB21" s="1">
        <f>MIN($B21,$D21,$F21,$H21,$J21,$L21,$N21,$P21,$R21,$T21,$V21,$X21,$Z21,$AB21,$AD21,$AF21,$AH21,$AJ21,$AL21,$AN21,$AP21,$AR21,$AT21,$AV21,$AX21,$AZ21)</f>
        <v>0</v>
      </c>
      <c r="BC21" s="1">
        <f>MIN($C21,$E21,$G21,$I21,$K21,$M21,$O21,$Q21,$S21,$U21,$W21,$Y21,$AA21,$AC21,$AE21,$AG21,$AI21,$AK21,$AM21,$AO21,$AQ21,$AS21,$AU21,$AW21,$AY21,$BA21)</f>
        <v>0</v>
      </c>
      <c r="BD21" s="1">
        <f>MEDIAN($B21,$D21,$F21,$H21,$J21,$L21,$N21,$P21,$R21,$T21,$V21,$X21,$Z21,$AB21,$AD21,$AF21,$AH21,$AJ21,$AL21,$AN21,$AP21,$AR21,$AT21,$AV21,$AX21,$AZ21)</f>
        <v>0</v>
      </c>
      <c r="BE21" s="1">
        <f>MEDIAN($C21,$E21,$G21,$I21,$K21,$M21,$O21,$Q21,$S21,$U21,$W21,$Y21,$AA21,$AC21,$AE21,$AG21,$AI21,$AK21,$AM21,$AO21,$AQ21,$AS21,$AU21,$AW21,$AY21,$BA21)</f>
        <v>0</v>
      </c>
      <c r="BF21" s="1">
        <f>MAX($B21,$D21,$F21,$H21,$J21,$L21,$N21,$P21,$R21,$T21,$V21,$X21,$Z21,$AB21,$AD21,$AF21,$AH21,$AJ21,$AL21,$AN21,$AP21,$AR21,$AT21,$AV21,$AX21,$AZ21)</f>
        <v>0</v>
      </c>
      <c r="BG21" s="1">
        <f>MAX($C21,$E21,$G21,$I21,$K21,$M21,$O21,$Q21,$S21,$U21,$W21,$Y21,$AA21,$AC21,$AE21,$AG21,$AI21,$AK21,$AM21,$AO21,$AQ21,$AS21,$AU21,$AW21,$AY21,$BA21)</f>
        <v>0</v>
      </c>
    </row>
    <row r="22" spans="1:59">
      <c r="A22" s="1" t="s">
        <v>19</v>
      </c>
      <c r="B22" s="1">
        <v>1.35</v>
      </c>
      <c r="C22" s="2">
        <v>0</v>
      </c>
      <c r="D22" s="1">
        <v>3.13</v>
      </c>
      <c r="E22" s="2">
        <v>0</v>
      </c>
      <c r="F22" s="1">
        <v>1.8</v>
      </c>
      <c r="G22" s="2">
        <v>0</v>
      </c>
      <c r="H22" s="1">
        <v>4.79</v>
      </c>
      <c r="I22" s="2">
        <v>0</v>
      </c>
      <c r="J22" s="1">
        <v>10.74</v>
      </c>
      <c r="K22" s="2">
        <v>0</v>
      </c>
      <c r="L22" s="1">
        <v>6.94</v>
      </c>
      <c r="M22" s="2">
        <v>0</v>
      </c>
      <c r="N22" s="1">
        <v>2.77</v>
      </c>
      <c r="O22" s="2">
        <v>0</v>
      </c>
      <c r="P22" s="1">
        <v>1.22</v>
      </c>
      <c r="Q22" s="2">
        <v>0</v>
      </c>
      <c r="R22" s="1">
        <v>2.46</v>
      </c>
      <c r="S22" s="2">
        <v>0</v>
      </c>
      <c r="T22" s="1">
        <v>1.4</v>
      </c>
      <c r="U22" s="2">
        <v>0</v>
      </c>
      <c r="V22" s="1">
        <v>1.16</v>
      </c>
      <c r="W22" s="2">
        <v>0</v>
      </c>
      <c r="X22" s="1">
        <v>11.76</v>
      </c>
      <c r="Y22" s="2">
        <v>0</v>
      </c>
      <c r="Z22" s="1">
        <v>4.17</v>
      </c>
      <c r="AA22" s="2">
        <v>0</v>
      </c>
      <c r="AB22" s="1">
        <v>7.29</v>
      </c>
      <c r="AC22" s="2">
        <v>0</v>
      </c>
      <c r="AD22" s="1">
        <v>5.32</v>
      </c>
      <c r="AE22" s="2">
        <v>0</v>
      </c>
      <c r="AF22" s="1">
        <v>4.44</v>
      </c>
      <c r="AG22" s="2">
        <v>0</v>
      </c>
      <c r="AH22" s="1">
        <v>5.13</v>
      </c>
      <c r="AI22" s="2">
        <v>0</v>
      </c>
      <c r="AJ22" s="4">
        <v>41.76</v>
      </c>
      <c r="AK22" s="2">
        <v>0</v>
      </c>
      <c r="AL22" s="1">
        <v>23.13</v>
      </c>
      <c r="AM22" s="2">
        <v>0</v>
      </c>
      <c r="AN22" s="1">
        <v>4.11</v>
      </c>
      <c r="AO22" s="2">
        <v>0</v>
      </c>
      <c r="AP22" s="1">
        <v>4.64</v>
      </c>
      <c r="AQ22" s="2">
        <v>0</v>
      </c>
      <c r="AR22" s="1">
        <v>3.78</v>
      </c>
      <c r="AS22" s="2">
        <v>0</v>
      </c>
      <c r="AT22" s="1">
        <v>4.35</v>
      </c>
      <c r="AU22" s="2">
        <v>0</v>
      </c>
      <c r="AV22" s="1">
        <v>5.3</v>
      </c>
      <c r="AW22" s="2">
        <v>0</v>
      </c>
      <c r="AX22" s="3">
        <v>0.9399999999999999</v>
      </c>
      <c r="AY22" s="2">
        <v>0</v>
      </c>
      <c r="AZ22" s="1">
        <v>4.88</v>
      </c>
      <c r="BA22" s="2">
        <v>0</v>
      </c>
      <c r="BB22" s="1">
        <f>MIN($B22,$D22,$F22,$H22,$J22,$L22,$N22,$P22,$R22,$T22,$V22,$X22,$Z22,$AB22,$AD22,$AF22,$AH22,$AJ22,$AL22,$AN22,$AP22,$AR22,$AT22,$AV22,$AX22,$AZ22)</f>
        <v>0</v>
      </c>
      <c r="BC22" s="1">
        <f>MIN($C22,$E22,$G22,$I22,$K22,$M22,$O22,$Q22,$S22,$U22,$W22,$Y22,$AA22,$AC22,$AE22,$AG22,$AI22,$AK22,$AM22,$AO22,$AQ22,$AS22,$AU22,$AW22,$AY22,$BA22)</f>
        <v>0</v>
      </c>
      <c r="BD22" s="1">
        <f>MEDIAN($B22,$D22,$F22,$H22,$J22,$L22,$N22,$P22,$R22,$T22,$V22,$X22,$Z22,$AB22,$AD22,$AF22,$AH22,$AJ22,$AL22,$AN22,$AP22,$AR22,$AT22,$AV22,$AX22,$AZ22)</f>
        <v>0</v>
      </c>
      <c r="BE22" s="1">
        <f>MEDIAN($C22,$E22,$G22,$I22,$K22,$M22,$O22,$Q22,$S22,$U22,$W22,$Y22,$AA22,$AC22,$AE22,$AG22,$AI22,$AK22,$AM22,$AO22,$AQ22,$AS22,$AU22,$AW22,$AY22,$BA22)</f>
        <v>0</v>
      </c>
      <c r="BF22" s="1">
        <f>MAX($B22,$D22,$F22,$H22,$J22,$L22,$N22,$P22,$R22,$T22,$V22,$X22,$Z22,$AB22,$AD22,$AF22,$AH22,$AJ22,$AL22,$AN22,$AP22,$AR22,$AT22,$AV22,$AX22,$AZ22)</f>
        <v>0</v>
      </c>
      <c r="BG22" s="1">
        <f>MAX($C22,$E22,$G22,$I22,$K22,$M22,$O22,$Q22,$S22,$U22,$W22,$Y22,$AA22,$AC22,$AE22,$AG22,$AI22,$AK22,$AM22,$AO22,$AQ22,$AS22,$AU22,$AW22,$AY22,$BA22)</f>
        <v>0</v>
      </c>
    </row>
    <row r="23" spans="1:59">
      <c r="A23" s="1" t="s">
        <v>20</v>
      </c>
      <c r="B23" s="1">
        <v>2.61</v>
      </c>
      <c r="C23" s="2">
        <v>0</v>
      </c>
      <c r="D23" s="1">
        <v>3.66</v>
      </c>
      <c r="E23" s="2">
        <v>0</v>
      </c>
      <c r="F23" s="1">
        <v>2.59</v>
      </c>
      <c r="G23" s="2">
        <v>0</v>
      </c>
      <c r="H23" s="1">
        <v>11.39</v>
      </c>
      <c r="I23" s="2">
        <v>0</v>
      </c>
      <c r="J23" s="1">
        <v>10.96</v>
      </c>
      <c r="K23" s="2">
        <v>0</v>
      </c>
      <c r="L23" s="1">
        <v>10.41</v>
      </c>
      <c r="M23" s="2">
        <v>0</v>
      </c>
      <c r="N23" s="1">
        <v>13.51</v>
      </c>
      <c r="O23" s="2">
        <v>0</v>
      </c>
      <c r="P23" s="1">
        <v>2.51</v>
      </c>
      <c r="Q23" s="2">
        <v>0</v>
      </c>
      <c r="R23" s="1">
        <v>5.69</v>
      </c>
      <c r="S23" s="2">
        <v>0</v>
      </c>
      <c r="T23" s="1">
        <v>3.54</v>
      </c>
      <c r="U23" s="2">
        <v>0</v>
      </c>
      <c r="V23" s="1">
        <v>2.96</v>
      </c>
      <c r="W23" s="2">
        <v>0</v>
      </c>
      <c r="X23" s="1">
        <v>41.58</v>
      </c>
      <c r="Y23" s="2">
        <v>0</v>
      </c>
      <c r="Z23" s="1">
        <v>9.49</v>
      </c>
      <c r="AA23" s="2">
        <v>0</v>
      </c>
      <c r="AB23" s="1">
        <v>21.64</v>
      </c>
      <c r="AC23" s="2">
        <v>0</v>
      </c>
      <c r="AD23" s="1">
        <v>16.19</v>
      </c>
      <c r="AE23" s="2">
        <v>0</v>
      </c>
      <c r="AF23" s="1">
        <v>11.57</v>
      </c>
      <c r="AG23" s="2">
        <v>0</v>
      </c>
      <c r="AH23" s="1">
        <v>61.08</v>
      </c>
      <c r="AI23" s="2">
        <v>0</v>
      </c>
      <c r="AJ23" s="4">
        <v>153.49</v>
      </c>
      <c r="AK23" s="2">
        <v>0</v>
      </c>
      <c r="AL23" s="1">
        <v>84.3</v>
      </c>
      <c r="AM23" s="2">
        <v>0</v>
      </c>
      <c r="AN23" s="1">
        <v>19.02</v>
      </c>
      <c r="AO23" s="2">
        <v>0</v>
      </c>
      <c r="AP23" s="1">
        <v>69.87</v>
      </c>
      <c r="AQ23" s="2">
        <v>0</v>
      </c>
      <c r="AR23" s="1">
        <v>65.56</v>
      </c>
      <c r="AS23" s="2">
        <v>0</v>
      </c>
      <c r="AT23" s="1">
        <v>16.56</v>
      </c>
      <c r="AU23" s="2">
        <v>0</v>
      </c>
      <c r="AV23" s="1">
        <v>46.01</v>
      </c>
      <c r="AW23" s="2">
        <v>0</v>
      </c>
      <c r="AX23" s="3">
        <v>1.08</v>
      </c>
      <c r="AY23" s="2">
        <v>0</v>
      </c>
      <c r="AZ23" s="1">
        <v>4.1</v>
      </c>
      <c r="BA23" s="2">
        <v>0</v>
      </c>
      <c r="BB23" s="1">
        <f>MIN($B23,$D23,$F23,$H23,$J23,$L23,$N23,$P23,$R23,$T23,$V23,$X23,$Z23,$AB23,$AD23,$AF23,$AH23,$AJ23,$AL23,$AN23,$AP23,$AR23,$AT23,$AV23,$AX23,$AZ23)</f>
        <v>0</v>
      </c>
      <c r="BC23" s="1">
        <f>MIN($C23,$E23,$G23,$I23,$K23,$M23,$O23,$Q23,$S23,$U23,$W23,$Y23,$AA23,$AC23,$AE23,$AG23,$AI23,$AK23,$AM23,$AO23,$AQ23,$AS23,$AU23,$AW23,$AY23,$BA23)</f>
        <v>0</v>
      </c>
      <c r="BD23" s="1">
        <f>MEDIAN($B23,$D23,$F23,$H23,$J23,$L23,$N23,$P23,$R23,$T23,$V23,$X23,$Z23,$AB23,$AD23,$AF23,$AH23,$AJ23,$AL23,$AN23,$AP23,$AR23,$AT23,$AV23,$AX23,$AZ23)</f>
        <v>0</v>
      </c>
      <c r="BE23" s="1">
        <f>MEDIAN($C23,$E23,$G23,$I23,$K23,$M23,$O23,$Q23,$S23,$U23,$W23,$Y23,$AA23,$AC23,$AE23,$AG23,$AI23,$AK23,$AM23,$AO23,$AQ23,$AS23,$AU23,$AW23,$AY23,$BA23)</f>
        <v>0</v>
      </c>
      <c r="BF23" s="1">
        <f>MAX($B23,$D23,$F23,$H23,$J23,$L23,$N23,$P23,$R23,$T23,$V23,$X23,$Z23,$AB23,$AD23,$AF23,$AH23,$AJ23,$AL23,$AN23,$AP23,$AR23,$AT23,$AV23,$AX23,$AZ23)</f>
        <v>0</v>
      </c>
      <c r="BG23" s="1">
        <f>MAX($C23,$E23,$G23,$I23,$K23,$M23,$O23,$Q23,$S23,$U23,$W23,$Y23,$AA23,$AC23,$AE23,$AG23,$AI23,$AK23,$AM23,$AO23,$AQ23,$AS23,$AU23,$AW23,$AY23,$BA23)</f>
        <v>0</v>
      </c>
    </row>
    <row r="24" spans="1:59">
      <c r="A24" s="1" t="s">
        <v>21</v>
      </c>
      <c r="B24" s="1">
        <v>6.75</v>
      </c>
      <c r="C24" s="2">
        <v>0</v>
      </c>
      <c r="D24" s="1">
        <v>11.08</v>
      </c>
      <c r="E24" s="2">
        <v>0</v>
      </c>
      <c r="F24" s="1">
        <v>10.28</v>
      </c>
      <c r="G24" s="2">
        <v>0</v>
      </c>
      <c r="H24" s="1">
        <v>24.77</v>
      </c>
      <c r="I24" s="2">
        <v>0</v>
      </c>
      <c r="J24" s="1">
        <v>70.77</v>
      </c>
      <c r="K24" s="2">
        <v>0</v>
      </c>
      <c r="L24" s="1">
        <v>67.17</v>
      </c>
      <c r="M24" s="2">
        <v>0</v>
      </c>
      <c r="N24" s="1">
        <v>25.42</v>
      </c>
      <c r="O24" s="2">
        <v>0</v>
      </c>
      <c r="P24" s="1">
        <v>5.9</v>
      </c>
      <c r="Q24" s="2">
        <v>0</v>
      </c>
      <c r="R24" s="1">
        <v>12.71</v>
      </c>
      <c r="S24" s="2">
        <v>0</v>
      </c>
      <c r="T24" s="1">
        <v>8.57</v>
      </c>
      <c r="U24" s="2">
        <v>0</v>
      </c>
      <c r="V24" s="1">
        <v>4.98</v>
      </c>
      <c r="W24" s="2">
        <v>0</v>
      </c>
      <c r="X24" s="1">
        <v>105.21</v>
      </c>
      <c r="Y24" s="2">
        <v>0</v>
      </c>
      <c r="Z24" s="1">
        <v>17.66</v>
      </c>
      <c r="AA24" s="2">
        <v>0</v>
      </c>
      <c r="AB24" s="1">
        <v>53.5</v>
      </c>
      <c r="AC24" s="2">
        <v>0</v>
      </c>
      <c r="AD24" s="1">
        <v>33.72</v>
      </c>
      <c r="AE24" s="2">
        <v>0</v>
      </c>
      <c r="AF24" s="1">
        <v>23.01</v>
      </c>
      <c r="AG24" s="2">
        <v>0</v>
      </c>
      <c r="AH24" s="1">
        <v>683.71</v>
      </c>
      <c r="AI24" s="2">
        <v>0</v>
      </c>
      <c r="AJ24" s="4">
        <v>1200</v>
      </c>
      <c r="AK24" s="5">
        <v>1</v>
      </c>
      <c r="AL24" s="4">
        <v>1200</v>
      </c>
      <c r="AM24" s="5">
        <v>1</v>
      </c>
      <c r="AN24" s="1">
        <v>89.81999999999999</v>
      </c>
      <c r="AO24" s="2">
        <v>0</v>
      </c>
      <c r="AP24" s="1">
        <v>449.11</v>
      </c>
      <c r="AQ24" s="2">
        <v>0</v>
      </c>
      <c r="AR24" s="1">
        <v>128.5</v>
      </c>
      <c r="AS24" s="2">
        <v>0</v>
      </c>
      <c r="AT24" s="1">
        <v>50.31</v>
      </c>
      <c r="AU24" s="2">
        <v>0</v>
      </c>
      <c r="AV24" s="1">
        <v>114.43</v>
      </c>
      <c r="AW24" s="2">
        <v>0</v>
      </c>
      <c r="AX24" s="3">
        <v>0.9399999999999999</v>
      </c>
      <c r="AY24" s="2">
        <v>0</v>
      </c>
      <c r="AZ24" s="1">
        <v>2.84</v>
      </c>
      <c r="BA24" s="2">
        <v>0</v>
      </c>
      <c r="BB24" s="1">
        <f>MIN($B24,$D24,$F24,$H24,$J24,$L24,$N24,$P24,$R24,$T24,$V24,$X24,$Z24,$AB24,$AD24,$AF24,$AH24,$AJ24,$AL24,$AN24,$AP24,$AR24,$AT24,$AV24,$AX24,$AZ24)</f>
        <v>0</v>
      </c>
      <c r="BC24" s="1">
        <f>MIN($C24,$E24,$G24,$I24,$K24,$M24,$O24,$Q24,$S24,$U24,$W24,$Y24,$AA24,$AC24,$AE24,$AG24,$AI24,$AK24,$AM24,$AO24,$AQ24,$AS24,$AU24,$AW24,$AY24,$BA24)</f>
        <v>0</v>
      </c>
      <c r="BD24" s="1">
        <f>MEDIAN($B24,$D24,$F24,$H24,$J24,$L24,$N24,$P24,$R24,$T24,$V24,$X24,$Z24,$AB24,$AD24,$AF24,$AH24,$AJ24,$AL24,$AN24,$AP24,$AR24,$AT24,$AV24,$AX24,$AZ24)</f>
        <v>0</v>
      </c>
      <c r="BE24" s="1">
        <f>MEDIAN($C24,$E24,$G24,$I24,$K24,$M24,$O24,$Q24,$S24,$U24,$W24,$Y24,$AA24,$AC24,$AE24,$AG24,$AI24,$AK24,$AM24,$AO24,$AQ24,$AS24,$AU24,$AW24,$AY24,$BA24)</f>
        <v>0</v>
      </c>
      <c r="BF24" s="1">
        <f>MAX($B24,$D24,$F24,$H24,$J24,$L24,$N24,$P24,$R24,$T24,$V24,$X24,$Z24,$AB24,$AD24,$AF24,$AH24,$AJ24,$AL24,$AN24,$AP24,$AR24,$AT24,$AV24,$AX24,$AZ24)</f>
        <v>0</v>
      </c>
      <c r="BG24" s="1">
        <f>MAX($C24,$E24,$G24,$I24,$K24,$M24,$O24,$Q24,$S24,$U24,$W24,$Y24,$AA24,$AC24,$AE24,$AG24,$AI24,$AK24,$AM24,$AO24,$AQ24,$AS24,$AU24,$AW24,$AY24,$BA24)</f>
        <v>0</v>
      </c>
    </row>
    <row r="25" spans="1:59">
      <c r="A25" s="1" t="s">
        <v>22</v>
      </c>
      <c r="B25" s="1">
        <v>185.61</v>
      </c>
      <c r="C25" s="6">
        <v>0</v>
      </c>
      <c r="D25" s="1">
        <v>245.69</v>
      </c>
      <c r="E25" s="6">
        <v>0</v>
      </c>
      <c r="F25" s="1">
        <v>213.42</v>
      </c>
      <c r="G25" s="6">
        <v>0</v>
      </c>
      <c r="H25" s="1">
        <v>1200</v>
      </c>
      <c r="I25" s="2">
        <v>1</v>
      </c>
      <c r="J25" s="1">
        <v>1200</v>
      </c>
      <c r="K25" s="2">
        <v>1</v>
      </c>
      <c r="L25" s="1">
        <v>1200</v>
      </c>
      <c r="M25" s="2">
        <v>1</v>
      </c>
      <c r="N25" s="1">
        <v>1200</v>
      </c>
      <c r="O25" s="2">
        <v>1</v>
      </c>
      <c r="P25" s="1">
        <v>263.54</v>
      </c>
      <c r="Q25" s="6">
        <v>0</v>
      </c>
      <c r="R25" s="1">
        <v>1200</v>
      </c>
      <c r="S25" s="2">
        <v>1</v>
      </c>
      <c r="T25" s="1">
        <v>581.41</v>
      </c>
      <c r="U25" s="6">
        <v>0</v>
      </c>
      <c r="V25" s="1">
        <v>334.91</v>
      </c>
      <c r="W25" s="6">
        <v>0</v>
      </c>
      <c r="X25" s="1">
        <v>1200</v>
      </c>
      <c r="Y25" s="2">
        <v>1</v>
      </c>
      <c r="Z25" s="1">
        <v>1200</v>
      </c>
      <c r="AA25" s="2">
        <v>1</v>
      </c>
      <c r="AB25" s="1">
        <v>1200</v>
      </c>
      <c r="AC25" s="2">
        <v>1</v>
      </c>
      <c r="AD25" s="1">
        <v>1200</v>
      </c>
      <c r="AE25" s="2">
        <v>1</v>
      </c>
      <c r="AF25" s="1">
        <v>1200</v>
      </c>
      <c r="AG25" s="2">
        <v>1</v>
      </c>
      <c r="AH25" s="1">
        <v>1200</v>
      </c>
      <c r="AI25" s="2">
        <v>1</v>
      </c>
      <c r="AJ25" s="1">
        <v>1200</v>
      </c>
      <c r="AK25" s="2">
        <v>1</v>
      </c>
      <c r="AL25" s="1">
        <v>1200</v>
      </c>
      <c r="AM25" s="2">
        <v>1</v>
      </c>
      <c r="AN25" s="1">
        <v>1200</v>
      </c>
      <c r="AO25" s="2">
        <v>1</v>
      </c>
      <c r="AP25" s="1">
        <v>1200</v>
      </c>
      <c r="AQ25" s="2">
        <v>1</v>
      </c>
      <c r="AR25" s="1">
        <v>1200</v>
      </c>
      <c r="AS25" s="2">
        <v>1</v>
      </c>
      <c r="AT25" s="1">
        <v>1200</v>
      </c>
      <c r="AU25" s="2">
        <v>1</v>
      </c>
      <c r="AV25" s="1">
        <v>1200</v>
      </c>
      <c r="AW25" s="2">
        <v>1</v>
      </c>
      <c r="AX25" s="3">
        <v>144</v>
      </c>
      <c r="AY25" s="6">
        <v>0</v>
      </c>
      <c r="AZ25" s="1">
        <v>1200</v>
      </c>
      <c r="BA25" s="2">
        <v>1</v>
      </c>
      <c r="BB25" s="1">
        <f>MIN($B25,$D25,$F25,$H25,$J25,$L25,$N25,$P25,$R25,$T25,$V25,$X25,$Z25,$AB25,$AD25,$AF25,$AH25,$AJ25,$AL25,$AN25,$AP25,$AR25,$AT25,$AV25,$AX25,$AZ25)</f>
        <v>0</v>
      </c>
      <c r="BC25" s="1">
        <f>MIN($C25,$E25,$G25,$I25,$K25,$M25,$O25,$Q25,$S25,$U25,$W25,$Y25,$AA25,$AC25,$AE25,$AG25,$AI25,$AK25,$AM25,$AO25,$AQ25,$AS25,$AU25,$AW25,$AY25,$BA25)</f>
        <v>0</v>
      </c>
      <c r="BD25" s="1">
        <f>MEDIAN($B25,$D25,$F25,$H25,$J25,$L25,$N25,$P25,$R25,$T25,$V25,$X25,$Z25,$AB25,$AD25,$AF25,$AH25,$AJ25,$AL25,$AN25,$AP25,$AR25,$AT25,$AV25,$AX25,$AZ25)</f>
        <v>0</v>
      </c>
      <c r="BE25" s="1">
        <f>MEDIAN($C25,$E25,$G25,$I25,$K25,$M25,$O25,$Q25,$S25,$U25,$W25,$Y25,$AA25,$AC25,$AE25,$AG25,$AI25,$AK25,$AM25,$AO25,$AQ25,$AS25,$AU25,$AW25,$AY25,$BA25)</f>
        <v>0</v>
      </c>
      <c r="BF25" s="1">
        <f>MAX($B25,$D25,$F25,$H25,$J25,$L25,$N25,$P25,$R25,$T25,$V25,$X25,$Z25,$AB25,$AD25,$AF25,$AH25,$AJ25,$AL25,$AN25,$AP25,$AR25,$AT25,$AV25,$AX25,$AZ25)</f>
        <v>0</v>
      </c>
      <c r="BG25" s="1">
        <f>MAX($C25,$E25,$G25,$I25,$K25,$M25,$O25,$Q25,$S25,$U25,$W25,$Y25,$AA25,$AC25,$AE25,$AG25,$AI25,$AK25,$AM25,$AO25,$AQ25,$AS25,$AU25,$AW25,$AY25,$BA25)</f>
        <v>0</v>
      </c>
    </row>
    <row r="26" spans="1:59">
      <c r="A26" s="1" t="s">
        <v>23</v>
      </c>
      <c r="B26" s="1">
        <v>554.12</v>
      </c>
      <c r="C26" s="6">
        <v>0</v>
      </c>
      <c r="D26" s="1">
        <v>1200</v>
      </c>
      <c r="E26" s="2">
        <v>1</v>
      </c>
      <c r="F26" s="1">
        <v>780.67</v>
      </c>
      <c r="G26" s="6">
        <v>0</v>
      </c>
      <c r="H26" s="1">
        <v>1200</v>
      </c>
      <c r="I26" s="2">
        <v>1</v>
      </c>
      <c r="J26" s="1">
        <v>1200</v>
      </c>
      <c r="K26" s="2">
        <v>1</v>
      </c>
      <c r="L26" s="1">
        <v>1200</v>
      </c>
      <c r="M26" s="2">
        <v>1</v>
      </c>
      <c r="N26" s="1">
        <v>1200</v>
      </c>
      <c r="O26" s="2">
        <v>1</v>
      </c>
      <c r="P26" s="1">
        <v>1200</v>
      </c>
      <c r="Q26" s="2">
        <v>1</v>
      </c>
      <c r="R26" s="1">
        <v>1200</v>
      </c>
      <c r="S26" s="2">
        <v>1</v>
      </c>
      <c r="T26" s="1">
        <v>1200</v>
      </c>
      <c r="U26" s="2">
        <v>1</v>
      </c>
      <c r="V26" s="1">
        <v>1200</v>
      </c>
      <c r="W26" s="2">
        <v>1</v>
      </c>
      <c r="X26" s="1">
        <v>1200</v>
      </c>
      <c r="Y26" s="2">
        <v>1</v>
      </c>
      <c r="Z26" s="1">
        <v>1200</v>
      </c>
      <c r="AA26" s="2">
        <v>1</v>
      </c>
      <c r="AB26" s="1">
        <v>1200</v>
      </c>
      <c r="AC26" s="2">
        <v>1</v>
      </c>
      <c r="AD26" s="1">
        <v>1200</v>
      </c>
      <c r="AE26" s="2">
        <v>1</v>
      </c>
      <c r="AF26" s="1">
        <v>1200</v>
      </c>
      <c r="AG26" s="2">
        <v>1</v>
      </c>
      <c r="AH26" s="1">
        <v>1200</v>
      </c>
      <c r="AI26" s="2">
        <v>1</v>
      </c>
      <c r="AJ26" s="1">
        <v>1200</v>
      </c>
      <c r="AK26" s="2">
        <v>1</v>
      </c>
      <c r="AL26" s="1">
        <v>1200</v>
      </c>
      <c r="AM26" s="2">
        <v>1</v>
      </c>
      <c r="AN26" s="1">
        <v>1200</v>
      </c>
      <c r="AO26" s="2">
        <v>1</v>
      </c>
      <c r="AP26" s="1">
        <v>1200</v>
      </c>
      <c r="AQ26" s="2">
        <v>1</v>
      </c>
      <c r="AR26" s="1">
        <v>1200</v>
      </c>
      <c r="AS26" s="2">
        <v>1</v>
      </c>
      <c r="AT26" s="1">
        <v>1200</v>
      </c>
      <c r="AU26" s="2">
        <v>1</v>
      </c>
      <c r="AV26" s="1">
        <v>1200</v>
      </c>
      <c r="AW26" s="2">
        <v>1</v>
      </c>
      <c r="AX26" s="3">
        <v>140.38</v>
      </c>
      <c r="AY26" s="6">
        <v>0</v>
      </c>
      <c r="AZ26" s="1">
        <v>1200</v>
      </c>
      <c r="BA26" s="2">
        <v>1</v>
      </c>
      <c r="BB26" s="1">
        <f>MIN($B26,$D26,$F26,$H26,$J26,$L26,$N26,$P26,$R26,$T26,$V26,$X26,$Z26,$AB26,$AD26,$AF26,$AH26,$AJ26,$AL26,$AN26,$AP26,$AR26,$AT26,$AV26,$AX26,$AZ26)</f>
        <v>0</v>
      </c>
      <c r="BC26" s="1">
        <f>MIN($C26,$E26,$G26,$I26,$K26,$M26,$O26,$Q26,$S26,$U26,$W26,$Y26,$AA26,$AC26,$AE26,$AG26,$AI26,$AK26,$AM26,$AO26,$AQ26,$AS26,$AU26,$AW26,$AY26,$BA26)</f>
        <v>0</v>
      </c>
      <c r="BD26" s="1">
        <f>MEDIAN($B26,$D26,$F26,$H26,$J26,$L26,$N26,$P26,$R26,$T26,$V26,$X26,$Z26,$AB26,$AD26,$AF26,$AH26,$AJ26,$AL26,$AN26,$AP26,$AR26,$AT26,$AV26,$AX26,$AZ26)</f>
        <v>0</v>
      </c>
      <c r="BE26" s="1">
        <f>MEDIAN($C26,$E26,$G26,$I26,$K26,$M26,$O26,$Q26,$S26,$U26,$W26,$Y26,$AA26,$AC26,$AE26,$AG26,$AI26,$AK26,$AM26,$AO26,$AQ26,$AS26,$AU26,$AW26,$AY26,$BA26)</f>
        <v>0</v>
      </c>
      <c r="BF26" s="1">
        <f>MAX($B26,$D26,$F26,$H26,$J26,$L26,$N26,$P26,$R26,$T26,$V26,$X26,$Z26,$AB26,$AD26,$AF26,$AH26,$AJ26,$AL26,$AN26,$AP26,$AR26,$AT26,$AV26,$AX26,$AZ26)</f>
        <v>0</v>
      </c>
      <c r="BG26" s="1">
        <f>MAX($C26,$E26,$G26,$I26,$K26,$M26,$O26,$Q26,$S26,$U26,$W26,$Y26,$AA26,$AC26,$AE26,$AG26,$AI26,$AK26,$AM26,$AO26,$AQ26,$AS26,$AU26,$AW26,$AY26,$BA26)</f>
        <v>0</v>
      </c>
    </row>
    <row r="27" spans="1:59">
      <c r="A27" s="1" t="s">
        <v>24</v>
      </c>
      <c r="B27" s="1">
        <v>1200</v>
      </c>
      <c r="C27" s="2">
        <v>1</v>
      </c>
      <c r="D27" s="1">
        <v>1200</v>
      </c>
      <c r="E27" s="2">
        <v>1</v>
      </c>
      <c r="F27" s="1">
        <v>1200</v>
      </c>
      <c r="G27" s="2">
        <v>1</v>
      </c>
      <c r="H27" s="1">
        <v>1200</v>
      </c>
      <c r="I27" s="2">
        <v>1</v>
      </c>
      <c r="J27" s="1">
        <v>1200</v>
      </c>
      <c r="K27" s="2">
        <v>1</v>
      </c>
      <c r="L27" s="1">
        <v>1200</v>
      </c>
      <c r="M27" s="2">
        <v>1</v>
      </c>
      <c r="N27" s="1">
        <v>1200</v>
      </c>
      <c r="O27" s="2">
        <v>1</v>
      </c>
      <c r="P27" s="1">
        <v>1200</v>
      </c>
      <c r="Q27" s="2">
        <v>1</v>
      </c>
      <c r="R27" s="1">
        <v>1200</v>
      </c>
      <c r="S27" s="2">
        <v>1</v>
      </c>
      <c r="T27" s="1">
        <v>1200</v>
      </c>
      <c r="U27" s="2">
        <v>1</v>
      </c>
      <c r="V27" s="1">
        <v>1200</v>
      </c>
      <c r="W27" s="2">
        <v>1</v>
      </c>
      <c r="X27" s="1">
        <v>1200</v>
      </c>
      <c r="Y27" s="2">
        <v>1</v>
      </c>
      <c r="Z27" s="1">
        <v>1200</v>
      </c>
      <c r="AA27" s="2">
        <v>1</v>
      </c>
      <c r="AB27" s="1">
        <v>1200</v>
      </c>
      <c r="AC27" s="2">
        <v>1</v>
      </c>
      <c r="AD27" s="1">
        <v>1200</v>
      </c>
      <c r="AE27" s="2">
        <v>1</v>
      </c>
      <c r="AF27" s="1">
        <v>1200</v>
      </c>
      <c r="AG27" s="2">
        <v>1</v>
      </c>
      <c r="AH27" s="1">
        <v>1200</v>
      </c>
      <c r="AI27" s="2">
        <v>1</v>
      </c>
      <c r="AJ27" s="1">
        <v>1200</v>
      </c>
      <c r="AK27" s="2">
        <v>1</v>
      </c>
      <c r="AL27" s="1">
        <v>1200</v>
      </c>
      <c r="AM27" s="2">
        <v>1</v>
      </c>
      <c r="AN27" s="1">
        <v>1200</v>
      </c>
      <c r="AO27" s="2">
        <v>1</v>
      </c>
      <c r="AP27" s="1">
        <v>1200</v>
      </c>
      <c r="AQ27" s="2">
        <v>1</v>
      </c>
      <c r="AR27" s="1">
        <v>1200</v>
      </c>
      <c r="AS27" s="2">
        <v>1</v>
      </c>
      <c r="AT27" s="1">
        <v>1200</v>
      </c>
      <c r="AU27" s="2">
        <v>1</v>
      </c>
      <c r="AV27" s="1">
        <v>1200</v>
      </c>
      <c r="AW27" s="2">
        <v>1</v>
      </c>
      <c r="AX27" s="3">
        <v>154.45</v>
      </c>
      <c r="AY27" s="6">
        <v>0</v>
      </c>
      <c r="AZ27" s="1">
        <v>1200</v>
      </c>
      <c r="BA27" s="2">
        <v>1</v>
      </c>
      <c r="BB27" s="1">
        <f>MIN($B27,$D27,$F27,$H27,$J27,$L27,$N27,$P27,$R27,$T27,$V27,$X27,$Z27,$AB27,$AD27,$AF27,$AH27,$AJ27,$AL27,$AN27,$AP27,$AR27,$AT27,$AV27,$AX27,$AZ27)</f>
        <v>0</v>
      </c>
      <c r="BC27" s="1">
        <f>MIN($C27,$E27,$G27,$I27,$K27,$M27,$O27,$Q27,$S27,$U27,$W27,$Y27,$AA27,$AC27,$AE27,$AG27,$AI27,$AK27,$AM27,$AO27,$AQ27,$AS27,$AU27,$AW27,$AY27,$BA27)</f>
        <v>0</v>
      </c>
      <c r="BD27" s="1">
        <f>MEDIAN($B27,$D27,$F27,$H27,$J27,$L27,$N27,$P27,$R27,$T27,$V27,$X27,$Z27,$AB27,$AD27,$AF27,$AH27,$AJ27,$AL27,$AN27,$AP27,$AR27,$AT27,$AV27,$AX27,$AZ27)</f>
        <v>0</v>
      </c>
      <c r="BE27" s="1">
        <f>MEDIAN($C27,$E27,$G27,$I27,$K27,$M27,$O27,$Q27,$S27,$U27,$W27,$Y27,$AA27,$AC27,$AE27,$AG27,$AI27,$AK27,$AM27,$AO27,$AQ27,$AS27,$AU27,$AW27,$AY27,$BA27)</f>
        <v>0</v>
      </c>
      <c r="BF27" s="1">
        <f>MAX($B27,$D27,$F27,$H27,$J27,$L27,$N27,$P27,$R27,$T27,$V27,$X27,$Z27,$AB27,$AD27,$AF27,$AH27,$AJ27,$AL27,$AN27,$AP27,$AR27,$AT27,$AV27,$AX27,$AZ27)</f>
        <v>0</v>
      </c>
      <c r="BG27" s="1">
        <f>MAX($C27,$E27,$G27,$I27,$K27,$M27,$O27,$Q27,$S27,$U27,$W27,$Y27,$AA27,$AC27,$AE27,$AG27,$AI27,$AK27,$AM27,$AO27,$AQ27,$AS27,$AU27,$AW27,$AY27,$BA27)</f>
        <v>0</v>
      </c>
    </row>
    <row r="28" spans="1:59">
      <c r="A28" s="1" t="s">
        <v>25</v>
      </c>
      <c r="B28" s="1">
        <v>1200</v>
      </c>
      <c r="C28" s="2">
        <v>1</v>
      </c>
      <c r="D28" s="1">
        <v>1200</v>
      </c>
      <c r="E28" s="2">
        <v>1</v>
      </c>
      <c r="F28" s="1">
        <v>1200</v>
      </c>
      <c r="G28" s="2">
        <v>1</v>
      </c>
      <c r="H28" s="1">
        <v>1200</v>
      </c>
      <c r="I28" s="2">
        <v>1</v>
      </c>
      <c r="J28" s="1">
        <v>1200</v>
      </c>
      <c r="K28" s="2">
        <v>1</v>
      </c>
      <c r="L28" s="1">
        <v>1200</v>
      </c>
      <c r="M28" s="2">
        <v>1</v>
      </c>
      <c r="N28" s="1">
        <v>1200</v>
      </c>
      <c r="O28" s="2">
        <v>1</v>
      </c>
      <c r="P28" s="1">
        <v>1200</v>
      </c>
      <c r="Q28" s="2">
        <v>1</v>
      </c>
      <c r="R28" s="1">
        <v>1200</v>
      </c>
      <c r="S28" s="2">
        <v>1</v>
      </c>
      <c r="T28" s="1">
        <v>1200</v>
      </c>
      <c r="U28" s="2">
        <v>1</v>
      </c>
      <c r="V28" s="1">
        <v>1200</v>
      </c>
      <c r="W28" s="2">
        <v>1</v>
      </c>
      <c r="X28" s="1">
        <v>1200</v>
      </c>
      <c r="Y28" s="2">
        <v>1</v>
      </c>
      <c r="Z28" s="1">
        <v>1200</v>
      </c>
      <c r="AA28" s="2">
        <v>1</v>
      </c>
      <c r="AB28" s="1">
        <v>1200</v>
      </c>
      <c r="AC28" s="2">
        <v>1</v>
      </c>
      <c r="AD28" s="1">
        <v>1200</v>
      </c>
      <c r="AE28" s="2">
        <v>1</v>
      </c>
      <c r="AF28" s="1">
        <v>1200</v>
      </c>
      <c r="AG28" s="2">
        <v>1</v>
      </c>
      <c r="AH28" s="1">
        <v>1200</v>
      </c>
      <c r="AI28" s="2">
        <v>1</v>
      </c>
      <c r="AJ28" s="1">
        <v>1200</v>
      </c>
      <c r="AK28" s="2">
        <v>1</v>
      </c>
      <c r="AL28" s="1">
        <v>1200</v>
      </c>
      <c r="AM28" s="2">
        <v>1</v>
      </c>
      <c r="AN28" s="1">
        <v>1200</v>
      </c>
      <c r="AO28" s="2">
        <v>1</v>
      </c>
      <c r="AP28" s="1">
        <v>1200</v>
      </c>
      <c r="AQ28" s="2">
        <v>1</v>
      </c>
      <c r="AR28" s="1">
        <v>1200</v>
      </c>
      <c r="AS28" s="2">
        <v>1</v>
      </c>
      <c r="AT28" s="1">
        <v>1200</v>
      </c>
      <c r="AU28" s="2">
        <v>1</v>
      </c>
      <c r="AV28" s="1">
        <v>1200</v>
      </c>
      <c r="AW28" s="2">
        <v>1</v>
      </c>
      <c r="AX28" s="1">
        <v>1200</v>
      </c>
      <c r="AY28" s="2">
        <v>1</v>
      </c>
      <c r="AZ28" s="1">
        <v>1200</v>
      </c>
      <c r="BA28" s="2">
        <v>1</v>
      </c>
      <c r="BB28" s="1">
        <f>MIN($B28,$D28,$F28,$H28,$J28,$L28,$N28,$P28,$R28,$T28,$V28,$X28,$Z28,$AB28,$AD28,$AF28,$AH28,$AJ28,$AL28,$AN28,$AP28,$AR28,$AT28,$AV28,$AX28,$AZ28)</f>
        <v>0</v>
      </c>
      <c r="BC28" s="1">
        <f>MIN($C28,$E28,$G28,$I28,$K28,$M28,$O28,$Q28,$S28,$U28,$W28,$Y28,$AA28,$AC28,$AE28,$AG28,$AI28,$AK28,$AM28,$AO28,$AQ28,$AS28,$AU28,$AW28,$AY28,$BA28)</f>
        <v>0</v>
      </c>
      <c r="BD28" s="1">
        <f>MEDIAN($B28,$D28,$F28,$H28,$J28,$L28,$N28,$P28,$R28,$T28,$V28,$X28,$Z28,$AB28,$AD28,$AF28,$AH28,$AJ28,$AL28,$AN28,$AP28,$AR28,$AT28,$AV28,$AX28,$AZ28)</f>
        <v>0</v>
      </c>
      <c r="BE28" s="1">
        <f>MEDIAN($C28,$E28,$G28,$I28,$K28,$M28,$O28,$Q28,$S28,$U28,$W28,$Y28,$AA28,$AC28,$AE28,$AG28,$AI28,$AK28,$AM28,$AO28,$AQ28,$AS28,$AU28,$AW28,$AY28,$BA28)</f>
        <v>0</v>
      </c>
      <c r="BF28" s="1">
        <f>MAX($B28,$D28,$F28,$H28,$J28,$L28,$N28,$P28,$R28,$T28,$V28,$X28,$Z28,$AB28,$AD28,$AF28,$AH28,$AJ28,$AL28,$AN28,$AP28,$AR28,$AT28,$AV28,$AX28,$AZ28)</f>
        <v>0</v>
      </c>
      <c r="BG28" s="1">
        <f>MAX($C28,$E28,$G28,$I28,$K28,$M28,$O28,$Q28,$S28,$U28,$W28,$Y28,$AA28,$AC28,$AE28,$AG28,$AI28,$AK28,$AM28,$AO28,$AQ28,$AS28,$AU28,$AW28,$AY28,$BA28)</f>
        <v>0</v>
      </c>
    </row>
    <row r="29" spans="1:59">
      <c r="A29" s="1" t="s">
        <v>26</v>
      </c>
      <c r="B29" s="1">
        <v>358.18</v>
      </c>
      <c r="C29" s="6">
        <v>0</v>
      </c>
      <c r="D29" s="3">
        <v>248.74</v>
      </c>
      <c r="E29" s="6">
        <v>0</v>
      </c>
      <c r="F29" s="1">
        <v>406.87</v>
      </c>
      <c r="G29" s="6">
        <v>0</v>
      </c>
      <c r="H29" s="1">
        <v>1200</v>
      </c>
      <c r="I29" s="2">
        <v>1</v>
      </c>
      <c r="J29" s="1">
        <v>1200</v>
      </c>
      <c r="K29" s="2">
        <v>1</v>
      </c>
      <c r="L29" s="1">
        <v>1200</v>
      </c>
      <c r="M29" s="2">
        <v>1</v>
      </c>
      <c r="N29" s="1">
        <v>1200</v>
      </c>
      <c r="O29" s="2">
        <v>1</v>
      </c>
      <c r="P29" s="1">
        <v>389.12</v>
      </c>
      <c r="Q29" s="6">
        <v>0</v>
      </c>
      <c r="R29" s="1">
        <v>1200</v>
      </c>
      <c r="S29" s="2">
        <v>1</v>
      </c>
      <c r="T29" s="1">
        <v>1146.2</v>
      </c>
      <c r="U29" s="6">
        <v>0</v>
      </c>
      <c r="V29" s="1">
        <v>638.61</v>
      </c>
      <c r="W29" s="6">
        <v>0</v>
      </c>
      <c r="X29" s="1">
        <v>1200</v>
      </c>
      <c r="Y29" s="2">
        <v>1</v>
      </c>
      <c r="Z29" s="1">
        <v>1200</v>
      </c>
      <c r="AA29" s="2">
        <v>1</v>
      </c>
      <c r="AB29" s="1">
        <v>1200</v>
      </c>
      <c r="AC29" s="2">
        <v>1</v>
      </c>
      <c r="AD29" s="1">
        <v>1200</v>
      </c>
      <c r="AE29" s="2">
        <v>1</v>
      </c>
      <c r="AF29" s="1">
        <v>1200</v>
      </c>
      <c r="AG29" s="2">
        <v>1</v>
      </c>
      <c r="AH29" s="1">
        <v>1200</v>
      </c>
      <c r="AI29" s="2">
        <v>1</v>
      </c>
      <c r="AJ29" s="1">
        <v>1200</v>
      </c>
      <c r="AK29" s="2">
        <v>1</v>
      </c>
      <c r="AL29" s="1">
        <v>1200</v>
      </c>
      <c r="AM29" s="2">
        <v>1</v>
      </c>
      <c r="AN29" s="1">
        <v>1200</v>
      </c>
      <c r="AO29" s="2">
        <v>1</v>
      </c>
      <c r="AP29" s="1">
        <v>1200</v>
      </c>
      <c r="AQ29" s="2">
        <v>1</v>
      </c>
      <c r="AR29" s="1">
        <v>1200</v>
      </c>
      <c r="AS29" s="2">
        <v>1</v>
      </c>
      <c r="AT29" s="1">
        <v>1200</v>
      </c>
      <c r="AU29" s="2">
        <v>1</v>
      </c>
      <c r="AV29" s="1">
        <v>1200</v>
      </c>
      <c r="AW29" s="2">
        <v>1</v>
      </c>
      <c r="AX29" s="1">
        <v>1200</v>
      </c>
      <c r="AY29" s="2">
        <v>1</v>
      </c>
      <c r="AZ29" s="1">
        <v>1200</v>
      </c>
      <c r="BA29" s="2">
        <v>1</v>
      </c>
      <c r="BB29" s="1">
        <f>MIN($B29,$D29,$F29,$H29,$J29,$L29,$N29,$P29,$R29,$T29,$V29,$X29,$Z29,$AB29,$AD29,$AF29,$AH29,$AJ29,$AL29,$AN29,$AP29,$AR29,$AT29,$AV29,$AX29,$AZ29)</f>
        <v>0</v>
      </c>
      <c r="BC29" s="1">
        <f>MIN($C29,$E29,$G29,$I29,$K29,$M29,$O29,$Q29,$S29,$U29,$W29,$Y29,$AA29,$AC29,$AE29,$AG29,$AI29,$AK29,$AM29,$AO29,$AQ29,$AS29,$AU29,$AW29,$AY29,$BA29)</f>
        <v>0</v>
      </c>
      <c r="BD29" s="1">
        <f>MEDIAN($B29,$D29,$F29,$H29,$J29,$L29,$N29,$P29,$R29,$T29,$V29,$X29,$Z29,$AB29,$AD29,$AF29,$AH29,$AJ29,$AL29,$AN29,$AP29,$AR29,$AT29,$AV29,$AX29,$AZ29)</f>
        <v>0</v>
      </c>
      <c r="BE29" s="1">
        <f>MEDIAN($C29,$E29,$G29,$I29,$K29,$M29,$O29,$Q29,$S29,$U29,$W29,$Y29,$AA29,$AC29,$AE29,$AG29,$AI29,$AK29,$AM29,$AO29,$AQ29,$AS29,$AU29,$AW29,$AY29,$BA29)</f>
        <v>0</v>
      </c>
      <c r="BF29" s="1">
        <f>MAX($B29,$D29,$F29,$H29,$J29,$L29,$N29,$P29,$R29,$T29,$V29,$X29,$Z29,$AB29,$AD29,$AF29,$AH29,$AJ29,$AL29,$AN29,$AP29,$AR29,$AT29,$AV29,$AX29,$AZ29)</f>
        <v>0</v>
      </c>
      <c r="BG29" s="1">
        <f>MAX($C29,$E29,$G29,$I29,$K29,$M29,$O29,$Q29,$S29,$U29,$W29,$Y29,$AA29,$AC29,$AE29,$AG29,$AI29,$AK29,$AM29,$AO29,$AQ29,$AS29,$AU29,$AW29,$AY29,$BA29)</f>
        <v>0</v>
      </c>
    </row>
    <row r="30" spans="1:59">
      <c r="A30" s="1" t="s">
        <v>27</v>
      </c>
      <c r="B30" s="1">
        <v>1200</v>
      </c>
      <c r="C30" s="2">
        <v>1</v>
      </c>
      <c r="D30" s="1">
        <v>1200</v>
      </c>
      <c r="E30" s="2">
        <v>1</v>
      </c>
      <c r="F30" s="1">
        <v>1200</v>
      </c>
      <c r="G30" s="2">
        <v>1</v>
      </c>
      <c r="H30" s="1">
        <v>1200</v>
      </c>
      <c r="I30" s="2">
        <v>1</v>
      </c>
      <c r="J30" s="1">
        <v>1200</v>
      </c>
      <c r="K30" s="2">
        <v>1</v>
      </c>
      <c r="L30" s="1">
        <v>1200</v>
      </c>
      <c r="M30" s="2">
        <v>1</v>
      </c>
      <c r="N30" s="1">
        <v>1200</v>
      </c>
      <c r="O30" s="2">
        <v>1</v>
      </c>
      <c r="P30" s="1">
        <v>1200</v>
      </c>
      <c r="Q30" s="2">
        <v>1</v>
      </c>
      <c r="R30" s="1">
        <v>1200</v>
      </c>
      <c r="S30" s="2">
        <v>1</v>
      </c>
      <c r="T30" s="1">
        <v>1200</v>
      </c>
      <c r="U30" s="2">
        <v>1</v>
      </c>
      <c r="V30" s="1">
        <v>1200</v>
      </c>
      <c r="W30" s="2">
        <v>1</v>
      </c>
      <c r="X30" s="1">
        <v>1200</v>
      </c>
      <c r="Y30" s="2">
        <v>1</v>
      </c>
      <c r="Z30" s="1">
        <v>1200</v>
      </c>
      <c r="AA30" s="2">
        <v>1</v>
      </c>
      <c r="AB30" s="1">
        <v>1200</v>
      </c>
      <c r="AC30" s="2">
        <v>1</v>
      </c>
      <c r="AD30" s="1">
        <v>1200</v>
      </c>
      <c r="AE30" s="2">
        <v>1</v>
      </c>
      <c r="AF30" s="1">
        <v>1200</v>
      </c>
      <c r="AG30" s="2">
        <v>1</v>
      </c>
      <c r="AH30" s="1">
        <v>1200</v>
      </c>
      <c r="AI30" s="2">
        <v>1</v>
      </c>
      <c r="AJ30" s="1">
        <v>1200</v>
      </c>
      <c r="AK30" s="2">
        <v>1</v>
      </c>
      <c r="AL30" s="1">
        <v>1200</v>
      </c>
      <c r="AM30" s="2">
        <v>1</v>
      </c>
      <c r="AN30" s="1">
        <v>1200</v>
      </c>
      <c r="AO30" s="2">
        <v>1</v>
      </c>
      <c r="AP30" s="1">
        <v>1200</v>
      </c>
      <c r="AQ30" s="2">
        <v>1</v>
      </c>
      <c r="AR30" s="1">
        <v>1200</v>
      </c>
      <c r="AS30" s="2">
        <v>1</v>
      </c>
      <c r="AT30" s="1">
        <v>1200</v>
      </c>
      <c r="AU30" s="2">
        <v>1</v>
      </c>
      <c r="AV30" s="1">
        <v>1200</v>
      </c>
      <c r="AW30" s="2">
        <v>1</v>
      </c>
      <c r="AX30" s="1">
        <v>1200</v>
      </c>
      <c r="AY30" s="2">
        <v>1</v>
      </c>
      <c r="AZ30" s="1">
        <v>1200</v>
      </c>
      <c r="BA30" s="2">
        <v>1</v>
      </c>
      <c r="BB30" s="1">
        <f>MIN($B30,$D30,$F30,$H30,$J30,$L30,$N30,$P30,$R30,$T30,$V30,$X30,$Z30,$AB30,$AD30,$AF30,$AH30,$AJ30,$AL30,$AN30,$AP30,$AR30,$AT30,$AV30,$AX30,$AZ30)</f>
        <v>0</v>
      </c>
      <c r="BC30" s="1">
        <f>MIN($C30,$E30,$G30,$I30,$K30,$M30,$O30,$Q30,$S30,$U30,$W30,$Y30,$AA30,$AC30,$AE30,$AG30,$AI30,$AK30,$AM30,$AO30,$AQ30,$AS30,$AU30,$AW30,$AY30,$BA30)</f>
        <v>0</v>
      </c>
      <c r="BD30" s="1">
        <f>MEDIAN($B30,$D30,$F30,$H30,$J30,$L30,$N30,$P30,$R30,$T30,$V30,$X30,$Z30,$AB30,$AD30,$AF30,$AH30,$AJ30,$AL30,$AN30,$AP30,$AR30,$AT30,$AV30,$AX30,$AZ30)</f>
        <v>0</v>
      </c>
      <c r="BE30" s="1">
        <f>MEDIAN($C30,$E30,$G30,$I30,$K30,$M30,$O30,$Q30,$S30,$U30,$W30,$Y30,$AA30,$AC30,$AE30,$AG30,$AI30,$AK30,$AM30,$AO30,$AQ30,$AS30,$AU30,$AW30,$AY30,$BA30)</f>
        <v>0</v>
      </c>
      <c r="BF30" s="1">
        <f>MAX($B30,$D30,$F30,$H30,$J30,$L30,$N30,$P30,$R30,$T30,$V30,$X30,$Z30,$AB30,$AD30,$AF30,$AH30,$AJ30,$AL30,$AN30,$AP30,$AR30,$AT30,$AV30,$AX30,$AZ30)</f>
        <v>0</v>
      </c>
      <c r="BG30" s="1">
        <f>MAX($C30,$E30,$G30,$I30,$K30,$M30,$O30,$Q30,$S30,$U30,$W30,$Y30,$AA30,$AC30,$AE30,$AG30,$AI30,$AK30,$AM30,$AO30,$AQ30,$AS30,$AU30,$AW30,$AY30,$BA30)</f>
        <v>0</v>
      </c>
    </row>
    <row r="31" spans="1:59">
      <c r="A31" s="1" t="s">
        <v>28</v>
      </c>
      <c r="B31" s="1">
        <v>18.24</v>
      </c>
      <c r="C31" s="2">
        <v>0</v>
      </c>
      <c r="D31" s="1">
        <v>20.78</v>
      </c>
      <c r="E31" s="2">
        <v>0</v>
      </c>
      <c r="F31" s="1">
        <v>16.21</v>
      </c>
      <c r="G31" s="2">
        <v>0</v>
      </c>
      <c r="H31" s="1">
        <v>87.45</v>
      </c>
      <c r="I31" s="2">
        <v>0</v>
      </c>
      <c r="J31" s="1">
        <v>62.59</v>
      </c>
      <c r="K31" s="2">
        <v>0</v>
      </c>
      <c r="L31" s="1">
        <v>61.01</v>
      </c>
      <c r="M31" s="2">
        <v>0</v>
      </c>
      <c r="N31" s="1">
        <v>88.97</v>
      </c>
      <c r="O31" s="2">
        <v>0</v>
      </c>
      <c r="P31" s="3">
        <v>12.78</v>
      </c>
      <c r="Q31" s="2">
        <v>0</v>
      </c>
      <c r="R31" s="1">
        <v>49.2</v>
      </c>
      <c r="S31" s="2">
        <v>0</v>
      </c>
      <c r="T31" s="1">
        <v>26.53</v>
      </c>
      <c r="U31" s="2">
        <v>0</v>
      </c>
      <c r="V31" s="1">
        <v>16.77</v>
      </c>
      <c r="W31" s="2">
        <v>0</v>
      </c>
      <c r="X31" s="1">
        <v>353.45</v>
      </c>
      <c r="Y31" s="2">
        <v>0</v>
      </c>
      <c r="Z31" s="1">
        <v>45.42</v>
      </c>
      <c r="AA31" s="2">
        <v>0</v>
      </c>
      <c r="AB31" s="1">
        <v>172.6</v>
      </c>
      <c r="AC31" s="2">
        <v>0</v>
      </c>
      <c r="AD31" s="1">
        <v>106.11</v>
      </c>
      <c r="AE31" s="2">
        <v>0</v>
      </c>
      <c r="AF31" s="1">
        <v>64.61</v>
      </c>
      <c r="AG31" s="2">
        <v>0</v>
      </c>
      <c r="AH31" s="4">
        <v>1200</v>
      </c>
      <c r="AI31" s="5">
        <v>1</v>
      </c>
      <c r="AJ31" s="4">
        <v>1200</v>
      </c>
      <c r="AK31" s="5">
        <v>1</v>
      </c>
      <c r="AL31" s="4">
        <v>1200</v>
      </c>
      <c r="AM31" s="5">
        <v>1</v>
      </c>
      <c r="AN31" s="4">
        <v>1200</v>
      </c>
      <c r="AO31" s="5">
        <v>1</v>
      </c>
      <c r="AP31" s="4">
        <v>1200</v>
      </c>
      <c r="AQ31" s="5">
        <v>1</v>
      </c>
      <c r="AR31" s="4">
        <v>1200</v>
      </c>
      <c r="AS31" s="5">
        <v>1</v>
      </c>
      <c r="AT31" s="4">
        <v>1200</v>
      </c>
      <c r="AU31" s="5">
        <v>1</v>
      </c>
      <c r="AV31" s="4">
        <v>1200</v>
      </c>
      <c r="AW31" s="5">
        <v>1</v>
      </c>
      <c r="AX31" s="1">
        <v>14.15</v>
      </c>
      <c r="AY31" s="2">
        <v>0</v>
      </c>
      <c r="AZ31" s="1">
        <v>248.74</v>
      </c>
      <c r="BA31" s="2">
        <v>0</v>
      </c>
      <c r="BB31" s="1">
        <f>MIN($B31,$D31,$F31,$H31,$J31,$L31,$N31,$P31,$R31,$T31,$V31,$X31,$Z31,$AB31,$AD31,$AF31,$AH31,$AJ31,$AL31,$AN31,$AP31,$AR31,$AT31,$AV31,$AX31,$AZ31)</f>
        <v>0</v>
      </c>
      <c r="BC31" s="1">
        <f>MIN($C31,$E31,$G31,$I31,$K31,$M31,$O31,$Q31,$S31,$U31,$W31,$Y31,$AA31,$AC31,$AE31,$AG31,$AI31,$AK31,$AM31,$AO31,$AQ31,$AS31,$AU31,$AW31,$AY31,$BA31)</f>
        <v>0</v>
      </c>
      <c r="BD31" s="1">
        <f>MEDIAN($B31,$D31,$F31,$H31,$J31,$L31,$N31,$P31,$R31,$T31,$V31,$X31,$Z31,$AB31,$AD31,$AF31,$AH31,$AJ31,$AL31,$AN31,$AP31,$AR31,$AT31,$AV31,$AX31,$AZ31)</f>
        <v>0</v>
      </c>
      <c r="BE31" s="1">
        <f>MEDIAN($C31,$E31,$G31,$I31,$K31,$M31,$O31,$Q31,$S31,$U31,$W31,$Y31,$AA31,$AC31,$AE31,$AG31,$AI31,$AK31,$AM31,$AO31,$AQ31,$AS31,$AU31,$AW31,$AY31,$BA31)</f>
        <v>0</v>
      </c>
      <c r="BF31" s="1">
        <f>MAX($B31,$D31,$F31,$H31,$J31,$L31,$N31,$P31,$R31,$T31,$V31,$X31,$Z31,$AB31,$AD31,$AF31,$AH31,$AJ31,$AL31,$AN31,$AP31,$AR31,$AT31,$AV31,$AX31,$AZ31)</f>
        <v>0</v>
      </c>
      <c r="BG31" s="1">
        <f>MAX($C31,$E31,$G31,$I31,$K31,$M31,$O31,$Q31,$S31,$U31,$W31,$Y31,$AA31,$AC31,$AE31,$AG31,$AI31,$AK31,$AM31,$AO31,$AQ31,$AS31,$AU31,$AW31,$AY31,$BA31)</f>
        <v>0</v>
      </c>
    </row>
    <row r="32" spans="1:59">
      <c r="A32" s="1" t="s">
        <v>29</v>
      </c>
      <c r="B32" s="1">
        <v>75.12</v>
      </c>
      <c r="C32" s="2">
        <v>0</v>
      </c>
      <c r="D32" s="1">
        <v>132.83</v>
      </c>
      <c r="E32" s="2">
        <v>0</v>
      </c>
      <c r="F32" s="1">
        <v>236.78</v>
      </c>
      <c r="G32" s="2">
        <v>0</v>
      </c>
      <c r="H32" s="1">
        <v>476.69</v>
      </c>
      <c r="I32" s="2">
        <v>0</v>
      </c>
      <c r="J32" s="1">
        <v>764</v>
      </c>
      <c r="K32" s="2">
        <v>0</v>
      </c>
      <c r="L32" s="4">
        <v>1200</v>
      </c>
      <c r="M32" s="5">
        <v>1</v>
      </c>
      <c r="N32" s="1">
        <v>831.64</v>
      </c>
      <c r="O32" s="2">
        <v>0</v>
      </c>
      <c r="P32" s="1">
        <v>70.48999999999999</v>
      </c>
      <c r="Q32" s="2">
        <v>0</v>
      </c>
      <c r="R32" s="1">
        <v>407.77</v>
      </c>
      <c r="S32" s="2">
        <v>0</v>
      </c>
      <c r="T32" s="1">
        <v>162.43</v>
      </c>
      <c r="U32" s="2">
        <v>0</v>
      </c>
      <c r="V32" s="1">
        <v>86.19</v>
      </c>
      <c r="W32" s="2">
        <v>0</v>
      </c>
      <c r="X32" s="4">
        <v>1200</v>
      </c>
      <c r="Y32" s="5">
        <v>1</v>
      </c>
      <c r="Z32" s="1">
        <v>269.24</v>
      </c>
      <c r="AA32" s="2">
        <v>0</v>
      </c>
      <c r="AB32" s="4">
        <v>1200</v>
      </c>
      <c r="AC32" s="5">
        <v>1</v>
      </c>
      <c r="AD32" s="1">
        <v>871.35</v>
      </c>
      <c r="AE32" s="2">
        <v>0</v>
      </c>
      <c r="AF32" s="1">
        <v>424.59</v>
      </c>
      <c r="AG32" s="2">
        <v>0</v>
      </c>
      <c r="AH32" s="4">
        <v>1200</v>
      </c>
      <c r="AI32" s="5">
        <v>1</v>
      </c>
      <c r="AJ32" s="4">
        <v>1200</v>
      </c>
      <c r="AK32" s="5">
        <v>1</v>
      </c>
      <c r="AL32" s="4">
        <v>1200</v>
      </c>
      <c r="AM32" s="5">
        <v>1</v>
      </c>
      <c r="AN32" s="4">
        <v>1200</v>
      </c>
      <c r="AO32" s="5">
        <v>1</v>
      </c>
      <c r="AP32" s="4">
        <v>1200</v>
      </c>
      <c r="AQ32" s="5">
        <v>1</v>
      </c>
      <c r="AR32" s="4">
        <v>1200</v>
      </c>
      <c r="AS32" s="5">
        <v>1</v>
      </c>
      <c r="AT32" s="4">
        <v>1200</v>
      </c>
      <c r="AU32" s="5">
        <v>1</v>
      </c>
      <c r="AV32" s="4">
        <v>1200</v>
      </c>
      <c r="AW32" s="5">
        <v>1</v>
      </c>
      <c r="AX32" s="3">
        <v>14.72</v>
      </c>
      <c r="AY32" s="2">
        <v>0</v>
      </c>
      <c r="AZ32" s="1">
        <v>197.37</v>
      </c>
      <c r="BA32" s="2">
        <v>0</v>
      </c>
      <c r="BB32" s="1">
        <f>MIN($B32,$D32,$F32,$H32,$J32,$L32,$N32,$P32,$R32,$T32,$V32,$X32,$Z32,$AB32,$AD32,$AF32,$AH32,$AJ32,$AL32,$AN32,$AP32,$AR32,$AT32,$AV32,$AX32,$AZ32)</f>
        <v>0</v>
      </c>
      <c r="BC32" s="1">
        <f>MIN($C32,$E32,$G32,$I32,$K32,$M32,$O32,$Q32,$S32,$U32,$W32,$Y32,$AA32,$AC32,$AE32,$AG32,$AI32,$AK32,$AM32,$AO32,$AQ32,$AS32,$AU32,$AW32,$AY32,$BA32)</f>
        <v>0</v>
      </c>
      <c r="BD32" s="1">
        <f>MEDIAN($B32,$D32,$F32,$H32,$J32,$L32,$N32,$P32,$R32,$T32,$V32,$X32,$Z32,$AB32,$AD32,$AF32,$AH32,$AJ32,$AL32,$AN32,$AP32,$AR32,$AT32,$AV32,$AX32,$AZ32)</f>
        <v>0</v>
      </c>
      <c r="BE32" s="1">
        <f>MEDIAN($C32,$E32,$G32,$I32,$K32,$M32,$O32,$Q32,$S32,$U32,$W32,$Y32,$AA32,$AC32,$AE32,$AG32,$AI32,$AK32,$AM32,$AO32,$AQ32,$AS32,$AU32,$AW32,$AY32,$BA32)</f>
        <v>0</v>
      </c>
      <c r="BF32" s="1">
        <f>MAX($B32,$D32,$F32,$H32,$J32,$L32,$N32,$P32,$R32,$T32,$V32,$X32,$Z32,$AB32,$AD32,$AF32,$AH32,$AJ32,$AL32,$AN32,$AP32,$AR32,$AT32,$AV32,$AX32,$AZ32)</f>
        <v>0</v>
      </c>
      <c r="BG32" s="1">
        <f>MAX($C32,$E32,$G32,$I32,$K32,$M32,$O32,$Q32,$S32,$U32,$W32,$Y32,$AA32,$AC32,$AE32,$AG32,$AI32,$AK32,$AM32,$AO32,$AQ32,$AS32,$AU32,$AW32,$AY32,$BA32)</f>
        <v>0</v>
      </c>
    </row>
    <row r="33" spans="1:59">
      <c r="A33" s="1" t="s">
        <v>30</v>
      </c>
      <c r="B33" s="1">
        <v>210.38</v>
      </c>
      <c r="C33" s="6">
        <v>0</v>
      </c>
      <c r="D33" s="1">
        <v>306.69</v>
      </c>
      <c r="E33" s="6">
        <v>0</v>
      </c>
      <c r="F33" s="1">
        <v>239.95</v>
      </c>
      <c r="G33" s="6">
        <v>0</v>
      </c>
      <c r="H33" s="1">
        <v>1200</v>
      </c>
      <c r="I33" s="2">
        <v>1</v>
      </c>
      <c r="J33" s="1">
        <v>1200</v>
      </c>
      <c r="K33" s="2">
        <v>1</v>
      </c>
      <c r="L33" s="1">
        <v>1200</v>
      </c>
      <c r="M33" s="2">
        <v>1</v>
      </c>
      <c r="N33" s="1">
        <v>1200</v>
      </c>
      <c r="O33" s="2">
        <v>1</v>
      </c>
      <c r="P33" s="1">
        <v>287.09</v>
      </c>
      <c r="Q33" s="6">
        <v>0</v>
      </c>
      <c r="R33" s="1">
        <v>1200</v>
      </c>
      <c r="S33" s="2">
        <v>1</v>
      </c>
      <c r="T33" s="1">
        <v>561.58</v>
      </c>
      <c r="U33" s="6">
        <v>0</v>
      </c>
      <c r="V33" s="1">
        <v>328.84</v>
      </c>
      <c r="W33" s="6">
        <v>0</v>
      </c>
      <c r="X33" s="1">
        <v>1200</v>
      </c>
      <c r="Y33" s="2">
        <v>1</v>
      </c>
      <c r="Z33" s="1">
        <v>1200</v>
      </c>
      <c r="AA33" s="2">
        <v>1</v>
      </c>
      <c r="AB33" s="1">
        <v>1200</v>
      </c>
      <c r="AC33" s="2">
        <v>1</v>
      </c>
      <c r="AD33" s="1">
        <v>1200</v>
      </c>
      <c r="AE33" s="2">
        <v>1</v>
      </c>
      <c r="AF33" s="1">
        <v>1200</v>
      </c>
      <c r="AG33" s="2">
        <v>1</v>
      </c>
      <c r="AH33" s="1">
        <v>1200</v>
      </c>
      <c r="AI33" s="2">
        <v>1</v>
      </c>
      <c r="AJ33" s="1">
        <v>1200</v>
      </c>
      <c r="AK33" s="2">
        <v>1</v>
      </c>
      <c r="AL33" s="1">
        <v>1200</v>
      </c>
      <c r="AM33" s="2">
        <v>1</v>
      </c>
      <c r="AN33" s="1">
        <v>1200</v>
      </c>
      <c r="AO33" s="2">
        <v>1</v>
      </c>
      <c r="AP33" s="1">
        <v>1200</v>
      </c>
      <c r="AQ33" s="2">
        <v>1</v>
      </c>
      <c r="AR33" s="1">
        <v>1200</v>
      </c>
      <c r="AS33" s="2">
        <v>1</v>
      </c>
      <c r="AT33" s="1">
        <v>1200</v>
      </c>
      <c r="AU33" s="2">
        <v>1</v>
      </c>
      <c r="AV33" s="1">
        <v>1200</v>
      </c>
      <c r="AW33" s="2">
        <v>1</v>
      </c>
      <c r="AX33" s="3">
        <v>14.67</v>
      </c>
      <c r="AY33" s="6">
        <v>0</v>
      </c>
      <c r="AZ33" s="1">
        <v>46.69</v>
      </c>
      <c r="BA33" s="6">
        <v>0</v>
      </c>
      <c r="BB33" s="1">
        <f>MIN($B33,$D33,$F33,$H33,$J33,$L33,$N33,$P33,$R33,$T33,$V33,$X33,$Z33,$AB33,$AD33,$AF33,$AH33,$AJ33,$AL33,$AN33,$AP33,$AR33,$AT33,$AV33,$AX33,$AZ33)</f>
        <v>0</v>
      </c>
      <c r="BC33" s="1">
        <f>MIN($C33,$E33,$G33,$I33,$K33,$M33,$O33,$Q33,$S33,$U33,$W33,$Y33,$AA33,$AC33,$AE33,$AG33,$AI33,$AK33,$AM33,$AO33,$AQ33,$AS33,$AU33,$AW33,$AY33,$BA33)</f>
        <v>0</v>
      </c>
      <c r="BD33" s="1">
        <f>MEDIAN($B33,$D33,$F33,$H33,$J33,$L33,$N33,$P33,$R33,$T33,$V33,$X33,$Z33,$AB33,$AD33,$AF33,$AH33,$AJ33,$AL33,$AN33,$AP33,$AR33,$AT33,$AV33,$AX33,$AZ33)</f>
        <v>0</v>
      </c>
      <c r="BE33" s="1">
        <f>MEDIAN($C33,$E33,$G33,$I33,$K33,$M33,$O33,$Q33,$S33,$U33,$W33,$Y33,$AA33,$AC33,$AE33,$AG33,$AI33,$AK33,$AM33,$AO33,$AQ33,$AS33,$AU33,$AW33,$AY33,$BA33)</f>
        <v>0</v>
      </c>
      <c r="BF33" s="1">
        <f>MAX($B33,$D33,$F33,$H33,$J33,$L33,$N33,$P33,$R33,$T33,$V33,$X33,$Z33,$AB33,$AD33,$AF33,$AH33,$AJ33,$AL33,$AN33,$AP33,$AR33,$AT33,$AV33,$AX33,$AZ33)</f>
        <v>0</v>
      </c>
      <c r="BG33" s="1">
        <f>MAX($C33,$E33,$G33,$I33,$K33,$M33,$O33,$Q33,$S33,$U33,$W33,$Y33,$AA33,$AC33,$AE33,$AG33,$AI33,$AK33,$AM33,$AO33,$AQ33,$AS33,$AU33,$AW33,$AY33,$BA33)</f>
        <v>0</v>
      </c>
    </row>
    <row r="34" spans="1:59">
      <c r="A34" s="1" t="s">
        <v>31</v>
      </c>
      <c r="B34" s="1">
        <v>545.29</v>
      </c>
      <c r="C34" s="2">
        <v>0</v>
      </c>
      <c r="D34" s="1">
        <v>253.55</v>
      </c>
      <c r="E34" s="2">
        <v>0</v>
      </c>
      <c r="F34" s="1">
        <v>494.67</v>
      </c>
      <c r="G34" s="2">
        <v>0</v>
      </c>
      <c r="H34" s="1">
        <v>5.2</v>
      </c>
      <c r="I34" s="2">
        <v>0</v>
      </c>
      <c r="J34" s="1">
        <v>3.15</v>
      </c>
      <c r="K34" s="2">
        <v>0</v>
      </c>
      <c r="L34" s="1">
        <v>5.24</v>
      </c>
      <c r="M34" s="2">
        <v>0</v>
      </c>
      <c r="N34" s="1">
        <v>257.28</v>
      </c>
      <c r="O34" s="2">
        <v>0</v>
      </c>
      <c r="P34" s="4">
        <v>1200</v>
      </c>
      <c r="Q34" s="5">
        <v>1</v>
      </c>
      <c r="R34" s="1">
        <v>473.27</v>
      </c>
      <c r="S34" s="2">
        <v>0</v>
      </c>
      <c r="T34" s="1">
        <v>523.75</v>
      </c>
      <c r="U34" s="2">
        <v>0</v>
      </c>
      <c r="V34" s="4">
        <v>1200</v>
      </c>
      <c r="W34" s="5">
        <v>1</v>
      </c>
      <c r="X34" s="3">
        <v>3.11</v>
      </c>
      <c r="Y34" s="2">
        <v>0</v>
      </c>
      <c r="Z34" s="1">
        <v>22.35</v>
      </c>
      <c r="AA34" s="2">
        <v>0</v>
      </c>
      <c r="AB34" s="1">
        <v>4.61</v>
      </c>
      <c r="AC34" s="2">
        <v>0</v>
      </c>
      <c r="AD34" s="1">
        <v>4.92</v>
      </c>
      <c r="AE34" s="2">
        <v>0</v>
      </c>
      <c r="AF34" s="1">
        <v>14.1</v>
      </c>
      <c r="AG34" s="2">
        <v>0</v>
      </c>
      <c r="AH34" s="1">
        <v>363.68</v>
      </c>
      <c r="AI34" s="2">
        <v>0</v>
      </c>
      <c r="AJ34" s="4">
        <v>1200</v>
      </c>
      <c r="AK34" s="5">
        <v>1</v>
      </c>
      <c r="AL34" s="4">
        <v>1200</v>
      </c>
      <c r="AM34" s="5">
        <v>1</v>
      </c>
      <c r="AN34" s="1">
        <v>264.94</v>
      </c>
      <c r="AO34" s="2">
        <v>0</v>
      </c>
      <c r="AP34" s="4">
        <v>1200</v>
      </c>
      <c r="AQ34" s="5">
        <v>1</v>
      </c>
      <c r="AR34" s="1">
        <v>245.03</v>
      </c>
      <c r="AS34" s="2">
        <v>0</v>
      </c>
      <c r="AT34" s="4">
        <v>1200</v>
      </c>
      <c r="AU34" s="5">
        <v>1</v>
      </c>
      <c r="AV34" s="4">
        <v>1200</v>
      </c>
      <c r="AW34" s="5">
        <v>1</v>
      </c>
      <c r="AX34" s="4">
        <v>1200</v>
      </c>
      <c r="AY34" s="5">
        <v>1</v>
      </c>
      <c r="AZ34" s="1">
        <v>5.42</v>
      </c>
      <c r="BA34" s="2">
        <v>0</v>
      </c>
      <c r="BB34" s="1">
        <f>MIN($B34,$D34,$F34,$H34,$J34,$L34,$N34,$P34,$R34,$T34,$V34,$X34,$Z34,$AB34,$AD34,$AF34,$AH34,$AJ34,$AL34,$AN34,$AP34,$AR34,$AT34,$AV34,$AX34,$AZ34)</f>
        <v>0</v>
      </c>
      <c r="BC34" s="1">
        <f>MIN($C34,$E34,$G34,$I34,$K34,$M34,$O34,$Q34,$S34,$U34,$W34,$Y34,$AA34,$AC34,$AE34,$AG34,$AI34,$AK34,$AM34,$AO34,$AQ34,$AS34,$AU34,$AW34,$AY34,$BA34)</f>
        <v>0</v>
      </c>
      <c r="BD34" s="1">
        <f>MEDIAN($B34,$D34,$F34,$H34,$J34,$L34,$N34,$P34,$R34,$T34,$V34,$X34,$Z34,$AB34,$AD34,$AF34,$AH34,$AJ34,$AL34,$AN34,$AP34,$AR34,$AT34,$AV34,$AX34,$AZ34)</f>
        <v>0</v>
      </c>
      <c r="BE34" s="1">
        <f>MEDIAN($C34,$E34,$G34,$I34,$K34,$M34,$O34,$Q34,$S34,$U34,$W34,$Y34,$AA34,$AC34,$AE34,$AG34,$AI34,$AK34,$AM34,$AO34,$AQ34,$AS34,$AU34,$AW34,$AY34,$BA34)</f>
        <v>0</v>
      </c>
      <c r="BF34" s="1">
        <f>MAX($B34,$D34,$F34,$H34,$J34,$L34,$N34,$P34,$R34,$T34,$V34,$X34,$Z34,$AB34,$AD34,$AF34,$AH34,$AJ34,$AL34,$AN34,$AP34,$AR34,$AT34,$AV34,$AX34,$AZ34)</f>
        <v>0</v>
      </c>
      <c r="BG34" s="1">
        <f>MAX($C34,$E34,$G34,$I34,$K34,$M34,$O34,$Q34,$S34,$U34,$W34,$Y34,$AA34,$AC34,$AE34,$AG34,$AI34,$AK34,$AM34,$AO34,$AQ34,$AS34,$AU34,$AW34,$AY34,$BA34)</f>
        <v>0</v>
      </c>
    </row>
    <row r="35" spans="1:59">
      <c r="A35" s="1" t="s">
        <v>32</v>
      </c>
      <c r="B35" s="1">
        <v>805.96</v>
      </c>
      <c r="C35" s="2">
        <v>0</v>
      </c>
      <c r="D35" s="4">
        <v>1200</v>
      </c>
      <c r="E35" s="5">
        <v>1</v>
      </c>
      <c r="F35" s="4">
        <v>1200</v>
      </c>
      <c r="G35" s="5">
        <v>1</v>
      </c>
      <c r="H35" s="1">
        <v>14.09</v>
      </c>
      <c r="I35" s="2">
        <v>0</v>
      </c>
      <c r="J35" s="1">
        <v>16.46</v>
      </c>
      <c r="K35" s="2">
        <v>0</v>
      </c>
      <c r="L35" s="1">
        <v>78.61</v>
      </c>
      <c r="M35" s="2">
        <v>0</v>
      </c>
      <c r="N35" s="1">
        <v>407.98</v>
      </c>
      <c r="O35" s="2">
        <v>0</v>
      </c>
      <c r="P35" s="4">
        <v>1200</v>
      </c>
      <c r="Q35" s="5">
        <v>1</v>
      </c>
      <c r="R35" s="1">
        <v>425.97</v>
      </c>
      <c r="S35" s="2">
        <v>0</v>
      </c>
      <c r="T35" s="1">
        <v>670.87</v>
      </c>
      <c r="U35" s="2">
        <v>0</v>
      </c>
      <c r="V35" s="1">
        <v>654.42</v>
      </c>
      <c r="W35" s="2">
        <v>0</v>
      </c>
      <c r="X35" s="1">
        <v>7.42</v>
      </c>
      <c r="Y35" s="2">
        <v>0</v>
      </c>
      <c r="Z35" s="1">
        <v>104.71</v>
      </c>
      <c r="AA35" s="2">
        <v>0</v>
      </c>
      <c r="AB35" s="1">
        <v>8.75</v>
      </c>
      <c r="AC35" s="2">
        <v>0</v>
      </c>
      <c r="AD35" s="1">
        <v>13.33</v>
      </c>
      <c r="AE35" s="2">
        <v>0</v>
      </c>
      <c r="AF35" s="1">
        <v>16.73</v>
      </c>
      <c r="AG35" s="2">
        <v>0</v>
      </c>
      <c r="AH35" s="1">
        <v>238.59</v>
      </c>
      <c r="AI35" s="2">
        <v>0</v>
      </c>
      <c r="AJ35" s="4">
        <v>1200</v>
      </c>
      <c r="AK35" s="5">
        <v>1</v>
      </c>
      <c r="AL35" s="4">
        <v>1200</v>
      </c>
      <c r="AM35" s="5">
        <v>1</v>
      </c>
      <c r="AN35" s="1">
        <v>227.66</v>
      </c>
      <c r="AO35" s="2">
        <v>0</v>
      </c>
      <c r="AP35" s="4">
        <v>1200</v>
      </c>
      <c r="AQ35" s="5">
        <v>1</v>
      </c>
      <c r="AR35" s="1">
        <v>224.51</v>
      </c>
      <c r="AS35" s="2">
        <v>0</v>
      </c>
      <c r="AT35" s="4">
        <v>1200</v>
      </c>
      <c r="AU35" s="5">
        <v>1</v>
      </c>
      <c r="AV35" s="4">
        <v>1200</v>
      </c>
      <c r="AW35" s="5">
        <v>1</v>
      </c>
      <c r="AX35" s="4">
        <v>1200</v>
      </c>
      <c r="AY35" s="5">
        <v>1</v>
      </c>
      <c r="AZ35" s="3">
        <v>4.82</v>
      </c>
      <c r="BA35" s="2">
        <v>0</v>
      </c>
      <c r="BB35" s="1">
        <f>MIN($B35,$D35,$F35,$H35,$J35,$L35,$N35,$P35,$R35,$T35,$V35,$X35,$Z35,$AB35,$AD35,$AF35,$AH35,$AJ35,$AL35,$AN35,$AP35,$AR35,$AT35,$AV35,$AX35,$AZ35)</f>
        <v>0</v>
      </c>
      <c r="BC35" s="1">
        <f>MIN($C35,$E35,$G35,$I35,$K35,$M35,$O35,$Q35,$S35,$U35,$W35,$Y35,$AA35,$AC35,$AE35,$AG35,$AI35,$AK35,$AM35,$AO35,$AQ35,$AS35,$AU35,$AW35,$AY35,$BA35)</f>
        <v>0</v>
      </c>
      <c r="BD35" s="1">
        <f>MEDIAN($B35,$D35,$F35,$H35,$J35,$L35,$N35,$P35,$R35,$T35,$V35,$X35,$Z35,$AB35,$AD35,$AF35,$AH35,$AJ35,$AL35,$AN35,$AP35,$AR35,$AT35,$AV35,$AX35,$AZ35)</f>
        <v>0</v>
      </c>
      <c r="BE35" s="1">
        <f>MEDIAN($C35,$E35,$G35,$I35,$K35,$M35,$O35,$Q35,$S35,$U35,$W35,$Y35,$AA35,$AC35,$AE35,$AG35,$AI35,$AK35,$AM35,$AO35,$AQ35,$AS35,$AU35,$AW35,$AY35,$BA35)</f>
        <v>0</v>
      </c>
      <c r="BF35" s="1">
        <f>MAX($B35,$D35,$F35,$H35,$J35,$L35,$N35,$P35,$R35,$T35,$V35,$X35,$Z35,$AB35,$AD35,$AF35,$AH35,$AJ35,$AL35,$AN35,$AP35,$AR35,$AT35,$AV35,$AX35,$AZ35)</f>
        <v>0</v>
      </c>
      <c r="BG35" s="1">
        <f>MAX($C35,$E35,$G35,$I35,$K35,$M35,$O35,$Q35,$S35,$U35,$W35,$Y35,$AA35,$AC35,$AE35,$AG35,$AI35,$AK35,$AM35,$AO35,$AQ35,$AS35,$AU35,$AW35,$AY35,$BA35)</f>
        <v>0</v>
      </c>
    </row>
    <row r="36" spans="1:59">
      <c r="A36" s="1" t="s">
        <v>33</v>
      </c>
      <c r="B36" s="1">
        <v>1200</v>
      </c>
      <c r="C36" s="2">
        <v>1</v>
      </c>
      <c r="D36" s="1">
        <v>1200</v>
      </c>
      <c r="E36" s="2">
        <v>1</v>
      </c>
      <c r="F36" s="1">
        <v>1200</v>
      </c>
      <c r="G36" s="2">
        <v>1</v>
      </c>
      <c r="H36" s="1">
        <v>19.93</v>
      </c>
      <c r="I36" s="6">
        <v>0</v>
      </c>
      <c r="J36" s="1">
        <v>1200</v>
      </c>
      <c r="K36" s="2">
        <v>1</v>
      </c>
      <c r="L36" s="1">
        <v>108.46</v>
      </c>
      <c r="M36" s="6">
        <v>0</v>
      </c>
      <c r="N36" s="1">
        <v>1200</v>
      </c>
      <c r="O36" s="2">
        <v>1</v>
      </c>
      <c r="P36" s="1">
        <v>1200</v>
      </c>
      <c r="Q36" s="2">
        <v>1</v>
      </c>
      <c r="R36" s="1">
        <v>1200</v>
      </c>
      <c r="S36" s="2">
        <v>1</v>
      </c>
      <c r="T36" s="1">
        <v>1200</v>
      </c>
      <c r="U36" s="2">
        <v>1</v>
      </c>
      <c r="V36" s="1">
        <v>1200</v>
      </c>
      <c r="W36" s="2">
        <v>1</v>
      </c>
      <c r="X36" s="1">
        <v>15.39</v>
      </c>
      <c r="Y36" s="6">
        <v>0</v>
      </c>
      <c r="Z36" s="1">
        <v>125.83</v>
      </c>
      <c r="AA36" s="6">
        <v>0</v>
      </c>
      <c r="AB36" s="1">
        <v>14.62</v>
      </c>
      <c r="AC36" s="6">
        <v>0</v>
      </c>
      <c r="AD36" s="1">
        <v>15.36</v>
      </c>
      <c r="AE36" s="6">
        <v>0</v>
      </c>
      <c r="AF36" s="1">
        <v>14.94</v>
      </c>
      <c r="AG36" s="6">
        <v>0</v>
      </c>
      <c r="AH36" s="1">
        <v>1200</v>
      </c>
      <c r="AI36" s="2">
        <v>1</v>
      </c>
      <c r="AJ36" s="1">
        <v>1200</v>
      </c>
      <c r="AK36" s="2">
        <v>1</v>
      </c>
      <c r="AL36" s="1">
        <v>1200</v>
      </c>
      <c r="AM36" s="2">
        <v>1</v>
      </c>
      <c r="AN36" s="1">
        <v>1200</v>
      </c>
      <c r="AO36" s="2">
        <v>1</v>
      </c>
      <c r="AP36" s="1">
        <v>1200</v>
      </c>
      <c r="AQ36" s="2">
        <v>1</v>
      </c>
      <c r="AR36" s="1">
        <v>1200</v>
      </c>
      <c r="AS36" s="2">
        <v>1</v>
      </c>
      <c r="AT36" s="1">
        <v>1200</v>
      </c>
      <c r="AU36" s="2">
        <v>1</v>
      </c>
      <c r="AV36" s="1">
        <v>1200</v>
      </c>
      <c r="AW36" s="2">
        <v>1</v>
      </c>
      <c r="AX36" s="1">
        <v>551.85</v>
      </c>
      <c r="AY36" s="6">
        <v>0</v>
      </c>
      <c r="AZ36" s="3">
        <v>5.01</v>
      </c>
      <c r="BA36" s="6">
        <v>0</v>
      </c>
      <c r="BB36" s="1">
        <f>MIN($B36,$D36,$F36,$H36,$J36,$L36,$N36,$P36,$R36,$T36,$V36,$X36,$Z36,$AB36,$AD36,$AF36,$AH36,$AJ36,$AL36,$AN36,$AP36,$AR36,$AT36,$AV36,$AX36,$AZ36)</f>
        <v>0</v>
      </c>
      <c r="BC36" s="1">
        <f>MIN($C36,$E36,$G36,$I36,$K36,$M36,$O36,$Q36,$S36,$U36,$W36,$Y36,$AA36,$AC36,$AE36,$AG36,$AI36,$AK36,$AM36,$AO36,$AQ36,$AS36,$AU36,$AW36,$AY36,$BA36)</f>
        <v>0</v>
      </c>
      <c r="BD36" s="1">
        <f>MEDIAN($B36,$D36,$F36,$H36,$J36,$L36,$N36,$P36,$R36,$T36,$V36,$X36,$Z36,$AB36,$AD36,$AF36,$AH36,$AJ36,$AL36,$AN36,$AP36,$AR36,$AT36,$AV36,$AX36,$AZ36)</f>
        <v>0</v>
      </c>
      <c r="BE36" s="1">
        <f>MEDIAN($C36,$E36,$G36,$I36,$K36,$M36,$O36,$Q36,$S36,$U36,$W36,$Y36,$AA36,$AC36,$AE36,$AG36,$AI36,$AK36,$AM36,$AO36,$AQ36,$AS36,$AU36,$AW36,$AY36,$BA36)</f>
        <v>0</v>
      </c>
      <c r="BF36" s="1">
        <f>MAX($B36,$D36,$F36,$H36,$J36,$L36,$N36,$P36,$R36,$T36,$V36,$X36,$Z36,$AB36,$AD36,$AF36,$AH36,$AJ36,$AL36,$AN36,$AP36,$AR36,$AT36,$AV36,$AX36,$AZ36)</f>
        <v>0</v>
      </c>
      <c r="BG36" s="1">
        <f>MAX($C36,$E36,$G36,$I36,$K36,$M36,$O36,$Q36,$S36,$U36,$W36,$Y36,$AA36,$AC36,$AE36,$AG36,$AI36,$AK36,$AM36,$AO36,$AQ36,$AS36,$AU36,$AW36,$AY36,$BA36)</f>
        <v>0</v>
      </c>
    </row>
    <row r="37" spans="1:59">
      <c r="A37" s="1" t="s">
        <v>34</v>
      </c>
      <c r="B37" s="1">
        <v>54.17</v>
      </c>
      <c r="C37" s="2">
        <v>0</v>
      </c>
      <c r="D37" s="1">
        <v>42.53</v>
      </c>
      <c r="E37" s="2">
        <v>0</v>
      </c>
      <c r="F37" s="1">
        <v>45.25</v>
      </c>
      <c r="G37" s="2">
        <v>0</v>
      </c>
      <c r="H37" s="1">
        <v>0.93</v>
      </c>
      <c r="I37" s="2">
        <v>0</v>
      </c>
      <c r="J37" s="3">
        <v>0.86</v>
      </c>
      <c r="K37" s="2">
        <v>0</v>
      </c>
      <c r="L37" s="1">
        <v>0.92</v>
      </c>
      <c r="M37" s="2">
        <v>0</v>
      </c>
      <c r="N37" s="1">
        <v>43.11</v>
      </c>
      <c r="O37" s="2">
        <v>0</v>
      </c>
      <c r="P37" s="4">
        <v>1200</v>
      </c>
      <c r="Q37" s="5">
        <v>1</v>
      </c>
      <c r="R37" s="1">
        <v>89.98999999999999</v>
      </c>
      <c r="S37" s="2">
        <v>0</v>
      </c>
      <c r="T37" s="1">
        <v>168.11</v>
      </c>
      <c r="U37" s="2">
        <v>0</v>
      </c>
      <c r="V37" s="1">
        <v>555.65</v>
      </c>
      <c r="W37" s="2">
        <v>0</v>
      </c>
      <c r="X37" s="1">
        <v>0.9399999999999999</v>
      </c>
      <c r="Y37" s="2">
        <v>0</v>
      </c>
      <c r="Z37" s="1">
        <v>14.46</v>
      </c>
      <c r="AA37" s="2">
        <v>0</v>
      </c>
      <c r="AB37" s="1">
        <v>1.87</v>
      </c>
      <c r="AC37" s="2">
        <v>0</v>
      </c>
      <c r="AD37" s="1">
        <v>3.81</v>
      </c>
      <c r="AE37" s="2">
        <v>0</v>
      </c>
      <c r="AF37" s="1">
        <v>10.35</v>
      </c>
      <c r="AG37" s="2">
        <v>0</v>
      </c>
      <c r="AH37" s="1">
        <v>1.67</v>
      </c>
      <c r="AI37" s="2">
        <v>0</v>
      </c>
      <c r="AJ37" s="1">
        <v>1.23</v>
      </c>
      <c r="AK37" s="2">
        <v>0</v>
      </c>
      <c r="AL37" s="1">
        <v>1.35</v>
      </c>
      <c r="AM37" s="2">
        <v>0</v>
      </c>
      <c r="AN37" s="1">
        <v>1.61</v>
      </c>
      <c r="AO37" s="2">
        <v>0</v>
      </c>
      <c r="AP37" s="4">
        <v>1200</v>
      </c>
      <c r="AQ37" s="5">
        <v>1</v>
      </c>
      <c r="AR37" s="1">
        <v>250.43</v>
      </c>
      <c r="AS37" s="2">
        <v>0</v>
      </c>
      <c r="AT37" s="4">
        <v>1200</v>
      </c>
      <c r="AU37" s="5">
        <v>1</v>
      </c>
      <c r="AV37" s="4">
        <v>1200</v>
      </c>
      <c r="AW37" s="5">
        <v>1</v>
      </c>
      <c r="AX37" s="1">
        <v>449.82</v>
      </c>
      <c r="AY37" s="2">
        <v>0</v>
      </c>
      <c r="AZ37" s="4">
        <v>1200</v>
      </c>
      <c r="BA37" s="5">
        <v>1</v>
      </c>
      <c r="BB37" s="1">
        <f>MIN($B37,$D37,$F37,$H37,$J37,$L37,$N37,$P37,$R37,$T37,$V37,$X37,$Z37,$AB37,$AD37,$AF37,$AH37,$AJ37,$AL37,$AN37,$AP37,$AR37,$AT37,$AV37,$AX37,$AZ37)</f>
        <v>0</v>
      </c>
      <c r="BC37" s="1">
        <f>MIN($C37,$E37,$G37,$I37,$K37,$M37,$O37,$Q37,$S37,$U37,$W37,$Y37,$AA37,$AC37,$AE37,$AG37,$AI37,$AK37,$AM37,$AO37,$AQ37,$AS37,$AU37,$AW37,$AY37,$BA37)</f>
        <v>0</v>
      </c>
      <c r="BD37" s="1">
        <f>MEDIAN($B37,$D37,$F37,$H37,$J37,$L37,$N37,$P37,$R37,$T37,$V37,$X37,$Z37,$AB37,$AD37,$AF37,$AH37,$AJ37,$AL37,$AN37,$AP37,$AR37,$AT37,$AV37,$AX37,$AZ37)</f>
        <v>0</v>
      </c>
      <c r="BE37" s="1">
        <f>MEDIAN($C37,$E37,$G37,$I37,$K37,$M37,$O37,$Q37,$S37,$U37,$W37,$Y37,$AA37,$AC37,$AE37,$AG37,$AI37,$AK37,$AM37,$AO37,$AQ37,$AS37,$AU37,$AW37,$AY37,$BA37)</f>
        <v>0</v>
      </c>
      <c r="BF37" s="1">
        <f>MAX($B37,$D37,$F37,$H37,$J37,$L37,$N37,$P37,$R37,$T37,$V37,$X37,$Z37,$AB37,$AD37,$AF37,$AH37,$AJ37,$AL37,$AN37,$AP37,$AR37,$AT37,$AV37,$AX37,$AZ37)</f>
        <v>0</v>
      </c>
      <c r="BG37" s="1">
        <f>MAX($C37,$E37,$G37,$I37,$K37,$M37,$O37,$Q37,$S37,$U37,$W37,$Y37,$AA37,$AC37,$AE37,$AG37,$AI37,$AK37,$AM37,$AO37,$AQ37,$AS37,$AU37,$AW37,$AY37,$BA37)</f>
        <v>0</v>
      </c>
    </row>
    <row r="38" spans="1:59">
      <c r="A38" s="1" t="s">
        <v>35</v>
      </c>
      <c r="B38" s="1">
        <v>1200</v>
      </c>
      <c r="C38" s="2">
        <v>1</v>
      </c>
      <c r="D38" s="1">
        <v>1200</v>
      </c>
      <c r="E38" s="2">
        <v>1</v>
      </c>
      <c r="F38" s="1">
        <v>1200</v>
      </c>
      <c r="G38" s="2">
        <v>1</v>
      </c>
      <c r="H38" s="1">
        <v>1200</v>
      </c>
      <c r="I38" s="2">
        <v>1</v>
      </c>
      <c r="J38" s="1">
        <v>15.75</v>
      </c>
      <c r="K38" s="6">
        <v>0</v>
      </c>
      <c r="L38" s="1">
        <v>37</v>
      </c>
      <c r="M38" s="6">
        <v>0</v>
      </c>
      <c r="N38" s="1">
        <v>1200</v>
      </c>
      <c r="O38" s="2">
        <v>1</v>
      </c>
      <c r="P38" s="1">
        <v>1200</v>
      </c>
      <c r="Q38" s="2">
        <v>1</v>
      </c>
      <c r="R38" s="1">
        <v>1200</v>
      </c>
      <c r="S38" s="2">
        <v>1</v>
      </c>
      <c r="T38" s="1">
        <v>1200</v>
      </c>
      <c r="U38" s="2">
        <v>1</v>
      </c>
      <c r="V38" s="1">
        <v>1200</v>
      </c>
      <c r="W38" s="2">
        <v>1</v>
      </c>
      <c r="X38" s="1">
        <v>11.82</v>
      </c>
      <c r="Y38" s="6">
        <v>0</v>
      </c>
      <c r="Z38" s="1">
        <v>1200</v>
      </c>
      <c r="AA38" s="2">
        <v>1</v>
      </c>
      <c r="AB38" s="3">
        <v>9.09</v>
      </c>
      <c r="AC38" s="6">
        <v>0</v>
      </c>
      <c r="AD38" s="1">
        <v>1200</v>
      </c>
      <c r="AE38" s="2">
        <v>1</v>
      </c>
      <c r="AF38" s="1">
        <v>1200</v>
      </c>
      <c r="AG38" s="2">
        <v>1</v>
      </c>
      <c r="AH38" s="1">
        <v>1200</v>
      </c>
      <c r="AI38" s="2">
        <v>1</v>
      </c>
      <c r="AJ38" s="1">
        <v>1200</v>
      </c>
      <c r="AK38" s="2">
        <v>1</v>
      </c>
      <c r="AL38" s="1">
        <v>1200</v>
      </c>
      <c r="AM38" s="2">
        <v>1</v>
      </c>
      <c r="AN38" s="1">
        <v>1200</v>
      </c>
      <c r="AO38" s="2">
        <v>1</v>
      </c>
      <c r="AP38" s="1">
        <v>1200</v>
      </c>
      <c r="AQ38" s="2">
        <v>1</v>
      </c>
      <c r="AR38" s="1">
        <v>1200</v>
      </c>
      <c r="AS38" s="2">
        <v>1</v>
      </c>
      <c r="AT38" s="1">
        <v>1200</v>
      </c>
      <c r="AU38" s="2">
        <v>1</v>
      </c>
      <c r="AV38" s="1">
        <v>1200</v>
      </c>
      <c r="AW38" s="2">
        <v>1</v>
      </c>
      <c r="AX38" s="1">
        <v>428.44</v>
      </c>
      <c r="AY38" s="6">
        <v>0</v>
      </c>
      <c r="AZ38" s="1">
        <v>9.56</v>
      </c>
      <c r="BA38" s="6">
        <v>0</v>
      </c>
      <c r="BB38" s="1">
        <f>MIN($B38,$D38,$F38,$H38,$J38,$L38,$N38,$P38,$R38,$T38,$V38,$X38,$Z38,$AB38,$AD38,$AF38,$AH38,$AJ38,$AL38,$AN38,$AP38,$AR38,$AT38,$AV38,$AX38,$AZ38)</f>
        <v>0</v>
      </c>
      <c r="BC38" s="1">
        <f>MIN($C38,$E38,$G38,$I38,$K38,$M38,$O38,$Q38,$S38,$U38,$W38,$Y38,$AA38,$AC38,$AE38,$AG38,$AI38,$AK38,$AM38,$AO38,$AQ38,$AS38,$AU38,$AW38,$AY38,$BA38)</f>
        <v>0</v>
      </c>
      <c r="BD38" s="1">
        <f>MEDIAN($B38,$D38,$F38,$H38,$J38,$L38,$N38,$P38,$R38,$T38,$V38,$X38,$Z38,$AB38,$AD38,$AF38,$AH38,$AJ38,$AL38,$AN38,$AP38,$AR38,$AT38,$AV38,$AX38,$AZ38)</f>
        <v>0</v>
      </c>
      <c r="BE38" s="1">
        <f>MEDIAN($C38,$E38,$G38,$I38,$K38,$M38,$O38,$Q38,$S38,$U38,$W38,$Y38,$AA38,$AC38,$AE38,$AG38,$AI38,$AK38,$AM38,$AO38,$AQ38,$AS38,$AU38,$AW38,$AY38,$BA38)</f>
        <v>0</v>
      </c>
      <c r="BF38" s="1">
        <f>MAX($B38,$D38,$F38,$H38,$J38,$L38,$N38,$P38,$R38,$T38,$V38,$X38,$Z38,$AB38,$AD38,$AF38,$AH38,$AJ38,$AL38,$AN38,$AP38,$AR38,$AT38,$AV38,$AX38,$AZ38)</f>
        <v>0</v>
      </c>
      <c r="BG38" s="1">
        <f>MAX($C38,$E38,$G38,$I38,$K38,$M38,$O38,$Q38,$S38,$U38,$W38,$Y38,$AA38,$AC38,$AE38,$AG38,$AI38,$AK38,$AM38,$AO38,$AQ38,$AS38,$AU38,$AW38,$AY38,$BA38)</f>
        <v>0</v>
      </c>
    </row>
    <row r="39" spans="1:59">
      <c r="A39" s="1" t="s">
        <v>36</v>
      </c>
      <c r="B39" s="1">
        <v>441.75</v>
      </c>
      <c r="C39" s="2">
        <v>0</v>
      </c>
      <c r="D39" s="1">
        <v>655.17</v>
      </c>
      <c r="E39" s="2">
        <v>0</v>
      </c>
      <c r="F39" s="1">
        <v>700.86</v>
      </c>
      <c r="G39" s="2">
        <v>0</v>
      </c>
      <c r="H39" s="1">
        <v>1.88</v>
      </c>
      <c r="I39" s="2">
        <v>0</v>
      </c>
      <c r="J39" s="1">
        <v>3.1</v>
      </c>
      <c r="K39" s="2">
        <v>0</v>
      </c>
      <c r="L39" s="1">
        <v>3.73</v>
      </c>
      <c r="M39" s="2">
        <v>0</v>
      </c>
      <c r="N39" s="1">
        <v>412.89</v>
      </c>
      <c r="O39" s="2">
        <v>0</v>
      </c>
      <c r="P39" s="4">
        <v>1200</v>
      </c>
      <c r="Q39" s="5">
        <v>1</v>
      </c>
      <c r="R39" s="1">
        <v>499.2</v>
      </c>
      <c r="S39" s="2">
        <v>0</v>
      </c>
      <c r="T39" s="1">
        <v>769.6900000000001</v>
      </c>
      <c r="U39" s="2">
        <v>0</v>
      </c>
      <c r="V39" s="1">
        <v>1151.22</v>
      </c>
      <c r="W39" s="2">
        <v>0</v>
      </c>
      <c r="X39" s="1">
        <v>1.85</v>
      </c>
      <c r="Y39" s="2">
        <v>0</v>
      </c>
      <c r="Z39" s="4">
        <v>1200</v>
      </c>
      <c r="AA39" s="5">
        <v>1</v>
      </c>
      <c r="AB39" s="1">
        <v>1.73</v>
      </c>
      <c r="AC39" s="2">
        <v>0</v>
      </c>
      <c r="AD39" s="1">
        <v>4.25</v>
      </c>
      <c r="AE39" s="2">
        <v>0</v>
      </c>
      <c r="AF39" s="1">
        <v>8.75</v>
      </c>
      <c r="AG39" s="2">
        <v>0</v>
      </c>
      <c r="AH39" s="3">
        <v>1.17</v>
      </c>
      <c r="AI39" s="2">
        <v>0</v>
      </c>
      <c r="AJ39" s="1">
        <v>1.19</v>
      </c>
      <c r="AK39" s="2">
        <v>0</v>
      </c>
      <c r="AL39" s="1">
        <v>1.4</v>
      </c>
      <c r="AM39" s="2">
        <v>0</v>
      </c>
      <c r="AN39" s="1">
        <v>1.19</v>
      </c>
      <c r="AO39" s="2">
        <v>0</v>
      </c>
      <c r="AP39" s="4">
        <v>1200</v>
      </c>
      <c r="AQ39" s="5">
        <v>1</v>
      </c>
      <c r="AR39" s="1">
        <v>241.11</v>
      </c>
      <c r="AS39" s="2">
        <v>0</v>
      </c>
      <c r="AT39" s="4">
        <v>1200</v>
      </c>
      <c r="AU39" s="5">
        <v>1</v>
      </c>
      <c r="AV39" s="4">
        <v>1200</v>
      </c>
      <c r="AW39" s="5">
        <v>1</v>
      </c>
      <c r="AX39" s="4">
        <v>1200</v>
      </c>
      <c r="AY39" s="5">
        <v>1</v>
      </c>
      <c r="AZ39" s="1">
        <v>7.25</v>
      </c>
      <c r="BA39" s="2">
        <v>0</v>
      </c>
      <c r="BB39" s="1">
        <f>MIN($B39,$D39,$F39,$H39,$J39,$L39,$N39,$P39,$R39,$T39,$V39,$X39,$Z39,$AB39,$AD39,$AF39,$AH39,$AJ39,$AL39,$AN39,$AP39,$AR39,$AT39,$AV39,$AX39,$AZ39)</f>
        <v>0</v>
      </c>
      <c r="BC39" s="1">
        <f>MIN($C39,$E39,$G39,$I39,$K39,$M39,$O39,$Q39,$S39,$U39,$W39,$Y39,$AA39,$AC39,$AE39,$AG39,$AI39,$AK39,$AM39,$AO39,$AQ39,$AS39,$AU39,$AW39,$AY39,$BA39)</f>
        <v>0</v>
      </c>
      <c r="BD39" s="1">
        <f>MEDIAN($B39,$D39,$F39,$H39,$J39,$L39,$N39,$P39,$R39,$T39,$V39,$X39,$Z39,$AB39,$AD39,$AF39,$AH39,$AJ39,$AL39,$AN39,$AP39,$AR39,$AT39,$AV39,$AX39,$AZ39)</f>
        <v>0</v>
      </c>
      <c r="BE39" s="1">
        <f>MEDIAN($C39,$E39,$G39,$I39,$K39,$M39,$O39,$Q39,$S39,$U39,$W39,$Y39,$AA39,$AC39,$AE39,$AG39,$AI39,$AK39,$AM39,$AO39,$AQ39,$AS39,$AU39,$AW39,$AY39,$BA39)</f>
        <v>0</v>
      </c>
      <c r="BF39" s="1">
        <f>MAX($B39,$D39,$F39,$H39,$J39,$L39,$N39,$P39,$R39,$T39,$V39,$X39,$Z39,$AB39,$AD39,$AF39,$AH39,$AJ39,$AL39,$AN39,$AP39,$AR39,$AT39,$AV39,$AX39,$AZ39)</f>
        <v>0</v>
      </c>
      <c r="BG39" s="1">
        <f>MAX($C39,$E39,$G39,$I39,$K39,$M39,$O39,$Q39,$S39,$U39,$W39,$Y39,$AA39,$AC39,$AE39,$AG39,$AI39,$AK39,$AM39,$AO39,$AQ39,$AS39,$AU39,$AW39,$AY39,$BA39)</f>
        <v>0</v>
      </c>
    </row>
    <row r="40" spans="1:59">
      <c r="A40" s="1" t="s">
        <v>37</v>
      </c>
      <c r="B40" s="1">
        <v>1200</v>
      </c>
      <c r="C40" s="2">
        <v>1</v>
      </c>
      <c r="D40" s="1">
        <v>1200</v>
      </c>
      <c r="E40" s="2">
        <v>1</v>
      </c>
      <c r="F40" s="1">
        <v>1200</v>
      </c>
      <c r="G40" s="2">
        <v>1</v>
      </c>
      <c r="H40" s="1">
        <v>692.05</v>
      </c>
      <c r="I40" s="6">
        <v>0</v>
      </c>
      <c r="J40" s="1">
        <v>1200</v>
      </c>
      <c r="K40" s="2">
        <v>1</v>
      </c>
      <c r="L40" s="1">
        <v>320.31</v>
      </c>
      <c r="M40" s="6">
        <v>0</v>
      </c>
      <c r="N40" s="1">
        <v>1200</v>
      </c>
      <c r="O40" s="2">
        <v>1</v>
      </c>
      <c r="P40" s="1">
        <v>1200</v>
      </c>
      <c r="Q40" s="2">
        <v>1</v>
      </c>
      <c r="R40" s="1">
        <v>1200</v>
      </c>
      <c r="S40" s="2">
        <v>1</v>
      </c>
      <c r="T40" s="1">
        <v>1200</v>
      </c>
      <c r="U40" s="2">
        <v>1</v>
      </c>
      <c r="V40" s="1">
        <v>1200</v>
      </c>
      <c r="W40" s="2">
        <v>1</v>
      </c>
      <c r="X40" s="1">
        <v>1200</v>
      </c>
      <c r="Y40" s="2">
        <v>1</v>
      </c>
      <c r="Z40" s="1">
        <v>398.43</v>
      </c>
      <c r="AA40" s="6">
        <v>0</v>
      </c>
      <c r="AB40" s="1">
        <v>418.97</v>
      </c>
      <c r="AC40" s="6">
        <v>0</v>
      </c>
      <c r="AD40" s="1">
        <v>515.5700000000001</v>
      </c>
      <c r="AE40" s="6">
        <v>0</v>
      </c>
      <c r="AF40" s="1">
        <v>614.21</v>
      </c>
      <c r="AG40" s="6">
        <v>0</v>
      </c>
      <c r="AH40" s="1">
        <v>1200</v>
      </c>
      <c r="AI40" s="2">
        <v>1</v>
      </c>
      <c r="AJ40" s="1">
        <v>1200</v>
      </c>
      <c r="AK40" s="2">
        <v>1</v>
      </c>
      <c r="AL40" s="1">
        <v>1200</v>
      </c>
      <c r="AM40" s="2">
        <v>1</v>
      </c>
      <c r="AN40" s="1">
        <v>1200</v>
      </c>
      <c r="AO40" s="2">
        <v>1</v>
      </c>
      <c r="AP40" s="1">
        <v>1200</v>
      </c>
      <c r="AQ40" s="2">
        <v>1</v>
      </c>
      <c r="AR40" s="1">
        <v>1200</v>
      </c>
      <c r="AS40" s="2">
        <v>1</v>
      </c>
      <c r="AT40" s="1">
        <v>1200</v>
      </c>
      <c r="AU40" s="2">
        <v>1</v>
      </c>
      <c r="AV40" s="1">
        <v>1200</v>
      </c>
      <c r="AW40" s="2">
        <v>1</v>
      </c>
      <c r="AX40" s="1">
        <v>1200</v>
      </c>
      <c r="AY40" s="2">
        <v>1</v>
      </c>
      <c r="AZ40" s="3">
        <v>14.57</v>
      </c>
      <c r="BA40" s="6">
        <v>0</v>
      </c>
      <c r="BB40" s="1">
        <f>MIN($B40,$D40,$F40,$H40,$J40,$L40,$N40,$P40,$R40,$T40,$V40,$X40,$Z40,$AB40,$AD40,$AF40,$AH40,$AJ40,$AL40,$AN40,$AP40,$AR40,$AT40,$AV40,$AX40,$AZ40)</f>
        <v>0</v>
      </c>
      <c r="BC40" s="1">
        <f>MIN($C40,$E40,$G40,$I40,$K40,$M40,$O40,$Q40,$S40,$U40,$W40,$Y40,$AA40,$AC40,$AE40,$AG40,$AI40,$AK40,$AM40,$AO40,$AQ40,$AS40,$AU40,$AW40,$AY40,$BA40)</f>
        <v>0</v>
      </c>
      <c r="BD40" s="1">
        <f>MEDIAN($B40,$D40,$F40,$H40,$J40,$L40,$N40,$P40,$R40,$T40,$V40,$X40,$Z40,$AB40,$AD40,$AF40,$AH40,$AJ40,$AL40,$AN40,$AP40,$AR40,$AT40,$AV40,$AX40,$AZ40)</f>
        <v>0</v>
      </c>
      <c r="BE40" s="1">
        <f>MEDIAN($C40,$E40,$G40,$I40,$K40,$M40,$O40,$Q40,$S40,$U40,$W40,$Y40,$AA40,$AC40,$AE40,$AG40,$AI40,$AK40,$AM40,$AO40,$AQ40,$AS40,$AU40,$AW40,$AY40,$BA40)</f>
        <v>0</v>
      </c>
      <c r="BF40" s="1">
        <f>MAX($B40,$D40,$F40,$H40,$J40,$L40,$N40,$P40,$R40,$T40,$V40,$X40,$Z40,$AB40,$AD40,$AF40,$AH40,$AJ40,$AL40,$AN40,$AP40,$AR40,$AT40,$AV40,$AX40,$AZ40)</f>
        <v>0</v>
      </c>
      <c r="BG40" s="1">
        <f>MAX($C40,$E40,$G40,$I40,$K40,$M40,$O40,$Q40,$S40,$U40,$W40,$Y40,$AA40,$AC40,$AE40,$AG40,$AI40,$AK40,$AM40,$AO40,$AQ40,$AS40,$AU40,$AW40,$AY40,$BA40)</f>
        <v>0</v>
      </c>
    </row>
    <row r="41" spans="1:59">
      <c r="A41" s="1" t="s">
        <v>38</v>
      </c>
      <c r="B41" s="1">
        <v>1200</v>
      </c>
      <c r="C41" s="2">
        <v>1</v>
      </c>
      <c r="D41" s="1">
        <v>1200</v>
      </c>
      <c r="E41" s="2">
        <v>1</v>
      </c>
      <c r="F41" s="1">
        <v>1200</v>
      </c>
      <c r="G41" s="2">
        <v>1</v>
      </c>
      <c r="H41" s="1">
        <v>17.66</v>
      </c>
      <c r="I41" s="6">
        <v>0</v>
      </c>
      <c r="J41" s="1">
        <v>20.76</v>
      </c>
      <c r="K41" s="6">
        <v>0</v>
      </c>
      <c r="L41" s="1">
        <v>1200</v>
      </c>
      <c r="M41" s="2">
        <v>1</v>
      </c>
      <c r="N41" s="1">
        <v>1200</v>
      </c>
      <c r="O41" s="2">
        <v>1</v>
      </c>
      <c r="P41" s="1">
        <v>1200</v>
      </c>
      <c r="Q41" s="2">
        <v>1</v>
      </c>
      <c r="R41" s="1">
        <v>1200</v>
      </c>
      <c r="S41" s="2">
        <v>1</v>
      </c>
      <c r="T41" s="1">
        <v>1200</v>
      </c>
      <c r="U41" s="2">
        <v>1</v>
      </c>
      <c r="V41" s="1">
        <v>1200</v>
      </c>
      <c r="W41" s="2">
        <v>1</v>
      </c>
      <c r="X41" s="1">
        <v>20.52</v>
      </c>
      <c r="Y41" s="6">
        <v>0</v>
      </c>
      <c r="Z41" s="1">
        <v>1200</v>
      </c>
      <c r="AA41" s="2">
        <v>1</v>
      </c>
      <c r="AB41" s="1">
        <v>13.81</v>
      </c>
      <c r="AC41" s="6">
        <v>0</v>
      </c>
      <c r="AD41" s="3">
        <v>13.63</v>
      </c>
      <c r="AE41" s="6">
        <v>0</v>
      </c>
      <c r="AF41" s="1">
        <v>14.1</v>
      </c>
      <c r="AG41" s="6">
        <v>0</v>
      </c>
      <c r="AH41" s="1">
        <v>1200</v>
      </c>
      <c r="AI41" s="2">
        <v>1</v>
      </c>
      <c r="AJ41" s="1">
        <v>1200</v>
      </c>
      <c r="AK41" s="2">
        <v>1</v>
      </c>
      <c r="AL41" s="1">
        <v>1200</v>
      </c>
      <c r="AM41" s="2">
        <v>1</v>
      </c>
      <c r="AN41" s="1">
        <v>1200</v>
      </c>
      <c r="AO41" s="2">
        <v>1</v>
      </c>
      <c r="AP41" s="1">
        <v>1200</v>
      </c>
      <c r="AQ41" s="2">
        <v>1</v>
      </c>
      <c r="AR41" s="1">
        <v>1200</v>
      </c>
      <c r="AS41" s="2">
        <v>1</v>
      </c>
      <c r="AT41" s="1">
        <v>1200</v>
      </c>
      <c r="AU41" s="2">
        <v>1</v>
      </c>
      <c r="AV41" s="1">
        <v>1200</v>
      </c>
      <c r="AW41" s="2">
        <v>1</v>
      </c>
      <c r="AX41" s="1">
        <v>1200</v>
      </c>
      <c r="AY41" s="2">
        <v>1</v>
      </c>
      <c r="AZ41" s="1">
        <v>35.65</v>
      </c>
      <c r="BA41" s="6">
        <v>0</v>
      </c>
      <c r="BB41" s="1">
        <f>MIN($B41,$D41,$F41,$H41,$J41,$L41,$N41,$P41,$R41,$T41,$V41,$X41,$Z41,$AB41,$AD41,$AF41,$AH41,$AJ41,$AL41,$AN41,$AP41,$AR41,$AT41,$AV41,$AX41,$AZ41)</f>
        <v>0</v>
      </c>
      <c r="BC41" s="1">
        <f>MIN($C41,$E41,$G41,$I41,$K41,$M41,$O41,$Q41,$S41,$U41,$W41,$Y41,$AA41,$AC41,$AE41,$AG41,$AI41,$AK41,$AM41,$AO41,$AQ41,$AS41,$AU41,$AW41,$AY41,$BA41)</f>
        <v>0</v>
      </c>
      <c r="BD41" s="1">
        <f>MEDIAN($B41,$D41,$F41,$H41,$J41,$L41,$N41,$P41,$R41,$T41,$V41,$X41,$Z41,$AB41,$AD41,$AF41,$AH41,$AJ41,$AL41,$AN41,$AP41,$AR41,$AT41,$AV41,$AX41,$AZ41)</f>
        <v>0</v>
      </c>
      <c r="BE41" s="1">
        <f>MEDIAN($C41,$E41,$G41,$I41,$K41,$M41,$O41,$Q41,$S41,$U41,$W41,$Y41,$AA41,$AC41,$AE41,$AG41,$AI41,$AK41,$AM41,$AO41,$AQ41,$AS41,$AU41,$AW41,$AY41,$BA41)</f>
        <v>0</v>
      </c>
      <c r="BF41" s="1">
        <f>MAX($B41,$D41,$F41,$H41,$J41,$L41,$N41,$P41,$R41,$T41,$V41,$X41,$Z41,$AB41,$AD41,$AF41,$AH41,$AJ41,$AL41,$AN41,$AP41,$AR41,$AT41,$AV41,$AX41,$AZ41)</f>
        <v>0</v>
      </c>
      <c r="BG41" s="1">
        <f>MAX($C41,$E41,$G41,$I41,$K41,$M41,$O41,$Q41,$S41,$U41,$W41,$Y41,$AA41,$AC41,$AE41,$AG41,$AI41,$AK41,$AM41,$AO41,$AQ41,$AS41,$AU41,$AW41,$AY41,$BA41)</f>
        <v>0</v>
      </c>
    </row>
    <row r="42" spans="1:59">
      <c r="A42" s="1" t="s">
        <v>39</v>
      </c>
      <c r="B42" s="1">
        <v>1200</v>
      </c>
      <c r="C42" s="2">
        <v>1</v>
      </c>
      <c r="D42" s="1">
        <v>1200</v>
      </c>
      <c r="E42" s="2">
        <v>1</v>
      </c>
      <c r="F42" s="1">
        <v>1200</v>
      </c>
      <c r="G42" s="2">
        <v>1</v>
      </c>
      <c r="H42" s="1">
        <v>18.95</v>
      </c>
      <c r="I42" s="6">
        <v>0</v>
      </c>
      <c r="J42" s="1">
        <v>20.94</v>
      </c>
      <c r="K42" s="6">
        <v>0</v>
      </c>
      <c r="L42" s="1">
        <v>1200</v>
      </c>
      <c r="M42" s="2">
        <v>1</v>
      </c>
      <c r="N42" s="1">
        <v>1200</v>
      </c>
      <c r="O42" s="2">
        <v>1</v>
      </c>
      <c r="P42" s="1">
        <v>1200</v>
      </c>
      <c r="Q42" s="2">
        <v>1</v>
      </c>
      <c r="R42" s="1">
        <v>1200</v>
      </c>
      <c r="S42" s="2">
        <v>1</v>
      </c>
      <c r="T42" s="1">
        <v>1200</v>
      </c>
      <c r="U42" s="2">
        <v>1</v>
      </c>
      <c r="V42" s="1">
        <v>1200</v>
      </c>
      <c r="W42" s="2">
        <v>1</v>
      </c>
      <c r="X42" s="1">
        <v>21.62</v>
      </c>
      <c r="Y42" s="6">
        <v>0</v>
      </c>
      <c r="Z42" s="1">
        <v>1200</v>
      </c>
      <c r="AA42" s="2">
        <v>1</v>
      </c>
      <c r="AB42" s="1">
        <v>16.72</v>
      </c>
      <c r="AC42" s="6">
        <v>0</v>
      </c>
      <c r="AD42" s="1">
        <v>15.75</v>
      </c>
      <c r="AE42" s="6">
        <v>0</v>
      </c>
      <c r="AF42" s="1">
        <v>15.01</v>
      </c>
      <c r="AG42" s="6">
        <v>0</v>
      </c>
      <c r="AH42" s="1">
        <v>1200</v>
      </c>
      <c r="AI42" s="2">
        <v>1</v>
      </c>
      <c r="AJ42" s="1">
        <v>1200</v>
      </c>
      <c r="AK42" s="2">
        <v>1</v>
      </c>
      <c r="AL42" s="1">
        <v>1200</v>
      </c>
      <c r="AM42" s="2">
        <v>1</v>
      </c>
      <c r="AN42" s="1">
        <v>1200</v>
      </c>
      <c r="AO42" s="2">
        <v>1</v>
      </c>
      <c r="AP42" s="1">
        <v>1200</v>
      </c>
      <c r="AQ42" s="2">
        <v>1</v>
      </c>
      <c r="AR42" s="1">
        <v>1200</v>
      </c>
      <c r="AS42" s="2">
        <v>1</v>
      </c>
      <c r="AT42" s="1">
        <v>1200</v>
      </c>
      <c r="AU42" s="2">
        <v>1</v>
      </c>
      <c r="AV42" s="1">
        <v>1200</v>
      </c>
      <c r="AW42" s="2">
        <v>1</v>
      </c>
      <c r="AX42" s="1">
        <v>1200</v>
      </c>
      <c r="AY42" s="2">
        <v>1</v>
      </c>
      <c r="AZ42" s="3">
        <v>10.88</v>
      </c>
      <c r="BA42" s="6">
        <v>0</v>
      </c>
      <c r="BB42" s="1">
        <f>MIN($B42,$D42,$F42,$H42,$J42,$L42,$N42,$P42,$R42,$T42,$V42,$X42,$Z42,$AB42,$AD42,$AF42,$AH42,$AJ42,$AL42,$AN42,$AP42,$AR42,$AT42,$AV42,$AX42,$AZ42)</f>
        <v>0</v>
      </c>
      <c r="BC42" s="1">
        <f>MIN($C42,$E42,$G42,$I42,$K42,$M42,$O42,$Q42,$S42,$U42,$W42,$Y42,$AA42,$AC42,$AE42,$AG42,$AI42,$AK42,$AM42,$AO42,$AQ42,$AS42,$AU42,$AW42,$AY42,$BA42)</f>
        <v>0</v>
      </c>
      <c r="BD42" s="1">
        <f>MEDIAN($B42,$D42,$F42,$H42,$J42,$L42,$N42,$P42,$R42,$T42,$V42,$X42,$Z42,$AB42,$AD42,$AF42,$AH42,$AJ42,$AL42,$AN42,$AP42,$AR42,$AT42,$AV42,$AX42,$AZ42)</f>
        <v>0</v>
      </c>
      <c r="BE42" s="1">
        <f>MEDIAN($C42,$E42,$G42,$I42,$K42,$M42,$O42,$Q42,$S42,$U42,$W42,$Y42,$AA42,$AC42,$AE42,$AG42,$AI42,$AK42,$AM42,$AO42,$AQ42,$AS42,$AU42,$AW42,$AY42,$BA42)</f>
        <v>0</v>
      </c>
      <c r="BF42" s="1">
        <f>MAX($B42,$D42,$F42,$H42,$J42,$L42,$N42,$P42,$R42,$T42,$V42,$X42,$Z42,$AB42,$AD42,$AF42,$AH42,$AJ42,$AL42,$AN42,$AP42,$AR42,$AT42,$AV42,$AX42,$AZ42)</f>
        <v>0</v>
      </c>
      <c r="BG42" s="1">
        <f>MAX($C42,$E42,$G42,$I42,$K42,$M42,$O42,$Q42,$S42,$U42,$W42,$Y42,$AA42,$AC42,$AE42,$AG42,$AI42,$AK42,$AM42,$AO42,$AQ42,$AS42,$AU42,$AW42,$AY42,$BA42)</f>
        <v>0</v>
      </c>
    </row>
    <row r="43" spans="1:59">
      <c r="A43" s="1" t="s">
        <v>40</v>
      </c>
      <c r="B43" s="1">
        <v>437.22</v>
      </c>
      <c r="C43" s="2">
        <v>0</v>
      </c>
      <c r="D43" s="1">
        <v>685.87</v>
      </c>
      <c r="E43" s="2">
        <v>0</v>
      </c>
      <c r="F43" s="1">
        <v>710.9400000000001</v>
      </c>
      <c r="G43" s="2">
        <v>0</v>
      </c>
      <c r="H43" s="1">
        <v>1.87</v>
      </c>
      <c r="I43" s="2">
        <v>0</v>
      </c>
      <c r="J43" s="1">
        <v>3.35</v>
      </c>
      <c r="K43" s="2">
        <v>0</v>
      </c>
      <c r="L43" s="1">
        <v>3.82</v>
      </c>
      <c r="M43" s="2">
        <v>0</v>
      </c>
      <c r="N43" s="1">
        <v>532.15</v>
      </c>
      <c r="O43" s="2">
        <v>0</v>
      </c>
      <c r="P43" s="4">
        <v>1200</v>
      </c>
      <c r="Q43" s="5">
        <v>1</v>
      </c>
      <c r="R43" s="1">
        <v>493.36</v>
      </c>
      <c r="S43" s="2">
        <v>0</v>
      </c>
      <c r="T43" s="1">
        <v>671.04</v>
      </c>
      <c r="U43" s="2">
        <v>0</v>
      </c>
      <c r="V43" s="1">
        <v>1161.13</v>
      </c>
      <c r="W43" s="2">
        <v>0</v>
      </c>
      <c r="X43" s="1">
        <v>1.91</v>
      </c>
      <c r="Y43" s="2">
        <v>0</v>
      </c>
      <c r="Z43" s="4">
        <v>1200</v>
      </c>
      <c r="AA43" s="5">
        <v>1</v>
      </c>
      <c r="AB43" s="1">
        <v>1.87</v>
      </c>
      <c r="AC43" s="2">
        <v>0</v>
      </c>
      <c r="AD43" s="1">
        <v>5.03</v>
      </c>
      <c r="AE43" s="2">
        <v>0</v>
      </c>
      <c r="AF43" s="1">
        <v>8.68</v>
      </c>
      <c r="AG43" s="2">
        <v>0</v>
      </c>
      <c r="AH43" s="1">
        <v>1.36</v>
      </c>
      <c r="AI43" s="2">
        <v>0</v>
      </c>
      <c r="AJ43" s="3">
        <v>1.29</v>
      </c>
      <c r="AK43" s="2">
        <v>0</v>
      </c>
      <c r="AL43" s="1">
        <v>1.59</v>
      </c>
      <c r="AM43" s="2">
        <v>0</v>
      </c>
      <c r="AN43" s="1">
        <v>1.35</v>
      </c>
      <c r="AO43" s="2">
        <v>0</v>
      </c>
      <c r="AP43" s="4">
        <v>1200</v>
      </c>
      <c r="AQ43" s="5">
        <v>1</v>
      </c>
      <c r="AR43" s="1">
        <v>212.08</v>
      </c>
      <c r="AS43" s="2">
        <v>0</v>
      </c>
      <c r="AT43" s="4">
        <v>1200</v>
      </c>
      <c r="AU43" s="5">
        <v>1</v>
      </c>
      <c r="AV43" s="4">
        <v>1200</v>
      </c>
      <c r="AW43" s="5">
        <v>1</v>
      </c>
      <c r="AX43" s="4">
        <v>1200</v>
      </c>
      <c r="AY43" s="5">
        <v>1</v>
      </c>
      <c r="AZ43" s="1">
        <v>10.12</v>
      </c>
      <c r="BA43" s="2">
        <v>0</v>
      </c>
      <c r="BB43" s="1">
        <f>MIN($B43,$D43,$F43,$H43,$J43,$L43,$N43,$P43,$R43,$T43,$V43,$X43,$Z43,$AB43,$AD43,$AF43,$AH43,$AJ43,$AL43,$AN43,$AP43,$AR43,$AT43,$AV43,$AX43,$AZ43)</f>
        <v>0</v>
      </c>
      <c r="BC43" s="1">
        <f>MIN($C43,$E43,$G43,$I43,$K43,$M43,$O43,$Q43,$S43,$U43,$W43,$Y43,$AA43,$AC43,$AE43,$AG43,$AI43,$AK43,$AM43,$AO43,$AQ43,$AS43,$AU43,$AW43,$AY43,$BA43)</f>
        <v>0</v>
      </c>
      <c r="BD43" s="1">
        <f>MEDIAN($B43,$D43,$F43,$H43,$J43,$L43,$N43,$P43,$R43,$T43,$V43,$X43,$Z43,$AB43,$AD43,$AF43,$AH43,$AJ43,$AL43,$AN43,$AP43,$AR43,$AT43,$AV43,$AX43,$AZ43)</f>
        <v>0</v>
      </c>
      <c r="BE43" s="1">
        <f>MEDIAN($C43,$E43,$G43,$I43,$K43,$M43,$O43,$Q43,$S43,$U43,$W43,$Y43,$AA43,$AC43,$AE43,$AG43,$AI43,$AK43,$AM43,$AO43,$AQ43,$AS43,$AU43,$AW43,$AY43,$BA43)</f>
        <v>0</v>
      </c>
      <c r="BF43" s="1">
        <f>MAX($B43,$D43,$F43,$H43,$J43,$L43,$N43,$P43,$R43,$T43,$V43,$X43,$Z43,$AB43,$AD43,$AF43,$AH43,$AJ43,$AL43,$AN43,$AP43,$AR43,$AT43,$AV43,$AX43,$AZ43)</f>
        <v>0</v>
      </c>
      <c r="BG43" s="1">
        <f>MAX($C43,$E43,$G43,$I43,$K43,$M43,$O43,$Q43,$S43,$U43,$W43,$Y43,$AA43,$AC43,$AE43,$AG43,$AI43,$AK43,$AM43,$AO43,$AQ43,$AS43,$AU43,$AW43,$AY43,$BA43)</f>
        <v>0</v>
      </c>
    </row>
    <row r="44" spans="1:59">
      <c r="A44" s="1" t="s">
        <v>41</v>
      </c>
      <c r="B44" s="1">
        <v>1200</v>
      </c>
      <c r="C44" s="2">
        <v>1</v>
      </c>
      <c r="D44" s="1">
        <v>1200</v>
      </c>
      <c r="E44" s="2">
        <v>1</v>
      </c>
      <c r="F44" s="1">
        <v>1200</v>
      </c>
      <c r="G44" s="2">
        <v>1</v>
      </c>
      <c r="H44" s="1">
        <v>1200</v>
      </c>
      <c r="I44" s="2">
        <v>1</v>
      </c>
      <c r="J44" s="1">
        <v>1200</v>
      </c>
      <c r="K44" s="2">
        <v>1</v>
      </c>
      <c r="L44" s="1">
        <v>1200</v>
      </c>
      <c r="M44" s="2">
        <v>1</v>
      </c>
      <c r="N44" s="1">
        <v>1200</v>
      </c>
      <c r="O44" s="2">
        <v>1</v>
      </c>
      <c r="P44" s="1">
        <v>1200</v>
      </c>
      <c r="Q44" s="2">
        <v>1</v>
      </c>
      <c r="R44" s="1">
        <v>1200</v>
      </c>
      <c r="S44" s="2">
        <v>1</v>
      </c>
      <c r="T44" s="1">
        <v>1200</v>
      </c>
      <c r="U44" s="2">
        <v>1</v>
      </c>
      <c r="V44" s="1">
        <v>1200</v>
      </c>
      <c r="W44" s="2">
        <v>1</v>
      </c>
      <c r="X44" s="1">
        <v>1200</v>
      </c>
      <c r="Y44" s="2">
        <v>1</v>
      </c>
      <c r="Z44" s="1">
        <v>1200</v>
      </c>
      <c r="AA44" s="2">
        <v>1</v>
      </c>
      <c r="AB44" s="1">
        <v>1200</v>
      </c>
      <c r="AC44" s="2">
        <v>1</v>
      </c>
      <c r="AD44" s="1">
        <v>1200</v>
      </c>
      <c r="AE44" s="2">
        <v>1</v>
      </c>
      <c r="AF44" s="1">
        <v>1200</v>
      </c>
      <c r="AG44" s="2">
        <v>1</v>
      </c>
      <c r="AH44" s="1">
        <v>1200</v>
      </c>
      <c r="AI44" s="2">
        <v>1</v>
      </c>
      <c r="AJ44" s="1">
        <v>1200</v>
      </c>
      <c r="AK44" s="2">
        <v>1</v>
      </c>
      <c r="AL44" s="1">
        <v>1200</v>
      </c>
      <c r="AM44" s="2">
        <v>1</v>
      </c>
      <c r="AN44" s="1">
        <v>1200</v>
      </c>
      <c r="AO44" s="2">
        <v>1</v>
      </c>
      <c r="AP44" s="1">
        <v>1200</v>
      </c>
      <c r="AQ44" s="2">
        <v>1</v>
      </c>
      <c r="AR44" s="1">
        <v>1200</v>
      </c>
      <c r="AS44" s="2">
        <v>1</v>
      </c>
      <c r="AT44" s="1">
        <v>1200</v>
      </c>
      <c r="AU44" s="2">
        <v>1</v>
      </c>
      <c r="AV44" s="1">
        <v>1200</v>
      </c>
      <c r="AW44" s="2">
        <v>1</v>
      </c>
      <c r="AX44" s="1">
        <v>1200</v>
      </c>
      <c r="AY44" s="2">
        <v>1</v>
      </c>
      <c r="AZ44" s="3">
        <v>205.34</v>
      </c>
      <c r="BA44" s="6">
        <v>0</v>
      </c>
      <c r="BB44" s="1">
        <f>MIN($B44,$D44,$F44,$H44,$J44,$L44,$N44,$P44,$R44,$T44,$V44,$X44,$Z44,$AB44,$AD44,$AF44,$AH44,$AJ44,$AL44,$AN44,$AP44,$AR44,$AT44,$AV44,$AX44,$AZ44)</f>
        <v>0</v>
      </c>
      <c r="BC44" s="1">
        <f>MIN($C44,$E44,$G44,$I44,$K44,$M44,$O44,$Q44,$S44,$U44,$W44,$Y44,$AA44,$AC44,$AE44,$AG44,$AI44,$AK44,$AM44,$AO44,$AQ44,$AS44,$AU44,$AW44,$AY44,$BA44)</f>
        <v>0</v>
      </c>
      <c r="BD44" s="1">
        <f>MEDIAN($B44,$D44,$F44,$H44,$J44,$L44,$N44,$P44,$R44,$T44,$V44,$X44,$Z44,$AB44,$AD44,$AF44,$AH44,$AJ44,$AL44,$AN44,$AP44,$AR44,$AT44,$AV44,$AX44,$AZ44)</f>
        <v>0</v>
      </c>
      <c r="BE44" s="1">
        <f>MEDIAN($C44,$E44,$G44,$I44,$K44,$M44,$O44,$Q44,$S44,$U44,$W44,$Y44,$AA44,$AC44,$AE44,$AG44,$AI44,$AK44,$AM44,$AO44,$AQ44,$AS44,$AU44,$AW44,$AY44,$BA44)</f>
        <v>0</v>
      </c>
      <c r="BF44" s="1">
        <f>MAX($B44,$D44,$F44,$H44,$J44,$L44,$N44,$P44,$R44,$T44,$V44,$X44,$Z44,$AB44,$AD44,$AF44,$AH44,$AJ44,$AL44,$AN44,$AP44,$AR44,$AT44,$AV44,$AX44,$AZ44)</f>
        <v>0</v>
      </c>
      <c r="BG44" s="1">
        <f>MAX($C44,$E44,$G44,$I44,$K44,$M44,$O44,$Q44,$S44,$U44,$W44,$Y44,$AA44,$AC44,$AE44,$AG44,$AI44,$AK44,$AM44,$AO44,$AQ44,$AS44,$AU44,$AW44,$AY44,$BA44)</f>
        <v>0</v>
      </c>
    </row>
    <row r="45" spans="1:59">
      <c r="A45" s="1" t="s">
        <v>42</v>
      </c>
      <c r="B45" s="1">
        <v>1200</v>
      </c>
      <c r="C45" s="2">
        <v>1</v>
      </c>
      <c r="D45" s="1">
        <v>1200</v>
      </c>
      <c r="E45" s="2">
        <v>1</v>
      </c>
      <c r="F45" s="1">
        <v>1200</v>
      </c>
      <c r="G45" s="2">
        <v>1</v>
      </c>
      <c r="H45" s="1">
        <v>5.5</v>
      </c>
      <c r="I45" s="6">
        <v>0</v>
      </c>
      <c r="J45" s="1">
        <v>1200</v>
      </c>
      <c r="K45" s="2">
        <v>1</v>
      </c>
      <c r="L45" s="1">
        <v>5.1</v>
      </c>
      <c r="M45" s="6">
        <v>0</v>
      </c>
      <c r="N45" s="1">
        <v>1200</v>
      </c>
      <c r="O45" s="2">
        <v>1</v>
      </c>
      <c r="P45" s="1">
        <v>1200</v>
      </c>
      <c r="Q45" s="2">
        <v>1</v>
      </c>
      <c r="R45" s="1">
        <v>1200</v>
      </c>
      <c r="S45" s="2">
        <v>1</v>
      </c>
      <c r="T45" s="1">
        <v>1200</v>
      </c>
      <c r="U45" s="2">
        <v>1</v>
      </c>
      <c r="V45" s="1">
        <v>1200</v>
      </c>
      <c r="W45" s="2">
        <v>1</v>
      </c>
      <c r="X45" s="1">
        <v>5.14</v>
      </c>
      <c r="Y45" s="6">
        <v>0</v>
      </c>
      <c r="Z45" s="1">
        <v>20.71</v>
      </c>
      <c r="AA45" s="6">
        <v>0</v>
      </c>
      <c r="AB45" s="3">
        <v>4.58</v>
      </c>
      <c r="AC45" s="6">
        <v>0</v>
      </c>
      <c r="AD45" s="1">
        <v>4.94</v>
      </c>
      <c r="AE45" s="6">
        <v>0</v>
      </c>
      <c r="AF45" s="1">
        <v>9.220000000000001</v>
      </c>
      <c r="AG45" s="6">
        <v>0</v>
      </c>
      <c r="AH45" s="1">
        <v>184.87</v>
      </c>
      <c r="AI45" s="6">
        <v>0</v>
      </c>
      <c r="AJ45" s="1">
        <v>1200</v>
      </c>
      <c r="AK45" s="2">
        <v>1</v>
      </c>
      <c r="AL45" s="1">
        <v>1200</v>
      </c>
      <c r="AM45" s="2">
        <v>1</v>
      </c>
      <c r="AN45" s="1">
        <v>190.35</v>
      </c>
      <c r="AO45" s="6">
        <v>0</v>
      </c>
      <c r="AP45" s="1">
        <v>1200</v>
      </c>
      <c r="AQ45" s="2">
        <v>1</v>
      </c>
      <c r="AR45" s="1">
        <v>233.99</v>
      </c>
      <c r="AS45" s="6">
        <v>0</v>
      </c>
      <c r="AT45" s="1">
        <v>1200</v>
      </c>
      <c r="AU45" s="2">
        <v>1</v>
      </c>
      <c r="AV45" s="1">
        <v>1200</v>
      </c>
      <c r="AW45" s="2">
        <v>1</v>
      </c>
      <c r="AX45" s="1">
        <v>1200</v>
      </c>
      <c r="AY45" s="2">
        <v>1</v>
      </c>
      <c r="AZ45" s="1">
        <v>19.84</v>
      </c>
      <c r="BA45" s="6">
        <v>0</v>
      </c>
      <c r="BB45" s="1">
        <f>MIN($B45,$D45,$F45,$H45,$J45,$L45,$N45,$P45,$R45,$T45,$V45,$X45,$Z45,$AB45,$AD45,$AF45,$AH45,$AJ45,$AL45,$AN45,$AP45,$AR45,$AT45,$AV45,$AX45,$AZ45)</f>
        <v>0</v>
      </c>
      <c r="BC45" s="1">
        <f>MIN($C45,$E45,$G45,$I45,$K45,$M45,$O45,$Q45,$S45,$U45,$W45,$Y45,$AA45,$AC45,$AE45,$AG45,$AI45,$AK45,$AM45,$AO45,$AQ45,$AS45,$AU45,$AW45,$AY45,$BA45)</f>
        <v>0</v>
      </c>
      <c r="BD45" s="1">
        <f>MEDIAN($B45,$D45,$F45,$H45,$J45,$L45,$N45,$P45,$R45,$T45,$V45,$X45,$Z45,$AB45,$AD45,$AF45,$AH45,$AJ45,$AL45,$AN45,$AP45,$AR45,$AT45,$AV45,$AX45,$AZ45)</f>
        <v>0</v>
      </c>
      <c r="BE45" s="1">
        <f>MEDIAN($C45,$E45,$G45,$I45,$K45,$M45,$O45,$Q45,$S45,$U45,$W45,$Y45,$AA45,$AC45,$AE45,$AG45,$AI45,$AK45,$AM45,$AO45,$AQ45,$AS45,$AU45,$AW45,$AY45,$BA45)</f>
        <v>0</v>
      </c>
      <c r="BF45" s="1">
        <f>MAX($B45,$D45,$F45,$H45,$J45,$L45,$N45,$P45,$R45,$T45,$V45,$X45,$Z45,$AB45,$AD45,$AF45,$AH45,$AJ45,$AL45,$AN45,$AP45,$AR45,$AT45,$AV45,$AX45,$AZ45)</f>
        <v>0</v>
      </c>
      <c r="BG45" s="1">
        <f>MAX($C45,$E45,$G45,$I45,$K45,$M45,$O45,$Q45,$S45,$U45,$W45,$Y45,$AA45,$AC45,$AE45,$AG45,$AI45,$AK45,$AM45,$AO45,$AQ45,$AS45,$AU45,$AW45,$AY45,$BA45)</f>
        <v>0</v>
      </c>
    </row>
    <row r="46" spans="1:59">
      <c r="A46" s="1" t="s">
        <v>43</v>
      </c>
      <c r="B46" s="1">
        <v>1200</v>
      </c>
      <c r="C46" s="2">
        <v>1</v>
      </c>
      <c r="D46" s="1">
        <v>1200</v>
      </c>
      <c r="E46" s="2">
        <v>1</v>
      </c>
      <c r="F46" s="1">
        <v>1200</v>
      </c>
      <c r="G46" s="2">
        <v>1</v>
      </c>
      <c r="H46" s="1">
        <v>1200</v>
      </c>
      <c r="I46" s="2">
        <v>1</v>
      </c>
      <c r="J46" s="1">
        <v>1200</v>
      </c>
      <c r="K46" s="2">
        <v>1</v>
      </c>
      <c r="L46" s="1">
        <v>1200</v>
      </c>
      <c r="M46" s="2">
        <v>1</v>
      </c>
      <c r="N46" s="1">
        <v>1200</v>
      </c>
      <c r="O46" s="2">
        <v>1</v>
      </c>
      <c r="P46" s="1">
        <v>1200</v>
      </c>
      <c r="Q46" s="2">
        <v>1</v>
      </c>
      <c r="R46" s="1">
        <v>1200</v>
      </c>
      <c r="S46" s="2">
        <v>1</v>
      </c>
      <c r="T46" s="1">
        <v>1200</v>
      </c>
      <c r="U46" s="2">
        <v>1</v>
      </c>
      <c r="V46" s="1">
        <v>1200</v>
      </c>
      <c r="W46" s="2">
        <v>1</v>
      </c>
      <c r="X46" s="1">
        <v>1200</v>
      </c>
      <c r="Y46" s="2">
        <v>1</v>
      </c>
      <c r="Z46" s="1">
        <v>1200</v>
      </c>
      <c r="AA46" s="2">
        <v>1</v>
      </c>
      <c r="AB46" s="1">
        <v>1200</v>
      </c>
      <c r="AC46" s="2">
        <v>1</v>
      </c>
      <c r="AD46" s="1">
        <v>1200</v>
      </c>
      <c r="AE46" s="2">
        <v>1</v>
      </c>
      <c r="AF46" s="1">
        <v>1200</v>
      </c>
      <c r="AG46" s="2">
        <v>1</v>
      </c>
      <c r="AH46" s="1">
        <v>1200</v>
      </c>
      <c r="AI46" s="2">
        <v>1</v>
      </c>
      <c r="AJ46" s="1">
        <v>1200</v>
      </c>
      <c r="AK46" s="2">
        <v>1</v>
      </c>
      <c r="AL46" s="1">
        <v>1200</v>
      </c>
      <c r="AM46" s="2">
        <v>1</v>
      </c>
      <c r="AN46" s="1">
        <v>1200</v>
      </c>
      <c r="AO46" s="2">
        <v>1</v>
      </c>
      <c r="AP46" s="1">
        <v>1200</v>
      </c>
      <c r="AQ46" s="2">
        <v>1</v>
      </c>
      <c r="AR46" s="1">
        <v>1200</v>
      </c>
      <c r="AS46" s="2">
        <v>1</v>
      </c>
      <c r="AT46" s="1">
        <v>1200</v>
      </c>
      <c r="AU46" s="2">
        <v>1</v>
      </c>
      <c r="AV46" s="1">
        <v>1200</v>
      </c>
      <c r="AW46" s="2">
        <v>1</v>
      </c>
      <c r="AX46" s="1">
        <v>1200</v>
      </c>
      <c r="AY46" s="2">
        <v>1</v>
      </c>
      <c r="AZ46" s="1">
        <v>1200</v>
      </c>
      <c r="BA46" s="2">
        <v>1</v>
      </c>
      <c r="BB46" s="1">
        <f>MIN($B46,$D46,$F46,$H46,$J46,$L46,$N46,$P46,$R46,$T46,$V46,$X46,$Z46,$AB46,$AD46,$AF46,$AH46,$AJ46,$AL46,$AN46,$AP46,$AR46,$AT46,$AV46,$AX46,$AZ46)</f>
        <v>0</v>
      </c>
      <c r="BC46" s="1">
        <f>MIN($C46,$E46,$G46,$I46,$K46,$M46,$O46,$Q46,$S46,$U46,$W46,$Y46,$AA46,$AC46,$AE46,$AG46,$AI46,$AK46,$AM46,$AO46,$AQ46,$AS46,$AU46,$AW46,$AY46,$BA46)</f>
        <v>0</v>
      </c>
      <c r="BD46" s="1">
        <f>MEDIAN($B46,$D46,$F46,$H46,$J46,$L46,$N46,$P46,$R46,$T46,$V46,$X46,$Z46,$AB46,$AD46,$AF46,$AH46,$AJ46,$AL46,$AN46,$AP46,$AR46,$AT46,$AV46,$AX46,$AZ46)</f>
        <v>0</v>
      </c>
      <c r="BE46" s="1">
        <f>MEDIAN($C46,$E46,$G46,$I46,$K46,$M46,$O46,$Q46,$S46,$U46,$W46,$Y46,$AA46,$AC46,$AE46,$AG46,$AI46,$AK46,$AM46,$AO46,$AQ46,$AS46,$AU46,$AW46,$AY46,$BA46)</f>
        <v>0</v>
      </c>
      <c r="BF46" s="1">
        <f>MAX($B46,$D46,$F46,$H46,$J46,$L46,$N46,$P46,$R46,$T46,$V46,$X46,$Z46,$AB46,$AD46,$AF46,$AH46,$AJ46,$AL46,$AN46,$AP46,$AR46,$AT46,$AV46,$AX46,$AZ46)</f>
        <v>0</v>
      </c>
      <c r="BG46" s="1">
        <f>MAX($C46,$E46,$G46,$I46,$K46,$M46,$O46,$Q46,$S46,$U46,$W46,$Y46,$AA46,$AC46,$AE46,$AG46,$AI46,$AK46,$AM46,$AO46,$AQ46,$AS46,$AU46,$AW46,$AY46,$BA46)</f>
        <v>0</v>
      </c>
    </row>
    <row r="47" spans="1:59">
      <c r="A47" s="1" t="s">
        <v>44</v>
      </c>
      <c r="B47" s="1">
        <v>1200</v>
      </c>
      <c r="C47" s="2">
        <v>1</v>
      </c>
      <c r="D47" s="1">
        <v>1200</v>
      </c>
      <c r="E47" s="2">
        <v>1</v>
      </c>
      <c r="F47" s="1">
        <v>1200</v>
      </c>
      <c r="G47" s="2">
        <v>1</v>
      </c>
      <c r="H47" s="1">
        <v>18.9</v>
      </c>
      <c r="I47" s="6">
        <v>0</v>
      </c>
      <c r="J47" s="1">
        <v>16.85</v>
      </c>
      <c r="K47" s="6">
        <v>0</v>
      </c>
      <c r="L47" s="1">
        <v>93.29000000000001</v>
      </c>
      <c r="M47" s="6">
        <v>0</v>
      </c>
      <c r="N47" s="1">
        <v>1200</v>
      </c>
      <c r="O47" s="2">
        <v>1</v>
      </c>
      <c r="P47" s="1">
        <v>1200</v>
      </c>
      <c r="Q47" s="2">
        <v>1</v>
      </c>
      <c r="R47" s="1">
        <v>1200</v>
      </c>
      <c r="S47" s="2">
        <v>1</v>
      </c>
      <c r="T47" s="1">
        <v>1200</v>
      </c>
      <c r="U47" s="2">
        <v>1</v>
      </c>
      <c r="V47" s="1">
        <v>1200</v>
      </c>
      <c r="W47" s="2">
        <v>1</v>
      </c>
      <c r="X47" s="1">
        <v>14.81</v>
      </c>
      <c r="Y47" s="6">
        <v>0</v>
      </c>
      <c r="Z47" s="1">
        <v>102.46</v>
      </c>
      <c r="AA47" s="6">
        <v>0</v>
      </c>
      <c r="AB47" s="1">
        <v>15.24</v>
      </c>
      <c r="AC47" s="6">
        <v>0</v>
      </c>
      <c r="AD47" s="1">
        <v>15.91</v>
      </c>
      <c r="AE47" s="6">
        <v>0</v>
      </c>
      <c r="AF47" s="1">
        <v>15.9</v>
      </c>
      <c r="AG47" s="6">
        <v>0</v>
      </c>
      <c r="AH47" s="1">
        <v>1200</v>
      </c>
      <c r="AI47" s="2">
        <v>1</v>
      </c>
      <c r="AJ47" s="1">
        <v>1200</v>
      </c>
      <c r="AK47" s="2">
        <v>1</v>
      </c>
      <c r="AL47" s="1">
        <v>1200</v>
      </c>
      <c r="AM47" s="2">
        <v>1</v>
      </c>
      <c r="AN47" s="1">
        <v>1200</v>
      </c>
      <c r="AO47" s="2">
        <v>1</v>
      </c>
      <c r="AP47" s="1">
        <v>1200</v>
      </c>
      <c r="AQ47" s="2">
        <v>1</v>
      </c>
      <c r="AR47" s="1">
        <v>1200</v>
      </c>
      <c r="AS47" s="2">
        <v>1</v>
      </c>
      <c r="AT47" s="1">
        <v>1200</v>
      </c>
      <c r="AU47" s="2">
        <v>1</v>
      </c>
      <c r="AV47" s="1">
        <v>1200</v>
      </c>
      <c r="AW47" s="2">
        <v>1</v>
      </c>
      <c r="AX47" s="1">
        <v>1200</v>
      </c>
      <c r="AY47" s="2">
        <v>1</v>
      </c>
      <c r="AZ47" s="3">
        <v>13.34</v>
      </c>
      <c r="BA47" s="6">
        <v>0</v>
      </c>
      <c r="BB47" s="1">
        <f>MIN($B47,$D47,$F47,$H47,$J47,$L47,$N47,$P47,$R47,$T47,$V47,$X47,$Z47,$AB47,$AD47,$AF47,$AH47,$AJ47,$AL47,$AN47,$AP47,$AR47,$AT47,$AV47,$AX47,$AZ47)</f>
        <v>0</v>
      </c>
      <c r="BC47" s="1">
        <f>MIN($C47,$E47,$G47,$I47,$K47,$M47,$O47,$Q47,$S47,$U47,$W47,$Y47,$AA47,$AC47,$AE47,$AG47,$AI47,$AK47,$AM47,$AO47,$AQ47,$AS47,$AU47,$AW47,$AY47,$BA47)</f>
        <v>0</v>
      </c>
      <c r="BD47" s="1">
        <f>MEDIAN($B47,$D47,$F47,$H47,$J47,$L47,$N47,$P47,$R47,$T47,$V47,$X47,$Z47,$AB47,$AD47,$AF47,$AH47,$AJ47,$AL47,$AN47,$AP47,$AR47,$AT47,$AV47,$AX47,$AZ47)</f>
        <v>0</v>
      </c>
      <c r="BE47" s="1">
        <f>MEDIAN($C47,$E47,$G47,$I47,$K47,$M47,$O47,$Q47,$S47,$U47,$W47,$Y47,$AA47,$AC47,$AE47,$AG47,$AI47,$AK47,$AM47,$AO47,$AQ47,$AS47,$AU47,$AW47,$AY47,$BA47)</f>
        <v>0</v>
      </c>
      <c r="BF47" s="1">
        <f>MAX($B47,$D47,$F47,$H47,$J47,$L47,$N47,$P47,$R47,$T47,$V47,$X47,$Z47,$AB47,$AD47,$AF47,$AH47,$AJ47,$AL47,$AN47,$AP47,$AR47,$AT47,$AV47,$AX47,$AZ47)</f>
        <v>0</v>
      </c>
      <c r="BG47" s="1">
        <f>MAX($C47,$E47,$G47,$I47,$K47,$M47,$O47,$Q47,$S47,$U47,$W47,$Y47,$AA47,$AC47,$AE47,$AG47,$AI47,$AK47,$AM47,$AO47,$AQ47,$AS47,$AU47,$AW47,$AY47,$BA47)</f>
        <v>0</v>
      </c>
    </row>
    <row r="48" spans="1:59">
      <c r="A48" s="1" t="s">
        <v>45</v>
      </c>
      <c r="B48" s="1">
        <v>1200</v>
      </c>
      <c r="C48" s="2">
        <v>1</v>
      </c>
      <c r="D48" s="1">
        <v>1200</v>
      </c>
      <c r="E48" s="2">
        <v>1</v>
      </c>
      <c r="F48" s="1">
        <v>1200</v>
      </c>
      <c r="G48" s="2">
        <v>1</v>
      </c>
      <c r="H48" s="1">
        <v>1200</v>
      </c>
      <c r="I48" s="2">
        <v>1</v>
      </c>
      <c r="J48" s="1">
        <v>1200</v>
      </c>
      <c r="K48" s="2">
        <v>1</v>
      </c>
      <c r="L48" s="1">
        <v>1200</v>
      </c>
      <c r="M48" s="2">
        <v>1</v>
      </c>
      <c r="N48" s="1">
        <v>1200</v>
      </c>
      <c r="O48" s="2">
        <v>1</v>
      </c>
      <c r="P48" s="1">
        <v>1200</v>
      </c>
      <c r="Q48" s="2">
        <v>1</v>
      </c>
      <c r="R48" s="1">
        <v>1200</v>
      </c>
      <c r="S48" s="2">
        <v>1</v>
      </c>
      <c r="T48" s="1">
        <v>1200</v>
      </c>
      <c r="U48" s="2">
        <v>1</v>
      </c>
      <c r="V48" s="1">
        <v>1200</v>
      </c>
      <c r="W48" s="2">
        <v>1</v>
      </c>
      <c r="X48" s="1">
        <v>1200</v>
      </c>
      <c r="Y48" s="2">
        <v>1</v>
      </c>
      <c r="Z48" s="1">
        <v>1200</v>
      </c>
      <c r="AA48" s="2">
        <v>1</v>
      </c>
      <c r="AB48" s="1">
        <v>1200</v>
      </c>
      <c r="AC48" s="2">
        <v>1</v>
      </c>
      <c r="AD48" s="1">
        <v>1200</v>
      </c>
      <c r="AE48" s="2">
        <v>1</v>
      </c>
      <c r="AF48" s="1">
        <v>1200</v>
      </c>
      <c r="AG48" s="2">
        <v>1</v>
      </c>
      <c r="AH48" s="1">
        <v>1200</v>
      </c>
      <c r="AI48" s="2">
        <v>1</v>
      </c>
      <c r="AJ48" s="1">
        <v>1200</v>
      </c>
      <c r="AK48" s="2">
        <v>1</v>
      </c>
      <c r="AL48" s="1">
        <v>1200</v>
      </c>
      <c r="AM48" s="2">
        <v>1</v>
      </c>
      <c r="AN48" s="1">
        <v>1200</v>
      </c>
      <c r="AO48" s="2">
        <v>1</v>
      </c>
      <c r="AP48" s="1">
        <v>1200</v>
      </c>
      <c r="AQ48" s="2">
        <v>1</v>
      </c>
      <c r="AR48" s="1">
        <v>1200</v>
      </c>
      <c r="AS48" s="2">
        <v>1</v>
      </c>
      <c r="AT48" s="1">
        <v>1200</v>
      </c>
      <c r="AU48" s="2">
        <v>1</v>
      </c>
      <c r="AV48" s="1">
        <v>1200</v>
      </c>
      <c r="AW48" s="2">
        <v>1</v>
      </c>
      <c r="AX48" s="1">
        <v>1200</v>
      </c>
      <c r="AY48" s="2">
        <v>1</v>
      </c>
      <c r="AZ48" s="3">
        <v>15.4</v>
      </c>
      <c r="BA48" s="6">
        <v>0</v>
      </c>
      <c r="BB48" s="1">
        <f>MIN($B48,$D48,$F48,$H48,$J48,$L48,$N48,$P48,$R48,$T48,$V48,$X48,$Z48,$AB48,$AD48,$AF48,$AH48,$AJ48,$AL48,$AN48,$AP48,$AR48,$AT48,$AV48,$AX48,$AZ48)</f>
        <v>0</v>
      </c>
      <c r="BC48" s="1">
        <f>MIN($C48,$E48,$G48,$I48,$K48,$M48,$O48,$Q48,$S48,$U48,$W48,$Y48,$AA48,$AC48,$AE48,$AG48,$AI48,$AK48,$AM48,$AO48,$AQ48,$AS48,$AU48,$AW48,$AY48,$BA48)</f>
        <v>0</v>
      </c>
      <c r="BD48" s="1">
        <f>MEDIAN($B48,$D48,$F48,$H48,$J48,$L48,$N48,$P48,$R48,$T48,$V48,$X48,$Z48,$AB48,$AD48,$AF48,$AH48,$AJ48,$AL48,$AN48,$AP48,$AR48,$AT48,$AV48,$AX48,$AZ48)</f>
        <v>0</v>
      </c>
      <c r="BE48" s="1">
        <f>MEDIAN($C48,$E48,$G48,$I48,$K48,$M48,$O48,$Q48,$S48,$U48,$W48,$Y48,$AA48,$AC48,$AE48,$AG48,$AI48,$AK48,$AM48,$AO48,$AQ48,$AS48,$AU48,$AW48,$AY48,$BA48)</f>
        <v>0</v>
      </c>
      <c r="BF48" s="1">
        <f>MAX($B48,$D48,$F48,$H48,$J48,$L48,$N48,$P48,$R48,$T48,$V48,$X48,$Z48,$AB48,$AD48,$AF48,$AH48,$AJ48,$AL48,$AN48,$AP48,$AR48,$AT48,$AV48,$AX48,$AZ48)</f>
        <v>0</v>
      </c>
      <c r="BG48" s="1">
        <f>MAX($C48,$E48,$G48,$I48,$K48,$M48,$O48,$Q48,$S48,$U48,$W48,$Y48,$AA48,$AC48,$AE48,$AG48,$AI48,$AK48,$AM48,$AO48,$AQ48,$AS48,$AU48,$AW48,$AY48,$BA48)</f>
        <v>0</v>
      </c>
    </row>
    <row r="49" spans="1:59">
      <c r="A49" s="1" t="s">
        <v>46</v>
      </c>
      <c r="B49" s="1">
        <v>63.84</v>
      </c>
      <c r="C49" s="2">
        <v>0</v>
      </c>
      <c r="D49" s="1">
        <v>600.1</v>
      </c>
      <c r="E49" s="2">
        <v>0</v>
      </c>
      <c r="F49" s="1">
        <v>68.84999999999999</v>
      </c>
      <c r="G49" s="2">
        <v>0</v>
      </c>
      <c r="H49" s="1">
        <v>5.59</v>
      </c>
      <c r="I49" s="2">
        <v>0</v>
      </c>
      <c r="J49" s="4">
        <v>1200</v>
      </c>
      <c r="K49" s="5">
        <v>1</v>
      </c>
      <c r="L49" s="1">
        <v>5.12</v>
      </c>
      <c r="M49" s="2">
        <v>0</v>
      </c>
      <c r="N49" s="1">
        <v>69.59999999999999</v>
      </c>
      <c r="O49" s="2">
        <v>0</v>
      </c>
      <c r="P49" s="4">
        <v>1200</v>
      </c>
      <c r="Q49" s="5">
        <v>1</v>
      </c>
      <c r="R49" s="1">
        <v>59.66</v>
      </c>
      <c r="S49" s="2">
        <v>0</v>
      </c>
      <c r="T49" s="1">
        <v>78.65000000000001</v>
      </c>
      <c r="U49" s="2">
        <v>0</v>
      </c>
      <c r="V49" s="1">
        <v>439.08</v>
      </c>
      <c r="W49" s="2">
        <v>0</v>
      </c>
      <c r="X49" s="1">
        <v>4.96</v>
      </c>
      <c r="Y49" s="2">
        <v>0</v>
      </c>
      <c r="Z49" s="4">
        <v>1200</v>
      </c>
      <c r="AA49" s="5">
        <v>1</v>
      </c>
      <c r="AB49" s="1">
        <v>4.26</v>
      </c>
      <c r="AC49" s="2">
        <v>0</v>
      </c>
      <c r="AD49" s="1">
        <v>4.49</v>
      </c>
      <c r="AE49" s="2">
        <v>0</v>
      </c>
      <c r="AF49" s="1">
        <v>9.16</v>
      </c>
      <c r="AG49" s="2">
        <v>0</v>
      </c>
      <c r="AH49" s="1">
        <v>209.11</v>
      </c>
      <c r="AI49" s="2">
        <v>0</v>
      </c>
      <c r="AJ49" s="4">
        <v>1200</v>
      </c>
      <c r="AK49" s="5">
        <v>1</v>
      </c>
      <c r="AL49" s="4">
        <v>1200</v>
      </c>
      <c r="AM49" s="5">
        <v>1</v>
      </c>
      <c r="AN49" s="1">
        <v>207.9</v>
      </c>
      <c r="AO49" s="2">
        <v>0</v>
      </c>
      <c r="AP49" s="4">
        <v>1200</v>
      </c>
      <c r="AQ49" s="5">
        <v>1</v>
      </c>
      <c r="AR49" s="1">
        <v>243.16</v>
      </c>
      <c r="AS49" s="2">
        <v>0</v>
      </c>
      <c r="AT49" s="4">
        <v>1200</v>
      </c>
      <c r="AU49" s="5">
        <v>1</v>
      </c>
      <c r="AV49" s="4">
        <v>1200</v>
      </c>
      <c r="AW49" s="5">
        <v>1</v>
      </c>
      <c r="AX49" s="1">
        <v>53.78</v>
      </c>
      <c r="AY49" s="2">
        <v>0</v>
      </c>
      <c r="AZ49" s="3">
        <v>2.71</v>
      </c>
      <c r="BA49" s="2">
        <v>0</v>
      </c>
      <c r="BB49" s="1">
        <f>MIN($B49,$D49,$F49,$H49,$J49,$L49,$N49,$P49,$R49,$T49,$V49,$X49,$Z49,$AB49,$AD49,$AF49,$AH49,$AJ49,$AL49,$AN49,$AP49,$AR49,$AT49,$AV49,$AX49,$AZ49)</f>
        <v>0</v>
      </c>
      <c r="BC49" s="1">
        <f>MIN($C49,$E49,$G49,$I49,$K49,$M49,$O49,$Q49,$S49,$U49,$W49,$Y49,$AA49,$AC49,$AE49,$AG49,$AI49,$AK49,$AM49,$AO49,$AQ49,$AS49,$AU49,$AW49,$AY49,$BA49)</f>
        <v>0</v>
      </c>
      <c r="BD49" s="1">
        <f>MEDIAN($B49,$D49,$F49,$H49,$J49,$L49,$N49,$P49,$R49,$T49,$V49,$X49,$Z49,$AB49,$AD49,$AF49,$AH49,$AJ49,$AL49,$AN49,$AP49,$AR49,$AT49,$AV49,$AX49,$AZ49)</f>
        <v>0</v>
      </c>
      <c r="BE49" s="1">
        <f>MEDIAN($C49,$E49,$G49,$I49,$K49,$M49,$O49,$Q49,$S49,$U49,$W49,$Y49,$AA49,$AC49,$AE49,$AG49,$AI49,$AK49,$AM49,$AO49,$AQ49,$AS49,$AU49,$AW49,$AY49,$BA49)</f>
        <v>0</v>
      </c>
      <c r="BF49" s="1">
        <f>MAX($B49,$D49,$F49,$H49,$J49,$L49,$N49,$P49,$R49,$T49,$V49,$X49,$Z49,$AB49,$AD49,$AF49,$AH49,$AJ49,$AL49,$AN49,$AP49,$AR49,$AT49,$AV49,$AX49,$AZ49)</f>
        <v>0</v>
      </c>
      <c r="BG49" s="1">
        <f>MAX($C49,$E49,$G49,$I49,$K49,$M49,$O49,$Q49,$S49,$U49,$W49,$Y49,$AA49,$AC49,$AE49,$AG49,$AI49,$AK49,$AM49,$AO49,$AQ49,$AS49,$AU49,$AW49,$AY49,$BA49)</f>
        <v>0</v>
      </c>
    </row>
    <row r="50" spans="1:59">
      <c r="A50" s="1" t="s">
        <v>47</v>
      </c>
      <c r="B50" s="1">
        <v>12.04</v>
      </c>
      <c r="C50" s="2">
        <v>0</v>
      </c>
      <c r="D50" s="1">
        <v>33.54</v>
      </c>
      <c r="E50" s="2">
        <v>0</v>
      </c>
      <c r="F50" s="1">
        <v>48.29</v>
      </c>
      <c r="G50" s="2">
        <v>0</v>
      </c>
      <c r="H50" s="1">
        <v>2.04</v>
      </c>
      <c r="I50" s="2">
        <v>0</v>
      </c>
      <c r="J50" s="1">
        <v>4.41</v>
      </c>
      <c r="K50" s="2">
        <v>0</v>
      </c>
      <c r="L50" s="1">
        <v>3.67</v>
      </c>
      <c r="M50" s="2">
        <v>0</v>
      </c>
      <c r="N50" s="1">
        <v>12.61</v>
      </c>
      <c r="O50" s="2">
        <v>0</v>
      </c>
      <c r="P50" s="4">
        <v>1200</v>
      </c>
      <c r="Q50" s="5">
        <v>1</v>
      </c>
      <c r="R50" s="1">
        <v>16.1</v>
      </c>
      <c r="S50" s="2">
        <v>0</v>
      </c>
      <c r="T50" s="1">
        <v>59.86</v>
      </c>
      <c r="U50" s="2">
        <v>0</v>
      </c>
      <c r="V50" s="1">
        <v>264.38</v>
      </c>
      <c r="W50" s="2">
        <v>0</v>
      </c>
      <c r="X50" s="1">
        <v>1.75</v>
      </c>
      <c r="Y50" s="2">
        <v>0</v>
      </c>
      <c r="Z50" s="1">
        <v>16.77</v>
      </c>
      <c r="AA50" s="2">
        <v>0</v>
      </c>
      <c r="AB50" s="1">
        <v>1.68</v>
      </c>
      <c r="AC50" s="2">
        <v>0</v>
      </c>
      <c r="AD50" s="1">
        <v>3.82</v>
      </c>
      <c r="AE50" s="2">
        <v>0</v>
      </c>
      <c r="AF50" s="1">
        <v>8.77</v>
      </c>
      <c r="AG50" s="2">
        <v>0</v>
      </c>
      <c r="AH50" s="1">
        <v>1.12</v>
      </c>
      <c r="AI50" s="2">
        <v>0</v>
      </c>
      <c r="AJ50" s="1">
        <v>1.24</v>
      </c>
      <c r="AK50" s="2">
        <v>0</v>
      </c>
      <c r="AL50" s="3">
        <v>1.1</v>
      </c>
      <c r="AM50" s="2">
        <v>0</v>
      </c>
      <c r="AN50" s="1">
        <v>1.11</v>
      </c>
      <c r="AO50" s="2">
        <v>0</v>
      </c>
      <c r="AP50" s="4">
        <v>1200</v>
      </c>
      <c r="AQ50" s="5">
        <v>1</v>
      </c>
      <c r="AR50" s="1">
        <v>240.59</v>
      </c>
      <c r="AS50" s="2">
        <v>0</v>
      </c>
      <c r="AT50" s="4">
        <v>1200</v>
      </c>
      <c r="AU50" s="5">
        <v>1</v>
      </c>
      <c r="AV50" s="4">
        <v>1200</v>
      </c>
      <c r="AW50" s="5">
        <v>1</v>
      </c>
      <c r="AX50" s="1">
        <v>53.04</v>
      </c>
      <c r="AY50" s="2">
        <v>0</v>
      </c>
      <c r="AZ50" s="1">
        <v>2.64</v>
      </c>
      <c r="BA50" s="2">
        <v>0</v>
      </c>
      <c r="BB50" s="1">
        <f>MIN($B50,$D50,$F50,$H50,$J50,$L50,$N50,$P50,$R50,$T50,$V50,$X50,$Z50,$AB50,$AD50,$AF50,$AH50,$AJ50,$AL50,$AN50,$AP50,$AR50,$AT50,$AV50,$AX50,$AZ50)</f>
        <v>0</v>
      </c>
      <c r="BC50" s="1">
        <f>MIN($C50,$E50,$G50,$I50,$K50,$M50,$O50,$Q50,$S50,$U50,$W50,$Y50,$AA50,$AC50,$AE50,$AG50,$AI50,$AK50,$AM50,$AO50,$AQ50,$AS50,$AU50,$AW50,$AY50,$BA50)</f>
        <v>0</v>
      </c>
      <c r="BD50" s="1">
        <f>MEDIAN($B50,$D50,$F50,$H50,$J50,$L50,$N50,$P50,$R50,$T50,$V50,$X50,$Z50,$AB50,$AD50,$AF50,$AH50,$AJ50,$AL50,$AN50,$AP50,$AR50,$AT50,$AV50,$AX50,$AZ50)</f>
        <v>0</v>
      </c>
      <c r="BE50" s="1">
        <f>MEDIAN($C50,$E50,$G50,$I50,$K50,$M50,$O50,$Q50,$S50,$U50,$W50,$Y50,$AA50,$AC50,$AE50,$AG50,$AI50,$AK50,$AM50,$AO50,$AQ50,$AS50,$AU50,$AW50,$AY50,$BA50)</f>
        <v>0</v>
      </c>
      <c r="BF50" s="1">
        <f>MAX($B50,$D50,$F50,$H50,$J50,$L50,$N50,$P50,$R50,$T50,$V50,$X50,$Z50,$AB50,$AD50,$AF50,$AH50,$AJ50,$AL50,$AN50,$AP50,$AR50,$AT50,$AV50,$AX50,$AZ50)</f>
        <v>0</v>
      </c>
      <c r="BG50" s="1">
        <f>MAX($C50,$E50,$G50,$I50,$K50,$M50,$O50,$Q50,$S50,$U50,$W50,$Y50,$AA50,$AC50,$AE50,$AG50,$AI50,$AK50,$AM50,$AO50,$AQ50,$AS50,$AU50,$AW50,$AY50,$BA50)</f>
        <v>0</v>
      </c>
    </row>
    <row r="51" spans="1:59">
      <c r="A51" s="1" t="s">
        <v>48</v>
      </c>
      <c r="B51" s="1">
        <v>12.87</v>
      </c>
      <c r="C51" s="2">
        <v>0</v>
      </c>
      <c r="D51" s="1">
        <v>28.77</v>
      </c>
      <c r="E51" s="2">
        <v>0</v>
      </c>
      <c r="F51" s="1">
        <v>43.81</v>
      </c>
      <c r="G51" s="2">
        <v>0</v>
      </c>
      <c r="H51" s="1">
        <v>2.15</v>
      </c>
      <c r="I51" s="2">
        <v>0</v>
      </c>
      <c r="J51" s="1">
        <v>3.21</v>
      </c>
      <c r="K51" s="2">
        <v>0</v>
      </c>
      <c r="L51" s="1">
        <v>3.91</v>
      </c>
      <c r="M51" s="2">
        <v>0</v>
      </c>
      <c r="N51" s="1">
        <v>16.77</v>
      </c>
      <c r="O51" s="2">
        <v>0</v>
      </c>
      <c r="P51" s="4">
        <v>1200</v>
      </c>
      <c r="Q51" s="5">
        <v>1</v>
      </c>
      <c r="R51" s="1">
        <v>11.94</v>
      </c>
      <c r="S51" s="2">
        <v>0</v>
      </c>
      <c r="T51" s="1">
        <v>56.02</v>
      </c>
      <c r="U51" s="2">
        <v>0</v>
      </c>
      <c r="V51" s="1">
        <v>218.74</v>
      </c>
      <c r="W51" s="2">
        <v>0</v>
      </c>
      <c r="X51" s="1">
        <v>2.01</v>
      </c>
      <c r="Y51" s="2">
        <v>0</v>
      </c>
      <c r="Z51" s="1">
        <v>17.29</v>
      </c>
      <c r="AA51" s="2">
        <v>0</v>
      </c>
      <c r="AB51" s="1">
        <v>2.52</v>
      </c>
      <c r="AC51" s="2">
        <v>0</v>
      </c>
      <c r="AD51" s="1">
        <v>4.02</v>
      </c>
      <c r="AE51" s="2">
        <v>0</v>
      </c>
      <c r="AF51" s="1">
        <v>8.85</v>
      </c>
      <c r="AG51" s="2">
        <v>0</v>
      </c>
      <c r="AH51" s="3">
        <v>1.23</v>
      </c>
      <c r="AI51" s="2">
        <v>0</v>
      </c>
      <c r="AJ51" s="1">
        <v>1.25</v>
      </c>
      <c r="AK51" s="2">
        <v>0</v>
      </c>
      <c r="AL51" s="1">
        <v>1.31</v>
      </c>
      <c r="AM51" s="2">
        <v>0</v>
      </c>
      <c r="AN51" s="3">
        <v>1.23</v>
      </c>
      <c r="AO51" s="2">
        <v>0</v>
      </c>
      <c r="AP51" s="4">
        <v>1200</v>
      </c>
      <c r="AQ51" s="5">
        <v>1</v>
      </c>
      <c r="AR51" s="1">
        <v>246.23</v>
      </c>
      <c r="AS51" s="2">
        <v>0</v>
      </c>
      <c r="AT51" s="4">
        <v>1200</v>
      </c>
      <c r="AU51" s="5">
        <v>1</v>
      </c>
      <c r="AV51" s="4">
        <v>1200</v>
      </c>
      <c r="AW51" s="5">
        <v>1</v>
      </c>
      <c r="AX51" s="1">
        <v>58.31</v>
      </c>
      <c r="AY51" s="2">
        <v>0</v>
      </c>
      <c r="AZ51" s="1">
        <v>3.48</v>
      </c>
      <c r="BA51" s="2">
        <v>0</v>
      </c>
      <c r="BB51" s="1">
        <f>MIN($B51,$D51,$F51,$H51,$J51,$L51,$N51,$P51,$R51,$T51,$V51,$X51,$Z51,$AB51,$AD51,$AF51,$AH51,$AJ51,$AL51,$AN51,$AP51,$AR51,$AT51,$AV51,$AX51,$AZ51)</f>
        <v>0</v>
      </c>
      <c r="BC51" s="1">
        <f>MIN($C51,$E51,$G51,$I51,$K51,$M51,$O51,$Q51,$S51,$U51,$W51,$Y51,$AA51,$AC51,$AE51,$AG51,$AI51,$AK51,$AM51,$AO51,$AQ51,$AS51,$AU51,$AW51,$AY51,$BA51)</f>
        <v>0</v>
      </c>
      <c r="BD51" s="1">
        <f>MEDIAN($B51,$D51,$F51,$H51,$J51,$L51,$N51,$P51,$R51,$T51,$V51,$X51,$Z51,$AB51,$AD51,$AF51,$AH51,$AJ51,$AL51,$AN51,$AP51,$AR51,$AT51,$AV51,$AX51,$AZ51)</f>
        <v>0</v>
      </c>
      <c r="BE51" s="1">
        <f>MEDIAN($C51,$E51,$G51,$I51,$K51,$M51,$O51,$Q51,$S51,$U51,$W51,$Y51,$AA51,$AC51,$AE51,$AG51,$AI51,$AK51,$AM51,$AO51,$AQ51,$AS51,$AU51,$AW51,$AY51,$BA51)</f>
        <v>0</v>
      </c>
      <c r="BF51" s="1">
        <f>MAX($B51,$D51,$F51,$H51,$J51,$L51,$N51,$P51,$R51,$T51,$V51,$X51,$Z51,$AB51,$AD51,$AF51,$AH51,$AJ51,$AL51,$AN51,$AP51,$AR51,$AT51,$AV51,$AX51,$AZ51)</f>
        <v>0</v>
      </c>
      <c r="BG51" s="1">
        <f>MAX($C51,$E51,$G51,$I51,$K51,$M51,$O51,$Q51,$S51,$U51,$W51,$Y51,$AA51,$AC51,$AE51,$AG51,$AI51,$AK51,$AM51,$AO51,$AQ51,$AS51,$AU51,$AW51,$AY51,$BA51)</f>
        <v>0</v>
      </c>
    </row>
    <row r="52" spans="1:59">
      <c r="A52" s="1" t="s">
        <v>49</v>
      </c>
      <c r="B52" s="1">
        <v>1200</v>
      </c>
      <c r="C52" s="2">
        <v>1</v>
      </c>
      <c r="D52" s="1">
        <v>1200</v>
      </c>
      <c r="E52" s="2">
        <v>1</v>
      </c>
      <c r="F52" s="1">
        <v>1200</v>
      </c>
      <c r="G52" s="2">
        <v>1</v>
      </c>
      <c r="H52" s="1">
        <v>1200</v>
      </c>
      <c r="I52" s="2">
        <v>1</v>
      </c>
      <c r="J52" s="1">
        <v>1200</v>
      </c>
      <c r="K52" s="2">
        <v>1</v>
      </c>
      <c r="L52" s="1">
        <v>1200</v>
      </c>
      <c r="M52" s="2">
        <v>1</v>
      </c>
      <c r="N52" s="1">
        <v>1200</v>
      </c>
      <c r="O52" s="2">
        <v>1</v>
      </c>
      <c r="P52" s="1">
        <v>1200</v>
      </c>
      <c r="Q52" s="2">
        <v>1</v>
      </c>
      <c r="R52" s="1">
        <v>1200</v>
      </c>
      <c r="S52" s="2">
        <v>1</v>
      </c>
      <c r="T52" s="1">
        <v>1200</v>
      </c>
      <c r="U52" s="2">
        <v>1</v>
      </c>
      <c r="V52" s="1">
        <v>1200</v>
      </c>
      <c r="W52" s="2">
        <v>1</v>
      </c>
      <c r="X52" s="1">
        <v>1200</v>
      </c>
      <c r="Y52" s="2">
        <v>1</v>
      </c>
      <c r="Z52" s="1">
        <v>1200</v>
      </c>
      <c r="AA52" s="2">
        <v>1</v>
      </c>
      <c r="AB52" s="1">
        <v>1200</v>
      </c>
      <c r="AC52" s="2">
        <v>1</v>
      </c>
      <c r="AD52" s="1">
        <v>1200</v>
      </c>
      <c r="AE52" s="2">
        <v>1</v>
      </c>
      <c r="AF52" s="1">
        <v>1200</v>
      </c>
      <c r="AG52" s="2">
        <v>1</v>
      </c>
      <c r="AH52" s="1">
        <v>1200</v>
      </c>
      <c r="AI52" s="2">
        <v>1</v>
      </c>
      <c r="AJ52" s="1">
        <v>1200</v>
      </c>
      <c r="AK52" s="2">
        <v>1</v>
      </c>
      <c r="AL52" s="1">
        <v>1200</v>
      </c>
      <c r="AM52" s="2">
        <v>1</v>
      </c>
      <c r="AN52" s="1">
        <v>1200</v>
      </c>
      <c r="AO52" s="2">
        <v>1</v>
      </c>
      <c r="AP52" s="1">
        <v>1200</v>
      </c>
      <c r="AQ52" s="2">
        <v>1</v>
      </c>
      <c r="AR52" s="1">
        <v>1200</v>
      </c>
      <c r="AS52" s="2">
        <v>1</v>
      </c>
      <c r="AT52" s="1">
        <v>1200</v>
      </c>
      <c r="AU52" s="2">
        <v>1</v>
      </c>
      <c r="AV52" s="1">
        <v>1200</v>
      </c>
      <c r="AW52" s="2">
        <v>1</v>
      </c>
      <c r="AX52" s="1">
        <v>1200</v>
      </c>
      <c r="AY52" s="2">
        <v>1</v>
      </c>
      <c r="AZ52" s="3">
        <v>3.1</v>
      </c>
      <c r="BA52" s="6">
        <v>0</v>
      </c>
      <c r="BB52" s="1">
        <f>MIN($B52,$D52,$F52,$H52,$J52,$L52,$N52,$P52,$R52,$T52,$V52,$X52,$Z52,$AB52,$AD52,$AF52,$AH52,$AJ52,$AL52,$AN52,$AP52,$AR52,$AT52,$AV52,$AX52,$AZ52)</f>
        <v>0</v>
      </c>
      <c r="BC52" s="1">
        <f>MIN($C52,$E52,$G52,$I52,$K52,$M52,$O52,$Q52,$S52,$U52,$W52,$Y52,$AA52,$AC52,$AE52,$AG52,$AI52,$AK52,$AM52,$AO52,$AQ52,$AS52,$AU52,$AW52,$AY52,$BA52)</f>
        <v>0</v>
      </c>
      <c r="BD52" s="1">
        <f>MEDIAN($B52,$D52,$F52,$H52,$J52,$L52,$N52,$P52,$R52,$T52,$V52,$X52,$Z52,$AB52,$AD52,$AF52,$AH52,$AJ52,$AL52,$AN52,$AP52,$AR52,$AT52,$AV52,$AX52,$AZ52)</f>
        <v>0</v>
      </c>
      <c r="BE52" s="1">
        <f>MEDIAN($C52,$E52,$G52,$I52,$K52,$M52,$O52,$Q52,$S52,$U52,$W52,$Y52,$AA52,$AC52,$AE52,$AG52,$AI52,$AK52,$AM52,$AO52,$AQ52,$AS52,$AU52,$AW52,$AY52,$BA52)</f>
        <v>0</v>
      </c>
      <c r="BF52" s="1">
        <f>MAX($B52,$D52,$F52,$H52,$J52,$L52,$N52,$P52,$R52,$T52,$V52,$X52,$Z52,$AB52,$AD52,$AF52,$AH52,$AJ52,$AL52,$AN52,$AP52,$AR52,$AT52,$AV52,$AX52,$AZ52)</f>
        <v>0</v>
      </c>
      <c r="BG52" s="1">
        <f>MAX($C52,$E52,$G52,$I52,$K52,$M52,$O52,$Q52,$S52,$U52,$W52,$Y52,$AA52,$AC52,$AE52,$AG52,$AI52,$AK52,$AM52,$AO52,$AQ52,$AS52,$AU52,$AW52,$AY52,$BA52)</f>
        <v>0</v>
      </c>
    </row>
    <row r="53" spans="1:59">
      <c r="A53" s="1" t="s">
        <v>50</v>
      </c>
      <c r="B53" s="1">
        <v>61.04</v>
      </c>
      <c r="C53" s="2">
        <v>0</v>
      </c>
      <c r="D53" s="1">
        <v>498.33</v>
      </c>
      <c r="E53" s="2">
        <v>0</v>
      </c>
      <c r="F53" s="1">
        <v>71.19</v>
      </c>
      <c r="G53" s="2">
        <v>0</v>
      </c>
      <c r="H53" s="1">
        <v>5.74</v>
      </c>
      <c r="I53" s="2">
        <v>0</v>
      </c>
      <c r="J53" s="1">
        <v>13.24</v>
      </c>
      <c r="K53" s="2">
        <v>0</v>
      </c>
      <c r="L53" s="1">
        <v>5.07</v>
      </c>
      <c r="M53" s="2">
        <v>0</v>
      </c>
      <c r="N53" s="1">
        <v>75.33</v>
      </c>
      <c r="O53" s="2">
        <v>0</v>
      </c>
      <c r="P53" s="4">
        <v>1200</v>
      </c>
      <c r="Q53" s="5">
        <v>1</v>
      </c>
      <c r="R53" s="1">
        <v>58.03</v>
      </c>
      <c r="S53" s="2">
        <v>0</v>
      </c>
      <c r="T53" s="1">
        <v>77.55</v>
      </c>
      <c r="U53" s="2">
        <v>0</v>
      </c>
      <c r="V53" s="1">
        <v>281.53</v>
      </c>
      <c r="W53" s="2">
        <v>0</v>
      </c>
      <c r="X53" s="1">
        <v>5.06</v>
      </c>
      <c r="Y53" s="2">
        <v>0</v>
      </c>
      <c r="Z53" s="4">
        <v>1200</v>
      </c>
      <c r="AA53" s="5">
        <v>1</v>
      </c>
      <c r="AB53" s="1">
        <v>4.44</v>
      </c>
      <c r="AC53" s="2">
        <v>0</v>
      </c>
      <c r="AD53" s="1">
        <v>4.53</v>
      </c>
      <c r="AE53" s="2">
        <v>0</v>
      </c>
      <c r="AF53" s="1">
        <v>9.300000000000001</v>
      </c>
      <c r="AG53" s="2">
        <v>0</v>
      </c>
      <c r="AH53" s="1">
        <v>212.63</v>
      </c>
      <c r="AI53" s="2">
        <v>0</v>
      </c>
      <c r="AJ53" s="4">
        <v>1200</v>
      </c>
      <c r="AK53" s="5">
        <v>1</v>
      </c>
      <c r="AL53" s="4">
        <v>1200</v>
      </c>
      <c r="AM53" s="5">
        <v>1</v>
      </c>
      <c r="AN53" s="1">
        <v>180.66</v>
      </c>
      <c r="AO53" s="2">
        <v>0</v>
      </c>
      <c r="AP53" s="4">
        <v>1200</v>
      </c>
      <c r="AQ53" s="5">
        <v>1</v>
      </c>
      <c r="AR53" s="1">
        <v>246.04</v>
      </c>
      <c r="AS53" s="2">
        <v>0</v>
      </c>
      <c r="AT53" s="4">
        <v>1200</v>
      </c>
      <c r="AU53" s="5">
        <v>1</v>
      </c>
      <c r="AV53" s="4">
        <v>1200</v>
      </c>
      <c r="AW53" s="5">
        <v>1</v>
      </c>
      <c r="AX53" s="1">
        <v>54.52</v>
      </c>
      <c r="AY53" s="2">
        <v>0</v>
      </c>
      <c r="AZ53" s="3">
        <v>2.55</v>
      </c>
      <c r="BA53" s="2">
        <v>0</v>
      </c>
      <c r="BB53" s="1">
        <f>MIN($B53,$D53,$F53,$H53,$J53,$L53,$N53,$P53,$R53,$T53,$V53,$X53,$Z53,$AB53,$AD53,$AF53,$AH53,$AJ53,$AL53,$AN53,$AP53,$AR53,$AT53,$AV53,$AX53,$AZ53)</f>
        <v>0</v>
      </c>
      <c r="BC53" s="1">
        <f>MIN($C53,$E53,$G53,$I53,$K53,$M53,$O53,$Q53,$S53,$U53,$W53,$Y53,$AA53,$AC53,$AE53,$AG53,$AI53,$AK53,$AM53,$AO53,$AQ53,$AS53,$AU53,$AW53,$AY53,$BA53)</f>
        <v>0</v>
      </c>
      <c r="BD53" s="1">
        <f>MEDIAN($B53,$D53,$F53,$H53,$J53,$L53,$N53,$P53,$R53,$T53,$V53,$X53,$Z53,$AB53,$AD53,$AF53,$AH53,$AJ53,$AL53,$AN53,$AP53,$AR53,$AT53,$AV53,$AX53,$AZ53)</f>
        <v>0</v>
      </c>
      <c r="BE53" s="1">
        <f>MEDIAN($C53,$E53,$G53,$I53,$K53,$M53,$O53,$Q53,$S53,$U53,$W53,$Y53,$AA53,$AC53,$AE53,$AG53,$AI53,$AK53,$AM53,$AO53,$AQ53,$AS53,$AU53,$AW53,$AY53,$BA53)</f>
        <v>0</v>
      </c>
      <c r="BF53" s="1">
        <f>MAX($B53,$D53,$F53,$H53,$J53,$L53,$N53,$P53,$R53,$T53,$V53,$X53,$Z53,$AB53,$AD53,$AF53,$AH53,$AJ53,$AL53,$AN53,$AP53,$AR53,$AT53,$AV53,$AX53,$AZ53)</f>
        <v>0</v>
      </c>
      <c r="BG53" s="1">
        <f>MAX($C53,$E53,$G53,$I53,$K53,$M53,$O53,$Q53,$S53,$U53,$W53,$Y53,$AA53,$AC53,$AE53,$AG53,$AI53,$AK53,$AM53,$AO53,$AQ53,$AS53,$AU53,$AW53,$AY53,$BA53)</f>
        <v>0</v>
      </c>
    </row>
    <row r="54" spans="1:59">
      <c r="A54" s="1" t="s">
        <v>51</v>
      </c>
      <c r="B54" s="1">
        <v>0.61</v>
      </c>
      <c r="C54" s="2">
        <v>0</v>
      </c>
      <c r="D54" s="1">
        <v>0.36</v>
      </c>
      <c r="E54" s="2">
        <v>0</v>
      </c>
      <c r="F54" s="1">
        <v>0.48</v>
      </c>
      <c r="G54" s="2">
        <v>0</v>
      </c>
      <c r="H54" s="1">
        <v>1</v>
      </c>
      <c r="I54" s="2">
        <v>0</v>
      </c>
      <c r="J54" s="1">
        <v>0.7</v>
      </c>
      <c r="K54" s="2">
        <v>0</v>
      </c>
      <c r="L54" s="1">
        <v>1</v>
      </c>
      <c r="M54" s="2">
        <v>0</v>
      </c>
      <c r="N54" s="1">
        <v>0.49</v>
      </c>
      <c r="O54" s="2">
        <v>0</v>
      </c>
      <c r="P54" s="4">
        <v>574.2</v>
      </c>
      <c r="Q54" s="2">
        <v>0</v>
      </c>
      <c r="R54" s="1">
        <v>0.39</v>
      </c>
      <c r="S54" s="2">
        <v>0</v>
      </c>
      <c r="T54" s="1">
        <v>0.61</v>
      </c>
      <c r="U54" s="2">
        <v>0</v>
      </c>
      <c r="V54" s="1">
        <v>0.51</v>
      </c>
      <c r="W54" s="2">
        <v>0</v>
      </c>
      <c r="X54" s="1">
        <v>0.83</v>
      </c>
      <c r="Y54" s="2">
        <v>0</v>
      </c>
      <c r="Z54" s="1">
        <v>1.95</v>
      </c>
      <c r="AA54" s="2">
        <v>0</v>
      </c>
      <c r="AB54" s="1">
        <v>0.82</v>
      </c>
      <c r="AC54" s="2">
        <v>0</v>
      </c>
      <c r="AD54" s="1">
        <v>0.87</v>
      </c>
      <c r="AE54" s="2">
        <v>0</v>
      </c>
      <c r="AF54" s="1">
        <v>1.19</v>
      </c>
      <c r="AG54" s="2">
        <v>0</v>
      </c>
      <c r="AH54" s="1">
        <v>0.37</v>
      </c>
      <c r="AI54" s="2">
        <v>0</v>
      </c>
      <c r="AJ54" s="1">
        <v>0.38</v>
      </c>
      <c r="AK54" s="2">
        <v>0</v>
      </c>
      <c r="AL54" s="1">
        <v>0.35</v>
      </c>
      <c r="AM54" s="2">
        <v>0</v>
      </c>
      <c r="AN54" s="3">
        <v>0.3</v>
      </c>
      <c r="AO54" s="2">
        <v>0</v>
      </c>
      <c r="AP54" s="1">
        <v>0.95</v>
      </c>
      <c r="AQ54" s="2">
        <v>0</v>
      </c>
      <c r="AR54" s="1">
        <v>0.35</v>
      </c>
      <c r="AS54" s="2">
        <v>0</v>
      </c>
      <c r="AT54" s="1">
        <v>0.49</v>
      </c>
      <c r="AU54" s="2">
        <v>0</v>
      </c>
      <c r="AV54" s="1">
        <v>0.62</v>
      </c>
      <c r="AW54" s="2">
        <v>0</v>
      </c>
      <c r="AX54" s="1"/>
      <c r="AY54" s="2"/>
      <c r="AZ54" s="1"/>
      <c r="BA54" s="2"/>
      <c r="BB54" s="1">
        <f>MIN($B54,$D54,$F54,$H54,$J54,$L54,$N54,$P54,$R54,$T54,$V54,$X54,$Z54,$AB54,$AD54,$AF54,$AH54,$AJ54,$AL54,$AN54,$AP54,$AR54,$AT54,$AV54,$AX54,$AZ54)</f>
        <v>0</v>
      </c>
      <c r="BC54" s="1">
        <f>MIN($C54,$E54,$G54,$I54,$K54,$M54,$O54,$Q54,$S54,$U54,$W54,$Y54,$AA54,$AC54,$AE54,$AG54,$AI54,$AK54,$AM54,$AO54,$AQ54,$AS54,$AU54,$AW54,$AY54,$BA54)</f>
        <v>0</v>
      </c>
      <c r="BD54" s="1">
        <f>MEDIAN($B54,$D54,$F54,$H54,$J54,$L54,$N54,$P54,$R54,$T54,$V54,$X54,$Z54,$AB54,$AD54,$AF54,$AH54,$AJ54,$AL54,$AN54,$AP54,$AR54,$AT54,$AV54,$AX54,$AZ54)</f>
        <v>0</v>
      </c>
      <c r="BE54" s="1">
        <f>MEDIAN($C54,$E54,$G54,$I54,$K54,$M54,$O54,$Q54,$S54,$U54,$W54,$Y54,$AA54,$AC54,$AE54,$AG54,$AI54,$AK54,$AM54,$AO54,$AQ54,$AS54,$AU54,$AW54,$AY54,$BA54)</f>
        <v>0</v>
      </c>
      <c r="BF54" s="1">
        <f>MAX($B54,$D54,$F54,$H54,$J54,$L54,$N54,$P54,$R54,$T54,$V54,$X54,$Z54,$AB54,$AD54,$AF54,$AH54,$AJ54,$AL54,$AN54,$AP54,$AR54,$AT54,$AV54,$AX54,$AZ54)</f>
        <v>0</v>
      </c>
      <c r="BG54" s="1">
        <f>MAX($C54,$E54,$G54,$I54,$K54,$M54,$O54,$Q54,$S54,$U54,$W54,$Y54,$AA54,$AC54,$AE54,$AG54,$AI54,$AK54,$AM54,$AO54,$AQ54,$AS54,$AU54,$AW54,$AY54,$BA54)</f>
        <v>0</v>
      </c>
    </row>
    <row r="55" spans="1:59">
      <c r="A55" s="1" t="s">
        <v>52</v>
      </c>
      <c r="B55" s="1">
        <v>0.49</v>
      </c>
      <c r="C55" s="2">
        <v>0</v>
      </c>
      <c r="D55" s="1">
        <v>0.44</v>
      </c>
      <c r="E55" s="2">
        <v>0</v>
      </c>
      <c r="F55" s="1">
        <v>0.37</v>
      </c>
      <c r="G55" s="2">
        <v>0</v>
      </c>
      <c r="H55" s="1">
        <v>0.88</v>
      </c>
      <c r="I55" s="2">
        <v>0</v>
      </c>
      <c r="J55" s="1">
        <v>1.44</v>
      </c>
      <c r="K55" s="2">
        <v>0</v>
      </c>
      <c r="L55" s="1">
        <v>0.91</v>
      </c>
      <c r="M55" s="2">
        <v>0</v>
      </c>
      <c r="N55" s="1">
        <v>0.37</v>
      </c>
      <c r="O55" s="2">
        <v>0</v>
      </c>
      <c r="P55" s="4">
        <v>1200</v>
      </c>
      <c r="Q55" s="5">
        <v>1</v>
      </c>
      <c r="R55" s="1">
        <v>0.34</v>
      </c>
      <c r="S55" s="2">
        <v>0</v>
      </c>
      <c r="T55" s="3">
        <v>0.33</v>
      </c>
      <c r="U55" s="2">
        <v>0</v>
      </c>
      <c r="V55" s="1">
        <v>0.41</v>
      </c>
      <c r="W55" s="2">
        <v>0</v>
      </c>
      <c r="X55" s="1">
        <v>1.22</v>
      </c>
      <c r="Y55" s="2">
        <v>0</v>
      </c>
      <c r="Z55" s="1">
        <v>1.79</v>
      </c>
      <c r="AA55" s="2">
        <v>0</v>
      </c>
      <c r="AB55" s="1">
        <v>0.8100000000000001</v>
      </c>
      <c r="AC55" s="2">
        <v>0</v>
      </c>
      <c r="AD55" s="1">
        <v>0.77</v>
      </c>
      <c r="AE55" s="2">
        <v>0</v>
      </c>
      <c r="AF55" s="1">
        <v>1.26</v>
      </c>
      <c r="AG55" s="2">
        <v>0</v>
      </c>
      <c r="AH55" s="1">
        <v>0.37</v>
      </c>
      <c r="AI55" s="2">
        <v>0</v>
      </c>
      <c r="AJ55" s="1">
        <v>0.58</v>
      </c>
      <c r="AK55" s="2">
        <v>0</v>
      </c>
      <c r="AL55" s="3">
        <v>0.33</v>
      </c>
      <c r="AM55" s="2">
        <v>0</v>
      </c>
      <c r="AN55" s="1">
        <v>0.34</v>
      </c>
      <c r="AO55" s="2">
        <v>0</v>
      </c>
      <c r="AP55" s="1">
        <v>0.97</v>
      </c>
      <c r="AQ55" s="2">
        <v>0</v>
      </c>
      <c r="AR55" s="1">
        <v>0.45</v>
      </c>
      <c r="AS55" s="2">
        <v>0</v>
      </c>
      <c r="AT55" s="3">
        <v>0.33</v>
      </c>
      <c r="AU55" s="2">
        <v>0</v>
      </c>
      <c r="AV55" s="1">
        <v>0.5600000000000001</v>
      </c>
      <c r="AW55" s="2">
        <v>0</v>
      </c>
      <c r="AX55" s="1"/>
      <c r="AY55" s="2"/>
      <c r="AZ55" s="1"/>
      <c r="BA55" s="2"/>
      <c r="BB55" s="1">
        <f>MIN($B55,$D55,$F55,$H55,$J55,$L55,$N55,$P55,$R55,$T55,$V55,$X55,$Z55,$AB55,$AD55,$AF55,$AH55,$AJ55,$AL55,$AN55,$AP55,$AR55,$AT55,$AV55,$AX55,$AZ55)</f>
        <v>0</v>
      </c>
      <c r="BC55" s="1">
        <f>MIN($C55,$E55,$G55,$I55,$K55,$M55,$O55,$Q55,$S55,$U55,$W55,$Y55,$AA55,$AC55,$AE55,$AG55,$AI55,$AK55,$AM55,$AO55,$AQ55,$AS55,$AU55,$AW55,$AY55,$BA55)</f>
        <v>0</v>
      </c>
      <c r="BD55" s="1">
        <f>MEDIAN($B55,$D55,$F55,$H55,$J55,$L55,$N55,$P55,$R55,$T55,$V55,$X55,$Z55,$AB55,$AD55,$AF55,$AH55,$AJ55,$AL55,$AN55,$AP55,$AR55,$AT55,$AV55,$AX55,$AZ55)</f>
        <v>0</v>
      </c>
      <c r="BE55" s="1">
        <f>MEDIAN($C55,$E55,$G55,$I55,$K55,$M55,$O55,$Q55,$S55,$U55,$W55,$Y55,$AA55,$AC55,$AE55,$AG55,$AI55,$AK55,$AM55,$AO55,$AQ55,$AS55,$AU55,$AW55,$AY55,$BA55)</f>
        <v>0</v>
      </c>
      <c r="BF55" s="1">
        <f>MAX($B55,$D55,$F55,$H55,$J55,$L55,$N55,$P55,$R55,$T55,$V55,$X55,$Z55,$AB55,$AD55,$AF55,$AH55,$AJ55,$AL55,$AN55,$AP55,$AR55,$AT55,$AV55,$AX55,$AZ55)</f>
        <v>0</v>
      </c>
      <c r="BG55" s="1">
        <f>MAX($C55,$E55,$G55,$I55,$K55,$M55,$O55,$Q55,$S55,$U55,$W55,$Y55,$AA55,$AC55,$AE55,$AG55,$AI55,$AK55,$AM55,$AO55,$AQ55,$AS55,$AU55,$AW55,$AY55,$BA55)</f>
        <v>0</v>
      </c>
    </row>
    <row r="56" spans="1:59">
      <c r="A56" s="1" t="s">
        <v>53</v>
      </c>
      <c r="B56" s="1">
        <v>0.37</v>
      </c>
      <c r="C56" s="2">
        <v>0</v>
      </c>
      <c r="D56" s="1">
        <v>0.57</v>
      </c>
      <c r="E56" s="2">
        <v>0</v>
      </c>
      <c r="F56" s="1">
        <v>0.48</v>
      </c>
      <c r="G56" s="2">
        <v>0</v>
      </c>
      <c r="H56" s="1">
        <v>0.88</v>
      </c>
      <c r="I56" s="2">
        <v>0</v>
      </c>
      <c r="J56" s="1">
        <v>1.5</v>
      </c>
      <c r="K56" s="2">
        <v>0</v>
      </c>
      <c r="L56" s="1">
        <v>0.88</v>
      </c>
      <c r="M56" s="2">
        <v>0</v>
      </c>
      <c r="N56" s="1">
        <v>0.36</v>
      </c>
      <c r="O56" s="2">
        <v>0</v>
      </c>
      <c r="P56" s="4">
        <v>646.0700000000001</v>
      </c>
      <c r="Q56" s="2">
        <v>0</v>
      </c>
      <c r="R56" s="1">
        <v>0.34</v>
      </c>
      <c r="S56" s="2">
        <v>0</v>
      </c>
      <c r="T56" s="1">
        <v>0.34</v>
      </c>
      <c r="U56" s="2">
        <v>0</v>
      </c>
      <c r="V56" s="1">
        <v>0.42</v>
      </c>
      <c r="W56" s="2">
        <v>0</v>
      </c>
      <c r="X56" s="1">
        <v>0.88</v>
      </c>
      <c r="Y56" s="2">
        <v>0</v>
      </c>
      <c r="Z56" s="1">
        <v>1.83</v>
      </c>
      <c r="AA56" s="2">
        <v>0</v>
      </c>
      <c r="AB56" s="1">
        <v>0.84</v>
      </c>
      <c r="AC56" s="2">
        <v>0</v>
      </c>
      <c r="AD56" s="1">
        <v>0.8100000000000001</v>
      </c>
      <c r="AE56" s="2">
        <v>0</v>
      </c>
      <c r="AF56" s="1">
        <v>1.61</v>
      </c>
      <c r="AG56" s="2">
        <v>0</v>
      </c>
      <c r="AH56" s="3">
        <v>0.33</v>
      </c>
      <c r="AI56" s="2">
        <v>0</v>
      </c>
      <c r="AJ56" s="1">
        <v>0.93</v>
      </c>
      <c r="AK56" s="2">
        <v>0</v>
      </c>
      <c r="AL56" s="1">
        <v>0.34</v>
      </c>
      <c r="AM56" s="2">
        <v>0</v>
      </c>
      <c r="AN56" s="3">
        <v>0.33</v>
      </c>
      <c r="AO56" s="2">
        <v>0</v>
      </c>
      <c r="AP56" s="1">
        <v>0.98</v>
      </c>
      <c r="AQ56" s="2">
        <v>0</v>
      </c>
      <c r="AR56" s="3">
        <v>0.33</v>
      </c>
      <c r="AS56" s="2">
        <v>0</v>
      </c>
      <c r="AT56" s="3">
        <v>0.33</v>
      </c>
      <c r="AU56" s="2">
        <v>0</v>
      </c>
      <c r="AV56" s="1">
        <v>0.67</v>
      </c>
      <c r="AW56" s="2">
        <v>0</v>
      </c>
      <c r="AX56" s="1"/>
      <c r="AY56" s="2"/>
      <c r="AZ56" s="1"/>
      <c r="BA56" s="2"/>
      <c r="BB56" s="1">
        <f>MIN($B56,$D56,$F56,$H56,$J56,$L56,$N56,$P56,$R56,$T56,$V56,$X56,$Z56,$AB56,$AD56,$AF56,$AH56,$AJ56,$AL56,$AN56,$AP56,$AR56,$AT56,$AV56,$AX56,$AZ56)</f>
        <v>0</v>
      </c>
      <c r="BC56" s="1">
        <f>MIN($C56,$E56,$G56,$I56,$K56,$M56,$O56,$Q56,$S56,$U56,$W56,$Y56,$AA56,$AC56,$AE56,$AG56,$AI56,$AK56,$AM56,$AO56,$AQ56,$AS56,$AU56,$AW56,$AY56,$BA56)</f>
        <v>0</v>
      </c>
      <c r="BD56" s="1">
        <f>MEDIAN($B56,$D56,$F56,$H56,$J56,$L56,$N56,$P56,$R56,$T56,$V56,$X56,$Z56,$AB56,$AD56,$AF56,$AH56,$AJ56,$AL56,$AN56,$AP56,$AR56,$AT56,$AV56,$AX56,$AZ56)</f>
        <v>0</v>
      </c>
      <c r="BE56" s="1">
        <f>MEDIAN($C56,$E56,$G56,$I56,$K56,$M56,$O56,$Q56,$S56,$U56,$W56,$Y56,$AA56,$AC56,$AE56,$AG56,$AI56,$AK56,$AM56,$AO56,$AQ56,$AS56,$AU56,$AW56,$AY56,$BA56)</f>
        <v>0</v>
      </c>
      <c r="BF56" s="1">
        <f>MAX($B56,$D56,$F56,$H56,$J56,$L56,$N56,$P56,$R56,$T56,$V56,$X56,$Z56,$AB56,$AD56,$AF56,$AH56,$AJ56,$AL56,$AN56,$AP56,$AR56,$AT56,$AV56,$AX56,$AZ56)</f>
        <v>0</v>
      </c>
      <c r="BG56" s="1">
        <f>MAX($C56,$E56,$G56,$I56,$K56,$M56,$O56,$Q56,$S56,$U56,$W56,$Y56,$AA56,$AC56,$AE56,$AG56,$AI56,$AK56,$AM56,$AO56,$AQ56,$AS56,$AU56,$AW56,$AY56,$BA56)</f>
        <v>0</v>
      </c>
    </row>
    <row r="57" spans="1:59">
      <c r="A57" s="1" t="s">
        <v>54</v>
      </c>
      <c r="B57" s="1">
        <v>0.86</v>
      </c>
      <c r="C57" s="2">
        <v>0</v>
      </c>
      <c r="D57" s="1">
        <v>0.59</v>
      </c>
      <c r="E57" s="2">
        <v>0</v>
      </c>
      <c r="F57" s="4">
        <v>1200</v>
      </c>
      <c r="G57" s="5">
        <v>1</v>
      </c>
      <c r="H57" s="1">
        <v>1.69</v>
      </c>
      <c r="I57" s="2">
        <v>0</v>
      </c>
      <c r="J57" s="1">
        <v>1.84</v>
      </c>
      <c r="K57" s="2">
        <v>0</v>
      </c>
      <c r="L57" s="1">
        <v>2.49</v>
      </c>
      <c r="M57" s="2">
        <v>0</v>
      </c>
      <c r="N57" s="1">
        <v>0.54</v>
      </c>
      <c r="O57" s="2">
        <v>0</v>
      </c>
      <c r="P57" s="4">
        <v>1200</v>
      </c>
      <c r="Q57" s="5">
        <v>1</v>
      </c>
      <c r="R57" s="1">
        <v>0.75</v>
      </c>
      <c r="S57" s="2">
        <v>0</v>
      </c>
      <c r="T57" s="1">
        <v>0.53</v>
      </c>
      <c r="U57" s="2">
        <v>0</v>
      </c>
      <c r="V57" s="1">
        <v>0.55</v>
      </c>
      <c r="W57" s="2">
        <v>0</v>
      </c>
      <c r="X57" s="1">
        <v>1.27</v>
      </c>
      <c r="Y57" s="2">
        <v>0</v>
      </c>
      <c r="Z57" s="1">
        <v>2.16</v>
      </c>
      <c r="AA57" s="2">
        <v>0</v>
      </c>
      <c r="AB57" s="1">
        <v>1.2</v>
      </c>
      <c r="AC57" s="2">
        <v>0</v>
      </c>
      <c r="AD57" s="1">
        <v>1.43</v>
      </c>
      <c r="AE57" s="2">
        <v>0</v>
      </c>
      <c r="AF57" s="1">
        <v>1.55</v>
      </c>
      <c r="AG57" s="2">
        <v>0</v>
      </c>
      <c r="AH57" s="1">
        <v>0.5</v>
      </c>
      <c r="AI57" s="2">
        <v>0</v>
      </c>
      <c r="AJ57" s="1">
        <v>0.54</v>
      </c>
      <c r="AK57" s="2">
        <v>0</v>
      </c>
      <c r="AL57" s="1">
        <v>1.08</v>
      </c>
      <c r="AM57" s="2">
        <v>0</v>
      </c>
      <c r="AN57" s="3">
        <v>0.4</v>
      </c>
      <c r="AO57" s="2">
        <v>0</v>
      </c>
      <c r="AP57" s="1">
        <v>1.09</v>
      </c>
      <c r="AQ57" s="2">
        <v>0</v>
      </c>
      <c r="AR57" s="1">
        <v>0.53</v>
      </c>
      <c r="AS57" s="2">
        <v>0</v>
      </c>
      <c r="AT57" s="1">
        <v>0.53</v>
      </c>
      <c r="AU57" s="2">
        <v>0</v>
      </c>
      <c r="AV57" s="1">
        <v>0.61</v>
      </c>
      <c r="AW57" s="2">
        <v>0</v>
      </c>
      <c r="AX57" s="1"/>
      <c r="AY57" s="2"/>
      <c r="AZ57" s="1"/>
      <c r="BA57" s="2"/>
      <c r="BB57" s="1">
        <f>MIN($B57,$D57,$F57,$H57,$J57,$L57,$N57,$P57,$R57,$T57,$V57,$X57,$Z57,$AB57,$AD57,$AF57,$AH57,$AJ57,$AL57,$AN57,$AP57,$AR57,$AT57,$AV57,$AX57,$AZ57)</f>
        <v>0</v>
      </c>
      <c r="BC57" s="1">
        <f>MIN($C57,$E57,$G57,$I57,$K57,$M57,$O57,$Q57,$S57,$U57,$W57,$Y57,$AA57,$AC57,$AE57,$AG57,$AI57,$AK57,$AM57,$AO57,$AQ57,$AS57,$AU57,$AW57,$AY57,$BA57)</f>
        <v>0</v>
      </c>
      <c r="BD57" s="1">
        <f>MEDIAN($B57,$D57,$F57,$H57,$J57,$L57,$N57,$P57,$R57,$T57,$V57,$X57,$Z57,$AB57,$AD57,$AF57,$AH57,$AJ57,$AL57,$AN57,$AP57,$AR57,$AT57,$AV57,$AX57,$AZ57)</f>
        <v>0</v>
      </c>
      <c r="BE57" s="1">
        <f>MEDIAN($C57,$E57,$G57,$I57,$K57,$M57,$O57,$Q57,$S57,$U57,$W57,$Y57,$AA57,$AC57,$AE57,$AG57,$AI57,$AK57,$AM57,$AO57,$AQ57,$AS57,$AU57,$AW57,$AY57,$BA57)</f>
        <v>0</v>
      </c>
      <c r="BF57" s="1">
        <f>MAX($B57,$D57,$F57,$H57,$J57,$L57,$N57,$P57,$R57,$T57,$V57,$X57,$Z57,$AB57,$AD57,$AF57,$AH57,$AJ57,$AL57,$AN57,$AP57,$AR57,$AT57,$AV57,$AX57,$AZ57)</f>
        <v>0</v>
      </c>
      <c r="BG57" s="1">
        <f>MAX($C57,$E57,$G57,$I57,$K57,$M57,$O57,$Q57,$S57,$U57,$W57,$Y57,$AA57,$AC57,$AE57,$AG57,$AI57,$AK57,$AM57,$AO57,$AQ57,$AS57,$AU57,$AW57,$AY57,$BA57)</f>
        <v>0</v>
      </c>
    </row>
    <row r="58" spans="1:59">
      <c r="A58" s="1" t="s">
        <v>55</v>
      </c>
      <c r="B58" s="1">
        <v>0.49</v>
      </c>
      <c r="C58" s="2">
        <v>0</v>
      </c>
      <c r="D58" s="1">
        <v>0.48</v>
      </c>
      <c r="E58" s="2">
        <v>0</v>
      </c>
      <c r="F58" s="4">
        <v>170.62</v>
      </c>
      <c r="G58" s="2">
        <v>0</v>
      </c>
      <c r="H58" s="1">
        <v>1.64</v>
      </c>
      <c r="I58" s="2">
        <v>0</v>
      </c>
      <c r="J58" s="1">
        <v>1.7</v>
      </c>
      <c r="K58" s="2">
        <v>0</v>
      </c>
      <c r="L58" s="1">
        <v>2.85</v>
      </c>
      <c r="M58" s="2">
        <v>0</v>
      </c>
      <c r="N58" s="1">
        <v>0.41</v>
      </c>
      <c r="O58" s="2">
        <v>0</v>
      </c>
      <c r="P58" s="1">
        <v>150.38</v>
      </c>
      <c r="Q58" s="2">
        <v>0</v>
      </c>
      <c r="R58" s="1">
        <v>0.4</v>
      </c>
      <c r="S58" s="2">
        <v>0</v>
      </c>
      <c r="T58" s="1">
        <v>0.42</v>
      </c>
      <c r="U58" s="2">
        <v>0</v>
      </c>
      <c r="V58" s="1">
        <v>0.42</v>
      </c>
      <c r="W58" s="2">
        <v>0</v>
      </c>
      <c r="X58" s="1">
        <v>1.15</v>
      </c>
      <c r="Y58" s="2">
        <v>0</v>
      </c>
      <c r="Z58" s="1">
        <v>2.13</v>
      </c>
      <c r="AA58" s="2">
        <v>0</v>
      </c>
      <c r="AB58" s="1">
        <v>1.16</v>
      </c>
      <c r="AC58" s="2">
        <v>0</v>
      </c>
      <c r="AD58" s="1">
        <v>1.41</v>
      </c>
      <c r="AE58" s="2">
        <v>0</v>
      </c>
      <c r="AF58" s="1">
        <v>1.43</v>
      </c>
      <c r="AG58" s="2">
        <v>0</v>
      </c>
      <c r="AH58" s="1">
        <v>0.5</v>
      </c>
      <c r="AI58" s="2">
        <v>0</v>
      </c>
      <c r="AJ58" s="1">
        <v>0.52</v>
      </c>
      <c r="AK58" s="2">
        <v>0</v>
      </c>
      <c r="AL58" s="1">
        <v>1</v>
      </c>
      <c r="AM58" s="2">
        <v>0</v>
      </c>
      <c r="AN58" s="1">
        <v>0.4</v>
      </c>
      <c r="AO58" s="2">
        <v>0</v>
      </c>
      <c r="AP58" s="1">
        <v>0.96</v>
      </c>
      <c r="AQ58" s="2">
        <v>0</v>
      </c>
      <c r="AR58" s="3">
        <v>0.39</v>
      </c>
      <c r="AS58" s="2">
        <v>0</v>
      </c>
      <c r="AT58" s="1">
        <v>0.5</v>
      </c>
      <c r="AU58" s="2">
        <v>0</v>
      </c>
      <c r="AV58" s="1">
        <v>0.66</v>
      </c>
      <c r="AW58" s="2">
        <v>0</v>
      </c>
      <c r="AX58" s="1"/>
      <c r="AY58" s="2"/>
      <c r="AZ58" s="1"/>
      <c r="BA58" s="2"/>
      <c r="BB58" s="1">
        <f>MIN($B58,$D58,$F58,$H58,$J58,$L58,$N58,$P58,$R58,$T58,$V58,$X58,$Z58,$AB58,$AD58,$AF58,$AH58,$AJ58,$AL58,$AN58,$AP58,$AR58,$AT58,$AV58,$AX58,$AZ58)</f>
        <v>0</v>
      </c>
      <c r="BC58" s="1">
        <f>MIN($C58,$E58,$G58,$I58,$K58,$M58,$O58,$Q58,$S58,$U58,$W58,$Y58,$AA58,$AC58,$AE58,$AG58,$AI58,$AK58,$AM58,$AO58,$AQ58,$AS58,$AU58,$AW58,$AY58,$BA58)</f>
        <v>0</v>
      </c>
      <c r="BD58" s="1">
        <f>MEDIAN($B58,$D58,$F58,$H58,$J58,$L58,$N58,$P58,$R58,$T58,$V58,$X58,$Z58,$AB58,$AD58,$AF58,$AH58,$AJ58,$AL58,$AN58,$AP58,$AR58,$AT58,$AV58,$AX58,$AZ58)</f>
        <v>0</v>
      </c>
      <c r="BE58" s="1">
        <f>MEDIAN($C58,$E58,$G58,$I58,$K58,$M58,$O58,$Q58,$S58,$U58,$W58,$Y58,$AA58,$AC58,$AE58,$AG58,$AI58,$AK58,$AM58,$AO58,$AQ58,$AS58,$AU58,$AW58,$AY58,$BA58)</f>
        <v>0</v>
      </c>
      <c r="BF58" s="1">
        <f>MAX($B58,$D58,$F58,$H58,$J58,$L58,$N58,$P58,$R58,$T58,$V58,$X58,$Z58,$AB58,$AD58,$AF58,$AH58,$AJ58,$AL58,$AN58,$AP58,$AR58,$AT58,$AV58,$AX58,$AZ58)</f>
        <v>0</v>
      </c>
      <c r="BG58" s="1">
        <f>MAX($C58,$E58,$G58,$I58,$K58,$M58,$O58,$Q58,$S58,$U58,$W58,$Y58,$AA58,$AC58,$AE58,$AG58,$AI58,$AK58,$AM58,$AO58,$AQ58,$AS58,$AU58,$AW58,$AY58,$BA58)</f>
        <v>0</v>
      </c>
    </row>
    <row r="59" spans="1:59">
      <c r="A59" s="1" t="s">
        <v>56</v>
      </c>
      <c r="B59" s="1">
        <v>1.18</v>
      </c>
      <c r="C59" s="2">
        <v>0</v>
      </c>
      <c r="D59" s="1">
        <v>1.15</v>
      </c>
      <c r="E59" s="2">
        <v>0</v>
      </c>
      <c r="F59" s="1">
        <v>1.22</v>
      </c>
      <c r="G59" s="2">
        <v>0</v>
      </c>
      <c r="H59" s="1">
        <v>1.65</v>
      </c>
      <c r="I59" s="2">
        <v>0</v>
      </c>
      <c r="J59" s="1">
        <v>1.73</v>
      </c>
      <c r="K59" s="2">
        <v>0</v>
      </c>
      <c r="L59" s="1">
        <v>2.32</v>
      </c>
      <c r="M59" s="2">
        <v>0</v>
      </c>
      <c r="N59" s="1">
        <v>1</v>
      </c>
      <c r="O59" s="2">
        <v>0</v>
      </c>
      <c r="P59" s="1">
        <v>1.01</v>
      </c>
      <c r="Q59" s="2">
        <v>0</v>
      </c>
      <c r="R59" s="1">
        <v>0.89</v>
      </c>
      <c r="S59" s="2">
        <v>0</v>
      </c>
      <c r="T59" s="1">
        <v>1.12</v>
      </c>
      <c r="U59" s="2">
        <v>0</v>
      </c>
      <c r="V59" s="1">
        <v>0.79</v>
      </c>
      <c r="W59" s="2">
        <v>0</v>
      </c>
      <c r="X59" s="1">
        <v>1.47</v>
      </c>
      <c r="Y59" s="2">
        <v>0</v>
      </c>
      <c r="Z59" s="1">
        <v>2.1</v>
      </c>
      <c r="AA59" s="2">
        <v>0</v>
      </c>
      <c r="AB59" s="1">
        <v>1.18</v>
      </c>
      <c r="AC59" s="2">
        <v>0</v>
      </c>
      <c r="AD59" s="1">
        <v>1.41</v>
      </c>
      <c r="AE59" s="2">
        <v>0</v>
      </c>
      <c r="AF59" s="1">
        <v>1.61</v>
      </c>
      <c r="AG59" s="2">
        <v>0</v>
      </c>
      <c r="AH59" s="1">
        <v>0.63</v>
      </c>
      <c r="AI59" s="2">
        <v>0</v>
      </c>
      <c r="AJ59" s="1">
        <v>0.63</v>
      </c>
      <c r="AK59" s="2">
        <v>0</v>
      </c>
      <c r="AL59" s="1">
        <v>1.02</v>
      </c>
      <c r="AM59" s="2">
        <v>0</v>
      </c>
      <c r="AN59" s="1">
        <v>0.62</v>
      </c>
      <c r="AO59" s="2">
        <v>0</v>
      </c>
      <c r="AP59" s="1">
        <v>1.1</v>
      </c>
      <c r="AQ59" s="2">
        <v>0</v>
      </c>
      <c r="AR59" s="1">
        <v>0.55</v>
      </c>
      <c r="AS59" s="2">
        <v>0</v>
      </c>
      <c r="AT59" s="1">
        <v>0.55</v>
      </c>
      <c r="AU59" s="2">
        <v>0</v>
      </c>
      <c r="AV59" s="1">
        <v>0.72</v>
      </c>
      <c r="AW59" s="2">
        <v>0</v>
      </c>
      <c r="AX59" s="1"/>
      <c r="AY59" s="2"/>
      <c r="AZ59" s="1"/>
      <c r="BA59" s="2"/>
      <c r="BB59" s="1">
        <f>MIN($B59,$D59,$F59,$H59,$J59,$L59,$N59,$P59,$R59,$T59,$V59,$X59,$Z59,$AB59,$AD59,$AF59,$AH59,$AJ59,$AL59,$AN59,$AP59,$AR59,$AT59,$AV59,$AX59,$AZ59)</f>
        <v>0</v>
      </c>
      <c r="BC59" s="1">
        <f>MIN($C59,$E59,$G59,$I59,$K59,$M59,$O59,$Q59,$S59,$U59,$W59,$Y59,$AA59,$AC59,$AE59,$AG59,$AI59,$AK59,$AM59,$AO59,$AQ59,$AS59,$AU59,$AW59,$AY59,$BA59)</f>
        <v>0</v>
      </c>
      <c r="BD59" s="1">
        <f>MEDIAN($B59,$D59,$F59,$H59,$J59,$L59,$N59,$P59,$R59,$T59,$V59,$X59,$Z59,$AB59,$AD59,$AF59,$AH59,$AJ59,$AL59,$AN59,$AP59,$AR59,$AT59,$AV59,$AX59,$AZ59)</f>
        <v>0</v>
      </c>
      <c r="BE59" s="1">
        <f>MEDIAN($C59,$E59,$G59,$I59,$K59,$M59,$O59,$Q59,$S59,$U59,$W59,$Y59,$AA59,$AC59,$AE59,$AG59,$AI59,$AK59,$AM59,$AO59,$AQ59,$AS59,$AU59,$AW59,$AY59,$BA59)</f>
        <v>0</v>
      </c>
      <c r="BF59" s="1">
        <f>MAX($B59,$D59,$F59,$H59,$J59,$L59,$N59,$P59,$R59,$T59,$V59,$X59,$Z59,$AB59,$AD59,$AF59,$AH59,$AJ59,$AL59,$AN59,$AP59,$AR59,$AT59,$AV59,$AX59,$AZ59)</f>
        <v>0</v>
      </c>
      <c r="BG59" s="1">
        <f>MAX($C59,$E59,$G59,$I59,$K59,$M59,$O59,$Q59,$S59,$U59,$W59,$Y59,$AA59,$AC59,$AE59,$AG59,$AI59,$AK59,$AM59,$AO59,$AQ59,$AS59,$AU59,$AW59,$AY59,$BA59)</f>
        <v>0</v>
      </c>
    </row>
    <row r="60" spans="1:59">
      <c r="A60" s="1" t="s">
        <v>57</v>
      </c>
      <c r="B60" s="1">
        <v>1.03</v>
      </c>
      <c r="C60" s="2">
        <v>0</v>
      </c>
      <c r="D60" s="1">
        <v>0.92</v>
      </c>
      <c r="E60" s="2">
        <v>0</v>
      </c>
      <c r="F60" s="1">
        <v>1.49</v>
      </c>
      <c r="G60" s="2">
        <v>0</v>
      </c>
      <c r="H60" s="1">
        <v>1.72</v>
      </c>
      <c r="I60" s="2">
        <v>0</v>
      </c>
      <c r="J60" s="1">
        <v>1.66</v>
      </c>
      <c r="K60" s="2">
        <v>0</v>
      </c>
      <c r="L60" s="1">
        <v>2.62</v>
      </c>
      <c r="M60" s="2">
        <v>0</v>
      </c>
      <c r="N60" s="1">
        <v>1.14</v>
      </c>
      <c r="O60" s="2">
        <v>0</v>
      </c>
      <c r="P60" s="1">
        <v>1.23</v>
      </c>
      <c r="Q60" s="2">
        <v>0</v>
      </c>
      <c r="R60" s="1">
        <v>0.96</v>
      </c>
      <c r="S60" s="2">
        <v>0</v>
      </c>
      <c r="T60" s="1">
        <v>0.8100000000000001</v>
      </c>
      <c r="U60" s="2">
        <v>0</v>
      </c>
      <c r="V60" s="1">
        <v>0.83</v>
      </c>
      <c r="W60" s="2">
        <v>0</v>
      </c>
      <c r="X60" s="1">
        <v>1.78</v>
      </c>
      <c r="Y60" s="2">
        <v>0</v>
      </c>
      <c r="Z60" s="1">
        <v>2.15</v>
      </c>
      <c r="AA60" s="2">
        <v>0</v>
      </c>
      <c r="AB60" s="1">
        <v>1.63</v>
      </c>
      <c r="AC60" s="2">
        <v>0</v>
      </c>
      <c r="AD60" s="1">
        <v>1.5</v>
      </c>
      <c r="AE60" s="2">
        <v>0</v>
      </c>
      <c r="AF60" s="1">
        <v>1.42</v>
      </c>
      <c r="AG60" s="2">
        <v>0</v>
      </c>
      <c r="AH60" s="1">
        <v>0.58</v>
      </c>
      <c r="AI60" s="2">
        <v>0</v>
      </c>
      <c r="AJ60" s="1">
        <v>0.61</v>
      </c>
      <c r="AK60" s="2">
        <v>0</v>
      </c>
      <c r="AL60" s="1">
        <v>1.09</v>
      </c>
      <c r="AM60" s="2">
        <v>0</v>
      </c>
      <c r="AN60" s="3">
        <v>0.54</v>
      </c>
      <c r="AO60" s="2">
        <v>0</v>
      </c>
      <c r="AP60" s="1">
        <v>1.07</v>
      </c>
      <c r="AQ60" s="2">
        <v>0</v>
      </c>
      <c r="AR60" s="1">
        <v>0.6</v>
      </c>
      <c r="AS60" s="2">
        <v>0</v>
      </c>
      <c r="AT60" s="1">
        <v>0.57</v>
      </c>
      <c r="AU60" s="2">
        <v>0</v>
      </c>
      <c r="AV60" s="1">
        <v>0.78</v>
      </c>
      <c r="AW60" s="2">
        <v>0</v>
      </c>
      <c r="AX60" s="1"/>
      <c r="AY60" s="2"/>
      <c r="AZ60" s="1"/>
      <c r="BA60" s="2"/>
      <c r="BB60" s="1">
        <f>MIN($B60,$D60,$F60,$H60,$J60,$L60,$N60,$P60,$R60,$T60,$V60,$X60,$Z60,$AB60,$AD60,$AF60,$AH60,$AJ60,$AL60,$AN60,$AP60,$AR60,$AT60,$AV60,$AX60,$AZ60)</f>
        <v>0</v>
      </c>
      <c r="BC60" s="1">
        <f>MIN($C60,$E60,$G60,$I60,$K60,$M60,$O60,$Q60,$S60,$U60,$W60,$Y60,$AA60,$AC60,$AE60,$AG60,$AI60,$AK60,$AM60,$AO60,$AQ60,$AS60,$AU60,$AW60,$AY60,$BA60)</f>
        <v>0</v>
      </c>
      <c r="BD60" s="1">
        <f>MEDIAN($B60,$D60,$F60,$H60,$J60,$L60,$N60,$P60,$R60,$T60,$V60,$X60,$Z60,$AB60,$AD60,$AF60,$AH60,$AJ60,$AL60,$AN60,$AP60,$AR60,$AT60,$AV60,$AX60,$AZ60)</f>
        <v>0</v>
      </c>
      <c r="BE60" s="1">
        <f>MEDIAN($C60,$E60,$G60,$I60,$K60,$M60,$O60,$Q60,$S60,$U60,$W60,$Y60,$AA60,$AC60,$AE60,$AG60,$AI60,$AK60,$AM60,$AO60,$AQ60,$AS60,$AU60,$AW60,$AY60,$BA60)</f>
        <v>0</v>
      </c>
      <c r="BF60" s="1">
        <f>MAX($B60,$D60,$F60,$H60,$J60,$L60,$N60,$P60,$R60,$T60,$V60,$X60,$Z60,$AB60,$AD60,$AF60,$AH60,$AJ60,$AL60,$AN60,$AP60,$AR60,$AT60,$AV60,$AX60,$AZ60)</f>
        <v>0</v>
      </c>
      <c r="BG60" s="1">
        <f>MAX($C60,$E60,$G60,$I60,$K60,$M60,$O60,$Q60,$S60,$U60,$W60,$Y60,$AA60,$AC60,$AE60,$AG60,$AI60,$AK60,$AM60,$AO60,$AQ60,$AS60,$AU60,$AW60,$AY60,$BA60)</f>
        <v>0</v>
      </c>
    </row>
    <row r="61" spans="1:59">
      <c r="A61" s="1" t="s">
        <v>58</v>
      </c>
      <c r="B61" s="1">
        <v>1.11</v>
      </c>
      <c r="C61" s="2">
        <v>0</v>
      </c>
      <c r="D61" s="1">
        <v>1.28</v>
      </c>
      <c r="E61" s="2">
        <v>0</v>
      </c>
      <c r="F61" s="1">
        <v>1.2</v>
      </c>
      <c r="G61" s="2">
        <v>0</v>
      </c>
      <c r="H61" s="1">
        <v>1.68</v>
      </c>
      <c r="I61" s="2">
        <v>0</v>
      </c>
      <c r="J61" s="1">
        <v>2.17</v>
      </c>
      <c r="K61" s="2">
        <v>0</v>
      </c>
      <c r="L61" s="1">
        <v>2.42</v>
      </c>
      <c r="M61" s="2">
        <v>0</v>
      </c>
      <c r="N61" s="1">
        <v>1.34</v>
      </c>
      <c r="O61" s="2">
        <v>0</v>
      </c>
      <c r="P61" s="1">
        <v>1.08</v>
      </c>
      <c r="Q61" s="2">
        <v>0</v>
      </c>
      <c r="R61" s="1">
        <v>1.01</v>
      </c>
      <c r="S61" s="2">
        <v>0</v>
      </c>
      <c r="T61" s="1">
        <v>0.89</v>
      </c>
      <c r="U61" s="2">
        <v>0</v>
      </c>
      <c r="V61" s="1">
        <v>0.86</v>
      </c>
      <c r="W61" s="2">
        <v>0</v>
      </c>
      <c r="X61" s="1">
        <v>2.13</v>
      </c>
      <c r="Y61" s="2">
        <v>0</v>
      </c>
      <c r="Z61" s="1">
        <v>2.17</v>
      </c>
      <c r="AA61" s="2">
        <v>0</v>
      </c>
      <c r="AB61" s="1">
        <v>1.6</v>
      </c>
      <c r="AC61" s="2">
        <v>0</v>
      </c>
      <c r="AD61" s="1">
        <v>1.46</v>
      </c>
      <c r="AE61" s="2">
        <v>0</v>
      </c>
      <c r="AF61" s="1">
        <v>1.46</v>
      </c>
      <c r="AG61" s="2">
        <v>0</v>
      </c>
      <c r="AH61" s="1">
        <v>0.59</v>
      </c>
      <c r="AI61" s="2">
        <v>0</v>
      </c>
      <c r="AJ61" s="1">
        <v>0.68</v>
      </c>
      <c r="AK61" s="2">
        <v>0</v>
      </c>
      <c r="AL61" s="1">
        <v>1.12</v>
      </c>
      <c r="AM61" s="2">
        <v>0</v>
      </c>
      <c r="AN61" s="1">
        <v>0.57</v>
      </c>
      <c r="AO61" s="2">
        <v>0</v>
      </c>
      <c r="AP61" s="1">
        <v>1.14</v>
      </c>
      <c r="AQ61" s="2">
        <v>0</v>
      </c>
      <c r="AR61" s="1">
        <v>0.5600000000000001</v>
      </c>
      <c r="AS61" s="2">
        <v>0</v>
      </c>
      <c r="AT61" s="1">
        <v>0.5600000000000001</v>
      </c>
      <c r="AU61" s="2">
        <v>0</v>
      </c>
      <c r="AV61" s="1">
        <v>0.79</v>
      </c>
      <c r="AW61" s="2">
        <v>0</v>
      </c>
      <c r="AX61" s="1"/>
      <c r="AY61" s="2"/>
      <c r="AZ61" s="1"/>
      <c r="BA61" s="2"/>
      <c r="BB61" s="1">
        <f>MIN($B61,$D61,$F61,$H61,$J61,$L61,$N61,$P61,$R61,$T61,$V61,$X61,$Z61,$AB61,$AD61,$AF61,$AH61,$AJ61,$AL61,$AN61,$AP61,$AR61,$AT61,$AV61,$AX61,$AZ61)</f>
        <v>0</v>
      </c>
      <c r="BC61" s="1">
        <f>MIN($C61,$E61,$G61,$I61,$K61,$M61,$O61,$Q61,$S61,$U61,$W61,$Y61,$AA61,$AC61,$AE61,$AG61,$AI61,$AK61,$AM61,$AO61,$AQ61,$AS61,$AU61,$AW61,$AY61,$BA61)</f>
        <v>0</v>
      </c>
      <c r="BD61" s="1">
        <f>MEDIAN($B61,$D61,$F61,$H61,$J61,$L61,$N61,$P61,$R61,$T61,$V61,$X61,$Z61,$AB61,$AD61,$AF61,$AH61,$AJ61,$AL61,$AN61,$AP61,$AR61,$AT61,$AV61,$AX61,$AZ61)</f>
        <v>0</v>
      </c>
      <c r="BE61" s="1">
        <f>MEDIAN($C61,$E61,$G61,$I61,$K61,$M61,$O61,$Q61,$S61,$U61,$W61,$Y61,$AA61,$AC61,$AE61,$AG61,$AI61,$AK61,$AM61,$AO61,$AQ61,$AS61,$AU61,$AW61,$AY61,$BA61)</f>
        <v>0</v>
      </c>
      <c r="BF61" s="1">
        <f>MAX($B61,$D61,$F61,$H61,$J61,$L61,$N61,$P61,$R61,$T61,$V61,$X61,$Z61,$AB61,$AD61,$AF61,$AH61,$AJ61,$AL61,$AN61,$AP61,$AR61,$AT61,$AV61,$AX61,$AZ61)</f>
        <v>0</v>
      </c>
      <c r="BG61" s="1">
        <f>MAX($C61,$E61,$G61,$I61,$K61,$M61,$O61,$Q61,$S61,$U61,$W61,$Y61,$AA61,$AC61,$AE61,$AG61,$AI61,$AK61,$AM61,$AO61,$AQ61,$AS61,$AU61,$AW61,$AY61,$BA61)</f>
        <v>0</v>
      </c>
    </row>
    <row r="62" spans="1:59">
      <c r="A62" s="1" t="s">
        <v>59</v>
      </c>
      <c r="B62" s="1">
        <v>1.81</v>
      </c>
      <c r="C62" s="2">
        <v>0</v>
      </c>
      <c r="D62" s="1">
        <v>1.48</v>
      </c>
      <c r="E62" s="2">
        <v>0</v>
      </c>
      <c r="F62" s="1">
        <v>1.66</v>
      </c>
      <c r="G62" s="2">
        <v>0</v>
      </c>
      <c r="H62" s="1">
        <v>3.27</v>
      </c>
      <c r="I62" s="2">
        <v>0</v>
      </c>
      <c r="J62" s="1">
        <v>2.83</v>
      </c>
      <c r="K62" s="2">
        <v>0</v>
      </c>
      <c r="L62" s="1">
        <v>2.83</v>
      </c>
      <c r="M62" s="2">
        <v>0</v>
      </c>
      <c r="N62" s="1">
        <v>1.88</v>
      </c>
      <c r="O62" s="2">
        <v>0</v>
      </c>
      <c r="P62" s="1">
        <v>1.41</v>
      </c>
      <c r="Q62" s="2">
        <v>0</v>
      </c>
      <c r="R62" s="1">
        <v>1.63</v>
      </c>
      <c r="S62" s="2">
        <v>0</v>
      </c>
      <c r="T62" s="1">
        <v>1.38</v>
      </c>
      <c r="U62" s="2">
        <v>0</v>
      </c>
      <c r="V62" s="1">
        <v>1.42</v>
      </c>
      <c r="W62" s="2">
        <v>0</v>
      </c>
      <c r="X62" s="1">
        <v>2.57</v>
      </c>
      <c r="Y62" s="2">
        <v>0</v>
      </c>
      <c r="Z62" s="1">
        <v>2.74</v>
      </c>
      <c r="AA62" s="2">
        <v>0</v>
      </c>
      <c r="AB62" s="1">
        <v>2.15</v>
      </c>
      <c r="AC62" s="2">
        <v>0</v>
      </c>
      <c r="AD62" s="1">
        <v>2.22</v>
      </c>
      <c r="AE62" s="2">
        <v>0</v>
      </c>
      <c r="AF62" s="1">
        <v>2.73</v>
      </c>
      <c r="AG62" s="2">
        <v>0</v>
      </c>
      <c r="AH62" s="1">
        <v>1.04</v>
      </c>
      <c r="AI62" s="2">
        <v>0</v>
      </c>
      <c r="AJ62" s="1">
        <v>0.64</v>
      </c>
      <c r="AK62" s="2">
        <v>0</v>
      </c>
      <c r="AL62" s="1">
        <v>1.12</v>
      </c>
      <c r="AM62" s="2">
        <v>0</v>
      </c>
      <c r="AN62" s="3">
        <v>0.61</v>
      </c>
      <c r="AO62" s="2">
        <v>0</v>
      </c>
      <c r="AP62" s="1">
        <v>1.13</v>
      </c>
      <c r="AQ62" s="2">
        <v>0</v>
      </c>
      <c r="AR62" s="1">
        <v>0.66</v>
      </c>
      <c r="AS62" s="2">
        <v>0</v>
      </c>
      <c r="AT62" s="1">
        <v>1.12</v>
      </c>
      <c r="AU62" s="2">
        <v>0</v>
      </c>
      <c r="AV62" s="1">
        <v>1.25</v>
      </c>
      <c r="AW62" s="2">
        <v>0</v>
      </c>
      <c r="AX62" s="1"/>
      <c r="AY62" s="2"/>
      <c r="AZ62" s="1"/>
      <c r="BA62" s="2"/>
      <c r="BB62" s="1">
        <f>MIN($B62,$D62,$F62,$H62,$J62,$L62,$N62,$P62,$R62,$T62,$V62,$X62,$Z62,$AB62,$AD62,$AF62,$AH62,$AJ62,$AL62,$AN62,$AP62,$AR62,$AT62,$AV62,$AX62,$AZ62)</f>
        <v>0</v>
      </c>
      <c r="BC62" s="1">
        <f>MIN($C62,$E62,$G62,$I62,$K62,$M62,$O62,$Q62,$S62,$U62,$W62,$Y62,$AA62,$AC62,$AE62,$AG62,$AI62,$AK62,$AM62,$AO62,$AQ62,$AS62,$AU62,$AW62,$AY62,$BA62)</f>
        <v>0</v>
      </c>
      <c r="BD62" s="1">
        <f>MEDIAN($B62,$D62,$F62,$H62,$J62,$L62,$N62,$P62,$R62,$T62,$V62,$X62,$Z62,$AB62,$AD62,$AF62,$AH62,$AJ62,$AL62,$AN62,$AP62,$AR62,$AT62,$AV62,$AX62,$AZ62)</f>
        <v>0</v>
      </c>
      <c r="BE62" s="1">
        <f>MEDIAN($C62,$E62,$G62,$I62,$K62,$M62,$O62,$Q62,$S62,$U62,$W62,$Y62,$AA62,$AC62,$AE62,$AG62,$AI62,$AK62,$AM62,$AO62,$AQ62,$AS62,$AU62,$AW62,$AY62,$BA62)</f>
        <v>0</v>
      </c>
      <c r="BF62" s="1">
        <f>MAX($B62,$D62,$F62,$H62,$J62,$L62,$N62,$P62,$R62,$T62,$V62,$X62,$Z62,$AB62,$AD62,$AF62,$AH62,$AJ62,$AL62,$AN62,$AP62,$AR62,$AT62,$AV62,$AX62,$AZ62)</f>
        <v>0</v>
      </c>
      <c r="BG62" s="1">
        <f>MAX($C62,$E62,$G62,$I62,$K62,$M62,$O62,$Q62,$S62,$U62,$W62,$Y62,$AA62,$AC62,$AE62,$AG62,$AI62,$AK62,$AM62,$AO62,$AQ62,$AS62,$AU62,$AW62,$AY62,$BA62)</f>
        <v>0</v>
      </c>
    </row>
    <row r="63" spans="1:59">
      <c r="A63" s="1" t="s">
        <v>60</v>
      </c>
      <c r="B63" s="1">
        <v>2.08</v>
      </c>
      <c r="C63" s="2">
        <v>0</v>
      </c>
      <c r="D63" s="4">
        <v>1200</v>
      </c>
      <c r="E63" s="5">
        <v>1</v>
      </c>
      <c r="F63" s="1">
        <v>1.99</v>
      </c>
      <c r="G63" s="2">
        <v>0</v>
      </c>
      <c r="H63" s="1">
        <v>3.14</v>
      </c>
      <c r="I63" s="2">
        <v>0</v>
      </c>
      <c r="J63" s="1">
        <v>4.6</v>
      </c>
      <c r="K63" s="2">
        <v>0</v>
      </c>
      <c r="L63" s="1">
        <v>2.86</v>
      </c>
      <c r="M63" s="2">
        <v>0</v>
      </c>
      <c r="N63" s="1">
        <v>2.25</v>
      </c>
      <c r="O63" s="2">
        <v>0</v>
      </c>
      <c r="P63" s="1">
        <v>1.73</v>
      </c>
      <c r="Q63" s="2">
        <v>0</v>
      </c>
      <c r="R63" s="1">
        <v>1.8</v>
      </c>
      <c r="S63" s="2">
        <v>0</v>
      </c>
      <c r="T63" s="1">
        <v>1.65</v>
      </c>
      <c r="U63" s="2">
        <v>0</v>
      </c>
      <c r="V63" s="1">
        <v>1.87</v>
      </c>
      <c r="W63" s="2">
        <v>0</v>
      </c>
      <c r="X63" s="1">
        <v>3.04</v>
      </c>
      <c r="Y63" s="2">
        <v>0</v>
      </c>
      <c r="Z63" s="1">
        <v>2.71</v>
      </c>
      <c r="AA63" s="2">
        <v>0</v>
      </c>
      <c r="AB63" s="1">
        <v>2.11</v>
      </c>
      <c r="AC63" s="2">
        <v>0</v>
      </c>
      <c r="AD63" s="1">
        <v>2.23</v>
      </c>
      <c r="AE63" s="2">
        <v>0</v>
      </c>
      <c r="AF63" s="1">
        <v>3.12</v>
      </c>
      <c r="AG63" s="2">
        <v>0</v>
      </c>
      <c r="AH63" s="1">
        <v>1.06</v>
      </c>
      <c r="AI63" s="2">
        <v>0</v>
      </c>
      <c r="AJ63" s="1">
        <v>2.4</v>
      </c>
      <c r="AK63" s="2">
        <v>0</v>
      </c>
      <c r="AL63" s="1">
        <v>1.04</v>
      </c>
      <c r="AM63" s="2">
        <v>0</v>
      </c>
      <c r="AN63" s="3">
        <v>0.68</v>
      </c>
      <c r="AO63" s="2">
        <v>0</v>
      </c>
      <c r="AP63" s="1">
        <v>1.12</v>
      </c>
      <c r="AQ63" s="2">
        <v>0</v>
      </c>
      <c r="AR63" s="1">
        <v>0.85</v>
      </c>
      <c r="AS63" s="2">
        <v>0</v>
      </c>
      <c r="AT63" s="1">
        <v>0.75</v>
      </c>
      <c r="AU63" s="2">
        <v>0</v>
      </c>
      <c r="AV63" s="1">
        <v>1.45</v>
      </c>
      <c r="AW63" s="2">
        <v>0</v>
      </c>
      <c r="AX63" s="1"/>
      <c r="AY63" s="2"/>
      <c r="AZ63" s="1"/>
      <c r="BA63" s="2"/>
      <c r="BB63" s="1">
        <f>MIN($B63,$D63,$F63,$H63,$J63,$L63,$N63,$P63,$R63,$T63,$V63,$X63,$Z63,$AB63,$AD63,$AF63,$AH63,$AJ63,$AL63,$AN63,$AP63,$AR63,$AT63,$AV63,$AX63,$AZ63)</f>
        <v>0</v>
      </c>
      <c r="BC63" s="1">
        <f>MIN($C63,$E63,$G63,$I63,$K63,$M63,$O63,$Q63,$S63,$U63,$W63,$Y63,$AA63,$AC63,$AE63,$AG63,$AI63,$AK63,$AM63,$AO63,$AQ63,$AS63,$AU63,$AW63,$AY63,$BA63)</f>
        <v>0</v>
      </c>
      <c r="BD63" s="1">
        <f>MEDIAN($B63,$D63,$F63,$H63,$J63,$L63,$N63,$P63,$R63,$T63,$V63,$X63,$Z63,$AB63,$AD63,$AF63,$AH63,$AJ63,$AL63,$AN63,$AP63,$AR63,$AT63,$AV63,$AX63,$AZ63)</f>
        <v>0</v>
      </c>
      <c r="BE63" s="1">
        <f>MEDIAN($C63,$E63,$G63,$I63,$K63,$M63,$O63,$Q63,$S63,$U63,$W63,$Y63,$AA63,$AC63,$AE63,$AG63,$AI63,$AK63,$AM63,$AO63,$AQ63,$AS63,$AU63,$AW63,$AY63,$BA63)</f>
        <v>0</v>
      </c>
      <c r="BF63" s="1">
        <f>MAX($B63,$D63,$F63,$H63,$J63,$L63,$N63,$P63,$R63,$T63,$V63,$X63,$Z63,$AB63,$AD63,$AF63,$AH63,$AJ63,$AL63,$AN63,$AP63,$AR63,$AT63,$AV63,$AX63,$AZ63)</f>
        <v>0</v>
      </c>
      <c r="BG63" s="1">
        <f>MAX($C63,$E63,$G63,$I63,$K63,$M63,$O63,$Q63,$S63,$U63,$W63,$Y63,$AA63,$AC63,$AE63,$AG63,$AI63,$AK63,$AM63,$AO63,$AQ63,$AS63,$AU63,$AW63,$AY63,$BA63)</f>
        <v>0</v>
      </c>
    </row>
    <row r="64" spans="1:59">
      <c r="A64" s="1" t="s">
        <v>61</v>
      </c>
      <c r="B64" s="1">
        <v>3.2</v>
      </c>
      <c r="C64" s="2">
        <v>0</v>
      </c>
      <c r="D64" s="1">
        <v>3.36</v>
      </c>
      <c r="E64" s="2">
        <v>0</v>
      </c>
      <c r="F64" s="1">
        <v>3.42</v>
      </c>
      <c r="G64" s="2">
        <v>0</v>
      </c>
      <c r="H64" s="1">
        <v>1.72</v>
      </c>
      <c r="I64" s="2">
        <v>0</v>
      </c>
      <c r="J64" s="1">
        <v>2.09</v>
      </c>
      <c r="K64" s="2">
        <v>0</v>
      </c>
      <c r="L64" s="1">
        <v>2.62</v>
      </c>
      <c r="M64" s="2">
        <v>0</v>
      </c>
      <c r="N64" s="4">
        <v>4.16</v>
      </c>
      <c r="O64" s="2">
        <v>0</v>
      </c>
      <c r="P64" s="1">
        <v>3</v>
      </c>
      <c r="Q64" s="2">
        <v>0</v>
      </c>
      <c r="R64" s="1">
        <v>2.99</v>
      </c>
      <c r="S64" s="2">
        <v>0</v>
      </c>
      <c r="T64" s="1">
        <v>2.51</v>
      </c>
      <c r="U64" s="2">
        <v>0</v>
      </c>
      <c r="V64" s="1">
        <v>2.69</v>
      </c>
      <c r="W64" s="2">
        <v>0</v>
      </c>
      <c r="X64" s="1">
        <v>2.12</v>
      </c>
      <c r="Y64" s="2">
        <v>0</v>
      </c>
      <c r="Z64" s="1">
        <v>2.17</v>
      </c>
      <c r="AA64" s="2">
        <v>0</v>
      </c>
      <c r="AB64" s="1">
        <v>1.58</v>
      </c>
      <c r="AC64" s="2">
        <v>0</v>
      </c>
      <c r="AD64" s="1">
        <v>1.47</v>
      </c>
      <c r="AE64" s="2">
        <v>0</v>
      </c>
      <c r="AF64" s="1">
        <v>1.64</v>
      </c>
      <c r="AG64" s="2">
        <v>0</v>
      </c>
      <c r="AH64" s="1">
        <v>0.88</v>
      </c>
      <c r="AI64" s="2">
        <v>0</v>
      </c>
      <c r="AJ64" s="1">
        <v>1.07</v>
      </c>
      <c r="AK64" s="2">
        <v>0</v>
      </c>
      <c r="AL64" s="1">
        <v>1.37</v>
      </c>
      <c r="AM64" s="2">
        <v>0</v>
      </c>
      <c r="AN64" s="3">
        <v>0.87</v>
      </c>
      <c r="AO64" s="2">
        <v>0</v>
      </c>
      <c r="AP64" s="1">
        <v>1.42</v>
      </c>
      <c r="AQ64" s="2">
        <v>0</v>
      </c>
      <c r="AR64" s="1">
        <v>0.92</v>
      </c>
      <c r="AS64" s="2">
        <v>0</v>
      </c>
      <c r="AT64" s="1">
        <v>0.91</v>
      </c>
      <c r="AU64" s="2">
        <v>0</v>
      </c>
      <c r="AV64" s="1">
        <v>1.23</v>
      </c>
      <c r="AW64" s="2">
        <v>0</v>
      </c>
      <c r="AX64" s="1"/>
      <c r="AY64" s="2"/>
      <c r="AZ64" s="1"/>
      <c r="BA64" s="2"/>
      <c r="BB64" s="1">
        <f>MIN($B64,$D64,$F64,$H64,$J64,$L64,$N64,$P64,$R64,$T64,$V64,$X64,$Z64,$AB64,$AD64,$AF64,$AH64,$AJ64,$AL64,$AN64,$AP64,$AR64,$AT64,$AV64,$AX64,$AZ64)</f>
        <v>0</v>
      </c>
      <c r="BC64" s="1">
        <f>MIN($C64,$E64,$G64,$I64,$K64,$M64,$O64,$Q64,$S64,$U64,$W64,$Y64,$AA64,$AC64,$AE64,$AG64,$AI64,$AK64,$AM64,$AO64,$AQ64,$AS64,$AU64,$AW64,$AY64,$BA64)</f>
        <v>0</v>
      </c>
      <c r="BD64" s="1">
        <f>MEDIAN($B64,$D64,$F64,$H64,$J64,$L64,$N64,$P64,$R64,$T64,$V64,$X64,$Z64,$AB64,$AD64,$AF64,$AH64,$AJ64,$AL64,$AN64,$AP64,$AR64,$AT64,$AV64,$AX64,$AZ64)</f>
        <v>0</v>
      </c>
      <c r="BE64" s="1">
        <f>MEDIAN($C64,$E64,$G64,$I64,$K64,$M64,$O64,$Q64,$S64,$U64,$W64,$Y64,$AA64,$AC64,$AE64,$AG64,$AI64,$AK64,$AM64,$AO64,$AQ64,$AS64,$AU64,$AW64,$AY64,$BA64)</f>
        <v>0</v>
      </c>
      <c r="BF64" s="1">
        <f>MAX($B64,$D64,$F64,$H64,$J64,$L64,$N64,$P64,$R64,$T64,$V64,$X64,$Z64,$AB64,$AD64,$AF64,$AH64,$AJ64,$AL64,$AN64,$AP64,$AR64,$AT64,$AV64,$AX64,$AZ64)</f>
        <v>0</v>
      </c>
      <c r="BG64" s="1">
        <f>MAX($C64,$E64,$G64,$I64,$K64,$M64,$O64,$Q64,$S64,$U64,$W64,$Y64,$AA64,$AC64,$AE64,$AG64,$AI64,$AK64,$AM64,$AO64,$AQ64,$AS64,$AU64,$AW64,$AY64,$BA64)</f>
        <v>0</v>
      </c>
    </row>
    <row r="65" spans="1:59">
      <c r="A65" s="1" t="s">
        <v>62</v>
      </c>
      <c r="B65" s="1">
        <v>4.91</v>
      </c>
      <c r="C65" s="2">
        <v>0</v>
      </c>
      <c r="D65" s="1">
        <v>4.96</v>
      </c>
      <c r="E65" s="2">
        <v>0</v>
      </c>
      <c r="F65" s="1">
        <v>4.62</v>
      </c>
      <c r="G65" s="2">
        <v>0</v>
      </c>
      <c r="H65" s="1">
        <v>3.18</v>
      </c>
      <c r="I65" s="2">
        <v>0</v>
      </c>
      <c r="J65" s="1">
        <v>4.48</v>
      </c>
      <c r="K65" s="2">
        <v>0</v>
      </c>
      <c r="L65" s="1">
        <v>2.93</v>
      </c>
      <c r="M65" s="2">
        <v>0</v>
      </c>
      <c r="N65" s="4">
        <v>7.24</v>
      </c>
      <c r="O65" s="2">
        <v>0</v>
      </c>
      <c r="P65" s="1">
        <v>3.78</v>
      </c>
      <c r="Q65" s="2">
        <v>0</v>
      </c>
      <c r="R65" s="1">
        <v>3.94</v>
      </c>
      <c r="S65" s="2">
        <v>0</v>
      </c>
      <c r="T65" s="1">
        <v>3.61</v>
      </c>
      <c r="U65" s="2">
        <v>0</v>
      </c>
      <c r="V65" s="1">
        <v>3.76</v>
      </c>
      <c r="W65" s="2">
        <v>0</v>
      </c>
      <c r="X65" s="1">
        <v>3.01</v>
      </c>
      <c r="Y65" s="2">
        <v>0</v>
      </c>
      <c r="Z65" s="1">
        <v>2.69</v>
      </c>
      <c r="AA65" s="2">
        <v>0</v>
      </c>
      <c r="AB65" s="1">
        <v>2.13</v>
      </c>
      <c r="AC65" s="2">
        <v>0</v>
      </c>
      <c r="AD65" s="1">
        <v>2.17</v>
      </c>
      <c r="AE65" s="2">
        <v>0</v>
      </c>
      <c r="AF65" s="1">
        <v>3</v>
      </c>
      <c r="AG65" s="2">
        <v>0</v>
      </c>
      <c r="AH65" s="1">
        <v>1.39</v>
      </c>
      <c r="AI65" s="2">
        <v>0</v>
      </c>
      <c r="AJ65" s="1">
        <v>2.38</v>
      </c>
      <c r="AK65" s="2">
        <v>0</v>
      </c>
      <c r="AL65" s="1">
        <v>1.4</v>
      </c>
      <c r="AM65" s="2">
        <v>0</v>
      </c>
      <c r="AN65" s="3">
        <v>0.95</v>
      </c>
      <c r="AO65" s="2">
        <v>0</v>
      </c>
      <c r="AP65" s="1">
        <v>1.46</v>
      </c>
      <c r="AQ65" s="2">
        <v>0</v>
      </c>
      <c r="AR65" s="1">
        <v>0.99</v>
      </c>
      <c r="AS65" s="2">
        <v>0</v>
      </c>
      <c r="AT65" s="1">
        <v>1.08</v>
      </c>
      <c r="AU65" s="2">
        <v>0</v>
      </c>
      <c r="AV65" s="1">
        <v>1.93</v>
      </c>
      <c r="AW65" s="2">
        <v>0</v>
      </c>
      <c r="AX65" s="1"/>
      <c r="AY65" s="2"/>
      <c r="AZ65" s="1"/>
      <c r="BA65" s="2"/>
      <c r="BB65" s="1">
        <f>MIN($B65,$D65,$F65,$H65,$J65,$L65,$N65,$P65,$R65,$T65,$V65,$X65,$Z65,$AB65,$AD65,$AF65,$AH65,$AJ65,$AL65,$AN65,$AP65,$AR65,$AT65,$AV65,$AX65,$AZ65)</f>
        <v>0</v>
      </c>
      <c r="BC65" s="1">
        <f>MIN($C65,$E65,$G65,$I65,$K65,$M65,$O65,$Q65,$S65,$U65,$W65,$Y65,$AA65,$AC65,$AE65,$AG65,$AI65,$AK65,$AM65,$AO65,$AQ65,$AS65,$AU65,$AW65,$AY65,$BA65)</f>
        <v>0</v>
      </c>
      <c r="BD65" s="1">
        <f>MEDIAN($B65,$D65,$F65,$H65,$J65,$L65,$N65,$P65,$R65,$T65,$V65,$X65,$Z65,$AB65,$AD65,$AF65,$AH65,$AJ65,$AL65,$AN65,$AP65,$AR65,$AT65,$AV65,$AX65,$AZ65)</f>
        <v>0</v>
      </c>
      <c r="BE65" s="1">
        <f>MEDIAN($C65,$E65,$G65,$I65,$K65,$M65,$O65,$Q65,$S65,$U65,$W65,$Y65,$AA65,$AC65,$AE65,$AG65,$AI65,$AK65,$AM65,$AO65,$AQ65,$AS65,$AU65,$AW65,$AY65,$BA65)</f>
        <v>0</v>
      </c>
      <c r="BF65" s="1">
        <f>MAX($B65,$D65,$F65,$H65,$J65,$L65,$N65,$P65,$R65,$T65,$V65,$X65,$Z65,$AB65,$AD65,$AF65,$AH65,$AJ65,$AL65,$AN65,$AP65,$AR65,$AT65,$AV65,$AX65,$AZ65)</f>
        <v>0</v>
      </c>
      <c r="BG65" s="1">
        <f>MAX($C65,$E65,$G65,$I65,$K65,$M65,$O65,$Q65,$S65,$U65,$W65,$Y65,$AA65,$AC65,$AE65,$AG65,$AI65,$AK65,$AM65,$AO65,$AQ65,$AS65,$AU65,$AW65,$AY65,$BA65)</f>
        <v>0</v>
      </c>
    </row>
    <row r="66" spans="1:59">
      <c r="A66" s="1" t="s">
        <v>63</v>
      </c>
      <c r="B66" s="1">
        <v>27.88</v>
      </c>
      <c r="C66" s="2">
        <v>0</v>
      </c>
      <c r="D66" s="4">
        <v>431.57</v>
      </c>
      <c r="E66" s="2">
        <v>0</v>
      </c>
      <c r="F66" s="1">
        <v>21.83</v>
      </c>
      <c r="G66" s="2">
        <v>0</v>
      </c>
      <c r="H66" s="1">
        <v>3.42</v>
      </c>
      <c r="I66" s="2">
        <v>0</v>
      </c>
      <c r="J66" s="1">
        <v>4.44</v>
      </c>
      <c r="K66" s="2">
        <v>0</v>
      </c>
      <c r="L66" s="1">
        <v>3.27</v>
      </c>
      <c r="M66" s="2">
        <v>0</v>
      </c>
      <c r="N66" s="1">
        <v>24.75</v>
      </c>
      <c r="O66" s="2">
        <v>0</v>
      </c>
      <c r="P66" s="1">
        <v>20.73</v>
      </c>
      <c r="Q66" s="2">
        <v>0</v>
      </c>
      <c r="R66" s="1">
        <v>23.21</v>
      </c>
      <c r="S66" s="2">
        <v>0</v>
      </c>
      <c r="T66" s="1">
        <v>24.95</v>
      </c>
      <c r="U66" s="2">
        <v>0</v>
      </c>
      <c r="V66" s="1">
        <v>21.3</v>
      </c>
      <c r="W66" s="2">
        <v>0</v>
      </c>
      <c r="X66" s="1">
        <v>4.05</v>
      </c>
      <c r="Y66" s="2">
        <v>0</v>
      </c>
      <c r="Z66" s="1">
        <v>2.96</v>
      </c>
      <c r="AA66" s="2">
        <v>0</v>
      </c>
      <c r="AB66" s="1">
        <v>2.68</v>
      </c>
      <c r="AC66" s="2">
        <v>0</v>
      </c>
      <c r="AD66" s="1">
        <v>2.29</v>
      </c>
      <c r="AE66" s="2">
        <v>0</v>
      </c>
      <c r="AF66" s="1">
        <v>2.77</v>
      </c>
      <c r="AG66" s="2">
        <v>0</v>
      </c>
      <c r="AH66" s="1">
        <v>1.33</v>
      </c>
      <c r="AI66" s="2">
        <v>0</v>
      </c>
      <c r="AJ66" s="1">
        <v>2.41</v>
      </c>
      <c r="AK66" s="2">
        <v>0</v>
      </c>
      <c r="AL66" s="1">
        <v>1.61</v>
      </c>
      <c r="AM66" s="2">
        <v>0</v>
      </c>
      <c r="AN66" s="1">
        <v>1.1</v>
      </c>
      <c r="AO66" s="2">
        <v>0</v>
      </c>
      <c r="AP66" s="1">
        <v>1.39</v>
      </c>
      <c r="AQ66" s="2">
        <v>0</v>
      </c>
      <c r="AR66" s="3">
        <v>1.09</v>
      </c>
      <c r="AS66" s="2">
        <v>0</v>
      </c>
      <c r="AT66" s="1">
        <v>1.5</v>
      </c>
      <c r="AU66" s="2">
        <v>0</v>
      </c>
      <c r="AV66" s="1">
        <v>1.62</v>
      </c>
      <c r="AW66" s="2">
        <v>0</v>
      </c>
      <c r="AX66" s="1"/>
      <c r="AY66" s="2"/>
      <c r="AZ66" s="1"/>
      <c r="BA66" s="2"/>
      <c r="BB66" s="1">
        <f>MIN($B66,$D66,$F66,$H66,$J66,$L66,$N66,$P66,$R66,$T66,$V66,$X66,$Z66,$AB66,$AD66,$AF66,$AH66,$AJ66,$AL66,$AN66,$AP66,$AR66,$AT66,$AV66,$AX66,$AZ66)</f>
        <v>0</v>
      </c>
      <c r="BC66" s="1">
        <f>MIN($C66,$E66,$G66,$I66,$K66,$M66,$O66,$Q66,$S66,$U66,$W66,$Y66,$AA66,$AC66,$AE66,$AG66,$AI66,$AK66,$AM66,$AO66,$AQ66,$AS66,$AU66,$AW66,$AY66,$BA66)</f>
        <v>0</v>
      </c>
      <c r="BD66" s="1">
        <f>MEDIAN($B66,$D66,$F66,$H66,$J66,$L66,$N66,$P66,$R66,$T66,$V66,$X66,$Z66,$AB66,$AD66,$AF66,$AH66,$AJ66,$AL66,$AN66,$AP66,$AR66,$AT66,$AV66,$AX66,$AZ66)</f>
        <v>0</v>
      </c>
      <c r="BE66" s="1">
        <f>MEDIAN($C66,$E66,$G66,$I66,$K66,$M66,$O66,$Q66,$S66,$U66,$W66,$Y66,$AA66,$AC66,$AE66,$AG66,$AI66,$AK66,$AM66,$AO66,$AQ66,$AS66,$AU66,$AW66,$AY66,$BA66)</f>
        <v>0</v>
      </c>
      <c r="BF66" s="1">
        <f>MAX($B66,$D66,$F66,$H66,$J66,$L66,$N66,$P66,$R66,$T66,$V66,$X66,$Z66,$AB66,$AD66,$AF66,$AH66,$AJ66,$AL66,$AN66,$AP66,$AR66,$AT66,$AV66,$AX66,$AZ66)</f>
        <v>0</v>
      </c>
      <c r="BG66" s="1">
        <f>MAX($C66,$E66,$G66,$I66,$K66,$M66,$O66,$Q66,$S66,$U66,$W66,$Y66,$AA66,$AC66,$AE66,$AG66,$AI66,$AK66,$AM66,$AO66,$AQ66,$AS66,$AU66,$AW66,$AY66,$BA66)</f>
        <v>0</v>
      </c>
    </row>
    <row r="67" spans="1:59">
      <c r="A67" s="1" t="s">
        <v>64</v>
      </c>
      <c r="B67" s="1">
        <v>376</v>
      </c>
      <c r="C67" s="2">
        <v>0</v>
      </c>
      <c r="D67" s="4">
        <v>1200</v>
      </c>
      <c r="E67" s="5">
        <v>1</v>
      </c>
      <c r="F67" s="1">
        <v>195.59</v>
      </c>
      <c r="G67" s="2">
        <v>0</v>
      </c>
      <c r="H67" s="1">
        <v>3.4</v>
      </c>
      <c r="I67" s="2">
        <v>0</v>
      </c>
      <c r="J67" s="1">
        <v>4.88</v>
      </c>
      <c r="K67" s="2">
        <v>0</v>
      </c>
      <c r="L67" s="1">
        <v>2.86</v>
      </c>
      <c r="M67" s="2">
        <v>0</v>
      </c>
      <c r="N67" s="1">
        <v>273.34</v>
      </c>
      <c r="O67" s="2">
        <v>0</v>
      </c>
      <c r="P67" s="1">
        <v>260.99</v>
      </c>
      <c r="Q67" s="2">
        <v>0</v>
      </c>
      <c r="R67" s="1">
        <v>256.44</v>
      </c>
      <c r="S67" s="2">
        <v>0</v>
      </c>
      <c r="T67" s="1">
        <v>255.71</v>
      </c>
      <c r="U67" s="2">
        <v>0</v>
      </c>
      <c r="V67" s="1">
        <v>290.11</v>
      </c>
      <c r="W67" s="2">
        <v>0</v>
      </c>
      <c r="X67" s="1">
        <v>6.82</v>
      </c>
      <c r="Y67" s="2">
        <v>0</v>
      </c>
      <c r="Z67" s="1">
        <v>2.98</v>
      </c>
      <c r="AA67" s="2">
        <v>0</v>
      </c>
      <c r="AB67" s="1">
        <v>3.49</v>
      </c>
      <c r="AC67" s="2">
        <v>0</v>
      </c>
      <c r="AD67" s="1">
        <v>3.19</v>
      </c>
      <c r="AE67" s="2">
        <v>0</v>
      </c>
      <c r="AF67" s="1">
        <v>3.34</v>
      </c>
      <c r="AG67" s="2">
        <v>0</v>
      </c>
      <c r="AH67" s="1">
        <v>1.43</v>
      </c>
      <c r="AI67" s="2">
        <v>0</v>
      </c>
      <c r="AJ67" s="1">
        <v>2.38</v>
      </c>
      <c r="AK67" s="2">
        <v>0</v>
      </c>
      <c r="AL67" s="1">
        <v>1.38</v>
      </c>
      <c r="AM67" s="2">
        <v>0</v>
      </c>
      <c r="AN67" s="3">
        <v>1.21</v>
      </c>
      <c r="AO67" s="2">
        <v>0</v>
      </c>
      <c r="AP67" s="1">
        <v>1.55</v>
      </c>
      <c r="AQ67" s="2">
        <v>0</v>
      </c>
      <c r="AR67" s="1">
        <v>1.34</v>
      </c>
      <c r="AS67" s="2">
        <v>0</v>
      </c>
      <c r="AT67" s="1">
        <v>1.35</v>
      </c>
      <c r="AU67" s="2">
        <v>0</v>
      </c>
      <c r="AV67" s="1">
        <v>1.55</v>
      </c>
      <c r="AW67" s="2">
        <v>0</v>
      </c>
      <c r="AX67" s="1"/>
      <c r="AY67" s="2"/>
      <c r="AZ67" s="1"/>
      <c r="BA67" s="2"/>
      <c r="BB67" s="1">
        <f>MIN($B67,$D67,$F67,$H67,$J67,$L67,$N67,$P67,$R67,$T67,$V67,$X67,$Z67,$AB67,$AD67,$AF67,$AH67,$AJ67,$AL67,$AN67,$AP67,$AR67,$AT67,$AV67,$AX67,$AZ67)</f>
        <v>0</v>
      </c>
      <c r="BC67" s="1">
        <f>MIN($C67,$E67,$G67,$I67,$K67,$M67,$O67,$Q67,$S67,$U67,$W67,$Y67,$AA67,$AC67,$AE67,$AG67,$AI67,$AK67,$AM67,$AO67,$AQ67,$AS67,$AU67,$AW67,$AY67,$BA67)</f>
        <v>0</v>
      </c>
      <c r="BD67" s="1">
        <f>MEDIAN($B67,$D67,$F67,$H67,$J67,$L67,$N67,$P67,$R67,$T67,$V67,$X67,$Z67,$AB67,$AD67,$AF67,$AH67,$AJ67,$AL67,$AN67,$AP67,$AR67,$AT67,$AV67,$AX67,$AZ67)</f>
        <v>0</v>
      </c>
      <c r="BE67" s="1">
        <f>MEDIAN($C67,$E67,$G67,$I67,$K67,$M67,$O67,$Q67,$S67,$U67,$W67,$Y67,$AA67,$AC67,$AE67,$AG67,$AI67,$AK67,$AM67,$AO67,$AQ67,$AS67,$AU67,$AW67,$AY67,$BA67)</f>
        <v>0</v>
      </c>
      <c r="BF67" s="1">
        <f>MAX($B67,$D67,$F67,$H67,$J67,$L67,$N67,$P67,$R67,$T67,$V67,$X67,$Z67,$AB67,$AD67,$AF67,$AH67,$AJ67,$AL67,$AN67,$AP67,$AR67,$AT67,$AV67,$AX67,$AZ67)</f>
        <v>0</v>
      </c>
      <c r="BG67" s="1">
        <f>MAX($C67,$E67,$G67,$I67,$K67,$M67,$O67,$Q67,$S67,$U67,$W67,$Y67,$AA67,$AC67,$AE67,$AG67,$AI67,$AK67,$AM67,$AO67,$AQ67,$AS67,$AU67,$AW67,$AY67,$BA67)</f>
        <v>0</v>
      </c>
    </row>
    <row r="68" spans="1:59">
      <c r="A68" s="1" t="s">
        <v>65</v>
      </c>
      <c r="B68" s="4">
        <v>1200</v>
      </c>
      <c r="C68" s="5">
        <v>1</v>
      </c>
      <c r="D68" s="4">
        <v>1200</v>
      </c>
      <c r="E68" s="5">
        <v>1</v>
      </c>
      <c r="F68" s="4">
        <v>1200</v>
      </c>
      <c r="G68" s="5">
        <v>1</v>
      </c>
      <c r="H68" s="1">
        <v>3.59</v>
      </c>
      <c r="I68" s="2">
        <v>0</v>
      </c>
      <c r="J68" s="1">
        <v>5.38</v>
      </c>
      <c r="K68" s="2">
        <v>0</v>
      </c>
      <c r="L68" s="1">
        <v>3.55</v>
      </c>
      <c r="M68" s="2">
        <v>0</v>
      </c>
      <c r="N68" s="4">
        <v>1200</v>
      </c>
      <c r="O68" s="5">
        <v>1</v>
      </c>
      <c r="P68" s="4">
        <v>1200</v>
      </c>
      <c r="Q68" s="5">
        <v>1</v>
      </c>
      <c r="R68" s="4">
        <v>1200</v>
      </c>
      <c r="S68" s="5">
        <v>1</v>
      </c>
      <c r="T68" s="4">
        <v>1200</v>
      </c>
      <c r="U68" s="5">
        <v>1</v>
      </c>
      <c r="V68" s="4">
        <v>1200</v>
      </c>
      <c r="W68" s="5">
        <v>1</v>
      </c>
      <c r="X68" s="1">
        <v>5.97</v>
      </c>
      <c r="Y68" s="2">
        <v>0</v>
      </c>
      <c r="Z68" s="1">
        <v>3.09</v>
      </c>
      <c r="AA68" s="2">
        <v>0</v>
      </c>
      <c r="AB68" s="1">
        <v>4.23</v>
      </c>
      <c r="AC68" s="2">
        <v>0</v>
      </c>
      <c r="AD68" s="1">
        <v>3.32</v>
      </c>
      <c r="AE68" s="2">
        <v>0</v>
      </c>
      <c r="AF68" s="1">
        <v>3.44</v>
      </c>
      <c r="AG68" s="2">
        <v>0</v>
      </c>
      <c r="AH68" s="1">
        <v>1.4</v>
      </c>
      <c r="AI68" s="2">
        <v>0</v>
      </c>
      <c r="AJ68" s="1">
        <v>2.51</v>
      </c>
      <c r="AK68" s="2">
        <v>0</v>
      </c>
      <c r="AL68" s="1">
        <v>1.38</v>
      </c>
      <c r="AM68" s="2">
        <v>0</v>
      </c>
      <c r="AN68" s="3">
        <v>1.28</v>
      </c>
      <c r="AO68" s="2">
        <v>0</v>
      </c>
      <c r="AP68" s="1">
        <v>1.49</v>
      </c>
      <c r="AQ68" s="2">
        <v>0</v>
      </c>
      <c r="AR68" s="1">
        <v>1.5</v>
      </c>
      <c r="AS68" s="2">
        <v>0</v>
      </c>
      <c r="AT68" s="1">
        <v>1.35</v>
      </c>
      <c r="AU68" s="2">
        <v>0</v>
      </c>
      <c r="AV68" s="1">
        <v>1.34</v>
      </c>
      <c r="AW68" s="2">
        <v>0</v>
      </c>
      <c r="AX68" s="1"/>
      <c r="AY68" s="2"/>
      <c r="AZ68" s="1"/>
      <c r="BA68" s="2"/>
      <c r="BB68" s="1">
        <f>MIN($B68,$D68,$F68,$H68,$J68,$L68,$N68,$P68,$R68,$T68,$V68,$X68,$Z68,$AB68,$AD68,$AF68,$AH68,$AJ68,$AL68,$AN68,$AP68,$AR68,$AT68,$AV68,$AX68,$AZ68)</f>
        <v>0</v>
      </c>
      <c r="BC68" s="1">
        <f>MIN($C68,$E68,$G68,$I68,$K68,$M68,$O68,$Q68,$S68,$U68,$W68,$Y68,$AA68,$AC68,$AE68,$AG68,$AI68,$AK68,$AM68,$AO68,$AQ68,$AS68,$AU68,$AW68,$AY68,$BA68)</f>
        <v>0</v>
      </c>
      <c r="BD68" s="1">
        <f>MEDIAN($B68,$D68,$F68,$H68,$J68,$L68,$N68,$P68,$R68,$T68,$V68,$X68,$Z68,$AB68,$AD68,$AF68,$AH68,$AJ68,$AL68,$AN68,$AP68,$AR68,$AT68,$AV68,$AX68,$AZ68)</f>
        <v>0</v>
      </c>
      <c r="BE68" s="1">
        <f>MEDIAN($C68,$E68,$G68,$I68,$K68,$M68,$O68,$Q68,$S68,$U68,$W68,$Y68,$AA68,$AC68,$AE68,$AG68,$AI68,$AK68,$AM68,$AO68,$AQ68,$AS68,$AU68,$AW68,$AY68,$BA68)</f>
        <v>0</v>
      </c>
      <c r="BF68" s="1">
        <f>MAX($B68,$D68,$F68,$H68,$J68,$L68,$N68,$P68,$R68,$T68,$V68,$X68,$Z68,$AB68,$AD68,$AF68,$AH68,$AJ68,$AL68,$AN68,$AP68,$AR68,$AT68,$AV68,$AX68,$AZ68)</f>
        <v>0</v>
      </c>
      <c r="BG68" s="1">
        <f>MAX($C68,$E68,$G68,$I68,$K68,$M68,$O68,$Q68,$S68,$U68,$W68,$Y68,$AA68,$AC68,$AE68,$AG68,$AI68,$AK68,$AM68,$AO68,$AQ68,$AS68,$AU68,$AW68,$AY68,$BA68)</f>
        <v>0</v>
      </c>
    </row>
    <row r="69" spans="1:59">
      <c r="A69" s="1" t="s">
        <v>66</v>
      </c>
      <c r="B69" s="4">
        <v>18.67</v>
      </c>
      <c r="C69" s="2">
        <v>0</v>
      </c>
      <c r="D69" s="1">
        <v>13.22</v>
      </c>
      <c r="E69" s="2">
        <v>0</v>
      </c>
      <c r="F69" s="1">
        <v>12.15</v>
      </c>
      <c r="G69" s="2">
        <v>0</v>
      </c>
      <c r="H69" s="1">
        <v>3.18</v>
      </c>
      <c r="I69" s="2">
        <v>0</v>
      </c>
      <c r="J69" s="1">
        <v>4.98</v>
      </c>
      <c r="K69" s="2">
        <v>0</v>
      </c>
      <c r="L69" s="1">
        <v>2.83</v>
      </c>
      <c r="M69" s="2">
        <v>0</v>
      </c>
      <c r="N69" s="1">
        <v>15.6</v>
      </c>
      <c r="O69" s="2">
        <v>0</v>
      </c>
      <c r="P69" s="1">
        <v>9.67</v>
      </c>
      <c r="Q69" s="2">
        <v>0</v>
      </c>
      <c r="R69" s="1">
        <v>11.93</v>
      </c>
      <c r="S69" s="2">
        <v>0</v>
      </c>
      <c r="T69" s="1">
        <v>10.2</v>
      </c>
      <c r="U69" s="2">
        <v>0</v>
      </c>
      <c r="V69" s="1">
        <v>9.65</v>
      </c>
      <c r="W69" s="2">
        <v>0</v>
      </c>
      <c r="X69" s="1">
        <v>3.04</v>
      </c>
      <c r="Y69" s="2">
        <v>0</v>
      </c>
      <c r="Z69" s="1">
        <v>2.7</v>
      </c>
      <c r="AA69" s="2">
        <v>0</v>
      </c>
      <c r="AB69" s="1">
        <v>2.14</v>
      </c>
      <c r="AC69" s="2">
        <v>0</v>
      </c>
      <c r="AD69" s="1">
        <v>2.22</v>
      </c>
      <c r="AE69" s="2">
        <v>0</v>
      </c>
      <c r="AF69" s="1">
        <v>2.7</v>
      </c>
      <c r="AG69" s="2">
        <v>0</v>
      </c>
      <c r="AH69" s="1">
        <v>2.26</v>
      </c>
      <c r="AI69" s="2">
        <v>0</v>
      </c>
      <c r="AJ69" s="1">
        <v>3.29</v>
      </c>
      <c r="AK69" s="2">
        <v>0</v>
      </c>
      <c r="AL69" s="1">
        <v>2.19</v>
      </c>
      <c r="AM69" s="2">
        <v>0</v>
      </c>
      <c r="AN69" s="3">
        <v>1.73</v>
      </c>
      <c r="AO69" s="2">
        <v>0</v>
      </c>
      <c r="AP69" s="1">
        <v>2.2</v>
      </c>
      <c r="AQ69" s="2">
        <v>0</v>
      </c>
      <c r="AR69" s="1">
        <v>1.74</v>
      </c>
      <c r="AS69" s="2">
        <v>0</v>
      </c>
      <c r="AT69" s="1">
        <v>2.62</v>
      </c>
      <c r="AU69" s="2">
        <v>0</v>
      </c>
      <c r="AV69" s="1">
        <v>2.71</v>
      </c>
      <c r="AW69" s="2">
        <v>0</v>
      </c>
      <c r="AX69" s="1"/>
      <c r="AY69" s="2"/>
      <c r="AZ69" s="1"/>
      <c r="BA69" s="2"/>
      <c r="BB69" s="1">
        <f>MIN($B69,$D69,$F69,$H69,$J69,$L69,$N69,$P69,$R69,$T69,$V69,$X69,$Z69,$AB69,$AD69,$AF69,$AH69,$AJ69,$AL69,$AN69,$AP69,$AR69,$AT69,$AV69,$AX69,$AZ69)</f>
        <v>0</v>
      </c>
      <c r="BC69" s="1">
        <f>MIN($C69,$E69,$G69,$I69,$K69,$M69,$O69,$Q69,$S69,$U69,$W69,$Y69,$AA69,$AC69,$AE69,$AG69,$AI69,$AK69,$AM69,$AO69,$AQ69,$AS69,$AU69,$AW69,$AY69,$BA69)</f>
        <v>0</v>
      </c>
      <c r="BD69" s="1">
        <f>MEDIAN($B69,$D69,$F69,$H69,$J69,$L69,$N69,$P69,$R69,$T69,$V69,$X69,$Z69,$AB69,$AD69,$AF69,$AH69,$AJ69,$AL69,$AN69,$AP69,$AR69,$AT69,$AV69,$AX69,$AZ69)</f>
        <v>0</v>
      </c>
      <c r="BE69" s="1">
        <f>MEDIAN($C69,$E69,$G69,$I69,$K69,$M69,$O69,$Q69,$S69,$U69,$W69,$Y69,$AA69,$AC69,$AE69,$AG69,$AI69,$AK69,$AM69,$AO69,$AQ69,$AS69,$AU69,$AW69,$AY69,$BA69)</f>
        <v>0</v>
      </c>
      <c r="BF69" s="1">
        <f>MAX($B69,$D69,$F69,$H69,$J69,$L69,$N69,$P69,$R69,$T69,$V69,$X69,$Z69,$AB69,$AD69,$AF69,$AH69,$AJ69,$AL69,$AN69,$AP69,$AR69,$AT69,$AV69,$AX69,$AZ69)</f>
        <v>0</v>
      </c>
      <c r="BG69" s="1">
        <f>MAX($C69,$E69,$G69,$I69,$K69,$M69,$O69,$Q69,$S69,$U69,$W69,$Y69,$AA69,$AC69,$AE69,$AG69,$AI69,$AK69,$AM69,$AO69,$AQ69,$AS69,$AU69,$AW69,$AY69,$BA69)</f>
        <v>0</v>
      </c>
    </row>
    <row r="70" spans="1:59">
      <c r="A70" s="1" t="s">
        <v>67</v>
      </c>
      <c r="B70" s="1">
        <v>84.38</v>
      </c>
      <c r="C70" s="2">
        <v>0</v>
      </c>
      <c r="D70" s="1">
        <v>103.03</v>
      </c>
      <c r="E70" s="2">
        <v>0</v>
      </c>
      <c r="F70" s="1">
        <v>100.63</v>
      </c>
      <c r="G70" s="2">
        <v>0</v>
      </c>
      <c r="H70" s="1">
        <v>3.66</v>
      </c>
      <c r="I70" s="2">
        <v>0</v>
      </c>
      <c r="J70" s="1">
        <v>4.38</v>
      </c>
      <c r="K70" s="2">
        <v>0</v>
      </c>
      <c r="L70" s="1">
        <v>3.28</v>
      </c>
      <c r="M70" s="2">
        <v>0</v>
      </c>
      <c r="N70" s="4">
        <v>108.44</v>
      </c>
      <c r="O70" s="2">
        <v>0</v>
      </c>
      <c r="P70" s="1">
        <v>80.52</v>
      </c>
      <c r="Q70" s="2">
        <v>0</v>
      </c>
      <c r="R70" s="1">
        <v>91.31</v>
      </c>
      <c r="S70" s="2">
        <v>0</v>
      </c>
      <c r="T70" s="1">
        <v>88.66</v>
      </c>
      <c r="U70" s="2">
        <v>0</v>
      </c>
      <c r="V70" s="1">
        <v>79.92</v>
      </c>
      <c r="W70" s="2">
        <v>0</v>
      </c>
      <c r="X70" s="1">
        <v>4.74</v>
      </c>
      <c r="Y70" s="2">
        <v>0</v>
      </c>
      <c r="Z70" s="1">
        <v>2.99</v>
      </c>
      <c r="AA70" s="2">
        <v>0</v>
      </c>
      <c r="AB70" s="1">
        <v>3.47</v>
      </c>
      <c r="AC70" s="2">
        <v>0</v>
      </c>
      <c r="AD70" s="1">
        <v>3.2</v>
      </c>
      <c r="AE70" s="2">
        <v>0</v>
      </c>
      <c r="AF70" s="1">
        <v>3.03</v>
      </c>
      <c r="AG70" s="2">
        <v>0</v>
      </c>
      <c r="AH70" s="1">
        <v>2.13</v>
      </c>
      <c r="AI70" s="2">
        <v>0</v>
      </c>
      <c r="AJ70" s="1">
        <v>3.25</v>
      </c>
      <c r="AK70" s="2">
        <v>0</v>
      </c>
      <c r="AL70" s="1">
        <v>2.19</v>
      </c>
      <c r="AM70" s="2">
        <v>0</v>
      </c>
      <c r="AN70" s="3">
        <v>1.93</v>
      </c>
      <c r="AO70" s="2">
        <v>0</v>
      </c>
      <c r="AP70" s="1">
        <v>2.33</v>
      </c>
      <c r="AQ70" s="2">
        <v>0</v>
      </c>
      <c r="AR70" s="1">
        <v>1.96</v>
      </c>
      <c r="AS70" s="2">
        <v>0</v>
      </c>
      <c r="AT70" s="1">
        <v>3.03</v>
      </c>
      <c r="AU70" s="2">
        <v>0</v>
      </c>
      <c r="AV70" s="1">
        <v>2.47</v>
      </c>
      <c r="AW70" s="2">
        <v>0</v>
      </c>
      <c r="AX70" s="1"/>
      <c r="AY70" s="2"/>
      <c r="AZ70" s="1"/>
      <c r="BA70" s="2"/>
      <c r="BB70" s="1">
        <f>MIN($B70,$D70,$F70,$H70,$J70,$L70,$N70,$P70,$R70,$T70,$V70,$X70,$Z70,$AB70,$AD70,$AF70,$AH70,$AJ70,$AL70,$AN70,$AP70,$AR70,$AT70,$AV70,$AX70,$AZ70)</f>
        <v>0</v>
      </c>
      <c r="BC70" s="1">
        <f>MIN($C70,$E70,$G70,$I70,$K70,$M70,$O70,$Q70,$S70,$U70,$W70,$Y70,$AA70,$AC70,$AE70,$AG70,$AI70,$AK70,$AM70,$AO70,$AQ70,$AS70,$AU70,$AW70,$AY70,$BA70)</f>
        <v>0</v>
      </c>
      <c r="BD70" s="1">
        <f>MEDIAN($B70,$D70,$F70,$H70,$J70,$L70,$N70,$P70,$R70,$T70,$V70,$X70,$Z70,$AB70,$AD70,$AF70,$AH70,$AJ70,$AL70,$AN70,$AP70,$AR70,$AT70,$AV70,$AX70,$AZ70)</f>
        <v>0</v>
      </c>
      <c r="BE70" s="1">
        <f>MEDIAN($C70,$E70,$G70,$I70,$K70,$M70,$O70,$Q70,$S70,$U70,$W70,$Y70,$AA70,$AC70,$AE70,$AG70,$AI70,$AK70,$AM70,$AO70,$AQ70,$AS70,$AU70,$AW70,$AY70,$BA70)</f>
        <v>0</v>
      </c>
      <c r="BF70" s="1">
        <f>MAX($B70,$D70,$F70,$H70,$J70,$L70,$N70,$P70,$R70,$T70,$V70,$X70,$Z70,$AB70,$AD70,$AF70,$AH70,$AJ70,$AL70,$AN70,$AP70,$AR70,$AT70,$AV70,$AX70,$AZ70)</f>
        <v>0</v>
      </c>
      <c r="BG70" s="1">
        <f>MAX($C70,$E70,$G70,$I70,$K70,$M70,$O70,$Q70,$S70,$U70,$W70,$Y70,$AA70,$AC70,$AE70,$AG70,$AI70,$AK70,$AM70,$AO70,$AQ70,$AS70,$AU70,$AW70,$AY70,$BA70)</f>
        <v>0</v>
      </c>
    </row>
    <row r="71" spans="1:59">
      <c r="A71" s="1" t="s">
        <v>68</v>
      </c>
      <c r="B71" s="4">
        <v>1200</v>
      </c>
      <c r="C71" s="5">
        <v>1</v>
      </c>
      <c r="D71" s="4">
        <v>1200</v>
      </c>
      <c r="E71" s="5">
        <v>1</v>
      </c>
      <c r="F71" s="4">
        <v>1200</v>
      </c>
      <c r="G71" s="5">
        <v>1</v>
      </c>
      <c r="H71" s="1">
        <v>3.7</v>
      </c>
      <c r="I71" s="2">
        <v>0</v>
      </c>
      <c r="J71" s="1">
        <v>4.85</v>
      </c>
      <c r="K71" s="2">
        <v>0</v>
      </c>
      <c r="L71" s="1">
        <v>3.57</v>
      </c>
      <c r="M71" s="2">
        <v>0</v>
      </c>
      <c r="N71" s="4">
        <v>1200</v>
      </c>
      <c r="O71" s="5">
        <v>1</v>
      </c>
      <c r="P71" s="4">
        <v>1200</v>
      </c>
      <c r="Q71" s="5">
        <v>1</v>
      </c>
      <c r="R71" s="4">
        <v>1200</v>
      </c>
      <c r="S71" s="5">
        <v>1</v>
      </c>
      <c r="T71" s="4">
        <v>1200</v>
      </c>
      <c r="U71" s="5">
        <v>1</v>
      </c>
      <c r="V71" s="4">
        <v>1200</v>
      </c>
      <c r="W71" s="5">
        <v>1</v>
      </c>
      <c r="X71" s="1">
        <v>5.89</v>
      </c>
      <c r="Y71" s="2">
        <v>0</v>
      </c>
      <c r="Z71" s="1">
        <v>3.18</v>
      </c>
      <c r="AA71" s="2">
        <v>0</v>
      </c>
      <c r="AB71" s="1">
        <v>4.23</v>
      </c>
      <c r="AC71" s="2">
        <v>0</v>
      </c>
      <c r="AD71" s="1">
        <v>3.36</v>
      </c>
      <c r="AE71" s="2">
        <v>0</v>
      </c>
      <c r="AF71" s="1">
        <v>3.14</v>
      </c>
      <c r="AG71" s="2">
        <v>0</v>
      </c>
      <c r="AH71" s="1">
        <v>2.13</v>
      </c>
      <c r="AI71" s="2">
        <v>0</v>
      </c>
      <c r="AJ71" s="1">
        <v>3.45</v>
      </c>
      <c r="AK71" s="2">
        <v>0</v>
      </c>
      <c r="AL71" s="1">
        <v>2.19</v>
      </c>
      <c r="AM71" s="2">
        <v>0</v>
      </c>
      <c r="AN71" s="3">
        <v>2.04</v>
      </c>
      <c r="AO71" s="2">
        <v>0</v>
      </c>
      <c r="AP71" s="1">
        <v>2.23</v>
      </c>
      <c r="AQ71" s="2">
        <v>0</v>
      </c>
      <c r="AR71" s="1">
        <v>2.13</v>
      </c>
      <c r="AS71" s="2">
        <v>0</v>
      </c>
      <c r="AT71" s="1">
        <v>2.13</v>
      </c>
      <c r="AU71" s="2">
        <v>0</v>
      </c>
      <c r="AV71" s="1">
        <v>2.19</v>
      </c>
      <c r="AW71" s="2">
        <v>0</v>
      </c>
      <c r="AX71" s="1"/>
      <c r="AY71" s="2"/>
      <c r="AZ71" s="1"/>
      <c r="BA71" s="2"/>
      <c r="BB71" s="1">
        <f>MIN($B71,$D71,$F71,$H71,$J71,$L71,$N71,$P71,$R71,$T71,$V71,$X71,$Z71,$AB71,$AD71,$AF71,$AH71,$AJ71,$AL71,$AN71,$AP71,$AR71,$AT71,$AV71,$AX71,$AZ71)</f>
        <v>0</v>
      </c>
      <c r="BC71" s="1">
        <f>MIN($C71,$E71,$G71,$I71,$K71,$M71,$O71,$Q71,$S71,$U71,$W71,$Y71,$AA71,$AC71,$AE71,$AG71,$AI71,$AK71,$AM71,$AO71,$AQ71,$AS71,$AU71,$AW71,$AY71,$BA71)</f>
        <v>0</v>
      </c>
      <c r="BD71" s="1">
        <f>MEDIAN($B71,$D71,$F71,$H71,$J71,$L71,$N71,$P71,$R71,$T71,$V71,$X71,$Z71,$AB71,$AD71,$AF71,$AH71,$AJ71,$AL71,$AN71,$AP71,$AR71,$AT71,$AV71,$AX71,$AZ71)</f>
        <v>0</v>
      </c>
      <c r="BE71" s="1">
        <f>MEDIAN($C71,$E71,$G71,$I71,$K71,$M71,$O71,$Q71,$S71,$U71,$W71,$Y71,$AA71,$AC71,$AE71,$AG71,$AI71,$AK71,$AM71,$AO71,$AQ71,$AS71,$AU71,$AW71,$AY71,$BA71)</f>
        <v>0</v>
      </c>
      <c r="BF71" s="1">
        <f>MAX($B71,$D71,$F71,$H71,$J71,$L71,$N71,$P71,$R71,$T71,$V71,$X71,$Z71,$AB71,$AD71,$AF71,$AH71,$AJ71,$AL71,$AN71,$AP71,$AR71,$AT71,$AV71,$AX71,$AZ71)</f>
        <v>0</v>
      </c>
      <c r="BG71" s="1">
        <f>MAX($C71,$E71,$G71,$I71,$K71,$M71,$O71,$Q71,$S71,$U71,$W71,$Y71,$AA71,$AC71,$AE71,$AG71,$AI71,$AK71,$AM71,$AO71,$AQ71,$AS71,$AU71,$AW71,$AY71,$BA71)</f>
        <v>0</v>
      </c>
    </row>
    <row r="72" spans="1:59">
      <c r="A72" s="1" t="s">
        <v>69</v>
      </c>
      <c r="B72" s="4">
        <v>1200</v>
      </c>
      <c r="C72" s="5">
        <v>1</v>
      </c>
      <c r="D72" s="4">
        <v>1200</v>
      </c>
      <c r="E72" s="5">
        <v>1</v>
      </c>
      <c r="F72" s="4">
        <v>1200</v>
      </c>
      <c r="G72" s="5">
        <v>1</v>
      </c>
      <c r="H72" s="1">
        <v>6.62</v>
      </c>
      <c r="I72" s="2">
        <v>0</v>
      </c>
      <c r="J72" s="1">
        <v>5.6</v>
      </c>
      <c r="K72" s="2">
        <v>0</v>
      </c>
      <c r="L72" s="1">
        <v>10.42</v>
      </c>
      <c r="M72" s="2">
        <v>0</v>
      </c>
      <c r="N72" s="4">
        <v>1200</v>
      </c>
      <c r="O72" s="5">
        <v>1</v>
      </c>
      <c r="P72" s="4">
        <v>1200</v>
      </c>
      <c r="Q72" s="5">
        <v>1</v>
      </c>
      <c r="R72" s="4">
        <v>1200</v>
      </c>
      <c r="S72" s="5">
        <v>1</v>
      </c>
      <c r="T72" s="4">
        <v>1200</v>
      </c>
      <c r="U72" s="5">
        <v>1</v>
      </c>
      <c r="V72" s="4">
        <v>1200</v>
      </c>
      <c r="W72" s="5">
        <v>1</v>
      </c>
      <c r="X72" s="1">
        <v>8.27</v>
      </c>
      <c r="Y72" s="2">
        <v>0</v>
      </c>
      <c r="Z72" s="1">
        <v>5.63</v>
      </c>
      <c r="AA72" s="2">
        <v>0</v>
      </c>
      <c r="AB72" s="1">
        <v>5.14</v>
      </c>
      <c r="AC72" s="2">
        <v>0</v>
      </c>
      <c r="AD72" s="1">
        <v>4.46</v>
      </c>
      <c r="AE72" s="2">
        <v>0</v>
      </c>
      <c r="AF72" s="1">
        <v>5.55</v>
      </c>
      <c r="AG72" s="2">
        <v>0</v>
      </c>
      <c r="AH72" s="1">
        <v>4.46</v>
      </c>
      <c r="AI72" s="2">
        <v>0</v>
      </c>
      <c r="AJ72" s="1">
        <v>3.3</v>
      </c>
      <c r="AK72" s="2">
        <v>0</v>
      </c>
      <c r="AL72" s="1">
        <v>10.56</v>
      </c>
      <c r="AM72" s="2">
        <v>0</v>
      </c>
      <c r="AN72" s="3">
        <v>2.34</v>
      </c>
      <c r="AO72" s="2">
        <v>0</v>
      </c>
      <c r="AP72" s="1">
        <v>4.26</v>
      </c>
      <c r="AQ72" s="2">
        <v>0</v>
      </c>
      <c r="AR72" s="1">
        <v>2.35</v>
      </c>
      <c r="AS72" s="2">
        <v>0</v>
      </c>
      <c r="AT72" s="1">
        <v>2.46</v>
      </c>
      <c r="AU72" s="2">
        <v>0</v>
      </c>
      <c r="AV72" s="1">
        <v>4.18</v>
      </c>
      <c r="AW72" s="2">
        <v>0</v>
      </c>
      <c r="AX72" s="1"/>
      <c r="AY72" s="2"/>
      <c r="AZ72" s="1"/>
      <c r="BA72" s="2"/>
      <c r="BB72" s="1">
        <f>MIN($B72,$D72,$F72,$H72,$J72,$L72,$N72,$P72,$R72,$T72,$V72,$X72,$Z72,$AB72,$AD72,$AF72,$AH72,$AJ72,$AL72,$AN72,$AP72,$AR72,$AT72,$AV72,$AX72,$AZ72)</f>
        <v>0</v>
      </c>
      <c r="BC72" s="1">
        <f>MIN($C72,$E72,$G72,$I72,$K72,$M72,$O72,$Q72,$S72,$U72,$W72,$Y72,$AA72,$AC72,$AE72,$AG72,$AI72,$AK72,$AM72,$AO72,$AQ72,$AS72,$AU72,$AW72,$AY72,$BA72)</f>
        <v>0</v>
      </c>
      <c r="BD72" s="1">
        <f>MEDIAN($B72,$D72,$F72,$H72,$J72,$L72,$N72,$P72,$R72,$T72,$V72,$X72,$Z72,$AB72,$AD72,$AF72,$AH72,$AJ72,$AL72,$AN72,$AP72,$AR72,$AT72,$AV72,$AX72,$AZ72)</f>
        <v>0</v>
      </c>
      <c r="BE72" s="1">
        <f>MEDIAN($C72,$E72,$G72,$I72,$K72,$M72,$O72,$Q72,$S72,$U72,$W72,$Y72,$AA72,$AC72,$AE72,$AG72,$AI72,$AK72,$AM72,$AO72,$AQ72,$AS72,$AU72,$AW72,$AY72,$BA72)</f>
        <v>0</v>
      </c>
      <c r="BF72" s="1">
        <f>MAX($B72,$D72,$F72,$H72,$J72,$L72,$N72,$P72,$R72,$T72,$V72,$X72,$Z72,$AB72,$AD72,$AF72,$AH72,$AJ72,$AL72,$AN72,$AP72,$AR72,$AT72,$AV72,$AX72,$AZ72)</f>
        <v>0</v>
      </c>
      <c r="BG72" s="1">
        <f>MAX($C72,$E72,$G72,$I72,$K72,$M72,$O72,$Q72,$S72,$U72,$W72,$Y72,$AA72,$AC72,$AE72,$AG72,$AI72,$AK72,$AM72,$AO72,$AQ72,$AS72,$AU72,$AW72,$AY72,$BA72)</f>
        <v>0</v>
      </c>
    </row>
    <row r="73" spans="1:59">
      <c r="A73" s="1" t="s">
        <v>70</v>
      </c>
      <c r="B73" s="4">
        <v>1200</v>
      </c>
      <c r="C73" s="5">
        <v>1</v>
      </c>
      <c r="D73" s="4">
        <v>1200</v>
      </c>
      <c r="E73" s="5">
        <v>1</v>
      </c>
      <c r="F73" s="4">
        <v>1200</v>
      </c>
      <c r="G73" s="5">
        <v>1</v>
      </c>
      <c r="H73" s="1">
        <v>6.43</v>
      </c>
      <c r="I73" s="2">
        <v>0</v>
      </c>
      <c r="J73" s="1">
        <v>5.56</v>
      </c>
      <c r="K73" s="2">
        <v>0</v>
      </c>
      <c r="L73" s="1">
        <v>9.199999999999999</v>
      </c>
      <c r="M73" s="2">
        <v>0</v>
      </c>
      <c r="N73" s="4">
        <v>1200</v>
      </c>
      <c r="O73" s="5">
        <v>1</v>
      </c>
      <c r="P73" s="4">
        <v>1200</v>
      </c>
      <c r="Q73" s="5">
        <v>1</v>
      </c>
      <c r="R73" s="4">
        <v>1200</v>
      </c>
      <c r="S73" s="5">
        <v>1</v>
      </c>
      <c r="T73" s="4">
        <v>1200</v>
      </c>
      <c r="U73" s="5">
        <v>1</v>
      </c>
      <c r="V73" s="4">
        <v>1200</v>
      </c>
      <c r="W73" s="5">
        <v>1</v>
      </c>
      <c r="X73" s="1">
        <v>10.77</v>
      </c>
      <c r="Y73" s="2">
        <v>0</v>
      </c>
      <c r="Z73" s="1">
        <v>5.74</v>
      </c>
      <c r="AA73" s="2">
        <v>0</v>
      </c>
      <c r="AB73" s="1">
        <v>5.95</v>
      </c>
      <c r="AC73" s="2">
        <v>0</v>
      </c>
      <c r="AD73" s="1">
        <v>4.51</v>
      </c>
      <c r="AE73" s="2">
        <v>0</v>
      </c>
      <c r="AF73" s="1">
        <v>5.16</v>
      </c>
      <c r="AG73" s="2">
        <v>0</v>
      </c>
      <c r="AH73" s="1">
        <v>3.87</v>
      </c>
      <c r="AI73" s="2">
        <v>0</v>
      </c>
      <c r="AJ73" s="1">
        <v>3.38</v>
      </c>
      <c r="AK73" s="2">
        <v>0</v>
      </c>
      <c r="AL73" s="1">
        <v>11.07</v>
      </c>
      <c r="AM73" s="2">
        <v>0</v>
      </c>
      <c r="AN73" s="1">
        <v>2.5</v>
      </c>
      <c r="AO73" s="2">
        <v>0</v>
      </c>
      <c r="AP73" s="1">
        <v>3.86</v>
      </c>
      <c r="AQ73" s="2">
        <v>0</v>
      </c>
      <c r="AR73" s="3">
        <v>2.47</v>
      </c>
      <c r="AS73" s="2">
        <v>0</v>
      </c>
      <c r="AT73" s="1">
        <v>2.48</v>
      </c>
      <c r="AU73" s="2">
        <v>0</v>
      </c>
      <c r="AV73" s="1">
        <v>2.8</v>
      </c>
      <c r="AW73" s="2">
        <v>0</v>
      </c>
      <c r="AX73" s="1"/>
      <c r="AY73" s="2"/>
      <c r="AZ73" s="1"/>
      <c r="BA73" s="2"/>
      <c r="BB73" s="1">
        <f>MIN($B73,$D73,$F73,$H73,$J73,$L73,$N73,$P73,$R73,$T73,$V73,$X73,$Z73,$AB73,$AD73,$AF73,$AH73,$AJ73,$AL73,$AN73,$AP73,$AR73,$AT73,$AV73,$AX73,$AZ73)</f>
        <v>0</v>
      </c>
      <c r="BC73" s="1">
        <f>MIN($C73,$E73,$G73,$I73,$K73,$M73,$O73,$Q73,$S73,$U73,$W73,$Y73,$AA73,$AC73,$AE73,$AG73,$AI73,$AK73,$AM73,$AO73,$AQ73,$AS73,$AU73,$AW73,$AY73,$BA73)</f>
        <v>0</v>
      </c>
      <c r="BD73" s="1">
        <f>MEDIAN($B73,$D73,$F73,$H73,$J73,$L73,$N73,$P73,$R73,$T73,$V73,$X73,$Z73,$AB73,$AD73,$AF73,$AH73,$AJ73,$AL73,$AN73,$AP73,$AR73,$AT73,$AV73,$AX73,$AZ73)</f>
        <v>0</v>
      </c>
      <c r="BE73" s="1">
        <f>MEDIAN($C73,$E73,$G73,$I73,$K73,$M73,$O73,$Q73,$S73,$U73,$W73,$Y73,$AA73,$AC73,$AE73,$AG73,$AI73,$AK73,$AM73,$AO73,$AQ73,$AS73,$AU73,$AW73,$AY73,$BA73)</f>
        <v>0</v>
      </c>
      <c r="BF73" s="1">
        <f>MAX($B73,$D73,$F73,$H73,$J73,$L73,$N73,$P73,$R73,$T73,$V73,$X73,$Z73,$AB73,$AD73,$AF73,$AH73,$AJ73,$AL73,$AN73,$AP73,$AR73,$AT73,$AV73,$AX73,$AZ73)</f>
        <v>0</v>
      </c>
      <c r="BG73" s="1">
        <f>MAX($C73,$E73,$G73,$I73,$K73,$M73,$O73,$Q73,$S73,$U73,$W73,$Y73,$AA73,$AC73,$AE73,$AG73,$AI73,$AK73,$AM73,$AO73,$AQ73,$AS73,$AU73,$AW73,$AY73,$BA73)</f>
        <v>0</v>
      </c>
    </row>
    <row r="74" spans="1:59">
      <c r="A74" s="1" t="s">
        <v>71</v>
      </c>
      <c r="B74" s="1">
        <v>81.81</v>
      </c>
      <c r="C74" s="2">
        <v>0</v>
      </c>
      <c r="D74" s="1">
        <v>99.65000000000001</v>
      </c>
      <c r="E74" s="2">
        <v>0</v>
      </c>
      <c r="F74" s="1">
        <v>100.24</v>
      </c>
      <c r="G74" s="2">
        <v>0</v>
      </c>
      <c r="H74" s="1">
        <v>3.43</v>
      </c>
      <c r="I74" s="2">
        <v>0</v>
      </c>
      <c r="J74" s="1">
        <v>4.49</v>
      </c>
      <c r="K74" s="2">
        <v>0</v>
      </c>
      <c r="L74" s="1">
        <v>3.34</v>
      </c>
      <c r="M74" s="2">
        <v>0</v>
      </c>
      <c r="N74" s="4">
        <v>122.34</v>
      </c>
      <c r="O74" s="2">
        <v>0</v>
      </c>
      <c r="P74" s="1">
        <v>74.65000000000001</v>
      </c>
      <c r="Q74" s="2">
        <v>0</v>
      </c>
      <c r="R74" s="1">
        <v>88</v>
      </c>
      <c r="S74" s="2">
        <v>0</v>
      </c>
      <c r="T74" s="1">
        <v>79.05</v>
      </c>
      <c r="U74" s="2">
        <v>0</v>
      </c>
      <c r="V74" s="1">
        <v>81.47</v>
      </c>
      <c r="W74" s="2">
        <v>0</v>
      </c>
      <c r="X74" s="1">
        <v>4.65</v>
      </c>
      <c r="Y74" s="2">
        <v>0</v>
      </c>
      <c r="Z74" s="3">
        <v>3.08</v>
      </c>
      <c r="AA74" s="2">
        <v>0</v>
      </c>
      <c r="AB74" s="1">
        <v>3.49</v>
      </c>
      <c r="AC74" s="2">
        <v>0</v>
      </c>
      <c r="AD74" s="1">
        <v>3.2</v>
      </c>
      <c r="AE74" s="2">
        <v>0</v>
      </c>
      <c r="AF74" s="1">
        <v>3.33</v>
      </c>
      <c r="AG74" s="2">
        <v>0</v>
      </c>
      <c r="AH74" s="1">
        <v>3.86</v>
      </c>
      <c r="AI74" s="2">
        <v>0</v>
      </c>
      <c r="AJ74" s="1">
        <v>5.18</v>
      </c>
      <c r="AK74" s="2">
        <v>0</v>
      </c>
      <c r="AL74" s="1">
        <v>3.83</v>
      </c>
      <c r="AM74" s="2">
        <v>0</v>
      </c>
      <c r="AN74" s="1">
        <v>3.6</v>
      </c>
      <c r="AO74" s="2">
        <v>0</v>
      </c>
      <c r="AP74" s="1">
        <v>4.06</v>
      </c>
      <c r="AQ74" s="2">
        <v>0</v>
      </c>
      <c r="AR74" s="1">
        <v>3.77</v>
      </c>
      <c r="AS74" s="2">
        <v>0</v>
      </c>
      <c r="AT74" s="1">
        <v>3.84</v>
      </c>
      <c r="AU74" s="2">
        <v>0</v>
      </c>
      <c r="AV74" s="1">
        <v>5.41</v>
      </c>
      <c r="AW74" s="2">
        <v>0</v>
      </c>
      <c r="AX74" s="1"/>
      <c r="AY74" s="2"/>
      <c r="AZ74" s="1"/>
      <c r="BA74" s="2"/>
      <c r="BB74" s="1">
        <f>MIN($B74,$D74,$F74,$H74,$J74,$L74,$N74,$P74,$R74,$T74,$V74,$X74,$Z74,$AB74,$AD74,$AF74,$AH74,$AJ74,$AL74,$AN74,$AP74,$AR74,$AT74,$AV74,$AX74,$AZ74)</f>
        <v>0</v>
      </c>
      <c r="BC74" s="1">
        <f>MIN($C74,$E74,$G74,$I74,$K74,$M74,$O74,$Q74,$S74,$U74,$W74,$Y74,$AA74,$AC74,$AE74,$AG74,$AI74,$AK74,$AM74,$AO74,$AQ74,$AS74,$AU74,$AW74,$AY74,$BA74)</f>
        <v>0</v>
      </c>
      <c r="BD74" s="1">
        <f>MEDIAN($B74,$D74,$F74,$H74,$J74,$L74,$N74,$P74,$R74,$T74,$V74,$X74,$Z74,$AB74,$AD74,$AF74,$AH74,$AJ74,$AL74,$AN74,$AP74,$AR74,$AT74,$AV74,$AX74,$AZ74)</f>
        <v>0</v>
      </c>
      <c r="BE74" s="1">
        <f>MEDIAN($C74,$E74,$G74,$I74,$K74,$M74,$O74,$Q74,$S74,$U74,$W74,$Y74,$AA74,$AC74,$AE74,$AG74,$AI74,$AK74,$AM74,$AO74,$AQ74,$AS74,$AU74,$AW74,$AY74,$BA74)</f>
        <v>0</v>
      </c>
      <c r="BF74" s="1">
        <f>MAX($B74,$D74,$F74,$H74,$J74,$L74,$N74,$P74,$R74,$T74,$V74,$X74,$Z74,$AB74,$AD74,$AF74,$AH74,$AJ74,$AL74,$AN74,$AP74,$AR74,$AT74,$AV74,$AX74,$AZ74)</f>
        <v>0</v>
      </c>
      <c r="BG74" s="1">
        <f>MAX($C74,$E74,$G74,$I74,$K74,$M74,$O74,$Q74,$S74,$U74,$W74,$Y74,$AA74,$AC74,$AE74,$AG74,$AI74,$AK74,$AM74,$AO74,$AQ74,$AS74,$AU74,$AW74,$AY74,$BA74)</f>
        <v>0</v>
      </c>
    </row>
    <row r="75" spans="1:59">
      <c r="A75" s="1" t="s">
        <v>72</v>
      </c>
      <c r="B75" s="4">
        <v>1200</v>
      </c>
      <c r="C75" s="5">
        <v>1</v>
      </c>
      <c r="D75" s="4">
        <v>1200</v>
      </c>
      <c r="E75" s="5">
        <v>1</v>
      </c>
      <c r="F75" s="4">
        <v>1200</v>
      </c>
      <c r="G75" s="5">
        <v>1</v>
      </c>
      <c r="H75" s="1">
        <v>3.58</v>
      </c>
      <c r="I75" s="2">
        <v>0</v>
      </c>
      <c r="J75" s="1">
        <v>4.94</v>
      </c>
      <c r="K75" s="2">
        <v>0</v>
      </c>
      <c r="L75" s="1">
        <v>4.3</v>
      </c>
      <c r="M75" s="2">
        <v>0</v>
      </c>
      <c r="N75" s="4">
        <v>1200</v>
      </c>
      <c r="O75" s="5">
        <v>1</v>
      </c>
      <c r="P75" s="4">
        <v>1200</v>
      </c>
      <c r="Q75" s="5">
        <v>1</v>
      </c>
      <c r="R75" s="4">
        <v>1200</v>
      </c>
      <c r="S75" s="5">
        <v>1</v>
      </c>
      <c r="T75" s="4">
        <v>1200</v>
      </c>
      <c r="U75" s="5">
        <v>1</v>
      </c>
      <c r="V75" s="4">
        <v>1200</v>
      </c>
      <c r="W75" s="5">
        <v>1</v>
      </c>
      <c r="X75" s="1">
        <v>7.03</v>
      </c>
      <c r="Y75" s="2">
        <v>0</v>
      </c>
      <c r="Z75" s="3">
        <v>3.16</v>
      </c>
      <c r="AA75" s="2">
        <v>0</v>
      </c>
      <c r="AB75" s="1">
        <v>4.21</v>
      </c>
      <c r="AC75" s="2">
        <v>0</v>
      </c>
      <c r="AD75" s="1">
        <v>3.26</v>
      </c>
      <c r="AE75" s="2">
        <v>0</v>
      </c>
      <c r="AF75" s="1">
        <v>3.5</v>
      </c>
      <c r="AG75" s="2">
        <v>0</v>
      </c>
      <c r="AH75" s="1">
        <v>3.94</v>
      </c>
      <c r="AI75" s="2">
        <v>0</v>
      </c>
      <c r="AJ75" s="1">
        <v>5.21</v>
      </c>
      <c r="AK75" s="2">
        <v>0</v>
      </c>
      <c r="AL75" s="1">
        <v>3.91</v>
      </c>
      <c r="AM75" s="2">
        <v>0</v>
      </c>
      <c r="AN75" s="1">
        <v>3.76</v>
      </c>
      <c r="AO75" s="2">
        <v>0</v>
      </c>
      <c r="AP75" s="1">
        <v>4.21</v>
      </c>
      <c r="AQ75" s="2">
        <v>0</v>
      </c>
      <c r="AR75" s="1">
        <v>4.14</v>
      </c>
      <c r="AS75" s="2">
        <v>0</v>
      </c>
      <c r="AT75" s="1">
        <v>3.74</v>
      </c>
      <c r="AU75" s="2">
        <v>0</v>
      </c>
      <c r="AV75" s="1">
        <v>4.17</v>
      </c>
      <c r="AW75" s="2">
        <v>0</v>
      </c>
      <c r="AX75" s="1"/>
      <c r="AY75" s="2"/>
      <c r="AZ75" s="1"/>
      <c r="BA75" s="2"/>
      <c r="BB75" s="1">
        <f>MIN($B75,$D75,$F75,$H75,$J75,$L75,$N75,$P75,$R75,$T75,$V75,$X75,$Z75,$AB75,$AD75,$AF75,$AH75,$AJ75,$AL75,$AN75,$AP75,$AR75,$AT75,$AV75,$AX75,$AZ75)</f>
        <v>0</v>
      </c>
      <c r="BC75" s="1">
        <f>MIN($C75,$E75,$G75,$I75,$K75,$M75,$O75,$Q75,$S75,$U75,$W75,$Y75,$AA75,$AC75,$AE75,$AG75,$AI75,$AK75,$AM75,$AO75,$AQ75,$AS75,$AU75,$AW75,$AY75,$BA75)</f>
        <v>0</v>
      </c>
      <c r="BD75" s="1">
        <f>MEDIAN($B75,$D75,$F75,$H75,$J75,$L75,$N75,$P75,$R75,$T75,$V75,$X75,$Z75,$AB75,$AD75,$AF75,$AH75,$AJ75,$AL75,$AN75,$AP75,$AR75,$AT75,$AV75,$AX75,$AZ75)</f>
        <v>0</v>
      </c>
      <c r="BE75" s="1">
        <f>MEDIAN($C75,$E75,$G75,$I75,$K75,$M75,$O75,$Q75,$S75,$U75,$W75,$Y75,$AA75,$AC75,$AE75,$AG75,$AI75,$AK75,$AM75,$AO75,$AQ75,$AS75,$AU75,$AW75,$AY75,$BA75)</f>
        <v>0</v>
      </c>
      <c r="BF75" s="1">
        <f>MAX($B75,$D75,$F75,$H75,$J75,$L75,$N75,$P75,$R75,$T75,$V75,$X75,$Z75,$AB75,$AD75,$AF75,$AH75,$AJ75,$AL75,$AN75,$AP75,$AR75,$AT75,$AV75,$AX75,$AZ75)</f>
        <v>0</v>
      </c>
      <c r="BG75" s="1">
        <f>MAX($C75,$E75,$G75,$I75,$K75,$M75,$O75,$Q75,$S75,$U75,$W75,$Y75,$AA75,$AC75,$AE75,$AG75,$AI75,$AK75,$AM75,$AO75,$AQ75,$AS75,$AU75,$AW75,$AY75,$BA75)</f>
        <v>0</v>
      </c>
    </row>
    <row r="76" spans="1:59">
      <c r="A76" s="1" t="s">
        <v>73</v>
      </c>
      <c r="B76" s="4">
        <v>1200</v>
      </c>
      <c r="C76" s="5">
        <v>1</v>
      </c>
      <c r="D76" s="4">
        <v>1200</v>
      </c>
      <c r="E76" s="5">
        <v>1</v>
      </c>
      <c r="F76" s="4">
        <v>1200</v>
      </c>
      <c r="G76" s="5">
        <v>1</v>
      </c>
      <c r="H76" s="1">
        <v>6.51</v>
      </c>
      <c r="I76" s="2">
        <v>0</v>
      </c>
      <c r="J76" s="1">
        <v>5.66</v>
      </c>
      <c r="K76" s="2">
        <v>0</v>
      </c>
      <c r="L76" s="1">
        <v>10.13</v>
      </c>
      <c r="M76" s="2">
        <v>0</v>
      </c>
      <c r="N76" s="4">
        <v>1200</v>
      </c>
      <c r="O76" s="5">
        <v>1</v>
      </c>
      <c r="P76" s="4">
        <v>1200</v>
      </c>
      <c r="Q76" s="5">
        <v>1</v>
      </c>
      <c r="R76" s="4">
        <v>1200</v>
      </c>
      <c r="S76" s="5">
        <v>1</v>
      </c>
      <c r="T76" s="4">
        <v>1200</v>
      </c>
      <c r="U76" s="5">
        <v>1</v>
      </c>
      <c r="V76" s="4">
        <v>1200</v>
      </c>
      <c r="W76" s="5">
        <v>1</v>
      </c>
      <c r="X76" s="1">
        <v>8.960000000000001</v>
      </c>
      <c r="Y76" s="2">
        <v>0</v>
      </c>
      <c r="Z76" s="1">
        <v>5.69</v>
      </c>
      <c r="AA76" s="2">
        <v>0</v>
      </c>
      <c r="AB76" s="1">
        <v>6.01</v>
      </c>
      <c r="AC76" s="2">
        <v>0</v>
      </c>
      <c r="AD76" s="1">
        <v>4.48</v>
      </c>
      <c r="AE76" s="2">
        <v>0</v>
      </c>
      <c r="AF76" s="1">
        <v>4.73</v>
      </c>
      <c r="AG76" s="2">
        <v>0</v>
      </c>
      <c r="AH76" s="1">
        <v>6.51</v>
      </c>
      <c r="AI76" s="2">
        <v>0</v>
      </c>
      <c r="AJ76" s="1">
        <v>5.02</v>
      </c>
      <c r="AK76" s="2">
        <v>0</v>
      </c>
      <c r="AL76" s="1">
        <v>12.49</v>
      </c>
      <c r="AM76" s="2">
        <v>0</v>
      </c>
      <c r="AN76" s="3">
        <v>4.07</v>
      </c>
      <c r="AO76" s="2">
        <v>0</v>
      </c>
      <c r="AP76" s="1">
        <v>5.51</v>
      </c>
      <c r="AQ76" s="2">
        <v>0</v>
      </c>
      <c r="AR76" s="3">
        <v>4.07</v>
      </c>
      <c r="AS76" s="2">
        <v>0</v>
      </c>
      <c r="AT76" s="1">
        <v>4.22</v>
      </c>
      <c r="AU76" s="2">
        <v>0</v>
      </c>
      <c r="AV76" s="1">
        <v>6.4</v>
      </c>
      <c r="AW76" s="2">
        <v>0</v>
      </c>
      <c r="AX76" s="1"/>
      <c r="AY76" s="2"/>
      <c r="AZ76" s="1"/>
      <c r="BA76" s="2"/>
      <c r="BB76" s="1">
        <f>MIN($B76,$D76,$F76,$H76,$J76,$L76,$N76,$P76,$R76,$T76,$V76,$X76,$Z76,$AB76,$AD76,$AF76,$AH76,$AJ76,$AL76,$AN76,$AP76,$AR76,$AT76,$AV76,$AX76,$AZ76)</f>
        <v>0</v>
      </c>
      <c r="BC76" s="1">
        <f>MIN($C76,$E76,$G76,$I76,$K76,$M76,$O76,$Q76,$S76,$U76,$W76,$Y76,$AA76,$AC76,$AE76,$AG76,$AI76,$AK76,$AM76,$AO76,$AQ76,$AS76,$AU76,$AW76,$AY76,$BA76)</f>
        <v>0</v>
      </c>
      <c r="BD76" s="1">
        <f>MEDIAN($B76,$D76,$F76,$H76,$J76,$L76,$N76,$P76,$R76,$T76,$V76,$X76,$Z76,$AB76,$AD76,$AF76,$AH76,$AJ76,$AL76,$AN76,$AP76,$AR76,$AT76,$AV76,$AX76,$AZ76)</f>
        <v>0</v>
      </c>
      <c r="BE76" s="1">
        <f>MEDIAN($C76,$E76,$G76,$I76,$K76,$M76,$O76,$Q76,$S76,$U76,$W76,$Y76,$AA76,$AC76,$AE76,$AG76,$AI76,$AK76,$AM76,$AO76,$AQ76,$AS76,$AU76,$AW76,$AY76,$BA76)</f>
        <v>0</v>
      </c>
      <c r="BF76" s="1">
        <f>MAX($B76,$D76,$F76,$H76,$J76,$L76,$N76,$P76,$R76,$T76,$V76,$X76,$Z76,$AB76,$AD76,$AF76,$AH76,$AJ76,$AL76,$AN76,$AP76,$AR76,$AT76,$AV76,$AX76,$AZ76)</f>
        <v>0</v>
      </c>
      <c r="BG76" s="1">
        <f>MAX($C76,$E76,$G76,$I76,$K76,$M76,$O76,$Q76,$S76,$U76,$W76,$Y76,$AA76,$AC76,$AE76,$AG76,$AI76,$AK76,$AM76,$AO76,$AQ76,$AS76,$AU76,$AW76,$AY76,$BA76)</f>
        <v>0</v>
      </c>
    </row>
    <row r="77" spans="1:59">
      <c r="A77" s="1" t="s">
        <v>74</v>
      </c>
      <c r="B77" s="4">
        <v>1200</v>
      </c>
      <c r="C77" s="5">
        <v>1</v>
      </c>
      <c r="D77" s="4">
        <v>1200</v>
      </c>
      <c r="E77" s="5">
        <v>1</v>
      </c>
      <c r="F77" s="4">
        <v>1200</v>
      </c>
      <c r="G77" s="5">
        <v>1</v>
      </c>
      <c r="H77" s="1">
        <v>6.73</v>
      </c>
      <c r="I77" s="2">
        <v>0</v>
      </c>
      <c r="J77" s="1">
        <v>5.71</v>
      </c>
      <c r="K77" s="2">
        <v>0</v>
      </c>
      <c r="L77" s="1">
        <v>10.28</v>
      </c>
      <c r="M77" s="2">
        <v>0</v>
      </c>
      <c r="N77" s="4">
        <v>1200</v>
      </c>
      <c r="O77" s="5">
        <v>1</v>
      </c>
      <c r="P77" s="4">
        <v>1200</v>
      </c>
      <c r="Q77" s="5">
        <v>1</v>
      </c>
      <c r="R77" s="4">
        <v>1200</v>
      </c>
      <c r="S77" s="5">
        <v>1</v>
      </c>
      <c r="T77" s="4">
        <v>1200</v>
      </c>
      <c r="U77" s="5">
        <v>1</v>
      </c>
      <c r="V77" s="4">
        <v>1200</v>
      </c>
      <c r="W77" s="5">
        <v>1</v>
      </c>
      <c r="X77" s="1">
        <v>11.59</v>
      </c>
      <c r="Y77" s="2">
        <v>0</v>
      </c>
      <c r="Z77" s="1">
        <v>5.8</v>
      </c>
      <c r="AA77" s="2">
        <v>0</v>
      </c>
      <c r="AB77" s="1">
        <v>6.96</v>
      </c>
      <c r="AC77" s="2">
        <v>0</v>
      </c>
      <c r="AD77" s="1">
        <v>5.81</v>
      </c>
      <c r="AE77" s="2">
        <v>0</v>
      </c>
      <c r="AF77" s="1">
        <v>4.96</v>
      </c>
      <c r="AG77" s="2">
        <v>0</v>
      </c>
      <c r="AH77" s="1">
        <v>7.23</v>
      </c>
      <c r="AI77" s="2">
        <v>0</v>
      </c>
      <c r="AJ77" s="1">
        <v>5.12</v>
      </c>
      <c r="AK77" s="2">
        <v>0</v>
      </c>
      <c r="AL77" s="1">
        <v>12.97</v>
      </c>
      <c r="AM77" s="2">
        <v>0</v>
      </c>
      <c r="AN77" s="1">
        <v>4.33</v>
      </c>
      <c r="AO77" s="2">
        <v>0</v>
      </c>
      <c r="AP77" s="1">
        <v>5.75</v>
      </c>
      <c r="AQ77" s="2">
        <v>0</v>
      </c>
      <c r="AR77" s="3">
        <v>4.28</v>
      </c>
      <c r="AS77" s="2">
        <v>0</v>
      </c>
      <c r="AT77" s="1">
        <v>4.48</v>
      </c>
      <c r="AU77" s="2">
        <v>0</v>
      </c>
      <c r="AV77" s="1">
        <v>6.45</v>
      </c>
      <c r="AW77" s="2">
        <v>0</v>
      </c>
      <c r="AX77" s="1"/>
      <c r="AY77" s="2"/>
      <c r="AZ77" s="1"/>
      <c r="BA77" s="2"/>
      <c r="BB77" s="1">
        <f>MIN($B77,$D77,$F77,$H77,$J77,$L77,$N77,$P77,$R77,$T77,$V77,$X77,$Z77,$AB77,$AD77,$AF77,$AH77,$AJ77,$AL77,$AN77,$AP77,$AR77,$AT77,$AV77,$AX77,$AZ77)</f>
        <v>0</v>
      </c>
      <c r="BC77" s="1">
        <f>MIN($C77,$E77,$G77,$I77,$K77,$M77,$O77,$Q77,$S77,$U77,$W77,$Y77,$AA77,$AC77,$AE77,$AG77,$AI77,$AK77,$AM77,$AO77,$AQ77,$AS77,$AU77,$AW77,$AY77,$BA77)</f>
        <v>0</v>
      </c>
      <c r="BD77" s="1">
        <f>MEDIAN($B77,$D77,$F77,$H77,$J77,$L77,$N77,$P77,$R77,$T77,$V77,$X77,$Z77,$AB77,$AD77,$AF77,$AH77,$AJ77,$AL77,$AN77,$AP77,$AR77,$AT77,$AV77,$AX77,$AZ77)</f>
        <v>0</v>
      </c>
      <c r="BE77" s="1">
        <f>MEDIAN($C77,$E77,$G77,$I77,$K77,$M77,$O77,$Q77,$S77,$U77,$W77,$Y77,$AA77,$AC77,$AE77,$AG77,$AI77,$AK77,$AM77,$AO77,$AQ77,$AS77,$AU77,$AW77,$AY77,$BA77)</f>
        <v>0</v>
      </c>
      <c r="BF77" s="1">
        <f>MAX($B77,$D77,$F77,$H77,$J77,$L77,$N77,$P77,$R77,$T77,$V77,$X77,$Z77,$AB77,$AD77,$AF77,$AH77,$AJ77,$AL77,$AN77,$AP77,$AR77,$AT77,$AV77,$AX77,$AZ77)</f>
        <v>0</v>
      </c>
      <c r="BG77" s="1">
        <f>MAX($C77,$E77,$G77,$I77,$K77,$M77,$O77,$Q77,$S77,$U77,$W77,$Y77,$AA77,$AC77,$AE77,$AG77,$AI77,$AK77,$AM77,$AO77,$AQ77,$AS77,$AU77,$AW77,$AY77,$BA77)</f>
        <v>0</v>
      </c>
    </row>
    <row r="78" spans="1:59">
      <c r="A78" s="1" t="s">
        <v>75</v>
      </c>
      <c r="B78" s="4">
        <v>1200</v>
      </c>
      <c r="C78" s="5">
        <v>1</v>
      </c>
      <c r="D78" s="4">
        <v>1200</v>
      </c>
      <c r="E78" s="5">
        <v>1</v>
      </c>
      <c r="F78" s="4">
        <v>1200</v>
      </c>
      <c r="G78" s="5">
        <v>1</v>
      </c>
      <c r="H78" s="1">
        <v>7.42</v>
      </c>
      <c r="I78" s="2">
        <v>0</v>
      </c>
      <c r="J78" s="1">
        <v>5.92</v>
      </c>
      <c r="K78" s="2">
        <v>0</v>
      </c>
      <c r="L78" s="1">
        <v>10.66</v>
      </c>
      <c r="M78" s="2">
        <v>0</v>
      </c>
      <c r="N78" s="4">
        <v>1200</v>
      </c>
      <c r="O78" s="5">
        <v>1</v>
      </c>
      <c r="P78" s="4">
        <v>1200</v>
      </c>
      <c r="Q78" s="5">
        <v>1</v>
      </c>
      <c r="R78" s="4">
        <v>1200</v>
      </c>
      <c r="S78" s="5">
        <v>1</v>
      </c>
      <c r="T78" s="4">
        <v>1200</v>
      </c>
      <c r="U78" s="5">
        <v>1</v>
      </c>
      <c r="V78" s="4">
        <v>1200</v>
      </c>
      <c r="W78" s="5">
        <v>1</v>
      </c>
      <c r="X78" s="1">
        <v>17.43</v>
      </c>
      <c r="Y78" s="2">
        <v>0</v>
      </c>
      <c r="Z78" s="1">
        <v>6.49</v>
      </c>
      <c r="AA78" s="2">
        <v>0</v>
      </c>
      <c r="AB78" s="1">
        <v>9.18</v>
      </c>
      <c r="AC78" s="2">
        <v>0</v>
      </c>
      <c r="AD78" s="1">
        <v>7.2</v>
      </c>
      <c r="AE78" s="2">
        <v>0</v>
      </c>
      <c r="AF78" s="1">
        <v>7.32</v>
      </c>
      <c r="AG78" s="2">
        <v>0</v>
      </c>
      <c r="AH78" s="1">
        <v>5.67</v>
      </c>
      <c r="AI78" s="2">
        <v>0</v>
      </c>
      <c r="AJ78" s="1">
        <v>5.17</v>
      </c>
      <c r="AK78" s="2">
        <v>0</v>
      </c>
      <c r="AL78" s="1">
        <v>12.98</v>
      </c>
      <c r="AM78" s="2">
        <v>0</v>
      </c>
      <c r="AN78" s="3">
        <v>4.6</v>
      </c>
      <c r="AO78" s="2">
        <v>0</v>
      </c>
      <c r="AP78" s="1">
        <v>5.58</v>
      </c>
      <c r="AQ78" s="2">
        <v>0</v>
      </c>
      <c r="AR78" s="1">
        <v>4.8</v>
      </c>
      <c r="AS78" s="2">
        <v>0</v>
      </c>
      <c r="AT78" s="1">
        <v>5.19</v>
      </c>
      <c r="AU78" s="2">
        <v>0</v>
      </c>
      <c r="AV78" s="1">
        <v>5.56</v>
      </c>
      <c r="AW78" s="2">
        <v>0</v>
      </c>
      <c r="AX78" s="1"/>
      <c r="AY78" s="2"/>
      <c r="AZ78" s="1"/>
      <c r="BA78" s="2"/>
      <c r="BB78" s="1">
        <f>MIN($B78,$D78,$F78,$H78,$J78,$L78,$N78,$P78,$R78,$T78,$V78,$X78,$Z78,$AB78,$AD78,$AF78,$AH78,$AJ78,$AL78,$AN78,$AP78,$AR78,$AT78,$AV78,$AX78,$AZ78)</f>
        <v>0</v>
      </c>
      <c r="BC78" s="1">
        <f>MIN($C78,$E78,$G78,$I78,$K78,$M78,$O78,$Q78,$S78,$U78,$W78,$Y78,$AA78,$AC78,$AE78,$AG78,$AI78,$AK78,$AM78,$AO78,$AQ78,$AS78,$AU78,$AW78,$AY78,$BA78)</f>
        <v>0</v>
      </c>
      <c r="BD78" s="1">
        <f>MEDIAN($B78,$D78,$F78,$H78,$J78,$L78,$N78,$P78,$R78,$T78,$V78,$X78,$Z78,$AB78,$AD78,$AF78,$AH78,$AJ78,$AL78,$AN78,$AP78,$AR78,$AT78,$AV78,$AX78,$AZ78)</f>
        <v>0</v>
      </c>
      <c r="BE78" s="1">
        <f>MEDIAN($C78,$E78,$G78,$I78,$K78,$M78,$O78,$Q78,$S78,$U78,$W78,$Y78,$AA78,$AC78,$AE78,$AG78,$AI78,$AK78,$AM78,$AO78,$AQ78,$AS78,$AU78,$AW78,$AY78,$BA78)</f>
        <v>0</v>
      </c>
      <c r="BF78" s="1">
        <f>MAX($B78,$D78,$F78,$H78,$J78,$L78,$N78,$P78,$R78,$T78,$V78,$X78,$Z78,$AB78,$AD78,$AF78,$AH78,$AJ78,$AL78,$AN78,$AP78,$AR78,$AT78,$AV78,$AX78,$AZ78)</f>
        <v>0</v>
      </c>
      <c r="BG78" s="1">
        <f>MAX($C78,$E78,$G78,$I78,$K78,$M78,$O78,$Q78,$S78,$U78,$W78,$Y78,$AA78,$AC78,$AE78,$AG78,$AI78,$AK78,$AM78,$AO78,$AQ78,$AS78,$AU78,$AW78,$AY78,$BA78)</f>
        <v>0</v>
      </c>
    </row>
    <row r="79" spans="1:59">
      <c r="A79" s="1" t="s">
        <v>76</v>
      </c>
      <c r="B79" s="1">
        <v>0.5600000000000001</v>
      </c>
      <c r="C79" s="2">
        <v>0</v>
      </c>
      <c r="D79" s="1">
        <v>0.75</v>
      </c>
      <c r="E79" s="2">
        <v>0</v>
      </c>
      <c r="F79" s="1">
        <v>0.44</v>
      </c>
      <c r="G79" s="2">
        <v>0</v>
      </c>
      <c r="H79" s="1">
        <v>1.94</v>
      </c>
      <c r="I79" s="2">
        <v>0</v>
      </c>
      <c r="J79" s="1">
        <v>5.94</v>
      </c>
      <c r="K79" s="2">
        <v>0</v>
      </c>
      <c r="L79" s="1">
        <v>2.06</v>
      </c>
      <c r="M79" s="2">
        <v>0</v>
      </c>
      <c r="N79" s="1">
        <v>0.66</v>
      </c>
      <c r="O79" s="2">
        <v>0</v>
      </c>
      <c r="P79" s="4">
        <v>819.12</v>
      </c>
      <c r="Q79" s="2">
        <v>0</v>
      </c>
      <c r="R79" s="1">
        <v>0.58</v>
      </c>
      <c r="S79" s="2">
        <v>0</v>
      </c>
      <c r="T79" s="1">
        <v>0.53</v>
      </c>
      <c r="U79" s="2">
        <v>0</v>
      </c>
      <c r="V79" s="1">
        <v>0.65</v>
      </c>
      <c r="W79" s="2">
        <v>0</v>
      </c>
      <c r="X79" s="1">
        <v>2.04</v>
      </c>
      <c r="Y79" s="2">
        <v>0</v>
      </c>
      <c r="Z79" s="1">
        <v>10.07</v>
      </c>
      <c r="AA79" s="2">
        <v>0</v>
      </c>
      <c r="AB79" s="1">
        <v>1.78</v>
      </c>
      <c r="AC79" s="2">
        <v>0</v>
      </c>
      <c r="AD79" s="1">
        <v>1.77</v>
      </c>
      <c r="AE79" s="2">
        <v>0</v>
      </c>
      <c r="AF79" s="1">
        <v>4.17</v>
      </c>
      <c r="AG79" s="2">
        <v>0</v>
      </c>
      <c r="AH79" s="3">
        <v>0.42</v>
      </c>
      <c r="AI79" s="2">
        <v>0</v>
      </c>
      <c r="AJ79" s="1">
        <v>1.07</v>
      </c>
      <c r="AK79" s="2">
        <v>0</v>
      </c>
      <c r="AL79" s="1">
        <v>0.44</v>
      </c>
      <c r="AM79" s="2">
        <v>0</v>
      </c>
      <c r="AN79" s="1">
        <v>0.43</v>
      </c>
      <c r="AO79" s="2">
        <v>0</v>
      </c>
      <c r="AP79" s="1">
        <v>3</v>
      </c>
      <c r="AQ79" s="2">
        <v>0</v>
      </c>
      <c r="AR79" s="1">
        <v>0.55</v>
      </c>
      <c r="AS79" s="2">
        <v>0</v>
      </c>
      <c r="AT79" s="1">
        <v>0.46</v>
      </c>
      <c r="AU79" s="2">
        <v>0</v>
      </c>
      <c r="AV79" s="1">
        <v>0.87</v>
      </c>
      <c r="AW79" s="2">
        <v>0</v>
      </c>
      <c r="AX79" s="1"/>
      <c r="AY79" s="2"/>
      <c r="AZ79" s="1"/>
      <c r="BA79" s="2"/>
      <c r="BB79" s="1">
        <f>MIN($B79,$D79,$F79,$H79,$J79,$L79,$N79,$P79,$R79,$T79,$V79,$X79,$Z79,$AB79,$AD79,$AF79,$AH79,$AJ79,$AL79,$AN79,$AP79,$AR79,$AT79,$AV79,$AX79,$AZ79)</f>
        <v>0</v>
      </c>
      <c r="BC79" s="1">
        <f>MIN($C79,$E79,$G79,$I79,$K79,$M79,$O79,$Q79,$S79,$U79,$W79,$Y79,$AA79,$AC79,$AE79,$AG79,$AI79,$AK79,$AM79,$AO79,$AQ79,$AS79,$AU79,$AW79,$AY79,$BA79)</f>
        <v>0</v>
      </c>
      <c r="BD79" s="1">
        <f>MEDIAN($B79,$D79,$F79,$H79,$J79,$L79,$N79,$P79,$R79,$T79,$V79,$X79,$Z79,$AB79,$AD79,$AF79,$AH79,$AJ79,$AL79,$AN79,$AP79,$AR79,$AT79,$AV79,$AX79,$AZ79)</f>
        <v>0</v>
      </c>
      <c r="BE79" s="1">
        <f>MEDIAN($C79,$E79,$G79,$I79,$K79,$M79,$O79,$Q79,$S79,$U79,$W79,$Y79,$AA79,$AC79,$AE79,$AG79,$AI79,$AK79,$AM79,$AO79,$AQ79,$AS79,$AU79,$AW79,$AY79,$BA79)</f>
        <v>0</v>
      </c>
      <c r="BF79" s="1">
        <f>MAX($B79,$D79,$F79,$H79,$J79,$L79,$N79,$P79,$R79,$T79,$V79,$X79,$Z79,$AB79,$AD79,$AF79,$AH79,$AJ79,$AL79,$AN79,$AP79,$AR79,$AT79,$AV79,$AX79,$AZ79)</f>
        <v>0</v>
      </c>
      <c r="BG79" s="1">
        <f>MAX($C79,$E79,$G79,$I79,$K79,$M79,$O79,$Q79,$S79,$U79,$W79,$Y79,$AA79,$AC79,$AE79,$AG79,$AI79,$AK79,$AM79,$AO79,$AQ79,$AS79,$AU79,$AW79,$AY79,$BA79)</f>
        <v>0</v>
      </c>
    </row>
    <row r="80" spans="1:59">
      <c r="A80" s="1" t="s">
        <v>77</v>
      </c>
      <c r="B80" s="1">
        <v>0.75</v>
      </c>
      <c r="C80" s="2">
        <v>0</v>
      </c>
      <c r="D80" s="1">
        <v>0.76</v>
      </c>
      <c r="E80" s="2">
        <v>0</v>
      </c>
      <c r="F80" s="1">
        <v>0.67</v>
      </c>
      <c r="G80" s="2">
        <v>0</v>
      </c>
      <c r="H80" s="1">
        <v>2.28</v>
      </c>
      <c r="I80" s="2">
        <v>0</v>
      </c>
      <c r="J80" s="1">
        <v>5.41</v>
      </c>
      <c r="K80" s="2">
        <v>0</v>
      </c>
      <c r="L80" s="1">
        <v>1.97</v>
      </c>
      <c r="M80" s="2">
        <v>0</v>
      </c>
      <c r="N80" s="1">
        <v>0.5600000000000001</v>
      </c>
      <c r="O80" s="2">
        <v>0</v>
      </c>
      <c r="P80" s="4">
        <v>1200</v>
      </c>
      <c r="Q80" s="5">
        <v>1</v>
      </c>
      <c r="R80" s="1">
        <v>0.54</v>
      </c>
      <c r="S80" s="2">
        <v>0</v>
      </c>
      <c r="T80" s="1">
        <v>0.61</v>
      </c>
      <c r="U80" s="2">
        <v>0</v>
      </c>
      <c r="V80" s="1">
        <v>0.66</v>
      </c>
      <c r="W80" s="2">
        <v>0</v>
      </c>
      <c r="X80" s="1">
        <v>1.96</v>
      </c>
      <c r="Y80" s="2">
        <v>0</v>
      </c>
      <c r="Z80" s="1">
        <v>10.18</v>
      </c>
      <c r="AA80" s="2">
        <v>0</v>
      </c>
      <c r="AB80" s="1">
        <v>1.75</v>
      </c>
      <c r="AC80" s="2">
        <v>0</v>
      </c>
      <c r="AD80" s="1">
        <v>1.78</v>
      </c>
      <c r="AE80" s="2">
        <v>0</v>
      </c>
      <c r="AF80" s="1">
        <v>3.78</v>
      </c>
      <c r="AG80" s="2">
        <v>0</v>
      </c>
      <c r="AH80" s="1">
        <v>0.47</v>
      </c>
      <c r="AI80" s="2">
        <v>0</v>
      </c>
      <c r="AJ80" s="1">
        <v>1.08</v>
      </c>
      <c r="AK80" s="2">
        <v>0</v>
      </c>
      <c r="AL80" s="1">
        <v>0.44</v>
      </c>
      <c r="AM80" s="2">
        <v>0</v>
      </c>
      <c r="AN80" s="1">
        <v>0.46</v>
      </c>
      <c r="AO80" s="2">
        <v>0</v>
      </c>
      <c r="AP80" s="1">
        <v>2.8</v>
      </c>
      <c r="AQ80" s="2">
        <v>0</v>
      </c>
      <c r="AR80" s="1">
        <v>0.43</v>
      </c>
      <c r="AS80" s="2">
        <v>0</v>
      </c>
      <c r="AT80" s="3">
        <v>0.42</v>
      </c>
      <c r="AU80" s="2">
        <v>0</v>
      </c>
      <c r="AV80" s="1">
        <v>0.82</v>
      </c>
      <c r="AW80" s="2">
        <v>0</v>
      </c>
      <c r="AX80" s="1"/>
      <c r="AY80" s="2"/>
      <c r="AZ80" s="1"/>
      <c r="BA80" s="2"/>
      <c r="BB80" s="1">
        <f>MIN($B80,$D80,$F80,$H80,$J80,$L80,$N80,$P80,$R80,$T80,$V80,$X80,$Z80,$AB80,$AD80,$AF80,$AH80,$AJ80,$AL80,$AN80,$AP80,$AR80,$AT80,$AV80,$AX80,$AZ80)</f>
        <v>0</v>
      </c>
      <c r="BC80" s="1">
        <f>MIN($C80,$E80,$G80,$I80,$K80,$M80,$O80,$Q80,$S80,$U80,$W80,$Y80,$AA80,$AC80,$AE80,$AG80,$AI80,$AK80,$AM80,$AO80,$AQ80,$AS80,$AU80,$AW80,$AY80,$BA80)</f>
        <v>0</v>
      </c>
      <c r="BD80" s="1">
        <f>MEDIAN($B80,$D80,$F80,$H80,$J80,$L80,$N80,$P80,$R80,$T80,$V80,$X80,$Z80,$AB80,$AD80,$AF80,$AH80,$AJ80,$AL80,$AN80,$AP80,$AR80,$AT80,$AV80,$AX80,$AZ80)</f>
        <v>0</v>
      </c>
      <c r="BE80" s="1">
        <f>MEDIAN($C80,$E80,$G80,$I80,$K80,$M80,$O80,$Q80,$S80,$U80,$W80,$Y80,$AA80,$AC80,$AE80,$AG80,$AI80,$AK80,$AM80,$AO80,$AQ80,$AS80,$AU80,$AW80,$AY80,$BA80)</f>
        <v>0</v>
      </c>
      <c r="BF80" s="1">
        <f>MAX($B80,$D80,$F80,$H80,$J80,$L80,$N80,$P80,$R80,$T80,$V80,$X80,$Z80,$AB80,$AD80,$AF80,$AH80,$AJ80,$AL80,$AN80,$AP80,$AR80,$AT80,$AV80,$AX80,$AZ80)</f>
        <v>0</v>
      </c>
      <c r="BG80" s="1">
        <f>MAX($C80,$E80,$G80,$I80,$K80,$M80,$O80,$Q80,$S80,$U80,$W80,$Y80,$AA80,$AC80,$AE80,$AG80,$AI80,$AK80,$AM80,$AO80,$AQ80,$AS80,$AU80,$AW80,$AY80,$BA80)</f>
        <v>0</v>
      </c>
    </row>
    <row r="81" spans="1:59">
      <c r="A81" s="1" t="s">
        <v>78</v>
      </c>
      <c r="B81" s="1">
        <v>0.84</v>
      </c>
      <c r="C81" s="2">
        <v>0</v>
      </c>
      <c r="D81" s="1">
        <v>0.83</v>
      </c>
      <c r="E81" s="2">
        <v>0</v>
      </c>
      <c r="F81" s="4">
        <v>1200</v>
      </c>
      <c r="G81" s="5">
        <v>1</v>
      </c>
      <c r="H81" s="1">
        <v>5.66</v>
      </c>
      <c r="I81" s="2">
        <v>0</v>
      </c>
      <c r="J81" s="1">
        <v>6.65</v>
      </c>
      <c r="K81" s="2">
        <v>0</v>
      </c>
      <c r="L81" s="1">
        <v>13.18</v>
      </c>
      <c r="M81" s="2">
        <v>0</v>
      </c>
      <c r="N81" s="1">
        <v>0.82</v>
      </c>
      <c r="O81" s="2">
        <v>0</v>
      </c>
      <c r="P81" s="4">
        <v>1200</v>
      </c>
      <c r="Q81" s="5">
        <v>1</v>
      </c>
      <c r="R81" s="1">
        <v>0.52</v>
      </c>
      <c r="S81" s="2">
        <v>0</v>
      </c>
      <c r="T81" s="1">
        <v>0.73</v>
      </c>
      <c r="U81" s="2">
        <v>0</v>
      </c>
      <c r="V81" s="1">
        <v>0.74</v>
      </c>
      <c r="W81" s="2">
        <v>0</v>
      </c>
      <c r="X81" s="1">
        <v>2.94</v>
      </c>
      <c r="Y81" s="2">
        <v>0</v>
      </c>
      <c r="Z81" s="1">
        <v>11.54</v>
      </c>
      <c r="AA81" s="2">
        <v>0</v>
      </c>
      <c r="AB81" s="1">
        <v>3.56</v>
      </c>
      <c r="AC81" s="2">
        <v>0</v>
      </c>
      <c r="AD81" s="1">
        <v>5.08</v>
      </c>
      <c r="AE81" s="2">
        <v>0</v>
      </c>
      <c r="AF81" s="1">
        <v>5.5</v>
      </c>
      <c r="AG81" s="2">
        <v>0</v>
      </c>
      <c r="AH81" s="1">
        <v>0.87</v>
      </c>
      <c r="AI81" s="2">
        <v>0</v>
      </c>
      <c r="AJ81" s="1">
        <v>0.99</v>
      </c>
      <c r="AK81" s="2">
        <v>0</v>
      </c>
      <c r="AL81" s="1">
        <v>2.9</v>
      </c>
      <c r="AM81" s="2">
        <v>0</v>
      </c>
      <c r="AN81" s="3">
        <v>0.51</v>
      </c>
      <c r="AO81" s="2">
        <v>0</v>
      </c>
      <c r="AP81" s="1">
        <v>3.19</v>
      </c>
      <c r="AQ81" s="2">
        <v>0</v>
      </c>
      <c r="AR81" s="1">
        <v>0.59</v>
      </c>
      <c r="AS81" s="2">
        <v>0</v>
      </c>
      <c r="AT81" s="1">
        <v>1.18</v>
      </c>
      <c r="AU81" s="2">
        <v>0</v>
      </c>
      <c r="AV81" s="1">
        <v>1.16</v>
      </c>
      <c r="AW81" s="2">
        <v>0</v>
      </c>
      <c r="AX81" s="1"/>
      <c r="AY81" s="2"/>
      <c r="AZ81" s="1"/>
      <c r="BA81" s="2"/>
      <c r="BB81" s="1">
        <f>MIN($B81,$D81,$F81,$H81,$J81,$L81,$N81,$P81,$R81,$T81,$V81,$X81,$Z81,$AB81,$AD81,$AF81,$AH81,$AJ81,$AL81,$AN81,$AP81,$AR81,$AT81,$AV81,$AX81,$AZ81)</f>
        <v>0</v>
      </c>
      <c r="BC81" s="1">
        <f>MIN($C81,$E81,$G81,$I81,$K81,$M81,$O81,$Q81,$S81,$U81,$W81,$Y81,$AA81,$AC81,$AE81,$AG81,$AI81,$AK81,$AM81,$AO81,$AQ81,$AS81,$AU81,$AW81,$AY81,$BA81)</f>
        <v>0</v>
      </c>
      <c r="BD81" s="1">
        <f>MEDIAN($B81,$D81,$F81,$H81,$J81,$L81,$N81,$P81,$R81,$T81,$V81,$X81,$Z81,$AB81,$AD81,$AF81,$AH81,$AJ81,$AL81,$AN81,$AP81,$AR81,$AT81,$AV81,$AX81,$AZ81)</f>
        <v>0</v>
      </c>
      <c r="BE81" s="1">
        <f>MEDIAN($C81,$E81,$G81,$I81,$K81,$M81,$O81,$Q81,$S81,$U81,$W81,$Y81,$AA81,$AC81,$AE81,$AG81,$AI81,$AK81,$AM81,$AO81,$AQ81,$AS81,$AU81,$AW81,$AY81,$BA81)</f>
        <v>0</v>
      </c>
      <c r="BF81" s="1">
        <f>MAX($B81,$D81,$F81,$H81,$J81,$L81,$N81,$P81,$R81,$T81,$V81,$X81,$Z81,$AB81,$AD81,$AF81,$AH81,$AJ81,$AL81,$AN81,$AP81,$AR81,$AT81,$AV81,$AX81,$AZ81)</f>
        <v>0</v>
      </c>
      <c r="BG81" s="1">
        <f>MAX($C81,$E81,$G81,$I81,$K81,$M81,$O81,$Q81,$S81,$U81,$W81,$Y81,$AA81,$AC81,$AE81,$AG81,$AI81,$AK81,$AM81,$AO81,$AQ81,$AS81,$AU81,$AW81,$AY81,$BA81)</f>
        <v>0</v>
      </c>
    </row>
    <row r="82" spans="1:59">
      <c r="A82" s="1" t="s">
        <v>79</v>
      </c>
      <c r="B82" s="1">
        <v>0.83</v>
      </c>
      <c r="C82" s="2">
        <v>0</v>
      </c>
      <c r="D82" s="1">
        <v>0.84</v>
      </c>
      <c r="E82" s="2">
        <v>0</v>
      </c>
      <c r="F82" s="4">
        <v>1200</v>
      </c>
      <c r="G82" s="5">
        <v>1</v>
      </c>
      <c r="H82" s="1">
        <v>5.69</v>
      </c>
      <c r="I82" s="2">
        <v>0</v>
      </c>
      <c r="J82" s="1">
        <v>6.55</v>
      </c>
      <c r="K82" s="2">
        <v>0</v>
      </c>
      <c r="L82" s="1">
        <v>14.49</v>
      </c>
      <c r="M82" s="2">
        <v>0</v>
      </c>
      <c r="N82" s="1">
        <v>0.73</v>
      </c>
      <c r="O82" s="2">
        <v>0</v>
      </c>
      <c r="P82" s="4">
        <v>1200</v>
      </c>
      <c r="Q82" s="5">
        <v>1</v>
      </c>
      <c r="R82" s="1">
        <v>0.67</v>
      </c>
      <c r="S82" s="2">
        <v>0</v>
      </c>
      <c r="T82" s="1">
        <v>0.63</v>
      </c>
      <c r="U82" s="2">
        <v>0</v>
      </c>
      <c r="V82" s="1">
        <v>0.8100000000000001</v>
      </c>
      <c r="W82" s="2">
        <v>0</v>
      </c>
      <c r="X82" s="1">
        <v>4.19</v>
      </c>
      <c r="Y82" s="2">
        <v>0</v>
      </c>
      <c r="Z82" s="1">
        <v>11.63</v>
      </c>
      <c r="AA82" s="2">
        <v>0</v>
      </c>
      <c r="AB82" s="1">
        <v>3.47</v>
      </c>
      <c r="AC82" s="2">
        <v>0</v>
      </c>
      <c r="AD82" s="1">
        <v>5.11</v>
      </c>
      <c r="AE82" s="2">
        <v>0</v>
      </c>
      <c r="AF82" s="1">
        <v>5.14</v>
      </c>
      <c r="AG82" s="2">
        <v>0</v>
      </c>
      <c r="AH82" s="1">
        <v>0.9</v>
      </c>
      <c r="AI82" s="2">
        <v>0</v>
      </c>
      <c r="AJ82" s="1">
        <v>1.04</v>
      </c>
      <c r="AK82" s="2">
        <v>0</v>
      </c>
      <c r="AL82" s="1">
        <v>2.94</v>
      </c>
      <c r="AM82" s="2">
        <v>0</v>
      </c>
      <c r="AN82" s="1">
        <v>0.6</v>
      </c>
      <c r="AO82" s="2">
        <v>0</v>
      </c>
      <c r="AP82" s="1">
        <v>2.9</v>
      </c>
      <c r="AQ82" s="2">
        <v>0</v>
      </c>
      <c r="AR82" s="3">
        <v>0.59</v>
      </c>
      <c r="AS82" s="2">
        <v>0</v>
      </c>
      <c r="AT82" s="1">
        <v>0.82</v>
      </c>
      <c r="AU82" s="2">
        <v>0</v>
      </c>
      <c r="AV82" s="1">
        <v>1.18</v>
      </c>
      <c r="AW82" s="2">
        <v>0</v>
      </c>
      <c r="AX82" s="1"/>
      <c r="AY82" s="2"/>
      <c r="AZ82" s="1"/>
      <c r="BA82" s="2"/>
      <c r="BB82" s="1">
        <f>MIN($B82,$D82,$F82,$H82,$J82,$L82,$N82,$P82,$R82,$T82,$V82,$X82,$Z82,$AB82,$AD82,$AF82,$AH82,$AJ82,$AL82,$AN82,$AP82,$AR82,$AT82,$AV82,$AX82,$AZ82)</f>
        <v>0</v>
      </c>
      <c r="BC82" s="1">
        <f>MIN($C82,$E82,$G82,$I82,$K82,$M82,$O82,$Q82,$S82,$U82,$W82,$Y82,$AA82,$AC82,$AE82,$AG82,$AI82,$AK82,$AM82,$AO82,$AQ82,$AS82,$AU82,$AW82,$AY82,$BA82)</f>
        <v>0</v>
      </c>
      <c r="BD82" s="1">
        <f>MEDIAN($B82,$D82,$F82,$H82,$J82,$L82,$N82,$P82,$R82,$T82,$V82,$X82,$Z82,$AB82,$AD82,$AF82,$AH82,$AJ82,$AL82,$AN82,$AP82,$AR82,$AT82,$AV82,$AX82,$AZ82)</f>
        <v>0</v>
      </c>
      <c r="BE82" s="1">
        <f>MEDIAN($C82,$E82,$G82,$I82,$K82,$M82,$O82,$Q82,$S82,$U82,$W82,$Y82,$AA82,$AC82,$AE82,$AG82,$AI82,$AK82,$AM82,$AO82,$AQ82,$AS82,$AU82,$AW82,$AY82,$BA82)</f>
        <v>0</v>
      </c>
      <c r="BF82" s="1">
        <f>MAX($B82,$D82,$F82,$H82,$J82,$L82,$N82,$P82,$R82,$T82,$V82,$X82,$Z82,$AB82,$AD82,$AF82,$AH82,$AJ82,$AL82,$AN82,$AP82,$AR82,$AT82,$AV82,$AX82,$AZ82)</f>
        <v>0</v>
      </c>
      <c r="BG82" s="1">
        <f>MAX($C82,$E82,$G82,$I82,$K82,$M82,$O82,$Q82,$S82,$U82,$W82,$Y82,$AA82,$AC82,$AE82,$AG82,$AI82,$AK82,$AM82,$AO82,$AQ82,$AS82,$AU82,$AW82,$AY82,$BA82)</f>
        <v>0</v>
      </c>
    </row>
    <row r="83" spans="1:59">
      <c r="A83" s="1" t="s">
        <v>80</v>
      </c>
      <c r="B83" s="1">
        <v>0.6899999999999999</v>
      </c>
      <c r="C83" s="2">
        <v>0</v>
      </c>
      <c r="D83" s="1">
        <v>0.74</v>
      </c>
      <c r="E83" s="2">
        <v>0</v>
      </c>
      <c r="F83" s="4">
        <v>1200</v>
      </c>
      <c r="G83" s="5">
        <v>1</v>
      </c>
      <c r="H83" s="1">
        <v>5.62</v>
      </c>
      <c r="I83" s="2">
        <v>0</v>
      </c>
      <c r="J83" s="1">
        <v>6.63</v>
      </c>
      <c r="K83" s="2">
        <v>0</v>
      </c>
      <c r="L83" s="1">
        <v>15.49</v>
      </c>
      <c r="M83" s="2">
        <v>0</v>
      </c>
      <c r="N83" s="1">
        <v>0.61</v>
      </c>
      <c r="O83" s="2">
        <v>0</v>
      </c>
      <c r="P83" s="4">
        <v>1200</v>
      </c>
      <c r="Q83" s="5">
        <v>1</v>
      </c>
      <c r="R83" s="3">
        <v>0.55</v>
      </c>
      <c r="S83" s="2">
        <v>0</v>
      </c>
      <c r="T83" s="1">
        <v>0.59</v>
      </c>
      <c r="U83" s="2">
        <v>0</v>
      </c>
      <c r="V83" s="1">
        <v>0.62</v>
      </c>
      <c r="W83" s="2">
        <v>0</v>
      </c>
      <c r="X83" s="1">
        <v>4.17</v>
      </c>
      <c r="Y83" s="2">
        <v>0</v>
      </c>
      <c r="Z83" s="1">
        <v>11.51</v>
      </c>
      <c r="AA83" s="2">
        <v>0</v>
      </c>
      <c r="AB83" s="1">
        <v>3.51</v>
      </c>
      <c r="AC83" s="2">
        <v>0</v>
      </c>
      <c r="AD83" s="1">
        <v>5.11</v>
      </c>
      <c r="AE83" s="2">
        <v>0</v>
      </c>
      <c r="AF83" s="1">
        <v>5.56</v>
      </c>
      <c r="AG83" s="2">
        <v>0</v>
      </c>
      <c r="AH83" s="1">
        <v>0.82</v>
      </c>
      <c r="AI83" s="2">
        <v>0</v>
      </c>
      <c r="AJ83" s="1">
        <v>1.22</v>
      </c>
      <c r="AK83" s="2">
        <v>0</v>
      </c>
      <c r="AL83" s="1">
        <v>3.04</v>
      </c>
      <c r="AM83" s="2">
        <v>0</v>
      </c>
      <c r="AN83" s="1">
        <v>0.59</v>
      </c>
      <c r="AO83" s="2">
        <v>0</v>
      </c>
      <c r="AP83" s="1">
        <v>2.88</v>
      </c>
      <c r="AQ83" s="2">
        <v>0</v>
      </c>
      <c r="AR83" s="1">
        <v>0.58</v>
      </c>
      <c r="AS83" s="2">
        <v>0</v>
      </c>
      <c r="AT83" s="1">
        <v>0.85</v>
      </c>
      <c r="AU83" s="2">
        <v>0</v>
      </c>
      <c r="AV83" s="1">
        <v>1.21</v>
      </c>
      <c r="AW83" s="2">
        <v>0</v>
      </c>
      <c r="AX83" s="1"/>
      <c r="AY83" s="2"/>
      <c r="AZ83" s="1"/>
      <c r="BA83" s="2"/>
      <c r="BB83" s="1">
        <f>MIN($B83,$D83,$F83,$H83,$J83,$L83,$N83,$P83,$R83,$T83,$V83,$X83,$Z83,$AB83,$AD83,$AF83,$AH83,$AJ83,$AL83,$AN83,$AP83,$AR83,$AT83,$AV83,$AX83,$AZ83)</f>
        <v>0</v>
      </c>
      <c r="BC83" s="1">
        <f>MIN($C83,$E83,$G83,$I83,$K83,$M83,$O83,$Q83,$S83,$U83,$W83,$Y83,$AA83,$AC83,$AE83,$AG83,$AI83,$AK83,$AM83,$AO83,$AQ83,$AS83,$AU83,$AW83,$AY83,$BA83)</f>
        <v>0</v>
      </c>
      <c r="BD83" s="1">
        <f>MEDIAN($B83,$D83,$F83,$H83,$J83,$L83,$N83,$P83,$R83,$T83,$V83,$X83,$Z83,$AB83,$AD83,$AF83,$AH83,$AJ83,$AL83,$AN83,$AP83,$AR83,$AT83,$AV83,$AX83,$AZ83)</f>
        <v>0</v>
      </c>
      <c r="BE83" s="1">
        <f>MEDIAN($C83,$E83,$G83,$I83,$K83,$M83,$O83,$Q83,$S83,$U83,$W83,$Y83,$AA83,$AC83,$AE83,$AG83,$AI83,$AK83,$AM83,$AO83,$AQ83,$AS83,$AU83,$AW83,$AY83,$BA83)</f>
        <v>0</v>
      </c>
      <c r="BF83" s="1">
        <f>MAX($B83,$D83,$F83,$H83,$J83,$L83,$N83,$P83,$R83,$T83,$V83,$X83,$Z83,$AB83,$AD83,$AF83,$AH83,$AJ83,$AL83,$AN83,$AP83,$AR83,$AT83,$AV83,$AX83,$AZ83)</f>
        <v>0</v>
      </c>
      <c r="BG83" s="1">
        <f>MAX($C83,$E83,$G83,$I83,$K83,$M83,$O83,$Q83,$S83,$U83,$W83,$Y83,$AA83,$AC83,$AE83,$AG83,$AI83,$AK83,$AM83,$AO83,$AQ83,$AS83,$AU83,$AW83,$AY83,$BA83)</f>
        <v>0</v>
      </c>
    </row>
    <row r="84" spans="1:59">
      <c r="A84" s="1" t="s">
        <v>81</v>
      </c>
      <c r="B84" s="1">
        <v>1.64</v>
      </c>
      <c r="C84" s="2">
        <v>0</v>
      </c>
      <c r="D84" s="1">
        <v>1.17</v>
      </c>
      <c r="E84" s="2">
        <v>0</v>
      </c>
      <c r="F84" s="1">
        <v>4.75</v>
      </c>
      <c r="G84" s="2">
        <v>0</v>
      </c>
      <c r="H84" s="1">
        <v>5.66</v>
      </c>
      <c r="I84" s="2">
        <v>0</v>
      </c>
      <c r="J84" s="1">
        <v>7.34</v>
      </c>
      <c r="K84" s="2">
        <v>0</v>
      </c>
      <c r="L84" s="4">
        <v>14.28</v>
      </c>
      <c r="M84" s="2">
        <v>0</v>
      </c>
      <c r="N84" s="1">
        <v>1.15</v>
      </c>
      <c r="O84" s="2">
        <v>0</v>
      </c>
      <c r="P84" s="1">
        <v>4.48</v>
      </c>
      <c r="Q84" s="2">
        <v>0</v>
      </c>
      <c r="R84" s="1">
        <v>1.03</v>
      </c>
      <c r="S84" s="2">
        <v>0</v>
      </c>
      <c r="T84" s="1">
        <v>0.93</v>
      </c>
      <c r="U84" s="2">
        <v>0</v>
      </c>
      <c r="V84" s="1">
        <v>0.9</v>
      </c>
      <c r="W84" s="2">
        <v>0</v>
      </c>
      <c r="X84" s="1">
        <v>4.27</v>
      </c>
      <c r="Y84" s="2">
        <v>0</v>
      </c>
      <c r="Z84" s="1">
        <v>11.74</v>
      </c>
      <c r="AA84" s="2">
        <v>0</v>
      </c>
      <c r="AB84" s="1">
        <v>3.48</v>
      </c>
      <c r="AC84" s="2">
        <v>0</v>
      </c>
      <c r="AD84" s="1">
        <v>5.15</v>
      </c>
      <c r="AE84" s="2">
        <v>0</v>
      </c>
      <c r="AF84" s="1">
        <v>5.18</v>
      </c>
      <c r="AG84" s="2">
        <v>0</v>
      </c>
      <c r="AH84" s="1">
        <v>0.98</v>
      </c>
      <c r="AI84" s="2">
        <v>0</v>
      </c>
      <c r="AJ84" s="1">
        <v>1.14</v>
      </c>
      <c r="AK84" s="2">
        <v>0</v>
      </c>
      <c r="AL84" s="1">
        <v>2.96</v>
      </c>
      <c r="AM84" s="2">
        <v>0</v>
      </c>
      <c r="AN84" s="1">
        <v>0.68</v>
      </c>
      <c r="AO84" s="2">
        <v>0</v>
      </c>
      <c r="AP84" s="1">
        <v>2.85</v>
      </c>
      <c r="AQ84" s="2">
        <v>0</v>
      </c>
      <c r="AR84" s="3">
        <v>0.67</v>
      </c>
      <c r="AS84" s="2">
        <v>0</v>
      </c>
      <c r="AT84" s="1">
        <v>1.3</v>
      </c>
      <c r="AU84" s="2">
        <v>0</v>
      </c>
      <c r="AV84" s="1">
        <v>1.15</v>
      </c>
      <c r="AW84" s="2">
        <v>0</v>
      </c>
      <c r="AX84" s="1"/>
      <c r="AY84" s="2"/>
      <c r="AZ84" s="1"/>
      <c r="BA84" s="2"/>
      <c r="BB84" s="1">
        <f>MIN($B84,$D84,$F84,$H84,$J84,$L84,$N84,$P84,$R84,$T84,$V84,$X84,$Z84,$AB84,$AD84,$AF84,$AH84,$AJ84,$AL84,$AN84,$AP84,$AR84,$AT84,$AV84,$AX84,$AZ84)</f>
        <v>0</v>
      </c>
      <c r="BC84" s="1">
        <f>MIN($C84,$E84,$G84,$I84,$K84,$M84,$O84,$Q84,$S84,$U84,$W84,$Y84,$AA84,$AC84,$AE84,$AG84,$AI84,$AK84,$AM84,$AO84,$AQ84,$AS84,$AU84,$AW84,$AY84,$BA84)</f>
        <v>0</v>
      </c>
      <c r="BD84" s="1">
        <f>MEDIAN($B84,$D84,$F84,$H84,$J84,$L84,$N84,$P84,$R84,$T84,$V84,$X84,$Z84,$AB84,$AD84,$AF84,$AH84,$AJ84,$AL84,$AN84,$AP84,$AR84,$AT84,$AV84,$AX84,$AZ84)</f>
        <v>0</v>
      </c>
      <c r="BE84" s="1">
        <f>MEDIAN($C84,$E84,$G84,$I84,$K84,$M84,$O84,$Q84,$S84,$U84,$W84,$Y84,$AA84,$AC84,$AE84,$AG84,$AI84,$AK84,$AM84,$AO84,$AQ84,$AS84,$AU84,$AW84,$AY84,$BA84)</f>
        <v>0</v>
      </c>
      <c r="BF84" s="1">
        <f>MAX($B84,$D84,$F84,$H84,$J84,$L84,$N84,$P84,$R84,$T84,$V84,$X84,$Z84,$AB84,$AD84,$AF84,$AH84,$AJ84,$AL84,$AN84,$AP84,$AR84,$AT84,$AV84,$AX84,$AZ84)</f>
        <v>0</v>
      </c>
      <c r="BG84" s="1">
        <f>MAX($C84,$E84,$G84,$I84,$K84,$M84,$O84,$Q84,$S84,$U84,$W84,$Y84,$AA84,$AC84,$AE84,$AG84,$AI84,$AK84,$AM84,$AO84,$AQ84,$AS84,$AU84,$AW84,$AY84,$BA84)</f>
        <v>0</v>
      </c>
    </row>
    <row r="85" spans="1:59">
      <c r="A85" s="1" t="s">
        <v>82</v>
      </c>
      <c r="B85" s="1">
        <v>1.24</v>
      </c>
      <c r="C85" s="2">
        <v>0</v>
      </c>
      <c r="D85" s="1">
        <v>1.08</v>
      </c>
      <c r="E85" s="2">
        <v>0</v>
      </c>
      <c r="F85" s="1">
        <v>1.93</v>
      </c>
      <c r="G85" s="2">
        <v>0</v>
      </c>
      <c r="H85" s="1">
        <v>6.35</v>
      </c>
      <c r="I85" s="2">
        <v>0</v>
      </c>
      <c r="J85" s="1">
        <v>6.59</v>
      </c>
      <c r="K85" s="2">
        <v>0</v>
      </c>
      <c r="L85" s="4">
        <v>14.4</v>
      </c>
      <c r="M85" s="2">
        <v>0</v>
      </c>
      <c r="N85" s="1">
        <v>1.28</v>
      </c>
      <c r="O85" s="2">
        <v>0</v>
      </c>
      <c r="P85" s="1">
        <v>1.55</v>
      </c>
      <c r="Q85" s="2">
        <v>0</v>
      </c>
      <c r="R85" s="1">
        <v>1.09</v>
      </c>
      <c r="S85" s="2">
        <v>0</v>
      </c>
      <c r="T85" s="1">
        <v>0.9399999999999999</v>
      </c>
      <c r="U85" s="2">
        <v>0</v>
      </c>
      <c r="V85" s="1">
        <v>0.95</v>
      </c>
      <c r="W85" s="2">
        <v>0</v>
      </c>
      <c r="X85" s="1">
        <v>7.33</v>
      </c>
      <c r="Y85" s="2">
        <v>0</v>
      </c>
      <c r="Z85" s="1">
        <v>12.2</v>
      </c>
      <c r="AA85" s="2">
        <v>0</v>
      </c>
      <c r="AB85" s="1">
        <v>5.84</v>
      </c>
      <c r="AC85" s="2">
        <v>0</v>
      </c>
      <c r="AD85" s="1">
        <v>5.76</v>
      </c>
      <c r="AE85" s="2">
        <v>0</v>
      </c>
      <c r="AF85" s="1">
        <v>6.21</v>
      </c>
      <c r="AG85" s="2">
        <v>0</v>
      </c>
      <c r="AH85" s="1">
        <v>0.92</v>
      </c>
      <c r="AI85" s="2">
        <v>0</v>
      </c>
      <c r="AJ85" s="1">
        <v>1.08</v>
      </c>
      <c r="AK85" s="2">
        <v>0</v>
      </c>
      <c r="AL85" s="1">
        <v>2.89</v>
      </c>
      <c r="AM85" s="2">
        <v>0</v>
      </c>
      <c r="AN85" s="3">
        <v>0.82</v>
      </c>
      <c r="AO85" s="2">
        <v>0</v>
      </c>
      <c r="AP85" s="1">
        <v>2.91</v>
      </c>
      <c r="AQ85" s="2">
        <v>0</v>
      </c>
      <c r="AR85" s="1">
        <v>1.07</v>
      </c>
      <c r="AS85" s="2">
        <v>0</v>
      </c>
      <c r="AT85" s="1">
        <v>0.9</v>
      </c>
      <c r="AU85" s="2">
        <v>0</v>
      </c>
      <c r="AV85" s="1">
        <v>1.07</v>
      </c>
      <c r="AW85" s="2">
        <v>0</v>
      </c>
      <c r="AX85" s="1"/>
      <c r="AY85" s="2"/>
      <c r="AZ85" s="1"/>
      <c r="BA85" s="2"/>
      <c r="BB85" s="1">
        <f>MIN($B85,$D85,$F85,$H85,$J85,$L85,$N85,$P85,$R85,$T85,$V85,$X85,$Z85,$AB85,$AD85,$AF85,$AH85,$AJ85,$AL85,$AN85,$AP85,$AR85,$AT85,$AV85,$AX85,$AZ85)</f>
        <v>0</v>
      </c>
      <c r="BC85" s="1">
        <f>MIN($C85,$E85,$G85,$I85,$K85,$M85,$O85,$Q85,$S85,$U85,$W85,$Y85,$AA85,$AC85,$AE85,$AG85,$AI85,$AK85,$AM85,$AO85,$AQ85,$AS85,$AU85,$AW85,$AY85,$BA85)</f>
        <v>0</v>
      </c>
      <c r="BD85" s="1">
        <f>MEDIAN($B85,$D85,$F85,$H85,$J85,$L85,$N85,$P85,$R85,$T85,$V85,$X85,$Z85,$AB85,$AD85,$AF85,$AH85,$AJ85,$AL85,$AN85,$AP85,$AR85,$AT85,$AV85,$AX85,$AZ85)</f>
        <v>0</v>
      </c>
      <c r="BE85" s="1">
        <f>MEDIAN($C85,$E85,$G85,$I85,$K85,$M85,$O85,$Q85,$S85,$U85,$W85,$Y85,$AA85,$AC85,$AE85,$AG85,$AI85,$AK85,$AM85,$AO85,$AQ85,$AS85,$AU85,$AW85,$AY85,$BA85)</f>
        <v>0</v>
      </c>
      <c r="BF85" s="1">
        <f>MAX($B85,$D85,$F85,$H85,$J85,$L85,$N85,$P85,$R85,$T85,$V85,$X85,$Z85,$AB85,$AD85,$AF85,$AH85,$AJ85,$AL85,$AN85,$AP85,$AR85,$AT85,$AV85,$AX85,$AZ85)</f>
        <v>0</v>
      </c>
      <c r="BG85" s="1">
        <f>MAX($C85,$E85,$G85,$I85,$K85,$M85,$O85,$Q85,$S85,$U85,$W85,$Y85,$AA85,$AC85,$AE85,$AG85,$AI85,$AK85,$AM85,$AO85,$AQ85,$AS85,$AU85,$AW85,$AY85,$BA85)</f>
        <v>0</v>
      </c>
    </row>
    <row r="86" spans="1:59">
      <c r="A86" s="1" t="s">
        <v>83</v>
      </c>
      <c r="B86" s="1">
        <v>1.91</v>
      </c>
      <c r="C86" s="2">
        <v>0</v>
      </c>
      <c r="D86" s="1">
        <v>1.52</v>
      </c>
      <c r="E86" s="2">
        <v>0</v>
      </c>
      <c r="F86" s="1">
        <v>8.619999999999999</v>
      </c>
      <c r="G86" s="2">
        <v>0</v>
      </c>
      <c r="H86" s="1">
        <v>6.3</v>
      </c>
      <c r="I86" s="2">
        <v>0</v>
      </c>
      <c r="J86" s="1">
        <v>8.43</v>
      </c>
      <c r="K86" s="2">
        <v>0</v>
      </c>
      <c r="L86" s="4">
        <v>14.08</v>
      </c>
      <c r="M86" s="2">
        <v>0</v>
      </c>
      <c r="N86" s="1">
        <v>1.72</v>
      </c>
      <c r="O86" s="2">
        <v>0</v>
      </c>
      <c r="P86" s="1">
        <v>8.449999999999999</v>
      </c>
      <c r="Q86" s="2">
        <v>0</v>
      </c>
      <c r="R86" s="1">
        <v>1.3</v>
      </c>
      <c r="S86" s="2">
        <v>0</v>
      </c>
      <c r="T86" s="1">
        <v>1.2</v>
      </c>
      <c r="U86" s="2">
        <v>0</v>
      </c>
      <c r="V86" s="1">
        <v>1.17</v>
      </c>
      <c r="W86" s="2">
        <v>0</v>
      </c>
      <c r="X86" s="1">
        <v>10.16</v>
      </c>
      <c r="Y86" s="2">
        <v>0</v>
      </c>
      <c r="Z86" s="1">
        <v>11.99</v>
      </c>
      <c r="AA86" s="2">
        <v>0</v>
      </c>
      <c r="AB86" s="1">
        <v>6.4</v>
      </c>
      <c r="AC86" s="2">
        <v>0</v>
      </c>
      <c r="AD86" s="1">
        <v>5.74</v>
      </c>
      <c r="AE86" s="2">
        <v>0</v>
      </c>
      <c r="AF86" s="1">
        <v>6.34</v>
      </c>
      <c r="AG86" s="2">
        <v>0</v>
      </c>
      <c r="AH86" s="1">
        <v>0.93</v>
      </c>
      <c r="AI86" s="2">
        <v>0</v>
      </c>
      <c r="AJ86" s="1">
        <v>1.08</v>
      </c>
      <c r="AK86" s="2">
        <v>0</v>
      </c>
      <c r="AL86" s="1">
        <v>2.96</v>
      </c>
      <c r="AM86" s="2">
        <v>0</v>
      </c>
      <c r="AN86" s="1">
        <v>0.93</v>
      </c>
      <c r="AO86" s="2">
        <v>0</v>
      </c>
      <c r="AP86" s="1">
        <v>3.04</v>
      </c>
      <c r="AQ86" s="2">
        <v>0</v>
      </c>
      <c r="AR86" s="1">
        <v>1.22</v>
      </c>
      <c r="AS86" s="2">
        <v>0</v>
      </c>
      <c r="AT86" s="3">
        <v>0.9</v>
      </c>
      <c r="AU86" s="2">
        <v>0</v>
      </c>
      <c r="AV86" s="1">
        <v>1.1</v>
      </c>
      <c r="AW86" s="2">
        <v>0</v>
      </c>
      <c r="AX86" s="1"/>
      <c r="AY86" s="2"/>
      <c r="AZ86" s="1"/>
      <c r="BA86" s="2"/>
      <c r="BB86" s="1">
        <f>MIN($B86,$D86,$F86,$H86,$J86,$L86,$N86,$P86,$R86,$T86,$V86,$X86,$Z86,$AB86,$AD86,$AF86,$AH86,$AJ86,$AL86,$AN86,$AP86,$AR86,$AT86,$AV86,$AX86,$AZ86)</f>
        <v>0</v>
      </c>
      <c r="BC86" s="1">
        <f>MIN($C86,$E86,$G86,$I86,$K86,$M86,$O86,$Q86,$S86,$U86,$W86,$Y86,$AA86,$AC86,$AE86,$AG86,$AI86,$AK86,$AM86,$AO86,$AQ86,$AS86,$AU86,$AW86,$AY86,$BA86)</f>
        <v>0</v>
      </c>
      <c r="BD86" s="1">
        <f>MEDIAN($B86,$D86,$F86,$H86,$J86,$L86,$N86,$P86,$R86,$T86,$V86,$X86,$Z86,$AB86,$AD86,$AF86,$AH86,$AJ86,$AL86,$AN86,$AP86,$AR86,$AT86,$AV86,$AX86,$AZ86)</f>
        <v>0</v>
      </c>
      <c r="BE86" s="1">
        <f>MEDIAN($C86,$E86,$G86,$I86,$K86,$M86,$O86,$Q86,$S86,$U86,$W86,$Y86,$AA86,$AC86,$AE86,$AG86,$AI86,$AK86,$AM86,$AO86,$AQ86,$AS86,$AU86,$AW86,$AY86,$BA86)</f>
        <v>0</v>
      </c>
      <c r="BF86" s="1">
        <f>MAX($B86,$D86,$F86,$H86,$J86,$L86,$N86,$P86,$R86,$T86,$V86,$X86,$Z86,$AB86,$AD86,$AF86,$AH86,$AJ86,$AL86,$AN86,$AP86,$AR86,$AT86,$AV86,$AX86,$AZ86)</f>
        <v>0</v>
      </c>
      <c r="BG86" s="1">
        <f>MAX($C86,$E86,$G86,$I86,$K86,$M86,$O86,$Q86,$S86,$U86,$W86,$Y86,$AA86,$AC86,$AE86,$AG86,$AI86,$AK86,$AM86,$AO86,$AQ86,$AS86,$AU86,$AW86,$AY86,$BA86)</f>
        <v>0</v>
      </c>
    </row>
    <row r="87" spans="1:59">
      <c r="A87" s="1" t="s">
        <v>84</v>
      </c>
      <c r="B87" s="1">
        <v>11.16</v>
      </c>
      <c r="C87" s="2">
        <v>0</v>
      </c>
      <c r="D87" s="1">
        <v>1.99</v>
      </c>
      <c r="E87" s="2">
        <v>0</v>
      </c>
      <c r="F87" s="1">
        <v>13.96</v>
      </c>
      <c r="G87" s="2">
        <v>0</v>
      </c>
      <c r="H87" s="1">
        <v>18.97</v>
      </c>
      <c r="I87" s="2">
        <v>0</v>
      </c>
      <c r="J87" s="1">
        <v>8.4</v>
      </c>
      <c r="K87" s="2">
        <v>0</v>
      </c>
      <c r="L87" s="1">
        <v>16.34</v>
      </c>
      <c r="M87" s="2">
        <v>0</v>
      </c>
      <c r="N87" s="1">
        <v>2.08</v>
      </c>
      <c r="O87" s="2">
        <v>0</v>
      </c>
      <c r="P87" s="1">
        <v>10.65</v>
      </c>
      <c r="Q87" s="2">
        <v>0</v>
      </c>
      <c r="R87" s="1">
        <v>1.75</v>
      </c>
      <c r="S87" s="2">
        <v>0</v>
      </c>
      <c r="T87" s="1">
        <v>1.67</v>
      </c>
      <c r="U87" s="2">
        <v>0</v>
      </c>
      <c r="V87" s="1">
        <v>10.58</v>
      </c>
      <c r="W87" s="2">
        <v>0</v>
      </c>
      <c r="X87" s="1">
        <v>10.13</v>
      </c>
      <c r="Y87" s="2">
        <v>0</v>
      </c>
      <c r="Z87" s="1">
        <v>18.25</v>
      </c>
      <c r="AA87" s="2">
        <v>0</v>
      </c>
      <c r="AB87" s="1">
        <v>9.69</v>
      </c>
      <c r="AC87" s="2">
        <v>0</v>
      </c>
      <c r="AD87" s="1">
        <v>12.03</v>
      </c>
      <c r="AE87" s="2">
        <v>0</v>
      </c>
      <c r="AF87" s="4">
        <v>19.04</v>
      </c>
      <c r="AG87" s="2">
        <v>0</v>
      </c>
      <c r="AH87" s="1">
        <v>2.91</v>
      </c>
      <c r="AI87" s="2">
        <v>0</v>
      </c>
      <c r="AJ87" s="1">
        <v>1.09</v>
      </c>
      <c r="AK87" s="2">
        <v>0</v>
      </c>
      <c r="AL87" s="1">
        <v>3.16</v>
      </c>
      <c r="AM87" s="2">
        <v>0</v>
      </c>
      <c r="AN87" s="3">
        <v>1.04</v>
      </c>
      <c r="AO87" s="2">
        <v>0</v>
      </c>
      <c r="AP87" s="1">
        <v>3.01</v>
      </c>
      <c r="AQ87" s="2">
        <v>0</v>
      </c>
      <c r="AR87" s="1">
        <v>1.25</v>
      </c>
      <c r="AS87" s="2">
        <v>0</v>
      </c>
      <c r="AT87" s="1">
        <v>1.63</v>
      </c>
      <c r="AU87" s="2">
        <v>0</v>
      </c>
      <c r="AV87" s="1">
        <v>3.68</v>
      </c>
      <c r="AW87" s="2">
        <v>0</v>
      </c>
      <c r="AX87" s="1"/>
      <c r="AY87" s="2"/>
      <c r="AZ87" s="1"/>
      <c r="BA87" s="2"/>
      <c r="BB87" s="1">
        <f>MIN($B87,$D87,$F87,$H87,$J87,$L87,$N87,$P87,$R87,$T87,$V87,$X87,$Z87,$AB87,$AD87,$AF87,$AH87,$AJ87,$AL87,$AN87,$AP87,$AR87,$AT87,$AV87,$AX87,$AZ87)</f>
        <v>0</v>
      </c>
      <c r="BC87" s="1">
        <f>MIN($C87,$E87,$G87,$I87,$K87,$M87,$O87,$Q87,$S87,$U87,$W87,$Y87,$AA87,$AC87,$AE87,$AG87,$AI87,$AK87,$AM87,$AO87,$AQ87,$AS87,$AU87,$AW87,$AY87,$BA87)</f>
        <v>0</v>
      </c>
      <c r="BD87" s="1">
        <f>MEDIAN($B87,$D87,$F87,$H87,$J87,$L87,$N87,$P87,$R87,$T87,$V87,$X87,$Z87,$AB87,$AD87,$AF87,$AH87,$AJ87,$AL87,$AN87,$AP87,$AR87,$AT87,$AV87,$AX87,$AZ87)</f>
        <v>0</v>
      </c>
      <c r="BE87" s="1">
        <f>MEDIAN($C87,$E87,$G87,$I87,$K87,$M87,$O87,$Q87,$S87,$U87,$W87,$Y87,$AA87,$AC87,$AE87,$AG87,$AI87,$AK87,$AM87,$AO87,$AQ87,$AS87,$AU87,$AW87,$AY87,$BA87)</f>
        <v>0</v>
      </c>
      <c r="BF87" s="1">
        <f>MAX($B87,$D87,$F87,$H87,$J87,$L87,$N87,$P87,$R87,$T87,$V87,$X87,$Z87,$AB87,$AD87,$AF87,$AH87,$AJ87,$AL87,$AN87,$AP87,$AR87,$AT87,$AV87,$AX87,$AZ87)</f>
        <v>0</v>
      </c>
      <c r="BG87" s="1">
        <f>MAX($C87,$E87,$G87,$I87,$K87,$M87,$O87,$Q87,$S87,$U87,$W87,$Y87,$AA87,$AC87,$AE87,$AG87,$AI87,$AK87,$AM87,$AO87,$AQ87,$AS87,$AU87,$AW87,$AY87,$BA87)</f>
        <v>0</v>
      </c>
    </row>
    <row r="88" spans="1:59">
      <c r="A88" s="1" t="s">
        <v>85</v>
      </c>
      <c r="B88" s="1">
        <v>13.14</v>
      </c>
      <c r="C88" s="2">
        <v>0</v>
      </c>
      <c r="D88" s="4">
        <v>1200</v>
      </c>
      <c r="E88" s="5">
        <v>1</v>
      </c>
      <c r="F88" s="1">
        <v>13.81</v>
      </c>
      <c r="G88" s="2">
        <v>0</v>
      </c>
      <c r="H88" s="1">
        <v>18.81</v>
      </c>
      <c r="I88" s="2">
        <v>0</v>
      </c>
      <c r="J88" s="1">
        <v>40.82</v>
      </c>
      <c r="K88" s="2">
        <v>0</v>
      </c>
      <c r="L88" s="1">
        <v>16.94</v>
      </c>
      <c r="M88" s="2">
        <v>0</v>
      </c>
      <c r="N88" s="1">
        <v>6.14</v>
      </c>
      <c r="O88" s="2">
        <v>0</v>
      </c>
      <c r="P88" s="1">
        <v>12.62</v>
      </c>
      <c r="Q88" s="2">
        <v>0</v>
      </c>
      <c r="R88" s="1">
        <v>5.63</v>
      </c>
      <c r="S88" s="2">
        <v>0</v>
      </c>
      <c r="T88" s="1">
        <v>5.67</v>
      </c>
      <c r="U88" s="2">
        <v>0</v>
      </c>
      <c r="V88" s="1">
        <v>13.5</v>
      </c>
      <c r="W88" s="2">
        <v>0</v>
      </c>
      <c r="X88" s="1">
        <v>13.03</v>
      </c>
      <c r="Y88" s="2">
        <v>0</v>
      </c>
      <c r="Z88" s="1">
        <v>17.45</v>
      </c>
      <c r="AA88" s="2">
        <v>0</v>
      </c>
      <c r="AB88" s="1">
        <v>9.85</v>
      </c>
      <c r="AC88" s="2">
        <v>0</v>
      </c>
      <c r="AD88" s="1">
        <v>11.58</v>
      </c>
      <c r="AE88" s="2">
        <v>0</v>
      </c>
      <c r="AF88" s="1">
        <v>17.96</v>
      </c>
      <c r="AG88" s="2">
        <v>0</v>
      </c>
      <c r="AH88" s="1">
        <v>2.94</v>
      </c>
      <c r="AI88" s="2">
        <v>0</v>
      </c>
      <c r="AJ88" s="1">
        <v>11.83</v>
      </c>
      <c r="AK88" s="2">
        <v>0</v>
      </c>
      <c r="AL88" s="1">
        <v>3.19</v>
      </c>
      <c r="AM88" s="2">
        <v>0</v>
      </c>
      <c r="AN88" s="1">
        <v>1.46</v>
      </c>
      <c r="AO88" s="2">
        <v>0</v>
      </c>
      <c r="AP88" s="1">
        <v>3</v>
      </c>
      <c r="AQ88" s="2">
        <v>0</v>
      </c>
      <c r="AR88" s="3">
        <v>1.24</v>
      </c>
      <c r="AS88" s="2">
        <v>0</v>
      </c>
      <c r="AT88" s="1">
        <v>1.65</v>
      </c>
      <c r="AU88" s="2">
        <v>0</v>
      </c>
      <c r="AV88" s="1">
        <v>4.04</v>
      </c>
      <c r="AW88" s="2">
        <v>0</v>
      </c>
      <c r="AX88" s="1"/>
      <c r="AY88" s="2"/>
      <c r="AZ88" s="1"/>
      <c r="BA88" s="2"/>
      <c r="BB88" s="1">
        <f>MIN($B88,$D88,$F88,$H88,$J88,$L88,$N88,$P88,$R88,$T88,$V88,$X88,$Z88,$AB88,$AD88,$AF88,$AH88,$AJ88,$AL88,$AN88,$AP88,$AR88,$AT88,$AV88,$AX88,$AZ88)</f>
        <v>0</v>
      </c>
      <c r="BC88" s="1">
        <f>MIN($C88,$E88,$G88,$I88,$K88,$M88,$O88,$Q88,$S88,$U88,$W88,$Y88,$AA88,$AC88,$AE88,$AG88,$AI88,$AK88,$AM88,$AO88,$AQ88,$AS88,$AU88,$AW88,$AY88,$BA88)</f>
        <v>0</v>
      </c>
      <c r="BD88" s="1">
        <f>MEDIAN($B88,$D88,$F88,$H88,$J88,$L88,$N88,$P88,$R88,$T88,$V88,$X88,$Z88,$AB88,$AD88,$AF88,$AH88,$AJ88,$AL88,$AN88,$AP88,$AR88,$AT88,$AV88,$AX88,$AZ88)</f>
        <v>0</v>
      </c>
      <c r="BE88" s="1">
        <f>MEDIAN($C88,$E88,$G88,$I88,$K88,$M88,$O88,$Q88,$S88,$U88,$W88,$Y88,$AA88,$AC88,$AE88,$AG88,$AI88,$AK88,$AM88,$AO88,$AQ88,$AS88,$AU88,$AW88,$AY88,$BA88)</f>
        <v>0</v>
      </c>
      <c r="BF88" s="1">
        <f>MAX($B88,$D88,$F88,$H88,$J88,$L88,$N88,$P88,$R88,$T88,$V88,$X88,$Z88,$AB88,$AD88,$AF88,$AH88,$AJ88,$AL88,$AN88,$AP88,$AR88,$AT88,$AV88,$AX88,$AZ88)</f>
        <v>0</v>
      </c>
      <c r="BG88" s="1">
        <f>MAX($C88,$E88,$G88,$I88,$K88,$M88,$O88,$Q88,$S88,$U88,$W88,$Y88,$AA88,$AC88,$AE88,$AG88,$AI88,$AK88,$AM88,$AO88,$AQ88,$AS88,$AU88,$AW88,$AY88,$BA88)</f>
        <v>0</v>
      </c>
    </row>
    <row r="89" spans="1:59">
      <c r="A89" s="1" t="s">
        <v>86</v>
      </c>
      <c r="B89" s="1">
        <v>3.33</v>
      </c>
      <c r="C89" s="2">
        <v>0</v>
      </c>
      <c r="D89" s="1">
        <v>3.9</v>
      </c>
      <c r="E89" s="2">
        <v>0</v>
      </c>
      <c r="F89" s="1">
        <v>4.61</v>
      </c>
      <c r="G89" s="2">
        <v>0</v>
      </c>
      <c r="H89" s="1">
        <v>6.17</v>
      </c>
      <c r="I89" s="2">
        <v>0</v>
      </c>
      <c r="J89" s="1">
        <v>8.140000000000001</v>
      </c>
      <c r="K89" s="2">
        <v>0</v>
      </c>
      <c r="L89" s="4">
        <v>14.1</v>
      </c>
      <c r="M89" s="2">
        <v>0</v>
      </c>
      <c r="N89" s="1">
        <v>4.18</v>
      </c>
      <c r="O89" s="2">
        <v>0</v>
      </c>
      <c r="P89" s="1">
        <v>3.06</v>
      </c>
      <c r="Q89" s="2">
        <v>0</v>
      </c>
      <c r="R89" s="1">
        <v>2.9</v>
      </c>
      <c r="S89" s="2">
        <v>0</v>
      </c>
      <c r="T89" s="1">
        <v>2.51</v>
      </c>
      <c r="U89" s="2">
        <v>0</v>
      </c>
      <c r="V89" s="1">
        <v>2.5</v>
      </c>
      <c r="W89" s="2">
        <v>0</v>
      </c>
      <c r="X89" s="1">
        <v>7.71</v>
      </c>
      <c r="Y89" s="2">
        <v>0</v>
      </c>
      <c r="Z89" s="1">
        <v>12.31</v>
      </c>
      <c r="AA89" s="2">
        <v>0</v>
      </c>
      <c r="AB89" s="1">
        <v>6.07</v>
      </c>
      <c r="AC89" s="2">
        <v>0</v>
      </c>
      <c r="AD89" s="1">
        <v>5.68</v>
      </c>
      <c r="AE89" s="2">
        <v>0</v>
      </c>
      <c r="AF89" s="1">
        <v>5.95</v>
      </c>
      <c r="AG89" s="2">
        <v>0</v>
      </c>
      <c r="AH89" s="3">
        <v>1.2</v>
      </c>
      <c r="AI89" s="2">
        <v>0</v>
      </c>
      <c r="AJ89" s="1">
        <v>1.78</v>
      </c>
      <c r="AK89" s="2">
        <v>0</v>
      </c>
      <c r="AL89" s="1">
        <v>3.2</v>
      </c>
      <c r="AM89" s="2">
        <v>0</v>
      </c>
      <c r="AN89" s="1">
        <v>1.21</v>
      </c>
      <c r="AO89" s="2">
        <v>0</v>
      </c>
      <c r="AP89" s="1">
        <v>3.24</v>
      </c>
      <c r="AQ89" s="2">
        <v>0</v>
      </c>
      <c r="AR89" s="1">
        <v>1.25</v>
      </c>
      <c r="AS89" s="2">
        <v>0</v>
      </c>
      <c r="AT89" s="1">
        <v>1.22</v>
      </c>
      <c r="AU89" s="2">
        <v>0</v>
      </c>
      <c r="AV89" s="1">
        <v>1.47</v>
      </c>
      <c r="AW89" s="2">
        <v>0</v>
      </c>
      <c r="AX89" s="1"/>
      <c r="AY89" s="2"/>
      <c r="AZ89" s="1"/>
      <c r="BA89" s="2"/>
      <c r="BB89" s="1">
        <f>MIN($B89,$D89,$F89,$H89,$J89,$L89,$N89,$P89,$R89,$T89,$V89,$X89,$Z89,$AB89,$AD89,$AF89,$AH89,$AJ89,$AL89,$AN89,$AP89,$AR89,$AT89,$AV89,$AX89,$AZ89)</f>
        <v>0</v>
      </c>
      <c r="BC89" s="1">
        <f>MIN($C89,$E89,$G89,$I89,$K89,$M89,$O89,$Q89,$S89,$U89,$W89,$Y89,$AA89,$AC89,$AE89,$AG89,$AI89,$AK89,$AM89,$AO89,$AQ89,$AS89,$AU89,$AW89,$AY89,$BA89)</f>
        <v>0</v>
      </c>
      <c r="BD89" s="1">
        <f>MEDIAN($B89,$D89,$F89,$H89,$J89,$L89,$N89,$P89,$R89,$T89,$V89,$X89,$Z89,$AB89,$AD89,$AF89,$AH89,$AJ89,$AL89,$AN89,$AP89,$AR89,$AT89,$AV89,$AX89,$AZ89)</f>
        <v>0</v>
      </c>
      <c r="BE89" s="1">
        <f>MEDIAN($C89,$E89,$G89,$I89,$K89,$M89,$O89,$Q89,$S89,$U89,$W89,$Y89,$AA89,$AC89,$AE89,$AG89,$AI89,$AK89,$AM89,$AO89,$AQ89,$AS89,$AU89,$AW89,$AY89,$BA89)</f>
        <v>0</v>
      </c>
      <c r="BF89" s="1">
        <f>MAX($B89,$D89,$F89,$H89,$J89,$L89,$N89,$P89,$R89,$T89,$V89,$X89,$Z89,$AB89,$AD89,$AF89,$AH89,$AJ89,$AL89,$AN89,$AP89,$AR89,$AT89,$AV89,$AX89,$AZ89)</f>
        <v>0</v>
      </c>
      <c r="BG89" s="1">
        <f>MAX($C89,$E89,$G89,$I89,$K89,$M89,$O89,$Q89,$S89,$U89,$W89,$Y89,$AA89,$AC89,$AE89,$AG89,$AI89,$AK89,$AM89,$AO89,$AQ89,$AS89,$AU89,$AW89,$AY89,$BA89)</f>
        <v>0</v>
      </c>
    </row>
    <row r="90" spans="1:59">
      <c r="A90" s="1" t="s">
        <v>87</v>
      </c>
      <c r="B90" s="1">
        <v>5.49</v>
      </c>
      <c r="C90" s="2">
        <v>0</v>
      </c>
      <c r="D90" s="1">
        <v>7.17</v>
      </c>
      <c r="E90" s="2">
        <v>0</v>
      </c>
      <c r="F90" s="1">
        <v>5.54</v>
      </c>
      <c r="G90" s="2">
        <v>0</v>
      </c>
      <c r="H90" s="1">
        <v>19.25</v>
      </c>
      <c r="I90" s="2">
        <v>0</v>
      </c>
      <c r="J90" s="4">
        <v>41.08</v>
      </c>
      <c r="K90" s="2">
        <v>0</v>
      </c>
      <c r="L90" s="1">
        <v>17.3</v>
      </c>
      <c r="M90" s="2">
        <v>0</v>
      </c>
      <c r="N90" s="1">
        <v>6.03</v>
      </c>
      <c r="O90" s="2">
        <v>0</v>
      </c>
      <c r="P90" s="1">
        <v>4.17</v>
      </c>
      <c r="Q90" s="2">
        <v>0</v>
      </c>
      <c r="R90" s="1">
        <v>4.34</v>
      </c>
      <c r="S90" s="2">
        <v>0</v>
      </c>
      <c r="T90" s="1">
        <v>3.88</v>
      </c>
      <c r="U90" s="2">
        <v>0</v>
      </c>
      <c r="V90" s="1">
        <v>4.4</v>
      </c>
      <c r="W90" s="2">
        <v>0</v>
      </c>
      <c r="X90" s="1">
        <v>13.08</v>
      </c>
      <c r="Y90" s="2">
        <v>0</v>
      </c>
      <c r="Z90" s="1">
        <v>17.85</v>
      </c>
      <c r="AA90" s="2">
        <v>0</v>
      </c>
      <c r="AB90" s="1">
        <v>9.699999999999999</v>
      </c>
      <c r="AC90" s="2">
        <v>0</v>
      </c>
      <c r="AD90" s="1">
        <v>11.91</v>
      </c>
      <c r="AE90" s="2">
        <v>0</v>
      </c>
      <c r="AF90" s="1">
        <v>17.87</v>
      </c>
      <c r="AG90" s="2">
        <v>0</v>
      </c>
      <c r="AH90" s="1">
        <v>3.21</v>
      </c>
      <c r="AI90" s="2">
        <v>0</v>
      </c>
      <c r="AJ90" s="1">
        <v>11.15</v>
      </c>
      <c r="AK90" s="2">
        <v>0</v>
      </c>
      <c r="AL90" s="1">
        <v>3.42</v>
      </c>
      <c r="AM90" s="2">
        <v>0</v>
      </c>
      <c r="AN90" s="3">
        <v>1.55</v>
      </c>
      <c r="AO90" s="2">
        <v>0</v>
      </c>
      <c r="AP90" s="1">
        <v>3.28</v>
      </c>
      <c r="AQ90" s="2">
        <v>0</v>
      </c>
      <c r="AR90" s="1">
        <v>1.89</v>
      </c>
      <c r="AS90" s="2">
        <v>0</v>
      </c>
      <c r="AT90" s="1">
        <v>2.05</v>
      </c>
      <c r="AU90" s="2">
        <v>0</v>
      </c>
      <c r="AV90" s="1">
        <v>4.62</v>
      </c>
      <c r="AW90" s="2">
        <v>0</v>
      </c>
      <c r="AX90" s="1"/>
      <c r="AY90" s="2"/>
      <c r="AZ90" s="1"/>
      <c r="BA90" s="2"/>
      <c r="BB90" s="1">
        <f>MIN($B90,$D90,$F90,$H90,$J90,$L90,$N90,$P90,$R90,$T90,$V90,$X90,$Z90,$AB90,$AD90,$AF90,$AH90,$AJ90,$AL90,$AN90,$AP90,$AR90,$AT90,$AV90,$AX90,$AZ90)</f>
        <v>0</v>
      </c>
      <c r="BC90" s="1">
        <f>MIN($C90,$E90,$G90,$I90,$K90,$M90,$O90,$Q90,$S90,$U90,$W90,$Y90,$AA90,$AC90,$AE90,$AG90,$AI90,$AK90,$AM90,$AO90,$AQ90,$AS90,$AU90,$AW90,$AY90,$BA90)</f>
        <v>0</v>
      </c>
      <c r="BD90" s="1">
        <f>MEDIAN($B90,$D90,$F90,$H90,$J90,$L90,$N90,$P90,$R90,$T90,$V90,$X90,$Z90,$AB90,$AD90,$AF90,$AH90,$AJ90,$AL90,$AN90,$AP90,$AR90,$AT90,$AV90,$AX90,$AZ90)</f>
        <v>0</v>
      </c>
      <c r="BE90" s="1">
        <f>MEDIAN($C90,$E90,$G90,$I90,$K90,$M90,$O90,$Q90,$S90,$U90,$W90,$Y90,$AA90,$AC90,$AE90,$AG90,$AI90,$AK90,$AM90,$AO90,$AQ90,$AS90,$AU90,$AW90,$AY90,$BA90)</f>
        <v>0</v>
      </c>
      <c r="BF90" s="1">
        <f>MAX($B90,$D90,$F90,$H90,$J90,$L90,$N90,$P90,$R90,$T90,$V90,$X90,$Z90,$AB90,$AD90,$AF90,$AH90,$AJ90,$AL90,$AN90,$AP90,$AR90,$AT90,$AV90,$AX90,$AZ90)</f>
        <v>0</v>
      </c>
      <c r="BG90" s="1">
        <f>MAX($C90,$E90,$G90,$I90,$K90,$M90,$O90,$Q90,$S90,$U90,$W90,$Y90,$AA90,$AC90,$AE90,$AG90,$AI90,$AK90,$AM90,$AO90,$AQ90,$AS90,$AU90,$AW90,$AY90,$BA90)</f>
        <v>0</v>
      </c>
    </row>
    <row r="91" spans="1:59">
      <c r="A91" s="1" t="s">
        <v>88</v>
      </c>
      <c r="B91" s="1">
        <v>49.88</v>
      </c>
      <c r="C91" s="2">
        <v>0</v>
      </c>
      <c r="D91" s="1">
        <v>44.5</v>
      </c>
      <c r="E91" s="2">
        <v>0</v>
      </c>
      <c r="F91" s="1">
        <v>44.47</v>
      </c>
      <c r="G91" s="2">
        <v>0</v>
      </c>
      <c r="H91" s="1">
        <v>20.49</v>
      </c>
      <c r="I91" s="2">
        <v>0</v>
      </c>
      <c r="J91" s="4">
        <v>51.58</v>
      </c>
      <c r="K91" s="2">
        <v>0</v>
      </c>
      <c r="L91" s="1">
        <v>22.12</v>
      </c>
      <c r="M91" s="2">
        <v>0</v>
      </c>
      <c r="N91" s="1">
        <v>47.62</v>
      </c>
      <c r="O91" s="2">
        <v>0</v>
      </c>
      <c r="P91" s="1">
        <v>42.43</v>
      </c>
      <c r="Q91" s="2">
        <v>0</v>
      </c>
      <c r="R91" s="1">
        <v>45.93</v>
      </c>
      <c r="S91" s="2">
        <v>0</v>
      </c>
      <c r="T91" s="1">
        <v>47.43</v>
      </c>
      <c r="U91" s="2">
        <v>0</v>
      </c>
      <c r="V91" s="1">
        <v>43.53</v>
      </c>
      <c r="W91" s="2">
        <v>0</v>
      </c>
      <c r="X91" s="1">
        <v>20.3</v>
      </c>
      <c r="Y91" s="2">
        <v>0</v>
      </c>
      <c r="Z91" s="1">
        <v>18.62</v>
      </c>
      <c r="AA91" s="2">
        <v>0</v>
      </c>
      <c r="AB91" s="1">
        <v>14.44</v>
      </c>
      <c r="AC91" s="2">
        <v>0</v>
      </c>
      <c r="AD91" s="1">
        <v>13</v>
      </c>
      <c r="AE91" s="2">
        <v>0</v>
      </c>
      <c r="AF91" s="1">
        <v>18.73</v>
      </c>
      <c r="AG91" s="2">
        <v>0</v>
      </c>
      <c r="AH91" s="1">
        <v>3.42</v>
      </c>
      <c r="AI91" s="2">
        <v>0</v>
      </c>
      <c r="AJ91" s="1">
        <v>11.78</v>
      </c>
      <c r="AK91" s="2">
        <v>0</v>
      </c>
      <c r="AL91" s="1">
        <v>3.27</v>
      </c>
      <c r="AM91" s="2">
        <v>0</v>
      </c>
      <c r="AN91" s="3">
        <v>1.92</v>
      </c>
      <c r="AO91" s="2">
        <v>0</v>
      </c>
      <c r="AP91" s="1">
        <v>3.21</v>
      </c>
      <c r="AQ91" s="2">
        <v>0</v>
      </c>
      <c r="AR91" s="1">
        <v>1.95</v>
      </c>
      <c r="AS91" s="2">
        <v>0</v>
      </c>
      <c r="AT91" s="1">
        <v>2.83</v>
      </c>
      <c r="AU91" s="2">
        <v>0</v>
      </c>
      <c r="AV91" s="1">
        <v>3.87</v>
      </c>
      <c r="AW91" s="2">
        <v>0</v>
      </c>
      <c r="AX91" s="1"/>
      <c r="AY91" s="2"/>
      <c r="AZ91" s="1"/>
      <c r="BA91" s="2"/>
      <c r="BB91" s="1">
        <f>MIN($B91,$D91,$F91,$H91,$J91,$L91,$N91,$P91,$R91,$T91,$V91,$X91,$Z91,$AB91,$AD91,$AF91,$AH91,$AJ91,$AL91,$AN91,$AP91,$AR91,$AT91,$AV91,$AX91,$AZ91)</f>
        <v>0</v>
      </c>
      <c r="BC91" s="1">
        <f>MIN($C91,$E91,$G91,$I91,$K91,$M91,$O91,$Q91,$S91,$U91,$W91,$Y91,$AA91,$AC91,$AE91,$AG91,$AI91,$AK91,$AM91,$AO91,$AQ91,$AS91,$AU91,$AW91,$AY91,$BA91)</f>
        <v>0</v>
      </c>
      <c r="BD91" s="1">
        <f>MEDIAN($B91,$D91,$F91,$H91,$J91,$L91,$N91,$P91,$R91,$T91,$V91,$X91,$Z91,$AB91,$AD91,$AF91,$AH91,$AJ91,$AL91,$AN91,$AP91,$AR91,$AT91,$AV91,$AX91,$AZ91)</f>
        <v>0</v>
      </c>
      <c r="BE91" s="1">
        <f>MEDIAN($C91,$E91,$G91,$I91,$K91,$M91,$O91,$Q91,$S91,$U91,$W91,$Y91,$AA91,$AC91,$AE91,$AG91,$AI91,$AK91,$AM91,$AO91,$AQ91,$AS91,$AU91,$AW91,$AY91,$BA91)</f>
        <v>0</v>
      </c>
      <c r="BF91" s="1">
        <f>MAX($B91,$D91,$F91,$H91,$J91,$L91,$N91,$P91,$R91,$T91,$V91,$X91,$Z91,$AB91,$AD91,$AF91,$AH91,$AJ91,$AL91,$AN91,$AP91,$AR91,$AT91,$AV91,$AX91,$AZ91)</f>
        <v>0</v>
      </c>
      <c r="BG91" s="1">
        <f>MAX($C91,$E91,$G91,$I91,$K91,$M91,$O91,$Q91,$S91,$U91,$W91,$Y91,$AA91,$AC91,$AE91,$AG91,$AI91,$AK91,$AM91,$AO91,$AQ91,$AS91,$AU91,$AW91,$AY91,$BA91)</f>
        <v>0</v>
      </c>
    </row>
    <row r="92" spans="1:59">
      <c r="A92" s="1" t="s">
        <v>89</v>
      </c>
      <c r="B92" s="1">
        <v>518.87</v>
      </c>
      <c r="C92" s="2">
        <v>0</v>
      </c>
      <c r="D92" s="4">
        <v>928.2</v>
      </c>
      <c r="E92" s="2">
        <v>0</v>
      </c>
      <c r="F92" s="1">
        <v>346.5</v>
      </c>
      <c r="G92" s="2">
        <v>0</v>
      </c>
      <c r="H92" s="1">
        <v>23.39</v>
      </c>
      <c r="I92" s="2">
        <v>0</v>
      </c>
      <c r="J92" s="1">
        <v>47.1</v>
      </c>
      <c r="K92" s="2">
        <v>0</v>
      </c>
      <c r="L92" s="1">
        <v>19.93</v>
      </c>
      <c r="M92" s="2">
        <v>0</v>
      </c>
      <c r="N92" s="1">
        <v>493</v>
      </c>
      <c r="O92" s="2">
        <v>0</v>
      </c>
      <c r="P92" s="1">
        <v>420.44</v>
      </c>
      <c r="Q92" s="2">
        <v>0</v>
      </c>
      <c r="R92" s="1">
        <v>446.97</v>
      </c>
      <c r="S92" s="2">
        <v>0</v>
      </c>
      <c r="T92" s="1">
        <v>417</v>
      </c>
      <c r="U92" s="2">
        <v>0</v>
      </c>
      <c r="V92" s="1">
        <v>519.09</v>
      </c>
      <c r="W92" s="2">
        <v>0</v>
      </c>
      <c r="X92" s="1">
        <v>41.5</v>
      </c>
      <c r="Y92" s="2">
        <v>0</v>
      </c>
      <c r="Z92" s="1">
        <v>21.9</v>
      </c>
      <c r="AA92" s="2">
        <v>0</v>
      </c>
      <c r="AB92" s="1">
        <v>20.54</v>
      </c>
      <c r="AC92" s="2">
        <v>0</v>
      </c>
      <c r="AD92" s="1">
        <v>22.72</v>
      </c>
      <c r="AE92" s="2">
        <v>0</v>
      </c>
      <c r="AF92" s="1">
        <v>24.44</v>
      </c>
      <c r="AG92" s="2">
        <v>0</v>
      </c>
      <c r="AH92" s="1">
        <v>3.53</v>
      </c>
      <c r="AI92" s="2">
        <v>0</v>
      </c>
      <c r="AJ92" s="1">
        <v>11.5</v>
      </c>
      <c r="AK92" s="2">
        <v>0</v>
      </c>
      <c r="AL92" s="1">
        <v>3.37</v>
      </c>
      <c r="AM92" s="2">
        <v>0</v>
      </c>
      <c r="AN92" s="3">
        <v>2.5</v>
      </c>
      <c r="AO92" s="2">
        <v>0</v>
      </c>
      <c r="AP92" s="1">
        <v>3.44</v>
      </c>
      <c r="AQ92" s="2">
        <v>0</v>
      </c>
      <c r="AR92" s="1">
        <v>2.98</v>
      </c>
      <c r="AS92" s="2">
        <v>0</v>
      </c>
      <c r="AT92" s="1">
        <v>3.31</v>
      </c>
      <c r="AU92" s="2">
        <v>0</v>
      </c>
      <c r="AV92" s="1">
        <v>4.01</v>
      </c>
      <c r="AW92" s="2">
        <v>0</v>
      </c>
      <c r="AX92" s="1"/>
      <c r="AY92" s="2"/>
      <c r="AZ92" s="1"/>
      <c r="BA92" s="2"/>
      <c r="BB92" s="1">
        <f>MIN($B92,$D92,$F92,$H92,$J92,$L92,$N92,$P92,$R92,$T92,$V92,$X92,$Z92,$AB92,$AD92,$AF92,$AH92,$AJ92,$AL92,$AN92,$AP92,$AR92,$AT92,$AV92,$AX92,$AZ92)</f>
        <v>0</v>
      </c>
      <c r="BC92" s="1">
        <f>MIN($C92,$E92,$G92,$I92,$K92,$M92,$O92,$Q92,$S92,$U92,$W92,$Y92,$AA92,$AC92,$AE92,$AG92,$AI92,$AK92,$AM92,$AO92,$AQ92,$AS92,$AU92,$AW92,$AY92,$BA92)</f>
        <v>0</v>
      </c>
      <c r="BD92" s="1">
        <f>MEDIAN($B92,$D92,$F92,$H92,$J92,$L92,$N92,$P92,$R92,$T92,$V92,$X92,$Z92,$AB92,$AD92,$AF92,$AH92,$AJ92,$AL92,$AN92,$AP92,$AR92,$AT92,$AV92,$AX92,$AZ92)</f>
        <v>0</v>
      </c>
      <c r="BE92" s="1">
        <f>MEDIAN($C92,$E92,$G92,$I92,$K92,$M92,$O92,$Q92,$S92,$U92,$W92,$Y92,$AA92,$AC92,$AE92,$AG92,$AI92,$AK92,$AM92,$AO92,$AQ92,$AS92,$AU92,$AW92,$AY92,$BA92)</f>
        <v>0</v>
      </c>
      <c r="BF92" s="1">
        <f>MAX($B92,$D92,$F92,$H92,$J92,$L92,$N92,$P92,$R92,$T92,$V92,$X92,$Z92,$AB92,$AD92,$AF92,$AH92,$AJ92,$AL92,$AN92,$AP92,$AR92,$AT92,$AV92,$AX92,$AZ92)</f>
        <v>0</v>
      </c>
      <c r="BG92" s="1">
        <f>MAX($C92,$E92,$G92,$I92,$K92,$M92,$O92,$Q92,$S92,$U92,$W92,$Y92,$AA92,$AC92,$AE92,$AG92,$AI92,$AK92,$AM92,$AO92,$AQ92,$AS92,$AU92,$AW92,$AY92,$BA92)</f>
        <v>0</v>
      </c>
    </row>
    <row r="93" spans="1:59">
      <c r="A93" s="1" t="s">
        <v>90</v>
      </c>
      <c r="B93" s="4">
        <v>1200</v>
      </c>
      <c r="C93" s="5">
        <v>1</v>
      </c>
      <c r="D93" s="4">
        <v>1200</v>
      </c>
      <c r="E93" s="5">
        <v>1</v>
      </c>
      <c r="F93" s="4">
        <v>1200</v>
      </c>
      <c r="G93" s="5">
        <v>1</v>
      </c>
      <c r="H93" s="1">
        <v>24.46</v>
      </c>
      <c r="I93" s="2">
        <v>0</v>
      </c>
      <c r="J93" s="1">
        <v>47.38</v>
      </c>
      <c r="K93" s="2">
        <v>0</v>
      </c>
      <c r="L93" s="1">
        <v>25.65</v>
      </c>
      <c r="M93" s="2">
        <v>0</v>
      </c>
      <c r="N93" s="4">
        <v>1200</v>
      </c>
      <c r="O93" s="5">
        <v>1</v>
      </c>
      <c r="P93" s="4">
        <v>1200</v>
      </c>
      <c r="Q93" s="5">
        <v>1</v>
      </c>
      <c r="R93" s="4">
        <v>1200</v>
      </c>
      <c r="S93" s="5">
        <v>1</v>
      </c>
      <c r="T93" s="4">
        <v>1200</v>
      </c>
      <c r="U93" s="5">
        <v>1</v>
      </c>
      <c r="V93" s="4">
        <v>1200</v>
      </c>
      <c r="W93" s="5">
        <v>1</v>
      </c>
      <c r="X93" s="1">
        <v>34.35</v>
      </c>
      <c r="Y93" s="2">
        <v>0</v>
      </c>
      <c r="Z93" s="1">
        <v>23.23</v>
      </c>
      <c r="AA93" s="2">
        <v>0</v>
      </c>
      <c r="AB93" s="1">
        <v>27.14</v>
      </c>
      <c r="AC93" s="2">
        <v>0</v>
      </c>
      <c r="AD93" s="1">
        <v>23.91</v>
      </c>
      <c r="AE93" s="2">
        <v>0</v>
      </c>
      <c r="AF93" s="1">
        <v>23.39</v>
      </c>
      <c r="AG93" s="2">
        <v>0</v>
      </c>
      <c r="AH93" s="1">
        <v>3.25</v>
      </c>
      <c r="AI93" s="2">
        <v>0</v>
      </c>
      <c r="AJ93" s="1">
        <v>12.05</v>
      </c>
      <c r="AK93" s="2">
        <v>0</v>
      </c>
      <c r="AL93" s="1">
        <v>3.35</v>
      </c>
      <c r="AM93" s="2">
        <v>0</v>
      </c>
      <c r="AN93" s="3">
        <v>2.82</v>
      </c>
      <c r="AO93" s="2">
        <v>0</v>
      </c>
      <c r="AP93" s="1">
        <v>3.3</v>
      </c>
      <c r="AQ93" s="2">
        <v>0</v>
      </c>
      <c r="AR93" s="1">
        <v>3.19</v>
      </c>
      <c r="AS93" s="2">
        <v>0</v>
      </c>
      <c r="AT93" s="1">
        <v>3.27</v>
      </c>
      <c r="AU93" s="2">
        <v>0</v>
      </c>
      <c r="AV93" s="1">
        <v>3.54</v>
      </c>
      <c r="AW93" s="2">
        <v>0</v>
      </c>
      <c r="AX93" s="1"/>
      <c r="AY93" s="2"/>
      <c r="AZ93" s="1"/>
      <c r="BA93" s="2"/>
      <c r="BB93" s="1">
        <f>MIN($B93,$D93,$F93,$H93,$J93,$L93,$N93,$P93,$R93,$T93,$V93,$X93,$Z93,$AB93,$AD93,$AF93,$AH93,$AJ93,$AL93,$AN93,$AP93,$AR93,$AT93,$AV93,$AX93,$AZ93)</f>
        <v>0</v>
      </c>
      <c r="BC93" s="1">
        <f>MIN($C93,$E93,$G93,$I93,$K93,$M93,$O93,$Q93,$S93,$U93,$W93,$Y93,$AA93,$AC93,$AE93,$AG93,$AI93,$AK93,$AM93,$AO93,$AQ93,$AS93,$AU93,$AW93,$AY93,$BA93)</f>
        <v>0</v>
      </c>
      <c r="BD93" s="1">
        <f>MEDIAN($B93,$D93,$F93,$H93,$J93,$L93,$N93,$P93,$R93,$T93,$V93,$X93,$Z93,$AB93,$AD93,$AF93,$AH93,$AJ93,$AL93,$AN93,$AP93,$AR93,$AT93,$AV93,$AX93,$AZ93)</f>
        <v>0</v>
      </c>
      <c r="BE93" s="1">
        <f>MEDIAN($C93,$E93,$G93,$I93,$K93,$M93,$O93,$Q93,$S93,$U93,$W93,$Y93,$AA93,$AC93,$AE93,$AG93,$AI93,$AK93,$AM93,$AO93,$AQ93,$AS93,$AU93,$AW93,$AY93,$BA93)</f>
        <v>0</v>
      </c>
      <c r="BF93" s="1">
        <f>MAX($B93,$D93,$F93,$H93,$J93,$L93,$N93,$P93,$R93,$T93,$V93,$X93,$Z93,$AB93,$AD93,$AF93,$AH93,$AJ93,$AL93,$AN93,$AP93,$AR93,$AT93,$AV93,$AX93,$AZ93)</f>
        <v>0</v>
      </c>
      <c r="BG93" s="1">
        <f>MAX($C93,$E93,$G93,$I93,$K93,$M93,$O93,$Q93,$S93,$U93,$W93,$Y93,$AA93,$AC93,$AE93,$AG93,$AI93,$AK93,$AM93,$AO93,$AQ93,$AS93,$AU93,$AW93,$AY93,$BA93)</f>
        <v>0</v>
      </c>
    </row>
    <row r="94" spans="1:59">
      <c r="A94" s="1" t="s">
        <v>91</v>
      </c>
      <c r="B94" s="1">
        <v>13.52</v>
      </c>
      <c r="C94" s="2">
        <v>0</v>
      </c>
      <c r="D94" s="1">
        <v>14.35</v>
      </c>
      <c r="E94" s="2">
        <v>0</v>
      </c>
      <c r="F94" s="1">
        <v>11.9</v>
      </c>
      <c r="G94" s="2">
        <v>0</v>
      </c>
      <c r="H94" s="1">
        <v>18.94</v>
      </c>
      <c r="I94" s="2">
        <v>0</v>
      </c>
      <c r="J94" s="4">
        <v>42.01</v>
      </c>
      <c r="K94" s="2">
        <v>0</v>
      </c>
      <c r="L94" s="1">
        <v>18.34</v>
      </c>
      <c r="M94" s="2">
        <v>0</v>
      </c>
      <c r="N94" s="1">
        <v>16.65</v>
      </c>
      <c r="O94" s="2">
        <v>0</v>
      </c>
      <c r="P94" s="1">
        <v>9.5</v>
      </c>
      <c r="Q94" s="2">
        <v>0</v>
      </c>
      <c r="R94" s="1">
        <v>10.39</v>
      </c>
      <c r="S94" s="2">
        <v>0</v>
      </c>
      <c r="T94" s="1">
        <v>9.16</v>
      </c>
      <c r="U94" s="2">
        <v>0</v>
      </c>
      <c r="V94" s="1">
        <v>9.48</v>
      </c>
      <c r="W94" s="2">
        <v>0</v>
      </c>
      <c r="X94" s="1">
        <v>18.07</v>
      </c>
      <c r="Y94" s="2">
        <v>0</v>
      </c>
      <c r="Z94" s="1">
        <v>18.02</v>
      </c>
      <c r="AA94" s="2">
        <v>0</v>
      </c>
      <c r="AB94" s="1">
        <v>9.640000000000001</v>
      </c>
      <c r="AC94" s="2">
        <v>0</v>
      </c>
      <c r="AD94" s="1">
        <v>12.34</v>
      </c>
      <c r="AE94" s="2">
        <v>0</v>
      </c>
      <c r="AF94" s="1">
        <v>19.41</v>
      </c>
      <c r="AG94" s="2">
        <v>0</v>
      </c>
      <c r="AH94" s="1">
        <v>4.29</v>
      </c>
      <c r="AI94" s="2">
        <v>0</v>
      </c>
      <c r="AJ94" s="1">
        <v>12.49</v>
      </c>
      <c r="AK94" s="2">
        <v>0</v>
      </c>
      <c r="AL94" s="1">
        <v>4.17</v>
      </c>
      <c r="AM94" s="2">
        <v>0</v>
      </c>
      <c r="AN94" s="3">
        <v>2.33</v>
      </c>
      <c r="AO94" s="2">
        <v>0</v>
      </c>
      <c r="AP94" s="1">
        <v>4.16</v>
      </c>
      <c r="AQ94" s="2">
        <v>0</v>
      </c>
      <c r="AR94" s="1">
        <v>2.38</v>
      </c>
      <c r="AS94" s="2">
        <v>0</v>
      </c>
      <c r="AT94" s="1">
        <v>2.77</v>
      </c>
      <c r="AU94" s="2">
        <v>0</v>
      </c>
      <c r="AV94" s="1">
        <v>4.49</v>
      </c>
      <c r="AW94" s="2">
        <v>0</v>
      </c>
      <c r="AX94" s="1"/>
      <c r="AY94" s="2"/>
      <c r="AZ94" s="1"/>
      <c r="BA94" s="2"/>
      <c r="BB94" s="1">
        <f>MIN($B94,$D94,$F94,$H94,$J94,$L94,$N94,$P94,$R94,$T94,$V94,$X94,$Z94,$AB94,$AD94,$AF94,$AH94,$AJ94,$AL94,$AN94,$AP94,$AR94,$AT94,$AV94,$AX94,$AZ94)</f>
        <v>0</v>
      </c>
      <c r="BC94" s="1">
        <f>MIN($C94,$E94,$G94,$I94,$K94,$M94,$O94,$Q94,$S94,$U94,$W94,$Y94,$AA94,$AC94,$AE94,$AG94,$AI94,$AK94,$AM94,$AO94,$AQ94,$AS94,$AU94,$AW94,$AY94,$BA94)</f>
        <v>0</v>
      </c>
      <c r="BD94" s="1">
        <f>MEDIAN($B94,$D94,$F94,$H94,$J94,$L94,$N94,$P94,$R94,$T94,$V94,$X94,$Z94,$AB94,$AD94,$AF94,$AH94,$AJ94,$AL94,$AN94,$AP94,$AR94,$AT94,$AV94,$AX94,$AZ94)</f>
        <v>0</v>
      </c>
      <c r="BE94" s="1">
        <f>MEDIAN($C94,$E94,$G94,$I94,$K94,$M94,$O94,$Q94,$S94,$U94,$W94,$Y94,$AA94,$AC94,$AE94,$AG94,$AI94,$AK94,$AM94,$AO94,$AQ94,$AS94,$AU94,$AW94,$AY94,$BA94)</f>
        <v>0</v>
      </c>
      <c r="BF94" s="1">
        <f>MAX($B94,$D94,$F94,$H94,$J94,$L94,$N94,$P94,$R94,$T94,$V94,$X94,$Z94,$AB94,$AD94,$AF94,$AH94,$AJ94,$AL94,$AN94,$AP94,$AR94,$AT94,$AV94,$AX94,$AZ94)</f>
        <v>0</v>
      </c>
      <c r="BG94" s="1">
        <f>MAX($C94,$E94,$G94,$I94,$K94,$M94,$O94,$Q94,$S94,$U94,$W94,$Y94,$AA94,$AC94,$AE94,$AG94,$AI94,$AK94,$AM94,$AO94,$AQ94,$AS94,$AU94,$AW94,$AY94,$BA94)</f>
        <v>0</v>
      </c>
    </row>
    <row r="95" spans="1:59">
      <c r="A95" s="1" t="s">
        <v>92</v>
      </c>
      <c r="B95" s="1">
        <v>250.82</v>
      </c>
      <c r="C95" s="2">
        <v>0</v>
      </c>
      <c r="D95" s="1">
        <v>267.87</v>
      </c>
      <c r="E95" s="2">
        <v>0</v>
      </c>
      <c r="F95" s="4">
        <v>308.64</v>
      </c>
      <c r="G95" s="2">
        <v>0</v>
      </c>
      <c r="H95" s="1">
        <v>23.41</v>
      </c>
      <c r="I95" s="2">
        <v>0</v>
      </c>
      <c r="J95" s="1">
        <v>41.33</v>
      </c>
      <c r="K95" s="2">
        <v>0</v>
      </c>
      <c r="L95" s="1">
        <v>22.17</v>
      </c>
      <c r="M95" s="2">
        <v>0</v>
      </c>
      <c r="N95" s="1">
        <v>272.94</v>
      </c>
      <c r="O95" s="2">
        <v>0</v>
      </c>
      <c r="P95" s="1">
        <v>255.37</v>
      </c>
      <c r="Q95" s="2">
        <v>0</v>
      </c>
      <c r="R95" s="1">
        <v>286.16</v>
      </c>
      <c r="S95" s="2">
        <v>0</v>
      </c>
      <c r="T95" s="1">
        <v>279.78</v>
      </c>
      <c r="U95" s="2">
        <v>0</v>
      </c>
      <c r="V95" s="1">
        <v>269.79</v>
      </c>
      <c r="W95" s="2">
        <v>0</v>
      </c>
      <c r="X95" s="1">
        <v>24.72</v>
      </c>
      <c r="Y95" s="2">
        <v>0</v>
      </c>
      <c r="Z95" s="1">
        <v>21.61</v>
      </c>
      <c r="AA95" s="2">
        <v>0</v>
      </c>
      <c r="AB95" s="1">
        <v>20.91</v>
      </c>
      <c r="AC95" s="2">
        <v>0</v>
      </c>
      <c r="AD95" s="1">
        <v>22.9</v>
      </c>
      <c r="AE95" s="2">
        <v>0</v>
      </c>
      <c r="AF95" s="1">
        <v>22.04</v>
      </c>
      <c r="AG95" s="2">
        <v>0</v>
      </c>
      <c r="AH95" s="1">
        <v>4.01</v>
      </c>
      <c r="AI95" s="2">
        <v>0</v>
      </c>
      <c r="AJ95" s="1">
        <v>12.27</v>
      </c>
      <c r="AK95" s="2">
        <v>0</v>
      </c>
      <c r="AL95" s="1">
        <v>4.27</v>
      </c>
      <c r="AM95" s="2">
        <v>0</v>
      </c>
      <c r="AN95" s="3">
        <v>3</v>
      </c>
      <c r="AO95" s="2">
        <v>0</v>
      </c>
      <c r="AP95" s="1">
        <v>4.41</v>
      </c>
      <c r="AQ95" s="2">
        <v>0</v>
      </c>
      <c r="AR95" s="1">
        <v>3.35</v>
      </c>
      <c r="AS95" s="2">
        <v>0</v>
      </c>
      <c r="AT95" s="1">
        <v>4.03</v>
      </c>
      <c r="AU95" s="2">
        <v>0</v>
      </c>
      <c r="AV95" s="1">
        <v>5.74</v>
      </c>
      <c r="AW95" s="2">
        <v>0</v>
      </c>
      <c r="AX95" s="1"/>
      <c r="AY95" s="2"/>
      <c r="AZ95" s="1"/>
      <c r="BA95" s="2"/>
      <c r="BB95" s="1">
        <f>MIN($B95,$D95,$F95,$H95,$J95,$L95,$N95,$P95,$R95,$T95,$V95,$X95,$Z95,$AB95,$AD95,$AF95,$AH95,$AJ95,$AL95,$AN95,$AP95,$AR95,$AT95,$AV95,$AX95,$AZ95)</f>
        <v>0</v>
      </c>
      <c r="BC95" s="1">
        <f>MIN($C95,$E95,$G95,$I95,$K95,$M95,$O95,$Q95,$S95,$U95,$W95,$Y95,$AA95,$AC95,$AE95,$AG95,$AI95,$AK95,$AM95,$AO95,$AQ95,$AS95,$AU95,$AW95,$AY95,$BA95)</f>
        <v>0</v>
      </c>
      <c r="BD95" s="1">
        <f>MEDIAN($B95,$D95,$F95,$H95,$J95,$L95,$N95,$P95,$R95,$T95,$V95,$X95,$Z95,$AB95,$AD95,$AF95,$AH95,$AJ95,$AL95,$AN95,$AP95,$AR95,$AT95,$AV95,$AX95,$AZ95)</f>
        <v>0</v>
      </c>
      <c r="BE95" s="1">
        <f>MEDIAN($C95,$E95,$G95,$I95,$K95,$M95,$O95,$Q95,$S95,$U95,$W95,$Y95,$AA95,$AC95,$AE95,$AG95,$AI95,$AK95,$AM95,$AO95,$AQ95,$AS95,$AU95,$AW95,$AY95,$BA95)</f>
        <v>0</v>
      </c>
      <c r="BF95" s="1">
        <f>MAX($B95,$D95,$F95,$H95,$J95,$L95,$N95,$P95,$R95,$T95,$V95,$X95,$Z95,$AB95,$AD95,$AF95,$AH95,$AJ95,$AL95,$AN95,$AP95,$AR95,$AT95,$AV95,$AX95,$AZ95)</f>
        <v>0</v>
      </c>
      <c r="BG95" s="1">
        <f>MAX($C95,$E95,$G95,$I95,$K95,$M95,$O95,$Q95,$S95,$U95,$W95,$Y95,$AA95,$AC95,$AE95,$AG95,$AI95,$AK95,$AM95,$AO95,$AQ95,$AS95,$AU95,$AW95,$AY95,$BA95)</f>
        <v>0</v>
      </c>
    </row>
    <row r="96" spans="1:59">
      <c r="A96" s="1" t="s">
        <v>93</v>
      </c>
      <c r="B96" s="4">
        <v>1200</v>
      </c>
      <c r="C96" s="5">
        <v>1</v>
      </c>
      <c r="D96" s="4">
        <v>1200</v>
      </c>
      <c r="E96" s="5">
        <v>1</v>
      </c>
      <c r="F96" s="4">
        <v>1200</v>
      </c>
      <c r="G96" s="5">
        <v>1</v>
      </c>
      <c r="H96" s="1">
        <v>24.57</v>
      </c>
      <c r="I96" s="2">
        <v>0</v>
      </c>
      <c r="J96" s="1">
        <v>46.67</v>
      </c>
      <c r="K96" s="2">
        <v>0</v>
      </c>
      <c r="L96" s="1">
        <v>29.01</v>
      </c>
      <c r="M96" s="2">
        <v>0</v>
      </c>
      <c r="N96" s="4">
        <v>1200</v>
      </c>
      <c r="O96" s="5">
        <v>1</v>
      </c>
      <c r="P96" s="4">
        <v>1200</v>
      </c>
      <c r="Q96" s="5">
        <v>1</v>
      </c>
      <c r="R96" s="4">
        <v>1200</v>
      </c>
      <c r="S96" s="5">
        <v>1</v>
      </c>
      <c r="T96" s="4">
        <v>1200</v>
      </c>
      <c r="U96" s="5">
        <v>1</v>
      </c>
      <c r="V96" s="4">
        <v>1200</v>
      </c>
      <c r="W96" s="5">
        <v>1</v>
      </c>
      <c r="X96" s="1">
        <v>35.6</v>
      </c>
      <c r="Y96" s="2">
        <v>0</v>
      </c>
      <c r="Z96" s="1">
        <v>22.97</v>
      </c>
      <c r="AA96" s="2">
        <v>0</v>
      </c>
      <c r="AB96" s="1">
        <v>29.22</v>
      </c>
      <c r="AC96" s="2">
        <v>0</v>
      </c>
      <c r="AD96" s="1">
        <v>24.09</v>
      </c>
      <c r="AE96" s="2">
        <v>0</v>
      </c>
      <c r="AF96" s="1">
        <v>25.34</v>
      </c>
      <c r="AG96" s="2">
        <v>0</v>
      </c>
      <c r="AH96" s="1">
        <v>4.04</v>
      </c>
      <c r="AI96" s="2">
        <v>0</v>
      </c>
      <c r="AJ96" s="1">
        <v>12.38</v>
      </c>
      <c r="AK96" s="2">
        <v>0</v>
      </c>
      <c r="AL96" s="1">
        <v>4.42</v>
      </c>
      <c r="AM96" s="2">
        <v>0</v>
      </c>
      <c r="AN96" s="3">
        <v>3.57</v>
      </c>
      <c r="AO96" s="2">
        <v>0</v>
      </c>
      <c r="AP96" s="1">
        <v>4.35</v>
      </c>
      <c r="AQ96" s="2">
        <v>0</v>
      </c>
      <c r="AR96" s="1">
        <v>4.19</v>
      </c>
      <c r="AS96" s="2">
        <v>0</v>
      </c>
      <c r="AT96" s="1">
        <v>4.07</v>
      </c>
      <c r="AU96" s="2">
        <v>0</v>
      </c>
      <c r="AV96" s="1">
        <v>5.78</v>
      </c>
      <c r="AW96" s="2">
        <v>0</v>
      </c>
      <c r="AX96" s="1"/>
      <c r="AY96" s="2"/>
      <c r="AZ96" s="1"/>
      <c r="BA96" s="2"/>
      <c r="BB96" s="1">
        <f>MIN($B96,$D96,$F96,$H96,$J96,$L96,$N96,$P96,$R96,$T96,$V96,$X96,$Z96,$AB96,$AD96,$AF96,$AH96,$AJ96,$AL96,$AN96,$AP96,$AR96,$AT96,$AV96,$AX96,$AZ96)</f>
        <v>0</v>
      </c>
      <c r="BC96" s="1">
        <f>MIN($C96,$E96,$G96,$I96,$K96,$M96,$O96,$Q96,$S96,$U96,$W96,$Y96,$AA96,$AC96,$AE96,$AG96,$AI96,$AK96,$AM96,$AO96,$AQ96,$AS96,$AU96,$AW96,$AY96,$BA96)</f>
        <v>0</v>
      </c>
      <c r="BD96" s="1">
        <f>MEDIAN($B96,$D96,$F96,$H96,$J96,$L96,$N96,$P96,$R96,$T96,$V96,$X96,$Z96,$AB96,$AD96,$AF96,$AH96,$AJ96,$AL96,$AN96,$AP96,$AR96,$AT96,$AV96,$AX96,$AZ96)</f>
        <v>0</v>
      </c>
      <c r="BE96" s="1">
        <f>MEDIAN($C96,$E96,$G96,$I96,$K96,$M96,$O96,$Q96,$S96,$U96,$W96,$Y96,$AA96,$AC96,$AE96,$AG96,$AI96,$AK96,$AM96,$AO96,$AQ96,$AS96,$AU96,$AW96,$AY96,$BA96)</f>
        <v>0</v>
      </c>
      <c r="BF96" s="1">
        <f>MAX($B96,$D96,$F96,$H96,$J96,$L96,$N96,$P96,$R96,$T96,$V96,$X96,$Z96,$AB96,$AD96,$AF96,$AH96,$AJ96,$AL96,$AN96,$AP96,$AR96,$AT96,$AV96,$AX96,$AZ96)</f>
        <v>0</v>
      </c>
      <c r="BG96" s="1">
        <f>MAX($C96,$E96,$G96,$I96,$K96,$M96,$O96,$Q96,$S96,$U96,$W96,$Y96,$AA96,$AC96,$AE96,$AG96,$AI96,$AK96,$AM96,$AO96,$AQ96,$AS96,$AU96,$AW96,$AY96,$BA96)</f>
        <v>0</v>
      </c>
    </row>
    <row r="97" spans="1:59">
      <c r="A97" s="1" t="s">
        <v>94</v>
      </c>
      <c r="B97" s="4">
        <v>1200</v>
      </c>
      <c r="C97" s="5">
        <v>1</v>
      </c>
      <c r="D97" s="4">
        <v>1200</v>
      </c>
      <c r="E97" s="5">
        <v>1</v>
      </c>
      <c r="F97" s="4">
        <v>1200</v>
      </c>
      <c r="G97" s="5">
        <v>1</v>
      </c>
      <c r="H97" s="1">
        <v>73.84</v>
      </c>
      <c r="I97" s="2">
        <v>0</v>
      </c>
      <c r="J97" s="1">
        <v>54.77</v>
      </c>
      <c r="K97" s="2">
        <v>0</v>
      </c>
      <c r="L97" s="1">
        <v>223.13</v>
      </c>
      <c r="M97" s="2">
        <v>0</v>
      </c>
      <c r="N97" s="4">
        <v>1200</v>
      </c>
      <c r="O97" s="5">
        <v>1</v>
      </c>
      <c r="P97" s="4">
        <v>1200</v>
      </c>
      <c r="Q97" s="5">
        <v>1</v>
      </c>
      <c r="R97" s="4">
        <v>1200</v>
      </c>
      <c r="S97" s="5">
        <v>1</v>
      </c>
      <c r="T97" s="4">
        <v>1200</v>
      </c>
      <c r="U97" s="5">
        <v>1</v>
      </c>
      <c r="V97" s="4">
        <v>1200</v>
      </c>
      <c r="W97" s="5">
        <v>1</v>
      </c>
      <c r="X97" s="1">
        <v>54.7</v>
      </c>
      <c r="Y97" s="2">
        <v>0</v>
      </c>
      <c r="Z97" s="1">
        <v>70.12</v>
      </c>
      <c r="AA97" s="2">
        <v>0</v>
      </c>
      <c r="AB97" s="1">
        <v>37.66</v>
      </c>
      <c r="AC97" s="2">
        <v>0</v>
      </c>
      <c r="AD97" s="1">
        <v>37.6</v>
      </c>
      <c r="AE97" s="2">
        <v>0</v>
      </c>
      <c r="AF97" s="1">
        <v>47.06</v>
      </c>
      <c r="AG97" s="2">
        <v>0</v>
      </c>
      <c r="AH97" s="1">
        <v>20.38</v>
      </c>
      <c r="AI97" s="2">
        <v>0</v>
      </c>
      <c r="AJ97" s="1">
        <v>13.43</v>
      </c>
      <c r="AK97" s="2">
        <v>0</v>
      </c>
      <c r="AL97" s="1">
        <v>163.05</v>
      </c>
      <c r="AM97" s="2">
        <v>0</v>
      </c>
      <c r="AN97" s="3">
        <v>4.8</v>
      </c>
      <c r="AO97" s="2">
        <v>0</v>
      </c>
      <c r="AP97" s="1">
        <v>22.94</v>
      </c>
      <c r="AQ97" s="2">
        <v>0</v>
      </c>
      <c r="AR97" s="1">
        <v>4.95</v>
      </c>
      <c r="AS97" s="2">
        <v>0</v>
      </c>
      <c r="AT97" s="1">
        <v>5.94</v>
      </c>
      <c r="AU97" s="2">
        <v>0</v>
      </c>
      <c r="AV97" s="1">
        <v>12.75</v>
      </c>
      <c r="AW97" s="2">
        <v>0</v>
      </c>
      <c r="AX97" s="1"/>
      <c r="AY97" s="2"/>
      <c r="AZ97" s="1"/>
      <c r="BA97" s="2"/>
      <c r="BB97" s="1">
        <f>MIN($B97,$D97,$F97,$H97,$J97,$L97,$N97,$P97,$R97,$T97,$V97,$X97,$Z97,$AB97,$AD97,$AF97,$AH97,$AJ97,$AL97,$AN97,$AP97,$AR97,$AT97,$AV97,$AX97,$AZ97)</f>
        <v>0</v>
      </c>
      <c r="BC97" s="1">
        <f>MIN($C97,$E97,$G97,$I97,$K97,$M97,$O97,$Q97,$S97,$U97,$W97,$Y97,$AA97,$AC97,$AE97,$AG97,$AI97,$AK97,$AM97,$AO97,$AQ97,$AS97,$AU97,$AW97,$AY97,$BA97)</f>
        <v>0</v>
      </c>
      <c r="BD97" s="1">
        <f>MEDIAN($B97,$D97,$F97,$H97,$J97,$L97,$N97,$P97,$R97,$T97,$V97,$X97,$Z97,$AB97,$AD97,$AF97,$AH97,$AJ97,$AL97,$AN97,$AP97,$AR97,$AT97,$AV97,$AX97,$AZ97)</f>
        <v>0</v>
      </c>
      <c r="BE97" s="1">
        <f>MEDIAN($C97,$E97,$G97,$I97,$K97,$M97,$O97,$Q97,$S97,$U97,$W97,$Y97,$AA97,$AC97,$AE97,$AG97,$AI97,$AK97,$AM97,$AO97,$AQ97,$AS97,$AU97,$AW97,$AY97,$BA97)</f>
        <v>0</v>
      </c>
      <c r="BF97" s="1">
        <f>MAX($B97,$D97,$F97,$H97,$J97,$L97,$N97,$P97,$R97,$T97,$V97,$X97,$Z97,$AB97,$AD97,$AF97,$AH97,$AJ97,$AL97,$AN97,$AP97,$AR97,$AT97,$AV97,$AX97,$AZ97)</f>
        <v>0</v>
      </c>
      <c r="BG97" s="1">
        <f>MAX($C97,$E97,$G97,$I97,$K97,$M97,$O97,$Q97,$S97,$U97,$W97,$Y97,$AA97,$AC97,$AE97,$AG97,$AI97,$AK97,$AM97,$AO97,$AQ97,$AS97,$AU97,$AW97,$AY97,$BA97)</f>
        <v>0</v>
      </c>
    </row>
    <row r="98" spans="1:59">
      <c r="A98" s="1" t="s">
        <v>95</v>
      </c>
      <c r="B98" s="4">
        <v>1200</v>
      </c>
      <c r="C98" s="5">
        <v>1</v>
      </c>
      <c r="D98" s="4">
        <v>1200</v>
      </c>
      <c r="E98" s="5">
        <v>1</v>
      </c>
      <c r="F98" s="4">
        <v>1200</v>
      </c>
      <c r="G98" s="5">
        <v>1</v>
      </c>
      <c r="H98" s="1">
        <v>87.43000000000001</v>
      </c>
      <c r="I98" s="2">
        <v>0</v>
      </c>
      <c r="J98" s="1">
        <v>62.13</v>
      </c>
      <c r="K98" s="2">
        <v>0</v>
      </c>
      <c r="L98" s="1">
        <v>215.38</v>
      </c>
      <c r="M98" s="2">
        <v>0</v>
      </c>
      <c r="N98" s="4">
        <v>1200</v>
      </c>
      <c r="O98" s="5">
        <v>1</v>
      </c>
      <c r="P98" s="4">
        <v>1200</v>
      </c>
      <c r="Q98" s="5">
        <v>1</v>
      </c>
      <c r="R98" s="4">
        <v>1200</v>
      </c>
      <c r="S98" s="5">
        <v>1</v>
      </c>
      <c r="T98" s="4">
        <v>1200</v>
      </c>
      <c r="U98" s="5">
        <v>1</v>
      </c>
      <c r="V98" s="4">
        <v>1200</v>
      </c>
      <c r="W98" s="5">
        <v>1</v>
      </c>
      <c r="X98" s="1">
        <v>73.78</v>
      </c>
      <c r="Y98" s="2">
        <v>0</v>
      </c>
      <c r="Z98" s="1">
        <v>69.98</v>
      </c>
      <c r="AA98" s="2">
        <v>0</v>
      </c>
      <c r="AB98" s="1">
        <v>49.77</v>
      </c>
      <c r="AC98" s="2">
        <v>0</v>
      </c>
      <c r="AD98" s="1">
        <v>39.65</v>
      </c>
      <c r="AE98" s="2">
        <v>0</v>
      </c>
      <c r="AF98" s="1">
        <v>49.83</v>
      </c>
      <c r="AG98" s="2">
        <v>0</v>
      </c>
      <c r="AH98" s="1">
        <v>18.43</v>
      </c>
      <c r="AI98" s="2">
        <v>0</v>
      </c>
      <c r="AJ98" s="1">
        <v>13.78</v>
      </c>
      <c r="AK98" s="2">
        <v>0</v>
      </c>
      <c r="AL98" s="1">
        <v>473.71</v>
      </c>
      <c r="AM98" s="2">
        <v>0</v>
      </c>
      <c r="AN98" s="3">
        <v>5.76</v>
      </c>
      <c r="AO98" s="2">
        <v>0</v>
      </c>
      <c r="AP98" s="1">
        <v>19.04</v>
      </c>
      <c r="AQ98" s="2">
        <v>0</v>
      </c>
      <c r="AR98" s="1">
        <v>6.14</v>
      </c>
      <c r="AS98" s="2">
        <v>0</v>
      </c>
      <c r="AT98" s="1">
        <v>5.96</v>
      </c>
      <c r="AU98" s="2">
        <v>0</v>
      </c>
      <c r="AV98" s="1">
        <v>12.09</v>
      </c>
      <c r="AW98" s="2">
        <v>0</v>
      </c>
      <c r="AX98" s="1"/>
      <c r="AY98" s="2"/>
      <c r="AZ98" s="1"/>
      <c r="BA98" s="2"/>
      <c r="BB98" s="1">
        <f>MIN($B98,$D98,$F98,$H98,$J98,$L98,$N98,$P98,$R98,$T98,$V98,$X98,$Z98,$AB98,$AD98,$AF98,$AH98,$AJ98,$AL98,$AN98,$AP98,$AR98,$AT98,$AV98,$AX98,$AZ98)</f>
        <v>0</v>
      </c>
      <c r="BC98" s="1">
        <f>MIN($C98,$E98,$G98,$I98,$K98,$M98,$O98,$Q98,$S98,$U98,$W98,$Y98,$AA98,$AC98,$AE98,$AG98,$AI98,$AK98,$AM98,$AO98,$AQ98,$AS98,$AU98,$AW98,$AY98,$BA98)</f>
        <v>0</v>
      </c>
      <c r="BD98" s="1">
        <f>MEDIAN($B98,$D98,$F98,$H98,$J98,$L98,$N98,$P98,$R98,$T98,$V98,$X98,$Z98,$AB98,$AD98,$AF98,$AH98,$AJ98,$AL98,$AN98,$AP98,$AR98,$AT98,$AV98,$AX98,$AZ98)</f>
        <v>0</v>
      </c>
      <c r="BE98" s="1">
        <f>MEDIAN($C98,$E98,$G98,$I98,$K98,$M98,$O98,$Q98,$S98,$U98,$W98,$Y98,$AA98,$AC98,$AE98,$AG98,$AI98,$AK98,$AM98,$AO98,$AQ98,$AS98,$AU98,$AW98,$AY98,$BA98)</f>
        <v>0</v>
      </c>
      <c r="BF98" s="1">
        <f>MAX($B98,$D98,$F98,$H98,$J98,$L98,$N98,$P98,$R98,$T98,$V98,$X98,$Z98,$AB98,$AD98,$AF98,$AH98,$AJ98,$AL98,$AN98,$AP98,$AR98,$AT98,$AV98,$AX98,$AZ98)</f>
        <v>0</v>
      </c>
      <c r="BG98" s="1">
        <f>MAX($C98,$E98,$G98,$I98,$K98,$M98,$O98,$Q98,$S98,$U98,$W98,$Y98,$AA98,$AC98,$AE98,$AG98,$AI98,$AK98,$AM98,$AO98,$AQ98,$AS98,$AU98,$AW98,$AY98,$BA98)</f>
        <v>0</v>
      </c>
    </row>
    <row r="99" spans="1:59">
      <c r="A99" s="1" t="s">
        <v>96</v>
      </c>
      <c r="B99" s="4">
        <v>690.0599999999999</v>
      </c>
      <c r="C99" s="2">
        <v>0</v>
      </c>
      <c r="D99" s="1">
        <v>557.87</v>
      </c>
      <c r="E99" s="2">
        <v>0</v>
      </c>
      <c r="F99" s="1">
        <v>553.75</v>
      </c>
      <c r="G99" s="2">
        <v>0</v>
      </c>
      <c r="H99" s="1">
        <v>23.41</v>
      </c>
      <c r="I99" s="2">
        <v>0</v>
      </c>
      <c r="J99" s="1">
        <v>43.38</v>
      </c>
      <c r="K99" s="2">
        <v>0</v>
      </c>
      <c r="L99" s="1">
        <v>22.06</v>
      </c>
      <c r="M99" s="2">
        <v>0</v>
      </c>
      <c r="N99" s="1">
        <v>619.74</v>
      </c>
      <c r="O99" s="2">
        <v>0</v>
      </c>
      <c r="P99" s="1">
        <v>525.1</v>
      </c>
      <c r="Q99" s="2">
        <v>0</v>
      </c>
      <c r="R99" s="1">
        <v>568.63</v>
      </c>
      <c r="S99" s="2">
        <v>0</v>
      </c>
      <c r="T99" s="1">
        <v>524.12</v>
      </c>
      <c r="U99" s="2">
        <v>0</v>
      </c>
      <c r="V99" s="1">
        <v>536.1799999999999</v>
      </c>
      <c r="W99" s="2">
        <v>0</v>
      </c>
      <c r="X99" s="1">
        <v>29.34</v>
      </c>
      <c r="Y99" s="2">
        <v>0</v>
      </c>
      <c r="Z99" s="1">
        <v>22.2</v>
      </c>
      <c r="AA99" s="2">
        <v>0</v>
      </c>
      <c r="AB99" s="1">
        <v>20.56</v>
      </c>
      <c r="AC99" s="2">
        <v>0</v>
      </c>
      <c r="AD99" s="1">
        <v>22.09</v>
      </c>
      <c r="AE99" s="2">
        <v>0</v>
      </c>
      <c r="AF99" s="1">
        <v>24.24</v>
      </c>
      <c r="AG99" s="2">
        <v>0</v>
      </c>
      <c r="AH99" s="1">
        <v>5.87</v>
      </c>
      <c r="AI99" s="2">
        <v>0</v>
      </c>
      <c r="AJ99" s="1">
        <v>13.55</v>
      </c>
      <c r="AK99" s="2">
        <v>0</v>
      </c>
      <c r="AL99" s="1">
        <v>5.78</v>
      </c>
      <c r="AM99" s="2">
        <v>0</v>
      </c>
      <c r="AN99" s="3">
        <v>4.62</v>
      </c>
      <c r="AO99" s="2">
        <v>0</v>
      </c>
      <c r="AP99" s="1">
        <v>5.83</v>
      </c>
      <c r="AQ99" s="2">
        <v>0</v>
      </c>
      <c r="AR99" s="1">
        <v>5.53</v>
      </c>
      <c r="AS99" s="2">
        <v>0</v>
      </c>
      <c r="AT99" s="1">
        <v>5.62</v>
      </c>
      <c r="AU99" s="2">
        <v>0</v>
      </c>
      <c r="AV99" s="1">
        <v>6.06</v>
      </c>
      <c r="AW99" s="2">
        <v>0</v>
      </c>
      <c r="AX99" s="1"/>
      <c r="AY99" s="2"/>
      <c r="AZ99" s="1"/>
      <c r="BA99" s="2"/>
      <c r="BB99" s="1">
        <f>MIN($B99,$D99,$F99,$H99,$J99,$L99,$N99,$P99,$R99,$T99,$V99,$X99,$Z99,$AB99,$AD99,$AF99,$AH99,$AJ99,$AL99,$AN99,$AP99,$AR99,$AT99,$AV99,$AX99,$AZ99)</f>
        <v>0</v>
      </c>
      <c r="BC99" s="1">
        <f>MIN($C99,$E99,$G99,$I99,$K99,$M99,$O99,$Q99,$S99,$U99,$W99,$Y99,$AA99,$AC99,$AE99,$AG99,$AI99,$AK99,$AM99,$AO99,$AQ99,$AS99,$AU99,$AW99,$AY99,$BA99)</f>
        <v>0</v>
      </c>
      <c r="BD99" s="1">
        <f>MEDIAN($B99,$D99,$F99,$H99,$J99,$L99,$N99,$P99,$R99,$T99,$V99,$X99,$Z99,$AB99,$AD99,$AF99,$AH99,$AJ99,$AL99,$AN99,$AP99,$AR99,$AT99,$AV99,$AX99,$AZ99)</f>
        <v>0</v>
      </c>
      <c r="BE99" s="1">
        <f>MEDIAN($C99,$E99,$G99,$I99,$K99,$M99,$O99,$Q99,$S99,$U99,$W99,$Y99,$AA99,$AC99,$AE99,$AG99,$AI99,$AK99,$AM99,$AO99,$AQ99,$AS99,$AU99,$AW99,$AY99,$BA99)</f>
        <v>0</v>
      </c>
      <c r="BF99" s="1">
        <f>MAX($B99,$D99,$F99,$H99,$J99,$L99,$N99,$P99,$R99,$T99,$V99,$X99,$Z99,$AB99,$AD99,$AF99,$AH99,$AJ99,$AL99,$AN99,$AP99,$AR99,$AT99,$AV99,$AX99,$AZ99)</f>
        <v>0</v>
      </c>
      <c r="BG99" s="1">
        <f>MAX($C99,$E99,$G99,$I99,$K99,$M99,$O99,$Q99,$S99,$U99,$W99,$Y99,$AA99,$AC99,$AE99,$AG99,$AI99,$AK99,$AM99,$AO99,$AQ99,$AS99,$AU99,$AW99,$AY99,$BA99)</f>
        <v>0</v>
      </c>
    </row>
    <row r="100" spans="1:59">
      <c r="A100" s="1" t="s">
        <v>97</v>
      </c>
      <c r="B100" s="4">
        <v>1200</v>
      </c>
      <c r="C100" s="5">
        <v>1</v>
      </c>
      <c r="D100" s="4">
        <v>1200</v>
      </c>
      <c r="E100" s="5">
        <v>1</v>
      </c>
      <c r="F100" s="4">
        <v>1200</v>
      </c>
      <c r="G100" s="5">
        <v>1</v>
      </c>
      <c r="H100" s="1">
        <v>24.45</v>
      </c>
      <c r="I100" s="2">
        <v>0</v>
      </c>
      <c r="J100" s="1">
        <v>49.54</v>
      </c>
      <c r="K100" s="2">
        <v>0</v>
      </c>
      <c r="L100" s="1">
        <v>25.65</v>
      </c>
      <c r="M100" s="2">
        <v>0</v>
      </c>
      <c r="N100" s="4">
        <v>1200</v>
      </c>
      <c r="O100" s="5">
        <v>1</v>
      </c>
      <c r="P100" s="4">
        <v>1200</v>
      </c>
      <c r="Q100" s="5">
        <v>1</v>
      </c>
      <c r="R100" s="4">
        <v>1200</v>
      </c>
      <c r="S100" s="5">
        <v>1</v>
      </c>
      <c r="T100" s="4">
        <v>1200</v>
      </c>
      <c r="U100" s="5">
        <v>1</v>
      </c>
      <c r="V100" s="4">
        <v>1200</v>
      </c>
      <c r="W100" s="5">
        <v>1</v>
      </c>
      <c r="X100" s="1">
        <v>50.56</v>
      </c>
      <c r="Y100" s="2">
        <v>0</v>
      </c>
      <c r="Z100" s="1">
        <v>22.49</v>
      </c>
      <c r="AA100" s="2">
        <v>0</v>
      </c>
      <c r="AB100" s="1">
        <v>28.39</v>
      </c>
      <c r="AC100" s="2">
        <v>0</v>
      </c>
      <c r="AD100" s="1">
        <v>23.53</v>
      </c>
      <c r="AE100" s="2">
        <v>0</v>
      </c>
      <c r="AF100" s="1">
        <v>26.46</v>
      </c>
      <c r="AG100" s="2">
        <v>0</v>
      </c>
      <c r="AH100" s="1">
        <v>5.77</v>
      </c>
      <c r="AI100" s="2">
        <v>0</v>
      </c>
      <c r="AJ100" s="1">
        <v>13.49</v>
      </c>
      <c r="AK100" s="2">
        <v>0</v>
      </c>
      <c r="AL100" s="1">
        <v>5.83</v>
      </c>
      <c r="AM100" s="2">
        <v>0</v>
      </c>
      <c r="AN100" s="3">
        <v>5.64</v>
      </c>
      <c r="AO100" s="2">
        <v>0</v>
      </c>
      <c r="AP100" s="1">
        <v>5.77</v>
      </c>
      <c r="AQ100" s="2">
        <v>0</v>
      </c>
      <c r="AR100" s="1">
        <v>5.83</v>
      </c>
      <c r="AS100" s="2">
        <v>0</v>
      </c>
      <c r="AT100" s="1">
        <v>5.73</v>
      </c>
      <c r="AU100" s="2">
        <v>0</v>
      </c>
      <c r="AV100" s="1">
        <v>6.5</v>
      </c>
      <c r="AW100" s="2">
        <v>0</v>
      </c>
      <c r="AX100" s="1"/>
      <c r="AY100" s="2"/>
      <c r="AZ100" s="1"/>
      <c r="BA100" s="2"/>
      <c r="BB100" s="1">
        <f>MIN($B100,$D100,$F100,$H100,$J100,$L100,$N100,$P100,$R100,$T100,$V100,$X100,$Z100,$AB100,$AD100,$AF100,$AH100,$AJ100,$AL100,$AN100,$AP100,$AR100,$AT100,$AV100,$AX100,$AZ100)</f>
        <v>0</v>
      </c>
      <c r="BC100" s="1">
        <f>MIN($C100,$E100,$G100,$I100,$K100,$M100,$O100,$Q100,$S100,$U100,$W100,$Y100,$AA100,$AC100,$AE100,$AG100,$AI100,$AK100,$AM100,$AO100,$AQ100,$AS100,$AU100,$AW100,$AY100,$BA100)</f>
        <v>0</v>
      </c>
      <c r="BD100" s="1">
        <f>MEDIAN($B100,$D100,$F100,$H100,$J100,$L100,$N100,$P100,$R100,$T100,$V100,$X100,$Z100,$AB100,$AD100,$AF100,$AH100,$AJ100,$AL100,$AN100,$AP100,$AR100,$AT100,$AV100,$AX100,$AZ100)</f>
        <v>0</v>
      </c>
      <c r="BE100" s="1">
        <f>MEDIAN($C100,$E100,$G100,$I100,$K100,$M100,$O100,$Q100,$S100,$U100,$W100,$Y100,$AA100,$AC100,$AE100,$AG100,$AI100,$AK100,$AM100,$AO100,$AQ100,$AS100,$AU100,$AW100,$AY100,$BA100)</f>
        <v>0</v>
      </c>
      <c r="BF100" s="1">
        <f>MAX($B100,$D100,$F100,$H100,$J100,$L100,$N100,$P100,$R100,$T100,$V100,$X100,$Z100,$AB100,$AD100,$AF100,$AH100,$AJ100,$AL100,$AN100,$AP100,$AR100,$AT100,$AV100,$AX100,$AZ100)</f>
        <v>0</v>
      </c>
      <c r="BG100" s="1">
        <f>MAX($C100,$E100,$G100,$I100,$K100,$M100,$O100,$Q100,$S100,$U100,$W100,$Y100,$AA100,$AC100,$AE100,$AG100,$AI100,$AK100,$AM100,$AO100,$AQ100,$AS100,$AU100,$AW100,$AY100,$BA100)</f>
        <v>0</v>
      </c>
    </row>
    <row r="101" spans="1:59">
      <c r="A101" s="1" t="s">
        <v>98</v>
      </c>
      <c r="B101" s="4">
        <v>1200</v>
      </c>
      <c r="C101" s="5">
        <v>1</v>
      </c>
      <c r="D101" s="4">
        <v>1200</v>
      </c>
      <c r="E101" s="5">
        <v>1</v>
      </c>
      <c r="F101" s="4">
        <v>1200</v>
      </c>
      <c r="G101" s="5">
        <v>1</v>
      </c>
      <c r="H101" s="1">
        <v>71.45999999999999</v>
      </c>
      <c r="I101" s="2">
        <v>0</v>
      </c>
      <c r="J101" s="1">
        <v>62.03</v>
      </c>
      <c r="K101" s="2">
        <v>0</v>
      </c>
      <c r="L101" s="1">
        <v>218.78</v>
      </c>
      <c r="M101" s="2">
        <v>0</v>
      </c>
      <c r="N101" s="4">
        <v>1200</v>
      </c>
      <c r="O101" s="5">
        <v>1</v>
      </c>
      <c r="P101" s="4">
        <v>1200</v>
      </c>
      <c r="Q101" s="5">
        <v>1</v>
      </c>
      <c r="R101" s="4">
        <v>1200</v>
      </c>
      <c r="S101" s="5">
        <v>1</v>
      </c>
      <c r="T101" s="4">
        <v>1200</v>
      </c>
      <c r="U101" s="5">
        <v>1</v>
      </c>
      <c r="V101" s="4">
        <v>1200</v>
      </c>
      <c r="W101" s="5">
        <v>1</v>
      </c>
      <c r="X101" s="1">
        <v>63.81</v>
      </c>
      <c r="Y101" s="2">
        <v>0</v>
      </c>
      <c r="Z101" s="1">
        <v>67.62</v>
      </c>
      <c r="AA101" s="2">
        <v>0</v>
      </c>
      <c r="AB101" s="1">
        <v>48.02</v>
      </c>
      <c r="AC101" s="2">
        <v>0</v>
      </c>
      <c r="AD101" s="1">
        <v>42.12</v>
      </c>
      <c r="AE101" s="2">
        <v>0</v>
      </c>
      <c r="AF101" s="1">
        <v>51.79</v>
      </c>
      <c r="AG101" s="2">
        <v>0</v>
      </c>
      <c r="AH101" s="1">
        <v>21.72</v>
      </c>
      <c r="AI101" s="2">
        <v>0</v>
      </c>
      <c r="AJ101" s="1">
        <v>16.24</v>
      </c>
      <c r="AK101" s="2">
        <v>0</v>
      </c>
      <c r="AL101" s="1">
        <v>230.59</v>
      </c>
      <c r="AM101" s="2">
        <v>0</v>
      </c>
      <c r="AN101" s="3">
        <v>6.96</v>
      </c>
      <c r="AO101" s="2">
        <v>0</v>
      </c>
      <c r="AP101" s="1">
        <v>21.62</v>
      </c>
      <c r="AQ101" s="2">
        <v>0</v>
      </c>
      <c r="AR101" s="1">
        <v>7.68</v>
      </c>
      <c r="AS101" s="2">
        <v>0</v>
      </c>
      <c r="AT101" s="1">
        <v>7.6</v>
      </c>
      <c r="AU101" s="2">
        <v>0</v>
      </c>
      <c r="AV101" s="1">
        <v>15.49</v>
      </c>
      <c r="AW101" s="2">
        <v>0</v>
      </c>
      <c r="AX101" s="1"/>
      <c r="AY101" s="2"/>
      <c r="AZ101" s="1"/>
      <c r="BA101" s="2"/>
      <c r="BB101" s="1">
        <f>MIN($B101,$D101,$F101,$H101,$J101,$L101,$N101,$P101,$R101,$T101,$V101,$X101,$Z101,$AB101,$AD101,$AF101,$AH101,$AJ101,$AL101,$AN101,$AP101,$AR101,$AT101,$AV101,$AX101,$AZ101)</f>
        <v>0</v>
      </c>
      <c r="BC101" s="1">
        <f>MIN($C101,$E101,$G101,$I101,$K101,$M101,$O101,$Q101,$S101,$U101,$W101,$Y101,$AA101,$AC101,$AE101,$AG101,$AI101,$AK101,$AM101,$AO101,$AQ101,$AS101,$AU101,$AW101,$AY101,$BA101)</f>
        <v>0</v>
      </c>
      <c r="BD101" s="1">
        <f>MEDIAN($B101,$D101,$F101,$H101,$J101,$L101,$N101,$P101,$R101,$T101,$V101,$X101,$Z101,$AB101,$AD101,$AF101,$AH101,$AJ101,$AL101,$AN101,$AP101,$AR101,$AT101,$AV101,$AX101,$AZ101)</f>
        <v>0</v>
      </c>
      <c r="BE101" s="1">
        <f>MEDIAN($C101,$E101,$G101,$I101,$K101,$M101,$O101,$Q101,$S101,$U101,$W101,$Y101,$AA101,$AC101,$AE101,$AG101,$AI101,$AK101,$AM101,$AO101,$AQ101,$AS101,$AU101,$AW101,$AY101,$BA101)</f>
        <v>0</v>
      </c>
      <c r="BF101" s="1">
        <f>MAX($B101,$D101,$F101,$H101,$J101,$L101,$N101,$P101,$R101,$T101,$V101,$X101,$Z101,$AB101,$AD101,$AF101,$AH101,$AJ101,$AL101,$AN101,$AP101,$AR101,$AT101,$AV101,$AX101,$AZ101)</f>
        <v>0</v>
      </c>
      <c r="BG101" s="1">
        <f>MAX($C101,$E101,$G101,$I101,$K101,$M101,$O101,$Q101,$S101,$U101,$W101,$Y101,$AA101,$AC101,$AE101,$AG101,$AI101,$AK101,$AM101,$AO101,$AQ101,$AS101,$AU101,$AW101,$AY101,$BA101)</f>
        <v>0</v>
      </c>
    </row>
    <row r="102" spans="1:59">
      <c r="A102" s="1" t="s">
        <v>99</v>
      </c>
      <c r="B102" s="4">
        <v>1200</v>
      </c>
      <c r="C102" s="5">
        <v>1</v>
      </c>
      <c r="D102" s="4">
        <v>1200</v>
      </c>
      <c r="E102" s="5">
        <v>1</v>
      </c>
      <c r="F102" s="4">
        <v>1200</v>
      </c>
      <c r="G102" s="5">
        <v>1</v>
      </c>
      <c r="H102" s="1">
        <v>77.88</v>
      </c>
      <c r="I102" s="2">
        <v>0</v>
      </c>
      <c r="J102" s="1">
        <v>64.12</v>
      </c>
      <c r="K102" s="2">
        <v>0</v>
      </c>
      <c r="L102" s="1">
        <v>205.99</v>
      </c>
      <c r="M102" s="2">
        <v>0</v>
      </c>
      <c r="N102" s="4">
        <v>1200</v>
      </c>
      <c r="O102" s="5">
        <v>1</v>
      </c>
      <c r="P102" s="4">
        <v>1200</v>
      </c>
      <c r="Q102" s="5">
        <v>1</v>
      </c>
      <c r="R102" s="4">
        <v>1200</v>
      </c>
      <c r="S102" s="5">
        <v>1</v>
      </c>
      <c r="T102" s="4">
        <v>1200</v>
      </c>
      <c r="U102" s="5">
        <v>1</v>
      </c>
      <c r="V102" s="4">
        <v>1200</v>
      </c>
      <c r="W102" s="5">
        <v>1</v>
      </c>
      <c r="X102" s="1">
        <v>96.08</v>
      </c>
      <c r="Y102" s="2">
        <v>0</v>
      </c>
      <c r="Z102" s="1">
        <v>77.95</v>
      </c>
      <c r="AA102" s="2">
        <v>0</v>
      </c>
      <c r="AB102" s="1">
        <v>60.92</v>
      </c>
      <c r="AC102" s="2">
        <v>0</v>
      </c>
      <c r="AD102" s="1">
        <v>59.29</v>
      </c>
      <c r="AE102" s="2">
        <v>0</v>
      </c>
      <c r="AF102" s="1">
        <v>60.23</v>
      </c>
      <c r="AG102" s="2">
        <v>0</v>
      </c>
      <c r="AH102" s="1">
        <v>24.53</v>
      </c>
      <c r="AI102" s="2">
        <v>0</v>
      </c>
      <c r="AJ102" s="1">
        <v>16.24</v>
      </c>
      <c r="AK102" s="2">
        <v>0</v>
      </c>
      <c r="AL102" s="1">
        <v>235.65</v>
      </c>
      <c r="AM102" s="2">
        <v>0</v>
      </c>
      <c r="AN102" s="3">
        <v>8.74</v>
      </c>
      <c r="AO102" s="2">
        <v>0</v>
      </c>
      <c r="AP102" s="1">
        <v>25.83</v>
      </c>
      <c r="AQ102" s="2">
        <v>0</v>
      </c>
      <c r="AR102" s="1">
        <v>11.65</v>
      </c>
      <c r="AS102" s="2">
        <v>0</v>
      </c>
      <c r="AT102" s="1">
        <v>10.91</v>
      </c>
      <c r="AU102" s="2">
        <v>0</v>
      </c>
      <c r="AV102" s="1">
        <v>11.15</v>
      </c>
      <c r="AW102" s="2">
        <v>0</v>
      </c>
      <c r="AX102" s="1"/>
      <c r="AY102" s="2"/>
      <c r="AZ102" s="1"/>
      <c r="BA102" s="2"/>
      <c r="BB102" s="1">
        <f>MIN($B102,$D102,$F102,$H102,$J102,$L102,$N102,$P102,$R102,$T102,$V102,$X102,$Z102,$AB102,$AD102,$AF102,$AH102,$AJ102,$AL102,$AN102,$AP102,$AR102,$AT102,$AV102,$AX102,$AZ102)</f>
        <v>0</v>
      </c>
      <c r="BC102" s="1">
        <f>MIN($C102,$E102,$G102,$I102,$K102,$M102,$O102,$Q102,$S102,$U102,$W102,$Y102,$AA102,$AC102,$AE102,$AG102,$AI102,$AK102,$AM102,$AO102,$AQ102,$AS102,$AU102,$AW102,$AY102,$BA102)</f>
        <v>0</v>
      </c>
      <c r="BD102" s="1">
        <f>MEDIAN($B102,$D102,$F102,$H102,$J102,$L102,$N102,$P102,$R102,$T102,$V102,$X102,$Z102,$AB102,$AD102,$AF102,$AH102,$AJ102,$AL102,$AN102,$AP102,$AR102,$AT102,$AV102,$AX102,$AZ102)</f>
        <v>0</v>
      </c>
      <c r="BE102" s="1">
        <f>MEDIAN($C102,$E102,$G102,$I102,$K102,$M102,$O102,$Q102,$S102,$U102,$W102,$Y102,$AA102,$AC102,$AE102,$AG102,$AI102,$AK102,$AM102,$AO102,$AQ102,$AS102,$AU102,$AW102,$AY102,$BA102)</f>
        <v>0</v>
      </c>
      <c r="BF102" s="1">
        <f>MAX($B102,$D102,$F102,$H102,$J102,$L102,$N102,$P102,$R102,$T102,$V102,$X102,$Z102,$AB102,$AD102,$AF102,$AH102,$AJ102,$AL102,$AN102,$AP102,$AR102,$AT102,$AV102,$AX102,$AZ102)</f>
        <v>0</v>
      </c>
      <c r="BG102" s="1">
        <f>MAX($C102,$E102,$G102,$I102,$K102,$M102,$O102,$Q102,$S102,$U102,$W102,$Y102,$AA102,$AC102,$AE102,$AG102,$AI102,$AK102,$AM102,$AO102,$AQ102,$AS102,$AU102,$AW102,$AY102,$BA102)</f>
        <v>0</v>
      </c>
    </row>
    <row r="103" spans="1:59">
      <c r="A103" s="1" t="s">
        <v>100</v>
      </c>
      <c r="B103" s="4">
        <v>1200</v>
      </c>
      <c r="C103" s="5">
        <v>1</v>
      </c>
      <c r="D103" s="4">
        <v>1200</v>
      </c>
      <c r="E103" s="5">
        <v>1</v>
      </c>
      <c r="F103" s="4">
        <v>1200</v>
      </c>
      <c r="G103" s="5">
        <v>1</v>
      </c>
      <c r="H103" s="1">
        <v>101.3</v>
      </c>
      <c r="I103" s="2">
        <v>0</v>
      </c>
      <c r="J103" s="1">
        <v>69.93000000000001</v>
      </c>
      <c r="K103" s="2">
        <v>0</v>
      </c>
      <c r="L103" s="1">
        <v>231.6</v>
      </c>
      <c r="M103" s="2">
        <v>0</v>
      </c>
      <c r="N103" s="4">
        <v>1200</v>
      </c>
      <c r="O103" s="5">
        <v>1</v>
      </c>
      <c r="P103" s="4">
        <v>1200</v>
      </c>
      <c r="Q103" s="5">
        <v>1</v>
      </c>
      <c r="R103" s="4">
        <v>1200</v>
      </c>
      <c r="S103" s="5">
        <v>1</v>
      </c>
      <c r="T103" s="4">
        <v>1200</v>
      </c>
      <c r="U103" s="5">
        <v>1</v>
      </c>
      <c r="V103" s="4">
        <v>1200</v>
      </c>
      <c r="W103" s="5">
        <v>1</v>
      </c>
      <c r="X103" s="1">
        <v>136.24</v>
      </c>
      <c r="Y103" s="2">
        <v>0</v>
      </c>
      <c r="Z103" s="1">
        <v>91.13</v>
      </c>
      <c r="AA103" s="2">
        <v>0</v>
      </c>
      <c r="AB103" s="1">
        <v>95.37</v>
      </c>
      <c r="AC103" s="2">
        <v>0</v>
      </c>
      <c r="AD103" s="1">
        <v>83.04000000000001</v>
      </c>
      <c r="AE103" s="2">
        <v>0</v>
      </c>
      <c r="AF103" s="1">
        <v>93.48999999999999</v>
      </c>
      <c r="AG103" s="2">
        <v>0</v>
      </c>
      <c r="AH103" s="1">
        <v>23.5</v>
      </c>
      <c r="AI103" s="2">
        <v>0</v>
      </c>
      <c r="AJ103" s="1">
        <v>15</v>
      </c>
      <c r="AK103" s="2">
        <v>0</v>
      </c>
      <c r="AL103" s="1">
        <v>207.3</v>
      </c>
      <c r="AM103" s="2">
        <v>0</v>
      </c>
      <c r="AN103" s="3">
        <v>11.05</v>
      </c>
      <c r="AO103" s="2">
        <v>0</v>
      </c>
      <c r="AP103" s="1">
        <v>21.95</v>
      </c>
      <c r="AQ103" s="2">
        <v>0</v>
      </c>
      <c r="AR103" s="1">
        <v>12.17</v>
      </c>
      <c r="AS103" s="2">
        <v>0</v>
      </c>
      <c r="AT103" s="1">
        <v>23.2</v>
      </c>
      <c r="AU103" s="2">
        <v>0</v>
      </c>
      <c r="AV103" s="1">
        <v>24.75</v>
      </c>
      <c r="AW103" s="2">
        <v>0</v>
      </c>
      <c r="AX103" s="1"/>
      <c r="AY103" s="2"/>
      <c r="AZ103" s="1"/>
      <c r="BA103" s="2"/>
      <c r="BB103" s="1">
        <f>MIN($B103,$D103,$F103,$H103,$J103,$L103,$N103,$P103,$R103,$T103,$V103,$X103,$Z103,$AB103,$AD103,$AF103,$AH103,$AJ103,$AL103,$AN103,$AP103,$AR103,$AT103,$AV103,$AX103,$AZ103)</f>
        <v>0</v>
      </c>
      <c r="BC103" s="1">
        <f>MIN($C103,$E103,$G103,$I103,$K103,$M103,$O103,$Q103,$S103,$U103,$W103,$Y103,$AA103,$AC103,$AE103,$AG103,$AI103,$AK103,$AM103,$AO103,$AQ103,$AS103,$AU103,$AW103,$AY103,$BA103)</f>
        <v>0</v>
      </c>
      <c r="BD103" s="1">
        <f>MEDIAN($B103,$D103,$F103,$H103,$J103,$L103,$N103,$P103,$R103,$T103,$V103,$X103,$Z103,$AB103,$AD103,$AF103,$AH103,$AJ103,$AL103,$AN103,$AP103,$AR103,$AT103,$AV103,$AX103,$AZ103)</f>
        <v>0</v>
      </c>
      <c r="BE103" s="1">
        <f>MEDIAN($C103,$E103,$G103,$I103,$K103,$M103,$O103,$Q103,$S103,$U103,$W103,$Y103,$AA103,$AC103,$AE103,$AG103,$AI103,$AK103,$AM103,$AO103,$AQ103,$AS103,$AU103,$AW103,$AY103,$BA103)</f>
        <v>0</v>
      </c>
      <c r="BF103" s="1">
        <f>MAX($B103,$D103,$F103,$H103,$J103,$L103,$N103,$P103,$R103,$T103,$V103,$X103,$Z103,$AB103,$AD103,$AF103,$AH103,$AJ103,$AL103,$AN103,$AP103,$AR103,$AT103,$AV103,$AX103,$AZ103)</f>
        <v>0</v>
      </c>
      <c r="BG103" s="1">
        <f>MAX($C103,$E103,$G103,$I103,$K103,$M103,$O103,$Q103,$S103,$U103,$W103,$Y103,$AA103,$AC103,$AE103,$AG103,$AI103,$AK103,$AM103,$AO103,$AQ103,$AS103,$AU103,$AW103,$AY103,$BA103)</f>
        <v>0</v>
      </c>
    </row>
    <row r="104" spans="1:59">
      <c r="A104" s="1"/>
      <c r="B104" s="1"/>
      <c r="C104" s="2"/>
      <c r="D104" s="1"/>
      <c r="E104" s="2"/>
      <c r="F104" s="1"/>
      <c r="G104" s="2"/>
      <c r="H104" s="1"/>
      <c r="I104" s="2"/>
      <c r="J104" s="1"/>
      <c r="K104" s="2"/>
      <c r="L104" s="1"/>
      <c r="M104" s="2"/>
      <c r="N104" s="1"/>
      <c r="O104" s="2"/>
      <c r="P104" s="1"/>
      <c r="Q104" s="2"/>
      <c r="R104" s="1"/>
      <c r="S104" s="2"/>
      <c r="T104" s="1"/>
      <c r="U104" s="2"/>
      <c r="V104" s="1"/>
      <c r="W104" s="2"/>
      <c r="X104" s="1"/>
      <c r="Y104" s="2"/>
      <c r="Z104" s="1"/>
      <c r="AA104" s="2"/>
      <c r="AB104" s="1"/>
      <c r="AC104" s="2"/>
      <c r="AD104" s="1"/>
      <c r="AE104" s="2"/>
      <c r="AF104" s="1"/>
      <c r="AG104" s="2"/>
      <c r="AH104" s="1"/>
      <c r="AI104" s="2"/>
      <c r="AJ104" s="1"/>
      <c r="AK104" s="2"/>
      <c r="AL104" s="1"/>
      <c r="AM104" s="2"/>
      <c r="AN104" s="1"/>
      <c r="AO104" s="2"/>
      <c r="AP104" s="1"/>
      <c r="AQ104" s="2"/>
      <c r="AR104" s="1"/>
      <c r="AS104" s="2"/>
      <c r="AT104" s="1"/>
      <c r="AU104" s="2"/>
      <c r="AV104" s="1"/>
      <c r="AW104" s="2"/>
      <c r="AX104" s="1"/>
      <c r="AY104" s="2"/>
      <c r="AZ104" s="1"/>
      <c r="BA104" s="2"/>
      <c r="BB104" s="1"/>
      <c r="BC104" s="1"/>
      <c r="BD104" s="1"/>
      <c r="BE104" s="1"/>
      <c r="BF104" s="1"/>
      <c r="BG104" s="1"/>
    </row>
    <row r="105" spans="1:59">
      <c r="A105" s="1" t="s">
        <v>101</v>
      </c>
      <c r="B105" s="1">
        <f>SUM(B$3:B$103)</f>
        <v>0</v>
      </c>
      <c r="C105" s="1">
        <f>SUM(C$3:C$103)</f>
        <v>0</v>
      </c>
      <c r="D105" s="1">
        <f>SUM(D$3:D$103)</f>
        <v>0</v>
      </c>
      <c r="E105" s="1">
        <f>SUM(E$3:E$103)</f>
        <v>0</v>
      </c>
      <c r="F105" s="1">
        <f>SUM(F$3:F$103)</f>
        <v>0</v>
      </c>
      <c r="G105" s="1">
        <f>SUM(G$3:G$103)</f>
        <v>0</v>
      </c>
      <c r="H105" s="1">
        <f>SUM(H$3:H$103)</f>
        <v>0</v>
      </c>
      <c r="I105" s="1">
        <f>SUM(I$3:I$103)</f>
        <v>0</v>
      </c>
      <c r="J105" s="1">
        <f>SUM(J$3:J$103)</f>
        <v>0</v>
      </c>
      <c r="K105" s="1">
        <f>SUM(K$3:K$103)</f>
        <v>0</v>
      </c>
      <c r="L105" s="1">
        <f>SUM(L$3:L$103)</f>
        <v>0</v>
      </c>
      <c r="M105" s="1">
        <f>SUM(M$3:M$103)</f>
        <v>0</v>
      </c>
      <c r="N105" s="1">
        <f>SUM(N$3:N$103)</f>
        <v>0</v>
      </c>
      <c r="O105" s="1">
        <f>SUM(O$3:O$103)</f>
        <v>0</v>
      </c>
      <c r="P105" s="4">
        <f>SUM(P$3:P$103)</f>
        <v>0</v>
      </c>
      <c r="Q105" s="4">
        <f>SUM(Q$3:Q$103)</f>
        <v>0</v>
      </c>
      <c r="R105" s="1">
        <f>SUM(R$3:R$103)</f>
        <v>0</v>
      </c>
      <c r="S105" s="1">
        <f>SUM(S$3:S$103)</f>
        <v>0</v>
      </c>
      <c r="T105" s="1">
        <f>SUM(T$3:T$103)</f>
        <v>0</v>
      </c>
      <c r="U105" s="1">
        <f>SUM(U$3:U$103)</f>
        <v>0</v>
      </c>
      <c r="V105" s="1">
        <f>SUM(V$3:V$103)</f>
        <v>0</v>
      </c>
      <c r="W105" s="1">
        <f>SUM(W$3:W$103)</f>
        <v>0</v>
      </c>
      <c r="X105" s="1">
        <f>SUM(X$3:X$103)</f>
        <v>0</v>
      </c>
      <c r="Y105" s="1">
        <f>SUM(Y$3:Y$103)</f>
        <v>0</v>
      </c>
      <c r="Z105" s="1">
        <f>SUM(Z$3:Z$103)</f>
        <v>0</v>
      </c>
      <c r="AA105" s="1">
        <f>SUM(AA$3:AA$103)</f>
        <v>0</v>
      </c>
      <c r="AB105" s="1">
        <f>SUM(AB$3:AB$103)</f>
        <v>0</v>
      </c>
      <c r="AC105" s="1">
        <f>SUM(AC$3:AC$103)</f>
        <v>0</v>
      </c>
      <c r="AD105" s="1">
        <f>SUM(AD$3:AD$103)</f>
        <v>0</v>
      </c>
      <c r="AE105" s="1">
        <f>SUM(AE$3:AE$103)</f>
        <v>0</v>
      </c>
      <c r="AF105" s="1">
        <f>SUM(AF$3:AF$103)</f>
        <v>0</v>
      </c>
      <c r="AG105" s="1">
        <f>SUM(AG$3:AG$103)</f>
        <v>0</v>
      </c>
      <c r="AH105" s="1">
        <f>SUM(AH$3:AH$103)</f>
        <v>0</v>
      </c>
      <c r="AI105" s="1">
        <f>SUM(AI$3:AI$103)</f>
        <v>0</v>
      </c>
      <c r="AJ105" s="1">
        <f>SUM(AJ$3:AJ$103)</f>
        <v>0</v>
      </c>
      <c r="AK105" s="1">
        <f>SUM(AK$3:AK$103)</f>
        <v>0</v>
      </c>
      <c r="AL105" s="1">
        <f>SUM(AL$3:AL$103)</f>
        <v>0</v>
      </c>
      <c r="AM105" s="1">
        <f>SUM(AM$3:AM$103)</f>
        <v>0</v>
      </c>
      <c r="AN105" s="1">
        <f>SUM(AN$3:AN$103)</f>
        <v>0</v>
      </c>
      <c r="AO105" s="1">
        <f>SUM(AO$3:AO$103)</f>
        <v>0</v>
      </c>
      <c r="AP105" s="1">
        <f>SUM(AP$3:AP$103)</f>
        <v>0</v>
      </c>
      <c r="AQ105" s="1">
        <f>SUM(AQ$3:AQ$103)</f>
        <v>0</v>
      </c>
      <c r="AR105" s="1">
        <f>SUM(AR$3:AR$103)</f>
        <v>0</v>
      </c>
      <c r="AS105" s="1">
        <f>SUM(AS$3:AS$103)</f>
        <v>0</v>
      </c>
      <c r="AT105" s="1">
        <f>SUM(AT$3:AT$103)</f>
        <v>0</v>
      </c>
      <c r="AU105" s="1">
        <f>SUM(AU$3:AU$103)</f>
        <v>0</v>
      </c>
      <c r="AV105" s="1">
        <f>SUM(AV$3:AV$103)</f>
        <v>0</v>
      </c>
      <c r="AW105" s="1">
        <f>SUM(AW$3:AW$103)</f>
        <v>0</v>
      </c>
      <c r="AX105" s="1">
        <f>SUM(AX$3:AX$103)</f>
        <v>0</v>
      </c>
      <c r="AY105" s="1">
        <f>SUM(AY$3:AY$103)</f>
        <v>0</v>
      </c>
      <c r="AZ105" s="3">
        <f>SUM(AZ$3:AZ$103)</f>
        <v>0</v>
      </c>
      <c r="BA105" s="3">
        <f>SUM(BA$3:BA$103)</f>
        <v>0</v>
      </c>
      <c r="BB105" s="1">
        <f>SUM(BB$3:BB$103)</f>
        <v>0</v>
      </c>
      <c r="BC105" s="1">
        <f>SUM(BC$3:BC$103)</f>
        <v>0</v>
      </c>
      <c r="BD105" s="1">
        <f>SUM(BD$3:BD$103)</f>
        <v>0</v>
      </c>
      <c r="BE105" s="1">
        <f>SUM(BE$3:BE$103)</f>
        <v>0</v>
      </c>
      <c r="BF105" s="1">
        <f>SUM(BF$3:BF$103)</f>
        <v>0</v>
      </c>
      <c r="BG105" s="1">
        <f>SUM(BG$3:BG$103)</f>
        <v>0</v>
      </c>
    </row>
    <row r="106" spans="1:59">
      <c r="A106" s="1" t="s">
        <v>102</v>
      </c>
      <c r="B106" s="1">
        <f>AVERAGE(B$3:B$103)</f>
        <v>0</v>
      </c>
      <c r="C106" s="1">
        <f>AVERAGE(C$3:C$103)</f>
        <v>0</v>
      </c>
      <c r="D106" s="1">
        <f>AVERAGE(D$3:D$103)</f>
        <v>0</v>
      </c>
      <c r="E106" s="1">
        <f>AVERAGE(E$3:E$103)</f>
        <v>0</v>
      </c>
      <c r="F106" s="1">
        <f>AVERAGE(F$3:F$103)</f>
        <v>0</v>
      </c>
      <c r="G106" s="1">
        <f>AVERAGE(G$3:G$103)</f>
        <v>0</v>
      </c>
      <c r="H106" s="1">
        <f>AVERAGE(H$3:H$103)</f>
        <v>0</v>
      </c>
      <c r="I106" s="3">
        <f>AVERAGE(I$3:I$103)</f>
        <v>0</v>
      </c>
      <c r="J106" s="1">
        <f>AVERAGE(J$3:J$103)</f>
        <v>0</v>
      </c>
      <c r="K106" s="1">
        <f>AVERAGE(K$3:K$103)</f>
        <v>0</v>
      </c>
      <c r="L106" s="1">
        <f>AVERAGE(L$3:L$103)</f>
        <v>0</v>
      </c>
      <c r="M106" s="1">
        <f>AVERAGE(M$3:M$103)</f>
        <v>0</v>
      </c>
      <c r="N106" s="1">
        <f>AVERAGE(N$3:N$103)</f>
        <v>0</v>
      </c>
      <c r="O106" s="1">
        <f>AVERAGE(O$3:O$103)</f>
        <v>0</v>
      </c>
      <c r="P106" s="4">
        <f>AVERAGE(P$3:P$103)</f>
        <v>0</v>
      </c>
      <c r="Q106" s="4">
        <f>AVERAGE(Q$3:Q$103)</f>
        <v>0</v>
      </c>
      <c r="R106" s="1">
        <f>AVERAGE(R$3:R$103)</f>
        <v>0</v>
      </c>
      <c r="S106" s="1">
        <f>AVERAGE(S$3:S$103)</f>
        <v>0</v>
      </c>
      <c r="T106" s="1">
        <f>AVERAGE(T$3:T$103)</f>
        <v>0</v>
      </c>
      <c r="U106" s="1">
        <f>AVERAGE(U$3:U$103)</f>
        <v>0</v>
      </c>
      <c r="V106" s="1">
        <f>AVERAGE(V$3:V$103)</f>
        <v>0</v>
      </c>
      <c r="W106" s="1">
        <f>AVERAGE(W$3:W$103)</f>
        <v>0</v>
      </c>
      <c r="X106" s="1">
        <f>AVERAGE(X$3:X$103)</f>
        <v>0</v>
      </c>
      <c r="Y106" s="1">
        <f>AVERAGE(Y$3:Y$103)</f>
        <v>0</v>
      </c>
      <c r="Z106" s="1">
        <f>AVERAGE(Z$3:Z$103)</f>
        <v>0</v>
      </c>
      <c r="AA106" s="1">
        <f>AVERAGE(AA$3:AA$103)</f>
        <v>0</v>
      </c>
      <c r="AB106" s="1">
        <f>AVERAGE(AB$3:AB$103)</f>
        <v>0</v>
      </c>
      <c r="AC106" s="1">
        <f>AVERAGE(AC$3:AC$103)</f>
        <v>0</v>
      </c>
      <c r="AD106" s="1">
        <f>AVERAGE(AD$3:AD$103)</f>
        <v>0</v>
      </c>
      <c r="AE106" s="3">
        <f>AVERAGE(AE$3:AE$103)</f>
        <v>0</v>
      </c>
      <c r="AF106" s="3">
        <f>AVERAGE(AF$3:AF$103)</f>
        <v>0</v>
      </c>
      <c r="AG106" s="3">
        <f>AVERAGE(AG$3:AG$103)</f>
        <v>0</v>
      </c>
      <c r="AH106" s="1">
        <f>AVERAGE(AH$3:AH$103)</f>
        <v>0</v>
      </c>
      <c r="AI106" s="1">
        <f>AVERAGE(AI$3:AI$103)</f>
        <v>0</v>
      </c>
      <c r="AJ106" s="1">
        <f>AVERAGE(AJ$3:AJ$103)</f>
        <v>0</v>
      </c>
      <c r="AK106" s="1">
        <f>AVERAGE(AK$3:AK$103)</f>
        <v>0</v>
      </c>
      <c r="AL106" s="1">
        <f>AVERAGE(AL$3:AL$103)</f>
        <v>0</v>
      </c>
      <c r="AM106" s="1">
        <f>AVERAGE(AM$3:AM$103)</f>
        <v>0</v>
      </c>
      <c r="AN106" s="1">
        <f>AVERAGE(AN$3:AN$103)</f>
        <v>0</v>
      </c>
      <c r="AO106" s="1">
        <f>AVERAGE(AO$3:AO$103)</f>
        <v>0</v>
      </c>
      <c r="AP106" s="1">
        <f>AVERAGE(AP$3:AP$103)</f>
        <v>0</v>
      </c>
      <c r="AQ106" s="1">
        <f>AVERAGE(AQ$3:AQ$103)</f>
        <v>0</v>
      </c>
      <c r="AR106" s="1">
        <f>AVERAGE(AR$3:AR$103)</f>
        <v>0</v>
      </c>
      <c r="AS106" s="1">
        <f>AVERAGE(AS$3:AS$103)</f>
        <v>0</v>
      </c>
      <c r="AT106" s="1">
        <f>AVERAGE(AT$3:AT$103)</f>
        <v>0</v>
      </c>
      <c r="AU106" s="1">
        <f>AVERAGE(AU$3:AU$103)</f>
        <v>0</v>
      </c>
      <c r="AV106" s="1">
        <f>AVERAGE(AV$3:AV$103)</f>
        <v>0</v>
      </c>
      <c r="AW106" s="1">
        <f>AVERAGE(AW$3:AW$103)</f>
        <v>0</v>
      </c>
      <c r="AX106" s="1">
        <f>AVERAGE(AX$3:AX$103)</f>
        <v>0</v>
      </c>
      <c r="AY106" s="1">
        <f>AVERAGE(AY$3:AY$103)</f>
        <v>0</v>
      </c>
      <c r="AZ106" s="1">
        <f>AVERAGE(AZ$3:AZ$103)</f>
        <v>0</v>
      </c>
      <c r="BA106" s="1">
        <f>AVERAGE(BA$3:BA$103)</f>
        <v>0</v>
      </c>
      <c r="BB106" s="1">
        <f>AVERAGE(BB$3:BB$103)</f>
        <v>0</v>
      </c>
      <c r="BC106" s="1">
        <f>AVERAGE(BC$3:BC$103)</f>
        <v>0</v>
      </c>
      <c r="BD106" s="1">
        <f>AVERAGE(BD$3:BD$103)</f>
        <v>0</v>
      </c>
      <c r="BE106" s="1">
        <f>AVERAGE(BE$3:BE$103)</f>
        <v>0</v>
      </c>
      <c r="BF106" s="1">
        <f>AVERAGE(BF$3:BF$103)</f>
        <v>0</v>
      </c>
      <c r="BG106" s="1">
        <f>AVERAGE(BG$3:BG$103)</f>
        <v>0</v>
      </c>
    </row>
    <row r="107" spans="1:59">
      <c r="A107" s="1" t="s">
        <v>103</v>
      </c>
      <c r="B107" s="1">
        <f>STDEV(B$3:B$103)</f>
        <v>0</v>
      </c>
      <c r="C107" s="1">
        <f>STDEV(C$3:C$103)</f>
        <v>0</v>
      </c>
      <c r="D107" s="1">
        <f>STDEV(D$3:D$103)</f>
        <v>0</v>
      </c>
      <c r="E107" s="1">
        <f>STDEV(E$3:E$103)</f>
        <v>0</v>
      </c>
      <c r="F107" s="1">
        <f>STDEV(F$3:F$103)</f>
        <v>0</v>
      </c>
      <c r="G107" s="1">
        <f>STDEV(G$3:G$103)</f>
        <v>0</v>
      </c>
      <c r="H107" s="1">
        <f>STDEV(H$3:H$103)</f>
        <v>0</v>
      </c>
      <c r="I107" s="3">
        <f>STDEV(I$3:I$103)</f>
        <v>0</v>
      </c>
      <c r="J107" s="1">
        <f>STDEV(J$3:J$103)</f>
        <v>0</v>
      </c>
      <c r="K107" s="1">
        <f>STDEV(K$3:K$103)</f>
        <v>0</v>
      </c>
      <c r="L107" s="1">
        <f>STDEV(L$3:L$103)</f>
        <v>0</v>
      </c>
      <c r="M107" s="1">
        <f>STDEV(M$3:M$103)</f>
        <v>0</v>
      </c>
      <c r="N107" s="1">
        <f>STDEV(N$3:N$103)</f>
        <v>0</v>
      </c>
      <c r="O107" s="1">
        <f>STDEV(O$3:O$103)</f>
        <v>0</v>
      </c>
      <c r="P107" s="4">
        <f>STDEV(P$3:P$103)</f>
        <v>0</v>
      </c>
      <c r="Q107" s="4">
        <f>STDEV(Q$3:Q$103)</f>
        <v>0</v>
      </c>
      <c r="R107" s="1">
        <f>STDEV(R$3:R$103)</f>
        <v>0</v>
      </c>
      <c r="S107" s="1">
        <f>STDEV(S$3:S$103)</f>
        <v>0</v>
      </c>
      <c r="T107" s="1">
        <f>STDEV(T$3:T$103)</f>
        <v>0</v>
      </c>
      <c r="U107" s="1">
        <f>STDEV(U$3:U$103)</f>
        <v>0</v>
      </c>
      <c r="V107" s="1">
        <f>STDEV(V$3:V$103)</f>
        <v>0</v>
      </c>
      <c r="W107" s="1">
        <f>STDEV(W$3:W$103)</f>
        <v>0</v>
      </c>
      <c r="X107" s="1">
        <f>STDEV(X$3:X$103)</f>
        <v>0</v>
      </c>
      <c r="Y107" s="1">
        <f>STDEV(Y$3:Y$103)</f>
        <v>0</v>
      </c>
      <c r="Z107" s="1">
        <f>STDEV(Z$3:Z$103)</f>
        <v>0</v>
      </c>
      <c r="AA107" s="1">
        <f>STDEV(AA$3:AA$103)</f>
        <v>0</v>
      </c>
      <c r="AB107" s="1">
        <f>STDEV(AB$3:AB$103)</f>
        <v>0</v>
      </c>
      <c r="AC107" s="1">
        <f>STDEV(AC$3:AC$103)</f>
        <v>0</v>
      </c>
      <c r="AD107" s="1">
        <f>STDEV(AD$3:AD$103)</f>
        <v>0</v>
      </c>
      <c r="AE107" s="3">
        <f>STDEV(AE$3:AE$103)</f>
        <v>0</v>
      </c>
      <c r="AF107" s="3">
        <f>STDEV(AF$3:AF$103)</f>
        <v>0</v>
      </c>
      <c r="AG107" s="3">
        <f>STDEV(AG$3:AG$103)</f>
        <v>0</v>
      </c>
      <c r="AH107" s="1">
        <f>STDEV(AH$3:AH$103)</f>
        <v>0</v>
      </c>
      <c r="AI107" s="1">
        <f>STDEV(AI$3:AI$103)</f>
        <v>0</v>
      </c>
      <c r="AJ107" s="1">
        <f>STDEV(AJ$3:AJ$103)</f>
        <v>0</v>
      </c>
      <c r="AK107" s="1">
        <f>STDEV(AK$3:AK$103)</f>
        <v>0</v>
      </c>
      <c r="AL107" s="1">
        <f>STDEV(AL$3:AL$103)</f>
        <v>0</v>
      </c>
      <c r="AM107" s="1">
        <f>STDEV(AM$3:AM$103)</f>
        <v>0</v>
      </c>
      <c r="AN107" s="1">
        <f>STDEV(AN$3:AN$103)</f>
        <v>0</v>
      </c>
      <c r="AO107" s="1">
        <f>STDEV(AO$3:AO$103)</f>
        <v>0</v>
      </c>
      <c r="AP107" s="1">
        <f>STDEV(AP$3:AP$103)</f>
        <v>0</v>
      </c>
      <c r="AQ107" s="1">
        <f>STDEV(AQ$3:AQ$103)</f>
        <v>0</v>
      </c>
      <c r="AR107" s="1">
        <f>STDEV(AR$3:AR$103)</f>
        <v>0</v>
      </c>
      <c r="AS107" s="1">
        <f>STDEV(AS$3:AS$103)</f>
        <v>0</v>
      </c>
      <c r="AT107" s="1">
        <f>STDEV(AT$3:AT$103)</f>
        <v>0</v>
      </c>
      <c r="AU107" s="1">
        <f>STDEV(AU$3:AU$103)</f>
        <v>0</v>
      </c>
      <c r="AV107" s="1">
        <f>STDEV(AV$3:AV$103)</f>
        <v>0</v>
      </c>
      <c r="AW107" s="1">
        <f>STDEV(AW$3:AW$103)</f>
        <v>0</v>
      </c>
      <c r="AX107" s="1">
        <f>STDEV(AX$3:AX$103)</f>
        <v>0</v>
      </c>
      <c r="AY107" s="1">
        <f>STDEV(AY$3:AY$103)</f>
        <v>0</v>
      </c>
      <c r="AZ107" s="1">
        <f>STDEV(AZ$3:AZ$103)</f>
        <v>0</v>
      </c>
      <c r="BA107" s="1">
        <f>STDEV(BA$3:BA$103)</f>
        <v>0</v>
      </c>
      <c r="BB107" s="1">
        <f>STDEV(BB$3:BB$103)</f>
        <v>0</v>
      </c>
      <c r="BC107" s="1">
        <f>STDEV(BC$3:BC$103)</f>
        <v>0</v>
      </c>
      <c r="BD107" s="1">
        <f>STDEV(BD$3:BD$103)</f>
        <v>0</v>
      </c>
      <c r="BE107" s="1">
        <f>STDEV(BE$3:BE$103)</f>
        <v>0</v>
      </c>
      <c r="BF107" s="1">
        <f>STDEV(BF$3:BF$103)</f>
        <v>0</v>
      </c>
      <c r="BG107" s="1">
        <f>STDEV(BG$3:BG$103)</f>
        <v>0</v>
      </c>
    </row>
    <row r="108" spans="1:59">
      <c r="A108" s="1" t="s">
        <v>104</v>
      </c>
      <c r="B108" s="1">
        <f>SUMPRODUCT(--(B$3:B$103-$BB$3:$BB$103)^2)^0.5</f>
        <v>0</v>
      </c>
      <c r="C108" s="1">
        <f>SUMPRODUCT(--(C$3:C$103-$BC$3:$BC$103)^2)^0.5</f>
        <v>0</v>
      </c>
      <c r="D108" s="1">
        <f>SUMPRODUCT(--(D$3:D$103-$BB$3:$BB$103)^2)^0.5</f>
        <v>0</v>
      </c>
      <c r="E108" s="1">
        <f>SUMPRODUCT(--(E$3:E$103-$BC$3:$BC$103)^2)^0.5</f>
        <v>0</v>
      </c>
      <c r="F108" s="1">
        <f>SUMPRODUCT(--(F$3:F$103-$BB$3:$BB$103)^2)^0.5</f>
        <v>0</v>
      </c>
      <c r="G108" s="1">
        <f>SUMPRODUCT(--(G$3:G$103-$BC$3:$BC$103)^2)^0.5</f>
        <v>0</v>
      </c>
      <c r="H108" s="1">
        <f>SUMPRODUCT(--(H$3:H$103-$BB$3:$BB$103)^2)^0.5</f>
        <v>0</v>
      </c>
      <c r="I108" s="1">
        <f>SUMPRODUCT(--(I$3:I$103-$BC$3:$BC$103)^2)^0.5</f>
        <v>0</v>
      </c>
      <c r="J108" s="1">
        <f>SUMPRODUCT(--(J$3:J$103-$BB$3:$BB$103)^2)^0.5</f>
        <v>0</v>
      </c>
      <c r="K108" s="1">
        <f>SUMPRODUCT(--(K$3:K$103-$BC$3:$BC$103)^2)^0.5</f>
        <v>0</v>
      </c>
      <c r="L108" s="1">
        <f>SUMPRODUCT(--(L$3:L$103-$BB$3:$BB$103)^2)^0.5</f>
        <v>0</v>
      </c>
      <c r="M108" s="1">
        <f>SUMPRODUCT(--(M$3:M$103-$BC$3:$BC$103)^2)^0.5</f>
        <v>0</v>
      </c>
      <c r="N108" s="1">
        <f>SUMPRODUCT(--(N$3:N$103-$BB$3:$BB$103)^2)^0.5</f>
        <v>0</v>
      </c>
      <c r="O108" s="1">
        <f>SUMPRODUCT(--(O$3:O$103-$BC$3:$BC$103)^2)^0.5</f>
        <v>0</v>
      </c>
      <c r="P108" s="4">
        <f>SUMPRODUCT(--(P$3:P$103-$BB$3:$BB$103)^2)^0.5</f>
        <v>0</v>
      </c>
      <c r="Q108" s="4">
        <f>SUMPRODUCT(--(Q$3:Q$103-$BC$3:$BC$103)^2)^0.5</f>
        <v>0</v>
      </c>
      <c r="R108" s="1">
        <f>SUMPRODUCT(--(R$3:R$103-$BB$3:$BB$103)^2)^0.5</f>
        <v>0</v>
      </c>
      <c r="S108" s="1">
        <f>SUMPRODUCT(--(S$3:S$103-$BC$3:$BC$103)^2)^0.5</f>
        <v>0</v>
      </c>
      <c r="T108" s="1">
        <f>SUMPRODUCT(--(T$3:T$103-$BB$3:$BB$103)^2)^0.5</f>
        <v>0</v>
      </c>
      <c r="U108" s="1">
        <f>SUMPRODUCT(--(U$3:U$103-$BC$3:$BC$103)^2)^0.5</f>
        <v>0</v>
      </c>
      <c r="V108" s="1">
        <f>SUMPRODUCT(--(V$3:V$103-$BB$3:$BB$103)^2)^0.5</f>
        <v>0</v>
      </c>
      <c r="W108" s="1">
        <f>SUMPRODUCT(--(W$3:W$103-$BC$3:$BC$103)^2)^0.5</f>
        <v>0</v>
      </c>
      <c r="X108" s="1">
        <f>SUMPRODUCT(--(X$3:X$103-$BB$3:$BB$103)^2)^0.5</f>
        <v>0</v>
      </c>
      <c r="Y108" s="1">
        <f>SUMPRODUCT(--(Y$3:Y$103-$BC$3:$BC$103)^2)^0.5</f>
        <v>0</v>
      </c>
      <c r="Z108" s="1">
        <f>SUMPRODUCT(--(Z$3:Z$103-$BB$3:$BB$103)^2)^0.5</f>
        <v>0</v>
      </c>
      <c r="AA108" s="1">
        <f>SUMPRODUCT(--(AA$3:AA$103-$BC$3:$BC$103)^2)^0.5</f>
        <v>0</v>
      </c>
      <c r="AB108" s="1">
        <f>SUMPRODUCT(--(AB$3:AB$103-$BB$3:$BB$103)^2)^0.5</f>
        <v>0</v>
      </c>
      <c r="AC108" s="1">
        <f>SUMPRODUCT(--(AC$3:AC$103-$BC$3:$BC$103)^2)^0.5</f>
        <v>0</v>
      </c>
      <c r="AD108" s="1">
        <f>SUMPRODUCT(--(AD$3:AD$103-$BB$3:$BB$103)^2)^0.5</f>
        <v>0</v>
      </c>
      <c r="AE108" s="1">
        <f>SUMPRODUCT(--(AE$3:AE$103-$BC$3:$BC$103)^2)^0.5</f>
        <v>0</v>
      </c>
      <c r="AF108" s="1">
        <f>SUMPRODUCT(--(AF$3:AF$103-$BB$3:$BB$103)^2)^0.5</f>
        <v>0</v>
      </c>
      <c r="AG108" s="1">
        <f>SUMPRODUCT(--(AG$3:AG$103-$BC$3:$BC$103)^2)^0.5</f>
        <v>0</v>
      </c>
      <c r="AH108" s="1">
        <f>SUMPRODUCT(--(AH$3:AH$103-$BB$3:$BB$103)^2)^0.5</f>
        <v>0</v>
      </c>
      <c r="AI108" s="1">
        <f>SUMPRODUCT(--(AI$3:AI$103-$BC$3:$BC$103)^2)^0.5</f>
        <v>0</v>
      </c>
      <c r="AJ108" s="1">
        <f>SUMPRODUCT(--(AJ$3:AJ$103-$BB$3:$BB$103)^2)^0.5</f>
        <v>0</v>
      </c>
      <c r="AK108" s="1">
        <f>SUMPRODUCT(--(AK$3:AK$103-$BC$3:$BC$103)^2)^0.5</f>
        <v>0</v>
      </c>
      <c r="AL108" s="1">
        <f>SUMPRODUCT(--(AL$3:AL$103-$BB$3:$BB$103)^2)^0.5</f>
        <v>0</v>
      </c>
      <c r="AM108" s="1">
        <f>SUMPRODUCT(--(AM$3:AM$103-$BC$3:$BC$103)^2)^0.5</f>
        <v>0</v>
      </c>
      <c r="AN108" s="1">
        <f>SUMPRODUCT(--(AN$3:AN$103-$BB$3:$BB$103)^2)^0.5</f>
        <v>0</v>
      </c>
      <c r="AO108" s="1">
        <f>SUMPRODUCT(--(AO$3:AO$103-$BC$3:$BC$103)^2)^0.5</f>
        <v>0</v>
      </c>
      <c r="AP108" s="1">
        <f>SUMPRODUCT(--(AP$3:AP$103-$BB$3:$BB$103)^2)^0.5</f>
        <v>0</v>
      </c>
      <c r="AQ108" s="1">
        <f>SUMPRODUCT(--(AQ$3:AQ$103-$BC$3:$BC$103)^2)^0.5</f>
        <v>0</v>
      </c>
      <c r="AR108" s="1">
        <f>SUMPRODUCT(--(AR$3:AR$103-$BB$3:$BB$103)^2)^0.5</f>
        <v>0</v>
      </c>
      <c r="AS108" s="1">
        <f>SUMPRODUCT(--(AS$3:AS$103-$BC$3:$BC$103)^2)^0.5</f>
        <v>0</v>
      </c>
      <c r="AT108" s="1">
        <f>SUMPRODUCT(--(AT$3:AT$103-$BB$3:$BB$103)^2)^0.5</f>
        <v>0</v>
      </c>
      <c r="AU108" s="1">
        <f>SUMPRODUCT(--(AU$3:AU$103-$BC$3:$BC$103)^2)^0.5</f>
        <v>0</v>
      </c>
      <c r="AV108" s="1">
        <f>SUMPRODUCT(--(AV$3:AV$103-$BB$3:$BB$103)^2)^0.5</f>
        <v>0</v>
      </c>
      <c r="AW108" s="1">
        <f>SUMPRODUCT(--(AW$3:AW$103-$BC$3:$BC$103)^2)^0.5</f>
        <v>0</v>
      </c>
      <c r="AX108" s="1">
        <f>SUMPRODUCT(--(AX$3:AX$103-$BB$3:$BB$103)^2)^0.5</f>
        <v>0</v>
      </c>
      <c r="AY108" s="1">
        <f>SUMPRODUCT(--(AY$3:AY$103-$BC$3:$BC$103)^2)^0.5</f>
        <v>0</v>
      </c>
      <c r="AZ108" s="3">
        <f>SUMPRODUCT(--(AZ$3:AZ$103-$BB$3:$BB$103)^2)^0.5</f>
        <v>0</v>
      </c>
      <c r="BA108" s="3">
        <f>SUMPRODUCT(--(BA$3:BA$103-$BC$3:$BC$103)^2)^0.5</f>
        <v>0</v>
      </c>
      <c r="BB108" s="1"/>
      <c r="BC108" s="1"/>
      <c r="BD108" s="1"/>
      <c r="BE108" s="1"/>
      <c r="BF108" s="1"/>
      <c r="BG108" s="1"/>
    </row>
    <row r="109" spans="1:59">
      <c r="A109" s="1" t="s">
        <v>105</v>
      </c>
      <c r="B109" s="1">
        <f>SUMPRODUCT(NOT(ISBLANK(B$3:B$103))*(B$3:B$103=$BB$3:$BB$103))</f>
        <v>0</v>
      </c>
      <c r="C109" s="1">
        <f>SUMPRODUCT(NOT(ISBLANK(C$3:C$103))*(C$3:C$103=$BC$3:$BC$103))</f>
        <v>0</v>
      </c>
      <c r="D109" s="1">
        <f>SUMPRODUCT(NOT(ISBLANK(D$3:D$103))*(D$3:D$103=$BB$3:$BB$103))</f>
        <v>0</v>
      </c>
      <c r="E109" s="1">
        <f>SUMPRODUCT(NOT(ISBLANK(E$3:E$103))*(E$3:E$103=$BC$3:$BC$103))</f>
        <v>0</v>
      </c>
      <c r="F109" s="1">
        <f>SUMPRODUCT(NOT(ISBLANK(F$3:F$103))*(F$3:F$103=$BB$3:$BB$103))</f>
        <v>0</v>
      </c>
      <c r="G109" s="1">
        <f>SUMPRODUCT(NOT(ISBLANK(G$3:G$103))*(G$3:G$103=$BC$3:$BC$103))</f>
        <v>0</v>
      </c>
      <c r="H109" s="1">
        <f>SUMPRODUCT(NOT(ISBLANK(H$3:H$103))*(H$3:H$103=$BB$3:$BB$103))</f>
        <v>0</v>
      </c>
      <c r="I109" s="3">
        <f>SUMPRODUCT(NOT(ISBLANK(I$3:I$103))*(I$3:I$103=$BC$3:$BC$103))</f>
        <v>0</v>
      </c>
      <c r="J109" s="1">
        <f>SUMPRODUCT(NOT(ISBLANK(J$3:J$103))*(J$3:J$103=$BB$3:$BB$103))</f>
        <v>0</v>
      </c>
      <c r="K109" s="1">
        <f>SUMPRODUCT(NOT(ISBLANK(K$3:K$103))*(K$3:K$103=$BC$3:$BC$103))</f>
        <v>0</v>
      </c>
      <c r="L109" s="1">
        <f>SUMPRODUCT(NOT(ISBLANK(L$3:L$103))*(L$3:L$103=$BB$3:$BB$103))</f>
        <v>0</v>
      </c>
      <c r="M109" s="1">
        <f>SUMPRODUCT(NOT(ISBLANK(M$3:M$103))*(M$3:M$103=$BC$3:$BC$103))</f>
        <v>0</v>
      </c>
      <c r="N109" s="1">
        <f>SUMPRODUCT(NOT(ISBLANK(N$3:N$103))*(N$3:N$103=$BB$3:$BB$103))</f>
        <v>0</v>
      </c>
      <c r="O109" s="1">
        <f>SUMPRODUCT(NOT(ISBLANK(O$3:O$103))*(O$3:O$103=$BC$3:$BC$103))</f>
        <v>0</v>
      </c>
      <c r="P109" s="1">
        <f>SUMPRODUCT(NOT(ISBLANK(P$3:P$103))*(P$3:P$103=$BB$3:$BB$103))</f>
        <v>0</v>
      </c>
      <c r="Q109" s="1">
        <f>SUMPRODUCT(NOT(ISBLANK(Q$3:Q$103))*(Q$3:Q$103=$BC$3:$BC$103))</f>
        <v>0</v>
      </c>
      <c r="R109" s="1">
        <f>SUMPRODUCT(NOT(ISBLANK(R$3:R$103))*(R$3:R$103=$BB$3:$BB$103))</f>
        <v>0</v>
      </c>
      <c r="S109" s="1">
        <f>SUMPRODUCT(NOT(ISBLANK(S$3:S$103))*(S$3:S$103=$BC$3:$BC$103))</f>
        <v>0</v>
      </c>
      <c r="T109" s="1">
        <f>SUMPRODUCT(NOT(ISBLANK(T$3:T$103))*(T$3:T$103=$BB$3:$BB$103))</f>
        <v>0</v>
      </c>
      <c r="U109" s="1">
        <f>SUMPRODUCT(NOT(ISBLANK(U$3:U$103))*(U$3:U$103=$BC$3:$BC$103))</f>
        <v>0</v>
      </c>
      <c r="V109" s="1">
        <f>SUMPRODUCT(NOT(ISBLANK(V$3:V$103))*(V$3:V$103=$BB$3:$BB$103))</f>
        <v>0</v>
      </c>
      <c r="W109" s="1">
        <f>SUMPRODUCT(NOT(ISBLANK(W$3:W$103))*(W$3:W$103=$BC$3:$BC$103))</f>
        <v>0</v>
      </c>
      <c r="X109" s="1">
        <f>SUMPRODUCT(NOT(ISBLANK(X$3:X$103))*(X$3:X$103=$BB$3:$BB$103))</f>
        <v>0</v>
      </c>
      <c r="Y109" s="1">
        <f>SUMPRODUCT(NOT(ISBLANK(Y$3:Y$103))*(Y$3:Y$103=$BC$3:$BC$103))</f>
        <v>0</v>
      </c>
      <c r="Z109" s="1">
        <f>SUMPRODUCT(NOT(ISBLANK(Z$3:Z$103))*(Z$3:Z$103=$BB$3:$BB$103))</f>
        <v>0</v>
      </c>
      <c r="AA109" s="1">
        <f>SUMPRODUCT(NOT(ISBLANK(AA$3:AA$103))*(AA$3:AA$103=$BC$3:$BC$103))</f>
        <v>0</v>
      </c>
      <c r="AB109" s="1">
        <f>SUMPRODUCT(NOT(ISBLANK(AB$3:AB$103))*(AB$3:AB$103=$BB$3:$BB$103))</f>
        <v>0</v>
      </c>
      <c r="AC109" s="1">
        <f>SUMPRODUCT(NOT(ISBLANK(AC$3:AC$103))*(AC$3:AC$103=$BC$3:$BC$103))</f>
        <v>0</v>
      </c>
      <c r="AD109" s="1">
        <f>SUMPRODUCT(NOT(ISBLANK(AD$3:AD$103))*(AD$3:AD$103=$BB$3:$BB$103))</f>
        <v>0</v>
      </c>
      <c r="AE109" s="3">
        <f>SUMPRODUCT(NOT(ISBLANK(AE$3:AE$103))*(AE$3:AE$103=$BC$3:$BC$103))</f>
        <v>0</v>
      </c>
      <c r="AF109" s="1">
        <f>SUMPRODUCT(NOT(ISBLANK(AF$3:AF$103))*(AF$3:AF$103=$BB$3:$BB$103))</f>
        <v>0</v>
      </c>
      <c r="AG109" s="3">
        <f>SUMPRODUCT(NOT(ISBLANK(AG$3:AG$103))*(AG$3:AG$103=$BC$3:$BC$103))</f>
        <v>0</v>
      </c>
      <c r="AH109" s="1">
        <f>SUMPRODUCT(NOT(ISBLANK(AH$3:AH$103))*(AH$3:AH$103=$BB$3:$BB$103))</f>
        <v>0</v>
      </c>
      <c r="AI109" s="1">
        <f>SUMPRODUCT(NOT(ISBLANK(AI$3:AI$103))*(AI$3:AI$103=$BC$3:$BC$103))</f>
        <v>0</v>
      </c>
      <c r="AJ109" s="1">
        <f>SUMPRODUCT(NOT(ISBLANK(AJ$3:AJ$103))*(AJ$3:AJ$103=$BB$3:$BB$103))</f>
        <v>0</v>
      </c>
      <c r="AK109" s="1">
        <f>SUMPRODUCT(NOT(ISBLANK(AK$3:AK$103))*(AK$3:AK$103=$BC$3:$BC$103))</f>
        <v>0</v>
      </c>
      <c r="AL109" s="1">
        <f>SUMPRODUCT(NOT(ISBLANK(AL$3:AL$103))*(AL$3:AL$103=$BB$3:$BB$103))</f>
        <v>0</v>
      </c>
      <c r="AM109" s="1">
        <f>SUMPRODUCT(NOT(ISBLANK(AM$3:AM$103))*(AM$3:AM$103=$BC$3:$BC$103))</f>
        <v>0</v>
      </c>
      <c r="AN109" s="3">
        <f>SUMPRODUCT(NOT(ISBLANK(AN$3:AN$103))*(AN$3:AN$103=$BB$3:$BB$103))</f>
        <v>0</v>
      </c>
      <c r="AO109" s="1">
        <f>SUMPRODUCT(NOT(ISBLANK(AO$3:AO$103))*(AO$3:AO$103=$BC$3:$BC$103))</f>
        <v>0</v>
      </c>
      <c r="AP109" s="1">
        <f>SUMPRODUCT(NOT(ISBLANK(AP$3:AP$103))*(AP$3:AP$103=$BB$3:$BB$103))</f>
        <v>0</v>
      </c>
      <c r="AQ109" s="1">
        <f>SUMPRODUCT(NOT(ISBLANK(AQ$3:AQ$103))*(AQ$3:AQ$103=$BC$3:$BC$103))</f>
        <v>0</v>
      </c>
      <c r="AR109" s="1">
        <f>SUMPRODUCT(NOT(ISBLANK(AR$3:AR$103))*(AR$3:AR$103=$BB$3:$BB$103))</f>
        <v>0</v>
      </c>
      <c r="AS109" s="1">
        <f>SUMPRODUCT(NOT(ISBLANK(AS$3:AS$103))*(AS$3:AS$103=$BC$3:$BC$103))</f>
        <v>0</v>
      </c>
      <c r="AT109" s="1">
        <f>SUMPRODUCT(NOT(ISBLANK(AT$3:AT$103))*(AT$3:AT$103=$BB$3:$BB$103))</f>
        <v>0</v>
      </c>
      <c r="AU109" s="1">
        <f>SUMPRODUCT(NOT(ISBLANK(AU$3:AU$103))*(AU$3:AU$103=$BC$3:$BC$103))</f>
        <v>0</v>
      </c>
      <c r="AV109" s="1">
        <f>SUMPRODUCT(NOT(ISBLANK(AV$3:AV$103))*(AV$3:AV$103=$BB$3:$BB$103))</f>
        <v>0</v>
      </c>
      <c r="AW109" s="1">
        <f>SUMPRODUCT(NOT(ISBLANK(AW$3:AW$103))*(AW$3:AW$103=$BC$3:$BC$103))</f>
        <v>0</v>
      </c>
      <c r="AX109" s="1">
        <f>SUMPRODUCT(NOT(ISBLANK(AX$3:AX$103))*(AX$3:AX$103=$BB$3:$BB$103))</f>
        <v>0</v>
      </c>
      <c r="AY109" s="4">
        <f>SUMPRODUCT(NOT(ISBLANK(AY$3:AY$103))*(AY$3:AY$103=$BC$3:$BC$103))</f>
        <v>0</v>
      </c>
      <c r="AZ109" s="1">
        <f>SUMPRODUCT(NOT(ISBLANK(AZ$3:AZ$103))*(AZ$3:AZ$103=$BB$3:$BB$103))</f>
        <v>0</v>
      </c>
      <c r="BA109" s="1">
        <f>SUMPRODUCT(NOT(ISBLANK(BA$3:BA$103))*(BA$3:BA$103=$BC$3:$BC$103))</f>
        <v>0</v>
      </c>
      <c r="BB109" s="1"/>
      <c r="BC109" s="1"/>
      <c r="BD109" s="1"/>
      <c r="BE109" s="1"/>
      <c r="BF109" s="1"/>
      <c r="BG109" s="1"/>
    </row>
    <row r="110" spans="1:59">
      <c r="A110" s="1" t="s">
        <v>106</v>
      </c>
      <c r="B110" s="1">
        <f>SUMPRODUCT(NOT(ISBLANK(B$3:B$103))*(B$3:B$103&lt;$BD$3:$BD$103))</f>
        <v>0</v>
      </c>
      <c r="C110" s="1">
        <f>SUMPRODUCT(NOT(ISBLANK(C$3:C$103))*(C$3:C$103&lt;$BE$3:$BE$103))</f>
        <v>0</v>
      </c>
      <c r="D110" s="1">
        <f>SUMPRODUCT(NOT(ISBLANK(D$3:D$103))*(D$3:D$103&lt;$BD$3:$BD$103))</f>
        <v>0</v>
      </c>
      <c r="E110" s="1">
        <f>SUMPRODUCT(NOT(ISBLANK(E$3:E$103))*(E$3:E$103&lt;$BE$3:$BE$103))</f>
        <v>0</v>
      </c>
      <c r="F110" s="1">
        <f>SUMPRODUCT(NOT(ISBLANK(F$3:F$103))*(F$3:F$103&lt;$BD$3:$BD$103))</f>
        <v>0</v>
      </c>
      <c r="G110" s="1">
        <f>SUMPRODUCT(NOT(ISBLANK(G$3:G$103))*(G$3:G$103&lt;$BE$3:$BE$103))</f>
        <v>0</v>
      </c>
      <c r="H110" s="1">
        <f>SUMPRODUCT(NOT(ISBLANK(H$3:H$103))*(H$3:H$103&lt;$BD$3:$BD$103))</f>
        <v>0</v>
      </c>
      <c r="I110" s="1">
        <f>SUMPRODUCT(NOT(ISBLANK(I$3:I$103))*(I$3:I$103&lt;$BE$3:$BE$103))</f>
        <v>0</v>
      </c>
      <c r="J110" s="1">
        <f>SUMPRODUCT(NOT(ISBLANK(J$3:J$103))*(J$3:J$103&lt;$BD$3:$BD$103))</f>
        <v>0</v>
      </c>
      <c r="K110" s="1">
        <f>SUMPRODUCT(NOT(ISBLANK(K$3:K$103))*(K$3:K$103&lt;$BE$3:$BE$103))</f>
        <v>0</v>
      </c>
      <c r="L110" s="1">
        <f>SUMPRODUCT(NOT(ISBLANK(L$3:L$103))*(L$3:L$103&lt;$BD$3:$BD$103))</f>
        <v>0</v>
      </c>
      <c r="M110" s="1">
        <f>SUMPRODUCT(NOT(ISBLANK(M$3:M$103))*(M$3:M$103&lt;$BE$3:$BE$103))</f>
        <v>0</v>
      </c>
      <c r="N110" s="1">
        <f>SUMPRODUCT(NOT(ISBLANK(N$3:N$103))*(N$3:N$103&lt;$BD$3:$BD$103))</f>
        <v>0</v>
      </c>
      <c r="O110" s="4">
        <f>SUMPRODUCT(NOT(ISBLANK(O$3:O$103))*(O$3:O$103&lt;$BE$3:$BE$103))</f>
        <v>0</v>
      </c>
      <c r="P110" s="1">
        <f>SUMPRODUCT(NOT(ISBLANK(P$3:P$103))*(P$3:P$103&lt;$BD$3:$BD$103))</f>
        <v>0</v>
      </c>
      <c r="Q110" s="1">
        <f>SUMPRODUCT(NOT(ISBLANK(Q$3:Q$103))*(Q$3:Q$103&lt;$BE$3:$BE$103))</f>
        <v>0</v>
      </c>
      <c r="R110" s="1">
        <f>SUMPRODUCT(NOT(ISBLANK(R$3:R$103))*(R$3:R$103&lt;$BD$3:$BD$103))</f>
        <v>0</v>
      </c>
      <c r="S110" s="4">
        <f>SUMPRODUCT(NOT(ISBLANK(S$3:S$103))*(S$3:S$103&lt;$BE$3:$BE$103))</f>
        <v>0</v>
      </c>
      <c r="T110" s="1">
        <f>SUMPRODUCT(NOT(ISBLANK(T$3:T$103))*(T$3:T$103&lt;$BD$3:$BD$103))</f>
        <v>0</v>
      </c>
      <c r="U110" s="1">
        <f>SUMPRODUCT(NOT(ISBLANK(U$3:U$103))*(U$3:U$103&lt;$BE$3:$BE$103))</f>
        <v>0</v>
      </c>
      <c r="V110" s="1">
        <f>SUMPRODUCT(NOT(ISBLANK(V$3:V$103))*(V$3:V$103&lt;$BD$3:$BD$103))</f>
        <v>0</v>
      </c>
      <c r="W110" s="1">
        <f>SUMPRODUCT(NOT(ISBLANK(W$3:W$103))*(W$3:W$103&lt;$BE$3:$BE$103))</f>
        <v>0</v>
      </c>
      <c r="X110" s="4">
        <f>SUMPRODUCT(NOT(ISBLANK(X$3:X$103))*(X$3:X$103&lt;$BD$3:$BD$103))</f>
        <v>0</v>
      </c>
      <c r="Y110" s="1">
        <f>SUMPRODUCT(NOT(ISBLANK(Y$3:Y$103))*(Y$3:Y$103&lt;$BE$3:$BE$103))</f>
        <v>0</v>
      </c>
      <c r="Z110" s="1">
        <f>SUMPRODUCT(NOT(ISBLANK(Z$3:Z$103))*(Z$3:Z$103&lt;$BD$3:$BD$103))</f>
        <v>0</v>
      </c>
      <c r="AA110" s="1">
        <f>SUMPRODUCT(NOT(ISBLANK(AA$3:AA$103))*(AA$3:AA$103&lt;$BE$3:$BE$103))</f>
        <v>0</v>
      </c>
      <c r="AB110" s="1">
        <f>SUMPRODUCT(NOT(ISBLANK(AB$3:AB$103))*(AB$3:AB$103&lt;$BD$3:$BD$103))</f>
        <v>0</v>
      </c>
      <c r="AC110" s="1">
        <f>SUMPRODUCT(NOT(ISBLANK(AC$3:AC$103))*(AC$3:AC$103&lt;$BE$3:$BE$103))</f>
        <v>0</v>
      </c>
      <c r="AD110" s="1">
        <f>SUMPRODUCT(NOT(ISBLANK(AD$3:AD$103))*(AD$3:AD$103&lt;$BD$3:$BD$103))</f>
        <v>0</v>
      </c>
      <c r="AE110" s="1">
        <f>SUMPRODUCT(NOT(ISBLANK(AE$3:AE$103))*(AE$3:AE$103&lt;$BE$3:$BE$103))</f>
        <v>0</v>
      </c>
      <c r="AF110" s="1">
        <f>SUMPRODUCT(NOT(ISBLANK(AF$3:AF$103))*(AF$3:AF$103&lt;$BD$3:$BD$103))</f>
        <v>0</v>
      </c>
      <c r="AG110" s="1">
        <f>SUMPRODUCT(NOT(ISBLANK(AG$3:AG$103))*(AG$3:AG$103&lt;$BE$3:$BE$103))</f>
        <v>0</v>
      </c>
      <c r="AH110" s="1">
        <f>SUMPRODUCT(NOT(ISBLANK(AH$3:AH$103))*(AH$3:AH$103&lt;$BD$3:$BD$103))</f>
        <v>0</v>
      </c>
      <c r="AI110" s="1">
        <f>SUMPRODUCT(NOT(ISBLANK(AI$3:AI$103))*(AI$3:AI$103&lt;$BE$3:$BE$103))</f>
        <v>0</v>
      </c>
      <c r="AJ110" s="1">
        <f>SUMPRODUCT(NOT(ISBLANK(AJ$3:AJ$103))*(AJ$3:AJ$103&lt;$BD$3:$BD$103))</f>
        <v>0</v>
      </c>
      <c r="AK110" s="4">
        <f>SUMPRODUCT(NOT(ISBLANK(AK$3:AK$103))*(AK$3:AK$103&lt;$BE$3:$BE$103))</f>
        <v>0</v>
      </c>
      <c r="AL110" s="1">
        <f>SUMPRODUCT(NOT(ISBLANK(AL$3:AL$103))*(AL$3:AL$103&lt;$BD$3:$BD$103))</f>
        <v>0</v>
      </c>
      <c r="AM110" s="4">
        <f>SUMPRODUCT(NOT(ISBLANK(AM$3:AM$103))*(AM$3:AM$103&lt;$BE$3:$BE$103))</f>
        <v>0</v>
      </c>
      <c r="AN110" s="3">
        <f>SUMPRODUCT(NOT(ISBLANK(AN$3:AN$103))*(AN$3:AN$103&lt;$BD$3:$BD$103))</f>
        <v>0</v>
      </c>
      <c r="AO110" s="1">
        <f>SUMPRODUCT(NOT(ISBLANK(AO$3:AO$103))*(AO$3:AO$103&lt;$BE$3:$BE$103))</f>
        <v>0</v>
      </c>
      <c r="AP110" s="1">
        <f>SUMPRODUCT(NOT(ISBLANK(AP$3:AP$103))*(AP$3:AP$103&lt;$BD$3:$BD$103))</f>
        <v>0</v>
      </c>
      <c r="AQ110" s="4">
        <f>SUMPRODUCT(NOT(ISBLANK(AQ$3:AQ$103))*(AQ$3:AQ$103&lt;$BE$3:$BE$103))</f>
        <v>0</v>
      </c>
      <c r="AR110" s="1">
        <f>SUMPRODUCT(NOT(ISBLANK(AR$3:AR$103))*(AR$3:AR$103&lt;$BD$3:$BD$103))</f>
        <v>0</v>
      </c>
      <c r="AS110" s="1">
        <f>SUMPRODUCT(NOT(ISBLANK(AS$3:AS$103))*(AS$3:AS$103&lt;$BE$3:$BE$103))</f>
        <v>0</v>
      </c>
      <c r="AT110" s="1">
        <f>SUMPRODUCT(NOT(ISBLANK(AT$3:AT$103))*(AT$3:AT$103&lt;$BD$3:$BD$103))</f>
        <v>0</v>
      </c>
      <c r="AU110" s="4">
        <f>SUMPRODUCT(NOT(ISBLANK(AU$3:AU$103))*(AU$3:AU$103&lt;$BE$3:$BE$103))</f>
        <v>0</v>
      </c>
      <c r="AV110" s="1">
        <f>SUMPRODUCT(NOT(ISBLANK(AV$3:AV$103))*(AV$3:AV$103&lt;$BD$3:$BD$103))</f>
        <v>0</v>
      </c>
      <c r="AW110" s="4">
        <f>SUMPRODUCT(NOT(ISBLANK(AW$3:AW$103))*(AW$3:AW$103&lt;$BE$3:$BE$103))</f>
        <v>0</v>
      </c>
      <c r="AX110" s="1">
        <f>SUMPRODUCT(NOT(ISBLANK(AX$3:AX$103))*(AX$3:AX$103&lt;$BD$3:$BD$103))</f>
        <v>0</v>
      </c>
      <c r="AY110" s="1">
        <f>SUMPRODUCT(NOT(ISBLANK(AY$3:AY$103))*(AY$3:AY$103&lt;$BE$3:$BE$103))</f>
        <v>0</v>
      </c>
      <c r="AZ110" s="1">
        <f>SUMPRODUCT(NOT(ISBLANK(AZ$3:AZ$103))*(AZ$3:AZ$103&lt;$BD$3:$BD$103))</f>
        <v>0</v>
      </c>
      <c r="BA110" s="3">
        <f>SUMPRODUCT(NOT(ISBLANK(BA$3:BA$103))*(BA$3:BA$103&lt;$BE$3:$BE$103))</f>
        <v>0</v>
      </c>
      <c r="BB110" s="1"/>
      <c r="BC110" s="1"/>
      <c r="BD110" s="1"/>
      <c r="BE110" s="1"/>
      <c r="BF110" s="1"/>
      <c r="BG110" s="1"/>
    </row>
    <row r="111" spans="1:59">
      <c r="A111" s="1" t="s">
        <v>107</v>
      </c>
      <c r="B111" s="1">
        <f>SUMPRODUCT((NOT(ISBLANK(B$3:B$103))*(B$3:B$103&gt;$BD$3:$BD$103))+ISBLANK(B$3:B$103))</f>
        <v>0</v>
      </c>
      <c r="C111" s="1">
        <f>SUMPRODUCT((NOT(ISBLANK(C$3:C$103))*(C$3:C$103&gt;$BE$3:$BE$103))+ISBLANK(C$3:C$103))</f>
        <v>0</v>
      </c>
      <c r="D111" s="1">
        <f>SUMPRODUCT((NOT(ISBLANK(D$3:D$103))*(D$3:D$103&gt;$BD$3:$BD$103))+ISBLANK(D$3:D$103))</f>
        <v>0</v>
      </c>
      <c r="E111" s="1">
        <f>SUMPRODUCT((NOT(ISBLANK(E$3:E$103))*(E$3:E$103&gt;$BE$3:$BE$103))+ISBLANK(E$3:E$103))</f>
        <v>0</v>
      </c>
      <c r="F111" s="1">
        <f>SUMPRODUCT((NOT(ISBLANK(F$3:F$103))*(F$3:F$103&gt;$BD$3:$BD$103))+ISBLANK(F$3:F$103))</f>
        <v>0</v>
      </c>
      <c r="G111" s="1">
        <f>SUMPRODUCT((NOT(ISBLANK(G$3:G$103))*(G$3:G$103&gt;$BE$3:$BE$103))+ISBLANK(G$3:G$103))</f>
        <v>0</v>
      </c>
      <c r="H111" s="1">
        <f>SUMPRODUCT((NOT(ISBLANK(H$3:H$103))*(H$3:H$103&gt;$BD$3:$BD$103))+ISBLANK(H$3:H$103))</f>
        <v>0</v>
      </c>
      <c r="I111" s="3">
        <f>SUMPRODUCT((NOT(ISBLANK(I$3:I$103))*(I$3:I$103&gt;$BE$3:$BE$103))+ISBLANK(I$3:I$103))</f>
        <v>0</v>
      </c>
      <c r="J111" s="1">
        <f>SUMPRODUCT((NOT(ISBLANK(J$3:J$103))*(J$3:J$103&gt;$BD$3:$BD$103))+ISBLANK(J$3:J$103))</f>
        <v>0</v>
      </c>
      <c r="K111" s="1">
        <f>SUMPRODUCT((NOT(ISBLANK(K$3:K$103))*(K$3:K$103&gt;$BE$3:$BE$103))+ISBLANK(K$3:K$103))</f>
        <v>0</v>
      </c>
      <c r="L111" s="1">
        <f>SUMPRODUCT((NOT(ISBLANK(L$3:L$103))*(L$3:L$103&gt;$BD$3:$BD$103))+ISBLANK(L$3:L$103))</f>
        <v>0</v>
      </c>
      <c r="M111" s="1">
        <f>SUMPRODUCT((NOT(ISBLANK(M$3:M$103))*(M$3:M$103&gt;$BE$3:$BE$103))+ISBLANK(M$3:M$103))</f>
        <v>0</v>
      </c>
      <c r="N111" s="1">
        <f>SUMPRODUCT((NOT(ISBLANK(N$3:N$103))*(N$3:N$103&gt;$BD$3:$BD$103))+ISBLANK(N$3:N$103))</f>
        <v>0</v>
      </c>
      <c r="O111" s="1">
        <f>SUMPRODUCT((NOT(ISBLANK(O$3:O$103))*(O$3:O$103&gt;$BE$3:$BE$103))+ISBLANK(O$3:O$103))</f>
        <v>0</v>
      </c>
      <c r="P111" s="1">
        <f>SUMPRODUCT((NOT(ISBLANK(P$3:P$103))*(P$3:P$103&gt;$BD$3:$BD$103))+ISBLANK(P$3:P$103))</f>
        <v>0</v>
      </c>
      <c r="Q111" s="1">
        <f>SUMPRODUCT((NOT(ISBLANK(Q$3:Q$103))*(Q$3:Q$103&gt;$BE$3:$BE$103))+ISBLANK(Q$3:Q$103))</f>
        <v>0</v>
      </c>
      <c r="R111" s="1">
        <f>SUMPRODUCT((NOT(ISBLANK(R$3:R$103))*(R$3:R$103&gt;$BD$3:$BD$103))+ISBLANK(R$3:R$103))</f>
        <v>0</v>
      </c>
      <c r="S111" s="1">
        <f>SUMPRODUCT((NOT(ISBLANK(S$3:S$103))*(S$3:S$103&gt;$BE$3:$BE$103))+ISBLANK(S$3:S$103))</f>
        <v>0</v>
      </c>
      <c r="T111" s="1">
        <f>SUMPRODUCT((NOT(ISBLANK(T$3:T$103))*(T$3:T$103&gt;$BD$3:$BD$103))+ISBLANK(T$3:T$103))</f>
        <v>0</v>
      </c>
      <c r="U111" s="1">
        <f>SUMPRODUCT((NOT(ISBLANK(U$3:U$103))*(U$3:U$103&gt;$BE$3:$BE$103))+ISBLANK(U$3:U$103))</f>
        <v>0</v>
      </c>
      <c r="V111" s="1">
        <f>SUMPRODUCT((NOT(ISBLANK(V$3:V$103))*(V$3:V$103&gt;$BD$3:$BD$103))+ISBLANK(V$3:V$103))</f>
        <v>0</v>
      </c>
      <c r="W111" s="1">
        <f>SUMPRODUCT((NOT(ISBLANK(W$3:W$103))*(W$3:W$103&gt;$BE$3:$BE$103))+ISBLANK(W$3:W$103))</f>
        <v>0</v>
      </c>
      <c r="X111" s="4">
        <f>SUMPRODUCT((NOT(ISBLANK(X$3:X$103))*(X$3:X$103&gt;$BD$3:$BD$103))+ISBLANK(X$3:X$103))</f>
        <v>0</v>
      </c>
      <c r="Y111" s="1">
        <f>SUMPRODUCT((NOT(ISBLANK(Y$3:Y$103))*(Y$3:Y$103&gt;$BE$3:$BE$103))+ISBLANK(Y$3:Y$103))</f>
        <v>0</v>
      </c>
      <c r="Z111" s="1">
        <f>SUMPRODUCT((NOT(ISBLANK(Z$3:Z$103))*(Z$3:Z$103&gt;$BD$3:$BD$103))+ISBLANK(Z$3:Z$103))</f>
        <v>0</v>
      </c>
      <c r="AA111" s="1">
        <f>SUMPRODUCT((NOT(ISBLANK(AA$3:AA$103))*(AA$3:AA$103&gt;$BE$3:$BE$103))+ISBLANK(AA$3:AA$103))</f>
        <v>0</v>
      </c>
      <c r="AB111" s="1">
        <f>SUMPRODUCT((NOT(ISBLANK(AB$3:AB$103))*(AB$3:AB$103&gt;$BD$3:$BD$103))+ISBLANK(AB$3:AB$103))</f>
        <v>0</v>
      </c>
      <c r="AC111" s="1">
        <f>SUMPRODUCT((NOT(ISBLANK(AC$3:AC$103))*(AC$3:AC$103&gt;$BE$3:$BE$103))+ISBLANK(AC$3:AC$103))</f>
        <v>0</v>
      </c>
      <c r="AD111" s="1">
        <f>SUMPRODUCT((NOT(ISBLANK(AD$3:AD$103))*(AD$3:AD$103&gt;$BD$3:$BD$103))+ISBLANK(AD$3:AD$103))</f>
        <v>0</v>
      </c>
      <c r="AE111" s="3">
        <f>SUMPRODUCT((NOT(ISBLANK(AE$3:AE$103))*(AE$3:AE$103&gt;$BE$3:$BE$103))+ISBLANK(AE$3:AE$103))</f>
        <v>0</v>
      </c>
      <c r="AF111" s="1">
        <f>SUMPRODUCT((NOT(ISBLANK(AF$3:AF$103))*(AF$3:AF$103&gt;$BD$3:$BD$103))+ISBLANK(AF$3:AF$103))</f>
        <v>0</v>
      </c>
      <c r="AG111" s="3">
        <f>SUMPRODUCT((NOT(ISBLANK(AG$3:AG$103))*(AG$3:AG$103&gt;$BE$3:$BE$103))+ISBLANK(AG$3:AG$103))</f>
        <v>0</v>
      </c>
      <c r="AH111" s="1">
        <f>SUMPRODUCT((NOT(ISBLANK(AH$3:AH$103))*(AH$3:AH$103&gt;$BD$3:$BD$103))+ISBLANK(AH$3:AH$103))</f>
        <v>0</v>
      </c>
      <c r="AI111" s="1">
        <f>SUMPRODUCT((NOT(ISBLANK(AI$3:AI$103))*(AI$3:AI$103&gt;$BE$3:$BE$103))+ISBLANK(AI$3:AI$103))</f>
        <v>0</v>
      </c>
      <c r="AJ111" s="1">
        <f>SUMPRODUCT((NOT(ISBLANK(AJ$3:AJ$103))*(AJ$3:AJ$103&gt;$BD$3:$BD$103))+ISBLANK(AJ$3:AJ$103))</f>
        <v>0</v>
      </c>
      <c r="AK111" s="1">
        <f>SUMPRODUCT((NOT(ISBLANK(AK$3:AK$103))*(AK$3:AK$103&gt;$BE$3:$BE$103))+ISBLANK(AK$3:AK$103))</f>
        <v>0</v>
      </c>
      <c r="AL111" s="1">
        <f>SUMPRODUCT((NOT(ISBLANK(AL$3:AL$103))*(AL$3:AL$103&gt;$BD$3:$BD$103))+ISBLANK(AL$3:AL$103))</f>
        <v>0</v>
      </c>
      <c r="AM111" s="1">
        <f>SUMPRODUCT((NOT(ISBLANK(AM$3:AM$103))*(AM$3:AM$103&gt;$BE$3:$BE$103))+ISBLANK(AM$3:AM$103))</f>
        <v>0</v>
      </c>
      <c r="AN111" s="3">
        <f>SUMPRODUCT((NOT(ISBLANK(AN$3:AN$103))*(AN$3:AN$103&gt;$BD$3:$BD$103))+ISBLANK(AN$3:AN$103))</f>
        <v>0</v>
      </c>
      <c r="AO111" s="1">
        <f>SUMPRODUCT((NOT(ISBLANK(AO$3:AO$103))*(AO$3:AO$103&gt;$BE$3:$BE$103))+ISBLANK(AO$3:AO$103))</f>
        <v>0</v>
      </c>
      <c r="AP111" s="1">
        <f>SUMPRODUCT((NOT(ISBLANK(AP$3:AP$103))*(AP$3:AP$103&gt;$BD$3:$BD$103))+ISBLANK(AP$3:AP$103))</f>
        <v>0</v>
      </c>
      <c r="AQ111" s="1">
        <f>SUMPRODUCT((NOT(ISBLANK(AQ$3:AQ$103))*(AQ$3:AQ$103&gt;$BE$3:$BE$103))+ISBLANK(AQ$3:AQ$103))</f>
        <v>0</v>
      </c>
      <c r="AR111" s="1">
        <f>SUMPRODUCT((NOT(ISBLANK(AR$3:AR$103))*(AR$3:AR$103&gt;$BD$3:$BD$103))+ISBLANK(AR$3:AR$103))</f>
        <v>0</v>
      </c>
      <c r="AS111" s="1">
        <f>SUMPRODUCT((NOT(ISBLANK(AS$3:AS$103))*(AS$3:AS$103&gt;$BE$3:$BE$103))+ISBLANK(AS$3:AS$103))</f>
        <v>0</v>
      </c>
      <c r="AT111" s="1">
        <f>SUMPRODUCT((NOT(ISBLANK(AT$3:AT$103))*(AT$3:AT$103&gt;$BD$3:$BD$103))+ISBLANK(AT$3:AT$103))</f>
        <v>0</v>
      </c>
      <c r="AU111" s="1">
        <f>SUMPRODUCT((NOT(ISBLANK(AU$3:AU$103))*(AU$3:AU$103&gt;$BE$3:$BE$103))+ISBLANK(AU$3:AU$103))</f>
        <v>0</v>
      </c>
      <c r="AV111" s="1">
        <f>SUMPRODUCT((NOT(ISBLANK(AV$3:AV$103))*(AV$3:AV$103&gt;$BD$3:$BD$103))+ISBLANK(AV$3:AV$103))</f>
        <v>0</v>
      </c>
      <c r="AW111" s="1">
        <f>SUMPRODUCT((NOT(ISBLANK(AW$3:AW$103))*(AW$3:AW$103&gt;$BE$3:$BE$103))+ISBLANK(AW$3:AW$103))</f>
        <v>0</v>
      </c>
      <c r="AX111" s="4">
        <f>SUMPRODUCT((NOT(ISBLANK(AX$3:AX$103))*(AX$3:AX$103&gt;$BD$3:$BD$103))+ISBLANK(AX$3:AX$103))</f>
        <v>0</v>
      </c>
      <c r="AY111" s="4">
        <f>SUMPRODUCT((NOT(ISBLANK(AY$3:AY$103))*(AY$3:AY$103&gt;$BE$3:$BE$103))+ISBLANK(AY$3:AY$103))</f>
        <v>0</v>
      </c>
      <c r="AZ111" s="4">
        <f>SUMPRODUCT((NOT(ISBLANK(AZ$3:AZ$103))*(AZ$3:AZ$103&gt;$BD$3:$BD$103))+ISBLANK(AZ$3:AZ$103))</f>
        <v>0</v>
      </c>
      <c r="BA111" s="1">
        <f>SUMPRODUCT((NOT(ISBLANK(BA$3:BA$103))*(BA$3:BA$103&gt;$BE$3:$BE$103))+ISBLANK(BA$3:BA$103))</f>
        <v>0</v>
      </c>
      <c r="BB111" s="1"/>
      <c r="BC111" s="1"/>
      <c r="BD111" s="1"/>
      <c r="BE111" s="1"/>
      <c r="BF111" s="1"/>
      <c r="BG111" s="1"/>
    </row>
    <row r="112" spans="1:59">
      <c r="A112" s="1" t="s">
        <v>108</v>
      </c>
      <c r="B112" s="1">
        <f>SUMPRODUCT((NOT(ISBLANK(B$3:B$103))*(B$3:B$103=$BF$3:$BF$103))+ISBLANK(B$3:B$103))</f>
        <v>0</v>
      </c>
      <c r="C112" s="1">
        <f>SUMPRODUCT((NOT(ISBLANK(C$3:C$103))*(C$3:C$103=$BG$3:$BG$103))+ISBLANK(C$3:C$103))</f>
        <v>0</v>
      </c>
      <c r="D112" s="1">
        <f>SUMPRODUCT((NOT(ISBLANK(D$3:D$103))*(D$3:D$103=$BF$3:$BF$103))+ISBLANK(D$3:D$103))</f>
        <v>0</v>
      </c>
      <c r="E112" s="1">
        <f>SUMPRODUCT((NOT(ISBLANK(E$3:E$103))*(E$3:E$103=$BG$3:$BG$103))+ISBLANK(E$3:E$103))</f>
        <v>0</v>
      </c>
      <c r="F112" s="1">
        <f>SUMPRODUCT((NOT(ISBLANK(F$3:F$103))*(F$3:F$103=$BF$3:$BF$103))+ISBLANK(F$3:F$103))</f>
        <v>0</v>
      </c>
      <c r="G112" s="1">
        <f>SUMPRODUCT((NOT(ISBLANK(G$3:G$103))*(G$3:G$103=$BG$3:$BG$103))+ISBLANK(G$3:G$103))</f>
        <v>0</v>
      </c>
      <c r="H112" s="1">
        <f>SUMPRODUCT((NOT(ISBLANK(H$3:H$103))*(H$3:H$103=$BF$3:$BF$103))+ISBLANK(H$3:H$103))</f>
        <v>0</v>
      </c>
      <c r="I112" s="3">
        <f>SUMPRODUCT((NOT(ISBLANK(I$3:I$103))*(I$3:I$103=$BG$3:$BG$103))+ISBLANK(I$3:I$103))</f>
        <v>0</v>
      </c>
      <c r="J112" s="1">
        <f>SUMPRODUCT((NOT(ISBLANK(J$3:J$103))*(J$3:J$103=$BF$3:$BF$103))+ISBLANK(J$3:J$103))</f>
        <v>0</v>
      </c>
      <c r="K112" s="1">
        <f>SUMPRODUCT((NOT(ISBLANK(K$3:K$103))*(K$3:K$103=$BG$3:$BG$103))+ISBLANK(K$3:K$103))</f>
        <v>0</v>
      </c>
      <c r="L112" s="1">
        <f>SUMPRODUCT((NOT(ISBLANK(L$3:L$103))*(L$3:L$103=$BF$3:$BF$103))+ISBLANK(L$3:L$103))</f>
        <v>0</v>
      </c>
      <c r="M112" s="1">
        <f>SUMPRODUCT((NOT(ISBLANK(M$3:M$103))*(M$3:M$103=$BG$3:$BG$103))+ISBLANK(M$3:M$103))</f>
        <v>0</v>
      </c>
      <c r="N112" s="1">
        <f>SUMPRODUCT((NOT(ISBLANK(N$3:N$103))*(N$3:N$103=$BF$3:$BF$103))+ISBLANK(N$3:N$103))</f>
        <v>0</v>
      </c>
      <c r="O112" s="1">
        <f>SUMPRODUCT((NOT(ISBLANK(O$3:O$103))*(O$3:O$103=$BG$3:$BG$103))+ISBLANK(O$3:O$103))</f>
        <v>0</v>
      </c>
      <c r="P112" s="1">
        <f>SUMPRODUCT((NOT(ISBLANK(P$3:P$103))*(P$3:P$103=$BF$3:$BF$103))+ISBLANK(P$3:P$103))</f>
        <v>0</v>
      </c>
      <c r="Q112" s="4">
        <f>SUMPRODUCT((NOT(ISBLANK(Q$3:Q$103))*(Q$3:Q$103=$BG$3:$BG$103))+ISBLANK(Q$3:Q$103))</f>
        <v>0</v>
      </c>
      <c r="R112" s="1">
        <f>SUMPRODUCT((NOT(ISBLANK(R$3:R$103))*(R$3:R$103=$BF$3:$BF$103))+ISBLANK(R$3:R$103))</f>
        <v>0</v>
      </c>
      <c r="S112" s="1">
        <f>SUMPRODUCT((NOT(ISBLANK(S$3:S$103))*(S$3:S$103=$BG$3:$BG$103))+ISBLANK(S$3:S$103))</f>
        <v>0</v>
      </c>
      <c r="T112" s="1">
        <f>SUMPRODUCT((NOT(ISBLANK(T$3:T$103))*(T$3:T$103=$BF$3:$BF$103))+ISBLANK(T$3:T$103))</f>
        <v>0</v>
      </c>
      <c r="U112" s="1">
        <f>SUMPRODUCT((NOT(ISBLANK(U$3:U$103))*(U$3:U$103=$BG$3:$BG$103))+ISBLANK(U$3:U$103))</f>
        <v>0</v>
      </c>
      <c r="V112" s="1">
        <f>SUMPRODUCT((NOT(ISBLANK(V$3:V$103))*(V$3:V$103=$BF$3:$BF$103))+ISBLANK(V$3:V$103))</f>
        <v>0</v>
      </c>
      <c r="W112" s="1">
        <f>SUMPRODUCT((NOT(ISBLANK(W$3:W$103))*(W$3:W$103=$BG$3:$BG$103))+ISBLANK(W$3:W$103))</f>
        <v>0</v>
      </c>
      <c r="X112" s="1">
        <f>SUMPRODUCT((NOT(ISBLANK(X$3:X$103))*(X$3:X$103=$BF$3:$BF$103))+ISBLANK(X$3:X$103))</f>
        <v>0</v>
      </c>
      <c r="Y112" s="1">
        <f>SUMPRODUCT((NOT(ISBLANK(Y$3:Y$103))*(Y$3:Y$103=$BG$3:$BG$103))+ISBLANK(Y$3:Y$103))</f>
        <v>0</v>
      </c>
      <c r="Z112" s="1">
        <f>SUMPRODUCT((NOT(ISBLANK(Z$3:Z$103))*(Z$3:Z$103=$BF$3:$BF$103))+ISBLANK(Z$3:Z$103))</f>
        <v>0</v>
      </c>
      <c r="AA112" s="1">
        <f>SUMPRODUCT((NOT(ISBLANK(AA$3:AA$103))*(AA$3:AA$103=$BG$3:$BG$103))+ISBLANK(AA$3:AA$103))</f>
        <v>0</v>
      </c>
      <c r="AB112" s="1">
        <f>SUMPRODUCT((NOT(ISBLANK(AB$3:AB$103))*(AB$3:AB$103=$BF$3:$BF$103))+ISBLANK(AB$3:AB$103))</f>
        <v>0</v>
      </c>
      <c r="AC112" s="1">
        <f>SUMPRODUCT((NOT(ISBLANK(AC$3:AC$103))*(AC$3:AC$103=$BG$3:$BG$103))+ISBLANK(AC$3:AC$103))</f>
        <v>0</v>
      </c>
      <c r="AD112" s="3">
        <f>SUMPRODUCT((NOT(ISBLANK(AD$3:AD$103))*(AD$3:AD$103=$BF$3:$BF$103))+ISBLANK(AD$3:AD$103))</f>
        <v>0</v>
      </c>
      <c r="AE112" s="3">
        <f>SUMPRODUCT((NOT(ISBLANK(AE$3:AE$103))*(AE$3:AE$103=$BG$3:$BG$103))+ISBLANK(AE$3:AE$103))</f>
        <v>0</v>
      </c>
      <c r="AF112" s="3">
        <f>SUMPRODUCT((NOT(ISBLANK(AF$3:AF$103))*(AF$3:AF$103=$BF$3:$BF$103))+ISBLANK(AF$3:AF$103))</f>
        <v>0</v>
      </c>
      <c r="AG112" s="3">
        <f>SUMPRODUCT((NOT(ISBLANK(AG$3:AG$103))*(AG$3:AG$103=$BG$3:$BG$103))+ISBLANK(AG$3:AG$103))</f>
        <v>0</v>
      </c>
      <c r="AH112" s="1">
        <f>SUMPRODUCT((NOT(ISBLANK(AH$3:AH$103))*(AH$3:AH$103=$BF$3:$BF$103))+ISBLANK(AH$3:AH$103))</f>
        <v>0</v>
      </c>
      <c r="AI112" s="1">
        <f>SUMPRODUCT((NOT(ISBLANK(AI$3:AI$103))*(AI$3:AI$103=$BG$3:$BG$103))+ISBLANK(AI$3:AI$103))</f>
        <v>0</v>
      </c>
      <c r="AJ112" s="1">
        <f>SUMPRODUCT((NOT(ISBLANK(AJ$3:AJ$103))*(AJ$3:AJ$103=$BF$3:$BF$103))+ISBLANK(AJ$3:AJ$103))</f>
        <v>0</v>
      </c>
      <c r="AK112" s="1">
        <f>SUMPRODUCT((NOT(ISBLANK(AK$3:AK$103))*(AK$3:AK$103=$BG$3:$BG$103))+ISBLANK(AK$3:AK$103))</f>
        <v>0</v>
      </c>
      <c r="AL112" s="1">
        <f>SUMPRODUCT((NOT(ISBLANK(AL$3:AL$103))*(AL$3:AL$103=$BF$3:$BF$103))+ISBLANK(AL$3:AL$103))</f>
        <v>0</v>
      </c>
      <c r="AM112" s="1">
        <f>SUMPRODUCT((NOT(ISBLANK(AM$3:AM$103))*(AM$3:AM$103=$BG$3:$BG$103))+ISBLANK(AM$3:AM$103))</f>
        <v>0</v>
      </c>
      <c r="AN112" s="1">
        <f>SUMPRODUCT((NOT(ISBLANK(AN$3:AN$103))*(AN$3:AN$103=$BF$3:$BF$103))+ISBLANK(AN$3:AN$103))</f>
        <v>0</v>
      </c>
      <c r="AO112" s="1">
        <f>SUMPRODUCT((NOT(ISBLANK(AO$3:AO$103))*(AO$3:AO$103=$BG$3:$BG$103))+ISBLANK(AO$3:AO$103))</f>
        <v>0</v>
      </c>
      <c r="AP112" s="1">
        <f>SUMPRODUCT((NOT(ISBLANK(AP$3:AP$103))*(AP$3:AP$103=$BF$3:$BF$103))+ISBLANK(AP$3:AP$103))</f>
        <v>0</v>
      </c>
      <c r="AQ112" s="1">
        <f>SUMPRODUCT((NOT(ISBLANK(AQ$3:AQ$103))*(AQ$3:AQ$103=$BG$3:$BG$103))+ISBLANK(AQ$3:AQ$103))</f>
        <v>0</v>
      </c>
      <c r="AR112" s="1">
        <f>SUMPRODUCT((NOT(ISBLANK(AR$3:AR$103))*(AR$3:AR$103=$BF$3:$BF$103))+ISBLANK(AR$3:AR$103))</f>
        <v>0</v>
      </c>
      <c r="AS112" s="1">
        <f>SUMPRODUCT((NOT(ISBLANK(AS$3:AS$103))*(AS$3:AS$103=$BG$3:$BG$103))+ISBLANK(AS$3:AS$103))</f>
        <v>0</v>
      </c>
      <c r="AT112" s="1">
        <f>SUMPRODUCT((NOT(ISBLANK(AT$3:AT$103))*(AT$3:AT$103=$BF$3:$BF$103))+ISBLANK(AT$3:AT$103))</f>
        <v>0</v>
      </c>
      <c r="AU112" s="1">
        <f>SUMPRODUCT((NOT(ISBLANK(AU$3:AU$103))*(AU$3:AU$103=$BG$3:$BG$103))+ISBLANK(AU$3:AU$103))</f>
        <v>0</v>
      </c>
      <c r="AV112" s="1">
        <f>SUMPRODUCT((NOT(ISBLANK(AV$3:AV$103))*(AV$3:AV$103=$BF$3:$BF$103))+ISBLANK(AV$3:AV$103))</f>
        <v>0</v>
      </c>
      <c r="AW112" s="1">
        <f>SUMPRODUCT((NOT(ISBLANK(AW$3:AW$103))*(AW$3:AW$103=$BG$3:$BG$103))+ISBLANK(AW$3:AW$103))</f>
        <v>0</v>
      </c>
      <c r="AX112" s="1">
        <f>SUMPRODUCT((NOT(ISBLANK(AX$3:AX$103))*(AX$3:AX$103=$BF$3:$BF$103))+ISBLANK(AX$3:AX$103))</f>
        <v>0</v>
      </c>
      <c r="AY112" s="1">
        <f>SUMPRODUCT((NOT(ISBLANK(AY$3:AY$103))*(AY$3:AY$103=$BG$3:$BG$103))+ISBLANK(AY$3:AY$103))</f>
        <v>0</v>
      </c>
      <c r="AZ112" s="4">
        <f>SUMPRODUCT((NOT(ISBLANK(AZ$3:AZ$103))*(AZ$3:AZ$103=$BF$3:$BF$103))+ISBLANK(AZ$3:AZ$103))</f>
        <v>0</v>
      </c>
      <c r="BA112" s="1">
        <f>SUMPRODUCT((NOT(ISBLANK(BA$3:BA$103))*(BA$3:BA$103=$BG$3:$BG$103))+ISBLANK(BA$3:BA$103))</f>
        <v>0</v>
      </c>
      <c r="BB112" s="1"/>
      <c r="BC112" s="1"/>
      <c r="BD112" s="1"/>
      <c r="BE112" s="1"/>
      <c r="BF112" s="1"/>
      <c r="BG1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G1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39.7109375" customWidth="1"/>
    <col min="2" max="13" width="23.140625" customWidth="1"/>
    <col min="14" max="15" width="20.42578125" customWidth="1"/>
    <col min="16" max="17" width="20.85546875" customWidth="1"/>
    <col min="18" max="23" width="20.42578125" customWidth="1"/>
    <col min="24" max="25" width="20.28515625" customWidth="1"/>
    <col min="26" max="27" width="20.85546875" customWidth="1"/>
    <col min="28" max="33" width="20.28515625" customWidth="1"/>
    <col min="34" max="39" width="19" customWidth="1"/>
    <col min="40" max="41" width="16.140625" customWidth="1"/>
    <col min="42" max="43" width="16.7109375" customWidth="1"/>
    <col min="44" max="49" width="16.140625" customWidth="1"/>
    <col min="50" max="51" width="15.7109375" customWidth="1"/>
    <col min="52" max="53" width="15.5703125" customWidth="1"/>
    <col min="54" max="59" width="11.42578125" customWidth="1"/>
  </cols>
  <sheetData>
    <row r="1" spans="1:59">
      <c r="A1" s="1" t="s">
        <v>140</v>
      </c>
      <c r="B1" s="1" t="s">
        <v>109</v>
      </c>
      <c r="C1" s="2"/>
      <c r="D1" s="1" t="s">
        <v>112</v>
      </c>
      <c r="E1" s="2"/>
      <c r="F1" s="1" t="s">
        <v>113</v>
      </c>
      <c r="G1" s="2"/>
      <c r="H1" s="1" t="s">
        <v>114</v>
      </c>
      <c r="I1" s="2"/>
      <c r="J1" s="1" t="s">
        <v>115</v>
      </c>
      <c r="K1" s="2"/>
      <c r="L1" s="1" t="s">
        <v>116</v>
      </c>
      <c r="M1" s="2"/>
      <c r="N1" s="1" t="s">
        <v>117</v>
      </c>
      <c r="O1" s="2"/>
      <c r="P1" s="1" t="s">
        <v>118</v>
      </c>
      <c r="Q1" s="2"/>
      <c r="R1" s="1" t="s">
        <v>119</v>
      </c>
      <c r="S1" s="2"/>
      <c r="T1" s="1" t="s">
        <v>120</v>
      </c>
      <c r="U1" s="2"/>
      <c r="V1" s="1" t="s">
        <v>121</v>
      </c>
      <c r="W1" s="2"/>
      <c r="X1" s="1" t="s">
        <v>122</v>
      </c>
      <c r="Y1" s="2"/>
      <c r="Z1" s="1" t="s">
        <v>123</v>
      </c>
      <c r="AA1" s="2"/>
      <c r="AB1" s="1" t="s">
        <v>124</v>
      </c>
      <c r="AC1" s="2"/>
      <c r="AD1" s="1" t="s">
        <v>125</v>
      </c>
      <c r="AE1" s="2"/>
      <c r="AF1" s="1" t="s">
        <v>126</v>
      </c>
      <c r="AG1" s="2"/>
      <c r="AH1" s="1" t="s">
        <v>127</v>
      </c>
      <c r="AI1" s="2"/>
      <c r="AJ1" s="1" t="s">
        <v>128</v>
      </c>
      <c r="AK1" s="2"/>
      <c r="AL1" s="1" t="s">
        <v>129</v>
      </c>
      <c r="AM1" s="2"/>
      <c r="AN1" s="1" t="s">
        <v>130</v>
      </c>
      <c r="AO1" s="2"/>
      <c r="AP1" s="1" t="s">
        <v>131</v>
      </c>
      <c r="AQ1" s="2"/>
      <c r="AR1" s="1" t="s">
        <v>132</v>
      </c>
      <c r="AS1" s="2"/>
      <c r="AT1" s="1" t="s">
        <v>133</v>
      </c>
      <c r="AU1" s="2"/>
      <c r="AV1" s="1" t="s">
        <v>134</v>
      </c>
      <c r="AW1" s="2"/>
      <c r="AX1" s="1" t="s">
        <v>135</v>
      </c>
      <c r="AY1" s="2"/>
      <c r="AZ1" s="1" t="s">
        <v>136</v>
      </c>
      <c r="BA1" s="2"/>
      <c r="BB1" s="1" t="s">
        <v>137</v>
      </c>
      <c r="BC1" s="1"/>
      <c r="BD1" s="1" t="s">
        <v>138</v>
      </c>
      <c r="BE1" s="1"/>
      <c r="BF1" s="1" t="s">
        <v>139</v>
      </c>
      <c r="BG1" s="1"/>
    </row>
    <row r="2" spans="1:59">
      <c r="A2" s="7" t="s">
        <v>138</v>
      </c>
      <c r="B2" s="1" t="s">
        <v>110</v>
      </c>
      <c r="C2" s="2" t="s">
        <v>111</v>
      </c>
      <c r="D2" s="1" t="s">
        <v>110</v>
      </c>
      <c r="E2" s="2" t="s">
        <v>111</v>
      </c>
      <c r="F2" s="1" t="s">
        <v>110</v>
      </c>
      <c r="G2" s="2" t="s">
        <v>111</v>
      </c>
      <c r="H2" s="1" t="s">
        <v>110</v>
      </c>
      <c r="I2" s="2" t="s">
        <v>111</v>
      </c>
      <c r="J2" s="1" t="s">
        <v>110</v>
      </c>
      <c r="K2" s="2" t="s">
        <v>111</v>
      </c>
      <c r="L2" s="1" t="s">
        <v>110</v>
      </c>
      <c r="M2" s="2" t="s">
        <v>111</v>
      </c>
      <c r="N2" s="1" t="s">
        <v>110</v>
      </c>
      <c r="O2" s="2" t="s">
        <v>111</v>
      </c>
      <c r="P2" s="1" t="s">
        <v>110</v>
      </c>
      <c r="Q2" s="2" t="s">
        <v>111</v>
      </c>
      <c r="R2" s="1" t="s">
        <v>110</v>
      </c>
      <c r="S2" s="2" t="s">
        <v>111</v>
      </c>
      <c r="T2" s="1" t="s">
        <v>110</v>
      </c>
      <c r="U2" s="2" t="s">
        <v>111</v>
      </c>
      <c r="V2" s="1" t="s">
        <v>110</v>
      </c>
      <c r="W2" s="2" t="s">
        <v>111</v>
      </c>
      <c r="X2" s="1" t="s">
        <v>110</v>
      </c>
      <c r="Y2" s="2" t="s">
        <v>111</v>
      </c>
      <c r="Z2" s="1" t="s">
        <v>110</v>
      </c>
      <c r="AA2" s="2" t="s">
        <v>111</v>
      </c>
      <c r="AB2" s="1" t="s">
        <v>110</v>
      </c>
      <c r="AC2" s="2" t="s">
        <v>111</v>
      </c>
      <c r="AD2" s="1" t="s">
        <v>110</v>
      </c>
      <c r="AE2" s="2" t="s">
        <v>111</v>
      </c>
      <c r="AF2" s="1" t="s">
        <v>110</v>
      </c>
      <c r="AG2" s="2" t="s">
        <v>111</v>
      </c>
      <c r="AH2" s="1" t="s">
        <v>110</v>
      </c>
      <c r="AI2" s="2" t="s">
        <v>111</v>
      </c>
      <c r="AJ2" s="1" t="s">
        <v>110</v>
      </c>
      <c r="AK2" s="2" t="s">
        <v>111</v>
      </c>
      <c r="AL2" s="1" t="s">
        <v>110</v>
      </c>
      <c r="AM2" s="2" t="s">
        <v>111</v>
      </c>
      <c r="AN2" s="1" t="s">
        <v>110</v>
      </c>
      <c r="AO2" s="2" t="s">
        <v>111</v>
      </c>
      <c r="AP2" s="1" t="s">
        <v>110</v>
      </c>
      <c r="AQ2" s="2" t="s">
        <v>111</v>
      </c>
      <c r="AR2" s="1" t="s">
        <v>110</v>
      </c>
      <c r="AS2" s="2" t="s">
        <v>111</v>
      </c>
      <c r="AT2" s="1" t="s">
        <v>110</v>
      </c>
      <c r="AU2" s="2" t="s">
        <v>111</v>
      </c>
      <c r="AV2" s="1" t="s">
        <v>110</v>
      </c>
      <c r="AW2" s="2" t="s">
        <v>111</v>
      </c>
      <c r="AX2" s="1" t="s">
        <v>110</v>
      </c>
      <c r="AY2" s="2" t="s">
        <v>111</v>
      </c>
      <c r="AZ2" s="1" t="s">
        <v>110</v>
      </c>
      <c r="BA2" s="2" t="s">
        <v>111</v>
      </c>
      <c r="BB2" s="1" t="s">
        <v>110</v>
      </c>
      <c r="BC2" s="1" t="s">
        <v>111</v>
      </c>
      <c r="BD2" s="1" t="s">
        <v>110</v>
      </c>
      <c r="BE2" s="1" t="s">
        <v>111</v>
      </c>
      <c r="BF2" s="1" t="s">
        <v>110</v>
      </c>
      <c r="BG2" s="1" t="s">
        <v>111</v>
      </c>
    </row>
    <row r="3" spans="1:59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 cm="1">
        <f t="array" ref="D3">_xlfn.SWITCH($A$2,"average", AVERAGE(Instances!D3:Instances!D3),"median", MEDIAN(Instances!D3:Instances!D3),"min", MIN(Instances!D3:Instances!D3),"max", MAX(Instances!D3:Instances!D3),"diff", MAX(Instances!D3:Instances!D3)-MIN(Instances!D3:Instances!D3))</f>
        <v>0</v>
      </c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 cm="1">
        <f t="array" ref="K3">_xlfn.SWITCH($A$2,"average", AVERAGE(Instances!K3:Instances!K3),"median", MEDIAN(Instances!K3:Instances!K3),"min", MIN(Instances!K3:Instances!K3),"max", MAX(Instances!K3:Instances!K3),"diff", MAX(Instances!K3:Instances!K3)-MIN(Instances!K3:Instances!K3))</f>
        <v>0</v>
      </c>
      <c r="L3" s="1" cm="1">
        <f t="array" ref="L3">_xlfn.SWITCH($A$2,"average", AVERAGE(Instances!L3:Instances!L3),"median", MEDIAN(Instances!L3:Instances!L3),"min", MIN(Instances!L3:Instances!L3),"max", MAX(Instances!L3:Instances!L3),"diff", MAX(Instances!L3:Instances!L3)-MIN(Instances!L3:Instances!L3))</f>
        <v>0</v>
      </c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 cm="1">
        <f t="array" ref="O3">_xlfn.SWITCH($A$2,"average", AVERAGE(Instances!O3:Instances!O3),"median", MEDIAN(Instances!O3:Instances!O3),"min", MIN(Instances!O3:Instances!O3),"max", MAX(Instances!O3:Instances!O3),"diff", MAX(Instances!O3:Instances!O3)-MIN(Instances!O3:Instances!O3))</f>
        <v>0</v>
      </c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 cm="1">
        <f t="array" ref="R3">_xlfn.SWITCH($A$2,"average", AVERAGE(Instances!R3:Instances!R3),"median", MEDIAN(Instances!R3:Instances!R3),"min", MIN(Instances!R3:Instances!R3),"max", MAX(Instances!R3:Instances!R3),"diff", MAX(Instances!R3:Instances!R3)-MIN(Instances!R3:Instances!R3))</f>
        <v>0</v>
      </c>
      <c r="S3" s="1" cm="1">
        <f t="array" ref="S3">_xlfn.SWITCH($A$2,"average", AVERAGE(Instances!S3:Instances!S3),"median", MEDIAN(Instances!S3:Instances!S3),"min", MIN(Instances!S3:Instances!S3),"max", MAX(Instances!S3:Instances!S3),"diff", MAX(Instances!S3:Instances!S3)-MIN(Instances!S3:Instances!S3))</f>
        <v>0</v>
      </c>
      <c r="T3" s="1" cm="1">
        <f t="array" ref="T3">_xlfn.SWITCH($A$2,"average", AVERAGE(Instances!T3:Instances!T3),"median", MEDIAN(Instances!T3:Instances!T3),"min", MIN(Instances!T3:Instances!T3),"max", MAX(Instances!T3:Instances!T3),"diff", MAX(Instances!T3:Instances!T3)-MIN(Instances!T3:Instances!T3))</f>
        <v>0</v>
      </c>
      <c r="U3" s="1" cm="1">
        <f t="array" ref="U3">_xlfn.SWITCH($A$2,"average", AVERAGE(Instances!U3:Instances!U3),"median", MEDIAN(Instances!U3:Instances!U3),"min", MIN(Instances!U3:Instances!U3),"max", MAX(Instances!U3:Instances!U3),"diff", MAX(Instances!U3:Instances!U3)-MIN(Instances!U3:Instances!U3))</f>
        <v>0</v>
      </c>
      <c r="V3" s="1" cm="1">
        <f t="array" ref="V3">_xlfn.SWITCH($A$2,"average", AVERAGE(Instances!V3:Instances!V3),"median", MEDIAN(Instances!V3:Instances!V3),"min", MIN(Instances!V3:Instances!V3),"max", MAX(Instances!V3:Instances!V3),"diff", MAX(Instances!V3:Instances!V3)-MIN(Instances!V3:Instances!V3))</f>
        <v>0</v>
      </c>
      <c r="W3" s="1" cm="1">
        <f t="array" ref="W3">_xlfn.SWITCH($A$2,"average", AVERAGE(Instances!W3:Instances!W3),"median", MEDIAN(Instances!W3:Instances!W3),"min", MIN(Instances!W3:Instances!W3),"max", MAX(Instances!W3:Instances!W3),"diff", MAX(Instances!W3:Instances!W3)-MIN(Instances!W3:Instances!W3))</f>
        <v>0</v>
      </c>
      <c r="X3" s="1" cm="1">
        <f t="array" ref="X3">_xlfn.SWITCH($A$2,"average", AVERAGE(Instances!X3:Instances!X3),"median", MEDIAN(Instances!X3:Instances!X3),"min", MIN(Instances!X3:Instances!X3),"max", MAX(Instances!X3:Instances!X3),"diff", MAX(Instances!X3:Instances!X3)-MIN(Instances!X3:Instances!X3))</f>
        <v>0</v>
      </c>
      <c r="Y3" s="1" cm="1">
        <f t="array" ref="Y3">_xlfn.SWITCH($A$2,"average", AVERAGE(Instances!Y3:Instances!Y3),"median", MEDIAN(Instances!Y3:Instances!Y3),"min", MIN(Instances!Y3:Instances!Y3),"max", MAX(Instances!Y3:Instances!Y3),"diff", MAX(Instances!Y3:Instances!Y3)-MIN(Instances!Y3:Instances!Y3))</f>
        <v>0</v>
      </c>
      <c r="Z3" s="1" cm="1">
        <f t="array" ref="Z3">_xlfn.SWITCH($A$2,"average", AVERAGE(Instances!Z3:Instances!Z3),"median", MEDIAN(Instances!Z3:Instances!Z3),"min", MIN(Instances!Z3:Instances!Z3),"max", MAX(Instances!Z3:Instances!Z3),"diff", MAX(Instances!Z3:Instances!Z3)-MIN(Instances!Z3:Instances!Z3))</f>
        <v>0</v>
      </c>
      <c r="AA3" s="1" cm="1">
        <f t="array" ref="AA3">_xlfn.SWITCH($A$2,"average", AVERAGE(Instances!AA3:Instances!AA3),"median", MEDIAN(Instances!AA3:Instances!AA3),"min", MIN(Instances!AA3:Instances!AA3),"max", MAX(Instances!AA3:Instances!AA3),"diff", MAX(Instances!AA3:Instances!AA3)-MIN(Instances!AA3:Instances!AA3))</f>
        <v>0</v>
      </c>
      <c r="AB3" s="1" cm="1">
        <f t="array" ref="AB3">_xlfn.SWITCH($A$2,"average", AVERAGE(Instances!AB3:Instances!AB3),"median", MEDIAN(Instances!AB3:Instances!AB3),"min", MIN(Instances!AB3:Instances!AB3),"max", MAX(Instances!AB3:Instances!AB3),"diff", MAX(Instances!AB3:Instances!AB3)-MIN(Instances!AB3:Instances!AB3))</f>
        <v>0</v>
      </c>
      <c r="AC3" s="1" cm="1">
        <f t="array" ref="AC3">_xlfn.SWITCH($A$2,"average", AVERAGE(Instances!AC3:Instances!AC3),"median", MEDIAN(Instances!AC3:Instances!AC3),"min", MIN(Instances!AC3:Instances!AC3),"max", MAX(Instances!AC3:Instances!AC3),"diff", MAX(Instances!AC3:Instances!AC3)-MIN(Instances!AC3:Instances!AC3))</f>
        <v>0</v>
      </c>
      <c r="AD3" s="1" cm="1">
        <f t="array" ref="AD3">_xlfn.SWITCH($A$2,"average", AVERAGE(Instances!AD3:Instances!AD3),"median", MEDIAN(Instances!AD3:Instances!AD3),"min", MIN(Instances!AD3:Instances!AD3),"max", MAX(Instances!AD3:Instances!AD3),"diff", MAX(Instances!AD3:Instances!AD3)-MIN(Instances!AD3:Instances!AD3))</f>
        <v>0</v>
      </c>
      <c r="AE3" s="1" cm="1">
        <f t="array" ref="AE3">_xlfn.SWITCH($A$2,"average", AVERAGE(Instances!AE3:Instances!AE3),"median", MEDIAN(Instances!AE3:Instances!AE3),"min", MIN(Instances!AE3:Instances!AE3),"max", MAX(Instances!AE3:Instances!AE3),"diff", MAX(Instances!AE3:Instances!AE3)-MIN(Instances!AE3:Instances!AE3))</f>
        <v>0</v>
      </c>
      <c r="AF3" s="1" cm="1">
        <f t="array" ref="AF3">_xlfn.SWITCH($A$2,"average", AVERAGE(Instances!AF3:Instances!AF3),"median", MEDIAN(Instances!AF3:Instances!AF3),"min", MIN(Instances!AF3:Instances!AF3),"max", MAX(Instances!AF3:Instances!AF3),"diff", MAX(Instances!AF3:Instances!AF3)-MIN(Instances!AF3:Instances!AF3))</f>
        <v>0</v>
      </c>
      <c r="AG3" s="1" cm="1">
        <f t="array" ref="AG3">_xlfn.SWITCH($A$2,"average", AVERAGE(Instances!AG3:Instances!AG3),"median", MEDIAN(Instances!AG3:Instances!AG3),"min", MIN(Instances!AG3:Instances!AG3),"max", MAX(Instances!AG3:Instances!AG3),"diff", MAX(Instances!AG3:Instances!AG3)-MIN(Instances!AG3:Instances!AG3))</f>
        <v>0</v>
      </c>
      <c r="AH3" s="1" cm="1">
        <f t="array" ref="AH3">_xlfn.SWITCH($A$2,"average", AVERAGE(Instances!AH3:Instances!AH3),"median", MEDIAN(Instances!AH3:Instances!AH3),"min", MIN(Instances!AH3:Instances!AH3),"max", MAX(Instances!AH3:Instances!AH3),"diff", MAX(Instances!AH3:Instances!AH3)-MIN(Instances!AH3:Instances!AH3))</f>
        <v>0</v>
      </c>
      <c r="AI3" s="1" cm="1">
        <f t="array" ref="AI3">_xlfn.SWITCH($A$2,"average", AVERAGE(Instances!AI3:Instances!AI3),"median", MEDIAN(Instances!AI3:Instances!AI3),"min", MIN(Instances!AI3:Instances!AI3),"max", MAX(Instances!AI3:Instances!AI3),"diff", MAX(Instances!AI3:Instances!AI3)-MIN(Instances!AI3:Instances!AI3))</f>
        <v>0</v>
      </c>
      <c r="AJ3" s="1" cm="1">
        <f t="array" ref="AJ3">_xlfn.SWITCH($A$2,"average", AVERAGE(Instances!AJ3:Instances!AJ3),"median", MEDIAN(Instances!AJ3:Instances!AJ3),"min", MIN(Instances!AJ3:Instances!AJ3),"max", MAX(Instances!AJ3:Instances!AJ3),"diff", MAX(Instances!AJ3:Instances!AJ3)-MIN(Instances!AJ3:Instances!AJ3))</f>
        <v>0</v>
      </c>
      <c r="AK3" s="1" cm="1">
        <f t="array" ref="AK3">_xlfn.SWITCH($A$2,"average", AVERAGE(Instances!AK3:Instances!AK3),"median", MEDIAN(Instances!AK3:Instances!AK3),"min", MIN(Instances!AK3:Instances!AK3),"max", MAX(Instances!AK3:Instances!AK3),"diff", MAX(Instances!AK3:Instances!AK3)-MIN(Instances!AK3:Instances!AK3))</f>
        <v>0</v>
      </c>
      <c r="AL3" s="1" cm="1">
        <f t="array" ref="AL3">_xlfn.SWITCH($A$2,"average", AVERAGE(Instances!AL3:Instances!AL3),"median", MEDIAN(Instances!AL3:Instances!AL3),"min", MIN(Instances!AL3:Instances!AL3),"max", MAX(Instances!AL3:Instances!AL3),"diff", MAX(Instances!AL3:Instances!AL3)-MIN(Instances!AL3:Instances!AL3))</f>
        <v>0</v>
      </c>
      <c r="AM3" s="1" cm="1">
        <f t="array" ref="AM3">_xlfn.SWITCH($A$2,"average", AVERAGE(Instances!AM3:Instances!AM3),"median", MEDIAN(Instances!AM3:Instances!AM3),"min", MIN(Instances!AM3:Instances!AM3),"max", MAX(Instances!AM3:Instances!AM3),"diff", MAX(Instances!AM3:Instances!AM3)-MIN(Instances!AM3:Instances!AM3))</f>
        <v>0</v>
      </c>
      <c r="AN3" s="1" cm="1">
        <f t="array" ref="AN3">_xlfn.SWITCH($A$2,"average", AVERAGE(Instances!AN3:Instances!AN3),"median", MEDIAN(Instances!AN3:Instances!AN3),"min", MIN(Instances!AN3:Instances!AN3),"max", MAX(Instances!AN3:Instances!AN3),"diff", MAX(Instances!AN3:Instances!AN3)-MIN(Instances!AN3:Instances!AN3))</f>
        <v>0</v>
      </c>
      <c r="AO3" s="1" cm="1">
        <f t="array" ref="AO3">_xlfn.SWITCH($A$2,"average", AVERAGE(Instances!AO3:Instances!AO3),"median", MEDIAN(Instances!AO3:Instances!AO3),"min", MIN(Instances!AO3:Instances!AO3),"max", MAX(Instances!AO3:Instances!AO3),"diff", MAX(Instances!AO3:Instances!AO3)-MIN(Instances!AO3:Instances!AO3))</f>
        <v>0</v>
      </c>
      <c r="AP3" s="1" cm="1">
        <f t="array" ref="AP3">_xlfn.SWITCH($A$2,"average", AVERAGE(Instances!AP3:Instances!AP3),"median", MEDIAN(Instances!AP3:Instances!AP3),"min", MIN(Instances!AP3:Instances!AP3),"max", MAX(Instances!AP3:Instances!AP3),"diff", MAX(Instances!AP3:Instances!AP3)-MIN(Instances!AP3:Instances!AP3))</f>
        <v>0</v>
      </c>
      <c r="AQ3" s="1" cm="1">
        <f t="array" ref="AQ3">_xlfn.SWITCH($A$2,"average", AVERAGE(Instances!AQ3:Instances!AQ3),"median", MEDIAN(Instances!AQ3:Instances!AQ3),"min", MIN(Instances!AQ3:Instances!AQ3),"max", MAX(Instances!AQ3:Instances!AQ3),"diff", MAX(Instances!AQ3:Instances!AQ3)-MIN(Instances!AQ3:Instances!AQ3))</f>
        <v>0</v>
      </c>
      <c r="AR3" s="1" cm="1">
        <f t="array" ref="AR3">_xlfn.SWITCH($A$2,"average", AVERAGE(Instances!AR3:Instances!AR3),"median", MEDIAN(Instances!AR3:Instances!AR3),"min", MIN(Instances!AR3:Instances!AR3),"max", MAX(Instances!AR3:Instances!AR3),"diff", MAX(Instances!AR3:Instances!AR3)-MIN(Instances!AR3:Instances!AR3))</f>
        <v>0</v>
      </c>
      <c r="AS3" s="1" cm="1">
        <f t="array" ref="AS3">_xlfn.SWITCH($A$2,"average", AVERAGE(Instances!AS3:Instances!AS3),"median", MEDIAN(Instances!AS3:Instances!AS3),"min", MIN(Instances!AS3:Instances!AS3),"max", MAX(Instances!AS3:Instances!AS3),"diff", MAX(Instances!AS3:Instances!AS3)-MIN(Instances!AS3:Instances!AS3))</f>
        <v>0</v>
      </c>
      <c r="AT3" s="1" cm="1">
        <f t="array" ref="AT3">_xlfn.SWITCH($A$2,"average", AVERAGE(Instances!AT3:Instances!AT3),"median", MEDIAN(Instances!AT3:Instances!AT3),"min", MIN(Instances!AT3:Instances!AT3),"max", MAX(Instances!AT3:Instances!AT3),"diff", MAX(Instances!AT3:Instances!AT3)-MIN(Instances!AT3:Instances!AT3))</f>
        <v>0</v>
      </c>
      <c r="AU3" s="1" cm="1">
        <f t="array" ref="AU3">_xlfn.SWITCH($A$2,"average", AVERAGE(Instances!AU3:Instances!AU3),"median", MEDIAN(Instances!AU3:Instances!AU3),"min", MIN(Instances!AU3:Instances!AU3),"max", MAX(Instances!AU3:Instances!AU3),"diff", MAX(Instances!AU3:Instances!AU3)-MIN(Instances!AU3:Instances!AU3))</f>
        <v>0</v>
      </c>
      <c r="AV3" s="1" cm="1">
        <f t="array" ref="AV3">_xlfn.SWITCH($A$2,"average", AVERAGE(Instances!AV3:Instances!AV3),"median", MEDIAN(Instances!AV3:Instances!AV3),"min", MIN(Instances!AV3:Instances!AV3),"max", MAX(Instances!AV3:Instances!AV3),"diff", MAX(Instances!AV3:Instances!AV3)-MIN(Instances!AV3:Instances!AV3))</f>
        <v>0</v>
      </c>
      <c r="AW3" s="1" cm="1">
        <f t="array" ref="AW3">_xlfn.SWITCH($A$2,"average", AVERAGE(Instances!AW3:Instances!AW3),"median", MEDIAN(Instances!AW3:Instances!AW3),"min", MIN(Instances!AW3:Instances!AW3),"max", MAX(Instances!AW3:Instances!AW3),"diff", MAX(Instances!AW3:Instances!AW3)-MIN(Instances!AW3:Instances!AW3))</f>
        <v>0</v>
      </c>
      <c r="AX3" s="1" cm="1">
        <f t="array" ref="AX3">_xlfn.SWITCH($A$2,"average", AVERAGE(Instances!AX3:Instances!AX3),"median", MEDIAN(Instances!AX3:Instances!AX3),"min", MIN(Instances!AX3:Instances!AX3),"max", MAX(Instances!AX3:Instances!AX3),"diff", MAX(Instances!AX3:Instances!AX3)-MIN(Instances!AX3:Instances!AX3))</f>
        <v>0</v>
      </c>
      <c r="AY3" s="1" cm="1">
        <f t="array" ref="AY3">_xlfn.SWITCH($A$2,"average", AVERAGE(Instances!AY3:Instances!AY3),"median", MEDIAN(Instances!AY3:Instances!AY3),"min", MIN(Instances!AY3:Instances!AY3),"max", MAX(Instances!AY3:Instances!AY3),"diff", MAX(Instances!AY3:Instances!AY3)-MIN(Instances!AY3:Instances!AY3))</f>
        <v>0</v>
      </c>
      <c r="AZ3" s="1" cm="1">
        <f t="array" ref="AZ3">_xlfn.SWITCH($A$2,"average", AVERAGE(Instances!AZ3:Instances!AZ3),"median", MEDIAN(Instances!AZ3:Instances!AZ3),"min", MIN(Instances!AZ3:Instances!AZ3),"max", MAX(Instances!AZ3:Instances!AZ3),"diff", MAX(Instances!AZ3:Instances!AZ3)-MIN(Instances!AZ3:Instances!AZ3))</f>
        <v>0</v>
      </c>
      <c r="BA3" s="1" cm="1">
        <f t="array" ref="BA3">_xlfn.SWITCH($A$2,"average", AVERAGE(Instances!BA3:Instances!BA3),"median", MEDIAN(Instances!BA3:Instances!BA3),"min", MIN(Instances!BA3:Instances!BA3),"max", MAX(Instances!BA3:Instances!BA3),"diff", MAX(Instances!BA3:Instances!BA3)-MIN(Instances!BA3:Instances!BA3))</f>
        <v>0</v>
      </c>
      <c r="BB3" s="1">
        <f>MIN($B3,$D3,$F3,$H3,$J3,$L3,$N3,$P3,$R3,$T3,$V3,$X3,$Z3,$AB3,$AD3,$AF3,$AH3,$AJ3,$AL3,$AN3,$AP3,$AR3,$AT3,$AV3,$AX3,$AZ3)</f>
        <v>0</v>
      </c>
      <c r="BC3" s="1">
        <f>MIN($C3,$E3,$G3,$I3,$K3,$M3,$O3,$Q3,$S3,$U3,$W3,$Y3,$AA3,$AC3,$AE3,$AG3,$AI3,$AK3,$AM3,$AO3,$AQ3,$AS3,$AU3,$AW3,$AY3,$BA3)</f>
        <v>0</v>
      </c>
      <c r="BD3" s="1">
        <f>MEDIAN($B3,$D3,$F3,$H3,$J3,$L3,$N3,$P3,$R3,$T3,$V3,$X3,$Z3,$AB3,$AD3,$AF3,$AH3,$AJ3,$AL3,$AN3,$AP3,$AR3,$AT3,$AV3,$AX3,$AZ3)</f>
        <v>0</v>
      </c>
      <c r="BE3" s="1">
        <f>MEDIAN($C3,$E3,$G3,$I3,$K3,$M3,$O3,$Q3,$S3,$U3,$W3,$Y3,$AA3,$AC3,$AE3,$AG3,$AI3,$AK3,$AM3,$AO3,$AQ3,$AS3,$AU3,$AW3,$AY3,$BA3)</f>
        <v>0</v>
      </c>
      <c r="BF3" s="1">
        <f>MAX($B3,$D3,$F3,$H3,$J3,$L3,$N3,$P3,$R3,$T3,$V3,$X3,$Z3,$AB3,$AD3,$AF3,$AH3,$AJ3,$AL3,$AN3,$AP3,$AR3,$AT3,$AV3,$AX3,$AZ3)</f>
        <v>0</v>
      </c>
      <c r="BG3" s="1">
        <f>MAX($C3,$E3,$G3,$I3,$K3,$M3,$O3,$Q3,$S3,$U3,$W3,$Y3,$AA3,$AC3,$AE3,$AG3,$AI3,$AK3,$AM3,$AO3,$AQ3,$AS3,$AU3,$AW3,$AY3,$BA3)</f>
        <v>0</v>
      </c>
    </row>
    <row r="4" spans="1:59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 cm="1">
        <f t="array" ref="D4">_xlfn.SWITCH($A$2,"average", AVERAGE(Instances!D4:Instances!D4),"median", MEDIAN(Instances!D4:Instances!D4),"min", MIN(Instances!D4:Instances!D4),"max", MAX(Instances!D4:Instances!D4),"diff", MAX(Instances!D4:Instances!D4)-MIN(Instances!D4:Instances!D4))</f>
        <v>0</v>
      </c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 cm="1">
        <f t="array" ref="K4">_xlfn.SWITCH($A$2,"average", AVERAGE(Instances!K4:Instances!K4),"median", MEDIAN(Instances!K4:Instances!K4),"min", MIN(Instances!K4:Instances!K4),"max", MAX(Instances!K4:Instances!K4),"diff", MAX(Instances!K4:Instances!K4)-MIN(Instances!K4:Instances!K4))</f>
        <v>0</v>
      </c>
      <c r="L4" s="1" cm="1">
        <f t="array" ref="L4">_xlfn.SWITCH($A$2,"average", AVERAGE(Instances!L4:Instances!L4),"median", MEDIAN(Instances!L4:Instances!L4),"min", MIN(Instances!L4:Instances!L4),"max", MAX(Instances!L4:Instances!L4),"diff", MAX(Instances!L4:Instances!L4)-MIN(Instances!L4:Instances!L4))</f>
        <v>0</v>
      </c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 cm="1">
        <f t="array" ref="O4">_xlfn.SWITCH($A$2,"average", AVERAGE(Instances!O4:Instances!O4),"median", MEDIAN(Instances!O4:Instances!O4),"min", MIN(Instances!O4:Instances!O4),"max", MAX(Instances!O4:Instances!O4),"diff", MAX(Instances!O4:Instances!O4)-MIN(Instances!O4:Instances!O4))</f>
        <v>0</v>
      </c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 cm="1">
        <f t="array" ref="R4">_xlfn.SWITCH($A$2,"average", AVERAGE(Instances!R4:Instances!R4),"median", MEDIAN(Instances!R4:Instances!R4),"min", MIN(Instances!R4:Instances!R4),"max", MAX(Instances!R4:Instances!R4),"diff", MAX(Instances!R4:Instances!R4)-MIN(Instances!R4:Instances!R4))</f>
        <v>0</v>
      </c>
      <c r="S4" s="1" cm="1">
        <f t="array" ref="S4">_xlfn.SWITCH($A$2,"average", AVERAGE(Instances!S4:Instances!S4),"median", MEDIAN(Instances!S4:Instances!S4),"min", MIN(Instances!S4:Instances!S4),"max", MAX(Instances!S4:Instances!S4),"diff", MAX(Instances!S4:Instances!S4)-MIN(Instances!S4:Instances!S4))</f>
        <v>0</v>
      </c>
      <c r="T4" s="1" cm="1">
        <f t="array" ref="T4">_xlfn.SWITCH($A$2,"average", AVERAGE(Instances!T4:Instances!T4),"median", MEDIAN(Instances!T4:Instances!T4),"min", MIN(Instances!T4:Instances!T4),"max", MAX(Instances!T4:Instances!T4),"diff", MAX(Instances!T4:Instances!T4)-MIN(Instances!T4:Instances!T4))</f>
        <v>0</v>
      </c>
      <c r="U4" s="1" cm="1">
        <f t="array" ref="U4">_xlfn.SWITCH($A$2,"average", AVERAGE(Instances!U4:Instances!U4),"median", MEDIAN(Instances!U4:Instances!U4),"min", MIN(Instances!U4:Instances!U4),"max", MAX(Instances!U4:Instances!U4),"diff", MAX(Instances!U4:Instances!U4)-MIN(Instances!U4:Instances!U4))</f>
        <v>0</v>
      </c>
      <c r="V4" s="1" cm="1">
        <f t="array" ref="V4">_xlfn.SWITCH($A$2,"average", AVERAGE(Instances!V4:Instances!V4),"median", MEDIAN(Instances!V4:Instances!V4),"min", MIN(Instances!V4:Instances!V4),"max", MAX(Instances!V4:Instances!V4),"diff", MAX(Instances!V4:Instances!V4)-MIN(Instances!V4:Instances!V4))</f>
        <v>0</v>
      </c>
      <c r="W4" s="1" cm="1">
        <f t="array" ref="W4">_xlfn.SWITCH($A$2,"average", AVERAGE(Instances!W4:Instances!W4),"median", MEDIAN(Instances!W4:Instances!W4),"min", MIN(Instances!W4:Instances!W4),"max", MAX(Instances!W4:Instances!W4),"diff", MAX(Instances!W4:Instances!W4)-MIN(Instances!W4:Instances!W4))</f>
        <v>0</v>
      </c>
      <c r="X4" s="1" cm="1">
        <f t="array" ref="X4">_xlfn.SWITCH($A$2,"average", AVERAGE(Instances!X4:Instances!X4),"median", MEDIAN(Instances!X4:Instances!X4),"min", MIN(Instances!X4:Instances!X4),"max", MAX(Instances!X4:Instances!X4),"diff", MAX(Instances!X4:Instances!X4)-MIN(Instances!X4:Instances!X4))</f>
        <v>0</v>
      </c>
      <c r="Y4" s="1" cm="1">
        <f t="array" ref="Y4">_xlfn.SWITCH($A$2,"average", AVERAGE(Instances!Y4:Instances!Y4),"median", MEDIAN(Instances!Y4:Instances!Y4),"min", MIN(Instances!Y4:Instances!Y4),"max", MAX(Instances!Y4:Instances!Y4),"diff", MAX(Instances!Y4:Instances!Y4)-MIN(Instances!Y4:Instances!Y4))</f>
        <v>0</v>
      </c>
      <c r="Z4" s="1" cm="1">
        <f t="array" ref="Z4">_xlfn.SWITCH($A$2,"average", AVERAGE(Instances!Z4:Instances!Z4),"median", MEDIAN(Instances!Z4:Instances!Z4),"min", MIN(Instances!Z4:Instances!Z4),"max", MAX(Instances!Z4:Instances!Z4),"diff", MAX(Instances!Z4:Instances!Z4)-MIN(Instances!Z4:Instances!Z4))</f>
        <v>0</v>
      </c>
      <c r="AA4" s="1" cm="1">
        <f t="array" ref="AA4">_xlfn.SWITCH($A$2,"average", AVERAGE(Instances!AA4:Instances!AA4),"median", MEDIAN(Instances!AA4:Instances!AA4),"min", MIN(Instances!AA4:Instances!AA4),"max", MAX(Instances!AA4:Instances!AA4),"diff", MAX(Instances!AA4:Instances!AA4)-MIN(Instances!AA4:Instances!AA4))</f>
        <v>0</v>
      </c>
      <c r="AB4" s="1" cm="1">
        <f t="array" ref="AB4">_xlfn.SWITCH($A$2,"average", AVERAGE(Instances!AB4:Instances!AB4),"median", MEDIAN(Instances!AB4:Instances!AB4),"min", MIN(Instances!AB4:Instances!AB4),"max", MAX(Instances!AB4:Instances!AB4),"diff", MAX(Instances!AB4:Instances!AB4)-MIN(Instances!AB4:Instances!AB4))</f>
        <v>0</v>
      </c>
      <c r="AC4" s="1" cm="1">
        <f t="array" ref="AC4">_xlfn.SWITCH($A$2,"average", AVERAGE(Instances!AC4:Instances!AC4),"median", MEDIAN(Instances!AC4:Instances!AC4),"min", MIN(Instances!AC4:Instances!AC4),"max", MAX(Instances!AC4:Instances!AC4),"diff", MAX(Instances!AC4:Instances!AC4)-MIN(Instances!AC4:Instances!AC4))</f>
        <v>0</v>
      </c>
      <c r="AD4" s="1" cm="1">
        <f t="array" ref="AD4">_xlfn.SWITCH($A$2,"average", AVERAGE(Instances!AD4:Instances!AD4),"median", MEDIAN(Instances!AD4:Instances!AD4),"min", MIN(Instances!AD4:Instances!AD4),"max", MAX(Instances!AD4:Instances!AD4),"diff", MAX(Instances!AD4:Instances!AD4)-MIN(Instances!AD4:Instances!AD4))</f>
        <v>0</v>
      </c>
      <c r="AE4" s="1" cm="1">
        <f t="array" ref="AE4">_xlfn.SWITCH($A$2,"average", AVERAGE(Instances!AE4:Instances!AE4),"median", MEDIAN(Instances!AE4:Instances!AE4),"min", MIN(Instances!AE4:Instances!AE4),"max", MAX(Instances!AE4:Instances!AE4),"diff", MAX(Instances!AE4:Instances!AE4)-MIN(Instances!AE4:Instances!AE4))</f>
        <v>0</v>
      </c>
      <c r="AF4" s="1" cm="1">
        <f t="array" ref="AF4">_xlfn.SWITCH($A$2,"average", AVERAGE(Instances!AF4:Instances!AF4),"median", MEDIAN(Instances!AF4:Instances!AF4),"min", MIN(Instances!AF4:Instances!AF4),"max", MAX(Instances!AF4:Instances!AF4),"diff", MAX(Instances!AF4:Instances!AF4)-MIN(Instances!AF4:Instances!AF4))</f>
        <v>0</v>
      </c>
      <c r="AG4" s="1" cm="1">
        <f t="array" ref="AG4">_xlfn.SWITCH($A$2,"average", AVERAGE(Instances!AG4:Instances!AG4),"median", MEDIAN(Instances!AG4:Instances!AG4),"min", MIN(Instances!AG4:Instances!AG4),"max", MAX(Instances!AG4:Instances!AG4),"diff", MAX(Instances!AG4:Instances!AG4)-MIN(Instances!AG4:Instances!AG4))</f>
        <v>0</v>
      </c>
      <c r="AH4" s="1" cm="1">
        <f t="array" ref="AH4">_xlfn.SWITCH($A$2,"average", AVERAGE(Instances!AH4:Instances!AH4),"median", MEDIAN(Instances!AH4:Instances!AH4),"min", MIN(Instances!AH4:Instances!AH4),"max", MAX(Instances!AH4:Instances!AH4),"diff", MAX(Instances!AH4:Instances!AH4)-MIN(Instances!AH4:Instances!AH4))</f>
        <v>0</v>
      </c>
      <c r="AI4" s="1" cm="1">
        <f t="array" ref="AI4">_xlfn.SWITCH($A$2,"average", AVERAGE(Instances!AI4:Instances!AI4),"median", MEDIAN(Instances!AI4:Instances!AI4),"min", MIN(Instances!AI4:Instances!AI4),"max", MAX(Instances!AI4:Instances!AI4),"diff", MAX(Instances!AI4:Instances!AI4)-MIN(Instances!AI4:Instances!AI4))</f>
        <v>0</v>
      </c>
      <c r="AJ4" s="1" cm="1">
        <f t="array" ref="AJ4">_xlfn.SWITCH($A$2,"average", AVERAGE(Instances!AJ4:Instances!AJ4),"median", MEDIAN(Instances!AJ4:Instances!AJ4),"min", MIN(Instances!AJ4:Instances!AJ4),"max", MAX(Instances!AJ4:Instances!AJ4),"diff", MAX(Instances!AJ4:Instances!AJ4)-MIN(Instances!AJ4:Instances!AJ4))</f>
        <v>0</v>
      </c>
      <c r="AK4" s="1" cm="1">
        <f t="array" ref="AK4">_xlfn.SWITCH($A$2,"average", AVERAGE(Instances!AK4:Instances!AK4),"median", MEDIAN(Instances!AK4:Instances!AK4),"min", MIN(Instances!AK4:Instances!AK4),"max", MAX(Instances!AK4:Instances!AK4),"diff", MAX(Instances!AK4:Instances!AK4)-MIN(Instances!AK4:Instances!AK4))</f>
        <v>0</v>
      </c>
      <c r="AL4" s="1" cm="1">
        <f t="array" ref="AL4">_xlfn.SWITCH($A$2,"average", AVERAGE(Instances!AL4:Instances!AL4),"median", MEDIAN(Instances!AL4:Instances!AL4),"min", MIN(Instances!AL4:Instances!AL4),"max", MAX(Instances!AL4:Instances!AL4),"diff", MAX(Instances!AL4:Instances!AL4)-MIN(Instances!AL4:Instances!AL4))</f>
        <v>0</v>
      </c>
      <c r="AM4" s="1" cm="1">
        <f t="array" ref="AM4">_xlfn.SWITCH($A$2,"average", AVERAGE(Instances!AM4:Instances!AM4),"median", MEDIAN(Instances!AM4:Instances!AM4),"min", MIN(Instances!AM4:Instances!AM4),"max", MAX(Instances!AM4:Instances!AM4),"diff", MAX(Instances!AM4:Instances!AM4)-MIN(Instances!AM4:Instances!AM4))</f>
        <v>0</v>
      </c>
      <c r="AN4" s="1" cm="1">
        <f t="array" ref="AN4">_xlfn.SWITCH($A$2,"average", AVERAGE(Instances!AN4:Instances!AN4),"median", MEDIAN(Instances!AN4:Instances!AN4),"min", MIN(Instances!AN4:Instances!AN4),"max", MAX(Instances!AN4:Instances!AN4),"diff", MAX(Instances!AN4:Instances!AN4)-MIN(Instances!AN4:Instances!AN4))</f>
        <v>0</v>
      </c>
      <c r="AO4" s="1" cm="1">
        <f t="array" ref="AO4">_xlfn.SWITCH($A$2,"average", AVERAGE(Instances!AO4:Instances!AO4),"median", MEDIAN(Instances!AO4:Instances!AO4),"min", MIN(Instances!AO4:Instances!AO4),"max", MAX(Instances!AO4:Instances!AO4),"diff", MAX(Instances!AO4:Instances!AO4)-MIN(Instances!AO4:Instances!AO4))</f>
        <v>0</v>
      </c>
      <c r="AP4" s="1" cm="1">
        <f t="array" ref="AP4">_xlfn.SWITCH($A$2,"average", AVERAGE(Instances!AP4:Instances!AP4),"median", MEDIAN(Instances!AP4:Instances!AP4),"min", MIN(Instances!AP4:Instances!AP4),"max", MAX(Instances!AP4:Instances!AP4),"diff", MAX(Instances!AP4:Instances!AP4)-MIN(Instances!AP4:Instances!AP4))</f>
        <v>0</v>
      </c>
      <c r="AQ4" s="1" cm="1">
        <f t="array" ref="AQ4">_xlfn.SWITCH($A$2,"average", AVERAGE(Instances!AQ4:Instances!AQ4),"median", MEDIAN(Instances!AQ4:Instances!AQ4),"min", MIN(Instances!AQ4:Instances!AQ4),"max", MAX(Instances!AQ4:Instances!AQ4),"diff", MAX(Instances!AQ4:Instances!AQ4)-MIN(Instances!AQ4:Instances!AQ4))</f>
        <v>0</v>
      </c>
      <c r="AR4" s="1" cm="1">
        <f t="array" ref="AR4">_xlfn.SWITCH($A$2,"average", AVERAGE(Instances!AR4:Instances!AR4),"median", MEDIAN(Instances!AR4:Instances!AR4),"min", MIN(Instances!AR4:Instances!AR4),"max", MAX(Instances!AR4:Instances!AR4),"diff", MAX(Instances!AR4:Instances!AR4)-MIN(Instances!AR4:Instances!AR4))</f>
        <v>0</v>
      </c>
      <c r="AS4" s="1" cm="1">
        <f t="array" ref="AS4">_xlfn.SWITCH($A$2,"average", AVERAGE(Instances!AS4:Instances!AS4),"median", MEDIAN(Instances!AS4:Instances!AS4),"min", MIN(Instances!AS4:Instances!AS4),"max", MAX(Instances!AS4:Instances!AS4),"diff", MAX(Instances!AS4:Instances!AS4)-MIN(Instances!AS4:Instances!AS4))</f>
        <v>0</v>
      </c>
      <c r="AT4" s="1" cm="1">
        <f t="array" ref="AT4">_xlfn.SWITCH($A$2,"average", AVERAGE(Instances!AT4:Instances!AT4),"median", MEDIAN(Instances!AT4:Instances!AT4),"min", MIN(Instances!AT4:Instances!AT4),"max", MAX(Instances!AT4:Instances!AT4),"diff", MAX(Instances!AT4:Instances!AT4)-MIN(Instances!AT4:Instances!AT4))</f>
        <v>0</v>
      </c>
      <c r="AU4" s="1" cm="1">
        <f t="array" ref="AU4">_xlfn.SWITCH($A$2,"average", AVERAGE(Instances!AU4:Instances!AU4),"median", MEDIAN(Instances!AU4:Instances!AU4),"min", MIN(Instances!AU4:Instances!AU4),"max", MAX(Instances!AU4:Instances!AU4),"diff", MAX(Instances!AU4:Instances!AU4)-MIN(Instances!AU4:Instances!AU4))</f>
        <v>0</v>
      </c>
      <c r="AV4" s="1" cm="1">
        <f t="array" ref="AV4">_xlfn.SWITCH($A$2,"average", AVERAGE(Instances!AV4:Instances!AV4),"median", MEDIAN(Instances!AV4:Instances!AV4),"min", MIN(Instances!AV4:Instances!AV4),"max", MAX(Instances!AV4:Instances!AV4),"diff", MAX(Instances!AV4:Instances!AV4)-MIN(Instances!AV4:Instances!AV4))</f>
        <v>0</v>
      </c>
      <c r="AW4" s="1" cm="1">
        <f t="array" ref="AW4">_xlfn.SWITCH($A$2,"average", AVERAGE(Instances!AW4:Instances!AW4),"median", MEDIAN(Instances!AW4:Instances!AW4),"min", MIN(Instances!AW4:Instances!AW4),"max", MAX(Instances!AW4:Instances!AW4),"diff", MAX(Instances!AW4:Instances!AW4)-MIN(Instances!AW4:Instances!AW4))</f>
        <v>0</v>
      </c>
      <c r="AX4" s="1" cm="1">
        <f t="array" ref="AX4">_xlfn.SWITCH($A$2,"average", AVERAGE(Instances!AX4:Instances!AX4),"median", MEDIAN(Instances!AX4:Instances!AX4),"min", MIN(Instances!AX4:Instances!AX4),"max", MAX(Instances!AX4:Instances!AX4),"diff", MAX(Instances!AX4:Instances!AX4)-MIN(Instances!AX4:Instances!AX4))</f>
        <v>0</v>
      </c>
      <c r="AY4" s="1" cm="1">
        <f t="array" ref="AY4">_xlfn.SWITCH($A$2,"average", AVERAGE(Instances!AY4:Instances!AY4),"median", MEDIAN(Instances!AY4:Instances!AY4),"min", MIN(Instances!AY4:Instances!AY4),"max", MAX(Instances!AY4:Instances!AY4),"diff", MAX(Instances!AY4:Instances!AY4)-MIN(Instances!AY4:Instances!AY4))</f>
        <v>0</v>
      </c>
      <c r="AZ4" s="1" cm="1">
        <f t="array" ref="AZ4">_xlfn.SWITCH($A$2,"average", AVERAGE(Instances!AZ4:Instances!AZ4),"median", MEDIAN(Instances!AZ4:Instances!AZ4),"min", MIN(Instances!AZ4:Instances!AZ4),"max", MAX(Instances!AZ4:Instances!AZ4),"diff", MAX(Instances!AZ4:Instances!AZ4)-MIN(Instances!AZ4:Instances!AZ4))</f>
        <v>0</v>
      </c>
      <c r="BA4" s="1" cm="1">
        <f t="array" ref="BA4">_xlfn.SWITCH($A$2,"average", AVERAGE(Instances!BA4:Instances!BA4),"median", MEDIAN(Instances!BA4:Instances!BA4),"min", MIN(Instances!BA4:Instances!BA4),"max", MAX(Instances!BA4:Instances!BA4),"diff", MAX(Instances!BA4:Instances!BA4)-MIN(Instances!BA4:Instances!BA4))</f>
        <v>0</v>
      </c>
      <c r="BB4" s="1">
        <f>MIN($B4,$D4,$F4,$H4,$J4,$L4,$N4,$P4,$R4,$T4,$V4,$X4,$Z4,$AB4,$AD4,$AF4,$AH4,$AJ4,$AL4,$AN4,$AP4,$AR4,$AT4,$AV4,$AX4,$AZ4)</f>
        <v>0</v>
      </c>
      <c r="BC4" s="1">
        <f>MIN($C4,$E4,$G4,$I4,$K4,$M4,$O4,$Q4,$S4,$U4,$W4,$Y4,$AA4,$AC4,$AE4,$AG4,$AI4,$AK4,$AM4,$AO4,$AQ4,$AS4,$AU4,$AW4,$AY4,$BA4)</f>
        <v>0</v>
      </c>
      <c r="BD4" s="1">
        <f>MEDIAN($B4,$D4,$F4,$H4,$J4,$L4,$N4,$P4,$R4,$T4,$V4,$X4,$Z4,$AB4,$AD4,$AF4,$AH4,$AJ4,$AL4,$AN4,$AP4,$AR4,$AT4,$AV4,$AX4,$AZ4)</f>
        <v>0</v>
      </c>
      <c r="BE4" s="1">
        <f>MEDIAN($C4,$E4,$G4,$I4,$K4,$M4,$O4,$Q4,$S4,$U4,$W4,$Y4,$AA4,$AC4,$AE4,$AG4,$AI4,$AK4,$AM4,$AO4,$AQ4,$AS4,$AU4,$AW4,$AY4,$BA4)</f>
        <v>0</v>
      </c>
      <c r="BF4" s="1">
        <f>MAX($B4,$D4,$F4,$H4,$J4,$L4,$N4,$P4,$R4,$T4,$V4,$X4,$Z4,$AB4,$AD4,$AF4,$AH4,$AJ4,$AL4,$AN4,$AP4,$AR4,$AT4,$AV4,$AX4,$AZ4)</f>
        <v>0</v>
      </c>
      <c r="BG4" s="1">
        <f>MAX($C4,$E4,$G4,$I4,$K4,$M4,$O4,$Q4,$S4,$U4,$W4,$Y4,$AA4,$AC4,$AE4,$AG4,$AI4,$AK4,$AM4,$AO4,$AQ4,$AS4,$AU4,$AW4,$AY4,$BA4)</f>
        <v>0</v>
      </c>
    </row>
    <row r="5" spans="1:59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 cm="1">
        <f t="array" ref="D5">_xlfn.SWITCH($A$2,"average", AVERAGE(Instances!D5:Instances!D5),"median", MEDIAN(Instances!D5:Instances!D5),"min", MIN(Instances!D5:Instances!D5),"max", MAX(Instances!D5:Instances!D5),"diff", MAX(Instances!D5:Instances!D5)-MIN(Instances!D5:Instances!D5))</f>
        <v>0</v>
      </c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 cm="1">
        <f t="array" ref="K5">_xlfn.SWITCH($A$2,"average", AVERAGE(Instances!K5:Instances!K5),"median", MEDIAN(Instances!K5:Instances!K5),"min", MIN(Instances!K5:Instances!K5),"max", MAX(Instances!K5:Instances!K5),"diff", MAX(Instances!K5:Instances!K5)-MIN(Instances!K5:Instances!K5))</f>
        <v>0</v>
      </c>
      <c r="L5" s="1" cm="1">
        <f t="array" ref="L5">_xlfn.SWITCH($A$2,"average", AVERAGE(Instances!L5:Instances!L5),"median", MEDIAN(Instances!L5:Instances!L5),"min", MIN(Instances!L5:Instances!L5),"max", MAX(Instances!L5:Instances!L5),"diff", MAX(Instances!L5:Instances!L5)-MIN(Instances!L5:Instances!L5))</f>
        <v>0</v>
      </c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 cm="1">
        <f t="array" ref="O5">_xlfn.SWITCH($A$2,"average", AVERAGE(Instances!O5:Instances!O5),"median", MEDIAN(Instances!O5:Instances!O5),"min", MIN(Instances!O5:Instances!O5),"max", MAX(Instances!O5:Instances!O5),"diff", MAX(Instances!O5:Instances!O5)-MIN(Instances!O5:Instances!O5))</f>
        <v>0</v>
      </c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 cm="1">
        <f t="array" ref="R5">_xlfn.SWITCH($A$2,"average", AVERAGE(Instances!R5:Instances!R5),"median", MEDIAN(Instances!R5:Instances!R5),"min", MIN(Instances!R5:Instances!R5),"max", MAX(Instances!R5:Instances!R5),"diff", MAX(Instances!R5:Instances!R5)-MIN(Instances!R5:Instances!R5))</f>
        <v>0</v>
      </c>
      <c r="S5" s="1" cm="1">
        <f t="array" ref="S5">_xlfn.SWITCH($A$2,"average", AVERAGE(Instances!S5:Instances!S5),"median", MEDIAN(Instances!S5:Instances!S5),"min", MIN(Instances!S5:Instances!S5),"max", MAX(Instances!S5:Instances!S5),"diff", MAX(Instances!S5:Instances!S5)-MIN(Instances!S5:Instances!S5))</f>
        <v>0</v>
      </c>
      <c r="T5" s="1" cm="1">
        <f t="array" ref="T5">_xlfn.SWITCH($A$2,"average", AVERAGE(Instances!T5:Instances!T5),"median", MEDIAN(Instances!T5:Instances!T5),"min", MIN(Instances!T5:Instances!T5),"max", MAX(Instances!T5:Instances!T5),"diff", MAX(Instances!T5:Instances!T5)-MIN(Instances!T5:Instances!T5))</f>
        <v>0</v>
      </c>
      <c r="U5" s="1" cm="1">
        <f t="array" ref="U5">_xlfn.SWITCH($A$2,"average", AVERAGE(Instances!U5:Instances!U5),"median", MEDIAN(Instances!U5:Instances!U5),"min", MIN(Instances!U5:Instances!U5),"max", MAX(Instances!U5:Instances!U5),"diff", MAX(Instances!U5:Instances!U5)-MIN(Instances!U5:Instances!U5))</f>
        <v>0</v>
      </c>
      <c r="V5" s="1" cm="1">
        <f t="array" ref="V5">_xlfn.SWITCH($A$2,"average", AVERAGE(Instances!V5:Instances!V5),"median", MEDIAN(Instances!V5:Instances!V5),"min", MIN(Instances!V5:Instances!V5),"max", MAX(Instances!V5:Instances!V5),"diff", MAX(Instances!V5:Instances!V5)-MIN(Instances!V5:Instances!V5))</f>
        <v>0</v>
      </c>
      <c r="W5" s="1" cm="1">
        <f t="array" ref="W5">_xlfn.SWITCH($A$2,"average", AVERAGE(Instances!W5:Instances!W5),"median", MEDIAN(Instances!W5:Instances!W5),"min", MIN(Instances!W5:Instances!W5),"max", MAX(Instances!W5:Instances!W5),"diff", MAX(Instances!W5:Instances!W5)-MIN(Instances!W5:Instances!W5))</f>
        <v>0</v>
      </c>
      <c r="X5" s="1" cm="1">
        <f t="array" ref="X5">_xlfn.SWITCH($A$2,"average", AVERAGE(Instances!X5:Instances!X5),"median", MEDIAN(Instances!X5:Instances!X5),"min", MIN(Instances!X5:Instances!X5),"max", MAX(Instances!X5:Instances!X5),"diff", MAX(Instances!X5:Instances!X5)-MIN(Instances!X5:Instances!X5))</f>
        <v>0</v>
      </c>
      <c r="Y5" s="1" cm="1">
        <f t="array" ref="Y5">_xlfn.SWITCH($A$2,"average", AVERAGE(Instances!Y5:Instances!Y5),"median", MEDIAN(Instances!Y5:Instances!Y5),"min", MIN(Instances!Y5:Instances!Y5),"max", MAX(Instances!Y5:Instances!Y5),"diff", MAX(Instances!Y5:Instances!Y5)-MIN(Instances!Y5:Instances!Y5))</f>
        <v>0</v>
      </c>
      <c r="Z5" s="1" cm="1">
        <f t="array" ref="Z5">_xlfn.SWITCH($A$2,"average", AVERAGE(Instances!Z5:Instances!Z5),"median", MEDIAN(Instances!Z5:Instances!Z5),"min", MIN(Instances!Z5:Instances!Z5),"max", MAX(Instances!Z5:Instances!Z5),"diff", MAX(Instances!Z5:Instances!Z5)-MIN(Instances!Z5:Instances!Z5))</f>
        <v>0</v>
      </c>
      <c r="AA5" s="1" cm="1">
        <f t="array" ref="AA5">_xlfn.SWITCH($A$2,"average", AVERAGE(Instances!AA5:Instances!AA5),"median", MEDIAN(Instances!AA5:Instances!AA5),"min", MIN(Instances!AA5:Instances!AA5),"max", MAX(Instances!AA5:Instances!AA5),"diff", MAX(Instances!AA5:Instances!AA5)-MIN(Instances!AA5:Instances!AA5))</f>
        <v>0</v>
      </c>
      <c r="AB5" s="1" cm="1">
        <f t="array" ref="AB5">_xlfn.SWITCH($A$2,"average", AVERAGE(Instances!AB5:Instances!AB5),"median", MEDIAN(Instances!AB5:Instances!AB5),"min", MIN(Instances!AB5:Instances!AB5),"max", MAX(Instances!AB5:Instances!AB5),"diff", MAX(Instances!AB5:Instances!AB5)-MIN(Instances!AB5:Instances!AB5))</f>
        <v>0</v>
      </c>
      <c r="AC5" s="1" cm="1">
        <f t="array" ref="AC5">_xlfn.SWITCH($A$2,"average", AVERAGE(Instances!AC5:Instances!AC5),"median", MEDIAN(Instances!AC5:Instances!AC5),"min", MIN(Instances!AC5:Instances!AC5),"max", MAX(Instances!AC5:Instances!AC5),"diff", MAX(Instances!AC5:Instances!AC5)-MIN(Instances!AC5:Instances!AC5))</f>
        <v>0</v>
      </c>
      <c r="AD5" s="1" cm="1">
        <f t="array" ref="AD5">_xlfn.SWITCH($A$2,"average", AVERAGE(Instances!AD5:Instances!AD5),"median", MEDIAN(Instances!AD5:Instances!AD5),"min", MIN(Instances!AD5:Instances!AD5),"max", MAX(Instances!AD5:Instances!AD5),"diff", MAX(Instances!AD5:Instances!AD5)-MIN(Instances!AD5:Instances!AD5))</f>
        <v>0</v>
      </c>
      <c r="AE5" s="1" cm="1">
        <f t="array" ref="AE5">_xlfn.SWITCH($A$2,"average", AVERAGE(Instances!AE5:Instances!AE5),"median", MEDIAN(Instances!AE5:Instances!AE5),"min", MIN(Instances!AE5:Instances!AE5),"max", MAX(Instances!AE5:Instances!AE5),"diff", MAX(Instances!AE5:Instances!AE5)-MIN(Instances!AE5:Instances!AE5))</f>
        <v>0</v>
      </c>
      <c r="AF5" s="1" cm="1">
        <f t="array" ref="AF5">_xlfn.SWITCH($A$2,"average", AVERAGE(Instances!AF5:Instances!AF5),"median", MEDIAN(Instances!AF5:Instances!AF5),"min", MIN(Instances!AF5:Instances!AF5),"max", MAX(Instances!AF5:Instances!AF5),"diff", MAX(Instances!AF5:Instances!AF5)-MIN(Instances!AF5:Instances!AF5))</f>
        <v>0</v>
      </c>
      <c r="AG5" s="1" cm="1">
        <f t="array" ref="AG5">_xlfn.SWITCH($A$2,"average", AVERAGE(Instances!AG5:Instances!AG5),"median", MEDIAN(Instances!AG5:Instances!AG5),"min", MIN(Instances!AG5:Instances!AG5),"max", MAX(Instances!AG5:Instances!AG5),"diff", MAX(Instances!AG5:Instances!AG5)-MIN(Instances!AG5:Instances!AG5))</f>
        <v>0</v>
      </c>
      <c r="AH5" s="1" cm="1">
        <f t="array" ref="AH5">_xlfn.SWITCH($A$2,"average", AVERAGE(Instances!AH5:Instances!AH5),"median", MEDIAN(Instances!AH5:Instances!AH5),"min", MIN(Instances!AH5:Instances!AH5),"max", MAX(Instances!AH5:Instances!AH5),"diff", MAX(Instances!AH5:Instances!AH5)-MIN(Instances!AH5:Instances!AH5))</f>
        <v>0</v>
      </c>
      <c r="AI5" s="1" cm="1">
        <f t="array" ref="AI5">_xlfn.SWITCH($A$2,"average", AVERAGE(Instances!AI5:Instances!AI5),"median", MEDIAN(Instances!AI5:Instances!AI5),"min", MIN(Instances!AI5:Instances!AI5),"max", MAX(Instances!AI5:Instances!AI5),"diff", MAX(Instances!AI5:Instances!AI5)-MIN(Instances!AI5:Instances!AI5))</f>
        <v>0</v>
      </c>
      <c r="AJ5" s="1" cm="1">
        <f t="array" ref="AJ5">_xlfn.SWITCH($A$2,"average", AVERAGE(Instances!AJ5:Instances!AJ5),"median", MEDIAN(Instances!AJ5:Instances!AJ5),"min", MIN(Instances!AJ5:Instances!AJ5),"max", MAX(Instances!AJ5:Instances!AJ5),"diff", MAX(Instances!AJ5:Instances!AJ5)-MIN(Instances!AJ5:Instances!AJ5))</f>
        <v>0</v>
      </c>
      <c r="AK5" s="1" cm="1">
        <f t="array" ref="AK5">_xlfn.SWITCH($A$2,"average", AVERAGE(Instances!AK5:Instances!AK5),"median", MEDIAN(Instances!AK5:Instances!AK5),"min", MIN(Instances!AK5:Instances!AK5),"max", MAX(Instances!AK5:Instances!AK5),"diff", MAX(Instances!AK5:Instances!AK5)-MIN(Instances!AK5:Instances!AK5))</f>
        <v>0</v>
      </c>
      <c r="AL5" s="1" cm="1">
        <f t="array" ref="AL5">_xlfn.SWITCH($A$2,"average", AVERAGE(Instances!AL5:Instances!AL5),"median", MEDIAN(Instances!AL5:Instances!AL5),"min", MIN(Instances!AL5:Instances!AL5),"max", MAX(Instances!AL5:Instances!AL5),"diff", MAX(Instances!AL5:Instances!AL5)-MIN(Instances!AL5:Instances!AL5))</f>
        <v>0</v>
      </c>
      <c r="AM5" s="1" cm="1">
        <f t="array" ref="AM5">_xlfn.SWITCH($A$2,"average", AVERAGE(Instances!AM5:Instances!AM5),"median", MEDIAN(Instances!AM5:Instances!AM5),"min", MIN(Instances!AM5:Instances!AM5),"max", MAX(Instances!AM5:Instances!AM5),"diff", MAX(Instances!AM5:Instances!AM5)-MIN(Instances!AM5:Instances!AM5))</f>
        <v>0</v>
      </c>
      <c r="AN5" s="1" cm="1">
        <f t="array" ref="AN5">_xlfn.SWITCH($A$2,"average", AVERAGE(Instances!AN5:Instances!AN5),"median", MEDIAN(Instances!AN5:Instances!AN5),"min", MIN(Instances!AN5:Instances!AN5),"max", MAX(Instances!AN5:Instances!AN5),"diff", MAX(Instances!AN5:Instances!AN5)-MIN(Instances!AN5:Instances!AN5))</f>
        <v>0</v>
      </c>
      <c r="AO5" s="1" cm="1">
        <f t="array" ref="AO5">_xlfn.SWITCH($A$2,"average", AVERAGE(Instances!AO5:Instances!AO5),"median", MEDIAN(Instances!AO5:Instances!AO5),"min", MIN(Instances!AO5:Instances!AO5),"max", MAX(Instances!AO5:Instances!AO5),"diff", MAX(Instances!AO5:Instances!AO5)-MIN(Instances!AO5:Instances!AO5))</f>
        <v>0</v>
      </c>
      <c r="AP5" s="1" cm="1">
        <f t="array" ref="AP5">_xlfn.SWITCH($A$2,"average", AVERAGE(Instances!AP5:Instances!AP5),"median", MEDIAN(Instances!AP5:Instances!AP5),"min", MIN(Instances!AP5:Instances!AP5),"max", MAX(Instances!AP5:Instances!AP5),"diff", MAX(Instances!AP5:Instances!AP5)-MIN(Instances!AP5:Instances!AP5))</f>
        <v>0</v>
      </c>
      <c r="AQ5" s="1" cm="1">
        <f t="array" ref="AQ5">_xlfn.SWITCH($A$2,"average", AVERAGE(Instances!AQ5:Instances!AQ5),"median", MEDIAN(Instances!AQ5:Instances!AQ5),"min", MIN(Instances!AQ5:Instances!AQ5),"max", MAX(Instances!AQ5:Instances!AQ5),"diff", MAX(Instances!AQ5:Instances!AQ5)-MIN(Instances!AQ5:Instances!AQ5))</f>
        <v>0</v>
      </c>
      <c r="AR5" s="1" cm="1">
        <f t="array" ref="AR5">_xlfn.SWITCH($A$2,"average", AVERAGE(Instances!AR5:Instances!AR5),"median", MEDIAN(Instances!AR5:Instances!AR5),"min", MIN(Instances!AR5:Instances!AR5),"max", MAX(Instances!AR5:Instances!AR5),"diff", MAX(Instances!AR5:Instances!AR5)-MIN(Instances!AR5:Instances!AR5))</f>
        <v>0</v>
      </c>
      <c r="AS5" s="1" cm="1">
        <f t="array" ref="AS5">_xlfn.SWITCH($A$2,"average", AVERAGE(Instances!AS5:Instances!AS5),"median", MEDIAN(Instances!AS5:Instances!AS5),"min", MIN(Instances!AS5:Instances!AS5),"max", MAX(Instances!AS5:Instances!AS5),"diff", MAX(Instances!AS5:Instances!AS5)-MIN(Instances!AS5:Instances!AS5))</f>
        <v>0</v>
      </c>
      <c r="AT5" s="1" cm="1">
        <f t="array" ref="AT5">_xlfn.SWITCH($A$2,"average", AVERAGE(Instances!AT5:Instances!AT5),"median", MEDIAN(Instances!AT5:Instances!AT5),"min", MIN(Instances!AT5:Instances!AT5),"max", MAX(Instances!AT5:Instances!AT5),"diff", MAX(Instances!AT5:Instances!AT5)-MIN(Instances!AT5:Instances!AT5))</f>
        <v>0</v>
      </c>
      <c r="AU5" s="1" cm="1">
        <f t="array" ref="AU5">_xlfn.SWITCH($A$2,"average", AVERAGE(Instances!AU5:Instances!AU5),"median", MEDIAN(Instances!AU5:Instances!AU5),"min", MIN(Instances!AU5:Instances!AU5),"max", MAX(Instances!AU5:Instances!AU5),"diff", MAX(Instances!AU5:Instances!AU5)-MIN(Instances!AU5:Instances!AU5))</f>
        <v>0</v>
      </c>
      <c r="AV5" s="1" cm="1">
        <f t="array" ref="AV5">_xlfn.SWITCH($A$2,"average", AVERAGE(Instances!AV5:Instances!AV5),"median", MEDIAN(Instances!AV5:Instances!AV5),"min", MIN(Instances!AV5:Instances!AV5),"max", MAX(Instances!AV5:Instances!AV5),"diff", MAX(Instances!AV5:Instances!AV5)-MIN(Instances!AV5:Instances!AV5))</f>
        <v>0</v>
      </c>
      <c r="AW5" s="1" cm="1">
        <f t="array" ref="AW5">_xlfn.SWITCH($A$2,"average", AVERAGE(Instances!AW5:Instances!AW5),"median", MEDIAN(Instances!AW5:Instances!AW5),"min", MIN(Instances!AW5:Instances!AW5),"max", MAX(Instances!AW5:Instances!AW5),"diff", MAX(Instances!AW5:Instances!AW5)-MIN(Instances!AW5:Instances!AW5))</f>
        <v>0</v>
      </c>
      <c r="AX5" s="1" cm="1">
        <f t="array" ref="AX5">_xlfn.SWITCH($A$2,"average", AVERAGE(Instances!AX5:Instances!AX5),"median", MEDIAN(Instances!AX5:Instances!AX5),"min", MIN(Instances!AX5:Instances!AX5),"max", MAX(Instances!AX5:Instances!AX5),"diff", MAX(Instances!AX5:Instances!AX5)-MIN(Instances!AX5:Instances!AX5))</f>
        <v>0</v>
      </c>
      <c r="AY5" s="1" cm="1">
        <f t="array" ref="AY5">_xlfn.SWITCH($A$2,"average", AVERAGE(Instances!AY5:Instances!AY5),"median", MEDIAN(Instances!AY5:Instances!AY5),"min", MIN(Instances!AY5:Instances!AY5),"max", MAX(Instances!AY5:Instances!AY5),"diff", MAX(Instances!AY5:Instances!AY5)-MIN(Instances!AY5:Instances!AY5))</f>
        <v>0</v>
      </c>
      <c r="AZ5" s="1" cm="1">
        <f t="array" ref="AZ5">_xlfn.SWITCH($A$2,"average", AVERAGE(Instances!AZ5:Instances!AZ5),"median", MEDIAN(Instances!AZ5:Instances!AZ5),"min", MIN(Instances!AZ5:Instances!AZ5),"max", MAX(Instances!AZ5:Instances!AZ5),"diff", MAX(Instances!AZ5:Instances!AZ5)-MIN(Instances!AZ5:Instances!AZ5))</f>
        <v>0</v>
      </c>
      <c r="BA5" s="1" cm="1">
        <f t="array" ref="BA5">_xlfn.SWITCH($A$2,"average", AVERAGE(Instances!BA5:Instances!BA5),"median", MEDIAN(Instances!BA5:Instances!BA5),"min", MIN(Instances!BA5:Instances!BA5),"max", MAX(Instances!BA5:Instances!BA5),"diff", MAX(Instances!BA5:Instances!BA5)-MIN(Instances!BA5:Instances!BA5))</f>
        <v>0</v>
      </c>
      <c r="BB5" s="1">
        <f>MIN($B5,$D5,$F5,$H5,$J5,$L5,$N5,$P5,$R5,$T5,$V5,$X5,$Z5,$AB5,$AD5,$AF5,$AH5,$AJ5,$AL5,$AN5,$AP5,$AR5,$AT5,$AV5,$AX5,$AZ5)</f>
        <v>0</v>
      </c>
      <c r="BC5" s="1">
        <f>MIN($C5,$E5,$G5,$I5,$K5,$M5,$O5,$Q5,$S5,$U5,$W5,$Y5,$AA5,$AC5,$AE5,$AG5,$AI5,$AK5,$AM5,$AO5,$AQ5,$AS5,$AU5,$AW5,$AY5,$BA5)</f>
        <v>0</v>
      </c>
      <c r="BD5" s="1">
        <f>MEDIAN($B5,$D5,$F5,$H5,$J5,$L5,$N5,$P5,$R5,$T5,$V5,$X5,$Z5,$AB5,$AD5,$AF5,$AH5,$AJ5,$AL5,$AN5,$AP5,$AR5,$AT5,$AV5,$AX5,$AZ5)</f>
        <v>0</v>
      </c>
      <c r="BE5" s="1">
        <f>MEDIAN($C5,$E5,$G5,$I5,$K5,$M5,$O5,$Q5,$S5,$U5,$W5,$Y5,$AA5,$AC5,$AE5,$AG5,$AI5,$AK5,$AM5,$AO5,$AQ5,$AS5,$AU5,$AW5,$AY5,$BA5)</f>
        <v>0</v>
      </c>
      <c r="BF5" s="1">
        <f>MAX($B5,$D5,$F5,$H5,$J5,$L5,$N5,$P5,$R5,$T5,$V5,$X5,$Z5,$AB5,$AD5,$AF5,$AH5,$AJ5,$AL5,$AN5,$AP5,$AR5,$AT5,$AV5,$AX5,$AZ5)</f>
        <v>0</v>
      </c>
      <c r="BG5" s="1">
        <f>MAX($C5,$E5,$G5,$I5,$K5,$M5,$O5,$Q5,$S5,$U5,$W5,$Y5,$AA5,$AC5,$AE5,$AG5,$AI5,$AK5,$AM5,$AO5,$AQ5,$AS5,$AU5,$AW5,$AY5,$BA5)</f>
        <v>0</v>
      </c>
    </row>
    <row r="6" spans="1:59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 cm="1">
        <f t="array" ref="D6">_xlfn.SWITCH($A$2,"average", AVERAGE(Instances!D6:Instances!D6),"median", MEDIAN(Instances!D6:Instances!D6),"min", MIN(Instances!D6:Instances!D6),"max", MAX(Instances!D6:Instances!D6),"diff", MAX(Instances!D6:Instances!D6)-MIN(Instances!D6:Instances!D6))</f>
        <v>0</v>
      </c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 cm="1">
        <f t="array" ref="K6">_xlfn.SWITCH($A$2,"average", AVERAGE(Instances!K6:Instances!K6),"median", MEDIAN(Instances!K6:Instances!K6),"min", MIN(Instances!K6:Instances!K6),"max", MAX(Instances!K6:Instances!K6),"diff", MAX(Instances!K6:Instances!K6)-MIN(Instances!K6:Instances!K6))</f>
        <v>0</v>
      </c>
      <c r="L6" s="1" cm="1">
        <f t="array" ref="L6">_xlfn.SWITCH($A$2,"average", AVERAGE(Instances!L6:Instances!L6),"median", MEDIAN(Instances!L6:Instances!L6),"min", MIN(Instances!L6:Instances!L6),"max", MAX(Instances!L6:Instances!L6),"diff", MAX(Instances!L6:Instances!L6)-MIN(Instances!L6:Instances!L6))</f>
        <v>0</v>
      </c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 cm="1">
        <f t="array" ref="N6">_xlfn.SWITCH($A$2,"average", AVERAGE(Instances!N6:Instances!N6),"median", MEDIAN(Instances!N6:Instances!N6),"min", MIN(Instances!N6:Instances!N6),"max", MAX(Instances!N6:Instances!N6),"diff", MAX(Instances!N6:Instances!N6)-MIN(Instances!N6:Instances!N6))</f>
        <v>0</v>
      </c>
      <c r="O6" s="1" cm="1">
        <f t="array" ref="O6">_xlfn.SWITCH($A$2,"average", AVERAGE(Instances!O6:Instances!O6),"median", MEDIAN(Instances!O6:Instances!O6),"min", MIN(Instances!O6:Instances!O6),"max", MAX(Instances!O6:Instances!O6),"diff", MAX(Instances!O6:Instances!O6)-MIN(Instances!O6:Instances!O6))</f>
        <v>0</v>
      </c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 cm="1">
        <f t="array" ref="Q6">_xlfn.SWITCH($A$2,"average", AVERAGE(Instances!Q6:Instances!Q6),"median", MEDIAN(Instances!Q6:Instances!Q6),"min", MIN(Instances!Q6:Instances!Q6),"max", MAX(Instances!Q6:Instances!Q6),"diff", MAX(Instances!Q6:Instances!Q6)-MIN(Instances!Q6:Instances!Q6))</f>
        <v>0</v>
      </c>
      <c r="R6" s="1" cm="1">
        <f t="array" ref="R6">_xlfn.SWITCH($A$2,"average", AVERAGE(Instances!R6:Instances!R6),"median", MEDIAN(Instances!R6:Instances!R6),"min", MIN(Instances!R6:Instances!R6),"max", MAX(Instances!R6:Instances!R6),"diff", MAX(Instances!R6:Instances!R6)-MIN(Instances!R6:Instances!R6))</f>
        <v>0</v>
      </c>
      <c r="S6" s="1" cm="1">
        <f t="array" ref="S6">_xlfn.SWITCH($A$2,"average", AVERAGE(Instances!S6:Instances!S6),"median", MEDIAN(Instances!S6:Instances!S6),"min", MIN(Instances!S6:Instances!S6),"max", MAX(Instances!S6:Instances!S6),"diff", MAX(Instances!S6:Instances!S6)-MIN(Instances!S6:Instances!S6))</f>
        <v>0</v>
      </c>
      <c r="T6" s="1" cm="1">
        <f t="array" ref="T6">_xlfn.SWITCH($A$2,"average", AVERAGE(Instances!T6:Instances!T6),"median", MEDIAN(Instances!T6:Instances!T6),"min", MIN(Instances!T6:Instances!T6),"max", MAX(Instances!T6:Instances!T6),"diff", MAX(Instances!T6:Instances!T6)-MIN(Instances!T6:Instances!T6))</f>
        <v>0</v>
      </c>
      <c r="U6" s="1" cm="1">
        <f t="array" ref="U6">_xlfn.SWITCH($A$2,"average", AVERAGE(Instances!U6:Instances!U6),"median", MEDIAN(Instances!U6:Instances!U6),"min", MIN(Instances!U6:Instances!U6),"max", MAX(Instances!U6:Instances!U6),"diff", MAX(Instances!U6:Instances!U6)-MIN(Instances!U6:Instances!U6))</f>
        <v>0</v>
      </c>
      <c r="V6" s="1" cm="1">
        <f t="array" ref="V6">_xlfn.SWITCH($A$2,"average", AVERAGE(Instances!V6:Instances!V6),"median", MEDIAN(Instances!V6:Instances!V6),"min", MIN(Instances!V6:Instances!V6),"max", MAX(Instances!V6:Instances!V6),"diff", MAX(Instances!V6:Instances!V6)-MIN(Instances!V6:Instances!V6))</f>
        <v>0</v>
      </c>
      <c r="W6" s="1" cm="1">
        <f t="array" ref="W6">_xlfn.SWITCH($A$2,"average", AVERAGE(Instances!W6:Instances!W6),"median", MEDIAN(Instances!W6:Instances!W6),"min", MIN(Instances!W6:Instances!W6),"max", MAX(Instances!W6:Instances!W6),"diff", MAX(Instances!W6:Instances!W6)-MIN(Instances!W6:Instances!W6))</f>
        <v>0</v>
      </c>
      <c r="X6" s="1" cm="1">
        <f t="array" ref="X6">_xlfn.SWITCH($A$2,"average", AVERAGE(Instances!X6:Instances!X6),"median", MEDIAN(Instances!X6:Instances!X6),"min", MIN(Instances!X6:Instances!X6),"max", MAX(Instances!X6:Instances!X6),"diff", MAX(Instances!X6:Instances!X6)-MIN(Instances!X6:Instances!X6))</f>
        <v>0</v>
      </c>
      <c r="Y6" s="1" cm="1">
        <f t="array" ref="Y6">_xlfn.SWITCH($A$2,"average", AVERAGE(Instances!Y6:Instances!Y6),"median", MEDIAN(Instances!Y6:Instances!Y6),"min", MIN(Instances!Y6:Instances!Y6),"max", MAX(Instances!Y6:Instances!Y6),"diff", MAX(Instances!Y6:Instances!Y6)-MIN(Instances!Y6:Instances!Y6))</f>
        <v>0</v>
      </c>
      <c r="Z6" s="1" cm="1">
        <f t="array" ref="Z6">_xlfn.SWITCH($A$2,"average", AVERAGE(Instances!Z6:Instances!Z6),"median", MEDIAN(Instances!Z6:Instances!Z6),"min", MIN(Instances!Z6:Instances!Z6),"max", MAX(Instances!Z6:Instances!Z6),"diff", MAX(Instances!Z6:Instances!Z6)-MIN(Instances!Z6:Instances!Z6))</f>
        <v>0</v>
      </c>
      <c r="AA6" s="1" cm="1">
        <f t="array" ref="AA6">_xlfn.SWITCH($A$2,"average", AVERAGE(Instances!AA6:Instances!AA6),"median", MEDIAN(Instances!AA6:Instances!AA6),"min", MIN(Instances!AA6:Instances!AA6),"max", MAX(Instances!AA6:Instances!AA6),"diff", MAX(Instances!AA6:Instances!AA6)-MIN(Instances!AA6:Instances!AA6))</f>
        <v>0</v>
      </c>
      <c r="AB6" s="1" cm="1">
        <f t="array" ref="AB6">_xlfn.SWITCH($A$2,"average", AVERAGE(Instances!AB6:Instances!AB6),"median", MEDIAN(Instances!AB6:Instances!AB6),"min", MIN(Instances!AB6:Instances!AB6),"max", MAX(Instances!AB6:Instances!AB6),"diff", MAX(Instances!AB6:Instances!AB6)-MIN(Instances!AB6:Instances!AB6))</f>
        <v>0</v>
      </c>
      <c r="AC6" s="1" cm="1">
        <f t="array" ref="AC6">_xlfn.SWITCH($A$2,"average", AVERAGE(Instances!AC6:Instances!AC6),"median", MEDIAN(Instances!AC6:Instances!AC6),"min", MIN(Instances!AC6:Instances!AC6),"max", MAX(Instances!AC6:Instances!AC6),"diff", MAX(Instances!AC6:Instances!AC6)-MIN(Instances!AC6:Instances!AC6))</f>
        <v>0</v>
      </c>
      <c r="AD6" s="1" cm="1">
        <f t="array" ref="AD6">_xlfn.SWITCH($A$2,"average", AVERAGE(Instances!AD6:Instances!AD6),"median", MEDIAN(Instances!AD6:Instances!AD6),"min", MIN(Instances!AD6:Instances!AD6),"max", MAX(Instances!AD6:Instances!AD6),"diff", MAX(Instances!AD6:Instances!AD6)-MIN(Instances!AD6:Instances!AD6))</f>
        <v>0</v>
      </c>
      <c r="AE6" s="1" cm="1">
        <f t="array" ref="AE6">_xlfn.SWITCH($A$2,"average", AVERAGE(Instances!AE6:Instances!AE6),"median", MEDIAN(Instances!AE6:Instances!AE6),"min", MIN(Instances!AE6:Instances!AE6),"max", MAX(Instances!AE6:Instances!AE6),"diff", MAX(Instances!AE6:Instances!AE6)-MIN(Instances!AE6:Instances!AE6))</f>
        <v>0</v>
      </c>
      <c r="AF6" s="1" cm="1">
        <f t="array" ref="AF6">_xlfn.SWITCH($A$2,"average", AVERAGE(Instances!AF6:Instances!AF6),"median", MEDIAN(Instances!AF6:Instances!AF6),"min", MIN(Instances!AF6:Instances!AF6),"max", MAX(Instances!AF6:Instances!AF6),"diff", MAX(Instances!AF6:Instances!AF6)-MIN(Instances!AF6:Instances!AF6))</f>
        <v>0</v>
      </c>
      <c r="AG6" s="1" cm="1">
        <f t="array" ref="AG6">_xlfn.SWITCH($A$2,"average", AVERAGE(Instances!AG6:Instances!AG6),"median", MEDIAN(Instances!AG6:Instances!AG6),"min", MIN(Instances!AG6:Instances!AG6),"max", MAX(Instances!AG6:Instances!AG6),"diff", MAX(Instances!AG6:Instances!AG6)-MIN(Instances!AG6:Instances!AG6))</f>
        <v>0</v>
      </c>
      <c r="AH6" s="1" cm="1">
        <f t="array" ref="AH6">_xlfn.SWITCH($A$2,"average", AVERAGE(Instances!AH6:Instances!AH6),"median", MEDIAN(Instances!AH6:Instances!AH6),"min", MIN(Instances!AH6:Instances!AH6),"max", MAX(Instances!AH6:Instances!AH6),"diff", MAX(Instances!AH6:Instances!AH6)-MIN(Instances!AH6:Instances!AH6))</f>
        <v>0</v>
      </c>
      <c r="AI6" s="1" cm="1">
        <f t="array" ref="AI6">_xlfn.SWITCH($A$2,"average", AVERAGE(Instances!AI6:Instances!AI6),"median", MEDIAN(Instances!AI6:Instances!AI6),"min", MIN(Instances!AI6:Instances!AI6),"max", MAX(Instances!AI6:Instances!AI6),"diff", MAX(Instances!AI6:Instances!AI6)-MIN(Instances!AI6:Instances!AI6))</f>
        <v>0</v>
      </c>
      <c r="AJ6" s="1" cm="1">
        <f t="array" ref="AJ6">_xlfn.SWITCH($A$2,"average", AVERAGE(Instances!AJ6:Instances!AJ6),"median", MEDIAN(Instances!AJ6:Instances!AJ6),"min", MIN(Instances!AJ6:Instances!AJ6),"max", MAX(Instances!AJ6:Instances!AJ6),"diff", MAX(Instances!AJ6:Instances!AJ6)-MIN(Instances!AJ6:Instances!AJ6))</f>
        <v>0</v>
      </c>
      <c r="AK6" s="1" cm="1">
        <f t="array" ref="AK6">_xlfn.SWITCH($A$2,"average", AVERAGE(Instances!AK6:Instances!AK6),"median", MEDIAN(Instances!AK6:Instances!AK6),"min", MIN(Instances!AK6:Instances!AK6),"max", MAX(Instances!AK6:Instances!AK6),"diff", MAX(Instances!AK6:Instances!AK6)-MIN(Instances!AK6:Instances!AK6))</f>
        <v>0</v>
      </c>
      <c r="AL6" s="1" cm="1">
        <f t="array" ref="AL6">_xlfn.SWITCH($A$2,"average", AVERAGE(Instances!AL6:Instances!AL6),"median", MEDIAN(Instances!AL6:Instances!AL6),"min", MIN(Instances!AL6:Instances!AL6),"max", MAX(Instances!AL6:Instances!AL6),"diff", MAX(Instances!AL6:Instances!AL6)-MIN(Instances!AL6:Instances!AL6))</f>
        <v>0</v>
      </c>
      <c r="AM6" s="1" cm="1">
        <f t="array" ref="AM6">_xlfn.SWITCH($A$2,"average", AVERAGE(Instances!AM6:Instances!AM6),"median", MEDIAN(Instances!AM6:Instances!AM6),"min", MIN(Instances!AM6:Instances!AM6),"max", MAX(Instances!AM6:Instances!AM6),"diff", MAX(Instances!AM6:Instances!AM6)-MIN(Instances!AM6:Instances!AM6))</f>
        <v>0</v>
      </c>
      <c r="AN6" s="1" cm="1">
        <f t="array" ref="AN6">_xlfn.SWITCH($A$2,"average", AVERAGE(Instances!AN6:Instances!AN6),"median", MEDIAN(Instances!AN6:Instances!AN6),"min", MIN(Instances!AN6:Instances!AN6),"max", MAX(Instances!AN6:Instances!AN6),"diff", MAX(Instances!AN6:Instances!AN6)-MIN(Instances!AN6:Instances!AN6))</f>
        <v>0</v>
      </c>
      <c r="AO6" s="1" cm="1">
        <f t="array" ref="AO6">_xlfn.SWITCH($A$2,"average", AVERAGE(Instances!AO6:Instances!AO6),"median", MEDIAN(Instances!AO6:Instances!AO6),"min", MIN(Instances!AO6:Instances!AO6),"max", MAX(Instances!AO6:Instances!AO6),"diff", MAX(Instances!AO6:Instances!AO6)-MIN(Instances!AO6:Instances!AO6))</f>
        <v>0</v>
      </c>
      <c r="AP6" s="1" cm="1">
        <f t="array" ref="AP6">_xlfn.SWITCH($A$2,"average", AVERAGE(Instances!AP6:Instances!AP6),"median", MEDIAN(Instances!AP6:Instances!AP6),"min", MIN(Instances!AP6:Instances!AP6),"max", MAX(Instances!AP6:Instances!AP6),"diff", MAX(Instances!AP6:Instances!AP6)-MIN(Instances!AP6:Instances!AP6))</f>
        <v>0</v>
      </c>
      <c r="AQ6" s="1" cm="1">
        <f t="array" ref="AQ6">_xlfn.SWITCH($A$2,"average", AVERAGE(Instances!AQ6:Instances!AQ6),"median", MEDIAN(Instances!AQ6:Instances!AQ6),"min", MIN(Instances!AQ6:Instances!AQ6),"max", MAX(Instances!AQ6:Instances!AQ6),"diff", MAX(Instances!AQ6:Instances!AQ6)-MIN(Instances!AQ6:Instances!AQ6))</f>
        <v>0</v>
      </c>
      <c r="AR6" s="1" cm="1">
        <f t="array" ref="AR6">_xlfn.SWITCH($A$2,"average", AVERAGE(Instances!AR6:Instances!AR6),"median", MEDIAN(Instances!AR6:Instances!AR6),"min", MIN(Instances!AR6:Instances!AR6),"max", MAX(Instances!AR6:Instances!AR6),"diff", MAX(Instances!AR6:Instances!AR6)-MIN(Instances!AR6:Instances!AR6))</f>
        <v>0</v>
      </c>
      <c r="AS6" s="1" cm="1">
        <f t="array" ref="AS6">_xlfn.SWITCH($A$2,"average", AVERAGE(Instances!AS6:Instances!AS6),"median", MEDIAN(Instances!AS6:Instances!AS6),"min", MIN(Instances!AS6:Instances!AS6),"max", MAX(Instances!AS6:Instances!AS6),"diff", MAX(Instances!AS6:Instances!AS6)-MIN(Instances!AS6:Instances!AS6))</f>
        <v>0</v>
      </c>
      <c r="AT6" s="1" cm="1">
        <f t="array" ref="AT6">_xlfn.SWITCH($A$2,"average", AVERAGE(Instances!AT6:Instances!AT6),"median", MEDIAN(Instances!AT6:Instances!AT6),"min", MIN(Instances!AT6:Instances!AT6),"max", MAX(Instances!AT6:Instances!AT6),"diff", MAX(Instances!AT6:Instances!AT6)-MIN(Instances!AT6:Instances!AT6))</f>
        <v>0</v>
      </c>
      <c r="AU6" s="1" cm="1">
        <f t="array" ref="AU6">_xlfn.SWITCH($A$2,"average", AVERAGE(Instances!AU6:Instances!AU6),"median", MEDIAN(Instances!AU6:Instances!AU6),"min", MIN(Instances!AU6:Instances!AU6),"max", MAX(Instances!AU6:Instances!AU6),"diff", MAX(Instances!AU6:Instances!AU6)-MIN(Instances!AU6:Instances!AU6))</f>
        <v>0</v>
      </c>
      <c r="AV6" s="1" cm="1">
        <f t="array" ref="AV6">_xlfn.SWITCH($A$2,"average", AVERAGE(Instances!AV6:Instances!AV6),"median", MEDIAN(Instances!AV6:Instances!AV6),"min", MIN(Instances!AV6:Instances!AV6),"max", MAX(Instances!AV6:Instances!AV6),"diff", MAX(Instances!AV6:Instances!AV6)-MIN(Instances!AV6:Instances!AV6))</f>
        <v>0</v>
      </c>
      <c r="AW6" s="1" cm="1">
        <f t="array" ref="AW6">_xlfn.SWITCH($A$2,"average", AVERAGE(Instances!AW6:Instances!AW6),"median", MEDIAN(Instances!AW6:Instances!AW6),"min", MIN(Instances!AW6:Instances!AW6),"max", MAX(Instances!AW6:Instances!AW6),"diff", MAX(Instances!AW6:Instances!AW6)-MIN(Instances!AW6:Instances!AW6))</f>
        <v>0</v>
      </c>
      <c r="AX6" s="1" cm="1">
        <f t="array" ref="AX6">_xlfn.SWITCH($A$2,"average", AVERAGE(Instances!AX6:Instances!AX6),"median", MEDIAN(Instances!AX6:Instances!AX6),"min", MIN(Instances!AX6:Instances!AX6),"max", MAX(Instances!AX6:Instances!AX6),"diff", MAX(Instances!AX6:Instances!AX6)-MIN(Instances!AX6:Instances!AX6))</f>
        <v>0</v>
      </c>
      <c r="AY6" s="1" cm="1">
        <f t="array" ref="AY6">_xlfn.SWITCH($A$2,"average", AVERAGE(Instances!AY6:Instances!AY6),"median", MEDIAN(Instances!AY6:Instances!AY6),"min", MIN(Instances!AY6:Instances!AY6),"max", MAX(Instances!AY6:Instances!AY6),"diff", MAX(Instances!AY6:Instances!AY6)-MIN(Instances!AY6:Instances!AY6))</f>
        <v>0</v>
      </c>
      <c r="AZ6" s="1" cm="1">
        <f t="array" ref="AZ6">_xlfn.SWITCH($A$2,"average", AVERAGE(Instances!AZ6:Instances!AZ6),"median", MEDIAN(Instances!AZ6:Instances!AZ6),"min", MIN(Instances!AZ6:Instances!AZ6),"max", MAX(Instances!AZ6:Instances!AZ6),"diff", MAX(Instances!AZ6:Instances!AZ6)-MIN(Instances!AZ6:Instances!AZ6))</f>
        <v>0</v>
      </c>
      <c r="BA6" s="1" cm="1">
        <f t="array" ref="BA6">_xlfn.SWITCH($A$2,"average", AVERAGE(Instances!BA6:Instances!BA6),"median", MEDIAN(Instances!BA6:Instances!BA6),"min", MIN(Instances!BA6:Instances!BA6),"max", MAX(Instances!BA6:Instances!BA6),"diff", MAX(Instances!BA6:Instances!BA6)-MIN(Instances!BA6:Instances!BA6))</f>
        <v>0</v>
      </c>
      <c r="BB6" s="1">
        <f>MIN($B6,$D6,$F6,$H6,$J6,$L6,$N6,$P6,$R6,$T6,$V6,$X6,$Z6,$AB6,$AD6,$AF6,$AH6,$AJ6,$AL6,$AN6,$AP6,$AR6,$AT6,$AV6,$AX6,$AZ6)</f>
        <v>0</v>
      </c>
      <c r="BC6" s="1">
        <f>MIN($C6,$E6,$G6,$I6,$K6,$M6,$O6,$Q6,$S6,$U6,$W6,$Y6,$AA6,$AC6,$AE6,$AG6,$AI6,$AK6,$AM6,$AO6,$AQ6,$AS6,$AU6,$AW6,$AY6,$BA6)</f>
        <v>0</v>
      </c>
      <c r="BD6" s="1">
        <f>MEDIAN($B6,$D6,$F6,$H6,$J6,$L6,$N6,$P6,$R6,$T6,$V6,$X6,$Z6,$AB6,$AD6,$AF6,$AH6,$AJ6,$AL6,$AN6,$AP6,$AR6,$AT6,$AV6,$AX6,$AZ6)</f>
        <v>0</v>
      </c>
      <c r="BE6" s="1">
        <f>MEDIAN($C6,$E6,$G6,$I6,$K6,$M6,$O6,$Q6,$S6,$U6,$W6,$Y6,$AA6,$AC6,$AE6,$AG6,$AI6,$AK6,$AM6,$AO6,$AQ6,$AS6,$AU6,$AW6,$AY6,$BA6)</f>
        <v>0</v>
      </c>
      <c r="BF6" s="1">
        <f>MAX($B6,$D6,$F6,$H6,$J6,$L6,$N6,$P6,$R6,$T6,$V6,$X6,$Z6,$AB6,$AD6,$AF6,$AH6,$AJ6,$AL6,$AN6,$AP6,$AR6,$AT6,$AV6,$AX6,$AZ6)</f>
        <v>0</v>
      </c>
      <c r="BG6" s="1">
        <f>MAX($C6,$E6,$G6,$I6,$K6,$M6,$O6,$Q6,$S6,$U6,$W6,$Y6,$AA6,$AC6,$AE6,$AG6,$AI6,$AK6,$AM6,$AO6,$AQ6,$AS6,$AU6,$AW6,$AY6,$BA6)</f>
        <v>0</v>
      </c>
    </row>
    <row r="7" spans="1:59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 cm="1">
        <f t="array" ref="D7">_xlfn.SWITCH($A$2,"average", AVERAGE(Instances!D7:Instances!D7),"median", MEDIAN(Instances!D7:Instances!D7),"min", MIN(Instances!D7:Instances!D7),"max", MAX(Instances!D7:Instances!D7),"diff", MAX(Instances!D7:Instances!D7)-MIN(Instances!D7:Instances!D7))</f>
        <v>0</v>
      </c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 cm="1">
        <f t="array" ref="K7">_xlfn.SWITCH($A$2,"average", AVERAGE(Instances!K7:Instances!K7),"median", MEDIAN(Instances!K7:Instances!K7),"min", MIN(Instances!K7:Instances!K7),"max", MAX(Instances!K7:Instances!K7),"diff", MAX(Instances!K7:Instances!K7)-MIN(Instances!K7:Instances!K7))</f>
        <v>0</v>
      </c>
      <c r="L7" s="1" cm="1">
        <f t="array" ref="L7">_xlfn.SWITCH($A$2,"average", AVERAGE(Instances!L7:Instances!L7),"median", MEDIAN(Instances!L7:Instances!L7),"min", MIN(Instances!L7:Instances!L7),"max", MAX(Instances!L7:Instances!L7),"diff", MAX(Instances!L7:Instances!L7)-MIN(Instances!L7:Instances!L7))</f>
        <v>0</v>
      </c>
      <c r="M7" s="1" cm="1">
        <f t="array" ref="M7">_xlfn.SWITCH($A$2,"average", AVERAGE(Instances!M7:Instances!M7),"median", MEDIAN(Instances!M7:Instances!M7),"min", MIN(Instances!M7:Instances!M7),"max", MAX(Instances!M7:Instances!M7),"diff", MAX(Instances!M7:Instances!M7)-MIN(Instances!M7:Instances!M7))</f>
        <v>0</v>
      </c>
      <c r="N7" s="1" cm="1">
        <f t="array" ref="N7">_xlfn.SWITCH($A$2,"average", AVERAGE(Instances!N7:Instances!N7),"median", MEDIAN(Instances!N7:Instances!N7),"min", MIN(Instances!N7:Instances!N7),"max", MAX(Instances!N7:Instances!N7),"diff", MAX(Instances!N7:Instances!N7)-MIN(Instances!N7:Instances!N7))</f>
        <v>0</v>
      </c>
      <c r="O7" s="1" cm="1">
        <f t="array" ref="O7">_xlfn.SWITCH($A$2,"average", AVERAGE(Instances!O7:Instances!O7),"median", MEDIAN(Instances!O7:Instances!O7),"min", MIN(Instances!O7:Instances!O7),"max", MAX(Instances!O7:Instances!O7),"diff", MAX(Instances!O7:Instances!O7)-MIN(Instances!O7:Instances!O7))</f>
        <v>0</v>
      </c>
      <c r="P7" s="1" cm="1">
        <f t="array" ref="P7">_xlfn.SWITCH($A$2,"average", AVERAGE(Instances!P7:Instances!P7),"median", MEDIAN(Instances!P7:Instances!P7),"min", MIN(Instances!P7:Instances!P7),"max", MAX(Instances!P7:Instances!P7),"diff", MAX(Instances!P7:Instances!P7)-MIN(Instances!P7:Instances!P7))</f>
        <v>0</v>
      </c>
      <c r="Q7" s="1" cm="1">
        <f t="array" ref="Q7">_xlfn.SWITCH($A$2,"average", AVERAGE(Instances!Q7:Instances!Q7),"median", MEDIAN(Instances!Q7:Instances!Q7),"min", MIN(Instances!Q7:Instances!Q7),"max", MAX(Instances!Q7:Instances!Q7),"diff", MAX(Instances!Q7:Instances!Q7)-MIN(Instances!Q7:Instances!Q7))</f>
        <v>0</v>
      </c>
      <c r="R7" s="1" cm="1">
        <f t="array" ref="R7">_xlfn.SWITCH($A$2,"average", AVERAGE(Instances!R7:Instances!R7),"median", MEDIAN(Instances!R7:Instances!R7),"min", MIN(Instances!R7:Instances!R7),"max", MAX(Instances!R7:Instances!R7),"diff", MAX(Instances!R7:Instances!R7)-MIN(Instances!R7:Instances!R7))</f>
        <v>0</v>
      </c>
      <c r="S7" s="1" cm="1">
        <f t="array" ref="S7">_xlfn.SWITCH($A$2,"average", AVERAGE(Instances!S7:Instances!S7),"median", MEDIAN(Instances!S7:Instances!S7),"min", MIN(Instances!S7:Instances!S7),"max", MAX(Instances!S7:Instances!S7),"diff", MAX(Instances!S7:Instances!S7)-MIN(Instances!S7:Instances!S7))</f>
        <v>0</v>
      </c>
      <c r="T7" s="1" cm="1">
        <f t="array" ref="T7">_xlfn.SWITCH($A$2,"average", AVERAGE(Instances!T7:Instances!T7),"median", MEDIAN(Instances!T7:Instances!T7),"min", MIN(Instances!T7:Instances!T7),"max", MAX(Instances!T7:Instances!T7),"diff", MAX(Instances!T7:Instances!T7)-MIN(Instances!T7:Instances!T7))</f>
        <v>0</v>
      </c>
      <c r="U7" s="1" cm="1">
        <f t="array" ref="U7">_xlfn.SWITCH($A$2,"average", AVERAGE(Instances!U7:Instances!U7),"median", MEDIAN(Instances!U7:Instances!U7),"min", MIN(Instances!U7:Instances!U7),"max", MAX(Instances!U7:Instances!U7),"diff", MAX(Instances!U7:Instances!U7)-MIN(Instances!U7:Instances!U7))</f>
        <v>0</v>
      </c>
      <c r="V7" s="1" cm="1">
        <f t="array" ref="V7">_xlfn.SWITCH($A$2,"average", AVERAGE(Instances!V7:Instances!V7),"median", MEDIAN(Instances!V7:Instances!V7),"min", MIN(Instances!V7:Instances!V7),"max", MAX(Instances!V7:Instances!V7),"diff", MAX(Instances!V7:Instances!V7)-MIN(Instances!V7:Instances!V7))</f>
        <v>0</v>
      </c>
      <c r="W7" s="1" cm="1">
        <f t="array" ref="W7">_xlfn.SWITCH($A$2,"average", AVERAGE(Instances!W7:Instances!W7),"median", MEDIAN(Instances!W7:Instances!W7),"min", MIN(Instances!W7:Instances!W7),"max", MAX(Instances!W7:Instances!W7),"diff", MAX(Instances!W7:Instances!W7)-MIN(Instances!W7:Instances!W7))</f>
        <v>0</v>
      </c>
      <c r="X7" s="1" cm="1">
        <f t="array" ref="X7">_xlfn.SWITCH($A$2,"average", AVERAGE(Instances!X7:Instances!X7),"median", MEDIAN(Instances!X7:Instances!X7),"min", MIN(Instances!X7:Instances!X7),"max", MAX(Instances!X7:Instances!X7),"diff", MAX(Instances!X7:Instances!X7)-MIN(Instances!X7:Instances!X7))</f>
        <v>0</v>
      </c>
      <c r="Y7" s="1" cm="1">
        <f t="array" ref="Y7">_xlfn.SWITCH($A$2,"average", AVERAGE(Instances!Y7:Instances!Y7),"median", MEDIAN(Instances!Y7:Instances!Y7),"min", MIN(Instances!Y7:Instances!Y7),"max", MAX(Instances!Y7:Instances!Y7),"diff", MAX(Instances!Y7:Instances!Y7)-MIN(Instances!Y7:Instances!Y7))</f>
        <v>0</v>
      </c>
      <c r="Z7" s="1" cm="1">
        <f t="array" ref="Z7">_xlfn.SWITCH($A$2,"average", AVERAGE(Instances!Z7:Instances!Z7),"median", MEDIAN(Instances!Z7:Instances!Z7),"min", MIN(Instances!Z7:Instances!Z7),"max", MAX(Instances!Z7:Instances!Z7),"diff", MAX(Instances!Z7:Instances!Z7)-MIN(Instances!Z7:Instances!Z7))</f>
        <v>0</v>
      </c>
      <c r="AA7" s="1" cm="1">
        <f t="array" ref="AA7">_xlfn.SWITCH($A$2,"average", AVERAGE(Instances!AA7:Instances!AA7),"median", MEDIAN(Instances!AA7:Instances!AA7),"min", MIN(Instances!AA7:Instances!AA7),"max", MAX(Instances!AA7:Instances!AA7),"diff", MAX(Instances!AA7:Instances!AA7)-MIN(Instances!AA7:Instances!AA7))</f>
        <v>0</v>
      </c>
      <c r="AB7" s="1" cm="1">
        <f t="array" ref="AB7">_xlfn.SWITCH($A$2,"average", AVERAGE(Instances!AB7:Instances!AB7),"median", MEDIAN(Instances!AB7:Instances!AB7),"min", MIN(Instances!AB7:Instances!AB7),"max", MAX(Instances!AB7:Instances!AB7),"diff", MAX(Instances!AB7:Instances!AB7)-MIN(Instances!AB7:Instances!AB7))</f>
        <v>0</v>
      </c>
      <c r="AC7" s="1" cm="1">
        <f t="array" ref="AC7">_xlfn.SWITCH($A$2,"average", AVERAGE(Instances!AC7:Instances!AC7),"median", MEDIAN(Instances!AC7:Instances!AC7),"min", MIN(Instances!AC7:Instances!AC7),"max", MAX(Instances!AC7:Instances!AC7),"diff", MAX(Instances!AC7:Instances!AC7)-MIN(Instances!AC7:Instances!AC7))</f>
        <v>0</v>
      </c>
      <c r="AD7" s="1" cm="1">
        <f t="array" ref="AD7">_xlfn.SWITCH($A$2,"average", AVERAGE(Instances!AD7:Instances!AD7),"median", MEDIAN(Instances!AD7:Instances!AD7),"min", MIN(Instances!AD7:Instances!AD7),"max", MAX(Instances!AD7:Instances!AD7),"diff", MAX(Instances!AD7:Instances!AD7)-MIN(Instances!AD7:Instances!AD7))</f>
        <v>0</v>
      </c>
      <c r="AE7" s="1" cm="1">
        <f t="array" ref="AE7">_xlfn.SWITCH($A$2,"average", AVERAGE(Instances!AE7:Instances!AE7),"median", MEDIAN(Instances!AE7:Instances!AE7),"min", MIN(Instances!AE7:Instances!AE7),"max", MAX(Instances!AE7:Instances!AE7),"diff", MAX(Instances!AE7:Instances!AE7)-MIN(Instances!AE7:Instances!AE7))</f>
        <v>0</v>
      </c>
      <c r="AF7" s="1" cm="1">
        <f t="array" ref="AF7">_xlfn.SWITCH($A$2,"average", AVERAGE(Instances!AF7:Instances!AF7),"median", MEDIAN(Instances!AF7:Instances!AF7),"min", MIN(Instances!AF7:Instances!AF7),"max", MAX(Instances!AF7:Instances!AF7),"diff", MAX(Instances!AF7:Instances!AF7)-MIN(Instances!AF7:Instances!AF7))</f>
        <v>0</v>
      </c>
      <c r="AG7" s="1" cm="1">
        <f t="array" ref="AG7">_xlfn.SWITCH($A$2,"average", AVERAGE(Instances!AG7:Instances!AG7),"median", MEDIAN(Instances!AG7:Instances!AG7),"min", MIN(Instances!AG7:Instances!AG7),"max", MAX(Instances!AG7:Instances!AG7),"diff", MAX(Instances!AG7:Instances!AG7)-MIN(Instances!AG7:Instances!AG7))</f>
        <v>0</v>
      </c>
      <c r="AH7" s="1" cm="1">
        <f t="array" ref="AH7">_xlfn.SWITCH($A$2,"average", AVERAGE(Instances!AH7:Instances!AH7),"median", MEDIAN(Instances!AH7:Instances!AH7),"min", MIN(Instances!AH7:Instances!AH7),"max", MAX(Instances!AH7:Instances!AH7),"diff", MAX(Instances!AH7:Instances!AH7)-MIN(Instances!AH7:Instances!AH7))</f>
        <v>0</v>
      </c>
      <c r="AI7" s="1" cm="1">
        <f t="array" ref="AI7">_xlfn.SWITCH($A$2,"average", AVERAGE(Instances!AI7:Instances!AI7),"median", MEDIAN(Instances!AI7:Instances!AI7),"min", MIN(Instances!AI7:Instances!AI7),"max", MAX(Instances!AI7:Instances!AI7),"diff", MAX(Instances!AI7:Instances!AI7)-MIN(Instances!AI7:Instances!AI7))</f>
        <v>0</v>
      </c>
      <c r="AJ7" s="1" cm="1">
        <f t="array" ref="AJ7">_xlfn.SWITCH($A$2,"average", AVERAGE(Instances!AJ7:Instances!AJ7),"median", MEDIAN(Instances!AJ7:Instances!AJ7),"min", MIN(Instances!AJ7:Instances!AJ7),"max", MAX(Instances!AJ7:Instances!AJ7),"diff", MAX(Instances!AJ7:Instances!AJ7)-MIN(Instances!AJ7:Instances!AJ7))</f>
        <v>0</v>
      </c>
      <c r="AK7" s="1" cm="1">
        <f t="array" ref="AK7">_xlfn.SWITCH($A$2,"average", AVERAGE(Instances!AK7:Instances!AK7),"median", MEDIAN(Instances!AK7:Instances!AK7),"min", MIN(Instances!AK7:Instances!AK7),"max", MAX(Instances!AK7:Instances!AK7),"diff", MAX(Instances!AK7:Instances!AK7)-MIN(Instances!AK7:Instances!AK7))</f>
        <v>0</v>
      </c>
      <c r="AL7" s="1" cm="1">
        <f t="array" ref="AL7">_xlfn.SWITCH($A$2,"average", AVERAGE(Instances!AL7:Instances!AL7),"median", MEDIAN(Instances!AL7:Instances!AL7),"min", MIN(Instances!AL7:Instances!AL7),"max", MAX(Instances!AL7:Instances!AL7),"diff", MAX(Instances!AL7:Instances!AL7)-MIN(Instances!AL7:Instances!AL7))</f>
        <v>0</v>
      </c>
      <c r="AM7" s="1" cm="1">
        <f t="array" ref="AM7">_xlfn.SWITCH($A$2,"average", AVERAGE(Instances!AM7:Instances!AM7),"median", MEDIAN(Instances!AM7:Instances!AM7),"min", MIN(Instances!AM7:Instances!AM7),"max", MAX(Instances!AM7:Instances!AM7),"diff", MAX(Instances!AM7:Instances!AM7)-MIN(Instances!AM7:Instances!AM7))</f>
        <v>0</v>
      </c>
      <c r="AN7" s="1" cm="1">
        <f t="array" ref="AN7">_xlfn.SWITCH($A$2,"average", AVERAGE(Instances!AN7:Instances!AN7),"median", MEDIAN(Instances!AN7:Instances!AN7),"min", MIN(Instances!AN7:Instances!AN7),"max", MAX(Instances!AN7:Instances!AN7),"diff", MAX(Instances!AN7:Instances!AN7)-MIN(Instances!AN7:Instances!AN7))</f>
        <v>0</v>
      </c>
      <c r="AO7" s="1" cm="1">
        <f t="array" ref="AO7">_xlfn.SWITCH($A$2,"average", AVERAGE(Instances!AO7:Instances!AO7),"median", MEDIAN(Instances!AO7:Instances!AO7),"min", MIN(Instances!AO7:Instances!AO7),"max", MAX(Instances!AO7:Instances!AO7),"diff", MAX(Instances!AO7:Instances!AO7)-MIN(Instances!AO7:Instances!AO7))</f>
        <v>0</v>
      </c>
      <c r="AP7" s="1" cm="1">
        <f t="array" ref="AP7">_xlfn.SWITCH($A$2,"average", AVERAGE(Instances!AP7:Instances!AP7),"median", MEDIAN(Instances!AP7:Instances!AP7),"min", MIN(Instances!AP7:Instances!AP7),"max", MAX(Instances!AP7:Instances!AP7),"diff", MAX(Instances!AP7:Instances!AP7)-MIN(Instances!AP7:Instances!AP7))</f>
        <v>0</v>
      </c>
      <c r="AQ7" s="1" cm="1">
        <f t="array" ref="AQ7">_xlfn.SWITCH($A$2,"average", AVERAGE(Instances!AQ7:Instances!AQ7),"median", MEDIAN(Instances!AQ7:Instances!AQ7),"min", MIN(Instances!AQ7:Instances!AQ7),"max", MAX(Instances!AQ7:Instances!AQ7),"diff", MAX(Instances!AQ7:Instances!AQ7)-MIN(Instances!AQ7:Instances!AQ7))</f>
        <v>0</v>
      </c>
      <c r="AR7" s="1" cm="1">
        <f t="array" ref="AR7">_xlfn.SWITCH($A$2,"average", AVERAGE(Instances!AR7:Instances!AR7),"median", MEDIAN(Instances!AR7:Instances!AR7),"min", MIN(Instances!AR7:Instances!AR7),"max", MAX(Instances!AR7:Instances!AR7),"diff", MAX(Instances!AR7:Instances!AR7)-MIN(Instances!AR7:Instances!AR7))</f>
        <v>0</v>
      </c>
      <c r="AS7" s="1" cm="1">
        <f t="array" ref="AS7">_xlfn.SWITCH($A$2,"average", AVERAGE(Instances!AS7:Instances!AS7),"median", MEDIAN(Instances!AS7:Instances!AS7),"min", MIN(Instances!AS7:Instances!AS7),"max", MAX(Instances!AS7:Instances!AS7),"diff", MAX(Instances!AS7:Instances!AS7)-MIN(Instances!AS7:Instances!AS7))</f>
        <v>0</v>
      </c>
      <c r="AT7" s="1" cm="1">
        <f t="array" ref="AT7">_xlfn.SWITCH($A$2,"average", AVERAGE(Instances!AT7:Instances!AT7),"median", MEDIAN(Instances!AT7:Instances!AT7),"min", MIN(Instances!AT7:Instances!AT7),"max", MAX(Instances!AT7:Instances!AT7),"diff", MAX(Instances!AT7:Instances!AT7)-MIN(Instances!AT7:Instances!AT7))</f>
        <v>0</v>
      </c>
      <c r="AU7" s="1" cm="1">
        <f t="array" ref="AU7">_xlfn.SWITCH($A$2,"average", AVERAGE(Instances!AU7:Instances!AU7),"median", MEDIAN(Instances!AU7:Instances!AU7),"min", MIN(Instances!AU7:Instances!AU7),"max", MAX(Instances!AU7:Instances!AU7),"diff", MAX(Instances!AU7:Instances!AU7)-MIN(Instances!AU7:Instances!AU7))</f>
        <v>0</v>
      </c>
      <c r="AV7" s="1" cm="1">
        <f t="array" ref="AV7">_xlfn.SWITCH($A$2,"average", AVERAGE(Instances!AV7:Instances!AV7),"median", MEDIAN(Instances!AV7:Instances!AV7),"min", MIN(Instances!AV7:Instances!AV7),"max", MAX(Instances!AV7:Instances!AV7),"diff", MAX(Instances!AV7:Instances!AV7)-MIN(Instances!AV7:Instances!AV7))</f>
        <v>0</v>
      </c>
      <c r="AW7" s="1" cm="1">
        <f t="array" ref="AW7">_xlfn.SWITCH($A$2,"average", AVERAGE(Instances!AW7:Instances!AW7),"median", MEDIAN(Instances!AW7:Instances!AW7),"min", MIN(Instances!AW7:Instances!AW7),"max", MAX(Instances!AW7:Instances!AW7),"diff", MAX(Instances!AW7:Instances!AW7)-MIN(Instances!AW7:Instances!AW7))</f>
        <v>0</v>
      </c>
      <c r="AX7" s="1" cm="1">
        <f t="array" ref="AX7">_xlfn.SWITCH($A$2,"average", AVERAGE(Instances!AX7:Instances!AX7),"median", MEDIAN(Instances!AX7:Instances!AX7),"min", MIN(Instances!AX7:Instances!AX7),"max", MAX(Instances!AX7:Instances!AX7),"diff", MAX(Instances!AX7:Instances!AX7)-MIN(Instances!AX7:Instances!AX7))</f>
        <v>0</v>
      </c>
      <c r="AY7" s="1" cm="1">
        <f t="array" ref="AY7">_xlfn.SWITCH($A$2,"average", AVERAGE(Instances!AY7:Instances!AY7),"median", MEDIAN(Instances!AY7:Instances!AY7),"min", MIN(Instances!AY7:Instances!AY7),"max", MAX(Instances!AY7:Instances!AY7),"diff", MAX(Instances!AY7:Instances!AY7)-MIN(Instances!AY7:Instances!AY7))</f>
        <v>0</v>
      </c>
      <c r="AZ7" s="1" cm="1">
        <f t="array" ref="AZ7">_xlfn.SWITCH($A$2,"average", AVERAGE(Instances!AZ7:Instances!AZ7),"median", MEDIAN(Instances!AZ7:Instances!AZ7),"min", MIN(Instances!AZ7:Instances!AZ7),"max", MAX(Instances!AZ7:Instances!AZ7),"diff", MAX(Instances!AZ7:Instances!AZ7)-MIN(Instances!AZ7:Instances!AZ7))</f>
        <v>0</v>
      </c>
      <c r="BA7" s="1" cm="1">
        <f t="array" ref="BA7">_xlfn.SWITCH($A$2,"average", AVERAGE(Instances!BA7:Instances!BA7),"median", MEDIAN(Instances!BA7:Instances!BA7),"min", MIN(Instances!BA7:Instances!BA7),"max", MAX(Instances!BA7:Instances!BA7),"diff", MAX(Instances!BA7:Instances!BA7)-MIN(Instances!BA7:Instances!BA7))</f>
        <v>0</v>
      </c>
      <c r="BB7" s="1">
        <f>MIN($B7,$D7,$F7,$H7,$J7,$L7,$N7,$P7,$R7,$T7,$V7,$X7,$Z7,$AB7,$AD7,$AF7,$AH7,$AJ7,$AL7,$AN7,$AP7,$AR7,$AT7,$AV7,$AX7,$AZ7)</f>
        <v>0</v>
      </c>
      <c r="BC7" s="1">
        <f>MIN($C7,$E7,$G7,$I7,$K7,$M7,$O7,$Q7,$S7,$U7,$W7,$Y7,$AA7,$AC7,$AE7,$AG7,$AI7,$AK7,$AM7,$AO7,$AQ7,$AS7,$AU7,$AW7,$AY7,$BA7)</f>
        <v>0</v>
      </c>
      <c r="BD7" s="1">
        <f>MEDIAN($B7,$D7,$F7,$H7,$J7,$L7,$N7,$P7,$R7,$T7,$V7,$X7,$Z7,$AB7,$AD7,$AF7,$AH7,$AJ7,$AL7,$AN7,$AP7,$AR7,$AT7,$AV7,$AX7,$AZ7)</f>
        <v>0</v>
      </c>
      <c r="BE7" s="1">
        <f>MEDIAN($C7,$E7,$G7,$I7,$K7,$M7,$O7,$Q7,$S7,$U7,$W7,$Y7,$AA7,$AC7,$AE7,$AG7,$AI7,$AK7,$AM7,$AO7,$AQ7,$AS7,$AU7,$AW7,$AY7,$BA7)</f>
        <v>0</v>
      </c>
      <c r="BF7" s="1">
        <f>MAX($B7,$D7,$F7,$H7,$J7,$L7,$N7,$P7,$R7,$T7,$V7,$X7,$Z7,$AB7,$AD7,$AF7,$AH7,$AJ7,$AL7,$AN7,$AP7,$AR7,$AT7,$AV7,$AX7,$AZ7)</f>
        <v>0</v>
      </c>
      <c r="BG7" s="1">
        <f>MAX($C7,$E7,$G7,$I7,$K7,$M7,$O7,$Q7,$S7,$U7,$W7,$Y7,$AA7,$AC7,$AE7,$AG7,$AI7,$AK7,$AM7,$AO7,$AQ7,$AS7,$AU7,$AW7,$AY7,$BA7)</f>
        <v>0</v>
      </c>
    </row>
    <row r="8" spans="1:59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 cm="1">
        <f t="array" ref="D8">_xlfn.SWITCH($A$2,"average", AVERAGE(Instances!D8:Instances!D8),"median", MEDIAN(Instances!D8:Instances!D8),"min", MIN(Instances!D8:Instances!D8),"max", MAX(Instances!D8:Instances!D8),"diff", MAX(Instances!D8:Instances!D8)-MIN(Instances!D8:Instances!D8))</f>
        <v>0</v>
      </c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 cm="1">
        <f t="array" ref="F8">_xlfn.SWITCH($A$2,"average", AVERAGE(Instances!F8:Instances!F8),"median", MEDIAN(Instances!F8:Instances!F8),"min", MIN(Instances!F8:Instances!F8),"max", MAX(Instances!F8:Instances!F8),"diff", MAX(Instances!F8:Instances!F8)-MIN(Instances!F8:Instances!F8))</f>
        <v>0</v>
      </c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 cm="1">
        <f t="array" ref="K8">_xlfn.SWITCH($A$2,"average", AVERAGE(Instances!K8:Instances!K8),"median", MEDIAN(Instances!K8:Instances!K8),"min", MIN(Instances!K8:Instances!K8),"max", MAX(Instances!K8:Instances!K8),"diff", MAX(Instances!K8:Instances!K8)-MIN(Instances!K8:Instances!K8))</f>
        <v>0</v>
      </c>
      <c r="L8" s="1" cm="1">
        <f t="array" ref="L8">_xlfn.SWITCH($A$2,"average", AVERAGE(Instances!L8:Instances!L8),"median", MEDIAN(Instances!L8:Instances!L8),"min", MIN(Instances!L8:Instances!L8),"max", MAX(Instances!L8:Instances!L8),"diff", MAX(Instances!L8:Instances!L8)-MIN(Instances!L8:Instances!L8))</f>
        <v>0</v>
      </c>
      <c r="M8" s="1" cm="1">
        <f t="array" ref="M8">_xlfn.SWITCH($A$2,"average", AVERAGE(Instances!M8:Instances!M8),"median", MEDIAN(Instances!M8:Instances!M8),"min", MIN(Instances!M8:Instances!M8),"max", MAX(Instances!M8:Instances!M8),"diff", MAX(Instances!M8:Instances!M8)-MIN(Instances!M8:Instances!M8))</f>
        <v>0</v>
      </c>
      <c r="N8" s="1" cm="1">
        <f t="array" ref="N8">_xlfn.SWITCH($A$2,"average", AVERAGE(Instances!N8:Instances!N8),"median", MEDIAN(Instances!N8:Instances!N8),"min", MIN(Instances!N8:Instances!N8),"max", MAX(Instances!N8:Instances!N8),"diff", MAX(Instances!N8:Instances!N8)-MIN(Instances!N8:Instances!N8))</f>
        <v>0</v>
      </c>
      <c r="O8" s="1" cm="1">
        <f t="array" ref="O8">_xlfn.SWITCH($A$2,"average", AVERAGE(Instances!O8:Instances!O8),"median", MEDIAN(Instances!O8:Instances!O8),"min", MIN(Instances!O8:Instances!O8),"max", MAX(Instances!O8:Instances!O8),"diff", MAX(Instances!O8:Instances!O8)-MIN(Instances!O8:Instances!O8))</f>
        <v>0</v>
      </c>
      <c r="P8" s="1" cm="1">
        <f t="array" ref="P8">_xlfn.SWITCH($A$2,"average", AVERAGE(Instances!P8:Instances!P8),"median", MEDIAN(Instances!P8:Instances!P8),"min", MIN(Instances!P8:Instances!P8),"max", MAX(Instances!P8:Instances!P8),"diff", MAX(Instances!P8:Instances!P8)-MIN(Instances!P8:Instances!P8))</f>
        <v>0</v>
      </c>
      <c r="Q8" s="1" cm="1">
        <f t="array" ref="Q8">_xlfn.SWITCH($A$2,"average", AVERAGE(Instances!Q8:Instances!Q8),"median", MEDIAN(Instances!Q8:Instances!Q8),"min", MIN(Instances!Q8:Instances!Q8),"max", MAX(Instances!Q8:Instances!Q8),"diff", MAX(Instances!Q8:Instances!Q8)-MIN(Instances!Q8:Instances!Q8))</f>
        <v>0</v>
      </c>
      <c r="R8" s="1" cm="1">
        <f t="array" ref="R8">_xlfn.SWITCH($A$2,"average", AVERAGE(Instances!R8:Instances!R8),"median", MEDIAN(Instances!R8:Instances!R8),"min", MIN(Instances!R8:Instances!R8),"max", MAX(Instances!R8:Instances!R8),"diff", MAX(Instances!R8:Instances!R8)-MIN(Instances!R8:Instances!R8))</f>
        <v>0</v>
      </c>
      <c r="S8" s="1" cm="1">
        <f t="array" ref="S8">_xlfn.SWITCH($A$2,"average", AVERAGE(Instances!S8:Instances!S8),"median", MEDIAN(Instances!S8:Instances!S8),"min", MIN(Instances!S8:Instances!S8),"max", MAX(Instances!S8:Instances!S8),"diff", MAX(Instances!S8:Instances!S8)-MIN(Instances!S8:Instances!S8))</f>
        <v>0</v>
      </c>
      <c r="T8" s="1" cm="1">
        <f t="array" ref="T8">_xlfn.SWITCH($A$2,"average", AVERAGE(Instances!T8:Instances!T8),"median", MEDIAN(Instances!T8:Instances!T8),"min", MIN(Instances!T8:Instances!T8),"max", MAX(Instances!T8:Instances!T8),"diff", MAX(Instances!T8:Instances!T8)-MIN(Instances!T8:Instances!T8))</f>
        <v>0</v>
      </c>
      <c r="U8" s="1" cm="1">
        <f t="array" ref="U8">_xlfn.SWITCH($A$2,"average", AVERAGE(Instances!U8:Instances!U8),"median", MEDIAN(Instances!U8:Instances!U8),"min", MIN(Instances!U8:Instances!U8),"max", MAX(Instances!U8:Instances!U8),"diff", MAX(Instances!U8:Instances!U8)-MIN(Instances!U8:Instances!U8))</f>
        <v>0</v>
      </c>
      <c r="V8" s="1" cm="1">
        <f t="array" ref="V8">_xlfn.SWITCH($A$2,"average", AVERAGE(Instances!V8:Instances!V8),"median", MEDIAN(Instances!V8:Instances!V8),"min", MIN(Instances!V8:Instances!V8),"max", MAX(Instances!V8:Instances!V8),"diff", MAX(Instances!V8:Instances!V8)-MIN(Instances!V8:Instances!V8))</f>
        <v>0</v>
      </c>
      <c r="W8" s="1" cm="1">
        <f t="array" ref="W8">_xlfn.SWITCH($A$2,"average", AVERAGE(Instances!W8:Instances!W8),"median", MEDIAN(Instances!W8:Instances!W8),"min", MIN(Instances!W8:Instances!W8),"max", MAX(Instances!W8:Instances!W8),"diff", MAX(Instances!W8:Instances!W8)-MIN(Instances!W8:Instances!W8))</f>
        <v>0</v>
      </c>
      <c r="X8" s="1" cm="1">
        <f t="array" ref="X8">_xlfn.SWITCH($A$2,"average", AVERAGE(Instances!X8:Instances!X8),"median", MEDIAN(Instances!X8:Instances!X8),"min", MIN(Instances!X8:Instances!X8),"max", MAX(Instances!X8:Instances!X8),"diff", MAX(Instances!X8:Instances!X8)-MIN(Instances!X8:Instances!X8))</f>
        <v>0</v>
      </c>
      <c r="Y8" s="1" cm="1">
        <f t="array" ref="Y8">_xlfn.SWITCH($A$2,"average", AVERAGE(Instances!Y8:Instances!Y8),"median", MEDIAN(Instances!Y8:Instances!Y8),"min", MIN(Instances!Y8:Instances!Y8),"max", MAX(Instances!Y8:Instances!Y8),"diff", MAX(Instances!Y8:Instances!Y8)-MIN(Instances!Y8:Instances!Y8))</f>
        <v>0</v>
      </c>
      <c r="Z8" s="1" cm="1">
        <f t="array" ref="Z8">_xlfn.SWITCH($A$2,"average", AVERAGE(Instances!Z8:Instances!Z8),"median", MEDIAN(Instances!Z8:Instances!Z8),"min", MIN(Instances!Z8:Instances!Z8),"max", MAX(Instances!Z8:Instances!Z8),"diff", MAX(Instances!Z8:Instances!Z8)-MIN(Instances!Z8:Instances!Z8))</f>
        <v>0</v>
      </c>
      <c r="AA8" s="1" cm="1">
        <f t="array" ref="AA8">_xlfn.SWITCH($A$2,"average", AVERAGE(Instances!AA8:Instances!AA8),"median", MEDIAN(Instances!AA8:Instances!AA8),"min", MIN(Instances!AA8:Instances!AA8),"max", MAX(Instances!AA8:Instances!AA8),"diff", MAX(Instances!AA8:Instances!AA8)-MIN(Instances!AA8:Instances!AA8))</f>
        <v>0</v>
      </c>
      <c r="AB8" s="1" cm="1">
        <f t="array" ref="AB8">_xlfn.SWITCH($A$2,"average", AVERAGE(Instances!AB8:Instances!AB8),"median", MEDIAN(Instances!AB8:Instances!AB8),"min", MIN(Instances!AB8:Instances!AB8),"max", MAX(Instances!AB8:Instances!AB8),"diff", MAX(Instances!AB8:Instances!AB8)-MIN(Instances!AB8:Instances!AB8))</f>
        <v>0</v>
      </c>
      <c r="AC8" s="1" cm="1">
        <f t="array" ref="AC8">_xlfn.SWITCH($A$2,"average", AVERAGE(Instances!AC8:Instances!AC8),"median", MEDIAN(Instances!AC8:Instances!AC8),"min", MIN(Instances!AC8:Instances!AC8),"max", MAX(Instances!AC8:Instances!AC8),"diff", MAX(Instances!AC8:Instances!AC8)-MIN(Instances!AC8:Instances!AC8))</f>
        <v>0</v>
      </c>
      <c r="AD8" s="1" cm="1">
        <f t="array" ref="AD8">_xlfn.SWITCH($A$2,"average", AVERAGE(Instances!AD8:Instances!AD8),"median", MEDIAN(Instances!AD8:Instances!AD8),"min", MIN(Instances!AD8:Instances!AD8),"max", MAX(Instances!AD8:Instances!AD8),"diff", MAX(Instances!AD8:Instances!AD8)-MIN(Instances!AD8:Instances!AD8))</f>
        <v>0</v>
      </c>
      <c r="AE8" s="1" cm="1">
        <f t="array" ref="AE8">_xlfn.SWITCH($A$2,"average", AVERAGE(Instances!AE8:Instances!AE8),"median", MEDIAN(Instances!AE8:Instances!AE8),"min", MIN(Instances!AE8:Instances!AE8),"max", MAX(Instances!AE8:Instances!AE8),"diff", MAX(Instances!AE8:Instances!AE8)-MIN(Instances!AE8:Instances!AE8))</f>
        <v>0</v>
      </c>
      <c r="AF8" s="1" cm="1">
        <f t="array" ref="AF8">_xlfn.SWITCH($A$2,"average", AVERAGE(Instances!AF8:Instances!AF8),"median", MEDIAN(Instances!AF8:Instances!AF8),"min", MIN(Instances!AF8:Instances!AF8),"max", MAX(Instances!AF8:Instances!AF8),"diff", MAX(Instances!AF8:Instances!AF8)-MIN(Instances!AF8:Instances!AF8))</f>
        <v>0</v>
      </c>
      <c r="AG8" s="1" cm="1">
        <f t="array" ref="AG8">_xlfn.SWITCH($A$2,"average", AVERAGE(Instances!AG8:Instances!AG8),"median", MEDIAN(Instances!AG8:Instances!AG8),"min", MIN(Instances!AG8:Instances!AG8),"max", MAX(Instances!AG8:Instances!AG8),"diff", MAX(Instances!AG8:Instances!AG8)-MIN(Instances!AG8:Instances!AG8))</f>
        <v>0</v>
      </c>
      <c r="AH8" s="1" cm="1">
        <f t="array" ref="AH8">_xlfn.SWITCH($A$2,"average", AVERAGE(Instances!AH8:Instances!AH8),"median", MEDIAN(Instances!AH8:Instances!AH8),"min", MIN(Instances!AH8:Instances!AH8),"max", MAX(Instances!AH8:Instances!AH8),"diff", MAX(Instances!AH8:Instances!AH8)-MIN(Instances!AH8:Instances!AH8))</f>
        <v>0</v>
      </c>
      <c r="AI8" s="1" cm="1">
        <f t="array" ref="AI8">_xlfn.SWITCH($A$2,"average", AVERAGE(Instances!AI8:Instances!AI8),"median", MEDIAN(Instances!AI8:Instances!AI8),"min", MIN(Instances!AI8:Instances!AI8),"max", MAX(Instances!AI8:Instances!AI8),"diff", MAX(Instances!AI8:Instances!AI8)-MIN(Instances!AI8:Instances!AI8))</f>
        <v>0</v>
      </c>
      <c r="AJ8" s="1" cm="1">
        <f t="array" ref="AJ8">_xlfn.SWITCH($A$2,"average", AVERAGE(Instances!AJ8:Instances!AJ8),"median", MEDIAN(Instances!AJ8:Instances!AJ8),"min", MIN(Instances!AJ8:Instances!AJ8),"max", MAX(Instances!AJ8:Instances!AJ8),"diff", MAX(Instances!AJ8:Instances!AJ8)-MIN(Instances!AJ8:Instances!AJ8))</f>
        <v>0</v>
      </c>
      <c r="AK8" s="1" cm="1">
        <f t="array" ref="AK8">_xlfn.SWITCH($A$2,"average", AVERAGE(Instances!AK8:Instances!AK8),"median", MEDIAN(Instances!AK8:Instances!AK8),"min", MIN(Instances!AK8:Instances!AK8),"max", MAX(Instances!AK8:Instances!AK8),"diff", MAX(Instances!AK8:Instances!AK8)-MIN(Instances!AK8:Instances!AK8))</f>
        <v>0</v>
      </c>
      <c r="AL8" s="1" cm="1">
        <f t="array" ref="AL8">_xlfn.SWITCH($A$2,"average", AVERAGE(Instances!AL8:Instances!AL8),"median", MEDIAN(Instances!AL8:Instances!AL8),"min", MIN(Instances!AL8:Instances!AL8),"max", MAX(Instances!AL8:Instances!AL8),"diff", MAX(Instances!AL8:Instances!AL8)-MIN(Instances!AL8:Instances!AL8))</f>
        <v>0</v>
      </c>
      <c r="AM8" s="1" cm="1">
        <f t="array" ref="AM8">_xlfn.SWITCH($A$2,"average", AVERAGE(Instances!AM8:Instances!AM8),"median", MEDIAN(Instances!AM8:Instances!AM8),"min", MIN(Instances!AM8:Instances!AM8),"max", MAX(Instances!AM8:Instances!AM8),"diff", MAX(Instances!AM8:Instances!AM8)-MIN(Instances!AM8:Instances!AM8))</f>
        <v>0</v>
      </c>
      <c r="AN8" s="1" cm="1">
        <f t="array" ref="AN8">_xlfn.SWITCH($A$2,"average", AVERAGE(Instances!AN8:Instances!AN8),"median", MEDIAN(Instances!AN8:Instances!AN8),"min", MIN(Instances!AN8:Instances!AN8),"max", MAX(Instances!AN8:Instances!AN8),"diff", MAX(Instances!AN8:Instances!AN8)-MIN(Instances!AN8:Instances!AN8))</f>
        <v>0</v>
      </c>
      <c r="AO8" s="1" cm="1">
        <f t="array" ref="AO8">_xlfn.SWITCH($A$2,"average", AVERAGE(Instances!AO8:Instances!AO8),"median", MEDIAN(Instances!AO8:Instances!AO8),"min", MIN(Instances!AO8:Instances!AO8),"max", MAX(Instances!AO8:Instances!AO8),"diff", MAX(Instances!AO8:Instances!AO8)-MIN(Instances!AO8:Instances!AO8))</f>
        <v>0</v>
      </c>
      <c r="AP8" s="1" cm="1">
        <f t="array" ref="AP8">_xlfn.SWITCH($A$2,"average", AVERAGE(Instances!AP8:Instances!AP8),"median", MEDIAN(Instances!AP8:Instances!AP8),"min", MIN(Instances!AP8:Instances!AP8),"max", MAX(Instances!AP8:Instances!AP8),"diff", MAX(Instances!AP8:Instances!AP8)-MIN(Instances!AP8:Instances!AP8))</f>
        <v>0</v>
      </c>
      <c r="AQ8" s="1" cm="1">
        <f t="array" ref="AQ8">_xlfn.SWITCH($A$2,"average", AVERAGE(Instances!AQ8:Instances!AQ8),"median", MEDIAN(Instances!AQ8:Instances!AQ8),"min", MIN(Instances!AQ8:Instances!AQ8),"max", MAX(Instances!AQ8:Instances!AQ8),"diff", MAX(Instances!AQ8:Instances!AQ8)-MIN(Instances!AQ8:Instances!AQ8))</f>
        <v>0</v>
      </c>
      <c r="AR8" s="1" cm="1">
        <f t="array" ref="AR8">_xlfn.SWITCH($A$2,"average", AVERAGE(Instances!AR8:Instances!AR8),"median", MEDIAN(Instances!AR8:Instances!AR8),"min", MIN(Instances!AR8:Instances!AR8),"max", MAX(Instances!AR8:Instances!AR8),"diff", MAX(Instances!AR8:Instances!AR8)-MIN(Instances!AR8:Instances!AR8))</f>
        <v>0</v>
      </c>
      <c r="AS8" s="1" cm="1">
        <f t="array" ref="AS8">_xlfn.SWITCH($A$2,"average", AVERAGE(Instances!AS8:Instances!AS8),"median", MEDIAN(Instances!AS8:Instances!AS8),"min", MIN(Instances!AS8:Instances!AS8),"max", MAX(Instances!AS8:Instances!AS8),"diff", MAX(Instances!AS8:Instances!AS8)-MIN(Instances!AS8:Instances!AS8))</f>
        <v>0</v>
      </c>
      <c r="AT8" s="1" cm="1">
        <f t="array" ref="AT8">_xlfn.SWITCH($A$2,"average", AVERAGE(Instances!AT8:Instances!AT8),"median", MEDIAN(Instances!AT8:Instances!AT8),"min", MIN(Instances!AT8:Instances!AT8),"max", MAX(Instances!AT8:Instances!AT8),"diff", MAX(Instances!AT8:Instances!AT8)-MIN(Instances!AT8:Instances!AT8))</f>
        <v>0</v>
      </c>
      <c r="AU8" s="1" cm="1">
        <f t="array" ref="AU8">_xlfn.SWITCH($A$2,"average", AVERAGE(Instances!AU8:Instances!AU8),"median", MEDIAN(Instances!AU8:Instances!AU8),"min", MIN(Instances!AU8:Instances!AU8),"max", MAX(Instances!AU8:Instances!AU8),"diff", MAX(Instances!AU8:Instances!AU8)-MIN(Instances!AU8:Instances!AU8))</f>
        <v>0</v>
      </c>
      <c r="AV8" s="1" cm="1">
        <f t="array" ref="AV8">_xlfn.SWITCH($A$2,"average", AVERAGE(Instances!AV8:Instances!AV8),"median", MEDIAN(Instances!AV8:Instances!AV8),"min", MIN(Instances!AV8:Instances!AV8),"max", MAX(Instances!AV8:Instances!AV8),"diff", MAX(Instances!AV8:Instances!AV8)-MIN(Instances!AV8:Instances!AV8))</f>
        <v>0</v>
      </c>
      <c r="AW8" s="1" cm="1">
        <f t="array" ref="AW8">_xlfn.SWITCH($A$2,"average", AVERAGE(Instances!AW8:Instances!AW8),"median", MEDIAN(Instances!AW8:Instances!AW8),"min", MIN(Instances!AW8:Instances!AW8),"max", MAX(Instances!AW8:Instances!AW8),"diff", MAX(Instances!AW8:Instances!AW8)-MIN(Instances!AW8:Instances!AW8))</f>
        <v>0</v>
      </c>
      <c r="AX8" s="1" cm="1">
        <f t="array" ref="AX8">_xlfn.SWITCH($A$2,"average", AVERAGE(Instances!AX8:Instances!AX8),"median", MEDIAN(Instances!AX8:Instances!AX8),"min", MIN(Instances!AX8:Instances!AX8),"max", MAX(Instances!AX8:Instances!AX8),"diff", MAX(Instances!AX8:Instances!AX8)-MIN(Instances!AX8:Instances!AX8))</f>
        <v>0</v>
      </c>
      <c r="AY8" s="1" cm="1">
        <f t="array" ref="AY8">_xlfn.SWITCH($A$2,"average", AVERAGE(Instances!AY8:Instances!AY8),"median", MEDIAN(Instances!AY8:Instances!AY8),"min", MIN(Instances!AY8:Instances!AY8),"max", MAX(Instances!AY8:Instances!AY8),"diff", MAX(Instances!AY8:Instances!AY8)-MIN(Instances!AY8:Instances!AY8))</f>
        <v>0</v>
      </c>
      <c r="AZ8" s="1" cm="1">
        <f t="array" ref="AZ8">_xlfn.SWITCH($A$2,"average", AVERAGE(Instances!AZ8:Instances!AZ8),"median", MEDIAN(Instances!AZ8:Instances!AZ8),"min", MIN(Instances!AZ8:Instances!AZ8),"max", MAX(Instances!AZ8:Instances!AZ8),"diff", MAX(Instances!AZ8:Instances!AZ8)-MIN(Instances!AZ8:Instances!AZ8))</f>
        <v>0</v>
      </c>
      <c r="BA8" s="1" cm="1">
        <f t="array" ref="BA8">_xlfn.SWITCH($A$2,"average", AVERAGE(Instances!BA8:Instances!BA8),"median", MEDIAN(Instances!BA8:Instances!BA8),"min", MIN(Instances!BA8:Instances!BA8),"max", MAX(Instances!BA8:Instances!BA8),"diff", MAX(Instances!BA8:Instances!BA8)-MIN(Instances!BA8:Instances!BA8))</f>
        <v>0</v>
      </c>
      <c r="BB8" s="1">
        <f>MIN($B8,$D8,$F8,$H8,$J8,$L8,$N8,$P8,$R8,$T8,$V8,$X8,$Z8,$AB8,$AD8,$AF8,$AH8,$AJ8,$AL8,$AN8,$AP8,$AR8,$AT8,$AV8,$AX8,$AZ8)</f>
        <v>0</v>
      </c>
      <c r="BC8" s="1">
        <f>MIN($C8,$E8,$G8,$I8,$K8,$M8,$O8,$Q8,$S8,$U8,$W8,$Y8,$AA8,$AC8,$AE8,$AG8,$AI8,$AK8,$AM8,$AO8,$AQ8,$AS8,$AU8,$AW8,$AY8,$BA8)</f>
        <v>0</v>
      </c>
      <c r="BD8" s="1">
        <f>MEDIAN($B8,$D8,$F8,$H8,$J8,$L8,$N8,$P8,$R8,$T8,$V8,$X8,$Z8,$AB8,$AD8,$AF8,$AH8,$AJ8,$AL8,$AN8,$AP8,$AR8,$AT8,$AV8,$AX8,$AZ8)</f>
        <v>0</v>
      </c>
      <c r="BE8" s="1">
        <f>MEDIAN($C8,$E8,$G8,$I8,$K8,$M8,$O8,$Q8,$S8,$U8,$W8,$Y8,$AA8,$AC8,$AE8,$AG8,$AI8,$AK8,$AM8,$AO8,$AQ8,$AS8,$AU8,$AW8,$AY8,$BA8)</f>
        <v>0</v>
      </c>
      <c r="BF8" s="1">
        <f>MAX($B8,$D8,$F8,$H8,$J8,$L8,$N8,$P8,$R8,$T8,$V8,$X8,$Z8,$AB8,$AD8,$AF8,$AH8,$AJ8,$AL8,$AN8,$AP8,$AR8,$AT8,$AV8,$AX8,$AZ8)</f>
        <v>0</v>
      </c>
      <c r="BG8" s="1">
        <f>MAX($C8,$E8,$G8,$I8,$K8,$M8,$O8,$Q8,$S8,$U8,$W8,$Y8,$AA8,$AC8,$AE8,$AG8,$AI8,$AK8,$AM8,$AO8,$AQ8,$AS8,$AU8,$AW8,$AY8,$BA8)</f>
        <v>0</v>
      </c>
    </row>
    <row r="9" spans="1:59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 cm="1">
        <f t="array" ref="D9">_xlfn.SWITCH($A$2,"average", AVERAGE(Instances!D9:Instances!D9),"median", MEDIAN(Instances!D9:Instances!D9),"min", MIN(Instances!D9:Instances!D9),"max", MAX(Instances!D9:Instances!D9),"diff", MAX(Instances!D9:Instances!D9)-MIN(Instances!D9:Instances!D9))</f>
        <v>0</v>
      </c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 cm="1">
        <f t="array" ref="F9">_xlfn.SWITCH($A$2,"average", AVERAGE(Instances!F9:Instances!F9),"median", MEDIAN(Instances!F9:Instances!F9),"min", MIN(Instances!F9:Instances!F9),"max", MAX(Instances!F9:Instances!F9),"diff", MAX(Instances!F9:Instances!F9)-MIN(Instances!F9:Instances!F9))</f>
        <v>0</v>
      </c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 cm="1">
        <f t="array" ref="J9">_xlfn.SWITCH($A$2,"average", AVERAGE(Instances!J9:Instances!J9),"median", MEDIAN(Instances!J9:Instances!J9),"min", MIN(Instances!J9:Instances!J9),"max", MAX(Instances!J9:Instances!J9),"diff", MAX(Instances!J9:Instances!J9)-MIN(Instances!J9:Instances!J9))</f>
        <v>0</v>
      </c>
      <c r="K9" s="1" cm="1">
        <f t="array" ref="K9">_xlfn.SWITCH($A$2,"average", AVERAGE(Instances!K9:Instances!K9),"median", MEDIAN(Instances!K9:Instances!K9),"min", MIN(Instances!K9:Instances!K9),"max", MAX(Instances!K9:Instances!K9),"diff", MAX(Instances!K9:Instances!K9)-MIN(Instances!K9:Instances!K9))</f>
        <v>0</v>
      </c>
      <c r="L9" s="1" cm="1">
        <f t="array" ref="L9">_xlfn.SWITCH($A$2,"average", AVERAGE(Instances!L9:Instances!L9),"median", MEDIAN(Instances!L9:Instances!L9),"min", MIN(Instances!L9:Instances!L9),"max", MAX(Instances!L9:Instances!L9),"diff", MAX(Instances!L9:Instances!L9)-MIN(Instances!L9:Instances!L9))</f>
        <v>0</v>
      </c>
      <c r="M9" s="1" cm="1">
        <f t="array" ref="M9">_xlfn.SWITCH($A$2,"average", AVERAGE(Instances!M9:Instances!M9),"median", MEDIAN(Instances!M9:Instances!M9),"min", MIN(Instances!M9:Instances!M9),"max", MAX(Instances!M9:Instances!M9),"diff", MAX(Instances!M9:Instances!M9)-MIN(Instances!M9:Instances!M9))</f>
        <v>0</v>
      </c>
      <c r="N9" s="1" cm="1">
        <f t="array" ref="N9">_xlfn.SWITCH($A$2,"average", AVERAGE(Instances!N9:Instances!N9),"median", MEDIAN(Instances!N9:Instances!N9),"min", MIN(Instances!N9:Instances!N9),"max", MAX(Instances!N9:Instances!N9),"diff", MAX(Instances!N9:Instances!N9)-MIN(Instances!N9:Instances!N9))</f>
        <v>0</v>
      </c>
      <c r="O9" s="1" cm="1">
        <f t="array" ref="O9">_xlfn.SWITCH($A$2,"average", AVERAGE(Instances!O9:Instances!O9),"median", MEDIAN(Instances!O9:Instances!O9),"min", MIN(Instances!O9:Instances!O9),"max", MAX(Instances!O9:Instances!O9),"diff", MAX(Instances!O9:Instances!O9)-MIN(Instances!O9:Instances!O9))</f>
        <v>0</v>
      </c>
      <c r="P9" s="1" cm="1">
        <f t="array" ref="P9">_xlfn.SWITCH($A$2,"average", AVERAGE(Instances!P9:Instances!P9),"median", MEDIAN(Instances!P9:Instances!P9),"min", MIN(Instances!P9:Instances!P9),"max", MAX(Instances!P9:Instances!P9),"diff", MAX(Instances!P9:Instances!P9)-MIN(Instances!P9:Instances!P9))</f>
        <v>0</v>
      </c>
      <c r="Q9" s="1" cm="1">
        <f t="array" ref="Q9">_xlfn.SWITCH($A$2,"average", AVERAGE(Instances!Q9:Instances!Q9),"median", MEDIAN(Instances!Q9:Instances!Q9),"min", MIN(Instances!Q9:Instances!Q9),"max", MAX(Instances!Q9:Instances!Q9),"diff", MAX(Instances!Q9:Instances!Q9)-MIN(Instances!Q9:Instances!Q9))</f>
        <v>0</v>
      </c>
      <c r="R9" s="1" cm="1">
        <f t="array" ref="R9">_xlfn.SWITCH($A$2,"average", AVERAGE(Instances!R9:Instances!R9),"median", MEDIAN(Instances!R9:Instances!R9),"min", MIN(Instances!R9:Instances!R9),"max", MAX(Instances!R9:Instances!R9),"diff", MAX(Instances!R9:Instances!R9)-MIN(Instances!R9:Instances!R9))</f>
        <v>0</v>
      </c>
      <c r="S9" s="1" cm="1">
        <f t="array" ref="S9">_xlfn.SWITCH($A$2,"average", AVERAGE(Instances!S9:Instances!S9),"median", MEDIAN(Instances!S9:Instances!S9),"min", MIN(Instances!S9:Instances!S9),"max", MAX(Instances!S9:Instances!S9),"diff", MAX(Instances!S9:Instances!S9)-MIN(Instances!S9:Instances!S9))</f>
        <v>0</v>
      </c>
      <c r="T9" s="1" cm="1">
        <f t="array" ref="T9">_xlfn.SWITCH($A$2,"average", AVERAGE(Instances!T9:Instances!T9),"median", MEDIAN(Instances!T9:Instances!T9),"min", MIN(Instances!T9:Instances!T9),"max", MAX(Instances!T9:Instances!T9),"diff", MAX(Instances!T9:Instances!T9)-MIN(Instances!T9:Instances!T9))</f>
        <v>0</v>
      </c>
      <c r="U9" s="1" cm="1">
        <f t="array" ref="U9">_xlfn.SWITCH($A$2,"average", AVERAGE(Instances!U9:Instances!U9),"median", MEDIAN(Instances!U9:Instances!U9),"min", MIN(Instances!U9:Instances!U9),"max", MAX(Instances!U9:Instances!U9),"diff", MAX(Instances!U9:Instances!U9)-MIN(Instances!U9:Instances!U9))</f>
        <v>0</v>
      </c>
      <c r="V9" s="1" cm="1">
        <f t="array" ref="V9">_xlfn.SWITCH($A$2,"average", AVERAGE(Instances!V9:Instances!V9),"median", MEDIAN(Instances!V9:Instances!V9),"min", MIN(Instances!V9:Instances!V9),"max", MAX(Instances!V9:Instances!V9),"diff", MAX(Instances!V9:Instances!V9)-MIN(Instances!V9:Instances!V9))</f>
        <v>0</v>
      </c>
      <c r="W9" s="1" cm="1">
        <f t="array" ref="W9">_xlfn.SWITCH($A$2,"average", AVERAGE(Instances!W9:Instances!W9),"median", MEDIAN(Instances!W9:Instances!W9),"min", MIN(Instances!W9:Instances!W9),"max", MAX(Instances!W9:Instances!W9),"diff", MAX(Instances!W9:Instances!W9)-MIN(Instances!W9:Instances!W9))</f>
        <v>0</v>
      </c>
      <c r="X9" s="1" cm="1">
        <f t="array" ref="X9">_xlfn.SWITCH($A$2,"average", AVERAGE(Instances!X9:Instances!X9),"median", MEDIAN(Instances!X9:Instances!X9),"min", MIN(Instances!X9:Instances!X9),"max", MAX(Instances!X9:Instances!X9),"diff", MAX(Instances!X9:Instances!X9)-MIN(Instances!X9:Instances!X9))</f>
        <v>0</v>
      </c>
      <c r="Y9" s="1" cm="1">
        <f t="array" ref="Y9">_xlfn.SWITCH($A$2,"average", AVERAGE(Instances!Y9:Instances!Y9),"median", MEDIAN(Instances!Y9:Instances!Y9),"min", MIN(Instances!Y9:Instances!Y9),"max", MAX(Instances!Y9:Instances!Y9),"diff", MAX(Instances!Y9:Instances!Y9)-MIN(Instances!Y9:Instances!Y9))</f>
        <v>0</v>
      </c>
      <c r="Z9" s="1" cm="1">
        <f t="array" ref="Z9">_xlfn.SWITCH($A$2,"average", AVERAGE(Instances!Z9:Instances!Z9),"median", MEDIAN(Instances!Z9:Instances!Z9),"min", MIN(Instances!Z9:Instances!Z9),"max", MAX(Instances!Z9:Instances!Z9),"diff", MAX(Instances!Z9:Instances!Z9)-MIN(Instances!Z9:Instances!Z9))</f>
        <v>0</v>
      </c>
      <c r="AA9" s="1" cm="1">
        <f t="array" ref="AA9">_xlfn.SWITCH($A$2,"average", AVERAGE(Instances!AA9:Instances!AA9),"median", MEDIAN(Instances!AA9:Instances!AA9),"min", MIN(Instances!AA9:Instances!AA9),"max", MAX(Instances!AA9:Instances!AA9),"diff", MAX(Instances!AA9:Instances!AA9)-MIN(Instances!AA9:Instances!AA9))</f>
        <v>0</v>
      </c>
      <c r="AB9" s="1" cm="1">
        <f t="array" ref="AB9">_xlfn.SWITCH($A$2,"average", AVERAGE(Instances!AB9:Instances!AB9),"median", MEDIAN(Instances!AB9:Instances!AB9),"min", MIN(Instances!AB9:Instances!AB9),"max", MAX(Instances!AB9:Instances!AB9),"diff", MAX(Instances!AB9:Instances!AB9)-MIN(Instances!AB9:Instances!AB9))</f>
        <v>0</v>
      </c>
      <c r="AC9" s="1" cm="1">
        <f t="array" ref="AC9">_xlfn.SWITCH($A$2,"average", AVERAGE(Instances!AC9:Instances!AC9),"median", MEDIAN(Instances!AC9:Instances!AC9),"min", MIN(Instances!AC9:Instances!AC9),"max", MAX(Instances!AC9:Instances!AC9),"diff", MAX(Instances!AC9:Instances!AC9)-MIN(Instances!AC9:Instances!AC9))</f>
        <v>0</v>
      </c>
      <c r="AD9" s="1" cm="1">
        <f t="array" ref="AD9">_xlfn.SWITCH($A$2,"average", AVERAGE(Instances!AD9:Instances!AD9),"median", MEDIAN(Instances!AD9:Instances!AD9),"min", MIN(Instances!AD9:Instances!AD9),"max", MAX(Instances!AD9:Instances!AD9),"diff", MAX(Instances!AD9:Instances!AD9)-MIN(Instances!AD9:Instances!AD9))</f>
        <v>0</v>
      </c>
      <c r="AE9" s="1" cm="1">
        <f t="array" ref="AE9">_xlfn.SWITCH($A$2,"average", AVERAGE(Instances!AE9:Instances!AE9),"median", MEDIAN(Instances!AE9:Instances!AE9),"min", MIN(Instances!AE9:Instances!AE9),"max", MAX(Instances!AE9:Instances!AE9),"diff", MAX(Instances!AE9:Instances!AE9)-MIN(Instances!AE9:Instances!AE9))</f>
        <v>0</v>
      </c>
      <c r="AF9" s="1" cm="1">
        <f t="array" ref="AF9">_xlfn.SWITCH($A$2,"average", AVERAGE(Instances!AF9:Instances!AF9),"median", MEDIAN(Instances!AF9:Instances!AF9),"min", MIN(Instances!AF9:Instances!AF9),"max", MAX(Instances!AF9:Instances!AF9),"diff", MAX(Instances!AF9:Instances!AF9)-MIN(Instances!AF9:Instances!AF9))</f>
        <v>0</v>
      </c>
      <c r="AG9" s="1" cm="1">
        <f t="array" ref="AG9">_xlfn.SWITCH($A$2,"average", AVERAGE(Instances!AG9:Instances!AG9),"median", MEDIAN(Instances!AG9:Instances!AG9),"min", MIN(Instances!AG9:Instances!AG9),"max", MAX(Instances!AG9:Instances!AG9),"diff", MAX(Instances!AG9:Instances!AG9)-MIN(Instances!AG9:Instances!AG9))</f>
        <v>0</v>
      </c>
      <c r="AH9" s="1" cm="1">
        <f t="array" ref="AH9">_xlfn.SWITCH($A$2,"average", AVERAGE(Instances!AH9:Instances!AH9),"median", MEDIAN(Instances!AH9:Instances!AH9),"min", MIN(Instances!AH9:Instances!AH9),"max", MAX(Instances!AH9:Instances!AH9),"diff", MAX(Instances!AH9:Instances!AH9)-MIN(Instances!AH9:Instances!AH9))</f>
        <v>0</v>
      </c>
      <c r="AI9" s="1" cm="1">
        <f t="array" ref="AI9">_xlfn.SWITCH($A$2,"average", AVERAGE(Instances!AI9:Instances!AI9),"median", MEDIAN(Instances!AI9:Instances!AI9),"min", MIN(Instances!AI9:Instances!AI9),"max", MAX(Instances!AI9:Instances!AI9),"diff", MAX(Instances!AI9:Instances!AI9)-MIN(Instances!AI9:Instances!AI9))</f>
        <v>0</v>
      </c>
      <c r="AJ9" s="1" cm="1">
        <f t="array" ref="AJ9">_xlfn.SWITCH($A$2,"average", AVERAGE(Instances!AJ9:Instances!AJ9),"median", MEDIAN(Instances!AJ9:Instances!AJ9),"min", MIN(Instances!AJ9:Instances!AJ9),"max", MAX(Instances!AJ9:Instances!AJ9),"diff", MAX(Instances!AJ9:Instances!AJ9)-MIN(Instances!AJ9:Instances!AJ9))</f>
        <v>0</v>
      </c>
      <c r="AK9" s="1" cm="1">
        <f t="array" ref="AK9">_xlfn.SWITCH($A$2,"average", AVERAGE(Instances!AK9:Instances!AK9),"median", MEDIAN(Instances!AK9:Instances!AK9),"min", MIN(Instances!AK9:Instances!AK9),"max", MAX(Instances!AK9:Instances!AK9),"diff", MAX(Instances!AK9:Instances!AK9)-MIN(Instances!AK9:Instances!AK9))</f>
        <v>0</v>
      </c>
      <c r="AL9" s="1" cm="1">
        <f t="array" ref="AL9">_xlfn.SWITCH($A$2,"average", AVERAGE(Instances!AL9:Instances!AL9),"median", MEDIAN(Instances!AL9:Instances!AL9),"min", MIN(Instances!AL9:Instances!AL9),"max", MAX(Instances!AL9:Instances!AL9),"diff", MAX(Instances!AL9:Instances!AL9)-MIN(Instances!AL9:Instances!AL9))</f>
        <v>0</v>
      </c>
      <c r="AM9" s="1" cm="1">
        <f t="array" ref="AM9">_xlfn.SWITCH($A$2,"average", AVERAGE(Instances!AM9:Instances!AM9),"median", MEDIAN(Instances!AM9:Instances!AM9),"min", MIN(Instances!AM9:Instances!AM9),"max", MAX(Instances!AM9:Instances!AM9),"diff", MAX(Instances!AM9:Instances!AM9)-MIN(Instances!AM9:Instances!AM9))</f>
        <v>0</v>
      </c>
      <c r="AN9" s="1" cm="1">
        <f t="array" ref="AN9">_xlfn.SWITCH($A$2,"average", AVERAGE(Instances!AN9:Instances!AN9),"median", MEDIAN(Instances!AN9:Instances!AN9),"min", MIN(Instances!AN9:Instances!AN9),"max", MAX(Instances!AN9:Instances!AN9),"diff", MAX(Instances!AN9:Instances!AN9)-MIN(Instances!AN9:Instances!AN9))</f>
        <v>0</v>
      </c>
      <c r="AO9" s="1" cm="1">
        <f t="array" ref="AO9">_xlfn.SWITCH($A$2,"average", AVERAGE(Instances!AO9:Instances!AO9),"median", MEDIAN(Instances!AO9:Instances!AO9),"min", MIN(Instances!AO9:Instances!AO9),"max", MAX(Instances!AO9:Instances!AO9),"diff", MAX(Instances!AO9:Instances!AO9)-MIN(Instances!AO9:Instances!AO9))</f>
        <v>0</v>
      </c>
      <c r="AP9" s="1" cm="1">
        <f t="array" ref="AP9">_xlfn.SWITCH($A$2,"average", AVERAGE(Instances!AP9:Instances!AP9),"median", MEDIAN(Instances!AP9:Instances!AP9),"min", MIN(Instances!AP9:Instances!AP9),"max", MAX(Instances!AP9:Instances!AP9),"diff", MAX(Instances!AP9:Instances!AP9)-MIN(Instances!AP9:Instances!AP9))</f>
        <v>0</v>
      </c>
      <c r="AQ9" s="1" cm="1">
        <f t="array" ref="AQ9">_xlfn.SWITCH($A$2,"average", AVERAGE(Instances!AQ9:Instances!AQ9),"median", MEDIAN(Instances!AQ9:Instances!AQ9),"min", MIN(Instances!AQ9:Instances!AQ9),"max", MAX(Instances!AQ9:Instances!AQ9),"diff", MAX(Instances!AQ9:Instances!AQ9)-MIN(Instances!AQ9:Instances!AQ9))</f>
        <v>0</v>
      </c>
      <c r="AR9" s="1" cm="1">
        <f t="array" ref="AR9">_xlfn.SWITCH($A$2,"average", AVERAGE(Instances!AR9:Instances!AR9),"median", MEDIAN(Instances!AR9:Instances!AR9),"min", MIN(Instances!AR9:Instances!AR9),"max", MAX(Instances!AR9:Instances!AR9),"diff", MAX(Instances!AR9:Instances!AR9)-MIN(Instances!AR9:Instances!AR9))</f>
        <v>0</v>
      </c>
      <c r="AS9" s="1" cm="1">
        <f t="array" ref="AS9">_xlfn.SWITCH($A$2,"average", AVERAGE(Instances!AS9:Instances!AS9),"median", MEDIAN(Instances!AS9:Instances!AS9),"min", MIN(Instances!AS9:Instances!AS9),"max", MAX(Instances!AS9:Instances!AS9),"diff", MAX(Instances!AS9:Instances!AS9)-MIN(Instances!AS9:Instances!AS9))</f>
        <v>0</v>
      </c>
      <c r="AT9" s="1" cm="1">
        <f t="array" ref="AT9">_xlfn.SWITCH($A$2,"average", AVERAGE(Instances!AT9:Instances!AT9),"median", MEDIAN(Instances!AT9:Instances!AT9),"min", MIN(Instances!AT9:Instances!AT9),"max", MAX(Instances!AT9:Instances!AT9),"diff", MAX(Instances!AT9:Instances!AT9)-MIN(Instances!AT9:Instances!AT9))</f>
        <v>0</v>
      </c>
      <c r="AU9" s="1" cm="1">
        <f t="array" ref="AU9">_xlfn.SWITCH($A$2,"average", AVERAGE(Instances!AU9:Instances!AU9),"median", MEDIAN(Instances!AU9:Instances!AU9),"min", MIN(Instances!AU9:Instances!AU9),"max", MAX(Instances!AU9:Instances!AU9),"diff", MAX(Instances!AU9:Instances!AU9)-MIN(Instances!AU9:Instances!AU9))</f>
        <v>0</v>
      </c>
      <c r="AV9" s="1" cm="1">
        <f t="array" ref="AV9">_xlfn.SWITCH($A$2,"average", AVERAGE(Instances!AV9:Instances!AV9),"median", MEDIAN(Instances!AV9:Instances!AV9),"min", MIN(Instances!AV9:Instances!AV9),"max", MAX(Instances!AV9:Instances!AV9),"diff", MAX(Instances!AV9:Instances!AV9)-MIN(Instances!AV9:Instances!AV9))</f>
        <v>0</v>
      </c>
      <c r="AW9" s="1" cm="1">
        <f t="array" ref="AW9">_xlfn.SWITCH($A$2,"average", AVERAGE(Instances!AW9:Instances!AW9),"median", MEDIAN(Instances!AW9:Instances!AW9),"min", MIN(Instances!AW9:Instances!AW9),"max", MAX(Instances!AW9:Instances!AW9),"diff", MAX(Instances!AW9:Instances!AW9)-MIN(Instances!AW9:Instances!AW9))</f>
        <v>0</v>
      </c>
      <c r="AX9" s="1" cm="1">
        <f t="array" ref="AX9">_xlfn.SWITCH($A$2,"average", AVERAGE(Instances!AX9:Instances!AX9),"median", MEDIAN(Instances!AX9:Instances!AX9),"min", MIN(Instances!AX9:Instances!AX9),"max", MAX(Instances!AX9:Instances!AX9),"diff", MAX(Instances!AX9:Instances!AX9)-MIN(Instances!AX9:Instances!AX9))</f>
        <v>0</v>
      </c>
      <c r="AY9" s="1" cm="1">
        <f t="array" ref="AY9">_xlfn.SWITCH($A$2,"average", AVERAGE(Instances!AY9:Instances!AY9),"median", MEDIAN(Instances!AY9:Instances!AY9),"min", MIN(Instances!AY9:Instances!AY9),"max", MAX(Instances!AY9:Instances!AY9),"diff", MAX(Instances!AY9:Instances!AY9)-MIN(Instances!AY9:Instances!AY9))</f>
        <v>0</v>
      </c>
      <c r="AZ9" s="1" cm="1">
        <f t="array" ref="AZ9">_xlfn.SWITCH($A$2,"average", AVERAGE(Instances!AZ9:Instances!AZ9),"median", MEDIAN(Instances!AZ9:Instances!AZ9),"min", MIN(Instances!AZ9:Instances!AZ9),"max", MAX(Instances!AZ9:Instances!AZ9),"diff", MAX(Instances!AZ9:Instances!AZ9)-MIN(Instances!AZ9:Instances!AZ9))</f>
        <v>0</v>
      </c>
      <c r="BA9" s="1" cm="1">
        <f t="array" ref="BA9">_xlfn.SWITCH($A$2,"average", AVERAGE(Instances!BA9:Instances!BA9),"median", MEDIAN(Instances!BA9:Instances!BA9),"min", MIN(Instances!BA9:Instances!BA9),"max", MAX(Instances!BA9:Instances!BA9),"diff", MAX(Instances!BA9:Instances!BA9)-MIN(Instances!BA9:Instances!BA9))</f>
        <v>0</v>
      </c>
      <c r="BB9" s="1">
        <f>MIN($B9,$D9,$F9,$H9,$J9,$L9,$N9,$P9,$R9,$T9,$V9,$X9,$Z9,$AB9,$AD9,$AF9,$AH9,$AJ9,$AL9,$AN9,$AP9,$AR9,$AT9,$AV9,$AX9,$AZ9)</f>
        <v>0</v>
      </c>
      <c r="BC9" s="1">
        <f>MIN($C9,$E9,$G9,$I9,$K9,$M9,$O9,$Q9,$S9,$U9,$W9,$Y9,$AA9,$AC9,$AE9,$AG9,$AI9,$AK9,$AM9,$AO9,$AQ9,$AS9,$AU9,$AW9,$AY9,$BA9)</f>
        <v>0</v>
      </c>
      <c r="BD9" s="1">
        <f>MEDIAN($B9,$D9,$F9,$H9,$J9,$L9,$N9,$P9,$R9,$T9,$V9,$X9,$Z9,$AB9,$AD9,$AF9,$AH9,$AJ9,$AL9,$AN9,$AP9,$AR9,$AT9,$AV9,$AX9,$AZ9)</f>
        <v>0</v>
      </c>
      <c r="BE9" s="1">
        <f>MEDIAN($C9,$E9,$G9,$I9,$K9,$M9,$O9,$Q9,$S9,$U9,$W9,$Y9,$AA9,$AC9,$AE9,$AG9,$AI9,$AK9,$AM9,$AO9,$AQ9,$AS9,$AU9,$AW9,$AY9,$BA9)</f>
        <v>0</v>
      </c>
      <c r="BF9" s="1">
        <f>MAX($B9,$D9,$F9,$H9,$J9,$L9,$N9,$P9,$R9,$T9,$V9,$X9,$Z9,$AB9,$AD9,$AF9,$AH9,$AJ9,$AL9,$AN9,$AP9,$AR9,$AT9,$AV9,$AX9,$AZ9)</f>
        <v>0</v>
      </c>
      <c r="BG9" s="1">
        <f>MAX($C9,$E9,$G9,$I9,$K9,$M9,$O9,$Q9,$S9,$U9,$W9,$Y9,$AA9,$AC9,$AE9,$AG9,$AI9,$AK9,$AM9,$AO9,$AQ9,$AS9,$AU9,$AW9,$AY9,$BA9)</f>
        <v>0</v>
      </c>
    </row>
    <row r="10" spans="1:59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 cm="1">
        <f t="array" ref="D10">_xlfn.SWITCH($A$2,"average", AVERAGE(Instances!D10:Instances!D10),"median", MEDIAN(Instances!D10:Instances!D10),"min", MIN(Instances!D10:Instances!D10),"max", MAX(Instances!D10:Instances!D10),"diff", MAX(Instances!D10:Instances!D10)-MIN(Instances!D10:Instances!D10))</f>
        <v>0</v>
      </c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 cm="1">
        <f t="array" ref="F10">_xlfn.SWITCH($A$2,"average", AVERAGE(Instances!F10:Instances!F10),"median", MEDIAN(Instances!F10:Instances!F10),"min", MIN(Instances!F10:Instances!F10),"max", MAX(Instances!F10:Instances!F10),"diff", MAX(Instances!F10:Instances!F10)-MIN(Instances!F10:Instances!F10))</f>
        <v>0</v>
      </c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 cm="1">
        <f t="array" ref="J10">_xlfn.SWITCH($A$2,"average", AVERAGE(Instances!J10:Instances!J10),"median", MEDIAN(Instances!J10:Instances!J10),"min", MIN(Instances!J10:Instances!J10),"max", MAX(Instances!J10:Instances!J10),"diff", MAX(Instances!J10:Instances!J10)-MIN(Instances!J10:Instances!J10))</f>
        <v>0</v>
      </c>
      <c r="K10" s="1" cm="1">
        <f t="array" ref="K10">_xlfn.SWITCH($A$2,"average", AVERAGE(Instances!K10:Instances!K10),"median", MEDIAN(Instances!K10:Instances!K10),"min", MIN(Instances!K10:Instances!K10),"max", MAX(Instances!K10:Instances!K10),"diff", MAX(Instances!K10:Instances!K10)-MIN(Instances!K10:Instances!K10))</f>
        <v>0</v>
      </c>
      <c r="L10" s="1" cm="1">
        <f t="array" ref="L10">_xlfn.SWITCH($A$2,"average", AVERAGE(Instances!L10:Instances!L10),"median", MEDIAN(Instances!L10:Instances!L10),"min", MIN(Instances!L10:Instances!L10),"max", MAX(Instances!L10:Instances!L10),"diff", MAX(Instances!L10:Instances!L10)-MIN(Instances!L10:Instances!L10))</f>
        <v>0</v>
      </c>
      <c r="M10" s="1" cm="1">
        <f t="array" ref="M10">_xlfn.SWITCH($A$2,"average", AVERAGE(Instances!M10:Instances!M10),"median", MEDIAN(Instances!M10:Instances!M10),"min", MIN(Instances!M10:Instances!M10),"max", MAX(Instances!M10:Instances!M10),"diff", MAX(Instances!M10:Instances!M10)-MIN(Instances!M10:Instances!M10))</f>
        <v>0</v>
      </c>
      <c r="N10" s="1" cm="1">
        <f t="array" ref="N10">_xlfn.SWITCH($A$2,"average", AVERAGE(Instances!N10:Instances!N10),"median", MEDIAN(Instances!N10:Instances!N10),"min", MIN(Instances!N10:Instances!N10),"max", MAX(Instances!N10:Instances!N10),"diff", MAX(Instances!N10:Instances!N10)-MIN(Instances!N10:Instances!N10))</f>
        <v>0</v>
      </c>
      <c r="O10" s="1" cm="1">
        <f t="array" ref="O10">_xlfn.SWITCH($A$2,"average", AVERAGE(Instances!O10:Instances!O10),"median", MEDIAN(Instances!O10:Instances!O10),"min", MIN(Instances!O10:Instances!O10),"max", MAX(Instances!O10:Instances!O10),"diff", MAX(Instances!O10:Instances!O10)-MIN(Instances!O10:Instances!O10))</f>
        <v>0</v>
      </c>
      <c r="P10" s="1" cm="1">
        <f t="array" ref="P10">_xlfn.SWITCH($A$2,"average", AVERAGE(Instances!P10:Instances!P10),"median", MEDIAN(Instances!P10:Instances!P10),"min", MIN(Instances!P10:Instances!P10),"max", MAX(Instances!P10:Instances!P10),"diff", MAX(Instances!P10:Instances!P10)-MIN(Instances!P10:Instances!P10))</f>
        <v>0</v>
      </c>
      <c r="Q10" s="1" cm="1">
        <f t="array" ref="Q10">_xlfn.SWITCH($A$2,"average", AVERAGE(Instances!Q10:Instances!Q10),"median", MEDIAN(Instances!Q10:Instances!Q10),"min", MIN(Instances!Q10:Instances!Q10),"max", MAX(Instances!Q10:Instances!Q10),"diff", MAX(Instances!Q10:Instances!Q10)-MIN(Instances!Q10:Instances!Q10))</f>
        <v>0</v>
      </c>
      <c r="R10" s="1" cm="1">
        <f t="array" ref="R10">_xlfn.SWITCH($A$2,"average", AVERAGE(Instances!R10:Instances!R10),"median", MEDIAN(Instances!R10:Instances!R10),"min", MIN(Instances!R10:Instances!R10),"max", MAX(Instances!R10:Instances!R10),"diff", MAX(Instances!R10:Instances!R10)-MIN(Instances!R10:Instances!R10))</f>
        <v>0</v>
      </c>
      <c r="S10" s="1" cm="1">
        <f t="array" ref="S10">_xlfn.SWITCH($A$2,"average", AVERAGE(Instances!S10:Instances!S10),"median", MEDIAN(Instances!S10:Instances!S10),"min", MIN(Instances!S10:Instances!S10),"max", MAX(Instances!S10:Instances!S10),"diff", MAX(Instances!S10:Instances!S10)-MIN(Instances!S10:Instances!S10))</f>
        <v>0</v>
      </c>
      <c r="T10" s="1" cm="1">
        <f t="array" ref="T10">_xlfn.SWITCH($A$2,"average", AVERAGE(Instances!T10:Instances!T10),"median", MEDIAN(Instances!T10:Instances!T10),"min", MIN(Instances!T10:Instances!T10),"max", MAX(Instances!T10:Instances!T10),"diff", MAX(Instances!T10:Instances!T10)-MIN(Instances!T10:Instances!T10))</f>
        <v>0</v>
      </c>
      <c r="U10" s="1" cm="1">
        <f t="array" ref="U10">_xlfn.SWITCH($A$2,"average", AVERAGE(Instances!U10:Instances!U10),"median", MEDIAN(Instances!U10:Instances!U10),"min", MIN(Instances!U10:Instances!U10),"max", MAX(Instances!U10:Instances!U10),"diff", MAX(Instances!U10:Instances!U10)-MIN(Instances!U10:Instances!U10))</f>
        <v>0</v>
      </c>
      <c r="V10" s="1" cm="1">
        <f t="array" ref="V10">_xlfn.SWITCH($A$2,"average", AVERAGE(Instances!V10:Instances!V10),"median", MEDIAN(Instances!V10:Instances!V10),"min", MIN(Instances!V10:Instances!V10),"max", MAX(Instances!V10:Instances!V10),"diff", MAX(Instances!V10:Instances!V10)-MIN(Instances!V10:Instances!V10))</f>
        <v>0</v>
      </c>
      <c r="W10" s="1" cm="1">
        <f t="array" ref="W10">_xlfn.SWITCH($A$2,"average", AVERAGE(Instances!W10:Instances!W10),"median", MEDIAN(Instances!W10:Instances!W10),"min", MIN(Instances!W10:Instances!W10),"max", MAX(Instances!W10:Instances!W10),"diff", MAX(Instances!W10:Instances!W10)-MIN(Instances!W10:Instances!W10))</f>
        <v>0</v>
      </c>
      <c r="X10" s="1" cm="1">
        <f t="array" ref="X10">_xlfn.SWITCH($A$2,"average", AVERAGE(Instances!X10:Instances!X10),"median", MEDIAN(Instances!X10:Instances!X10),"min", MIN(Instances!X10:Instances!X10),"max", MAX(Instances!X10:Instances!X10),"diff", MAX(Instances!X10:Instances!X10)-MIN(Instances!X10:Instances!X10))</f>
        <v>0</v>
      </c>
      <c r="Y10" s="1" cm="1">
        <f t="array" ref="Y10">_xlfn.SWITCH($A$2,"average", AVERAGE(Instances!Y10:Instances!Y10),"median", MEDIAN(Instances!Y10:Instances!Y10),"min", MIN(Instances!Y10:Instances!Y10),"max", MAX(Instances!Y10:Instances!Y10),"diff", MAX(Instances!Y10:Instances!Y10)-MIN(Instances!Y10:Instances!Y10))</f>
        <v>0</v>
      </c>
      <c r="Z10" s="1" cm="1">
        <f t="array" ref="Z10">_xlfn.SWITCH($A$2,"average", AVERAGE(Instances!Z10:Instances!Z10),"median", MEDIAN(Instances!Z10:Instances!Z10),"min", MIN(Instances!Z10:Instances!Z10),"max", MAX(Instances!Z10:Instances!Z10),"diff", MAX(Instances!Z10:Instances!Z10)-MIN(Instances!Z10:Instances!Z10))</f>
        <v>0</v>
      </c>
      <c r="AA10" s="1" cm="1">
        <f t="array" ref="AA10">_xlfn.SWITCH($A$2,"average", AVERAGE(Instances!AA10:Instances!AA10),"median", MEDIAN(Instances!AA10:Instances!AA10),"min", MIN(Instances!AA10:Instances!AA10),"max", MAX(Instances!AA10:Instances!AA10),"diff", MAX(Instances!AA10:Instances!AA10)-MIN(Instances!AA10:Instances!AA10))</f>
        <v>0</v>
      </c>
      <c r="AB10" s="1" cm="1">
        <f t="array" ref="AB10">_xlfn.SWITCH($A$2,"average", AVERAGE(Instances!AB10:Instances!AB10),"median", MEDIAN(Instances!AB10:Instances!AB10),"min", MIN(Instances!AB10:Instances!AB10),"max", MAX(Instances!AB10:Instances!AB10),"diff", MAX(Instances!AB10:Instances!AB10)-MIN(Instances!AB10:Instances!AB10))</f>
        <v>0</v>
      </c>
      <c r="AC10" s="1" cm="1">
        <f t="array" ref="AC10">_xlfn.SWITCH($A$2,"average", AVERAGE(Instances!AC10:Instances!AC10),"median", MEDIAN(Instances!AC10:Instances!AC10),"min", MIN(Instances!AC10:Instances!AC10),"max", MAX(Instances!AC10:Instances!AC10),"diff", MAX(Instances!AC10:Instances!AC10)-MIN(Instances!AC10:Instances!AC10))</f>
        <v>0</v>
      </c>
      <c r="AD10" s="1" cm="1">
        <f t="array" ref="AD10">_xlfn.SWITCH($A$2,"average", AVERAGE(Instances!AD10:Instances!AD10),"median", MEDIAN(Instances!AD10:Instances!AD10),"min", MIN(Instances!AD10:Instances!AD10),"max", MAX(Instances!AD10:Instances!AD10),"diff", MAX(Instances!AD10:Instances!AD10)-MIN(Instances!AD10:Instances!AD10))</f>
        <v>0</v>
      </c>
      <c r="AE10" s="1" cm="1">
        <f t="array" ref="AE10">_xlfn.SWITCH($A$2,"average", AVERAGE(Instances!AE10:Instances!AE10),"median", MEDIAN(Instances!AE10:Instances!AE10),"min", MIN(Instances!AE10:Instances!AE10),"max", MAX(Instances!AE10:Instances!AE10),"diff", MAX(Instances!AE10:Instances!AE10)-MIN(Instances!AE10:Instances!AE10))</f>
        <v>0</v>
      </c>
      <c r="AF10" s="1" cm="1">
        <f t="array" ref="AF10">_xlfn.SWITCH($A$2,"average", AVERAGE(Instances!AF10:Instances!AF10),"median", MEDIAN(Instances!AF10:Instances!AF10),"min", MIN(Instances!AF10:Instances!AF10),"max", MAX(Instances!AF10:Instances!AF10),"diff", MAX(Instances!AF10:Instances!AF10)-MIN(Instances!AF10:Instances!AF10))</f>
        <v>0</v>
      </c>
      <c r="AG10" s="1" cm="1">
        <f t="array" ref="AG10">_xlfn.SWITCH($A$2,"average", AVERAGE(Instances!AG10:Instances!AG10),"median", MEDIAN(Instances!AG10:Instances!AG10),"min", MIN(Instances!AG10:Instances!AG10),"max", MAX(Instances!AG10:Instances!AG10),"diff", MAX(Instances!AG10:Instances!AG10)-MIN(Instances!AG10:Instances!AG10))</f>
        <v>0</v>
      </c>
      <c r="AH10" s="1" cm="1">
        <f t="array" ref="AH10">_xlfn.SWITCH($A$2,"average", AVERAGE(Instances!AH10:Instances!AH10),"median", MEDIAN(Instances!AH10:Instances!AH10),"min", MIN(Instances!AH10:Instances!AH10),"max", MAX(Instances!AH10:Instances!AH10),"diff", MAX(Instances!AH10:Instances!AH10)-MIN(Instances!AH10:Instances!AH10))</f>
        <v>0</v>
      </c>
      <c r="AI10" s="1" cm="1">
        <f t="array" ref="AI10">_xlfn.SWITCH($A$2,"average", AVERAGE(Instances!AI10:Instances!AI10),"median", MEDIAN(Instances!AI10:Instances!AI10),"min", MIN(Instances!AI10:Instances!AI10),"max", MAX(Instances!AI10:Instances!AI10),"diff", MAX(Instances!AI10:Instances!AI10)-MIN(Instances!AI10:Instances!AI10))</f>
        <v>0</v>
      </c>
      <c r="AJ10" s="1" cm="1">
        <f t="array" ref="AJ10">_xlfn.SWITCH($A$2,"average", AVERAGE(Instances!AJ10:Instances!AJ10),"median", MEDIAN(Instances!AJ10:Instances!AJ10),"min", MIN(Instances!AJ10:Instances!AJ10),"max", MAX(Instances!AJ10:Instances!AJ10),"diff", MAX(Instances!AJ10:Instances!AJ10)-MIN(Instances!AJ10:Instances!AJ10))</f>
        <v>0</v>
      </c>
      <c r="AK10" s="1" cm="1">
        <f t="array" ref="AK10">_xlfn.SWITCH($A$2,"average", AVERAGE(Instances!AK10:Instances!AK10),"median", MEDIAN(Instances!AK10:Instances!AK10),"min", MIN(Instances!AK10:Instances!AK10),"max", MAX(Instances!AK10:Instances!AK10),"diff", MAX(Instances!AK10:Instances!AK10)-MIN(Instances!AK10:Instances!AK10))</f>
        <v>0</v>
      </c>
      <c r="AL10" s="1" cm="1">
        <f t="array" ref="AL10">_xlfn.SWITCH($A$2,"average", AVERAGE(Instances!AL10:Instances!AL10),"median", MEDIAN(Instances!AL10:Instances!AL10),"min", MIN(Instances!AL10:Instances!AL10),"max", MAX(Instances!AL10:Instances!AL10),"diff", MAX(Instances!AL10:Instances!AL10)-MIN(Instances!AL10:Instances!AL10))</f>
        <v>0</v>
      </c>
      <c r="AM10" s="1" cm="1">
        <f t="array" ref="AM10">_xlfn.SWITCH($A$2,"average", AVERAGE(Instances!AM10:Instances!AM10),"median", MEDIAN(Instances!AM10:Instances!AM10),"min", MIN(Instances!AM10:Instances!AM10),"max", MAX(Instances!AM10:Instances!AM10),"diff", MAX(Instances!AM10:Instances!AM10)-MIN(Instances!AM10:Instances!AM10))</f>
        <v>0</v>
      </c>
      <c r="AN10" s="1" cm="1">
        <f t="array" ref="AN10">_xlfn.SWITCH($A$2,"average", AVERAGE(Instances!AN10:Instances!AN10),"median", MEDIAN(Instances!AN10:Instances!AN10),"min", MIN(Instances!AN10:Instances!AN10),"max", MAX(Instances!AN10:Instances!AN10),"diff", MAX(Instances!AN10:Instances!AN10)-MIN(Instances!AN10:Instances!AN10))</f>
        <v>0</v>
      </c>
      <c r="AO10" s="1" cm="1">
        <f t="array" ref="AO10">_xlfn.SWITCH($A$2,"average", AVERAGE(Instances!AO10:Instances!AO10),"median", MEDIAN(Instances!AO10:Instances!AO10),"min", MIN(Instances!AO10:Instances!AO10),"max", MAX(Instances!AO10:Instances!AO10),"diff", MAX(Instances!AO10:Instances!AO10)-MIN(Instances!AO10:Instances!AO10))</f>
        <v>0</v>
      </c>
      <c r="AP10" s="1" cm="1">
        <f t="array" ref="AP10">_xlfn.SWITCH($A$2,"average", AVERAGE(Instances!AP10:Instances!AP10),"median", MEDIAN(Instances!AP10:Instances!AP10),"min", MIN(Instances!AP10:Instances!AP10),"max", MAX(Instances!AP10:Instances!AP10),"diff", MAX(Instances!AP10:Instances!AP10)-MIN(Instances!AP10:Instances!AP10))</f>
        <v>0</v>
      </c>
      <c r="AQ10" s="1" cm="1">
        <f t="array" ref="AQ10">_xlfn.SWITCH($A$2,"average", AVERAGE(Instances!AQ10:Instances!AQ10),"median", MEDIAN(Instances!AQ10:Instances!AQ10),"min", MIN(Instances!AQ10:Instances!AQ10),"max", MAX(Instances!AQ10:Instances!AQ10),"diff", MAX(Instances!AQ10:Instances!AQ10)-MIN(Instances!AQ10:Instances!AQ10))</f>
        <v>0</v>
      </c>
      <c r="AR10" s="1" cm="1">
        <f t="array" ref="AR10">_xlfn.SWITCH($A$2,"average", AVERAGE(Instances!AR10:Instances!AR10),"median", MEDIAN(Instances!AR10:Instances!AR10),"min", MIN(Instances!AR10:Instances!AR10),"max", MAX(Instances!AR10:Instances!AR10),"diff", MAX(Instances!AR10:Instances!AR10)-MIN(Instances!AR10:Instances!AR10))</f>
        <v>0</v>
      </c>
      <c r="AS10" s="1" cm="1">
        <f t="array" ref="AS10">_xlfn.SWITCH($A$2,"average", AVERAGE(Instances!AS10:Instances!AS10),"median", MEDIAN(Instances!AS10:Instances!AS10),"min", MIN(Instances!AS10:Instances!AS10),"max", MAX(Instances!AS10:Instances!AS10),"diff", MAX(Instances!AS10:Instances!AS10)-MIN(Instances!AS10:Instances!AS10))</f>
        <v>0</v>
      </c>
      <c r="AT10" s="1" cm="1">
        <f t="array" ref="AT10">_xlfn.SWITCH($A$2,"average", AVERAGE(Instances!AT10:Instances!AT10),"median", MEDIAN(Instances!AT10:Instances!AT10),"min", MIN(Instances!AT10:Instances!AT10),"max", MAX(Instances!AT10:Instances!AT10),"diff", MAX(Instances!AT10:Instances!AT10)-MIN(Instances!AT10:Instances!AT10))</f>
        <v>0</v>
      </c>
      <c r="AU10" s="1" cm="1">
        <f t="array" ref="AU10">_xlfn.SWITCH($A$2,"average", AVERAGE(Instances!AU10:Instances!AU10),"median", MEDIAN(Instances!AU10:Instances!AU10),"min", MIN(Instances!AU10:Instances!AU10),"max", MAX(Instances!AU10:Instances!AU10),"diff", MAX(Instances!AU10:Instances!AU10)-MIN(Instances!AU10:Instances!AU10))</f>
        <v>0</v>
      </c>
      <c r="AV10" s="1" cm="1">
        <f t="array" ref="AV10">_xlfn.SWITCH($A$2,"average", AVERAGE(Instances!AV10:Instances!AV10),"median", MEDIAN(Instances!AV10:Instances!AV10),"min", MIN(Instances!AV10:Instances!AV10),"max", MAX(Instances!AV10:Instances!AV10),"diff", MAX(Instances!AV10:Instances!AV10)-MIN(Instances!AV10:Instances!AV10))</f>
        <v>0</v>
      </c>
      <c r="AW10" s="1" cm="1">
        <f t="array" ref="AW10">_xlfn.SWITCH($A$2,"average", AVERAGE(Instances!AW10:Instances!AW10),"median", MEDIAN(Instances!AW10:Instances!AW10),"min", MIN(Instances!AW10:Instances!AW10),"max", MAX(Instances!AW10:Instances!AW10),"diff", MAX(Instances!AW10:Instances!AW10)-MIN(Instances!AW10:Instances!AW10))</f>
        <v>0</v>
      </c>
      <c r="AX10" s="1" cm="1">
        <f t="array" ref="AX10">_xlfn.SWITCH($A$2,"average", AVERAGE(Instances!AX10:Instances!AX10),"median", MEDIAN(Instances!AX10:Instances!AX10),"min", MIN(Instances!AX10:Instances!AX10),"max", MAX(Instances!AX10:Instances!AX10),"diff", MAX(Instances!AX10:Instances!AX10)-MIN(Instances!AX10:Instances!AX10))</f>
        <v>0</v>
      </c>
      <c r="AY10" s="1" cm="1">
        <f t="array" ref="AY10">_xlfn.SWITCH($A$2,"average", AVERAGE(Instances!AY10:Instances!AY10),"median", MEDIAN(Instances!AY10:Instances!AY10),"min", MIN(Instances!AY10:Instances!AY10),"max", MAX(Instances!AY10:Instances!AY10),"diff", MAX(Instances!AY10:Instances!AY10)-MIN(Instances!AY10:Instances!AY10))</f>
        <v>0</v>
      </c>
      <c r="AZ10" s="1" cm="1">
        <f t="array" ref="AZ10">_xlfn.SWITCH($A$2,"average", AVERAGE(Instances!AZ10:Instances!AZ10),"median", MEDIAN(Instances!AZ10:Instances!AZ10),"min", MIN(Instances!AZ10:Instances!AZ10),"max", MAX(Instances!AZ10:Instances!AZ10),"diff", MAX(Instances!AZ10:Instances!AZ10)-MIN(Instances!AZ10:Instances!AZ10))</f>
        <v>0</v>
      </c>
      <c r="BA10" s="1" cm="1">
        <f t="array" ref="BA10">_xlfn.SWITCH($A$2,"average", AVERAGE(Instances!BA10:Instances!BA10),"median", MEDIAN(Instances!BA10:Instances!BA10),"min", MIN(Instances!BA10:Instances!BA10),"max", MAX(Instances!BA10:Instances!BA10),"diff", MAX(Instances!BA10:Instances!BA10)-MIN(Instances!BA10:Instances!BA10))</f>
        <v>0</v>
      </c>
      <c r="BB10" s="1">
        <f>MIN($B10,$D10,$F10,$H10,$J10,$L10,$N10,$P10,$R10,$T10,$V10,$X10,$Z10,$AB10,$AD10,$AF10,$AH10,$AJ10,$AL10,$AN10,$AP10,$AR10,$AT10,$AV10,$AX10,$AZ10)</f>
        <v>0</v>
      </c>
      <c r="BC10" s="1">
        <f>MIN($C10,$E10,$G10,$I10,$K10,$M10,$O10,$Q10,$S10,$U10,$W10,$Y10,$AA10,$AC10,$AE10,$AG10,$AI10,$AK10,$AM10,$AO10,$AQ10,$AS10,$AU10,$AW10,$AY10,$BA10)</f>
        <v>0</v>
      </c>
      <c r="BD10" s="1">
        <f>MEDIAN($B10,$D10,$F10,$H10,$J10,$L10,$N10,$P10,$R10,$T10,$V10,$X10,$Z10,$AB10,$AD10,$AF10,$AH10,$AJ10,$AL10,$AN10,$AP10,$AR10,$AT10,$AV10,$AX10,$AZ10)</f>
        <v>0</v>
      </c>
      <c r="BE10" s="1">
        <f>MEDIAN($C10,$E10,$G10,$I10,$K10,$M10,$O10,$Q10,$S10,$U10,$W10,$Y10,$AA10,$AC10,$AE10,$AG10,$AI10,$AK10,$AM10,$AO10,$AQ10,$AS10,$AU10,$AW10,$AY10,$BA10)</f>
        <v>0</v>
      </c>
      <c r="BF10" s="1">
        <f>MAX($B10,$D10,$F10,$H10,$J10,$L10,$N10,$P10,$R10,$T10,$V10,$X10,$Z10,$AB10,$AD10,$AF10,$AH10,$AJ10,$AL10,$AN10,$AP10,$AR10,$AT10,$AV10,$AX10,$AZ10)</f>
        <v>0</v>
      </c>
      <c r="BG10" s="1">
        <f>MAX($C10,$E10,$G10,$I10,$K10,$M10,$O10,$Q10,$S10,$U10,$W10,$Y10,$AA10,$AC10,$AE10,$AG10,$AI10,$AK10,$AM10,$AO10,$AQ10,$AS10,$AU10,$AW10,$AY10,$BA10)</f>
        <v>0</v>
      </c>
    </row>
    <row r="11" spans="1:59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 cm="1">
        <f t="array" ref="D11">_xlfn.SWITCH($A$2,"average", AVERAGE(Instances!D11:Instances!D11),"median", MEDIAN(Instances!D11:Instances!D11),"min", MIN(Instances!D11:Instances!D11),"max", MAX(Instances!D11:Instances!D11),"diff", MAX(Instances!D11:Instances!D11)-MIN(Instances!D11:Instances!D11))</f>
        <v>0</v>
      </c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 cm="1">
        <f t="array" ref="F11">_xlfn.SWITCH($A$2,"average", AVERAGE(Instances!F11:Instances!F11),"median", MEDIAN(Instances!F11:Instances!F11),"min", MIN(Instances!F11:Instances!F11),"max", MAX(Instances!F11:Instances!F11),"diff", MAX(Instances!F11:Instances!F11)-MIN(Instances!F11:Instances!F11))</f>
        <v>0</v>
      </c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 cm="1">
        <f t="array" ref="J11">_xlfn.SWITCH($A$2,"average", AVERAGE(Instances!J11:Instances!J11),"median", MEDIAN(Instances!J11:Instances!J11),"min", MIN(Instances!J11:Instances!J11),"max", MAX(Instances!J11:Instances!J11),"diff", MAX(Instances!J11:Instances!J11)-MIN(Instances!J11:Instances!J11))</f>
        <v>0</v>
      </c>
      <c r="K11" s="1" cm="1">
        <f t="array" ref="K11">_xlfn.SWITCH($A$2,"average", AVERAGE(Instances!K11:Instances!K11),"median", MEDIAN(Instances!K11:Instances!K11),"min", MIN(Instances!K11:Instances!K11),"max", MAX(Instances!K11:Instances!K11),"diff", MAX(Instances!K11:Instances!K11)-MIN(Instances!K11:Instances!K11))</f>
        <v>0</v>
      </c>
      <c r="L11" s="1" cm="1">
        <f t="array" ref="L11">_xlfn.SWITCH($A$2,"average", AVERAGE(Instances!L11:Instances!L11),"median", MEDIAN(Instances!L11:Instances!L11),"min", MIN(Instances!L11:Instances!L11),"max", MAX(Instances!L11:Instances!L11),"diff", MAX(Instances!L11:Instances!L11)-MIN(Instances!L11:Instances!L11))</f>
        <v>0</v>
      </c>
      <c r="M11" s="1" cm="1">
        <f t="array" ref="M11">_xlfn.SWITCH($A$2,"average", AVERAGE(Instances!M11:Instances!M11),"median", MEDIAN(Instances!M11:Instances!M11),"min", MIN(Instances!M11:Instances!M11),"max", MAX(Instances!M11:Instances!M11),"diff", MAX(Instances!M11:Instances!M11)-MIN(Instances!M11:Instances!M11))</f>
        <v>0</v>
      </c>
      <c r="N11" s="1" cm="1">
        <f t="array" ref="N11">_xlfn.SWITCH($A$2,"average", AVERAGE(Instances!N11:Instances!N11),"median", MEDIAN(Instances!N11:Instances!N11),"min", MIN(Instances!N11:Instances!N11),"max", MAX(Instances!N11:Instances!N11),"diff", MAX(Instances!N11:Instances!N11)-MIN(Instances!N11:Instances!N11))</f>
        <v>0</v>
      </c>
      <c r="O11" s="1" cm="1">
        <f t="array" ref="O11">_xlfn.SWITCH($A$2,"average", AVERAGE(Instances!O11:Instances!O11),"median", MEDIAN(Instances!O11:Instances!O11),"min", MIN(Instances!O11:Instances!O11),"max", MAX(Instances!O11:Instances!O11),"diff", MAX(Instances!O11:Instances!O11)-MIN(Instances!O11:Instances!O11))</f>
        <v>0</v>
      </c>
      <c r="P11" s="1" cm="1">
        <f t="array" ref="P11">_xlfn.SWITCH($A$2,"average", AVERAGE(Instances!P11:Instances!P11),"median", MEDIAN(Instances!P11:Instances!P11),"min", MIN(Instances!P11:Instances!P11),"max", MAX(Instances!P11:Instances!P11),"diff", MAX(Instances!P11:Instances!P11)-MIN(Instances!P11:Instances!P11))</f>
        <v>0</v>
      </c>
      <c r="Q11" s="1" cm="1">
        <f t="array" ref="Q11">_xlfn.SWITCH($A$2,"average", AVERAGE(Instances!Q11:Instances!Q11),"median", MEDIAN(Instances!Q11:Instances!Q11),"min", MIN(Instances!Q11:Instances!Q11),"max", MAX(Instances!Q11:Instances!Q11),"diff", MAX(Instances!Q11:Instances!Q11)-MIN(Instances!Q11:Instances!Q11))</f>
        <v>0</v>
      </c>
      <c r="R11" s="1" cm="1">
        <f t="array" ref="R11">_xlfn.SWITCH($A$2,"average", AVERAGE(Instances!R11:Instances!R11),"median", MEDIAN(Instances!R11:Instances!R11),"min", MIN(Instances!R11:Instances!R11),"max", MAX(Instances!R11:Instances!R11),"diff", MAX(Instances!R11:Instances!R11)-MIN(Instances!R11:Instances!R11))</f>
        <v>0</v>
      </c>
      <c r="S11" s="1" cm="1">
        <f t="array" ref="S11">_xlfn.SWITCH($A$2,"average", AVERAGE(Instances!S11:Instances!S11),"median", MEDIAN(Instances!S11:Instances!S11),"min", MIN(Instances!S11:Instances!S11),"max", MAX(Instances!S11:Instances!S11),"diff", MAX(Instances!S11:Instances!S11)-MIN(Instances!S11:Instances!S11))</f>
        <v>0</v>
      </c>
      <c r="T11" s="1" cm="1">
        <f t="array" ref="T11">_xlfn.SWITCH($A$2,"average", AVERAGE(Instances!T11:Instances!T11),"median", MEDIAN(Instances!T11:Instances!T11),"min", MIN(Instances!T11:Instances!T11),"max", MAX(Instances!T11:Instances!T11),"diff", MAX(Instances!T11:Instances!T11)-MIN(Instances!T11:Instances!T11))</f>
        <v>0</v>
      </c>
      <c r="U11" s="1" cm="1">
        <f t="array" ref="U11">_xlfn.SWITCH($A$2,"average", AVERAGE(Instances!U11:Instances!U11),"median", MEDIAN(Instances!U11:Instances!U11),"min", MIN(Instances!U11:Instances!U11),"max", MAX(Instances!U11:Instances!U11),"diff", MAX(Instances!U11:Instances!U11)-MIN(Instances!U11:Instances!U11))</f>
        <v>0</v>
      </c>
      <c r="V11" s="1" cm="1">
        <f t="array" ref="V11">_xlfn.SWITCH($A$2,"average", AVERAGE(Instances!V11:Instances!V11),"median", MEDIAN(Instances!V11:Instances!V11),"min", MIN(Instances!V11:Instances!V11),"max", MAX(Instances!V11:Instances!V11),"diff", MAX(Instances!V11:Instances!V11)-MIN(Instances!V11:Instances!V11))</f>
        <v>0</v>
      </c>
      <c r="W11" s="1" cm="1">
        <f t="array" ref="W11">_xlfn.SWITCH($A$2,"average", AVERAGE(Instances!W11:Instances!W11),"median", MEDIAN(Instances!W11:Instances!W11),"min", MIN(Instances!W11:Instances!W11),"max", MAX(Instances!W11:Instances!W11),"diff", MAX(Instances!W11:Instances!W11)-MIN(Instances!W11:Instances!W11))</f>
        <v>0</v>
      </c>
      <c r="X11" s="1" cm="1">
        <f t="array" ref="X11">_xlfn.SWITCH($A$2,"average", AVERAGE(Instances!X11:Instances!X11),"median", MEDIAN(Instances!X11:Instances!X11),"min", MIN(Instances!X11:Instances!X11),"max", MAX(Instances!X11:Instances!X11),"diff", MAX(Instances!X11:Instances!X11)-MIN(Instances!X11:Instances!X11))</f>
        <v>0</v>
      </c>
      <c r="Y11" s="1" cm="1">
        <f t="array" ref="Y11">_xlfn.SWITCH($A$2,"average", AVERAGE(Instances!Y11:Instances!Y11),"median", MEDIAN(Instances!Y11:Instances!Y11),"min", MIN(Instances!Y11:Instances!Y11),"max", MAX(Instances!Y11:Instances!Y11),"diff", MAX(Instances!Y11:Instances!Y11)-MIN(Instances!Y11:Instances!Y11))</f>
        <v>0</v>
      </c>
      <c r="Z11" s="1" cm="1">
        <f t="array" ref="Z11">_xlfn.SWITCH($A$2,"average", AVERAGE(Instances!Z11:Instances!Z11),"median", MEDIAN(Instances!Z11:Instances!Z11),"min", MIN(Instances!Z11:Instances!Z11),"max", MAX(Instances!Z11:Instances!Z11),"diff", MAX(Instances!Z11:Instances!Z11)-MIN(Instances!Z11:Instances!Z11))</f>
        <v>0</v>
      </c>
      <c r="AA11" s="1" cm="1">
        <f t="array" ref="AA11">_xlfn.SWITCH($A$2,"average", AVERAGE(Instances!AA11:Instances!AA11),"median", MEDIAN(Instances!AA11:Instances!AA11),"min", MIN(Instances!AA11:Instances!AA11),"max", MAX(Instances!AA11:Instances!AA11),"diff", MAX(Instances!AA11:Instances!AA11)-MIN(Instances!AA11:Instances!AA11))</f>
        <v>0</v>
      </c>
      <c r="AB11" s="1" cm="1">
        <f t="array" ref="AB11">_xlfn.SWITCH($A$2,"average", AVERAGE(Instances!AB11:Instances!AB11),"median", MEDIAN(Instances!AB11:Instances!AB11),"min", MIN(Instances!AB11:Instances!AB11),"max", MAX(Instances!AB11:Instances!AB11),"diff", MAX(Instances!AB11:Instances!AB11)-MIN(Instances!AB11:Instances!AB11))</f>
        <v>0</v>
      </c>
      <c r="AC11" s="1" cm="1">
        <f t="array" ref="AC11">_xlfn.SWITCH($A$2,"average", AVERAGE(Instances!AC11:Instances!AC11),"median", MEDIAN(Instances!AC11:Instances!AC11),"min", MIN(Instances!AC11:Instances!AC11),"max", MAX(Instances!AC11:Instances!AC11),"diff", MAX(Instances!AC11:Instances!AC11)-MIN(Instances!AC11:Instances!AC11))</f>
        <v>0</v>
      </c>
      <c r="AD11" s="1" cm="1">
        <f t="array" ref="AD11">_xlfn.SWITCH($A$2,"average", AVERAGE(Instances!AD11:Instances!AD11),"median", MEDIAN(Instances!AD11:Instances!AD11),"min", MIN(Instances!AD11:Instances!AD11),"max", MAX(Instances!AD11:Instances!AD11),"diff", MAX(Instances!AD11:Instances!AD11)-MIN(Instances!AD11:Instances!AD11))</f>
        <v>0</v>
      </c>
      <c r="AE11" s="1" cm="1">
        <f t="array" ref="AE11">_xlfn.SWITCH($A$2,"average", AVERAGE(Instances!AE11:Instances!AE11),"median", MEDIAN(Instances!AE11:Instances!AE11),"min", MIN(Instances!AE11:Instances!AE11),"max", MAX(Instances!AE11:Instances!AE11),"diff", MAX(Instances!AE11:Instances!AE11)-MIN(Instances!AE11:Instances!AE11))</f>
        <v>0</v>
      </c>
      <c r="AF11" s="1" cm="1">
        <f t="array" ref="AF11">_xlfn.SWITCH($A$2,"average", AVERAGE(Instances!AF11:Instances!AF11),"median", MEDIAN(Instances!AF11:Instances!AF11),"min", MIN(Instances!AF11:Instances!AF11),"max", MAX(Instances!AF11:Instances!AF11),"diff", MAX(Instances!AF11:Instances!AF11)-MIN(Instances!AF11:Instances!AF11))</f>
        <v>0</v>
      </c>
      <c r="AG11" s="1" cm="1">
        <f t="array" ref="AG11">_xlfn.SWITCH($A$2,"average", AVERAGE(Instances!AG11:Instances!AG11),"median", MEDIAN(Instances!AG11:Instances!AG11),"min", MIN(Instances!AG11:Instances!AG11),"max", MAX(Instances!AG11:Instances!AG11),"diff", MAX(Instances!AG11:Instances!AG11)-MIN(Instances!AG11:Instances!AG11))</f>
        <v>0</v>
      </c>
      <c r="AH11" s="1" cm="1">
        <f t="array" ref="AH11">_xlfn.SWITCH($A$2,"average", AVERAGE(Instances!AH11:Instances!AH11),"median", MEDIAN(Instances!AH11:Instances!AH11),"min", MIN(Instances!AH11:Instances!AH11),"max", MAX(Instances!AH11:Instances!AH11),"diff", MAX(Instances!AH11:Instances!AH11)-MIN(Instances!AH11:Instances!AH11))</f>
        <v>0</v>
      </c>
      <c r="AI11" s="1" cm="1">
        <f t="array" ref="AI11">_xlfn.SWITCH($A$2,"average", AVERAGE(Instances!AI11:Instances!AI11),"median", MEDIAN(Instances!AI11:Instances!AI11),"min", MIN(Instances!AI11:Instances!AI11),"max", MAX(Instances!AI11:Instances!AI11),"diff", MAX(Instances!AI11:Instances!AI11)-MIN(Instances!AI11:Instances!AI11))</f>
        <v>0</v>
      </c>
      <c r="AJ11" s="1" cm="1">
        <f t="array" ref="AJ11">_xlfn.SWITCH($A$2,"average", AVERAGE(Instances!AJ11:Instances!AJ11),"median", MEDIAN(Instances!AJ11:Instances!AJ11),"min", MIN(Instances!AJ11:Instances!AJ11),"max", MAX(Instances!AJ11:Instances!AJ11),"diff", MAX(Instances!AJ11:Instances!AJ11)-MIN(Instances!AJ11:Instances!AJ11))</f>
        <v>0</v>
      </c>
      <c r="AK11" s="1" cm="1">
        <f t="array" ref="AK11">_xlfn.SWITCH($A$2,"average", AVERAGE(Instances!AK11:Instances!AK11),"median", MEDIAN(Instances!AK11:Instances!AK11),"min", MIN(Instances!AK11:Instances!AK11),"max", MAX(Instances!AK11:Instances!AK11),"diff", MAX(Instances!AK11:Instances!AK11)-MIN(Instances!AK11:Instances!AK11))</f>
        <v>0</v>
      </c>
      <c r="AL11" s="1" cm="1">
        <f t="array" ref="AL11">_xlfn.SWITCH($A$2,"average", AVERAGE(Instances!AL11:Instances!AL11),"median", MEDIAN(Instances!AL11:Instances!AL11),"min", MIN(Instances!AL11:Instances!AL11),"max", MAX(Instances!AL11:Instances!AL11),"diff", MAX(Instances!AL11:Instances!AL11)-MIN(Instances!AL11:Instances!AL11))</f>
        <v>0</v>
      </c>
      <c r="AM11" s="1" cm="1">
        <f t="array" ref="AM11">_xlfn.SWITCH($A$2,"average", AVERAGE(Instances!AM11:Instances!AM11),"median", MEDIAN(Instances!AM11:Instances!AM11),"min", MIN(Instances!AM11:Instances!AM11),"max", MAX(Instances!AM11:Instances!AM11),"diff", MAX(Instances!AM11:Instances!AM11)-MIN(Instances!AM11:Instances!AM11))</f>
        <v>0</v>
      </c>
      <c r="AN11" s="1" cm="1">
        <f t="array" ref="AN11">_xlfn.SWITCH($A$2,"average", AVERAGE(Instances!AN11:Instances!AN11),"median", MEDIAN(Instances!AN11:Instances!AN11),"min", MIN(Instances!AN11:Instances!AN11),"max", MAX(Instances!AN11:Instances!AN11),"diff", MAX(Instances!AN11:Instances!AN11)-MIN(Instances!AN11:Instances!AN11))</f>
        <v>0</v>
      </c>
      <c r="AO11" s="1" cm="1">
        <f t="array" ref="AO11">_xlfn.SWITCH($A$2,"average", AVERAGE(Instances!AO11:Instances!AO11),"median", MEDIAN(Instances!AO11:Instances!AO11),"min", MIN(Instances!AO11:Instances!AO11),"max", MAX(Instances!AO11:Instances!AO11),"diff", MAX(Instances!AO11:Instances!AO11)-MIN(Instances!AO11:Instances!AO11))</f>
        <v>0</v>
      </c>
      <c r="AP11" s="1" cm="1">
        <f t="array" ref="AP11">_xlfn.SWITCH($A$2,"average", AVERAGE(Instances!AP11:Instances!AP11),"median", MEDIAN(Instances!AP11:Instances!AP11),"min", MIN(Instances!AP11:Instances!AP11),"max", MAX(Instances!AP11:Instances!AP11),"diff", MAX(Instances!AP11:Instances!AP11)-MIN(Instances!AP11:Instances!AP11))</f>
        <v>0</v>
      </c>
      <c r="AQ11" s="1" cm="1">
        <f t="array" ref="AQ11">_xlfn.SWITCH($A$2,"average", AVERAGE(Instances!AQ11:Instances!AQ11),"median", MEDIAN(Instances!AQ11:Instances!AQ11),"min", MIN(Instances!AQ11:Instances!AQ11),"max", MAX(Instances!AQ11:Instances!AQ11),"diff", MAX(Instances!AQ11:Instances!AQ11)-MIN(Instances!AQ11:Instances!AQ11))</f>
        <v>0</v>
      </c>
      <c r="AR11" s="1" cm="1">
        <f t="array" ref="AR11">_xlfn.SWITCH($A$2,"average", AVERAGE(Instances!AR11:Instances!AR11),"median", MEDIAN(Instances!AR11:Instances!AR11),"min", MIN(Instances!AR11:Instances!AR11),"max", MAX(Instances!AR11:Instances!AR11),"diff", MAX(Instances!AR11:Instances!AR11)-MIN(Instances!AR11:Instances!AR11))</f>
        <v>0</v>
      </c>
      <c r="AS11" s="1" cm="1">
        <f t="array" ref="AS11">_xlfn.SWITCH($A$2,"average", AVERAGE(Instances!AS11:Instances!AS11),"median", MEDIAN(Instances!AS11:Instances!AS11),"min", MIN(Instances!AS11:Instances!AS11),"max", MAX(Instances!AS11:Instances!AS11),"diff", MAX(Instances!AS11:Instances!AS11)-MIN(Instances!AS11:Instances!AS11))</f>
        <v>0</v>
      </c>
      <c r="AT11" s="1" cm="1">
        <f t="array" ref="AT11">_xlfn.SWITCH($A$2,"average", AVERAGE(Instances!AT11:Instances!AT11),"median", MEDIAN(Instances!AT11:Instances!AT11),"min", MIN(Instances!AT11:Instances!AT11),"max", MAX(Instances!AT11:Instances!AT11),"diff", MAX(Instances!AT11:Instances!AT11)-MIN(Instances!AT11:Instances!AT11))</f>
        <v>0</v>
      </c>
      <c r="AU11" s="1" cm="1">
        <f t="array" ref="AU11">_xlfn.SWITCH($A$2,"average", AVERAGE(Instances!AU11:Instances!AU11),"median", MEDIAN(Instances!AU11:Instances!AU11),"min", MIN(Instances!AU11:Instances!AU11),"max", MAX(Instances!AU11:Instances!AU11),"diff", MAX(Instances!AU11:Instances!AU11)-MIN(Instances!AU11:Instances!AU11))</f>
        <v>0</v>
      </c>
      <c r="AV11" s="1" cm="1">
        <f t="array" ref="AV11">_xlfn.SWITCH($A$2,"average", AVERAGE(Instances!AV11:Instances!AV11),"median", MEDIAN(Instances!AV11:Instances!AV11),"min", MIN(Instances!AV11:Instances!AV11),"max", MAX(Instances!AV11:Instances!AV11),"diff", MAX(Instances!AV11:Instances!AV11)-MIN(Instances!AV11:Instances!AV11))</f>
        <v>0</v>
      </c>
      <c r="AW11" s="1" cm="1">
        <f t="array" ref="AW11">_xlfn.SWITCH($A$2,"average", AVERAGE(Instances!AW11:Instances!AW11),"median", MEDIAN(Instances!AW11:Instances!AW11),"min", MIN(Instances!AW11:Instances!AW11),"max", MAX(Instances!AW11:Instances!AW11),"diff", MAX(Instances!AW11:Instances!AW11)-MIN(Instances!AW11:Instances!AW11))</f>
        <v>0</v>
      </c>
      <c r="AX11" s="1" cm="1">
        <f t="array" ref="AX11">_xlfn.SWITCH($A$2,"average", AVERAGE(Instances!AX11:Instances!AX11),"median", MEDIAN(Instances!AX11:Instances!AX11),"min", MIN(Instances!AX11:Instances!AX11),"max", MAX(Instances!AX11:Instances!AX11),"diff", MAX(Instances!AX11:Instances!AX11)-MIN(Instances!AX11:Instances!AX11))</f>
        <v>0</v>
      </c>
      <c r="AY11" s="1" cm="1">
        <f t="array" ref="AY11">_xlfn.SWITCH($A$2,"average", AVERAGE(Instances!AY11:Instances!AY11),"median", MEDIAN(Instances!AY11:Instances!AY11),"min", MIN(Instances!AY11:Instances!AY11),"max", MAX(Instances!AY11:Instances!AY11),"diff", MAX(Instances!AY11:Instances!AY11)-MIN(Instances!AY11:Instances!AY11))</f>
        <v>0</v>
      </c>
      <c r="AZ11" s="1" cm="1">
        <f t="array" ref="AZ11">_xlfn.SWITCH($A$2,"average", AVERAGE(Instances!AZ11:Instances!AZ11),"median", MEDIAN(Instances!AZ11:Instances!AZ11),"min", MIN(Instances!AZ11:Instances!AZ11),"max", MAX(Instances!AZ11:Instances!AZ11),"diff", MAX(Instances!AZ11:Instances!AZ11)-MIN(Instances!AZ11:Instances!AZ11))</f>
        <v>0</v>
      </c>
      <c r="BA11" s="1" cm="1">
        <f t="array" ref="BA11">_xlfn.SWITCH($A$2,"average", AVERAGE(Instances!BA11:Instances!BA11),"median", MEDIAN(Instances!BA11:Instances!BA11),"min", MIN(Instances!BA11:Instances!BA11),"max", MAX(Instances!BA11:Instances!BA11),"diff", MAX(Instances!BA11:Instances!BA11)-MIN(Instances!BA11:Instances!BA11))</f>
        <v>0</v>
      </c>
      <c r="BB11" s="1">
        <f>MIN($B11,$D11,$F11,$H11,$J11,$L11,$N11,$P11,$R11,$T11,$V11,$X11,$Z11,$AB11,$AD11,$AF11,$AH11,$AJ11,$AL11,$AN11,$AP11,$AR11,$AT11,$AV11,$AX11,$AZ11)</f>
        <v>0</v>
      </c>
      <c r="BC11" s="1">
        <f>MIN($C11,$E11,$G11,$I11,$K11,$M11,$O11,$Q11,$S11,$U11,$W11,$Y11,$AA11,$AC11,$AE11,$AG11,$AI11,$AK11,$AM11,$AO11,$AQ11,$AS11,$AU11,$AW11,$AY11,$BA11)</f>
        <v>0</v>
      </c>
      <c r="BD11" s="1">
        <f>MEDIAN($B11,$D11,$F11,$H11,$J11,$L11,$N11,$P11,$R11,$T11,$V11,$X11,$Z11,$AB11,$AD11,$AF11,$AH11,$AJ11,$AL11,$AN11,$AP11,$AR11,$AT11,$AV11,$AX11,$AZ11)</f>
        <v>0</v>
      </c>
      <c r="BE11" s="1">
        <f>MEDIAN($C11,$E11,$G11,$I11,$K11,$M11,$O11,$Q11,$S11,$U11,$W11,$Y11,$AA11,$AC11,$AE11,$AG11,$AI11,$AK11,$AM11,$AO11,$AQ11,$AS11,$AU11,$AW11,$AY11,$BA11)</f>
        <v>0</v>
      </c>
      <c r="BF11" s="1">
        <f>MAX($B11,$D11,$F11,$H11,$J11,$L11,$N11,$P11,$R11,$T11,$V11,$X11,$Z11,$AB11,$AD11,$AF11,$AH11,$AJ11,$AL11,$AN11,$AP11,$AR11,$AT11,$AV11,$AX11,$AZ11)</f>
        <v>0</v>
      </c>
      <c r="BG11" s="1">
        <f>MAX($C11,$E11,$G11,$I11,$K11,$M11,$O11,$Q11,$S11,$U11,$W11,$Y11,$AA11,$AC11,$AE11,$AG11,$AI11,$AK11,$AM11,$AO11,$AQ11,$AS11,$AU11,$AW11,$AY11,$BA11)</f>
        <v>0</v>
      </c>
    </row>
    <row r="12" spans="1:59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 cm="1">
        <f t="array" ref="D12">_xlfn.SWITCH($A$2,"average", AVERAGE(Instances!D12:Instances!D12),"median", MEDIAN(Instances!D12:Instances!D12),"min", MIN(Instances!D12:Instances!D12),"max", MAX(Instances!D12:Instances!D12),"diff", MAX(Instances!D12:Instances!D12)-MIN(Instances!D12:Instances!D12))</f>
        <v>0</v>
      </c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 cm="1">
        <f t="array" ref="F12">_xlfn.SWITCH($A$2,"average", AVERAGE(Instances!F12:Instances!F12),"median", MEDIAN(Instances!F12:Instances!F12),"min", MIN(Instances!F12:Instances!F12),"max", MAX(Instances!F12:Instances!F12),"diff", MAX(Instances!F12:Instances!F12)-MIN(Instances!F12:Instances!F12))</f>
        <v>0</v>
      </c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 cm="1">
        <f t="array" ref="J12">_xlfn.SWITCH($A$2,"average", AVERAGE(Instances!J12:Instances!J12),"median", MEDIAN(Instances!J12:Instances!J12),"min", MIN(Instances!J12:Instances!J12),"max", MAX(Instances!J12:Instances!J12),"diff", MAX(Instances!J12:Instances!J12)-MIN(Instances!J12:Instances!J12))</f>
        <v>0</v>
      </c>
      <c r="K12" s="1" cm="1">
        <f t="array" ref="K12">_xlfn.SWITCH($A$2,"average", AVERAGE(Instances!K12:Instances!K12),"median", MEDIAN(Instances!K12:Instances!K12),"min", MIN(Instances!K12:Instances!K12),"max", MAX(Instances!K12:Instances!K12),"diff", MAX(Instances!K12:Instances!K12)-MIN(Instances!K12:Instances!K12))</f>
        <v>0</v>
      </c>
      <c r="L12" s="1" cm="1">
        <f t="array" ref="L12">_xlfn.SWITCH($A$2,"average", AVERAGE(Instances!L12:Instances!L12),"median", MEDIAN(Instances!L12:Instances!L12),"min", MIN(Instances!L12:Instances!L12),"max", MAX(Instances!L12:Instances!L12),"diff", MAX(Instances!L12:Instances!L12)-MIN(Instances!L12:Instances!L12))</f>
        <v>0</v>
      </c>
      <c r="M12" s="1" cm="1">
        <f t="array" ref="M12">_xlfn.SWITCH($A$2,"average", AVERAGE(Instances!M12:Instances!M12),"median", MEDIAN(Instances!M12:Instances!M12),"min", MIN(Instances!M12:Instances!M12),"max", MAX(Instances!M12:Instances!M12),"diff", MAX(Instances!M12:Instances!M12)-MIN(Instances!M12:Instances!M12))</f>
        <v>0</v>
      </c>
      <c r="N12" s="1" cm="1">
        <f t="array" ref="N12">_xlfn.SWITCH($A$2,"average", AVERAGE(Instances!N12:Instances!N12),"median", MEDIAN(Instances!N12:Instances!N12),"min", MIN(Instances!N12:Instances!N12),"max", MAX(Instances!N12:Instances!N12),"diff", MAX(Instances!N12:Instances!N12)-MIN(Instances!N12:Instances!N12))</f>
        <v>0</v>
      </c>
      <c r="O12" s="1" cm="1">
        <f t="array" ref="O12">_xlfn.SWITCH($A$2,"average", AVERAGE(Instances!O12:Instances!O12),"median", MEDIAN(Instances!O12:Instances!O12),"min", MIN(Instances!O12:Instances!O12),"max", MAX(Instances!O12:Instances!O12),"diff", MAX(Instances!O12:Instances!O12)-MIN(Instances!O12:Instances!O12))</f>
        <v>0</v>
      </c>
      <c r="P12" s="1" cm="1">
        <f t="array" ref="P12">_xlfn.SWITCH($A$2,"average", AVERAGE(Instances!P12:Instances!P12),"median", MEDIAN(Instances!P12:Instances!P12),"min", MIN(Instances!P12:Instances!P12),"max", MAX(Instances!P12:Instances!P12),"diff", MAX(Instances!P12:Instances!P12)-MIN(Instances!P12:Instances!P12))</f>
        <v>0</v>
      </c>
      <c r="Q12" s="1" cm="1">
        <f t="array" ref="Q12">_xlfn.SWITCH($A$2,"average", AVERAGE(Instances!Q12:Instances!Q12),"median", MEDIAN(Instances!Q12:Instances!Q12),"min", MIN(Instances!Q12:Instances!Q12),"max", MAX(Instances!Q12:Instances!Q12),"diff", MAX(Instances!Q12:Instances!Q12)-MIN(Instances!Q12:Instances!Q12))</f>
        <v>0</v>
      </c>
      <c r="R12" s="1" cm="1">
        <f t="array" ref="R12">_xlfn.SWITCH($A$2,"average", AVERAGE(Instances!R12:Instances!R12),"median", MEDIAN(Instances!R12:Instances!R12),"min", MIN(Instances!R12:Instances!R12),"max", MAX(Instances!R12:Instances!R12),"diff", MAX(Instances!R12:Instances!R12)-MIN(Instances!R12:Instances!R12))</f>
        <v>0</v>
      </c>
      <c r="S12" s="1" cm="1">
        <f t="array" ref="S12">_xlfn.SWITCH($A$2,"average", AVERAGE(Instances!S12:Instances!S12),"median", MEDIAN(Instances!S12:Instances!S12),"min", MIN(Instances!S12:Instances!S12),"max", MAX(Instances!S12:Instances!S12),"diff", MAX(Instances!S12:Instances!S12)-MIN(Instances!S12:Instances!S12))</f>
        <v>0</v>
      </c>
      <c r="T12" s="1" cm="1">
        <f t="array" ref="T12">_xlfn.SWITCH($A$2,"average", AVERAGE(Instances!T12:Instances!T12),"median", MEDIAN(Instances!T12:Instances!T12),"min", MIN(Instances!T12:Instances!T12),"max", MAX(Instances!T12:Instances!T12),"diff", MAX(Instances!T12:Instances!T12)-MIN(Instances!T12:Instances!T12))</f>
        <v>0</v>
      </c>
      <c r="U12" s="1" cm="1">
        <f t="array" ref="U12">_xlfn.SWITCH($A$2,"average", AVERAGE(Instances!U12:Instances!U12),"median", MEDIAN(Instances!U12:Instances!U12),"min", MIN(Instances!U12:Instances!U12),"max", MAX(Instances!U12:Instances!U12),"diff", MAX(Instances!U12:Instances!U12)-MIN(Instances!U12:Instances!U12))</f>
        <v>0</v>
      </c>
      <c r="V12" s="1" cm="1">
        <f t="array" ref="V12">_xlfn.SWITCH($A$2,"average", AVERAGE(Instances!V12:Instances!V12),"median", MEDIAN(Instances!V12:Instances!V12),"min", MIN(Instances!V12:Instances!V12),"max", MAX(Instances!V12:Instances!V12),"diff", MAX(Instances!V12:Instances!V12)-MIN(Instances!V12:Instances!V12))</f>
        <v>0</v>
      </c>
      <c r="W12" s="1" cm="1">
        <f t="array" ref="W12">_xlfn.SWITCH($A$2,"average", AVERAGE(Instances!W12:Instances!W12),"median", MEDIAN(Instances!W12:Instances!W12),"min", MIN(Instances!W12:Instances!W12),"max", MAX(Instances!W12:Instances!W12),"diff", MAX(Instances!W12:Instances!W12)-MIN(Instances!W12:Instances!W12))</f>
        <v>0</v>
      </c>
      <c r="X12" s="1" cm="1">
        <f t="array" ref="X12">_xlfn.SWITCH($A$2,"average", AVERAGE(Instances!X12:Instances!X12),"median", MEDIAN(Instances!X12:Instances!X12),"min", MIN(Instances!X12:Instances!X12),"max", MAX(Instances!X12:Instances!X12),"diff", MAX(Instances!X12:Instances!X12)-MIN(Instances!X12:Instances!X12))</f>
        <v>0</v>
      </c>
      <c r="Y12" s="1" cm="1">
        <f t="array" ref="Y12">_xlfn.SWITCH($A$2,"average", AVERAGE(Instances!Y12:Instances!Y12),"median", MEDIAN(Instances!Y12:Instances!Y12),"min", MIN(Instances!Y12:Instances!Y12),"max", MAX(Instances!Y12:Instances!Y12),"diff", MAX(Instances!Y12:Instances!Y12)-MIN(Instances!Y12:Instances!Y12))</f>
        <v>0</v>
      </c>
      <c r="Z12" s="1" cm="1">
        <f t="array" ref="Z12">_xlfn.SWITCH($A$2,"average", AVERAGE(Instances!Z12:Instances!Z12),"median", MEDIAN(Instances!Z12:Instances!Z12),"min", MIN(Instances!Z12:Instances!Z12),"max", MAX(Instances!Z12:Instances!Z12),"diff", MAX(Instances!Z12:Instances!Z12)-MIN(Instances!Z12:Instances!Z12))</f>
        <v>0</v>
      </c>
      <c r="AA12" s="1" cm="1">
        <f t="array" ref="AA12">_xlfn.SWITCH($A$2,"average", AVERAGE(Instances!AA12:Instances!AA12),"median", MEDIAN(Instances!AA12:Instances!AA12),"min", MIN(Instances!AA12:Instances!AA12),"max", MAX(Instances!AA12:Instances!AA12),"diff", MAX(Instances!AA12:Instances!AA12)-MIN(Instances!AA12:Instances!AA12))</f>
        <v>0</v>
      </c>
      <c r="AB12" s="1" cm="1">
        <f t="array" ref="AB12">_xlfn.SWITCH($A$2,"average", AVERAGE(Instances!AB12:Instances!AB12),"median", MEDIAN(Instances!AB12:Instances!AB12),"min", MIN(Instances!AB12:Instances!AB12),"max", MAX(Instances!AB12:Instances!AB12),"diff", MAX(Instances!AB12:Instances!AB12)-MIN(Instances!AB12:Instances!AB12))</f>
        <v>0</v>
      </c>
      <c r="AC12" s="1" cm="1">
        <f t="array" ref="AC12">_xlfn.SWITCH($A$2,"average", AVERAGE(Instances!AC12:Instances!AC12),"median", MEDIAN(Instances!AC12:Instances!AC12),"min", MIN(Instances!AC12:Instances!AC12),"max", MAX(Instances!AC12:Instances!AC12),"diff", MAX(Instances!AC12:Instances!AC12)-MIN(Instances!AC12:Instances!AC12))</f>
        <v>0</v>
      </c>
      <c r="AD12" s="1" cm="1">
        <f t="array" ref="AD12">_xlfn.SWITCH($A$2,"average", AVERAGE(Instances!AD12:Instances!AD12),"median", MEDIAN(Instances!AD12:Instances!AD12),"min", MIN(Instances!AD12:Instances!AD12),"max", MAX(Instances!AD12:Instances!AD12),"diff", MAX(Instances!AD12:Instances!AD12)-MIN(Instances!AD12:Instances!AD12))</f>
        <v>0</v>
      </c>
      <c r="AE12" s="1" cm="1">
        <f t="array" ref="AE12">_xlfn.SWITCH($A$2,"average", AVERAGE(Instances!AE12:Instances!AE12),"median", MEDIAN(Instances!AE12:Instances!AE12),"min", MIN(Instances!AE12:Instances!AE12),"max", MAX(Instances!AE12:Instances!AE12),"diff", MAX(Instances!AE12:Instances!AE12)-MIN(Instances!AE12:Instances!AE12))</f>
        <v>0</v>
      </c>
      <c r="AF12" s="1" cm="1">
        <f t="array" ref="AF12">_xlfn.SWITCH($A$2,"average", AVERAGE(Instances!AF12:Instances!AF12),"median", MEDIAN(Instances!AF12:Instances!AF12),"min", MIN(Instances!AF12:Instances!AF12),"max", MAX(Instances!AF12:Instances!AF12),"diff", MAX(Instances!AF12:Instances!AF12)-MIN(Instances!AF12:Instances!AF12))</f>
        <v>0</v>
      </c>
      <c r="AG12" s="1" cm="1">
        <f t="array" ref="AG12">_xlfn.SWITCH($A$2,"average", AVERAGE(Instances!AG12:Instances!AG12),"median", MEDIAN(Instances!AG12:Instances!AG12),"min", MIN(Instances!AG12:Instances!AG12),"max", MAX(Instances!AG12:Instances!AG12),"diff", MAX(Instances!AG12:Instances!AG12)-MIN(Instances!AG12:Instances!AG12))</f>
        <v>0</v>
      </c>
      <c r="AH12" s="1" cm="1">
        <f t="array" ref="AH12">_xlfn.SWITCH($A$2,"average", AVERAGE(Instances!AH12:Instances!AH12),"median", MEDIAN(Instances!AH12:Instances!AH12),"min", MIN(Instances!AH12:Instances!AH12),"max", MAX(Instances!AH12:Instances!AH12),"diff", MAX(Instances!AH12:Instances!AH12)-MIN(Instances!AH12:Instances!AH12))</f>
        <v>0</v>
      </c>
      <c r="AI12" s="1" cm="1">
        <f t="array" ref="AI12">_xlfn.SWITCH($A$2,"average", AVERAGE(Instances!AI12:Instances!AI12),"median", MEDIAN(Instances!AI12:Instances!AI12),"min", MIN(Instances!AI12:Instances!AI12),"max", MAX(Instances!AI12:Instances!AI12),"diff", MAX(Instances!AI12:Instances!AI12)-MIN(Instances!AI12:Instances!AI12))</f>
        <v>0</v>
      </c>
      <c r="AJ12" s="1" cm="1">
        <f t="array" ref="AJ12">_xlfn.SWITCH($A$2,"average", AVERAGE(Instances!AJ12:Instances!AJ12),"median", MEDIAN(Instances!AJ12:Instances!AJ12),"min", MIN(Instances!AJ12:Instances!AJ12),"max", MAX(Instances!AJ12:Instances!AJ12),"diff", MAX(Instances!AJ12:Instances!AJ12)-MIN(Instances!AJ12:Instances!AJ12))</f>
        <v>0</v>
      </c>
      <c r="AK12" s="1" cm="1">
        <f t="array" ref="AK12">_xlfn.SWITCH($A$2,"average", AVERAGE(Instances!AK12:Instances!AK12),"median", MEDIAN(Instances!AK12:Instances!AK12),"min", MIN(Instances!AK12:Instances!AK12),"max", MAX(Instances!AK12:Instances!AK12),"diff", MAX(Instances!AK12:Instances!AK12)-MIN(Instances!AK12:Instances!AK12))</f>
        <v>0</v>
      </c>
      <c r="AL12" s="1" cm="1">
        <f t="array" ref="AL12">_xlfn.SWITCH($A$2,"average", AVERAGE(Instances!AL12:Instances!AL12),"median", MEDIAN(Instances!AL12:Instances!AL12),"min", MIN(Instances!AL12:Instances!AL12),"max", MAX(Instances!AL12:Instances!AL12),"diff", MAX(Instances!AL12:Instances!AL12)-MIN(Instances!AL12:Instances!AL12))</f>
        <v>0</v>
      </c>
      <c r="AM12" s="1" cm="1">
        <f t="array" ref="AM12">_xlfn.SWITCH($A$2,"average", AVERAGE(Instances!AM12:Instances!AM12),"median", MEDIAN(Instances!AM12:Instances!AM12),"min", MIN(Instances!AM12:Instances!AM12),"max", MAX(Instances!AM12:Instances!AM12),"diff", MAX(Instances!AM12:Instances!AM12)-MIN(Instances!AM12:Instances!AM12))</f>
        <v>0</v>
      </c>
      <c r="AN12" s="1" cm="1">
        <f t="array" ref="AN12">_xlfn.SWITCH($A$2,"average", AVERAGE(Instances!AN12:Instances!AN12),"median", MEDIAN(Instances!AN12:Instances!AN12),"min", MIN(Instances!AN12:Instances!AN12),"max", MAX(Instances!AN12:Instances!AN12),"diff", MAX(Instances!AN12:Instances!AN12)-MIN(Instances!AN12:Instances!AN12))</f>
        <v>0</v>
      </c>
      <c r="AO12" s="1" cm="1">
        <f t="array" ref="AO12">_xlfn.SWITCH($A$2,"average", AVERAGE(Instances!AO12:Instances!AO12),"median", MEDIAN(Instances!AO12:Instances!AO12),"min", MIN(Instances!AO12:Instances!AO12),"max", MAX(Instances!AO12:Instances!AO12),"diff", MAX(Instances!AO12:Instances!AO12)-MIN(Instances!AO12:Instances!AO12))</f>
        <v>0</v>
      </c>
      <c r="AP12" s="1" cm="1">
        <f t="array" ref="AP12">_xlfn.SWITCH($A$2,"average", AVERAGE(Instances!AP12:Instances!AP12),"median", MEDIAN(Instances!AP12:Instances!AP12),"min", MIN(Instances!AP12:Instances!AP12),"max", MAX(Instances!AP12:Instances!AP12),"diff", MAX(Instances!AP12:Instances!AP12)-MIN(Instances!AP12:Instances!AP12))</f>
        <v>0</v>
      </c>
      <c r="AQ12" s="1" cm="1">
        <f t="array" ref="AQ12">_xlfn.SWITCH($A$2,"average", AVERAGE(Instances!AQ12:Instances!AQ12),"median", MEDIAN(Instances!AQ12:Instances!AQ12),"min", MIN(Instances!AQ12:Instances!AQ12),"max", MAX(Instances!AQ12:Instances!AQ12),"diff", MAX(Instances!AQ12:Instances!AQ12)-MIN(Instances!AQ12:Instances!AQ12))</f>
        <v>0</v>
      </c>
      <c r="AR12" s="1" cm="1">
        <f t="array" ref="AR12">_xlfn.SWITCH($A$2,"average", AVERAGE(Instances!AR12:Instances!AR12),"median", MEDIAN(Instances!AR12:Instances!AR12),"min", MIN(Instances!AR12:Instances!AR12),"max", MAX(Instances!AR12:Instances!AR12),"diff", MAX(Instances!AR12:Instances!AR12)-MIN(Instances!AR12:Instances!AR12))</f>
        <v>0</v>
      </c>
      <c r="AS12" s="1" cm="1">
        <f t="array" ref="AS12">_xlfn.SWITCH($A$2,"average", AVERAGE(Instances!AS12:Instances!AS12),"median", MEDIAN(Instances!AS12:Instances!AS12),"min", MIN(Instances!AS12:Instances!AS12),"max", MAX(Instances!AS12:Instances!AS12),"diff", MAX(Instances!AS12:Instances!AS12)-MIN(Instances!AS12:Instances!AS12))</f>
        <v>0</v>
      </c>
      <c r="AT12" s="1" cm="1">
        <f t="array" ref="AT12">_xlfn.SWITCH($A$2,"average", AVERAGE(Instances!AT12:Instances!AT12),"median", MEDIAN(Instances!AT12:Instances!AT12),"min", MIN(Instances!AT12:Instances!AT12),"max", MAX(Instances!AT12:Instances!AT12),"diff", MAX(Instances!AT12:Instances!AT12)-MIN(Instances!AT12:Instances!AT12))</f>
        <v>0</v>
      </c>
      <c r="AU12" s="1" cm="1">
        <f t="array" ref="AU12">_xlfn.SWITCH($A$2,"average", AVERAGE(Instances!AU12:Instances!AU12),"median", MEDIAN(Instances!AU12:Instances!AU12),"min", MIN(Instances!AU12:Instances!AU12),"max", MAX(Instances!AU12:Instances!AU12),"diff", MAX(Instances!AU12:Instances!AU12)-MIN(Instances!AU12:Instances!AU12))</f>
        <v>0</v>
      </c>
      <c r="AV12" s="1" cm="1">
        <f t="array" ref="AV12">_xlfn.SWITCH($A$2,"average", AVERAGE(Instances!AV12:Instances!AV12),"median", MEDIAN(Instances!AV12:Instances!AV12),"min", MIN(Instances!AV12:Instances!AV12),"max", MAX(Instances!AV12:Instances!AV12),"diff", MAX(Instances!AV12:Instances!AV12)-MIN(Instances!AV12:Instances!AV12))</f>
        <v>0</v>
      </c>
      <c r="AW12" s="1" cm="1">
        <f t="array" ref="AW12">_xlfn.SWITCH($A$2,"average", AVERAGE(Instances!AW12:Instances!AW12),"median", MEDIAN(Instances!AW12:Instances!AW12),"min", MIN(Instances!AW12:Instances!AW12),"max", MAX(Instances!AW12:Instances!AW12),"diff", MAX(Instances!AW12:Instances!AW12)-MIN(Instances!AW12:Instances!AW12))</f>
        <v>0</v>
      </c>
      <c r="AX12" s="1" cm="1">
        <f t="array" ref="AX12">_xlfn.SWITCH($A$2,"average", AVERAGE(Instances!AX12:Instances!AX12),"median", MEDIAN(Instances!AX12:Instances!AX12),"min", MIN(Instances!AX12:Instances!AX12),"max", MAX(Instances!AX12:Instances!AX12),"diff", MAX(Instances!AX12:Instances!AX12)-MIN(Instances!AX12:Instances!AX12))</f>
        <v>0</v>
      </c>
      <c r="AY12" s="1" cm="1">
        <f t="array" ref="AY12">_xlfn.SWITCH($A$2,"average", AVERAGE(Instances!AY12:Instances!AY12),"median", MEDIAN(Instances!AY12:Instances!AY12),"min", MIN(Instances!AY12:Instances!AY12),"max", MAX(Instances!AY12:Instances!AY12),"diff", MAX(Instances!AY12:Instances!AY12)-MIN(Instances!AY12:Instances!AY12))</f>
        <v>0</v>
      </c>
      <c r="AZ12" s="1" cm="1">
        <f t="array" ref="AZ12">_xlfn.SWITCH($A$2,"average", AVERAGE(Instances!AZ12:Instances!AZ12),"median", MEDIAN(Instances!AZ12:Instances!AZ12),"min", MIN(Instances!AZ12:Instances!AZ12),"max", MAX(Instances!AZ12:Instances!AZ12),"diff", MAX(Instances!AZ12:Instances!AZ12)-MIN(Instances!AZ12:Instances!AZ12))</f>
        <v>0</v>
      </c>
      <c r="BA12" s="1" cm="1">
        <f t="array" ref="BA12">_xlfn.SWITCH($A$2,"average", AVERAGE(Instances!BA12:Instances!BA12),"median", MEDIAN(Instances!BA12:Instances!BA12),"min", MIN(Instances!BA12:Instances!BA12),"max", MAX(Instances!BA12:Instances!BA12),"diff", MAX(Instances!BA12:Instances!BA12)-MIN(Instances!BA12:Instances!BA12))</f>
        <v>0</v>
      </c>
      <c r="BB12" s="1">
        <f>MIN($B12,$D12,$F12,$H12,$J12,$L12,$N12,$P12,$R12,$T12,$V12,$X12,$Z12,$AB12,$AD12,$AF12,$AH12,$AJ12,$AL12,$AN12,$AP12,$AR12,$AT12,$AV12,$AX12,$AZ12)</f>
        <v>0</v>
      </c>
      <c r="BC12" s="1">
        <f>MIN($C12,$E12,$G12,$I12,$K12,$M12,$O12,$Q12,$S12,$U12,$W12,$Y12,$AA12,$AC12,$AE12,$AG12,$AI12,$AK12,$AM12,$AO12,$AQ12,$AS12,$AU12,$AW12,$AY12,$BA12)</f>
        <v>0</v>
      </c>
      <c r="BD12" s="1">
        <f>MEDIAN($B12,$D12,$F12,$H12,$J12,$L12,$N12,$P12,$R12,$T12,$V12,$X12,$Z12,$AB12,$AD12,$AF12,$AH12,$AJ12,$AL12,$AN12,$AP12,$AR12,$AT12,$AV12,$AX12,$AZ12)</f>
        <v>0</v>
      </c>
      <c r="BE12" s="1">
        <f>MEDIAN($C12,$E12,$G12,$I12,$K12,$M12,$O12,$Q12,$S12,$U12,$W12,$Y12,$AA12,$AC12,$AE12,$AG12,$AI12,$AK12,$AM12,$AO12,$AQ12,$AS12,$AU12,$AW12,$AY12,$BA12)</f>
        <v>0</v>
      </c>
      <c r="BF12" s="1">
        <f>MAX($B12,$D12,$F12,$H12,$J12,$L12,$N12,$P12,$R12,$T12,$V12,$X12,$Z12,$AB12,$AD12,$AF12,$AH12,$AJ12,$AL12,$AN12,$AP12,$AR12,$AT12,$AV12,$AX12,$AZ12)</f>
        <v>0</v>
      </c>
      <c r="BG12" s="1">
        <f>MAX($C12,$E12,$G12,$I12,$K12,$M12,$O12,$Q12,$S12,$U12,$W12,$Y12,$AA12,$AC12,$AE12,$AG12,$AI12,$AK12,$AM12,$AO12,$AQ12,$AS12,$AU12,$AW12,$AY12,$BA12)</f>
        <v>0</v>
      </c>
    </row>
    <row r="13" spans="1:59">
      <c r="A13" s="1" t="s">
        <v>10</v>
      </c>
      <c r="B13" s="1" cm="1">
        <f t="array" ref="B13">_xlfn.SWITCH($A$2,"average", AVERAGE(Instances!B13:Instances!B13),"median", MEDIAN(Instances!B13:Instances!B13),"min", MIN(Instances!B13:Instances!B13),"max", MAX(Instances!B13:Instances!B13),"diff", MAX(Instances!B13:Instances!B13)-MIN(Instances!B13:Instances!B13))</f>
        <v>0</v>
      </c>
      <c r="C13" s="1" cm="1">
        <f t="array" ref="C13">_xlfn.SWITCH($A$2,"average", AVERAGE(Instances!C13:Instances!C13),"median", MEDIAN(Instances!C13:Instances!C13),"min", MIN(Instances!C13:Instances!C13),"max", MAX(Instances!C13:Instances!C13),"diff", MAX(Instances!C13:Instances!C13)-MIN(Instances!C13:Instances!C13))</f>
        <v>0</v>
      </c>
      <c r="D13" s="1" cm="1">
        <f t="array" ref="D13">_xlfn.SWITCH($A$2,"average", AVERAGE(Instances!D13:Instances!D13),"median", MEDIAN(Instances!D13:Instances!D13),"min", MIN(Instances!D13:Instances!D13),"max", MAX(Instances!D13:Instances!D13),"diff", MAX(Instances!D13:Instances!D13)-MIN(Instances!D13:Instances!D13))</f>
        <v>0</v>
      </c>
      <c r="E13" s="1" cm="1">
        <f t="array" ref="E13">_xlfn.SWITCH($A$2,"average", AVERAGE(Instances!E13:Instances!E13),"median", MEDIAN(Instances!E13:Instances!E13),"min", MIN(Instances!E13:Instances!E13),"max", MAX(Instances!E13:Instances!E13),"diff", MAX(Instances!E13:Instances!E13)-MIN(Instances!E13:Instances!E13))</f>
        <v>0</v>
      </c>
      <c r="F13" s="1" cm="1">
        <f t="array" ref="F13">_xlfn.SWITCH($A$2,"average", AVERAGE(Instances!F13:Instances!F13),"median", MEDIAN(Instances!F13:Instances!F13),"min", MIN(Instances!F13:Instances!F13),"max", MAX(Instances!F13:Instances!F13),"diff", MAX(Instances!F13:Instances!F13)-MIN(Instances!F13:Instances!F13))</f>
        <v>0</v>
      </c>
      <c r="G13" s="1" cm="1">
        <f t="array" ref="G13">_xlfn.SWITCH($A$2,"average", AVERAGE(Instances!G13:Instances!G13),"median", MEDIAN(Instances!G13:Instances!G13),"min", MIN(Instances!G13:Instances!G13),"max", MAX(Instances!G13:Instances!G13),"diff", MAX(Instances!G13:Instances!G13)-MIN(Instances!G13:Instances!G13))</f>
        <v>0</v>
      </c>
      <c r="H13" s="1" cm="1">
        <f t="array" ref="H13">_xlfn.SWITCH($A$2,"average", AVERAGE(Instances!H13:Instances!H13),"median", MEDIAN(Instances!H13:Instances!H13),"min", MIN(Instances!H13:Instances!H13),"max", MAX(Instances!H13:Instances!H13),"diff", MAX(Instances!H13:Instances!H13)-MIN(Instances!H13:Instances!H13))</f>
        <v>0</v>
      </c>
      <c r="I13" s="1" cm="1">
        <f t="array" ref="I13">_xlfn.SWITCH($A$2,"average", AVERAGE(Instances!I13:Instances!I13),"median", MEDIAN(Instances!I13:Instances!I13),"min", MIN(Instances!I13:Instances!I13),"max", MAX(Instances!I13:Instances!I13),"diff", MAX(Instances!I13:Instances!I13)-MIN(Instances!I13:Instances!I13))</f>
        <v>0</v>
      </c>
      <c r="J13" s="1" cm="1">
        <f t="array" ref="J13">_xlfn.SWITCH($A$2,"average", AVERAGE(Instances!J13:Instances!J13),"median", MEDIAN(Instances!J13:Instances!J13),"min", MIN(Instances!J13:Instances!J13),"max", MAX(Instances!J13:Instances!J13),"diff", MAX(Instances!J13:Instances!J13)-MIN(Instances!J13:Instances!J13))</f>
        <v>0</v>
      </c>
      <c r="K13" s="1" cm="1">
        <f t="array" ref="K13">_xlfn.SWITCH($A$2,"average", AVERAGE(Instances!K13:Instances!K13),"median", MEDIAN(Instances!K13:Instances!K13),"min", MIN(Instances!K13:Instances!K13),"max", MAX(Instances!K13:Instances!K13),"diff", MAX(Instances!K13:Instances!K13)-MIN(Instances!K13:Instances!K13))</f>
        <v>0</v>
      </c>
      <c r="L13" s="1" cm="1">
        <f t="array" ref="L13">_xlfn.SWITCH($A$2,"average", AVERAGE(Instances!L13:Instances!L13),"median", MEDIAN(Instances!L13:Instances!L13),"min", MIN(Instances!L13:Instances!L13),"max", MAX(Instances!L13:Instances!L13),"diff", MAX(Instances!L13:Instances!L13)-MIN(Instances!L13:Instances!L13))</f>
        <v>0</v>
      </c>
      <c r="M13" s="1" cm="1">
        <f t="array" ref="M13">_xlfn.SWITCH($A$2,"average", AVERAGE(Instances!M13:Instances!M13),"median", MEDIAN(Instances!M13:Instances!M13),"min", MIN(Instances!M13:Instances!M13),"max", MAX(Instances!M13:Instances!M13),"diff", MAX(Instances!M13:Instances!M13)-MIN(Instances!M13:Instances!M13))</f>
        <v>0</v>
      </c>
      <c r="N13" s="1" cm="1">
        <f t="array" ref="N13">_xlfn.SWITCH($A$2,"average", AVERAGE(Instances!N13:Instances!N13),"median", MEDIAN(Instances!N13:Instances!N13),"min", MIN(Instances!N13:Instances!N13),"max", MAX(Instances!N13:Instances!N13),"diff", MAX(Instances!N13:Instances!N13)-MIN(Instances!N13:Instances!N13))</f>
        <v>0</v>
      </c>
      <c r="O13" s="1" cm="1">
        <f t="array" ref="O13">_xlfn.SWITCH($A$2,"average", AVERAGE(Instances!O13:Instances!O13),"median", MEDIAN(Instances!O13:Instances!O13),"min", MIN(Instances!O13:Instances!O13),"max", MAX(Instances!O13:Instances!O13),"diff", MAX(Instances!O13:Instances!O13)-MIN(Instances!O13:Instances!O13))</f>
        <v>0</v>
      </c>
      <c r="P13" s="1" cm="1">
        <f t="array" ref="P13">_xlfn.SWITCH($A$2,"average", AVERAGE(Instances!P13:Instances!P13),"median", MEDIAN(Instances!P13:Instances!P13),"min", MIN(Instances!P13:Instances!P13),"max", MAX(Instances!P13:Instances!P13),"diff", MAX(Instances!P13:Instances!P13)-MIN(Instances!P13:Instances!P13))</f>
        <v>0</v>
      </c>
      <c r="Q13" s="1" cm="1">
        <f t="array" ref="Q13">_xlfn.SWITCH($A$2,"average", AVERAGE(Instances!Q13:Instances!Q13),"median", MEDIAN(Instances!Q13:Instances!Q13),"min", MIN(Instances!Q13:Instances!Q13),"max", MAX(Instances!Q13:Instances!Q13),"diff", MAX(Instances!Q13:Instances!Q13)-MIN(Instances!Q13:Instances!Q13))</f>
        <v>0</v>
      </c>
      <c r="R13" s="1" cm="1">
        <f t="array" ref="R13">_xlfn.SWITCH($A$2,"average", AVERAGE(Instances!R13:Instances!R13),"median", MEDIAN(Instances!R13:Instances!R13),"min", MIN(Instances!R13:Instances!R13),"max", MAX(Instances!R13:Instances!R13),"diff", MAX(Instances!R13:Instances!R13)-MIN(Instances!R13:Instances!R13))</f>
        <v>0</v>
      </c>
      <c r="S13" s="1" cm="1">
        <f t="array" ref="S13">_xlfn.SWITCH($A$2,"average", AVERAGE(Instances!S13:Instances!S13),"median", MEDIAN(Instances!S13:Instances!S13),"min", MIN(Instances!S13:Instances!S13),"max", MAX(Instances!S13:Instances!S13),"diff", MAX(Instances!S13:Instances!S13)-MIN(Instances!S13:Instances!S13))</f>
        <v>0</v>
      </c>
      <c r="T13" s="1" cm="1">
        <f t="array" ref="T13">_xlfn.SWITCH($A$2,"average", AVERAGE(Instances!T13:Instances!T13),"median", MEDIAN(Instances!T13:Instances!T13),"min", MIN(Instances!T13:Instances!T13),"max", MAX(Instances!T13:Instances!T13),"diff", MAX(Instances!T13:Instances!T13)-MIN(Instances!T13:Instances!T13))</f>
        <v>0</v>
      </c>
      <c r="U13" s="1" cm="1">
        <f t="array" ref="U13">_xlfn.SWITCH($A$2,"average", AVERAGE(Instances!U13:Instances!U13),"median", MEDIAN(Instances!U13:Instances!U13),"min", MIN(Instances!U13:Instances!U13),"max", MAX(Instances!U13:Instances!U13),"diff", MAX(Instances!U13:Instances!U13)-MIN(Instances!U13:Instances!U13))</f>
        <v>0</v>
      </c>
      <c r="V13" s="1" cm="1">
        <f t="array" ref="V13">_xlfn.SWITCH($A$2,"average", AVERAGE(Instances!V13:Instances!V13),"median", MEDIAN(Instances!V13:Instances!V13),"min", MIN(Instances!V13:Instances!V13),"max", MAX(Instances!V13:Instances!V13),"diff", MAX(Instances!V13:Instances!V13)-MIN(Instances!V13:Instances!V13))</f>
        <v>0</v>
      </c>
      <c r="W13" s="1" cm="1">
        <f t="array" ref="W13">_xlfn.SWITCH($A$2,"average", AVERAGE(Instances!W13:Instances!W13),"median", MEDIAN(Instances!W13:Instances!W13),"min", MIN(Instances!W13:Instances!W13),"max", MAX(Instances!W13:Instances!W13),"diff", MAX(Instances!W13:Instances!W13)-MIN(Instances!W13:Instances!W13))</f>
        <v>0</v>
      </c>
      <c r="X13" s="1" cm="1">
        <f t="array" ref="X13">_xlfn.SWITCH($A$2,"average", AVERAGE(Instances!X13:Instances!X13),"median", MEDIAN(Instances!X13:Instances!X13),"min", MIN(Instances!X13:Instances!X13),"max", MAX(Instances!X13:Instances!X13),"diff", MAX(Instances!X13:Instances!X13)-MIN(Instances!X13:Instances!X13))</f>
        <v>0</v>
      </c>
      <c r="Y13" s="1" cm="1">
        <f t="array" ref="Y13">_xlfn.SWITCH($A$2,"average", AVERAGE(Instances!Y13:Instances!Y13),"median", MEDIAN(Instances!Y13:Instances!Y13),"min", MIN(Instances!Y13:Instances!Y13),"max", MAX(Instances!Y13:Instances!Y13),"diff", MAX(Instances!Y13:Instances!Y13)-MIN(Instances!Y13:Instances!Y13))</f>
        <v>0</v>
      </c>
      <c r="Z13" s="1" cm="1">
        <f t="array" ref="Z13">_xlfn.SWITCH($A$2,"average", AVERAGE(Instances!Z13:Instances!Z13),"median", MEDIAN(Instances!Z13:Instances!Z13),"min", MIN(Instances!Z13:Instances!Z13),"max", MAX(Instances!Z13:Instances!Z13),"diff", MAX(Instances!Z13:Instances!Z13)-MIN(Instances!Z13:Instances!Z13))</f>
        <v>0</v>
      </c>
      <c r="AA13" s="1" cm="1">
        <f t="array" ref="AA13">_xlfn.SWITCH($A$2,"average", AVERAGE(Instances!AA13:Instances!AA13),"median", MEDIAN(Instances!AA13:Instances!AA13),"min", MIN(Instances!AA13:Instances!AA13),"max", MAX(Instances!AA13:Instances!AA13),"diff", MAX(Instances!AA13:Instances!AA13)-MIN(Instances!AA13:Instances!AA13))</f>
        <v>0</v>
      </c>
      <c r="AB13" s="1" cm="1">
        <f t="array" ref="AB13">_xlfn.SWITCH($A$2,"average", AVERAGE(Instances!AB13:Instances!AB13),"median", MEDIAN(Instances!AB13:Instances!AB13),"min", MIN(Instances!AB13:Instances!AB13),"max", MAX(Instances!AB13:Instances!AB13),"diff", MAX(Instances!AB13:Instances!AB13)-MIN(Instances!AB13:Instances!AB13))</f>
        <v>0</v>
      </c>
      <c r="AC13" s="1" cm="1">
        <f t="array" ref="AC13">_xlfn.SWITCH($A$2,"average", AVERAGE(Instances!AC13:Instances!AC13),"median", MEDIAN(Instances!AC13:Instances!AC13),"min", MIN(Instances!AC13:Instances!AC13),"max", MAX(Instances!AC13:Instances!AC13),"diff", MAX(Instances!AC13:Instances!AC13)-MIN(Instances!AC13:Instances!AC13))</f>
        <v>0</v>
      </c>
      <c r="AD13" s="1" cm="1">
        <f t="array" ref="AD13">_xlfn.SWITCH($A$2,"average", AVERAGE(Instances!AD13:Instances!AD13),"median", MEDIAN(Instances!AD13:Instances!AD13),"min", MIN(Instances!AD13:Instances!AD13),"max", MAX(Instances!AD13:Instances!AD13),"diff", MAX(Instances!AD13:Instances!AD13)-MIN(Instances!AD13:Instances!AD13))</f>
        <v>0</v>
      </c>
      <c r="AE13" s="1" cm="1">
        <f t="array" ref="AE13">_xlfn.SWITCH($A$2,"average", AVERAGE(Instances!AE13:Instances!AE13),"median", MEDIAN(Instances!AE13:Instances!AE13),"min", MIN(Instances!AE13:Instances!AE13),"max", MAX(Instances!AE13:Instances!AE13),"diff", MAX(Instances!AE13:Instances!AE13)-MIN(Instances!AE13:Instances!AE13))</f>
        <v>0</v>
      </c>
      <c r="AF13" s="1" cm="1">
        <f t="array" ref="AF13">_xlfn.SWITCH($A$2,"average", AVERAGE(Instances!AF13:Instances!AF13),"median", MEDIAN(Instances!AF13:Instances!AF13),"min", MIN(Instances!AF13:Instances!AF13),"max", MAX(Instances!AF13:Instances!AF13),"diff", MAX(Instances!AF13:Instances!AF13)-MIN(Instances!AF13:Instances!AF13))</f>
        <v>0</v>
      </c>
      <c r="AG13" s="1" cm="1">
        <f t="array" ref="AG13">_xlfn.SWITCH($A$2,"average", AVERAGE(Instances!AG13:Instances!AG13),"median", MEDIAN(Instances!AG13:Instances!AG13),"min", MIN(Instances!AG13:Instances!AG13),"max", MAX(Instances!AG13:Instances!AG13),"diff", MAX(Instances!AG13:Instances!AG13)-MIN(Instances!AG13:Instances!AG13))</f>
        <v>0</v>
      </c>
      <c r="AH13" s="1" cm="1">
        <f t="array" ref="AH13">_xlfn.SWITCH($A$2,"average", AVERAGE(Instances!AH13:Instances!AH13),"median", MEDIAN(Instances!AH13:Instances!AH13),"min", MIN(Instances!AH13:Instances!AH13),"max", MAX(Instances!AH13:Instances!AH13),"diff", MAX(Instances!AH13:Instances!AH13)-MIN(Instances!AH13:Instances!AH13))</f>
        <v>0</v>
      </c>
      <c r="AI13" s="1" cm="1">
        <f t="array" ref="AI13">_xlfn.SWITCH($A$2,"average", AVERAGE(Instances!AI13:Instances!AI13),"median", MEDIAN(Instances!AI13:Instances!AI13),"min", MIN(Instances!AI13:Instances!AI13),"max", MAX(Instances!AI13:Instances!AI13),"diff", MAX(Instances!AI13:Instances!AI13)-MIN(Instances!AI13:Instances!AI13))</f>
        <v>0</v>
      </c>
      <c r="AJ13" s="1" cm="1">
        <f t="array" ref="AJ13">_xlfn.SWITCH($A$2,"average", AVERAGE(Instances!AJ13:Instances!AJ13),"median", MEDIAN(Instances!AJ13:Instances!AJ13),"min", MIN(Instances!AJ13:Instances!AJ13),"max", MAX(Instances!AJ13:Instances!AJ13),"diff", MAX(Instances!AJ13:Instances!AJ13)-MIN(Instances!AJ13:Instances!AJ13))</f>
        <v>0</v>
      </c>
      <c r="AK13" s="1" cm="1">
        <f t="array" ref="AK13">_xlfn.SWITCH($A$2,"average", AVERAGE(Instances!AK13:Instances!AK13),"median", MEDIAN(Instances!AK13:Instances!AK13),"min", MIN(Instances!AK13:Instances!AK13),"max", MAX(Instances!AK13:Instances!AK13),"diff", MAX(Instances!AK13:Instances!AK13)-MIN(Instances!AK13:Instances!AK13))</f>
        <v>0</v>
      </c>
      <c r="AL13" s="1" cm="1">
        <f t="array" ref="AL13">_xlfn.SWITCH($A$2,"average", AVERAGE(Instances!AL13:Instances!AL13),"median", MEDIAN(Instances!AL13:Instances!AL13),"min", MIN(Instances!AL13:Instances!AL13),"max", MAX(Instances!AL13:Instances!AL13),"diff", MAX(Instances!AL13:Instances!AL13)-MIN(Instances!AL13:Instances!AL13))</f>
        <v>0</v>
      </c>
      <c r="AM13" s="1" cm="1">
        <f t="array" ref="AM13">_xlfn.SWITCH($A$2,"average", AVERAGE(Instances!AM13:Instances!AM13),"median", MEDIAN(Instances!AM13:Instances!AM13),"min", MIN(Instances!AM13:Instances!AM13),"max", MAX(Instances!AM13:Instances!AM13),"diff", MAX(Instances!AM13:Instances!AM13)-MIN(Instances!AM13:Instances!AM13))</f>
        <v>0</v>
      </c>
      <c r="AN13" s="1" cm="1">
        <f t="array" ref="AN13">_xlfn.SWITCH($A$2,"average", AVERAGE(Instances!AN13:Instances!AN13),"median", MEDIAN(Instances!AN13:Instances!AN13),"min", MIN(Instances!AN13:Instances!AN13),"max", MAX(Instances!AN13:Instances!AN13),"diff", MAX(Instances!AN13:Instances!AN13)-MIN(Instances!AN13:Instances!AN13))</f>
        <v>0</v>
      </c>
      <c r="AO13" s="1" cm="1">
        <f t="array" ref="AO13">_xlfn.SWITCH($A$2,"average", AVERAGE(Instances!AO13:Instances!AO13),"median", MEDIAN(Instances!AO13:Instances!AO13),"min", MIN(Instances!AO13:Instances!AO13),"max", MAX(Instances!AO13:Instances!AO13),"diff", MAX(Instances!AO13:Instances!AO13)-MIN(Instances!AO13:Instances!AO13))</f>
        <v>0</v>
      </c>
      <c r="AP13" s="1" cm="1">
        <f t="array" ref="AP13">_xlfn.SWITCH($A$2,"average", AVERAGE(Instances!AP13:Instances!AP13),"median", MEDIAN(Instances!AP13:Instances!AP13),"min", MIN(Instances!AP13:Instances!AP13),"max", MAX(Instances!AP13:Instances!AP13),"diff", MAX(Instances!AP13:Instances!AP13)-MIN(Instances!AP13:Instances!AP13))</f>
        <v>0</v>
      </c>
      <c r="AQ13" s="1" cm="1">
        <f t="array" ref="AQ13">_xlfn.SWITCH($A$2,"average", AVERAGE(Instances!AQ13:Instances!AQ13),"median", MEDIAN(Instances!AQ13:Instances!AQ13),"min", MIN(Instances!AQ13:Instances!AQ13),"max", MAX(Instances!AQ13:Instances!AQ13),"diff", MAX(Instances!AQ13:Instances!AQ13)-MIN(Instances!AQ13:Instances!AQ13))</f>
        <v>0</v>
      </c>
      <c r="AR13" s="1" cm="1">
        <f t="array" ref="AR13">_xlfn.SWITCH($A$2,"average", AVERAGE(Instances!AR13:Instances!AR13),"median", MEDIAN(Instances!AR13:Instances!AR13),"min", MIN(Instances!AR13:Instances!AR13),"max", MAX(Instances!AR13:Instances!AR13),"diff", MAX(Instances!AR13:Instances!AR13)-MIN(Instances!AR13:Instances!AR13))</f>
        <v>0</v>
      </c>
      <c r="AS13" s="1" cm="1">
        <f t="array" ref="AS13">_xlfn.SWITCH($A$2,"average", AVERAGE(Instances!AS13:Instances!AS13),"median", MEDIAN(Instances!AS13:Instances!AS13),"min", MIN(Instances!AS13:Instances!AS13),"max", MAX(Instances!AS13:Instances!AS13),"diff", MAX(Instances!AS13:Instances!AS13)-MIN(Instances!AS13:Instances!AS13))</f>
        <v>0</v>
      </c>
      <c r="AT13" s="1" cm="1">
        <f t="array" ref="AT13">_xlfn.SWITCH($A$2,"average", AVERAGE(Instances!AT13:Instances!AT13),"median", MEDIAN(Instances!AT13:Instances!AT13),"min", MIN(Instances!AT13:Instances!AT13),"max", MAX(Instances!AT13:Instances!AT13),"diff", MAX(Instances!AT13:Instances!AT13)-MIN(Instances!AT13:Instances!AT13))</f>
        <v>0</v>
      </c>
      <c r="AU13" s="1" cm="1">
        <f t="array" ref="AU13">_xlfn.SWITCH($A$2,"average", AVERAGE(Instances!AU13:Instances!AU13),"median", MEDIAN(Instances!AU13:Instances!AU13),"min", MIN(Instances!AU13:Instances!AU13),"max", MAX(Instances!AU13:Instances!AU13),"diff", MAX(Instances!AU13:Instances!AU13)-MIN(Instances!AU13:Instances!AU13))</f>
        <v>0</v>
      </c>
      <c r="AV13" s="1" cm="1">
        <f t="array" ref="AV13">_xlfn.SWITCH($A$2,"average", AVERAGE(Instances!AV13:Instances!AV13),"median", MEDIAN(Instances!AV13:Instances!AV13),"min", MIN(Instances!AV13:Instances!AV13),"max", MAX(Instances!AV13:Instances!AV13),"diff", MAX(Instances!AV13:Instances!AV13)-MIN(Instances!AV13:Instances!AV13))</f>
        <v>0</v>
      </c>
      <c r="AW13" s="1" cm="1">
        <f t="array" ref="AW13">_xlfn.SWITCH($A$2,"average", AVERAGE(Instances!AW13:Instances!AW13),"median", MEDIAN(Instances!AW13:Instances!AW13),"min", MIN(Instances!AW13:Instances!AW13),"max", MAX(Instances!AW13:Instances!AW13),"diff", MAX(Instances!AW13:Instances!AW13)-MIN(Instances!AW13:Instances!AW13))</f>
        <v>0</v>
      </c>
      <c r="AX13" s="1" cm="1">
        <f t="array" ref="AX13">_xlfn.SWITCH($A$2,"average", AVERAGE(Instances!AX13:Instances!AX13),"median", MEDIAN(Instances!AX13:Instances!AX13),"min", MIN(Instances!AX13:Instances!AX13),"max", MAX(Instances!AX13:Instances!AX13),"diff", MAX(Instances!AX13:Instances!AX13)-MIN(Instances!AX13:Instances!AX13))</f>
        <v>0</v>
      </c>
      <c r="AY13" s="1" cm="1">
        <f t="array" ref="AY13">_xlfn.SWITCH($A$2,"average", AVERAGE(Instances!AY13:Instances!AY13),"median", MEDIAN(Instances!AY13:Instances!AY13),"min", MIN(Instances!AY13:Instances!AY13),"max", MAX(Instances!AY13:Instances!AY13),"diff", MAX(Instances!AY13:Instances!AY13)-MIN(Instances!AY13:Instances!AY13))</f>
        <v>0</v>
      </c>
      <c r="AZ13" s="1" cm="1">
        <f t="array" ref="AZ13">_xlfn.SWITCH($A$2,"average", AVERAGE(Instances!AZ13:Instances!AZ13),"median", MEDIAN(Instances!AZ13:Instances!AZ13),"min", MIN(Instances!AZ13:Instances!AZ13),"max", MAX(Instances!AZ13:Instances!AZ13),"diff", MAX(Instances!AZ13:Instances!AZ13)-MIN(Instances!AZ13:Instances!AZ13))</f>
        <v>0</v>
      </c>
      <c r="BA13" s="1" cm="1">
        <f t="array" ref="BA13">_xlfn.SWITCH($A$2,"average", AVERAGE(Instances!BA13:Instances!BA13),"median", MEDIAN(Instances!BA13:Instances!BA13),"min", MIN(Instances!BA13:Instances!BA13),"max", MAX(Instances!BA13:Instances!BA13),"diff", MAX(Instances!BA13:Instances!BA13)-MIN(Instances!BA13:Instances!BA13))</f>
        <v>0</v>
      </c>
      <c r="BB13" s="1">
        <f>MIN($B13,$D13,$F13,$H13,$J13,$L13,$N13,$P13,$R13,$T13,$V13,$X13,$Z13,$AB13,$AD13,$AF13,$AH13,$AJ13,$AL13,$AN13,$AP13,$AR13,$AT13,$AV13,$AX13,$AZ13)</f>
        <v>0</v>
      </c>
      <c r="BC13" s="1">
        <f>MIN($C13,$E13,$G13,$I13,$K13,$M13,$O13,$Q13,$S13,$U13,$W13,$Y13,$AA13,$AC13,$AE13,$AG13,$AI13,$AK13,$AM13,$AO13,$AQ13,$AS13,$AU13,$AW13,$AY13,$BA13)</f>
        <v>0</v>
      </c>
      <c r="BD13" s="1">
        <f>MEDIAN($B13,$D13,$F13,$H13,$J13,$L13,$N13,$P13,$R13,$T13,$V13,$X13,$Z13,$AB13,$AD13,$AF13,$AH13,$AJ13,$AL13,$AN13,$AP13,$AR13,$AT13,$AV13,$AX13,$AZ13)</f>
        <v>0</v>
      </c>
      <c r="BE13" s="1">
        <f>MEDIAN($C13,$E13,$G13,$I13,$K13,$M13,$O13,$Q13,$S13,$U13,$W13,$Y13,$AA13,$AC13,$AE13,$AG13,$AI13,$AK13,$AM13,$AO13,$AQ13,$AS13,$AU13,$AW13,$AY13,$BA13)</f>
        <v>0</v>
      </c>
      <c r="BF13" s="1">
        <f>MAX($B13,$D13,$F13,$H13,$J13,$L13,$N13,$P13,$R13,$T13,$V13,$X13,$Z13,$AB13,$AD13,$AF13,$AH13,$AJ13,$AL13,$AN13,$AP13,$AR13,$AT13,$AV13,$AX13,$AZ13)</f>
        <v>0</v>
      </c>
      <c r="BG13" s="1">
        <f>MAX($C13,$E13,$G13,$I13,$K13,$M13,$O13,$Q13,$S13,$U13,$W13,$Y13,$AA13,$AC13,$AE13,$AG13,$AI13,$AK13,$AM13,$AO13,$AQ13,$AS13,$AU13,$AW13,$AY13,$BA13)</f>
        <v>0</v>
      </c>
    </row>
    <row r="14" spans="1:59">
      <c r="A14" s="1" t="s">
        <v>11</v>
      </c>
      <c r="B14" s="1" cm="1">
        <f t="array" ref="B14">_xlfn.SWITCH($A$2,"average", AVERAGE(Instances!B14:Instances!B14),"median", MEDIAN(Instances!B14:Instances!B14),"min", MIN(Instances!B14:Instances!B14),"max", MAX(Instances!B14:Instances!B14),"diff", MAX(Instances!B14:Instances!B14)-MIN(Instances!B14:Instances!B14))</f>
        <v>0</v>
      </c>
      <c r="C14" s="1" cm="1">
        <f t="array" ref="C14">_xlfn.SWITCH($A$2,"average", AVERAGE(Instances!C14:Instances!C14),"median", MEDIAN(Instances!C14:Instances!C14),"min", MIN(Instances!C14:Instances!C14),"max", MAX(Instances!C14:Instances!C14),"diff", MAX(Instances!C14:Instances!C14)-MIN(Instances!C14:Instances!C14))</f>
        <v>0</v>
      </c>
      <c r="D14" s="1" cm="1">
        <f t="array" ref="D14">_xlfn.SWITCH($A$2,"average", AVERAGE(Instances!D14:Instances!D14),"median", MEDIAN(Instances!D14:Instances!D14),"min", MIN(Instances!D14:Instances!D14),"max", MAX(Instances!D14:Instances!D14),"diff", MAX(Instances!D14:Instances!D14)-MIN(Instances!D14:Instances!D14))</f>
        <v>0</v>
      </c>
      <c r="E14" s="1" cm="1">
        <f t="array" ref="E14">_xlfn.SWITCH($A$2,"average", AVERAGE(Instances!E14:Instances!E14),"median", MEDIAN(Instances!E14:Instances!E14),"min", MIN(Instances!E14:Instances!E14),"max", MAX(Instances!E14:Instances!E14),"diff", MAX(Instances!E14:Instances!E14)-MIN(Instances!E14:Instances!E14))</f>
        <v>0</v>
      </c>
      <c r="F14" s="1" cm="1">
        <f t="array" ref="F14">_xlfn.SWITCH($A$2,"average", AVERAGE(Instances!F14:Instances!F14),"median", MEDIAN(Instances!F14:Instances!F14),"min", MIN(Instances!F14:Instances!F14),"max", MAX(Instances!F14:Instances!F14),"diff", MAX(Instances!F14:Instances!F14)-MIN(Instances!F14:Instances!F14))</f>
        <v>0</v>
      </c>
      <c r="G14" s="1" cm="1">
        <f t="array" ref="G14">_xlfn.SWITCH($A$2,"average", AVERAGE(Instances!G14:Instances!G14),"median", MEDIAN(Instances!G14:Instances!G14),"min", MIN(Instances!G14:Instances!G14),"max", MAX(Instances!G14:Instances!G14),"diff", MAX(Instances!G14:Instances!G14)-MIN(Instances!G14:Instances!G14))</f>
        <v>0</v>
      </c>
      <c r="H14" s="1" cm="1">
        <f t="array" ref="H14">_xlfn.SWITCH($A$2,"average", AVERAGE(Instances!H14:Instances!H14),"median", MEDIAN(Instances!H14:Instances!H14),"min", MIN(Instances!H14:Instances!H14),"max", MAX(Instances!H14:Instances!H14),"diff", MAX(Instances!H14:Instances!H14)-MIN(Instances!H14:Instances!H14))</f>
        <v>0</v>
      </c>
      <c r="I14" s="1" cm="1">
        <f t="array" ref="I14">_xlfn.SWITCH($A$2,"average", AVERAGE(Instances!I14:Instances!I14),"median", MEDIAN(Instances!I14:Instances!I14),"min", MIN(Instances!I14:Instances!I14),"max", MAX(Instances!I14:Instances!I14),"diff", MAX(Instances!I14:Instances!I14)-MIN(Instances!I14:Instances!I14))</f>
        <v>0</v>
      </c>
      <c r="J14" s="1" cm="1">
        <f t="array" ref="J14">_xlfn.SWITCH($A$2,"average", AVERAGE(Instances!J14:Instances!J14),"median", MEDIAN(Instances!J14:Instances!J14),"min", MIN(Instances!J14:Instances!J14),"max", MAX(Instances!J14:Instances!J14),"diff", MAX(Instances!J14:Instances!J14)-MIN(Instances!J14:Instances!J14))</f>
        <v>0</v>
      </c>
      <c r="K14" s="1" cm="1">
        <f t="array" ref="K14">_xlfn.SWITCH($A$2,"average", AVERAGE(Instances!K14:Instances!K14),"median", MEDIAN(Instances!K14:Instances!K14),"min", MIN(Instances!K14:Instances!K14),"max", MAX(Instances!K14:Instances!K14),"diff", MAX(Instances!K14:Instances!K14)-MIN(Instances!K14:Instances!K14))</f>
        <v>0</v>
      </c>
      <c r="L14" s="1" cm="1">
        <f t="array" ref="L14">_xlfn.SWITCH($A$2,"average", AVERAGE(Instances!L14:Instances!L14),"median", MEDIAN(Instances!L14:Instances!L14),"min", MIN(Instances!L14:Instances!L14),"max", MAX(Instances!L14:Instances!L14),"diff", MAX(Instances!L14:Instances!L14)-MIN(Instances!L14:Instances!L14))</f>
        <v>0</v>
      </c>
      <c r="M14" s="1" cm="1">
        <f t="array" ref="M14">_xlfn.SWITCH($A$2,"average", AVERAGE(Instances!M14:Instances!M14),"median", MEDIAN(Instances!M14:Instances!M14),"min", MIN(Instances!M14:Instances!M14),"max", MAX(Instances!M14:Instances!M14),"diff", MAX(Instances!M14:Instances!M14)-MIN(Instances!M14:Instances!M14))</f>
        <v>0</v>
      </c>
      <c r="N14" s="1" cm="1">
        <f t="array" ref="N14">_xlfn.SWITCH($A$2,"average", AVERAGE(Instances!N14:Instances!N14),"median", MEDIAN(Instances!N14:Instances!N14),"min", MIN(Instances!N14:Instances!N14),"max", MAX(Instances!N14:Instances!N14),"diff", MAX(Instances!N14:Instances!N14)-MIN(Instances!N14:Instances!N14))</f>
        <v>0</v>
      </c>
      <c r="O14" s="1" cm="1">
        <f t="array" ref="O14">_xlfn.SWITCH($A$2,"average", AVERAGE(Instances!O14:Instances!O14),"median", MEDIAN(Instances!O14:Instances!O14),"min", MIN(Instances!O14:Instances!O14),"max", MAX(Instances!O14:Instances!O14),"diff", MAX(Instances!O14:Instances!O14)-MIN(Instances!O14:Instances!O14))</f>
        <v>0</v>
      </c>
      <c r="P14" s="1" cm="1">
        <f t="array" ref="P14">_xlfn.SWITCH($A$2,"average", AVERAGE(Instances!P14:Instances!P14),"median", MEDIAN(Instances!P14:Instances!P14),"min", MIN(Instances!P14:Instances!P14),"max", MAX(Instances!P14:Instances!P14),"diff", MAX(Instances!P14:Instances!P14)-MIN(Instances!P14:Instances!P14))</f>
        <v>0</v>
      </c>
      <c r="Q14" s="1" cm="1">
        <f t="array" ref="Q14">_xlfn.SWITCH($A$2,"average", AVERAGE(Instances!Q14:Instances!Q14),"median", MEDIAN(Instances!Q14:Instances!Q14),"min", MIN(Instances!Q14:Instances!Q14),"max", MAX(Instances!Q14:Instances!Q14),"diff", MAX(Instances!Q14:Instances!Q14)-MIN(Instances!Q14:Instances!Q14))</f>
        <v>0</v>
      </c>
      <c r="R14" s="1" cm="1">
        <f t="array" ref="R14">_xlfn.SWITCH($A$2,"average", AVERAGE(Instances!R14:Instances!R14),"median", MEDIAN(Instances!R14:Instances!R14),"min", MIN(Instances!R14:Instances!R14),"max", MAX(Instances!R14:Instances!R14),"diff", MAX(Instances!R14:Instances!R14)-MIN(Instances!R14:Instances!R14))</f>
        <v>0</v>
      </c>
      <c r="S14" s="1" cm="1">
        <f t="array" ref="S14">_xlfn.SWITCH($A$2,"average", AVERAGE(Instances!S14:Instances!S14),"median", MEDIAN(Instances!S14:Instances!S14),"min", MIN(Instances!S14:Instances!S14),"max", MAX(Instances!S14:Instances!S14),"diff", MAX(Instances!S14:Instances!S14)-MIN(Instances!S14:Instances!S14))</f>
        <v>0</v>
      </c>
      <c r="T14" s="1" cm="1">
        <f t="array" ref="T14">_xlfn.SWITCH($A$2,"average", AVERAGE(Instances!T14:Instances!T14),"median", MEDIAN(Instances!T14:Instances!T14),"min", MIN(Instances!T14:Instances!T14),"max", MAX(Instances!T14:Instances!T14),"diff", MAX(Instances!T14:Instances!T14)-MIN(Instances!T14:Instances!T14))</f>
        <v>0</v>
      </c>
      <c r="U14" s="1" cm="1">
        <f t="array" ref="U14">_xlfn.SWITCH($A$2,"average", AVERAGE(Instances!U14:Instances!U14),"median", MEDIAN(Instances!U14:Instances!U14),"min", MIN(Instances!U14:Instances!U14),"max", MAX(Instances!U14:Instances!U14),"diff", MAX(Instances!U14:Instances!U14)-MIN(Instances!U14:Instances!U14))</f>
        <v>0</v>
      </c>
      <c r="V14" s="1" cm="1">
        <f t="array" ref="V14">_xlfn.SWITCH($A$2,"average", AVERAGE(Instances!V14:Instances!V14),"median", MEDIAN(Instances!V14:Instances!V14),"min", MIN(Instances!V14:Instances!V14),"max", MAX(Instances!V14:Instances!V14),"diff", MAX(Instances!V14:Instances!V14)-MIN(Instances!V14:Instances!V14))</f>
        <v>0</v>
      </c>
      <c r="W14" s="1" cm="1">
        <f t="array" ref="W14">_xlfn.SWITCH($A$2,"average", AVERAGE(Instances!W14:Instances!W14),"median", MEDIAN(Instances!W14:Instances!W14),"min", MIN(Instances!W14:Instances!W14),"max", MAX(Instances!W14:Instances!W14),"diff", MAX(Instances!W14:Instances!W14)-MIN(Instances!W14:Instances!W14))</f>
        <v>0</v>
      </c>
      <c r="X14" s="1" cm="1">
        <f t="array" ref="X14">_xlfn.SWITCH($A$2,"average", AVERAGE(Instances!X14:Instances!X14),"median", MEDIAN(Instances!X14:Instances!X14),"min", MIN(Instances!X14:Instances!X14),"max", MAX(Instances!X14:Instances!X14),"diff", MAX(Instances!X14:Instances!X14)-MIN(Instances!X14:Instances!X14))</f>
        <v>0</v>
      </c>
      <c r="Y14" s="1" cm="1">
        <f t="array" ref="Y14">_xlfn.SWITCH($A$2,"average", AVERAGE(Instances!Y14:Instances!Y14),"median", MEDIAN(Instances!Y14:Instances!Y14),"min", MIN(Instances!Y14:Instances!Y14),"max", MAX(Instances!Y14:Instances!Y14),"diff", MAX(Instances!Y14:Instances!Y14)-MIN(Instances!Y14:Instances!Y14))</f>
        <v>0</v>
      </c>
      <c r="Z14" s="1" cm="1">
        <f t="array" ref="Z14">_xlfn.SWITCH($A$2,"average", AVERAGE(Instances!Z14:Instances!Z14),"median", MEDIAN(Instances!Z14:Instances!Z14),"min", MIN(Instances!Z14:Instances!Z14),"max", MAX(Instances!Z14:Instances!Z14),"diff", MAX(Instances!Z14:Instances!Z14)-MIN(Instances!Z14:Instances!Z14))</f>
        <v>0</v>
      </c>
      <c r="AA14" s="1" cm="1">
        <f t="array" ref="AA14">_xlfn.SWITCH($A$2,"average", AVERAGE(Instances!AA14:Instances!AA14),"median", MEDIAN(Instances!AA14:Instances!AA14),"min", MIN(Instances!AA14:Instances!AA14),"max", MAX(Instances!AA14:Instances!AA14),"diff", MAX(Instances!AA14:Instances!AA14)-MIN(Instances!AA14:Instances!AA14))</f>
        <v>0</v>
      </c>
      <c r="AB14" s="1" cm="1">
        <f t="array" ref="AB14">_xlfn.SWITCH($A$2,"average", AVERAGE(Instances!AB14:Instances!AB14),"median", MEDIAN(Instances!AB14:Instances!AB14),"min", MIN(Instances!AB14:Instances!AB14),"max", MAX(Instances!AB14:Instances!AB14),"diff", MAX(Instances!AB14:Instances!AB14)-MIN(Instances!AB14:Instances!AB14))</f>
        <v>0</v>
      </c>
      <c r="AC14" s="1" cm="1">
        <f t="array" ref="AC14">_xlfn.SWITCH($A$2,"average", AVERAGE(Instances!AC14:Instances!AC14),"median", MEDIAN(Instances!AC14:Instances!AC14),"min", MIN(Instances!AC14:Instances!AC14),"max", MAX(Instances!AC14:Instances!AC14),"diff", MAX(Instances!AC14:Instances!AC14)-MIN(Instances!AC14:Instances!AC14))</f>
        <v>0</v>
      </c>
      <c r="AD14" s="1" cm="1">
        <f t="array" ref="AD14">_xlfn.SWITCH($A$2,"average", AVERAGE(Instances!AD14:Instances!AD14),"median", MEDIAN(Instances!AD14:Instances!AD14),"min", MIN(Instances!AD14:Instances!AD14),"max", MAX(Instances!AD14:Instances!AD14),"diff", MAX(Instances!AD14:Instances!AD14)-MIN(Instances!AD14:Instances!AD14))</f>
        <v>0</v>
      </c>
      <c r="AE14" s="1" cm="1">
        <f t="array" ref="AE14">_xlfn.SWITCH($A$2,"average", AVERAGE(Instances!AE14:Instances!AE14),"median", MEDIAN(Instances!AE14:Instances!AE14),"min", MIN(Instances!AE14:Instances!AE14),"max", MAX(Instances!AE14:Instances!AE14),"diff", MAX(Instances!AE14:Instances!AE14)-MIN(Instances!AE14:Instances!AE14))</f>
        <v>0</v>
      </c>
      <c r="AF14" s="1" cm="1">
        <f t="array" ref="AF14">_xlfn.SWITCH($A$2,"average", AVERAGE(Instances!AF14:Instances!AF14),"median", MEDIAN(Instances!AF14:Instances!AF14),"min", MIN(Instances!AF14:Instances!AF14),"max", MAX(Instances!AF14:Instances!AF14),"diff", MAX(Instances!AF14:Instances!AF14)-MIN(Instances!AF14:Instances!AF14))</f>
        <v>0</v>
      </c>
      <c r="AG14" s="1" cm="1">
        <f t="array" ref="AG14">_xlfn.SWITCH($A$2,"average", AVERAGE(Instances!AG14:Instances!AG14),"median", MEDIAN(Instances!AG14:Instances!AG14),"min", MIN(Instances!AG14:Instances!AG14),"max", MAX(Instances!AG14:Instances!AG14),"diff", MAX(Instances!AG14:Instances!AG14)-MIN(Instances!AG14:Instances!AG14))</f>
        <v>0</v>
      </c>
      <c r="AH14" s="1" cm="1">
        <f t="array" ref="AH14">_xlfn.SWITCH($A$2,"average", AVERAGE(Instances!AH14:Instances!AH14),"median", MEDIAN(Instances!AH14:Instances!AH14),"min", MIN(Instances!AH14:Instances!AH14),"max", MAX(Instances!AH14:Instances!AH14),"diff", MAX(Instances!AH14:Instances!AH14)-MIN(Instances!AH14:Instances!AH14))</f>
        <v>0</v>
      </c>
      <c r="AI14" s="1" cm="1">
        <f t="array" ref="AI14">_xlfn.SWITCH($A$2,"average", AVERAGE(Instances!AI14:Instances!AI14),"median", MEDIAN(Instances!AI14:Instances!AI14),"min", MIN(Instances!AI14:Instances!AI14),"max", MAX(Instances!AI14:Instances!AI14),"diff", MAX(Instances!AI14:Instances!AI14)-MIN(Instances!AI14:Instances!AI14))</f>
        <v>0</v>
      </c>
      <c r="AJ14" s="1" cm="1">
        <f t="array" ref="AJ14">_xlfn.SWITCH($A$2,"average", AVERAGE(Instances!AJ14:Instances!AJ14),"median", MEDIAN(Instances!AJ14:Instances!AJ14),"min", MIN(Instances!AJ14:Instances!AJ14),"max", MAX(Instances!AJ14:Instances!AJ14),"diff", MAX(Instances!AJ14:Instances!AJ14)-MIN(Instances!AJ14:Instances!AJ14))</f>
        <v>0</v>
      </c>
      <c r="AK14" s="1" cm="1">
        <f t="array" ref="AK14">_xlfn.SWITCH($A$2,"average", AVERAGE(Instances!AK14:Instances!AK14),"median", MEDIAN(Instances!AK14:Instances!AK14),"min", MIN(Instances!AK14:Instances!AK14),"max", MAX(Instances!AK14:Instances!AK14),"diff", MAX(Instances!AK14:Instances!AK14)-MIN(Instances!AK14:Instances!AK14))</f>
        <v>0</v>
      </c>
      <c r="AL14" s="1" cm="1">
        <f t="array" ref="AL14">_xlfn.SWITCH($A$2,"average", AVERAGE(Instances!AL14:Instances!AL14),"median", MEDIAN(Instances!AL14:Instances!AL14),"min", MIN(Instances!AL14:Instances!AL14),"max", MAX(Instances!AL14:Instances!AL14),"diff", MAX(Instances!AL14:Instances!AL14)-MIN(Instances!AL14:Instances!AL14))</f>
        <v>0</v>
      </c>
      <c r="AM14" s="1" cm="1">
        <f t="array" ref="AM14">_xlfn.SWITCH($A$2,"average", AVERAGE(Instances!AM14:Instances!AM14),"median", MEDIAN(Instances!AM14:Instances!AM14),"min", MIN(Instances!AM14:Instances!AM14),"max", MAX(Instances!AM14:Instances!AM14),"diff", MAX(Instances!AM14:Instances!AM14)-MIN(Instances!AM14:Instances!AM14))</f>
        <v>0</v>
      </c>
      <c r="AN14" s="1" cm="1">
        <f t="array" ref="AN14">_xlfn.SWITCH($A$2,"average", AVERAGE(Instances!AN14:Instances!AN14),"median", MEDIAN(Instances!AN14:Instances!AN14),"min", MIN(Instances!AN14:Instances!AN14),"max", MAX(Instances!AN14:Instances!AN14),"diff", MAX(Instances!AN14:Instances!AN14)-MIN(Instances!AN14:Instances!AN14))</f>
        <v>0</v>
      </c>
      <c r="AO14" s="1" cm="1">
        <f t="array" ref="AO14">_xlfn.SWITCH($A$2,"average", AVERAGE(Instances!AO14:Instances!AO14),"median", MEDIAN(Instances!AO14:Instances!AO14),"min", MIN(Instances!AO14:Instances!AO14),"max", MAX(Instances!AO14:Instances!AO14),"diff", MAX(Instances!AO14:Instances!AO14)-MIN(Instances!AO14:Instances!AO14))</f>
        <v>0</v>
      </c>
      <c r="AP14" s="1" cm="1">
        <f t="array" ref="AP14">_xlfn.SWITCH($A$2,"average", AVERAGE(Instances!AP14:Instances!AP14),"median", MEDIAN(Instances!AP14:Instances!AP14),"min", MIN(Instances!AP14:Instances!AP14),"max", MAX(Instances!AP14:Instances!AP14),"diff", MAX(Instances!AP14:Instances!AP14)-MIN(Instances!AP14:Instances!AP14))</f>
        <v>0</v>
      </c>
      <c r="AQ14" s="1" cm="1">
        <f t="array" ref="AQ14">_xlfn.SWITCH($A$2,"average", AVERAGE(Instances!AQ14:Instances!AQ14),"median", MEDIAN(Instances!AQ14:Instances!AQ14),"min", MIN(Instances!AQ14:Instances!AQ14),"max", MAX(Instances!AQ14:Instances!AQ14),"diff", MAX(Instances!AQ14:Instances!AQ14)-MIN(Instances!AQ14:Instances!AQ14))</f>
        <v>0</v>
      </c>
      <c r="AR14" s="1" cm="1">
        <f t="array" ref="AR14">_xlfn.SWITCH($A$2,"average", AVERAGE(Instances!AR14:Instances!AR14),"median", MEDIAN(Instances!AR14:Instances!AR14),"min", MIN(Instances!AR14:Instances!AR14),"max", MAX(Instances!AR14:Instances!AR14),"diff", MAX(Instances!AR14:Instances!AR14)-MIN(Instances!AR14:Instances!AR14))</f>
        <v>0</v>
      </c>
      <c r="AS14" s="1" cm="1">
        <f t="array" ref="AS14">_xlfn.SWITCH($A$2,"average", AVERAGE(Instances!AS14:Instances!AS14),"median", MEDIAN(Instances!AS14:Instances!AS14),"min", MIN(Instances!AS14:Instances!AS14),"max", MAX(Instances!AS14:Instances!AS14),"diff", MAX(Instances!AS14:Instances!AS14)-MIN(Instances!AS14:Instances!AS14))</f>
        <v>0</v>
      </c>
      <c r="AT14" s="1" cm="1">
        <f t="array" ref="AT14">_xlfn.SWITCH($A$2,"average", AVERAGE(Instances!AT14:Instances!AT14),"median", MEDIAN(Instances!AT14:Instances!AT14),"min", MIN(Instances!AT14:Instances!AT14),"max", MAX(Instances!AT14:Instances!AT14),"diff", MAX(Instances!AT14:Instances!AT14)-MIN(Instances!AT14:Instances!AT14))</f>
        <v>0</v>
      </c>
      <c r="AU14" s="1" cm="1">
        <f t="array" ref="AU14">_xlfn.SWITCH($A$2,"average", AVERAGE(Instances!AU14:Instances!AU14),"median", MEDIAN(Instances!AU14:Instances!AU14),"min", MIN(Instances!AU14:Instances!AU14),"max", MAX(Instances!AU14:Instances!AU14),"diff", MAX(Instances!AU14:Instances!AU14)-MIN(Instances!AU14:Instances!AU14))</f>
        <v>0</v>
      </c>
      <c r="AV14" s="1" cm="1">
        <f t="array" ref="AV14">_xlfn.SWITCH($A$2,"average", AVERAGE(Instances!AV14:Instances!AV14),"median", MEDIAN(Instances!AV14:Instances!AV14),"min", MIN(Instances!AV14:Instances!AV14),"max", MAX(Instances!AV14:Instances!AV14),"diff", MAX(Instances!AV14:Instances!AV14)-MIN(Instances!AV14:Instances!AV14))</f>
        <v>0</v>
      </c>
      <c r="AW14" s="1" cm="1">
        <f t="array" ref="AW14">_xlfn.SWITCH($A$2,"average", AVERAGE(Instances!AW14:Instances!AW14),"median", MEDIAN(Instances!AW14:Instances!AW14),"min", MIN(Instances!AW14:Instances!AW14),"max", MAX(Instances!AW14:Instances!AW14),"diff", MAX(Instances!AW14:Instances!AW14)-MIN(Instances!AW14:Instances!AW14))</f>
        <v>0</v>
      </c>
      <c r="AX14" s="1" cm="1">
        <f t="array" ref="AX14">_xlfn.SWITCH($A$2,"average", AVERAGE(Instances!AX14:Instances!AX14),"median", MEDIAN(Instances!AX14:Instances!AX14),"min", MIN(Instances!AX14:Instances!AX14),"max", MAX(Instances!AX14:Instances!AX14),"diff", MAX(Instances!AX14:Instances!AX14)-MIN(Instances!AX14:Instances!AX14))</f>
        <v>0</v>
      </c>
      <c r="AY14" s="1" cm="1">
        <f t="array" ref="AY14">_xlfn.SWITCH($A$2,"average", AVERAGE(Instances!AY14:Instances!AY14),"median", MEDIAN(Instances!AY14:Instances!AY14),"min", MIN(Instances!AY14:Instances!AY14),"max", MAX(Instances!AY14:Instances!AY14),"diff", MAX(Instances!AY14:Instances!AY14)-MIN(Instances!AY14:Instances!AY14))</f>
        <v>0</v>
      </c>
      <c r="AZ14" s="1" cm="1">
        <f t="array" ref="AZ14">_xlfn.SWITCH($A$2,"average", AVERAGE(Instances!AZ14:Instances!AZ14),"median", MEDIAN(Instances!AZ14:Instances!AZ14),"min", MIN(Instances!AZ14:Instances!AZ14),"max", MAX(Instances!AZ14:Instances!AZ14),"diff", MAX(Instances!AZ14:Instances!AZ14)-MIN(Instances!AZ14:Instances!AZ14))</f>
        <v>0</v>
      </c>
      <c r="BA14" s="1" cm="1">
        <f t="array" ref="BA14">_xlfn.SWITCH($A$2,"average", AVERAGE(Instances!BA14:Instances!BA14),"median", MEDIAN(Instances!BA14:Instances!BA14),"min", MIN(Instances!BA14:Instances!BA14),"max", MAX(Instances!BA14:Instances!BA14),"diff", MAX(Instances!BA14:Instances!BA14)-MIN(Instances!BA14:Instances!BA14))</f>
        <v>0</v>
      </c>
      <c r="BB14" s="1">
        <f>MIN($B14,$D14,$F14,$H14,$J14,$L14,$N14,$P14,$R14,$T14,$V14,$X14,$Z14,$AB14,$AD14,$AF14,$AH14,$AJ14,$AL14,$AN14,$AP14,$AR14,$AT14,$AV14,$AX14,$AZ14)</f>
        <v>0</v>
      </c>
      <c r="BC14" s="1">
        <f>MIN($C14,$E14,$G14,$I14,$K14,$M14,$O14,$Q14,$S14,$U14,$W14,$Y14,$AA14,$AC14,$AE14,$AG14,$AI14,$AK14,$AM14,$AO14,$AQ14,$AS14,$AU14,$AW14,$AY14,$BA14)</f>
        <v>0</v>
      </c>
      <c r="BD14" s="1">
        <f>MEDIAN($B14,$D14,$F14,$H14,$J14,$L14,$N14,$P14,$R14,$T14,$V14,$X14,$Z14,$AB14,$AD14,$AF14,$AH14,$AJ14,$AL14,$AN14,$AP14,$AR14,$AT14,$AV14,$AX14,$AZ14)</f>
        <v>0</v>
      </c>
      <c r="BE14" s="1">
        <f>MEDIAN($C14,$E14,$G14,$I14,$K14,$M14,$O14,$Q14,$S14,$U14,$W14,$Y14,$AA14,$AC14,$AE14,$AG14,$AI14,$AK14,$AM14,$AO14,$AQ14,$AS14,$AU14,$AW14,$AY14,$BA14)</f>
        <v>0</v>
      </c>
      <c r="BF14" s="1">
        <f>MAX($B14,$D14,$F14,$H14,$J14,$L14,$N14,$P14,$R14,$T14,$V14,$X14,$Z14,$AB14,$AD14,$AF14,$AH14,$AJ14,$AL14,$AN14,$AP14,$AR14,$AT14,$AV14,$AX14,$AZ14)</f>
        <v>0</v>
      </c>
      <c r="BG14" s="1">
        <f>MAX($C14,$E14,$G14,$I14,$K14,$M14,$O14,$Q14,$S14,$U14,$W14,$Y14,$AA14,$AC14,$AE14,$AG14,$AI14,$AK14,$AM14,$AO14,$AQ14,$AS14,$AU14,$AW14,$AY14,$BA14)</f>
        <v>0</v>
      </c>
    </row>
    <row r="15" spans="1:59">
      <c r="A15" s="1" t="s">
        <v>12</v>
      </c>
      <c r="B15" s="1" cm="1">
        <f t="array" ref="B15">_xlfn.SWITCH($A$2,"average", AVERAGE(Instances!B15:Instances!B15),"median", MEDIAN(Instances!B15:Instances!B15),"min", MIN(Instances!B15:Instances!B15),"max", MAX(Instances!B15:Instances!B15),"diff", MAX(Instances!B15:Instances!B15)-MIN(Instances!B15:Instances!B15))</f>
        <v>0</v>
      </c>
      <c r="C15" s="1" cm="1">
        <f t="array" ref="C15">_xlfn.SWITCH($A$2,"average", AVERAGE(Instances!C15:Instances!C15),"median", MEDIAN(Instances!C15:Instances!C15),"min", MIN(Instances!C15:Instances!C15),"max", MAX(Instances!C15:Instances!C15),"diff", MAX(Instances!C15:Instances!C15)-MIN(Instances!C15:Instances!C15))</f>
        <v>0</v>
      </c>
      <c r="D15" s="1" cm="1">
        <f t="array" ref="D15">_xlfn.SWITCH($A$2,"average", AVERAGE(Instances!D15:Instances!D15),"median", MEDIAN(Instances!D15:Instances!D15),"min", MIN(Instances!D15:Instances!D15),"max", MAX(Instances!D15:Instances!D15),"diff", MAX(Instances!D15:Instances!D15)-MIN(Instances!D15:Instances!D15))</f>
        <v>0</v>
      </c>
      <c r="E15" s="1" cm="1">
        <f t="array" ref="E15">_xlfn.SWITCH($A$2,"average", AVERAGE(Instances!E15:Instances!E15),"median", MEDIAN(Instances!E15:Instances!E15),"min", MIN(Instances!E15:Instances!E15),"max", MAX(Instances!E15:Instances!E15),"diff", MAX(Instances!E15:Instances!E15)-MIN(Instances!E15:Instances!E15))</f>
        <v>0</v>
      </c>
      <c r="F15" s="1" cm="1">
        <f t="array" ref="F15">_xlfn.SWITCH($A$2,"average", AVERAGE(Instances!F15:Instances!F15),"median", MEDIAN(Instances!F15:Instances!F15),"min", MIN(Instances!F15:Instances!F15),"max", MAX(Instances!F15:Instances!F15),"diff", MAX(Instances!F15:Instances!F15)-MIN(Instances!F15:Instances!F15))</f>
        <v>0</v>
      </c>
      <c r="G15" s="1" cm="1">
        <f t="array" ref="G15">_xlfn.SWITCH($A$2,"average", AVERAGE(Instances!G15:Instances!G15),"median", MEDIAN(Instances!G15:Instances!G15),"min", MIN(Instances!G15:Instances!G15),"max", MAX(Instances!G15:Instances!G15),"diff", MAX(Instances!G15:Instances!G15)-MIN(Instances!G15:Instances!G15))</f>
        <v>0</v>
      </c>
      <c r="H15" s="1" cm="1">
        <f t="array" ref="H15">_xlfn.SWITCH($A$2,"average", AVERAGE(Instances!H15:Instances!H15),"median", MEDIAN(Instances!H15:Instances!H15),"min", MIN(Instances!H15:Instances!H15),"max", MAX(Instances!H15:Instances!H15),"diff", MAX(Instances!H15:Instances!H15)-MIN(Instances!H15:Instances!H15))</f>
        <v>0</v>
      </c>
      <c r="I15" s="1" cm="1">
        <f t="array" ref="I15">_xlfn.SWITCH($A$2,"average", AVERAGE(Instances!I15:Instances!I15),"median", MEDIAN(Instances!I15:Instances!I15),"min", MIN(Instances!I15:Instances!I15),"max", MAX(Instances!I15:Instances!I15),"diff", MAX(Instances!I15:Instances!I15)-MIN(Instances!I15:Instances!I15))</f>
        <v>0</v>
      </c>
      <c r="J15" s="1" cm="1">
        <f t="array" ref="J15">_xlfn.SWITCH($A$2,"average", AVERAGE(Instances!J15:Instances!J15),"median", MEDIAN(Instances!J15:Instances!J15),"min", MIN(Instances!J15:Instances!J15),"max", MAX(Instances!J15:Instances!J15),"diff", MAX(Instances!J15:Instances!J15)-MIN(Instances!J15:Instances!J15))</f>
        <v>0</v>
      </c>
      <c r="K15" s="1" cm="1">
        <f t="array" ref="K15">_xlfn.SWITCH($A$2,"average", AVERAGE(Instances!K15:Instances!K15),"median", MEDIAN(Instances!K15:Instances!K15),"min", MIN(Instances!K15:Instances!K15),"max", MAX(Instances!K15:Instances!K15),"diff", MAX(Instances!K15:Instances!K15)-MIN(Instances!K15:Instances!K15))</f>
        <v>0</v>
      </c>
      <c r="L15" s="1" cm="1">
        <f t="array" ref="L15">_xlfn.SWITCH($A$2,"average", AVERAGE(Instances!L15:Instances!L15),"median", MEDIAN(Instances!L15:Instances!L15),"min", MIN(Instances!L15:Instances!L15),"max", MAX(Instances!L15:Instances!L15),"diff", MAX(Instances!L15:Instances!L15)-MIN(Instances!L15:Instances!L15))</f>
        <v>0</v>
      </c>
      <c r="M15" s="1" cm="1">
        <f t="array" ref="M15">_xlfn.SWITCH($A$2,"average", AVERAGE(Instances!M15:Instances!M15),"median", MEDIAN(Instances!M15:Instances!M15),"min", MIN(Instances!M15:Instances!M15),"max", MAX(Instances!M15:Instances!M15),"diff", MAX(Instances!M15:Instances!M15)-MIN(Instances!M15:Instances!M15))</f>
        <v>0</v>
      </c>
      <c r="N15" s="1" cm="1">
        <f t="array" ref="N15">_xlfn.SWITCH($A$2,"average", AVERAGE(Instances!N15:Instances!N15),"median", MEDIAN(Instances!N15:Instances!N15),"min", MIN(Instances!N15:Instances!N15),"max", MAX(Instances!N15:Instances!N15),"diff", MAX(Instances!N15:Instances!N15)-MIN(Instances!N15:Instances!N15))</f>
        <v>0</v>
      </c>
      <c r="O15" s="1" cm="1">
        <f t="array" ref="O15">_xlfn.SWITCH($A$2,"average", AVERAGE(Instances!O15:Instances!O15),"median", MEDIAN(Instances!O15:Instances!O15),"min", MIN(Instances!O15:Instances!O15),"max", MAX(Instances!O15:Instances!O15),"diff", MAX(Instances!O15:Instances!O15)-MIN(Instances!O15:Instances!O15))</f>
        <v>0</v>
      </c>
      <c r="P15" s="1" cm="1">
        <f t="array" ref="P15">_xlfn.SWITCH($A$2,"average", AVERAGE(Instances!P15:Instances!P15),"median", MEDIAN(Instances!P15:Instances!P15),"min", MIN(Instances!P15:Instances!P15),"max", MAX(Instances!P15:Instances!P15),"diff", MAX(Instances!P15:Instances!P15)-MIN(Instances!P15:Instances!P15))</f>
        <v>0</v>
      </c>
      <c r="Q15" s="1" cm="1">
        <f t="array" ref="Q15">_xlfn.SWITCH($A$2,"average", AVERAGE(Instances!Q15:Instances!Q15),"median", MEDIAN(Instances!Q15:Instances!Q15),"min", MIN(Instances!Q15:Instances!Q15),"max", MAX(Instances!Q15:Instances!Q15),"diff", MAX(Instances!Q15:Instances!Q15)-MIN(Instances!Q15:Instances!Q15))</f>
        <v>0</v>
      </c>
      <c r="R15" s="1" cm="1">
        <f t="array" ref="R15">_xlfn.SWITCH($A$2,"average", AVERAGE(Instances!R15:Instances!R15),"median", MEDIAN(Instances!R15:Instances!R15),"min", MIN(Instances!R15:Instances!R15),"max", MAX(Instances!R15:Instances!R15),"diff", MAX(Instances!R15:Instances!R15)-MIN(Instances!R15:Instances!R15))</f>
        <v>0</v>
      </c>
      <c r="S15" s="1" cm="1">
        <f t="array" ref="S15">_xlfn.SWITCH($A$2,"average", AVERAGE(Instances!S15:Instances!S15),"median", MEDIAN(Instances!S15:Instances!S15),"min", MIN(Instances!S15:Instances!S15),"max", MAX(Instances!S15:Instances!S15),"diff", MAX(Instances!S15:Instances!S15)-MIN(Instances!S15:Instances!S15))</f>
        <v>0</v>
      </c>
      <c r="T15" s="1" cm="1">
        <f t="array" ref="T15">_xlfn.SWITCH($A$2,"average", AVERAGE(Instances!T15:Instances!T15),"median", MEDIAN(Instances!T15:Instances!T15),"min", MIN(Instances!T15:Instances!T15),"max", MAX(Instances!T15:Instances!T15),"diff", MAX(Instances!T15:Instances!T15)-MIN(Instances!T15:Instances!T15))</f>
        <v>0</v>
      </c>
      <c r="U15" s="1" cm="1">
        <f t="array" ref="U15">_xlfn.SWITCH($A$2,"average", AVERAGE(Instances!U15:Instances!U15),"median", MEDIAN(Instances!U15:Instances!U15),"min", MIN(Instances!U15:Instances!U15),"max", MAX(Instances!U15:Instances!U15),"diff", MAX(Instances!U15:Instances!U15)-MIN(Instances!U15:Instances!U15))</f>
        <v>0</v>
      </c>
      <c r="V15" s="1" cm="1">
        <f t="array" ref="V15">_xlfn.SWITCH($A$2,"average", AVERAGE(Instances!V15:Instances!V15),"median", MEDIAN(Instances!V15:Instances!V15),"min", MIN(Instances!V15:Instances!V15),"max", MAX(Instances!V15:Instances!V15),"diff", MAX(Instances!V15:Instances!V15)-MIN(Instances!V15:Instances!V15))</f>
        <v>0</v>
      </c>
      <c r="W15" s="1" cm="1">
        <f t="array" ref="W15">_xlfn.SWITCH($A$2,"average", AVERAGE(Instances!W15:Instances!W15),"median", MEDIAN(Instances!W15:Instances!W15),"min", MIN(Instances!W15:Instances!W15),"max", MAX(Instances!W15:Instances!W15),"diff", MAX(Instances!W15:Instances!W15)-MIN(Instances!W15:Instances!W15))</f>
        <v>0</v>
      </c>
      <c r="X15" s="1" cm="1">
        <f t="array" ref="X15">_xlfn.SWITCH($A$2,"average", AVERAGE(Instances!X15:Instances!X15),"median", MEDIAN(Instances!X15:Instances!X15),"min", MIN(Instances!X15:Instances!X15),"max", MAX(Instances!X15:Instances!X15),"diff", MAX(Instances!X15:Instances!X15)-MIN(Instances!X15:Instances!X15))</f>
        <v>0</v>
      </c>
      <c r="Y15" s="1" cm="1">
        <f t="array" ref="Y15">_xlfn.SWITCH($A$2,"average", AVERAGE(Instances!Y15:Instances!Y15),"median", MEDIAN(Instances!Y15:Instances!Y15),"min", MIN(Instances!Y15:Instances!Y15),"max", MAX(Instances!Y15:Instances!Y15),"diff", MAX(Instances!Y15:Instances!Y15)-MIN(Instances!Y15:Instances!Y15))</f>
        <v>0</v>
      </c>
      <c r="Z15" s="1" cm="1">
        <f t="array" ref="Z15">_xlfn.SWITCH($A$2,"average", AVERAGE(Instances!Z15:Instances!Z15),"median", MEDIAN(Instances!Z15:Instances!Z15),"min", MIN(Instances!Z15:Instances!Z15),"max", MAX(Instances!Z15:Instances!Z15),"diff", MAX(Instances!Z15:Instances!Z15)-MIN(Instances!Z15:Instances!Z15))</f>
        <v>0</v>
      </c>
      <c r="AA15" s="1" cm="1">
        <f t="array" ref="AA15">_xlfn.SWITCH($A$2,"average", AVERAGE(Instances!AA15:Instances!AA15),"median", MEDIAN(Instances!AA15:Instances!AA15),"min", MIN(Instances!AA15:Instances!AA15),"max", MAX(Instances!AA15:Instances!AA15),"diff", MAX(Instances!AA15:Instances!AA15)-MIN(Instances!AA15:Instances!AA15))</f>
        <v>0</v>
      </c>
      <c r="AB15" s="1" cm="1">
        <f t="array" ref="AB15">_xlfn.SWITCH($A$2,"average", AVERAGE(Instances!AB15:Instances!AB15),"median", MEDIAN(Instances!AB15:Instances!AB15),"min", MIN(Instances!AB15:Instances!AB15),"max", MAX(Instances!AB15:Instances!AB15),"diff", MAX(Instances!AB15:Instances!AB15)-MIN(Instances!AB15:Instances!AB15))</f>
        <v>0</v>
      </c>
      <c r="AC15" s="1" cm="1">
        <f t="array" ref="AC15">_xlfn.SWITCH($A$2,"average", AVERAGE(Instances!AC15:Instances!AC15),"median", MEDIAN(Instances!AC15:Instances!AC15),"min", MIN(Instances!AC15:Instances!AC15),"max", MAX(Instances!AC15:Instances!AC15),"diff", MAX(Instances!AC15:Instances!AC15)-MIN(Instances!AC15:Instances!AC15))</f>
        <v>0</v>
      </c>
      <c r="AD15" s="1" cm="1">
        <f t="array" ref="AD15">_xlfn.SWITCH($A$2,"average", AVERAGE(Instances!AD15:Instances!AD15),"median", MEDIAN(Instances!AD15:Instances!AD15),"min", MIN(Instances!AD15:Instances!AD15),"max", MAX(Instances!AD15:Instances!AD15),"diff", MAX(Instances!AD15:Instances!AD15)-MIN(Instances!AD15:Instances!AD15))</f>
        <v>0</v>
      </c>
      <c r="AE15" s="1" cm="1">
        <f t="array" ref="AE15">_xlfn.SWITCH($A$2,"average", AVERAGE(Instances!AE15:Instances!AE15),"median", MEDIAN(Instances!AE15:Instances!AE15),"min", MIN(Instances!AE15:Instances!AE15),"max", MAX(Instances!AE15:Instances!AE15),"diff", MAX(Instances!AE15:Instances!AE15)-MIN(Instances!AE15:Instances!AE15))</f>
        <v>0</v>
      </c>
      <c r="AF15" s="1" cm="1">
        <f t="array" ref="AF15">_xlfn.SWITCH($A$2,"average", AVERAGE(Instances!AF15:Instances!AF15),"median", MEDIAN(Instances!AF15:Instances!AF15),"min", MIN(Instances!AF15:Instances!AF15),"max", MAX(Instances!AF15:Instances!AF15),"diff", MAX(Instances!AF15:Instances!AF15)-MIN(Instances!AF15:Instances!AF15))</f>
        <v>0</v>
      </c>
      <c r="AG15" s="1" cm="1">
        <f t="array" ref="AG15">_xlfn.SWITCH($A$2,"average", AVERAGE(Instances!AG15:Instances!AG15),"median", MEDIAN(Instances!AG15:Instances!AG15),"min", MIN(Instances!AG15:Instances!AG15),"max", MAX(Instances!AG15:Instances!AG15),"diff", MAX(Instances!AG15:Instances!AG15)-MIN(Instances!AG15:Instances!AG15))</f>
        <v>0</v>
      </c>
      <c r="AH15" s="1" cm="1">
        <f t="array" ref="AH15">_xlfn.SWITCH($A$2,"average", AVERAGE(Instances!AH15:Instances!AH15),"median", MEDIAN(Instances!AH15:Instances!AH15),"min", MIN(Instances!AH15:Instances!AH15),"max", MAX(Instances!AH15:Instances!AH15),"diff", MAX(Instances!AH15:Instances!AH15)-MIN(Instances!AH15:Instances!AH15))</f>
        <v>0</v>
      </c>
      <c r="AI15" s="1" cm="1">
        <f t="array" ref="AI15">_xlfn.SWITCH($A$2,"average", AVERAGE(Instances!AI15:Instances!AI15),"median", MEDIAN(Instances!AI15:Instances!AI15),"min", MIN(Instances!AI15:Instances!AI15),"max", MAX(Instances!AI15:Instances!AI15),"diff", MAX(Instances!AI15:Instances!AI15)-MIN(Instances!AI15:Instances!AI15))</f>
        <v>0</v>
      </c>
      <c r="AJ15" s="1" cm="1">
        <f t="array" ref="AJ15">_xlfn.SWITCH($A$2,"average", AVERAGE(Instances!AJ15:Instances!AJ15),"median", MEDIAN(Instances!AJ15:Instances!AJ15),"min", MIN(Instances!AJ15:Instances!AJ15),"max", MAX(Instances!AJ15:Instances!AJ15),"diff", MAX(Instances!AJ15:Instances!AJ15)-MIN(Instances!AJ15:Instances!AJ15))</f>
        <v>0</v>
      </c>
      <c r="AK15" s="1" cm="1">
        <f t="array" ref="AK15">_xlfn.SWITCH($A$2,"average", AVERAGE(Instances!AK15:Instances!AK15),"median", MEDIAN(Instances!AK15:Instances!AK15),"min", MIN(Instances!AK15:Instances!AK15),"max", MAX(Instances!AK15:Instances!AK15),"diff", MAX(Instances!AK15:Instances!AK15)-MIN(Instances!AK15:Instances!AK15))</f>
        <v>0</v>
      </c>
      <c r="AL15" s="1" cm="1">
        <f t="array" ref="AL15">_xlfn.SWITCH($A$2,"average", AVERAGE(Instances!AL15:Instances!AL15),"median", MEDIAN(Instances!AL15:Instances!AL15),"min", MIN(Instances!AL15:Instances!AL15),"max", MAX(Instances!AL15:Instances!AL15),"diff", MAX(Instances!AL15:Instances!AL15)-MIN(Instances!AL15:Instances!AL15))</f>
        <v>0</v>
      </c>
      <c r="AM15" s="1" cm="1">
        <f t="array" ref="AM15">_xlfn.SWITCH($A$2,"average", AVERAGE(Instances!AM15:Instances!AM15),"median", MEDIAN(Instances!AM15:Instances!AM15),"min", MIN(Instances!AM15:Instances!AM15),"max", MAX(Instances!AM15:Instances!AM15),"diff", MAX(Instances!AM15:Instances!AM15)-MIN(Instances!AM15:Instances!AM15))</f>
        <v>0</v>
      </c>
      <c r="AN15" s="1" cm="1">
        <f t="array" ref="AN15">_xlfn.SWITCH($A$2,"average", AVERAGE(Instances!AN15:Instances!AN15),"median", MEDIAN(Instances!AN15:Instances!AN15),"min", MIN(Instances!AN15:Instances!AN15),"max", MAX(Instances!AN15:Instances!AN15),"diff", MAX(Instances!AN15:Instances!AN15)-MIN(Instances!AN15:Instances!AN15))</f>
        <v>0</v>
      </c>
      <c r="AO15" s="1" cm="1">
        <f t="array" ref="AO15">_xlfn.SWITCH($A$2,"average", AVERAGE(Instances!AO15:Instances!AO15),"median", MEDIAN(Instances!AO15:Instances!AO15),"min", MIN(Instances!AO15:Instances!AO15),"max", MAX(Instances!AO15:Instances!AO15),"diff", MAX(Instances!AO15:Instances!AO15)-MIN(Instances!AO15:Instances!AO15))</f>
        <v>0</v>
      </c>
      <c r="AP15" s="1" cm="1">
        <f t="array" ref="AP15">_xlfn.SWITCH($A$2,"average", AVERAGE(Instances!AP15:Instances!AP15),"median", MEDIAN(Instances!AP15:Instances!AP15),"min", MIN(Instances!AP15:Instances!AP15),"max", MAX(Instances!AP15:Instances!AP15),"diff", MAX(Instances!AP15:Instances!AP15)-MIN(Instances!AP15:Instances!AP15))</f>
        <v>0</v>
      </c>
      <c r="AQ15" s="1" cm="1">
        <f t="array" ref="AQ15">_xlfn.SWITCH($A$2,"average", AVERAGE(Instances!AQ15:Instances!AQ15),"median", MEDIAN(Instances!AQ15:Instances!AQ15),"min", MIN(Instances!AQ15:Instances!AQ15),"max", MAX(Instances!AQ15:Instances!AQ15),"diff", MAX(Instances!AQ15:Instances!AQ15)-MIN(Instances!AQ15:Instances!AQ15))</f>
        <v>0</v>
      </c>
      <c r="AR15" s="1" cm="1">
        <f t="array" ref="AR15">_xlfn.SWITCH($A$2,"average", AVERAGE(Instances!AR15:Instances!AR15),"median", MEDIAN(Instances!AR15:Instances!AR15),"min", MIN(Instances!AR15:Instances!AR15),"max", MAX(Instances!AR15:Instances!AR15),"diff", MAX(Instances!AR15:Instances!AR15)-MIN(Instances!AR15:Instances!AR15))</f>
        <v>0</v>
      </c>
      <c r="AS15" s="1" cm="1">
        <f t="array" ref="AS15">_xlfn.SWITCH($A$2,"average", AVERAGE(Instances!AS15:Instances!AS15),"median", MEDIAN(Instances!AS15:Instances!AS15),"min", MIN(Instances!AS15:Instances!AS15),"max", MAX(Instances!AS15:Instances!AS15),"diff", MAX(Instances!AS15:Instances!AS15)-MIN(Instances!AS15:Instances!AS15))</f>
        <v>0</v>
      </c>
      <c r="AT15" s="1" cm="1">
        <f t="array" ref="AT15">_xlfn.SWITCH($A$2,"average", AVERAGE(Instances!AT15:Instances!AT15),"median", MEDIAN(Instances!AT15:Instances!AT15),"min", MIN(Instances!AT15:Instances!AT15),"max", MAX(Instances!AT15:Instances!AT15),"diff", MAX(Instances!AT15:Instances!AT15)-MIN(Instances!AT15:Instances!AT15))</f>
        <v>0</v>
      </c>
      <c r="AU15" s="1" cm="1">
        <f t="array" ref="AU15">_xlfn.SWITCH($A$2,"average", AVERAGE(Instances!AU15:Instances!AU15),"median", MEDIAN(Instances!AU15:Instances!AU15),"min", MIN(Instances!AU15:Instances!AU15),"max", MAX(Instances!AU15:Instances!AU15),"diff", MAX(Instances!AU15:Instances!AU15)-MIN(Instances!AU15:Instances!AU15))</f>
        <v>0</v>
      </c>
      <c r="AV15" s="1" cm="1">
        <f t="array" ref="AV15">_xlfn.SWITCH($A$2,"average", AVERAGE(Instances!AV15:Instances!AV15),"median", MEDIAN(Instances!AV15:Instances!AV15),"min", MIN(Instances!AV15:Instances!AV15),"max", MAX(Instances!AV15:Instances!AV15),"diff", MAX(Instances!AV15:Instances!AV15)-MIN(Instances!AV15:Instances!AV15))</f>
        <v>0</v>
      </c>
      <c r="AW15" s="1" cm="1">
        <f t="array" ref="AW15">_xlfn.SWITCH($A$2,"average", AVERAGE(Instances!AW15:Instances!AW15),"median", MEDIAN(Instances!AW15:Instances!AW15),"min", MIN(Instances!AW15:Instances!AW15),"max", MAX(Instances!AW15:Instances!AW15),"diff", MAX(Instances!AW15:Instances!AW15)-MIN(Instances!AW15:Instances!AW15))</f>
        <v>0</v>
      </c>
      <c r="AX15" s="1" cm="1">
        <f t="array" ref="AX15">_xlfn.SWITCH($A$2,"average", AVERAGE(Instances!AX15:Instances!AX15),"median", MEDIAN(Instances!AX15:Instances!AX15),"min", MIN(Instances!AX15:Instances!AX15),"max", MAX(Instances!AX15:Instances!AX15),"diff", MAX(Instances!AX15:Instances!AX15)-MIN(Instances!AX15:Instances!AX15))</f>
        <v>0</v>
      </c>
      <c r="AY15" s="1" cm="1">
        <f t="array" ref="AY15">_xlfn.SWITCH($A$2,"average", AVERAGE(Instances!AY15:Instances!AY15),"median", MEDIAN(Instances!AY15:Instances!AY15),"min", MIN(Instances!AY15:Instances!AY15),"max", MAX(Instances!AY15:Instances!AY15),"diff", MAX(Instances!AY15:Instances!AY15)-MIN(Instances!AY15:Instances!AY15))</f>
        <v>0</v>
      </c>
      <c r="AZ15" s="1" cm="1">
        <f t="array" ref="AZ15">_xlfn.SWITCH($A$2,"average", AVERAGE(Instances!AZ15:Instances!AZ15),"median", MEDIAN(Instances!AZ15:Instances!AZ15),"min", MIN(Instances!AZ15:Instances!AZ15),"max", MAX(Instances!AZ15:Instances!AZ15),"diff", MAX(Instances!AZ15:Instances!AZ15)-MIN(Instances!AZ15:Instances!AZ15))</f>
        <v>0</v>
      </c>
      <c r="BA15" s="1" cm="1">
        <f t="array" ref="BA15">_xlfn.SWITCH($A$2,"average", AVERAGE(Instances!BA15:Instances!BA15),"median", MEDIAN(Instances!BA15:Instances!BA15),"min", MIN(Instances!BA15:Instances!BA15),"max", MAX(Instances!BA15:Instances!BA15),"diff", MAX(Instances!BA15:Instances!BA15)-MIN(Instances!BA15:Instances!BA15))</f>
        <v>0</v>
      </c>
      <c r="BB15" s="1">
        <f>MIN($B15,$D15,$F15,$H15,$J15,$L15,$N15,$P15,$R15,$T15,$V15,$X15,$Z15,$AB15,$AD15,$AF15,$AH15,$AJ15,$AL15,$AN15,$AP15,$AR15,$AT15,$AV15,$AX15,$AZ15)</f>
        <v>0</v>
      </c>
      <c r="BC15" s="1">
        <f>MIN($C15,$E15,$G15,$I15,$K15,$M15,$O15,$Q15,$S15,$U15,$W15,$Y15,$AA15,$AC15,$AE15,$AG15,$AI15,$AK15,$AM15,$AO15,$AQ15,$AS15,$AU15,$AW15,$AY15,$BA15)</f>
        <v>0</v>
      </c>
      <c r="BD15" s="1">
        <f>MEDIAN($B15,$D15,$F15,$H15,$J15,$L15,$N15,$P15,$R15,$T15,$V15,$X15,$Z15,$AB15,$AD15,$AF15,$AH15,$AJ15,$AL15,$AN15,$AP15,$AR15,$AT15,$AV15,$AX15,$AZ15)</f>
        <v>0</v>
      </c>
      <c r="BE15" s="1">
        <f>MEDIAN($C15,$E15,$G15,$I15,$K15,$M15,$O15,$Q15,$S15,$U15,$W15,$Y15,$AA15,$AC15,$AE15,$AG15,$AI15,$AK15,$AM15,$AO15,$AQ15,$AS15,$AU15,$AW15,$AY15,$BA15)</f>
        <v>0</v>
      </c>
      <c r="BF15" s="1">
        <f>MAX($B15,$D15,$F15,$H15,$J15,$L15,$N15,$P15,$R15,$T15,$V15,$X15,$Z15,$AB15,$AD15,$AF15,$AH15,$AJ15,$AL15,$AN15,$AP15,$AR15,$AT15,$AV15,$AX15,$AZ15)</f>
        <v>0</v>
      </c>
      <c r="BG15" s="1">
        <f>MAX($C15,$E15,$G15,$I15,$K15,$M15,$O15,$Q15,$S15,$U15,$W15,$Y15,$AA15,$AC15,$AE15,$AG15,$AI15,$AK15,$AM15,$AO15,$AQ15,$AS15,$AU15,$AW15,$AY15,$BA15)</f>
        <v>0</v>
      </c>
    </row>
    <row r="16" spans="1:59">
      <c r="A16" s="1" t="s">
        <v>13</v>
      </c>
      <c r="B16" s="1" cm="1">
        <f t="array" ref="B16">_xlfn.SWITCH($A$2,"average", AVERAGE(Instances!B16:Instances!B16),"median", MEDIAN(Instances!B16:Instances!B16),"min", MIN(Instances!B16:Instances!B16),"max", MAX(Instances!B16:Instances!B16),"diff", MAX(Instances!B16:Instances!B16)-MIN(Instances!B16:Instances!B16))</f>
        <v>0</v>
      </c>
      <c r="C16" s="1" cm="1">
        <f t="array" ref="C16">_xlfn.SWITCH($A$2,"average", AVERAGE(Instances!C16:Instances!C16),"median", MEDIAN(Instances!C16:Instances!C16),"min", MIN(Instances!C16:Instances!C16),"max", MAX(Instances!C16:Instances!C16),"diff", MAX(Instances!C16:Instances!C16)-MIN(Instances!C16:Instances!C16))</f>
        <v>0</v>
      </c>
      <c r="D16" s="1" cm="1">
        <f t="array" ref="D16">_xlfn.SWITCH($A$2,"average", AVERAGE(Instances!D16:Instances!D16),"median", MEDIAN(Instances!D16:Instances!D16),"min", MIN(Instances!D16:Instances!D16),"max", MAX(Instances!D16:Instances!D16),"diff", MAX(Instances!D16:Instances!D16)-MIN(Instances!D16:Instances!D16))</f>
        <v>0</v>
      </c>
      <c r="E16" s="1" cm="1">
        <f t="array" ref="E16">_xlfn.SWITCH($A$2,"average", AVERAGE(Instances!E16:Instances!E16),"median", MEDIAN(Instances!E16:Instances!E16),"min", MIN(Instances!E16:Instances!E16),"max", MAX(Instances!E16:Instances!E16),"diff", MAX(Instances!E16:Instances!E16)-MIN(Instances!E16:Instances!E16))</f>
        <v>0</v>
      </c>
      <c r="F16" s="1" cm="1">
        <f t="array" ref="F16">_xlfn.SWITCH($A$2,"average", AVERAGE(Instances!F16:Instances!F16),"median", MEDIAN(Instances!F16:Instances!F16),"min", MIN(Instances!F16:Instances!F16),"max", MAX(Instances!F16:Instances!F16),"diff", MAX(Instances!F16:Instances!F16)-MIN(Instances!F16:Instances!F16))</f>
        <v>0</v>
      </c>
      <c r="G16" s="1" cm="1">
        <f t="array" ref="G16">_xlfn.SWITCH($A$2,"average", AVERAGE(Instances!G16:Instances!G16),"median", MEDIAN(Instances!G16:Instances!G16),"min", MIN(Instances!G16:Instances!G16),"max", MAX(Instances!G16:Instances!G16),"diff", MAX(Instances!G16:Instances!G16)-MIN(Instances!G16:Instances!G16))</f>
        <v>0</v>
      </c>
      <c r="H16" s="1" cm="1">
        <f t="array" ref="H16">_xlfn.SWITCH($A$2,"average", AVERAGE(Instances!H16:Instances!H16),"median", MEDIAN(Instances!H16:Instances!H16),"min", MIN(Instances!H16:Instances!H16),"max", MAX(Instances!H16:Instances!H16),"diff", MAX(Instances!H16:Instances!H16)-MIN(Instances!H16:Instances!H16))</f>
        <v>0</v>
      </c>
      <c r="I16" s="1" cm="1">
        <f t="array" ref="I16">_xlfn.SWITCH($A$2,"average", AVERAGE(Instances!I16:Instances!I16),"median", MEDIAN(Instances!I16:Instances!I16),"min", MIN(Instances!I16:Instances!I16),"max", MAX(Instances!I16:Instances!I16),"diff", MAX(Instances!I16:Instances!I16)-MIN(Instances!I16:Instances!I16))</f>
        <v>0</v>
      </c>
      <c r="J16" s="1" cm="1">
        <f t="array" ref="J16">_xlfn.SWITCH($A$2,"average", AVERAGE(Instances!J16:Instances!J16),"median", MEDIAN(Instances!J16:Instances!J16),"min", MIN(Instances!J16:Instances!J16),"max", MAX(Instances!J16:Instances!J16),"diff", MAX(Instances!J16:Instances!J16)-MIN(Instances!J16:Instances!J16))</f>
        <v>0</v>
      </c>
      <c r="K16" s="1" cm="1">
        <f t="array" ref="K16">_xlfn.SWITCH($A$2,"average", AVERAGE(Instances!K16:Instances!K16),"median", MEDIAN(Instances!K16:Instances!K16),"min", MIN(Instances!K16:Instances!K16),"max", MAX(Instances!K16:Instances!K16),"diff", MAX(Instances!K16:Instances!K16)-MIN(Instances!K16:Instances!K16))</f>
        <v>0</v>
      </c>
      <c r="L16" s="1" cm="1">
        <f t="array" ref="L16">_xlfn.SWITCH($A$2,"average", AVERAGE(Instances!L16:Instances!L16),"median", MEDIAN(Instances!L16:Instances!L16),"min", MIN(Instances!L16:Instances!L16),"max", MAX(Instances!L16:Instances!L16),"diff", MAX(Instances!L16:Instances!L16)-MIN(Instances!L16:Instances!L16))</f>
        <v>0</v>
      </c>
      <c r="M16" s="1" cm="1">
        <f t="array" ref="M16">_xlfn.SWITCH($A$2,"average", AVERAGE(Instances!M16:Instances!M16),"median", MEDIAN(Instances!M16:Instances!M16),"min", MIN(Instances!M16:Instances!M16),"max", MAX(Instances!M16:Instances!M16),"diff", MAX(Instances!M16:Instances!M16)-MIN(Instances!M16:Instances!M16))</f>
        <v>0</v>
      </c>
      <c r="N16" s="1" cm="1">
        <f t="array" ref="N16">_xlfn.SWITCH($A$2,"average", AVERAGE(Instances!N16:Instances!N16),"median", MEDIAN(Instances!N16:Instances!N16),"min", MIN(Instances!N16:Instances!N16),"max", MAX(Instances!N16:Instances!N16),"diff", MAX(Instances!N16:Instances!N16)-MIN(Instances!N16:Instances!N16))</f>
        <v>0</v>
      </c>
      <c r="O16" s="1" cm="1">
        <f t="array" ref="O16">_xlfn.SWITCH($A$2,"average", AVERAGE(Instances!O16:Instances!O16),"median", MEDIAN(Instances!O16:Instances!O16),"min", MIN(Instances!O16:Instances!O16),"max", MAX(Instances!O16:Instances!O16),"diff", MAX(Instances!O16:Instances!O16)-MIN(Instances!O16:Instances!O16))</f>
        <v>0</v>
      </c>
      <c r="P16" s="1" cm="1">
        <f t="array" ref="P16">_xlfn.SWITCH($A$2,"average", AVERAGE(Instances!P16:Instances!P16),"median", MEDIAN(Instances!P16:Instances!P16),"min", MIN(Instances!P16:Instances!P16),"max", MAX(Instances!P16:Instances!P16),"diff", MAX(Instances!P16:Instances!P16)-MIN(Instances!P16:Instances!P16))</f>
        <v>0</v>
      </c>
      <c r="Q16" s="1" cm="1">
        <f t="array" ref="Q16">_xlfn.SWITCH($A$2,"average", AVERAGE(Instances!Q16:Instances!Q16),"median", MEDIAN(Instances!Q16:Instances!Q16),"min", MIN(Instances!Q16:Instances!Q16),"max", MAX(Instances!Q16:Instances!Q16),"diff", MAX(Instances!Q16:Instances!Q16)-MIN(Instances!Q16:Instances!Q16))</f>
        <v>0</v>
      </c>
      <c r="R16" s="1" cm="1">
        <f t="array" ref="R16">_xlfn.SWITCH($A$2,"average", AVERAGE(Instances!R16:Instances!R16),"median", MEDIAN(Instances!R16:Instances!R16),"min", MIN(Instances!R16:Instances!R16),"max", MAX(Instances!R16:Instances!R16),"diff", MAX(Instances!R16:Instances!R16)-MIN(Instances!R16:Instances!R16))</f>
        <v>0</v>
      </c>
      <c r="S16" s="1" cm="1">
        <f t="array" ref="S16">_xlfn.SWITCH($A$2,"average", AVERAGE(Instances!S16:Instances!S16),"median", MEDIAN(Instances!S16:Instances!S16),"min", MIN(Instances!S16:Instances!S16),"max", MAX(Instances!S16:Instances!S16),"diff", MAX(Instances!S16:Instances!S16)-MIN(Instances!S16:Instances!S16))</f>
        <v>0</v>
      </c>
      <c r="T16" s="1" cm="1">
        <f t="array" ref="T16">_xlfn.SWITCH($A$2,"average", AVERAGE(Instances!T16:Instances!T16),"median", MEDIAN(Instances!T16:Instances!T16),"min", MIN(Instances!T16:Instances!T16),"max", MAX(Instances!T16:Instances!T16),"diff", MAX(Instances!T16:Instances!T16)-MIN(Instances!T16:Instances!T16))</f>
        <v>0</v>
      </c>
      <c r="U16" s="1" cm="1">
        <f t="array" ref="U16">_xlfn.SWITCH($A$2,"average", AVERAGE(Instances!U16:Instances!U16),"median", MEDIAN(Instances!U16:Instances!U16),"min", MIN(Instances!U16:Instances!U16),"max", MAX(Instances!U16:Instances!U16),"diff", MAX(Instances!U16:Instances!U16)-MIN(Instances!U16:Instances!U16))</f>
        <v>0</v>
      </c>
      <c r="V16" s="1" cm="1">
        <f t="array" ref="V16">_xlfn.SWITCH($A$2,"average", AVERAGE(Instances!V16:Instances!V16),"median", MEDIAN(Instances!V16:Instances!V16),"min", MIN(Instances!V16:Instances!V16),"max", MAX(Instances!V16:Instances!V16),"diff", MAX(Instances!V16:Instances!V16)-MIN(Instances!V16:Instances!V16))</f>
        <v>0</v>
      </c>
      <c r="W16" s="1" cm="1">
        <f t="array" ref="W16">_xlfn.SWITCH($A$2,"average", AVERAGE(Instances!W16:Instances!W16),"median", MEDIAN(Instances!W16:Instances!W16),"min", MIN(Instances!W16:Instances!W16),"max", MAX(Instances!W16:Instances!W16),"diff", MAX(Instances!W16:Instances!W16)-MIN(Instances!W16:Instances!W16))</f>
        <v>0</v>
      </c>
      <c r="X16" s="1" cm="1">
        <f t="array" ref="X16">_xlfn.SWITCH($A$2,"average", AVERAGE(Instances!X16:Instances!X16),"median", MEDIAN(Instances!X16:Instances!X16),"min", MIN(Instances!X16:Instances!X16),"max", MAX(Instances!X16:Instances!X16),"diff", MAX(Instances!X16:Instances!X16)-MIN(Instances!X16:Instances!X16))</f>
        <v>0</v>
      </c>
      <c r="Y16" s="1" cm="1">
        <f t="array" ref="Y16">_xlfn.SWITCH($A$2,"average", AVERAGE(Instances!Y16:Instances!Y16),"median", MEDIAN(Instances!Y16:Instances!Y16),"min", MIN(Instances!Y16:Instances!Y16),"max", MAX(Instances!Y16:Instances!Y16),"diff", MAX(Instances!Y16:Instances!Y16)-MIN(Instances!Y16:Instances!Y16))</f>
        <v>0</v>
      </c>
      <c r="Z16" s="1" cm="1">
        <f t="array" ref="Z16">_xlfn.SWITCH($A$2,"average", AVERAGE(Instances!Z16:Instances!Z16),"median", MEDIAN(Instances!Z16:Instances!Z16),"min", MIN(Instances!Z16:Instances!Z16),"max", MAX(Instances!Z16:Instances!Z16),"diff", MAX(Instances!Z16:Instances!Z16)-MIN(Instances!Z16:Instances!Z16))</f>
        <v>0</v>
      </c>
      <c r="AA16" s="1" cm="1">
        <f t="array" ref="AA16">_xlfn.SWITCH($A$2,"average", AVERAGE(Instances!AA16:Instances!AA16),"median", MEDIAN(Instances!AA16:Instances!AA16),"min", MIN(Instances!AA16:Instances!AA16),"max", MAX(Instances!AA16:Instances!AA16),"diff", MAX(Instances!AA16:Instances!AA16)-MIN(Instances!AA16:Instances!AA16))</f>
        <v>0</v>
      </c>
      <c r="AB16" s="1" cm="1">
        <f t="array" ref="AB16">_xlfn.SWITCH($A$2,"average", AVERAGE(Instances!AB16:Instances!AB16),"median", MEDIAN(Instances!AB16:Instances!AB16),"min", MIN(Instances!AB16:Instances!AB16),"max", MAX(Instances!AB16:Instances!AB16),"diff", MAX(Instances!AB16:Instances!AB16)-MIN(Instances!AB16:Instances!AB16))</f>
        <v>0</v>
      </c>
      <c r="AC16" s="1" cm="1">
        <f t="array" ref="AC16">_xlfn.SWITCH($A$2,"average", AVERAGE(Instances!AC16:Instances!AC16),"median", MEDIAN(Instances!AC16:Instances!AC16),"min", MIN(Instances!AC16:Instances!AC16),"max", MAX(Instances!AC16:Instances!AC16),"diff", MAX(Instances!AC16:Instances!AC16)-MIN(Instances!AC16:Instances!AC16))</f>
        <v>0</v>
      </c>
      <c r="AD16" s="1" cm="1">
        <f t="array" ref="AD16">_xlfn.SWITCH($A$2,"average", AVERAGE(Instances!AD16:Instances!AD16),"median", MEDIAN(Instances!AD16:Instances!AD16),"min", MIN(Instances!AD16:Instances!AD16),"max", MAX(Instances!AD16:Instances!AD16),"diff", MAX(Instances!AD16:Instances!AD16)-MIN(Instances!AD16:Instances!AD16))</f>
        <v>0</v>
      </c>
      <c r="AE16" s="1" cm="1">
        <f t="array" ref="AE16">_xlfn.SWITCH($A$2,"average", AVERAGE(Instances!AE16:Instances!AE16),"median", MEDIAN(Instances!AE16:Instances!AE16),"min", MIN(Instances!AE16:Instances!AE16),"max", MAX(Instances!AE16:Instances!AE16),"diff", MAX(Instances!AE16:Instances!AE16)-MIN(Instances!AE16:Instances!AE16))</f>
        <v>0</v>
      </c>
      <c r="AF16" s="1" cm="1">
        <f t="array" ref="AF16">_xlfn.SWITCH($A$2,"average", AVERAGE(Instances!AF16:Instances!AF16),"median", MEDIAN(Instances!AF16:Instances!AF16),"min", MIN(Instances!AF16:Instances!AF16),"max", MAX(Instances!AF16:Instances!AF16),"diff", MAX(Instances!AF16:Instances!AF16)-MIN(Instances!AF16:Instances!AF16))</f>
        <v>0</v>
      </c>
      <c r="AG16" s="1" cm="1">
        <f t="array" ref="AG16">_xlfn.SWITCH($A$2,"average", AVERAGE(Instances!AG16:Instances!AG16),"median", MEDIAN(Instances!AG16:Instances!AG16),"min", MIN(Instances!AG16:Instances!AG16),"max", MAX(Instances!AG16:Instances!AG16),"diff", MAX(Instances!AG16:Instances!AG16)-MIN(Instances!AG16:Instances!AG16))</f>
        <v>0</v>
      </c>
      <c r="AH16" s="1" cm="1">
        <f t="array" ref="AH16">_xlfn.SWITCH($A$2,"average", AVERAGE(Instances!AH16:Instances!AH16),"median", MEDIAN(Instances!AH16:Instances!AH16),"min", MIN(Instances!AH16:Instances!AH16),"max", MAX(Instances!AH16:Instances!AH16),"diff", MAX(Instances!AH16:Instances!AH16)-MIN(Instances!AH16:Instances!AH16))</f>
        <v>0</v>
      </c>
      <c r="AI16" s="1" cm="1">
        <f t="array" ref="AI16">_xlfn.SWITCH($A$2,"average", AVERAGE(Instances!AI16:Instances!AI16),"median", MEDIAN(Instances!AI16:Instances!AI16),"min", MIN(Instances!AI16:Instances!AI16),"max", MAX(Instances!AI16:Instances!AI16),"diff", MAX(Instances!AI16:Instances!AI16)-MIN(Instances!AI16:Instances!AI16))</f>
        <v>0</v>
      </c>
      <c r="AJ16" s="1" cm="1">
        <f t="array" ref="AJ16">_xlfn.SWITCH($A$2,"average", AVERAGE(Instances!AJ16:Instances!AJ16),"median", MEDIAN(Instances!AJ16:Instances!AJ16),"min", MIN(Instances!AJ16:Instances!AJ16),"max", MAX(Instances!AJ16:Instances!AJ16),"diff", MAX(Instances!AJ16:Instances!AJ16)-MIN(Instances!AJ16:Instances!AJ16))</f>
        <v>0</v>
      </c>
      <c r="AK16" s="1" cm="1">
        <f t="array" ref="AK16">_xlfn.SWITCH($A$2,"average", AVERAGE(Instances!AK16:Instances!AK16),"median", MEDIAN(Instances!AK16:Instances!AK16),"min", MIN(Instances!AK16:Instances!AK16),"max", MAX(Instances!AK16:Instances!AK16),"diff", MAX(Instances!AK16:Instances!AK16)-MIN(Instances!AK16:Instances!AK16))</f>
        <v>0</v>
      </c>
      <c r="AL16" s="1" cm="1">
        <f t="array" ref="AL16">_xlfn.SWITCH($A$2,"average", AVERAGE(Instances!AL16:Instances!AL16),"median", MEDIAN(Instances!AL16:Instances!AL16),"min", MIN(Instances!AL16:Instances!AL16),"max", MAX(Instances!AL16:Instances!AL16),"diff", MAX(Instances!AL16:Instances!AL16)-MIN(Instances!AL16:Instances!AL16))</f>
        <v>0</v>
      </c>
      <c r="AM16" s="1" cm="1">
        <f t="array" ref="AM16">_xlfn.SWITCH($A$2,"average", AVERAGE(Instances!AM16:Instances!AM16),"median", MEDIAN(Instances!AM16:Instances!AM16),"min", MIN(Instances!AM16:Instances!AM16),"max", MAX(Instances!AM16:Instances!AM16),"diff", MAX(Instances!AM16:Instances!AM16)-MIN(Instances!AM16:Instances!AM16))</f>
        <v>0</v>
      </c>
      <c r="AN16" s="1" cm="1">
        <f t="array" ref="AN16">_xlfn.SWITCH($A$2,"average", AVERAGE(Instances!AN16:Instances!AN16),"median", MEDIAN(Instances!AN16:Instances!AN16),"min", MIN(Instances!AN16:Instances!AN16),"max", MAX(Instances!AN16:Instances!AN16),"diff", MAX(Instances!AN16:Instances!AN16)-MIN(Instances!AN16:Instances!AN16))</f>
        <v>0</v>
      </c>
      <c r="AO16" s="1" cm="1">
        <f t="array" ref="AO16">_xlfn.SWITCH($A$2,"average", AVERAGE(Instances!AO16:Instances!AO16),"median", MEDIAN(Instances!AO16:Instances!AO16),"min", MIN(Instances!AO16:Instances!AO16),"max", MAX(Instances!AO16:Instances!AO16),"diff", MAX(Instances!AO16:Instances!AO16)-MIN(Instances!AO16:Instances!AO16))</f>
        <v>0</v>
      </c>
      <c r="AP16" s="1" cm="1">
        <f t="array" ref="AP16">_xlfn.SWITCH($A$2,"average", AVERAGE(Instances!AP16:Instances!AP16),"median", MEDIAN(Instances!AP16:Instances!AP16),"min", MIN(Instances!AP16:Instances!AP16),"max", MAX(Instances!AP16:Instances!AP16),"diff", MAX(Instances!AP16:Instances!AP16)-MIN(Instances!AP16:Instances!AP16))</f>
        <v>0</v>
      </c>
      <c r="AQ16" s="1" cm="1">
        <f t="array" ref="AQ16">_xlfn.SWITCH($A$2,"average", AVERAGE(Instances!AQ16:Instances!AQ16),"median", MEDIAN(Instances!AQ16:Instances!AQ16),"min", MIN(Instances!AQ16:Instances!AQ16),"max", MAX(Instances!AQ16:Instances!AQ16),"diff", MAX(Instances!AQ16:Instances!AQ16)-MIN(Instances!AQ16:Instances!AQ16))</f>
        <v>0</v>
      </c>
      <c r="AR16" s="1" cm="1">
        <f t="array" ref="AR16">_xlfn.SWITCH($A$2,"average", AVERAGE(Instances!AR16:Instances!AR16),"median", MEDIAN(Instances!AR16:Instances!AR16),"min", MIN(Instances!AR16:Instances!AR16),"max", MAX(Instances!AR16:Instances!AR16),"diff", MAX(Instances!AR16:Instances!AR16)-MIN(Instances!AR16:Instances!AR16))</f>
        <v>0</v>
      </c>
      <c r="AS16" s="1" cm="1">
        <f t="array" ref="AS16">_xlfn.SWITCH($A$2,"average", AVERAGE(Instances!AS16:Instances!AS16),"median", MEDIAN(Instances!AS16:Instances!AS16),"min", MIN(Instances!AS16:Instances!AS16),"max", MAX(Instances!AS16:Instances!AS16),"diff", MAX(Instances!AS16:Instances!AS16)-MIN(Instances!AS16:Instances!AS16))</f>
        <v>0</v>
      </c>
      <c r="AT16" s="1" cm="1">
        <f t="array" ref="AT16">_xlfn.SWITCH($A$2,"average", AVERAGE(Instances!AT16:Instances!AT16),"median", MEDIAN(Instances!AT16:Instances!AT16),"min", MIN(Instances!AT16:Instances!AT16),"max", MAX(Instances!AT16:Instances!AT16),"diff", MAX(Instances!AT16:Instances!AT16)-MIN(Instances!AT16:Instances!AT16))</f>
        <v>0</v>
      </c>
      <c r="AU16" s="1" cm="1">
        <f t="array" ref="AU16">_xlfn.SWITCH($A$2,"average", AVERAGE(Instances!AU16:Instances!AU16),"median", MEDIAN(Instances!AU16:Instances!AU16),"min", MIN(Instances!AU16:Instances!AU16),"max", MAX(Instances!AU16:Instances!AU16),"diff", MAX(Instances!AU16:Instances!AU16)-MIN(Instances!AU16:Instances!AU16))</f>
        <v>0</v>
      </c>
      <c r="AV16" s="1" cm="1">
        <f t="array" ref="AV16">_xlfn.SWITCH($A$2,"average", AVERAGE(Instances!AV16:Instances!AV16),"median", MEDIAN(Instances!AV16:Instances!AV16),"min", MIN(Instances!AV16:Instances!AV16),"max", MAX(Instances!AV16:Instances!AV16),"diff", MAX(Instances!AV16:Instances!AV16)-MIN(Instances!AV16:Instances!AV16))</f>
        <v>0</v>
      </c>
      <c r="AW16" s="1" cm="1">
        <f t="array" ref="AW16">_xlfn.SWITCH($A$2,"average", AVERAGE(Instances!AW16:Instances!AW16),"median", MEDIAN(Instances!AW16:Instances!AW16),"min", MIN(Instances!AW16:Instances!AW16),"max", MAX(Instances!AW16:Instances!AW16),"diff", MAX(Instances!AW16:Instances!AW16)-MIN(Instances!AW16:Instances!AW16))</f>
        <v>0</v>
      </c>
      <c r="AX16" s="1" cm="1">
        <f t="array" ref="AX16">_xlfn.SWITCH($A$2,"average", AVERAGE(Instances!AX16:Instances!AX16),"median", MEDIAN(Instances!AX16:Instances!AX16),"min", MIN(Instances!AX16:Instances!AX16),"max", MAX(Instances!AX16:Instances!AX16),"diff", MAX(Instances!AX16:Instances!AX16)-MIN(Instances!AX16:Instances!AX16))</f>
        <v>0</v>
      </c>
      <c r="AY16" s="1" cm="1">
        <f t="array" ref="AY16">_xlfn.SWITCH($A$2,"average", AVERAGE(Instances!AY16:Instances!AY16),"median", MEDIAN(Instances!AY16:Instances!AY16),"min", MIN(Instances!AY16:Instances!AY16),"max", MAX(Instances!AY16:Instances!AY16),"diff", MAX(Instances!AY16:Instances!AY16)-MIN(Instances!AY16:Instances!AY16))</f>
        <v>0</v>
      </c>
      <c r="AZ16" s="1" cm="1">
        <f t="array" ref="AZ16">_xlfn.SWITCH($A$2,"average", AVERAGE(Instances!AZ16:Instances!AZ16),"median", MEDIAN(Instances!AZ16:Instances!AZ16),"min", MIN(Instances!AZ16:Instances!AZ16),"max", MAX(Instances!AZ16:Instances!AZ16),"diff", MAX(Instances!AZ16:Instances!AZ16)-MIN(Instances!AZ16:Instances!AZ16))</f>
        <v>0</v>
      </c>
      <c r="BA16" s="1" cm="1">
        <f t="array" ref="BA16">_xlfn.SWITCH($A$2,"average", AVERAGE(Instances!BA16:Instances!BA16),"median", MEDIAN(Instances!BA16:Instances!BA16),"min", MIN(Instances!BA16:Instances!BA16),"max", MAX(Instances!BA16:Instances!BA16),"diff", MAX(Instances!BA16:Instances!BA16)-MIN(Instances!BA16:Instances!BA16))</f>
        <v>0</v>
      </c>
      <c r="BB16" s="1">
        <f>MIN($B16,$D16,$F16,$H16,$J16,$L16,$N16,$P16,$R16,$T16,$V16,$X16,$Z16,$AB16,$AD16,$AF16,$AH16,$AJ16,$AL16,$AN16,$AP16,$AR16,$AT16,$AV16,$AX16,$AZ16)</f>
        <v>0</v>
      </c>
      <c r="BC16" s="1">
        <f>MIN($C16,$E16,$G16,$I16,$K16,$M16,$O16,$Q16,$S16,$U16,$W16,$Y16,$AA16,$AC16,$AE16,$AG16,$AI16,$AK16,$AM16,$AO16,$AQ16,$AS16,$AU16,$AW16,$AY16,$BA16)</f>
        <v>0</v>
      </c>
      <c r="BD16" s="1">
        <f>MEDIAN($B16,$D16,$F16,$H16,$J16,$L16,$N16,$P16,$R16,$T16,$V16,$X16,$Z16,$AB16,$AD16,$AF16,$AH16,$AJ16,$AL16,$AN16,$AP16,$AR16,$AT16,$AV16,$AX16,$AZ16)</f>
        <v>0</v>
      </c>
      <c r="BE16" s="1">
        <f>MEDIAN($C16,$E16,$G16,$I16,$K16,$M16,$O16,$Q16,$S16,$U16,$W16,$Y16,$AA16,$AC16,$AE16,$AG16,$AI16,$AK16,$AM16,$AO16,$AQ16,$AS16,$AU16,$AW16,$AY16,$BA16)</f>
        <v>0</v>
      </c>
      <c r="BF16" s="1">
        <f>MAX($B16,$D16,$F16,$H16,$J16,$L16,$N16,$P16,$R16,$T16,$V16,$X16,$Z16,$AB16,$AD16,$AF16,$AH16,$AJ16,$AL16,$AN16,$AP16,$AR16,$AT16,$AV16,$AX16,$AZ16)</f>
        <v>0</v>
      </c>
      <c r="BG16" s="1">
        <f>MAX($C16,$E16,$G16,$I16,$K16,$M16,$O16,$Q16,$S16,$U16,$W16,$Y16,$AA16,$AC16,$AE16,$AG16,$AI16,$AK16,$AM16,$AO16,$AQ16,$AS16,$AU16,$AW16,$AY16,$BA16)</f>
        <v>0</v>
      </c>
    </row>
    <row r="17" spans="1:59">
      <c r="A17" s="1" t="s">
        <v>14</v>
      </c>
      <c r="B17" s="1" cm="1">
        <f t="array" ref="B17">_xlfn.SWITCH($A$2,"average", AVERAGE(Instances!B17:Instances!B17),"median", MEDIAN(Instances!B17:Instances!B17),"min", MIN(Instances!B17:Instances!B17),"max", MAX(Instances!B17:Instances!B17),"diff", MAX(Instances!B17:Instances!B17)-MIN(Instances!B17:Instances!B17))</f>
        <v>0</v>
      </c>
      <c r="C17" s="1" cm="1">
        <f t="array" ref="C17">_xlfn.SWITCH($A$2,"average", AVERAGE(Instances!C17:Instances!C17),"median", MEDIAN(Instances!C17:Instances!C17),"min", MIN(Instances!C17:Instances!C17),"max", MAX(Instances!C17:Instances!C17),"diff", MAX(Instances!C17:Instances!C17)-MIN(Instances!C17:Instances!C17))</f>
        <v>0</v>
      </c>
      <c r="D17" s="1" cm="1">
        <f t="array" ref="D17">_xlfn.SWITCH($A$2,"average", AVERAGE(Instances!D17:Instances!D17),"median", MEDIAN(Instances!D17:Instances!D17),"min", MIN(Instances!D17:Instances!D17),"max", MAX(Instances!D17:Instances!D17),"diff", MAX(Instances!D17:Instances!D17)-MIN(Instances!D17:Instances!D17))</f>
        <v>0</v>
      </c>
      <c r="E17" s="1" cm="1">
        <f t="array" ref="E17">_xlfn.SWITCH($A$2,"average", AVERAGE(Instances!E17:Instances!E17),"median", MEDIAN(Instances!E17:Instances!E17),"min", MIN(Instances!E17:Instances!E17),"max", MAX(Instances!E17:Instances!E17),"diff", MAX(Instances!E17:Instances!E17)-MIN(Instances!E17:Instances!E17))</f>
        <v>0</v>
      </c>
      <c r="F17" s="1" cm="1">
        <f t="array" ref="F17">_xlfn.SWITCH($A$2,"average", AVERAGE(Instances!F17:Instances!F17),"median", MEDIAN(Instances!F17:Instances!F17),"min", MIN(Instances!F17:Instances!F17),"max", MAX(Instances!F17:Instances!F17),"diff", MAX(Instances!F17:Instances!F17)-MIN(Instances!F17:Instances!F17))</f>
        <v>0</v>
      </c>
      <c r="G17" s="1" cm="1">
        <f t="array" ref="G17">_xlfn.SWITCH($A$2,"average", AVERAGE(Instances!G17:Instances!G17),"median", MEDIAN(Instances!G17:Instances!G17),"min", MIN(Instances!G17:Instances!G17),"max", MAX(Instances!G17:Instances!G17),"diff", MAX(Instances!G17:Instances!G17)-MIN(Instances!G17:Instances!G17))</f>
        <v>0</v>
      </c>
      <c r="H17" s="1" cm="1">
        <f t="array" ref="H17">_xlfn.SWITCH($A$2,"average", AVERAGE(Instances!H17:Instances!H17),"median", MEDIAN(Instances!H17:Instances!H17),"min", MIN(Instances!H17:Instances!H17),"max", MAX(Instances!H17:Instances!H17),"diff", MAX(Instances!H17:Instances!H17)-MIN(Instances!H17:Instances!H17))</f>
        <v>0</v>
      </c>
      <c r="I17" s="1" cm="1">
        <f t="array" ref="I17">_xlfn.SWITCH($A$2,"average", AVERAGE(Instances!I17:Instances!I17),"median", MEDIAN(Instances!I17:Instances!I17),"min", MIN(Instances!I17:Instances!I17),"max", MAX(Instances!I17:Instances!I17),"diff", MAX(Instances!I17:Instances!I17)-MIN(Instances!I17:Instances!I17))</f>
        <v>0</v>
      </c>
      <c r="J17" s="1" cm="1">
        <f t="array" ref="J17">_xlfn.SWITCH($A$2,"average", AVERAGE(Instances!J17:Instances!J17),"median", MEDIAN(Instances!J17:Instances!J17),"min", MIN(Instances!J17:Instances!J17),"max", MAX(Instances!J17:Instances!J17),"diff", MAX(Instances!J17:Instances!J17)-MIN(Instances!J17:Instances!J17))</f>
        <v>0</v>
      </c>
      <c r="K17" s="1" cm="1">
        <f t="array" ref="K17">_xlfn.SWITCH($A$2,"average", AVERAGE(Instances!K17:Instances!K17),"median", MEDIAN(Instances!K17:Instances!K17),"min", MIN(Instances!K17:Instances!K17),"max", MAX(Instances!K17:Instances!K17),"diff", MAX(Instances!K17:Instances!K17)-MIN(Instances!K17:Instances!K17))</f>
        <v>0</v>
      </c>
      <c r="L17" s="1" cm="1">
        <f t="array" ref="L17">_xlfn.SWITCH($A$2,"average", AVERAGE(Instances!L17:Instances!L17),"median", MEDIAN(Instances!L17:Instances!L17),"min", MIN(Instances!L17:Instances!L17),"max", MAX(Instances!L17:Instances!L17),"diff", MAX(Instances!L17:Instances!L17)-MIN(Instances!L17:Instances!L17))</f>
        <v>0</v>
      </c>
      <c r="M17" s="1" cm="1">
        <f t="array" ref="M17">_xlfn.SWITCH($A$2,"average", AVERAGE(Instances!M17:Instances!M17),"median", MEDIAN(Instances!M17:Instances!M17),"min", MIN(Instances!M17:Instances!M17),"max", MAX(Instances!M17:Instances!M17),"diff", MAX(Instances!M17:Instances!M17)-MIN(Instances!M17:Instances!M17))</f>
        <v>0</v>
      </c>
      <c r="N17" s="1" cm="1">
        <f t="array" ref="N17">_xlfn.SWITCH($A$2,"average", AVERAGE(Instances!N17:Instances!N17),"median", MEDIAN(Instances!N17:Instances!N17),"min", MIN(Instances!N17:Instances!N17),"max", MAX(Instances!N17:Instances!N17),"diff", MAX(Instances!N17:Instances!N17)-MIN(Instances!N17:Instances!N17))</f>
        <v>0</v>
      </c>
      <c r="O17" s="1" cm="1">
        <f t="array" ref="O17">_xlfn.SWITCH($A$2,"average", AVERAGE(Instances!O17:Instances!O17),"median", MEDIAN(Instances!O17:Instances!O17),"min", MIN(Instances!O17:Instances!O17),"max", MAX(Instances!O17:Instances!O17),"diff", MAX(Instances!O17:Instances!O17)-MIN(Instances!O17:Instances!O17))</f>
        <v>0</v>
      </c>
      <c r="P17" s="1" cm="1">
        <f t="array" ref="P17">_xlfn.SWITCH($A$2,"average", AVERAGE(Instances!P17:Instances!P17),"median", MEDIAN(Instances!P17:Instances!P17),"min", MIN(Instances!P17:Instances!P17),"max", MAX(Instances!P17:Instances!P17),"diff", MAX(Instances!P17:Instances!P17)-MIN(Instances!P17:Instances!P17))</f>
        <v>0</v>
      </c>
      <c r="Q17" s="1" cm="1">
        <f t="array" ref="Q17">_xlfn.SWITCH($A$2,"average", AVERAGE(Instances!Q17:Instances!Q17),"median", MEDIAN(Instances!Q17:Instances!Q17),"min", MIN(Instances!Q17:Instances!Q17),"max", MAX(Instances!Q17:Instances!Q17),"diff", MAX(Instances!Q17:Instances!Q17)-MIN(Instances!Q17:Instances!Q17))</f>
        <v>0</v>
      </c>
      <c r="R17" s="1" cm="1">
        <f t="array" ref="R17">_xlfn.SWITCH($A$2,"average", AVERAGE(Instances!R17:Instances!R17),"median", MEDIAN(Instances!R17:Instances!R17),"min", MIN(Instances!R17:Instances!R17),"max", MAX(Instances!R17:Instances!R17),"diff", MAX(Instances!R17:Instances!R17)-MIN(Instances!R17:Instances!R17))</f>
        <v>0</v>
      </c>
      <c r="S17" s="1" cm="1">
        <f t="array" ref="S17">_xlfn.SWITCH($A$2,"average", AVERAGE(Instances!S17:Instances!S17),"median", MEDIAN(Instances!S17:Instances!S17),"min", MIN(Instances!S17:Instances!S17),"max", MAX(Instances!S17:Instances!S17),"diff", MAX(Instances!S17:Instances!S17)-MIN(Instances!S17:Instances!S17))</f>
        <v>0</v>
      </c>
      <c r="T17" s="1" cm="1">
        <f t="array" ref="T17">_xlfn.SWITCH($A$2,"average", AVERAGE(Instances!T17:Instances!T17),"median", MEDIAN(Instances!T17:Instances!T17),"min", MIN(Instances!T17:Instances!T17),"max", MAX(Instances!T17:Instances!T17),"diff", MAX(Instances!T17:Instances!T17)-MIN(Instances!T17:Instances!T17))</f>
        <v>0</v>
      </c>
      <c r="U17" s="1" cm="1">
        <f t="array" ref="U17">_xlfn.SWITCH($A$2,"average", AVERAGE(Instances!U17:Instances!U17),"median", MEDIAN(Instances!U17:Instances!U17),"min", MIN(Instances!U17:Instances!U17),"max", MAX(Instances!U17:Instances!U17),"diff", MAX(Instances!U17:Instances!U17)-MIN(Instances!U17:Instances!U17))</f>
        <v>0</v>
      </c>
      <c r="V17" s="1" cm="1">
        <f t="array" ref="V17">_xlfn.SWITCH($A$2,"average", AVERAGE(Instances!V17:Instances!V17),"median", MEDIAN(Instances!V17:Instances!V17),"min", MIN(Instances!V17:Instances!V17),"max", MAX(Instances!V17:Instances!V17),"diff", MAX(Instances!V17:Instances!V17)-MIN(Instances!V17:Instances!V17))</f>
        <v>0</v>
      </c>
      <c r="W17" s="1" cm="1">
        <f t="array" ref="W17">_xlfn.SWITCH($A$2,"average", AVERAGE(Instances!W17:Instances!W17),"median", MEDIAN(Instances!W17:Instances!W17),"min", MIN(Instances!W17:Instances!W17),"max", MAX(Instances!W17:Instances!W17),"diff", MAX(Instances!W17:Instances!W17)-MIN(Instances!W17:Instances!W17))</f>
        <v>0</v>
      </c>
      <c r="X17" s="1" cm="1">
        <f t="array" ref="X17">_xlfn.SWITCH($A$2,"average", AVERAGE(Instances!X17:Instances!X17),"median", MEDIAN(Instances!X17:Instances!X17),"min", MIN(Instances!X17:Instances!X17),"max", MAX(Instances!X17:Instances!X17),"diff", MAX(Instances!X17:Instances!X17)-MIN(Instances!X17:Instances!X17))</f>
        <v>0</v>
      </c>
      <c r="Y17" s="1" cm="1">
        <f t="array" ref="Y17">_xlfn.SWITCH($A$2,"average", AVERAGE(Instances!Y17:Instances!Y17),"median", MEDIAN(Instances!Y17:Instances!Y17),"min", MIN(Instances!Y17:Instances!Y17),"max", MAX(Instances!Y17:Instances!Y17),"diff", MAX(Instances!Y17:Instances!Y17)-MIN(Instances!Y17:Instances!Y17))</f>
        <v>0</v>
      </c>
      <c r="Z17" s="1" cm="1">
        <f t="array" ref="Z17">_xlfn.SWITCH($A$2,"average", AVERAGE(Instances!Z17:Instances!Z17),"median", MEDIAN(Instances!Z17:Instances!Z17),"min", MIN(Instances!Z17:Instances!Z17),"max", MAX(Instances!Z17:Instances!Z17),"diff", MAX(Instances!Z17:Instances!Z17)-MIN(Instances!Z17:Instances!Z17))</f>
        <v>0</v>
      </c>
      <c r="AA17" s="1" cm="1">
        <f t="array" ref="AA17">_xlfn.SWITCH($A$2,"average", AVERAGE(Instances!AA17:Instances!AA17),"median", MEDIAN(Instances!AA17:Instances!AA17),"min", MIN(Instances!AA17:Instances!AA17),"max", MAX(Instances!AA17:Instances!AA17),"diff", MAX(Instances!AA17:Instances!AA17)-MIN(Instances!AA17:Instances!AA17))</f>
        <v>0</v>
      </c>
      <c r="AB17" s="1" cm="1">
        <f t="array" ref="AB17">_xlfn.SWITCH($A$2,"average", AVERAGE(Instances!AB17:Instances!AB17),"median", MEDIAN(Instances!AB17:Instances!AB17),"min", MIN(Instances!AB17:Instances!AB17),"max", MAX(Instances!AB17:Instances!AB17),"diff", MAX(Instances!AB17:Instances!AB17)-MIN(Instances!AB17:Instances!AB17))</f>
        <v>0</v>
      </c>
      <c r="AC17" s="1" cm="1">
        <f t="array" ref="AC17">_xlfn.SWITCH($A$2,"average", AVERAGE(Instances!AC17:Instances!AC17),"median", MEDIAN(Instances!AC17:Instances!AC17),"min", MIN(Instances!AC17:Instances!AC17),"max", MAX(Instances!AC17:Instances!AC17),"diff", MAX(Instances!AC17:Instances!AC17)-MIN(Instances!AC17:Instances!AC17))</f>
        <v>0</v>
      </c>
      <c r="AD17" s="1" cm="1">
        <f t="array" ref="AD17">_xlfn.SWITCH($A$2,"average", AVERAGE(Instances!AD17:Instances!AD17),"median", MEDIAN(Instances!AD17:Instances!AD17),"min", MIN(Instances!AD17:Instances!AD17),"max", MAX(Instances!AD17:Instances!AD17),"diff", MAX(Instances!AD17:Instances!AD17)-MIN(Instances!AD17:Instances!AD17))</f>
        <v>0</v>
      </c>
      <c r="AE17" s="1" cm="1">
        <f t="array" ref="AE17">_xlfn.SWITCH($A$2,"average", AVERAGE(Instances!AE17:Instances!AE17),"median", MEDIAN(Instances!AE17:Instances!AE17),"min", MIN(Instances!AE17:Instances!AE17),"max", MAX(Instances!AE17:Instances!AE17),"diff", MAX(Instances!AE17:Instances!AE17)-MIN(Instances!AE17:Instances!AE17))</f>
        <v>0</v>
      </c>
      <c r="AF17" s="1" cm="1">
        <f t="array" ref="AF17">_xlfn.SWITCH($A$2,"average", AVERAGE(Instances!AF17:Instances!AF17),"median", MEDIAN(Instances!AF17:Instances!AF17),"min", MIN(Instances!AF17:Instances!AF17),"max", MAX(Instances!AF17:Instances!AF17),"diff", MAX(Instances!AF17:Instances!AF17)-MIN(Instances!AF17:Instances!AF17))</f>
        <v>0</v>
      </c>
      <c r="AG17" s="1" cm="1">
        <f t="array" ref="AG17">_xlfn.SWITCH($A$2,"average", AVERAGE(Instances!AG17:Instances!AG17),"median", MEDIAN(Instances!AG17:Instances!AG17),"min", MIN(Instances!AG17:Instances!AG17),"max", MAX(Instances!AG17:Instances!AG17),"diff", MAX(Instances!AG17:Instances!AG17)-MIN(Instances!AG17:Instances!AG17))</f>
        <v>0</v>
      </c>
      <c r="AH17" s="1" cm="1">
        <f t="array" ref="AH17">_xlfn.SWITCH($A$2,"average", AVERAGE(Instances!AH17:Instances!AH17),"median", MEDIAN(Instances!AH17:Instances!AH17),"min", MIN(Instances!AH17:Instances!AH17),"max", MAX(Instances!AH17:Instances!AH17),"diff", MAX(Instances!AH17:Instances!AH17)-MIN(Instances!AH17:Instances!AH17))</f>
        <v>0</v>
      </c>
      <c r="AI17" s="1" cm="1">
        <f t="array" ref="AI17">_xlfn.SWITCH($A$2,"average", AVERAGE(Instances!AI17:Instances!AI17),"median", MEDIAN(Instances!AI17:Instances!AI17),"min", MIN(Instances!AI17:Instances!AI17),"max", MAX(Instances!AI17:Instances!AI17),"diff", MAX(Instances!AI17:Instances!AI17)-MIN(Instances!AI17:Instances!AI17))</f>
        <v>0</v>
      </c>
      <c r="AJ17" s="1" cm="1">
        <f t="array" ref="AJ17">_xlfn.SWITCH($A$2,"average", AVERAGE(Instances!AJ17:Instances!AJ17),"median", MEDIAN(Instances!AJ17:Instances!AJ17),"min", MIN(Instances!AJ17:Instances!AJ17),"max", MAX(Instances!AJ17:Instances!AJ17),"diff", MAX(Instances!AJ17:Instances!AJ17)-MIN(Instances!AJ17:Instances!AJ17))</f>
        <v>0</v>
      </c>
      <c r="AK17" s="1" cm="1">
        <f t="array" ref="AK17">_xlfn.SWITCH($A$2,"average", AVERAGE(Instances!AK17:Instances!AK17),"median", MEDIAN(Instances!AK17:Instances!AK17),"min", MIN(Instances!AK17:Instances!AK17),"max", MAX(Instances!AK17:Instances!AK17),"diff", MAX(Instances!AK17:Instances!AK17)-MIN(Instances!AK17:Instances!AK17))</f>
        <v>0</v>
      </c>
      <c r="AL17" s="1" cm="1">
        <f t="array" ref="AL17">_xlfn.SWITCH($A$2,"average", AVERAGE(Instances!AL17:Instances!AL17),"median", MEDIAN(Instances!AL17:Instances!AL17),"min", MIN(Instances!AL17:Instances!AL17),"max", MAX(Instances!AL17:Instances!AL17),"diff", MAX(Instances!AL17:Instances!AL17)-MIN(Instances!AL17:Instances!AL17))</f>
        <v>0</v>
      </c>
      <c r="AM17" s="1" cm="1">
        <f t="array" ref="AM17">_xlfn.SWITCH($A$2,"average", AVERAGE(Instances!AM17:Instances!AM17),"median", MEDIAN(Instances!AM17:Instances!AM17),"min", MIN(Instances!AM17:Instances!AM17),"max", MAX(Instances!AM17:Instances!AM17),"diff", MAX(Instances!AM17:Instances!AM17)-MIN(Instances!AM17:Instances!AM17))</f>
        <v>0</v>
      </c>
      <c r="AN17" s="1" cm="1">
        <f t="array" ref="AN17">_xlfn.SWITCH($A$2,"average", AVERAGE(Instances!AN17:Instances!AN17),"median", MEDIAN(Instances!AN17:Instances!AN17),"min", MIN(Instances!AN17:Instances!AN17),"max", MAX(Instances!AN17:Instances!AN17),"diff", MAX(Instances!AN17:Instances!AN17)-MIN(Instances!AN17:Instances!AN17))</f>
        <v>0</v>
      </c>
      <c r="AO17" s="1" cm="1">
        <f t="array" ref="AO17">_xlfn.SWITCH($A$2,"average", AVERAGE(Instances!AO17:Instances!AO17),"median", MEDIAN(Instances!AO17:Instances!AO17),"min", MIN(Instances!AO17:Instances!AO17),"max", MAX(Instances!AO17:Instances!AO17),"diff", MAX(Instances!AO17:Instances!AO17)-MIN(Instances!AO17:Instances!AO17))</f>
        <v>0</v>
      </c>
      <c r="AP17" s="1" cm="1">
        <f t="array" ref="AP17">_xlfn.SWITCH($A$2,"average", AVERAGE(Instances!AP17:Instances!AP17),"median", MEDIAN(Instances!AP17:Instances!AP17),"min", MIN(Instances!AP17:Instances!AP17),"max", MAX(Instances!AP17:Instances!AP17),"diff", MAX(Instances!AP17:Instances!AP17)-MIN(Instances!AP17:Instances!AP17))</f>
        <v>0</v>
      </c>
      <c r="AQ17" s="1" cm="1">
        <f t="array" ref="AQ17">_xlfn.SWITCH($A$2,"average", AVERAGE(Instances!AQ17:Instances!AQ17),"median", MEDIAN(Instances!AQ17:Instances!AQ17),"min", MIN(Instances!AQ17:Instances!AQ17),"max", MAX(Instances!AQ17:Instances!AQ17),"diff", MAX(Instances!AQ17:Instances!AQ17)-MIN(Instances!AQ17:Instances!AQ17))</f>
        <v>0</v>
      </c>
      <c r="AR17" s="1" cm="1">
        <f t="array" ref="AR17">_xlfn.SWITCH($A$2,"average", AVERAGE(Instances!AR17:Instances!AR17),"median", MEDIAN(Instances!AR17:Instances!AR17),"min", MIN(Instances!AR17:Instances!AR17),"max", MAX(Instances!AR17:Instances!AR17),"diff", MAX(Instances!AR17:Instances!AR17)-MIN(Instances!AR17:Instances!AR17))</f>
        <v>0</v>
      </c>
      <c r="AS17" s="1" cm="1">
        <f t="array" ref="AS17">_xlfn.SWITCH($A$2,"average", AVERAGE(Instances!AS17:Instances!AS17),"median", MEDIAN(Instances!AS17:Instances!AS17),"min", MIN(Instances!AS17:Instances!AS17),"max", MAX(Instances!AS17:Instances!AS17),"diff", MAX(Instances!AS17:Instances!AS17)-MIN(Instances!AS17:Instances!AS17))</f>
        <v>0</v>
      </c>
      <c r="AT17" s="1" cm="1">
        <f t="array" ref="AT17">_xlfn.SWITCH($A$2,"average", AVERAGE(Instances!AT17:Instances!AT17),"median", MEDIAN(Instances!AT17:Instances!AT17),"min", MIN(Instances!AT17:Instances!AT17),"max", MAX(Instances!AT17:Instances!AT17),"diff", MAX(Instances!AT17:Instances!AT17)-MIN(Instances!AT17:Instances!AT17))</f>
        <v>0</v>
      </c>
      <c r="AU17" s="1" cm="1">
        <f t="array" ref="AU17">_xlfn.SWITCH($A$2,"average", AVERAGE(Instances!AU17:Instances!AU17),"median", MEDIAN(Instances!AU17:Instances!AU17),"min", MIN(Instances!AU17:Instances!AU17),"max", MAX(Instances!AU17:Instances!AU17),"diff", MAX(Instances!AU17:Instances!AU17)-MIN(Instances!AU17:Instances!AU17))</f>
        <v>0</v>
      </c>
      <c r="AV17" s="1" cm="1">
        <f t="array" ref="AV17">_xlfn.SWITCH($A$2,"average", AVERAGE(Instances!AV17:Instances!AV17),"median", MEDIAN(Instances!AV17:Instances!AV17),"min", MIN(Instances!AV17:Instances!AV17),"max", MAX(Instances!AV17:Instances!AV17),"diff", MAX(Instances!AV17:Instances!AV17)-MIN(Instances!AV17:Instances!AV17))</f>
        <v>0</v>
      </c>
      <c r="AW17" s="1" cm="1">
        <f t="array" ref="AW17">_xlfn.SWITCH($A$2,"average", AVERAGE(Instances!AW17:Instances!AW17),"median", MEDIAN(Instances!AW17:Instances!AW17),"min", MIN(Instances!AW17:Instances!AW17),"max", MAX(Instances!AW17:Instances!AW17),"diff", MAX(Instances!AW17:Instances!AW17)-MIN(Instances!AW17:Instances!AW17))</f>
        <v>0</v>
      </c>
      <c r="AX17" s="1" cm="1">
        <f t="array" ref="AX17">_xlfn.SWITCH($A$2,"average", AVERAGE(Instances!AX17:Instances!AX17),"median", MEDIAN(Instances!AX17:Instances!AX17),"min", MIN(Instances!AX17:Instances!AX17),"max", MAX(Instances!AX17:Instances!AX17),"diff", MAX(Instances!AX17:Instances!AX17)-MIN(Instances!AX17:Instances!AX17))</f>
        <v>0</v>
      </c>
      <c r="AY17" s="1" cm="1">
        <f t="array" ref="AY17">_xlfn.SWITCH($A$2,"average", AVERAGE(Instances!AY17:Instances!AY17),"median", MEDIAN(Instances!AY17:Instances!AY17),"min", MIN(Instances!AY17:Instances!AY17),"max", MAX(Instances!AY17:Instances!AY17),"diff", MAX(Instances!AY17:Instances!AY17)-MIN(Instances!AY17:Instances!AY17))</f>
        <v>0</v>
      </c>
      <c r="AZ17" s="1" cm="1">
        <f t="array" ref="AZ17">_xlfn.SWITCH($A$2,"average", AVERAGE(Instances!AZ17:Instances!AZ17),"median", MEDIAN(Instances!AZ17:Instances!AZ17),"min", MIN(Instances!AZ17:Instances!AZ17),"max", MAX(Instances!AZ17:Instances!AZ17),"diff", MAX(Instances!AZ17:Instances!AZ17)-MIN(Instances!AZ17:Instances!AZ17))</f>
        <v>0</v>
      </c>
      <c r="BA17" s="1" cm="1">
        <f t="array" ref="BA17">_xlfn.SWITCH($A$2,"average", AVERAGE(Instances!BA17:Instances!BA17),"median", MEDIAN(Instances!BA17:Instances!BA17),"min", MIN(Instances!BA17:Instances!BA17),"max", MAX(Instances!BA17:Instances!BA17),"diff", MAX(Instances!BA17:Instances!BA17)-MIN(Instances!BA17:Instances!BA17))</f>
        <v>0</v>
      </c>
      <c r="BB17" s="1">
        <f>MIN($B17,$D17,$F17,$H17,$J17,$L17,$N17,$P17,$R17,$T17,$V17,$X17,$Z17,$AB17,$AD17,$AF17,$AH17,$AJ17,$AL17,$AN17,$AP17,$AR17,$AT17,$AV17,$AX17,$AZ17)</f>
        <v>0</v>
      </c>
      <c r="BC17" s="1">
        <f>MIN($C17,$E17,$G17,$I17,$K17,$M17,$O17,$Q17,$S17,$U17,$W17,$Y17,$AA17,$AC17,$AE17,$AG17,$AI17,$AK17,$AM17,$AO17,$AQ17,$AS17,$AU17,$AW17,$AY17,$BA17)</f>
        <v>0</v>
      </c>
      <c r="BD17" s="1">
        <f>MEDIAN($B17,$D17,$F17,$H17,$J17,$L17,$N17,$P17,$R17,$T17,$V17,$X17,$Z17,$AB17,$AD17,$AF17,$AH17,$AJ17,$AL17,$AN17,$AP17,$AR17,$AT17,$AV17,$AX17,$AZ17)</f>
        <v>0</v>
      </c>
      <c r="BE17" s="1">
        <f>MEDIAN($C17,$E17,$G17,$I17,$K17,$M17,$O17,$Q17,$S17,$U17,$W17,$Y17,$AA17,$AC17,$AE17,$AG17,$AI17,$AK17,$AM17,$AO17,$AQ17,$AS17,$AU17,$AW17,$AY17,$BA17)</f>
        <v>0</v>
      </c>
      <c r="BF17" s="1">
        <f>MAX($B17,$D17,$F17,$H17,$J17,$L17,$N17,$P17,$R17,$T17,$V17,$X17,$Z17,$AB17,$AD17,$AF17,$AH17,$AJ17,$AL17,$AN17,$AP17,$AR17,$AT17,$AV17,$AX17,$AZ17)</f>
        <v>0</v>
      </c>
      <c r="BG17" s="1">
        <f>MAX($C17,$E17,$G17,$I17,$K17,$M17,$O17,$Q17,$S17,$U17,$W17,$Y17,$AA17,$AC17,$AE17,$AG17,$AI17,$AK17,$AM17,$AO17,$AQ17,$AS17,$AU17,$AW17,$AY17,$BA17)</f>
        <v>0</v>
      </c>
    </row>
    <row r="18" spans="1:59">
      <c r="A18" s="1" t="s">
        <v>15</v>
      </c>
      <c r="B18" s="1" cm="1">
        <f t="array" ref="B18">_xlfn.SWITCH($A$2,"average", AVERAGE(Instances!B18:Instances!B18),"median", MEDIAN(Instances!B18:Instances!B18),"min", MIN(Instances!B18:Instances!B18),"max", MAX(Instances!B18:Instances!B18),"diff", MAX(Instances!B18:Instances!B18)-MIN(Instances!B18:Instances!B18))</f>
        <v>0</v>
      </c>
      <c r="C18" s="1" cm="1">
        <f t="array" ref="C18">_xlfn.SWITCH($A$2,"average", AVERAGE(Instances!C18:Instances!C18),"median", MEDIAN(Instances!C18:Instances!C18),"min", MIN(Instances!C18:Instances!C18),"max", MAX(Instances!C18:Instances!C18),"diff", MAX(Instances!C18:Instances!C18)-MIN(Instances!C18:Instances!C18))</f>
        <v>0</v>
      </c>
      <c r="D18" s="1" cm="1">
        <f t="array" ref="D18">_xlfn.SWITCH($A$2,"average", AVERAGE(Instances!D18:Instances!D18),"median", MEDIAN(Instances!D18:Instances!D18),"min", MIN(Instances!D18:Instances!D18),"max", MAX(Instances!D18:Instances!D18),"diff", MAX(Instances!D18:Instances!D18)-MIN(Instances!D18:Instances!D18))</f>
        <v>0</v>
      </c>
      <c r="E18" s="1" cm="1">
        <f t="array" ref="E18">_xlfn.SWITCH($A$2,"average", AVERAGE(Instances!E18:Instances!E18),"median", MEDIAN(Instances!E18:Instances!E18),"min", MIN(Instances!E18:Instances!E18),"max", MAX(Instances!E18:Instances!E18),"diff", MAX(Instances!E18:Instances!E18)-MIN(Instances!E18:Instances!E18))</f>
        <v>0</v>
      </c>
      <c r="F18" s="1" cm="1">
        <f t="array" ref="F18">_xlfn.SWITCH($A$2,"average", AVERAGE(Instances!F18:Instances!F18),"median", MEDIAN(Instances!F18:Instances!F18),"min", MIN(Instances!F18:Instances!F18),"max", MAX(Instances!F18:Instances!F18),"diff", MAX(Instances!F18:Instances!F18)-MIN(Instances!F18:Instances!F18))</f>
        <v>0</v>
      </c>
      <c r="G18" s="1" cm="1">
        <f t="array" ref="G18">_xlfn.SWITCH($A$2,"average", AVERAGE(Instances!G18:Instances!G18),"median", MEDIAN(Instances!G18:Instances!G18),"min", MIN(Instances!G18:Instances!G18),"max", MAX(Instances!G18:Instances!G18),"diff", MAX(Instances!G18:Instances!G18)-MIN(Instances!G18:Instances!G18))</f>
        <v>0</v>
      </c>
      <c r="H18" s="1" cm="1">
        <f t="array" ref="H18">_xlfn.SWITCH($A$2,"average", AVERAGE(Instances!H18:Instances!H18),"median", MEDIAN(Instances!H18:Instances!H18),"min", MIN(Instances!H18:Instances!H18),"max", MAX(Instances!H18:Instances!H18),"diff", MAX(Instances!H18:Instances!H18)-MIN(Instances!H18:Instances!H18))</f>
        <v>0</v>
      </c>
      <c r="I18" s="1" cm="1">
        <f t="array" ref="I18">_xlfn.SWITCH($A$2,"average", AVERAGE(Instances!I18:Instances!I18),"median", MEDIAN(Instances!I18:Instances!I18),"min", MIN(Instances!I18:Instances!I18),"max", MAX(Instances!I18:Instances!I18),"diff", MAX(Instances!I18:Instances!I18)-MIN(Instances!I18:Instances!I18))</f>
        <v>0</v>
      </c>
      <c r="J18" s="1" cm="1">
        <f t="array" ref="J18">_xlfn.SWITCH($A$2,"average", AVERAGE(Instances!J18:Instances!J18),"median", MEDIAN(Instances!J18:Instances!J18),"min", MIN(Instances!J18:Instances!J18),"max", MAX(Instances!J18:Instances!J18),"diff", MAX(Instances!J18:Instances!J18)-MIN(Instances!J18:Instances!J18))</f>
        <v>0</v>
      </c>
      <c r="K18" s="1" cm="1">
        <f t="array" ref="K18">_xlfn.SWITCH($A$2,"average", AVERAGE(Instances!K18:Instances!K18),"median", MEDIAN(Instances!K18:Instances!K18),"min", MIN(Instances!K18:Instances!K18),"max", MAX(Instances!K18:Instances!K18),"diff", MAX(Instances!K18:Instances!K18)-MIN(Instances!K18:Instances!K18))</f>
        <v>0</v>
      </c>
      <c r="L18" s="1" cm="1">
        <f t="array" ref="L18">_xlfn.SWITCH($A$2,"average", AVERAGE(Instances!L18:Instances!L18),"median", MEDIAN(Instances!L18:Instances!L18),"min", MIN(Instances!L18:Instances!L18),"max", MAX(Instances!L18:Instances!L18),"diff", MAX(Instances!L18:Instances!L18)-MIN(Instances!L18:Instances!L18))</f>
        <v>0</v>
      </c>
      <c r="M18" s="1" cm="1">
        <f t="array" ref="M18">_xlfn.SWITCH($A$2,"average", AVERAGE(Instances!M18:Instances!M18),"median", MEDIAN(Instances!M18:Instances!M18),"min", MIN(Instances!M18:Instances!M18),"max", MAX(Instances!M18:Instances!M18),"diff", MAX(Instances!M18:Instances!M18)-MIN(Instances!M18:Instances!M18))</f>
        <v>0</v>
      </c>
      <c r="N18" s="1" cm="1">
        <f t="array" ref="N18">_xlfn.SWITCH($A$2,"average", AVERAGE(Instances!N18:Instances!N18),"median", MEDIAN(Instances!N18:Instances!N18),"min", MIN(Instances!N18:Instances!N18),"max", MAX(Instances!N18:Instances!N18),"diff", MAX(Instances!N18:Instances!N18)-MIN(Instances!N18:Instances!N18))</f>
        <v>0</v>
      </c>
      <c r="O18" s="1" cm="1">
        <f t="array" ref="O18">_xlfn.SWITCH($A$2,"average", AVERAGE(Instances!O18:Instances!O18),"median", MEDIAN(Instances!O18:Instances!O18),"min", MIN(Instances!O18:Instances!O18),"max", MAX(Instances!O18:Instances!O18),"diff", MAX(Instances!O18:Instances!O18)-MIN(Instances!O18:Instances!O18))</f>
        <v>0</v>
      </c>
      <c r="P18" s="1" cm="1">
        <f t="array" ref="P18">_xlfn.SWITCH($A$2,"average", AVERAGE(Instances!P18:Instances!P18),"median", MEDIAN(Instances!P18:Instances!P18),"min", MIN(Instances!P18:Instances!P18),"max", MAX(Instances!P18:Instances!P18),"diff", MAX(Instances!P18:Instances!P18)-MIN(Instances!P18:Instances!P18))</f>
        <v>0</v>
      </c>
      <c r="Q18" s="1" cm="1">
        <f t="array" ref="Q18">_xlfn.SWITCH($A$2,"average", AVERAGE(Instances!Q18:Instances!Q18),"median", MEDIAN(Instances!Q18:Instances!Q18),"min", MIN(Instances!Q18:Instances!Q18),"max", MAX(Instances!Q18:Instances!Q18),"diff", MAX(Instances!Q18:Instances!Q18)-MIN(Instances!Q18:Instances!Q18))</f>
        <v>0</v>
      </c>
      <c r="R18" s="1" cm="1">
        <f t="array" ref="R18">_xlfn.SWITCH($A$2,"average", AVERAGE(Instances!R18:Instances!R18),"median", MEDIAN(Instances!R18:Instances!R18),"min", MIN(Instances!R18:Instances!R18),"max", MAX(Instances!R18:Instances!R18),"diff", MAX(Instances!R18:Instances!R18)-MIN(Instances!R18:Instances!R18))</f>
        <v>0</v>
      </c>
      <c r="S18" s="1" cm="1">
        <f t="array" ref="S18">_xlfn.SWITCH($A$2,"average", AVERAGE(Instances!S18:Instances!S18),"median", MEDIAN(Instances!S18:Instances!S18),"min", MIN(Instances!S18:Instances!S18),"max", MAX(Instances!S18:Instances!S18),"diff", MAX(Instances!S18:Instances!S18)-MIN(Instances!S18:Instances!S18))</f>
        <v>0</v>
      </c>
      <c r="T18" s="1" cm="1">
        <f t="array" ref="T18">_xlfn.SWITCH($A$2,"average", AVERAGE(Instances!T18:Instances!T18),"median", MEDIAN(Instances!T18:Instances!T18),"min", MIN(Instances!T18:Instances!T18),"max", MAX(Instances!T18:Instances!T18),"diff", MAX(Instances!T18:Instances!T18)-MIN(Instances!T18:Instances!T18))</f>
        <v>0</v>
      </c>
      <c r="U18" s="1" cm="1">
        <f t="array" ref="U18">_xlfn.SWITCH($A$2,"average", AVERAGE(Instances!U18:Instances!U18),"median", MEDIAN(Instances!U18:Instances!U18),"min", MIN(Instances!U18:Instances!U18),"max", MAX(Instances!U18:Instances!U18),"diff", MAX(Instances!U18:Instances!U18)-MIN(Instances!U18:Instances!U18))</f>
        <v>0</v>
      </c>
      <c r="V18" s="1" cm="1">
        <f t="array" ref="V18">_xlfn.SWITCH($A$2,"average", AVERAGE(Instances!V18:Instances!V18),"median", MEDIAN(Instances!V18:Instances!V18),"min", MIN(Instances!V18:Instances!V18),"max", MAX(Instances!V18:Instances!V18),"diff", MAX(Instances!V18:Instances!V18)-MIN(Instances!V18:Instances!V18))</f>
        <v>0</v>
      </c>
      <c r="W18" s="1" cm="1">
        <f t="array" ref="W18">_xlfn.SWITCH($A$2,"average", AVERAGE(Instances!W18:Instances!W18),"median", MEDIAN(Instances!W18:Instances!W18),"min", MIN(Instances!W18:Instances!W18),"max", MAX(Instances!W18:Instances!W18),"diff", MAX(Instances!W18:Instances!W18)-MIN(Instances!W18:Instances!W18))</f>
        <v>0</v>
      </c>
      <c r="X18" s="1" cm="1">
        <f t="array" ref="X18">_xlfn.SWITCH($A$2,"average", AVERAGE(Instances!X18:Instances!X18),"median", MEDIAN(Instances!X18:Instances!X18),"min", MIN(Instances!X18:Instances!X18),"max", MAX(Instances!X18:Instances!X18),"diff", MAX(Instances!X18:Instances!X18)-MIN(Instances!X18:Instances!X18))</f>
        <v>0</v>
      </c>
      <c r="Y18" s="1" cm="1">
        <f t="array" ref="Y18">_xlfn.SWITCH($A$2,"average", AVERAGE(Instances!Y18:Instances!Y18),"median", MEDIAN(Instances!Y18:Instances!Y18),"min", MIN(Instances!Y18:Instances!Y18),"max", MAX(Instances!Y18:Instances!Y18),"diff", MAX(Instances!Y18:Instances!Y18)-MIN(Instances!Y18:Instances!Y18))</f>
        <v>0</v>
      </c>
      <c r="Z18" s="1" cm="1">
        <f t="array" ref="Z18">_xlfn.SWITCH($A$2,"average", AVERAGE(Instances!Z18:Instances!Z18),"median", MEDIAN(Instances!Z18:Instances!Z18),"min", MIN(Instances!Z18:Instances!Z18),"max", MAX(Instances!Z18:Instances!Z18),"diff", MAX(Instances!Z18:Instances!Z18)-MIN(Instances!Z18:Instances!Z18))</f>
        <v>0</v>
      </c>
      <c r="AA18" s="1" cm="1">
        <f t="array" ref="AA18">_xlfn.SWITCH($A$2,"average", AVERAGE(Instances!AA18:Instances!AA18),"median", MEDIAN(Instances!AA18:Instances!AA18),"min", MIN(Instances!AA18:Instances!AA18),"max", MAX(Instances!AA18:Instances!AA18),"diff", MAX(Instances!AA18:Instances!AA18)-MIN(Instances!AA18:Instances!AA18))</f>
        <v>0</v>
      </c>
      <c r="AB18" s="1" cm="1">
        <f t="array" ref="AB18">_xlfn.SWITCH($A$2,"average", AVERAGE(Instances!AB18:Instances!AB18),"median", MEDIAN(Instances!AB18:Instances!AB18),"min", MIN(Instances!AB18:Instances!AB18),"max", MAX(Instances!AB18:Instances!AB18),"diff", MAX(Instances!AB18:Instances!AB18)-MIN(Instances!AB18:Instances!AB18))</f>
        <v>0</v>
      </c>
      <c r="AC18" s="1" cm="1">
        <f t="array" ref="AC18">_xlfn.SWITCH($A$2,"average", AVERAGE(Instances!AC18:Instances!AC18),"median", MEDIAN(Instances!AC18:Instances!AC18),"min", MIN(Instances!AC18:Instances!AC18),"max", MAX(Instances!AC18:Instances!AC18),"diff", MAX(Instances!AC18:Instances!AC18)-MIN(Instances!AC18:Instances!AC18))</f>
        <v>0</v>
      </c>
      <c r="AD18" s="1" cm="1">
        <f t="array" ref="AD18">_xlfn.SWITCH($A$2,"average", AVERAGE(Instances!AD18:Instances!AD18),"median", MEDIAN(Instances!AD18:Instances!AD18),"min", MIN(Instances!AD18:Instances!AD18),"max", MAX(Instances!AD18:Instances!AD18),"diff", MAX(Instances!AD18:Instances!AD18)-MIN(Instances!AD18:Instances!AD18))</f>
        <v>0</v>
      </c>
      <c r="AE18" s="1" cm="1">
        <f t="array" ref="AE18">_xlfn.SWITCH($A$2,"average", AVERAGE(Instances!AE18:Instances!AE18),"median", MEDIAN(Instances!AE18:Instances!AE18),"min", MIN(Instances!AE18:Instances!AE18),"max", MAX(Instances!AE18:Instances!AE18),"diff", MAX(Instances!AE18:Instances!AE18)-MIN(Instances!AE18:Instances!AE18))</f>
        <v>0</v>
      </c>
      <c r="AF18" s="1" cm="1">
        <f t="array" ref="AF18">_xlfn.SWITCH($A$2,"average", AVERAGE(Instances!AF18:Instances!AF18),"median", MEDIAN(Instances!AF18:Instances!AF18),"min", MIN(Instances!AF18:Instances!AF18),"max", MAX(Instances!AF18:Instances!AF18),"diff", MAX(Instances!AF18:Instances!AF18)-MIN(Instances!AF18:Instances!AF18))</f>
        <v>0</v>
      </c>
      <c r="AG18" s="1" cm="1">
        <f t="array" ref="AG18">_xlfn.SWITCH($A$2,"average", AVERAGE(Instances!AG18:Instances!AG18),"median", MEDIAN(Instances!AG18:Instances!AG18),"min", MIN(Instances!AG18:Instances!AG18),"max", MAX(Instances!AG18:Instances!AG18),"diff", MAX(Instances!AG18:Instances!AG18)-MIN(Instances!AG18:Instances!AG18))</f>
        <v>0</v>
      </c>
      <c r="AH18" s="1" cm="1">
        <f t="array" ref="AH18">_xlfn.SWITCH($A$2,"average", AVERAGE(Instances!AH18:Instances!AH18),"median", MEDIAN(Instances!AH18:Instances!AH18),"min", MIN(Instances!AH18:Instances!AH18),"max", MAX(Instances!AH18:Instances!AH18),"diff", MAX(Instances!AH18:Instances!AH18)-MIN(Instances!AH18:Instances!AH18))</f>
        <v>0</v>
      </c>
      <c r="AI18" s="1" cm="1">
        <f t="array" ref="AI18">_xlfn.SWITCH($A$2,"average", AVERAGE(Instances!AI18:Instances!AI18),"median", MEDIAN(Instances!AI18:Instances!AI18),"min", MIN(Instances!AI18:Instances!AI18),"max", MAX(Instances!AI18:Instances!AI18),"diff", MAX(Instances!AI18:Instances!AI18)-MIN(Instances!AI18:Instances!AI18))</f>
        <v>0</v>
      </c>
      <c r="AJ18" s="1" cm="1">
        <f t="array" ref="AJ18">_xlfn.SWITCH($A$2,"average", AVERAGE(Instances!AJ18:Instances!AJ18),"median", MEDIAN(Instances!AJ18:Instances!AJ18),"min", MIN(Instances!AJ18:Instances!AJ18),"max", MAX(Instances!AJ18:Instances!AJ18),"diff", MAX(Instances!AJ18:Instances!AJ18)-MIN(Instances!AJ18:Instances!AJ18))</f>
        <v>0</v>
      </c>
      <c r="AK18" s="1" cm="1">
        <f t="array" ref="AK18">_xlfn.SWITCH($A$2,"average", AVERAGE(Instances!AK18:Instances!AK18),"median", MEDIAN(Instances!AK18:Instances!AK18),"min", MIN(Instances!AK18:Instances!AK18),"max", MAX(Instances!AK18:Instances!AK18),"diff", MAX(Instances!AK18:Instances!AK18)-MIN(Instances!AK18:Instances!AK18))</f>
        <v>0</v>
      </c>
      <c r="AL18" s="1" cm="1">
        <f t="array" ref="AL18">_xlfn.SWITCH($A$2,"average", AVERAGE(Instances!AL18:Instances!AL18),"median", MEDIAN(Instances!AL18:Instances!AL18),"min", MIN(Instances!AL18:Instances!AL18),"max", MAX(Instances!AL18:Instances!AL18),"diff", MAX(Instances!AL18:Instances!AL18)-MIN(Instances!AL18:Instances!AL18))</f>
        <v>0</v>
      </c>
      <c r="AM18" s="1" cm="1">
        <f t="array" ref="AM18">_xlfn.SWITCH($A$2,"average", AVERAGE(Instances!AM18:Instances!AM18),"median", MEDIAN(Instances!AM18:Instances!AM18),"min", MIN(Instances!AM18:Instances!AM18),"max", MAX(Instances!AM18:Instances!AM18),"diff", MAX(Instances!AM18:Instances!AM18)-MIN(Instances!AM18:Instances!AM18))</f>
        <v>0</v>
      </c>
      <c r="AN18" s="1" cm="1">
        <f t="array" ref="AN18">_xlfn.SWITCH($A$2,"average", AVERAGE(Instances!AN18:Instances!AN18),"median", MEDIAN(Instances!AN18:Instances!AN18),"min", MIN(Instances!AN18:Instances!AN18),"max", MAX(Instances!AN18:Instances!AN18),"diff", MAX(Instances!AN18:Instances!AN18)-MIN(Instances!AN18:Instances!AN18))</f>
        <v>0</v>
      </c>
      <c r="AO18" s="1" cm="1">
        <f t="array" ref="AO18">_xlfn.SWITCH($A$2,"average", AVERAGE(Instances!AO18:Instances!AO18),"median", MEDIAN(Instances!AO18:Instances!AO18),"min", MIN(Instances!AO18:Instances!AO18),"max", MAX(Instances!AO18:Instances!AO18),"diff", MAX(Instances!AO18:Instances!AO18)-MIN(Instances!AO18:Instances!AO18))</f>
        <v>0</v>
      </c>
      <c r="AP18" s="1" cm="1">
        <f t="array" ref="AP18">_xlfn.SWITCH($A$2,"average", AVERAGE(Instances!AP18:Instances!AP18),"median", MEDIAN(Instances!AP18:Instances!AP18),"min", MIN(Instances!AP18:Instances!AP18),"max", MAX(Instances!AP18:Instances!AP18),"diff", MAX(Instances!AP18:Instances!AP18)-MIN(Instances!AP18:Instances!AP18))</f>
        <v>0</v>
      </c>
      <c r="AQ18" s="1" cm="1">
        <f t="array" ref="AQ18">_xlfn.SWITCH($A$2,"average", AVERAGE(Instances!AQ18:Instances!AQ18),"median", MEDIAN(Instances!AQ18:Instances!AQ18),"min", MIN(Instances!AQ18:Instances!AQ18),"max", MAX(Instances!AQ18:Instances!AQ18),"diff", MAX(Instances!AQ18:Instances!AQ18)-MIN(Instances!AQ18:Instances!AQ18))</f>
        <v>0</v>
      </c>
      <c r="AR18" s="1" cm="1">
        <f t="array" ref="AR18">_xlfn.SWITCH($A$2,"average", AVERAGE(Instances!AR18:Instances!AR18),"median", MEDIAN(Instances!AR18:Instances!AR18),"min", MIN(Instances!AR18:Instances!AR18),"max", MAX(Instances!AR18:Instances!AR18),"diff", MAX(Instances!AR18:Instances!AR18)-MIN(Instances!AR18:Instances!AR18))</f>
        <v>0</v>
      </c>
      <c r="AS18" s="1" cm="1">
        <f t="array" ref="AS18">_xlfn.SWITCH($A$2,"average", AVERAGE(Instances!AS18:Instances!AS18),"median", MEDIAN(Instances!AS18:Instances!AS18),"min", MIN(Instances!AS18:Instances!AS18),"max", MAX(Instances!AS18:Instances!AS18),"diff", MAX(Instances!AS18:Instances!AS18)-MIN(Instances!AS18:Instances!AS18))</f>
        <v>0</v>
      </c>
      <c r="AT18" s="1" cm="1">
        <f t="array" ref="AT18">_xlfn.SWITCH($A$2,"average", AVERAGE(Instances!AT18:Instances!AT18),"median", MEDIAN(Instances!AT18:Instances!AT18),"min", MIN(Instances!AT18:Instances!AT18),"max", MAX(Instances!AT18:Instances!AT18),"diff", MAX(Instances!AT18:Instances!AT18)-MIN(Instances!AT18:Instances!AT18))</f>
        <v>0</v>
      </c>
      <c r="AU18" s="1" cm="1">
        <f t="array" ref="AU18">_xlfn.SWITCH($A$2,"average", AVERAGE(Instances!AU18:Instances!AU18),"median", MEDIAN(Instances!AU18:Instances!AU18),"min", MIN(Instances!AU18:Instances!AU18),"max", MAX(Instances!AU18:Instances!AU18),"diff", MAX(Instances!AU18:Instances!AU18)-MIN(Instances!AU18:Instances!AU18))</f>
        <v>0</v>
      </c>
      <c r="AV18" s="1" cm="1">
        <f t="array" ref="AV18">_xlfn.SWITCH($A$2,"average", AVERAGE(Instances!AV18:Instances!AV18),"median", MEDIAN(Instances!AV18:Instances!AV18),"min", MIN(Instances!AV18:Instances!AV18),"max", MAX(Instances!AV18:Instances!AV18),"diff", MAX(Instances!AV18:Instances!AV18)-MIN(Instances!AV18:Instances!AV18))</f>
        <v>0</v>
      </c>
      <c r="AW18" s="1" cm="1">
        <f t="array" ref="AW18">_xlfn.SWITCH($A$2,"average", AVERAGE(Instances!AW18:Instances!AW18),"median", MEDIAN(Instances!AW18:Instances!AW18),"min", MIN(Instances!AW18:Instances!AW18),"max", MAX(Instances!AW18:Instances!AW18),"diff", MAX(Instances!AW18:Instances!AW18)-MIN(Instances!AW18:Instances!AW18))</f>
        <v>0</v>
      </c>
      <c r="AX18" s="1" cm="1">
        <f t="array" ref="AX18">_xlfn.SWITCH($A$2,"average", AVERAGE(Instances!AX18:Instances!AX18),"median", MEDIAN(Instances!AX18:Instances!AX18),"min", MIN(Instances!AX18:Instances!AX18),"max", MAX(Instances!AX18:Instances!AX18),"diff", MAX(Instances!AX18:Instances!AX18)-MIN(Instances!AX18:Instances!AX18))</f>
        <v>0</v>
      </c>
      <c r="AY18" s="1" cm="1">
        <f t="array" ref="AY18">_xlfn.SWITCH($A$2,"average", AVERAGE(Instances!AY18:Instances!AY18),"median", MEDIAN(Instances!AY18:Instances!AY18),"min", MIN(Instances!AY18:Instances!AY18),"max", MAX(Instances!AY18:Instances!AY18),"diff", MAX(Instances!AY18:Instances!AY18)-MIN(Instances!AY18:Instances!AY18))</f>
        <v>0</v>
      </c>
      <c r="AZ18" s="1" cm="1">
        <f t="array" ref="AZ18">_xlfn.SWITCH($A$2,"average", AVERAGE(Instances!AZ18:Instances!AZ18),"median", MEDIAN(Instances!AZ18:Instances!AZ18),"min", MIN(Instances!AZ18:Instances!AZ18),"max", MAX(Instances!AZ18:Instances!AZ18),"diff", MAX(Instances!AZ18:Instances!AZ18)-MIN(Instances!AZ18:Instances!AZ18))</f>
        <v>0</v>
      </c>
      <c r="BA18" s="1" cm="1">
        <f t="array" ref="BA18">_xlfn.SWITCH($A$2,"average", AVERAGE(Instances!BA18:Instances!BA18),"median", MEDIAN(Instances!BA18:Instances!BA18),"min", MIN(Instances!BA18:Instances!BA18),"max", MAX(Instances!BA18:Instances!BA18),"diff", MAX(Instances!BA18:Instances!BA18)-MIN(Instances!BA18:Instances!BA18))</f>
        <v>0</v>
      </c>
      <c r="BB18" s="1">
        <f>MIN($B18,$D18,$F18,$H18,$J18,$L18,$N18,$P18,$R18,$T18,$V18,$X18,$Z18,$AB18,$AD18,$AF18,$AH18,$AJ18,$AL18,$AN18,$AP18,$AR18,$AT18,$AV18,$AX18,$AZ18)</f>
        <v>0</v>
      </c>
      <c r="BC18" s="1">
        <f>MIN($C18,$E18,$G18,$I18,$K18,$M18,$O18,$Q18,$S18,$U18,$W18,$Y18,$AA18,$AC18,$AE18,$AG18,$AI18,$AK18,$AM18,$AO18,$AQ18,$AS18,$AU18,$AW18,$AY18,$BA18)</f>
        <v>0</v>
      </c>
      <c r="BD18" s="1">
        <f>MEDIAN($B18,$D18,$F18,$H18,$J18,$L18,$N18,$P18,$R18,$T18,$V18,$X18,$Z18,$AB18,$AD18,$AF18,$AH18,$AJ18,$AL18,$AN18,$AP18,$AR18,$AT18,$AV18,$AX18,$AZ18)</f>
        <v>0</v>
      </c>
      <c r="BE18" s="1">
        <f>MEDIAN($C18,$E18,$G18,$I18,$K18,$M18,$O18,$Q18,$S18,$U18,$W18,$Y18,$AA18,$AC18,$AE18,$AG18,$AI18,$AK18,$AM18,$AO18,$AQ18,$AS18,$AU18,$AW18,$AY18,$BA18)</f>
        <v>0</v>
      </c>
      <c r="BF18" s="1">
        <f>MAX($B18,$D18,$F18,$H18,$J18,$L18,$N18,$P18,$R18,$T18,$V18,$X18,$Z18,$AB18,$AD18,$AF18,$AH18,$AJ18,$AL18,$AN18,$AP18,$AR18,$AT18,$AV18,$AX18,$AZ18)</f>
        <v>0</v>
      </c>
      <c r="BG18" s="1">
        <f>MAX($C18,$E18,$G18,$I18,$K18,$M18,$O18,$Q18,$S18,$U18,$W18,$Y18,$AA18,$AC18,$AE18,$AG18,$AI18,$AK18,$AM18,$AO18,$AQ18,$AS18,$AU18,$AW18,$AY18,$BA18)</f>
        <v>0</v>
      </c>
    </row>
    <row r="19" spans="1:59">
      <c r="A19" s="1" t="s">
        <v>16</v>
      </c>
      <c r="B19" s="1" cm="1">
        <f t="array" ref="B19">_xlfn.SWITCH($A$2,"average", AVERAGE(Instances!B19:Instances!B19),"median", MEDIAN(Instances!B19:Instances!B19),"min", MIN(Instances!B19:Instances!B19),"max", MAX(Instances!B19:Instances!B19),"diff", MAX(Instances!B19:Instances!B19)-MIN(Instances!B19:Instances!B19))</f>
        <v>0</v>
      </c>
      <c r="C19" s="1" cm="1">
        <f t="array" ref="C19">_xlfn.SWITCH($A$2,"average", AVERAGE(Instances!C19:Instances!C19),"median", MEDIAN(Instances!C19:Instances!C19),"min", MIN(Instances!C19:Instances!C19),"max", MAX(Instances!C19:Instances!C19),"diff", MAX(Instances!C19:Instances!C19)-MIN(Instances!C19:Instances!C19))</f>
        <v>0</v>
      </c>
      <c r="D19" s="1" cm="1">
        <f t="array" ref="D19">_xlfn.SWITCH($A$2,"average", AVERAGE(Instances!D19:Instances!D19),"median", MEDIAN(Instances!D19:Instances!D19),"min", MIN(Instances!D19:Instances!D19),"max", MAX(Instances!D19:Instances!D19),"diff", MAX(Instances!D19:Instances!D19)-MIN(Instances!D19:Instances!D19))</f>
        <v>0</v>
      </c>
      <c r="E19" s="1" cm="1">
        <f t="array" ref="E19">_xlfn.SWITCH($A$2,"average", AVERAGE(Instances!E19:Instances!E19),"median", MEDIAN(Instances!E19:Instances!E19),"min", MIN(Instances!E19:Instances!E19),"max", MAX(Instances!E19:Instances!E19),"diff", MAX(Instances!E19:Instances!E19)-MIN(Instances!E19:Instances!E19))</f>
        <v>0</v>
      </c>
      <c r="F19" s="1" cm="1">
        <f t="array" ref="F19">_xlfn.SWITCH($A$2,"average", AVERAGE(Instances!F19:Instances!F19),"median", MEDIAN(Instances!F19:Instances!F19),"min", MIN(Instances!F19:Instances!F19),"max", MAX(Instances!F19:Instances!F19),"diff", MAX(Instances!F19:Instances!F19)-MIN(Instances!F19:Instances!F19))</f>
        <v>0</v>
      </c>
      <c r="G19" s="1" cm="1">
        <f t="array" ref="G19">_xlfn.SWITCH($A$2,"average", AVERAGE(Instances!G19:Instances!G19),"median", MEDIAN(Instances!G19:Instances!G19),"min", MIN(Instances!G19:Instances!G19),"max", MAX(Instances!G19:Instances!G19),"diff", MAX(Instances!G19:Instances!G19)-MIN(Instances!G19:Instances!G19))</f>
        <v>0</v>
      </c>
      <c r="H19" s="1" cm="1">
        <f t="array" ref="H19">_xlfn.SWITCH($A$2,"average", AVERAGE(Instances!H19:Instances!H19),"median", MEDIAN(Instances!H19:Instances!H19),"min", MIN(Instances!H19:Instances!H19),"max", MAX(Instances!H19:Instances!H19),"diff", MAX(Instances!H19:Instances!H19)-MIN(Instances!H19:Instances!H19))</f>
        <v>0</v>
      </c>
      <c r="I19" s="1" cm="1">
        <f t="array" ref="I19">_xlfn.SWITCH($A$2,"average", AVERAGE(Instances!I19:Instances!I19),"median", MEDIAN(Instances!I19:Instances!I19),"min", MIN(Instances!I19:Instances!I19),"max", MAX(Instances!I19:Instances!I19),"diff", MAX(Instances!I19:Instances!I19)-MIN(Instances!I19:Instances!I19))</f>
        <v>0</v>
      </c>
      <c r="J19" s="1" cm="1">
        <f t="array" ref="J19">_xlfn.SWITCH($A$2,"average", AVERAGE(Instances!J19:Instances!J19),"median", MEDIAN(Instances!J19:Instances!J19),"min", MIN(Instances!J19:Instances!J19),"max", MAX(Instances!J19:Instances!J19),"diff", MAX(Instances!J19:Instances!J19)-MIN(Instances!J19:Instances!J19))</f>
        <v>0</v>
      </c>
      <c r="K19" s="1" cm="1">
        <f t="array" ref="K19">_xlfn.SWITCH($A$2,"average", AVERAGE(Instances!K19:Instances!K19),"median", MEDIAN(Instances!K19:Instances!K19),"min", MIN(Instances!K19:Instances!K19),"max", MAX(Instances!K19:Instances!K19),"diff", MAX(Instances!K19:Instances!K19)-MIN(Instances!K19:Instances!K19))</f>
        <v>0</v>
      </c>
      <c r="L19" s="1" cm="1">
        <f t="array" ref="L19">_xlfn.SWITCH($A$2,"average", AVERAGE(Instances!L19:Instances!L19),"median", MEDIAN(Instances!L19:Instances!L19),"min", MIN(Instances!L19:Instances!L19),"max", MAX(Instances!L19:Instances!L19),"diff", MAX(Instances!L19:Instances!L19)-MIN(Instances!L19:Instances!L19))</f>
        <v>0</v>
      </c>
      <c r="M19" s="1" cm="1">
        <f t="array" ref="M19">_xlfn.SWITCH($A$2,"average", AVERAGE(Instances!M19:Instances!M19),"median", MEDIAN(Instances!M19:Instances!M19),"min", MIN(Instances!M19:Instances!M19),"max", MAX(Instances!M19:Instances!M19),"diff", MAX(Instances!M19:Instances!M19)-MIN(Instances!M19:Instances!M19))</f>
        <v>0</v>
      </c>
      <c r="N19" s="1" cm="1">
        <f t="array" ref="N19">_xlfn.SWITCH($A$2,"average", AVERAGE(Instances!N19:Instances!N19),"median", MEDIAN(Instances!N19:Instances!N19),"min", MIN(Instances!N19:Instances!N19),"max", MAX(Instances!N19:Instances!N19),"diff", MAX(Instances!N19:Instances!N19)-MIN(Instances!N19:Instances!N19))</f>
        <v>0</v>
      </c>
      <c r="O19" s="1" cm="1">
        <f t="array" ref="O19">_xlfn.SWITCH($A$2,"average", AVERAGE(Instances!O19:Instances!O19),"median", MEDIAN(Instances!O19:Instances!O19),"min", MIN(Instances!O19:Instances!O19),"max", MAX(Instances!O19:Instances!O19),"diff", MAX(Instances!O19:Instances!O19)-MIN(Instances!O19:Instances!O19))</f>
        <v>0</v>
      </c>
      <c r="P19" s="1" cm="1">
        <f t="array" ref="P19">_xlfn.SWITCH($A$2,"average", AVERAGE(Instances!P19:Instances!P19),"median", MEDIAN(Instances!P19:Instances!P19),"min", MIN(Instances!P19:Instances!P19),"max", MAX(Instances!P19:Instances!P19),"diff", MAX(Instances!P19:Instances!P19)-MIN(Instances!P19:Instances!P19))</f>
        <v>0</v>
      </c>
      <c r="Q19" s="1" cm="1">
        <f t="array" ref="Q19">_xlfn.SWITCH($A$2,"average", AVERAGE(Instances!Q19:Instances!Q19),"median", MEDIAN(Instances!Q19:Instances!Q19),"min", MIN(Instances!Q19:Instances!Q19),"max", MAX(Instances!Q19:Instances!Q19),"diff", MAX(Instances!Q19:Instances!Q19)-MIN(Instances!Q19:Instances!Q19))</f>
        <v>0</v>
      </c>
      <c r="R19" s="1" cm="1">
        <f t="array" ref="R19">_xlfn.SWITCH($A$2,"average", AVERAGE(Instances!R19:Instances!R19),"median", MEDIAN(Instances!R19:Instances!R19),"min", MIN(Instances!R19:Instances!R19),"max", MAX(Instances!R19:Instances!R19),"diff", MAX(Instances!R19:Instances!R19)-MIN(Instances!R19:Instances!R19))</f>
        <v>0</v>
      </c>
      <c r="S19" s="1" cm="1">
        <f t="array" ref="S19">_xlfn.SWITCH($A$2,"average", AVERAGE(Instances!S19:Instances!S19),"median", MEDIAN(Instances!S19:Instances!S19),"min", MIN(Instances!S19:Instances!S19),"max", MAX(Instances!S19:Instances!S19),"diff", MAX(Instances!S19:Instances!S19)-MIN(Instances!S19:Instances!S19))</f>
        <v>0</v>
      </c>
      <c r="T19" s="1" cm="1">
        <f t="array" ref="T19">_xlfn.SWITCH($A$2,"average", AVERAGE(Instances!T19:Instances!T19),"median", MEDIAN(Instances!T19:Instances!T19),"min", MIN(Instances!T19:Instances!T19),"max", MAX(Instances!T19:Instances!T19),"diff", MAX(Instances!T19:Instances!T19)-MIN(Instances!T19:Instances!T19))</f>
        <v>0</v>
      </c>
      <c r="U19" s="1" cm="1">
        <f t="array" ref="U19">_xlfn.SWITCH($A$2,"average", AVERAGE(Instances!U19:Instances!U19),"median", MEDIAN(Instances!U19:Instances!U19),"min", MIN(Instances!U19:Instances!U19),"max", MAX(Instances!U19:Instances!U19),"diff", MAX(Instances!U19:Instances!U19)-MIN(Instances!U19:Instances!U19))</f>
        <v>0</v>
      </c>
      <c r="V19" s="1" cm="1">
        <f t="array" ref="V19">_xlfn.SWITCH($A$2,"average", AVERAGE(Instances!V19:Instances!V19),"median", MEDIAN(Instances!V19:Instances!V19),"min", MIN(Instances!V19:Instances!V19),"max", MAX(Instances!V19:Instances!V19),"diff", MAX(Instances!V19:Instances!V19)-MIN(Instances!V19:Instances!V19))</f>
        <v>0</v>
      </c>
      <c r="W19" s="1" cm="1">
        <f t="array" ref="W19">_xlfn.SWITCH($A$2,"average", AVERAGE(Instances!W19:Instances!W19),"median", MEDIAN(Instances!W19:Instances!W19),"min", MIN(Instances!W19:Instances!W19),"max", MAX(Instances!W19:Instances!W19),"diff", MAX(Instances!W19:Instances!W19)-MIN(Instances!W19:Instances!W19))</f>
        <v>0</v>
      </c>
      <c r="X19" s="1" cm="1">
        <f t="array" ref="X19">_xlfn.SWITCH($A$2,"average", AVERAGE(Instances!X19:Instances!X19),"median", MEDIAN(Instances!X19:Instances!X19),"min", MIN(Instances!X19:Instances!X19),"max", MAX(Instances!X19:Instances!X19),"diff", MAX(Instances!X19:Instances!X19)-MIN(Instances!X19:Instances!X19))</f>
        <v>0</v>
      </c>
      <c r="Y19" s="1" cm="1">
        <f t="array" ref="Y19">_xlfn.SWITCH($A$2,"average", AVERAGE(Instances!Y19:Instances!Y19),"median", MEDIAN(Instances!Y19:Instances!Y19),"min", MIN(Instances!Y19:Instances!Y19),"max", MAX(Instances!Y19:Instances!Y19),"diff", MAX(Instances!Y19:Instances!Y19)-MIN(Instances!Y19:Instances!Y19))</f>
        <v>0</v>
      </c>
      <c r="Z19" s="1" cm="1">
        <f t="array" ref="Z19">_xlfn.SWITCH($A$2,"average", AVERAGE(Instances!Z19:Instances!Z19),"median", MEDIAN(Instances!Z19:Instances!Z19),"min", MIN(Instances!Z19:Instances!Z19),"max", MAX(Instances!Z19:Instances!Z19),"diff", MAX(Instances!Z19:Instances!Z19)-MIN(Instances!Z19:Instances!Z19))</f>
        <v>0</v>
      </c>
      <c r="AA19" s="1" cm="1">
        <f t="array" ref="AA19">_xlfn.SWITCH($A$2,"average", AVERAGE(Instances!AA19:Instances!AA19),"median", MEDIAN(Instances!AA19:Instances!AA19),"min", MIN(Instances!AA19:Instances!AA19),"max", MAX(Instances!AA19:Instances!AA19),"diff", MAX(Instances!AA19:Instances!AA19)-MIN(Instances!AA19:Instances!AA19))</f>
        <v>0</v>
      </c>
      <c r="AB19" s="1" cm="1">
        <f t="array" ref="AB19">_xlfn.SWITCH($A$2,"average", AVERAGE(Instances!AB19:Instances!AB19),"median", MEDIAN(Instances!AB19:Instances!AB19),"min", MIN(Instances!AB19:Instances!AB19),"max", MAX(Instances!AB19:Instances!AB19),"diff", MAX(Instances!AB19:Instances!AB19)-MIN(Instances!AB19:Instances!AB19))</f>
        <v>0</v>
      </c>
      <c r="AC19" s="1" cm="1">
        <f t="array" ref="AC19">_xlfn.SWITCH($A$2,"average", AVERAGE(Instances!AC19:Instances!AC19),"median", MEDIAN(Instances!AC19:Instances!AC19),"min", MIN(Instances!AC19:Instances!AC19),"max", MAX(Instances!AC19:Instances!AC19),"diff", MAX(Instances!AC19:Instances!AC19)-MIN(Instances!AC19:Instances!AC19))</f>
        <v>0</v>
      </c>
      <c r="AD19" s="1" cm="1">
        <f t="array" ref="AD19">_xlfn.SWITCH($A$2,"average", AVERAGE(Instances!AD19:Instances!AD19),"median", MEDIAN(Instances!AD19:Instances!AD19),"min", MIN(Instances!AD19:Instances!AD19),"max", MAX(Instances!AD19:Instances!AD19),"diff", MAX(Instances!AD19:Instances!AD19)-MIN(Instances!AD19:Instances!AD19))</f>
        <v>0</v>
      </c>
      <c r="AE19" s="1" cm="1">
        <f t="array" ref="AE19">_xlfn.SWITCH($A$2,"average", AVERAGE(Instances!AE19:Instances!AE19),"median", MEDIAN(Instances!AE19:Instances!AE19),"min", MIN(Instances!AE19:Instances!AE19),"max", MAX(Instances!AE19:Instances!AE19),"diff", MAX(Instances!AE19:Instances!AE19)-MIN(Instances!AE19:Instances!AE19))</f>
        <v>0</v>
      </c>
      <c r="AF19" s="1" cm="1">
        <f t="array" ref="AF19">_xlfn.SWITCH($A$2,"average", AVERAGE(Instances!AF19:Instances!AF19),"median", MEDIAN(Instances!AF19:Instances!AF19),"min", MIN(Instances!AF19:Instances!AF19),"max", MAX(Instances!AF19:Instances!AF19),"diff", MAX(Instances!AF19:Instances!AF19)-MIN(Instances!AF19:Instances!AF19))</f>
        <v>0</v>
      </c>
      <c r="AG19" s="1" cm="1">
        <f t="array" ref="AG19">_xlfn.SWITCH($A$2,"average", AVERAGE(Instances!AG19:Instances!AG19),"median", MEDIAN(Instances!AG19:Instances!AG19),"min", MIN(Instances!AG19:Instances!AG19),"max", MAX(Instances!AG19:Instances!AG19),"diff", MAX(Instances!AG19:Instances!AG19)-MIN(Instances!AG19:Instances!AG19))</f>
        <v>0</v>
      </c>
      <c r="AH19" s="1" cm="1">
        <f t="array" ref="AH19">_xlfn.SWITCH($A$2,"average", AVERAGE(Instances!AH19:Instances!AH19),"median", MEDIAN(Instances!AH19:Instances!AH19),"min", MIN(Instances!AH19:Instances!AH19),"max", MAX(Instances!AH19:Instances!AH19),"diff", MAX(Instances!AH19:Instances!AH19)-MIN(Instances!AH19:Instances!AH19))</f>
        <v>0</v>
      </c>
      <c r="AI19" s="1" cm="1">
        <f t="array" ref="AI19">_xlfn.SWITCH($A$2,"average", AVERAGE(Instances!AI19:Instances!AI19),"median", MEDIAN(Instances!AI19:Instances!AI19),"min", MIN(Instances!AI19:Instances!AI19),"max", MAX(Instances!AI19:Instances!AI19),"diff", MAX(Instances!AI19:Instances!AI19)-MIN(Instances!AI19:Instances!AI19))</f>
        <v>0</v>
      </c>
      <c r="AJ19" s="1" cm="1">
        <f t="array" ref="AJ19">_xlfn.SWITCH($A$2,"average", AVERAGE(Instances!AJ19:Instances!AJ19),"median", MEDIAN(Instances!AJ19:Instances!AJ19),"min", MIN(Instances!AJ19:Instances!AJ19),"max", MAX(Instances!AJ19:Instances!AJ19),"diff", MAX(Instances!AJ19:Instances!AJ19)-MIN(Instances!AJ19:Instances!AJ19))</f>
        <v>0</v>
      </c>
      <c r="AK19" s="1" cm="1">
        <f t="array" ref="AK19">_xlfn.SWITCH($A$2,"average", AVERAGE(Instances!AK19:Instances!AK19),"median", MEDIAN(Instances!AK19:Instances!AK19),"min", MIN(Instances!AK19:Instances!AK19),"max", MAX(Instances!AK19:Instances!AK19),"diff", MAX(Instances!AK19:Instances!AK19)-MIN(Instances!AK19:Instances!AK19))</f>
        <v>0</v>
      </c>
      <c r="AL19" s="1" cm="1">
        <f t="array" ref="AL19">_xlfn.SWITCH($A$2,"average", AVERAGE(Instances!AL19:Instances!AL19),"median", MEDIAN(Instances!AL19:Instances!AL19),"min", MIN(Instances!AL19:Instances!AL19),"max", MAX(Instances!AL19:Instances!AL19),"diff", MAX(Instances!AL19:Instances!AL19)-MIN(Instances!AL19:Instances!AL19))</f>
        <v>0</v>
      </c>
      <c r="AM19" s="1" cm="1">
        <f t="array" ref="AM19">_xlfn.SWITCH($A$2,"average", AVERAGE(Instances!AM19:Instances!AM19),"median", MEDIAN(Instances!AM19:Instances!AM19),"min", MIN(Instances!AM19:Instances!AM19),"max", MAX(Instances!AM19:Instances!AM19),"diff", MAX(Instances!AM19:Instances!AM19)-MIN(Instances!AM19:Instances!AM19))</f>
        <v>0</v>
      </c>
      <c r="AN19" s="1" cm="1">
        <f t="array" ref="AN19">_xlfn.SWITCH($A$2,"average", AVERAGE(Instances!AN19:Instances!AN19),"median", MEDIAN(Instances!AN19:Instances!AN19),"min", MIN(Instances!AN19:Instances!AN19),"max", MAX(Instances!AN19:Instances!AN19),"diff", MAX(Instances!AN19:Instances!AN19)-MIN(Instances!AN19:Instances!AN19))</f>
        <v>0</v>
      </c>
      <c r="AO19" s="1" cm="1">
        <f t="array" ref="AO19">_xlfn.SWITCH($A$2,"average", AVERAGE(Instances!AO19:Instances!AO19),"median", MEDIAN(Instances!AO19:Instances!AO19),"min", MIN(Instances!AO19:Instances!AO19),"max", MAX(Instances!AO19:Instances!AO19),"diff", MAX(Instances!AO19:Instances!AO19)-MIN(Instances!AO19:Instances!AO19))</f>
        <v>0</v>
      </c>
      <c r="AP19" s="1" cm="1">
        <f t="array" ref="AP19">_xlfn.SWITCH($A$2,"average", AVERAGE(Instances!AP19:Instances!AP19),"median", MEDIAN(Instances!AP19:Instances!AP19),"min", MIN(Instances!AP19:Instances!AP19),"max", MAX(Instances!AP19:Instances!AP19),"diff", MAX(Instances!AP19:Instances!AP19)-MIN(Instances!AP19:Instances!AP19))</f>
        <v>0</v>
      </c>
      <c r="AQ19" s="1" cm="1">
        <f t="array" ref="AQ19">_xlfn.SWITCH($A$2,"average", AVERAGE(Instances!AQ19:Instances!AQ19),"median", MEDIAN(Instances!AQ19:Instances!AQ19),"min", MIN(Instances!AQ19:Instances!AQ19),"max", MAX(Instances!AQ19:Instances!AQ19),"diff", MAX(Instances!AQ19:Instances!AQ19)-MIN(Instances!AQ19:Instances!AQ19))</f>
        <v>0</v>
      </c>
      <c r="AR19" s="1" cm="1">
        <f t="array" ref="AR19">_xlfn.SWITCH($A$2,"average", AVERAGE(Instances!AR19:Instances!AR19),"median", MEDIAN(Instances!AR19:Instances!AR19),"min", MIN(Instances!AR19:Instances!AR19),"max", MAX(Instances!AR19:Instances!AR19),"diff", MAX(Instances!AR19:Instances!AR19)-MIN(Instances!AR19:Instances!AR19))</f>
        <v>0</v>
      </c>
      <c r="AS19" s="1" cm="1">
        <f t="array" ref="AS19">_xlfn.SWITCH($A$2,"average", AVERAGE(Instances!AS19:Instances!AS19),"median", MEDIAN(Instances!AS19:Instances!AS19),"min", MIN(Instances!AS19:Instances!AS19),"max", MAX(Instances!AS19:Instances!AS19),"diff", MAX(Instances!AS19:Instances!AS19)-MIN(Instances!AS19:Instances!AS19))</f>
        <v>0</v>
      </c>
      <c r="AT19" s="1" cm="1">
        <f t="array" ref="AT19">_xlfn.SWITCH($A$2,"average", AVERAGE(Instances!AT19:Instances!AT19),"median", MEDIAN(Instances!AT19:Instances!AT19),"min", MIN(Instances!AT19:Instances!AT19),"max", MAX(Instances!AT19:Instances!AT19),"diff", MAX(Instances!AT19:Instances!AT19)-MIN(Instances!AT19:Instances!AT19))</f>
        <v>0</v>
      </c>
      <c r="AU19" s="1" cm="1">
        <f t="array" ref="AU19">_xlfn.SWITCH($A$2,"average", AVERAGE(Instances!AU19:Instances!AU19),"median", MEDIAN(Instances!AU19:Instances!AU19),"min", MIN(Instances!AU19:Instances!AU19),"max", MAX(Instances!AU19:Instances!AU19),"diff", MAX(Instances!AU19:Instances!AU19)-MIN(Instances!AU19:Instances!AU19))</f>
        <v>0</v>
      </c>
      <c r="AV19" s="1" cm="1">
        <f t="array" ref="AV19">_xlfn.SWITCH($A$2,"average", AVERAGE(Instances!AV19:Instances!AV19),"median", MEDIAN(Instances!AV19:Instances!AV19),"min", MIN(Instances!AV19:Instances!AV19),"max", MAX(Instances!AV19:Instances!AV19),"diff", MAX(Instances!AV19:Instances!AV19)-MIN(Instances!AV19:Instances!AV19))</f>
        <v>0</v>
      </c>
      <c r="AW19" s="1" cm="1">
        <f t="array" ref="AW19">_xlfn.SWITCH($A$2,"average", AVERAGE(Instances!AW19:Instances!AW19),"median", MEDIAN(Instances!AW19:Instances!AW19),"min", MIN(Instances!AW19:Instances!AW19),"max", MAX(Instances!AW19:Instances!AW19),"diff", MAX(Instances!AW19:Instances!AW19)-MIN(Instances!AW19:Instances!AW19))</f>
        <v>0</v>
      </c>
      <c r="AX19" s="1" cm="1">
        <f t="array" ref="AX19">_xlfn.SWITCH($A$2,"average", AVERAGE(Instances!AX19:Instances!AX19),"median", MEDIAN(Instances!AX19:Instances!AX19),"min", MIN(Instances!AX19:Instances!AX19),"max", MAX(Instances!AX19:Instances!AX19),"diff", MAX(Instances!AX19:Instances!AX19)-MIN(Instances!AX19:Instances!AX19))</f>
        <v>0</v>
      </c>
      <c r="AY19" s="1" cm="1">
        <f t="array" ref="AY19">_xlfn.SWITCH($A$2,"average", AVERAGE(Instances!AY19:Instances!AY19),"median", MEDIAN(Instances!AY19:Instances!AY19),"min", MIN(Instances!AY19:Instances!AY19),"max", MAX(Instances!AY19:Instances!AY19),"diff", MAX(Instances!AY19:Instances!AY19)-MIN(Instances!AY19:Instances!AY19))</f>
        <v>0</v>
      </c>
      <c r="AZ19" s="1" cm="1">
        <f t="array" ref="AZ19">_xlfn.SWITCH($A$2,"average", AVERAGE(Instances!AZ19:Instances!AZ19),"median", MEDIAN(Instances!AZ19:Instances!AZ19),"min", MIN(Instances!AZ19:Instances!AZ19),"max", MAX(Instances!AZ19:Instances!AZ19),"diff", MAX(Instances!AZ19:Instances!AZ19)-MIN(Instances!AZ19:Instances!AZ19))</f>
        <v>0</v>
      </c>
      <c r="BA19" s="1" cm="1">
        <f t="array" ref="BA19">_xlfn.SWITCH($A$2,"average", AVERAGE(Instances!BA19:Instances!BA19),"median", MEDIAN(Instances!BA19:Instances!BA19),"min", MIN(Instances!BA19:Instances!BA19),"max", MAX(Instances!BA19:Instances!BA19),"diff", MAX(Instances!BA19:Instances!BA19)-MIN(Instances!BA19:Instances!BA19))</f>
        <v>0</v>
      </c>
      <c r="BB19" s="1">
        <f>MIN($B19,$D19,$F19,$H19,$J19,$L19,$N19,$P19,$R19,$T19,$V19,$X19,$Z19,$AB19,$AD19,$AF19,$AH19,$AJ19,$AL19,$AN19,$AP19,$AR19,$AT19,$AV19,$AX19,$AZ19)</f>
        <v>0</v>
      </c>
      <c r="BC19" s="1">
        <f>MIN($C19,$E19,$G19,$I19,$K19,$M19,$O19,$Q19,$S19,$U19,$W19,$Y19,$AA19,$AC19,$AE19,$AG19,$AI19,$AK19,$AM19,$AO19,$AQ19,$AS19,$AU19,$AW19,$AY19,$BA19)</f>
        <v>0</v>
      </c>
      <c r="BD19" s="1">
        <f>MEDIAN($B19,$D19,$F19,$H19,$J19,$L19,$N19,$P19,$R19,$T19,$V19,$X19,$Z19,$AB19,$AD19,$AF19,$AH19,$AJ19,$AL19,$AN19,$AP19,$AR19,$AT19,$AV19,$AX19,$AZ19)</f>
        <v>0</v>
      </c>
      <c r="BE19" s="1">
        <f>MEDIAN($C19,$E19,$G19,$I19,$K19,$M19,$O19,$Q19,$S19,$U19,$W19,$Y19,$AA19,$AC19,$AE19,$AG19,$AI19,$AK19,$AM19,$AO19,$AQ19,$AS19,$AU19,$AW19,$AY19,$BA19)</f>
        <v>0</v>
      </c>
      <c r="BF19" s="1">
        <f>MAX($B19,$D19,$F19,$H19,$J19,$L19,$N19,$P19,$R19,$T19,$V19,$X19,$Z19,$AB19,$AD19,$AF19,$AH19,$AJ19,$AL19,$AN19,$AP19,$AR19,$AT19,$AV19,$AX19,$AZ19)</f>
        <v>0</v>
      </c>
      <c r="BG19" s="1">
        <f>MAX($C19,$E19,$G19,$I19,$K19,$M19,$O19,$Q19,$S19,$U19,$W19,$Y19,$AA19,$AC19,$AE19,$AG19,$AI19,$AK19,$AM19,$AO19,$AQ19,$AS19,$AU19,$AW19,$AY19,$BA19)</f>
        <v>0</v>
      </c>
    </row>
    <row r="20" spans="1:59">
      <c r="A20" s="1" t="s">
        <v>17</v>
      </c>
      <c r="B20" s="1" cm="1">
        <f t="array" ref="B20">_xlfn.SWITCH($A$2,"average", AVERAGE(Instances!B20:Instances!B20),"median", MEDIAN(Instances!B20:Instances!B20),"min", MIN(Instances!B20:Instances!B20),"max", MAX(Instances!B20:Instances!B20),"diff", MAX(Instances!B20:Instances!B20)-MIN(Instances!B20:Instances!B20))</f>
        <v>0</v>
      </c>
      <c r="C20" s="1" cm="1">
        <f t="array" ref="C20">_xlfn.SWITCH($A$2,"average", AVERAGE(Instances!C20:Instances!C20),"median", MEDIAN(Instances!C20:Instances!C20),"min", MIN(Instances!C20:Instances!C20),"max", MAX(Instances!C20:Instances!C20),"diff", MAX(Instances!C20:Instances!C20)-MIN(Instances!C20:Instances!C20))</f>
        <v>0</v>
      </c>
      <c r="D20" s="1" cm="1">
        <f t="array" ref="D20">_xlfn.SWITCH($A$2,"average", AVERAGE(Instances!D20:Instances!D20),"median", MEDIAN(Instances!D20:Instances!D20),"min", MIN(Instances!D20:Instances!D20),"max", MAX(Instances!D20:Instances!D20),"diff", MAX(Instances!D20:Instances!D20)-MIN(Instances!D20:Instances!D20))</f>
        <v>0</v>
      </c>
      <c r="E20" s="1" cm="1">
        <f t="array" ref="E20">_xlfn.SWITCH($A$2,"average", AVERAGE(Instances!E20:Instances!E20),"median", MEDIAN(Instances!E20:Instances!E20),"min", MIN(Instances!E20:Instances!E20),"max", MAX(Instances!E20:Instances!E20),"diff", MAX(Instances!E20:Instances!E20)-MIN(Instances!E20:Instances!E20))</f>
        <v>0</v>
      </c>
      <c r="F20" s="1" cm="1">
        <f t="array" ref="F20">_xlfn.SWITCH($A$2,"average", AVERAGE(Instances!F20:Instances!F20),"median", MEDIAN(Instances!F20:Instances!F20),"min", MIN(Instances!F20:Instances!F20),"max", MAX(Instances!F20:Instances!F20),"diff", MAX(Instances!F20:Instances!F20)-MIN(Instances!F20:Instances!F20))</f>
        <v>0</v>
      </c>
      <c r="G20" s="1" cm="1">
        <f t="array" ref="G20">_xlfn.SWITCH($A$2,"average", AVERAGE(Instances!G20:Instances!G20),"median", MEDIAN(Instances!G20:Instances!G20),"min", MIN(Instances!G20:Instances!G20),"max", MAX(Instances!G20:Instances!G20),"diff", MAX(Instances!G20:Instances!G20)-MIN(Instances!G20:Instances!G20))</f>
        <v>0</v>
      </c>
      <c r="H20" s="1" cm="1">
        <f t="array" ref="H20">_xlfn.SWITCH($A$2,"average", AVERAGE(Instances!H20:Instances!H20),"median", MEDIAN(Instances!H20:Instances!H20),"min", MIN(Instances!H20:Instances!H20),"max", MAX(Instances!H20:Instances!H20),"diff", MAX(Instances!H20:Instances!H20)-MIN(Instances!H20:Instances!H20))</f>
        <v>0</v>
      </c>
      <c r="I20" s="1" cm="1">
        <f t="array" ref="I20">_xlfn.SWITCH($A$2,"average", AVERAGE(Instances!I20:Instances!I20),"median", MEDIAN(Instances!I20:Instances!I20),"min", MIN(Instances!I20:Instances!I20),"max", MAX(Instances!I20:Instances!I20),"diff", MAX(Instances!I20:Instances!I20)-MIN(Instances!I20:Instances!I20))</f>
        <v>0</v>
      </c>
      <c r="J20" s="1" cm="1">
        <f t="array" ref="J20">_xlfn.SWITCH($A$2,"average", AVERAGE(Instances!J20:Instances!J20),"median", MEDIAN(Instances!J20:Instances!J20),"min", MIN(Instances!J20:Instances!J20),"max", MAX(Instances!J20:Instances!J20),"diff", MAX(Instances!J20:Instances!J20)-MIN(Instances!J20:Instances!J20))</f>
        <v>0</v>
      </c>
      <c r="K20" s="1" cm="1">
        <f t="array" ref="K20">_xlfn.SWITCH($A$2,"average", AVERAGE(Instances!K20:Instances!K20),"median", MEDIAN(Instances!K20:Instances!K20),"min", MIN(Instances!K20:Instances!K20),"max", MAX(Instances!K20:Instances!K20),"diff", MAX(Instances!K20:Instances!K20)-MIN(Instances!K20:Instances!K20))</f>
        <v>0</v>
      </c>
      <c r="L20" s="1" cm="1">
        <f t="array" ref="L20">_xlfn.SWITCH($A$2,"average", AVERAGE(Instances!L20:Instances!L20),"median", MEDIAN(Instances!L20:Instances!L20),"min", MIN(Instances!L20:Instances!L20),"max", MAX(Instances!L20:Instances!L20),"diff", MAX(Instances!L20:Instances!L20)-MIN(Instances!L20:Instances!L20))</f>
        <v>0</v>
      </c>
      <c r="M20" s="1" cm="1">
        <f t="array" ref="M20">_xlfn.SWITCH($A$2,"average", AVERAGE(Instances!M20:Instances!M20),"median", MEDIAN(Instances!M20:Instances!M20),"min", MIN(Instances!M20:Instances!M20),"max", MAX(Instances!M20:Instances!M20),"diff", MAX(Instances!M20:Instances!M20)-MIN(Instances!M20:Instances!M20))</f>
        <v>0</v>
      </c>
      <c r="N20" s="1" cm="1">
        <f t="array" ref="N20">_xlfn.SWITCH($A$2,"average", AVERAGE(Instances!N20:Instances!N20),"median", MEDIAN(Instances!N20:Instances!N20),"min", MIN(Instances!N20:Instances!N20),"max", MAX(Instances!N20:Instances!N20),"diff", MAX(Instances!N20:Instances!N20)-MIN(Instances!N20:Instances!N20))</f>
        <v>0</v>
      </c>
      <c r="O20" s="1" cm="1">
        <f t="array" ref="O20">_xlfn.SWITCH($A$2,"average", AVERAGE(Instances!O20:Instances!O20),"median", MEDIAN(Instances!O20:Instances!O20),"min", MIN(Instances!O20:Instances!O20),"max", MAX(Instances!O20:Instances!O20),"diff", MAX(Instances!O20:Instances!O20)-MIN(Instances!O20:Instances!O20))</f>
        <v>0</v>
      </c>
      <c r="P20" s="1" cm="1">
        <f t="array" ref="P20">_xlfn.SWITCH($A$2,"average", AVERAGE(Instances!P20:Instances!P20),"median", MEDIAN(Instances!P20:Instances!P20),"min", MIN(Instances!P20:Instances!P20),"max", MAX(Instances!P20:Instances!P20),"diff", MAX(Instances!P20:Instances!P20)-MIN(Instances!P20:Instances!P20))</f>
        <v>0</v>
      </c>
      <c r="Q20" s="1" cm="1">
        <f t="array" ref="Q20">_xlfn.SWITCH($A$2,"average", AVERAGE(Instances!Q20:Instances!Q20),"median", MEDIAN(Instances!Q20:Instances!Q20),"min", MIN(Instances!Q20:Instances!Q20),"max", MAX(Instances!Q20:Instances!Q20),"diff", MAX(Instances!Q20:Instances!Q20)-MIN(Instances!Q20:Instances!Q20))</f>
        <v>0</v>
      </c>
      <c r="R20" s="1" cm="1">
        <f t="array" ref="R20">_xlfn.SWITCH($A$2,"average", AVERAGE(Instances!R20:Instances!R20),"median", MEDIAN(Instances!R20:Instances!R20),"min", MIN(Instances!R20:Instances!R20),"max", MAX(Instances!R20:Instances!R20),"diff", MAX(Instances!R20:Instances!R20)-MIN(Instances!R20:Instances!R20))</f>
        <v>0</v>
      </c>
      <c r="S20" s="1" cm="1">
        <f t="array" ref="S20">_xlfn.SWITCH($A$2,"average", AVERAGE(Instances!S20:Instances!S20),"median", MEDIAN(Instances!S20:Instances!S20),"min", MIN(Instances!S20:Instances!S20),"max", MAX(Instances!S20:Instances!S20),"diff", MAX(Instances!S20:Instances!S20)-MIN(Instances!S20:Instances!S20))</f>
        <v>0</v>
      </c>
      <c r="T20" s="1" cm="1">
        <f t="array" ref="T20">_xlfn.SWITCH($A$2,"average", AVERAGE(Instances!T20:Instances!T20),"median", MEDIAN(Instances!T20:Instances!T20),"min", MIN(Instances!T20:Instances!T20),"max", MAX(Instances!T20:Instances!T20),"diff", MAX(Instances!T20:Instances!T20)-MIN(Instances!T20:Instances!T20))</f>
        <v>0</v>
      </c>
      <c r="U20" s="1" cm="1">
        <f t="array" ref="U20">_xlfn.SWITCH($A$2,"average", AVERAGE(Instances!U20:Instances!U20),"median", MEDIAN(Instances!U20:Instances!U20),"min", MIN(Instances!U20:Instances!U20),"max", MAX(Instances!U20:Instances!U20),"diff", MAX(Instances!U20:Instances!U20)-MIN(Instances!U20:Instances!U20))</f>
        <v>0</v>
      </c>
      <c r="V20" s="1" cm="1">
        <f t="array" ref="V20">_xlfn.SWITCH($A$2,"average", AVERAGE(Instances!V20:Instances!V20),"median", MEDIAN(Instances!V20:Instances!V20),"min", MIN(Instances!V20:Instances!V20),"max", MAX(Instances!V20:Instances!V20),"diff", MAX(Instances!V20:Instances!V20)-MIN(Instances!V20:Instances!V20))</f>
        <v>0</v>
      </c>
      <c r="W20" s="1" cm="1">
        <f t="array" ref="W20">_xlfn.SWITCH($A$2,"average", AVERAGE(Instances!W20:Instances!W20),"median", MEDIAN(Instances!W20:Instances!W20),"min", MIN(Instances!W20:Instances!W20),"max", MAX(Instances!W20:Instances!W20),"diff", MAX(Instances!W20:Instances!W20)-MIN(Instances!W20:Instances!W20))</f>
        <v>0</v>
      </c>
      <c r="X20" s="1" cm="1">
        <f t="array" ref="X20">_xlfn.SWITCH($A$2,"average", AVERAGE(Instances!X20:Instances!X20),"median", MEDIAN(Instances!X20:Instances!X20),"min", MIN(Instances!X20:Instances!X20),"max", MAX(Instances!X20:Instances!X20),"diff", MAX(Instances!X20:Instances!X20)-MIN(Instances!X20:Instances!X20))</f>
        <v>0</v>
      </c>
      <c r="Y20" s="1" cm="1">
        <f t="array" ref="Y20">_xlfn.SWITCH($A$2,"average", AVERAGE(Instances!Y20:Instances!Y20),"median", MEDIAN(Instances!Y20:Instances!Y20),"min", MIN(Instances!Y20:Instances!Y20),"max", MAX(Instances!Y20:Instances!Y20),"diff", MAX(Instances!Y20:Instances!Y20)-MIN(Instances!Y20:Instances!Y20))</f>
        <v>0</v>
      </c>
      <c r="Z20" s="1" cm="1">
        <f t="array" ref="Z20">_xlfn.SWITCH($A$2,"average", AVERAGE(Instances!Z20:Instances!Z20),"median", MEDIAN(Instances!Z20:Instances!Z20),"min", MIN(Instances!Z20:Instances!Z20),"max", MAX(Instances!Z20:Instances!Z20),"diff", MAX(Instances!Z20:Instances!Z20)-MIN(Instances!Z20:Instances!Z20))</f>
        <v>0</v>
      </c>
      <c r="AA20" s="1" cm="1">
        <f t="array" ref="AA20">_xlfn.SWITCH($A$2,"average", AVERAGE(Instances!AA20:Instances!AA20),"median", MEDIAN(Instances!AA20:Instances!AA20),"min", MIN(Instances!AA20:Instances!AA20),"max", MAX(Instances!AA20:Instances!AA20),"diff", MAX(Instances!AA20:Instances!AA20)-MIN(Instances!AA20:Instances!AA20))</f>
        <v>0</v>
      </c>
      <c r="AB20" s="1" cm="1">
        <f t="array" ref="AB20">_xlfn.SWITCH($A$2,"average", AVERAGE(Instances!AB20:Instances!AB20),"median", MEDIAN(Instances!AB20:Instances!AB20),"min", MIN(Instances!AB20:Instances!AB20),"max", MAX(Instances!AB20:Instances!AB20),"diff", MAX(Instances!AB20:Instances!AB20)-MIN(Instances!AB20:Instances!AB20))</f>
        <v>0</v>
      </c>
      <c r="AC20" s="1" cm="1">
        <f t="array" ref="AC20">_xlfn.SWITCH($A$2,"average", AVERAGE(Instances!AC20:Instances!AC20),"median", MEDIAN(Instances!AC20:Instances!AC20),"min", MIN(Instances!AC20:Instances!AC20),"max", MAX(Instances!AC20:Instances!AC20),"diff", MAX(Instances!AC20:Instances!AC20)-MIN(Instances!AC20:Instances!AC20))</f>
        <v>0</v>
      </c>
      <c r="AD20" s="1" cm="1">
        <f t="array" ref="AD20">_xlfn.SWITCH($A$2,"average", AVERAGE(Instances!AD20:Instances!AD20),"median", MEDIAN(Instances!AD20:Instances!AD20),"min", MIN(Instances!AD20:Instances!AD20),"max", MAX(Instances!AD20:Instances!AD20),"diff", MAX(Instances!AD20:Instances!AD20)-MIN(Instances!AD20:Instances!AD20))</f>
        <v>0</v>
      </c>
      <c r="AE20" s="1" cm="1">
        <f t="array" ref="AE20">_xlfn.SWITCH($A$2,"average", AVERAGE(Instances!AE20:Instances!AE20),"median", MEDIAN(Instances!AE20:Instances!AE20),"min", MIN(Instances!AE20:Instances!AE20),"max", MAX(Instances!AE20:Instances!AE20),"diff", MAX(Instances!AE20:Instances!AE20)-MIN(Instances!AE20:Instances!AE20))</f>
        <v>0</v>
      </c>
      <c r="AF20" s="1" cm="1">
        <f t="array" ref="AF20">_xlfn.SWITCH($A$2,"average", AVERAGE(Instances!AF20:Instances!AF20),"median", MEDIAN(Instances!AF20:Instances!AF20),"min", MIN(Instances!AF20:Instances!AF20),"max", MAX(Instances!AF20:Instances!AF20),"diff", MAX(Instances!AF20:Instances!AF20)-MIN(Instances!AF20:Instances!AF20))</f>
        <v>0</v>
      </c>
      <c r="AG20" s="1" cm="1">
        <f t="array" ref="AG20">_xlfn.SWITCH($A$2,"average", AVERAGE(Instances!AG20:Instances!AG20),"median", MEDIAN(Instances!AG20:Instances!AG20),"min", MIN(Instances!AG20:Instances!AG20),"max", MAX(Instances!AG20:Instances!AG20),"diff", MAX(Instances!AG20:Instances!AG20)-MIN(Instances!AG20:Instances!AG20))</f>
        <v>0</v>
      </c>
      <c r="AH20" s="1" cm="1">
        <f t="array" ref="AH20">_xlfn.SWITCH($A$2,"average", AVERAGE(Instances!AH20:Instances!AH20),"median", MEDIAN(Instances!AH20:Instances!AH20),"min", MIN(Instances!AH20:Instances!AH20),"max", MAX(Instances!AH20:Instances!AH20),"diff", MAX(Instances!AH20:Instances!AH20)-MIN(Instances!AH20:Instances!AH20))</f>
        <v>0</v>
      </c>
      <c r="AI20" s="1" cm="1">
        <f t="array" ref="AI20">_xlfn.SWITCH($A$2,"average", AVERAGE(Instances!AI20:Instances!AI20),"median", MEDIAN(Instances!AI20:Instances!AI20),"min", MIN(Instances!AI20:Instances!AI20),"max", MAX(Instances!AI20:Instances!AI20),"diff", MAX(Instances!AI20:Instances!AI20)-MIN(Instances!AI20:Instances!AI20))</f>
        <v>0</v>
      </c>
      <c r="AJ20" s="1" cm="1">
        <f t="array" ref="AJ20">_xlfn.SWITCH($A$2,"average", AVERAGE(Instances!AJ20:Instances!AJ20),"median", MEDIAN(Instances!AJ20:Instances!AJ20),"min", MIN(Instances!AJ20:Instances!AJ20),"max", MAX(Instances!AJ20:Instances!AJ20),"diff", MAX(Instances!AJ20:Instances!AJ20)-MIN(Instances!AJ20:Instances!AJ20))</f>
        <v>0</v>
      </c>
      <c r="AK20" s="1" cm="1">
        <f t="array" ref="AK20">_xlfn.SWITCH($A$2,"average", AVERAGE(Instances!AK20:Instances!AK20),"median", MEDIAN(Instances!AK20:Instances!AK20),"min", MIN(Instances!AK20:Instances!AK20),"max", MAX(Instances!AK20:Instances!AK20),"diff", MAX(Instances!AK20:Instances!AK20)-MIN(Instances!AK20:Instances!AK20))</f>
        <v>0</v>
      </c>
      <c r="AL20" s="1" cm="1">
        <f t="array" ref="AL20">_xlfn.SWITCH($A$2,"average", AVERAGE(Instances!AL20:Instances!AL20),"median", MEDIAN(Instances!AL20:Instances!AL20),"min", MIN(Instances!AL20:Instances!AL20),"max", MAX(Instances!AL20:Instances!AL20),"diff", MAX(Instances!AL20:Instances!AL20)-MIN(Instances!AL20:Instances!AL20))</f>
        <v>0</v>
      </c>
      <c r="AM20" s="1" cm="1">
        <f t="array" ref="AM20">_xlfn.SWITCH($A$2,"average", AVERAGE(Instances!AM20:Instances!AM20),"median", MEDIAN(Instances!AM20:Instances!AM20),"min", MIN(Instances!AM20:Instances!AM20),"max", MAX(Instances!AM20:Instances!AM20),"diff", MAX(Instances!AM20:Instances!AM20)-MIN(Instances!AM20:Instances!AM20))</f>
        <v>0</v>
      </c>
      <c r="AN20" s="1" cm="1">
        <f t="array" ref="AN20">_xlfn.SWITCH($A$2,"average", AVERAGE(Instances!AN20:Instances!AN20),"median", MEDIAN(Instances!AN20:Instances!AN20),"min", MIN(Instances!AN20:Instances!AN20),"max", MAX(Instances!AN20:Instances!AN20),"diff", MAX(Instances!AN20:Instances!AN20)-MIN(Instances!AN20:Instances!AN20))</f>
        <v>0</v>
      </c>
      <c r="AO20" s="1" cm="1">
        <f t="array" ref="AO20">_xlfn.SWITCH($A$2,"average", AVERAGE(Instances!AO20:Instances!AO20),"median", MEDIAN(Instances!AO20:Instances!AO20),"min", MIN(Instances!AO20:Instances!AO20),"max", MAX(Instances!AO20:Instances!AO20),"diff", MAX(Instances!AO20:Instances!AO20)-MIN(Instances!AO20:Instances!AO20))</f>
        <v>0</v>
      </c>
      <c r="AP20" s="1" cm="1">
        <f t="array" ref="AP20">_xlfn.SWITCH($A$2,"average", AVERAGE(Instances!AP20:Instances!AP20),"median", MEDIAN(Instances!AP20:Instances!AP20),"min", MIN(Instances!AP20:Instances!AP20),"max", MAX(Instances!AP20:Instances!AP20),"diff", MAX(Instances!AP20:Instances!AP20)-MIN(Instances!AP20:Instances!AP20))</f>
        <v>0</v>
      </c>
      <c r="AQ20" s="1" cm="1">
        <f t="array" ref="AQ20">_xlfn.SWITCH($A$2,"average", AVERAGE(Instances!AQ20:Instances!AQ20),"median", MEDIAN(Instances!AQ20:Instances!AQ20),"min", MIN(Instances!AQ20:Instances!AQ20),"max", MAX(Instances!AQ20:Instances!AQ20),"diff", MAX(Instances!AQ20:Instances!AQ20)-MIN(Instances!AQ20:Instances!AQ20))</f>
        <v>0</v>
      </c>
      <c r="AR20" s="1" cm="1">
        <f t="array" ref="AR20">_xlfn.SWITCH($A$2,"average", AVERAGE(Instances!AR20:Instances!AR20),"median", MEDIAN(Instances!AR20:Instances!AR20),"min", MIN(Instances!AR20:Instances!AR20),"max", MAX(Instances!AR20:Instances!AR20),"diff", MAX(Instances!AR20:Instances!AR20)-MIN(Instances!AR20:Instances!AR20))</f>
        <v>0</v>
      </c>
      <c r="AS20" s="1" cm="1">
        <f t="array" ref="AS20">_xlfn.SWITCH($A$2,"average", AVERAGE(Instances!AS20:Instances!AS20),"median", MEDIAN(Instances!AS20:Instances!AS20),"min", MIN(Instances!AS20:Instances!AS20),"max", MAX(Instances!AS20:Instances!AS20),"diff", MAX(Instances!AS20:Instances!AS20)-MIN(Instances!AS20:Instances!AS20))</f>
        <v>0</v>
      </c>
      <c r="AT20" s="1" cm="1">
        <f t="array" ref="AT20">_xlfn.SWITCH($A$2,"average", AVERAGE(Instances!AT20:Instances!AT20),"median", MEDIAN(Instances!AT20:Instances!AT20),"min", MIN(Instances!AT20:Instances!AT20),"max", MAX(Instances!AT20:Instances!AT20),"diff", MAX(Instances!AT20:Instances!AT20)-MIN(Instances!AT20:Instances!AT20))</f>
        <v>0</v>
      </c>
      <c r="AU20" s="1" cm="1">
        <f t="array" ref="AU20">_xlfn.SWITCH($A$2,"average", AVERAGE(Instances!AU20:Instances!AU20),"median", MEDIAN(Instances!AU20:Instances!AU20),"min", MIN(Instances!AU20:Instances!AU20),"max", MAX(Instances!AU20:Instances!AU20),"diff", MAX(Instances!AU20:Instances!AU20)-MIN(Instances!AU20:Instances!AU20))</f>
        <v>0</v>
      </c>
      <c r="AV20" s="1" cm="1">
        <f t="array" ref="AV20">_xlfn.SWITCH($A$2,"average", AVERAGE(Instances!AV20:Instances!AV20),"median", MEDIAN(Instances!AV20:Instances!AV20),"min", MIN(Instances!AV20:Instances!AV20),"max", MAX(Instances!AV20:Instances!AV20),"diff", MAX(Instances!AV20:Instances!AV20)-MIN(Instances!AV20:Instances!AV20))</f>
        <v>0</v>
      </c>
      <c r="AW20" s="1" cm="1">
        <f t="array" ref="AW20">_xlfn.SWITCH($A$2,"average", AVERAGE(Instances!AW20:Instances!AW20),"median", MEDIAN(Instances!AW20:Instances!AW20),"min", MIN(Instances!AW20:Instances!AW20),"max", MAX(Instances!AW20:Instances!AW20),"diff", MAX(Instances!AW20:Instances!AW20)-MIN(Instances!AW20:Instances!AW20))</f>
        <v>0</v>
      </c>
      <c r="AX20" s="1" cm="1">
        <f t="array" ref="AX20">_xlfn.SWITCH($A$2,"average", AVERAGE(Instances!AX20:Instances!AX20),"median", MEDIAN(Instances!AX20:Instances!AX20),"min", MIN(Instances!AX20:Instances!AX20),"max", MAX(Instances!AX20:Instances!AX20),"diff", MAX(Instances!AX20:Instances!AX20)-MIN(Instances!AX20:Instances!AX20))</f>
        <v>0</v>
      </c>
      <c r="AY20" s="1" cm="1">
        <f t="array" ref="AY20">_xlfn.SWITCH($A$2,"average", AVERAGE(Instances!AY20:Instances!AY20),"median", MEDIAN(Instances!AY20:Instances!AY20),"min", MIN(Instances!AY20:Instances!AY20),"max", MAX(Instances!AY20:Instances!AY20),"diff", MAX(Instances!AY20:Instances!AY20)-MIN(Instances!AY20:Instances!AY20))</f>
        <v>0</v>
      </c>
      <c r="AZ20" s="1" cm="1">
        <f t="array" ref="AZ20">_xlfn.SWITCH($A$2,"average", AVERAGE(Instances!AZ20:Instances!AZ20),"median", MEDIAN(Instances!AZ20:Instances!AZ20),"min", MIN(Instances!AZ20:Instances!AZ20),"max", MAX(Instances!AZ20:Instances!AZ20),"diff", MAX(Instances!AZ20:Instances!AZ20)-MIN(Instances!AZ20:Instances!AZ20))</f>
        <v>0</v>
      </c>
      <c r="BA20" s="1" cm="1">
        <f t="array" ref="BA20">_xlfn.SWITCH($A$2,"average", AVERAGE(Instances!BA20:Instances!BA20),"median", MEDIAN(Instances!BA20:Instances!BA20),"min", MIN(Instances!BA20:Instances!BA20),"max", MAX(Instances!BA20:Instances!BA20),"diff", MAX(Instances!BA20:Instances!BA20)-MIN(Instances!BA20:Instances!BA20))</f>
        <v>0</v>
      </c>
      <c r="BB20" s="1">
        <f>MIN($B20,$D20,$F20,$H20,$J20,$L20,$N20,$P20,$R20,$T20,$V20,$X20,$Z20,$AB20,$AD20,$AF20,$AH20,$AJ20,$AL20,$AN20,$AP20,$AR20,$AT20,$AV20,$AX20,$AZ20)</f>
        <v>0</v>
      </c>
      <c r="BC20" s="1">
        <f>MIN($C20,$E20,$G20,$I20,$K20,$M20,$O20,$Q20,$S20,$U20,$W20,$Y20,$AA20,$AC20,$AE20,$AG20,$AI20,$AK20,$AM20,$AO20,$AQ20,$AS20,$AU20,$AW20,$AY20,$BA20)</f>
        <v>0</v>
      </c>
      <c r="BD20" s="1">
        <f>MEDIAN($B20,$D20,$F20,$H20,$J20,$L20,$N20,$P20,$R20,$T20,$V20,$X20,$Z20,$AB20,$AD20,$AF20,$AH20,$AJ20,$AL20,$AN20,$AP20,$AR20,$AT20,$AV20,$AX20,$AZ20)</f>
        <v>0</v>
      </c>
      <c r="BE20" s="1">
        <f>MEDIAN($C20,$E20,$G20,$I20,$K20,$M20,$O20,$Q20,$S20,$U20,$W20,$Y20,$AA20,$AC20,$AE20,$AG20,$AI20,$AK20,$AM20,$AO20,$AQ20,$AS20,$AU20,$AW20,$AY20,$BA20)</f>
        <v>0</v>
      </c>
      <c r="BF20" s="1">
        <f>MAX($B20,$D20,$F20,$H20,$J20,$L20,$N20,$P20,$R20,$T20,$V20,$X20,$Z20,$AB20,$AD20,$AF20,$AH20,$AJ20,$AL20,$AN20,$AP20,$AR20,$AT20,$AV20,$AX20,$AZ20)</f>
        <v>0</v>
      </c>
      <c r="BG20" s="1">
        <f>MAX($C20,$E20,$G20,$I20,$K20,$M20,$O20,$Q20,$S20,$U20,$W20,$Y20,$AA20,$AC20,$AE20,$AG20,$AI20,$AK20,$AM20,$AO20,$AQ20,$AS20,$AU20,$AW20,$AY20,$BA20)</f>
        <v>0</v>
      </c>
    </row>
    <row r="21" spans="1:59">
      <c r="A21" s="1" t="s">
        <v>18</v>
      </c>
      <c r="B21" s="1" cm="1">
        <f t="array" ref="B21">_xlfn.SWITCH($A$2,"average", AVERAGE(Instances!B21:Instances!B21),"median", MEDIAN(Instances!B21:Instances!B21),"min", MIN(Instances!B21:Instances!B21),"max", MAX(Instances!B21:Instances!B21),"diff", MAX(Instances!B21:Instances!B21)-MIN(Instances!B21:Instances!B21))</f>
        <v>0</v>
      </c>
      <c r="C21" s="1" cm="1">
        <f t="array" ref="C21">_xlfn.SWITCH($A$2,"average", AVERAGE(Instances!C21:Instances!C21),"median", MEDIAN(Instances!C21:Instances!C21),"min", MIN(Instances!C21:Instances!C21),"max", MAX(Instances!C21:Instances!C21),"diff", MAX(Instances!C21:Instances!C21)-MIN(Instances!C21:Instances!C21))</f>
        <v>0</v>
      </c>
      <c r="D21" s="1" cm="1">
        <f t="array" ref="D21">_xlfn.SWITCH($A$2,"average", AVERAGE(Instances!D21:Instances!D21),"median", MEDIAN(Instances!D21:Instances!D21),"min", MIN(Instances!D21:Instances!D21),"max", MAX(Instances!D21:Instances!D21),"diff", MAX(Instances!D21:Instances!D21)-MIN(Instances!D21:Instances!D21))</f>
        <v>0</v>
      </c>
      <c r="E21" s="1" cm="1">
        <f t="array" ref="E21">_xlfn.SWITCH($A$2,"average", AVERAGE(Instances!E21:Instances!E21),"median", MEDIAN(Instances!E21:Instances!E21),"min", MIN(Instances!E21:Instances!E21),"max", MAX(Instances!E21:Instances!E21),"diff", MAX(Instances!E21:Instances!E21)-MIN(Instances!E21:Instances!E21))</f>
        <v>0</v>
      </c>
      <c r="F21" s="1" cm="1">
        <f t="array" ref="F21">_xlfn.SWITCH($A$2,"average", AVERAGE(Instances!F21:Instances!F21),"median", MEDIAN(Instances!F21:Instances!F21),"min", MIN(Instances!F21:Instances!F21),"max", MAX(Instances!F21:Instances!F21),"diff", MAX(Instances!F21:Instances!F21)-MIN(Instances!F21:Instances!F21))</f>
        <v>0</v>
      </c>
      <c r="G21" s="1" cm="1">
        <f t="array" ref="G21">_xlfn.SWITCH($A$2,"average", AVERAGE(Instances!G21:Instances!G21),"median", MEDIAN(Instances!G21:Instances!G21),"min", MIN(Instances!G21:Instances!G21),"max", MAX(Instances!G21:Instances!G21),"diff", MAX(Instances!G21:Instances!G21)-MIN(Instances!G21:Instances!G21))</f>
        <v>0</v>
      </c>
      <c r="H21" s="1" cm="1">
        <f t="array" ref="H21">_xlfn.SWITCH($A$2,"average", AVERAGE(Instances!H21:Instances!H21),"median", MEDIAN(Instances!H21:Instances!H21),"min", MIN(Instances!H21:Instances!H21),"max", MAX(Instances!H21:Instances!H21),"diff", MAX(Instances!H21:Instances!H21)-MIN(Instances!H21:Instances!H21))</f>
        <v>0</v>
      </c>
      <c r="I21" s="1" cm="1">
        <f t="array" ref="I21">_xlfn.SWITCH($A$2,"average", AVERAGE(Instances!I21:Instances!I21),"median", MEDIAN(Instances!I21:Instances!I21),"min", MIN(Instances!I21:Instances!I21),"max", MAX(Instances!I21:Instances!I21),"diff", MAX(Instances!I21:Instances!I21)-MIN(Instances!I21:Instances!I21))</f>
        <v>0</v>
      </c>
      <c r="J21" s="1" cm="1">
        <f t="array" ref="J21">_xlfn.SWITCH($A$2,"average", AVERAGE(Instances!J21:Instances!J21),"median", MEDIAN(Instances!J21:Instances!J21),"min", MIN(Instances!J21:Instances!J21),"max", MAX(Instances!J21:Instances!J21),"diff", MAX(Instances!J21:Instances!J21)-MIN(Instances!J21:Instances!J21))</f>
        <v>0</v>
      </c>
      <c r="K21" s="1" cm="1">
        <f t="array" ref="K21">_xlfn.SWITCH($A$2,"average", AVERAGE(Instances!K21:Instances!K21),"median", MEDIAN(Instances!K21:Instances!K21),"min", MIN(Instances!K21:Instances!K21),"max", MAX(Instances!K21:Instances!K21),"diff", MAX(Instances!K21:Instances!K21)-MIN(Instances!K21:Instances!K21))</f>
        <v>0</v>
      </c>
      <c r="L21" s="1" cm="1">
        <f t="array" ref="L21">_xlfn.SWITCH($A$2,"average", AVERAGE(Instances!L21:Instances!L21),"median", MEDIAN(Instances!L21:Instances!L21),"min", MIN(Instances!L21:Instances!L21),"max", MAX(Instances!L21:Instances!L21),"diff", MAX(Instances!L21:Instances!L21)-MIN(Instances!L21:Instances!L21))</f>
        <v>0</v>
      </c>
      <c r="M21" s="1" cm="1">
        <f t="array" ref="M21">_xlfn.SWITCH($A$2,"average", AVERAGE(Instances!M21:Instances!M21),"median", MEDIAN(Instances!M21:Instances!M21),"min", MIN(Instances!M21:Instances!M21),"max", MAX(Instances!M21:Instances!M21),"diff", MAX(Instances!M21:Instances!M21)-MIN(Instances!M21:Instances!M21))</f>
        <v>0</v>
      </c>
      <c r="N21" s="1" cm="1">
        <f t="array" ref="N21">_xlfn.SWITCH($A$2,"average", AVERAGE(Instances!N21:Instances!N21),"median", MEDIAN(Instances!N21:Instances!N21),"min", MIN(Instances!N21:Instances!N21),"max", MAX(Instances!N21:Instances!N21),"diff", MAX(Instances!N21:Instances!N21)-MIN(Instances!N21:Instances!N21))</f>
        <v>0</v>
      </c>
      <c r="O21" s="1" cm="1">
        <f t="array" ref="O21">_xlfn.SWITCH($A$2,"average", AVERAGE(Instances!O21:Instances!O21),"median", MEDIAN(Instances!O21:Instances!O21),"min", MIN(Instances!O21:Instances!O21),"max", MAX(Instances!O21:Instances!O21),"diff", MAX(Instances!O21:Instances!O21)-MIN(Instances!O21:Instances!O21))</f>
        <v>0</v>
      </c>
      <c r="P21" s="1" cm="1">
        <f t="array" ref="P21">_xlfn.SWITCH($A$2,"average", AVERAGE(Instances!P21:Instances!P21),"median", MEDIAN(Instances!P21:Instances!P21),"min", MIN(Instances!P21:Instances!P21),"max", MAX(Instances!P21:Instances!P21),"diff", MAX(Instances!P21:Instances!P21)-MIN(Instances!P21:Instances!P21))</f>
        <v>0</v>
      </c>
      <c r="Q21" s="1" cm="1">
        <f t="array" ref="Q21">_xlfn.SWITCH($A$2,"average", AVERAGE(Instances!Q21:Instances!Q21),"median", MEDIAN(Instances!Q21:Instances!Q21),"min", MIN(Instances!Q21:Instances!Q21),"max", MAX(Instances!Q21:Instances!Q21),"diff", MAX(Instances!Q21:Instances!Q21)-MIN(Instances!Q21:Instances!Q21))</f>
        <v>0</v>
      </c>
      <c r="R21" s="1" cm="1">
        <f t="array" ref="R21">_xlfn.SWITCH($A$2,"average", AVERAGE(Instances!R21:Instances!R21),"median", MEDIAN(Instances!R21:Instances!R21),"min", MIN(Instances!R21:Instances!R21),"max", MAX(Instances!R21:Instances!R21),"diff", MAX(Instances!R21:Instances!R21)-MIN(Instances!R21:Instances!R21))</f>
        <v>0</v>
      </c>
      <c r="S21" s="1" cm="1">
        <f t="array" ref="S21">_xlfn.SWITCH($A$2,"average", AVERAGE(Instances!S21:Instances!S21),"median", MEDIAN(Instances!S21:Instances!S21),"min", MIN(Instances!S21:Instances!S21),"max", MAX(Instances!S21:Instances!S21),"diff", MAX(Instances!S21:Instances!S21)-MIN(Instances!S21:Instances!S21))</f>
        <v>0</v>
      </c>
      <c r="T21" s="1" cm="1">
        <f t="array" ref="T21">_xlfn.SWITCH($A$2,"average", AVERAGE(Instances!T21:Instances!T21),"median", MEDIAN(Instances!T21:Instances!T21),"min", MIN(Instances!T21:Instances!T21),"max", MAX(Instances!T21:Instances!T21),"diff", MAX(Instances!T21:Instances!T21)-MIN(Instances!T21:Instances!T21))</f>
        <v>0</v>
      </c>
      <c r="U21" s="1" cm="1">
        <f t="array" ref="U21">_xlfn.SWITCH($A$2,"average", AVERAGE(Instances!U21:Instances!U21),"median", MEDIAN(Instances!U21:Instances!U21),"min", MIN(Instances!U21:Instances!U21),"max", MAX(Instances!U21:Instances!U21),"diff", MAX(Instances!U21:Instances!U21)-MIN(Instances!U21:Instances!U21))</f>
        <v>0</v>
      </c>
      <c r="V21" s="1" cm="1">
        <f t="array" ref="V21">_xlfn.SWITCH($A$2,"average", AVERAGE(Instances!V21:Instances!V21),"median", MEDIAN(Instances!V21:Instances!V21),"min", MIN(Instances!V21:Instances!V21),"max", MAX(Instances!V21:Instances!V21),"diff", MAX(Instances!V21:Instances!V21)-MIN(Instances!V21:Instances!V21))</f>
        <v>0</v>
      </c>
      <c r="W21" s="1" cm="1">
        <f t="array" ref="W21">_xlfn.SWITCH($A$2,"average", AVERAGE(Instances!W21:Instances!W21),"median", MEDIAN(Instances!W21:Instances!W21),"min", MIN(Instances!W21:Instances!W21),"max", MAX(Instances!W21:Instances!W21),"diff", MAX(Instances!W21:Instances!W21)-MIN(Instances!W21:Instances!W21))</f>
        <v>0</v>
      </c>
      <c r="X21" s="1" cm="1">
        <f t="array" ref="X21">_xlfn.SWITCH($A$2,"average", AVERAGE(Instances!X21:Instances!X21),"median", MEDIAN(Instances!X21:Instances!X21),"min", MIN(Instances!X21:Instances!X21),"max", MAX(Instances!X21:Instances!X21),"diff", MAX(Instances!X21:Instances!X21)-MIN(Instances!X21:Instances!X21))</f>
        <v>0</v>
      </c>
      <c r="Y21" s="1" cm="1">
        <f t="array" ref="Y21">_xlfn.SWITCH($A$2,"average", AVERAGE(Instances!Y21:Instances!Y21),"median", MEDIAN(Instances!Y21:Instances!Y21),"min", MIN(Instances!Y21:Instances!Y21),"max", MAX(Instances!Y21:Instances!Y21),"diff", MAX(Instances!Y21:Instances!Y21)-MIN(Instances!Y21:Instances!Y21))</f>
        <v>0</v>
      </c>
      <c r="Z21" s="1" cm="1">
        <f t="array" ref="Z21">_xlfn.SWITCH($A$2,"average", AVERAGE(Instances!Z21:Instances!Z21),"median", MEDIAN(Instances!Z21:Instances!Z21),"min", MIN(Instances!Z21:Instances!Z21),"max", MAX(Instances!Z21:Instances!Z21),"diff", MAX(Instances!Z21:Instances!Z21)-MIN(Instances!Z21:Instances!Z21))</f>
        <v>0</v>
      </c>
      <c r="AA21" s="1" cm="1">
        <f t="array" ref="AA21">_xlfn.SWITCH($A$2,"average", AVERAGE(Instances!AA21:Instances!AA21),"median", MEDIAN(Instances!AA21:Instances!AA21),"min", MIN(Instances!AA21:Instances!AA21),"max", MAX(Instances!AA21:Instances!AA21),"diff", MAX(Instances!AA21:Instances!AA21)-MIN(Instances!AA21:Instances!AA21))</f>
        <v>0</v>
      </c>
      <c r="AB21" s="1" cm="1">
        <f t="array" ref="AB21">_xlfn.SWITCH($A$2,"average", AVERAGE(Instances!AB21:Instances!AB21),"median", MEDIAN(Instances!AB21:Instances!AB21),"min", MIN(Instances!AB21:Instances!AB21),"max", MAX(Instances!AB21:Instances!AB21),"diff", MAX(Instances!AB21:Instances!AB21)-MIN(Instances!AB21:Instances!AB21))</f>
        <v>0</v>
      </c>
      <c r="AC21" s="1" cm="1">
        <f t="array" ref="AC21">_xlfn.SWITCH($A$2,"average", AVERAGE(Instances!AC21:Instances!AC21),"median", MEDIAN(Instances!AC21:Instances!AC21),"min", MIN(Instances!AC21:Instances!AC21),"max", MAX(Instances!AC21:Instances!AC21),"diff", MAX(Instances!AC21:Instances!AC21)-MIN(Instances!AC21:Instances!AC21))</f>
        <v>0</v>
      </c>
      <c r="AD21" s="1" cm="1">
        <f t="array" ref="AD21">_xlfn.SWITCH($A$2,"average", AVERAGE(Instances!AD21:Instances!AD21),"median", MEDIAN(Instances!AD21:Instances!AD21),"min", MIN(Instances!AD21:Instances!AD21),"max", MAX(Instances!AD21:Instances!AD21),"diff", MAX(Instances!AD21:Instances!AD21)-MIN(Instances!AD21:Instances!AD21))</f>
        <v>0</v>
      </c>
      <c r="AE21" s="1" cm="1">
        <f t="array" ref="AE21">_xlfn.SWITCH($A$2,"average", AVERAGE(Instances!AE21:Instances!AE21),"median", MEDIAN(Instances!AE21:Instances!AE21),"min", MIN(Instances!AE21:Instances!AE21),"max", MAX(Instances!AE21:Instances!AE21),"diff", MAX(Instances!AE21:Instances!AE21)-MIN(Instances!AE21:Instances!AE21))</f>
        <v>0</v>
      </c>
      <c r="AF21" s="1" cm="1">
        <f t="array" ref="AF21">_xlfn.SWITCH($A$2,"average", AVERAGE(Instances!AF21:Instances!AF21),"median", MEDIAN(Instances!AF21:Instances!AF21),"min", MIN(Instances!AF21:Instances!AF21),"max", MAX(Instances!AF21:Instances!AF21),"diff", MAX(Instances!AF21:Instances!AF21)-MIN(Instances!AF21:Instances!AF21))</f>
        <v>0</v>
      </c>
      <c r="AG21" s="1" cm="1">
        <f t="array" ref="AG21">_xlfn.SWITCH($A$2,"average", AVERAGE(Instances!AG21:Instances!AG21),"median", MEDIAN(Instances!AG21:Instances!AG21),"min", MIN(Instances!AG21:Instances!AG21),"max", MAX(Instances!AG21:Instances!AG21),"diff", MAX(Instances!AG21:Instances!AG21)-MIN(Instances!AG21:Instances!AG21))</f>
        <v>0</v>
      </c>
      <c r="AH21" s="1" cm="1">
        <f t="array" ref="AH21">_xlfn.SWITCH($A$2,"average", AVERAGE(Instances!AH21:Instances!AH21),"median", MEDIAN(Instances!AH21:Instances!AH21),"min", MIN(Instances!AH21:Instances!AH21),"max", MAX(Instances!AH21:Instances!AH21),"diff", MAX(Instances!AH21:Instances!AH21)-MIN(Instances!AH21:Instances!AH21))</f>
        <v>0</v>
      </c>
      <c r="AI21" s="1" cm="1">
        <f t="array" ref="AI21">_xlfn.SWITCH($A$2,"average", AVERAGE(Instances!AI21:Instances!AI21),"median", MEDIAN(Instances!AI21:Instances!AI21),"min", MIN(Instances!AI21:Instances!AI21),"max", MAX(Instances!AI21:Instances!AI21),"diff", MAX(Instances!AI21:Instances!AI21)-MIN(Instances!AI21:Instances!AI21))</f>
        <v>0</v>
      </c>
      <c r="AJ21" s="1" cm="1">
        <f t="array" ref="AJ21">_xlfn.SWITCH($A$2,"average", AVERAGE(Instances!AJ21:Instances!AJ21),"median", MEDIAN(Instances!AJ21:Instances!AJ21),"min", MIN(Instances!AJ21:Instances!AJ21),"max", MAX(Instances!AJ21:Instances!AJ21),"diff", MAX(Instances!AJ21:Instances!AJ21)-MIN(Instances!AJ21:Instances!AJ21))</f>
        <v>0</v>
      </c>
      <c r="AK21" s="1" cm="1">
        <f t="array" ref="AK21">_xlfn.SWITCH($A$2,"average", AVERAGE(Instances!AK21:Instances!AK21),"median", MEDIAN(Instances!AK21:Instances!AK21),"min", MIN(Instances!AK21:Instances!AK21),"max", MAX(Instances!AK21:Instances!AK21),"diff", MAX(Instances!AK21:Instances!AK21)-MIN(Instances!AK21:Instances!AK21))</f>
        <v>0</v>
      </c>
      <c r="AL21" s="1" cm="1">
        <f t="array" ref="AL21">_xlfn.SWITCH($A$2,"average", AVERAGE(Instances!AL21:Instances!AL21),"median", MEDIAN(Instances!AL21:Instances!AL21),"min", MIN(Instances!AL21:Instances!AL21),"max", MAX(Instances!AL21:Instances!AL21),"diff", MAX(Instances!AL21:Instances!AL21)-MIN(Instances!AL21:Instances!AL21))</f>
        <v>0</v>
      </c>
      <c r="AM21" s="1" cm="1">
        <f t="array" ref="AM21">_xlfn.SWITCH($A$2,"average", AVERAGE(Instances!AM21:Instances!AM21),"median", MEDIAN(Instances!AM21:Instances!AM21),"min", MIN(Instances!AM21:Instances!AM21),"max", MAX(Instances!AM21:Instances!AM21),"diff", MAX(Instances!AM21:Instances!AM21)-MIN(Instances!AM21:Instances!AM21))</f>
        <v>0</v>
      </c>
      <c r="AN21" s="1" cm="1">
        <f t="array" ref="AN21">_xlfn.SWITCH($A$2,"average", AVERAGE(Instances!AN21:Instances!AN21),"median", MEDIAN(Instances!AN21:Instances!AN21),"min", MIN(Instances!AN21:Instances!AN21),"max", MAX(Instances!AN21:Instances!AN21),"diff", MAX(Instances!AN21:Instances!AN21)-MIN(Instances!AN21:Instances!AN21))</f>
        <v>0</v>
      </c>
      <c r="AO21" s="1" cm="1">
        <f t="array" ref="AO21">_xlfn.SWITCH($A$2,"average", AVERAGE(Instances!AO21:Instances!AO21),"median", MEDIAN(Instances!AO21:Instances!AO21),"min", MIN(Instances!AO21:Instances!AO21),"max", MAX(Instances!AO21:Instances!AO21),"diff", MAX(Instances!AO21:Instances!AO21)-MIN(Instances!AO21:Instances!AO21))</f>
        <v>0</v>
      </c>
      <c r="AP21" s="1" cm="1">
        <f t="array" ref="AP21">_xlfn.SWITCH($A$2,"average", AVERAGE(Instances!AP21:Instances!AP21),"median", MEDIAN(Instances!AP21:Instances!AP21),"min", MIN(Instances!AP21:Instances!AP21),"max", MAX(Instances!AP21:Instances!AP21),"diff", MAX(Instances!AP21:Instances!AP21)-MIN(Instances!AP21:Instances!AP21))</f>
        <v>0</v>
      </c>
      <c r="AQ21" s="1" cm="1">
        <f t="array" ref="AQ21">_xlfn.SWITCH($A$2,"average", AVERAGE(Instances!AQ21:Instances!AQ21),"median", MEDIAN(Instances!AQ21:Instances!AQ21),"min", MIN(Instances!AQ21:Instances!AQ21),"max", MAX(Instances!AQ21:Instances!AQ21),"diff", MAX(Instances!AQ21:Instances!AQ21)-MIN(Instances!AQ21:Instances!AQ21))</f>
        <v>0</v>
      </c>
      <c r="AR21" s="1" cm="1">
        <f t="array" ref="AR21">_xlfn.SWITCH($A$2,"average", AVERAGE(Instances!AR21:Instances!AR21),"median", MEDIAN(Instances!AR21:Instances!AR21),"min", MIN(Instances!AR21:Instances!AR21),"max", MAX(Instances!AR21:Instances!AR21),"diff", MAX(Instances!AR21:Instances!AR21)-MIN(Instances!AR21:Instances!AR21))</f>
        <v>0</v>
      </c>
      <c r="AS21" s="1" cm="1">
        <f t="array" ref="AS21">_xlfn.SWITCH($A$2,"average", AVERAGE(Instances!AS21:Instances!AS21),"median", MEDIAN(Instances!AS21:Instances!AS21),"min", MIN(Instances!AS21:Instances!AS21),"max", MAX(Instances!AS21:Instances!AS21),"diff", MAX(Instances!AS21:Instances!AS21)-MIN(Instances!AS21:Instances!AS21))</f>
        <v>0</v>
      </c>
      <c r="AT21" s="1" cm="1">
        <f t="array" ref="AT21">_xlfn.SWITCH($A$2,"average", AVERAGE(Instances!AT21:Instances!AT21),"median", MEDIAN(Instances!AT21:Instances!AT21),"min", MIN(Instances!AT21:Instances!AT21),"max", MAX(Instances!AT21:Instances!AT21),"diff", MAX(Instances!AT21:Instances!AT21)-MIN(Instances!AT21:Instances!AT21))</f>
        <v>0</v>
      </c>
      <c r="AU21" s="1" cm="1">
        <f t="array" ref="AU21">_xlfn.SWITCH($A$2,"average", AVERAGE(Instances!AU21:Instances!AU21),"median", MEDIAN(Instances!AU21:Instances!AU21),"min", MIN(Instances!AU21:Instances!AU21),"max", MAX(Instances!AU21:Instances!AU21),"diff", MAX(Instances!AU21:Instances!AU21)-MIN(Instances!AU21:Instances!AU21))</f>
        <v>0</v>
      </c>
      <c r="AV21" s="1" cm="1">
        <f t="array" ref="AV21">_xlfn.SWITCH($A$2,"average", AVERAGE(Instances!AV21:Instances!AV21),"median", MEDIAN(Instances!AV21:Instances!AV21),"min", MIN(Instances!AV21:Instances!AV21),"max", MAX(Instances!AV21:Instances!AV21),"diff", MAX(Instances!AV21:Instances!AV21)-MIN(Instances!AV21:Instances!AV21))</f>
        <v>0</v>
      </c>
      <c r="AW21" s="1" cm="1">
        <f t="array" ref="AW21">_xlfn.SWITCH($A$2,"average", AVERAGE(Instances!AW21:Instances!AW21),"median", MEDIAN(Instances!AW21:Instances!AW21),"min", MIN(Instances!AW21:Instances!AW21),"max", MAX(Instances!AW21:Instances!AW21),"diff", MAX(Instances!AW21:Instances!AW21)-MIN(Instances!AW21:Instances!AW21))</f>
        <v>0</v>
      </c>
      <c r="AX21" s="1" cm="1">
        <f t="array" ref="AX21">_xlfn.SWITCH($A$2,"average", AVERAGE(Instances!AX21:Instances!AX21),"median", MEDIAN(Instances!AX21:Instances!AX21),"min", MIN(Instances!AX21:Instances!AX21),"max", MAX(Instances!AX21:Instances!AX21),"diff", MAX(Instances!AX21:Instances!AX21)-MIN(Instances!AX21:Instances!AX21))</f>
        <v>0</v>
      </c>
      <c r="AY21" s="1" cm="1">
        <f t="array" ref="AY21">_xlfn.SWITCH($A$2,"average", AVERAGE(Instances!AY21:Instances!AY21),"median", MEDIAN(Instances!AY21:Instances!AY21),"min", MIN(Instances!AY21:Instances!AY21),"max", MAX(Instances!AY21:Instances!AY21),"diff", MAX(Instances!AY21:Instances!AY21)-MIN(Instances!AY21:Instances!AY21))</f>
        <v>0</v>
      </c>
      <c r="AZ21" s="1" cm="1">
        <f t="array" ref="AZ21">_xlfn.SWITCH($A$2,"average", AVERAGE(Instances!AZ21:Instances!AZ21),"median", MEDIAN(Instances!AZ21:Instances!AZ21),"min", MIN(Instances!AZ21:Instances!AZ21),"max", MAX(Instances!AZ21:Instances!AZ21),"diff", MAX(Instances!AZ21:Instances!AZ21)-MIN(Instances!AZ21:Instances!AZ21))</f>
        <v>0</v>
      </c>
      <c r="BA21" s="1" cm="1">
        <f t="array" ref="BA21">_xlfn.SWITCH($A$2,"average", AVERAGE(Instances!BA21:Instances!BA21),"median", MEDIAN(Instances!BA21:Instances!BA21),"min", MIN(Instances!BA21:Instances!BA21),"max", MAX(Instances!BA21:Instances!BA21),"diff", MAX(Instances!BA21:Instances!BA21)-MIN(Instances!BA21:Instances!BA21))</f>
        <v>0</v>
      </c>
      <c r="BB21" s="1">
        <f>MIN($B21,$D21,$F21,$H21,$J21,$L21,$N21,$P21,$R21,$T21,$V21,$X21,$Z21,$AB21,$AD21,$AF21,$AH21,$AJ21,$AL21,$AN21,$AP21,$AR21,$AT21,$AV21,$AX21,$AZ21)</f>
        <v>0</v>
      </c>
      <c r="BC21" s="1">
        <f>MIN($C21,$E21,$G21,$I21,$K21,$M21,$O21,$Q21,$S21,$U21,$W21,$Y21,$AA21,$AC21,$AE21,$AG21,$AI21,$AK21,$AM21,$AO21,$AQ21,$AS21,$AU21,$AW21,$AY21,$BA21)</f>
        <v>0</v>
      </c>
      <c r="BD21" s="1">
        <f>MEDIAN($B21,$D21,$F21,$H21,$J21,$L21,$N21,$P21,$R21,$T21,$V21,$X21,$Z21,$AB21,$AD21,$AF21,$AH21,$AJ21,$AL21,$AN21,$AP21,$AR21,$AT21,$AV21,$AX21,$AZ21)</f>
        <v>0</v>
      </c>
      <c r="BE21" s="1">
        <f>MEDIAN($C21,$E21,$G21,$I21,$K21,$M21,$O21,$Q21,$S21,$U21,$W21,$Y21,$AA21,$AC21,$AE21,$AG21,$AI21,$AK21,$AM21,$AO21,$AQ21,$AS21,$AU21,$AW21,$AY21,$BA21)</f>
        <v>0</v>
      </c>
      <c r="BF21" s="1">
        <f>MAX($B21,$D21,$F21,$H21,$J21,$L21,$N21,$P21,$R21,$T21,$V21,$X21,$Z21,$AB21,$AD21,$AF21,$AH21,$AJ21,$AL21,$AN21,$AP21,$AR21,$AT21,$AV21,$AX21,$AZ21)</f>
        <v>0</v>
      </c>
      <c r="BG21" s="1">
        <f>MAX($C21,$E21,$G21,$I21,$K21,$M21,$O21,$Q21,$S21,$U21,$W21,$Y21,$AA21,$AC21,$AE21,$AG21,$AI21,$AK21,$AM21,$AO21,$AQ21,$AS21,$AU21,$AW21,$AY21,$BA21)</f>
        <v>0</v>
      </c>
    </row>
    <row r="22" spans="1:59">
      <c r="A22" s="1" t="s">
        <v>19</v>
      </c>
      <c r="B22" s="1" cm="1">
        <f t="array" ref="B22">_xlfn.SWITCH($A$2,"average", AVERAGE(Instances!B22:Instances!B22),"median", MEDIAN(Instances!B22:Instances!B22),"min", MIN(Instances!B22:Instances!B22),"max", MAX(Instances!B22:Instances!B22),"diff", MAX(Instances!B22:Instances!B22)-MIN(Instances!B22:Instances!B22))</f>
        <v>0</v>
      </c>
      <c r="C22" s="1" cm="1">
        <f t="array" ref="C22">_xlfn.SWITCH($A$2,"average", AVERAGE(Instances!C22:Instances!C22),"median", MEDIAN(Instances!C22:Instances!C22),"min", MIN(Instances!C22:Instances!C22),"max", MAX(Instances!C22:Instances!C22),"diff", MAX(Instances!C22:Instances!C22)-MIN(Instances!C22:Instances!C22))</f>
        <v>0</v>
      </c>
      <c r="D22" s="1" cm="1">
        <f t="array" ref="D22">_xlfn.SWITCH($A$2,"average", AVERAGE(Instances!D22:Instances!D22),"median", MEDIAN(Instances!D22:Instances!D22),"min", MIN(Instances!D22:Instances!D22),"max", MAX(Instances!D22:Instances!D22),"diff", MAX(Instances!D22:Instances!D22)-MIN(Instances!D22:Instances!D22))</f>
        <v>0</v>
      </c>
      <c r="E22" s="1" cm="1">
        <f t="array" ref="E22">_xlfn.SWITCH($A$2,"average", AVERAGE(Instances!E22:Instances!E22),"median", MEDIAN(Instances!E22:Instances!E22),"min", MIN(Instances!E22:Instances!E22),"max", MAX(Instances!E22:Instances!E22),"diff", MAX(Instances!E22:Instances!E22)-MIN(Instances!E22:Instances!E22))</f>
        <v>0</v>
      </c>
      <c r="F22" s="1" cm="1">
        <f t="array" ref="F22">_xlfn.SWITCH($A$2,"average", AVERAGE(Instances!F22:Instances!F22),"median", MEDIAN(Instances!F22:Instances!F22),"min", MIN(Instances!F22:Instances!F22),"max", MAX(Instances!F22:Instances!F22),"diff", MAX(Instances!F22:Instances!F22)-MIN(Instances!F22:Instances!F22))</f>
        <v>0</v>
      </c>
      <c r="G22" s="1" cm="1">
        <f t="array" ref="G22">_xlfn.SWITCH($A$2,"average", AVERAGE(Instances!G22:Instances!G22),"median", MEDIAN(Instances!G22:Instances!G22),"min", MIN(Instances!G22:Instances!G22),"max", MAX(Instances!G22:Instances!G22),"diff", MAX(Instances!G22:Instances!G22)-MIN(Instances!G22:Instances!G22))</f>
        <v>0</v>
      </c>
      <c r="H22" s="1" cm="1">
        <f t="array" ref="H22">_xlfn.SWITCH($A$2,"average", AVERAGE(Instances!H22:Instances!H22),"median", MEDIAN(Instances!H22:Instances!H22),"min", MIN(Instances!H22:Instances!H22),"max", MAX(Instances!H22:Instances!H22),"diff", MAX(Instances!H22:Instances!H22)-MIN(Instances!H22:Instances!H22))</f>
        <v>0</v>
      </c>
      <c r="I22" s="1" cm="1">
        <f t="array" ref="I22">_xlfn.SWITCH($A$2,"average", AVERAGE(Instances!I22:Instances!I22),"median", MEDIAN(Instances!I22:Instances!I22),"min", MIN(Instances!I22:Instances!I22),"max", MAX(Instances!I22:Instances!I22),"diff", MAX(Instances!I22:Instances!I22)-MIN(Instances!I22:Instances!I22))</f>
        <v>0</v>
      </c>
      <c r="J22" s="1" cm="1">
        <f t="array" ref="J22">_xlfn.SWITCH($A$2,"average", AVERAGE(Instances!J22:Instances!J22),"median", MEDIAN(Instances!J22:Instances!J22),"min", MIN(Instances!J22:Instances!J22),"max", MAX(Instances!J22:Instances!J22),"diff", MAX(Instances!J22:Instances!J22)-MIN(Instances!J22:Instances!J22))</f>
        <v>0</v>
      </c>
      <c r="K22" s="1" cm="1">
        <f t="array" ref="K22">_xlfn.SWITCH($A$2,"average", AVERAGE(Instances!K22:Instances!K22),"median", MEDIAN(Instances!K22:Instances!K22),"min", MIN(Instances!K22:Instances!K22),"max", MAX(Instances!K22:Instances!K22),"diff", MAX(Instances!K22:Instances!K22)-MIN(Instances!K22:Instances!K22))</f>
        <v>0</v>
      </c>
      <c r="L22" s="1" cm="1">
        <f t="array" ref="L22">_xlfn.SWITCH($A$2,"average", AVERAGE(Instances!L22:Instances!L22),"median", MEDIAN(Instances!L22:Instances!L22),"min", MIN(Instances!L22:Instances!L22),"max", MAX(Instances!L22:Instances!L22),"diff", MAX(Instances!L22:Instances!L22)-MIN(Instances!L22:Instances!L22))</f>
        <v>0</v>
      </c>
      <c r="M22" s="1" cm="1">
        <f t="array" ref="M22">_xlfn.SWITCH($A$2,"average", AVERAGE(Instances!M22:Instances!M22),"median", MEDIAN(Instances!M22:Instances!M22),"min", MIN(Instances!M22:Instances!M22),"max", MAX(Instances!M22:Instances!M22),"diff", MAX(Instances!M22:Instances!M22)-MIN(Instances!M22:Instances!M22))</f>
        <v>0</v>
      </c>
      <c r="N22" s="1" cm="1">
        <f t="array" ref="N22">_xlfn.SWITCH($A$2,"average", AVERAGE(Instances!N22:Instances!N22),"median", MEDIAN(Instances!N22:Instances!N22),"min", MIN(Instances!N22:Instances!N22),"max", MAX(Instances!N22:Instances!N22),"diff", MAX(Instances!N22:Instances!N22)-MIN(Instances!N22:Instances!N22))</f>
        <v>0</v>
      </c>
      <c r="O22" s="1" cm="1">
        <f t="array" ref="O22">_xlfn.SWITCH($A$2,"average", AVERAGE(Instances!O22:Instances!O22),"median", MEDIAN(Instances!O22:Instances!O22),"min", MIN(Instances!O22:Instances!O22),"max", MAX(Instances!O22:Instances!O22),"diff", MAX(Instances!O22:Instances!O22)-MIN(Instances!O22:Instances!O22))</f>
        <v>0</v>
      </c>
      <c r="P22" s="1" cm="1">
        <f t="array" ref="P22">_xlfn.SWITCH($A$2,"average", AVERAGE(Instances!P22:Instances!P22),"median", MEDIAN(Instances!P22:Instances!P22),"min", MIN(Instances!P22:Instances!P22),"max", MAX(Instances!P22:Instances!P22),"diff", MAX(Instances!P22:Instances!P22)-MIN(Instances!P22:Instances!P22))</f>
        <v>0</v>
      </c>
      <c r="Q22" s="1" cm="1">
        <f t="array" ref="Q22">_xlfn.SWITCH($A$2,"average", AVERAGE(Instances!Q22:Instances!Q22),"median", MEDIAN(Instances!Q22:Instances!Q22),"min", MIN(Instances!Q22:Instances!Q22),"max", MAX(Instances!Q22:Instances!Q22),"diff", MAX(Instances!Q22:Instances!Q22)-MIN(Instances!Q22:Instances!Q22))</f>
        <v>0</v>
      </c>
      <c r="R22" s="1" cm="1">
        <f t="array" ref="R22">_xlfn.SWITCH($A$2,"average", AVERAGE(Instances!R22:Instances!R22),"median", MEDIAN(Instances!R22:Instances!R22),"min", MIN(Instances!R22:Instances!R22),"max", MAX(Instances!R22:Instances!R22),"diff", MAX(Instances!R22:Instances!R22)-MIN(Instances!R22:Instances!R22))</f>
        <v>0</v>
      </c>
      <c r="S22" s="1" cm="1">
        <f t="array" ref="S22">_xlfn.SWITCH($A$2,"average", AVERAGE(Instances!S22:Instances!S22),"median", MEDIAN(Instances!S22:Instances!S22),"min", MIN(Instances!S22:Instances!S22),"max", MAX(Instances!S22:Instances!S22),"diff", MAX(Instances!S22:Instances!S22)-MIN(Instances!S22:Instances!S22))</f>
        <v>0</v>
      </c>
      <c r="T22" s="1" cm="1">
        <f t="array" ref="T22">_xlfn.SWITCH($A$2,"average", AVERAGE(Instances!T22:Instances!T22),"median", MEDIAN(Instances!T22:Instances!T22),"min", MIN(Instances!T22:Instances!T22),"max", MAX(Instances!T22:Instances!T22),"diff", MAX(Instances!T22:Instances!T22)-MIN(Instances!T22:Instances!T22))</f>
        <v>0</v>
      </c>
      <c r="U22" s="1" cm="1">
        <f t="array" ref="U22">_xlfn.SWITCH($A$2,"average", AVERAGE(Instances!U22:Instances!U22),"median", MEDIAN(Instances!U22:Instances!U22),"min", MIN(Instances!U22:Instances!U22),"max", MAX(Instances!U22:Instances!U22),"diff", MAX(Instances!U22:Instances!U22)-MIN(Instances!U22:Instances!U22))</f>
        <v>0</v>
      </c>
      <c r="V22" s="1" cm="1">
        <f t="array" ref="V22">_xlfn.SWITCH($A$2,"average", AVERAGE(Instances!V22:Instances!V22),"median", MEDIAN(Instances!V22:Instances!V22),"min", MIN(Instances!V22:Instances!V22),"max", MAX(Instances!V22:Instances!V22),"diff", MAX(Instances!V22:Instances!V22)-MIN(Instances!V22:Instances!V22))</f>
        <v>0</v>
      </c>
      <c r="W22" s="1" cm="1">
        <f t="array" ref="W22">_xlfn.SWITCH($A$2,"average", AVERAGE(Instances!W22:Instances!W22),"median", MEDIAN(Instances!W22:Instances!W22),"min", MIN(Instances!W22:Instances!W22),"max", MAX(Instances!W22:Instances!W22),"diff", MAX(Instances!W22:Instances!W22)-MIN(Instances!W22:Instances!W22))</f>
        <v>0</v>
      </c>
      <c r="X22" s="1" cm="1">
        <f t="array" ref="X22">_xlfn.SWITCH($A$2,"average", AVERAGE(Instances!X22:Instances!X22),"median", MEDIAN(Instances!X22:Instances!X22),"min", MIN(Instances!X22:Instances!X22),"max", MAX(Instances!X22:Instances!X22),"diff", MAX(Instances!X22:Instances!X22)-MIN(Instances!X22:Instances!X22))</f>
        <v>0</v>
      </c>
      <c r="Y22" s="1" cm="1">
        <f t="array" ref="Y22">_xlfn.SWITCH($A$2,"average", AVERAGE(Instances!Y22:Instances!Y22),"median", MEDIAN(Instances!Y22:Instances!Y22),"min", MIN(Instances!Y22:Instances!Y22),"max", MAX(Instances!Y22:Instances!Y22),"diff", MAX(Instances!Y22:Instances!Y22)-MIN(Instances!Y22:Instances!Y22))</f>
        <v>0</v>
      </c>
      <c r="Z22" s="1" cm="1">
        <f t="array" ref="Z22">_xlfn.SWITCH($A$2,"average", AVERAGE(Instances!Z22:Instances!Z22),"median", MEDIAN(Instances!Z22:Instances!Z22),"min", MIN(Instances!Z22:Instances!Z22),"max", MAX(Instances!Z22:Instances!Z22),"diff", MAX(Instances!Z22:Instances!Z22)-MIN(Instances!Z22:Instances!Z22))</f>
        <v>0</v>
      </c>
      <c r="AA22" s="1" cm="1">
        <f t="array" ref="AA22">_xlfn.SWITCH($A$2,"average", AVERAGE(Instances!AA22:Instances!AA22),"median", MEDIAN(Instances!AA22:Instances!AA22),"min", MIN(Instances!AA22:Instances!AA22),"max", MAX(Instances!AA22:Instances!AA22),"diff", MAX(Instances!AA22:Instances!AA22)-MIN(Instances!AA22:Instances!AA22))</f>
        <v>0</v>
      </c>
      <c r="AB22" s="1" cm="1">
        <f t="array" ref="AB22">_xlfn.SWITCH($A$2,"average", AVERAGE(Instances!AB22:Instances!AB22),"median", MEDIAN(Instances!AB22:Instances!AB22),"min", MIN(Instances!AB22:Instances!AB22),"max", MAX(Instances!AB22:Instances!AB22),"diff", MAX(Instances!AB22:Instances!AB22)-MIN(Instances!AB22:Instances!AB22))</f>
        <v>0</v>
      </c>
      <c r="AC22" s="1" cm="1">
        <f t="array" ref="AC22">_xlfn.SWITCH($A$2,"average", AVERAGE(Instances!AC22:Instances!AC22),"median", MEDIAN(Instances!AC22:Instances!AC22),"min", MIN(Instances!AC22:Instances!AC22),"max", MAX(Instances!AC22:Instances!AC22),"diff", MAX(Instances!AC22:Instances!AC22)-MIN(Instances!AC22:Instances!AC22))</f>
        <v>0</v>
      </c>
      <c r="AD22" s="1" cm="1">
        <f t="array" ref="AD22">_xlfn.SWITCH($A$2,"average", AVERAGE(Instances!AD22:Instances!AD22),"median", MEDIAN(Instances!AD22:Instances!AD22),"min", MIN(Instances!AD22:Instances!AD22),"max", MAX(Instances!AD22:Instances!AD22),"diff", MAX(Instances!AD22:Instances!AD22)-MIN(Instances!AD22:Instances!AD22))</f>
        <v>0</v>
      </c>
      <c r="AE22" s="1" cm="1">
        <f t="array" ref="AE22">_xlfn.SWITCH($A$2,"average", AVERAGE(Instances!AE22:Instances!AE22),"median", MEDIAN(Instances!AE22:Instances!AE22),"min", MIN(Instances!AE22:Instances!AE22),"max", MAX(Instances!AE22:Instances!AE22),"diff", MAX(Instances!AE22:Instances!AE22)-MIN(Instances!AE22:Instances!AE22))</f>
        <v>0</v>
      </c>
      <c r="AF22" s="1" cm="1">
        <f t="array" ref="AF22">_xlfn.SWITCH($A$2,"average", AVERAGE(Instances!AF22:Instances!AF22),"median", MEDIAN(Instances!AF22:Instances!AF22),"min", MIN(Instances!AF22:Instances!AF22),"max", MAX(Instances!AF22:Instances!AF22),"diff", MAX(Instances!AF22:Instances!AF22)-MIN(Instances!AF22:Instances!AF22))</f>
        <v>0</v>
      </c>
      <c r="AG22" s="1" cm="1">
        <f t="array" ref="AG22">_xlfn.SWITCH($A$2,"average", AVERAGE(Instances!AG22:Instances!AG22),"median", MEDIAN(Instances!AG22:Instances!AG22),"min", MIN(Instances!AG22:Instances!AG22),"max", MAX(Instances!AG22:Instances!AG22),"diff", MAX(Instances!AG22:Instances!AG22)-MIN(Instances!AG22:Instances!AG22))</f>
        <v>0</v>
      </c>
      <c r="AH22" s="1" cm="1">
        <f t="array" ref="AH22">_xlfn.SWITCH($A$2,"average", AVERAGE(Instances!AH22:Instances!AH22),"median", MEDIAN(Instances!AH22:Instances!AH22),"min", MIN(Instances!AH22:Instances!AH22),"max", MAX(Instances!AH22:Instances!AH22),"diff", MAX(Instances!AH22:Instances!AH22)-MIN(Instances!AH22:Instances!AH22))</f>
        <v>0</v>
      </c>
      <c r="AI22" s="1" cm="1">
        <f t="array" ref="AI22">_xlfn.SWITCH($A$2,"average", AVERAGE(Instances!AI22:Instances!AI22),"median", MEDIAN(Instances!AI22:Instances!AI22),"min", MIN(Instances!AI22:Instances!AI22),"max", MAX(Instances!AI22:Instances!AI22),"diff", MAX(Instances!AI22:Instances!AI22)-MIN(Instances!AI22:Instances!AI22))</f>
        <v>0</v>
      </c>
      <c r="AJ22" s="1" cm="1">
        <f t="array" ref="AJ22">_xlfn.SWITCH($A$2,"average", AVERAGE(Instances!AJ22:Instances!AJ22),"median", MEDIAN(Instances!AJ22:Instances!AJ22),"min", MIN(Instances!AJ22:Instances!AJ22),"max", MAX(Instances!AJ22:Instances!AJ22),"diff", MAX(Instances!AJ22:Instances!AJ22)-MIN(Instances!AJ22:Instances!AJ22))</f>
        <v>0</v>
      </c>
      <c r="AK22" s="1" cm="1">
        <f t="array" ref="AK22">_xlfn.SWITCH($A$2,"average", AVERAGE(Instances!AK22:Instances!AK22),"median", MEDIAN(Instances!AK22:Instances!AK22),"min", MIN(Instances!AK22:Instances!AK22),"max", MAX(Instances!AK22:Instances!AK22),"diff", MAX(Instances!AK22:Instances!AK22)-MIN(Instances!AK22:Instances!AK22))</f>
        <v>0</v>
      </c>
      <c r="AL22" s="1" cm="1">
        <f t="array" ref="AL22">_xlfn.SWITCH($A$2,"average", AVERAGE(Instances!AL22:Instances!AL22),"median", MEDIAN(Instances!AL22:Instances!AL22),"min", MIN(Instances!AL22:Instances!AL22),"max", MAX(Instances!AL22:Instances!AL22),"diff", MAX(Instances!AL22:Instances!AL22)-MIN(Instances!AL22:Instances!AL22))</f>
        <v>0</v>
      </c>
      <c r="AM22" s="1" cm="1">
        <f t="array" ref="AM22">_xlfn.SWITCH($A$2,"average", AVERAGE(Instances!AM22:Instances!AM22),"median", MEDIAN(Instances!AM22:Instances!AM22),"min", MIN(Instances!AM22:Instances!AM22),"max", MAX(Instances!AM22:Instances!AM22),"diff", MAX(Instances!AM22:Instances!AM22)-MIN(Instances!AM22:Instances!AM22))</f>
        <v>0</v>
      </c>
      <c r="AN22" s="1" cm="1">
        <f t="array" ref="AN22">_xlfn.SWITCH($A$2,"average", AVERAGE(Instances!AN22:Instances!AN22),"median", MEDIAN(Instances!AN22:Instances!AN22),"min", MIN(Instances!AN22:Instances!AN22),"max", MAX(Instances!AN22:Instances!AN22),"diff", MAX(Instances!AN22:Instances!AN22)-MIN(Instances!AN22:Instances!AN22))</f>
        <v>0</v>
      </c>
      <c r="AO22" s="1" cm="1">
        <f t="array" ref="AO22">_xlfn.SWITCH($A$2,"average", AVERAGE(Instances!AO22:Instances!AO22),"median", MEDIAN(Instances!AO22:Instances!AO22),"min", MIN(Instances!AO22:Instances!AO22),"max", MAX(Instances!AO22:Instances!AO22),"diff", MAX(Instances!AO22:Instances!AO22)-MIN(Instances!AO22:Instances!AO22))</f>
        <v>0</v>
      </c>
      <c r="AP22" s="1" cm="1">
        <f t="array" ref="AP22">_xlfn.SWITCH($A$2,"average", AVERAGE(Instances!AP22:Instances!AP22),"median", MEDIAN(Instances!AP22:Instances!AP22),"min", MIN(Instances!AP22:Instances!AP22),"max", MAX(Instances!AP22:Instances!AP22),"diff", MAX(Instances!AP22:Instances!AP22)-MIN(Instances!AP22:Instances!AP22))</f>
        <v>0</v>
      </c>
      <c r="AQ22" s="1" cm="1">
        <f t="array" ref="AQ22">_xlfn.SWITCH($A$2,"average", AVERAGE(Instances!AQ22:Instances!AQ22),"median", MEDIAN(Instances!AQ22:Instances!AQ22),"min", MIN(Instances!AQ22:Instances!AQ22),"max", MAX(Instances!AQ22:Instances!AQ22),"diff", MAX(Instances!AQ22:Instances!AQ22)-MIN(Instances!AQ22:Instances!AQ22))</f>
        <v>0</v>
      </c>
      <c r="AR22" s="1" cm="1">
        <f t="array" ref="AR22">_xlfn.SWITCH($A$2,"average", AVERAGE(Instances!AR22:Instances!AR22),"median", MEDIAN(Instances!AR22:Instances!AR22),"min", MIN(Instances!AR22:Instances!AR22),"max", MAX(Instances!AR22:Instances!AR22),"diff", MAX(Instances!AR22:Instances!AR22)-MIN(Instances!AR22:Instances!AR22))</f>
        <v>0</v>
      </c>
      <c r="AS22" s="1" cm="1">
        <f t="array" ref="AS22">_xlfn.SWITCH($A$2,"average", AVERAGE(Instances!AS22:Instances!AS22),"median", MEDIAN(Instances!AS22:Instances!AS22),"min", MIN(Instances!AS22:Instances!AS22),"max", MAX(Instances!AS22:Instances!AS22),"diff", MAX(Instances!AS22:Instances!AS22)-MIN(Instances!AS22:Instances!AS22))</f>
        <v>0</v>
      </c>
      <c r="AT22" s="1" cm="1">
        <f t="array" ref="AT22">_xlfn.SWITCH($A$2,"average", AVERAGE(Instances!AT22:Instances!AT22),"median", MEDIAN(Instances!AT22:Instances!AT22),"min", MIN(Instances!AT22:Instances!AT22),"max", MAX(Instances!AT22:Instances!AT22),"diff", MAX(Instances!AT22:Instances!AT22)-MIN(Instances!AT22:Instances!AT22))</f>
        <v>0</v>
      </c>
      <c r="AU22" s="1" cm="1">
        <f t="array" ref="AU22">_xlfn.SWITCH($A$2,"average", AVERAGE(Instances!AU22:Instances!AU22),"median", MEDIAN(Instances!AU22:Instances!AU22),"min", MIN(Instances!AU22:Instances!AU22),"max", MAX(Instances!AU22:Instances!AU22),"diff", MAX(Instances!AU22:Instances!AU22)-MIN(Instances!AU22:Instances!AU22))</f>
        <v>0</v>
      </c>
      <c r="AV22" s="1" cm="1">
        <f t="array" ref="AV22">_xlfn.SWITCH($A$2,"average", AVERAGE(Instances!AV22:Instances!AV22),"median", MEDIAN(Instances!AV22:Instances!AV22),"min", MIN(Instances!AV22:Instances!AV22),"max", MAX(Instances!AV22:Instances!AV22),"diff", MAX(Instances!AV22:Instances!AV22)-MIN(Instances!AV22:Instances!AV22))</f>
        <v>0</v>
      </c>
      <c r="AW22" s="1" cm="1">
        <f t="array" ref="AW22">_xlfn.SWITCH($A$2,"average", AVERAGE(Instances!AW22:Instances!AW22),"median", MEDIAN(Instances!AW22:Instances!AW22),"min", MIN(Instances!AW22:Instances!AW22),"max", MAX(Instances!AW22:Instances!AW22),"diff", MAX(Instances!AW22:Instances!AW22)-MIN(Instances!AW22:Instances!AW22))</f>
        <v>0</v>
      </c>
      <c r="AX22" s="1" cm="1">
        <f t="array" ref="AX22">_xlfn.SWITCH($A$2,"average", AVERAGE(Instances!AX22:Instances!AX22),"median", MEDIAN(Instances!AX22:Instances!AX22),"min", MIN(Instances!AX22:Instances!AX22),"max", MAX(Instances!AX22:Instances!AX22),"diff", MAX(Instances!AX22:Instances!AX22)-MIN(Instances!AX22:Instances!AX22))</f>
        <v>0</v>
      </c>
      <c r="AY22" s="1" cm="1">
        <f t="array" ref="AY22">_xlfn.SWITCH($A$2,"average", AVERAGE(Instances!AY22:Instances!AY22),"median", MEDIAN(Instances!AY22:Instances!AY22),"min", MIN(Instances!AY22:Instances!AY22),"max", MAX(Instances!AY22:Instances!AY22),"diff", MAX(Instances!AY22:Instances!AY22)-MIN(Instances!AY22:Instances!AY22))</f>
        <v>0</v>
      </c>
      <c r="AZ22" s="1" cm="1">
        <f t="array" ref="AZ22">_xlfn.SWITCH($A$2,"average", AVERAGE(Instances!AZ22:Instances!AZ22),"median", MEDIAN(Instances!AZ22:Instances!AZ22),"min", MIN(Instances!AZ22:Instances!AZ22),"max", MAX(Instances!AZ22:Instances!AZ22),"diff", MAX(Instances!AZ22:Instances!AZ22)-MIN(Instances!AZ22:Instances!AZ22))</f>
        <v>0</v>
      </c>
      <c r="BA22" s="1" cm="1">
        <f t="array" ref="BA22">_xlfn.SWITCH($A$2,"average", AVERAGE(Instances!BA22:Instances!BA22),"median", MEDIAN(Instances!BA22:Instances!BA22),"min", MIN(Instances!BA22:Instances!BA22),"max", MAX(Instances!BA22:Instances!BA22),"diff", MAX(Instances!BA22:Instances!BA22)-MIN(Instances!BA22:Instances!BA22))</f>
        <v>0</v>
      </c>
      <c r="BB22" s="1">
        <f>MIN($B22,$D22,$F22,$H22,$J22,$L22,$N22,$P22,$R22,$T22,$V22,$X22,$Z22,$AB22,$AD22,$AF22,$AH22,$AJ22,$AL22,$AN22,$AP22,$AR22,$AT22,$AV22,$AX22,$AZ22)</f>
        <v>0</v>
      </c>
      <c r="BC22" s="1">
        <f>MIN($C22,$E22,$G22,$I22,$K22,$M22,$O22,$Q22,$S22,$U22,$W22,$Y22,$AA22,$AC22,$AE22,$AG22,$AI22,$AK22,$AM22,$AO22,$AQ22,$AS22,$AU22,$AW22,$AY22,$BA22)</f>
        <v>0</v>
      </c>
      <c r="BD22" s="1">
        <f>MEDIAN($B22,$D22,$F22,$H22,$J22,$L22,$N22,$P22,$R22,$T22,$V22,$X22,$Z22,$AB22,$AD22,$AF22,$AH22,$AJ22,$AL22,$AN22,$AP22,$AR22,$AT22,$AV22,$AX22,$AZ22)</f>
        <v>0</v>
      </c>
      <c r="BE22" s="1">
        <f>MEDIAN($C22,$E22,$G22,$I22,$K22,$M22,$O22,$Q22,$S22,$U22,$W22,$Y22,$AA22,$AC22,$AE22,$AG22,$AI22,$AK22,$AM22,$AO22,$AQ22,$AS22,$AU22,$AW22,$AY22,$BA22)</f>
        <v>0</v>
      </c>
      <c r="BF22" s="1">
        <f>MAX($B22,$D22,$F22,$H22,$J22,$L22,$N22,$P22,$R22,$T22,$V22,$X22,$Z22,$AB22,$AD22,$AF22,$AH22,$AJ22,$AL22,$AN22,$AP22,$AR22,$AT22,$AV22,$AX22,$AZ22)</f>
        <v>0</v>
      </c>
      <c r="BG22" s="1">
        <f>MAX($C22,$E22,$G22,$I22,$K22,$M22,$O22,$Q22,$S22,$U22,$W22,$Y22,$AA22,$AC22,$AE22,$AG22,$AI22,$AK22,$AM22,$AO22,$AQ22,$AS22,$AU22,$AW22,$AY22,$BA22)</f>
        <v>0</v>
      </c>
    </row>
    <row r="23" spans="1:59">
      <c r="A23" s="1" t="s">
        <v>20</v>
      </c>
      <c r="B23" s="1" cm="1">
        <f t="array" ref="B23">_xlfn.SWITCH($A$2,"average", AVERAGE(Instances!B23:Instances!B23),"median", MEDIAN(Instances!B23:Instances!B23),"min", MIN(Instances!B23:Instances!B23),"max", MAX(Instances!B23:Instances!B23),"diff", MAX(Instances!B23:Instances!B23)-MIN(Instances!B23:Instances!B23))</f>
        <v>0</v>
      </c>
      <c r="C23" s="1" cm="1">
        <f t="array" ref="C23">_xlfn.SWITCH($A$2,"average", AVERAGE(Instances!C23:Instances!C23),"median", MEDIAN(Instances!C23:Instances!C23),"min", MIN(Instances!C23:Instances!C23),"max", MAX(Instances!C23:Instances!C23),"diff", MAX(Instances!C23:Instances!C23)-MIN(Instances!C23:Instances!C23))</f>
        <v>0</v>
      </c>
      <c r="D23" s="1" cm="1">
        <f t="array" ref="D23">_xlfn.SWITCH($A$2,"average", AVERAGE(Instances!D23:Instances!D23),"median", MEDIAN(Instances!D23:Instances!D23),"min", MIN(Instances!D23:Instances!D23),"max", MAX(Instances!D23:Instances!D23),"diff", MAX(Instances!D23:Instances!D23)-MIN(Instances!D23:Instances!D23))</f>
        <v>0</v>
      </c>
      <c r="E23" s="1" cm="1">
        <f t="array" ref="E23">_xlfn.SWITCH($A$2,"average", AVERAGE(Instances!E23:Instances!E23),"median", MEDIAN(Instances!E23:Instances!E23),"min", MIN(Instances!E23:Instances!E23),"max", MAX(Instances!E23:Instances!E23),"diff", MAX(Instances!E23:Instances!E23)-MIN(Instances!E23:Instances!E23))</f>
        <v>0</v>
      </c>
      <c r="F23" s="1" cm="1">
        <f t="array" ref="F23">_xlfn.SWITCH($A$2,"average", AVERAGE(Instances!F23:Instances!F23),"median", MEDIAN(Instances!F23:Instances!F23),"min", MIN(Instances!F23:Instances!F23),"max", MAX(Instances!F23:Instances!F23),"diff", MAX(Instances!F23:Instances!F23)-MIN(Instances!F23:Instances!F23))</f>
        <v>0</v>
      </c>
      <c r="G23" s="1" cm="1">
        <f t="array" ref="G23">_xlfn.SWITCH($A$2,"average", AVERAGE(Instances!G23:Instances!G23),"median", MEDIAN(Instances!G23:Instances!G23),"min", MIN(Instances!G23:Instances!G23),"max", MAX(Instances!G23:Instances!G23),"diff", MAX(Instances!G23:Instances!G23)-MIN(Instances!G23:Instances!G23))</f>
        <v>0</v>
      </c>
      <c r="H23" s="1" cm="1">
        <f t="array" ref="H23">_xlfn.SWITCH($A$2,"average", AVERAGE(Instances!H23:Instances!H23),"median", MEDIAN(Instances!H23:Instances!H23),"min", MIN(Instances!H23:Instances!H23),"max", MAX(Instances!H23:Instances!H23),"diff", MAX(Instances!H23:Instances!H23)-MIN(Instances!H23:Instances!H23))</f>
        <v>0</v>
      </c>
      <c r="I23" s="1" cm="1">
        <f t="array" ref="I23">_xlfn.SWITCH($A$2,"average", AVERAGE(Instances!I23:Instances!I23),"median", MEDIAN(Instances!I23:Instances!I23),"min", MIN(Instances!I23:Instances!I23),"max", MAX(Instances!I23:Instances!I23),"diff", MAX(Instances!I23:Instances!I23)-MIN(Instances!I23:Instances!I23))</f>
        <v>0</v>
      </c>
      <c r="J23" s="1" cm="1">
        <f t="array" ref="J23">_xlfn.SWITCH($A$2,"average", AVERAGE(Instances!J23:Instances!J23),"median", MEDIAN(Instances!J23:Instances!J23),"min", MIN(Instances!J23:Instances!J23),"max", MAX(Instances!J23:Instances!J23),"diff", MAX(Instances!J23:Instances!J23)-MIN(Instances!J23:Instances!J23))</f>
        <v>0</v>
      </c>
      <c r="K23" s="1" cm="1">
        <f t="array" ref="K23">_xlfn.SWITCH($A$2,"average", AVERAGE(Instances!K23:Instances!K23),"median", MEDIAN(Instances!K23:Instances!K23),"min", MIN(Instances!K23:Instances!K23),"max", MAX(Instances!K23:Instances!K23),"diff", MAX(Instances!K23:Instances!K23)-MIN(Instances!K23:Instances!K23))</f>
        <v>0</v>
      </c>
      <c r="L23" s="1" cm="1">
        <f t="array" ref="L23">_xlfn.SWITCH($A$2,"average", AVERAGE(Instances!L23:Instances!L23),"median", MEDIAN(Instances!L23:Instances!L23),"min", MIN(Instances!L23:Instances!L23),"max", MAX(Instances!L23:Instances!L23),"diff", MAX(Instances!L23:Instances!L23)-MIN(Instances!L23:Instances!L23))</f>
        <v>0</v>
      </c>
      <c r="M23" s="1" cm="1">
        <f t="array" ref="M23">_xlfn.SWITCH($A$2,"average", AVERAGE(Instances!M23:Instances!M23),"median", MEDIAN(Instances!M23:Instances!M23),"min", MIN(Instances!M23:Instances!M23),"max", MAX(Instances!M23:Instances!M23),"diff", MAX(Instances!M23:Instances!M23)-MIN(Instances!M23:Instances!M23))</f>
        <v>0</v>
      </c>
      <c r="N23" s="1" cm="1">
        <f t="array" ref="N23">_xlfn.SWITCH($A$2,"average", AVERAGE(Instances!N23:Instances!N23),"median", MEDIAN(Instances!N23:Instances!N23),"min", MIN(Instances!N23:Instances!N23),"max", MAX(Instances!N23:Instances!N23),"diff", MAX(Instances!N23:Instances!N23)-MIN(Instances!N23:Instances!N23))</f>
        <v>0</v>
      </c>
      <c r="O23" s="1" cm="1">
        <f t="array" ref="O23">_xlfn.SWITCH($A$2,"average", AVERAGE(Instances!O23:Instances!O23),"median", MEDIAN(Instances!O23:Instances!O23),"min", MIN(Instances!O23:Instances!O23),"max", MAX(Instances!O23:Instances!O23),"diff", MAX(Instances!O23:Instances!O23)-MIN(Instances!O23:Instances!O23))</f>
        <v>0</v>
      </c>
      <c r="P23" s="1" cm="1">
        <f t="array" ref="P23">_xlfn.SWITCH($A$2,"average", AVERAGE(Instances!P23:Instances!P23),"median", MEDIAN(Instances!P23:Instances!P23),"min", MIN(Instances!P23:Instances!P23),"max", MAX(Instances!P23:Instances!P23),"diff", MAX(Instances!P23:Instances!P23)-MIN(Instances!P23:Instances!P23))</f>
        <v>0</v>
      </c>
      <c r="Q23" s="1" cm="1">
        <f t="array" ref="Q23">_xlfn.SWITCH($A$2,"average", AVERAGE(Instances!Q23:Instances!Q23),"median", MEDIAN(Instances!Q23:Instances!Q23),"min", MIN(Instances!Q23:Instances!Q23),"max", MAX(Instances!Q23:Instances!Q23),"diff", MAX(Instances!Q23:Instances!Q23)-MIN(Instances!Q23:Instances!Q23))</f>
        <v>0</v>
      </c>
      <c r="R23" s="1" cm="1">
        <f t="array" ref="R23">_xlfn.SWITCH($A$2,"average", AVERAGE(Instances!R23:Instances!R23),"median", MEDIAN(Instances!R23:Instances!R23),"min", MIN(Instances!R23:Instances!R23),"max", MAX(Instances!R23:Instances!R23),"diff", MAX(Instances!R23:Instances!R23)-MIN(Instances!R23:Instances!R23))</f>
        <v>0</v>
      </c>
      <c r="S23" s="1" cm="1">
        <f t="array" ref="S23">_xlfn.SWITCH($A$2,"average", AVERAGE(Instances!S23:Instances!S23),"median", MEDIAN(Instances!S23:Instances!S23),"min", MIN(Instances!S23:Instances!S23),"max", MAX(Instances!S23:Instances!S23),"diff", MAX(Instances!S23:Instances!S23)-MIN(Instances!S23:Instances!S23))</f>
        <v>0</v>
      </c>
      <c r="T23" s="1" cm="1">
        <f t="array" ref="T23">_xlfn.SWITCH($A$2,"average", AVERAGE(Instances!T23:Instances!T23),"median", MEDIAN(Instances!T23:Instances!T23),"min", MIN(Instances!T23:Instances!T23),"max", MAX(Instances!T23:Instances!T23),"diff", MAX(Instances!T23:Instances!T23)-MIN(Instances!T23:Instances!T23))</f>
        <v>0</v>
      </c>
      <c r="U23" s="1" cm="1">
        <f t="array" ref="U23">_xlfn.SWITCH($A$2,"average", AVERAGE(Instances!U23:Instances!U23),"median", MEDIAN(Instances!U23:Instances!U23),"min", MIN(Instances!U23:Instances!U23),"max", MAX(Instances!U23:Instances!U23),"diff", MAX(Instances!U23:Instances!U23)-MIN(Instances!U23:Instances!U23))</f>
        <v>0</v>
      </c>
      <c r="V23" s="1" cm="1">
        <f t="array" ref="V23">_xlfn.SWITCH($A$2,"average", AVERAGE(Instances!V23:Instances!V23),"median", MEDIAN(Instances!V23:Instances!V23),"min", MIN(Instances!V23:Instances!V23),"max", MAX(Instances!V23:Instances!V23),"diff", MAX(Instances!V23:Instances!V23)-MIN(Instances!V23:Instances!V23))</f>
        <v>0</v>
      </c>
      <c r="W23" s="1" cm="1">
        <f t="array" ref="W23">_xlfn.SWITCH($A$2,"average", AVERAGE(Instances!W23:Instances!W23),"median", MEDIAN(Instances!W23:Instances!W23),"min", MIN(Instances!W23:Instances!W23),"max", MAX(Instances!W23:Instances!W23),"diff", MAX(Instances!W23:Instances!W23)-MIN(Instances!W23:Instances!W23))</f>
        <v>0</v>
      </c>
      <c r="X23" s="1" cm="1">
        <f t="array" ref="X23">_xlfn.SWITCH($A$2,"average", AVERAGE(Instances!X23:Instances!X23),"median", MEDIAN(Instances!X23:Instances!X23),"min", MIN(Instances!X23:Instances!X23),"max", MAX(Instances!X23:Instances!X23),"diff", MAX(Instances!X23:Instances!X23)-MIN(Instances!X23:Instances!X23))</f>
        <v>0</v>
      </c>
      <c r="Y23" s="1" cm="1">
        <f t="array" ref="Y23">_xlfn.SWITCH($A$2,"average", AVERAGE(Instances!Y23:Instances!Y23),"median", MEDIAN(Instances!Y23:Instances!Y23),"min", MIN(Instances!Y23:Instances!Y23),"max", MAX(Instances!Y23:Instances!Y23),"diff", MAX(Instances!Y23:Instances!Y23)-MIN(Instances!Y23:Instances!Y23))</f>
        <v>0</v>
      </c>
      <c r="Z23" s="1" cm="1">
        <f t="array" ref="Z23">_xlfn.SWITCH($A$2,"average", AVERAGE(Instances!Z23:Instances!Z23),"median", MEDIAN(Instances!Z23:Instances!Z23),"min", MIN(Instances!Z23:Instances!Z23),"max", MAX(Instances!Z23:Instances!Z23),"diff", MAX(Instances!Z23:Instances!Z23)-MIN(Instances!Z23:Instances!Z23))</f>
        <v>0</v>
      </c>
      <c r="AA23" s="1" cm="1">
        <f t="array" ref="AA23">_xlfn.SWITCH($A$2,"average", AVERAGE(Instances!AA23:Instances!AA23),"median", MEDIAN(Instances!AA23:Instances!AA23),"min", MIN(Instances!AA23:Instances!AA23),"max", MAX(Instances!AA23:Instances!AA23),"diff", MAX(Instances!AA23:Instances!AA23)-MIN(Instances!AA23:Instances!AA23))</f>
        <v>0</v>
      </c>
      <c r="AB23" s="1" cm="1">
        <f t="array" ref="AB23">_xlfn.SWITCH($A$2,"average", AVERAGE(Instances!AB23:Instances!AB23),"median", MEDIAN(Instances!AB23:Instances!AB23),"min", MIN(Instances!AB23:Instances!AB23),"max", MAX(Instances!AB23:Instances!AB23),"diff", MAX(Instances!AB23:Instances!AB23)-MIN(Instances!AB23:Instances!AB23))</f>
        <v>0</v>
      </c>
      <c r="AC23" s="1" cm="1">
        <f t="array" ref="AC23">_xlfn.SWITCH($A$2,"average", AVERAGE(Instances!AC23:Instances!AC23),"median", MEDIAN(Instances!AC23:Instances!AC23),"min", MIN(Instances!AC23:Instances!AC23),"max", MAX(Instances!AC23:Instances!AC23),"diff", MAX(Instances!AC23:Instances!AC23)-MIN(Instances!AC23:Instances!AC23))</f>
        <v>0</v>
      </c>
      <c r="AD23" s="1" cm="1">
        <f t="array" ref="AD23">_xlfn.SWITCH($A$2,"average", AVERAGE(Instances!AD23:Instances!AD23),"median", MEDIAN(Instances!AD23:Instances!AD23),"min", MIN(Instances!AD23:Instances!AD23),"max", MAX(Instances!AD23:Instances!AD23),"diff", MAX(Instances!AD23:Instances!AD23)-MIN(Instances!AD23:Instances!AD23))</f>
        <v>0</v>
      </c>
      <c r="AE23" s="1" cm="1">
        <f t="array" ref="AE23">_xlfn.SWITCH($A$2,"average", AVERAGE(Instances!AE23:Instances!AE23),"median", MEDIAN(Instances!AE23:Instances!AE23),"min", MIN(Instances!AE23:Instances!AE23),"max", MAX(Instances!AE23:Instances!AE23),"diff", MAX(Instances!AE23:Instances!AE23)-MIN(Instances!AE23:Instances!AE23))</f>
        <v>0</v>
      </c>
      <c r="AF23" s="1" cm="1">
        <f t="array" ref="AF23">_xlfn.SWITCH($A$2,"average", AVERAGE(Instances!AF23:Instances!AF23),"median", MEDIAN(Instances!AF23:Instances!AF23),"min", MIN(Instances!AF23:Instances!AF23),"max", MAX(Instances!AF23:Instances!AF23),"diff", MAX(Instances!AF23:Instances!AF23)-MIN(Instances!AF23:Instances!AF23))</f>
        <v>0</v>
      </c>
      <c r="AG23" s="1" cm="1">
        <f t="array" ref="AG23">_xlfn.SWITCH($A$2,"average", AVERAGE(Instances!AG23:Instances!AG23),"median", MEDIAN(Instances!AG23:Instances!AG23),"min", MIN(Instances!AG23:Instances!AG23),"max", MAX(Instances!AG23:Instances!AG23),"diff", MAX(Instances!AG23:Instances!AG23)-MIN(Instances!AG23:Instances!AG23))</f>
        <v>0</v>
      </c>
      <c r="AH23" s="1" cm="1">
        <f t="array" ref="AH23">_xlfn.SWITCH($A$2,"average", AVERAGE(Instances!AH23:Instances!AH23),"median", MEDIAN(Instances!AH23:Instances!AH23),"min", MIN(Instances!AH23:Instances!AH23),"max", MAX(Instances!AH23:Instances!AH23),"diff", MAX(Instances!AH23:Instances!AH23)-MIN(Instances!AH23:Instances!AH23))</f>
        <v>0</v>
      </c>
      <c r="AI23" s="1" cm="1">
        <f t="array" ref="AI23">_xlfn.SWITCH($A$2,"average", AVERAGE(Instances!AI23:Instances!AI23),"median", MEDIAN(Instances!AI23:Instances!AI23),"min", MIN(Instances!AI23:Instances!AI23),"max", MAX(Instances!AI23:Instances!AI23),"diff", MAX(Instances!AI23:Instances!AI23)-MIN(Instances!AI23:Instances!AI23))</f>
        <v>0</v>
      </c>
      <c r="AJ23" s="1" cm="1">
        <f t="array" ref="AJ23">_xlfn.SWITCH($A$2,"average", AVERAGE(Instances!AJ23:Instances!AJ23),"median", MEDIAN(Instances!AJ23:Instances!AJ23),"min", MIN(Instances!AJ23:Instances!AJ23),"max", MAX(Instances!AJ23:Instances!AJ23),"diff", MAX(Instances!AJ23:Instances!AJ23)-MIN(Instances!AJ23:Instances!AJ23))</f>
        <v>0</v>
      </c>
      <c r="AK23" s="1" cm="1">
        <f t="array" ref="AK23">_xlfn.SWITCH($A$2,"average", AVERAGE(Instances!AK23:Instances!AK23),"median", MEDIAN(Instances!AK23:Instances!AK23),"min", MIN(Instances!AK23:Instances!AK23),"max", MAX(Instances!AK23:Instances!AK23),"diff", MAX(Instances!AK23:Instances!AK23)-MIN(Instances!AK23:Instances!AK23))</f>
        <v>0</v>
      </c>
      <c r="AL23" s="1" cm="1">
        <f t="array" ref="AL23">_xlfn.SWITCH($A$2,"average", AVERAGE(Instances!AL23:Instances!AL23),"median", MEDIAN(Instances!AL23:Instances!AL23),"min", MIN(Instances!AL23:Instances!AL23),"max", MAX(Instances!AL23:Instances!AL23),"diff", MAX(Instances!AL23:Instances!AL23)-MIN(Instances!AL23:Instances!AL23))</f>
        <v>0</v>
      </c>
      <c r="AM23" s="1" cm="1">
        <f t="array" ref="AM23">_xlfn.SWITCH($A$2,"average", AVERAGE(Instances!AM23:Instances!AM23),"median", MEDIAN(Instances!AM23:Instances!AM23),"min", MIN(Instances!AM23:Instances!AM23),"max", MAX(Instances!AM23:Instances!AM23),"diff", MAX(Instances!AM23:Instances!AM23)-MIN(Instances!AM23:Instances!AM23))</f>
        <v>0</v>
      </c>
      <c r="AN23" s="1" cm="1">
        <f t="array" ref="AN23">_xlfn.SWITCH($A$2,"average", AVERAGE(Instances!AN23:Instances!AN23),"median", MEDIAN(Instances!AN23:Instances!AN23),"min", MIN(Instances!AN23:Instances!AN23),"max", MAX(Instances!AN23:Instances!AN23),"diff", MAX(Instances!AN23:Instances!AN23)-MIN(Instances!AN23:Instances!AN23))</f>
        <v>0</v>
      </c>
      <c r="AO23" s="1" cm="1">
        <f t="array" ref="AO23">_xlfn.SWITCH($A$2,"average", AVERAGE(Instances!AO23:Instances!AO23),"median", MEDIAN(Instances!AO23:Instances!AO23),"min", MIN(Instances!AO23:Instances!AO23),"max", MAX(Instances!AO23:Instances!AO23),"diff", MAX(Instances!AO23:Instances!AO23)-MIN(Instances!AO23:Instances!AO23))</f>
        <v>0</v>
      </c>
      <c r="AP23" s="1" cm="1">
        <f t="array" ref="AP23">_xlfn.SWITCH($A$2,"average", AVERAGE(Instances!AP23:Instances!AP23),"median", MEDIAN(Instances!AP23:Instances!AP23),"min", MIN(Instances!AP23:Instances!AP23),"max", MAX(Instances!AP23:Instances!AP23),"diff", MAX(Instances!AP23:Instances!AP23)-MIN(Instances!AP23:Instances!AP23))</f>
        <v>0</v>
      </c>
      <c r="AQ23" s="1" cm="1">
        <f t="array" ref="AQ23">_xlfn.SWITCH($A$2,"average", AVERAGE(Instances!AQ23:Instances!AQ23),"median", MEDIAN(Instances!AQ23:Instances!AQ23),"min", MIN(Instances!AQ23:Instances!AQ23),"max", MAX(Instances!AQ23:Instances!AQ23),"diff", MAX(Instances!AQ23:Instances!AQ23)-MIN(Instances!AQ23:Instances!AQ23))</f>
        <v>0</v>
      </c>
      <c r="AR23" s="1" cm="1">
        <f t="array" ref="AR23">_xlfn.SWITCH($A$2,"average", AVERAGE(Instances!AR23:Instances!AR23),"median", MEDIAN(Instances!AR23:Instances!AR23),"min", MIN(Instances!AR23:Instances!AR23),"max", MAX(Instances!AR23:Instances!AR23),"diff", MAX(Instances!AR23:Instances!AR23)-MIN(Instances!AR23:Instances!AR23))</f>
        <v>0</v>
      </c>
      <c r="AS23" s="1" cm="1">
        <f t="array" ref="AS23">_xlfn.SWITCH($A$2,"average", AVERAGE(Instances!AS23:Instances!AS23),"median", MEDIAN(Instances!AS23:Instances!AS23),"min", MIN(Instances!AS23:Instances!AS23),"max", MAX(Instances!AS23:Instances!AS23),"diff", MAX(Instances!AS23:Instances!AS23)-MIN(Instances!AS23:Instances!AS23))</f>
        <v>0</v>
      </c>
      <c r="AT23" s="1" cm="1">
        <f t="array" ref="AT23">_xlfn.SWITCH($A$2,"average", AVERAGE(Instances!AT23:Instances!AT23),"median", MEDIAN(Instances!AT23:Instances!AT23),"min", MIN(Instances!AT23:Instances!AT23),"max", MAX(Instances!AT23:Instances!AT23),"diff", MAX(Instances!AT23:Instances!AT23)-MIN(Instances!AT23:Instances!AT23))</f>
        <v>0</v>
      </c>
      <c r="AU23" s="1" cm="1">
        <f t="array" ref="AU23">_xlfn.SWITCH($A$2,"average", AVERAGE(Instances!AU23:Instances!AU23),"median", MEDIAN(Instances!AU23:Instances!AU23),"min", MIN(Instances!AU23:Instances!AU23),"max", MAX(Instances!AU23:Instances!AU23),"diff", MAX(Instances!AU23:Instances!AU23)-MIN(Instances!AU23:Instances!AU23))</f>
        <v>0</v>
      </c>
      <c r="AV23" s="1" cm="1">
        <f t="array" ref="AV23">_xlfn.SWITCH($A$2,"average", AVERAGE(Instances!AV23:Instances!AV23),"median", MEDIAN(Instances!AV23:Instances!AV23),"min", MIN(Instances!AV23:Instances!AV23),"max", MAX(Instances!AV23:Instances!AV23),"diff", MAX(Instances!AV23:Instances!AV23)-MIN(Instances!AV23:Instances!AV23))</f>
        <v>0</v>
      </c>
      <c r="AW23" s="1" cm="1">
        <f t="array" ref="AW23">_xlfn.SWITCH($A$2,"average", AVERAGE(Instances!AW23:Instances!AW23),"median", MEDIAN(Instances!AW23:Instances!AW23),"min", MIN(Instances!AW23:Instances!AW23),"max", MAX(Instances!AW23:Instances!AW23),"diff", MAX(Instances!AW23:Instances!AW23)-MIN(Instances!AW23:Instances!AW23))</f>
        <v>0</v>
      </c>
      <c r="AX23" s="1" cm="1">
        <f t="array" ref="AX23">_xlfn.SWITCH($A$2,"average", AVERAGE(Instances!AX23:Instances!AX23),"median", MEDIAN(Instances!AX23:Instances!AX23),"min", MIN(Instances!AX23:Instances!AX23),"max", MAX(Instances!AX23:Instances!AX23),"diff", MAX(Instances!AX23:Instances!AX23)-MIN(Instances!AX23:Instances!AX23))</f>
        <v>0</v>
      </c>
      <c r="AY23" s="1" cm="1">
        <f t="array" ref="AY23">_xlfn.SWITCH($A$2,"average", AVERAGE(Instances!AY23:Instances!AY23),"median", MEDIAN(Instances!AY23:Instances!AY23),"min", MIN(Instances!AY23:Instances!AY23),"max", MAX(Instances!AY23:Instances!AY23),"diff", MAX(Instances!AY23:Instances!AY23)-MIN(Instances!AY23:Instances!AY23))</f>
        <v>0</v>
      </c>
      <c r="AZ23" s="1" cm="1">
        <f t="array" ref="AZ23">_xlfn.SWITCH($A$2,"average", AVERAGE(Instances!AZ23:Instances!AZ23),"median", MEDIAN(Instances!AZ23:Instances!AZ23),"min", MIN(Instances!AZ23:Instances!AZ23),"max", MAX(Instances!AZ23:Instances!AZ23),"diff", MAX(Instances!AZ23:Instances!AZ23)-MIN(Instances!AZ23:Instances!AZ23))</f>
        <v>0</v>
      </c>
      <c r="BA23" s="1" cm="1">
        <f t="array" ref="BA23">_xlfn.SWITCH($A$2,"average", AVERAGE(Instances!BA23:Instances!BA23),"median", MEDIAN(Instances!BA23:Instances!BA23),"min", MIN(Instances!BA23:Instances!BA23),"max", MAX(Instances!BA23:Instances!BA23),"diff", MAX(Instances!BA23:Instances!BA23)-MIN(Instances!BA23:Instances!BA23))</f>
        <v>0</v>
      </c>
      <c r="BB23" s="1">
        <f>MIN($B23,$D23,$F23,$H23,$J23,$L23,$N23,$P23,$R23,$T23,$V23,$X23,$Z23,$AB23,$AD23,$AF23,$AH23,$AJ23,$AL23,$AN23,$AP23,$AR23,$AT23,$AV23,$AX23,$AZ23)</f>
        <v>0</v>
      </c>
      <c r="BC23" s="1">
        <f>MIN($C23,$E23,$G23,$I23,$K23,$M23,$O23,$Q23,$S23,$U23,$W23,$Y23,$AA23,$AC23,$AE23,$AG23,$AI23,$AK23,$AM23,$AO23,$AQ23,$AS23,$AU23,$AW23,$AY23,$BA23)</f>
        <v>0</v>
      </c>
      <c r="BD23" s="1">
        <f>MEDIAN($B23,$D23,$F23,$H23,$J23,$L23,$N23,$P23,$R23,$T23,$V23,$X23,$Z23,$AB23,$AD23,$AF23,$AH23,$AJ23,$AL23,$AN23,$AP23,$AR23,$AT23,$AV23,$AX23,$AZ23)</f>
        <v>0</v>
      </c>
      <c r="BE23" s="1">
        <f>MEDIAN($C23,$E23,$G23,$I23,$K23,$M23,$O23,$Q23,$S23,$U23,$W23,$Y23,$AA23,$AC23,$AE23,$AG23,$AI23,$AK23,$AM23,$AO23,$AQ23,$AS23,$AU23,$AW23,$AY23,$BA23)</f>
        <v>0</v>
      </c>
      <c r="BF23" s="1">
        <f>MAX($B23,$D23,$F23,$H23,$J23,$L23,$N23,$P23,$R23,$T23,$V23,$X23,$Z23,$AB23,$AD23,$AF23,$AH23,$AJ23,$AL23,$AN23,$AP23,$AR23,$AT23,$AV23,$AX23,$AZ23)</f>
        <v>0</v>
      </c>
      <c r="BG23" s="1">
        <f>MAX($C23,$E23,$G23,$I23,$K23,$M23,$O23,$Q23,$S23,$U23,$W23,$Y23,$AA23,$AC23,$AE23,$AG23,$AI23,$AK23,$AM23,$AO23,$AQ23,$AS23,$AU23,$AW23,$AY23,$BA23)</f>
        <v>0</v>
      </c>
    </row>
    <row r="24" spans="1:59">
      <c r="A24" s="1" t="s">
        <v>21</v>
      </c>
      <c r="B24" s="1" cm="1">
        <f t="array" ref="B24">_xlfn.SWITCH($A$2,"average", AVERAGE(Instances!B24:Instances!B24),"median", MEDIAN(Instances!B24:Instances!B24),"min", MIN(Instances!B24:Instances!B24),"max", MAX(Instances!B24:Instances!B24),"diff", MAX(Instances!B24:Instances!B24)-MIN(Instances!B24:Instances!B24))</f>
        <v>0</v>
      </c>
      <c r="C24" s="1" cm="1">
        <f t="array" ref="C24">_xlfn.SWITCH($A$2,"average", AVERAGE(Instances!C24:Instances!C24),"median", MEDIAN(Instances!C24:Instances!C24),"min", MIN(Instances!C24:Instances!C24),"max", MAX(Instances!C24:Instances!C24),"diff", MAX(Instances!C24:Instances!C24)-MIN(Instances!C24:Instances!C24))</f>
        <v>0</v>
      </c>
      <c r="D24" s="1" cm="1">
        <f t="array" ref="D24">_xlfn.SWITCH($A$2,"average", AVERAGE(Instances!D24:Instances!D24),"median", MEDIAN(Instances!D24:Instances!D24),"min", MIN(Instances!D24:Instances!D24),"max", MAX(Instances!D24:Instances!D24),"diff", MAX(Instances!D24:Instances!D24)-MIN(Instances!D24:Instances!D24))</f>
        <v>0</v>
      </c>
      <c r="E24" s="1" cm="1">
        <f t="array" ref="E24">_xlfn.SWITCH($A$2,"average", AVERAGE(Instances!E24:Instances!E24),"median", MEDIAN(Instances!E24:Instances!E24),"min", MIN(Instances!E24:Instances!E24),"max", MAX(Instances!E24:Instances!E24),"diff", MAX(Instances!E24:Instances!E24)-MIN(Instances!E24:Instances!E24))</f>
        <v>0</v>
      </c>
      <c r="F24" s="1" cm="1">
        <f t="array" ref="F24">_xlfn.SWITCH($A$2,"average", AVERAGE(Instances!F24:Instances!F24),"median", MEDIAN(Instances!F24:Instances!F24),"min", MIN(Instances!F24:Instances!F24),"max", MAX(Instances!F24:Instances!F24),"diff", MAX(Instances!F24:Instances!F24)-MIN(Instances!F24:Instances!F24))</f>
        <v>0</v>
      </c>
      <c r="G24" s="1" cm="1">
        <f t="array" ref="G24">_xlfn.SWITCH($A$2,"average", AVERAGE(Instances!G24:Instances!G24),"median", MEDIAN(Instances!G24:Instances!G24),"min", MIN(Instances!G24:Instances!G24),"max", MAX(Instances!G24:Instances!G24),"diff", MAX(Instances!G24:Instances!G24)-MIN(Instances!G24:Instances!G24))</f>
        <v>0</v>
      </c>
      <c r="H24" s="1" cm="1">
        <f t="array" ref="H24">_xlfn.SWITCH($A$2,"average", AVERAGE(Instances!H24:Instances!H24),"median", MEDIAN(Instances!H24:Instances!H24),"min", MIN(Instances!H24:Instances!H24),"max", MAX(Instances!H24:Instances!H24),"diff", MAX(Instances!H24:Instances!H24)-MIN(Instances!H24:Instances!H24))</f>
        <v>0</v>
      </c>
      <c r="I24" s="1" cm="1">
        <f t="array" ref="I24">_xlfn.SWITCH($A$2,"average", AVERAGE(Instances!I24:Instances!I24),"median", MEDIAN(Instances!I24:Instances!I24),"min", MIN(Instances!I24:Instances!I24),"max", MAX(Instances!I24:Instances!I24),"diff", MAX(Instances!I24:Instances!I24)-MIN(Instances!I24:Instances!I24))</f>
        <v>0</v>
      </c>
      <c r="J24" s="1" cm="1">
        <f t="array" ref="J24">_xlfn.SWITCH($A$2,"average", AVERAGE(Instances!J24:Instances!J24),"median", MEDIAN(Instances!J24:Instances!J24),"min", MIN(Instances!J24:Instances!J24),"max", MAX(Instances!J24:Instances!J24),"diff", MAX(Instances!J24:Instances!J24)-MIN(Instances!J24:Instances!J24))</f>
        <v>0</v>
      </c>
      <c r="K24" s="1" cm="1">
        <f t="array" ref="K24">_xlfn.SWITCH($A$2,"average", AVERAGE(Instances!K24:Instances!K24),"median", MEDIAN(Instances!K24:Instances!K24),"min", MIN(Instances!K24:Instances!K24),"max", MAX(Instances!K24:Instances!K24),"diff", MAX(Instances!K24:Instances!K24)-MIN(Instances!K24:Instances!K24))</f>
        <v>0</v>
      </c>
      <c r="L24" s="1" cm="1">
        <f t="array" ref="L24">_xlfn.SWITCH($A$2,"average", AVERAGE(Instances!L24:Instances!L24),"median", MEDIAN(Instances!L24:Instances!L24),"min", MIN(Instances!L24:Instances!L24),"max", MAX(Instances!L24:Instances!L24),"diff", MAX(Instances!L24:Instances!L24)-MIN(Instances!L24:Instances!L24))</f>
        <v>0</v>
      </c>
      <c r="M24" s="1" cm="1">
        <f t="array" ref="M24">_xlfn.SWITCH($A$2,"average", AVERAGE(Instances!M24:Instances!M24),"median", MEDIAN(Instances!M24:Instances!M24),"min", MIN(Instances!M24:Instances!M24),"max", MAX(Instances!M24:Instances!M24),"diff", MAX(Instances!M24:Instances!M24)-MIN(Instances!M24:Instances!M24))</f>
        <v>0</v>
      </c>
      <c r="N24" s="1" cm="1">
        <f t="array" ref="N24">_xlfn.SWITCH($A$2,"average", AVERAGE(Instances!N24:Instances!N24),"median", MEDIAN(Instances!N24:Instances!N24),"min", MIN(Instances!N24:Instances!N24),"max", MAX(Instances!N24:Instances!N24),"diff", MAX(Instances!N24:Instances!N24)-MIN(Instances!N24:Instances!N24))</f>
        <v>0</v>
      </c>
      <c r="O24" s="1" cm="1">
        <f t="array" ref="O24">_xlfn.SWITCH($A$2,"average", AVERAGE(Instances!O24:Instances!O24),"median", MEDIAN(Instances!O24:Instances!O24),"min", MIN(Instances!O24:Instances!O24),"max", MAX(Instances!O24:Instances!O24),"diff", MAX(Instances!O24:Instances!O24)-MIN(Instances!O24:Instances!O24))</f>
        <v>0</v>
      </c>
      <c r="P24" s="1" cm="1">
        <f t="array" ref="P24">_xlfn.SWITCH($A$2,"average", AVERAGE(Instances!P24:Instances!P24),"median", MEDIAN(Instances!P24:Instances!P24),"min", MIN(Instances!P24:Instances!P24),"max", MAX(Instances!P24:Instances!P24),"diff", MAX(Instances!P24:Instances!P24)-MIN(Instances!P24:Instances!P24))</f>
        <v>0</v>
      </c>
      <c r="Q24" s="1" cm="1">
        <f t="array" ref="Q24">_xlfn.SWITCH($A$2,"average", AVERAGE(Instances!Q24:Instances!Q24),"median", MEDIAN(Instances!Q24:Instances!Q24),"min", MIN(Instances!Q24:Instances!Q24),"max", MAX(Instances!Q24:Instances!Q24),"diff", MAX(Instances!Q24:Instances!Q24)-MIN(Instances!Q24:Instances!Q24))</f>
        <v>0</v>
      </c>
      <c r="R24" s="1" cm="1">
        <f t="array" ref="R24">_xlfn.SWITCH($A$2,"average", AVERAGE(Instances!R24:Instances!R24),"median", MEDIAN(Instances!R24:Instances!R24),"min", MIN(Instances!R24:Instances!R24),"max", MAX(Instances!R24:Instances!R24),"diff", MAX(Instances!R24:Instances!R24)-MIN(Instances!R24:Instances!R24))</f>
        <v>0</v>
      </c>
      <c r="S24" s="1" cm="1">
        <f t="array" ref="S24">_xlfn.SWITCH($A$2,"average", AVERAGE(Instances!S24:Instances!S24),"median", MEDIAN(Instances!S24:Instances!S24),"min", MIN(Instances!S24:Instances!S24),"max", MAX(Instances!S24:Instances!S24),"diff", MAX(Instances!S24:Instances!S24)-MIN(Instances!S24:Instances!S24))</f>
        <v>0</v>
      </c>
      <c r="T24" s="1" cm="1">
        <f t="array" ref="T24">_xlfn.SWITCH($A$2,"average", AVERAGE(Instances!T24:Instances!T24),"median", MEDIAN(Instances!T24:Instances!T24),"min", MIN(Instances!T24:Instances!T24),"max", MAX(Instances!T24:Instances!T24),"diff", MAX(Instances!T24:Instances!T24)-MIN(Instances!T24:Instances!T24))</f>
        <v>0</v>
      </c>
      <c r="U24" s="1" cm="1">
        <f t="array" ref="U24">_xlfn.SWITCH($A$2,"average", AVERAGE(Instances!U24:Instances!U24),"median", MEDIAN(Instances!U24:Instances!U24),"min", MIN(Instances!U24:Instances!U24),"max", MAX(Instances!U24:Instances!U24),"diff", MAX(Instances!U24:Instances!U24)-MIN(Instances!U24:Instances!U24))</f>
        <v>0</v>
      </c>
      <c r="V24" s="1" cm="1">
        <f t="array" ref="V24">_xlfn.SWITCH($A$2,"average", AVERAGE(Instances!V24:Instances!V24),"median", MEDIAN(Instances!V24:Instances!V24),"min", MIN(Instances!V24:Instances!V24),"max", MAX(Instances!V24:Instances!V24),"diff", MAX(Instances!V24:Instances!V24)-MIN(Instances!V24:Instances!V24))</f>
        <v>0</v>
      </c>
      <c r="W24" s="1" cm="1">
        <f t="array" ref="W24">_xlfn.SWITCH($A$2,"average", AVERAGE(Instances!W24:Instances!W24),"median", MEDIAN(Instances!W24:Instances!W24),"min", MIN(Instances!W24:Instances!W24),"max", MAX(Instances!W24:Instances!W24),"diff", MAX(Instances!W24:Instances!W24)-MIN(Instances!W24:Instances!W24))</f>
        <v>0</v>
      </c>
      <c r="X24" s="1" cm="1">
        <f t="array" ref="X24">_xlfn.SWITCH($A$2,"average", AVERAGE(Instances!X24:Instances!X24),"median", MEDIAN(Instances!X24:Instances!X24),"min", MIN(Instances!X24:Instances!X24),"max", MAX(Instances!X24:Instances!X24),"diff", MAX(Instances!X24:Instances!X24)-MIN(Instances!X24:Instances!X24))</f>
        <v>0</v>
      </c>
      <c r="Y24" s="1" cm="1">
        <f t="array" ref="Y24">_xlfn.SWITCH($A$2,"average", AVERAGE(Instances!Y24:Instances!Y24),"median", MEDIAN(Instances!Y24:Instances!Y24),"min", MIN(Instances!Y24:Instances!Y24),"max", MAX(Instances!Y24:Instances!Y24),"diff", MAX(Instances!Y24:Instances!Y24)-MIN(Instances!Y24:Instances!Y24))</f>
        <v>0</v>
      </c>
      <c r="Z24" s="1" cm="1">
        <f t="array" ref="Z24">_xlfn.SWITCH($A$2,"average", AVERAGE(Instances!Z24:Instances!Z24),"median", MEDIAN(Instances!Z24:Instances!Z24),"min", MIN(Instances!Z24:Instances!Z24),"max", MAX(Instances!Z24:Instances!Z24),"diff", MAX(Instances!Z24:Instances!Z24)-MIN(Instances!Z24:Instances!Z24))</f>
        <v>0</v>
      </c>
      <c r="AA24" s="1" cm="1">
        <f t="array" ref="AA24">_xlfn.SWITCH($A$2,"average", AVERAGE(Instances!AA24:Instances!AA24),"median", MEDIAN(Instances!AA24:Instances!AA24),"min", MIN(Instances!AA24:Instances!AA24),"max", MAX(Instances!AA24:Instances!AA24),"diff", MAX(Instances!AA24:Instances!AA24)-MIN(Instances!AA24:Instances!AA24))</f>
        <v>0</v>
      </c>
      <c r="AB24" s="1" cm="1">
        <f t="array" ref="AB24">_xlfn.SWITCH($A$2,"average", AVERAGE(Instances!AB24:Instances!AB24),"median", MEDIAN(Instances!AB24:Instances!AB24),"min", MIN(Instances!AB24:Instances!AB24),"max", MAX(Instances!AB24:Instances!AB24),"diff", MAX(Instances!AB24:Instances!AB24)-MIN(Instances!AB24:Instances!AB24))</f>
        <v>0</v>
      </c>
      <c r="AC24" s="1" cm="1">
        <f t="array" ref="AC24">_xlfn.SWITCH($A$2,"average", AVERAGE(Instances!AC24:Instances!AC24),"median", MEDIAN(Instances!AC24:Instances!AC24),"min", MIN(Instances!AC24:Instances!AC24),"max", MAX(Instances!AC24:Instances!AC24),"diff", MAX(Instances!AC24:Instances!AC24)-MIN(Instances!AC24:Instances!AC24))</f>
        <v>0</v>
      </c>
      <c r="AD24" s="1" cm="1">
        <f t="array" ref="AD24">_xlfn.SWITCH($A$2,"average", AVERAGE(Instances!AD24:Instances!AD24),"median", MEDIAN(Instances!AD24:Instances!AD24),"min", MIN(Instances!AD24:Instances!AD24),"max", MAX(Instances!AD24:Instances!AD24),"diff", MAX(Instances!AD24:Instances!AD24)-MIN(Instances!AD24:Instances!AD24))</f>
        <v>0</v>
      </c>
      <c r="AE24" s="1" cm="1">
        <f t="array" ref="AE24">_xlfn.SWITCH($A$2,"average", AVERAGE(Instances!AE24:Instances!AE24),"median", MEDIAN(Instances!AE24:Instances!AE24),"min", MIN(Instances!AE24:Instances!AE24),"max", MAX(Instances!AE24:Instances!AE24),"diff", MAX(Instances!AE24:Instances!AE24)-MIN(Instances!AE24:Instances!AE24))</f>
        <v>0</v>
      </c>
      <c r="AF24" s="1" cm="1">
        <f t="array" ref="AF24">_xlfn.SWITCH($A$2,"average", AVERAGE(Instances!AF24:Instances!AF24),"median", MEDIAN(Instances!AF24:Instances!AF24),"min", MIN(Instances!AF24:Instances!AF24),"max", MAX(Instances!AF24:Instances!AF24),"diff", MAX(Instances!AF24:Instances!AF24)-MIN(Instances!AF24:Instances!AF24))</f>
        <v>0</v>
      </c>
      <c r="AG24" s="1" cm="1">
        <f t="array" ref="AG24">_xlfn.SWITCH($A$2,"average", AVERAGE(Instances!AG24:Instances!AG24),"median", MEDIAN(Instances!AG24:Instances!AG24),"min", MIN(Instances!AG24:Instances!AG24),"max", MAX(Instances!AG24:Instances!AG24),"diff", MAX(Instances!AG24:Instances!AG24)-MIN(Instances!AG24:Instances!AG24))</f>
        <v>0</v>
      </c>
      <c r="AH24" s="1" cm="1">
        <f t="array" ref="AH24">_xlfn.SWITCH($A$2,"average", AVERAGE(Instances!AH24:Instances!AH24),"median", MEDIAN(Instances!AH24:Instances!AH24),"min", MIN(Instances!AH24:Instances!AH24),"max", MAX(Instances!AH24:Instances!AH24),"diff", MAX(Instances!AH24:Instances!AH24)-MIN(Instances!AH24:Instances!AH24))</f>
        <v>0</v>
      </c>
      <c r="AI24" s="1" cm="1">
        <f t="array" ref="AI24">_xlfn.SWITCH($A$2,"average", AVERAGE(Instances!AI24:Instances!AI24),"median", MEDIAN(Instances!AI24:Instances!AI24),"min", MIN(Instances!AI24:Instances!AI24),"max", MAX(Instances!AI24:Instances!AI24),"diff", MAX(Instances!AI24:Instances!AI24)-MIN(Instances!AI24:Instances!AI24))</f>
        <v>0</v>
      </c>
      <c r="AJ24" s="1" cm="1">
        <f t="array" ref="AJ24">_xlfn.SWITCH($A$2,"average", AVERAGE(Instances!AJ24:Instances!AJ24),"median", MEDIAN(Instances!AJ24:Instances!AJ24),"min", MIN(Instances!AJ24:Instances!AJ24),"max", MAX(Instances!AJ24:Instances!AJ24),"diff", MAX(Instances!AJ24:Instances!AJ24)-MIN(Instances!AJ24:Instances!AJ24))</f>
        <v>0</v>
      </c>
      <c r="AK24" s="1" cm="1">
        <f t="array" ref="AK24">_xlfn.SWITCH($A$2,"average", AVERAGE(Instances!AK24:Instances!AK24),"median", MEDIAN(Instances!AK24:Instances!AK24),"min", MIN(Instances!AK24:Instances!AK24),"max", MAX(Instances!AK24:Instances!AK24),"diff", MAX(Instances!AK24:Instances!AK24)-MIN(Instances!AK24:Instances!AK24))</f>
        <v>0</v>
      </c>
      <c r="AL24" s="1" cm="1">
        <f t="array" ref="AL24">_xlfn.SWITCH($A$2,"average", AVERAGE(Instances!AL24:Instances!AL24),"median", MEDIAN(Instances!AL24:Instances!AL24),"min", MIN(Instances!AL24:Instances!AL24),"max", MAX(Instances!AL24:Instances!AL24),"diff", MAX(Instances!AL24:Instances!AL24)-MIN(Instances!AL24:Instances!AL24))</f>
        <v>0</v>
      </c>
      <c r="AM24" s="1" cm="1">
        <f t="array" ref="AM24">_xlfn.SWITCH($A$2,"average", AVERAGE(Instances!AM24:Instances!AM24),"median", MEDIAN(Instances!AM24:Instances!AM24),"min", MIN(Instances!AM24:Instances!AM24),"max", MAX(Instances!AM24:Instances!AM24),"diff", MAX(Instances!AM24:Instances!AM24)-MIN(Instances!AM24:Instances!AM24))</f>
        <v>0</v>
      </c>
      <c r="AN24" s="1" cm="1">
        <f t="array" ref="AN24">_xlfn.SWITCH($A$2,"average", AVERAGE(Instances!AN24:Instances!AN24),"median", MEDIAN(Instances!AN24:Instances!AN24),"min", MIN(Instances!AN24:Instances!AN24),"max", MAX(Instances!AN24:Instances!AN24),"diff", MAX(Instances!AN24:Instances!AN24)-MIN(Instances!AN24:Instances!AN24))</f>
        <v>0</v>
      </c>
      <c r="AO24" s="1" cm="1">
        <f t="array" ref="AO24">_xlfn.SWITCH($A$2,"average", AVERAGE(Instances!AO24:Instances!AO24),"median", MEDIAN(Instances!AO24:Instances!AO24),"min", MIN(Instances!AO24:Instances!AO24),"max", MAX(Instances!AO24:Instances!AO24),"diff", MAX(Instances!AO24:Instances!AO24)-MIN(Instances!AO24:Instances!AO24))</f>
        <v>0</v>
      </c>
      <c r="AP24" s="1" cm="1">
        <f t="array" ref="AP24">_xlfn.SWITCH($A$2,"average", AVERAGE(Instances!AP24:Instances!AP24),"median", MEDIAN(Instances!AP24:Instances!AP24),"min", MIN(Instances!AP24:Instances!AP24),"max", MAX(Instances!AP24:Instances!AP24),"diff", MAX(Instances!AP24:Instances!AP24)-MIN(Instances!AP24:Instances!AP24))</f>
        <v>0</v>
      </c>
      <c r="AQ24" s="1" cm="1">
        <f t="array" ref="AQ24">_xlfn.SWITCH($A$2,"average", AVERAGE(Instances!AQ24:Instances!AQ24),"median", MEDIAN(Instances!AQ24:Instances!AQ24),"min", MIN(Instances!AQ24:Instances!AQ24),"max", MAX(Instances!AQ24:Instances!AQ24),"diff", MAX(Instances!AQ24:Instances!AQ24)-MIN(Instances!AQ24:Instances!AQ24))</f>
        <v>0</v>
      </c>
      <c r="AR24" s="1" cm="1">
        <f t="array" ref="AR24">_xlfn.SWITCH($A$2,"average", AVERAGE(Instances!AR24:Instances!AR24),"median", MEDIAN(Instances!AR24:Instances!AR24),"min", MIN(Instances!AR24:Instances!AR24),"max", MAX(Instances!AR24:Instances!AR24),"diff", MAX(Instances!AR24:Instances!AR24)-MIN(Instances!AR24:Instances!AR24))</f>
        <v>0</v>
      </c>
      <c r="AS24" s="1" cm="1">
        <f t="array" ref="AS24">_xlfn.SWITCH($A$2,"average", AVERAGE(Instances!AS24:Instances!AS24),"median", MEDIAN(Instances!AS24:Instances!AS24),"min", MIN(Instances!AS24:Instances!AS24),"max", MAX(Instances!AS24:Instances!AS24),"diff", MAX(Instances!AS24:Instances!AS24)-MIN(Instances!AS24:Instances!AS24))</f>
        <v>0</v>
      </c>
      <c r="AT24" s="1" cm="1">
        <f t="array" ref="AT24">_xlfn.SWITCH($A$2,"average", AVERAGE(Instances!AT24:Instances!AT24),"median", MEDIAN(Instances!AT24:Instances!AT24),"min", MIN(Instances!AT24:Instances!AT24),"max", MAX(Instances!AT24:Instances!AT24),"diff", MAX(Instances!AT24:Instances!AT24)-MIN(Instances!AT24:Instances!AT24))</f>
        <v>0</v>
      </c>
      <c r="AU24" s="1" cm="1">
        <f t="array" ref="AU24">_xlfn.SWITCH($A$2,"average", AVERAGE(Instances!AU24:Instances!AU24),"median", MEDIAN(Instances!AU24:Instances!AU24),"min", MIN(Instances!AU24:Instances!AU24),"max", MAX(Instances!AU24:Instances!AU24),"diff", MAX(Instances!AU24:Instances!AU24)-MIN(Instances!AU24:Instances!AU24))</f>
        <v>0</v>
      </c>
      <c r="AV24" s="1" cm="1">
        <f t="array" ref="AV24">_xlfn.SWITCH($A$2,"average", AVERAGE(Instances!AV24:Instances!AV24),"median", MEDIAN(Instances!AV24:Instances!AV24),"min", MIN(Instances!AV24:Instances!AV24),"max", MAX(Instances!AV24:Instances!AV24),"diff", MAX(Instances!AV24:Instances!AV24)-MIN(Instances!AV24:Instances!AV24))</f>
        <v>0</v>
      </c>
      <c r="AW24" s="1" cm="1">
        <f t="array" ref="AW24">_xlfn.SWITCH($A$2,"average", AVERAGE(Instances!AW24:Instances!AW24),"median", MEDIAN(Instances!AW24:Instances!AW24),"min", MIN(Instances!AW24:Instances!AW24),"max", MAX(Instances!AW24:Instances!AW24),"diff", MAX(Instances!AW24:Instances!AW24)-MIN(Instances!AW24:Instances!AW24))</f>
        <v>0</v>
      </c>
      <c r="AX24" s="1" cm="1">
        <f t="array" ref="AX24">_xlfn.SWITCH($A$2,"average", AVERAGE(Instances!AX24:Instances!AX24),"median", MEDIAN(Instances!AX24:Instances!AX24),"min", MIN(Instances!AX24:Instances!AX24),"max", MAX(Instances!AX24:Instances!AX24),"diff", MAX(Instances!AX24:Instances!AX24)-MIN(Instances!AX24:Instances!AX24))</f>
        <v>0</v>
      </c>
      <c r="AY24" s="1" cm="1">
        <f t="array" ref="AY24">_xlfn.SWITCH($A$2,"average", AVERAGE(Instances!AY24:Instances!AY24),"median", MEDIAN(Instances!AY24:Instances!AY24),"min", MIN(Instances!AY24:Instances!AY24),"max", MAX(Instances!AY24:Instances!AY24),"diff", MAX(Instances!AY24:Instances!AY24)-MIN(Instances!AY24:Instances!AY24))</f>
        <v>0</v>
      </c>
      <c r="AZ24" s="1" cm="1">
        <f t="array" ref="AZ24">_xlfn.SWITCH($A$2,"average", AVERAGE(Instances!AZ24:Instances!AZ24),"median", MEDIAN(Instances!AZ24:Instances!AZ24),"min", MIN(Instances!AZ24:Instances!AZ24),"max", MAX(Instances!AZ24:Instances!AZ24),"diff", MAX(Instances!AZ24:Instances!AZ24)-MIN(Instances!AZ24:Instances!AZ24))</f>
        <v>0</v>
      </c>
      <c r="BA24" s="1" cm="1">
        <f t="array" ref="BA24">_xlfn.SWITCH($A$2,"average", AVERAGE(Instances!BA24:Instances!BA24),"median", MEDIAN(Instances!BA24:Instances!BA24),"min", MIN(Instances!BA24:Instances!BA24),"max", MAX(Instances!BA24:Instances!BA24),"diff", MAX(Instances!BA24:Instances!BA24)-MIN(Instances!BA24:Instances!BA24))</f>
        <v>0</v>
      </c>
      <c r="BB24" s="1">
        <f>MIN($B24,$D24,$F24,$H24,$J24,$L24,$N24,$P24,$R24,$T24,$V24,$X24,$Z24,$AB24,$AD24,$AF24,$AH24,$AJ24,$AL24,$AN24,$AP24,$AR24,$AT24,$AV24,$AX24,$AZ24)</f>
        <v>0</v>
      </c>
      <c r="BC24" s="1">
        <f>MIN($C24,$E24,$G24,$I24,$K24,$M24,$O24,$Q24,$S24,$U24,$W24,$Y24,$AA24,$AC24,$AE24,$AG24,$AI24,$AK24,$AM24,$AO24,$AQ24,$AS24,$AU24,$AW24,$AY24,$BA24)</f>
        <v>0</v>
      </c>
      <c r="BD24" s="1">
        <f>MEDIAN($B24,$D24,$F24,$H24,$J24,$L24,$N24,$P24,$R24,$T24,$V24,$X24,$Z24,$AB24,$AD24,$AF24,$AH24,$AJ24,$AL24,$AN24,$AP24,$AR24,$AT24,$AV24,$AX24,$AZ24)</f>
        <v>0</v>
      </c>
      <c r="BE24" s="1">
        <f>MEDIAN($C24,$E24,$G24,$I24,$K24,$M24,$O24,$Q24,$S24,$U24,$W24,$Y24,$AA24,$AC24,$AE24,$AG24,$AI24,$AK24,$AM24,$AO24,$AQ24,$AS24,$AU24,$AW24,$AY24,$BA24)</f>
        <v>0</v>
      </c>
      <c r="BF24" s="1">
        <f>MAX($B24,$D24,$F24,$H24,$J24,$L24,$N24,$P24,$R24,$T24,$V24,$X24,$Z24,$AB24,$AD24,$AF24,$AH24,$AJ24,$AL24,$AN24,$AP24,$AR24,$AT24,$AV24,$AX24,$AZ24)</f>
        <v>0</v>
      </c>
      <c r="BG24" s="1">
        <f>MAX($C24,$E24,$G24,$I24,$K24,$M24,$O24,$Q24,$S24,$U24,$W24,$Y24,$AA24,$AC24,$AE24,$AG24,$AI24,$AK24,$AM24,$AO24,$AQ24,$AS24,$AU24,$AW24,$AY24,$BA24)</f>
        <v>0</v>
      </c>
    </row>
    <row r="25" spans="1:59">
      <c r="A25" s="1" t="s">
        <v>22</v>
      </c>
      <c r="B25" s="1" cm="1">
        <f t="array" ref="B25">_xlfn.SWITCH($A$2,"average", AVERAGE(Instances!B25:Instances!B25),"median", MEDIAN(Instances!B25:Instances!B25),"min", MIN(Instances!B25:Instances!B25),"max", MAX(Instances!B25:Instances!B25),"diff", MAX(Instances!B25:Instances!B25)-MIN(Instances!B25:Instances!B25))</f>
        <v>0</v>
      </c>
      <c r="C25" s="1" cm="1">
        <f t="array" ref="C25">_xlfn.SWITCH($A$2,"average", AVERAGE(Instances!C25:Instances!C25),"median", MEDIAN(Instances!C25:Instances!C25),"min", MIN(Instances!C25:Instances!C25),"max", MAX(Instances!C25:Instances!C25),"diff", MAX(Instances!C25:Instances!C25)-MIN(Instances!C25:Instances!C25))</f>
        <v>0</v>
      </c>
      <c r="D25" s="1" cm="1">
        <f t="array" ref="D25">_xlfn.SWITCH($A$2,"average", AVERAGE(Instances!D25:Instances!D25),"median", MEDIAN(Instances!D25:Instances!D25),"min", MIN(Instances!D25:Instances!D25),"max", MAX(Instances!D25:Instances!D25),"diff", MAX(Instances!D25:Instances!D25)-MIN(Instances!D25:Instances!D25))</f>
        <v>0</v>
      </c>
      <c r="E25" s="1" cm="1">
        <f t="array" ref="E25">_xlfn.SWITCH($A$2,"average", AVERAGE(Instances!E25:Instances!E25),"median", MEDIAN(Instances!E25:Instances!E25),"min", MIN(Instances!E25:Instances!E25),"max", MAX(Instances!E25:Instances!E25),"diff", MAX(Instances!E25:Instances!E25)-MIN(Instances!E25:Instances!E25))</f>
        <v>0</v>
      </c>
      <c r="F25" s="1" cm="1">
        <f t="array" ref="F25">_xlfn.SWITCH($A$2,"average", AVERAGE(Instances!F25:Instances!F25),"median", MEDIAN(Instances!F25:Instances!F25),"min", MIN(Instances!F25:Instances!F25),"max", MAX(Instances!F25:Instances!F25),"diff", MAX(Instances!F25:Instances!F25)-MIN(Instances!F25:Instances!F25))</f>
        <v>0</v>
      </c>
      <c r="G25" s="1" cm="1">
        <f t="array" ref="G25">_xlfn.SWITCH($A$2,"average", AVERAGE(Instances!G25:Instances!G25),"median", MEDIAN(Instances!G25:Instances!G25),"min", MIN(Instances!G25:Instances!G25),"max", MAX(Instances!G25:Instances!G25),"diff", MAX(Instances!G25:Instances!G25)-MIN(Instances!G25:Instances!G25))</f>
        <v>0</v>
      </c>
      <c r="H25" s="1" cm="1">
        <f t="array" ref="H25">_xlfn.SWITCH($A$2,"average", AVERAGE(Instances!H25:Instances!H25),"median", MEDIAN(Instances!H25:Instances!H25),"min", MIN(Instances!H25:Instances!H25),"max", MAX(Instances!H25:Instances!H25),"diff", MAX(Instances!H25:Instances!H25)-MIN(Instances!H25:Instances!H25))</f>
        <v>0</v>
      </c>
      <c r="I25" s="1" cm="1">
        <f t="array" ref="I25">_xlfn.SWITCH($A$2,"average", AVERAGE(Instances!I25:Instances!I25),"median", MEDIAN(Instances!I25:Instances!I25),"min", MIN(Instances!I25:Instances!I25),"max", MAX(Instances!I25:Instances!I25),"diff", MAX(Instances!I25:Instances!I25)-MIN(Instances!I25:Instances!I25))</f>
        <v>0</v>
      </c>
      <c r="J25" s="1" cm="1">
        <f t="array" ref="J25">_xlfn.SWITCH($A$2,"average", AVERAGE(Instances!J25:Instances!J25),"median", MEDIAN(Instances!J25:Instances!J25),"min", MIN(Instances!J25:Instances!J25),"max", MAX(Instances!J25:Instances!J25),"diff", MAX(Instances!J25:Instances!J25)-MIN(Instances!J25:Instances!J25))</f>
        <v>0</v>
      </c>
      <c r="K25" s="1" cm="1">
        <f t="array" ref="K25">_xlfn.SWITCH($A$2,"average", AVERAGE(Instances!K25:Instances!K25),"median", MEDIAN(Instances!K25:Instances!K25),"min", MIN(Instances!K25:Instances!K25),"max", MAX(Instances!K25:Instances!K25),"diff", MAX(Instances!K25:Instances!K25)-MIN(Instances!K25:Instances!K25))</f>
        <v>0</v>
      </c>
      <c r="L25" s="1" cm="1">
        <f t="array" ref="L25">_xlfn.SWITCH($A$2,"average", AVERAGE(Instances!L25:Instances!L25),"median", MEDIAN(Instances!L25:Instances!L25),"min", MIN(Instances!L25:Instances!L25),"max", MAX(Instances!L25:Instances!L25),"diff", MAX(Instances!L25:Instances!L25)-MIN(Instances!L25:Instances!L25))</f>
        <v>0</v>
      </c>
      <c r="M25" s="1" cm="1">
        <f t="array" ref="M25">_xlfn.SWITCH($A$2,"average", AVERAGE(Instances!M25:Instances!M25),"median", MEDIAN(Instances!M25:Instances!M25),"min", MIN(Instances!M25:Instances!M25),"max", MAX(Instances!M25:Instances!M25),"diff", MAX(Instances!M25:Instances!M25)-MIN(Instances!M25:Instances!M25))</f>
        <v>0</v>
      </c>
      <c r="N25" s="1" cm="1">
        <f t="array" ref="N25">_xlfn.SWITCH($A$2,"average", AVERAGE(Instances!N25:Instances!N25),"median", MEDIAN(Instances!N25:Instances!N25),"min", MIN(Instances!N25:Instances!N25),"max", MAX(Instances!N25:Instances!N25),"diff", MAX(Instances!N25:Instances!N25)-MIN(Instances!N25:Instances!N25))</f>
        <v>0</v>
      </c>
      <c r="O25" s="1" cm="1">
        <f t="array" ref="O25">_xlfn.SWITCH($A$2,"average", AVERAGE(Instances!O25:Instances!O25),"median", MEDIAN(Instances!O25:Instances!O25),"min", MIN(Instances!O25:Instances!O25),"max", MAX(Instances!O25:Instances!O25),"diff", MAX(Instances!O25:Instances!O25)-MIN(Instances!O25:Instances!O25))</f>
        <v>0</v>
      </c>
      <c r="P25" s="1" cm="1">
        <f t="array" ref="P25">_xlfn.SWITCH($A$2,"average", AVERAGE(Instances!P25:Instances!P25),"median", MEDIAN(Instances!P25:Instances!P25),"min", MIN(Instances!P25:Instances!P25),"max", MAX(Instances!P25:Instances!P25),"diff", MAX(Instances!P25:Instances!P25)-MIN(Instances!P25:Instances!P25))</f>
        <v>0</v>
      </c>
      <c r="Q25" s="1" cm="1">
        <f t="array" ref="Q25">_xlfn.SWITCH($A$2,"average", AVERAGE(Instances!Q25:Instances!Q25),"median", MEDIAN(Instances!Q25:Instances!Q25),"min", MIN(Instances!Q25:Instances!Q25),"max", MAX(Instances!Q25:Instances!Q25),"diff", MAX(Instances!Q25:Instances!Q25)-MIN(Instances!Q25:Instances!Q25))</f>
        <v>0</v>
      </c>
      <c r="R25" s="1" cm="1">
        <f t="array" ref="R25">_xlfn.SWITCH($A$2,"average", AVERAGE(Instances!R25:Instances!R25),"median", MEDIAN(Instances!R25:Instances!R25),"min", MIN(Instances!R25:Instances!R25),"max", MAX(Instances!R25:Instances!R25),"diff", MAX(Instances!R25:Instances!R25)-MIN(Instances!R25:Instances!R25))</f>
        <v>0</v>
      </c>
      <c r="S25" s="1" cm="1">
        <f t="array" ref="S25">_xlfn.SWITCH($A$2,"average", AVERAGE(Instances!S25:Instances!S25),"median", MEDIAN(Instances!S25:Instances!S25),"min", MIN(Instances!S25:Instances!S25),"max", MAX(Instances!S25:Instances!S25),"diff", MAX(Instances!S25:Instances!S25)-MIN(Instances!S25:Instances!S25))</f>
        <v>0</v>
      </c>
      <c r="T25" s="1" cm="1">
        <f t="array" ref="T25">_xlfn.SWITCH($A$2,"average", AVERAGE(Instances!T25:Instances!T25),"median", MEDIAN(Instances!T25:Instances!T25),"min", MIN(Instances!T25:Instances!T25),"max", MAX(Instances!T25:Instances!T25),"diff", MAX(Instances!T25:Instances!T25)-MIN(Instances!T25:Instances!T25))</f>
        <v>0</v>
      </c>
      <c r="U25" s="1" cm="1">
        <f t="array" ref="U25">_xlfn.SWITCH($A$2,"average", AVERAGE(Instances!U25:Instances!U25),"median", MEDIAN(Instances!U25:Instances!U25),"min", MIN(Instances!U25:Instances!U25),"max", MAX(Instances!U25:Instances!U25),"diff", MAX(Instances!U25:Instances!U25)-MIN(Instances!U25:Instances!U25))</f>
        <v>0</v>
      </c>
      <c r="V25" s="1" cm="1">
        <f t="array" ref="V25">_xlfn.SWITCH($A$2,"average", AVERAGE(Instances!V25:Instances!V25),"median", MEDIAN(Instances!V25:Instances!V25),"min", MIN(Instances!V25:Instances!V25),"max", MAX(Instances!V25:Instances!V25),"diff", MAX(Instances!V25:Instances!V25)-MIN(Instances!V25:Instances!V25))</f>
        <v>0</v>
      </c>
      <c r="W25" s="1" cm="1">
        <f t="array" ref="W25">_xlfn.SWITCH($A$2,"average", AVERAGE(Instances!W25:Instances!W25),"median", MEDIAN(Instances!W25:Instances!W25),"min", MIN(Instances!W25:Instances!W25),"max", MAX(Instances!W25:Instances!W25),"diff", MAX(Instances!W25:Instances!W25)-MIN(Instances!W25:Instances!W25))</f>
        <v>0</v>
      </c>
      <c r="X25" s="1" cm="1">
        <f t="array" ref="X25">_xlfn.SWITCH($A$2,"average", AVERAGE(Instances!X25:Instances!X25),"median", MEDIAN(Instances!X25:Instances!X25),"min", MIN(Instances!X25:Instances!X25),"max", MAX(Instances!X25:Instances!X25),"diff", MAX(Instances!X25:Instances!X25)-MIN(Instances!X25:Instances!X25))</f>
        <v>0</v>
      </c>
      <c r="Y25" s="1" cm="1">
        <f t="array" ref="Y25">_xlfn.SWITCH($A$2,"average", AVERAGE(Instances!Y25:Instances!Y25),"median", MEDIAN(Instances!Y25:Instances!Y25),"min", MIN(Instances!Y25:Instances!Y25),"max", MAX(Instances!Y25:Instances!Y25),"diff", MAX(Instances!Y25:Instances!Y25)-MIN(Instances!Y25:Instances!Y25))</f>
        <v>0</v>
      </c>
      <c r="Z25" s="1" cm="1">
        <f t="array" ref="Z25">_xlfn.SWITCH($A$2,"average", AVERAGE(Instances!Z25:Instances!Z25),"median", MEDIAN(Instances!Z25:Instances!Z25),"min", MIN(Instances!Z25:Instances!Z25),"max", MAX(Instances!Z25:Instances!Z25),"diff", MAX(Instances!Z25:Instances!Z25)-MIN(Instances!Z25:Instances!Z25))</f>
        <v>0</v>
      </c>
      <c r="AA25" s="1" cm="1">
        <f t="array" ref="AA25">_xlfn.SWITCH($A$2,"average", AVERAGE(Instances!AA25:Instances!AA25),"median", MEDIAN(Instances!AA25:Instances!AA25),"min", MIN(Instances!AA25:Instances!AA25),"max", MAX(Instances!AA25:Instances!AA25),"diff", MAX(Instances!AA25:Instances!AA25)-MIN(Instances!AA25:Instances!AA25))</f>
        <v>0</v>
      </c>
      <c r="AB25" s="1" cm="1">
        <f t="array" ref="AB25">_xlfn.SWITCH($A$2,"average", AVERAGE(Instances!AB25:Instances!AB25),"median", MEDIAN(Instances!AB25:Instances!AB25),"min", MIN(Instances!AB25:Instances!AB25),"max", MAX(Instances!AB25:Instances!AB25),"diff", MAX(Instances!AB25:Instances!AB25)-MIN(Instances!AB25:Instances!AB25))</f>
        <v>0</v>
      </c>
      <c r="AC25" s="1" cm="1">
        <f t="array" ref="AC25">_xlfn.SWITCH($A$2,"average", AVERAGE(Instances!AC25:Instances!AC25),"median", MEDIAN(Instances!AC25:Instances!AC25),"min", MIN(Instances!AC25:Instances!AC25),"max", MAX(Instances!AC25:Instances!AC25),"diff", MAX(Instances!AC25:Instances!AC25)-MIN(Instances!AC25:Instances!AC25))</f>
        <v>0</v>
      </c>
      <c r="AD25" s="1" cm="1">
        <f t="array" ref="AD25">_xlfn.SWITCH($A$2,"average", AVERAGE(Instances!AD25:Instances!AD25),"median", MEDIAN(Instances!AD25:Instances!AD25),"min", MIN(Instances!AD25:Instances!AD25),"max", MAX(Instances!AD25:Instances!AD25),"diff", MAX(Instances!AD25:Instances!AD25)-MIN(Instances!AD25:Instances!AD25))</f>
        <v>0</v>
      </c>
      <c r="AE25" s="1" cm="1">
        <f t="array" ref="AE25">_xlfn.SWITCH($A$2,"average", AVERAGE(Instances!AE25:Instances!AE25),"median", MEDIAN(Instances!AE25:Instances!AE25),"min", MIN(Instances!AE25:Instances!AE25),"max", MAX(Instances!AE25:Instances!AE25),"diff", MAX(Instances!AE25:Instances!AE25)-MIN(Instances!AE25:Instances!AE25))</f>
        <v>0</v>
      </c>
      <c r="AF25" s="1" cm="1">
        <f t="array" ref="AF25">_xlfn.SWITCH($A$2,"average", AVERAGE(Instances!AF25:Instances!AF25),"median", MEDIAN(Instances!AF25:Instances!AF25),"min", MIN(Instances!AF25:Instances!AF25),"max", MAX(Instances!AF25:Instances!AF25),"diff", MAX(Instances!AF25:Instances!AF25)-MIN(Instances!AF25:Instances!AF25))</f>
        <v>0</v>
      </c>
      <c r="AG25" s="1" cm="1">
        <f t="array" ref="AG25">_xlfn.SWITCH($A$2,"average", AVERAGE(Instances!AG25:Instances!AG25),"median", MEDIAN(Instances!AG25:Instances!AG25),"min", MIN(Instances!AG25:Instances!AG25),"max", MAX(Instances!AG25:Instances!AG25),"diff", MAX(Instances!AG25:Instances!AG25)-MIN(Instances!AG25:Instances!AG25))</f>
        <v>0</v>
      </c>
      <c r="AH25" s="1" cm="1">
        <f t="array" ref="AH25">_xlfn.SWITCH($A$2,"average", AVERAGE(Instances!AH25:Instances!AH25),"median", MEDIAN(Instances!AH25:Instances!AH25),"min", MIN(Instances!AH25:Instances!AH25),"max", MAX(Instances!AH25:Instances!AH25),"diff", MAX(Instances!AH25:Instances!AH25)-MIN(Instances!AH25:Instances!AH25))</f>
        <v>0</v>
      </c>
      <c r="AI25" s="1" cm="1">
        <f t="array" ref="AI25">_xlfn.SWITCH($A$2,"average", AVERAGE(Instances!AI25:Instances!AI25),"median", MEDIAN(Instances!AI25:Instances!AI25),"min", MIN(Instances!AI25:Instances!AI25),"max", MAX(Instances!AI25:Instances!AI25),"diff", MAX(Instances!AI25:Instances!AI25)-MIN(Instances!AI25:Instances!AI25))</f>
        <v>0</v>
      </c>
      <c r="AJ25" s="1" cm="1">
        <f t="array" ref="AJ25">_xlfn.SWITCH($A$2,"average", AVERAGE(Instances!AJ25:Instances!AJ25),"median", MEDIAN(Instances!AJ25:Instances!AJ25),"min", MIN(Instances!AJ25:Instances!AJ25),"max", MAX(Instances!AJ25:Instances!AJ25),"diff", MAX(Instances!AJ25:Instances!AJ25)-MIN(Instances!AJ25:Instances!AJ25))</f>
        <v>0</v>
      </c>
      <c r="AK25" s="1" cm="1">
        <f t="array" ref="AK25">_xlfn.SWITCH($A$2,"average", AVERAGE(Instances!AK25:Instances!AK25),"median", MEDIAN(Instances!AK25:Instances!AK25),"min", MIN(Instances!AK25:Instances!AK25),"max", MAX(Instances!AK25:Instances!AK25),"diff", MAX(Instances!AK25:Instances!AK25)-MIN(Instances!AK25:Instances!AK25))</f>
        <v>0</v>
      </c>
      <c r="AL25" s="1" cm="1">
        <f t="array" ref="AL25">_xlfn.SWITCH($A$2,"average", AVERAGE(Instances!AL25:Instances!AL25),"median", MEDIAN(Instances!AL25:Instances!AL25),"min", MIN(Instances!AL25:Instances!AL25),"max", MAX(Instances!AL25:Instances!AL25),"diff", MAX(Instances!AL25:Instances!AL25)-MIN(Instances!AL25:Instances!AL25))</f>
        <v>0</v>
      </c>
      <c r="AM25" s="1" cm="1">
        <f t="array" ref="AM25">_xlfn.SWITCH($A$2,"average", AVERAGE(Instances!AM25:Instances!AM25),"median", MEDIAN(Instances!AM25:Instances!AM25),"min", MIN(Instances!AM25:Instances!AM25),"max", MAX(Instances!AM25:Instances!AM25),"diff", MAX(Instances!AM25:Instances!AM25)-MIN(Instances!AM25:Instances!AM25))</f>
        <v>0</v>
      </c>
      <c r="AN25" s="1" cm="1">
        <f t="array" ref="AN25">_xlfn.SWITCH($A$2,"average", AVERAGE(Instances!AN25:Instances!AN25),"median", MEDIAN(Instances!AN25:Instances!AN25),"min", MIN(Instances!AN25:Instances!AN25),"max", MAX(Instances!AN25:Instances!AN25),"diff", MAX(Instances!AN25:Instances!AN25)-MIN(Instances!AN25:Instances!AN25))</f>
        <v>0</v>
      </c>
      <c r="AO25" s="1" cm="1">
        <f t="array" ref="AO25">_xlfn.SWITCH($A$2,"average", AVERAGE(Instances!AO25:Instances!AO25),"median", MEDIAN(Instances!AO25:Instances!AO25),"min", MIN(Instances!AO25:Instances!AO25),"max", MAX(Instances!AO25:Instances!AO25),"diff", MAX(Instances!AO25:Instances!AO25)-MIN(Instances!AO25:Instances!AO25))</f>
        <v>0</v>
      </c>
      <c r="AP25" s="1" cm="1">
        <f t="array" ref="AP25">_xlfn.SWITCH($A$2,"average", AVERAGE(Instances!AP25:Instances!AP25),"median", MEDIAN(Instances!AP25:Instances!AP25),"min", MIN(Instances!AP25:Instances!AP25),"max", MAX(Instances!AP25:Instances!AP25),"diff", MAX(Instances!AP25:Instances!AP25)-MIN(Instances!AP25:Instances!AP25))</f>
        <v>0</v>
      </c>
      <c r="AQ25" s="1" cm="1">
        <f t="array" ref="AQ25">_xlfn.SWITCH($A$2,"average", AVERAGE(Instances!AQ25:Instances!AQ25),"median", MEDIAN(Instances!AQ25:Instances!AQ25),"min", MIN(Instances!AQ25:Instances!AQ25),"max", MAX(Instances!AQ25:Instances!AQ25),"diff", MAX(Instances!AQ25:Instances!AQ25)-MIN(Instances!AQ25:Instances!AQ25))</f>
        <v>0</v>
      </c>
      <c r="AR25" s="1" cm="1">
        <f t="array" ref="AR25">_xlfn.SWITCH($A$2,"average", AVERAGE(Instances!AR25:Instances!AR25),"median", MEDIAN(Instances!AR25:Instances!AR25),"min", MIN(Instances!AR25:Instances!AR25),"max", MAX(Instances!AR25:Instances!AR25),"diff", MAX(Instances!AR25:Instances!AR25)-MIN(Instances!AR25:Instances!AR25))</f>
        <v>0</v>
      </c>
      <c r="AS25" s="1" cm="1">
        <f t="array" ref="AS25">_xlfn.SWITCH($A$2,"average", AVERAGE(Instances!AS25:Instances!AS25),"median", MEDIAN(Instances!AS25:Instances!AS25),"min", MIN(Instances!AS25:Instances!AS25),"max", MAX(Instances!AS25:Instances!AS25),"diff", MAX(Instances!AS25:Instances!AS25)-MIN(Instances!AS25:Instances!AS25))</f>
        <v>0</v>
      </c>
      <c r="AT25" s="1" cm="1">
        <f t="array" ref="AT25">_xlfn.SWITCH($A$2,"average", AVERAGE(Instances!AT25:Instances!AT25),"median", MEDIAN(Instances!AT25:Instances!AT25),"min", MIN(Instances!AT25:Instances!AT25),"max", MAX(Instances!AT25:Instances!AT25),"diff", MAX(Instances!AT25:Instances!AT25)-MIN(Instances!AT25:Instances!AT25))</f>
        <v>0</v>
      </c>
      <c r="AU25" s="1" cm="1">
        <f t="array" ref="AU25">_xlfn.SWITCH($A$2,"average", AVERAGE(Instances!AU25:Instances!AU25),"median", MEDIAN(Instances!AU25:Instances!AU25),"min", MIN(Instances!AU25:Instances!AU25),"max", MAX(Instances!AU25:Instances!AU25),"diff", MAX(Instances!AU25:Instances!AU25)-MIN(Instances!AU25:Instances!AU25))</f>
        <v>0</v>
      </c>
      <c r="AV25" s="1" cm="1">
        <f t="array" ref="AV25">_xlfn.SWITCH($A$2,"average", AVERAGE(Instances!AV25:Instances!AV25),"median", MEDIAN(Instances!AV25:Instances!AV25),"min", MIN(Instances!AV25:Instances!AV25),"max", MAX(Instances!AV25:Instances!AV25),"diff", MAX(Instances!AV25:Instances!AV25)-MIN(Instances!AV25:Instances!AV25))</f>
        <v>0</v>
      </c>
      <c r="AW25" s="1" cm="1">
        <f t="array" ref="AW25">_xlfn.SWITCH($A$2,"average", AVERAGE(Instances!AW25:Instances!AW25),"median", MEDIAN(Instances!AW25:Instances!AW25),"min", MIN(Instances!AW25:Instances!AW25),"max", MAX(Instances!AW25:Instances!AW25),"diff", MAX(Instances!AW25:Instances!AW25)-MIN(Instances!AW25:Instances!AW25))</f>
        <v>0</v>
      </c>
      <c r="AX25" s="1" cm="1">
        <f t="array" ref="AX25">_xlfn.SWITCH($A$2,"average", AVERAGE(Instances!AX25:Instances!AX25),"median", MEDIAN(Instances!AX25:Instances!AX25),"min", MIN(Instances!AX25:Instances!AX25),"max", MAX(Instances!AX25:Instances!AX25),"diff", MAX(Instances!AX25:Instances!AX25)-MIN(Instances!AX25:Instances!AX25))</f>
        <v>0</v>
      </c>
      <c r="AY25" s="1" cm="1">
        <f t="array" ref="AY25">_xlfn.SWITCH($A$2,"average", AVERAGE(Instances!AY25:Instances!AY25),"median", MEDIAN(Instances!AY25:Instances!AY25),"min", MIN(Instances!AY25:Instances!AY25),"max", MAX(Instances!AY25:Instances!AY25),"diff", MAX(Instances!AY25:Instances!AY25)-MIN(Instances!AY25:Instances!AY25))</f>
        <v>0</v>
      </c>
      <c r="AZ25" s="1" cm="1">
        <f t="array" ref="AZ25">_xlfn.SWITCH($A$2,"average", AVERAGE(Instances!AZ25:Instances!AZ25),"median", MEDIAN(Instances!AZ25:Instances!AZ25),"min", MIN(Instances!AZ25:Instances!AZ25),"max", MAX(Instances!AZ25:Instances!AZ25),"diff", MAX(Instances!AZ25:Instances!AZ25)-MIN(Instances!AZ25:Instances!AZ25))</f>
        <v>0</v>
      </c>
      <c r="BA25" s="1" cm="1">
        <f t="array" ref="BA25">_xlfn.SWITCH($A$2,"average", AVERAGE(Instances!BA25:Instances!BA25),"median", MEDIAN(Instances!BA25:Instances!BA25),"min", MIN(Instances!BA25:Instances!BA25),"max", MAX(Instances!BA25:Instances!BA25),"diff", MAX(Instances!BA25:Instances!BA25)-MIN(Instances!BA25:Instances!BA25))</f>
        <v>0</v>
      </c>
      <c r="BB25" s="1">
        <f>MIN($B25,$D25,$F25,$H25,$J25,$L25,$N25,$P25,$R25,$T25,$V25,$X25,$Z25,$AB25,$AD25,$AF25,$AH25,$AJ25,$AL25,$AN25,$AP25,$AR25,$AT25,$AV25,$AX25,$AZ25)</f>
        <v>0</v>
      </c>
      <c r="BC25" s="1">
        <f>MIN($C25,$E25,$G25,$I25,$K25,$M25,$O25,$Q25,$S25,$U25,$W25,$Y25,$AA25,$AC25,$AE25,$AG25,$AI25,$AK25,$AM25,$AO25,$AQ25,$AS25,$AU25,$AW25,$AY25,$BA25)</f>
        <v>0</v>
      </c>
      <c r="BD25" s="1">
        <f>MEDIAN($B25,$D25,$F25,$H25,$J25,$L25,$N25,$P25,$R25,$T25,$V25,$X25,$Z25,$AB25,$AD25,$AF25,$AH25,$AJ25,$AL25,$AN25,$AP25,$AR25,$AT25,$AV25,$AX25,$AZ25)</f>
        <v>0</v>
      </c>
      <c r="BE25" s="1">
        <f>MEDIAN($C25,$E25,$G25,$I25,$K25,$M25,$O25,$Q25,$S25,$U25,$W25,$Y25,$AA25,$AC25,$AE25,$AG25,$AI25,$AK25,$AM25,$AO25,$AQ25,$AS25,$AU25,$AW25,$AY25,$BA25)</f>
        <v>0</v>
      </c>
      <c r="BF25" s="1">
        <f>MAX($B25,$D25,$F25,$H25,$J25,$L25,$N25,$P25,$R25,$T25,$V25,$X25,$Z25,$AB25,$AD25,$AF25,$AH25,$AJ25,$AL25,$AN25,$AP25,$AR25,$AT25,$AV25,$AX25,$AZ25)</f>
        <v>0</v>
      </c>
      <c r="BG25" s="1">
        <f>MAX($C25,$E25,$G25,$I25,$K25,$M25,$O25,$Q25,$S25,$U25,$W25,$Y25,$AA25,$AC25,$AE25,$AG25,$AI25,$AK25,$AM25,$AO25,$AQ25,$AS25,$AU25,$AW25,$AY25,$BA25)</f>
        <v>0</v>
      </c>
    </row>
    <row r="26" spans="1:59">
      <c r="A26" s="1" t="s">
        <v>23</v>
      </c>
      <c r="B26" s="1" cm="1">
        <f t="array" ref="B26">_xlfn.SWITCH($A$2,"average", AVERAGE(Instances!B26:Instances!B26),"median", MEDIAN(Instances!B26:Instances!B26),"min", MIN(Instances!B26:Instances!B26),"max", MAX(Instances!B26:Instances!B26),"diff", MAX(Instances!B26:Instances!B26)-MIN(Instances!B26:Instances!B26))</f>
        <v>0</v>
      </c>
      <c r="C26" s="1" cm="1">
        <f t="array" ref="C26">_xlfn.SWITCH($A$2,"average", AVERAGE(Instances!C26:Instances!C26),"median", MEDIAN(Instances!C26:Instances!C26),"min", MIN(Instances!C26:Instances!C26),"max", MAX(Instances!C26:Instances!C26),"diff", MAX(Instances!C26:Instances!C26)-MIN(Instances!C26:Instances!C26))</f>
        <v>0</v>
      </c>
      <c r="D26" s="1" cm="1">
        <f t="array" ref="D26">_xlfn.SWITCH($A$2,"average", AVERAGE(Instances!D26:Instances!D26),"median", MEDIAN(Instances!D26:Instances!D26),"min", MIN(Instances!D26:Instances!D26),"max", MAX(Instances!D26:Instances!D26),"diff", MAX(Instances!D26:Instances!D26)-MIN(Instances!D26:Instances!D26))</f>
        <v>0</v>
      </c>
      <c r="E26" s="1" cm="1">
        <f t="array" ref="E26">_xlfn.SWITCH($A$2,"average", AVERAGE(Instances!E26:Instances!E26),"median", MEDIAN(Instances!E26:Instances!E26),"min", MIN(Instances!E26:Instances!E26),"max", MAX(Instances!E26:Instances!E26),"diff", MAX(Instances!E26:Instances!E26)-MIN(Instances!E26:Instances!E26))</f>
        <v>0</v>
      </c>
      <c r="F26" s="1" cm="1">
        <f t="array" ref="F26">_xlfn.SWITCH($A$2,"average", AVERAGE(Instances!F26:Instances!F26),"median", MEDIAN(Instances!F26:Instances!F26),"min", MIN(Instances!F26:Instances!F26),"max", MAX(Instances!F26:Instances!F26),"diff", MAX(Instances!F26:Instances!F26)-MIN(Instances!F26:Instances!F26))</f>
        <v>0</v>
      </c>
      <c r="G26" s="1" cm="1">
        <f t="array" ref="G26">_xlfn.SWITCH($A$2,"average", AVERAGE(Instances!G26:Instances!G26),"median", MEDIAN(Instances!G26:Instances!G26),"min", MIN(Instances!G26:Instances!G26),"max", MAX(Instances!G26:Instances!G26),"diff", MAX(Instances!G26:Instances!G26)-MIN(Instances!G26:Instances!G26))</f>
        <v>0</v>
      </c>
      <c r="H26" s="1" cm="1">
        <f t="array" ref="H26">_xlfn.SWITCH($A$2,"average", AVERAGE(Instances!H26:Instances!H26),"median", MEDIAN(Instances!H26:Instances!H26),"min", MIN(Instances!H26:Instances!H26),"max", MAX(Instances!H26:Instances!H26),"diff", MAX(Instances!H26:Instances!H26)-MIN(Instances!H26:Instances!H26))</f>
        <v>0</v>
      </c>
      <c r="I26" s="1" cm="1">
        <f t="array" ref="I26">_xlfn.SWITCH($A$2,"average", AVERAGE(Instances!I26:Instances!I26),"median", MEDIAN(Instances!I26:Instances!I26),"min", MIN(Instances!I26:Instances!I26),"max", MAX(Instances!I26:Instances!I26),"diff", MAX(Instances!I26:Instances!I26)-MIN(Instances!I26:Instances!I26))</f>
        <v>0</v>
      </c>
      <c r="J26" s="1" cm="1">
        <f t="array" ref="J26">_xlfn.SWITCH($A$2,"average", AVERAGE(Instances!J26:Instances!J26),"median", MEDIAN(Instances!J26:Instances!J26),"min", MIN(Instances!J26:Instances!J26),"max", MAX(Instances!J26:Instances!J26),"diff", MAX(Instances!J26:Instances!J26)-MIN(Instances!J26:Instances!J26))</f>
        <v>0</v>
      </c>
      <c r="K26" s="1" cm="1">
        <f t="array" ref="K26">_xlfn.SWITCH($A$2,"average", AVERAGE(Instances!K26:Instances!K26),"median", MEDIAN(Instances!K26:Instances!K26),"min", MIN(Instances!K26:Instances!K26),"max", MAX(Instances!K26:Instances!K26),"diff", MAX(Instances!K26:Instances!K26)-MIN(Instances!K26:Instances!K26))</f>
        <v>0</v>
      </c>
      <c r="L26" s="1" cm="1">
        <f t="array" ref="L26">_xlfn.SWITCH($A$2,"average", AVERAGE(Instances!L26:Instances!L26),"median", MEDIAN(Instances!L26:Instances!L26),"min", MIN(Instances!L26:Instances!L26),"max", MAX(Instances!L26:Instances!L26),"diff", MAX(Instances!L26:Instances!L26)-MIN(Instances!L26:Instances!L26))</f>
        <v>0</v>
      </c>
      <c r="M26" s="1" cm="1">
        <f t="array" ref="M26">_xlfn.SWITCH($A$2,"average", AVERAGE(Instances!M26:Instances!M26),"median", MEDIAN(Instances!M26:Instances!M26),"min", MIN(Instances!M26:Instances!M26),"max", MAX(Instances!M26:Instances!M26),"diff", MAX(Instances!M26:Instances!M26)-MIN(Instances!M26:Instances!M26))</f>
        <v>0</v>
      </c>
      <c r="N26" s="1" cm="1">
        <f t="array" ref="N26">_xlfn.SWITCH($A$2,"average", AVERAGE(Instances!N26:Instances!N26),"median", MEDIAN(Instances!N26:Instances!N26),"min", MIN(Instances!N26:Instances!N26),"max", MAX(Instances!N26:Instances!N26),"diff", MAX(Instances!N26:Instances!N26)-MIN(Instances!N26:Instances!N26))</f>
        <v>0</v>
      </c>
      <c r="O26" s="1" cm="1">
        <f t="array" ref="O26">_xlfn.SWITCH($A$2,"average", AVERAGE(Instances!O26:Instances!O26),"median", MEDIAN(Instances!O26:Instances!O26),"min", MIN(Instances!O26:Instances!O26),"max", MAX(Instances!O26:Instances!O26),"diff", MAX(Instances!O26:Instances!O26)-MIN(Instances!O26:Instances!O26))</f>
        <v>0</v>
      </c>
      <c r="P26" s="1" cm="1">
        <f t="array" ref="P26">_xlfn.SWITCH($A$2,"average", AVERAGE(Instances!P26:Instances!P26),"median", MEDIAN(Instances!P26:Instances!P26),"min", MIN(Instances!P26:Instances!P26),"max", MAX(Instances!P26:Instances!P26),"diff", MAX(Instances!P26:Instances!P26)-MIN(Instances!P26:Instances!P26))</f>
        <v>0</v>
      </c>
      <c r="Q26" s="1" cm="1">
        <f t="array" ref="Q26">_xlfn.SWITCH($A$2,"average", AVERAGE(Instances!Q26:Instances!Q26),"median", MEDIAN(Instances!Q26:Instances!Q26),"min", MIN(Instances!Q26:Instances!Q26),"max", MAX(Instances!Q26:Instances!Q26),"diff", MAX(Instances!Q26:Instances!Q26)-MIN(Instances!Q26:Instances!Q26))</f>
        <v>0</v>
      </c>
      <c r="R26" s="1" cm="1">
        <f t="array" ref="R26">_xlfn.SWITCH($A$2,"average", AVERAGE(Instances!R26:Instances!R26),"median", MEDIAN(Instances!R26:Instances!R26),"min", MIN(Instances!R26:Instances!R26),"max", MAX(Instances!R26:Instances!R26),"diff", MAX(Instances!R26:Instances!R26)-MIN(Instances!R26:Instances!R26))</f>
        <v>0</v>
      </c>
      <c r="S26" s="1" cm="1">
        <f t="array" ref="S26">_xlfn.SWITCH($A$2,"average", AVERAGE(Instances!S26:Instances!S26),"median", MEDIAN(Instances!S26:Instances!S26),"min", MIN(Instances!S26:Instances!S26),"max", MAX(Instances!S26:Instances!S26),"diff", MAX(Instances!S26:Instances!S26)-MIN(Instances!S26:Instances!S26))</f>
        <v>0</v>
      </c>
      <c r="T26" s="1" cm="1">
        <f t="array" ref="T26">_xlfn.SWITCH($A$2,"average", AVERAGE(Instances!T26:Instances!T26),"median", MEDIAN(Instances!T26:Instances!T26),"min", MIN(Instances!T26:Instances!T26),"max", MAX(Instances!T26:Instances!T26),"diff", MAX(Instances!T26:Instances!T26)-MIN(Instances!T26:Instances!T26))</f>
        <v>0</v>
      </c>
      <c r="U26" s="1" cm="1">
        <f t="array" ref="U26">_xlfn.SWITCH($A$2,"average", AVERAGE(Instances!U26:Instances!U26),"median", MEDIAN(Instances!U26:Instances!U26),"min", MIN(Instances!U26:Instances!U26),"max", MAX(Instances!U26:Instances!U26),"diff", MAX(Instances!U26:Instances!U26)-MIN(Instances!U26:Instances!U26))</f>
        <v>0</v>
      </c>
      <c r="V26" s="1" cm="1">
        <f t="array" ref="V26">_xlfn.SWITCH($A$2,"average", AVERAGE(Instances!V26:Instances!V26),"median", MEDIAN(Instances!V26:Instances!V26),"min", MIN(Instances!V26:Instances!V26),"max", MAX(Instances!V26:Instances!V26),"diff", MAX(Instances!V26:Instances!V26)-MIN(Instances!V26:Instances!V26))</f>
        <v>0</v>
      </c>
      <c r="W26" s="1" cm="1">
        <f t="array" ref="W26">_xlfn.SWITCH($A$2,"average", AVERAGE(Instances!W26:Instances!W26),"median", MEDIAN(Instances!W26:Instances!W26),"min", MIN(Instances!W26:Instances!W26),"max", MAX(Instances!W26:Instances!W26),"diff", MAX(Instances!W26:Instances!W26)-MIN(Instances!W26:Instances!W26))</f>
        <v>0</v>
      </c>
      <c r="X26" s="1" cm="1">
        <f t="array" ref="X26">_xlfn.SWITCH($A$2,"average", AVERAGE(Instances!X26:Instances!X26),"median", MEDIAN(Instances!X26:Instances!X26),"min", MIN(Instances!X26:Instances!X26),"max", MAX(Instances!X26:Instances!X26),"diff", MAX(Instances!X26:Instances!X26)-MIN(Instances!X26:Instances!X26))</f>
        <v>0</v>
      </c>
      <c r="Y26" s="1" cm="1">
        <f t="array" ref="Y26">_xlfn.SWITCH($A$2,"average", AVERAGE(Instances!Y26:Instances!Y26),"median", MEDIAN(Instances!Y26:Instances!Y26),"min", MIN(Instances!Y26:Instances!Y26),"max", MAX(Instances!Y26:Instances!Y26),"diff", MAX(Instances!Y26:Instances!Y26)-MIN(Instances!Y26:Instances!Y26))</f>
        <v>0</v>
      </c>
      <c r="Z26" s="1" cm="1">
        <f t="array" ref="Z26">_xlfn.SWITCH($A$2,"average", AVERAGE(Instances!Z26:Instances!Z26),"median", MEDIAN(Instances!Z26:Instances!Z26),"min", MIN(Instances!Z26:Instances!Z26),"max", MAX(Instances!Z26:Instances!Z26),"diff", MAX(Instances!Z26:Instances!Z26)-MIN(Instances!Z26:Instances!Z26))</f>
        <v>0</v>
      </c>
      <c r="AA26" s="1" cm="1">
        <f t="array" ref="AA26">_xlfn.SWITCH($A$2,"average", AVERAGE(Instances!AA26:Instances!AA26),"median", MEDIAN(Instances!AA26:Instances!AA26),"min", MIN(Instances!AA26:Instances!AA26),"max", MAX(Instances!AA26:Instances!AA26),"diff", MAX(Instances!AA26:Instances!AA26)-MIN(Instances!AA26:Instances!AA26))</f>
        <v>0</v>
      </c>
      <c r="AB26" s="1" cm="1">
        <f t="array" ref="AB26">_xlfn.SWITCH($A$2,"average", AVERAGE(Instances!AB26:Instances!AB26),"median", MEDIAN(Instances!AB26:Instances!AB26),"min", MIN(Instances!AB26:Instances!AB26),"max", MAX(Instances!AB26:Instances!AB26),"diff", MAX(Instances!AB26:Instances!AB26)-MIN(Instances!AB26:Instances!AB26))</f>
        <v>0</v>
      </c>
      <c r="AC26" s="1" cm="1">
        <f t="array" ref="AC26">_xlfn.SWITCH($A$2,"average", AVERAGE(Instances!AC26:Instances!AC26),"median", MEDIAN(Instances!AC26:Instances!AC26),"min", MIN(Instances!AC26:Instances!AC26),"max", MAX(Instances!AC26:Instances!AC26),"diff", MAX(Instances!AC26:Instances!AC26)-MIN(Instances!AC26:Instances!AC26))</f>
        <v>0</v>
      </c>
      <c r="AD26" s="1" cm="1">
        <f t="array" ref="AD26">_xlfn.SWITCH($A$2,"average", AVERAGE(Instances!AD26:Instances!AD26),"median", MEDIAN(Instances!AD26:Instances!AD26),"min", MIN(Instances!AD26:Instances!AD26),"max", MAX(Instances!AD26:Instances!AD26),"diff", MAX(Instances!AD26:Instances!AD26)-MIN(Instances!AD26:Instances!AD26))</f>
        <v>0</v>
      </c>
      <c r="AE26" s="1" cm="1">
        <f t="array" ref="AE26">_xlfn.SWITCH($A$2,"average", AVERAGE(Instances!AE26:Instances!AE26),"median", MEDIAN(Instances!AE26:Instances!AE26),"min", MIN(Instances!AE26:Instances!AE26),"max", MAX(Instances!AE26:Instances!AE26),"diff", MAX(Instances!AE26:Instances!AE26)-MIN(Instances!AE26:Instances!AE26))</f>
        <v>0</v>
      </c>
      <c r="AF26" s="1" cm="1">
        <f t="array" ref="AF26">_xlfn.SWITCH($A$2,"average", AVERAGE(Instances!AF26:Instances!AF26),"median", MEDIAN(Instances!AF26:Instances!AF26),"min", MIN(Instances!AF26:Instances!AF26),"max", MAX(Instances!AF26:Instances!AF26),"diff", MAX(Instances!AF26:Instances!AF26)-MIN(Instances!AF26:Instances!AF26))</f>
        <v>0</v>
      </c>
      <c r="AG26" s="1" cm="1">
        <f t="array" ref="AG26">_xlfn.SWITCH($A$2,"average", AVERAGE(Instances!AG26:Instances!AG26),"median", MEDIAN(Instances!AG26:Instances!AG26),"min", MIN(Instances!AG26:Instances!AG26),"max", MAX(Instances!AG26:Instances!AG26),"diff", MAX(Instances!AG26:Instances!AG26)-MIN(Instances!AG26:Instances!AG26))</f>
        <v>0</v>
      </c>
      <c r="AH26" s="1" cm="1">
        <f t="array" ref="AH26">_xlfn.SWITCH($A$2,"average", AVERAGE(Instances!AH26:Instances!AH26),"median", MEDIAN(Instances!AH26:Instances!AH26),"min", MIN(Instances!AH26:Instances!AH26),"max", MAX(Instances!AH26:Instances!AH26),"diff", MAX(Instances!AH26:Instances!AH26)-MIN(Instances!AH26:Instances!AH26))</f>
        <v>0</v>
      </c>
      <c r="AI26" s="1" cm="1">
        <f t="array" ref="AI26">_xlfn.SWITCH($A$2,"average", AVERAGE(Instances!AI26:Instances!AI26),"median", MEDIAN(Instances!AI26:Instances!AI26),"min", MIN(Instances!AI26:Instances!AI26),"max", MAX(Instances!AI26:Instances!AI26),"diff", MAX(Instances!AI26:Instances!AI26)-MIN(Instances!AI26:Instances!AI26))</f>
        <v>0</v>
      </c>
      <c r="AJ26" s="1" cm="1">
        <f t="array" ref="AJ26">_xlfn.SWITCH($A$2,"average", AVERAGE(Instances!AJ26:Instances!AJ26),"median", MEDIAN(Instances!AJ26:Instances!AJ26),"min", MIN(Instances!AJ26:Instances!AJ26),"max", MAX(Instances!AJ26:Instances!AJ26),"diff", MAX(Instances!AJ26:Instances!AJ26)-MIN(Instances!AJ26:Instances!AJ26))</f>
        <v>0</v>
      </c>
      <c r="AK26" s="1" cm="1">
        <f t="array" ref="AK26">_xlfn.SWITCH($A$2,"average", AVERAGE(Instances!AK26:Instances!AK26),"median", MEDIAN(Instances!AK26:Instances!AK26),"min", MIN(Instances!AK26:Instances!AK26),"max", MAX(Instances!AK26:Instances!AK26),"diff", MAX(Instances!AK26:Instances!AK26)-MIN(Instances!AK26:Instances!AK26))</f>
        <v>0</v>
      </c>
      <c r="AL26" s="1" cm="1">
        <f t="array" ref="AL26">_xlfn.SWITCH($A$2,"average", AVERAGE(Instances!AL26:Instances!AL26),"median", MEDIAN(Instances!AL26:Instances!AL26),"min", MIN(Instances!AL26:Instances!AL26),"max", MAX(Instances!AL26:Instances!AL26),"diff", MAX(Instances!AL26:Instances!AL26)-MIN(Instances!AL26:Instances!AL26))</f>
        <v>0</v>
      </c>
      <c r="AM26" s="1" cm="1">
        <f t="array" ref="AM26">_xlfn.SWITCH($A$2,"average", AVERAGE(Instances!AM26:Instances!AM26),"median", MEDIAN(Instances!AM26:Instances!AM26),"min", MIN(Instances!AM26:Instances!AM26),"max", MAX(Instances!AM26:Instances!AM26),"diff", MAX(Instances!AM26:Instances!AM26)-MIN(Instances!AM26:Instances!AM26))</f>
        <v>0</v>
      </c>
      <c r="AN26" s="1" cm="1">
        <f t="array" ref="AN26">_xlfn.SWITCH($A$2,"average", AVERAGE(Instances!AN26:Instances!AN26),"median", MEDIAN(Instances!AN26:Instances!AN26),"min", MIN(Instances!AN26:Instances!AN26),"max", MAX(Instances!AN26:Instances!AN26),"diff", MAX(Instances!AN26:Instances!AN26)-MIN(Instances!AN26:Instances!AN26))</f>
        <v>0</v>
      </c>
      <c r="AO26" s="1" cm="1">
        <f t="array" ref="AO26">_xlfn.SWITCH($A$2,"average", AVERAGE(Instances!AO26:Instances!AO26),"median", MEDIAN(Instances!AO26:Instances!AO26),"min", MIN(Instances!AO26:Instances!AO26),"max", MAX(Instances!AO26:Instances!AO26),"diff", MAX(Instances!AO26:Instances!AO26)-MIN(Instances!AO26:Instances!AO26))</f>
        <v>0</v>
      </c>
      <c r="AP26" s="1" cm="1">
        <f t="array" ref="AP26">_xlfn.SWITCH($A$2,"average", AVERAGE(Instances!AP26:Instances!AP26),"median", MEDIAN(Instances!AP26:Instances!AP26),"min", MIN(Instances!AP26:Instances!AP26),"max", MAX(Instances!AP26:Instances!AP26),"diff", MAX(Instances!AP26:Instances!AP26)-MIN(Instances!AP26:Instances!AP26))</f>
        <v>0</v>
      </c>
      <c r="AQ26" s="1" cm="1">
        <f t="array" ref="AQ26">_xlfn.SWITCH($A$2,"average", AVERAGE(Instances!AQ26:Instances!AQ26),"median", MEDIAN(Instances!AQ26:Instances!AQ26),"min", MIN(Instances!AQ26:Instances!AQ26),"max", MAX(Instances!AQ26:Instances!AQ26),"diff", MAX(Instances!AQ26:Instances!AQ26)-MIN(Instances!AQ26:Instances!AQ26))</f>
        <v>0</v>
      </c>
      <c r="AR26" s="1" cm="1">
        <f t="array" ref="AR26">_xlfn.SWITCH($A$2,"average", AVERAGE(Instances!AR26:Instances!AR26),"median", MEDIAN(Instances!AR26:Instances!AR26),"min", MIN(Instances!AR26:Instances!AR26),"max", MAX(Instances!AR26:Instances!AR26),"diff", MAX(Instances!AR26:Instances!AR26)-MIN(Instances!AR26:Instances!AR26))</f>
        <v>0</v>
      </c>
      <c r="AS26" s="1" cm="1">
        <f t="array" ref="AS26">_xlfn.SWITCH($A$2,"average", AVERAGE(Instances!AS26:Instances!AS26),"median", MEDIAN(Instances!AS26:Instances!AS26),"min", MIN(Instances!AS26:Instances!AS26),"max", MAX(Instances!AS26:Instances!AS26),"diff", MAX(Instances!AS26:Instances!AS26)-MIN(Instances!AS26:Instances!AS26))</f>
        <v>0</v>
      </c>
      <c r="AT26" s="1" cm="1">
        <f t="array" ref="AT26">_xlfn.SWITCH($A$2,"average", AVERAGE(Instances!AT26:Instances!AT26),"median", MEDIAN(Instances!AT26:Instances!AT26),"min", MIN(Instances!AT26:Instances!AT26),"max", MAX(Instances!AT26:Instances!AT26),"diff", MAX(Instances!AT26:Instances!AT26)-MIN(Instances!AT26:Instances!AT26))</f>
        <v>0</v>
      </c>
      <c r="AU26" s="1" cm="1">
        <f t="array" ref="AU26">_xlfn.SWITCH($A$2,"average", AVERAGE(Instances!AU26:Instances!AU26),"median", MEDIAN(Instances!AU26:Instances!AU26),"min", MIN(Instances!AU26:Instances!AU26),"max", MAX(Instances!AU26:Instances!AU26),"diff", MAX(Instances!AU26:Instances!AU26)-MIN(Instances!AU26:Instances!AU26))</f>
        <v>0</v>
      </c>
      <c r="AV26" s="1" cm="1">
        <f t="array" ref="AV26">_xlfn.SWITCH($A$2,"average", AVERAGE(Instances!AV26:Instances!AV26),"median", MEDIAN(Instances!AV26:Instances!AV26),"min", MIN(Instances!AV26:Instances!AV26),"max", MAX(Instances!AV26:Instances!AV26),"diff", MAX(Instances!AV26:Instances!AV26)-MIN(Instances!AV26:Instances!AV26))</f>
        <v>0</v>
      </c>
      <c r="AW26" s="1" cm="1">
        <f t="array" ref="AW26">_xlfn.SWITCH($A$2,"average", AVERAGE(Instances!AW26:Instances!AW26),"median", MEDIAN(Instances!AW26:Instances!AW26),"min", MIN(Instances!AW26:Instances!AW26),"max", MAX(Instances!AW26:Instances!AW26),"diff", MAX(Instances!AW26:Instances!AW26)-MIN(Instances!AW26:Instances!AW26))</f>
        <v>0</v>
      </c>
      <c r="AX26" s="1" cm="1">
        <f t="array" ref="AX26">_xlfn.SWITCH($A$2,"average", AVERAGE(Instances!AX26:Instances!AX26),"median", MEDIAN(Instances!AX26:Instances!AX26),"min", MIN(Instances!AX26:Instances!AX26),"max", MAX(Instances!AX26:Instances!AX26),"diff", MAX(Instances!AX26:Instances!AX26)-MIN(Instances!AX26:Instances!AX26))</f>
        <v>0</v>
      </c>
      <c r="AY26" s="1" cm="1">
        <f t="array" ref="AY26">_xlfn.SWITCH($A$2,"average", AVERAGE(Instances!AY26:Instances!AY26),"median", MEDIAN(Instances!AY26:Instances!AY26),"min", MIN(Instances!AY26:Instances!AY26),"max", MAX(Instances!AY26:Instances!AY26),"diff", MAX(Instances!AY26:Instances!AY26)-MIN(Instances!AY26:Instances!AY26))</f>
        <v>0</v>
      </c>
      <c r="AZ26" s="1" cm="1">
        <f t="array" ref="AZ26">_xlfn.SWITCH($A$2,"average", AVERAGE(Instances!AZ26:Instances!AZ26),"median", MEDIAN(Instances!AZ26:Instances!AZ26),"min", MIN(Instances!AZ26:Instances!AZ26),"max", MAX(Instances!AZ26:Instances!AZ26),"diff", MAX(Instances!AZ26:Instances!AZ26)-MIN(Instances!AZ26:Instances!AZ26))</f>
        <v>0</v>
      </c>
      <c r="BA26" s="1" cm="1">
        <f t="array" ref="BA26">_xlfn.SWITCH($A$2,"average", AVERAGE(Instances!BA26:Instances!BA26),"median", MEDIAN(Instances!BA26:Instances!BA26),"min", MIN(Instances!BA26:Instances!BA26),"max", MAX(Instances!BA26:Instances!BA26),"diff", MAX(Instances!BA26:Instances!BA26)-MIN(Instances!BA26:Instances!BA26))</f>
        <v>0</v>
      </c>
      <c r="BB26" s="1">
        <f>MIN($B26,$D26,$F26,$H26,$J26,$L26,$N26,$P26,$R26,$T26,$V26,$X26,$Z26,$AB26,$AD26,$AF26,$AH26,$AJ26,$AL26,$AN26,$AP26,$AR26,$AT26,$AV26,$AX26,$AZ26)</f>
        <v>0</v>
      </c>
      <c r="BC26" s="1">
        <f>MIN($C26,$E26,$G26,$I26,$K26,$M26,$O26,$Q26,$S26,$U26,$W26,$Y26,$AA26,$AC26,$AE26,$AG26,$AI26,$AK26,$AM26,$AO26,$AQ26,$AS26,$AU26,$AW26,$AY26,$BA26)</f>
        <v>0</v>
      </c>
      <c r="BD26" s="1">
        <f>MEDIAN($B26,$D26,$F26,$H26,$J26,$L26,$N26,$P26,$R26,$T26,$V26,$X26,$Z26,$AB26,$AD26,$AF26,$AH26,$AJ26,$AL26,$AN26,$AP26,$AR26,$AT26,$AV26,$AX26,$AZ26)</f>
        <v>0</v>
      </c>
      <c r="BE26" s="1">
        <f>MEDIAN($C26,$E26,$G26,$I26,$K26,$M26,$O26,$Q26,$S26,$U26,$W26,$Y26,$AA26,$AC26,$AE26,$AG26,$AI26,$AK26,$AM26,$AO26,$AQ26,$AS26,$AU26,$AW26,$AY26,$BA26)</f>
        <v>0</v>
      </c>
      <c r="BF26" s="1">
        <f>MAX($B26,$D26,$F26,$H26,$J26,$L26,$N26,$P26,$R26,$T26,$V26,$X26,$Z26,$AB26,$AD26,$AF26,$AH26,$AJ26,$AL26,$AN26,$AP26,$AR26,$AT26,$AV26,$AX26,$AZ26)</f>
        <v>0</v>
      </c>
      <c r="BG26" s="1">
        <f>MAX($C26,$E26,$G26,$I26,$K26,$M26,$O26,$Q26,$S26,$U26,$W26,$Y26,$AA26,$AC26,$AE26,$AG26,$AI26,$AK26,$AM26,$AO26,$AQ26,$AS26,$AU26,$AW26,$AY26,$BA26)</f>
        <v>0</v>
      </c>
    </row>
    <row r="27" spans="1:59">
      <c r="A27" s="1" t="s">
        <v>24</v>
      </c>
      <c r="B27" s="1" cm="1">
        <f t="array" ref="B27">_xlfn.SWITCH($A$2,"average", AVERAGE(Instances!B27:Instances!B27),"median", MEDIAN(Instances!B27:Instances!B27),"min", MIN(Instances!B27:Instances!B27),"max", MAX(Instances!B27:Instances!B27),"diff", MAX(Instances!B27:Instances!B27)-MIN(Instances!B27:Instances!B27))</f>
        <v>0</v>
      </c>
      <c r="C27" s="1" cm="1">
        <f t="array" ref="C27">_xlfn.SWITCH($A$2,"average", AVERAGE(Instances!C27:Instances!C27),"median", MEDIAN(Instances!C27:Instances!C27),"min", MIN(Instances!C27:Instances!C27),"max", MAX(Instances!C27:Instances!C27),"diff", MAX(Instances!C27:Instances!C27)-MIN(Instances!C27:Instances!C27))</f>
        <v>0</v>
      </c>
      <c r="D27" s="1" cm="1">
        <f t="array" ref="D27">_xlfn.SWITCH($A$2,"average", AVERAGE(Instances!D27:Instances!D27),"median", MEDIAN(Instances!D27:Instances!D27),"min", MIN(Instances!D27:Instances!D27),"max", MAX(Instances!D27:Instances!D27),"diff", MAX(Instances!D27:Instances!D27)-MIN(Instances!D27:Instances!D27))</f>
        <v>0</v>
      </c>
      <c r="E27" s="1" cm="1">
        <f t="array" ref="E27">_xlfn.SWITCH($A$2,"average", AVERAGE(Instances!E27:Instances!E27),"median", MEDIAN(Instances!E27:Instances!E27),"min", MIN(Instances!E27:Instances!E27),"max", MAX(Instances!E27:Instances!E27),"diff", MAX(Instances!E27:Instances!E27)-MIN(Instances!E27:Instances!E27))</f>
        <v>0</v>
      </c>
      <c r="F27" s="1" cm="1">
        <f t="array" ref="F27">_xlfn.SWITCH($A$2,"average", AVERAGE(Instances!F27:Instances!F27),"median", MEDIAN(Instances!F27:Instances!F27),"min", MIN(Instances!F27:Instances!F27),"max", MAX(Instances!F27:Instances!F27),"diff", MAX(Instances!F27:Instances!F27)-MIN(Instances!F27:Instances!F27))</f>
        <v>0</v>
      </c>
      <c r="G27" s="1" cm="1">
        <f t="array" ref="G27">_xlfn.SWITCH($A$2,"average", AVERAGE(Instances!G27:Instances!G27),"median", MEDIAN(Instances!G27:Instances!G27),"min", MIN(Instances!G27:Instances!G27),"max", MAX(Instances!G27:Instances!G27),"diff", MAX(Instances!G27:Instances!G27)-MIN(Instances!G27:Instances!G27))</f>
        <v>0</v>
      </c>
      <c r="H27" s="1" cm="1">
        <f t="array" ref="H27">_xlfn.SWITCH($A$2,"average", AVERAGE(Instances!H27:Instances!H27),"median", MEDIAN(Instances!H27:Instances!H27),"min", MIN(Instances!H27:Instances!H27),"max", MAX(Instances!H27:Instances!H27),"diff", MAX(Instances!H27:Instances!H27)-MIN(Instances!H27:Instances!H27))</f>
        <v>0</v>
      </c>
      <c r="I27" s="1" cm="1">
        <f t="array" ref="I27">_xlfn.SWITCH($A$2,"average", AVERAGE(Instances!I27:Instances!I27),"median", MEDIAN(Instances!I27:Instances!I27),"min", MIN(Instances!I27:Instances!I27),"max", MAX(Instances!I27:Instances!I27),"diff", MAX(Instances!I27:Instances!I27)-MIN(Instances!I27:Instances!I27))</f>
        <v>0</v>
      </c>
      <c r="J27" s="1" cm="1">
        <f t="array" ref="J27">_xlfn.SWITCH($A$2,"average", AVERAGE(Instances!J27:Instances!J27),"median", MEDIAN(Instances!J27:Instances!J27),"min", MIN(Instances!J27:Instances!J27),"max", MAX(Instances!J27:Instances!J27),"diff", MAX(Instances!J27:Instances!J27)-MIN(Instances!J27:Instances!J27))</f>
        <v>0</v>
      </c>
      <c r="K27" s="1" cm="1">
        <f t="array" ref="K27">_xlfn.SWITCH($A$2,"average", AVERAGE(Instances!K27:Instances!K27),"median", MEDIAN(Instances!K27:Instances!K27),"min", MIN(Instances!K27:Instances!K27),"max", MAX(Instances!K27:Instances!K27),"diff", MAX(Instances!K27:Instances!K27)-MIN(Instances!K27:Instances!K27))</f>
        <v>0</v>
      </c>
      <c r="L27" s="1" cm="1">
        <f t="array" ref="L27">_xlfn.SWITCH($A$2,"average", AVERAGE(Instances!L27:Instances!L27),"median", MEDIAN(Instances!L27:Instances!L27),"min", MIN(Instances!L27:Instances!L27),"max", MAX(Instances!L27:Instances!L27),"diff", MAX(Instances!L27:Instances!L27)-MIN(Instances!L27:Instances!L27))</f>
        <v>0</v>
      </c>
      <c r="M27" s="1" cm="1">
        <f t="array" ref="M27">_xlfn.SWITCH($A$2,"average", AVERAGE(Instances!M27:Instances!M27),"median", MEDIAN(Instances!M27:Instances!M27),"min", MIN(Instances!M27:Instances!M27),"max", MAX(Instances!M27:Instances!M27),"diff", MAX(Instances!M27:Instances!M27)-MIN(Instances!M27:Instances!M27))</f>
        <v>0</v>
      </c>
      <c r="N27" s="1" cm="1">
        <f t="array" ref="N27">_xlfn.SWITCH($A$2,"average", AVERAGE(Instances!N27:Instances!N27),"median", MEDIAN(Instances!N27:Instances!N27),"min", MIN(Instances!N27:Instances!N27),"max", MAX(Instances!N27:Instances!N27),"diff", MAX(Instances!N27:Instances!N27)-MIN(Instances!N27:Instances!N27))</f>
        <v>0</v>
      </c>
      <c r="O27" s="1" cm="1">
        <f t="array" ref="O27">_xlfn.SWITCH($A$2,"average", AVERAGE(Instances!O27:Instances!O27),"median", MEDIAN(Instances!O27:Instances!O27),"min", MIN(Instances!O27:Instances!O27),"max", MAX(Instances!O27:Instances!O27),"diff", MAX(Instances!O27:Instances!O27)-MIN(Instances!O27:Instances!O27))</f>
        <v>0</v>
      </c>
      <c r="P27" s="1" cm="1">
        <f t="array" ref="P27">_xlfn.SWITCH($A$2,"average", AVERAGE(Instances!P27:Instances!P27),"median", MEDIAN(Instances!P27:Instances!P27),"min", MIN(Instances!P27:Instances!P27),"max", MAX(Instances!P27:Instances!P27),"diff", MAX(Instances!P27:Instances!P27)-MIN(Instances!P27:Instances!P27))</f>
        <v>0</v>
      </c>
      <c r="Q27" s="1" cm="1">
        <f t="array" ref="Q27">_xlfn.SWITCH($A$2,"average", AVERAGE(Instances!Q27:Instances!Q27),"median", MEDIAN(Instances!Q27:Instances!Q27),"min", MIN(Instances!Q27:Instances!Q27),"max", MAX(Instances!Q27:Instances!Q27),"diff", MAX(Instances!Q27:Instances!Q27)-MIN(Instances!Q27:Instances!Q27))</f>
        <v>0</v>
      </c>
      <c r="R27" s="1" cm="1">
        <f t="array" ref="R27">_xlfn.SWITCH($A$2,"average", AVERAGE(Instances!R27:Instances!R27),"median", MEDIAN(Instances!R27:Instances!R27),"min", MIN(Instances!R27:Instances!R27),"max", MAX(Instances!R27:Instances!R27),"diff", MAX(Instances!R27:Instances!R27)-MIN(Instances!R27:Instances!R27))</f>
        <v>0</v>
      </c>
      <c r="S27" s="1" cm="1">
        <f t="array" ref="S27">_xlfn.SWITCH($A$2,"average", AVERAGE(Instances!S27:Instances!S27),"median", MEDIAN(Instances!S27:Instances!S27),"min", MIN(Instances!S27:Instances!S27),"max", MAX(Instances!S27:Instances!S27),"diff", MAX(Instances!S27:Instances!S27)-MIN(Instances!S27:Instances!S27))</f>
        <v>0</v>
      </c>
      <c r="T27" s="1" cm="1">
        <f t="array" ref="T27">_xlfn.SWITCH($A$2,"average", AVERAGE(Instances!T27:Instances!T27),"median", MEDIAN(Instances!T27:Instances!T27),"min", MIN(Instances!T27:Instances!T27),"max", MAX(Instances!T27:Instances!T27),"diff", MAX(Instances!T27:Instances!T27)-MIN(Instances!T27:Instances!T27))</f>
        <v>0</v>
      </c>
      <c r="U27" s="1" cm="1">
        <f t="array" ref="U27">_xlfn.SWITCH($A$2,"average", AVERAGE(Instances!U27:Instances!U27),"median", MEDIAN(Instances!U27:Instances!U27),"min", MIN(Instances!U27:Instances!U27),"max", MAX(Instances!U27:Instances!U27),"diff", MAX(Instances!U27:Instances!U27)-MIN(Instances!U27:Instances!U27))</f>
        <v>0</v>
      </c>
      <c r="V27" s="1" cm="1">
        <f t="array" ref="V27">_xlfn.SWITCH($A$2,"average", AVERAGE(Instances!V27:Instances!V27),"median", MEDIAN(Instances!V27:Instances!V27),"min", MIN(Instances!V27:Instances!V27),"max", MAX(Instances!V27:Instances!V27),"diff", MAX(Instances!V27:Instances!V27)-MIN(Instances!V27:Instances!V27))</f>
        <v>0</v>
      </c>
      <c r="W27" s="1" cm="1">
        <f t="array" ref="W27">_xlfn.SWITCH($A$2,"average", AVERAGE(Instances!W27:Instances!W27),"median", MEDIAN(Instances!W27:Instances!W27),"min", MIN(Instances!W27:Instances!W27),"max", MAX(Instances!W27:Instances!W27),"diff", MAX(Instances!W27:Instances!W27)-MIN(Instances!W27:Instances!W27))</f>
        <v>0</v>
      </c>
      <c r="X27" s="1" cm="1">
        <f t="array" ref="X27">_xlfn.SWITCH($A$2,"average", AVERAGE(Instances!X27:Instances!X27),"median", MEDIAN(Instances!X27:Instances!X27),"min", MIN(Instances!X27:Instances!X27),"max", MAX(Instances!X27:Instances!X27),"diff", MAX(Instances!X27:Instances!X27)-MIN(Instances!X27:Instances!X27))</f>
        <v>0</v>
      </c>
      <c r="Y27" s="1" cm="1">
        <f t="array" ref="Y27">_xlfn.SWITCH($A$2,"average", AVERAGE(Instances!Y27:Instances!Y27),"median", MEDIAN(Instances!Y27:Instances!Y27),"min", MIN(Instances!Y27:Instances!Y27),"max", MAX(Instances!Y27:Instances!Y27),"diff", MAX(Instances!Y27:Instances!Y27)-MIN(Instances!Y27:Instances!Y27))</f>
        <v>0</v>
      </c>
      <c r="Z27" s="1" cm="1">
        <f t="array" ref="Z27">_xlfn.SWITCH($A$2,"average", AVERAGE(Instances!Z27:Instances!Z27),"median", MEDIAN(Instances!Z27:Instances!Z27),"min", MIN(Instances!Z27:Instances!Z27),"max", MAX(Instances!Z27:Instances!Z27),"diff", MAX(Instances!Z27:Instances!Z27)-MIN(Instances!Z27:Instances!Z27))</f>
        <v>0</v>
      </c>
      <c r="AA27" s="1" cm="1">
        <f t="array" ref="AA27">_xlfn.SWITCH($A$2,"average", AVERAGE(Instances!AA27:Instances!AA27),"median", MEDIAN(Instances!AA27:Instances!AA27),"min", MIN(Instances!AA27:Instances!AA27),"max", MAX(Instances!AA27:Instances!AA27),"diff", MAX(Instances!AA27:Instances!AA27)-MIN(Instances!AA27:Instances!AA27))</f>
        <v>0</v>
      </c>
      <c r="AB27" s="1" cm="1">
        <f t="array" ref="AB27">_xlfn.SWITCH($A$2,"average", AVERAGE(Instances!AB27:Instances!AB27),"median", MEDIAN(Instances!AB27:Instances!AB27),"min", MIN(Instances!AB27:Instances!AB27),"max", MAX(Instances!AB27:Instances!AB27),"diff", MAX(Instances!AB27:Instances!AB27)-MIN(Instances!AB27:Instances!AB27))</f>
        <v>0</v>
      </c>
      <c r="AC27" s="1" cm="1">
        <f t="array" ref="AC27">_xlfn.SWITCH($A$2,"average", AVERAGE(Instances!AC27:Instances!AC27),"median", MEDIAN(Instances!AC27:Instances!AC27),"min", MIN(Instances!AC27:Instances!AC27),"max", MAX(Instances!AC27:Instances!AC27),"diff", MAX(Instances!AC27:Instances!AC27)-MIN(Instances!AC27:Instances!AC27))</f>
        <v>0</v>
      </c>
      <c r="AD27" s="1" cm="1">
        <f t="array" ref="AD27">_xlfn.SWITCH($A$2,"average", AVERAGE(Instances!AD27:Instances!AD27),"median", MEDIAN(Instances!AD27:Instances!AD27),"min", MIN(Instances!AD27:Instances!AD27),"max", MAX(Instances!AD27:Instances!AD27),"diff", MAX(Instances!AD27:Instances!AD27)-MIN(Instances!AD27:Instances!AD27))</f>
        <v>0</v>
      </c>
      <c r="AE27" s="1" cm="1">
        <f t="array" ref="AE27">_xlfn.SWITCH($A$2,"average", AVERAGE(Instances!AE27:Instances!AE27),"median", MEDIAN(Instances!AE27:Instances!AE27),"min", MIN(Instances!AE27:Instances!AE27),"max", MAX(Instances!AE27:Instances!AE27),"diff", MAX(Instances!AE27:Instances!AE27)-MIN(Instances!AE27:Instances!AE27))</f>
        <v>0</v>
      </c>
      <c r="AF27" s="1" cm="1">
        <f t="array" ref="AF27">_xlfn.SWITCH($A$2,"average", AVERAGE(Instances!AF27:Instances!AF27),"median", MEDIAN(Instances!AF27:Instances!AF27),"min", MIN(Instances!AF27:Instances!AF27),"max", MAX(Instances!AF27:Instances!AF27),"diff", MAX(Instances!AF27:Instances!AF27)-MIN(Instances!AF27:Instances!AF27))</f>
        <v>0</v>
      </c>
      <c r="AG27" s="1" cm="1">
        <f t="array" ref="AG27">_xlfn.SWITCH($A$2,"average", AVERAGE(Instances!AG27:Instances!AG27),"median", MEDIAN(Instances!AG27:Instances!AG27),"min", MIN(Instances!AG27:Instances!AG27),"max", MAX(Instances!AG27:Instances!AG27),"diff", MAX(Instances!AG27:Instances!AG27)-MIN(Instances!AG27:Instances!AG27))</f>
        <v>0</v>
      </c>
      <c r="AH27" s="1" cm="1">
        <f t="array" ref="AH27">_xlfn.SWITCH($A$2,"average", AVERAGE(Instances!AH27:Instances!AH27),"median", MEDIAN(Instances!AH27:Instances!AH27),"min", MIN(Instances!AH27:Instances!AH27),"max", MAX(Instances!AH27:Instances!AH27),"diff", MAX(Instances!AH27:Instances!AH27)-MIN(Instances!AH27:Instances!AH27))</f>
        <v>0</v>
      </c>
      <c r="AI27" s="1" cm="1">
        <f t="array" ref="AI27">_xlfn.SWITCH($A$2,"average", AVERAGE(Instances!AI27:Instances!AI27),"median", MEDIAN(Instances!AI27:Instances!AI27),"min", MIN(Instances!AI27:Instances!AI27),"max", MAX(Instances!AI27:Instances!AI27),"diff", MAX(Instances!AI27:Instances!AI27)-MIN(Instances!AI27:Instances!AI27))</f>
        <v>0</v>
      </c>
      <c r="AJ27" s="1" cm="1">
        <f t="array" ref="AJ27">_xlfn.SWITCH($A$2,"average", AVERAGE(Instances!AJ27:Instances!AJ27),"median", MEDIAN(Instances!AJ27:Instances!AJ27),"min", MIN(Instances!AJ27:Instances!AJ27),"max", MAX(Instances!AJ27:Instances!AJ27),"diff", MAX(Instances!AJ27:Instances!AJ27)-MIN(Instances!AJ27:Instances!AJ27))</f>
        <v>0</v>
      </c>
      <c r="AK27" s="1" cm="1">
        <f t="array" ref="AK27">_xlfn.SWITCH($A$2,"average", AVERAGE(Instances!AK27:Instances!AK27),"median", MEDIAN(Instances!AK27:Instances!AK27),"min", MIN(Instances!AK27:Instances!AK27),"max", MAX(Instances!AK27:Instances!AK27),"diff", MAX(Instances!AK27:Instances!AK27)-MIN(Instances!AK27:Instances!AK27))</f>
        <v>0</v>
      </c>
      <c r="AL27" s="1" cm="1">
        <f t="array" ref="AL27">_xlfn.SWITCH($A$2,"average", AVERAGE(Instances!AL27:Instances!AL27),"median", MEDIAN(Instances!AL27:Instances!AL27),"min", MIN(Instances!AL27:Instances!AL27),"max", MAX(Instances!AL27:Instances!AL27),"diff", MAX(Instances!AL27:Instances!AL27)-MIN(Instances!AL27:Instances!AL27))</f>
        <v>0</v>
      </c>
      <c r="AM27" s="1" cm="1">
        <f t="array" ref="AM27">_xlfn.SWITCH($A$2,"average", AVERAGE(Instances!AM27:Instances!AM27),"median", MEDIAN(Instances!AM27:Instances!AM27),"min", MIN(Instances!AM27:Instances!AM27),"max", MAX(Instances!AM27:Instances!AM27),"diff", MAX(Instances!AM27:Instances!AM27)-MIN(Instances!AM27:Instances!AM27))</f>
        <v>0</v>
      </c>
      <c r="AN27" s="1" cm="1">
        <f t="array" ref="AN27">_xlfn.SWITCH($A$2,"average", AVERAGE(Instances!AN27:Instances!AN27),"median", MEDIAN(Instances!AN27:Instances!AN27),"min", MIN(Instances!AN27:Instances!AN27),"max", MAX(Instances!AN27:Instances!AN27),"diff", MAX(Instances!AN27:Instances!AN27)-MIN(Instances!AN27:Instances!AN27))</f>
        <v>0</v>
      </c>
      <c r="AO27" s="1" cm="1">
        <f t="array" ref="AO27">_xlfn.SWITCH($A$2,"average", AVERAGE(Instances!AO27:Instances!AO27),"median", MEDIAN(Instances!AO27:Instances!AO27),"min", MIN(Instances!AO27:Instances!AO27),"max", MAX(Instances!AO27:Instances!AO27),"diff", MAX(Instances!AO27:Instances!AO27)-MIN(Instances!AO27:Instances!AO27))</f>
        <v>0</v>
      </c>
      <c r="AP27" s="1" cm="1">
        <f t="array" ref="AP27">_xlfn.SWITCH($A$2,"average", AVERAGE(Instances!AP27:Instances!AP27),"median", MEDIAN(Instances!AP27:Instances!AP27),"min", MIN(Instances!AP27:Instances!AP27),"max", MAX(Instances!AP27:Instances!AP27),"diff", MAX(Instances!AP27:Instances!AP27)-MIN(Instances!AP27:Instances!AP27))</f>
        <v>0</v>
      </c>
      <c r="AQ27" s="1" cm="1">
        <f t="array" ref="AQ27">_xlfn.SWITCH($A$2,"average", AVERAGE(Instances!AQ27:Instances!AQ27),"median", MEDIAN(Instances!AQ27:Instances!AQ27),"min", MIN(Instances!AQ27:Instances!AQ27),"max", MAX(Instances!AQ27:Instances!AQ27),"diff", MAX(Instances!AQ27:Instances!AQ27)-MIN(Instances!AQ27:Instances!AQ27))</f>
        <v>0</v>
      </c>
      <c r="AR27" s="1" cm="1">
        <f t="array" ref="AR27">_xlfn.SWITCH($A$2,"average", AVERAGE(Instances!AR27:Instances!AR27),"median", MEDIAN(Instances!AR27:Instances!AR27),"min", MIN(Instances!AR27:Instances!AR27),"max", MAX(Instances!AR27:Instances!AR27),"diff", MAX(Instances!AR27:Instances!AR27)-MIN(Instances!AR27:Instances!AR27))</f>
        <v>0</v>
      </c>
      <c r="AS27" s="1" cm="1">
        <f t="array" ref="AS27">_xlfn.SWITCH($A$2,"average", AVERAGE(Instances!AS27:Instances!AS27),"median", MEDIAN(Instances!AS27:Instances!AS27),"min", MIN(Instances!AS27:Instances!AS27),"max", MAX(Instances!AS27:Instances!AS27),"diff", MAX(Instances!AS27:Instances!AS27)-MIN(Instances!AS27:Instances!AS27))</f>
        <v>0</v>
      </c>
      <c r="AT27" s="1" cm="1">
        <f t="array" ref="AT27">_xlfn.SWITCH($A$2,"average", AVERAGE(Instances!AT27:Instances!AT27),"median", MEDIAN(Instances!AT27:Instances!AT27),"min", MIN(Instances!AT27:Instances!AT27),"max", MAX(Instances!AT27:Instances!AT27),"diff", MAX(Instances!AT27:Instances!AT27)-MIN(Instances!AT27:Instances!AT27))</f>
        <v>0</v>
      </c>
      <c r="AU27" s="1" cm="1">
        <f t="array" ref="AU27">_xlfn.SWITCH($A$2,"average", AVERAGE(Instances!AU27:Instances!AU27),"median", MEDIAN(Instances!AU27:Instances!AU27),"min", MIN(Instances!AU27:Instances!AU27),"max", MAX(Instances!AU27:Instances!AU27),"diff", MAX(Instances!AU27:Instances!AU27)-MIN(Instances!AU27:Instances!AU27))</f>
        <v>0</v>
      </c>
      <c r="AV27" s="1" cm="1">
        <f t="array" ref="AV27">_xlfn.SWITCH($A$2,"average", AVERAGE(Instances!AV27:Instances!AV27),"median", MEDIAN(Instances!AV27:Instances!AV27),"min", MIN(Instances!AV27:Instances!AV27),"max", MAX(Instances!AV27:Instances!AV27),"diff", MAX(Instances!AV27:Instances!AV27)-MIN(Instances!AV27:Instances!AV27))</f>
        <v>0</v>
      </c>
      <c r="AW27" s="1" cm="1">
        <f t="array" ref="AW27">_xlfn.SWITCH($A$2,"average", AVERAGE(Instances!AW27:Instances!AW27),"median", MEDIAN(Instances!AW27:Instances!AW27),"min", MIN(Instances!AW27:Instances!AW27),"max", MAX(Instances!AW27:Instances!AW27),"diff", MAX(Instances!AW27:Instances!AW27)-MIN(Instances!AW27:Instances!AW27))</f>
        <v>0</v>
      </c>
      <c r="AX27" s="1" cm="1">
        <f t="array" ref="AX27">_xlfn.SWITCH($A$2,"average", AVERAGE(Instances!AX27:Instances!AX27),"median", MEDIAN(Instances!AX27:Instances!AX27),"min", MIN(Instances!AX27:Instances!AX27),"max", MAX(Instances!AX27:Instances!AX27),"diff", MAX(Instances!AX27:Instances!AX27)-MIN(Instances!AX27:Instances!AX27))</f>
        <v>0</v>
      </c>
      <c r="AY27" s="1" cm="1">
        <f t="array" ref="AY27">_xlfn.SWITCH($A$2,"average", AVERAGE(Instances!AY27:Instances!AY27),"median", MEDIAN(Instances!AY27:Instances!AY27),"min", MIN(Instances!AY27:Instances!AY27),"max", MAX(Instances!AY27:Instances!AY27),"diff", MAX(Instances!AY27:Instances!AY27)-MIN(Instances!AY27:Instances!AY27))</f>
        <v>0</v>
      </c>
      <c r="AZ27" s="1" cm="1">
        <f t="array" ref="AZ27">_xlfn.SWITCH($A$2,"average", AVERAGE(Instances!AZ27:Instances!AZ27),"median", MEDIAN(Instances!AZ27:Instances!AZ27),"min", MIN(Instances!AZ27:Instances!AZ27),"max", MAX(Instances!AZ27:Instances!AZ27),"diff", MAX(Instances!AZ27:Instances!AZ27)-MIN(Instances!AZ27:Instances!AZ27))</f>
        <v>0</v>
      </c>
      <c r="BA27" s="1" cm="1">
        <f t="array" ref="BA27">_xlfn.SWITCH($A$2,"average", AVERAGE(Instances!BA27:Instances!BA27),"median", MEDIAN(Instances!BA27:Instances!BA27),"min", MIN(Instances!BA27:Instances!BA27),"max", MAX(Instances!BA27:Instances!BA27),"diff", MAX(Instances!BA27:Instances!BA27)-MIN(Instances!BA27:Instances!BA27))</f>
        <v>0</v>
      </c>
      <c r="BB27" s="1">
        <f>MIN($B27,$D27,$F27,$H27,$J27,$L27,$N27,$P27,$R27,$T27,$V27,$X27,$Z27,$AB27,$AD27,$AF27,$AH27,$AJ27,$AL27,$AN27,$AP27,$AR27,$AT27,$AV27,$AX27,$AZ27)</f>
        <v>0</v>
      </c>
      <c r="BC27" s="1">
        <f>MIN($C27,$E27,$G27,$I27,$K27,$M27,$O27,$Q27,$S27,$U27,$W27,$Y27,$AA27,$AC27,$AE27,$AG27,$AI27,$AK27,$AM27,$AO27,$AQ27,$AS27,$AU27,$AW27,$AY27,$BA27)</f>
        <v>0</v>
      </c>
      <c r="BD27" s="1">
        <f>MEDIAN($B27,$D27,$F27,$H27,$J27,$L27,$N27,$P27,$R27,$T27,$V27,$X27,$Z27,$AB27,$AD27,$AF27,$AH27,$AJ27,$AL27,$AN27,$AP27,$AR27,$AT27,$AV27,$AX27,$AZ27)</f>
        <v>0</v>
      </c>
      <c r="BE27" s="1">
        <f>MEDIAN($C27,$E27,$G27,$I27,$K27,$M27,$O27,$Q27,$S27,$U27,$W27,$Y27,$AA27,$AC27,$AE27,$AG27,$AI27,$AK27,$AM27,$AO27,$AQ27,$AS27,$AU27,$AW27,$AY27,$BA27)</f>
        <v>0</v>
      </c>
      <c r="BF27" s="1">
        <f>MAX($B27,$D27,$F27,$H27,$J27,$L27,$N27,$P27,$R27,$T27,$V27,$X27,$Z27,$AB27,$AD27,$AF27,$AH27,$AJ27,$AL27,$AN27,$AP27,$AR27,$AT27,$AV27,$AX27,$AZ27)</f>
        <v>0</v>
      </c>
      <c r="BG27" s="1">
        <f>MAX($C27,$E27,$G27,$I27,$K27,$M27,$O27,$Q27,$S27,$U27,$W27,$Y27,$AA27,$AC27,$AE27,$AG27,$AI27,$AK27,$AM27,$AO27,$AQ27,$AS27,$AU27,$AW27,$AY27,$BA27)</f>
        <v>0</v>
      </c>
    </row>
    <row r="28" spans="1:59">
      <c r="A28" s="1" t="s">
        <v>25</v>
      </c>
      <c r="B28" s="1" cm="1">
        <f t="array" ref="B28">_xlfn.SWITCH($A$2,"average", AVERAGE(Instances!B28:Instances!B28),"median", MEDIAN(Instances!B28:Instances!B28),"min", MIN(Instances!B28:Instances!B28),"max", MAX(Instances!B28:Instances!B28),"diff", MAX(Instances!B28:Instances!B28)-MIN(Instances!B28:Instances!B28))</f>
        <v>0</v>
      </c>
      <c r="C28" s="1" cm="1">
        <f t="array" ref="C28">_xlfn.SWITCH($A$2,"average", AVERAGE(Instances!C28:Instances!C28),"median", MEDIAN(Instances!C28:Instances!C28),"min", MIN(Instances!C28:Instances!C28),"max", MAX(Instances!C28:Instances!C28),"diff", MAX(Instances!C28:Instances!C28)-MIN(Instances!C28:Instances!C28))</f>
        <v>0</v>
      </c>
      <c r="D28" s="1" cm="1">
        <f t="array" ref="D28">_xlfn.SWITCH($A$2,"average", AVERAGE(Instances!D28:Instances!D28),"median", MEDIAN(Instances!D28:Instances!D28),"min", MIN(Instances!D28:Instances!D28),"max", MAX(Instances!D28:Instances!D28),"diff", MAX(Instances!D28:Instances!D28)-MIN(Instances!D28:Instances!D28))</f>
        <v>0</v>
      </c>
      <c r="E28" s="1" cm="1">
        <f t="array" ref="E28">_xlfn.SWITCH($A$2,"average", AVERAGE(Instances!E28:Instances!E28),"median", MEDIAN(Instances!E28:Instances!E28),"min", MIN(Instances!E28:Instances!E28),"max", MAX(Instances!E28:Instances!E28),"diff", MAX(Instances!E28:Instances!E28)-MIN(Instances!E28:Instances!E28))</f>
        <v>0</v>
      </c>
      <c r="F28" s="1" cm="1">
        <f t="array" ref="F28">_xlfn.SWITCH($A$2,"average", AVERAGE(Instances!F28:Instances!F28),"median", MEDIAN(Instances!F28:Instances!F28),"min", MIN(Instances!F28:Instances!F28),"max", MAX(Instances!F28:Instances!F28),"diff", MAX(Instances!F28:Instances!F28)-MIN(Instances!F28:Instances!F28))</f>
        <v>0</v>
      </c>
      <c r="G28" s="1" cm="1">
        <f t="array" ref="G28">_xlfn.SWITCH($A$2,"average", AVERAGE(Instances!G28:Instances!G28),"median", MEDIAN(Instances!G28:Instances!G28),"min", MIN(Instances!G28:Instances!G28),"max", MAX(Instances!G28:Instances!G28),"diff", MAX(Instances!G28:Instances!G28)-MIN(Instances!G28:Instances!G28))</f>
        <v>0</v>
      </c>
      <c r="H28" s="1" cm="1">
        <f t="array" ref="H28">_xlfn.SWITCH($A$2,"average", AVERAGE(Instances!H28:Instances!H28),"median", MEDIAN(Instances!H28:Instances!H28),"min", MIN(Instances!H28:Instances!H28),"max", MAX(Instances!H28:Instances!H28),"diff", MAX(Instances!H28:Instances!H28)-MIN(Instances!H28:Instances!H28))</f>
        <v>0</v>
      </c>
      <c r="I28" s="1" cm="1">
        <f t="array" ref="I28">_xlfn.SWITCH($A$2,"average", AVERAGE(Instances!I28:Instances!I28),"median", MEDIAN(Instances!I28:Instances!I28),"min", MIN(Instances!I28:Instances!I28),"max", MAX(Instances!I28:Instances!I28),"diff", MAX(Instances!I28:Instances!I28)-MIN(Instances!I28:Instances!I28))</f>
        <v>0</v>
      </c>
      <c r="J28" s="1" cm="1">
        <f t="array" ref="J28">_xlfn.SWITCH($A$2,"average", AVERAGE(Instances!J28:Instances!J28),"median", MEDIAN(Instances!J28:Instances!J28),"min", MIN(Instances!J28:Instances!J28),"max", MAX(Instances!J28:Instances!J28),"diff", MAX(Instances!J28:Instances!J28)-MIN(Instances!J28:Instances!J28))</f>
        <v>0</v>
      </c>
      <c r="K28" s="1" cm="1">
        <f t="array" ref="K28">_xlfn.SWITCH($A$2,"average", AVERAGE(Instances!K28:Instances!K28),"median", MEDIAN(Instances!K28:Instances!K28),"min", MIN(Instances!K28:Instances!K28),"max", MAX(Instances!K28:Instances!K28),"diff", MAX(Instances!K28:Instances!K28)-MIN(Instances!K28:Instances!K28))</f>
        <v>0</v>
      </c>
      <c r="L28" s="1" cm="1">
        <f t="array" ref="L28">_xlfn.SWITCH($A$2,"average", AVERAGE(Instances!L28:Instances!L28),"median", MEDIAN(Instances!L28:Instances!L28),"min", MIN(Instances!L28:Instances!L28),"max", MAX(Instances!L28:Instances!L28),"diff", MAX(Instances!L28:Instances!L28)-MIN(Instances!L28:Instances!L28))</f>
        <v>0</v>
      </c>
      <c r="M28" s="1" cm="1">
        <f t="array" ref="M28">_xlfn.SWITCH($A$2,"average", AVERAGE(Instances!M28:Instances!M28),"median", MEDIAN(Instances!M28:Instances!M28),"min", MIN(Instances!M28:Instances!M28),"max", MAX(Instances!M28:Instances!M28),"diff", MAX(Instances!M28:Instances!M28)-MIN(Instances!M28:Instances!M28))</f>
        <v>0</v>
      </c>
      <c r="N28" s="1" cm="1">
        <f t="array" ref="N28">_xlfn.SWITCH($A$2,"average", AVERAGE(Instances!N28:Instances!N28),"median", MEDIAN(Instances!N28:Instances!N28),"min", MIN(Instances!N28:Instances!N28),"max", MAX(Instances!N28:Instances!N28),"diff", MAX(Instances!N28:Instances!N28)-MIN(Instances!N28:Instances!N28))</f>
        <v>0</v>
      </c>
      <c r="O28" s="1" cm="1">
        <f t="array" ref="O28">_xlfn.SWITCH($A$2,"average", AVERAGE(Instances!O28:Instances!O28),"median", MEDIAN(Instances!O28:Instances!O28),"min", MIN(Instances!O28:Instances!O28),"max", MAX(Instances!O28:Instances!O28),"diff", MAX(Instances!O28:Instances!O28)-MIN(Instances!O28:Instances!O28))</f>
        <v>0</v>
      </c>
      <c r="P28" s="1" cm="1">
        <f t="array" ref="P28">_xlfn.SWITCH($A$2,"average", AVERAGE(Instances!P28:Instances!P28),"median", MEDIAN(Instances!P28:Instances!P28),"min", MIN(Instances!P28:Instances!P28),"max", MAX(Instances!P28:Instances!P28),"diff", MAX(Instances!P28:Instances!P28)-MIN(Instances!P28:Instances!P28))</f>
        <v>0</v>
      </c>
      <c r="Q28" s="1" cm="1">
        <f t="array" ref="Q28">_xlfn.SWITCH($A$2,"average", AVERAGE(Instances!Q28:Instances!Q28),"median", MEDIAN(Instances!Q28:Instances!Q28),"min", MIN(Instances!Q28:Instances!Q28),"max", MAX(Instances!Q28:Instances!Q28),"diff", MAX(Instances!Q28:Instances!Q28)-MIN(Instances!Q28:Instances!Q28))</f>
        <v>0</v>
      </c>
      <c r="R28" s="1" cm="1">
        <f t="array" ref="R28">_xlfn.SWITCH($A$2,"average", AVERAGE(Instances!R28:Instances!R28),"median", MEDIAN(Instances!R28:Instances!R28),"min", MIN(Instances!R28:Instances!R28),"max", MAX(Instances!R28:Instances!R28),"diff", MAX(Instances!R28:Instances!R28)-MIN(Instances!R28:Instances!R28))</f>
        <v>0</v>
      </c>
      <c r="S28" s="1" cm="1">
        <f t="array" ref="S28">_xlfn.SWITCH($A$2,"average", AVERAGE(Instances!S28:Instances!S28),"median", MEDIAN(Instances!S28:Instances!S28),"min", MIN(Instances!S28:Instances!S28),"max", MAX(Instances!S28:Instances!S28),"diff", MAX(Instances!S28:Instances!S28)-MIN(Instances!S28:Instances!S28))</f>
        <v>0</v>
      </c>
      <c r="T28" s="1" cm="1">
        <f t="array" ref="T28">_xlfn.SWITCH($A$2,"average", AVERAGE(Instances!T28:Instances!T28),"median", MEDIAN(Instances!T28:Instances!T28),"min", MIN(Instances!T28:Instances!T28),"max", MAX(Instances!T28:Instances!T28),"diff", MAX(Instances!T28:Instances!T28)-MIN(Instances!T28:Instances!T28))</f>
        <v>0</v>
      </c>
      <c r="U28" s="1" cm="1">
        <f t="array" ref="U28">_xlfn.SWITCH($A$2,"average", AVERAGE(Instances!U28:Instances!U28),"median", MEDIAN(Instances!U28:Instances!U28),"min", MIN(Instances!U28:Instances!U28),"max", MAX(Instances!U28:Instances!U28),"diff", MAX(Instances!U28:Instances!U28)-MIN(Instances!U28:Instances!U28))</f>
        <v>0</v>
      </c>
      <c r="V28" s="1" cm="1">
        <f t="array" ref="V28">_xlfn.SWITCH($A$2,"average", AVERAGE(Instances!V28:Instances!V28),"median", MEDIAN(Instances!V28:Instances!V28),"min", MIN(Instances!V28:Instances!V28),"max", MAX(Instances!V28:Instances!V28),"diff", MAX(Instances!V28:Instances!V28)-MIN(Instances!V28:Instances!V28))</f>
        <v>0</v>
      </c>
      <c r="W28" s="1" cm="1">
        <f t="array" ref="W28">_xlfn.SWITCH($A$2,"average", AVERAGE(Instances!W28:Instances!W28),"median", MEDIAN(Instances!W28:Instances!W28),"min", MIN(Instances!W28:Instances!W28),"max", MAX(Instances!W28:Instances!W28),"diff", MAX(Instances!W28:Instances!W28)-MIN(Instances!W28:Instances!W28))</f>
        <v>0</v>
      </c>
      <c r="X28" s="1" cm="1">
        <f t="array" ref="X28">_xlfn.SWITCH($A$2,"average", AVERAGE(Instances!X28:Instances!X28),"median", MEDIAN(Instances!X28:Instances!X28),"min", MIN(Instances!X28:Instances!X28),"max", MAX(Instances!X28:Instances!X28),"diff", MAX(Instances!X28:Instances!X28)-MIN(Instances!X28:Instances!X28))</f>
        <v>0</v>
      </c>
      <c r="Y28" s="1" cm="1">
        <f t="array" ref="Y28">_xlfn.SWITCH($A$2,"average", AVERAGE(Instances!Y28:Instances!Y28),"median", MEDIAN(Instances!Y28:Instances!Y28),"min", MIN(Instances!Y28:Instances!Y28),"max", MAX(Instances!Y28:Instances!Y28),"diff", MAX(Instances!Y28:Instances!Y28)-MIN(Instances!Y28:Instances!Y28))</f>
        <v>0</v>
      </c>
      <c r="Z28" s="1" cm="1">
        <f t="array" ref="Z28">_xlfn.SWITCH($A$2,"average", AVERAGE(Instances!Z28:Instances!Z28),"median", MEDIAN(Instances!Z28:Instances!Z28),"min", MIN(Instances!Z28:Instances!Z28),"max", MAX(Instances!Z28:Instances!Z28),"diff", MAX(Instances!Z28:Instances!Z28)-MIN(Instances!Z28:Instances!Z28))</f>
        <v>0</v>
      </c>
      <c r="AA28" s="1" cm="1">
        <f t="array" ref="AA28">_xlfn.SWITCH($A$2,"average", AVERAGE(Instances!AA28:Instances!AA28),"median", MEDIAN(Instances!AA28:Instances!AA28),"min", MIN(Instances!AA28:Instances!AA28),"max", MAX(Instances!AA28:Instances!AA28),"diff", MAX(Instances!AA28:Instances!AA28)-MIN(Instances!AA28:Instances!AA28))</f>
        <v>0</v>
      </c>
      <c r="AB28" s="1" cm="1">
        <f t="array" ref="AB28">_xlfn.SWITCH($A$2,"average", AVERAGE(Instances!AB28:Instances!AB28),"median", MEDIAN(Instances!AB28:Instances!AB28),"min", MIN(Instances!AB28:Instances!AB28),"max", MAX(Instances!AB28:Instances!AB28),"diff", MAX(Instances!AB28:Instances!AB28)-MIN(Instances!AB28:Instances!AB28))</f>
        <v>0</v>
      </c>
      <c r="AC28" s="1" cm="1">
        <f t="array" ref="AC28">_xlfn.SWITCH($A$2,"average", AVERAGE(Instances!AC28:Instances!AC28),"median", MEDIAN(Instances!AC28:Instances!AC28),"min", MIN(Instances!AC28:Instances!AC28),"max", MAX(Instances!AC28:Instances!AC28),"diff", MAX(Instances!AC28:Instances!AC28)-MIN(Instances!AC28:Instances!AC28))</f>
        <v>0</v>
      </c>
      <c r="AD28" s="1" cm="1">
        <f t="array" ref="AD28">_xlfn.SWITCH($A$2,"average", AVERAGE(Instances!AD28:Instances!AD28),"median", MEDIAN(Instances!AD28:Instances!AD28),"min", MIN(Instances!AD28:Instances!AD28),"max", MAX(Instances!AD28:Instances!AD28),"diff", MAX(Instances!AD28:Instances!AD28)-MIN(Instances!AD28:Instances!AD28))</f>
        <v>0</v>
      </c>
      <c r="AE28" s="1" cm="1">
        <f t="array" ref="AE28">_xlfn.SWITCH($A$2,"average", AVERAGE(Instances!AE28:Instances!AE28),"median", MEDIAN(Instances!AE28:Instances!AE28),"min", MIN(Instances!AE28:Instances!AE28),"max", MAX(Instances!AE28:Instances!AE28),"diff", MAX(Instances!AE28:Instances!AE28)-MIN(Instances!AE28:Instances!AE28))</f>
        <v>0</v>
      </c>
      <c r="AF28" s="1" cm="1">
        <f t="array" ref="AF28">_xlfn.SWITCH($A$2,"average", AVERAGE(Instances!AF28:Instances!AF28),"median", MEDIAN(Instances!AF28:Instances!AF28),"min", MIN(Instances!AF28:Instances!AF28),"max", MAX(Instances!AF28:Instances!AF28),"diff", MAX(Instances!AF28:Instances!AF28)-MIN(Instances!AF28:Instances!AF28))</f>
        <v>0</v>
      </c>
      <c r="AG28" s="1" cm="1">
        <f t="array" ref="AG28">_xlfn.SWITCH($A$2,"average", AVERAGE(Instances!AG28:Instances!AG28),"median", MEDIAN(Instances!AG28:Instances!AG28),"min", MIN(Instances!AG28:Instances!AG28),"max", MAX(Instances!AG28:Instances!AG28),"diff", MAX(Instances!AG28:Instances!AG28)-MIN(Instances!AG28:Instances!AG28))</f>
        <v>0</v>
      </c>
      <c r="AH28" s="1" cm="1">
        <f t="array" ref="AH28">_xlfn.SWITCH($A$2,"average", AVERAGE(Instances!AH28:Instances!AH28),"median", MEDIAN(Instances!AH28:Instances!AH28),"min", MIN(Instances!AH28:Instances!AH28),"max", MAX(Instances!AH28:Instances!AH28),"diff", MAX(Instances!AH28:Instances!AH28)-MIN(Instances!AH28:Instances!AH28))</f>
        <v>0</v>
      </c>
      <c r="AI28" s="1" cm="1">
        <f t="array" ref="AI28">_xlfn.SWITCH($A$2,"average", AVERAGE(Instances!AI28:Instances!AI28),"median", MEDIAN(Instances!AI28:Instances!AI28),"min", MIN(Instances!AI28:Instances!AI28),"max", MAX(Instances!AI28:Instances!AI28),"diff", MAX(Instances!AI28:Instances!AI28)-MIN(Instances!AI28:Instances!AI28))</f>
        <v>0</v>
      </c>
      <c r="AJ28" s="1" cm="1">
        <f t="array" ref="AJ28">_xlfn.SWITCH($A$2,"average", AVERAGE(Instances!AJ28:Instances!AJ28),"median", MEDIAN(Instances!AJ28:Instances!AJ28),"min", MIN(Instances!AJ28:Instances!AJ28),"max", MAX(Instances!AJ28:Instances!AJ28),"diff", MAX(Instances!AJ28:Instances!AJ28)-MIN(Instances!AJ28:Instances!AJ28))</f>
        <v>0</v>
      </c>
      <c r="AK28" s="1" cm="1">
        <f t="array" ref="AK28">_xlfn.SWITCH($A$2,"average", AVERAGE(Instances!AK28:Instances!AK28),"median", MEDIAN(Instances!AK28:Instances!AK28),"min", MIN(Instances!AK28:Instances!AK28),"max", MAX(Instances!AK28:Instances!AK28),"diff", MAX(Instances!AK28:Instances!AK28)-MIN(Instances!AK28:Instances!AK28))</f>
        <v>0</v>
      </c>
      <c r="AL28" s="1" cm="1">
        <f t="array" ref="AL28">_xlfn.SWITCH($A$2,"average", AVERAGE(Instances!AL28:Instances!AL28),"median", MEDIAN(Instances!AL28:Instances!AL28),"min", MIN(Instances!AL28:Instances!AL28),"max", MAX(Instances!AL28:Instances!AL28),"diff", MAX(Instances!AL28:Instances!AL28)-MIN(Instances!AL28:Instances!AL28))</f>
        <v>0</v>
      </c>
      <c r="AM28" s="1" cm="1">
        <f t="array" ref="AM28">_xlfn.SWITCH($A$2,"average", AVERAGE(Instances!AM28:Instances!AM28),"median", MEDIAN(Instances!AM28:Instances!AM28),"min", MIN(Instances!AM28:Instances!AM28),"max", MAX(Instances!AM28:Instances!AM28),"diff", MAX(Instances!AM28:Instances!AM28)-MIN(Instances!AM28:Instances!AM28))</f>
        <v>0</v>
      </c>
      <c r="AN28" s="1" cm="1">
        <f t="array" ref="AN28">_xlfn.SWITCH($A$2,"average", AVERAGE(Instances!AN28:Instances!AN28),"median", MEDIAN(Instances!AN28:Instances!AN28),"min", MIN(Instances!AN28:Instances!AN28),"max", MAX(Instances!AN28:Instances!AN28),"diff", MAX(Instances!AN28:Instances!AN28)-MIN(Instances!AN28:Instances!AN28))</f>
        <v>0</v>
      </c>
      <c r="AO28" s="1" cm="1">
        <f t="array" ref="AO28">_xlfn.SWITCH($A$2,"average", AVERAGE(Instances!AO28:Instances!AO28),"median", MEDIAN(Instances!AO28:Instances!AO28),"min", MIN(Instances!AO28:Instances!AO28),"max", MAX(Instances!AO28:Instances!AO28),"diff", MAX(Instances!AO28:Instances!AO28)-MIN(Instances!AO28:Instances!AO28))</f>
        <v>0</v>
      </c>
      <c r="AP28" s="1" cm="1">
        <f t="array" ref="AP28">_xlfn.SWITCH($A$2,"average", AVERAGE(Instances!AP28:Instances!AP28),"median", MEDIAN(Instances!AP28:Instances!AP28),"min", MIN(Instances!AP28:Instances!AP28),"max", MAX(Instances!AP28:Instances!AP28),"diff", MAX(Instances!AP28:Instances!AP28)-MIN(Instances!AP28:Instances!AP28))</f>
        <v>0</v>
      </c>
      <c r="AQ28" s="1" cm="1">
        <f t="array" ref="AQ28">_xlfn.SWITCH($A$2,"average", AVERAGE(Instances!AQ28:Instances!AQ28),"median", MEDIAN(Instances!AQ28:Instances!AQ28),"min", MIN(Instances!AQ28:Instances!AQ28),"max", MAX(Instances!AQ28:Instances!AQ28),"diff", MAX(Instances!AQ28:Instances!AQ28)-MIN(Instances!AQ28:Instances!AQ28))</f>
        <v>0</v>
      </c>
      <c r="AR28" s="1" cm="1">
        <f t="array" ref="AR28">_xlfn.SWITCH($A$2,"average", AVERAGE(Instances!AR28:Instances!AR28),"median", MEDIAN(Instances!AR28:Instances!AR28),"min", MIN(Instances!AR28:Instances!AR28),"max", MAX(Instances!AR28:Instances!AR28),"diff", MAX(Instances!AR28:Instances!AR28)-MIN(Instances!AR28:Instances!AR28))</f>
        <v>0</v>
      </c>
      <c r="AS28" s="1" cm="1">
        <f t="array" ref="AS28">_xlfn.SWITCH($A$2,"average", AVERAGE(Instances!AS28:Instances!AS28),"median", MEDIAN(Instances!AS28:Instances!AS28),"min", MIN(Instances!AS28:Instances!AS28),"max", MAX(Instances!AS28:Instances!AS28),"diff", MAX(Instances!AS28:Instances!AS28)-MIN(Instances!AS28:Instances!AS28))</f>
        <v>0</v>
      </c>
      <c r="AT28" s="1" cm="1">
        <f t="array" ref="AT28">_xlfn.SWITCH($A$2,"average", AVERAGE(Instances!AT28:Instances!AT28),"median", MEDIAN(Instances!AT28:Instances!AT28),"min", MIN(Instances!AT28:Instances!AT28),"max", MAX(Instances!AT28:Instances!AT28),"diff", MAX(Instances!AT28:Instances!AT28)-MIN(Instances!AT28:Instances!AT28))</f>
        <v>0</v>
      </c>
      <c r="AU28" s="1" cm="1">
        <f t="array" ref="AU28">_xlfn.SWITCH($A$2,"average", AVERAGE(Instances!AU28:Instances!AU28),"median", MEDIAN(Instances!AU28:Instances!AU28),"min", MIN(Instances!AU28:Instances!AU28),"max", MAX(Instances!AU28:Instances!AU28),"diff", MAX(Instances!AU28:Instances!AU28)-MIN(Instances!AU28:Instances!AU28))</f>
        <v>0</v>
      </c>
      <c r="AV28" s="1" cm="1">
        <f t="array" ref="AV28">_xlfn.SWITCH($A$2,"average", AVERAGE(Instances!AV28:Instances!AV28),"median", MEDIAN(Instances!AV28:Instances!AV28),"min", MIN(Instances!AV28:Instances!AV28),"max", MAX(Instances!AV28:Instances!AV28),"diff", MAX(Instances!AV28:Instances!AV28)-MIN(Instances!AV28:Instances!AV28))</f>
        <v>0</v>
      </c>
      <c r="AW28" s="1" cm="1">
        <f t="array" ref="AW28">_xlfn.SWITCH($A$2,"average", AVERAGE(Instances!AW28:Instances!AW28),"median", MEDIAN(Instances!AW28:Instances!AW28),"min", MIN(Instances!AW28:Instances!AW28),"max", MAX(Instances!AW28:Instances!AW28),"diff", MAX(Instances!AW28:Instances!AW28)-MIN(Instances!AW28:Instances!AW28))</f>
        <v>0</v>
      </c>
      <c r="AX28" s="1" cm="1">
        <f t="array" ref="AX28">_xlfn.SWITCH($A$2,"average", AVERAGE(Instances!AX28:Instances!AX28),"median", MEDIAN(Instances!AX28:Instances!AX28),"min", MIN(Instances!AX28:Instances!AX28),"max", MAX(Instances!AX28:Instances!AX28),"diff", MAX(Instances!AX28:Instances!AX28)-MIN(Instances!AX28:Instances!AX28))</f>
        <v>0</v>
      </c>
      <c r="AY28" s="1" cm="1">
        <f t="array" ref="AY28">_xlfn.SWITCH($A$2,"average", AVERAGE(Instances!AY28:Instances!AY28),"median", MEDIAN(Instances!AY28:Instances!AY28),"min", MIN(Instances!AY28:Instances!AY28),"max", MAX(Instances!AY28:Instances!AY28),"diff", MAX(Instances!AY28:Instances!AY28)-MIN(Instances!AY28:Instances!AY28))</f>
        <v>0</v>
      </c>
      <c r="AZ28" s="1" cm="1">
        <f t="array" ref="AZ28">_xlfn.SWITCH($A$2,"average", AVERAGE(Instances!AZ28:Instances!AZ28),"median", MEDIAN(Instances!AZ28:Instances!AZ28),"min", MIN(Instances!AZ28:Instances!AZ28),"max", MAX(Instances!AZ28:Instances!AZ28),"diff", MAX(Instances!AZ28:Instances!AZ28)-MIN(Instances!AZ28:Instances!AZ28))</f>
        <v>0</v>
      </c>
      <c r="BA28" s="1" cm="1">
        <f t="array" ref="BA28">_xlfn.SWITCH($A$2,"average", AVERAGE(Instances!BA28:Instances!BA28),"median", MEDIAN(Instances!BA28:Instances!BA28),"min", MIN(Instances!BA28:Instances!BA28),"max", MAX(Instances!BA28:Instances!BA28),"diff", MAX(Instances!BA28:Instances!BA28)-MIN(Instances!BA28:Instances!BA28))</f>
        <v>0</v>
      </c>
      <c r="BB28" s="1">
        <f>MIN($B28,$D28,$F28,$H28,$J28,$L28,$N28,$P28,$R28,$T28,$V28,$X28,$Z28,$AB28,$AD28,$AF28,$AH28,$AJ28,$AL28,$AN28,$AP28,$AR28,$AT28,$AV28,$AX28,$AZ28)</f>
        <v>0</v>
      </c>
      <c r="BC28" s="1">
        <f>MIN($C28,$E28,$G28,$I28,$K28,$M28,$O28,$Q28,$S28,$U28,$W28,$Y28,$AA28,$AC28,$AE28,$AG28,$AI28,$AK28,$AM28,$AO28,$AQ28,$AS28,$AU28,$AW28,$AY28,$BA28)</f>
        <v>0</v>
      </c>
      <c r="BD28" s="1">
        <f>MEDIAN($B28,$D28,$F28,$H28,$J28,$L28,$N28,$P28,$R28,$T28,$V28,$X28,$Z28,$AB28,$AD28,$AF28,$AH28,$AJ28,$AL28,$AN28,$AP28,$AR28,$AT28,$AV28,$AX28,$AZ28)</f>
        <v>0</v>
      </c>
      <c r="BE28" s="1">
        <f>MEDIAN($C28,$E28,$G28,$I28,$K28,$M28,$O28,$Q28,$S28,$U28,$W28,$Y28,$AA28,$AC28,$AE28,$AG28,$AI28,$AK28,$AM28,$AO28,$AQ28,$AS28,$AU28,$AW28,$AY28,$BA28)</f>
        <v>0</v>
      </c>
      <c r="BF28" s="1">
        <f>MAX($B28,$D28,$F28,$H28,$J28,$L28,$N28,$P28,$R28,$T28,$V28,$X28,$Z28,$AB28,$AD28,$AF28,$AH28,$AJ28,$AL28,$AN28,$AP28,$AR28,$AT28,$AV28,$AX28,$AZ28)</f>
        <v>0</v>
      </c>
      <c r="BG28" s="1">
        <f>MAX($C28,$E28,$G28,$I28,$K28,$M28,$O28,$Q28,$S28,$U28,$W28,$Y28,$AA28,$AC28,$AE28,$AG28,$AI28,$AK28,$AM28,$AO28,$AQ28,$AS28,$AU28,$AW28,$AY28,$BA28)</f>
        <v>0</v>
      </c>
    </row>
    <row r="29" spans="1:59">
      <c r="A29" s="1" t="s">
        <v>26</v>
      </c>
      <c r="B29" s="1" cm="1">
        <f t="array" ref="B29">_xlfn.SWITCH($A$2,"average", AVERAGE(Instances!B29:Instances!B29),"median", MEDIAN(Instances!B29:Instances!B29),"min", MIN(Instances!B29:Instances!B29),"max", MAX(Instances!B29:Instances!B29),"diff", MAX(Instances!B29:Instances!B29)-MIN(Instances!B29:Instances!B29))</f>
        <v>0</v>
      </c>
      <c r="C29" s="1" cm="1">
        <f t="array" ref="C29">_xlfn.SWITCH($A$2,"average", AVERAGE(Instances!C29:Instances!C29),"median", MEDIAN(Instances!C29:Instances!C29),"min", MIN(Instances!C29:Instances!C29),"max", MAX(Instances!C29:Instances!C29),"diff", MAX(Instances!C29:Instances!C29)-MIN(Instances!C29:Instances!C29))</f>
        <v>0</v>
      </c>
      <c r="D29" s="1" cm="1">
        <f t="array" ref="D29">_xlfn.SWITCH($A$2,"average", AVERAGE(Instances!D29:Instances!D29),"median", MEDIAN(Instances!D29:Instances!D29),"min", MIN(Instances!D29:Instances!D29),"max", MAX(Instances!D29:Instances!D29),"diff", MAX(Instances!D29:Instances!D29)-MIN(Instances!D29:Instances!D29))</f>
        <v>0</v>
      </c>
      <c r="E29" s="1" cm="1">
        <f t="array" ref="E29">_xlfn.SWITCH($A$2,"average", AVERAGE(Instances!E29:Instances!E29),"median", MEDIAN(Instances!E29:Instances!E29),"min", MIN(Instances!E29:Instances!E29),"max", MAX(Instances!E29:Instances!E29),"diff", MAX(Instances!E29:Instances!E29)-MIN(Instances!E29:Instances!E29))</f>
        <v>0</v>
      </c>
      <c r="F29" s="1" cm="1">
        <f t="array" ref="F29">_xlfn.SWITCH($A$2,"average", AVERAGE(Instances!F29:Instances!F29),"median", MEDIAN(Instances!F29:Instances!F29),"min", MIN(Instances!F29:Instances!F29),"max", MAX(Instances!F29:Instances!F29),"diff", MAX(Instances!F29:Instances!F29)-MIN(Instances!F29:Instances!F29))</f>
        <v>0</v>
      </c>
      <c r="G29" s="1" cm="1">
        <f t="array" ref="G29">_xlfn.SWITCH($A$2,"average", AVERAGE(Instances!G29:Instances!G29),"median", MEDIAN(Instances!G29:Instances!G29),"min", MIN(Instances!G29:Instances!G29),"max", MAX(Instances!G29:Instances!G29),"diff", MAX(Instances!G29:Instances!G29)-MIN(Instances!G29:Instances!G29))</f>
        <v>0</v>
      </c>
      <c r="H29" s="1" cm="1">
        <f t="array" ref="H29">_xlfn.SWITCH($A$2,"average", AVERAGE(Instances!H29:Instances!H29),"median", MEDIAN(Instances!H29:Instances!H29),"min", MIN(Instances!H29:Instances!H29),"max", MAX(Instances!H29:Instances!H29),"diff", MAX(Instances!H29:Instances!H29)-MIN(Instances!H29:Instances!H29))</f>
        <v>0</v>
      </c>
      <c r="I29" s="1" cm="1">
        <f t="array" ref="I29">_xlfn.SWITCH($A$2,"average", AVERAGE(Instances!I29:Instances!I29),"median", MEDIAN(Instances!I29:Instances!I29),"min", MIN(Instances!I29:Instances!I29),"max", MAX(Instances!I29:Instances!I29),"diff", MAX(Instances!I29:Instances!I29)-MIN(Instances!I29:Instances!I29))</f>
        <v>0</v>
      </c>
      <c r="J29" s="1" cm="1">
        <f t="array" ref="J29">_xlfn.SWITCH($A$2,"average", AVERAGE(Instances!J29:Instances!J29),"median", MEDIAN(Instances!J29:Instances!J29),"min", MIN(Instances!J29:Instances!J29),"max", MAX(Instances!J29:Instances!J29),"diff", MAX(Instances!J29:Instances!J29)-MIN(Instances!J29:Instances!J29))</f>
        <v>0</v>
      </c>
      <c r="K29" s="1" cm="1">
        <f t="array" ref="K29">_xlfn.SWITCH($A$2,"average", AVERAGE(Instances!K29:Instances!K29),"median", MEDIAN(Instances!K29:Instances!K29),"min", MIN(Instances!K29:Instances!K29),"max", MAX(Instances!K29:Instances!K29),"diff", MAX(Instances!K29:Instances!K29)-MIN(Instances!K29:Instances!K29))</f>
        <v>0</v>
      </c>
      <c r="L29" s="1" cm="1">
        <f t="array" ref="L29">_xlfn.SWITCH($A$2,"average", AVERAGE(Instances!L29:Instances!L29),"median", MEDIAN(Instances!L29:Instances!L29),"min", MIN(Instances!L29:Instances!L29),"max", MAX(Instances!L29:Instances!L29),"diff", MAX(Instances!L29:Instances!L29)-MIN(Instances!L29:Instances!L29))</f>
        <v>0</v>
      </c>
      <c r="M29" s="1" cm="1">
        <f t="array" ref="M29">_xlfn.SWITCH($A$2,"average", AVERAGE(Instances!M29:Instances!M29),"median", MEDIAN(Instances!M29:Instances!M29),"min", MIN(Instances!M29:Instances!M29),"max", MAX(Instances!M29:Instances!M29),"diff", MAX(Instances!M29:Instances!M29)-MIN(Instances!M29:Instances!M29))</f>
        <v>0</v>
      </c>
      <c r="N29" s="1" cm="1">
        <f t="array" ref="N29">_xlfn.SWITCH($A$2,"average", AVERAGE(Instances!N29:Instances!N29),"median", MEDIAN(Instances!N29:Instances!N29),"min", MIN(Instances!N29:Instances!N29),"max", MAX(Instances!N29:Instances!N29),"diff", MAX(Instances!N29:Instances!N29)-MIN(Instances!N29:Instances!N29))</f>
        <v>0</v>
      </c>
      <c r="O29" s="1" cm="1">
        <f t="array" ref="O29">_xlfn.SWITCH($A$2,"average", AVERAGE(Instances!O29:Instances!O29),"median", MEDIAN(Instances!O29:Instances!O29),"min", MIN(Instances!O29:Instances!O29),"max", MAX(Instances!O29:Instances!O29),"diff", MAX(Instances!O29:Instances!O29)-MIN(Instances!O29:Instances!O29))</f>
        <v>0</v>
      </c>
      <c r="P29" s="1" cm="1">
        <f t="array" ref="P29">_xlfn.SWITCH($A$2,"average", AVERAGE(Instances!P29:Instances!P29),"median", MEDIAN(Instances!P29:Instances!P29),"min", MIN(Instances!P29:Instances!P29),"max", MAX(Instances!P29:Instances!P29),"diff", MAX(Instances!P29:Instances!P29)-MIN(Instances!P29:Instances!P29))</f>
        <v>0</v>
      </c>
      <c r="Q29" s="1" cm="1">
        <f t="array" ref="Q29">_xlfn.SWITCH($A$2,"average", AVERAGE(Instances!Q29:Instances!Q29),"median", MEDIAN(Instances!Q29:Instances!Q29),"min", MIN(Instances!Q29:Instances!Q29),"max", MAX(Instances!Q29:Instances!Q29),"diff", MAX(Instances!Q29:Instances!Q29)-MIN(Instances!Q29:Instances!Q29))</f>
        <v>0</v>
      </c>
      <c r="R29" s="1" cm="1">
        <f t="array" ref="R29">_xlfn.SWITCH($A$2,"average", AVERAGE(Instances!R29:Instances!R29),"median", MEDIAN(Instances!R29:Instances!R29),"min", MIN(Instances!R29:Instances!R29),"max", MAX(Instances!R29:Instances!R29),"diff", MAX(Instances!R29:Instances!R29)-MIN(Instances!R29:Instances!R29))</f>
        <v>0</v>
      </c>
      <c r="S29" s="1" cm="1">
        <f t="array" ref="S29">_xlfn.SWITCH($A$2,"average", AVERAGE(Instances!S29:Instances!S29),"median", MEDIAN(Instances!S29:Instances!S29),"min", MIN(Instances!S29:Instances!S29),"max", MAX(Instances!S29:Instances!S29),"diff", MAX(Instances!S29:Instances!S29)-MIN(Instances!S29:Instances!S29))</f>
        <v>0</v>
      </c>
      <c r="T29" s="1" cm="1">
        <f t="array" ref="T29">_xlfn.SWITCH($A$2,"average", AVERAGE(Instances!T29:Instances!T29),"median", MEDIAN(Instances!T29:Instances!T29),"min", MIN(Instances!T29:Instances!T29),"max", MAX(Instances!T29:Instances!T29),"diff", MAX(Instances!T29:Instances!T29)-MIN(Instances!T29:Instances!T29))</f>
        <v>0</v>
      </c>
      <c r="U29" s="1" cm="1">
        <f t="array" ref="U29">_xlfn.SWITCH($A$2,"average", AVERAGE(Instances!U29:Instances!U29),"median", MEDIAN(Instances!U29:Instances!U29),"min", MIN(Instances!U29:Instances!U29),"max", MAX(Instances!U29:Instances!U29),"diff", MAX(Instances!U29:Instances!U29)-MIN(Instances!U29:Instances!U29))</f>
        <v>0</v>
      </c>
      <c r="V29" s="1" cm="1">
        <f t="array" ref="V29">_xlfn.SWITCH($A$2,"average", AVERAGE(Instances!V29:Instances!V29),"median", MEDIAN(Instances!V29:Instances!V29),"min", MIN(Instances!V29:Instances!V29),"max", MAX(Instances!V29:Instances!V29),"diff", MAX(Instances!V29:Instances!V29)-MIN(Instances!V29:Instances!V29))</f>
        <v>0</v>
      </c>
      <c r="W29" s="1" cm="1">
        <f t="array" ref="W29">_xlfn.SWITCH($A$2,"average", AVERAGE(Instances!W29:Instances!W29),"median", MEDIAN(Instances!W29:Instances!W29),"min", MIN(Instances!W29:Instances!W29),"max", MAX(Instances!W29:Instances!W29),"diff", MAX(Instances!W29:Instances!W29)-MIN(Instances!W29:Instances!W29))</f>
        <v>0</v>
      </c>
      <c r="X29" s="1" cm="1">
        <f t="array" ref="X29">_xlfn.SWITCH($A$2,"average", AVERAGE(Instances!X29:Instances!X29),"median", MEDIAN(Instances!X29:Instances!X29),"min", MIN(Instances!X29:Instances!X29),"max", MAX(Instances!X29:Instances!X29),"diff", MAX(Instances!X29:Instances!X29)-MIN(Instances!X29:Instances!X29))</f>
        <v>0</v>
      </c>
      <c r="Y29" s="1" cm="1">
        <f t="array" ref="Y29">_xlfn.SWITCH($A$2,"average", AVERAGE(Instances!Y29:Instances!Y29),"median", MEDIAN(Instances!Y29:Instances!Y29),"min", MIN(Instances!Y29:Instances!Y29),"max", MAX(Instances!Y29:Instances!Y29),"diff", MAX(Instances!Y29:Instances!Y29)-MIN(Instances!Y29:Instances!Y29))</f>
        <v>0</v>
      </c>
      <c r="Z29" s="1" cm="1">
        <f t="array" ref="Z29">_xlfn.SWITCH($A$2,"average", AVERAGE(Instances!Z29:Instances!Z29),"median", MEDIAN(Instances!Z29:Instances!Z29),"min", MIN(Instances!Z29:Instances!Z29),"max", MAX(Instances!Z29:Instances!Z29),"diff", MAX(Instances!Z29:Instances!Z29)-MIN(Instances!Z29:Instances!Z29))</f>
        <v>0</v>
      </c>
      <c r="AA29" s="1" cm="1">
        <f t="array" ref="AA29">_xlfn.SWITCH($A$2,"average", AVERAGE(Instances!AA29:Instances!AA29),"median", MEDIAN(Instances!AA29:Instances!AA29),"min", MIN(Instances!AA29:Instances!AA29),"max", MAX(Instances!AA29:Instances!AA29),"diff", MAX(Instances!AA29:Instances!AA29)-MIN(Instances!AA29:Instances!AA29))</f>
        <v>0</v>
      </c>
      <c r="AB29" s="1" cm="1">
        <f t="array" ref="AB29">_xlfn.SWITCH($A$2,"average", AVERAGE(Instances!AB29:Instances!AB29),"median", MEDIAN(Instances!AB29:Instances!AB29),"min", MIN(Instances!AB29:Instances!AB29),"max", MAX(Instances!AB29:Instances!AB29),"diff", MAX(Instances!AB29:Instances!AB29)-MIN(Instances!AB29:Instances!AB29))</f>
        <v>0</v>
      </c>
      <c r="AC29" s="1" cm="1">
        <f t="array" ref="AC29">_xlfn.SWITCH($A$2,"average", AVERAGE(Instances!AC29:Instances!AC29),"median", MEDIAN(Instances!AC29:Instances!AC29),"min", MIN(Instances!AC29:Instances!AC29),"max", MAX(Instances!AC29:Instances!AC29),"diff", MAX(Instances!AC29:Instances!AC29)-MIN(Instances!AC29:Instances!AC29))</f>
        <v>0</v>
      </c>
      <c r="AD29" s="1" cm="1">
        <f t="array" ref="AD29">_xlfn.SWITCH($A$2,"average", AVERAGE(Instances!AD29:Instances!AD29),"median", MEDIAN(Instances!AD29:Instances!AD29),"min", MIN(Instances!AD29:Instances!AD29),"max", MAX(Instances!AD29:Instances!AD29),"diff", MAX(Instances!AD29:Instances!AD29)-MIN(Instances!AD29:Instances!AD29))</f>
        <v>0</v>
      </c>
      <c r="AE29" s="1" cm="1">
        <f t="array" ref="AE29">_xlfn.SWITCH($A$2,"average", AVERAGE(Instances!AE29:Instances!AE29),"median", MEDIAN(Instances!AE29:Instances!AE29),"min", MIN(Instances!AE29:Instances!AE29),"max", MAX(Instances!AE29:Instances!AE29),"diff", MAX(Instances!AE29:Instances!AE29)-MIN(Instances!AE29:Instances!AE29))</f>
        <v>0</v>
      </c>
      <c r="AF29" s="1" cm="1">
        <f t="array" ref="AF29">_xlfn.SWITCH($A$2,"average", AVERAGE(Instances!AF29:Instances!AF29),"median", MEDIAN(Instances!AF29:Instances!AF29),"min", MIN(Instances!AF29:Instances!AF29),"max", MAX(Instances!AF29:Instances!AF29),"diff", MAX(Instances!AF29:Instances!AF29)-MIN(Instances!AF29:Instances!AF29))</f>
        <v>0</v>
      </c>
      <c r="AG29" s="1" cm="1">
        <f t="array" ref="AG29">_xlfn.SWITCH($A$2,"average", AVERAGE(Instances!AG29:Instances!AG29),"median", MEDIAN(Instances!AG29:Instances!AG29),"min", MIN(Instances!AG29:Instances!AG29),"max", MAX(Instances!AG29:Instances!AG29),"diff", MAX(Instances!AG29:Instances!AG29)-MIN(Instances!AG29:Instances!AG29))</f>
        <v>0</v>
      </c>
      <c r="AH29" s="1" cm="1">
        <f t="array" ref="AH29">_xlfn.SWITCH($A$2,"average", AVERAGE(Instances!AH29:Instances!AH29),"median", MEDIAN(Instances!AH29:Instances!AH29),"min", MIN(Instances!AH29:Instances!AH29),"max", MAX(Instances!AH29:Instances!AH29),"diff", MAX(Instances!AH29:Instances!AH29)-MIN(Instances!AH29:Instances!AH29))</f>
        <v>0</v>
      </c>
      <c r="AI29" s="1" cm="1">
        <f t="array" ref="AI29">_xlfn.SWITCH($A$2,"average", AVERAGE(Instances!AI29:Instances!AI29),"median", MEDIAN(Instances!AI29:Instances!AI29),"min", MIN(Instances!AI29:Instances!AI29),"max", MAX(Instances!AI29:Instances!AI29),"diff", MAX(Instances!AI29:Instances!AI29)-MIN(Instances!AI29:Instances!AI29))</f>
        <v>0</v>
      </c>
      <c r="AJ29" s="1" cm="1">
        <f t="array" ref="AJ29">_xlfn.SWITCH($A$2,"average", AVERAGE(Instances!AJ29:Instances!AJ29),"median", MEDIAN(Instances!AJ29:Instances!AJ29),"min", MIN(Instances!AJ29:Instances!AJ29),"max", MAX(Instances!AJ29:Instances!AJ29),"diff", MAX(Instances!AJ29:Instances!AJ29)-MIN(Instances!AJ29:Instances!AJ29))</f>
        <v>0</v>
      </c>
      <c r="AK29" s="1" cm="1">
        <f t="array" ref="AK29">_xlfn.SWITCH($A$2,"average", AVERAGE(Instances!AK29:Instances!AK29),"median", MEDIAN(Instances!AK29:Instances!AK29),"min", MIN(Instances!AK29:Instances!AK29),"max", MAX(Instances!AK29:Instances!AK29),"diff", MAX(Instances!AK29:Instances!AK29)-MIN(Instances!AK29:Instances!AK29))</f>
        <v>0</v>
      </c>
      <c r="AL29" s="1" cm="1">
        <f t="array" ref="AL29">_xlfn.SWITCH($A$2,"average", AVERAGE(Instances!AL29:Instances!AL29),"median", MEDIAN(Instances!AL29:Instances!AL29),"min", MIN(Instances!AL29:Instances!AL29),"max", MAX(Instances!AL29:Instances!AL29),"diff", MAX(Instances!AL29:Instances!AL29)-MIN(Instances!AL29:Instances!AL29))</f>
        <v>0</v>
      </c>
      <c r="AM29" s="1" cm="1">
        <f t="array" ref="AM29">_xlfn.SWITCH($A$2,"average", AVERAGE(Instances!AM29:Instances!AM29),"median", MEDIAN(Instances!AM29:Instances!AM29),"min", MIN(Instances!AM29:Instances!AM29),"max", MAX(Instances!AM29:Instances!AM29),"diff", MAX(Instances!AM29:Instances!AM29)-MIN(Instances!AM29:Instances!AM29))</f>
        <v>0</v>
      </c>
      <c r="AN29" s="1" cm="1">
        <f t="array" ref="AN29">_xlfn.SWITCH($A$2,"average", AVERAGE(Instances!AN29:Instances!AN29),"median", MEDIAN(Instances!AN29:Instances!AN29),"min", MIN(Instances!AN29:Instances!AN29),"max", MAX(Instances!AN29:Instances!AN29),"diff", MAX(Instances!AN29:Instances!AN29)-MIN(Instances!AN29:Instances!AN29))</f>
        <v>0</v>
      </c>
      <c r="AO29" s="1" cm="1">
        <f t="array" ref="AO29">_xlfn.SWITCH($A$2,"average", AVERAGE(Instances!AO29:Instances!AO29),"median", MEDIAN(Instances!AO29:Instances!AO29),"min", MIN(Instances!AO29:Instances!AO29),"max", MAX(Instances!AO29:Instances!AO29),"diff", MAX(Instances!AO29:Instances!AO29)-MIN(Instances!AO29:Instances!AO29))</f>
        <v>0</v>
      </c>
      <c r="AP29" s="1" cm="1">
        <f t="array" ref="AP29">_xlfn.SWITCH($A$2,"average", AVERAGE(Instances!AP29:Instances!AP29),"median", MEDIAN(Instances!AP29:Instances!AP29),"min", MIN(Instances!AP29:Instances!AP29),"max", MAX(Instances!AP29:Instances!AP29),"diff", MAX(Instances!AP29:Instances!AP29)-MIN(Instances!AP29:Instances!AP29))</f>
        <v>0</v>
      </c>
      <c r="AQ29" s="1" cm="1">
        <f t="array" ref="AQ29">_xlfn.SWITCH($A$2,"average", AVERAGE(Instances!AQ29:Instances!AQ29),"median", MEDIAN(Instances!AQ29:Instances!AQ29),"min", MIN(Instances!AQ29:Instances!AQ29),"max", MAX(Instances!AQ29:Instances!AQ29),"diff", MAX(Instances!AQ29:Instances!AQ29)-MIN(Instances!AQ29:Instances!AQ29))</f>
        <v>0</v>
      </c>
      <c r="AR29" s="1" cm="1">
        <f t="array" ref="AR29">_xlfn.SWITCH($A$2,"average", AVERAGE(Instances!AR29:Instances!AR29),"median", MEDIAN(Instances!AR29:Instances!AR29),"min", MIN(Instances!AR29:Instances!AR29),"max", MAX(Instances!AR29:Instances!AR29),"diff", MAX(Instances!AR29:Instances!AR29)-MIN(Instances!AR29:Instances!AR29))</f>
        <v>0</v>
      </c>
      <c r="AS29" s="1" cm="1">
        <f t="array" ref="AS29">_xlfn.SWITCH($A$2,"average", AVERAGE(Instances!AS29:Instances!AS29),"median", MEDIAN(Instances!AS29:Instances!AS29),"min", MIN(Instances!AS29:Instances!AS29),"max", MAX(Instances!AS29:Instances!AS29),"diff", MAX(Instances!AS29:Instances!AS29)-MIN(Instances!AS29:Instances!AS29))</f>
        <v>0</v>
      </c>
      <c r="AT29" s="1" cm="1">
        <f t="array" ref="AT29">_xlfn.SWITCH($A$2,"average", AVERAGE(Instances!AT29:Instances!AT29),"median", MEDIAN(Instances!AT29:Instances!AT29),"min", MIN(Instances!AT29:Instances!AT29),"max", MAX(Instances!AT29:Instances!AT29),"diff", MAX(Instances!AT29:Instances!AT29)-MIN(Instances!AT29:Instances!AT29))</f>
        <v>0</v>
      </c>
      <c r="AU29" s="1" cm="1">
        <f t="array" ref="AU29">_xlfn.SWITCH($A$2,"average", AVERAGE(Instances!AU29:Instances!AU29),"median", MEDIAN(Instances!AU29:Instances!AU29),"min", MIN(Instances!AU29:Instances!AU29),"max", MAX(Instances!AU29:Instances!AU29),"diff", MAX(Instances!AU29:Instances!AU29)-MIN(Instances!AU29:Instances!AU29))</f>
        <v>0</v>
      </c>
      <c r="AV29" s="1" cm="1">
        <f t="array" ref="AV29">_xlfn.SWITCH($A$2,"average", AVERAGE(Instances!AV29:Instances!AV29),"median", MEDIAN(Instances!AV29:Instances!AV29),"min", MIN(Instances!AV29:Instances!AV29),"max", MAX(Instances!AV29:Instances!AV29),"diff", MAX(Instances!AV29:Instances!AV29)-MIN(Instances!AV29:Instances!AV29))</f>
        <v>0</v>
      </c>
      <c r="AW29" s="1" cm="1">
        <f t="array" ref="AW29">_xlfn.SWITCH($A$2,"average", AVERAGE(Instances!AW29:Instances!AW29),"median", MEDIAN(Instances!AW29:Instances!AW29),"min", MIN(Instances!AW29:Instances!AW29),"max", MAX(Instances!AW29:Instances!AW29),"diff", MAX(Instances!AW29:Instances!AW29)-MIN(Instances!AW29:Instances!AW29))</f>
        <v>0</v>
      </c>
      <c r="AX29" s="1" cm="1">
        <f t="array" ref="AX29">_xlfn.SWITCH($A$2,"average", AVERAGE(Instances!AX29:Instances!AX29),"median", MEDIAN(Instances!AX29:Instances!AX29),"min", MIN(Instances!AX29:Instances!AX29),"max", MAX(Instances!AX29:Instances!AX29),"diff", MAX(Instances!AX29:Instances!AX29)-MIN(Instances!AX29:Instances!AX29))</f>
        <v>0</v>
      </c>
      <c r="AY29" s="1" cm="1">
        <f t="array" ref="AY29">_xlfn.SWITCH($A$2,"average", AVERAGE(Instances!AY29:Instances!AY29),"median", MEDIAN(Instances!AY29:Instances!AY29),"min", MIN(Instances!AY29:Instances!AY29),"max", MAX(Instances!AY29:Instances!AY29),"diff", MAX(Instances!AY29:Instances!AY29)-MIN(Instances!AY29:Instances!AY29))</f>
        <v>0</v>
      </c>
      <c r="AZ29" s="1" cm="1">
        <f t="array" ref="AZ29">_xlfn.SWITCH($A$2,"average", AVERAGE(Instances!AZ29:Instances!AZ29),"median", MEDIAN(Instances!AZ29:Instances!AZ29),"min", MIN(Instances!AZ29:Instances!AZ29),"max", MAX(Instances!AZ29:Instances!AZ29),"diff", MAX(Instances!AZ29:Instances!AZ29)-MIN(Instances!AZ29:Instances!AZ29))</f>
        <v>0</v>
      </c>
      <c r="BA29" s="1" cm="1">
        <f t="array" ref="BA29">_xlfn.SWITCH($A$2,"average", AVERAGE(Instances!BA29:Instances!BA29),"median", MEDIAN(Instances!BA29:Instances!BA29),"min", MIN(Instances!BA29:Instances!BA29),"max", MAX(Instances!BA29:Instances!BA29),"diff", MAX(Instances!BA29:Instances!BA29)-MIN(Instances!BA29:Instances!BA29))</f>
        <v>0</v>
      </c>
      <c r="BB29" s="1">
        <f>MIN($B29,$D29,$F29,$H29,$J29,$L29,$N29,$P29,$R29,$T29,$V29,$X29,$Z29,$AB29,$AD29,$AF29,$AH29,$AJ29,$AL29,$AN29,$AP29,$AR29,$AT29,$AV29,$AX29,$AZ29)</f>
        <v>0</v>
      </c>
      <c r="BC29" s="1">
        <f>MIN($C29,$E29,$G29,$I29,$K29,$M29,$O29,$Q29,$S29,$U29,$W29,$Y29,$AA29,$AC29,$AE29,$AG29,$AI29,$AK29,$AM29,$AO29,$AQ29,$AS29,$AU29,$AW29,$AY29,$BA29)</f>
        <v>0</v>
      </c>
      <c r="BD29" s="1">
        <f>MEDIAN($B29,$D29,$F29,$H29,$J29,$L29,$N29,$P29,$R29,$T29,$V29,$X29,$Z29,$AB29,$AD29,$AF29,$AH29,$AJ29,$AL29,$AN29,$AP29,$AR29,$AT29,$AV29,$AX29,$AZ29)</f>
        <v>0</v>
      </c>
      <c r="BE29" s="1">
        <f>MEDIAN($C29,$E29,$G29,$I29,$K29,$M29,$O29,$Q29,$S29,$U29,$W29,$Y29,$AA29,$AC29,$AE29,$AG29,$AI29,$AK29,$AM29,$AO29,$AQ29,$AS29,$AU29,$AW29,$AY29,$BA29)</f>
        <v>0</v>
      </c>
      <c r="BF29" s="1">
        <f>MAX($B29,$D29,$F29,$H29,$J29,$L29,$N29,$P29,$R29,$T29,$V29,$X29,$Z29,$AB29,$AD29,$AF29,$AH29,$AJ29,$AL29,$AN29,$AP29,$AR29,$AT29,$AV29,$AX29,$AZ29)</f>
        <v>0</v>
      </c>
      <c r="BG29" s="1">
        <f>MAX($C29,$E29,$G29,$I29,$K29,$M29,$O29,$Q29,$S29,$U29,$W29,$Y29,$AA29,$AC29,$AE29,$AG29,$AI29,$AK29,$AM29,$AO29,$AQ29,$AS29,$AU29,$AW29,$AY29,$BA29)</f>
        <v>0</v>
      </c>
    </row>
    <row r="30" spans="1:59">
      <c r="A30" s="1" t="s">
        <v>27</v>
      </c>
      <c r="B30" s="1" cm="1">
        <f t="array" ref="B30">_xlfn.SWITCH($A$2,"average", AVERAGE(Instances!B30:Instances!B30),"median", MEDIAN(Instances!B30:Instances!B30),"min", MIN(Instances!B30:Instances!B30),"max", MAX(Instances!B30:Instances!B30),"diff", MAX(Instances!B30:Instances!B30)-MIN(Instances!B30:Instances!B30))</f>
        <v>0</v>
      </c>
      <c r="C30" s="1" cm="1">
        <f t="array" ref="C30">_xlfn.SWITCH($A$2,"average", AVERAGE(Instances!C30:Instances!C30),"median", MEDIAN(Instances!C30:Instances!C30),"min", MIN(Instances!C30:Instances!C30),"max", MAX(Instances!C30:Instances!C30),"diff", MAX(Instances!C30:Instances!C30)-MIN(Instances!C30:Instances!C30))</f>
        <v>0</v>
      </c>
      <c r="D30" s="1" cm="1">
        <f t="array" ref="D30">_xlfn.SWITCH($A$2,"average", AVERAGE(Instances!D30:Instances!D30),"median", MEDIAN(Instances!D30:Instances!D30),"min", MIN(Instances!D30:Instances!D30),"max", MAX(Instances!D30:Instances!D30),"diff", MAX(Instances!D30:Instances!D30)-MIN(Instances!D30:Instances!D30))</f>
        <v>0</v>
      </c>
      <c r="E30" s="1" cm="1">
        <f t="array" ref="E30">_xlfn.SWITCH($A$2,"average", AVERAGE(Instances!E30:Instances!E30),"median", MEDIAN(Instances!E30:Instances!E30),"min", MIN(Instances!E30:Instances!E30),"max", MAX(Instances!E30:Instances!E30),"diff", MAX(Instances!E30:Instances!E30)-MIN(Instances!E30:Instances!E30))</f>
        <v>0</v>
      </c>
      <c r="F30" s="1" cm="1">
        <f t="array" ref="F30">_xlfn.SWITCH($A$2,"average", AVERAGE(Instances!F30:Instances!F30),"median", MEDIAN(Instances!F30:Instances!F30),"min", MIN(Instances!F30:Instances!F30),"max", MAX(Instances!F30:Instances!F30),"diff", MAX(Instances!F30:Instances!F30)-MIN(Instances!F30:Instances!F30))</f>
        <v>0</v>
      </c>
      <c r="G30" s="1" cm="1">
        <f t="array" ref="G30">_xlfn.SWITCH($A$2,"average", AVERAGE(Instances!G30:Instances!G30),"median", MEDIAN(Instances!G30:Instances!G30),"min", MIN(Instances!G30:Instances!G30),"max", MAX(Instances!G30:Instances!G30),"diff", MAX(Instances!G30:Instances!G30)-MIN(Instances!G30:Instances!G30))</f>
        <v>0</v>
      </c>
      <c r="H30" s="1" cm="1">
        <f t="array" ref="H30">_xlfn.SWITCH($A$2,"average", AVERAGE(Instances!H30:Instances!H30),"median", MEDIAN(Instances!H30:Instances!H30),"min", MIN(Instances!H30:Instances!H30),"max", MAX(Instances!H30:Instances!H30),"diff", MAX(Instances!H30:Instances!H30)-MIN(Instances!H30:Instances!H30))</f>
        <v>0</v>
      </c>
      <c r="I30" s="1" cm="1">
        <f t="array" ref="I30">_xlfn.SWITCH($A$2,"average", AVERAGE(Instances!I30:Instances!I30),"median", MEDIAN(Instances!I30:Instances!I30),"min", MIN(Instances!I30:Instances!I30),"max", MAX(Instances!I30:Instances!I30),"diff", MAX(Instances!I30:Instances!I30)-MIN(Instances!I30:Instances!I30))</f>
        <v>0</v>
      </c>
      <c r="J30" s="1" cm="1">
        <f t="array" ref="J30">_xlfn.SWITCH($A$2,"average", AVERAGE(Instances!J30:Instances!J30),"median", MEDIAN(Instances!J30:Instances!J30),"min", MIN(Instances!J30:Instances!J30),"max", MAX(Instances!J30:Instances!J30),"diff", MAX(Instances!J30:Instances!J30)-MIN(Instances!J30:Instances!J30))</f>
        <v>0</v>
      </c>
      <c r="K30" s="1" cm="1">
        <f t="array" ref="K30">_xlfn.SWITCH($A$2,"average", AVERAGE(Instances!K30:Instances!K30),"median", MEDIAN(Instances!K30:Instances!K30),"min", MIN(Instances!K30:Instances!K30),"max", MAX(Instances!K30:Instances!K30),"diff", MAX(Instances!K30:Instances!K30)-MIN(Instances!K30:Instances!K30))</f>
        <v>0</v>
      </c>
      <c r="L30" s="1" cm="1">
        <f t="array" ref="L30">_xlfn.SWITCH($A$2,"average", AVERAGE(Instances!L30:Instances!L30),"median", MEDIAN(Instances!L30:Instances!L30),"min", MIN(Instances!L30:Instances!L30),"max", MAX(Instances!L30:Instances!L30),"diff", MAX(Instances!L30:Instances!L30)-MIN(Instances!L30:Instances!L30))</f>
        <v>0</v>
      </c>
      <c r="M30" s="1" cm="1">
        <f t="array" ref="M30">_xlfn.SWITCH($A$2,"average", AVERAGE(Instances!M30:Instances!M30),"median", MEDIAN(Instances!M30:Instances!M30),"min", MIN(Instances!M30:Instances!M30),"max", MAX(Instances!M30:Instances!M30),"diff", MAX(Instances!M30:Instances!M30)-MIN(Instances!M30:Instances!M30))</f>
        <v>0</v>
      </c>
      <c r="N30" s="1" cm="1">
        <f t="array" ref="N30">_xlfn.SWITCH($A$2,"average", AVERAGE(Instances!N30:Instances!N30),"median", MEDIAN(Instances!N30:Instances!N30),"min", MIN(Instances!N30:Instances!N30),"max", MAX(Instances!N30:Instances!N30),"diff", MAX(Instances!N30:Instances!N30)-MIN(Instances!N30:Instances!N30))</f>
        <v>0</v>
      </c>
      <c r="O30" s="1" cm="1">
        <f t="array" ref="O30">_xlfn.SWITCH($A$2,"average", AVERAGE(Instances!O30:Instances!O30),"median", MEDIAN(Instances!O30:Instances!O30),"min", MIN(Instances!O30:Instances!O30),"max", MAX(Instances!O30:Instances!O30),"diff", MAX(Instances!O30:Instances!O30)-MIN(Instances!O30:Instances!O30))</f>
        <v>0</v>
      </c>
      <c r="P30" s="1" cm="1">
        <f t="array" ref="P30">_xlfn.SWITCH($A$2,"average", AVERAGE(Instances!P30:Instances!P30),"median", MEDIAN(Instances!P30:Instances!P30),"min", MIN(Instances!P30:Instances!P30),"max", MAX(Instances!P30:Instances!P30),"diff", MAX(Instances!P30:Instances!P30)-MIN(Instances!P30:Instances!P30))</f>
        <v>0</v>
      </c>
      <c r="Q30" s="1" cm="1">
        <f t="array" ref="Q30">_xlfn.SWITCH($A$2,"average", AVERAGE(Instances!Q30:Instances!Q30),"median", MEDIAN(Instances!Q30:Instances!Q30),"min", MIN(Instances!Q30:Instances!Q30),"max", MAX(Instances!Q30:Instances!Q30),"diff", MAX(Instances!Q30:Instances!Q30)-MIN(Instances!Q30:Instances!Q30))</f>
        <v>0</v>
      </c>
      <c r="R30" s="1" cm="1">
        <f t="array" ref="R30">_xlfn.SWITCH($A$2,"average", AVERAGE(Instances!R30:Instances!R30),"median", MEDIAN(Instances!R30:Instances!R30),"min", MIN(Instances!R30:Instances!R30),"max", MAX(Instances!R30:Instances!R30),"diff", MAX(Instances!R30:Instances!R30)-MIN(Instances!R30:Instances!R30))</f>
        <v>0</v>
      </c>
      <c r="S30" s="1" cm="1">
        <f t="array" ref="S30">_xlfn.SWITCH($A$2,"average", AVERAGE(Instances!S30:Instances!S30),"median", MEDIAN(Instances!S30:Instances!S30),"min", MIN(Instances!S30:Instances!S30),"max", MAX(Instances!S30:Instances!S30),"diff", MAX(Instances!S30:Instances!S30)-MIN(Instances!S30:Instances!S30))</f>
        <v>0</v>
      </c>
      <c r="T30" s="1" cm="1">
        <f t="array" ref="T30">_xlfn.SWITCH($A$2,"average", AVERAGE(Instances!T30:Instances!T30),"median", MEDIAN(Instances!T30:Instances!T30),"min", MIN(Instances!T30:Instances!T30),"max", MAX(Instances!T30:Instances!T30),"diff", MAX(Instances!T30:Instances!T30)-MIN(Instances!T30:Instances!T30))</f>
        <v>0</v>
      </c>
      <c r="U30" s="1" cm="1">
        <f t="array" ref="U30">_xlfn.SWITCH($A$2,"average", AVERAGE(Instances!U30:Instances!U30),"median", MEDIAN(Instances!U30:Instances!U30),"min", MIN(Instances!U30:Instances!U30),"max", MAX(Instances!U30:Instances!U30),"diff", MAX(Instances!U30:Instances!U30)-MIN(Instances!U30:Instances!U30))</f>
        <v>0</v>
      </c>
      <c r="V30" s="1" cm="1">
        <f t="array" ref="V30">_xlfn.SWITCH($A$2,"average", AVERAGE(Instances!V30:Instances!V30),"median", MEDIAN(Instances!V30:Instances!V30),"min", MIN(Instances!V30:Instances!V30),"max", MAX(Instances!V30:Instances!V30),"diff", MAX(Instances!V30:Instances!V30)-MIN(Instances!V30:Instances!V30))</f>
        <v>0</v>
      </c>
      <c r="W30" s="1" cm="1">
        <f t="array" ref="W30">_xlfn.SWITCH($A$2,"average", AVERAGE(Instances!W30:Instances!W30),"median", MEDIAN(Instances!W30:Instances!W30),"min", MIN(Instances!W30:Instances!W30),"max", MAX(Instances!W30:Instances!W30),"diff", MAX(Instances!W30:Instances!W30)-MIN(Instances!W30:Instances!W30))</f>
        <v>0</v>
      </c>
      <c r="X30" s="1" cm="1">
        <f t="array" ref="X30">_xlfn.SWITCH($A$2,"average", AVERAGE(Instances!X30:Instances!X30),"median", MEDIAN(Instances!X30:Instances!X30),"min", MIN(Instances!X30:Instances!X30),"max", MAX(Instances!X30:Instances!X30),"diff", MAX(Instances!X30:Instances!X30)-MIN(Instances!X30:Instances!X30))</f>
        <v>0</v>
      </c>
      <c r="Y30" s="1" cm="1">
        <f t="array" ref="Y30">_xlfn.SWITCH($A$2,"average", AVERAGE(Instances!Y30:Instances!Y30),"median", MEDIAN(Instances!Y30:Instances!Y30),"min", MIN(Instances!Y30:Instances!Y30),"max", MAX(Instances!Y30:Instances!Y30),"diff", MAX(Instances!Y30:Instances!Y30)-MIN(Instances!Y30:Instances!Y30))</f>
        <v>0</v>
      </c>
      <c r="Z30" s="1" cm="1">
        <f t="array" ref="Z30">_xlfn.SWITCH($A$2,"average", AVERAGE(Instances!Z30:Instances!Z30),"median", MEDIAN(Instances!Z30:Instances!Z30),"min", MIN(Instances!Z30:Instances!Z30),"max", MAX(Instances!Z30:Instances!Z30),"diff", MAX(Instances!Z30:Instances!Z30)-MIN(Instances!Z30:Instances!Z30))</f>
        <v>0</v>
      </c>
      <c r="AA30" s="1" cm="1">
        <f t="array" ref="AA30">_xlfn.SWITCH($A$2,"average", AVERAGE(Instances!AA30:Instances!AA30),"median", MEDIAN(Instances!AA30:Instances!AA30),"min", MIN(Instances!AA30:Instances!AA30),"max", MAX(Instances!AA30:Instances!AA30),"diff", MAX(Instances!AA30:Instances!AA30)-MIN(Instances!AA30:Instances!AA30))</f>
        <v>0</v>
      </c>
      <c r="AB30" s="1" cm="1">
        <f t="array" ref="AB30">_xlfn.SWITCH($A$2,"average", AVERAGE(Instances!AB30:Instances!AB30),"median", MEDIAN(Instances!AB30:Instances!AB30),"min", MIN(Instances!AB30:Instances!AB30),"max", MAX(Instances!AB30:Instances!AB30),"diff", MAX(Instances!AB30:Instances!AB30)-MIN(Instances!AB30:Instances!AB30))</f>
        <v>0</v>
      </c>
      <c r="AC30" s="1" cm="1">
        <f t="array" ref="AC30">_xlfn.SWITCH($A$2,"average", AVERAGE(Instances!AC30:Instances!AC30),"median", MEDIAN(Instances!AC30:Instances!AC30),"min", MIN(Instances!AC30:Instances!AC30),"max", MAX(Instances!AC30:Instances!AC30),"diff", MAX(Instances!AC30:Instances!AC30)-MIN(Instances!AC30:Instances!AC30))</f>
        <v>0</v>
      </c>
      <c r="AD30" s="1" cm="1">
        <f t="array" ref="AD30">_xlfn.SWITCH($A$2,"average", AVERAGE(Instances!AD30:Instances!AD30),"median", MEDIAN(Instances!AD30:Instances!AD30),"min", MIN(Instances!AD30:Instances!AD30),"max", MAX(Instances!AD30:Instances!AD30),"diff", MAX(Instances!AD30:Instances!AD30)-MIN(Instances!AD30:Instances!AD30))</f>
        <v>0</v>
      </c>
      <c r="AE30" s="1" cm="1">
        <f t="array" ref="AE30">_xlfn.SWITCH($A$2,"average", AVERAGE(Instances!AE30:Instances!AE30),"median", MEDIAN(Instances!AE30:Instances!AE30),"min", MIN(Instances!AE30:Instances!AE30),"max", MAX(Instances!AE30:Instances!AE30),"diff", MAX(Instances!AE30:Instances!AE30)-MIN(Instances!AE30:Instances!AE30))</f>
        <v>0</v>
      </c>
      <c r="AF30" s="1" cm="1">
        <f t="array" ref="AF30">_xlfn.SWITCH($A$2,"average", AVERAGE(Instances!AF30:Instances!AF30),"median", MEDIAN(Instances!AF30:Instances!AF30),"min", MIN(Instances!AF30:Instances!AF30),"max", MAX(Instances!AF30:Instances!AF30),"diff", MAX(Instances!AF30:Instances!AF30)-MIN(Instances!AF30:Instances!AF30))</f>
        <v>0</v>
      </c>
      <c r="AG30" s="1" cm="1">
        <f t="array" ref="AG30">_xlfn.SWITCH($A$2,"average", AVERAGE(Instances!AG30:Instances!AG30),"median", MEDIAN(Instances!AG30:Instances!AG30),"min", MIN(Instances!AG30:Instances!AG30),"max", MAX(Instances!AG30:Instances!AG30),"diff", MAX(Instances!AG30:Instances!AG30)-MIN(Instances!AG30:Instances!AG30))</f>
        <v>0</v>
      </c>
      <c r="AH30" s="1" cm="1">
        <f t="array" ref="AH30">_xlfn.SWITCH($A$2,"average", AVERAGE(Instances!AH30:Instances!AH30),"median", MEDIAN(Instances!AH30:Instances!AH30),"min", MIN(Instances!AH30:Instances!AH30),"max", MAX(Instances!AH30:Instances!AH30),"diff", MAX(Instances!AH30:Instances!AH30)-MIN(Instances!AH30:Instances!AH30))</f>
        <v>0</v>
      </c>
      <c r="AI30" s="1" cm="1">
        <f t="array" ref="AI30">_xlfn.SWITCH($A$2,"average", AVERAGE(Instances!AI30:Instances!AI30),"median", MEDIAN(Instances!AI30:Instances!AI30),"min", MIN(Instances!AI30:Instances!AI30),"max", MAX(Instances!AI30:Instances!AI30),"diff", MAX(Instances!AI30:Instances!AI30)-MIN(Instances!AI30:Instances!AI30))</f>
        <v>0</v>
      </c>
      <c r="AJ30" s="1" cm="1">
        <f t="array" ref="AJ30">_xlfn.SWITCH($A$2,"average", AVERAGE(Instances!AJ30:Instances!AJ30),"median", MEDIAN(Instances!AJ30:Instances!AJ30),"min", MIN(Instances!AJ30:Instances!AJ30),"max", MAX(Instances!AJ30:Instances!AJ30),"diff", MAX(Instances!AJ30:Instances!AJ30)-MIN(Instances!AJ30:Instances!AJ30))</f>
        <v>0</v>
      </c>
      <c r="AK30" s="1" cm="1">
        <f t="array" ref="AK30">_xlfn.SWITCH($A$2,"average", AVERAGE(Instances!AK30:Instances!AK30),"median", MEDIAN(Instances!AK30:Instances!AK30),"min", MIN(Instances!AK30:Instances!AK30),"max", MAX(Instances!AK30:Instances!AK30),"diff", MAX(Instances!AK30:Instances!AK30)-MIN(Instances!AK30:Instances!AK30))</f>
        <v>0</v>
      </c>
      <c r="AL30" s="1" cm="1">
        <f t="array" ref="AL30">_xlfn.SWITCH($A$2,"average", AVERAGE(Instances!AL30:Instances!AL30),"median", MEDIAN(Instances!AL30:Instances!AL30),"min", MIN(Instances!AL30:Instances!AL30),"max", MAX(Instances!AL30:Instances!AL30),"diff", MAX(Instances!AL30:Instances!AL30)-MIN(Instances!AL30:Instances!AL30))</f>
        <v>0</v>
      </c>
      <c r="AM30" s="1" cm="1">
        <f t="array" ref="AM30">_xlfn.SWITCH($A$2,"average", AVERAGE(Instances!AM30:Instances!AM30),"median", MEDIAN(Instances!AM30:Instances!AM30),"min", MIN(Instances!AM30:Instances!AM30),"max", MAX(Instances!AM30:Instances!AM30),"diff", MAX(Instances!AM30:Instances!AM30)-MIN(Instances!AM30:Instances!AM30))</f>
        <v>0</v>
      </c>
      <c r="AN30" s="1" cm="1">
        <f t="array" ref="AN30">_xlfn.SWITCH($A$2,"average", AVERAGE(Instances!AN30:Instances!AN30),"median", MEDIAN(Instances!AN30:Instances!AN30),"min", MIN(Instances!AN30:Instances!AN30),"max", MAX(Instances!AN30:Instances!AN30),"diff", MAX(Instances!AN30:Instances!AN30)-MIN(Instances!AN30:Instances!AN30))</f>
        <v>0</v>
      </c>
      <c r="AO30" s="1" cm="1">
        <f t="array" ref="AO30">_xlfn.SWITCH($A$2,"average", AVERAGE(Instances!AO30:Instances!AO30),"median", MEDIAN(Instances!AO30:Instances!AO30),"min", MIN(Instances!AO30:Instances!AO30),"max", MAX(Instances!AO30:Instances!AO30),"diff", MAX(Instances!AO30:Instances!AO30)-MIN(Instances!AO30:Instances!AO30))</f>
        <v>0</v>
      </c>
      <c r="AP30" s="1" cm="1">
        <f t="array" ref="AP30">_xlfn.SWITCH($A$2,"average", AVERAGE(Instances!AP30:Instances!AP30),"median", MEDIAN(Instances!AP30:Instances!AP30),"min", MIN(Instances!AP30:Instances!AP30),"max", MAX(Instances!AP30:Instances!AP30),"diff", MAX(Instances!AP30:Instances!AP30)-MIN(Instances!AP30:Instances!AP30))</f>
        <v>0</v>
      </c>
      <c r="AQ30" s="1" cm="1">
        <f t="array" ref="AQ30">_xlfn.SWITCH($A$2,"average", AVERAGE(Instances!AQ30:Instances!AQ30),"median", MEDIAN(Instances!AQ30:Instances!AQ30),"min", MIN(Instances!AQ30:Instances!AQ30),"max", MAX(Instances!AQ30:Instances!AQ30),"diff", MAX(Instances!AQ30:Instances!AQ30)-MIN(Instances!AQ30:Instances!AQ30))</f>
        <v>0</v>
      </c>
      <c r="AR30" s="1" cm="1">
        <f t="array" ref="AR30">_xlfn.SWITCH($A$2,"average", AVERAGE(Instances!AR30:Instances!AR30),"median", MEDIAN(Instances!AR30:Instances!AR30),"min", MIN(Instances!AR30:Instances!AR30),"max", MAX(Instances!AR30:Instances!AR30),"diff", MAX(Instances!AR30:Instances!AR30)-MIN(Instances!AR30:Instances!AR30))</f>
        <v>0</v>
      </c>
      <c r="AS30" s="1" cm="1">
        <f t="array" ref="AS30">_xlfn.SWITCH($A$2,"average", AVERAGE(Instances!AS30:Instances!AS30),"median", MEDIAN(Instances!AS30:Instances!AS30),"min", MIN(Instances!AS30:Instances!AS30),"max", MAX(Instances!AS30:Instances!AS30),"diff", MAX(Instances!AS30:Instances!AS30)-MIN(Instances!AS30:Instances!AS30))</f>
        <v>0</v>
      </c>
      <c r="AT30" s="1" cm="1">
        <f t="array" ref="AT30">_xlfn.SWITCH($A$2,"average", AVERAGE(Instances!AT30:Instances!AT30),"median", MEDIAN(Instances!AT30:Instances!AT30),"min", MIN(Instances!AT30:Instances!AT30),"max", MAX(Instances!AT30:Instances!AT30),"diff", MAX(Instances!AT30:Instances!AT30)-MIN(Instances!AT30:Instances!AT30))</f>
        <v>0</v>
      </c>
      <c r="AU30" s="1" cm="1">
        <f t="array" ref="AU30">_xlfn.SWITCH($A$2,"average", AVERAGE(Instances!AU30:Instances!AU30),"median", MEDIAN(Instances!AU30:Instances!AU30),"min", MIN(Instances!AU30:Instances!AU30),"max", MAX(Instances!AU30:Instances!AU30),"diff", MAX(Instances!AU30:Instances!AU30)-MIN(Instances!AU30:Instances!AU30))</f>
        <v>0</v>
      </c>
      <c r="AV30" s="1" cm="1">
        <f t="array" ref="AV30">_xlfn.SWITCH($A$2,"average", AVERAGE(Instances!AV30:Instances!AV30),"median", MEDIAN(Instances!AV30:Instances!AV30),"min", MIN(Instances!AV30:Instances!AV30),"max", MAX(Instances!AV30:Instances!AV30),"diff", MAX(Instances!AV30:Instances!AV30)-MIN(Instances!AV30:Instances!AV30))</f>
        <v>0</v>
      </c>
      <c r="AW30" s="1" cm="1">
        <f t="array" ref="AW30">_xlfn.SWITCH($A$2,"average", AVERAGE(Instances!AW30:Instances!AW30),"median", MEDIAN(Instances!AW30:Instances!AW30),"min", MIN(Instances!AW30:Instances!AW30),"max", MAX(Instances!AW30:Instances!AW30),"diff", MAX(Instances!AW30:Instances!AW30)-MIN(Instances!AW30:Instances!AW30))</f>
        <v>0</v>
      </c>
      <c r="AX30" s="1" cm="1">
        <f t="array" ref="AX30">_xlfn.SWITCH($A$2,"average", AVERAGE(Instances!AX30:Instances!AX30),"median", MEDIAN(Instances!AX30:Instances!AX30),"min", MIN(Instances!AX30:Instances!AX30),"max", MAX(Instances!AX30:Instances!AX30),"diff", MAX(Instances!AX30:Instances!AX30)-MIN(Instances!AX30:Instances!AX30))</f>
        <v>0</v>
      </c>
      <c r="AY30" s="1" cm="1">
        <f t="array" ref="AY30">_xlfn.SWITCH($A$2,"average", AVERAGE(Instances!AY30:Instances!AY30),"median", MEDIAN(Instances!AY30:Instances!AY30),"min", MIN(Instances!AY30:Instances!AY30),"max", MAX(Instances!AY30:Instances!AY30),"diff", MAX(Instances!AY30:Instances!AY30)-MIN(Instances!AY30:Instances!AY30))</f>
        <v>0</v>
      </c>
      <c r="AZ30" s="1" cm="1">
        <f t="array" ref="AZ30">_xlfn.SWITCH($A$2,"average", AVERAGE(Instances!AZ30:Instances!AZ30),"median", MEDIAN(Instances!AZ30:Instances!AZ30),"min", MIN(Instances!AZ30:Instances!AZ30),"max", MAX(Instances!AZ30:Instances!AZ30),"diff", MAX(Instances!AZ30:Instances!AZ30)-MIN(Instances!AZ30:Instances!AZ30))</f>
        <v>0</v>
      </c>
      <c r="BA30" s="1" cm="1">
        <f t="array" ref="BA30">_xlfn.SWITCH($A$2,"average", AVERAGE(Instances!BA30:Instances!BA30),"median", MEDIAN(Instances!BA30:Instances!BA30),"min", MIN(Instances!BA30:Instances!BA30),"max", MAX(Instances!BA30:Instances!BA30),"diff", MAX(Instances!BA30:Instances!BA30)-MIN(Instances!BA30:Instances!BA30))</f>
        <v>0</v>
      </c>
      <c r="BB30" s="1">
        <f>MIN($B30,$D30,$F30,$H30,$J30,$L30,$N30,$P30,$R30,$T30,$V30,$X30,$Z30,$AB30,$AD30,$AF30,$AH30,$AJ30,$AL30,$AN30,$AP30,$AR30,$AT30,$AV30,$AX30,$AZ30)</f>
        <v>0</v>
      </c>
      <c r="BC30" s="1">
        <f>MIN($C30,$E30,$G30,$I30,$K30,$M30,$O30,$Q30,$S30,$U30,$W30,$Y30,$AA30,$AC30,$AE30,$AG30,$AI30,$AK30,$AM30,$AO30,$AQ30,$AS30,$AU30,$AW30,$AY30,$BA30)</f>
        <v>0</v>
      </c>
      <c r="BD30" s="1">
        <f>MEDIAN($B30,$D30,$F30,$H30,$J30,$L30,$N30,$P30,$R30,$T30,$V30,$X30,$Z30,$AB30,$AD30,$AF30,$AH30,$AJ30,$AL30,$AN30,$AP30,$AR30,$AT30,$AV30,$AX30,$AZ30)</f>
        <v>0</v>
      </c>
      <c r="BE30" s="1">
        <f>MEDIAN($C30,$E30,$G30,$I30,$K30,$M30,$O30,$Q30,$S30,$U30,$W30,$Y30,$AA30,$AC30,$AE30,$AG30,$AI30,$AK30,$AM30,$AO30,$AQ30,$AS30,$AU30,$AW30,$AY30,$BA30)</f>
        <v>0</v>
      </c>
      <c r="BF30" s="1">
        <f>MAX($B30,$D30,$F30,$H30,$J30,$L30,$N30,$P30,$R30,$T30,$V30,$X30,$Z30,$AB30,$AD30,$AF30,$AH30,$AJ30,$AL30,$AN30,$AP30,$AR30,$AT30,$AV30,$AX30,$AZ30)</f>
        <v>0</v>
      </c>
      <c r="BG30" s="1">
        <f>MAX($C30,$E30,$G30,$I30,$K30,$M30,$O30,$Q30,$S30,$U30,$W30,$Y30,$AA30,$AC30,$AE30,$AG30,$AI30,$AK30,$AM30,$AO30,$AQ30,$AS30,$AU30,$AW30,$AY30,$BA30)</f>
        <v>0</v>
      </c>
    </row>
    <row r="31" spans="1:59">
      <c r="A31" s="1" t="s">
        <v>28</v>
      </c>
      <c r="B31" s="1" cm="1">
        <f t="array" ref="B31">_xlfn.SWITCH($A$2,"average", AVERAGE(Instances!B31:Instances!B31),"median", MEDIAN(Instances!B31:Instances!B31),"min", MIN(Instances!B31:Instances!B31),"max", MAX(Instances!B31:Instances!B31),"diff", MAX(Instances!B31:Instances!B31)-MIN(Instances!B31:Instances!B31))</f>
        <v>0</v>
      </c>
      <c r="C31" s="1" cm="1">
        <f t="array" ref="C31">_xlfn.SWITCH($A$2,"average", AVERAGE(Instances!C31:Instances!C31),"median", MEDIAN(Instances!C31:Instances!C31),"min", MIN(Instances!C31:Instances!C31),"max", MAX(Instances!C31:Instances!C31),"diff", MAX(Instances!C31:Instances!C31)-MIN(Instances!C31:Instances!C31))</f>
        <v>0</v>
      </c>
      <c r="D31" s="1" cm="1">
        <f t="array" ref="D31">_xlfn.SWITCH($A$2,"average", AVERAGE(Instances!D31:Instances!D31),"median", MEDIAN(Instances!D31:Instances!D31),"min", MIN(Instances!D31:Instances!D31),"max", MAX(Instances!D31:Instances!D31),"diff", MAX(Instances!D31:Instances!D31)-MIN(Instances!D31:Instances!D31))</f>
        <v>0</v>
      </c>
      <c r="E31" s="1" cm="1">
        <f t="array" ref="E31">_xlfn.SWITCH($A$2,"average", AVERAGE(Instances!E31:Instances!E31),"median", MEDIAN(Instances!E31:Instances!E31),"min", MIN(Instances!E31:Instances!E31),"max", MAX(Instances!E31:Instances!E31),"diff", MAX(Instances!E31:Instances!E31)-MIN(Instances!E31:Instances!E31))</f>
        <v>0</v>
      </c>
      <c r="F31" s="1" cm="1">
        <f t="array" ref="F31">_xlfn.SWITCH($A$2,"average", AVERAGE(Instances!F31:Instances!F31),"median", MEDIAN(Instances!F31:Instances!F31),"min", MIN(Instances!F31:Instances!F31),"max", MAX(Instances!F31:Instances!F31),"diff", MAX(Instances!F31:Instances!F31)-MIN(Instances!F31:Instances!F31))</f>
        <v>0</v>
      </c>
      <c r="G31" s="1" cm="1">
        <f t="array" ref="G31">_xlfn.SWITCH($A$2,"average", AVERAGE(Instances!G31:Instances!G31),"median", MEDIAN(Instances!G31:Instances!G31),"min", MIN(Instances!G31:Instances!G31),"max", MAX(Instances!G31:Instances!G31),"diff", MAX(Instances!G31:Instances!G31)-MIN(Instances!G31:Instances!G31))</f>
        <v>0</v>
      </c>
      <c r="H31" s="1" cm="1">
        <f t="array" ref="H31">_xlfn.SWITCH($A$2,"average", AVERAGE(Instances!H31:Instances!H31),"median", MEDIAN(Instances!H31:Instances!H31),"min", MIN(Instances!H31:Instances!H31),"max", MAX(Instances!H31:Instances!H31),"diff", MAX(Instances!H31:Instances!H31)-MIN(Instances!H31:Instances!H31))</f>
        <v>0</v>
      </c>
      <c r="I31" s="1" cm="1">
        <f t="array" ref="I31">_xlfn.SWITCH($A$2,"average", AVERAGE(Instances!I31:Instances!I31),"median", MEDIAN(Instances!I31:Instances!I31),"min", MIN(Instances!I31:Instances!I31),"max", MAX(Instances!I31:Instances!I31),"diff", MAX(Instances!I31:Instances!I31)-MIN(Instances!I31:Instances!I31))</f>
        <v>0</v>
      </c>
      <c r="J31" s="1" cm="1">
        <f t="array" ref="J31">_xlfn.SWITCH($A$2,"average", AVERAGE(Instances!J31:Instances!J31),"median", MEDIAN(Instances!J31:Instances!J31),"min", MIN(Instances!J31:Instances!J31),"max", MAX(Instances!J31:Instances!J31),"diff", MAX(Instances!J31:Instances!J31)-MIN(Instances!J31:Instances!J31))</f>
        <v>0</v>
      </c>
      <c r="K31" s="1" cm="1">
        <f t="array" ref="K31">_xlfn.SWITCH($A$2,"average", AVERAGE(Instances!K31:Instances!K31),"median", MEDIAN(Instances!K31:Instances!K31),"min", MIN(Instances!K31:Instances!K31),"max", MAX(Instances!K31:Instances!K31),"diff", MAX(Instances!K31:Instances!K31)-MIN(Instances!K31:Instances!K31))</f>
        <v>0</v>
      </c>
      <c r="L31" s="1" cm="1">
        <f t="array" ref="L31">_xlfn.SWITCH($A$2,"average", AVERAGE(Instances!L31:Instances!L31),"median", MEDIAN(Instances!L31:Instances!L31),"min", MIN(Instances!L31:Instances!L31),"max", MAX(Instances!L31:Instances!L31),"diff", MAX(Instances!L31:Instances!L31)-MIN(Instances!L31:Instances!L31))</f>
        <v>0</v>
      </c>
      <c r="M31" s="1" cm="1">
        <f t="array" ref="M31">_xlfn.SWITCH($A$2,"average", AVERAGE(Instances!M31:Instances!M31),"median", MEDIAN(Instances!M31:Instances!M31),"min", MIN(Instances!M31:Instances!M31),"max", MAX(Instances!M31:Instances!M31),"diff", MAX(Instances!M31:Instances!M31)-MIN(Instances!M31:Instances!M31))</f>
        <v>0</v>
      </c>
      <c r="N31" s="1" cm="1">
        <f t="array" ref="N31">_xlfn.SWITCH($A$2,"average", AVERAGE(Instances!N31:Instances!N31),"median", MEDIAN(Instances!N31:Instances!N31),"min", MIN(Instances!N31:Instances!N31),"max", MAX(Instances!N31:Instances!N31),"diff", MAX(Instances!N31:Instances!N31)-MIN(Instances!N31:Instances!N31))</f>
        <v>0</v>
      </c>
      <c r="O31" s="1" cm="1">
        <f t="array" ref="O31">_xlfn.SWITCH($A$2,"average", AVERAGE(Instances!O31:Instances!O31),"median", MEDIAN(Instances!O31:Instances!O31),"min", MIN(Instances!O31:Instances!O31),"max", MAX(Instances!O31:Instances!O31),"diff", MAX(Instances!O31:Instances!O31)-MIN(Instances!O31:Instances!O31))</f>
        <v>0</v>
      </c>
      <c r="P31" s="1" cm="1">
        <f t="array" ref="P31">_xlfn.SWITCH($A$2,"average", AVERAGE(Instances!P31:Instances!P31),"median", MEDIAN(Instances!P31:Instances!P31),"min", MIN(Instances!P31:Instances!P31),"max", MAX(Instances!P31:Instances!P31),"diff", MAX(Instances!P31:Instances!P31)-MIN(Instances!P31:Instances!P31))</f>
        <v>0</v>
      </c>
      <c r="Q31" s="1" cm="1">
        <f t="array" ref="Q31">_xlfn.SWITCH($A$2,"average", AVERAGE(Instances!Q31:Instances!Q31),"median", MEDIAN(Instances!Q31:Instances!Q31),"min", MIN(Instances!Q31:Instances!Q31),"max", MAX(Instances!Q31:Instances!Q31),"diff", MAX(Instances!Q31:Instances!Q31)-MIN(Instances!Q31:Instances!Q31))</f>
        <v>0</v>
      </c>
      <c r="R31" s="1" cm="1">
        <f t="array" ref="R31">_xlfn.SWITCH($A$2,"average", AVERAGE(Instances!R31:Instances!R31),"median", MEDIAN(Instances!R31:Instances!R31),"min", MIN(Instances!R31:Instances!R31),"max", MAX(Instances!R31:Instances!R31),"diff", MAX(Instances!R31:Instances!R31)-MIN(Instances!R31:Instances!R31))</f>
        <v>0</v>
      </c>
      <c r="S31" s="1" cm="1">
        <f t="array" ref="S31">_xlfn.SWITCH($A$2,"average", AVERAGE(Instances!S31:Instances!S31),"median", MEDIAN(Instances!S31:Instances!S31),"min", MIN(Instances!S31:Instances!S31),"max", MAX(Instances!S31:Instances!S31),"diff", MAX(Instances!S31:Instances!S31)-MIN(Instances!S31:Instances!S31))</f>
        <v>0</v>
      </c>
      <c r="T31" s="1" cm="1">
        <f t="array" ref="T31">_xlfn.SWITCH($A$2,"average", AVERAGE(Instances!T31:Instances!T31),"median", MEDIAN(Instances!T31:Instances!T31),"min", MIN(Instances!T31:Instances!T31),"max", MAX(Instances!T31:Instances!T31),"diff", MAX(Instances!T31:Instances!T31)-MIN(Instances!T31:Instances!T31))</f>
        <v>0</v>
      </c>
      <c r="U31" s="1" cm="1">
        <f t="array" ref="U31">_xlfn.SWITCH($A$2,"average", AVERAGE(Instances!U31:Instances!U31),"median", MEDIAN(Instances!U31:Instances!U31),"min", MIN(Instances!U31:Instances!U31),"max", MAX(Instances!U31:Instances!U31),"diff", MAX(Instances!U31:Instances!U31)-MIN(Instances!U31:Instances!U31))</f>
        <v>0</v>
      </c>
      <c r="V31" s="1" cm="1">
        <f t="array" ref="V31">_xlfn.SWITCH($A$2,"average", AVERAGE(Instances!V31:Instances!V31),"median", MEDIAN(Instances!V31:Instances!V31),"min", MIN(Instances!V31:Instances!V31),"max", MAX(Instances!V31:Instances!V31),"diff", MAX(Instances!V31:Instances!V31)-MIN(Instances!V31:Instances!V31))</f>
        <v>0</v>
      </c>
      <c r="W31" s="1" cm="1">
        <f t="array" ref="W31">_xlfn.SWITCH($A$2,"average", AVERAGE(Instances!W31:Instances!W31),"median", MEDIAN(Instances!W31:Instances!W31),"min", MIN(Instances!W31:Instances!W31),"max", MAX(Instances!W31:Instances!W31),"diff", MAX(Instances!W31:Instances!W31)-MIN(Instances!W31:Instances!W31))</f>
        <v>0</v>
      </c>
      <c r="X31" s="1" cm="1">
        <f t="array" ref="X31">_xlfn.SWITCH($A$2,"average", AVERAGE(Instances!X31:Instances!X31),"median", MEDIAN(Instances!X31:Instances!X31),"min", MIN(Instances!X31:Instances!X31),"max", MAX(Instances!X31:Instances!X31),"diff", MAX(Instances!X31:Instances!X31)-MIN(Instances!X31:Instances!X31))</f>
        <v>0</v>
      </c>
      <c r="Y31" s="1" cm="1">
        <f t="array" ref="Y31">_xlfn.SWITCH($A$2,"average", AVERAGE(Instances!Y31:Instances!Y31),"median", MEDIAN(Instances!Y31:Instances!Y31),"min", MIN(Instances!Y31:Instances!Y31),"max", MAX(Instances!Y31:Instances!Y31),"diff", MAX(Instances!Y31:Instances!Y31)-MIN(Instances!Y31:Instances!Y31))</f>
        <v>0</v>
      </c>
      <c r="Z31" s="1" cm="1">
        <f t="array" ref="Z31">_xlfn.SWITCH($A$2,"average", AVERAGE(Instances!Z31:Instances!Z31),"median", MEDIAN(Instances!Z31:Instances!Z31),"min", MIN(Instances!Z31:Instances!Z31),"max", MAX(Instances!Z31:Instances!Z31),"diff", MAX(Instances!Z31:Instances!Z31)-MIN(Instances!Z31:Instances!Z31))</f>
        <v>0</v>
      </c>
      <c r="AA31" s="1" cm="1">
        <f t="array" ref="AA31">_xlfn.SWITCH($A$2,"average", AVERAGE(Instances!AA31:Instances!AA31),"median", MEDIAN(Instances!AA31:Instances!AA31),"min", MIN(Instances!AA31:Instances!AA31),"max", MAX(Instances!AA31:Instances!AA31),"diff", MAX(Instances!AA31:Instances!AA31)-MIN(Instances!AA31:Instances!AA31))</f>
        <v>0</v>
      </c>
      <c r="AB31" s="1" cm="1">
        <f t="array" ref="AB31">_xlfn.SWITCH($A$2,"average", AVERAGE(Instances!AB31:Instances!AB31),"median", MEDIAN(Instances!AB31:Instances!AB31),"min", MIN(Instances!AB31:Instances!AB31),"max", MAX(Instances!AB31:Instances!AB31),"diff", MAX(Instances!AB31:Instances!AB31)-MIN(Instances!AB31:Instances!AB31))</f>
        <v>0</v>
      </c>
      <c r="AC31" s="1" cm="1">
        <f t="array" ref="AC31">_xlfn.SWITCH($A$2,"average", AVERAGE(Instances!AC31:Instances!AC31),"median", MEDIAN(Instances!AC31:Instances!AC31),"min", MIN(Instances!AC31:Instances!AC31),"max", MAX(Instances!AC31:Instances!AC31),"diff", MAX(Instances!AC31:Instances!AC31)-MIN(Instances!AC31:Instances!AC31))</f>
        <v>0</v>
      </c>
      <c r="AD31" s="1" cm="1">
        <f t="array" ref="AD31">_xlfn.SWITCH($A$2,"average", AVERAGE(Instances!AD31:Instances!AD31),"median", MEDIAN(Instances!AD31:Instances!AD31),"min", MIN(Instances!AD31:Instances!AD31),"max", MAX(Instances!AD31:Instances!AD31),"diff", MAX(Instances!AD31:Instances!AD31)-MIN(Instances!AD31:Instances!AD31))</f>
        <v>0</v>
      </c>
      <c r="AE31" s="1" cm="1">
        <f t="array" ref="AE31">_xlfn.SWITCH($A$2,"average", AVERAGE(Instances!AE31:Instances!AE31),"median", MEDIAN(Instances!AE31:Instances!AE31),"min", MIN(Instances!AE31:Instances!AE31),"max", MAX(Instances!AE31:Instances!AE31),"diff", MAX(Instances!AE31:Instances!AE31)-MIN(Instances!AE31:Instances!AE31))</f>
        <v>0</v>
      </c>
      <c r="AF31" s="1" cm="1">
        <f t="array" ref="AF31">_xlfn.SWITCH($A$2,"average", AVERAGE(Instances!AF31:Instances!AF31),"median", MEDIAN(Instances!AF31:Instances!AF31),"min", MIN(Instances!AF31:Instances!AF31),"max", MAX(Instances!AF31:Instances!AF31),"diff", MAX(Instances!AF31:Instances!AF31)-MIN(Instances!AF31:Instances!AF31))</f>
        <v>0</v>
      </c>
      <c r="AG31" s="1" cm="1">
        <f t="array" ref="AG31">_xlfn.SWITCH($A$2,"average", AVERAGE(Instances!AG31:Instances!AG31),"median", MEDIAN(Instances!AG31:Instances!AG31),"min", MIN(Instances!AG31:Instances!AG31),"max", MAX(Instances!AG31:Instances!AG31),"diff", MAX(Instances!AG31:Instances!AG31)-MIN(Instances!AG31:Instances!AG31))</f>
        <v>0</v>
      </c>
      <c r="AH31" s="1" cm="1">
        <f t="array" ref="AH31">_xlfn.SWITCH($A$2,"average", AVERAGE(Instances!AH31:Instances!AH31),"median", MEDIAN(Instances!AH31:Instances!AH31),"min", MIN(Instances!AH31:Instances!AH31),"max", MAX(Instances!AH31:Instances!AH31),"diff", MAX(Instances!AH31:Instances!AH31)-MIN(Instances!AH31:Instances!AH31))</f>
        <v>0</v>
      </c>
      <c r="AI31" s="1" cm="1">
        <f t="array" ref="AI31">_xlfn.SWITCH($A$2,"average", AVERAGE(Instances!AI31:Instances!AI31),"median", MEDIAN(Instances!AI31:Instances!AI31),"min", MIN(Instances!AI31:Instances!AI31),"max", MAX(Instances!AI31:Instances!AI31),"diff", MAX(Instances!AI31:Instances!AI31)-MIN(Instances!AI31:Instances!AI31))</f>
        <v>0</v>
      </c>
      <c r="AJ31" s="1" cm="1">
        <f t="array" ref="AJ31">_xlfn.SWITCH($A$2,"average", AVERAGE(Instances!AJ31:Instances!AJ31),"median", MEDIAN(Instances!AJ31:Instances!AJ31),"min", MIN(Instances!AJ31:Instances!AJ31),"max", MAX(Instances!AJ31:Instances!AJ31),"diff", MAX(Instances!AJ31:Instances!AJ31)-MIN(Instances!AJ31:Instances!AJ31))</f>
        <v>0</v>
      </c>
      <c r="AK31" s="1" cm="1">
        <f t="array" ref="AK31">_xlfn.SWITCH($A$2,"average", AVERAGE(Instances!AK31:Instances!AK31),"median", MEDIAN(Instances!AK31:Instances!AK31),"min", MIN(Instances!AK31:Instances!AK31),"max", MAX(Instances!AK31:Instances!AK31),"diff", MAX(Instances!AK31:Instances!AK31)-MIN(Instances!AK31:Instances!AK31))</f>
        <v>0</v>
      </c>
      <c r="AL31" s="1" cm="1">
        <f t="array" ref="AL31">_xlfn.SWITCH($A$2,"average", AVERAGE(Instances!AL31:Instances!AL31),"median", MEDIAN(Instances!AL31:Instances!AL31),"min", MIN(Instances!AL31:Instances!AL31),"max", MAX(Instances!AL31:Instances!AL31),"diff", MAX(Instances!AL31:Instances!AL31)-MIN(Instances!AL31:Instances!AL31))</f>
        <v>0</v>
      </c>
      <c r="AM31" s="1" cm="1">
        <f t="array" ref="AM31">_xlfn.SWITCH($A$2,"average", AVERAGE(Instances!AM31:Instances!AM31),"median", MEDIAN(Instances!AM31:Instances!AM31),"min", MIN(Instances!AM31:Instances!AM31),"max", MAX(Instances!AM31:Instances!AM31),"diff", MAX(Instances!AM31:Instances!AM31)-MIN(Instances!AM31:Instances!AM31))</f>
        <v>0</v>
      </c>
      <c r="AN31" s="1" cm="1">
        <f t="array" ref="AN31">_xlfn.SWITCH($A$2,"average", AVERAGE(Instances!AN31:Instances!AN31),"median", MEDIAN(Instances!AN31:Instances!AN31),"min", MIN(Instances!AN31:Instances!AN31),"max", MAX(Instances!AN31:Instances!AN31),"diff", MAX(Instances!AN31:Instances!AN31)-MIN(Instances!AN31:Instances!AN31))</f>
        <v>0</v>
      </c>
      <c r="AO31" s="1" cm="1">
        <f t="array" ref="AO31">_xlfn.SWITCH($A$2,"average", AVERAGE(Instances!AO31:Instances!AO31),"median", MEDIAN(Instances!AO31:Instances!AO31),"min", MIN(Instances!AO31:Instances!AO31),"max", MAX(Instances!AO31:Instances!AO31),"diff", MAX(Instances!AO31:Instances!AO31)-MIN(Instances!AO31:Instances!AO31))</f>
        <v>0</v>
      </c>
      <c r="AP31" s="1" cm="1">
        <f t="array" ref="AP31">_xlfn.SWITCH($A$2,"average", AVERAGE(Instances!AP31:Instances!AP31),"median", MEDIAN(Instances!AP31:Instances!AP31),"min", MIN(Instances!AP31:Instances!AP31),"max", MAX(Instances!AP31:Instances!AP31),"diff", MAX(Instances!AP31:Instances!AP31)-MIN(Instances!AP31:Instances!AP31))</f>
        <v>0</v>
      </c>
      <c r="AQ31" s="1" cm="1">
        <f t="array" ref="AQ31">_xlfn.SWITCH($A$2,"average", AVERAGE(Instances!AQ31:Instances!AQ31),"median", MEDIAN(Instances!AQ31:Instances!AQ31),"min", MIN(Instances!AQ31:Instances!AQ31),"max", MAX(Instances!AQ31:Instances!AQ31),"diff", MAX(Instances!AQ31:Instances!AQ31)-MIN(Instances!AQ31:Instances!AQ31))</f>
        <v>0</v>
      </c>
      <c r="AR31" s="1" cm="1">
        <f t="array" ref="AR31">_xlfn.SWITCH($A$2,"average", AVERAGE(Instances!AR31:Instances!AR31),"median", MEDIAN(Instances!AR31:Instances!AR31),"min", MIN(Instances!AR31:Instances!AR31),"max", MAX(Instances!AR31:Instances!AR31),"diff", MAX(Instances!AR31:Instances!AR31)-MIN(Instances!AR31:Instances!AR31))</f>
        <v>0</v>
      </c>
      <c r="AS31" s="1" cm="1">
        <f t="array" ref="AS31">_xlfn.SWITCH($A$2,"average", AVERAGE(Instances!AS31:Instances!AS31),"median", MEDIAN(Instances!AS31:Instances!AS31),"min", MIN(Instances!AS31:Instances!AS31),"max", MAX(Instances!AS31:Instances!AS31),"diff", MAX(Instances!AS31:Instances!AS31)-MIN(Instances!AS31:Instances!AS31))</f>
        <v>0</v>
      </c>
      <c r="AT31" s="1" cm="1">
        <f t="array" ref="AT31">_xlfn.SWITCH($A$2,"average", AVERAGE(Instances!AT31:Instances!AT31),"median", MEDIAN(Instances!AT31:Instances!AT31),"min", MIN(Instances!AT31:Instances!AT31),"max", MAX(Instances!AT31:Instances!AT31),"diff", MAX(Instances!AT31:Instances!AT31)-MIN(Instances!AT31:Instances!AT31))</f>
        <v>0</v>
      </c>
      <c r="AU31" s="1" cm="1">
        <f t="array" ref="AU31">_xlfn.SWITCH($A$2,"average", AVERAGE(Instances!AU31:Instances!AU31),"median", MEDIAN(Instances!AU31:Instances!AU31),"min", MIN(Instances!AU31:Instances!AU31),"max", MAX(Instances!AU31:Instances!AU31),"diff", MAX(Instances!AU31:Instances!AU31)-MIN(Instances!AU31:Instances!AU31))</f>
        <v>0</v>
      </c>
      <c r="AV31" s="1" cm="1">
        <f t="array" ref="AV31">_xlfn.SWITCH($A$2,"average", AVERAGE(Instances!AV31:Instances!AV31),"median", MEDIAN(Instances!AV31:Instances!AV31),"min", MIN(Instances!AV31:Instances!AV31),"max", MAX(Instances!AV31:Instances!AV31),"diff", MAX(Instances!AV31:Instances!AV31)-MIN(Instances!AV31:Instances!AV31))</f>
        <v>0</v>
      </c>
      <c r="AW31" s="1" cm="1">
        <f t="array" ref="AW31">_xlfn.SWITCH($A$2,"average", AVERAGE(Instances!AW31:Instances!AW31),"median", MEDIAN(Instances!AW31:Instances!AW31),"min", MIN(Instances!AW31:Instances!AW31),"max", MAX(Instances!AW31:Instances!AW31),"diff", MAX(Instances!AW31:Instances!AW31)-MIN(Instances!AW31:Instances!AW31))</f>
        <v>0</v>
      </c>
      <c r="AX31" s="1" cm="1">
        <f t="array" ref="AX31">_xlfn.SWITCH($A$2,"average", AVERAGE(Instances!AX31:Instances!AX31),"median", MEDIAN(Instances!AX31:Instances!AX31),"min", MIN(Instances!AX31:Instances!AX31),"max", MAX(Instances!AX31:Instances!AX31),"diff", MAX(Instances!AX31:Instances!AX31)-MIN(Instances!AX31:Instances!AX31))</f>
        <v>0</v>
      </c>
      <c r="AY31" s="1" cm="1">
        <f t="array" ref="AY31">_xlfn.SWITCH($A$2,"average", AVERAGE(Instances!AY31:Instances!AY31),"median", MEDIAN(Instances!AY31:Instances!AY31),"min", MIN(Instances!AY31:Instances!AY31),"max", MAX(Instances!AY31:Instances!AY31),"diff", MAX(Instances!AY31:Instances!AY31)-MIN(Instances!AY31:Instances!AY31))</f>
        <v>0</v>
      </c>
      <c r="AZ31" s="1" cm="1">
        <f t="array" ref="AZ31">_xlfn.SWITCH($A$2,"average", AVERAGE(Instances!AZ31:Instances!AZ31),"median", MEDIAN(Instances!AZ31:Instances!AZ31),"min", MIN(Instances!AZ31:Instances!AZ31),"max", MAX(Instances!AZ31:Instances!AZ31),"diff", MAX(Instances!AZ31:Instances!AZ31)-MIN(Instances!AZ31:Instances!AZ31))</f>
        <v>0</v>
      </c>
      <c r="BA31" s="1" cm="1">
        <f t="array" ref="BA31">_xlfn.SWITCH($A$2,"average", AVERAGE(Instances!BA31:Instances!BA31),"median", MEDIAN(Instances!BA31:Instances!BA31),"min", MIN(Instances!BA31:Instances!BA31),"max", MAX(Instances!BA31:Instances!BA31),"diff", MAX(Instances!BA31:Instances!BA31)-MIN(Instances!BA31:Instances!BA31))</f>
        <v>0</v>
      </c>
      <c r="BB31" s="1">
        <f>MIN($B31,$D31,$F31,$H31,$J31,$L31,$N31,$P31,$R31,$T31,$V31,$X31,$Z31,$AB31,$AD31,$AF31,$AH31,$AJ31,$AL31,$AN31,$AP31,$AR31,$AT31,$AV31,$AX31,$AZ31)</f>
        <v>0</v>
      </c>
      <c r="BC31" s="1">
        <f>MIN($C31,$E31,$G31,$I31,$K31,$M31,$O31,$Q31,$S31,$U31,$W31,$Y31,$AA31,$AC31,$AE31,$AG31,$AI31,$AK31,$AM31,$AO31,$AQ31,$AS31,$AU31,$AW31,$AY31,$BA31)</f>
        <v>0</v>
      </c>
      <c r="BD31" s="1">
        <f>MEDIAN($B31,$D31,$F31,$H31,$J31,$L31,$N31,$P31,$R31,$T31,$V31,$X31,$Z31,$AB31,$AD31,$AF31,$AH31,$AJ31,$AL31,$AN31,$AP31,$AR31,$AT31,$AV31,$AX31,$AZ31)</f>
        <v>0</v>
      </c>
      <c r="BE31" s="1">
        <f>MEDIAN($C31,$E31,$G31,$I31,$K31,$M31,$O31,$Q31,$S31,$U31,$W31,$Y31,$AA31,$AC31,$AE31,$AG31,$AI31,$AK31,$AM31,$AO31,$AQ31,$AS31,$AU31,$AW31,$AY31,$BA31)</f>
        <v>0</v>
      </c>
      <c r="BF31" s="1">
        <f>MAX($B31,$D31,$F31,$H31,$J31,$L31,$N31,$P31,$R31,$T31,$V31,$X31,$Z31,$AB31,$AD31,$AF31,$AH31,$AJ31,$AL31,$AN31,$AP31,$AR31,$AT31,$AV31,$AX31,$AZ31)</f>
        <v>0</v>
      </c>
      <c r="BG31" s="1">
        <f>MAX($C31,$E31,$G31,$I31,$K31,$M31,$O31,$Q31,$S31,$U31,$W31,$Y31,$AA31,$AC31,$AE31,$AG31,$AI31,$AK31,$AM31,$AO31,$AQ31,$AS31,$AU31,$AW31,$AY31,$BA31)</f>
        <v>0</v>
      </c>
    </row>
    <row r="32" spans="1:59">
      <c r="A32" s="1" t="s">
        <v>29</v>
      </c>
      <c r="B32" s="1" cm="1">
        <f t="array" ref="B32">_xlfn.SWITCH($A$2,"average", AVERAGE(Instances!B32:Instances!B32),"median", MEDIAN(Instances!B32:Instances!B32),"min", MIN(Instances!B32:Instances!B32),"max", MAX(Instances!B32:Instances!B32),"diff", MAX(Instances!B32:Instances!B32)-MIN(Instances!B32:Instances!B32))</f>
        <v>0</v>
      </c>
      <c r="C32" s="1" cm="1">
        <f t="array" ref="C32">_xlfn.SWITCH($A$2,"average", AVERAGE(Instances!C32:Instances!C32),"median", MEDIAN(Instances!C32:Instances!C32),"min", MIN(Instances!C32:Instances!C32),"max", MAX(Instances!C32:Instances!C32),"diff", MAX(Instances!C32:Instances!C32)-MIN(Instances!C32:Instances!C32))</f>
        <v>0</v>
      </c>
      <c r="D32" s="1" cm="1">
        <f t="array" ref="D32">_xlfn.SWITCH($A$2,"average", AVERAGE(Instances!D32:Instances!D32),"median", MEDIAN(Instances!D32:Instances!D32),"min", MIN(Instances!D32:Instances!D32),"max", MAX(Instances!D32:Instances!D32),"diff", MAX(Instances!D32:Instances!D32)-MIN(Instances!D32:Instances!D32))</f>
        <v>0</v>
      </c>
      <c r="E32" s="1" cm="1">
        <f t="array" ref="E32">_xlfn.SWITCH($A$2,"average", AVERAGE(Instances!E32:Instances!E32),"median", MEDIAN(Instances!E32:Instances!E32),"min", MIN(Instances!E32:Instances!E32),"max", MAX(Instances!E32:Instances!E32),"diff", MAX(Instances!E32:Instances!E32)-MIN(Instances!E32:Instances!E32))</f>
        <v>0</v>
      </c>
      <c r="F32" s="1" cm="1">
        <f t="array" ref="F32">_xlfn.SWITCH($A$2,"average", AVERAGE(Instances!F32:Instances!F32),"median", MEDIAN(Instances!F32:Instances!F32),"min", MIN(Instances!F32:Instances!F32),"max", MAX(Instances!F32:Instances!F32),"diff", MAX(Instances!F32:Instances!F32)-MIN(Instances!F32:Instances!F32))</f>
        <v>0</v>
      </c>
      <c r="G32" s="1" cm="1">
        <f t="array" ref="G32">_xlfn.SWITCH($A$2,"average", AVERAGE(Instances!G32:Instances!G32),"median", MEDIAN(Instances!G32:Instances!G32),"min", MIN(Instances!G32:Instances!G32),"max", MAX(Instances!G32:Instances!G32),"diff", MAX(Instances!G32:Instances!G32)-MIN(Instances!G32:Instances!G32))</f>
        <v>0</v>
      </c>
      <c r="H32" s="1" cm="1">
        <f t="array" ref="H32">_xlfn.SWITCH($A$2,"average", AVERAGE(Instances!H32:Instances!H32),"median", MEDIAN(Instances!H32:Instances!H32),"min", MIN(Instances!H32:Instances!H32),"max", MAX(Instances!H32:Instances!H32),"diff", MAX(Instances!H32:Instances!H32)-MIN(Instances!H32:Instances!H32))</f>
        <v>0</v>
      </c>
      <c r="I32" s="1" cm="1">
        <f t="array" ref="I32">_xlfn.SWITCH($A$2,"average", AVERAGE(Instances!I32:Instances!I32),"median", MEDIAN(Instances!I32:Instances!I32),"min", MIN(Instances!I32:Instances!I32),"max", MAX(Instances!I32:Instances!I32),"diff", MAX(Instances!I32:Instances!I32)-MIN(Instances!I32:Instances!I32))</f>
        <v>0</v>
      </c>
      <c r="J32" s="1" cm="1">
        <f t="array" ref="J32">_xlfn.SWITCH($A$2,"average", AVERAGE(Instances!J32:Instances!J32),"median", MEDIAN(Instances!J32:Instances!J32),"min", MIN(Instances!J32:Instances!J32),"max", MAX(Instances!J32:Instances!J32),"diff", MAX(Instances!J32:Instances!J32)-MIN(Instances!J32:Instances!J32))</f>
        <v>0</v>
      </c>
      <c r="K32" s="1" cm="1">
        <f t="array" ref="K32">_xlfn.SWITCH($A$2,"average", AVERAGE(Instances!K32:Instances!K32),"median", MEDIAN(Instances!K32:Instances!K32),"min", MIN(Instances!K32:Instances!K32),"max", MAX(Instances!K32:Instances!K32),"diff", MAX(Instances!K32:Instances!K32)-MIN(Instances!K32:Instances!K32))</f>
        <v>0</v>
      </c>
      <c r="L32" s="1" cm="1">
        <f t="array" ref="L32">_xlfn.SWITCH($A$2,"average", AVERAGE(Instances!L32:Instances!L32),"median", MEDIAN(Instances!L32:Instances!L32),"min", MIN(Instances!L32:Instances!L32),"max", MAX(Instances!L32:Instances!L32),"diff", MAX(Instances!L32:Instances!L32)-MIN(Instances!L32:Instances!L32))</f>
        <v>0</v>
      </c>
      <c r="M32" s="1" cm="1">
        <f t="array" ref="M32">_xlfn.SWITCH($A$2,"average", AVERAGE(Instances!M32:Instances!M32),"median", MEDIAN(Instances!M32:Instances!M32),"min", MIN(Instances!M32:Instances!M32),"max", MAX(Instances!M32:Instances!M32),"diff", MAX(Instances!M32:Instances!M32)-MIN(Instances!M32:Instances!M32))</f>
        <v>0</v>
      </c>
      <c r="N32" s="1" cm="1">
        <f t="array" ref="N32">_xlfn.SWITCH($A$2,"average", AVERAGE(Instances!N32:Instances!N32),"median", MEDIAN(Instances!N32:Instances!N32),"min", MIN(Instances!N32:Instances!N32),"max", MAX(Instances!N32:Instances!N32),"diff", MAX(Instances!N32:Instances!N32)-MIN(Instances!N32:Instances!N32))</f>
        <v>0</v>
      </c>
      <c r="O32" s="1" cm="1">
        <f t="array" ref="O32">_xlfn.SWITCH($A$2,"average", AVERAGE(Instances!O32:Instances!O32),"median", MEDIAN(Instances!O32:Instances!O32),"min", MIN(Instances!O32:Instances!O32),"max", MAX(Instances!O32:Instances!O32),"diff", MAX(Instances!O32:Instances!O32)-MIN(Instances!O32:Instances!O32))</f>
        <v>0</v>
      </c>
      <c r="P32" s="1" cm="1">
        <f t="array" ref="P32">_xlfn.SWITCH($A$2,"average", AVERAGE(Instances!P32:Instances!P32),"median", MEDIAN(Instances!P32:Instances!P32),"min", MIN(Instances!P32:Instances!P32),"max", MAX(Instances!P32:Instances!P32),"diff", MAX(Instances!P32:Instances!P32)-MIN(Instances!P32:Instances!P32))</f>
        <v>0</v>
      </c>
      <c r="Q32" s="1" cm="1">
        <f t="array" ref="Q32">_xlfn.SWITCH($A$2,"average", AVERAGE(Instances!Q32:Instances!Q32),"median", MEDIAN(Instances!Q32:Instances!Q32),"min", MIN(Instances!Q32:Instances!Q32),"max", MAX(Instances!Q32:Instances!Q32),"diff", MAX(Instances!Q32:Instances!Q32)-MIN(Instances!Q32:Instances!Q32))</f>
        <v>0</v>
      </c>
      <c r="R32" s="1" cm="1">
        <f t="array" ref="R32">_xlfn.SWITCH($A$2,"average", AVERAGE(Instances!R32:Instances!R32),"median", MEDIAN(Instances!R32:Instances!R32),"min", MIN(Instances!R32:Instances!R32),"max", MAX(Instances!R32:Instances!R32),"diff", MAX(Instances!R32:Instances!R32)-MIN(Instances!R32:Instances!R32))</f>
        <v>0</v>
      </c>
      <c r="S32" s="1" cm="1">
        <f t="array" ref="S32">_xlfn.SWITCH($A$2,"average", AVERAGE(Instances!S32:Instances!S32),"median", MEDIAN(Instances!S32:Instances!S32),"min", MIN(Instances!S32:Instances!S32),"max", MAX(Instances!S32:Instances!S32),"diff", MAX(Instances!S32:Instances!S32)-MIN(Instances!S32:Instances!S32))</f>
        <v>0</v>
      </c>
      <c r="T32" s="1" cm="1">
        <f t="array" ref="T32">_xlfn.SWITCH($A$2,"average", AVERAGE(Instances!T32:Instances!T32),"median", MEDIAN(Instances!T32:Instances!T32),"min", MIN(Instances!T32:Instances!T32),"max", MAX(Instances!T32:Instances!T32),"diff", MAX(Instances!T32:Instances!T32)-MIN(Instances!T32:Instances!T32))</f>
        <v>0</v>
      </c>
      <c r="U32" s="1" cm="1">
        <f t="array" ref="U32">_xlfn.SWITCH($A$2,"average", AVERAGE(Instances!U32:Instances!U32),"median", MEDIAN(Instances!U32:Instances!U32),"min", MIN(Instances!U32:Instances!U32),"max", MAX(Instances!U32:Instances!U32),"diff", MAX(Instances!U32:Instances!U32)-MIN(Instances!U32:Instances!U32))</f>
        <v>0</v>
      </c>
      <c r="V32" s="1" cm="1">
        <f t="array" ref="V32">_xlfn.SWITCH($A$2,"average", AVERAGE(Instances!V32:Instances!V32),"median", MEDIAN(Instances!V32:Instances!V32),"min", MIN(Instances!V32:Instances!V32),"max", MAX(Instances!V32:Instances!V32),"diff", MAX(Instances!V32:Instances!V32)-MIN(Instances!V32:Instances!V32))</f>
        <v>0</v>
      </c>
      <c r="W32" s="1" cm="1">
        <f t="array" ref="W32">_xlfn.SWITCH($A$2,"average", AVERAGE(Instances!W32:Instances!W32),"median", MEDIAN(Instances!W32:Instances!W32),"min", MIN(Instances!W32:Instances!W32),"max", MAX(Instances!W32:Instances!W32),"diff", MAX(Instances!W32:Instances!W32)-MIN(Instances!W32:Instances!W32))</f>
        <v>0</v>
      </c>
      <c r="X32" s="1" cm="1">
        <f t="array" ref="X32">_xlfn.SWITCH($A$2,"average", AVERAGE(Instances!X32:Instances!X32),"median", MEDIAN(Instances!X32:Instances!X32),"min", MIN(Instances!X32:Instances!X32),"max", MAX(Instances!X32:Instances!X32),"diff", MAX(Instances!X32:Instances!X32)-MIN(Instances!X32:Instances!X32))</f>
        <v>0</v>
      </c>
      <c r="Y32" s="1" cm="1">
        <f t="array" ref="Y32">_xlfn.SWITCH($A$2,"average", AVERAGE(Instances!Y32:Instances!Y32),"median", MEDIAN(Instances!Y32:Instances!Y32),"min", MIN(Instances!Y32:Instances!Y32),"max", MAX(Instances!Y32:Instances!Y32),"diff", MAX(Instances!Y32:Instances!Y32)-MIN(Instances!Y32:Instances!Y32))</f>
        <v>0</v>
      </c>
      <c r="Z32" s="1" cm="1">
        <f t="array" ref="Z32">_xlfn.SWITCH($A$2,"average", AVERAGE(Instances!Z32:Instances!Z32),"median", MEDIAN(Instances!Z32:Instances!Z32),"min", MIN(Instances!Z32:Instances!Z32),"max", MAX(Instances!Z32:Instances!Z32),"diff", MAX(Instances!Z32:Instances!Z32)-MIN(Instances!Z32:Instances!Z32))</f>
        <v>0</v>
      </c>
      <c r="AA32" s="1" cm="1">
        <f t="array" ref="AA32">_xlfn.SWITCH($A$2,"average", AVERAGE(Instances!AA32:Instances!AA32),"median", MEDIAN(Instances!AA32:Instances!AA32),"min", MIN(Instances!AA32:Instances!AA32),"max", MAX(Instances!AA32:Instances!AA32),"diff", MAX(Instances!AA32:Instances!AA32)-MIN(Instances!AA32:Instances!AA32))</f>
        <v>0</v>
      </c>
      <c r="AB32" s="1" cm="1">
        <f t="array" ref="AB32">_xlfn.SWITCH($A$2,"average", AVERAGE(Instances!AB32:Instances!AB32),"median", MEDIAN(Instances!AB32:Instances!AB32),"min", MIN(Instances!AB32:Instances!AB32),"max", MAX(Instances!AB32:Instances!AB32),"diff", MAX(Instances!AB32:Instances!AB32)-MIN(Instances!AB32:Instances!AB32))</f>
        <v>0</v>
      </c>
      <c r="AC32" s="1" cm="1">
        <f t="array" ref="AC32">_xlfn.SWITCH($A$2,"average", AVERAGE(Instances!AC32:Instances!AC32),"median", MEDIAN(Instances!AC32:Instances!AC32),"min", MIN(Instances!AC32:Instances!AC32),"max", MAX(Instances!AC32:Instances!AC32),"diff", MAX(Instances!AC32:Instances!AC32)-MIN(Instances!AC32:Instances!AC32))</f>
        <v>0</v>
      </c>
      <c r="AD32" s="1" cm="1">
        <f t="array" ref="AD32">_xlfn.SWITCH($A$2,"average", AVERAGE(Instances!AD32:Instances!AD32),"median", MEDIAN(Instances!AD32:Instances!AD32),"min", MIN(Instances!AD32:Instances!AD32),"max", MAX(Instances!AD32:Instances!AD32),"diff", MAX(Instances!AD32:Instances!AD32)-MIN(Instances!AD32:Instances!AD32))</f>
        <v>0</v>
      </c>
      <c r="AE32" s="1" cm="1">
        <f t="array" ref="AE32">_xlfn.SWITCH($A$2,"average", AVERAGE(Instances!AE32:Instances!AE32),"median", MEDIAN(Instances!AE32:Instances!AE32),"min", MIN(Instances!AE32:Instances!AE32),"max", MAX(Instances!AE32:Instances!AE32),"diff", MAX(Instances!AE32:Instances!AE32)-MIN(Instances!AE32:Instances!AE32))</f>
        <v>0</v>
      </c>
      <c r="AF32" s="1" cm="1">
        <f t="array" ref="AF32">_xlfn.SWITCH($A$2,"average", AVERAGE(Instances!AF32:Instances!AF32),"median", MEDIAN(Instances!AF32:Instances!AF32),"min", MIN(Instances!AF32:Instances!AF32),"max", MAX(Instances!AF32:Instances!AF32),"diff", MAX(Instances!AF32:Instances!AF32)-MIN(Instances!AF32:Instances!AF32))</f>
        <v>0</v>
      </c>
      <c r="AG32" s="1" cm="1">
        <f t="array" ref="AG32">_xlfn.SWITCH($A$2,"average", AVERAGE(Instances!AG32:Instances!AG32),"median", MEDIAN(Instances!AG32:Instances!AG32),"min", MIN(Instances!AG32:Instances!AG32),"max", MAX(Instances!AG32:Instances!AG32),"diff", MAX(Instances!AG32:Instances!AG32)-MIN(Instances!AG32:Instances!AG32))</f>
        <v>0</v>
      </c>
      <c r="AH32" s="1" cm="1">
        <f t="array" ref="AH32">_xlfn.SWITCH($A$2,"average", AVERAGE(Instances!AH32:Instances!AH32),"median", MEDIAN(Instances!AH32:Instances!AH32),"min", MIN(Instances!AH32:Instances!AH32),"max", MAX(Instances!AH32:Instances!AH32),"diff", MAX(Instances!AH32:Instances!AH32)-MIN(Instances!AH32:Instances!AH32))</f>
        <v>0</v>
      </c>
      <c r="AI32" s="1" cm="1">
        <f t="array" ref="AI32">_xlfn.SWITCH($A$2,"average", AVERAGE(Instances!AI32:Instances!AI32),"median", MEDIAN(Instances!AI32:Instances!AI32),"min", MIN(Instances!AI32:Instances!AI32),"max", MAX(Instances!AI32:Instances!AI32),"diff", MAX(Instances!AI32:Instances!AI32)-MIN(Instances!AI32:Instances!AI32))</f>
        <v>0</v>
      </c>
      <c r="AJ32" s="1" cm="1">
        <f t="array" ref="AJ32">_xlfn.SWITCH($A$2,"average", AVERAGE(Instances!AJ32:Instances!AJ32),"median", MEDIAN(Instances!AJ32:Instances!AJ32),"min", MIN(Instances!AJ32:Instances!AJ32),"max", MAX(Instances!AJ32:Instances!AJ32),"diff", MAX(Instances!AJ32:Instances!AJ32)-MIN(Instances!AJ32:Instances!AJ32))</f>
        <v>0</v>
      </c>
      <c r="AK32" s="1" cm="1">
        <f t="array" ref="AK32">_xlfn.SWITCH($A$2,"average", AVERAGE(Instances!AK32:Instances!AK32),"median", MEDIAN(Instances!AK32:Instances!AK32),"min", MIN(Instances!AK32:Instances!AK32),"max", MAX(Instances!AK32:Instances!AK32),"diff", MAX(Instances!AK32:Instances!AK32)-MIN(Instances!AK32:Instances!AK32))</f>
        <v>0</v>
      </c>
      <c r="AL32" s="1" cm="1">
        <f t="array" ref="AL32">_xlfn.SWITCH($A$2,"average", AVERAGE(Instances!AL32:Instances!AL32),"median", MEDIAN(Instances!AL32:Instances!AL32),"min", MIN(Instances!AL32:Instances!AL32),"max", MAX(Instances!AL32:Instances!AL32),"diff", MAX(Instances!AL32:Instances!AL32)-MIN(Instances!AL32:Instances!AL32))</f>
        <v>0</v>
      </c>
      <c r="AM32" s="1" cm="1">
        <f t="array" ref="AM32">_xlfn.SWITCH($A$2,"average", AVERAGE(Instances!AM32:Instances!AM32),"median", MEDIAN(Instances!AM32:Instances!AM32),"min", MIN(Instances!AM32:Instances!AM32),"max", MAX(Instances!AM32:Instances!AM32),"diff", MAX(Instances!AM32:Instances!AM32)-MIN(Instances!AM32:Instances!AM32))</f>
        <v>0</v>
      </c>
      <c r="AN32" s="1" cm="1">
        <f t="array" ref="AN32">_xlfn.SWITCH($A$2,"average", AVERAGE(Instances!AN32:Instances!AN32),"median", MEDIAN(Instances!AN32:Instances!AN32),"min", MIN(Instances!AN32:Instances!AN32),"max", MAX(Instances!AN32:Instances!AN32),"diff", MAX(Instances!AN32:Instances!AN32)-MIN(Instances!AN32:Instances!AN32))</f>
        <v>0</v>
      </c>
      <c r="AO32" s="1" cm="1">
        <f t="array" ref="AO32">_xlfn.SWITCH($A$2,"average", AVERAGE(Instances!AO32:Instances!AO32),"median", MEDIAN(Instances!AO32:Instances!AO32),"min", MIN(Instances!AO32:Instances!AO32),"max", MAX(Instances!AO32:Instances!AO32),"diff", MAX(Instances!AO32:Instances!AO32)-MIN(Instances!AO32:Instances!AO32))</f>
        <v>0</v>
      </c>
      <c r="AP32" s="1" cm="1">
        <f t="array" ref="AP32">_xlfn.SWITCH($A$2,"average", AVERAGE(Instances!AP32:Instances!AP32),"median", MEDIAN(Instances!AP32:Instances!AP32),"min", MIN(Instances!AP32:Instances!AP32),"max", MAX(Instances!AP32:Instances!AP32),"diff", MAX(Instances!AP32:Instances!AP32)-MIN(Instances!AP32:Instances!AP32))</f>
        <v>0</v>
      </c>
      <c r="AQ32" s="1" cm="1">
        <f t="array" ref="AQ32">_xlfn.SWITCH($A$2,"average", AVERAGE(Instances!AQ32:Instances!AQ32),"median", MEDIAN(Instances!AQ32:Instances!AQ32),"min", MIN(Instances!AQ32:Instances!AQ32),"max", MAX(Instances!AQ32:Instances!AQ32),"diff", MAX(Instances!AQ32:Instances!AQ32)-MIN(Instances!AQ32:Instances!AQ32))</f>
        <v>0</v>
      </c>
      <c r="AR32" s="1" cm="1">
        <f t="array" ref="AR32">_xlfn.SWITCH($A$2,"average", AVERAGE(Instances!AR32:Instances!AR32),"median", MEDIAN(Instances!AR32:Instances!AR32),"min", MIN(Instances!AR32:Instances!AR32),"max", MAX(Instances!AR32:Instances!AR32),"diff", MAX(Instances!AR32:Instances!AR32)-MIN(Instances!AR32:Instances!AR32))</f>
        <v>0</v>
      </c>
      <c r="AS32" s="1" cm="1">
        <f t="array" ref="AS32">_xlfn.SWITCH($A$2,"average", AVERAGE(Instances!AS32:Instances!AS32),"median", MEDIAN(Instances!AS32:Instances!AS32),"min", MIN(Instances!AS32:Instances!AS32),"max", MAX(Instances!AS32:Instances!AS32),"diff", MAX(Instances!AS32:Instances!AS32)-MIN(Instances!AS32:Instances!AS32))</f>
        <v>0</v>
      </c>
      <c r="AT32" s="1" cm="1">
        <f t="array" ref="AT32">_xlfn.SWITCH($A$2,"average", AVERAGE(Instances!AT32:Instances!AT32),"median", MEDIAN(Instances!AT32:Instances!AT32),"min", MIN(Instances!AT32:Instances!AT32),"max", MAX(Instances!AT32:Instances!AT32),"diff", MAX(Instances!AT32:Instances!AT32)-MIN(Instances!AT32:Instances!AT32))</f>
        <v>0</v>
      </c>
      <c r="AU32" s="1" cm="1">
        <f t="array" ref="AU32">_xlfn.SWITCH($A$2,"average", AVERAGE(Instances!AU32:Instances!AU32),"median", MEDIAN(Instances!AU32:Instances!AU32),"min", MIN(Instances!AU32:Instances!AU32),"max", MAX(Instances!AU32:Instances!AU32),"diff", MAX(Instances!AU32:Instances!AU32)-MIN(Instances!AU32:Instances!AU32))</f>
        <v>0</v>
      </c>
      <c r="AV32" s="1" cm="1">
        <f t="array" ref="AV32">_xlfn.SWITCH($A$2,"average", AVERAGE(Instances!AV32:Instances!AV32),"median", MEDIAN(Instances!AV32:Instances!AV32),"min", MIN(Instances!AV32:Instances!AV32),"max", MAX(Instances!AV32:Instances!AV32),"diff", MAX(Instances!AV32:Instances!AV32)-MIN(Instances!AV32:Instances!AV32))</f>
        <v>0</v>
      </c>
      <c r="AW32" s="1" cm="1">
        <f t="array" ref="AW32">_xlfn.SWITCH($A$2,"average", AVERAGE(Instances!AW32:Instances!AW32),"median", MEDIAN(Instances!AW32:Instances!AW32),"min", MIN(Instances!AW32:Instances!AW32),"max", MAX(Instances!AW32:Instances!AW32),"diff", MAX(Instances!AW32:Instances!AW32)-MIN(Instances!AW32:Instances!AW32))</f>
        <v>0</v>
      </c>
      <c r="AX32" s="1" cm="1">
        <f t="array" ref="AX32">_xlfn.SWITCH($A$2,"average", AVERAGE(Instances!AX32:Instances!AX32),"median", MEDIAN(Instances!AX32:Instances!AX32),"min", MIN(Instances!AX32:Instances!AX32),"max", MAX(Instances!AX32:Instances!AX32),"diff", MAX(Instances!AX32:Instances!AX32)-MIN(Instances!AX32:Instances!AX32))</f>
        <v>0</v>
      </c>
      <c r="AY32" s="1" cm="1">
        <f t="array" ref="AY32">_xlfn.SWITCH($A$2,"average", AVERAGE(Instances!AY32:Instances!AY32),"median", MEDIAN(Instances!AY32:Instances!AY32),"min", MIN(Instances!AY32:Instances!AY32),"max", MAX(Instances!AY32:Instances!AY32),"diff", MAX(Instances!AY32:Instances!AY32)-MIN(Instances!AY32:Instances!AY32))</f>
        <v>0</v>
      </c>
      <c r="AZ32" s="1" cm="1">
        <f t="array" ref="AZ32">_xlfn.SWITCH($A$2,"average", AVERAGE(Instances!AZ32:Instances!AZ32),"median", MEDIAN(Instances!AZ32:Instances!AZ32),"min", MIN(Instances!AZ32:Instances!AZ32),"max", MAX(Instances!AZ32:Instances!AZ32),"diff", MAX(Instances!AZ32:Instances!AZ32)-MIN(Instances!AZ32:Instances!AZ32))</f>
        <v>0</v>
      </c>
      <c r="BA32" s="1" cm="1">
        <f t="array" ref="BA32">_xlfn.SWITCH($A$2,"average", AVERAGE(Instances!BA32:Instances!BA32),"median", MEDIAN(Instances!BA32:Instances!BA32),"min", MIN(Instances!BA32:Instances!BA32),"max", MAX(Instances!BA32:Instances!BA32),"diff", MAX(Instances!BA32:Instances!BA32)-MIN(Instances!BA32:Instances!BA32))</f>
        <v>0</v>
      </c>
      <c r="BB32" s="1">
        <f>MIN($B32,$D32,$F32,$H32,$J32,$L32,$N32,$P32,$R32,$T32,$V32,$X32,$Z32,$AB32,$AD32,$AF32,$AH32,$AJ32,$AL32,$AN32,$AP32,$AR32,$AT32,$AV32,$AX32,$AZ32)</f>
        <v>0</v>
      </c>
      <c r="BC32" s="1">
        <f>MIN($C32,$E32,$G32,$I32,$K32,$M32,$O32,$Q32,$S32,$U32,$W32,$Y32,$AA32,$AC32,$AE32,$AG32,$AI32,$AK32,$AM32,$AO32,$AQ32,$AS32,$AU32,$AW32,$AY32,$BA32)</f>
        <v>0</v>
      </c>
      <c r="BD32" s="1">
        <f>MEDIAN($B32,$D32,$F32,$H32,$J32,$L32,$N32,$P32,$R32,$T32,$V32,$X32,$Z32,$AB32,$AD32,$AF32,$AH32,$AJ32,$AL32,$AN32,$AP32,$AR32,$AT32,$AV32,$AX32,$AZ32)</f>
        <v>0</v>
      </c>
      <c r="BE32" s="1">
        <f>MEDIAN($C32,$E32,$G32,$I32,$K32,$M32,$O32,$Q32,$S32,$U32,$W32,$Y32,$AA32,$AC32,$AE32,$AG32,$AI32,$AK32,$AM32,$AO32,$AQ32,$AS32,$AU32,$AW32,$AY32,$BA32)</f>
        <v>0</v>
      </c>
      <c r="BF32" s="1">
        <f>MAX($B32,$D32,$F32,$H32,$J32,$L32,$N32,$P32,$R32,$T32,$V32,$X32,$Z32,$AB32,$AD32,$AF32,$AH32,$AJ32,$AL32,$AN32,$AP32,$AR32,$AT32,$AV32,$AX32,$AZ32)</f>
        <v>0</v>
      </c>
      <c r="BG32" s="1">
        <f>MAX($C32,$E32,$G32,$I32,$K32,$M32,$O32,$Q32,$S32,$U32,$W32,$Y32,$AA32,$AC32,$AE32,$AG32,$AI32,$AK32,$AM32,$AO32,$AQ32,$AS32,$AU32,$AW32,$AY32,$BA32)</f>
        <v>0</v>
      </c>
    </row>
    <row r="33" spans="1:59">
      <c r="A33" s="1" t="s">
        <v>30</v>
      </c>
      <c r="B33" s="1" cm="1">
        <f t="array" ref="B33">_xlfn.SWITCH($A$2,"average", AVERAGE(Instances!B33:Instances!B33),"median", MEDIAN(Instances!B33:Instances!B33),"min", MIN(Instances!B33:Instances!B33),"max", MAX(Instances!B33:Instances!B33),"diff", MAX(Instances!B33:Instances!B33)-MIN(Instances!B33:Instances!B33))</f>
        <v>0</v>
      </c>
      <c r="C33" s="1" cm="1">
        <f t="array" ref="C33">_xlfn.SWITCH($A$2,"average", AVERAGE(Instances!C33:Instances!C33),"median", MEDIAN(Instances!C33:Instances!C33),"min", MIN(Instances!C33:Instances!C33),"max", MAX(Instances!C33:Instances!C33),"diff", MAX(Instances!C33:Instances!C33)-MIN(Instances!C33:Instances!C33))</f>
        <v>0</v>
      </c>
      <c r="D33" s="1" cm="1">
        <f t="array" ref="D33">_xlfn.SWITCH($A$2,"average", AVERAGE(Instances!D33:Instances!D33),"median", MEDIAN(Instances!D33:Instances!D33),"min", MIN(Instances!D33:Instances!D33),"max", MAX(Instances!D33:Instances!D33),"diff", MAX(Instances!D33:Instances!D33)-MIN(Instances!D33:Instances!D33))</f>
        <v>0</v>
      </c>
      <c r="E33" s="1" cm="1">
        <f t="array" ref="E33">_xlfn.SWITCH($A$2,"average", AVERAGE(Instances!E33:Instances!E33),"median", MEDIAN(Instances!E33:Instances!E33),"min", MIN(Instances!E33:Instances!E33),"max", MAX(Instances!E33:Instances!E33),"diff", MAX(Instances!E33:Instances!E33)-MIN(Instances!E33:Instances!E33))</f>
        <v>0</v>
      </c>
      <c r="F33" s="1" cm="1">
        <f t="array" ref="F33">_xlfn.SWITCH($A$2,"average", AVERAGE(Instances!F33:Instances!F33),"median", MEDIAN(Instances!F33:Instances!F33),"min", MIN(Instances!F33:Instances!F33),"max", MAX(Instances!F33:Instances!F33),"diff", MAX(Instances!F33:Instances!F33)-MIN(Instances!F33:Instances!F33))</f>
        <v>0</v>
      </c>
      <c r="G33" s="1" cm="1">
        <f t="array" ref="G33">_xlfn.SWITCH($A$2,"average", AVERAGE(Instances!G33:Instances!G33),"median", MEDIAN(Instances!G33:Instances!G33),"min", MIN(Instances!G33:Instances!G33),"max", MAX(Instances!G33:Instances!G33),"diff", MAX(Instances!G33:Instances!G33)-MIN(Instances!G33:Instances!G33))</f>
        <v>0</v>
      </c>
      <c r="H33" s="1" cm="1">
        <f t="array" ref="H33">_xlfn.SWITCH($A$2,"average", AVERAGE(Instances!H33:Instances!H33),"median", MEDIAN(Instances!H33:Instances!H33),"min", MIN(Instances!H33:Instances!H33),"max", MAX(Instances!H33:Instances!H33),"diff", MAX(Instances!H33:Instances!H33)-MIN(Instances!H33:Instances!H33))</f>
        <v>0</v>
      </c>
      <c r="I33" s="1" cm="1">
        <f t="array" ref="I33">_xlfn.SWITCH($A$2,"average", AVERAGE(Instances!I33:Instances!I33),"median", MEDIAN(Instances!I33:Instances!I33),"min", MIN(Instances!I33:Instances!I33),"max", MAX(Instances!I33:Instances!I33),"diff", MAX(Instances!I33:Instances!I33)-MIN(Instances!I33:Instances!I33))</f>
        <v>0</v>
      </c>
      <c r="J33" s="1" cm="1">
        <f t="array" ref="J33">_xlfn.SWITCH($A$2,"average", AVERAGE(Instances!J33:Instances!J33),"median", MEDIAN(Instances!J33:Instances!J33),"min", MIN(Instances!J33:Instances!J33),"max", MAX(Instances!J33:Instances!J33),"diff", MAX(Instances!J33:Instances!J33)-MIN(Instances!J33:Instances!J33))</f>
        <v>0</v>
      </c>
      <c r="K33" s="1" cm="1">
        <f t="array" ref="K33">_xlfn.SWITCH($A$2,"average", AVERAGE(Instances!K33:Instances!K33),"median", MEDIAN(Instances!K33:Instances!K33),"min", MIN(Instances!K33:Instances!K33),"max", MAX(Instances!K33:Instances!K33),"diff", MAX(Instances!K33:Instances!K33)-MIN(Instances!K33:Instances!K33))</f>
        <v>0</v>
      </c>
      <c r="L33" s="1" cm="1">
        <f t="array" ref="L33">_xlfn.SWITCH($A$2,"average", AVERAGE(Instances!L33:Instances!L33),"median", MEDIAN(Instances!L33:Instances!L33),"min", MIN(Instances!L33:Instances!L33),"max", MAX(Instances!L33:Instances!L33),"diff", MAX(Instances!L33:Instances!L33)-MIN(Instances!L33:Instances!L33))</f>
        <v>0</v>
      </c>
      <c r="M33" s="1" cm="1">
        <f t="array" ref="M33">_xlfn.SWITCH($A$2,"average", AVERAGE(Instances!M33:Instances!M33),"median", MEDIAN(Instances!M33:Instances!M33),"min", MIN(Instances!M33:Instances!M33),"max", MAX(Instances!M33:Instances!M33),"diff", MAX(Instances!M33:Instances!M33)-MIN(Instances!M33:Instances!M33))</f>
        <v>0</v>
      </c>
      <c r="N33" s="1" cm="1">
        <f t="array" ref="N33">_xlfn.SWITCH($A$2,"average", AVERAGE(Instances!N33:Instances!N33),"median", MEDIAN(Instances!N33:Instances!N33),"min", MIN(Instances!N33:Instances!N33),"max", MAX(Instances!N33:Instances!N33),"diff", MAX(Instances!N33:Instances!N33)-MIN(Instances!N33:Instances!N33))</f>
        <v>0</v>
      </c>
      <c r="O33" s="1" cm="1">
        <f t="array" ref="O33">_xlfn.SWITCH($A$2,"average", AVERAGE(Instances!O33:Instances!O33),"median", MEDIAN(Instances!O33:Instances!O33),"min", MIN(Instances!O33:Instances!O33),"max", MAX(Instances!O33:Instances!O33),"diff", MAX(Instances!O33:Instances!O33)-MIN(Instances!O33:Instances!O33))</f>
        <v>0</v>
      </c>
      <c r="P33" s="1" cm="1">
        <f t="array" ref="P33">_xlfn.SWITCH($A$2,"average", AVERAGE(Instances!P33:Instances!P33),"median", MEDIAN(Instances!P33:Instances!P33),"min", MIN(Instances!P33:Instances!P33),"max", MAX(Instances!P33:Instances!P33),"diff", MAX(Instances!P33:Instances!P33)-MIN(Instances!P33:Instances!P33))</f>
        <v>0</v>
      </c>
      <c r="Q33" s="1" cm="1">
        <f t="array" ref="Q33">_xlfn.SWITCH($A$2,"average", AVERAGE(Instances!Q33:Instances!Q33),"median", MEDIAN(Instances!Q33:Instances!Q33),"min", MIN(Instances!Q33:Instances!Q33),"max", MAX(Instances!Q33:Instances!Q33),"diff", MAX(Instances!Q33:Instances!Q33)-MIN(Instances!Q33:Instances!Q33))</f>
        <v>0</v>
      </c>
      <c r="R33" s="1" cm="1">
        <f t="array" ref="R33">_xlfn.SWITCH($A$2,"average", AVERAGE(Instances!R33:Instances!R33),"median", MEDIAN(Instances!R33:Instances!R33),"min", MIN(Instances!R33:Instances!R33),"max", MAX(Instances!R33:Instances!R33),"diff", MAX(Instances!R33:Instances!R33)-MIN(Instances!R33:Instances!R33))</f>
        <v>0</v>
      </c>
      <c r="S33" s="1" cm="1">
        <f t="array" ref="S33">_xlfn.SWITCH($A$2,"average", AVERAGE(Instances!S33:Instances!S33),"median", MEDIAN(Instances!S33:Instances!S33),"min", MIN(Instances!S33:Instances!S33),"max", MAX(Instances!S33:Instances!S33),"diff", MAX(Instances!S33:Instances!S33)-MIN(Instances!S33:Instances!S33))</f>
        <v>0</v>
      </c>
      <c r="T33" s="1" cm="1">
        <f t="array" ref="T33">_xlfn.SWITCH($A$2,"average", AVERAGE(Instances!T33:Instances!T33),"median", MEDIAN(Instances!T33:Instances!T33),"min", MIN(Instances!T33:Instances!T33),"max", MAX(Instances!T33:Instances!T33),"diff", MAX(Instances!T33:Instances!T33)-MIN(Instances!T33:Instances!T33))</f>
        <v>0</v>
      </c>
      <c r="U33" s="1" cm="1">
        <f t="array" ref="U33">_xlfn.SWITCH($A$2,"average", AVERAGE(Instances!U33:Instances!U33),"median", MEDIAN(Instances!U33:Instances!U33),"min", MIN(Instances!U33:Instances!U33),"max", MAX(Instances!U33:Instances!U33),"diff", MAX(Instances!U33:Instances!U33)-MIN(Instances!U33:Instances!U33))</f>
        <v>0</v>
      </c>
      <c r="V33" s="1" cm="1">
        <f t="array" ref="V33">_xlfn.SWITCH($A$2,"average", AVERAGE(Instances!V33:Instances!V33),"median", MEDIAN(Instances!V33:Instances!V33),"min", MIN(Instances!V33:Instances!V33),"max", MAX(Instances!V33:Instances!V33),"diff", MAX(Instances!V33:Instances!V33)-MIN(Instances!V33:Instances!V33))</f>
        <v>0</v>
      </c>
      <c r="W33" s="1" cm="1">
        <f t="array" ref="W33">_xlfn.SWITCH($A$2,"average", AVERAGE(Instances!W33:Instances!W33),"median", MEDIAN(Instances!W33:Instances!W33),"min", MIN(Instances!W33:Instances!W33),"max", MAX(Instances!W33:Instances!W33),"diff", MAX(Instances!W33:Instances!W33)-MIN(Instances!W33:Instances!W33))</f>
        <v>0</v>
      </c>
      <c r="X33" s="1" cm="1">
        <f t="array" ref="X33">_xlfn.SWITCH($A$2,"average", AVERAGE(Instances!X33:Instances!X33),"median", MEDIAN(Instances!X33:Instances!X33),"min", MIN(Instances!X33:Instances!X33),"max", MAX(Instances!X33:Instances!X33),"diff", MAX(Instances!X33:Instances!X33)-MIN(Instances!X33:Instances!X33))</f>
        <v>0</v>
      </c>
      <c r="Y33" s="1" cm="1">
        <f t="array" ref="Y33">_xlfn.SWITCH($A$2,"average", AVERAGE(Instances!Y33:Instances!Y33),"median", MEDIAN(Instances!Y33:Instances!Y33),"min", MIN(Instances!Y33:Instances!Y33),"max", MAX(Instances!Y33:Instances!Y33),"diff", MAX(Instances!Y33:Instances!Y33)-MIN(Instances!Y33:Instances!Y33))</f>
        <v>0</v>
      </c>
      <c r="Z33" s="1" cm="1">
        <f t="array" ref="Z33">_xlfn.SWITCH($A$2,"average", AVERAGE(Instances!Z33:Instances!Z33),"median", MEDIAN(Instances!Z33:Instances!Z33),"min", MIN(Instances!Z33:Instances!Z33),"max", MAX(Instances!Z33:Instances!Z33),"diff", MAX(Instances!Z33:Instances!Z33)-MIN(Instances!Z33:Instances!Z33))</f>
        <v>0</v>
      </c>
      <c r="AA33" s="1" cm="1">
        <f t="array" ref="AA33">_xlfn.SWITCH($A$2,"average", AVERAGE(Instances!AA33:Instances!AA33),"median", MEDIAN(Instances!AA33:Instances!AA33),"min", MIN(Instances!AA33:Instances!AA33),"max", MAX(Instances!AA33:Instances!AA33),"diff", MAX(Instances!AA33:Instances!AA33)-MIN(Instances!AA33:Instances!AA33))</f>
        <v>0</v>
      </c>
      <c r="AB33" s="1" cm="1">
        <f t="array" ref="AB33">_xlfn.SWITCH($A$2,"average", AVERAGE(Instances!AB33:Instances!AB33),"median", MEDIAN(Instances!AB33:Instances!AB33),"min", MIN(Instances!AB33:Instances!AB33),"max", MAX(Instances!AB33:Instances!AB33),"diff", MAX(Instances!AB33:Instances!AB33)-MIN(Instances!AB33:Instances!AB33))</f>
        <v>0</v>
      </c>
      <c r="AC33" s="1" cm="1">
        <f t="array" ref="AC33">_xlfn.SWITCH($A$2,"average", AVERAGE(Instances!AC33:Instances!AC33),"median", MEDIAN(Instances!AC33:Instances!AC33),"min", MIN(Instances!AC33:Instances!AC33),"max", MAX(Instances!AC33:Instances!AC33),"diff", MAX(Instances!AC33:Instances!AC33)-MIN(Instances!AC33:Instances!AC33))</f>
        <v>0</v>
      </c>
      <c r="AD33" s="1" cm="1">
        <f t="array" ref="AD33">_xlfn.SWITCH($A$2,"average", AVERAGE(Instances!AD33:Instances!AD33),"median", MEDIAN(Instances!AD33:Instances!AD33),"min", MIN(Instances!AD33:Instances!AD33),"max", MAX(Instances!AD33:Instances!AD33),"diff", MAX(Instances!AD33:Instances!AD33)-MIN(Instances!AD33:Instances!AD33))</f>
        <v>0</v>
      </c>
      <c r="AE33" s="1" cm="1">
        <f t="array" ref="AE33">_xlfn.SWITCH($A$2,"average", AVERAGE(Instances!AE33:Instances!AE33),"median", MEDIAN(Instances!AE33:Instances!AE33),"min", MIN(Instances!AE33:Instances!AE33),"max", MAX(Instances!AE33:Instances!AE33),"diff", MAX(Instances!AE33:Instances!AE33)-MIN(Instances!AE33:Instances!AE33))</f>
        <v>0</v>
      </c>
      <c r="AF33" s="1" cm="1">
        <f t="array" ref="AF33">_xlfn.SWITCH($A$2,"average", AVERAGE(Instances!AF33:Instances!AF33),"median", MEDIAN(Instances!AF33:Instances!AF33),"min", MIN(Instances!AF33:Instances!AF33),"max", MAX(Instances!AF33:Instances!AF33),"diff", MAX(Instances!AF33:Instances!AF33)-MIN(Instances!AF33:Instances!AF33))</f>
        <v>0</v>
      </c>
      <c r="AG33" s="1" cm="1">
        <f t="array" ref="AG33">_xlfn.SWITCH($A$2,"average", AVERAGE(Instances!AG33:Instances!AG33),"median", MEDIAN(Instances!AG33:Instances!AG33),"min", MIN(Instances!AG33:Instances!AG33),"max", MAX(Instances!AG33:Instances!AG33),"diff", MAX(Instances!AG33:Instances!AG33)-MIN(Instances!AG33:Instances!AG33))</f>
        <v>0</v>
      </c>
      <c r="AH33" s="1" cm="1">
        <f t="array" ref="AH33">_xlfn.SWITCH($A$2,"average", AVERAGE(Instances!AH33:Instances!AH33),"median", MEDIAN(Instances!AH33:Instances!AH33),"min", MIN(Instances!AH33:Instances!AH33),"max", MAX(Instances!AH33:Instances!AH33),"diff", MAX(Instances!AH33:Instances!AH33)-MIN(Instances!AH33:Instances!AH33))</f>
        <v>0</v>
      </c>
      <c r="AI33" s="1" cm="1">
        <f t="array" ref="AI33">_xlfn.SWITCH($A$2,"average", AVERAGE(Instances!AI33:Instances!AI33),"median", MEDIAN(Instances!AI33:Instances!AI33),"min", MIN(Instances!AI33:Instances!AI33),"max", MAX(Instances!AI33:Instances!AI33),"diff", MAX(Instances!AI33:Instances!AI33)-MIN(Instances!AI33:Instances!AI33))</f>
        <v>0</v>
      </c>
      <c r="AJ33" s="1" cm="1">
        <f t="array" ref="AJ33">_xlfn.SWITCH($A$2,"average", AVERAGE(Instances!AJ33:Instances!AJ33),"median", MEDIAN(Instances!AJ33:Instances!AJ33),"min", MIN(Instances!AJ33:Instances!AJ33),"max", MAX(Instances!AJ33:Instances!AJ33),"diff", MAX(Instances!AJ33:Instances!AJ33)-MIN(Instances!AJ33:Instances!AJ33))</f>
        <v>0</v>
      </c>
      <c r="AK33" s="1" cm="1">
        <f t="array" ref="AK33">_xlfn.SWITCH($A$2,"average", AVERAGE(Instances!AK33:Instances!AK33),"median", MEDIAN(Instances!AK33:Instances!AK33),"min", MIN(Instances!AK33:Instances!AK33),"max", MAX(Instances!AK33:Instances!AK33),"diff", MAX(Instances!AK33:Instances!AK33)-MIN(Instances!AK33:Instances!AK33))</f>
        <v>0</v>
      </c>
      <c r="AL33" s="1" cm="1">
        <f t="array" ref="AL33">_xlfn.SWITCH($A$2,"average", AVERAGE(Instances!AL33:Instances!AL33),"median", MEDIAN(Instances!AL33:Instances!AL33),"min", MIN(Instances!AL33:Instances!AL33),"max", MAX(Instances!AL33:Instances!AL33),"diff", MAX(Instances!AL33:Instances!AL33)-MIN(Instances!AL33:Instances!AL33))</f>
        <v>0</v>
      </c>
      <c r="AM33" s="1" cm="1">
        <f t="array" ref="AM33">_xlfn.SWITCH($A$2,"average", AVERAGE(Instances!AM33:Instances!AM33),"median", MEDIAN(Instances!AM33:Instances!AM33),"min", MIN(Instances!AM33:Instances!AM33),"max", MAX(Instances!AM33:Instances!AM33),"diff", MAX(Instances!AM33:Instances!AM33)-MIN(Instances!AM33:Instances!AM33))</f>
        <v>0</v>
      </c>
      <c r="AN33" s="1" cm="1">
        <f t="array" ref="AN33">_xlfn.SWITCH($A$2,"average", AVERAGE(Instances!AN33:Instances!AN33),"median", MEDIAN(Instances!AN33:Instances!AN33),"min", MIN(Instances!AN33:Instances!AN33),"max", MAX(Instances!AN33:Instances!AN33),"diff", MAX(Instances!AN33:Instances!AN33)-MIN(Instances!AN33:Instances!AN33))</f>
        <v>0</v>
      </c>
      <c r="AO33" s="1" cm="1">
        <f t="array" ref="AO33">_xlfn.SWITCH($A$2,"average", AVERAGE(Instances!AO33:Instances!AO33),"median", MEDIAN(Instances!AO33:Instances!AO33),"min", MIN(Instances!AO33:Instances!AO33),"max", MAX(Instances!AO33:Instances!AO33),"diff", MAX(Instances!AO33:Instances!AO33)-MIN(Instances!AO33:Instances!AO33))</f>
        <v>0</v>
      </c>
      <c r="AP33" s="1" cm="1">
        <f t="array" ref="AP33">_xlfn.SWITCH($A$2,"average", AVERAGE(Instances!AP33:Instances!AP33),"median", MEDIAN(Instances!AP33:Instances!AP33),"min", MIN(Instances!AP33:Instances!AP33),"max", MAX(Instances!AP33:Instances!AP33),"diff", MAX(Instances!AP33:Instances!AP33)-MIN(Instances!AP33:Instances!AP33))</f>
        <v>0</v>
      </c>
      <c r="AQ33" s="1" cm="1">
        <f t="array" ref="AQ33">_xlfn.SWITCH($A$2,"average", AVERAGE(Instances!AQ33:Instances!AQ33),"median", MEDIAN(Instances!AQ33:Instances!AQ33),"min", MIN(Instances!AQ33:Instances!AQ33),"max", MAX(Instances!AQ33:Instances!AQ33),"diff", MAX(Instances!AQ33:Instances!AQ33)-MIN(Instances!AQ33:Instances!AQ33))</f>
        <v>0</v>
      </c>
      <c r="AR33" s="1" cm="1">
        <f t="array" ref="AR33">_xlfn.SWITCH($A$2,"average", AVERAGE(Instances!AR33:Instances!AR33),"median", MEDIAN(Instances!AR33:Instances!AR33),"min", MIN(Instances!AR33:Instances!AR33),"max", MAX(Instances!AR33:Instances!AR33),"diff", MAX(Instances!AR33:Instances!AR33)-MIN(Instances!AR33:Instances!AR33))</f>
        <v>0</v>
      </c>
      <c r="AS33" s="1" cm="1">
        <f t="array" ref="AS33">_xlfn.SWITCH($A$2,"average", AVERAGE(Instances!AS33:Instances!AS33),"median", MEDIAN(Instances!AS33:Instances!AS33),"min", MIN(Instances!AS33:Instances!AS33),"max", MAX(Instances!AS33:Instances!AS33),"diff", MAX(Instances!AS33:Instances!AS33)-MIN(Instances!AS33:Instances!AS33))</f>
        <v>0</v>
      </c>
      <c r="AT33" s="1" cm="1">
        <f t="array" ref="AT33">_xlfn.SWITCH($A$2,"average", AVERAGE(Instances!AT33:Instances!AT33),"median", MEDIAN(Instances!AT33:Instances!AT33),"min", MIN(Instances!AT33:Instances!AT33),"max", MAX(Instances!AT33:Instances!AT33),"diff", MAX(Instances!AT33:Instances!AT33)-MIN(Instances!AT33:Instances!AT33))</f>
        <v>0</v>
      </c>
      <c r="AU33" s="1" cm="1">
        <f t="array" ref="AU33">_xlfn.SWITCH($A$2,"average", AVERAGE(Instances!AU33:Instances!AU33),"median", MEDIAN(Instances!AU33:Instances!AU33),"min", MIN(Instances!AU33:Instances!AU33),"max", MAX(Instances!AU33:Instances!AU33),"diff", MAX(Instances!AU33:Instances!AU33)-MIN(Instances!AU33:Instances!AU33))</f>
        <v>0</v>
      </c>
      <c r="AV33" s="1" cm="1">
        <f t="array" ref="AV33">_xlfn.SWITCH($A$2,"average", AVERAGE(Instances!AV33:Instances!AV33),"median", MEDIAN(Instances!AV33:Instances!AV33),"min", MIN(Instances!AV33:Instances!AV33),"max", MAX(Instances!AV33:Instances!AV33),"diff", MAX(Instances!AV33:Instances!AV33)-MIN(Instances!AV33:Instances!AV33))</f>
        <v>0</v>
      </c>
      <c r="AW33" s="1" cm="1">
        <f t="array" ref="AW33">_xlfn.SWITCH($A$2,"average", AVERAGE(Instances!AW33:Instances!AW33),"median", MEDIAN(Instances!AW33:Instances!AW33),"min", MIN(Instances!AW33:Instances!AW33),"max", MAX(Instances!AW33:Instances!AW33),"diff", MAX(Instances!AW33:Instances!AW33)-MIN(Instances!AW33:Instances!AW33))</f>
        <v>0</v>
      </c>
      <c r="AX33" s="1" cm="1">
        <f t="array" ref="AX33">_xlfn.SWITCH($A$2,"average", AVERAGE(Instances!AX33:Instances!AX33),"median", MEDIAN(Instances!AX33:Instances!AX33),"min", MIN(Instances!AX33:Instances!AX33),"max", MAX(Instances!AX33:Instances!AX33),"diff", MAX(Instances!AX33:Instances!AX33)-MIN(Instances!AX33:Instances!AX33))</f>
        <v>0</v>
      </c>
      <c r="AY33" s="1" cm="1">
        <f t="array" ref="AY33">_xlfn.SWITCH($A$2,"average", AVERAGE(Instances!AY33:Instances!AY33),"median", MEDIAN(Instances!AY33:Instances!AY33),"min", MIN(Instances!AY33:Instances!AY33),"max", MAX(Instances!AY33:Instances!AY33),"diff", MAX(Instances!AY33:Instances!AY33)-MIN(Instances!AY33:Instances!AY33))</f>
        <v>0</v>
      </c>
      <c r="AZ33" s="1" cm="1">
        <f t="array" ref="AZ33">_xlfn.SWITCH($A$2,"average", AVERAGE(Instances!AZ33:Instances!AZ33),"median", MEDIAN(Instances!AZ33:Instances!AZ33),"min", MIN(Instances!AZ33:Instances!AZ33),"max", MAX(Instances!AZ33:Instances!AZ33),"diff", MAX(Instances!AZ33:Instances!AZ33)-MIN(Instances!AZ33:Instances!AZ33))</f>
        <v>0</v>
      </c>
      <c r="BA33" s="1" cm="1">
        <f t="array" ref="BA33">_xlfn.SWITCH($A$2,"average", AVERAGE(Instances!BA33:Instances!BA33),"median", MEDIAN(Instances!BA33:Instances!BA33),"min", MIN(Instances!BA33:Instances!BA33),"max", MAX(Instances!BA33:Instances!BA33),"diff", MAX(Instances!BA33:Instances!BA33)-MIN(Instances!BA33:Instances!BA33))</f>
        <v>0</v>
      </c>
      <c r="BB33" s="1">
        <f>MIN($B33,$D33,$F33,$H33,$J33,$L33,$N33,$P33,$R33,$T33,$V33,$X33,$Z33,$AB33,$AD33,$AF33,$AH33,$AJ33,$AL33,$AN33,$AP33,$AR33,$AT33,$AV33,$AX33,$AZ33)</f>
        <v>0</v>
      </c>
      <c r="BC33" s="1">
        <f>MIN($C33,$E33,$G33,$I33,$K33,$M33,$O33,$Q33,$S33,$U33,$W33,$Y33,$AA33,$AC33,$AE33,$AG33,$AI33,$AK33,$AM33,$AO33,$AQ33,$AS33,$AU33,$AW33,$AY33,$BA33)</f>
        <v>0</v>
      </c>
      <c r="BD33" s="1">
        <f>MEDIAN($B33,$D33,$F33,$H33,$J33,$L33,$N33,$P33,$R33,$T33,$V33,$X33,$Z33,$AB33,$AD33,$AF33,$AH33,$AJ33,$AL33,$AN33,$AP33,$AR33,$AT33,$AV33,$AX33,$AZ33)</f>
        <v>0</v>
      </c>
      <c r="BE33" s="1">
        <f>MEDIAN($C33,$E33,$G33,$I33,$K33,$M33,$O33,$Q33,$S33,$U33,$W33,$Y33,$AA33,$AC33,$AE33,$AG33,$AI33,$AK33,$AM33,$AO33,$AQ33,$AS33,$AU33,$AW33,$AY33,$BA33)</f>
        <v>0</v>
      </c>
      <c r="BF33" s="1">
        <f>MAX($B33,$D33,$F33,$H33,$J33,$L33,$N33,$P33,$R33,$T33,$V33,$X33,$Z33,$AB33,$AD33,$AF33,$AH33,$AJ33,$AL33,$AN33,$AP33,$AR33,$AT33,$AV33,$AX33,$AZ33)</f>
        <v>0</v>
      </c>
      <c r="BG33" s="1">
        <f>MAX($C33,$E33,$G33,$I33,$K33,$M33,$O33,$Q33,$S33,$U33,$W33,$Y33,$AA33,$AC33,$AE33,$AG33,$AI33,$AK33,$AM33,$AO33,$AQ33,$AS33,$AU33,$AW33,$AY33,$BA33)</f>
        <v>0</v>
      </c>
    </row>
    <row r="34" spans="1:59">
      <c r="A34" s="1" t="s">
        <v>31</v>
      </c>
      <c r="B34" s="1" cm="1">
        <f t="array" ref="B34">_xlfn.SWITCH($A$2,"average", AVERAGE(Instances!B34:Instances!B34),"median", MEDIAN(Instances!B34:Instances!B34),"min", MIN(Instances!B34:Instances!B34),"max", MAX(Instances!B34:Instances!B34),"diff", MAX(Instances!B34:Instances!B34)-MIN(Instances!B34:Instances!B34))</f>
        <v>0</v>
      </c>
      <c r="C34" s="1" cm="1">
        <f t="array" ref="C34">_xlfn.SWITCH($A$2,"average", AVERAGE(Instances!C34:Instances!C34),"median", MEDIAN(Instances!C34:Instances!C34),"min", MIN(Instances!C34:Instances!C34),"max", MAX(Instances!C34:Instances!C34),"diff", MAX(Instances!C34:Instances!C34)-MIN(Instances!C34:Instances!C34))</f>
        <v>0</v>
      </c>
      <c r="D34" s="1" cm="1">
        <f t="array" ref="D34">_xlfn.SWITCH($A$2,"average", AVERAGE(Instances!D34:Instances!D34),"median", MEDIAN(Instances!D34:Instances!D34),"min", MIN(Instances!D34:Instances!D34),"max", MAX(Instances!D34:Instances!D34),"diff", MAX(Instances!D34:Instances!D34)-MIN(Instances!D34:Instances!D34))</f>
        <v>0</v>
      </c>
      <c r="E34" s="1" cm="1">
        <f t="array" ref="E34">_xlfn.SWITCH($A$2,"average", AVERAGE(Instances!E34:Instances!E34),"median", MEDIAN(Instances!E34:Instances!E34),"min", MIN(Instances!E34:Instances!E34),"max", MAX(Instances!E34:Instances!E34),"diff", MAX(Instances!E34:Instances!E34)-MIN(Instances!E34:Instances!E34))</f>
        <v>0</v>
      </c>
      <c r="F34" s="1" cm="1">
        <f t="array" ref="F34">_xlfn.SWITCH($A$2,"average", AVERAGE(Instances!F34:Instances!F34),"median", MEDIAN(Instances!F34:Instances!F34),"min", MIN(Instances!F34:Instances!F34),"max", MAX(Instances!F34:Instances!F34),"diff", MAX(Instances!F34:Instances!F34)-MIN(Instances!F34:Instances!F34))</f>
        <v>0</v>
      </c>
      <c r="G34" s="1" cm="1">
        <f t="array" ref="G34">_xlfn.SWITCH($A$2,"average", AVERAGE(Instances!G34:Instances!G34),"median", MEDIAN(Instances!G34:Instances!G34),"min", MIN(Instances!G34:Instances!G34),"max", MAX(Instances!G34:Instances!G34),"diff", MAX(Instances!G34:Instances!G34)-MIN(Instances!G34:Instances!G34))</f>
        <v>0</v>
      </c>
      <c r="H34" s="1" cm="1">
        <f t="array" ref="H34">_xlfn.SWITCH($A$2,"average", AVERAGE(Instances!H34:Instances!H34),"median", MEDIAN(Instances!H34:Instances!H34),"min", MIN(Instances!H34:Instances!H34),"max", MAX(Instances!H34:Instances!H34),"diff", MAX(Instances!H34:Instances!H34)-MIN(Instances!H34:Instances!H34))</f>
        <v>0</v>
      </c>
      <c r="I34" s="1" cm="1">
        <f t="array" ref="I34">_xlfn.SWITCH($A$2,"average", AVERAGE(Instances!I34:Instances!I34),"median", MEDIAN(Instances!I34:Instances!I34),"min", MIN(Instances!I34:Instances!I34),"max", MAX(Instances!I34:Instances!I34),"diff", MAX(Instances!I34:Instances!I34)-MIN(Instances!I34:Instances!I34))</f>
        <v>0</v>
      </c>
      <c r="J34" s="1" cm="1">
        <f t="array" ref="J34">_xlfn.SWITCH($A$2,"average", AVERAGE(Instances!J34:Instances!J34),"median", MEDIAN(Instances!J34:Instances!J34),"min", MIN(Instances!J34:Instances!J34),"max", MAX(Instances!J34:Instances!J34),"diff", MAX(Instances!J34:Instances!J34)-MIN(Instances!J34:Instances!J34))</f>
        <v>0</v>
      </c>
      <c r="K34" s="1" cm="1">
        <f t="array" ref="K34">_xlfn.SWITCH($A$2,"average", AVERAGE(Instances!K34:Instances!K34),"median", MEDIAN(Instances!K34:Instances!K34),"min", MIN(Instances!K34:Instances!K34),"max", MAX(Instances!K34:Instances!K34),"diff", MAX(Instances!K34:Instances!K34)-MIN(Instances!K34:Instances!K34))</f>
        <v>0</v>
      </c>
      <c r="L34" s="1" cm="1">
        <f t="array" ref="L34">_xlfn.SWITCH($A$2,"average", AVERAGE(Instances!L34:Instances!L34),"median", MEDIAN(Instances!L34:Instances!L34),"min", MIN(Instances!L34:Instances!L34),"max", MAX(Instances!L34:Instances!L34),"diff", MAX(Instances!L34:Instances!L34)-MIN(Instances!L34:Instances!L34))</f>
        <v>0</v>
      </c>
      <c r="M34" s="1" cm="1">
        <f t="array" ref="M34">_xlfn.SWITCH($A$2,"average", AVERAGE(Instances!M34:Instances!M34),"median", MEDIAN(Instances!M34:Instances!M34),"min", MIN(Instances!M34:Instances!M34),"max", MAX(Instances!M34:Instances!M34),"diff", MAX(Instances!M34:Instances!M34)-MIN(Instances!M34:Instances!M34))</f>
        <v>0</v>
      </c>
      <c r="N34" s="1" cm="1">
        <f t="array" ref="N34">_xlfn.SWITCH($A$2,"average", AVERAGE(Instances!N34:Instances!N34),"median", MEDIAN(Instances!N34:Instances!N34),"min", MIN(Instances!N34:Instances!N34),"max", MAX(Instances!N34:Instances!N34),"diff", MAX(Instances!N34:Instances!N34)-MIN(Instances!N34:Instances!N34))</f>
        <v>0</v>
      </c>
      <c r="O34" s="1" cm="1">
        <f t="array" ref="O34">_xlfn.SWITCH($A$2,"average", AVERAGE(Instances!O34:Instances!O34),"median", MEDIAN(Instances!O34:Instances!O34),"min", MIN(Instances!O34:Instances!O34),"max", MAX(Instances!O34:Instances!O34),"diff", MAX(Instances!O34:Instances!O34)-MIN(Instances!O34:Instances!O34))</f>
        <v>0</v>
      </c>
      <c r="P34" s="1" cm="1">
        <f t="array" ref="P34">_xlfn.SWITCH($A$2,"average", AVERAGE(Instances!P34:Instances!P34),"median", MEDIAN(Instances!P34:Instances!P34),"min", MIN(Instances!P34:Instances!P34),"max", MAX(Instances!P34:Instances!P34),"diff", MAX(Instances!P34:Instances!P34)-MIN(Instances!P34:Instances!P34))</f>
        <v>0</v>
      </c>
      <c r="Q34" s="1" cm="1">
        <f t="array" ref="Q34">_xlfn.SWITCH($A$2,"average", AVERAGE(Instances!Q34:Instances!Q34),"median", MEDIAN(Instances!Q34:Instances!Q34),"min", MIN(Instances!Q34:Instances!Q34),"max", MAX(Instances!Q34:Instances!Q34),"diff", MAX(Instances!Q34:Instances!Q34)-MIN(Instances!Q34:Instances!Q34))</f>
        <v>0</v>
      </c>
      <c r="R34" s="1" cm="1">
        <f t="array" ref="R34">_xlfn.SWITCH($A$2,"average", AVERAGE(Instances!R34:Instances!R34),"median", MEDIAN(Instances!R34:Instances!R34),"min", MIN(Instances!R34:Instances!R34),"max", MAX(Instances!R34:Instances!R34),"diff", MAX(Instances!R34:Instances!R34)-MIN(Instances!R34:Instances!R34))</f>
        <v>0</v>
      </c>
      <c r="S34" s="1" cm="1">
        <f t="array" ref="S34">_xlfn.SWITCH($A$2,"average", AVERAGE(Instances!S34:Instances!S34),"median", MEDIAN(Instances!S34:Instances!S34),"min", MIN(Instances!S34:Instances!S34),"max", MAX(Instances!S34:Instances!S34),"diff", MAX(Instances!S34:Instances!S34)-MIN(Instances!S34:Instances!S34))</f>
        <v>0</v>
      </c>
      <c r="T34" s="1" cm="1">
        <f t="array" ref="T34">_xlfn.SWITCH($A$2,"average", AVERAGE(Instances!T34:Instances!T34),"median", MEDIAN(Instances!T34:Instances!T34),"min", MIN(Instances!T34:Instances!T34),"max", MAX(Instances!T34:Instances!T34),"diff", MAX(Instances!T34:Instances!T34)-MIN(Instances!T34:Instances!T34))</f>
        <v>0</v>
      </c>
      <c r="U34" s="1" cm="1">
        <f t="array" ref="U34">_xlfn.SWITCH($A$2,"average", AVERAGE(Instances!U34:Instances!U34),"median", MEDIAN(Instances!U34:Instances!U34),"min", MIN(Instances!U34:Instances!U34),"max", MAX(Instances!U34:Instances!U34),"diff", MAX(Instances!U34:Instances!U34)-MIN(Instances!U34:Instances!U34))</f>
        <v>0</v>
      </c>
      <c r="V34" s="1" cm="1">
        <f t="array" ref="V34">_xlfn.SWITCH($A$2,"average", AVERAGE(Instances!V34:Instances!V34),"median", MEDIAN(Instances!V34:Instances!V34),"min", MIN(Instances!V34:Instances!V34),"max", MAX(Instances!V34:Instances!V34),"diff", MAX(Instances!V34:Instances!V34)-MIN(Instances!V34:Instances!V34))</f>
        <v>0</v>
      </c>
      <c r="W34" s="1" cm="1">
        <f t="array" ref="W34">_xlfn.SWITCH($A$2,"average", AVERAGE(Instances!W34:Instances!W34),"median", MEDIAN(Instances!W34:Instances!W34),"min", MIN(Instances!W34:Instances!W34),"max", MAX(Instances!W34:Instances!W34),"diff", MAX(Instances!W34:Instances!W34)-MIN(Instances!W34:Instances!W34))</f>
        <v>0</v>
      </c>
      <c r="X34" s="1" cm="1">
        <f t="array" ref="X34">_xlfn.SWITCH($A$2,"average", AVERAGE(Instances!X34:Instances!X34),"median", MEDIAN(Instances!X34:Instances!X34),"min", MIN(Instances!X34:Instances!X34),"max", MAX(Instances!X34:Instances!X34),"diff", MAX(Instances!X34:Instances!X34)-MIN(Instances!X34:Instances!X34))</f>
        <v>0</v>
      </c>
      <c r="Y34" s="1" cm="1">
        <f t="array" ref="Y34">_xlfn.SWITCH($A$2,"average", AVERAGE(Instances!Y34:Instances!Y34),"median", MEDIAN(Instances!Y34:Instances!Y34),"min", MIN(Instances!Y34:Instances!Y34),"max", MAX(Instances!Y34:Instances!Y34),"diff", MAX(Instances!Y34:Instances!Y34)-MIN(Instances!Y34:Instances!Y34))</f>
        <v>0</v>
      </c>
      <c r="Z34" s="1" cm="1">
        <f t="array" ref="Z34">_xlfn.SWITCH($A$2,"average", AVERAGE(Instances!Z34:Instances!Z34),"median", MEDIAN(Instances!Z34:Instances!Z34),"min", MIN(Instances!Z34:Instances!Z34),"max", MAX(Instances!Z34:Instances!Z34),"diff", MAX(Instances!Z34:Instances!Z34)-MIN(Instances!Z34:Instances!Z34))</f>
        <v>0</v>
      </c>
      <c r="AA34" s="1" cm="1">
        <f t="array" ref="AA34">_xlfn.SWITCH($A$2,"average", AVERAGE(Instances!AA34:Instances!AA34),"median", MEDIAN(Instances!AA34:Instances!AA34),"min", MIN(Instances!AA34:Instances!AA34),"max", MAX(Instances!AA34:Instances!AA34),"diff", MAX(Instances!AA34:Instances!AA34)-MIN(Instances!AA34:Instances!AA34))</f>
        <v>0</v>
      </c>
      <c r="AB34" s="1" cm="1">
        <f t="array" ref="AB34">_xlfn.SWITCH($A$2,"average", AVERAGE(Instances!AB34:Instances!AB34),"median", MEDIAN(Instances!AB34:Instances!AB34),"min", MIN(Instances!AB34:Instances!AB34),"max", MAX(Instances!AB34:Instances!AB34),"diff", MAX(Instances!AB34:Instances!AB34)-MIN(Instances!AB34:Instances!AB34))</f>
        <v>0</v>
      </c>
      <c r="AC34" s="1" cm="1">
        <f t="array" ref="AC34">_xlfn.SWITCH($A$2,"average", AVERAGE(Instances!AC34:Instances!AC34),"median", MEDIAN(Instances!AC34:Instances!AC34),"min", MIN(Instances!AC34:Instances!AC34),"max", MAX(Instances!AC34:Instances!AC34),"diff", MAX(Instances!AC34:Instances!AC34)-MIN(Instances!AC34:Instances!AC34))</f>
        <v>0</v>
      </c>
      <c r="AD34" s="1" cm="1">
        <f t="array" ref="AD34">_xlfn.SWITCH($A$2,"average", AVERAGE(Instances!AD34:Instances!AD34),"median", MEDIAN(Instances!AD34:Instances!AD34),"min", MIN(Instances!AD34:Instances!AD34),"max", MAX(Instances!AD34:Instances!AD34),"diff", MAX(Instances!AD34:Instances!AD34)-MIN(Instances!AD34:Instances!AD34))</f>
        <v>0</v>
      </c>
      <c r="AE34" s="1" cm="1">
        <f t="array" ref="AE34">_xlfn.SWITCH($A$2,"average", AVERAGE(Instances!AE34:Instances!AE34),"median", MEDIAN(Instances!AE34:Instances!AE34),"min", MIN(Instances!AE34:Instances!AE34),"max", MAX(Instances!AE34:Instances!AE34),"diff", MAX(Instances!AE34:Instances!AE34)-MIN(Instances!AE34:Instances!AE34))</f>
        <v>0</v>
      </c>
      <c r="AF34" s="1" cm="1">
        <f t="array" ref="AF34">_xlfn.SWITCH($A$2,"average", AVERAGE(Instances!AF34:Instances!AF34),"median", MEDIAN(Instances!AF34:Instances!AF34),"min", MIN(Instances!AF34:Instances!AF34),"max", MAX(Instances!AF34:Instances!AF34),"diff", MAX(Instances!AF34:Instances!AF34)-MIN(Instances!AF34:Instances!AF34))</f>
        <v>0</v>
      </c>
      <c r="AG34" s="1" cm="1">
        <f t="array" ref="AG34">_xlfn.SWITCH($A$2,"average", AVERAGE(Instances!AG34:Instances!AG34),"median", MEDIAN(Instances!AG34:Instances!AG34),"min", MIN(Instances!AG34:Instances!AG34),"max", MAX(Instances!AG34:Instances!AG34),"diff", MAX(Instances!AG34:Instances!AG34)-MIN(Instances!AG34:Instances!AG34))</f>
        <v>0</v>
      </c>
      <c r="AH34" s="1" cm="1">
        <f t="array" ref="AH34">_xlfn.SWITCH($A$2,"average", AVERAGE(Instances!AH34:Instances!AH34),"median", MEDIAN(Instances!AH34:Instances!AH34),"min", MIN(Instances!AH34:Instances!AH34),"max", MAX(Instances!AH34:Instances!AH34),"diff", MAX(Instances!AH34:Instances!AH34)-MIN(Instances!AH34:Instances!AH34))</f>
        <v>0</v>
      </c>
      <c r="AI34" s="1" cm="1">
        <f t="array" ref="AI34">_xlfn.SWITCH($A$2,"average", AVERAGE(Instances!AI34:Instances!AI34),"median", MEDIAN(Instances!AI34:Instances!AI34),"min", MIN(Instances!AI34:Instances!AI34),"max", MAX(Instances!AI34:Instances!AI34),"diff", MAX(Instances!AI34:Instances!AI34)-MIN(Instances!AI34:Instances!AI34))</f>
        <v>0</v>
      </c>
      <c r="AJ34" s="1" cm="1">
        <f t="array" ref="AJ34">_xlfn.SWITCH($A$2,"average", AVERAGE(Instances!AJ34:Instances!AJ34),"median", MEDIAN(Instances!AJ34:Instances!AJ34),"min", MIN(Instances!AJ34:Instances!AJ34),"max", MAX(Instances!AJ34:Instances!AJ34),"diff", MAX(Instances!AJ34:Instances!AJ34)-MIN(Instances!AJ34:Instances!AJ34))</f>
        <v>0</v>
      </c>
      <c r="AK34" s="1" cm="1">
        <f t="array" ref="AK34">_xlfn.SWITCH($A$2,"average", AVERAGE(Instances!AK34:Instances!AK34),"median", MEDIAN(Instances!AK34:Instances!AK34),"min", MIN(Instances!AK34:Instances!AK34),"max", MAX(Instances!AK34:Instances!AK34),"diff", MAX(Instances!AK34:Instances!AK34)-MIN(Instances!AK34:Instances!AK34))</f>
        <v>0</v>
      </c>
      <c r="AL34" s="1" cm="1">
        <f t="array" ref="AL34">_xlfn.SWITCH($A$2,"average", AVERAGE(Instances!AL34:Instances!AL34),"median", MEDIAN(Instances!AL34:Instances!AL34),"min", MIN(Instances!AL34:Instances!AL34),"max", MAX(Instances!AL34:Instances!AL34),"diff", MAX(Instances!AL34:Instances!AL34)-MIN(Instances!AL34:Instances!AL34))</f>
        <v>0</v>
      </c>
      <c r="AM34" s="1" cm="1">
        <f t="array" ref="AM34">_xlfn.SWITCH($A$2,"average", AVERAGE(Instances!AM34:Instances!AM34),"median", MEDIAN(Instances!AM34:Instances!AM34),"min", MIN(Instances!AM34:Instances!AM34),"max", MAX(Instances!AM34:Instances!AM34),"diff", MAX(Instances!AM34:Instances!AM34)-MIN(Instances!AM34:Instances!AM34))</f>
        <v>0</v>
      </c>
      <c r="AN34" s="1" cm="1">
        <f t="array" ref="AN34">_xlfn.SWITCH($A$2,"average", AVERAGE(Instances!AN34:Instances!AN34),"median", MEDIAN(Instances!AN34:Instances!AN34),"min", MIN(Instances!AN34:Instances!AN34),"max", MAX(Instances!AN34:Instances!AN34),"diff", MAX(Instances!AN34:Instances!AN34)-MIN(Instances!AN34:Instances!AN34))</f>
        <v>0</v>
      </c>
      <c r="AO34" s="1" cm="1">
        <f t="array" ref="AO34">_xlfn.SWITCH($A$2,"average", AVERAGE(Instances!AO34:Instances!AO34),"median", MEDIAN(Instances!AO34:Instances!AO34),"min", MIN(Instances!AO34:Instances!AO34),"max", MAX(Instances!AO34:Instances!AO34),"diff", MAX(Instances!AO34:Instances!AO34)-MIN(Instances!AO34:Instances!AO34))</f>
        <v>0</v>
      </c>
      <c r="AP34" s="1" cm="1">
        <f t="array" ref="AP34">_xlfn.SWITCH($A$2,"average", AVERAGE(Instances!AP34:Instances!AP34),"median", MEDIAN(Instances!AP34:Instances!AP34),"min", MIN(Instances!AP34:Instances!AP34),"max", MAX(Instances!AP34:Instances!AP34),"diff", MAX(Instances!AP34:Instances!AP34)-MIN(Instances!AP34:Instances!AP34))</f>
        <v>0</v>
      </c>
      <c r="AQ34" s="1" cm="1">
        <f t="array" ref="AQ34">_xlfn.SWITCH($A$2,"average", AVERAGE(Instances!AQ34:Instances!AQ34),"median", MEDIAN(Instances!AQ34:Instances!AQ34),"min", MIN(Instances!AQ34:Instances!AQ34),"max", MAX(Instances!AQ34:Instances!AQ34),"diff", MAX(Instances!AQ34:Instances!AQ34)-MIN(Instances!AQ34:Instances!AQ34))</f>
        <v>0</v>
      </c>
      <c r="AR34" s="1" cm="1">
        <f t="array" ref="AR34">_xlfn.SWITCH($A$2,"average", AVERAGE(Instances!AR34:Instances!AR34),"median", MEDIAN(Instances!AR34:Instances!AR34),"min", MIN(Instances!AR34:Instances!AR34),"max", MAX(Instances!AR34:Instances!AR34),"diff", MAX(Instances!AR34:Instances!AR34)-MIN(Instances!AR34:Instances!AR34))</f>
        <v>0</v>
      </c>
      <c r="AS34" s="1" cm="1">
        <f t="array" ref="AS34">_xlfn.SWITCH($A$2,"average", AVERAGE(Instances!AS34:Instances!AS34),"median", MEDIAN(Instances!AS34:Instances!AS34),"min", MIN(Instances!AS34:Instances!AS34),"max", MAX(Instances!AS34:Instances!AS34),"diff", MAX(Instances!AS34:Instances!AS34)-MIN(Instances!AS34:Instances!AS34))</f>
        <v>0</v>
      </c>
      <c r="AT34" s="1" cm="1">
        <f t="array" ref="AT34">_xlfn.SWITCH($A$2,"average", AVERAGE(Instances!AT34:Instances!AT34),"median", MEDIAN(Instances!AT34:Instances!AT34),"min", MIN(Instances!AT34:Instances!AT34),"max", MAX(Instances!AT34:Instances!AT34),"diff", MAX(Instances!AT34:Instances!AT34)-MIN(Instances!AT34:Instances!AT34))</f>
        <v>0</v>
      </c>
      <c r="AU34" s="1" cm="1">
        <f t="array" ref="AU34">_xlfn.SWITCH($A$2,"average", AVERAGE(Instances!AU34:Instances!AU34),"median", MEDIAN(Instances!AU34:Instances!AU34),"min", MIN(Instances!AU34:Instances!AU34),"max", MAX(Instances!AU34:Instances!AU34),"diff", MAX(Instances!AU34:Instances!AU34)-MIN(Instances!AU34:Instances!AU34))</f>
        <v>0</v>
      </c>
      <c r="AV34" s="1" cm="1">
        <f t="array" ref="AV34">_xlfn.SWITCH($A$2,"average", AVERAGE(Instances!AV34:Instances!AV34),"median", MEDIAN(Instances!AV34:Instances!AV34),"min", MIN(Instances!AV34:Instances!AV34),"max", MAX(Instances!AV34:Instances!AV34),"diff", MAX(Instances!AV34:Instances!AV34)-MIN(Instances!AV34:Instances!AV34))</f>
        <v>0</v>
      </c>
      <c r="AW34" s="1" cm="1">
        <f t="array" ref="AW34">_xlfn.SWITCH($A$2,"average", AVERAGE(Instances!AW34:Instances!AW34),"median", MEDIAN(Instances!AW34:Instances!AW34),"min", MIN(Instances!AW34:Instances!AW34),"max", MAX(Instances!AW34:Instances!AW34),"diff", MAX(Instances!AW34:Instances!AW34)-MIN(Instances!AW34:Instances!AW34))</f>
        <v>0</v>
      </c>
      <c r="AX34" s="1" cm="1">
        <f t="array" ref="AX34">_xlfn.SWITCH($A$2,"average", AVERAGE(Instances!AX34:Instances!AX34),"median", MEDIAN(Instances!AX34:Instances!AX34),"min", MIN(Instances!AX34:Instances!AX34),"max", MAX(Instances!AX34:Instances!AX34),"diff", MAX(Instances!AX34:Instances!AX34)-MIN(Instances!AX34:Instances!AX34))</f>
        <v>0</v>
      </c>
      <c r="AY34" s="1" cm="1">
        <f t="array" ref="AY34">_xlfn.SWITCH($A$2,"average", AVERAGE(Instances!AY34:Instances!AY34),"median", MEDIAN(Instances!AY34:Instances!AY34),"min", MIN(Instances!AY34:Instances!AY34),"max", MAX(Instances!AY34:Instances!AY34),"diff", MAX(Instances!AY34:Instances!AY34)-MIN(Instances!AY34:Instances!AY34))</f>
        <v>0</v>
      </c>
      <c r="AZ34" s="1" cm="1">
        <f t="array" ref="AZ34">_xlfn.SWITCH($A$2,"average", AVERAGE(Instances!AZ34:Instances!AZ34),"median", MEDIAN(Instances!AZ34:Instances!AZ34),"min", MIN(Instances!AZ34:Instances!AZ34),"max", MAX(Instances!AZ34:Instances!AZ34),"diff", MAX(Instances!AZ34:Instances!AZ34)-MIN(Instances!AZ34:Instances!AZ34))</f>
        <v>0</v>
      </c>
      <c r="BA34" s="1" cm="1">
        <f t="array" ref="BA34">_xlfn.SWITCH($A$2,"average", AVERAGE(Instances!BA34:Instances!BA34),"median", MEDIAN(Instances!BA34:Instances!BA34),"min", MIN(Instances!BA34:Instances!BA34),"max", MAX(Instances!BA34:Instances!BA34),"diff", MAX(Instances!BA34:Instances!BA34)-MIN(Instances!BA34:Instances!BA34))</f>
        <v>0</v>
      </c>
      <c r="BB34" s="1">
        <f>MIN($B34,$D34,$F34,$H34,$J34,$L34,$N34,$P34,$R34,$T34,$V34,$X34,$Z34,$AB34,$AD34,$AF34,$AH34,$AJ34,$AL34,$AN34,$AP34,$AR34,$AT34,$AV34,$AX34,$AZ34)</f>
        <v>0</v>
      </c>
      <c r="BC34" s="1">
        <f>MIN($C34,$E34,$G34,$I34,$K34,$M34,$O34,$Q34,$S34,$U34,$W34,$Y34,$AA34,$AC34,$AE34,$AG34,$AI34,$AK34,$AM34,$AO34,$AQ34,$AS34,$AU34,$AW34,$AY34,$BA34)</f>
        <v>0</v>
      </c>
      <c r="BD34" s="1">
        <f>MEDIAN($B34,$D34,$F34,$H34,$J34,$L34,$N34,$P34,$R34,$T34,$V34,$X34,$Z34,$AB34,$AD34,$AF34,$AH34,$AJ34,$AL34,$AN34,$AP34,$AR34,$AT34,$AV34,$AX34,$AZ34)</f>
        <v>0</v>
      </c>
      <c r="BE34" s="1">
        <f>MEDIAN($C34,$E34,$G34,$I34,$K34,$M34,$O34,$Q34,$S34,$U34,$W34,$Y34,$AA34,$AC34,$AE34,$AG34,$AI34,$AK34,$AM34,$AO34,$AQ34,$AS34,$AU34,$AW34,$AY34,$BA34)</f>
        <v>0</v>
      </c>
      <c r="BF34" s="1">
        <f>MAX($B34,$D34,$F34,$H34,$J34,$L34,$N34,$P34,$R34,$T34,$V34,$X34,$Z34,$AB34,$AD34,$AF34,$AH34,$AJ34,$AL34,$AN34,$AP34,$AR34,$AT34,$AV34,$AX34,$AZ34)</f>
        <v>0</v>
      </c>
      <c r="BG34" s="1">
        <f>MAX($C34,$E34,$G34,$I34,$K34,$M34,$O34,$Q34,$S34,$U34,$W34,$Y34,$AA34,$AC34,$AE34,$AG34,$AI34,$AK34,$AM34,$AO34,$AQ34,$AS34,$AU34,$AW34,$AY34,$BA34)</f>
        <v>0</v>
      </c>
    </row>
    <row r="35" spans="1:59">
      <c r="A35" s="1" t="s">
        <v>32</v>
      </c>
      <c r="B35" s="1" cm="1">
        <f t="array" ref="B35">_xlfn.SWITCH($A$2,"average", AVERAGE(Instances!B35:Instances!B35),"median", MEDIAN(Instances!B35:Instances!B35),"min", MIN(Instances!B35:Instances!B35),"max", MAX(Instances!B35:Instances!B35),"diff", MAX(Instances!B35:Instances!B35)-MIN(Instances!B35:Instances!B35))</f>
        <v>0</v>
      </c>
      <c r="C35" s="1" cm="1">
        <f t="array" ref="C35">_xlfn.SWITCH($A$2,"average", AVERAGE(Instances!C35:Instances!C35),"median", MEDIAN(Instances!C35:Instances!C35),"min", MIN(Instances!C35:Instances!C35),"max", MAX(Instances!C35:Instances!C35),"diff", MAX(Instances!C35:Instances!C35)-MIN(Instances!C35:Instances!C35))</f>
        <v>0</v>
      </c>
      <c r="D35" s="1" cm="1">
        <f t="array" ref="D35">_xlfn.SWITCH($A$2,"average", AVERAGE(Instances!D35:Instances!D35),"median", MEDIAN(Instances!D35:Instances!D35),"min", MIN(Instances!D35:Instances!D35),"max", MAX(Instances!D35:Instances!D35),"diff", MAX(Instances!D35:Instances!D35)-MIN(Instances!D35:Instances!D35))</f>
        <v>0</v>
      </c>
      <c r="E35" s="1" cm="1">
        <f t="array" ref="E35">_xlfn.SWITCH($A$2,"average", AVERAGE(Instances!E35:Instances!E35),"median", MEDIAN(Instances!E35:Instances!E35),"min", MIN(Instances!E35:Instances!E35),"max", MAX(Instances!E35:Instances!E35),"diff", MAX(Instances!E35:Instances!E35)-MIN(Instances!E35:Instances!E35))</f>
        <v>0</v>
      </c>
      <c r="F35" s="1" cm="1">
        <f t="array" ref="F35">_xlfn.SWITCH($A$2,"average", AVERAGE(Instances!F35:Instances!F35),"median", MEDIAN(Instances!F35:Instances!F35),"min", MIN(Instances!F35:Instances!F35),"max", MAX(Instances!F35:Instances!F35),"diff", MAX(Instances!F35:Instances!F35)-MIN(Instances!F35:Instances!F35))</f>
        <v>0</v>
      </c>
      <c r="G35" s="1" cm="1">
        <f t="array" ref="G35">_xlfn.SWITCH($A$2,"average", AVERAGE(Instances!G35:Instances!G35),"median", MEDIAN(Instances!G35:Instances!G35),"min", MIN(Instances!G35:Instances!G35),"max", MAX(Instances!G35:Instances!G35),"diff", MAX(Instances!G35:Instances!G35)-MIN(Instances!G35:Instances!G35))</f>
        <v>0</v>
      </c>
      <c r="H35" s="1" cm="1">
        <f t="array" ref="H35">_xlfn.SWITCH($A$2,"average", AVERAGE(Instances!H35:Instances!H35),"median", MEDIAN(Instances!H35:Instances!H35),"min", MIN(Instances!H35:Instances!H35),"max", MAX(Instances!H35:Instances!H35),"diff", MAX(Instances!H35:Instances!H35)-MIN(Instances!H35:Instances!H35))</f>
        <v>0</v>
      </c>
      <c r="I35" s="1" cm="1">
        <f t="array" ref="I35">_xlfn.SWITCH($A$2,"average", AVERAGE(Instances!I35:Instances!I35),"median", MEDIAN(Instances!I35:Instances!I35),"min", MIN(Instances!I35:Instances!I35),"max", MAX(Instances!I35:Instances!I35),"diff", MAX(Instances!I35:Instances!I35)-MIN(Instances!I35:Instances!I35))</f>
        <v>0</v>
      </c>
      <c r="J35" s="1" cm="1">
        <f t="array" ref="J35">_xlfn.SWITCH($A$2,"average", AVERAGE(Instances!J35:Instances!J35),"median", MEDIAN(Instances!J35:Instances!J35),"min", MIN(Instances!J35:Instances!J35),"max", MAX(Instances!J35:Instances!J35),"diff", MAX(Instances!J35:Instances!J35)-MIN(Instances!J35:Instances!J35))</f>
        <v>0</v>
      </c>
      <c r="K35" s="1" cm="1">
        <f t="array" ref="K35">_xlfn.SWITCH($A$2,"average", AVERAGE(Instances!K35:Instances!K35),"median", MEDIAN(Instances!K35:Instances!K35),"min", MIN(Instances!K35:Instances!K35),"max", MAX(Instances!K35:Instances!K35),"diff", MAX(Instances!K35:Instances!K35)-MIN(Instances!K35:Instances!K35))</f>
        <v>0</v>
      </c>
      <c r="L35" s="1" cm="1">
        <f t="array" ref="L35">_xlfn.SWITCH($A$2,"average", AVERAGE(Instances!L35:Instances!L35),"median", MEDIAN(Instances!L35:Instances!L35),"min", MIN(Instances!L35:Instances!L35),"max", MAX(Instances!L35:Instances!L35),"diff", MAX(Instances!L35:Instances!L35)-MIN(Instances!L35:Instances!L35))</f>
        <v>0</v>
      </c>
      <c r="M35" s="1" cm="1">
        <f t="array" ref="M35">_xlfn.SWITCH($A$2,"average", AVERAGE(Instances!M35:Instances!M35),"median", MEDIAN(Instances!M35:Instances!M35),"min", MIN(Instances!M35:Instances!M35),"max", MAX(Instances!M35:Instances!M35),"diff", MAX(Instances!M35:Instances!M35)-MIN(Instances!M35:Instances!M35))</f>
        <v>0</v>
      </c>
      <c r="N35" s="1" cm="1">
        <f t="array" ref="N35">_xlfn.SWITCH($A$2,"average", AVERAGE(Instances!N35:Instances!N35),"median", MEDIAN(Instances!N35:Instances!N35),"min", MIN(Instances!N35:Instances!N35),"max", MAX(Instances!N35:Instances!N35),"diff", MAX(Instances!N35:Instances!N35)-MIN(Instances!N35:Instances!N35))</f>
        <v>0</v>
      </c>
      <c r="O35" s="1" cm="1">
        <f t="array" ref="O35">_xlfn.SWITCH($A$2,"average", AVERAGE(Instances!O35:Instances!O35),"median", MEDIAN(Instances!O35:Instances!O35),"min", MIN(Instances!O35:Instances!O35),"max", MAX(Instances!O35:Instances!O35),"diff", MAX(Instances!O35:Instances!O35)-MIN(Instances!O35:Instances!O35))</f>
        <v>0</v>
      </c>
      <c r="P35" s="1" cm="1">
        <f t="array" ref="P35">_xlfn.SWITCH($A$2,"average", AVERAGE(Instances!P35:Instances!P35),"median", MEDIAN(Instances!P35:Instances!P35),"min", MIN(Instances!P35:Instances!P35),"max", MAX(Instances!P35:Instances!P35),"diff", MAX(Instances!P35:Instances!P35)-MIN(Instances!P35:Instances!P35))</f>
        <v>0</v>
      </c>
      <c r="Q35" s="1" cm="1">
        <f t="array" ref="Q35">_xlfn.SWITCH($A$2,"average", AVERAGE(Instances!Q35:Instances!Q35),"median", MEDIAN(Instances!Q35:Instances!Q35),"min", MIN(Instances!Q35:Instances!Q35),"max", MAX(Instances!Q35:Instances!Q35),"diff", MAX(Instances!Q35:Instances!Q35)-MIN(Instances!Q35:Instances!Q35))</f>
        <v>0</v>
      </c>
      <c r="R35" s="1" cm="1">
        <f t="array" ref="R35">_xlfn.SWITCH($A$2,"average", AVERAGE(Instances!R35:Instances!R35),"median", MEDIAN(Instances!R35:Instances!R35),"min", MIN(Instances!R35:Instances!R35),"max", MAX(Instances!R35:Instances!R35),"diff", MAX(Instances!R35:Instances!R35)-MIN(Instances!R35:Instances!R35))</f>
        <v>0</v>
      </c>
      <c r="S35" s="1" cm="1">
        <f t="array" ref="S35">_xlfn.SWITCH($A$2,"average", AVERAGE(Instances!S35:Instances!S35),"median", MEDIAN(Instances!S35:Instances!S35),"min", MIN(Instances!S35:Instances!S35),"max", MAX(Instances!S35:Instances!S35),"diff", MAX(Instances!S35:Instances!S35)-MIN(Instances!S35:Instances!S35))</f>
        <v>0</v>
      </c>
      <c r="T35" s="1" cm="1">
        <f t="array" ref="T35">_xlfn.SWITCH($A$2,"average", AVERAGE(Instances!T35:Instances!T35),"median", MEDIAN(Instances!T35:Instances!T35),"min", MIN(Instances!T35:Instances!T35),"max", MAX(Instances!T35:Instances!T35),"diff", MAX(Instances!T35:Instances!T35)-MIN(Instances!T35:Instances!T35))</f>
        <v>0</v>
      </c>
      <c r="U35" s="1" cm="1">
        <f t="array" ref="U35">_xlfn.SWITCH($A$2,"average", AVERAGE(Instances!U35:Instances!U35),"median", MEDIAN(Instances!U35:Instances!U35),"min", MIN(Instances!U35:Instances!U35),"max", MAX(Instances!U35:Instances!U35),"diff", MAX(Instances!U35:Instances!U35)-MIN(Instances!U35:Instances!U35))</f>
        <v>0</v>
      </c>
      <c r="V35" s="1" cm="1">
        <f t="array" ref="V35">_xlfn.SWITCH($A$2,"average", AVERAGE(Instances!V35:Instances!V35),"median", MEDIAN(Instances!V35:Instances!V35),"min", MIN(Instances!V35:Instances!V35),"max", MAX(Instances!V35:Instances!V35),"diff", MAX(Instances!V35:Instances!V35)-MIN(Instances!V35:Instances!V35))</f>
        <v>0</v>
      </c>
      <c r="W35" s="1" cm="1">
        <f t="array" ref="W35">_xlfn.SWITCH($A$2,"average", AVERAGE(Instances!W35:Instances!W35),"median", MEDIAN(Instances!W35:Instances!W35),"min", MIN(Instances!W35:Instances!W35),"max", MAX(Instances!W35:Instances!W35),"diff", MAX(Instances!W35:Instances!W35)-MIN(Instances!W35:Instances!W35))</f>
        <v>0</v>
      </c>
      <c r="X35" s="1" cm="1">
        <f t="array" ref="X35">_xlfn.SWITCH($A$2,"average", AVERAGE(Instances!X35:Instances!X35),"median", MEDIAN(Instances!X35:Instances!X35),"min", MIN(Instances!X35:Instances!X35),"max", MAX(Instances!X35:Instances!X35),"diff", MAX(Instances!X35:Instances!X35)-MIN(Instances!X35:Instances!X35))</f>
        <v>0</v>
      </c>
      <c r="Y35" s="1" cm="1">
        <f t="array" ref="Y35">_xlfn.SWITCH($A$2,"average", AVERAGE(Instances!Y35:Instances!Y35),"median", MEDIAN(Instances!Y35:Instances!Y35),"min", MIN(Instances!Y35:Instances!Y35),"max", MAX(Instances!Y35:Instances!Y35),"diff", MAX(Instances!Y35:Instances!Y35)-MIN(Instances!Y35:Instances!Y35))</f>
        <v>0</v>
      </c>
      <c r="Z35" s="1" cm="1">
        <f t="array" ref="Z35">_xlfn.SWITCH($A$2,"average", AVERAGE(Instances!Z35:Instances!Z35),"median", MEDIAN(Instances!Z35:Instances!Z35),"min", MIN(Instances!Z35:Instances!Z35),"max", MAX(Instances!Z35:Instances!Z35),"diff", MAX(Instances!Z35:Instances!Z35)-MIN(Instances!Z35:Instances!Z35))</f>
        <v>0</v>
      </c>
      <c r="AA35" s="1" cm="1">
        <f t="array" ref="AA35">_xlfn.SWITCH($A$2,"average", AVERAGE(Instances!AA35:Instances!AA35),"median", MEDIAN(Instances!AA35:Instances!AA35),"min", MIN(Instances!AA35:Instances!AA35),"max", MAX(Instances!AA35:Instances!AA35),"diff", MAX(Instances!AA35:Instances!AA35)-MIN(Instances!AA35:Instances!AA35))</f>
        <v>0</v>
      </c>
      <c r="AB35" s="1" cm="1">
        <f t="array" ref="AB35">_xlfn.SWITCH($A$2,"average", AVERAGE(Instances!AB35:Instances!AB35),"median", MEDIAN(Instances!AB35:Instances!AB35),"min", MIN(Instances!AB35:Instances!AB35),"max", MAX(Instances!AB35:Instances!AB35),"diff", MAX(Instances!AB35:Instances!AB35)-MIN(Instances!AB35:Instances!AB35))</f>
        <v>0</v>
      </c>
      <c r="AC35" s="1" cm="1">
        <f t="array" ref="AC35">_xlfn.SWITCH($A$2,"average", AVERAGE(Instances!AC35:Instances!AC35),"median", MEDIAN(Instances!AC35:Instances!AC35),"min", MIN(Instances!AC35:Instances!AC35),"max", MAX(Instances!AC35:Instances!AC35),"diff", MAX(Instances!AC35:Instances!AC35)-MIN(Instances!AC35:Instances!AC35))</f>
        <v>0</v>
      </c>
      <c r="AD35" s="1" cm="1">
        <f t="array" ref="AD35">_xlfn.SWITCH($A$2,"average", AVERAGE(Instances!AD35:Instances!AD35),"median", MEDIAN(Instances!AD35:Instances!AD35),"min", MIN(Instances!AD35:Instances!AD35),"max", MAX(Instances!AD35:Instances!AD35),"diff", MAX(Instances!AD35:Instances!AD35)-MIN(Instances!AD35:Instances!AD35))</f>
        <v>0</v>
      </c>
      <c r="AE35" s="1" cm="1">
        <f t="array" ref="AE35">_xlfn.SWITCH($A$2,"average", AVERAGE(Instances!AE35:Instances!AE35),"median", MEDIAN(Instances!AE35:Instances!AE35),"min", MIN(Instances!AE35:Instances!AE35),"max", MAX(Instances!AE35:Instances!AE35),"diff", MAX(Instances!AE35:Instances!AE35)-MIN(Instances!AE35:Instances!AE35))</f>
        <v>0</v>
      </c>
      <c r="AF35" s="1" cm="1">
        <f t="array" ref="AF35">_xlfn.SWITCH($A$2,"average", AVERAGE(Instances!AF35:Instances!AF35),"median", MEDIAN(Instances!AF35:Instances!AF35),"min", MIN(Instances!AF35:Instances!AF35),"max", MAX(Instances!AF35:Instances!AF35),"diff", MAX(Instances!AF35:Instances!AF35)-MIN(Instances!AF35:Instances!AF35))</f>
        <v>0</v>
      </c>
      <c r="AG35" s="1" cm="1">
        <f t="array" ref="AG35">_xlfn.SWITCH($A$2,"average", AVERAGE(Instances!AG35:Instances!AG35),"median", MEDIAN(Instances!AG35:Instances!AG35),"min", MIN(Instances!AG35:Instances!AG35),"max", MAX(Instances!AG35:Instances!AG35),"diff", MAX(Instances!AG35:Instances!AG35)-MIN(Instances!AG35:Instances!AG35))</f>
        <v>0</v>
      </c>
      <c r="AH35" s="1" cm="1">
        <f t="array" ref="AH35">_xlfn.SWITCH($A$2,"average", AVERAGE(Instances!AH35:Instances!AH35),"median", MEDIAN(Instances!AH35:Instances!AH35),"min", MIN(Instances!AH35:Instances!AH35),"max", MAX(Instances!AH35:Instances!AH35),"diff", MAX(Instances!AH35:Instances!AH35)-MIN(Instances!AH35:Instances!AH35))</f>
        <v>0</v>
      </c>
      <c r="AI35" s="1" cm="1">
        <f t="array" ref="AI35">_xlfn.SWITCH($A$2,"average", AVERAGE(Instances!AI35:Instances!AI35),"median", MEDIAN(Instances!AI35:Instances!AI35),"min", MIN(Instances!AI35:Instances!AI35),"max", MAX(Instances!AI35:Instances!AI35),"diff", MAX(Instances!AI35:Instances!AI35)-MIN(Instances!AI35:Instances!AI35))</f>
        <v>0</v>
      </c>
      <c r="AJ35" s="1" cm="1">
        <f t="array" ref="AJ35">_xlfn.SWITCH($A$2,"average", AVERAGE(Instances!AJ35:Instances!AJ35),"median", MEDIAN(Instances!AJ35:Instances!AJ35),"min", MIN(Instances!AJ35:Instances!AJ35),"max", MAX(Instances!AJ35:Instances!AJ35),"diff", MAX(Instances!AJ35:Instances!AJ35)-MIN(Instances!AJ35:Instances!AJ35))</f>
        <v>0</v>
      </c>
      <c r="AK35" s="1" cm="1">
        <f t="array" ref="AK35">_xlfn.SWITCH($A$2,"average", AVERAGE(Instances!AK35:Instances!AK35),"median", MEDIAN(Instances!AK35:Instances!AK35),"min", MIN(Instances!AK35:Instances!AK35),"max", MAX(Instances!AK35:Instances!AK35),"diff", MAX(Instances!AK35:Instances!AK35)-MIN(Instances!AK35:Instances!AK35))</f>
        <v>0</v>
      </c>
      <c r="AL35" s="1" cm="1">
        <f t="array" ref="AL35">_xlfn.SWITCH($A$2,"average", AVERAGE(Instances!AL35:Instances!AL35),"median", MEDIAN(Instances!AL35:Instances!AL35),"min", MIN(Instances!AL35:Instances!AL35),"max", MAX(Instances!AL35:Instances!AL35),"diff", MAX(Instances!AL35:Instances!AL35)-MIN(Instances!AL35:Instances!AL35))</f>
        <v>0</v>
      </c>
      <c r="AM35" s="1" cm="1">
        <f t="array" ref="AM35">_xlfn.SWITCH($A$2,"average", AVERAGE(Instances!AM35:Instances!AM35),"median", MEDIAN(Instances!AM35:Instances!AM35),"min", MIN(Instances!AM35:Instances!AM35),"max", MAX(Instances!AM35:Instances!AM35),"diff", MAX(Instances!AM35:Instances!AM35)-MIN(Instances!AM35:Instances!AM35))</f>
        <v>0</v>
      </c>
      <c r="AN35" s="1" cm="1">
        <f t="array" ref="AN35">_xlfn.SWITCH($A$2,"average", AVERAGE(Instances!AN35:Instances!AN35),"median", MEDIAN(Instances!AN35:Instances!AN35),"min", MIN(Instances!AN35:Instances!AN35),"max", MAX(Instances!AN35:Instances!AN35),"diff", MAX(Instances!AN35:Instances!AN35)-MIN(Instances!AN35:Instances!AN35))</f>
        <v>0</v>
      </c>
      <c r="AO35" s="1" cm="1">
        <f t="array" ref="AO35">_xlfn.SWITCH($A$2,"average", AVERAGE(Instances!AO35:Instances!AO35),"median", MEDIAN(Instances!AO35:Instances!AO35),"min", MIN(Instances!AO35:Instances!AO35),"max", MAX(Instances!AO35:Instances!AO35),"diff", MAX(Instances!AO35:Instances!AO35)-MIN(Instances!AO35:Instances!AO35))</f>
        <v>0</v>
      </c>
      <c r="AP35" s="1" cm="1">
        <f t="array" ref="AP35">_xlfn.SWITCH($A$2,"average", AVERAGE(Instances!AP35:Instances!AP35),"median", MEDIAN(Instances!AP35:Instances!AP35),"min", MIN(Instances!AP35:Instances!AP35),"max", MAX(Instances!AP35:Instances!AP35),"diff", MAX(Instances!AP35:Instances!AP35)-MIN(Instances!AP35:Instances!AP35))</f>
        <v>0</v>
      </c>
      <c r="AQ35" s="1" cm="1">
        <f t="array" ref="AQ35">_xlfn.SWITCH($A$2,"average", AVERAGE(Instances!AQ35:Instances!AQ35),"median", MEDIAN(Instances!AQ35:Instances!AQ35),"min", MIN(Instances!AQ35:Instances!AQ35),"max", MAX(Instances!AQ35:Instances!AQ35),"diff", MAX(Instances!AQ35:Instances!AQ35)-MIN(Instances!AQ35:Instances!AQ35))</f>
        <v>0</v>
      </c>
      <c r="AR35" s="1" cm="1">
        <f t="array" ref="AR35">_xlfn.SWITCH($A$2,"average", AVERAGE(Instances!AR35:Instances!AR35),"median", MEDIAN(Instances!AR35:Instances!AR35),"min", MIN(Instances!AR35:Instances!AR35),"max", MAX(Instances!AR35:Instances!AR35),"diff", MAX(Instances!AR35:Instances!AR35)-MIN(Instances!AR35:Instances!AR35))</f>
        <v>0</v>
      </c>
      <c r="AS35" s="1" cm="1">
        <f t="array" ref="AS35">_xlfn.SWITCH($A$2,"average", AVERAGE(Instances!AS35:Instances!AS35),"median", MEDIAN(Instances!AS35:Instances!AS35),"min", MIN(Instances!AS35:Instances!AS35),"max", MAX(Instances!AS35:Instances!AS35),"diff", MAX(Instances!AS35:Instances!AS35)-MIN(Instances!AS35:Instances!AS35))</f>
        <v>0</v>
      </c>
      <c r="AT35" s="1" cm="1">
        <f t="array" ref="AT35">_xlfn.SWITCH($A$2,"average", AVERAGE(Instances!AT35:Instances!AT35),"median", MEDIAN(Instances!AT35:Instances!AT35),"min", MIN(Instances!AT35:Instances!AT35),"max", MAX(Instances!AT35:Instances!AT35),"diff", MAX(Instances!AT35:Instances!AT35)-MIN(Instances!AT35:Instances!AT35))</f>
        <v>0</v>
      </c>
      <c r="AU35" s="1" cm="1">
        <f t="array" ref="AU35">_xlfn.SWITCH($A$2,"average", AVERAGE(Instances!AU35:Instances!AU35),"median", MEDIAN(Instances!AU35:Instances!AU35),"min", MIN(Instances!AU35:Instances!AU35),"max", MAX(Instances!AU35:Instances!AU35),"diff", MAX(Instances!AU35:Instances!AU35)-MIN(Instances!AU35:Instances!AU35))</f>
        <v>0</v>
      </c>
      <c r="AV35" s="1" cm="1">
        <f t="array" ref="AV35">_xlfn.SWITCH($A$2,"average", AVERAGE(Instances!AV35:Instances!AV35),"median", MEDIAN(Instances!AV35:Instances!AV35),"min", MIN(Instances!AV35:Instances!AV35),"max", MAX(Instances!AV35:Instances!AV35),"diff", MAX(Instances!AV35:Instances!AV35)-MIN(Instances!AV35:Instances!AV35))</f>
        <v>0</v>
      </c>
      <c r="AW35" s="1" cm="1">
        <f t="array" ref="AW35">_xlfn.SWITCH($A$2,"average", AVERAGE(Instances!AW35:Instances!AW35),"median", MEDIAN(Instances!AW35:Instances!AW35),"min", MIN(Instances!AW35:Instances!AW35),"max", MAX(Instances!AW35:Instances!AW35),"diff", MAX(Instances!AW35:Instances!AW35)-MIN(Instances!AW35:Instances!AW35))</f>
        <v>0</v>
      </c>
      <c r="AX35" s="1" cm="1">
        <f t="array" ref="AX35">_xlfn.SWITCH($A$2,"average", AVERAGE(Instances!AX35:Instances!AX35),"median", MEDIAN(Instances!AX35:Instances!AX35),"min", MIN(Instances!AX35:Instances!AX35),"max", MAX(Instances!AX35:Instances!AX35),"diff", MAX(Instances!AX35:Instances!AX35)-MIN(Instances!AX35:Instances!AX35))</f>
        <v>0</v>
      </c>
      <c r="AY35" s="1" cm="1">
        <f t="array" ref="AY35">_xlfn.SWITCH($A$2,"average", AVERAGE(Instances!AY35:Instances!AY35),"median", MEDIAN(Instances!AY35:Instances!AY35),"min", MIN(Instances!AY35:Instances!AY35),"max", MAX(Instances!AY35:Instances!AY35),"diff", MAX(Instances!AY35:Instances!AY35)-MIN(Instances!AY35:Instances!AY35))</f>
        <v>0</v>
      </c>
      <c r="AZ35" s="1" cm="1">
        <f t="array" ref="AZ35">_xlfn.SWITCH($A$2,"average", AVERAGE(Instances!AZ35:Instances!AZ35),"median", MEDIAN(Instances!AZ35:Instances!AZ35),"min", MIN(Instances!AZ35:Instances!AZ35),"max", MAX(Instances!AZ35:Instances!AZ35),"diff", MAX(Instances!AZ35:Instances!AZ35)-MIN(Instances!AZ35:Instances!AZ35))</f>
        <v>0</v>
      </c>
      <c r="BA35" s="1" cm="1">
        <f t="array" ref="BA35">_xlfn.SWITCH($A$2,"average", AVERAGE(Instances!BA35:Instances!BA35),"median", MEDIAN(Instances!BA35:Instances!BA35),"min", MIN(Instances!BA35:Instances!BA35),"max", MAX(Instances!BA35:Instances!BA35),"diff", MAX(Instances!BA35:Instances!BA35)-MIN(Instances!BA35:Instances!BA35))</f>
        <v>0</v>
      </c>
      <c r="BB35" s="1">
        <f>MIN($B35,$D35,$F35,$H35,$J35,$L35,$N35,$P35,$R35,$T35,$V35,$X35,$Z35,$AB35,$AD35,$AF35,$AH35,$AJ35,$AL35,$AN35,$AP35,$AR35,$AT35,$AV35,$AX35,$AZ35)</f>
        <v>0</v>
      </c>
      <c r="BC35" s="1">
        <f>MIN($C35,$E35,$G35,$I35,$K35,$M35,$O35,$Q35,$S35,$U35,$W35,$Y35,$AA35,$AC35,$AE35,$AG35,$AI35,$AK35,$AM35,$AO35,$AQ35,$AS35,$AU35,$AW35,$AY35,$BA35)</f>
        <v>0</v>
      </c>
      <c r="BD35" s="1">
        <f>MEDIAN($B35,$D35,$F35,$H35,$J35,$L35,$N35,$P35,$R35,$T35,$V35,$X35,$Z35,$AB35,$AD35,$AF35,$AH35,$AJ35,$AL35,$AN35,$AP35,$AR35,$AT35,$AV35,$AX35,$AZ35)</f>
        <v>0</v>
      </c>
      <c r="BE35" s="1">
        <f>MEDIAN($C35,$E35,$G35,$I35,$K35,$M35,$O35,$Q35,$S35,$U35,$W35,$Y35,$AA35,$AC35,$AE35,$AG35,$AI35,$AK35,$AM35,$AO35,$AQ35,$AS35,$AU35,$AW35,$AY35,$BA35)</f>
        <v>0</v>
      </c>
      <c r="BF35" s="1">
        <f>MAX($B35,$D35,$F35,$H35,$J35,$L35,$N35,$P35,$R35,$T35,$V35,$X35,$Z35,$AB35,$AD35,$AF35,$AH35,$AJ35,$AL35,$AN35,$AP35,$AR35,$AT35,$AV35,$AX35,$AZ35)</f>
        <v>0</v>
      </c>
      <c r="BG35" s="1">
        <f>MAX($C35,$E35,$G35,$I35,$K35,$M35,$O35,$Q35,$S35,$U35,$W35,$Y35,$AA35,$AC35,$AE35,$AG35,$AI35,$AK35,$AM35,$AO35,$AQ35,$AS35,$AU35,$AW35,$AY35,$BA35)</f>
        <v>0</v>
      </c>
    </row>
    <row r="36" spans="1:59">
      <c r="A36" s="1" t="s">
        <v>33</v>
      </c>
      <c r="B36" s="1" cm="1">
        <f t="array" ref="B36">_xlfn.SWITCH($A$2,"average", AVERAGE(Instances!B36:Instances!B36),"median", MEDIAN(Instances!B36:Instances!B36),"min", MIN(Instances!B36:Instances!B36),"max", MAX(Instances!B36:Instances!B36),"diff", MAX(Instances!B36:Instances!B36)-MIN(Instances!B36:Instances!B36))</f>
        <v>0</v>
      </c>
      <c r="C36" s="1" cm="1">
        <f t="array" ref="C36">_xlfn.SWITCH($A$2,"average", AVERAGE(Instances!C36:Instances!C36),"median", MEDIAN(Instances!C36:Instances!C36),"min", MIN(Instances!C36:Instances!C36),"max", MAX(Instances!C36:Instances!C36),"diff", MAX(Instances!C36:Instances!C36)-MIN(Instances!C36:Instances!C36))</f>
        <v>0</v>
      </c>
      <c r="D36" s="1" cm="1">
        <f t="array" ref="D36">_xlfn.SWITCH($A$2,"average", AVERAGE(Instances!D36:Instances!D36),"median", MEDIAN(Instances!D36:Instances!D36),"min", MIN(Instances!D36:Instances!D36),"max", MAX(Instances!D36:Instances!D36),"diff", MAX(Instances!D36:Instances!D36)-MIN(Instances!D36:Instances!D36))</f>
        <v>0</v>
      </c>
      <c r="E36" s="1" cm="1">
        <f t="array" ref="E36">_xlfn.SWITCH($A$2,"average", AVERAGE(Instances!E36:Instances!E36),"median", MEDIAN(Instances!E36:Instances!E36),"min", MIN(Instances!E36:Instances!E36),"max", MAX(Instances!E36:Instances!E36),"diff", MAX(Instances!E36:Instances!E36)-MIN(Instances!E36:Instances!E36))</f>
        <v>0</v>
      </c>
      <c r="F36" s="1" cm="1">
        <f t="array" ref="F36">_xlfn.SWITCH($A$2,"average", AVERAGE(Instances!F36:Instances!F36),"median", MEDIAN(Instances!F36:Instances!F36),"min", MIN(Instances!F36:Instances!F36),"max", MAX(Instances!F36:Instances!F36),"diff", MAX(Instances!F36:Instances!F36)-MIN(Instances!F36:Instances!F36))</f>
        <v>0</v>
      </c>
      <c r="G36" s="1" cm="1">
        <f t="array" ref="G36">_xlfn.SWITCH($A$2,"average", AVERAGE(Instances!G36:Instances!G36),"median", MEDIAN(Instances!G36:Instances!G36),"min", MIN(Instances!G36:Instances!G36),"max", MAX(Instances!G36:Instances!G36),"diff", MAX(Instances!G36:Instances!G36)-MIN(Instances!G36:Instances!G36))</f>
        <v>0</v>
      </c>
      <c r="H36" s="1" cm="1">
        <f t="array" ref="H36">_xlfn.SWITCH($A$2,"average", AVERAGE(Instances!H36:Instances!H36),"median", MEDIAN(Instances!H36:Instances!H36),"min", MIN(Instances!H36:Instances!H36),"max", MAX(Instances!H36:Instances!H36),"diff", MAX(Instances!H36:Instances!H36)-MIN(Instances!H36:Instances!H36))</f>
        <v>0</v>
      </c>
      <c r="I36" s="1" cm="1">
        <f t="array" ref="I36">_xlfn.SWITCH($A$2,"average", AVERAGE(Instances!I36:Instances!I36),"median", MEDIAN(Instances!I36:Instances!I36),"min", MIN(Instances!I36:Instances!I36),"max", MAX(Instances!I36:Instances!I36),"diff", MAX(Instances!I36:Instances!I36)-MIN(Instances!I36:Instances!I36))</f>
        <v>0</v>
      </c>
      <c r="J36" s="1" cm="1">
        <f t="array" ref="J36">_xlfn.SWITCH($A$2,"average", AVERAGE(Instances!J36:Instances!J36),"median", MEDIAN(Instances!J36:Instances!J36),"min", MIN(Instances!J36:Instances!J36),"max", MAX(Instances!J36:Instances!J36),"diff", MAX(Instances!J36:Instances!J36)-MIN(Instances!J36:Instances!J36))</f>
        <v>0</v>
      </c>
      <c r="K36" s="1" cm="1">
        <f t="array" ref="K36">_xlfn.SWITCH($A$2,"average", AVERAGE(Instances!K36:Instances!K36),"median", MEDIAN(Instances!K36:Instances!K36),"min", MIN(Instances!K36:Instances!K36),"max", MAX(Instances!K36:Instances!K36),"diff", MAX(Instances!K36:Instances!K36)-MIN(Instances!K36:Instances!K36))</f>
        <v>0</v>
      </c>
      <c r="L36" s="1" cm="1">
        <f t="array" ref="L36">_xlfn.SWITCH($A$2,"average", AVERAGE(Instances!L36:Instances!L36),"median", MEDIAN(Instances!L36:Instances!L36),"min", MIN(Instances!L36:Instances!L36),"max", MAX(Instances!L36:Instances!L36),"diff", MAX(Instances!L36:Instances!L36)-MIN(Instances!L36:Instances!L36))</f>
        <v>0</v>
      </c>
      <c r="M36" s="1" cm="1">
        <f t="array" ref="M36">_xlfn.SWITCH($A$2,"average", AVERAGE(Instances!M36:Instances!M36),"median", MEDIAN(Instances!M36:Instances!M36),"min", MIN(Instances!M36:Instances!M36),"max", MAX(Instances!M36:Instances!M36),"diff", MAX(Instances!M36:Instances!M36)-MIN(Instances!M36:Instances!M36))</f>
        <v>0</v>
      </c>
      <c r="N36" s="1" cm="1">
        <f t="array" ref="N36">_xlfn.SWITCH($A$2,"average", AVERAGE(Instances!N36:Instances!N36),"median", MEDIAN(Instances!N36:Instances!N36),"min", MIN(Instances!N36:Instances!N36),"max", MAX(Instances!N36:Instances!N36),"diff", MAX(Instances!N36:Instances!N36)-MIN(Instances!N36:Instances!N36))</f>
        <v>0</v>
      </c>
      <c r="O36" s="1" cm="1">
        <f t="array" ref="O36">_xlfn.SWITCH($A$2,"average", AVERAGE(Instances!O36:Instances!O36),"median", MEDIAN(Instances!O36:Instances!O36),"min", MIN(Instances!O36:Instances!O36),"max", MAX(Instances!O36:Instances!O36),"diff", MAX(Instances!O36:Instances!O36)-MIN(Instances!O36:Instances!O36))</f>
        <v>0</v>
      </c>
      <c r="P36" s="1" cm="1">
        <f t="array" ref="P36">_xlfn.SWITCH($A$2,"average", AVERAGE(Instances!P36:Instances!P36),"median", MEDIAN(Instances!P36:Instances!P36),"min", MIN(Instances!P36:Instances!P36),"max", MAX(Instances!P36:Instances!P36),"diff", MAX(Instances!P36:Instances!P36)-MIN(Instances!P36:Instances!P36))</f>
        <v>0</v>
      </c>
      <c r="Q36" s="1" cm="1">
        <f t="array" ref="Q36">_xlfn.SWITCH($A$2,"average", AVERAGE(Instances!Q36:Instances!Q36),"median", MEDIAN(Instances!Q36:Instances!Q36),"min", MIN(Instances!Q36:Instances!Q36),"max", MAX(Instances!Q36:Instances!Q36),"diff", MAX(Instances!Q36:Instances!Q36)-MIN(Instances!Q36:Instances!Q36))</f>
        <v>0</v>
      </c>
      <c r="R36" s="1" cm="1">
        <f t="array" ref="R36">_xlfn.SWITCH($A$2,"average", AVERAGE(Instances!R36:Instances!R36),"median", MEDIAN(Instances!R36:Instances!R36),"min", MIN(Instances!R36:Instances!R36),"max", MAX(Instances!R36:Instances!R36),"diff", MAX(Instances!R36:Instances!R36)-MIN(Instances!R36:Instances!R36))</f>
        <v>0</v>
      </c>
      <c r="S36" s="1" cm="1">
        <f t="array" ref="S36">_xlfn.SWITCH($A$2,"average", AVERAGE(Instances!S36:Instances!S36),"median", MEDIAN(Instances!S36:Instances!S36),"min", MIN(Instances!S36:Instances!S36),"max", MAX(Instances!S36:Instances!S36),"diff", MAX(Instances!S36:Instances!S36)-MIN(Instances!S36:Instances!S36))</f>
        <v>0</v>
      </c>
      <c r="T36" s="1" cm="1">
        <f t="array" ref="T36">_xlfn.SWITCH($A$2,"average", AVERAGE(Instances!T36:Instances!T36),"median", MEDIAN(Instances!T36:Instances!T36),"min", MIN(Instances!T36:Instances!T36),"max", MAX(Instances!T36:Instances!T36),"diff", MAX(Instances!T36:Instances!T36)-MIN(Instances!T36:Instances!T36))</f>
        <v>0</v>
      </c>
      <c r="U36" s="1" cm="1">
        <f t="array" ref="U36">_xlfn.SWITCH($A$2,"average", AVERAGE(Instances!U36:Instances!U36),"median", MEDIAN(Instances!U36:Instances!U36),"min", MIN(Instances!U36:Instances!U36),"max", MAX(Instances!U36:Instances!U36),"diff", MAX(Instances!U36:Instances!U36)-MIN(Instances!U36:Instances!U36))</f>
        <v>0</v>
      </c>
      <c r="V36" s="1" cm="1">
        <f t="array" ref="V36">_xlfn.SWITCH($A$2,"average", AVERAGE(Instances!V36:Instances!V36),"median", MEDIAN(Instances!V36:Instances!V36),"min", MIN(Instances!V36:Instances!V36),"max", MAX(Instances!V36:Instances!V36),"diff", MAX(Instances!V36:Instances!V36)-MIN(Instances!V36:Instances!V36))</f>
        <v>0</v>
      </c>
      <c r="W36" s="1" cm="1">
        <f t="array" ref="W36">_xlfn.SWITCH($A$2,"average", AVERAGE(Instances!W36:Instances!W36),"median", MEDIAN(Instances!W36:Instances!W36),"min", MIN(Instances!W36:Instances!W36),"max", MAX(Instances!W36:Instances!W36),"diff", MAX(Instances!W36:Instances!W36)-MIN(Instances!W36:Instances!W36))</f>
        <v>0</v>
      </c>
      <c r="X36" s="1" cm="1">
        <f t="array" ref="X36">_xlfn.SWITCH($A$2,"average", AVERAGE(Instances!X36:Instances!X36),"median", MEDIAN(Instances!X36:Instances!X36),"min", MIN(Instances!X36:Instances!X36),"max", MAX(Instances!X36:Instances!X36),"diff", MAX(Instances!X36:Instances!X36)-MIN(Instances!X36:Instances!X36))</f>
        <v>0</v>
      </c>
      <c r="Y36" s="1" cm="1">
        <f t="array" ref="Y36">_xlfn.SWITCH($A$2,"average", AVERAGE(Instances!Y36:Instances!Y36),"median", MEDIAN(Instances!Y36:Instances!Y36),"min", MIN(Instances!Y36:Instances!Y36),"max", MAX(Instances!Y36:Instances!Y36),"diff", MAX(Instances!Y36:Instances!Y36)-MIN(Instances!Y36:Instances!Y36))</f>
        <v>0</v>
      </c>
      <c r="Z36" s="1" cm="1">
        <f t="array" ref="Z36">_xlfn.SWITCH($A$2,"average", AVERAGE(Instances!Z36:Instances!Z36),"median", MEDIAN(Instances!Z36:Instances!Z36),"min", MIN(Instances!Z36:Instances!Z36),"max", MAX(Instances!Z36:Instances!Z36),"diff", MAX(Instances!Z36:Instances!Z36)-MIN(Instances!Z36:Instances!Z36))</f>
        <v>0</v>
      </c>
      <c r="AA36" s="1" cm="1">
        <f t="array" ref="AA36">_xlfn.SWITCH($A$2,"average", AVERAGE(Instances!AA36:Instances!AA36),"median", MEDIAN(Instances!AA36:Instances!AA36),"min", MIN(Instances!AA36:Instances!AA36),"max", MAX(Instances!AA36:Instances!AA36),"diff", MAX(Instances!AA36:Instances!AA36)-MIN(Instances!AA36:Instances!AA36))</f>
        <v>0</v>
      </c>
      <c r="AB36" s="1" cm="1">
        <f t="array" ref="AB36">_xlfn.SWITCH($A$2,"average", AVERAGE(Instances!AB36:Instances!AB36),"median", MEDIAN(Instances!AB36:Instances!AB36),"min", MIN(Instances!AB36:Instances!AB36),"max", MAX(Instances!AB36:Instances!AB36),"diff", MAX(Instances!AB36:Instances!AB36)-MIN(Instances!AB36:Instances!AB36))</f>
        <v>0</v>
      </c>
      <c r="AC36" s="1" cm="1">
        <f t="array" ref="AC36">_xlfn.SWITCH($A$2,"average", AVERAGE(Instances!AC36:Instances!AC36),"median", MEDIAN(Instances!AC36:Instances!AC36),"min", MIN(Instances!AC36:Instances!AC36),"max", MAX(Instances!AC36:Instances!AC36),"diff", MAX(Instances!AC36:Instances!AC36)-MIN(Instances!AC36:Instances!AC36))</f>
        <v>0</v>
      </c>
      <c r="AD36" s="1" cm="1">
        <f t="array" ref="AD36">_xlfn.SWITCH($A$2,"average", AVERAGE(Instances!AD36:Instances!AD36),"median", MEDIAN(Instances!AD36:Instances!AD36),"min", MIN(Instances!AD36:Instances!AD36),"max", MAX(Instances!AD36:Instances!AD36),"diff", MAX(Instances!AD36:Instances!AD36)-MIN(Instances!AD36:Instances!AD36))</f>
        <v>0</v>
      </c>
      <c r="AE36" s="1" cm="1">
        <f t="array" ref="AE36">_xlfn.SWITCH($A$2,"average", AVERAGE(Instances!AE36:Instances!AE36),"median", MEDIAN(Instances!AE36:Instances!AE36),"min", MIN(Instances!AE36:Instances!AE36),"max", MAX(Instances!AE36:Instances!AE36),"diff", MAX(Instances!AE36:Instances!AE36)-MIN(Instances!AE36:Instances!AE36))</f>
        <v>0</v>
      </c>
      <c r="AF36" s="1" cm="1">
        <f t="array" ref="AF36">_xlfn.SWITCH($A$2,"average", AVERAGE(Instances!AF36:Instances!AF36),"median", MEDIAN(Instances!AF36:Instances!AF36),"min", MIN(Instances!AF36:Instances!AF36),"max", MAX(Instances!AF36:Instances!AF36),"diff", MAX(Instances!AF36:Instances!AF36)-MIN(Instances!AF36:Instances!AF36))</f>
        <v>0</v>
      </c>
      <c r="AG36" s="1" cm="1">
        <f t="array" ref="AG36">_xlfn.SWITCH($A$2,"average", AVERAGE(Instances!AG36:Instances!AG36),"median", MEDIAN(Instances!AG36:Instances!AG36),"min", MIN(Instances!AG36:Instances!AG36),"max", MAX(Instances!AG36:Instances!AG36),"diff", MAX(Instances!AG36:Instances!AG36)-MIN(Instances!AG36:Instances!AG36))</f>
        <v>0</v>
      </c>
      <c r="AH36" s="1" cm="1">
        <f t="array" ref="AH36">_xlfn.SWITCH($A$2,"average", AVERAGE(Instances!AH36:Instances!AH36),"median", MEDIAN(Instances!AH36:Instances!AH36),"min", MIN(Instances!AH36:Instances!AH36),"max", MAX(Instances!AH36:Instances!AH36),"diff", MAX(Instances!AH36:Instances!AH36)-MIN(Instances!AH36:Instances!AH36))</f>
        <v>0</v>
      </c>
      <c r="AI36" s="1" cm="1">
        <f t="array" ref="AI36">_xlfn.SWITCH($A$2,"average", AVERAGE(Instances!AI36:Instances!AI36),"median", MEDIAN(Instances!AI36:Instances!AI36),"min", MIN(Instances!AI36:Instances!AI36),"max", MAX(Instances!AI36:Instances!AI36),"diff", MAX(Instances!AI36:Instances!AI36)-MIN(Instances!AI36:Instances!AI36))</f>
        <v>0</v>
      </c>
      <c r="AJ36" s="1" cm="1">
        <f t="array" ref="AJ36">_xlfn.SWITCH($A$2,"average", AVERAGE(Instances!AJ36:Instances!AJ36),"median", MEDIAN(Instances!AJ36:Instances!AJ36),"min", MIN(Instances!AJ36:Instances!AJ36),"max", MAX(Instances!AJ36:Instances!AJ36),"diff", MAX(Instances!AJ36:Instances!AJ36)-MIN(Instances!AJ36:Instances!AJ36))</f>
        <v>0</v>
      </c>
      <c r="AK36" s="1" cm="1">
        <f t="array" ref="AK36">_xlfn.SWITCH($A$2,"average", AVERAGE(Instances!AK36:Instances!AK36),"median", MEDIAN(Instances!AK36:Instances!AK36),"min", MIN(Instances!AK36:Instances!AK36),"max", MAX(Instances!AK36:Instances!AK36),"diff", MAX(Instances!AK36:Instances!AK36)-MIN(Instances!AK36:Instances!AK36))</f>
        <v>0</v>
      </c>
      <c r="AL36" s="1" cm="1">
        <f t="array" ref="AL36">_xlfn.SWITCH($A$2,"average", AVERAGE(Instances!AL36:Instances!AL36),"median", MEDIAN(Instances!AL36:Instances!AL36),"min", MIN(Instances!AL36:Instances!AL36),"max", MAX(Instances!AL36:Instances!AL36),"diff", MAX(Instances!AL36:Instances!AL36)-MIN(Instances!AL36:Instances!AL36))</f>
        <v>0</v>
      </c>
      <c r="AM36" s="1" cm="1">
        <f t="array" ref="AM36">_xlfn.SWITCH($A$2,"average", AVERAGE(Instances!AM36:Instances!AM36),"median", MEDIAN(Instances!AM36:Instances!AM36),"min", MIN(Instances!AM36:Instances!AM36),"max", MAX(Instances!AM36:Instances!AM36),"diff", MAX(Instances!AM36:Instances!AM36)-MIN(Instances!AM36:Instances!AM36))</f>
        <v>0</v>
      </c>
      <c r="AN36" s="1" cm="1">
        <f t="array" ref="AN36">_xlfn.SWITCH($A$2,"average", AVERAGE(Instances!AN36:Instances!AN36),"median", MEDIAN(Instances!AN36:Instances!AN36),"min", MIN(Instances!AN36:Instances!AN36),"max", MAX(Instances!AN36:Instances!AN36),"diff", MAX(Instances!AN36:Instances!AN36)-MIN(Instances!AN36:Instances!AN36))</f>
        <v>0</v>
      </c>
      <c r="AO36" s="1" cm="1">
        <f t="array" ref="AO36">_xlfn.SWITCH($A$2,"average", AVERAGE(Instances!AO36:Instances!AO36),"median", MEDIAN(Instances!AO36:Instances!AO36),"min", MIN(Instances!AO36:Instances!AO36),"max", MAX(Instances!AO36:Instances!AO36),"diff", MAX(Instances!AO36:Instances!AO36)-MIN(Instances!AO36:Instances!AO36))</f>
        <v>0</v>
      </c>
      <c r="AP36" s="1" cm="1">
        <f t="array" ref="AP36">_xlfn.SWITCH($A$2,"average", AVERAGE(Instances!AP36:Instances!AP36),"median", MEDIAN(Instances!AP36:Instances!AP36),"min", MIN(Instances!AP36:Instances!AP36),"max", MAX(Instances!AP36:Instances!AP36),"diff", MAX(Instances!AP36:Instances!AP36)-MIN(Instances!AP36:Instances!AP36))</f>
        <v>0</v>
      </c>
      <c r="AQ36" s="1" cm="1">
        <f t="array" ref="AQ36">_xlfn.SWITCH($A$2,"average", AVERAGE(Instances!AQ36:Instances!AQ36),"median", MEDIAN(Instances!AQ36:Instances!AQ36),"min", MIN(Instances!AQ36:Instances!AQ36),"max", MAX(Instances!AQ36:Instances!AQ36),"diff", MAX(Instances!AQ36:Instances!AQ36)-MIN(Instances!AQ36:Instances!AQ36))</f>
        <v>0</v>
      </c>
      <c r="AR36" s="1" cm="1">
        <f t="array" ref="AR36">_xlfn.SWITCH($A$2,"average", AVERAGE(Instances!AR36:Instances!AR36),"median", MEDIAN(Instances!AR36:Instances!AR36),"min", MIN(Instances!AR36:Instances!AR36),"max", MAX(Instances!AR36:Instances!AR36),"diff", MAX(Instances!AR36:Instances!AR36)-MIN(Instances!AR36:Instances!AR36))</f>
        <v>0</v>
      </c>
      <c r="AS36" s="1" cm="1">
        <f t="array" ref="AS36">_xlfn.SWITCH($A$2,"average", AVERAGE(Instances!AS36:Instances!AS36),"median", MEDIAN(Instances!AS36:Instances!AS36),"min", MIN(Instances!AS36:Instances!AS36),"max", MAX(Instances!AS36:Instances!AS36),"diff", MAX(Instances!AS36:Instances!AS36)-MIN(Instances!AS36:Instances!AS36))</f>
        <v>0</v>
      </c>
      <c r="AT36" s="1" cm="1">
        <f t="array" ref="AT36">_xlfn.SWITCH($A$2,"average", AVERAGE(Instances!AT36:Instances!AT36),"median", MEDIAN(Instances!AT36:Instances!AT36),"min", MIN(Instances!AT36:Instances!AT36),"max", MAX(Instances!AT36:Instances!AT36),"diff", MAX(Instances!AT36:Instances!AT36)-MIN(Instances!AT36:Instances!AT36))</f>
        <v>0</v>
      </c>
      <c r="AU36" s="1" cm="1">
        <f t="array" ref="AU36">_xlfn.SWITCH($A$2,"average", AVERAGE(Instances!AU36:Instances!AU36),"median", MEDIAN(Instances!AU36:Instances!AU36),"min", MIN(Instances!AU36:Instances!AU36),"max", MAX(Instances!AU36:Instances!AU36),"diff", MAX(Instances!AU36:Instances!AU36)-MIN(Instances!AU36:Instances!AU36))</f>
        <v>0</v>
      </c>
      <c r="AV36" s="1" cm="1">
        <f t="array" ref="AV36">_xlfn.SWITCH($A$2,"average", AVERAGE(Instances!AV36:Instances!AV36),"median", MEDIAN(Instances!AV36:Instances!AV36),"min", MIN(Instances!AV36:Instances!AV36),"max", MAX(Instances!AV36:Instances!AV36),"diff", MAX(Instances!AV36:Instances!AV36)-MIN(Instances!AV36:Instances!AV36))</f>
        <v>0</v>
      </c>
      <c r="AW36" s="1" cm="1">
        <f t="array" ref="AW36">_xlfn.SWITCH($A$2,"average", AVERAGE(Instances!AW36:Instances!AW36),"median", MEDIAN(Instances!AW36:Instances!AW36),"min", MIN(Instances!AW36:Instances!AW36),"max", MAX(Instances!AW36:Instances!AW36),"diff", MAX(Instances!AW36:Instances!AW36)-MIN(Instances!AW36:Instances!AW36))</f>
        <v>0</v>
      </c>
      <c r="AX36" s="1" cm="1">
        <f t="array" ref="AX36">_xlfn.SWITCH($A$2,"average", AVERAGE(Instances!AX36:Instances!AX36),"median", MEDIAN(Instances!AX36:Instances!AX36),"min", MIN(Instances!AX36:Instances!AX36),"max", MAX(Instances!AX36:Instances!AX36),"diff", MAX(Instances!AX36:Instances!AX36)-MIN(Instances!AX36:Instances!AX36))</f>
        <v>0</v>
      </c>
      <c r="AY36" s="1" cm="1">
        <f t="array" ref="AY36">_xlfn.SWITCH($A$2,"average", AVERAGE(Instances!AY36:Instances!AY36),"median", MEDIAN(Instances!AY36:Instances!AY36),"min", MIN(Instances!AY36:Instances!AY36),"max", MAX(Instances!AY36:Instances!AY36),"diff", MAX(Instances!AY36:Instances!AY36)-MIN(Instances!AY36:Instances!AY36))</f>
        <v>0</v>
      </c>
      <c r="AZ36" s="1" cm="1">
        <f t="array" ref="AZ36">_xlfn.SWITCH($A$2,"average", AVERAGE(Instances!AZ36:Instances!AZ36),"median", MEDIAN(Instances!AZ36:Instances!AZ36),"min", MIN(Instances!AZ36:Instances!AZ36),"max", MAX(Instances!AZ36:Instances!AZ36),"diff", MAX(Instances!AZ36:Instances!AZ36)-MIN(Instances!AZ36:Instances!AZ36))</f>
        <v>0</v>
      </c>
      <c r="BA36" s="1" cm="1">
        <f t="array" ref="BA36">_xlfn.SWITCH($A$2,"average", AVERAGE(Instances!BA36:Instances!BA36),"median", MEDIAN(Instances!BA36:Instances!BA36),"min", MIN(Instances!BA36:Instances!BA36),"max", MAX(Instances!BA36:Instances!BA36),"diff", MAX(Instances!BA36:Instances!BA36)-MIN(Instances!BA36:Instances!BA36))</f>
        <v>0</v>
      </c>
      <c r="BB36" s="1">
        <f>MIN($B36,$D36,$F36,$H36,$J36,$L36,$N36,$P36,$R36,$T36,$V36,$X36,$Z36,$AB36,$AD36,$AF36,$AH36,$AJ36,$AL36,$AN36,$AP36,$AR36,$AT36,$AV36,$AX36,$AZ36)</f>
        <v>0</v>
      </c>
      <c r="BC36" s="1">
        <f>MIN($C36,$E36,$G36,$I36,$K36,$M36,$O36,$Q36,$S36,$U36,$W36,$Y36,$AA36,$AC36,$AE36,$AG36,$AI36,$AK36,$AM36,$AO36,$AQ36,$AS36,$AU36,$AW36,$AY36,$BA36)</f>
        <v>0</v>
      </c>
      <c r="BD36" s="1">
        <f>MEDIAN($B36,$D36,$F36,$H36,$J36,$L36,$N36,$P36,$R36,$T36,$V36,$X36,$Z36,$AB36,$AD36,$AF36,$AH36,$AJ36,$AL36,$AN36,$AP36,$AR36,$AT36,$AV36,$AX36,$AZ36)</f>
        <v>0</v>
      </c>
      <c r="BE36" s="1">
        <f>MEDIAN($C36,$E36,$G36,$I36,$K36,$M36,$O36,$Q36,$S36,$U36,$W36,$Y36,$AA36,$AC36,$AE36,$AG36,$AI36,$AK36,$AM36,$AO36,$AQ36,$AS36,$AU36,$AW36,$AY36,$BA36)</f>
        <v>0</v>
      </c>
      <c r="BF36" s="1">
        <f>MAX($B36,$D36,$F36,$H36,$J36,$L36,$N36,$P36,$R36,$T36,$V36,$X36,$Z36,$AB36,$AD36,$AF36,$AH36,$AJ36,$AL36,$AN36,$AP36,$AR36,$AT36,$AV36,$AX36,$AZ36)</f>
        <v>0</v>
      </c>
      <c r="BG36" s="1">
        <f>MAX($C36,$E36,$G36,$I36,$K36,$M36,$O36,$Q36,$S36,$U36,$W36,$Y36,$AA36,$AC36,$AE36,$AG36,$AI36,$AK36,$AM36,$AO36,$AQ36,$AS36,$AU36,$AW36,$AY36,$BA36)</f>
        <v>0</v>
      </c>
    </row>
    <row r="37" spans="1:59">
      <c r="A37" s="1" t="s">
        <v>34</v>
      </c>
      <c r="B37" s="1" cm="1">
        <f t="array" ref="B37">_xlfn.SWITCH($A$2,"average", AVERAGE(Instances!B37:Instances!B37),"median", MEDIAN(Instances!B37:Instances!B37),"min", MIN(Instances!B37:Instances!B37),"max", MAX(Instances!B37:Instances!B37),"diff", MAX(Instances!B37:Instances!B37)-MIN(Instances!B37:Instances!B37))</f>
        <v>0</v>
      </c>
      <c r="C37" s="1" cm="1">
        <f t="array" ref="C37">_xlfn.SWITCH($A$2,"average", AVERAGE(Instances!C37:Instances!C37),"median", MEDIAN(Instances!C37:Instances!C37),"min", MIN(Instances!C37:Instances!C37),"max", MAX(Instances!C37:Instances!C37),"diff", MAX(Instances!C37:Instances!C37)-MIN(Instances!C37:Instances!C37))</f>
        <v>0</v>
      </c>
      <c r="D37" s="1" cm="1">
        <f t="array" ref="D37">_xlfn.SWITCH($A$2,"average", AVERAGE(Instances!D37:Instances!D37),"median", MEDIAN(Instances!D37:Instances!D37),"min", MIN(Instances!D37:Instances!D37),"max", MAX(Instances!D37:Instances!D37),"diff", MAX(Instances!D37:Instances!D37)-MIN(Instances!D37:Instances!D37))</f>
        <v>0</v>
      </c>
      <c r="E37" s="1" cm="1">
        <f t="array" ref="E37">_xlfn.SWITCH($A$2,"average", AVERAGE(Instances!E37:Instances!E37),"median", MEDIAN(Instances!E37:Instances!E37),"min", MIN(Instances!E37:Instances!E37),"max", MAX(Instances!E37:Instances!E37),"diff", MAX(Instances!E37:Instances!E37)-MIN(Instances!E37:Instances!E37))</f>
        <v>0</v>
      </c>
      <c r="F37" s="1" cm="1">
        <f t="array" ref="F37">_xlfn.SWITCH($A$2,"average", AVERAGE(Instances!F37:Instances!F37),"median", MEDIAN(Instances!F37:Instances!F37),"min", MIN(Instances!F37:Instances!F37),"max", MAX(Instances!F37:Instances!F37),"diff", MAX(Instances!F37:Instances!F37)-MIN(Instances!F37:Instances!F37))</f>
        <v>0</v>
      </c>
      <c r="G37" s="1" cm="1">
        <f t="array" ref="G37">_xlfn.SWITCH($A$2,"average", AVERAGE(Instances!G37:Instances!G37),"median", MEDIAN(Instances!G37:Instances!G37),"min", MIN(Instances!G37:Instances!G37),"max", MAX(Instances!G37:Instances!G37),"diff", MAX(Instances!G37:Instances!G37)-MIN(Instances!G37:Instances!G37))</f>
        <v>0</v>
      </c>
      <c r="H37" s="1" cm="1">
        <f t="array" ref="H37">_xlfn.SWITCH($A$2,"average", AVERAGE(Instances!H37:Instances!H37),"median", MEDIAN(Instances!H37:Instances!H37),"min", MIN(Instances!H37:Instances!H37),"max", MAX(Instances!H37:Instances!H37),"diff", MAX(Instances!H37:Instances!H37)-MIN(Instances!H37:Instances!H37))</f>
        <v>0</v>
      </c>
      <c r="I37" s="1" cm="1">
        <f t="array" ref="I37">_xlfn.SWITCH($A$2,"average", AVERAGE(Instances!I37:Instances!I37),"median", MEDIAN(Instances!I37:Instances!I37),"min", MIN(Instances!I37:Instances!I37),"max", MAX(Instances!I37:Instances!I37),"diff", MAX(Instances!I37:Instances!I37)-MIN(Instances!I37:Instances!I37))</f>
        <v>0</v>
      </c>
      <c r="J37" s="1" cm="1">
        <f t="array" ref="J37">_xlfn.SWITCH($A$2,"average", AVERAGE(Instances!J37:Instances!J37),"median", MEDIAN(Instances!J37:Instances!J37),"min", MIN(Instances!J37:Instances!J37),"max", MAX(Instances!J37:Instances!J37),"diff", MAX(Instances!J37:Instances!J37)-MIN(Instances!J37:Instances!J37))</f>
        <v>0</v>
      </c>
      <c r="K37" s="1" cm="1">
        <f t="array" ref="K37">_xlfn.SWITCH($A$2,"average", AVERAGE(Instances!K37:Instances!K37),"median", MEDIAN(Instances!K37:Instances!K37),"min", MIN(Instances!K37:Instances!K37),"max", MAX(Instances!K37:Instances!K37),"diff", MAX(Instances!K37:Instances!K37)-MIN(Instances!K37:Instances!K37))</f>
        <v>0</v>
      </c>
      <c r="L37" s="1" cm="1">
        <f t="array" ref="L37">_xlfn.SWITCH($A$2,"average", AVERAGE(Instances!L37:Instances!L37),"median", MEDIAN(Instances!L37:Instances!L37),"min", MIN(Instances!L37:Instances!L37),"max", MAX(Instances!L37:Instances!L37),"diff", MAX(Instances!L37:Instances!L37)-MIN(Instances!L37:Instances!L37))</f>
        <v>0</v>
      </c>
      <c r="M37" s="1" cm="1">
        <f t="array" ref="M37">_xlfn.SWITCH($A$2,"average", AVERAGE(Instances!M37:Instances!M37),"median", MEDIAN(Instances!M37:Instances!M37),"min", MIN(Instances!M37:Instances!M37),"max", MAX(Instances!M37:Instances!M37),"diff", MAX(Instances!M37:Instances!M37)-MIN(Instances!M37:Instances!M37))</f>
        <v>0</v>
      </c>
      <c r="N37" s="1" cm="1">
        <f t="array" ref="N37">_xlfn.SWITCH($A$2,"average", AVERAGE(Instances!N37:Instances!N37),"median", MEDIAN(Instances!N37:Instances!N37),"min", MIN(Instances!N37:Instances!N37),"max", MAX(Instances!N37:Instances!N37),"diff", MAX(Instances!N37:Instances!N37)-MIN(Instances!N37:Instances!N37))</f>
        <v>0</v>
      </c>
      <c r="O37" s="1" cm="1">
        <f t="array" ref="O37">_xlfn.SWITCH($A$2,"average", AVERAGE(Instances!O37:Instances!O37),"median", MEDIAN(Instances!O37:Instances!O37),"min", MIN(Instances!O37:Instances!O37),"max", MAX(Instances!O37:Instances!O37),"diff", MAX(Instances!O37:Instances!O37)-MIN(Instances!O37:Instances!O37))</f>
        <v>0</v>
      </c>
      <c r="P37" s="1" cm="1">
        <f t="array" ref="P37">_xlfn.SWITCH($A$2,"average", AVERAGE(Instances!P37:Instances!P37),"median", MEDIAN(Instances!P37:Instances!P37),"min", MIN(Instances!P37:Instances!P37),"max", MAX(Instances!P37:Instances!P37),"diff", MAX(Instances!P37:Instances!P37)-MIN(Instances!P37:Instances!P37))</f>
        <v>0</v>
      </c>
      <c r="Q37" s="1" cm="1">
        <f t="array" ref="Q37">_xlfn.SWITCH($A$2,"average", AVERAGE(Instances!Q37:Instances!Q37),"median", MEDIAN(Instances!Q37:Instances!Q37),"min", MIN(Instances!Q37:Instances!Q37),"max", MAX(Instances!Q37:Instances!Q37),"diff", MAX(Instances!Q37:Instances!Q37)-MIN(Instances!Q37:Instances!Q37))</f>
        <v>0</v>
      </c>
      <c r="R37" s="1" cm="1">
        <f t="array" ref="R37">_xlfn.SWITCH($A$2,"average", AVERAGE(Instances!R37:Instances!R37),"median", MEDIAN(Instances!R37:Instances!R37),"min", MIN(Instances!R37:Instances!R37),"max", MAX(Instances!R37:Instances!R37),"diff", MAX(Instances!R37:Instances!R37)-MIN(Instances!R37:Instances!R37))</f>
        <v>0</v>
      </c>
      <c r="S37" s="1" cm="1">
        <f t="array" ref="S37">_xlfn.SWITCH($A$2,"average", AVERAGE(Instances!S37:Instances!S37),"median", MEDIAN(Instances!S37:Instances!S37),"min", MIN(Instances!S37:Instances!S37),"max", MAX(Instances!S37:Instances!S37),"diff", MAX(Instances!S37:Instances!S37)-MIN(Instances!S37:Instances!S37))</f>
        <v>0</v>
      </c>
      <c r="T37" s="1" cm="1">
        <f t="array" ref="T37">_xlfn.SWITCH($A$2,"average", AVERAGE(Instances!T37:Instances!T37),"median", MEDIAN(Instances!T37:Instances!T37),"min", MIN(Instances!T37:Instances!T37),"max", MAX(Instances!T37:Instances!T37),"diff", MAX(Instances!T37:Instances!T37)-MIN(Instances!T37:Instances!T37))</f>
        <v>0</v>
      </c>
      <c r="U37" s="1" cm="1">
        <f t="array" ref="U37">_xlfn.SWITCH($A$2,"average", AVERAGE(Instances!U37:Instances!U37),"median", MEDIAN(Instances!U37:Instances!U37),"min", MIN(Instances!U37:Instances!U37),"max", MAX(Instances!U37:Instances!U37),"diff", MAX(Instances!U37:Instances!U37)-MIN(Instances!U37:Instances!U37))</f>
        <v>0</v>
      </c>
      <c r="V37" s="1" cm="1">
        <f t="array" ref="V37">_xlfn.SWITCH($A$2,"average", AVERAGE(Instances!V37:Instances!V37),"median", MEDIAN(Instances!V37:Instances!V37),"min", MIN(Instances!V37:Instances!V37),"max", MAX(Instances!V37:Instances!V37),"diff", MAX(Instances!V37:Instances!V37)-MIN(Instances!V37:Instances!V37))</f>
        <v>0</v>
      </c>
      <c r="W37" s="1" cm="1">
        <f t="array" ref="W37">_xlfn.SWITCH($A$2,"average", AVERAGE(Instances!W37:Instances!W37),"median", MEDIAN(Instances!W37:Instances!W37),"min", MIN(Instances!W37:Instances!W37),"max", MAX(Instances!W37:Instances!W37),"diff", MAX(Instances!W37:Instances!W37)-MIN(Instances!W37:Instances!W37))</f>
        <v>0</v>
      </c>
      <c r="X37" s="1" cm="1">
        <f t="array" ref="X37">_xlfn.SWITCH($A$2,"average", AVERAGE(Instances!X37:Instances!X37),"median", MEDIAN(Instances!X37:Instances!X37),"min", MIN(Instances!X37:Instances!X37),"max", MAX(Instances!X37:Instances!X37),"diff", MAX(Instances!X37:Instances!X37)-MIN(Instances!X37:Instances!X37))</f>
        <v>0</v>
      </c>
      <c r="Y37" s="1" cm="1">
        <f t="array" ref="Y37">_xlfn.SWITCH($A$2,"average", AVERAGE(Instances!Y37:Instances!Y37),"median", MEDIAN(Instances!Y37:Instances!Y37),"min", MIN(Instances!Y37:Instances!Y37),"max", MAX(Instances!Y37:Instances!Y37),"diff", MAX(Instances!Y37:Instances!Y37)-MIN(Instances!Y37:Instances!Y37))</f>
        <v>0</v>
      </c>
      <c r="Z37" s="1" cm="1">
        <f t="array" ref="Z37">_xlfn.SWITCH($A$2,"average", AVERAGE(Instances!Z37:Instances!Z37),"median", MEDIAN(Instances!Z37:Instances!Z37),"min", MIN(Instances!Z37:Instances!Z37),"max", MAX(Instances!Z37:Instances!Z37),"diff", MAX(Instances!Z37:Instances!Z37)-MIN(Instances!Z37:Instances!Z37))</f>
        <v>0</v>
      </c>
      <c r="AA37" s="1" cm="1">
        <f t="array" ref="AA37">_xlfn.SWITCH($A$2,"average", AVERAGE(Instances!AA37:Instances!AA37),"median", MEDIAN(Instances!AA37:Instances!AA37),"min", MIN(Instances!AA37:Instances!AA37),"max", MAX(Instances!AA37:Instances!AA37),"diff", MAX(Instances!AA37:Instances!AA37)-MIN(Instances!AA37:Instances!AA37))</f>
        <v>0</v>
      </c>
      <c r="AB37" s="1" cm="1">
        <f t="array" ref="AB37">_xlfn.SWITCH($A$2,"average", AVERAGE(Instances!AB37:Instances!AB37),"median", MEDIAN(Instances!AB37:Instances!AB37),"min", MIN(Instances!AB37:Instances!AB37),"max", MAX(Instances!AB37:Instances!AB37),"diff", MAX(Instances!AB37:Instances!AB37)-MIN(Instances!AB37:Instances!AB37))</f>
        <v>0</v>
      </c>
      <c r="AC37" s="1" cm="1">
        <f t="array" ref="AC37">_xlfn.SWITCH($A$2,"average", AVERAGE(Instances!AC37:Instances!AC37),"median", MEDIAN(Instances!AC37:Instances!AC37),"min", MIN(Instances!AC37:Instances!AC37),"max", MAX(Instances!AC37:Instances!AC37),"diff", MAX(Instances!AC37:Instances!AC37)-MIN(Instances!AC37:Instances!AC37))</f>
        <v>0</v>
      </c>
      <c r="AD37" s="1" cm="1">
        <f t="array" ref="AD37">_xlfn.SWITCH($A$2,"average", AVERAGE(Instances!AD37:Instances!AD37),"median", MEDIAN(Instances!AD37:Instances!AD37),"min", MIN(Instances!AD37:Instances!AD37),"max", MAX(Instances!AD37:Instances!AD37),"diff", MAX(Instances!AD37:Instances!AD37)-MIN(Instances!AD37:Instances!AD37))</f>
        <v>0</v>
      </c>
      <c r="AE37" s="1" cm="1">
        <f t="array" ref="AE37">_xlfn.SWITCH($A$2,"average", AVERAGE(Instances!AE37:Instances!AE37),"median", MEDIAN(Instances!AE37:Instances!AE37),"min", MIN(Instances!AE37:Instances!AE37),"max", MAX(Instances!AE37:Instances!AE37),"diff", MAX(Instances!AE37:Instances!AE37)-MIN(Instances!AE37:Instances!AE37))</f>
        <v>0</v>
      </c>
      <c r="AF37" s="1" cm="1">
        <f t="array" ref="AF37">_xlfn.SWITCH($A$2,"average", AVERAGE(Instances!AF37:Instances!AF37),"median", MEDIAN(Instances!AF37:Instances!AF37),"min", MIN(Instances!AF37:Instances!AF37),"max", MAX(Instances!AF37:Instances!AF37),"diff", MAX(Instances!AF37:Instances!AF37)-MIN(Instances!AF37:Instances!AF37))</f>
        <v>0</v>
      </c>
      <c r="AG37" s="1" cm="1">
        <f t="array" ref="AG37">_xlfn.SWITCH($A$2,"average", AVERAGE(Instances!AG37:Instances!AG37),"median", MEDIAN(Instances!AG37:Instances!AG37),"min", MIN(Instances!AG37:Instances!AG37),"max", MAX(Instances!AG37:Instances!AG37),"diff", MAX(Instances!AG37:Instances!AG37)-MIN(Instances!AG37:Instances!AG37))</f>
        <v>0</v>
      </c>
      <c r="AH37" s="1" cm="1">
        <f t="array" ref="AH37">_xlfn.SWITCH($A$2,"average", AVERAGE(Instances!AH37:Instances!AH37),"median", MEDIAN(Instances!AH37:Instances!AH37),"min", MIN(Instances!AH37:Instances!AH37),"max", MAX(Instances!AH37:Instances!AH37),"diff", MAX(Instances!AH37:Instances!AH37)-MIN(Instances!AH37:Instances!AH37))</f>
        <v>0</v>
      </c>
      <c r="AI37" s="1" cm="1">
        <f t="array" ref="AI37">_xlfn.SWITCH($A$2,"average", AVERAGE(Instances!AI37:Instances!AI37),"median", MEDIAN(Instances!AI37:Instances!AI37),"min", MIN(Instances!AI37:Instances!AI37),"max", MAX(Instances!AI37:Instances!AI37),"diff", MAX(Instances!AI37:Instances!AI37)-MIN(Instances!AI37:Instances!AI37))</f>
        <v>0</v>
      </c>
      <c r="AJ37" s="1" cm="1">
        <f t="array" ref="AJ37">_xlfn.SWITCH($A$2,"average", AVERAGE(Instances!AJ37:Instances!AJ37),"median", MEDIAN(Instances!AJ37:Instances!AJ37),"min", MIN(Instances!AJ37:Instances!AJ37),"max", MAX(Instances!AJ37:Instances!AJ37),"diff", MAX(Instances!AJ37:Instances!AJ37)-MIN(Instances!AJ37:Instances!AJ37))</f>
        <v>0</v>
      </c>
      <c r="AK37" s="1" cm="1">
        <f t="array" ref="AK37">_xlfn.SWITCH($A$2,"average", AVERAGE(Instances!AK37:Instances!AK37),"median", MEDIAN(Instances!AK37:Instances!AK37),"min", MIN(Instances!AK37:Instances!AK37),"max", MAX(Instances!AK37:Instances!AK37),"diff", MAX(Instances!AK37:Instances!AK37)-MIN(Instances!AK37:Instances!AK37))</f>
        <v>0</v>
      </c>
      <c r="AL37" s="1" cm="1">
        <f t="array" ref="AL37">_xlfn.SWITCH($A$2,"average", AVERAGE(Instances!AL37:Instances!AL37),"median", MEDIAN(Instances!AL37:Instances!AL37),"min", MIN(Instances!AL37:Instances!AL37),"max", MAX(Instances!AL37:Instances!AL37),"diff", MAX(Instances!AL37:Instances!AL37)-MIN(Instances!AL37:Instances!AL37))</f>
        <v>0</v>
      </c>
      <c r="AM37" s="1" cm="1">
        <f t="array" ref="AM37">_xlfn.SWITCH($A$2,"average", AVERAGE(Instances!AM37:Instances!AM37),"median", MEDIAN(Instances!AM37:Instances!AM37),"min", MIN(Instances!AM37:Instances!AM37),"max", MAX(Instances!AM37:Instances!AM37),"diff", MAX(Instances!AM37:Instances!AM37)-MIN(Instances!AM37:Instances!AM37))</f>
        <v>0</v>
      </c>
      <c r="AN37" s="1" cm="1">
        <f t="array" ref="AN37">_xlfn.SWITCH($A$2,"average", AVERAGE(Instances!AN37:Instances!AN37),"median", MEDIAN(Instances!AN37:Instances!AN37),"min", MIN(Instances!AN37:Instances!AN37),"max", MAX(Instances!AN37:Instances!AN37),"diff", MAX(Instances!AN37:Instances!AN37)-MIN(Instances!AN37:Instances!AN37))</f>
        <v>0</v>
      </c>
      <c r="AO37" s="1" cm="1">
        <f t="array" ref="AO37">_xlfn.SWITCH($A$2,"average", AVERAGE(Instances!AO37:Instances!AO37),"median", MEDIAN(Instances!AO37:Instances!AO37),"min", MIN(Instances!AO37:Instances!AO37),"max", MAX(Instances!AO37:Instances!AO37),"diff", MAX(Instances!AO37:Instances!AO37)-MIN(Instances!AO37:Instances!AO37))</f>
        <v>0</v>
      </c>
      <c r="AP37" s="1" cm="1">
        <f t="array" ref="AP37">_xlfn.SWITCH($A$2,"average", AVERAGE(Instances!AP37:Instances!AP37),"median", MEDIAN(Instances!AP37:Instances!AP37),"min", MIN(Instances!AP37:Instances!AP37),"max", MAX(Instances!AP37:Instances!AP37),"diff", MAX(Instances!AP37:Instances!AP37)-MIN(Instances!AP37:Instances!AP37))</f>
        <v>0</v>
      </c>
      <c r="AQ37" s="1" cm="1">
        <f t="array" ref="AQ37">_xlfn.SWITCH($A$2,"average", AVERAGE(Instances!AQ37:Instances!AQ37),"median", MEDIAN(Instances!AQ37:Instances!AQ37),"min", MIN(Instances!AQ37:Instances!AQ37),"max", MAX(Instances!AQ37:Instances!AQ37),"diff", MAX(Instances!AQ37:Instances!AQ37)-MIN(Instances!AQ37:Instances!AQ37))</f>
        <v>0</v>
      </c>
      <c r="AR37" s="1" cm="1">
        <f t="array" ref="AR37">_xlfn.SWITCH($A$2,"average", AVERAGE(Instances!AR37:Instances!AR37),"median", MEDIAN(Instances!AR37:Instances!AR37),"min", MIN(Instances!AR37:Instances!AR37),"max", MAX(Instances!AR37:Instances!AR37),"diff", MAX(Instances!AR37:Instances!AR37)-MIN(Instances!AR37:Instances!AR37))</f>
        <v>0</v>
      </c>
      <c r="AS37" s="1" cm="1">
        <f t="array" ref="AS37">_xlfn.SWITCH($A$2,"average", AVERAGE(Instances!AS37:Instances!AS37),"median", MEDIAN(Instances!AS37:Instances!AS37),"min", MIN(Instances!AS37:Instances!AS37),"max", MAX(Instances!AS37:Instances!AS37),"diff", MAX(Instances!AS37:Instances!AS37)-MIN(Instances!AS37:Instances!AS37))</f>
        <v>0</v>
      </c>
      <c r="AT37" s="1" cm="1">
        <f t="array" ref="AT37">_xlfn.SWITCH($A$2,"average", AVERAGE(Instances!AT37:Instances!AT37),"median", MEDIAN(Instances!AT37:Instances!AT37),"min", MIN(Instances!AT37:Instances!AT37),"max", MAX(Instances!AT37:Instances!AT37),"diff", MAX(Instances!AT37:Instances!AT37)-MIN(Instances!AT37:Instances!AT37))</f>
        <v>0</v>
      </c>
      <c r="AU37" s="1" cm="1">
        <f t="array" ref="AU37">_xlfn.SWITCH($A$2,"average", AVERAGE(Instances!AU37:Instances!AU37),"median", MEDIAN(Instances!AU37:Instances!AU37),"min", MIN(Instances!AU37:Instances!AU37),"max", MAX(Instances!AU37:Instances!AU37),"diff", MAX(Instances!AU37:Instances!AU37)-MIN(Instances!AU37:Instances!AU37))</f>
        <v>0</v>
      </c>
      <c r="AV37" s="1" cm="1">
        <f t="array" ref="AV37">_xlfn.SWITCH($A$2,"average", AVERAGE(Instances!AV37:Instances!AV37),"median", MEDIAN(Instances!AV37:Instances!AV37),"min", MIN(Instances!AV37:Instances!AV37),"max", MAX(Instances!AV37:Instances!AV37),"diff", MAX(Instances!AV37:Instances!AV37)-MIN(Instances!AV37:Instances!AV37))</f>
        <v>0</v>
      </c>
      <c r="AW37" s="1" cm="1">
        <f t="array" ref="AW37">_xlfn.SWITCH($A$2,"average", AVERAGE(Instances!AW37:Instances!AW37),"median", MEDIAN(Instances!AW37:Instances!AW37),"min", MIN(Instances!AW37:Instances!AW37),"max", MAX(Instances!AW37:Instances!AW37),"diff", MAX(Instances!AW37:Instances!AW37)-MIN(Instances!AW37:Instances!AW37))</f>
        <v>0</v>
      </c>
      <c r="AX37" s="1" cm="1">
        <f t="array" ref="AX37">_xlfn.SWITCH($A$2,"average", AVERAGE(Instances!AX37:Instances!AX37),"median", MEDIAN(Instances!AX37:Instances!AX37),"min", MIN(Instances!AX37:Instances!AX37),"max", MAX(Instances!AX37:Instances!AX37),"diff", MAX(Instances!AX37:Instances!AX37)-MIN(Instances!AX37:Instances!AX37))</f>
        <v>0</v>
      </c>
      <c r="AY37" s="1" cm="1">
        <f t="array" ref="AY37">_xlfn.SWITCH($A$2,"average", AVERAGE(Instances!AY37:Instances!AY37),"median", MEDIAN(Instances!AY37:Instances!AY37),"min", MIN(Instances!AY37:Instances!AY37),"max", MAX(Instances!AY37:Instances!AY37),"diff", MAX(Instances!AY37:Instances!AY37)-MIN(Instances!AY37:Instances!AY37))</f>
        <v>0</v>
      </c>
      <c r="AZ37" s="1" cm="1">
        <f t="array" ref="AZ37">_xlfn.SWITCH($A$2,"average", AVERAGE(Instances!AZ37:Instances!AZ37),"median", MEDIAN(Instances!AZ37:Instances!AZ37),"min", MIN(Instances!AZ37:Instances!AZ37),"max", MAX(Instances!AZ37:Instances!AZ37),"diff", MAX(Instances!AZ37:Instances!AZ37)-MIN(Instances!AZ37:Instances!AZ37))</f>
        <v>0</v>
      </c>
      <c r="BA37" s="1" cm="1">
        <f t="array" ref="BA37">_xlfn.SWITCH($A$2,"average", AVERAGE(Instances!BA37:Instances!BA37),"median", MEDIAN(Instances!BA37:Instances!BA37),"min", MIN(Instances!BA37:Instances!BA37),"max", MAX(Instances!BA37:Instances!BA37),"diff", MAX(Instances!BA37:Instances!BA37)-MIN(Instances!BA37:Instances!BA37))</f>
        <v>0</v>
      </c>
      <c r="BB37" s="1">
        <f>MIN($B37,$D37,$F37,$H37,$J37,$L37,$N37,$P37,$R37,$T37,$V37,$X37,$Z37,$AB37,$AD37,$AF37,$AH37,$AJ37,$AL37,$AN37,$AP37,$AR37,$AT37,$AV37,$AX37,$AZ37)</f>
        <v>0</v>
      </c>
      <c r="BC37" s="1">
        <f>MIN($C37,$E37,$G37,$I37,$K37,$M37,$O37,$Q37,$S37,$U37,$W37,$Y37,$AA37,$AC37,$AE37,$AG37,$AI37,$AK37,$AM37,$AO37,$AQ37,$AS37,$AU37,$AW37,$AY37,$BA37)</f>
        <v>0</v>
      </c>
      <c r="BD37" s="1">
        <f>MEDIAN($B37,$D37,$F37,$H37,$J37,$L37,$N37,$P37,$R37,$T37,$V37,$X37,$Z37,$AB37,$AD37,$AF37,$AH37,$AJ37,$AL37,$AN37,$AP37,$AR37,$AT37,$AV37,$AX37,$AZ37)</f>
        <v>0</v>
      </c>
      <c r="BE37" s="1">
        <f>MEDIAN($C37,$E37,$G37,$I37,$K37,$M37,$O37,$Q37,$S37,$U37,$W37,$Y37,$AA37,$AC37,$AE37,$AG37,$AI37,$AK37,$AM37,$AO37,$AQ37,$AS37,$AU37,$AW37,$AY37,$BA37)</f>
        <v>0</v>
      </c>
      <c r="BF37" s="1">
        <f>MAX($B37,$D37,$F37,$H37,$J37,$L37,$N37,$P37,$R37,$T37,$V37,$X37,$Z37,$AB37,$AD37,$AF37,$AH37,$AJ37,$AL37,$AN37,$AP37,$AR37,$AT37,$AV37,$AX37,$AZ37)</f>
        <v>0</v>
      </c>
      <c r="BG37" s="1">
        <f>MAX($C37,$E37,$G37,$I37,$K37,$M37,$O37,$Q37,$S37,$U37,$W37,$Y37,$AA37,$AC37,$AE37,$AG37,$AI37,$AK37,$AM37,$AO37,$AQ37,$AS37,$AU37,$AW37,$AY37,$BA37)</f>
        <v>0</v>
      </c>
    </row>
    <row r="38" spans="1:59">
      <c r="A38" s="1" t="s">
        <v>35</v>
      </c>
      <c r="B38" s="1" cm="1">
        <f t="array" ref="B38">_xlfn.SWITCH($A$2,"average", AVERAGE(Instances!B38:Instances!B38),"median", MEDIAN(Instances!B38:Instances!B38),"min", MIN(Instances!B38:Instances!B38),"max", MAX(Instances!B38:Instances!B38),"diff", MAX(Instances!B38:Instances!B38)-MIN(Instances!B38:Instances!B38))</f>
        <v>0</v>
      </c>
      <c r="C38" s="1" cm="1">
        <f t="array" ref="C38">_xlfn.SWITCH($A$2,"average", AVERAGE(Instances!C38:Instances!C38),"median", MEDIAN(Instances!C38:Instances!C38),"min", MIN(Instances!C38:Instances!C38),"max", MAX(Instances!C38:Instances!C38),"diff", MAX(Instances!C38:Instances!C38)-MIN(Instances!C38:Instances!C38))</f>
        <v>0</v>
      </c>
      <c r="D38" s="1" cm="1">
        <f t="array" ref="D38">_xlfn.SWITCH($A$2,"average", AVERAGE(Instances!D38:Instances!D38),"median", MEDIAN(Instances!D38:Instances!D38),"min", MIN(Instances!D38:Instances!D38),"max", MAX(Instances!D38:Instances!D38),"diff", MAX(Instances!D38:Instances!D38)-MIN(Instances!D38:Instances!D38))</f>
        <v>0</v>
      </c>
      <c r="E38" s="1" cm="1">
        <f t="array" ref="E38">_xlfn.SWITCH($A$2,"average", AVERAGE(Instances!E38:Instances!E38),"median", MEDIAN(Instances!E38:Instances!E38),"min", MIN(Instances!E38:Instances!E38),"max", MAX(Instances!E38:Instances!E38),"diff", MAX(Instances!E38:Instances!E38)-MIN(Instances!E38:Instances!E38))</f>
        <v>0</v>
      </c>
      <c r="F38" s="1" cm="1">
        <f t="array" ref="F38">_xlfn.SWITCH($A$2,"average", AVERAGE(Instances!F38:Instances!F38),"median", MEDIAN(Instances!F38:Instances!F38),"min", MIN(Instances!F38:Instances!F38),"max", MAX(Instances!F38:Instances!F38),"diff", MAX(Instances!F38:Instances!F38)-MIN(Instances!F38:Instances!F38))</f>
        <v>0</v>
      </c>
      <c r="G38" s="1" cm="1">
        <f t="array" ref="G38">_xlfn.SWITCH($A$2,"average", AVERAGE(Instances!G38:Instances!G38),"median", MEDIAN(Instances!G38:Instances!G38),"min", MIN(Instances!G38:Instances!G38),"max", MAX(Instances!G38:Instances!G38),"diff", MAX(Instances!G38:Instances!G38)-MIN(Instances!G38:Instances!G38))</f>
        <v>0</v>
      </c>
      <c r="H38" s="1" cm="1">
        <f t="array" ref="H38">_xlfn.SWITCH($A$2,"average", AVERAGE(Instances!H38:Instances!H38),"median", MEDIAN(Instances!H38:Instances!H38),"min", MIN(Instances!H38:Instances!H38),"max", MAX(Instances!H38:Instances!H38),"diff", MAX(Instances!H38:Instances!H38)-MIN(Instances!H38:Instances!H38))</f>
        <v>0</v>
      </c>
      <c r="I38" s="1" cm="1">
        <f t="array" ref="I38">_xlfn.SWITCH($A$2,"average", AVERAGE(Instances!I38:Instances!I38),"median", MEDIAN(Instances!I38:Instances!I38),"min", MIN(Instances!I38:Instances!I38),"max", MAX(Instances!I38:Instances!I38),"diff", MAX(Instances!I38:Instances!I38)-MIN(Instances!I38:Instances!I38))</f>
        <v>0</v>
      </c>
      <c r="J38" s="1" cm="1">
        <f t="array" ref="J38">_xlfn.SWITCH($A$2,"average", AVERAGE(Instances!J38:Instances!J38),"median", MEDIAN(Instances!J38:Instances!J38),"min", MIN(Instances!J38:Instances!J38),"max", MAX(Instances!J38:Instances!J38),"diff", MAX(Instances!J38:Instances!J38)-MIN(Instances!J38:Instances!J38))</f>
        <v>0</v>
      </c>
      <c r="K38" s="1" cm="1">
        <f t="array" ref="K38">_xlfn.SWITCH($A$2,"average", AVERAGE(Instances!K38:Instances!K38),"median", MEDIAN(Instances!K38:Instances!K38),"min", MIN(Instances!K38:Instances!K38),"max", MAX(Instances!K38:Instances!K38),"diff", MAX(Instances!K38:Instances!K38)-MIN(Instances!K38:Instances!K38))</f>
        <v>0</v>
      </c>
      <c r="L38" s="1" cm="1">
        <f t="array" ref="L38">_xlfn.SWITCH($A$2,"average", AVERAGE(Instances!L38:Instances!L38),"median", MEDIAN(Instances!L38:Instances!L38),"min", MIN(Instances!L38:Instances!L38),"max", MAX(Instances!L38:Instances!L38),"diff", MAX(Instances!L38:Instances!L38)-MIN(Instances!L38:Instances!L38))</f>
        <v>0</v>
      </c>
      <c r="M38" s="1" cm="1">
        <f t="array" ref="M38">_xlfn.SWITCH($A$2,"average", AVERAGE(Instances!M38:Instances!M38),"median", MEDIAN(Instances!M38:Instances!M38),"min", MIN(Instances!M38:Instances!M38),"max", MAX(Instances!M38:Instances!M38),"diff", MAX(Instances!M38:Instances!M38)-MIN(Instances!M38:Instances!M38))</f>
        <v>0</v>
      </c>
      <c r="N38" s="1" cm="1">
        <f t="array" ref="N38">_xlfn.SWITCH($A$2,"average", AVERAGE(Instances!N38:Instances!N38),"median", MEDIAN(Instances!N38:Instances!N38),"min", MIN(Instances!N38:Instances!N38),"max", MAX(Instances!N38:Instances!N38),"diff", MAX(Instances!N38:Instances!N38)-MIN(Instances!N38:Instances!N38))</f>
        <v>0</v>
      </c>
      <c r="O38" s="1" cm="1">
        <f t="array" ref="O38">_xlfn.SWITCH($A$2,"average", AVERAGE(Instances!O38:Instances!O38),"median", MEDIAN(Instances!O38:Instances!O38),"min", MIN(Instances!O38:Instances!O38),"max", MAX(Instances!O38:Instances!O38),"diff", MAX(Instances!O38:Instances!O38)-MIN(Instances!O38:Instances!O38))</f>
        <v>0</v>
      </c>
      <c r="P38" s="1" cm="1">
        <f t="array" ref="P38">_xlfn.SWITCH($A$2,"average", AVERAGE(Instances!P38:Instances!P38),"median", MEDIAN(Instances!P38:Instances!P38),"min", MIN(Instances!P38:Instances!P38),"max", MAX(Instances!P38:Instances!P38),"diff", MAX(Instances!P38:Instances!P38)-MIN(Instances!P38:Instances!P38))</f>
        <v>0</v>
      </c>
      <c r="Q38" s="1" cm="1">
        <f t="array" ref="Q38">_xlfn.SWITCH($A$2,"average", AVERAGE(Instances!Q38:Instances!Q38),"median", MEDIAN(Instances!Q38:Instances!Q38),"min", MIN(Instances!Q38:Instances!Q38),"max", MAX(Instances!Q38:Instances!Q38),"diff", MAX(Instances!Q38:Instances!Q38)-MIN(Instances!Q38:Instances!Q38))</f>
        <v>0</v>
      </c>
      <c r="R38" s="1" cm="1">
        <f t="array" ref="R38">_xlfn.SWITCH($A$2,"average", AVERAGE(Instances!R38:Instances!R38),"median", MEDIAN(Instances!R38:Instances!R38),"min", MIN(Instances!R38:Instances!R38),"max", MAX(Instances!R38:Instances!R38),"diff", MAX(Instances!R38:Instances!R38)-MIN(Instances!R38:Instances!R38))</f>
        <v>0</v>
      </c>
      <c r="S38" s="1" cm="1">
        <f t="array" ref="S38">_xlfn.SWITCH($A$2,"average", AVERAGE(Instances!S38:Instances!S38),"median", MEDIAN(Instances!S38:Instances!S38),"min", MIN(Instances!S38:Instances!S38),"max", MAX(Instances!S38:Instances!S38),"diff", MAX(Instances!S38:Instances!S38)-MIN(Instances!S38:Instances!S38))</f>
        <v>0</v>
      </c>
      <c r="T38" s="1" cm="1">
        <f t="array" ref="T38">_xlfn.SWITCH($A$2,"average", AVERAGE(Instances!T38:Instances!T38),"median", MEDIAN(Instances!T38:Instances!T38),"min", MIN(Instances!T38:Instances!T38),"max", MAX(Instances!T38:Instances!T38),"diff", MAX(Instances!T38:Instances!T38)-MIN(Instances!T38:Instances!T38))</f>
        <v>0</v>
      </c>
      <c r="U38" s="1" cm="1">
        <f t="array" ref="U38">_xlfn.SWITCH($A$2,"average", AVERAGE(Instances!U38:Instances!U38),"median", MEDIAN(Instances!U38:Instances!U38),"min", MIN(Instances!U38:Instances!U38),"max", MAX(Instances!U38:Instances!U38),"diff", MAX(Instances!U38:Instances!U38)-MIN(Instances!U38:Instances!U38))</f>
        <v>0</v>
      </c>
      <c r="V38" s="1" cm="1">
        <f t="array" ref="V38">_xlfn.SWITCH($A$2,"average", AVERAGE(Instances!V38:Instances!V38),"median", MEDIAN(Instances!V38:Instances!V38),"min", MIN(Instances!V38:Instances!V38),"max", MAX(Instances!V38:Instances!V38),"diff", MAX(Instances!V38:Instances!V38)-MIN(Instances!V38:Instances!V38))</f>
        <v>0</v>
      </c>
      <c r="W38" s="1" cm="1">
        <f t="array" ref="W38">_xlfn.SWITCH($A$2,"average", AVERAGE(Instances!W38:Instances!W38),"median", MEDIAN(Instances!W38:Instances!W38),"min", MIN(Instances!W38:Instances!W38),"max", MAX(Instances!W38:Instances!W38),"diff", MAX(Instances!W38:Instances!W38)-MIN(Instances!W38:Instances!W38))</f>
        <v>0</v>
      </c>
      <c r="X38" s="1" cm="1">
        <f t="array" ref="X38">_xlfn.SWITCH($A$2,"average", AVERAGE(Instances!X38:Instances!X38),"median", MEDIAN(Instances!X38:Instances!X38),"min", MIN(Instances!X38:Instances!X38),"max", MAX(Instances!X38:Instances!X38),"diff", MAX(Instances!X38:Instances!X38)-MIN(Instances!X38:Instances!X38))</f>
        <v>0</v>
      </c>
      <c r="Y38" s="1" cm="1">
        <f t="array" ref="Y38">_xlfn.SWITCH($A$2,"average", AVERAGE(Instances!Y38:Instances!Y38),"median", MEDIAN(Instances!Y38:Instances!Y38),"min", MIN(Instances!Y38:Instances!Y38),"max", MAX(Instances!Y38:Instances!Y38),"diff", MAX(Instances!Y38:Instances!Y38)-MIN(Instances!Y38:Instances!Y38))</f>
        <v>0</v>
      </c>
      <c r="Z38" s="1" cm="1">
        <f t="array" ref="Z38">_xlfn.SWITCH($A$2,"average", AVERAGE(Instances!Z38:Instances!Z38),"median", MEDIAN(Instances!Z38:Instances!Z38),"min", MIN(Instances!Z38:Instances!Z38),"max", MAX(Instances!Z38:Instances!Z38),"diff", MAX(Instances!Z38:Instances!Z38)-MIN(Instances!Z38:Instances!Z38))</f>
        <v>0</v>
      </c>
      <c r="AA38" s="1" cm="1">
        <f t="array" ref="AA38">_xlfn.SWITCH($A$2,"average", AVERAGE(Instances!AA38:Instances!AA38),"median", MEDIAN(Instances!AA38:Instances!AA38),"min", MIN(Instances!AA38:Instances!AA38),"max", MAX(Instances!AA38:Instances!AA38),"diff", MAX(Instances!AA38:Instances!AA38)-MIN(Instances!AA38:Instances!AA38))</f>
        <v>0</v>
      </c>
      <c r="AB38" s="1" cm="1">
        <f t="array" ref="AB38">_xlfn.SWITCH($A$2,"average", AVERAGE(Instances!AB38:Instances!AB38),"median", MEDIAN(Instances!AB38:Instances!AB38),"min", MIN(Instances!AB38:Instances!AB38),"max", MAX(Instances!AB38:Instances!AB38),"diff", MAX(Instances!AB38:Instances!AB38)-MIN(Instances!AB38:Instances!AB38))</f>
        <v>0</v>
      </c>
      <c r="AC38" s="1" cm="1">
        <f t="array" ref="AC38">_xlfn.SWITCH($A$2,"average", AVERAGE(Instances!AC38:Instances!AC38),"median", MEDIAN(Instances!AC38:Instances!AC38),"min", MIN(Instances!AC38:Instances!AC38),"max", MAX(Instances!AC38:Instances!AC38),"diff", MAX(Instances!AC38:Instances!AC38)-MIN(Instances!AC38:Instances!AC38))</f>
        <v>0</v>
      </c>
      <c r="AD38" s="1" cm="1">
        <f t="array" ref="AD38">_xlfn.SWITCH($A$2,"average", AVERAGE(Instances!AD38:Instances!AD38),"median", MEDIAN(Instances!AD38:Instances!AD38),"min", MIN(Instances!AD38:Instances!AD38),"max", MAX(Instances!AD38:Instances!AD38),"diff", MAX(Instances!AD38:Instances!AD38)-MIN(Instances!AD38:Instances!AD38))</f>
        <v>0</v>
      </c>
      <c r="AE38" s="1" cm="1">
        <f t="array" ref="AE38">_xlfn.SWITCH($A$2,"average", AVERAGE(Instances!AE38:Instances!AE38),"median", MEDIAN(Instances!AE38:Instances!AE38),"min", MIN(Instances!AE38:Instances!AE38),"max", MAX(Instances!AE38:Instances!AE38),"diff", MAX(Instances!AE38:Instances!AE38)-MIN(Instances!AE38:Instances!AE38))</f>
        <v>0</v>
      </c>
      <c r="AF38" s="1" cm="1">
        <f t="array" ref="AF38">_xlfn.SWITCH($A$2,"average", AVERAGE(Instances!AF38:Instances!AF38),"median", MEDIAN(Instances!AF38:Instances!AF38),"min", MIN(Instances!AF38:Instances!AF38),"max", MAX(Instances!AF38:Instances!AF38),"diff", MAX(Instances!AF38:Instances!AF38)-MIN(Instances!AF38:Instances!AF38))</f>
        <v>0</v>
      </c>
      <c r="AG38" s="1" cm="1">
        <f t="array" ref="AG38">_xlfn.SWITCH($A$2,"average", AVERAGE(Instances!AG38:Instances!AG38),"median", MEDIAN(Instances!AG38:Instances!AG38),"min", MIN(Instances!AG38:Instances!AG38),"max", MAX(Instances!AG38:Instances!AG38),"diff", MAX(Instances!AG38:Instances!AG38)-MIN(Instances!AG38:Instances!AG38))</f>
        <v>0</v>
      </c>
      <c r="AH38" s="1" cm="1">
        <f t="array" ref="AH38">_xlfn.SWITCH($A$2,"average", AVERAGE(Instances!AH38:Instances!AH38),"median", MEDIAN(Instances!AH38:Instances!AH38),"min", MIN(Instances!AH38:Instances!AH38),"max", MAX(Instances!AH38:Instances!AH38),"diff", MAX(Instances!AH38:Instances!AH38)-MIN(Instances!AH38:Instances!AH38))</f>
        <v>0</v>
      </c>
      <c r="AI38" s="1" cm="1">
        <f t="array" ref="AI38">_xlfn.SWITCH($A$2,"average", AVERAGE(Instances!AI38:Instances!AI38),"median", MEDIAN(Instances!AI38:Instances!AI38),"min", MIN(Instances!AI38:Instances!AI38),"max", MAX(Instances!AI38:Instances!AI38),"diff", MAX(Instances!AI38:Instances!AI38)-MIN(Instances!AI38:Instances!AI38))</f>
        <v>0</v>
      </c>
      <c r="AJ38" s="1" cm="1">
        <f t="array" ref="AJ38">_xlfn.SWITCH($A$2,"average", AVERAGE(Instances!AJ38:Instances!AJ38),"median", MEDIAN(Instances!AJ38:Instances!AJ38),"min", MIN(Instances!AJ38:Instances!AJ38),"max", MAX(Instances!AJ38:Instances!AJ38),"diff", MAX(Instances!AJ38:Instances!AJ38)-MIN(Instances!AJ38:Instances!AJ38))</f>
        <v>0</v>
      </c>
      <c r="AK38" s="1" cm="1">
        <f t="array" ref="AK38">_xlfn.SWITCH($A$2,"average", AVERAGE(Instances!AK38:Instances!AK38),"median", MEDIAN(Instances!AK38:Instances!AK38),"min", MIN(Instances!AK38:Instances!AK38),"max", MAX(Instances!AK38:Instances!AK38),"diff", MAX(Instances!AK38:Instances!AK38)-MIN(Instances!AK38:Instances!AK38))</f>
        <v>0</v>
      </c>
      <c r="AL38" s="1" cm="1">
        <f t="array" ref="AL38">_xlfn.SWITCH($A$2,"average", AVERAGE(Instances!AL38:Instances!AL38),"median", MEDIAN(Instances!AL38:Instances!AL38),"min", MIN(Instances!AL38:Instances!AL38),"max", MAX(Instances!AL38:Instances!AL38),"diff", MAX(Instances!AL38:Instances!AL38)-MIN(Instances!AL38:Instances!AL38))</f>
        <v>0</v>
      </c>
      <c r="AM38" s="1" cm="1">
        <f t="array" ref="AM38">_xlfn.SWITCH($A$2,"average", AVERAGE(Instances!AM38:Instances!AM38),"median", MEDIAN(Instances!AM38:Instances!AM38),"min", MIN(Instances!AM38:Instances!AM38),"max", MAX(Instances!AM38:Instances!AM38),"diff", MAX(Instances!AM38:Instances!AM38)-MIN(Instances!AM38:Instances!AM38))</f>
        <v>0</v>
      </c>
      <c r="AN38" s="1" cm="1">
        <f t="array" ref="AN38">_xlfn.SWITCH($A$2,"average", AVERAGE(Instances!AN38:Instances!AN38),"median", MEDIAN(Instances!AN38:Instances!AN38),"min", MIN(Instances!AN38:Instances!AN38),"max", MAX(Instances!AN38:Instances!AN38),"diff", MAX(Instances!AN38:Instances!AN38)-MIN(Instances!AN38:Instances!AN38))</f>
        <v>0</v>
      </c>
      <c r="AO38" s="1" cm="1">
        <f t="array" ref="AO38">_xlfn.SWITCH($A$2,"average", AVERAGE(Instances!AO38:Instances!AO38),"median", MEDIAN(Instances!AO38:Instances!AO38),"min", MIN(Instances!AO38:Instances!AO38),"max", MAX(Instances!AO38:Instances!AO38),"diff", MAX(Instances!AO38:Instances!AO38)-MIN(Instances!AO38:Instances!AO38))</f>
        <v>0</v>
      </c>
      <c r="AP38" s="1" cm="1">
        <f t="array" ref="AP38">_xlfn.SWITCH($A$2,"average", AVERAGE(Instances!AP38:Instances!AP38),"median", MEDIAN(Instances!AP38:Instances!AP38),"min", MIN(Instances!AP38:Instances!AP38),"max", MAX(Instances!AP38:Instances!AP38),"diff", MAX(Instances!AP38:Instances!AP38)-MIN(Instances!AP38:Instances!AP38))</f>
        <v>0</v>
      </c>
      <c r="AQ38" s="1" cm="1">
        <f t="array" ref="AQ38">_xlfn.SWITCH($A$2,"average", AVERAGE(Instances!AQ38:Instances!AQ38),"median", MEDIAN(Instances!AQ38:Instances!AQ38),"min", MIN(Instances!AQ38:Instances!AQ38),"max", MAX(Instances!AQ38:Instances!AQ38),"diff", MAX(Instances!AQ38:Instances!AQ38)-MIN(Instances!AQ38:Instances!AQ38))</f>
        <v>0</v>
      </c>
      <c r="AR38" s="1" cm="1">
        <f t="array" ref="AR38">_xlfn.SWITCH($A$2,"average", AVERAGE(Instances!AR38:Instances!AR38),"median", MEDIAN(Instances!AR38:Instances!AR38),"min", MIN(Instances!AR38:Instances!AR38),"max", MAX(Instances!AR38:Instances!AR38),"diff", MAX(Instances!AR38:Instances!AR38)-MIN(Instances!AR38:Instances!AR38))</f>
        <v>0</v>
      </c>
      <c r="AS38" s="1" cm="1">
        <f t="array" ref="AS38">_xlfn.SWITCH($A$2,"average", AVERAGE(Instances!AS38:Instances!AS38),"median", MEDIAN(Instances!AS38:Instances!AS38),"min", MIN(Instances!AS38:Instances!AS38),"max", MAX(Instances!AS38:Instances!AS38),"diff", MAX(Instances!AS38:Instances!AS38)-MIN(Instances!AS38:Instances!AS38))</f>
        <v>0</v>
      </c>
      <c r="AT38" s="1" cm="1">
        <f t="array" ref="AT38">_xlfn.SWITCH($A$2,"average", AVERAGE(Instances!AT38:Instances!AT38),"median", MEDIAN(Instances!AT38:Instances!AT38),"min", MIN(Instances!AT38:Instances!AT38),"max", MAX(Instances!AT38:Instances!AT38),"diff", MAX(Instances!AT38:Instances!AT38)-MIN(Instances!AT38:Instances!AT38))</f>
        <v>0</v>
      </c>
      <c r="AU38" s="1" cm="1">
        <f t="array" ref="AU38">_xlfn.SWITCH($A$2,"average", AVERAGE(Instances!AU38:Instances!AU38),"median", MEDIAN(Instances!AU38:Instances!AU38),"min", MIN(Instances!AU38:Instances!AU38),"max", MAX(Instances!AU38:Instances!AU38),"diff", MAX(Instances!AU38:Instances!AU38)-MIN(Instances!AU38:Instances!AU38))</f>
        <v>0</v>
      </c>
      <c r="AV38" s="1" cm="1">
        <f t="array" ref="AV38">_xlfn.SWITCH($A$2,"average", AVERAGE(Instances!AV38:Instances!AV38),"median", MEDIAN(Instances!AV38:Instances!AV38),"min", MIN(Instances!AV38:Instances!AV38),"max", MAX(Instances!AV38:Instances!AV38),"diff", MAX(Instances!AV38:Instances!AV38)-MIN(Instances!AV38:Instances!AV38))</f>
        <v>0</v>
      </c>
      <c r="AW38" s="1" cm="1">
        <f t="array" ref="AW38">_xlfn.SWITCH($A$2,"average", AVERAGE(Instances!AW38:Instances!AW38),"median", MEDIAN(Instances!AW38:Instances!AW38),"min", MIN(Instances!AW38:Instances!AW38),"max", MAX(Instances!AW38:Instances!AW38),"diff", MAX(Instances!AW38:Instances!AW38)-MIN(Instances!AW38:Instances!AW38))</f>
        <v>0</v>
      </c>
      <c r="AX38" s="1" cm="1">
        <f t="array" ref="AX38">_xlfn.SWITCH($A$2,"average", AVERAGE(Instances!AX38:Instances!AX38),"median", MEDIAN(Instances!AX38:Instances!AX38),"min", MIN(Instances!AX38:Instances!AX38),"max", MAX(Instances!AX38:Instances!AX38),"diff", MAX(Instances!AX38:Instances!AX38)-MIN(Instances!AX38:Instances!AX38))</f>
        <v>0</v>
      </c>
      <c r="AY38" s="1" cm="1">
        <f t="array" ref="AY38">_xlfn.SWITCH($A$2,"average", AVERAGE(Instances!AY38:Instances!AY38),"median", MEDIAN(Instances!AY38:Instances!AY38),"min", MIN(Instances!AY38:Instances!AY38),"max", MAX(Instances!AY38:Instances!AY38),"diff", MAX(Instances!AY38:Instances!AY38)-MIN(Instances!AY38:Instances!AY38))</f>
        <v>0</v>
      </c>
      <c r="AZ38" s="1" cm="1">
        <f t="array" ref="AZ38">_xlfn.SWITCH($A$2,"average", AVERAGE(Instances!AZ38:Instances!AZ38),"median", MEDIAN(Instances!AZ38:Instances!AZ38),"min", MIN(Instances!AZ38:Instances!AZ38),"max", MAX(Instances!AZ38:Instances!AZ38),"diff", MAX(Instances!AZ38:Instances!AZ38)-MIN(Instances!AZ38:Instances!AZ38))</f>
        <v>0</v>
      </c>
      <c r="BA38" s="1" cm="1">
        <f t="array" ref="BA38">_xlfn.SWITCH($A$2,"average", AVERAGE(Instances!BA38:Instances!BA38),"median", MEDIAN(Instances!BA38:Instances!BA38),"min", MIN(Instances!BA38:Instances!BA38),"max", MAX(Instances!BA38:Instances!BA38),"diff", MAX(Instances!BA38:Instances!BA38)-MIN(Instances!BA38:Instances!BA38))</f>
        <v>0</v>
      </c>
      <c r="BB38" s="1">
        <f>MIN($B38,$D38,$F38,$H38,$J38,$L38,$N38,$P38,$R38,$T38,$V38,$X38,$Z38,$AB38,$AD38,$AF38,$AH38,$AJ38,$AL38,$AN38,$AP38,$AR38,$AT38,$AV38,$AX38,$AZ38)</f>
        <v>0</v>
      </c>
      <c r="BC38" s="1">
        <f>MIN($C38,$E38,$G38,$I38,$K38,$M38,$O38,$Q38,$S38,$U38,$W38,$Y38,$AA38,$AC38,$AE38,$AG38,$AI38,$AK38,$AM38,$AO38,$AQ38,$AS38,$AU38,$AW38,$AY38,$BA38)</f>
        <v>0</v>
      </c>
      <c r="BD38" s="1">
        <f>MEDIAN($B38,$D38,$F38,$H38,$J38,$L38,$N38,$P38,$R38,$T38,$V38,$X38,$Z38,$AB38,$AD38,$AF38,$AH38,$AJ38,$AL38,$AN38,$AP38,$AR38,$AT38,$AV38,$AX38,$AZ38)</f>
        <v>0</v>
      </c>
      <c r="BE38" s="1">
        <f>MEDIAN($C38,$E38,$G38,$I38,$K38,$M38,$O38,$Q38,$S38,$U38,$W38,$Y38,$AA38,$AC38,$AE38,$AG38,$AI38,$AK38,$AM38,$AO38,$AQ38,$AS38,$AU38,$AW38,$AY38,$BA38)</f>
        <v>0</v>
      </c>
      <c r="BF38" s="1">
        <f>MAX($B38,$D38,$F38,$H38,$J38,$L38,$N38,$P38,$R38,$T38,$V38,$X38,$Z38,$AB38,$AD38,$AF38,$AH38,$AJ38,$AL38,$AN38,$AP38,$AR38,$AT38,$AV38,$AX38,$AZ38)</f>
        <v>0</v>
      </c>
      <c r="BG38" s="1">
        <f>MAX($C38,$E38,$G38,$I38,$K38,$M38,$O38,$Q38,$S38,$U38,$W38,$Y38,$AA38,$AC38,$AE38,$AG38,$AI38,$AK38,$AM38,$AO38,$AQ38,$AS38,$AU38,$AW38,$AY38,$BA38)</f>
        <v>0</v>
      </c>
    </row>
    <row r="39" spans="1:59">
      <c r="A39" s="1" t="s">
        <v>36</v>
      </c>
      <c r="B39" s="1" cm="1">
        <f t="array" ref="B39">_xlfn.SWITCH($A$2,"average", AVERAGE(Instances!B39:Instances!B39),"median", MEDIAN(Instances!B39:Instances!B39),"min", MIN(Instances!B39:Instances!B39),"max", MAX(Instances!B39:Instances!B39),"diff", MAX(Instances!B39:Instances!B39)-MIN(Instances!B39:Instances!B39))</f>
        <v>0</v>
      </c>
      <c r="C39" s="1" cm="1">
        <f t="array" ref="C39">_xlfn.SWITCH($A$2,"average", AVERAGE(Instances!C39:Instances!C39),"median", MEDIAN(Instances!C39:Instances!C39),"min", MIN(Instances!C39:Instances!C39),"max", MAX(Instances!C39:Instances!C39),"diff", MAX(Instances!C39:Instances!C39)-MIN(Instances!C39:Instances!C39))</f>
        <v>0</v>
      </c>
      <c r="D39" s="1" cm="1">
        <f t="array" ref="D39">_xlfn.SWITCH($A$2,"average", AVERAGE(Instances!D39:Instances!D39),"median", MEDIAN(Instances!D39:Instances!D39),"min", MIN(Instances!D39:Instances!D39),"max", MAX(Instances!D39:Instances!D39),"diff", MAX(Instances!D39:Instances!D39)-MIN(Instances!D39:Instances!D39))</f>
        <v>0</v>
      </c>
      <c r="E39" s="1" cm="1">
        <f t="array" ref="E39">_xlfn.SWITCH($A$2,"average", AVERAGE(Instances!E39:Instances!E39),"median", MEDIAN(Instances!E39:Instances!E39),"min", MIN(Instances!E39:Instances!E39),"max", MAX(Instances!E39:Instances!E39),"diff", MAX(Instances!E39:Instances!E39)-MIN(Instances!E39:Instances!E39))</f>
        <v>0</v>
      </c>
      <c r="F39" s="1" cm="1">
        <f t="array" ref="F39">_xlfn.SWITCH($A$2,"average", AVERAGE(Instances!F39:Instances!F39),"median", MEDIAN(Instances!F39:Instances!F39),"min", MIN(Instances!F39:Instances!F39),"max", MAX(Instances!F39:Instances!F39),"diff", MAX(Instances!F39:Instances!F39)-MIN(Instances!F39:Instances!F39))</f>
        <v>0</v>
      </c>
      <c r="G39" s="1" cm="1">
        <f t="array" ref="G39">_xlfn.SWITCH($A$2,"average", AVERAGE(Instances!G39:Instances!G39),"median", MEDIAN(Instances!G39:Instances!G39),"min", MIN(Instances!G39:Instances!G39),"max", MAX(Instances!G39:Instances!G39),"diff", MAX(Instances!G39:Instances!G39)-MIN(Instances!G39:Instances!G39))</f>
        <v>0</v>
      </c>
      <c r="H39" s="1" cm="1">
        <f t="array" ref="H39">_xlfn.SWITCH($A$2,"average", AVERAGE(Instances!H39:Instances!H39),"median", MEDIAN(Instances!H39:Instances!H39),"min", MIN(Instances!H39:Instances!H39),"max", MAX(Instances!H39:Instances!H39),"diff", MAX(Instances!H39:Instances!H39)-MIN(Instances!H39:Instances!H39))</f>
        <v>0</v>
      </c>
      <c r="I39" s="1" cm="1">
        <f t="array" ref="I39">_xlfn.SWITCH($A$2,"average", AVERAGE(Instances!I39:Instances!I39),"median", MEDIAN(Instances!I39:Instances!I39),"min", MIN(Instances!I39:Instances!I39),"max", MAX(Instances!I39:Instances!I39),"diff", MAX(Instances!I39:Instances!I39)-MIN(Instances!I39:Instances!I39))</f>
        <v>0</v>
      </c>
      <c r="J39" s="1" cm="1">
        <f t="array" ref="J39">_xlfn.SWITCH($A$2,"average", AVERAGE(Instances!J39:Instances!J39),"median", MEDIAN(Instances!J39:Instances!J39),"min", MIN(Instances!J39:Instances!J39),"max", MAX(Instances!J39:Instances!J39),"diff", MAX(Instances!J39:Instances!J39)-MIN(Instances!J39:Instances!J39))</f>
        <v>0</v>
      </c>
      <c r="K39" s="1" cm="1">
        <f t="array" ref="K39">_xlfn.SWITCH($A$2,"average", AVERAGE(Instances!K39:Instances!K39),"median", MEDIAN(Instances!K39:Instances!K39),"min", MIN(Instances!K39:Instances!K39),"max", MAX(Instances!K39:Instances!K39),"diff", MAX(Instances!K39:Instances!K39)-MIN(Instances!K39:Instances!K39))</f>
        <v>0</v>
      </c>
      <c r="L39" s="1" cm="1">
        <f t="array" ref="L39">_xlfn.SWITCH($A$2,"average", AVERAGE(Instances!L39:Instances!L39),"median", MEDIAN(Instances!L39:Instances!L39),"min", MIN(Instances!L39:Instances!L39),"max", MAX(Instances!L39:Instances!L39),"diff", MAX(Instances!L39:Instances!L39)-MIN(Instances!L39:Instances!L39))</f>
        <v>0</v>
      </c>
      <c r="M39" s="1" cm="1">
        <f t="array" ref="M39">_xlfn.SWITCH($A$2,"average", AVERAGE(Instances!M39:Instances!M39),"median", MEDIAN(Instances!M39:Instances!M39),"min", MIN(Instances!M39:Instances!M39),"max", MAX(Instances!M39:Instances!M39),"diff", MAX(Instances!M39:Instances!M39)-MIN(Instances!M39:Instances!M39))</f>
        <v>0</v>
      </c>
      <c r="N39" s="1" cm="1">
        <f t="array" ref="N39">_xlfn.SWITCH($A$2,"average", AVERAGE(Instances!N39:Instances!N39),"median", MEDIAN(Instances!N39:Instances!N39),"min", MIN(Instances!N39:Instances!N39),"max", MAX(Instances!N39:Instances!N39),"diff", MAX(Instances!N39:Instances!N39)-MIN(Instances!N39:Instances!N39))</f>
        <v>0</v>
      </c>
      <c r="O39" s="1" cm="1">
        <f t="array" ref="O39">_xlfn.SWITCH($A$2,"average", AVERAGE(Instances!O39:Instances!O39),"median", MEDIAN(Instances!O39:Instances!O39),"min", MIN(Instances!O39:Instances!O39),"max", MAX(Instances!O39:Instances!O39),"diff", MAX(Instances!O39:Instances!O39)-MIN(Instances!O39:Instances!O39))</f>
        <v>0</v>
      </c>
      <c r="P39" s="1" cm="1">
        <f t="array" ref="P39">_xlfn.SWITCH($A$2,"average", AVERAGE(Instances!P39:Instances!P39),"median", MEDIAN(Instances!P39:Instances!P39),"min", MIN(Instances!P39:Instances!P39),"max", MAX(Instances!P39:Instances!P39),"diff", MAX(Instances!P39:Instances!P39)-MIN(Instances!P39:Instances!P39))</f>
        <v>0</v>
      </c>
      <c r="Q39" s="1" cm="1">
        <f t="array" ref="Q39">_xlfn.SWITCH($A$2,"average", AVERAGE(Instances!Q39:Instances!Q39),"median", MEDIAN(Instances!Q39:Instances!Q39),"min", MIN(Instances!Q39:Instances!Q39),"max", MAX(Instances!Q39:Instances!Q39),"diff", MAX(Instances!Q39:Instances!Q39)-MIN(Instances!Q39:Instances!Q39))</f>
        <v>0</v>
      </c>
      <c r="R39" s="1" cm="1">
        <f t="array" ref="R39">_xlfn.SWITCH($A$2,"average", AVERAGE(Instances!R39:Instances!R39),"median", MEDIAN(Instances!R39:Instances!R39),"min", MIN(Instances!R39:Instances!R39),"max", MAX(Instances!R39:Instances!R39),"diff", MAX(Instances!R39:Instances!R39)-MIN(Instances!R39:Instances!R39))</f>
        <v>0</v>
      </c>
      <c r="S39" s="1" cm="1">
        <f t="array" ref="S39">_xlfn.SWITCH($A$2,"average", AVERAGE(Instances!S39:Instances!S39),"median", MEDIAN(Instances!S39:Instances!S39),"min", MIN(Instances!S39:Instances!S39),"max", MAX(Instances!S39:Instances!S39),"diff", MAX(Instances!S39:Instances!S39)-MIN(Instances!S39:Instances!S39))</f>
        <v>0</v>
      </c>
      <c r="T39" s="1" cm="1">
        <f t="array" ref="T39">_xlfn.SWITCH($A$2,"average", AVERAGE(Instances!T39:Instances!T39),"median", MEDIAN(Instances!T39:Instances!T39),"min", MIN(Instances!T39:Instances!T39),"max", MAX(Instances!T39:Instances!T39),"diff", MAX(Instances!T39:Instances!T39)-MIN(Instances!T39:Instances!T39))</f>
        <v>0</v>
      </c>
      <c r="U39" s="1" cm="1">
        <f t="array" ref="U39">_xlfn.SWITCH($A$2,"average", AVERAGE(Instances!U39:Instances!U39),"median", MEDIAN(Instances!U39:Instances!U39),"min", MIN(Instances!U39:Instances!U39),"max", MAX(Instances!U39:Instances!U39),"diff", MAX(Instances!U39:Instances!U39)-MIN(Instances!U39:Instances!U39))</f>
        <v>0</v>
      </c>
      <c r="V39" s="1" cm="1">
        <f t="array" ref="V39">_xlfn.SWITCH($A$2,"average", AVERAGE(Instances!V39:Instances!V39),"median", MEDIAN(Instances!V39:Instances!V39),"min", MIN(Instances!V39:Instances!V39),"max", MAX(Instances!V39:Instances!V39),"diff", MAX(Instances!V39:Instances!V39)-MIN(Instances!V39:Instances!V39))</f>
        <v>0</v>
      </c>
      <c r="W39" s="1" cm="1">
        <f t="array" ref="W39">_xlfn.SWITCH($A$2,"average", AVERAGE(Instances!W39:Instances!W39),"median", MEDIAN(Instances!W39:Instances!W39),"min", MIN(Instances!W39:Instances!W39),"max", MAX(Instances!W39:Instances!W39),"diff", MAX(Instances!W39:Instances!W39)-MIN(Instances!W39:Instances!W39))</f>
        <v>0</v>
      </c>
      <c r="X39" s="1" cm="1">
        <f t="array" ref="X39">_xlfn.SWITCH($A$2,"average", AVERAGE(Instances!X39:Instances!X39),"median", MEDIAN(Instances!X39:Instances!X39),"min", MIN(Instances!X39:Instances!X39),"max", MAX(Instances!X39:Instances!X39),"diff", MAX(Instances!X39:Instances!X39)-MIN(Instances!X39:Instances!X39))</f>
        <v>0</v>
      </c>
      <c r="Y39" s="1" cm="1">
        <f t="array" ref="Y39">_xlfn.SWITCH($A$2,"average", AVERAGE(Instances!Y39:Instances!Y39),"median", MEDIAN(Instances!Y39:Instances!Y39),"min", MIN(Instances!Y39:Instances!Y39),"max", MAX(Instances!Y39:Instances!Y39),"diff", MAX(Instances!Y39:Instances!Y39)-MIN(Instances!Y39:Instances!Y39))</f>
        <v>0</v>
      </c>
      <c r="Z39" s="1" cm="1">
        <f t="array" ref="Z39">_xlfn.SWITCH($A$2,"average", AVERAGE(Instances!Z39:Instances!Z39),"median", MEDIAN(Instances!Z39:Instances!Z39),"min", MIN(Instances!Z39:Instances!Z39),"max", MAX(Instances!Z39:Instances!Z39),"diff", MAX(Instances!Z39:Instances!Z39)-MIN(Instances!Z39:Instances!Z39))</f>
        <v>0</v>
      </c>
      <c r="AA39" s="1" cm="1">
        <f t="array" ref="AA39">_xlfn.SWITCH($A$2,"average", AVERAGE(Instances!AA39:Instances!AA39),"median", MEDIAN(Instances!AA39:Instances!AA39),"min", MIN(Instances!AA39:Instances!AA39),"max", MAX(Instances!AA39:Instances!AA39),"diff", MAX(Instances!AA39:Instances!AA39)-MIN(Instances!AA39:Instances!AA39))</f>
        <v>0</v>
      </c>
      <c r="AB39" s="1" cm="1">
        <f t="array" ref="AB39">_xlfn.SWITCH($A$2,"average", AVERAGE(Instances!AB39:Instances!AB39),"median", MEDIAN(Instances!AB39:Instances!AB39),"min", MIN(Instances!AB39:Instances!AB39),"max", MAX(Instances!AB39:Instances!AB39),"diff", MAX(Instances!AB39:Instances!AB39)-MIN(Instances!AB39:Instances!AB39))</f>
        <v>0</v>
      </c>
      <c r="AC39" s="1" cm="1">
        <f t="array" ref="AC39">_xlfn.SWITCH($A$2,"average", AVERAGE(Instances!AC39:Instances!AC39),"median", MEDIAN(Instances!AC39:Instances!AC39),"min", MIN(Instances!AC39:Instances!AC39),"max", MAX(Instances!AC39:Instances!AC39),"diff", MAX(Instances!AC39:Instances!AC39)-MIN(Instances!AC39:Instances!AC39))</f>
        <v>0</v>
      </c>
      <c r="AD39" s="1" cm="1">
        <f t="array" ref="AD39">_xlfn.SWITCH($A$2,"average", AVERAGE(Instances!AD39:Instances!AD39),"median", MEDIAN(Instances!AD39:Instances!AD39),"min", MIN(Instances!AD39:Instances!AD39),"max", MAX(Instances!AD39:Instances!AD39),"diff", MAX(Instances!AD39:Instances!AD39)-MIN(Instances!AD39:Instances!AD39))</f>
        <v>0</v>
      </c>
      <c r="AE39" s="1" cm="1">
        <f t="array" ref="AE39">_xlfn.SWITCH($A$2,"average", AVERAGE(Instances!AE39:Instances!AE39),"median", MEDIAN(Instances!AE39:Instances!AE39),"min", MIN(Instances!AE39:Instances!AE39),"max", MAX(Instances!AE39:Instances!AE39),"diff", MAX(Instances!AE39:Instances!AE39)-MIN(Instances!AE39:Instances!AE39))</f>
        <v>0</v>
      </c>
      <c r="AF39" s="1" cm="1">
        <f t="array" ref="AF39">_xlfn.SWITCH($A$2,"average", AVERAGE(Instances!AF39:Instances!AF39),"median", MEDIAN(Instances!AF39:Instances!AF39),"min", MIN(Instances!AF39:Instances!AF39),"max", MAX(Instances!AF39:Instances!AF39),"diff", MAX(Instances!AF39:Instances!AF39)-MIN(Instances!AF39:Instances!AF39))</f>
        <v>0</v>
      </c>
      <c r="AG39" s="1" cm="1">
        <f t="array" ref="AG39">_xlfn.SWITCH($A$2,"average", AVERAGE(Instances!AG39:Instances!AG39),"median", MEDIAN(Instances!AG39:Instances!AG39),"min", MIN(Instances!AG39:Instances!AG39),"max", MAX(Instances!AG39:Instances!AG39),"diff", MAX(Instances!AG39:Instances!AG39)-MIN(Instances!AG39:Instances!AG39))</f>
        <v>0</v>
      </c>
      <c r="AH39" s="1" cm="1">
        <f t="array" ref="AH39">_xlfn.SWITCH($A$2,"average", AVERAGE(Instances!AH39:Instances!AH39),"median", MEDIAN(Instances!AH39:Instances!AH39),"min", MIN(Instances!AH39:Instances!AH39),"max", MAX(Instances!AH39:Instances!AH39),"diff", MAX(Instances!AH39:Instances!AH39)-MIN(Instances!AH39:Instances!AH39))</f>
        <v>0</v>
      </c>
      <c r="AI39" s="1" cm="1">
        <f t="array" ref="AI39">_xlfn.SWITCH($A$2,"average", AVERAGE(Instances!AI39:Instances!AI39),"median", MEDIAN(Instances!AI39:Instances!AI39),"min", MIN(Instances!AI39:Instances!AI39),"max", MAX(Instances!AI39:Instances!AI39),"diff", MAX(Instances!AI39:Instances!AI39)-MIN(Instances!AI39:Instances!AI39))</f>
        <v>0</v>
      </c>
      <c r="AJ39" s="1" cm="1">
        <f t="array" ref="AJ39">_xlfn.SWITCH($A$2,"average", AVERAGE(Instances!AJ39:Instances!AJ39),"median", MEDIAN(Instances!AJ39:Instances!AJ39),"min", MIN(Instances!AJ39:Instances!AJ39),"max", MAX(Instances!AJ39:Instances!AJ39),"diff", MAX(Instances!AJ39:Instances!AJ39)-MIN(Instances!AJ39:Instances!AJ39))</f>
        <v>0</v>
      </c>
      <c r="AK39" s="1" cm="1">
        <f t="array" ref="AK39">_xlfn.SWITCH($A$2,"average", AVERAGE(Instances!AK39:Instances!AK39),"median", MEDIAN(Instances!AK39:Instances!AK39),"min", MIN(Instances!AK39:Instances!AK39),"max", MAX(Instances!AK39:Instances!AK39),"diff", MAX(Instances!AK39:Instances!AK39)-MIN(Instances!AK39:Instances!AK39))</f>
        <v>0</v>
      </c>
      <c r="AL39" s="1" cm="1">
        <f t="array" ref="AL39">_xlfn.SWITCH($A$2,"average", AVERAGE(Instances!AL39:Instances!AL39),"median", MEDIAN(Instances!AL39:Instances!AL39),"min", MIN(Instances!AL39:Instances!AL39),"max", MAX(Instances!AL39:Instances!AL39),"diff", MAX(Instances!AL39:Instances!AL39)-MIN(Instances!AL39:Instances!AL39))</f>
        <v>0</v>
      </c>
      <c r="AM39" s="1" cm="1">
        <f t="array" ref="AM39">_xlfn.SWITCH($A$2,"average", AVERAGE(Instances!AM39:Instances!AM39),"median", MEDIAN(Instances!AM39:Instances!AM39),"min", MIN(Instances!AM39:Instances!AM39),"max", MAX(Instances!AM39:Instances!AM39),"diff", MAX(Instances!AM39:Instances!AM39)-MIN(Instances!AM39:Instances!AM39))</f>
        <v>0</v>
      </c>
      <c r="AN39" s="1" cm="1">
        <f t="array" ref="AN39">_xlfn.SWITCH($A$2,"average", AVERAGE(Instances!AN39:Instances!AN39),"median", MEDIAN(Instances!AN39:Instances!AN39),"min", MIN(Instances!AN39:Instances!AN39),"max", MAX(Instances!AN39:Instances!AN39),"diff", MAX(Instances!AN39:Instances!AN39)-MIN(Instances!AN39:Instances!AN39))</f>
        <v>0</v>
      </c>
      <c r="AO39" s="1" cm="1">
        <f t="array" ref="AO39">_xlfn.SWITCH($A$2,"average", AVERAGE(Instances!AO39:Instances!AO39),"median", MEDIAN(Instances!AO39:Instances!AO39),"min", MIN(Instances!AO39:Instances!AO39),"max", MAX(Instances!AO39:Instances!AO39),"diff", MAX(Instances!AO39:Instances!AO39)-MIN(Instances!AO39:Instances!AO39))</f>
        <v>0</v>
      </c>
      <c r="AP39" s="1" cm="1">
        <f t="array" ref="AP39">_xlfn.SWITCH($A$2,"average", AVERAGE(Instances!AP39:Instances!AP39),"median", MEDIAN(Instances!AP39:Instances!AP39),"min", MIN(Instances!AP39:Instances!AP39),"max", MAX(Instances!AP39:Instances!AP39),"diff", MAX(Instances!AP39:Instances!AP39)-MIN(Instances!AP39:Instances!AP39))</f>
        <v>0</v>
      </c>
      <c r="AQ39" s="1" cm="1">
        <f t="array" ref="AQ39">_xlfn.SWITCH($A$2,"average", AVERAGE(Instances!AQ39:Instances!AQ39),"median", MEDIAN(Instances!AQ39:Instances!AQ39),"min", MIN(Instances!AQ39:Instances!AQ39),"max", MAX(Instances!AQ39:Instances!AQ39),"diff", MAX(Instances!AQ39:Instances!AQ39)-MIN(Instances!AQ39:Instances!AQ39))</f>
        <v>0</v>
      </c>
      <c r="AR39" s="1" cm="1">
        <f t="array" ref="AR39">_xlfn.SWITCH($A$2,"average", AVERAGE(Instances!AR39:Instances!AR39),"median", MEDIAN(Instances!AR39:Instances!AR39),"min", MIN(Instances!AR39:Instances!AR39),"max", MAX(Instances!AR39:Instances!AR39),"diff", MAX(Instances!AR39:Instances!AR39)-MIN(Instances!AR39:Instances!AR39))</f>
        <v>0</v>
      </c>
      <c r="AS39" s="1" cm="1">
        <f t="array" ref="AS39">_xlfn.SWITCH($A$2,"average", AVERAGE(Instances!AS39:Instances!AS39),"median", MEDIAN(Instances!AS39:Instances!AS39),"min", MIN(Instances!AS39:Instances!AS39),"max", MAX(Instances!AS39:Instances!AS39),"diff", MAX(Instances!AS39:Instances!AS39)-MIN(Instances!AS39:Instances!AS39))</f>
        <v>0</v>
      </c>
      <c r="AT39" s="1" cm="1">
        <f t="array" ref="AT39">_xlfn.SWITCH($A$2,"average", AVERAGE(Instances!AT39:Instances!AT39),"median", MEDIAN(Instances!AT39:Instances!AT39),"min", MIN(Instances!AT39:Instances!AT39),"max", MAX(Instances!AT39:Instances!AT39),"diff", MAX(Instances!AT39:Instances!AT39)-MIN(Instances!AT39:Instances!AT39))</f>
        <v>0</v>
      </c>
      <c r="AU39" s="1" cm="1">
        <f t="array" ref="AU39">_xlfn.SWITCH($A$2,"average", AVERAGE(Instances!AU39:Instances!AU39),"median", MEDIAN(Instances!AU39:Instances!AU39),"min", MIN(Instances!AU39:Instances!AU39),"max", MAX(Instances!AU39:Instances!AU39),"diff", MAX(Instances!AU39:Instances!AU39)-MIN(Instances!AU39:Instances!AU39))</f>
        <v>0</v>
      </c>
      <c r="AV39" s="1" cm="1">
        <f t="array" ref="AV39">_xlfn.SWITCH($A$2,"average", AVERAGE(Instances!AV39:Instances!AV39),"median", MEDIAN(Instances!AV39:Instances!AV39),"min", MIN(Instances!AV39:Instances!AV39),"max", MAX(Instances!AV39:Instances!AV39),"diff", MAX(Instances!AV39:Instances!AV39)-MIN(Instances!AV39:Instances!AV39))</f>
        <v>0</v>
      </c>
      <c r="AW39" s="1" cm="1">
        <f t="array" ref="AW39">_xlfn.SWITCH($A$2,"average", AVERAGE(Instances!AW39:Instances!AW39),"median", MEDIAN(Instances!AW39:Instances!AW39),"min", MIN(Instances!AW39:Instances!AW39),"max", MAX(Instances!AW39:Instances!AW39),"diff", MAX(Instances!AW39:Instances!AW39)-MIN(Instances!AW39:Instances!AW39))</f>
        <v>0</v>
      </c>
      <c r="AX39" s="1" cm="1">
        <f t="array" ref="AX39">_xlfn.SWITCH($A$2,"average", AVERAGE(Instances!AX39:Instances!AX39),"median", MEDIAN(Instances!AX39:Instances!AX39),"min", MIN(Instances!AX39:Instances!AX39),"max", MAX(Instances!AX39:Instances!AX39),"diff", MAX(Instances!AX39:Instances!AX39)-MIN(Instances!AX39:Instances!AX39))</f>
        <v>0</v>
      </c>
      <c r="AY39" s="1" cm="1">
        <f t="array" ref="AY39">_xlfn.SWITCH($A$2,"average", AVERAGE(Instances!AY39:Instances!AY39),"median", MEDIAN(Instances!AY39:Instances!AY39),"min", MIN(Instances!AY39:Instances!AY39),"max", MAX(Instances!AY39:Instances!AY39),"diff", MAX(Instances!AY39:Instances!AY39)-MIN(Instances!AY39:Instances!AY39))</f>
        <v>0</v>
      </c>
      <c r="AZ39" s="1" cm="1">
        <f t="array" ref="AZ39">_xlfn.SWITCH($A$2,"average", AVERAGE(Instances!AZ39:Instances!AZ39),"median", MEDIAN(Instances!AZ39:Instances!AZ39),"min", MIN(Instances!AZ39:Instances!AZ39),"max", MAX(Instances!AZ39:Instances!AZ39),"diff", MAX(Instances!AZ39:Instances!AZ39)-MIN(Instances!AZ39:Instances!AZ39))</f>
        <v>0</v>
      </c>
      <c r="BA39" s="1" cm="1">
        <f t="array" ref="BA39">_xlfn.SWITCH($A$2,"average", AVERAGE(Instances!BA39:Instances!BA39),"median", MEDIAN(Instances!BA39:Instances!BA39),"min", MIN(Instances!BA39:Instances!BA39),"max", MAX(Instances!BA39:Instances!BA39),"diff", MAX(Instances!BA39:Instances!BA39)-MIN(Instances!BA39:Instances!BA39))</f>
        <v>0</v>
      </c>
      <c r="BB39" s="1">
        <f>MIN($B39,$D39,$F39,$H39,$J39,$L39,$N39,$P39,$R39,$T39,$V39,$X39,$Z39,$AB39,$AD39,$AF39,$AH39,$AJ39,$AL39,$AN39,$AP39,$AR39,$AT39,$AV39,$AX39,$AZ39)</f>
        <v>0</v>
      </c>
      <c r="BC39" s="1">
        <f>MIN($C39,$E39,$G39,$I39,$K39,$M39,$O39,$Q39,$S39,$U39,$W39,$Y39,$AA39,$AC39,$AE39,$AG39,$AI39,$AK39,$AM39,$AO39,$AQ39,$AS39,$AU39,$AW39,$AY39,$BA39)</f>
        <v>0</v>
      </c>
      <c r="BD39" s="1">
        <f>MEDIAN($B39,$D39,$F39,$H39,$J39,$L39,$N39,$P39,$R39,$T39,$V39,$X39,$Z39,$AB39,$AD39,$AF39,$AH39,$AJ39,$AL39,$AN39,$AP39,$AR39,$AT39,$AV39,$AX39,$AZ39)</f>
        <v>0</v>
      </c>
      <c r="BE39" s="1">
        <f>MEDIAN($C39,$E39,$G39,$I39,$K39,$M39,$O39,$Q39,$S39,$U39,$W39,$Y39,$AA39,$AC39,$AE39,$AG39,$AI39,$AK39,$AM39,$AO39,$AQ39,$AS39,$AU39,$AW39,$AY39,$BA39)</f>
        <v>0</v>
      </c>
      <c r="BF39" s="1">
        <f>MAX($B39,$D39,$F39,$H39,$J39,$L39,$N39,$P39,$R39,$T39,$V39,$X39,$Z39,$AB39,$AD39,$AF39,$AH39,$AJ39,$AL39,$AN39,$AP39,$AR39,$AT39,$AV39,$AX39,$AZ39)</f>
        <v>0</v>
      </c>
      <c r="BG39" s="1">
        <f>MAX($C39,$E39,$G39,$I39,$K39,$M39,$O39,$Q39,$S39,$U39,$W39,$Y39,$AA39,$AC39,$AE39,$AG39,$AI39,$AK39,$AM39,$AO39,$AQ39,$AS39,$AU39,$AW39,$AY39,$BA39)</f>
        <v>0</v>
      </c>
    </row>
    <row r="40" spans="1:59">
      <c r="A40" s="1" t="s">
        <v>37</v>
      </c>
      <c r="B40" s="1" cm="1">
        <f t="array" ref="B40">_xlfn.SWITCH($A$2,"average", AVERAGE(Instances!B40:Instances!B40),"median", MEDIAN(Instances!B40:Instances!B40),"min", MIN(Instances!B40:Instances!B40),"max", MAX(Instances!B40:Instances!B40),"diff", MAX(Instances!B40:Instances!B40)-MIN(Instances!B40:Instances!B40))</f>
        <v>0</v>
      </c>
      <c r="C40" s="1" cm="1">
        <f t="array" ref="C40">_xlfn.SWITCH($A$2,"average", AVERAGE(Instances!C40:Instances!C40),"median", MEDIAN(Instances!C40:Instances!C40),"min", MIN(Instances!C40:Instances!C40),"max", MAX(Instances!C40:Instances!C40),"diff", MAX(Instances!C40:Instances!C40)-MIN(Instances!C40:Instances!C40))</f>
        <v>0</v>
      </c>
      <c r="D40" s="1" cm="1">
        <f t="array" ref="D40">_xlfn.SWITCH($A$2,"average", AVERAGE(Instances!D40:Instances!D40),"median", MEDIAN(Instances!D40:Instances!D40),"min", MIN(Instances!D40:Instances!D40),"max", MAX(Instances!D40:Instances!D40),"diff", MAX(Instances!D40:Instances!D40)-MIN(Instances!D40:Instances!D40))</f>
        <v>0</v>
      </c>
      <c r="E40" s="1" cm="1">
        <f t="array" ref="E40">_xlfn.SWITCH($A$2,"average", AVERAGE(Instances!E40:Instances!E40),"median", MEDIAN(Instances!E40:Instances!E40),"min", MIN(Instances!E40:Instances!E40),"max", MAX(Instances!E40:Instances!E40),"diff", MAX(Instances!E40:Instances!E40)-MIN(Instances!E40:Instances!E40))</f>
        <v>0</v>
      </c>
      <c r="F40" s="1" cm="1">
        <f t="array" ref="F40">_xlfn.SWITCH($A$2,"average", AVERAGE(Instances!F40:Instances!F40),"median", MEDIAN(Instances!F40:Instances!F40),"min", MIN(Instances!F40:Instances!F40),"max", MAX(Instances!F40:Instances!F40),"diff", MAX(Instances!F40:Instances!F40)-MIN(Instances!F40:Instances!F40))</f>
        <v>0</v>
      </c>
      <c r="G40" s="1" cm="1">
        <f t="array" ref="G40">_xlfn.SWITCH($A$2,"average", AVERAGE(Instances!G40:Instances!G40),"median", MEDIAN(Instances!G40:Instances!G40),"min", MIN(Instances!G40:Instances!G40),"max", MAX(Instances!G40:Instances!G40),"diff", MAX(Instances!G40:Instances!G40)-MIN(Instances!G40:Instances!G40))</f>
        <v>0</v>
      </c>
      <c r="H40" s="1" cm="1">
        <f t="array" ref="H40">_xlfn.SWITCH($A$2,"average", AVERAGE(Instances!H40:Instances!H40),"median", MEDIAN(Instances!H40:Instances!H40),"min", MIN(Instances!H40:Instances!H40),"max", MAX(Instances!H40:Instances!H40),"diff", MAX(Instances!H40:Instances!H40)-MIN(Instances!H40:Instances!H40))</f>
        <v>0</v>
      </c>
      <c r="I40" s="1" cm="1">
        <f t="array" ref="I40">_xlfn.SWITCH($A$2,"average", AVERAGE(Instances!I40:Instances!I40),"median", MEDIAN(Instances!I40:Instances!I40),"min", MIN(Instances!I40:Instances!I40),"max", MAX(Instances!I40:Instances!I40),"diff", MAX(Instances!I40:Instances!I40)-MIN(Instances!I40:Instances!I40))</f>
        <v>0</v>
      </c>
      <c r="J40" s="1" cm="1">
        <f t="array" ref="J40">_xlfn.SWITCH($A$2,"average", AVERAGE(Instances!J40:Instances!J40),"median", MEDIAN(Instances!J40:Instances!J40),"min", MIN(Instances!J40:Instances!J40),"max", MAX(Instances!J40:Instances!J40),"diff", MAX(Instances!J40:Instances!J40)-MIN(Instances!J40:Instances!J40))</f>
        <v>0</v>
      </c>
      <c r="K40" s="1" cm="1">
        <f t="array" ref="K40">_xlfn.SWITCH($A$2,"average", AVERAGE(Instances!K40:Instances!K40),"median", MEDIAN(Instances!K40:Instances!K40),"min", MIN(Instances!K40:Instances!K40),"max", MAX(Instances!K40:Instances!K40),"diff", MAX(Instances!K40:Instances!K40)-MIN(Instances!K40:Instances!K40))</f>
        <v>0</v>
      </c>
      <c r="L40" s="1" cm="1">
        <f t="array" ref="L40">_xlfn.SWITCH($A$2,"average", AVERAGE(Instances!L40:Instances!L40),"median", MEDIAN(Instances!L40:Instances!L40),"min", MIN(Instances!L40:Instances!L40),"max", MAX(Instances!L40:Instances!L40),"diff", MAX(Instances!L40:Instances!L40)-MIN(Instances!L40:Instances!L40))</f>
        <v>0</v>
      </c>
      <c r="M40" s="1" cm="1">
        <f t="array" ref="M40">_xlfn.SWITCH($A$2,"average", AVERAGE(Instances!M40:Instances!M40),"median", MEDIAN(Instances!M40:Instances!M40),"min", MIN(Instances!M40:Instances!M40),"max", MAX(Instances!M40:Instances!M40),"diff", MAX(Instances!M40:Instances!M40)-MIN(Instances!M40:Instances!M40))</f>
        <v>0</v>
      </c>
      <c r="N40" s="1" cm="1">
        <f t="array" ref="N40">_xlfn.SWITCH($A$2,"average", AVERAGE(Instances!N40:Instances!N40),"median", MEDIAN(Instances!N40:Instances!N40),"min", MIN(Instances!N40:Instances!N40),"max", MAX(Instances!N40:Instances!N40),"diff", MAX(Instances!N40:Instances!N40)-MIN(Instances!N40:Instances!N40))</f>
        <v>0</v>
      </c>
      <c r="O40" s="1" cm="1">
        <f t="array" ref="O40">_xlfn.SWITCH($A$2,"average", AVERAGE(Instances!O40:Instances!O40),"median", MEDIAN(Instances!O40:Instances!O40),"min", MIN(Instances!O40:Instances!O40),"max", MAX(Instances!O40:Instances!O40),"diff", MAX(Instances!O40:Instances!O40)-MIN(Instances!O40:Instances!O40))</f>
        <v>0</v>
      </c>
      <c r="P40" s="1" cm="1">
        <f t="array" ref="P40">_xlfn.SWITCH($A$2,"average", AVERAGE(Instances!P40:Instances!P40),"median", MEDIAN(Instances!P40:Instances!P40),"min", MIN(Instances!P40:Instances!P40),"max", MAX(Instances!P40:Instances!P40),"diff", MAX(Instances!P40:Instances!P40)-MIN(Instances!P40:Instances!P40))</f>
        <v>0</v>
      </c>
      <c r="Q40" s="1" cm="1">
        <f t="array" ref="Q40">_xlfn.SWITCH($A$2,"average", AVERAGE(Instances!Q40:Instances!Q40),"median", MEDIAN(Instances!Q40:Instances!Q40),"min", MIN(Instances!Q40:Instances!Q40),"max", MAX(Instances!Q40:Instances!Q40),"diff", MAX(Instances!Q40:Instances!Q40)-MIN(Instances!Q40:Instances!Q40))</f>
        <v>0</v>
      </c>
      <c r="R40" s="1" cm="1">
        <f t="array" ref="R40">_xlfn.SWITCH($A$2,"average", AVERAGE(Instances!R40:Instances!R40),"median", MEDIAN(Instances!R40:Instances!R40),"min", MIN(Instances!R40:Instances!R40),"max", MAX(Instances!R40:Instances!R40),"diff", MAX(Instances!R40:Instances!R40)-MIN(Instances!R40:Instances!R40))</f>
        <v>0</v>
      </c>
      <c r="S40" s="1" cm="1">
        <f t="array" ref="S40">_xlfn.SWITCH($A$2,"average", AVERAGE(Instances!S40:Instances!S40),"median", MEDIAN(Instances!S40:Instances!S40),"min", MIN(Instances!S40:Instances!S40),"max", MAX(Instances!S40:Instances!S40),"diff", MAX(Instances!S40:Instances!S40)-MIN(Instances!S40:Instances!S40))</f>
        <v>0</v>
      </c>
      <c r="T40" s="1" cm="1">
        <f t="array" ref="T40">_xlfn.SWITCH($A$2,"average", AVERAGE(Instances!T40:Instances!T40),"median", MEDIAN(Instances!T40:Instances!T40),"min", MIN(Instances!T40:Instances!T40),"max", MAX(Instances!T40:Instances!T40),"diff", MAX(Instances!T40:Instances!T40)-MIN(Instances!T40:Instances!T40))</f>
        <v>0</v>
      </c>
      <c r="U40" s="1" cm="1">
        <f t="array" ref="U40">_xlfn.SWITCH($A$2,"average", AVERAGE(Instances!U40:Instances!U40),"median", MEDIAN(Instances!U40:Instances!U40),"min", MIN(Instances!U40:Instances!U40),"max", MAX(Instances!U40:Instances!U40),"diff", MAX(Instances!U40:Instances!U40)-MIN(Instances!U40:Instances!U40))</f>
        <v>0</v>
      </c>
      <c r="V40" s="1" cm="1">
        <f t="array" ref="V40">_xlfn.SWITCH($A$2,"average", AVERAGE(Instances!V40:Instances!V40),"median", MEDIAN(Instances!V40:Instances!V40),"min", MIN(Instances!V40:Instances!V40),"max", MAX(Instances!V40:Instances!V40),"diff", MAX(Instances!V40:Instances!V40)-MIN(Instances!V40:Instances!V40))</f>
        <v>0</v>
      </c>
      <c r="W40" s="1" cm="1">
        <f t="array" ref="W40">_xlfn.SWITCH($A$2,"average", AVERAGE(Instances!W40:Instances!W40),"median", MEDIAN(Instances!W40:Instances!W40),"min", MIN(Instances!W40:Instances!W40),"max", MAX(Instances!W40:Instances!W40),"diff", MAX(Instances!W40:Instances!W40)-MIN(Instances!W40:Instances!W40))</f>
        <v>0</v>
      </c>
      <c r="X40" s="1" cm="1">
        <f t="array" ref="X40">_xlfn.SWITCH($A$2,"average", AVERAGE(Instances!X40:Instances!X40),"median", MEDIAN(Instances!X40:Instances!X40),"min", MIN(Instances!X40:Instances!X40),"max", MAX(Instances!X40:Instances!X40),"diff", MAX(Instances!X40:Instances!X40)-MIN(Instances!X40:Instances!X40))</f>
        <v>0</v>
      </c>
      <c r="Y40" s="1" cm="1">
        <f t="array" ref="Y40">_xlfn.SWITCH($A$2,"average", AVERAGE(Instances!Y40:Instances!Y40),"median", MEDIAN(Instances!Y40:Instances!Y40),"min", MIN(Instances!Y40:Instances!Y40),"max", MAX(Instances!Y40:Instances!Y40),"diff", MAX(Instances!Y40:Instances!Y40)-MIN(Instances!Y40:Instances!Y40))</f>
        <v>0</v>
      </c>
      <c r="Z40" s="1" cm="1">
        <f t="array" ref="Z40">_xlfn.SWITCH($A$2,"average", AVERAGE(Instances!Z40:Instances!Z40),"median", MEDIAN(Instances!Z40:Instances!Z40),"min", MIN(Instances!Z40:Instances!Z40),"max", MAX(Instances!Z40:Instances!Z40),"diff", MAX(Instances!Z40:Instances!Z40)-MIN(Instances!Z40:Instances!Z40))</f>
        <v>0</v>
      </c>
      <c r="AA40" s="1" cm="1">
        <f t="array" ref="AA40">_xlfn.SWITCH($A$2,"average", AVERAGE(Instances!AA40:Instances!AA40),"median", MEDIAN(Instances!AA40:Instances!AA40),"min", MIN(Instances!AA40:Instances!AA40),"max", MAX(Instances!AA40:Instances!AA40),"diff", MAX(Instances!AA40:Instances!AA40)-MIN(Instances!AA40:Instances!AA40))</f>
        <v>0</v>
      </c>
      <c r="AB40" s="1" cm="1">
        <f t="array" ref="AB40">_xlfn.SWITCH($A$2,"average", AVERAGE(Instances!AB40:Instances!AB40),"median", MEDIAN(Instances!AB40:Instances!AB40),"min", MIN(Instances!AB40:Instances!AB40),"max", MAX(Instances!AB40:Instances!AB40),"diff", MAX(Instances!AB40:Instances!AB40)-MIN(Instances!AB40:Instances!AB40))</f>
        <v>0</v>
      </c>
      <c r="AC40" s="1" cm="1">
        <f t="array" ref="AC40">_xlfn.SWITCH($A$2,"average", AVERAGE(Instances!AC40:Instances!AC40),"median", MEDIAN(Instances!AC40:Instances!AC40),"min", MIN(Instances!AC40:Instances!AC40),"max", MAX(Instances!AC40:Instances!AC40),"diff", MAX(Instances!AC40:Instances!AC40)-MIN(Instances!AC40:Instances!AC40))</f>
        <v>0</v>
      </c>
      <c r="AD40" s="1" cm="1">
        <f t="array" ref="AD40">_xlfn.SWITCH($A$2,"average", AVERAGE(Instances!AD40:Instances!AD40),"median", MEDIAN(Instances!AD40:Instances!AD40),"min", MIN(Instances!AD40:Instances!AD40),"max", MAX(Instances!AD40:Instances!AD40),"diff", MAX(Instances!AD40:Instances!AD40)-MIN(Instances!AD40:Instances!AD40))</f>
        <v>0</v>
      </c>
      <c r="AE40" s="1" cm="1">
        <f t="array" ref="AE40">_xlfn.SWITCH($A$2,"average", AVERAGE(Instances!AE40:Instances!AE40),"median", MEDIAN(Instances!AE40:Instances!AE40),"min", MIN(Instances!AE40:Instances!AE40),"max", MAX(Instances!AE40:Instances!AE40),"diff", MAX(Instances!AE40:Instances!AE40)-MIN(Instances!AE40:Instances!AE40))</f>
        <v>0</v>
      </c>
      <c r="AF40" s="1" cm="1">
        <f t="array" ref="AF40">_xlfn.SWITCH($A$2,"average", AVERAGE(Instances!AF40:Instances!AF40),"median", MEDIAN(Instances!AF40:Instances!AF40),"min", MIN(Instances!AF40:Instances!AF40),"max", MAX(Instances!AF40:Instances!AF40),"diff", MAX(Instances!AF40:Instances!AF40)-MIN(Instances!AF40:Instances!AF40))</f>
        <v>0</v>
      </c>
      <c r="AG40" s="1" cm="1">
        <f t="array" ref="AG40">_xlfn.SWITCH($A$2,"average", AVERAGE(Instances!AG40:Instances!AG40),"median", MEDIAN(Instances!AG40:Instances!AG40),"min", MIN(Instances!AG40:Instances!AG40),"max", MAX(Instances!AG40:Instances!AG40),"diff", MAX(Instances!AG40:Instances!AG40)-MIN(Instances!AG40:Instances!AG40))</f>
        <v>0</v>
      </c>
      <c r="AH40" s="1" cm="1">
        <f t="array" ref="AH40">_xlfn.SWITCH($A$2,"average", AVERAGE(Instances!AH40:Instances!AH40),"median", MEDIAN(Instances!AH40:Instances!AH40),"min", MIN(Instances!AH40:Instances!AH40),"max", MAX(Instances!AH40:Instances!AH40),"diff", MAX(Instances!AH40:Instances!AH40)-MIN(Instances!AH40:Instances!AH40))</f>
        <v>0</v>
      </c>
      <c r="AI40" s="1" cm="1">
        <f t="array" ref="AI40">_xlfn.SWITCH($A$2,"average", AVERAGE(Instances!AI40:Instances!AI40),"median", MEDIAN(Instances!AI40:Instances!AI40),"min", MIN(Instances!AI40:Instances!AI40),"max", MAX(Instances!AI40:Instances!AI40),"diff", MAX(Instances!AI40:Instances!AI40)-MIN(Instances!AI40:Instances!AI40))</f>
        <v>0</v>
      </c>
      <c r="AJ40" s="1" cm="1">
        <f t="array" ref="AJ40">_xlfn.SWITCH($A$2,"average", AVERAGE(Instances!AJ40:Instances!AJ40),"median", MEDIAN(Instances!AJ40:Instances!AJ40),"min", MIN(Instances!AJ40:Instances!AJ40),"max", MAX(Instances!AJ40:Instances!AJ40),"diff", MAX(Instances!AJ40:Instances!AJ40)-MIN(Instances!AJ40:Instances!AJ40))</f>
        <v>0</v>
      </c>
      <c r="AK40" s="1" cm="1">
        <f t="array" ref="AK40">_xlfn.SWITCH($A$2,"average", AVERAGE(Instances!AK40:Instances!AK40),"median", MEDIAN(Instances!AK40:Instances!AK40),"min", MIN(Instances!AK40:Instances!AK40),"max", MAX(Instances!AK40:Instances!AK40),"diff", MAX(Instances!AK40:Instances!AK40)-MIN(Instances!AK40:Instances!AK40))</f>
        <v>0</v>
      </c>
      <c r="AL40" s="1" cm="1">
        <f t="array" ref="AL40">_xlfn.SWITCH($A$2,"average", AVERAGE(Instances!AL40:Instances!AL40),"median", MEDIAN(Instances!AL40:Instances!AL40),"min", MIN(Instances!AL40:Instances!AL40),"max", MAX(Instances!AL40:Instances!AL40),"diff", MAX(Instances!AL40:Instances!AL40)-MIN(Instances!AL40:Instances!AL40))</f>
        <v>0</v>
      </c>
      <c r="AM40" s="1" cm="1">
        <f t="array" ref="AM40">_xlfn.SWITCH($A$2,"average", AVERAGE(Instances!AM40:Instances!AM40),"median", MEDIAN(Instances!AM40:Instances!AM40),"min", MIN(Instances!AM40:Instances!AM40),"max", MAX(Instances!AM40:Instances!AM40),"diff", MAX(Instances!AM40:Instances!AM40)-MIN(Instances!AM40:Instances!AM40))</f>
        <v>0</v>
      </c>
      <c r="AN40" s="1" cm="1">
        <f t="array" ref="AN40">_xlfn.SWITCH($A$2,"average", AVERAGE(Instances!AN40:Instances!AN40),"median", MEDIAN(Instances!AN40:Instances!AN40),"min", MIN(Instances!AN40:Instances!AN40),"max", MAX(Instances!AN40:Instances!AN40),"diff", MAX(Instances!AN40:Instances!AN40)-MIN(Instances!AN40:Instances!AN40))</f>
        <v>0</v>
      </c>
      <c r="AO40" s="1" cm="1">
        <f t="array" ref="AO40">_xlfn.SWITCH($A$2,"average", AVERAGE(Instances!AO40:Instances!AO40),"median", MEDIAN(Instances!AO40:Instances!AO40),"min", MIN(Instances!AO40:Instances!AO40),"max", MAX(Instances!AO40:Instances!AO40),"diff", MAX(Instances!AO40:Instances!AO40)-MIN(Instances!AO40:Instances!AO40))</f>
        <v>0</v>
      </c>
      <c r="AP40" s="1" cm="1">
        <f t="array" ref="AP40">_xlfn.SWITCH($A$2,"average", AVERAGE(Instances!AP40:Instances!AP40),"median", MEDIAN(Instances!AP40:Instances!AP40),"min", MIN(Instances!AP40:Instances!AP40),"max", MAX(Instances!AP40:Instances!AP40),"diff", MAX(Instances!AP40:Instances!AP40)-MIN(Instances!AP40:Instances!AP40))</f>
        <v>0</v>
      </c>
      <c r="AQ40" s="1" cm="1">
        <f t="array" ref="AQ40">_xlfn.SWITCH($A$2,"average", AVERAGE(Instances!AQ40:Instances!AQ40),"median", MEDIAN(Instances!AQ40:Instances!AQ40),"min", MIN(Instances!AQ40:Instances!AQ40),"max", MAX(Instances!AQ40:Instances!AQ40),"diff", MAX(Instances!AQ40:Instances!AQ40)-MIN(Instances!AQ40:Instances!AQ40))</f>
        <v>0</v>
      </c>
      <c r="AR40" s="1" cm="1">
        <f t="array" ref="AR40">_xlfn.SWITCH($A$2,"average", AVERAGE(Instances!AR40:Instances!AR40),"median", MEDIAN(Instances!AR40:Instances!AR40),"min", MIN(Instances!AR40:Instances!AR40),"max", MAX(Instances!AR40:Instances!AR40),"diff", MAX(Instances!AR40:Instances!AR40)-MIN(Instances!AR40:Instances!AR40))</f>
        <v>0</v>
      </c>
      <c r="AS40" s="1" cm="1">
        <f t="array" ref="AS40">_xlfn.SWITCH($A$2,"average", AVERAGE(Instances!AS40:Instances!AS40),"median", MEDIAN(Instances!AS40:Instances!AS40),"min", MIN(Instances!AS40:Instances!AS40),"max", MAX(Instances!AS40:Instances!AS40),"diff", MAX(Instances!AS40:Instances!AS40)-MIN(Instances!AS40:Instances!AS40))</f>
        <v>0</v>
      </c>
      <c r="AT40" s="1" cm="1">
        <f t="array" ref="AT40">_xlfn.SWITCH($A$2,"average", AVERAGE(Instances!AT40:Instances!AT40),"median", MEDIAN(Instances!AT40:Instances!AT40),"min", MIN(Instances!AT40:Instances!AT40),"max", MAX(Instances!AT40:Instances!AT40),"diff", MAX(Instances!AT40:Instances!AT40)-MIN(Instances!AT40:Instances!AT40))</f>
        <v>0</v>
      </c>
      <c r="AU40" s="1" cm="1">
        <f t="array" ref="AU40">_xlfn.SWITCH($A$2,"average", AVERAGE(Instances!AU40:Instances!AU40),"median", MEDIAN(Instances!AU40:Instances!AU40),"min", MIN(Instances!AU40:Instances!AU40),"max", MAX(Instances!AU40:Instances!AU40),"diff", MAX(Instances!AU40:Instances!AU40)-MIN(Instances!AU40:Instances!AU40))</f>
        <v>0</v>
      </c>
      <c r="AV40" s="1" cm="1">
        <f t="array" ref="AV40">_xlfn.SWITCH($A$2,"average", AVERAGE(Instances!AV40:Instances!AV40),"median", MEDIAN(Instances!AV40:Instances!AV40),"min", MIN(Instances!AV40:Instances!AV40),"max", MAX(Instances!AV40:Instances!AV40),"diff", MAX(Instances!AV40:Instances!AV40)-MIN(Instances!AV40:Instances!AV40))</f>
        <v>0</v>
      </c>
      <c r="AW40" s="1" cm="1">
        <f t="array" ref="AW40">_xlfn.SWITCH($A$2,"average", AVERAGE(Instances!AW40:Instances!AW40),"median", MEDIAN(Instances!AW40:Instances!AW40),"min", MIN(Instances!AW40:Instances!AW40),"max", MAX(Instances!AW40:Instances!AW40),"diff", MAX(Instances!AW40:Instances!AW40)-MIN(Instances!AW40:Instances!AW40))</f>
        <v>0</v>
      </c>
      <c r="AX40" s="1" cm="1">
        <f t="array" ref="AX40">_xlfn.SWITCH($A$2,"average", AVERAGE(Instances!AX40:Instances!AX40),"median", MEDIAN(Instances!AX40:Instances!AX40),"min", MIN(Instances!AX40:Instances!AX40),"max", MAX(Instances!AX40:Instances!AX40),"diff", MAX(Instances!AX40:Instances!AX40)-MIN(Instances!AX40:Instances!AX40))</f>
        <v>0</v>
      </c>
      <c r="AY40" s="1" cm="1">
        <f t="array" ref="AY40">_xlfn.SWITCH($A$2,"average", AVERAGE(Instances!AY40:Instances!AY40),"median", MEDIAN(Instances!AY40:Instances!AY40),"min", MIN(Instances!AY40:Instances!AY40),"max", MAX(Instances!AY40:Instances!AY40),"diff", MAX(Instances!AY40:Instances!AY40)-MIN(Instances!AY40:Instances!AY40))</f>
        <v>0</v>
      </c>
      <c r="AZ40" s="1" cm="1">
        <f t="array" ref="AZ40">_xlfn.SWITCH($A$2,"average", AVERAGE(Instances!AZ40:Instances!AZ40),"median", MEDIAN(Instances!AZ40:Instances!AZ40),"min", MIN(Instances!AZ40:Instances!AZ40),"max", MAX(Instances!AZ40:Instances!AZ40),"diff", MAX(Instances!AZ40:Instances!AZ40)-MIN(Instances!AZ40:Instances!AZ40))</f>
        <v>0</v>
      </c>
      <c r="BA40" s="1" cm="1">
        <f t="array" ref="BA40">_xlfn.SWITCH($A$2,"average", AVERAGE(Instances!BA40:Instances!BA40),"median", MEDIAN(Instances!BA40:Instances!BA40),"min", MIN(Instances!BA40:Instances!BA40),"max", MAX(Instances!BA40:Instances!BA40),"diff", MAX(Instances!BA40:Instances!BA40)-MIN(Instances!BA40:Instances!BA40))</f>
        <v>0</v>
      </c>
      <c r="BB40" s="1">
        <f>MIN($B40,$D40,$F40,$H40,$J40,$L40,$N40,$P40,$R40,$T40,$V40,$X40,$Z40,$AB40,$AD40,$AF40,$AH40,$AJ40,$AL40,$AN40,$AP40,$AR40,$AT40,$AV40,$AX40,$AZ40)</f>
        <v>0</v>
      </c>
      <c r="BC40" s="1">
        <f>MIN($C40,$E40,$G40,$I40,$K40,$M40,$O40,$Q40,$S40,$U40,$W40,$Y40,$AA40,$AC40,$AE40,$AG40,$AI40,$AK40,$AM40,$AO40,$AQ40,$AS40,$AU40,$AW40,$AY40,$BA40)</f>
        <v>0</v>
      </c>
      <c r="BD40" s="1">
        <f>MEDIAN($B40,$D40,$F40,$H40,$J40,$L40,$N40,$P40,$R40,$T40,$V40,$X40,$Z40,$AB40,$AD40,$AF40,$AH40,$AJ40,$AL40,$AN40,$AP40,$AR40,$AT40,$AV40,$AX40,$AZ40)</f>
        <v>0</v>
      </c>
      <c r="BE40" s="1">
        <f>MEDIAN($C40,$E40,$G40,$I40,$K40,$M40,$O40,$Q40,$S40,$U40,$W40,$Y40,$AA40,$AC40,$AE40,$AG40,$AI40,$AK40,$AM40,$AO40,$AQ40,$AS40,$AU40,$AW40,$AY40,$BA40)</f>
        <v>0</v>
      </c>
      <c r="BF40" s="1">
        <f>MAX($B40,$D40,$F40,$H40,$J40,$L40,$N40,$P40,$R40,$T40,$V40,$X40,$Z40,$AB40,$AD40,$AF40,$AH40,$AJ40,$AL40,$AN40,$AP40,$AR40,$AT40,$AV40,$AX40,$AZ40)</f>
        <v>0</v>
      </c>
      <c r="BG40" s="1">
        <f>MAX($C40,$E40,$G40,$I40,$K40,$M40,$O40,$Q40,$S40,$U40,$W40,$Y40,$AA40,$AC40,$AE40,$AG40,$AI40,$AK40,$AM40,$AO40,$AQ40,$AS40,$AU40,$AW40,$AY40,$BA40)</f>
        <v>0</v>
      </c>
    </row>
    <row r="41" spans="1:59">
      <c r="A41" s="1" t="s">
        <v>38</v>
      </c>
      <c r="B41" s="1" cm="1">
        <f t="array" ref="B41">_xlfn.SWITCH($A$2,"average", AVERAGE(Instances!B41:Instances!B41),"median", MEDIAN(Instances!B41:Instances!B41),"min", MIN(Instances!B41:Instances!B41),"max", MAX(Instances!B41:Instances!B41),"diff", MAX(Instances!B41:Instances!B41)-MIN(Instances!B41:Instances!B41))</f>
        <v>0</v>
      </c>
      <c r="C41" s="1" cm="1">
        <f t="array" ref="C41">_xlfn.SWITCH($A$2,"average", AVERAGE(Instances!C41:Instances!C41),"median", MEDIAN(Instances!C41:Instances!C41),"min", MIN(Instances!C41:Instances!C41),"max", MAX(Instances!C41:Instances!C41),"diff", MAX(Instances!C41:Instances!C41)-MIN(Instances!C41:Instances!C41))</f>
        <v>0</v>
      </c>
      <c r="D41" s="1" cm="1">
        <f t="array" ref="D41">_xlfn.SWITCH($A$2,"average", AVERAGE(Instances!D41:Instances!D41),"median", MEDIAN(Instances!D41:Instances!D41),"min", MIN(Instances!D41:Instances!D41),"max", MAX(Instances!D41:Instances!D41),"diff", MAX(Instances!D41:Instances!D41)-MIN(Instances!D41:Instances!D41))</f>
        <v>0</v>
      </c>
      <c r="E41" s="1" cm="1">
        <f t="array" ref="E41">_xlfn.SWITCH($A$2,"average", AVERAGE(Instances!E41:Instances!E41),"median", MEDIAN(Instances!E41:Instances!E41),"min", MIN(Instances!E41:Instances!E41),"max", MAX(Instances!E41:Instances!E41),"diff", MAX(Instances!E41:Instances!E41)-MIN(Instances!E41:Instances!E41))</f>
        <v>0</v>
      </c>
      <c r="F41" s="1" cm="1">
        <f t="array" ref="F41">_xlfn.SWITCH($A$2,"average", AVERAGE(Instances!F41:Instances!F41),"median", MEDIAN(Instances!F41:Instances!F41),"min", MIN(Instances!F41:Instances!F41),"max", MAX(Instances!F41:Instances!F41),"diff", MAX(Instances!F41:Instances!F41)-MIN(Instances!F41:Instances!F41))</f>
        <v>0</v>
      </c>
      <c r="G41" s="1" cm="1">
        <f t="array" ref="G41">_xlfn.SWITCH($A$2,"average", AVERAGE(Instances!G41:Instances!G41),"median", MEDIAN(Instances!G41:Instances!G41),"min", MIN(Instances!G41:Instances!G41),"max", MAX(Instances!G41:Instances!G41),"diff", MAX(Instances!G41:Instances!G41)-MIN(Instances!G41:Instances!G41))</f>
        <v>0</v>
      </c>
      <c r="H41" s="1" cm="1">
        <f t="array" ref="H41">_xlfn.SWITCH($A$2,"average", AVERAGE(Instances!H41:Instances!H41),"median", MEDIAN(Instances!H41:Instances!H41),"min", MIN(Instances!H41:Instances!H41),"max", MAX(Instances!H41:Instances!H41),"diff", MAX(Instances!H41:Instances!H41)-MIN(Instances!H41:Instances!H41))</f>
        <v>0</v>
      </c>
      <c r="I41" s="1" cm="1">
        <f t="array" ref="I41">_xlfn.SWITCH($A$2,"average", AVERAGE(Instances!I41:Instances!I41),"median", MEDIAN(Instances!I41:Instances!I41),"min", MIN(Instances!I41:Instances!I41),"max", MAX(Instances!I41:Instances!I41),"diff", MAX(Instances!I41:Instances!I41)-MIN(Instances!I41:Instances!I41))</f>
        <v>0</v>
      </c>
      <c r="J41" s="1" cm="1">
        <f t="array" ref="J41">_xlfn.SWITCH($A$2,"average", AVERAGE(Instances!J41:Instances!J41),"median", MEDIAN(Instances!J41:Instances!J41),"min", MIN(Instances!J41:Instances!J41),"max", MAX(Instances!J41:Instances!J41),"diff", MAX(Instances!J41:Instances!J41)-MIN(Instances!J41:Instances!J41))</f>
        <v>0</v>
      </c>
      <c r="K41" s="1" cm="1">
        <f t="array" ref="K41">_xlfn.SWITCH($A$2,"average", AVERAGE(Instances!K41:Instances!K41),"median", MEDIAN(Instances!K41:Instances!K41),"min", MIN(Instances!K41:Instances!K41),"max", MAX(Instances!K41:Instances!K41),"diff", MAX(Instances!K41:Instances!K41)-MIN(Instances!K41:Instances!K41))</f>
        <v>0</v>
      </c>
      <c r="L41" s="1" cm="1">
        <f t="array" ref="L41">_xlfn.SWITCH($A$2,"average", AVERAGE(Instances!L41:Instances!L41),"median", MEDIAN(Instances!L41:Instances!L41),"min", MIN(Instances!L41:Instances!L41),"max", MAX(Instances!L41:Instances!L41),"diff", MAX(Instances!L41:Instances!L41)-MIN(Instances!L41:Instances!L41))</f>
        <v>0</v>
      </c>
      <c r="M41" s="1" cm="1">
        <f t="array" ref="M41">_xlfn.SWITCH($A$2,"average", AVERAGE(Instances!M41:Instances!M41),"median", MEDIAN(Instances!M41:Instances!M41),"min", MIN(Instances!M41:Instances!M41),"max", MAX(Instances!M41:Instances!M41),"diff", MAX(Instances!M41:Instances!M41)-MIN(Instances!M41:Instances!M41))</f>
        <v>0</v>
      </c>
      <c r="N41" s="1" cm="1">
        <f t="array" ref="N41">_xlfn.SWITCH($A$2,"average", AVERAGE(Instances!N41:Instances!N41),"median", MEDIAN(Instances!N41:Instances!N41),"min", MIN(Instances!N41:Instances!N41),"max", MAX(Instances!N41:Instances!N41),"diff", MAX(Instances!N41:Instances!N41)-MIN(Instances!N41:Instances!N41))</f>
        <v>0</v>
      </c>
      <c r="O41" s="1" cm="1">
        <f t="array" ref="O41">_xlfn.SWITCH($A$2,"average", AVERAGE(Instances!O41:Instances!O41),"median", MEDIAN(Instances!O41:Instances!O41),"min", MIN(Instances!O41:Instances!O41),"max", MAX(Instances!O41:Instances!O41),"diff", MAX(Instances!O41:Instances!O41)-MIN(Instances!O41:Instances!O41))</f>
        <v>0</v>
      </c>
      <c r="P41" s="1" cm="1">
        <f t="array" ref="P41">_xlfn.SWITCH($A$2,"average", AVERAGE(Instances!P41:Instances!P41),"median", MEDIAN(Instances!P41:Instances!P41),"min", MIN(Instances!P41:Instances!P41),"max", MAX(Instances!P41:Instances!P41),"diff", MAX(Instances!P41:Instances!P41)-MIN(Instances!P41:Instances!P41))</f>
        <v>0</v>
      </c>
      <c r="Q41" s="1" cm="1">
        <f t="array" ref="Q41">_xlfn.SWITCH($A$2,"average", AVERAGE(Instances!Q41:Instances!Q41),"median", MEDIAN(Instances!Q41:Instances!Q41),"min", MIN(Instances!Q41:Instances!Q41),"max", MAX(Instances!Q41:Instances!Q41),"diff", MAX(Instances!Q41:Instances!Q41)-MIN(Instances!Q41:Instances!Q41))</f>
        <v>0</v>
      </c>
      <c r="R41" s="1" cm="1">
        <f t="array" ref="R41">_xlfn.SWITCH($A$2,"average", AVERAGE(Instances!R41:Instances!R41),"median", MEDIAN(Instances!R41:Instances!R41),"min", MIN(Instances!R41:Instances!R41),"max", MAX(Instances!R41:Instances!R41),"diff", MAX(Instances!R41:Instances!R41)-MIN(Instances!R41:Instances!R41))</f>
        <v>0</v>
      </c>
      <c r="S41" s="1" cm="1">
        <f t="array" ref="S41">_xlfn.SWITCH($A$2,"average", AVERAGE(Instances!S41:Instances!S41),"median", MEDIAN(Instances!S41:Instances!S41),"min", MIN(Instances!S41:Instances!S41),"max", MAX(Instances!S41:Instances!S41),"diff", MAX(Instances!S41:Instances!S41)-MIN(Instances!S41:Instances!S41))</f>
        <v>0</v>
      </c>
      <c r="T41" s="1" cm="1">
        <f t="array" ref="T41">_xlfn.SWITCH($A$2,"average", AVERAGE(Instances!T41:Instances!T41),"median", MEDIAN(Instances!T41:Instances!T41),"min", MIN(Instances!T41:Instances!T41),"max", MAX(Instances!T41:Instances!T41),"diff", MAX(Instances!T41:Instances!T41)-MIN(Instances!T41:Instances!T41))</f>
        <v>0</v>
      </c>
      <c r="U41" s="1" cm="1">
        <f t="array" ref="U41">_xlfn.SWITCH($A$2,"average", AVERAGE(Instances!U41:Instances!U41),"median", MEDIAN(Instances!U41:Instances!U41),"min", MIN(Instances!U41:Instances!U41),"max", MAX(Instances!U41:Instances!U41),"diff", MAX(Instances!U41:Instances!U41)-MIN(Instances!U41:Instances!U41))</f>
        <v>0</v>
      </c>
      <c r="V41" s="1" cm="1">
        <f t="array" ref="V41">_xlfn.SWITCH($A$2,"average", AVERAGE(Instances!V41:Instances!V41),"median", MEDIAN(Instances!V41:Instances!V41),"min", MIN(Instances!V41:Instances!V41),"max", MAX(Instances!V41:Instances!V41),"diff", MAX(Instances!V41:Instances!V41)-MIN(Instances!V41:Instances!V41))</f>
        <v>0</v>
      </c>
      <c r="W41" s="1" cm="1">
        <f t="array" ref="W41">_xlfn.SWITCH($A$2,"average", AVERAGE(Instances!W41:Instances!W41),"median", MEDIAN(Instances!W41:Instances!W41),"min", MIN(Instances!W41:Instances!W41),"max", MAX(Instances!W41:Instances!W41),"diff", MAX(Instances!W41:Instances!W41)-MIN(Instances!W41:Instances!W41))</f>
        <v>0</v>
      </c>
      <c r="X41" s="1" cm="1">
        <f t="array" ref="X41">_xlfn.SWITCH($A$2,"average", AVERAGE(Instances!X41:Instances!X41),"median", MEDIAN(Instances!X41:Instances!X41),"min", MIN(Instances!X41:Instances!X41),"max", MAX(Instances!X41:Instances!X41),"diff", MAX(Instances!X41:Instances!X41)-MIN(Instances!X41:Instances!X41))</f>
        <v>0</v>
      </c>
      <c r="Y41" s="1" cm="1">
        <f t="array" ref="Y41">_xlfn.SWITCH($A$2,"average", AVERAGE(Instances!Y41:Instances!Y41),"median", MEDIAN(Instances!Y41:Instances!Y41),"min", MIN(Instances!Y41:Instances!Y41),"max", MAX(Instances!Y41:Instances!Y41),"diff", MAX(Instances!Y41:Instances!Y41)-MIN(Instances!Y41:Instances!Y41))</f>
        <v>0</v>
      </c>
      <c r="Z41" s="1" cm="1">
        <f t="array" ref="Z41">_xlfn.SWITCH($A$2,"average", AVERAGE(Instances!Z41:Instances!Z41),"median", MEDIAN(Instances!Z41:Instances!Z41),"min", MIN(Instances!Z41:Instances!Z41),"max", MAX(Instances!Z41:Instances!Z41),"diff", MAX(Instances!Z41:Instances!Z41)-MIN(Instances!Z41:Instances!Z41))</f>
        <v>0</v>
      </c>
      <c r="AA41" s="1" cm="1">
        <f t="array" ref="AA41">_xlfn.SWITCH($A$2,"average", AVERAGE(Instances!AA41:Instances!AA41),"median", MEDIAN(Instances!AA41:Instances!AA41),"min", MIN(Instances!AA41:Instances!AA41),"max", MAX(Instances!AA41:Instances!AA41),"diff", MAX(Instances!AA41:Instances!AA41)-MIN(Instances!AA41:Instances!AA41))</f>
        <v>0</v>
      </c>
      <c r="AB41" s="1" cm="1">
        <f t="array" ref="AB41">_xlfn.SWITCH($A$2,"average", AVERAGE(Instances!AB41:Instances!AB41),"median", MEDIAN(Instances!AB41:Instances!AB41),"min", MIN(Instances!AB41:Instances!AB41),"max", MAX(Instances!AB41:Instances!AB41),"diff", MAX(Instances!AB41:Instances!AB41)-MIN(Instances!AB41:Instances!AB41))</f>
        <v>0</v>
      </c>
      <c r="AC41" s="1" cm="1">
        <f t="array" ref="AC41">_xlfn.SWITCH($A$2,"average", AVERAGE(Instances!AC41:Instances!AC41),"median", MEDIAN(Instances!AC41:Instances!AC41),"min", MIN(Instances!AC41:Instances!AC41),"max", MAX(Instances!AC41:Instances!AC41),"diff", MAX(Instances!AC41:Instances!AC41)-MIN(Instances!AC41:Instances!AC41))</f>
        <v>0</v>
      </c>
      <c r="AD41" s="1" cm="1">
        <f t="array" ref="AD41">_xlfn.SWITCH($A$2,"average", AVERAGE(Instances!AD41:Instances!AD41),"median", MEDIAN(Instances!AD41:Instances!AD41),"min", MIN(Instances!AD41:Instances!AD41),"max", MAX(Instances!AD41:Instances!AD41),"diff", MAX(Instances!AD41:Instances!AD41)-MIN(Instances!AD41:Instances!AD41))</f>
        <v>0</v>
      </c>
      <c r="AE41" s="1" cm="1">
        <f t="array" ref="AE41">_xlfn.SWITCH($A$2,"average", AVERAGE(Instances!AE41:Instances!AE41),"median", MEDIAN(Instances!AE41:Instances!AE41),"min", MIN(Instances!AE41:Instances!AE41),"max", MAX(Instances!AE41:Instances!AE41),"diff", MAX(Instances!AE41:Instances!AE41)-MIN(Instances!AE41:Instances!AE41))</f>
        <v>0</v>
      </c>
      <c r="AF41" s="1" cm="1">
        <f t="array" ref="AF41">_xlfn.SWITCH($A$2,"average", AVERAGE(Instances!AF41:Instances!AF41),"median", MEDIAN(Instances!AF41:Instances!AF41),"min", MIN(Instances!AF41:Instances!AF41),"max", MAX(Instances!AF41:Instances!AF41),"diff", MAX(Instances!AF41:Instances!AF41)-MIN(Instances!AF41:Instances!AF41))</f>
        <v>0</v>
      </c>
      <c r="AG41" s="1" cm="1">
        <f t="array" ref="AG41">_xlfn.SWITCH($A$2,"average", AVERAGE(Instances!AG41:Instances!AG41),"median", MEDIAN(Instances!AG41:Instances!AG41),"min", MIN(Instances!AG41:Instances!AG41),"max", MAX(Instances!AG41:Instances!AG41),"diff", MAX(Instances!AG41:Instances!AG41)-MIN(Instances!AG41:Instances!AG41))</f>
        <v>0</v>
      </c>
      <c r="AH41" s="1" cm="1">
        <f t="array" ref="AH41">_xlfn.SWITCH($A$2,"average", AVERAGE(Instances!AH41:Instances!AH41),"median", MEDIAN(Instances!AH41:Instances!AH41),"min", MIN(Instances!AH41:Instances!AH41),"max", MAX(Instances!AH41:Instances!AH41),"diff", MAX(Instances!AH41:Instances!AH41)-MIN(Instances!AH41:Instances!AH41))</f>
        <v>0</v>
      </c>
      <c r="AI41" s="1" cm="1">
        <f t="array" ref="AI41">_xlfn.SWITCH($A$2,"average", AVERAGE(Instances!AI41:Instances!AI41),"median", MEDIAN(Instances!AI41:Instances!AI41),"min", MIN(Instances!AI41:Instances!AI41),"max", MAX(Instances!AI41:Instances!AI41),"diff", MAX(Instances!AI41:Instances!AI41)-MIN(Instances!AI41:Instances!AI41))</f>
        <v>0</v>
      </c>
      <c r="AJ41" s="1" cm="1">
        <f t="array" ref="AJ41">_xlfn.SWITCH($A$2,"average", AVERAGE(Instances!AJ41:Instances!AJ41),"median", MEDIAN(Instances!AJ41:Instances!AJ41),"min", MIN(Instances!AJ41:Instances!AJ41),"max", MAX(Instances!AJ41:Instances!AJ41),"diff", MAX(Instances!AJ41:Instances!AJ41)-MIN(Instances!AJ41:Instances!AJ41))</f>
        <v>0</v>
      </c>
      <c r="AK41" s="1" cm="1">
        <f t="array" ref="AK41">_xlfn.SWITCH($A$2,"average", AVERAGE(Instances!AK41:Instances!AK41),"median", MEDIAN(Instances!AK41:Instances!AK41),"min", MIN(Instances!AK41:Instances!AK41),"max", MAX(Instances!AK41:Instances!AK41),"diff", MAX(Instances!AK41:Instances!AK41)-MIN(Instances!AK41:Instances!AK41))</f>
        <v>0</v>
      </c>
      <c r="AL41" s="1" cm="1">
        <f t="array" ref="AL41">_xlfn.SWITCH($A$2,"average", AVERAGE(Instances!AL41:Instances!AL41),"median", MEDIAN(Instances!AL41:Instances!AL41),"min", MIN(Instances!AL41:Instances!AL41),"max", MAX(Instances!AL41:Instances!AL41),"diff", MAX(Instances!AL41:Instances!AL41)-MIN(Instances!AL41:Instances!AL41))</f>
        <v>0</v>
      </c>
      <c r="AM41" s="1" cm="1">
        <f t="array" ref="AM41">_xlfn.SWITCH($A$2,"average", AVERAGE(Instances!AM41:Instances!AM41),"median", MEDIAN(Instances!AM41:Instances!AM41),"min", MIN(Instances!AM41:Instances!AM41),"max", MAX(Instances!AM41:Instances!AM41),"diff", MAX(Instances!AM41:Instances!AM41)-MIN(Instances!AM41:Instances!AM41))</f>
        <v>0</v>
      </c>
      <c r="AN41" s="1" cm="1">
        <f t="array" ref="AN41">_xlfn.SWITCH($A$2,"average", AVERAGE(Instances!AN41:Instances!AN41),"median", MEDIAN(Instances!AN41:Instances!AN41),"min", MIN(Instances!AN41:Instances!AN41),"max", MAX(Instances!AN41:Instances!AN41),"diff", MAX(Instances!AN41:Instances!AN41)-MIN(Instances!AN41:Instances!AN41))</f>
        <v>0</v>
      </c>
      <c r="AO41" s="1" cm="1">
        <f t="array" ref="AO41">_xlfn.SWITCH($A$2,"average", AVERAGE(Instances!AO41:Instances!AO41),"median", MEDIAN(Instances!AO41:Instances!AO41),"min", MIN(Instances!AO41:Instances!AO41),"max", MAX(Instances!AO41:Instances!AO41),"diff", MAX(Instances!AO41:Instances!AO41)-MIN(Instances!AO41:Instances!AO41))</f>
        <v>0</v>
      </c>
      <c r="AP41" s="1" cm="1">
        <f t="array" ref="AP41">_xlfn.SWITCH($A$2,"average", AVERAGE(Instances!AP41:Instances!AP41),"median", MEDIAN(Instances!AP41:Instances!AP41),"min", MIN(Instances!AP41:Instances!AP41),"max", MAX(Instances!AP41:Instances!AP41),"diff", MAX(Instances!AP41:Instances!AP41)-MIN(Instances!AP41:Instances!AP41))</f>
        <v>0</v>
      </c>
      <c r="AQ41" s="1" cm="1">
        <f t="array" ref="AQ41">_xlfn.SWITCH($A$2,"average", AVERAGE(Instances!AQ41:Instances!AQ41),"median", MEDIAN(Instances!AQ41:Instances!AQ41),"min", MIN(Instances!AQ41:Instances!AQ41),"max", MAX(Instances!AQ41:Instances!AQ41),"diff", MAX(Instances!AQ41:Instances!AQ41)-MIN(Instances!AQ41:Instances!AQ41))</f>
        <v>0</v>
      </c>
      <c r="AR41" s="1" cm="1">
        <f t="array" ref="AR41">_xlfn.SWITCH($A$2,"average", AVERAGE(Instances!AR41:Instances!AR41),"median", MEDIAN(Instances!AR41:Instances!AR41),"min", MIN(Instances!AR41:Instances!AR41),"max", MAX(Instances!AR41:Instances!AR41),"diff", MAX(Instances!AR41:Instances!AR41)-MIN(Instances!AR41:Instances!AR41))</f>
        <v>0</v>
      </c>
      <c r="AS41" s="1" cm="1">
        <f t="array" ref="AS41">_xlfn.SWITCH($A$2,"average", AVERAGE(Instances!AS41:Instances!AS41),"median", MEDIAN(Instances!AS41:Instances!AS41),"min", MIN(Instances!AS41:Instances!AS41),"max", MAX(Instances!AS41:Instances!AS41),"diff", MAX(Instances!AS41:Instances!AS41)-MIN(Instances!AS41:Instances!AS41))</f>
        <v>0</v>
      </c>
      <c r="AT41" s="1" cm="1">
        <f t="array" ref="AT41">_xlfn.SWITCH($A$2,"average", AVERAGE(Instances!AT41:Instances!AT41),"median", MEDIAN(Instances!AT41:Instances!AT41),"min", MIN(Instances!AT41:Instances!AT41),"max", MAX(Instances!AT41:Instances!AT41),"diff", MAX(Instances!AT41:Instances!AT41)-MIN(Instances!AT41:Instances!AT41))</f>
        <v>0</v>
      </c>
      <c r="AU41" s="1" cm="1">
        <f t="array" ref="AU41">_xlfn.SWITCH($A$2,"average", AVERAGE(Instances!AU41:Instances!AU41),"median", MEDIAN(Instances!AU41:Instances!AU41),"min", MIN(Instances!AU41:Instances!AU41),"max", MAX(Instances!AU41:Instances!AU41),"diff", MAX(Instances!AU41:Instances!AU41)-MIN(Instances!AU41:Instances!AU41))</f>
        <v>0</v>
      </c>
      <c r="AV41" s="1" cm="1">
        <f t="array" ref="AV41">_xlfn.SWITCH($A$2,"average", AVERAGE(Instances!AV41:Instances!AV41),"median", MEDIAN(Instances!AV41:Instances!AV41),"min", MIN(Instances!AV41:Instances!AV41),"max", MAX(Instances!AV41:Instances!AV41),"diff", MAX(Instances!AV41:Instances!AV41)-MIN(Instances!AV41:Instances!AV41))</f>
        <v>0</v>
      </c>
      <c r="AW41" s="1" cm="1">
        <f t="array" ref="AW41">_xlfn.SWITCH($A$2,"average", AVERAGE(Instances!AW41:Instances!AW41),"median", MEDIAN(Instances!AW41:Instances!AW41),"min", MIN(Instances!AW41:Instances!AW41),"max", MAX(Instances!AW41:Instances!AW41),"diff", MAX(Instances!AW41:Instances!AW41)-MIN(Instances!AW41:Instances!AW41))</f>
        <v>0</v>
      </c>
      <c r="AX41" s="1" cm="1">
        <f t="array" ref="AX41">_xlfn.SWITCH($A$2,"average", AVERAGE(Instances!AX41:Instances!AX41),"median", MEDIAN(Instances!AX41:Instances!AX41),"min", MIN(Instances!AX41:Instances!AX41),"max", MAX(Instances!AX41:Instances!AX41),"diff", MAX(Instances!AX41:Instances!AX41)-MIN(Instances!AX41:Instances!AX41))</f>
        <v>0</v>
      </c>
      <c r="AY41" s="1" cm="1">
        <f t="array" ref="AY41">_xlfn.SWITCH($A$2,"average", AVERAGE(Instances!AY41:Instances!AY41),"median", MEDIAN(Instances!AY41:Instances!AY41),"min", MIN(Instances!AY41:Instances!AY41),"max", MAX(Instances!AY41:Instances!AY41),"diff", MAX(Instances!AY41:Instances!AY41)-MIN(Instances!AY41:Instances!AY41))</f>
        <v>0</v>
      </c>
      <c r="AZ41" s="1" cm="1">
        <f t="array" ref="AZ41">_xlfn.SWITCH($A$2,"average", AVERAGE(Instances!AZ41:Instances!AZ41),"median", MEDIAN(Instances!AZ41:Instances!AZ41),"min", MIN(Instances!AZ41:Instances!AZ41),"max", MAX(Instances!AZ41:Instances!AZ41),"diff", MAX(Instances!AZ41:Instances!AZ41)-MIN(Instances!AZ41:Instances!AZ41))</f>
        <v>0</v>
      </c>
      <c r="BA41" s="1" cm="1">
        <f t="array" ref="BA41">_xlfn.SWITCH($A$2,"average", AVERAGE(Instances!BA41:Instances!BA41),"median", MEDIAN(Instances!BA41:Instances!BA41),"min", MIN(Instances!BA41:Instances!BA41),"max", MAX(Instances!BA41:Instances!BA41),"diff", MAX(Instances!BA41:Instances!BA41)-MIN(Instances!BA41:Instances!BA41))</f>
        <v>0</v>
      </c>
      <c r="BB41" s="1">
        <f>MIN($B41,$D41,$F41,$H41,$J41,$L41,$N41,$P41,$R41,$T41,$V41,$X41,$Z41,$AB41,$AD41,$AF41,$AH41,$AJ41,$AL41,$AN41,$AP41,$AR41,$AT41,$AV41,$AX41,$AZ41)</f>
        <v>0</v>
      </c>
      <c r="BC41" s="1">
        <f>MIN($C41,$E41,$G41,$I41,$K41,$M41,$O41,$Q41,$S41,$U41,$W41,$Y41,$AA41,$AC41,$AE41,$AG41,$AI41,$AK41,$AM41,$AO41,$AQ41,$AS41,$AU41,$AW41,$AY41,$BA41)</f>
        <v>0</v>
      </c>
      <c r="BD41" s="1">
        <f>MEDIAN($B41,$D41,$F41,$H41,$J41,$L41,$N41,$P41,$R41,$T41,$V41,$X41,$Z41,$AB41,$AD41,$AF41,$AH41,$AJ41,$AL41,$AN41,$AP41,$AR41,$AT41,$AV41,$AX41,$AZ41)</f>
        <v>0</v>
      </c>
      <c r="BE41" s="1">
        <f>MEDIAN($C41,$E41,$G41,$I41,$K41,$M41,$O41,$Q41,$S41,$U41,$W41,$Y41,$AA41,$AC41,$AE41,$AG41,$AI41,$AK41,$AM41,$AO41,$AQ41,$AS41,$AU41,$AW41,$AY41,$BA41)</f>
        <v>0</v>
      </c>
      <c r="BF41" s="1">
        <f>MAX($B41,$D41,$F41,$H41,$J41,$L41,$N41,$P41,$R41,$T41,$V41,$X41,$Z41,$AB41,$AD41,$AF41,$AH41,$AJ41,$AL41,$AN41,$AP41,$AR41,$AT41,$AV41,$AX41,$AZ41)</f>
        <v>0</v>
      </c>
      <c r="BG41" s="1">
        <f>MAX($C41,$E41,$G41,$I41,$K41,$M41,$O41,$Q41,$S41,$U41,$W41,$Y41,$AA41,$AC41,$AE41,$AG41,$AI41,$AK41,$AM41,$AO41,$AQ41,$AS41,$AU41,$AW41,$AY41,$BA41)</f>
        <v>0</v>
      </c>
    </row>
    <row r="42" spans="1:59">
      <c r="A42" s="1" t="s">
        <v>39</v>
      </c>
      <c r="B42" s="1" cm="1">
        <f t="array" ref="B42">_xlfn.SWITCH($A$2,"average", AVERAGE(Instances!B42:Instances!B42),"median", MEDIAN(Instances!B42:Instances!B42),"min", MIN(Instances!B42:Instances!B42),"max", MAX(Instances!B42:Instances!B42),"diff", MAX(Instances!B42:Instances!B42)-MIN(Instances!B42:Instances!B42))</f>
        <v>0</v>
      </c>
      <c r="C42" s="1" cm="1">
        <f t="array" ref="C42">_xlfn.SWITCH($A$2,"average", AVERAGE(Instances!C42:Instances!C42),"median", MEDIAN(Instances!C42:Instances!C42),"min", MIN(Instances!C42:Instances!C42),"max", MAX(Instances!C42:Instances!C42),"diff", MAX(Instances!C42:Instances!C42)-MIN(Instances!C42:Instances!C42))</f>
        <v>0</v>
      </c>
      <c r="D42" s="1" cm="1">
        <f t="array" ref="D42">_xlfn.SWITCH($A$2,"average", AVERAGE(Instances!D42:Instances!D42),"median", MEDIAN(Instances!D42:Instances!D42),"min", MIN(Instances!D42:Instances!D42),"max", MAX(Instances!D42:Instances!D42),"diff", MAX(Instances!D42:Instances!D42)-MIN(Instances!D42:Instances!D42))</f>
        <v>0</v>
      </c>
      <c r="E42" s="1" cm="1">
        <f t="array" ref="E42">_xlfn.SWITCH($A$2,"average", AVERAGE(Instances!E42:Instances!E42),"median", MEDIAN(Instances!E42:Instances!E42),"min", MIN(Instances!E42:Instances!E42),"max", MAX(Instances!E42:Instances!E42),"diff", MAX(Instances!E42:Instances!E42)-MIN(Instances!E42:Instances!E42))</f>
        <v>0</v>
      </c>
      <c r="F42" s="1" cm="1">
        <f t="array" ref="F42">_xlfn.SWITCH($A$2,"average", AVERAGE(Instances!F42:Instances!F42),"median", MEDIAN(Instances!F42:Instances!F42),"min", MIN(Instances!F42:Instances!F42),"max", MAX(Instances!F42:Instances!F42),"diff", MAX(Instances!F42:Instances!F42)-MIN(Instances!F42:Instances!F42))</f>
        <v>0</v>
      </c>
      <c r="G42" s="1" cm="1">
        <f t="array" ref="G42">_xlfn.SWITCH($A$2,"average", AVERAGE(Instances!G42:Instances!G42),"median", MEDIAN(Instances!G42:Instances!G42),"min", MIN(Instances!G42:Instances!G42),"max", MAX(Instances!G42:Instances!G42),"diff", MAX(Instances!G42:Instances!G42)-MIN(Instances!G42:Instances!G42))</f>
        <v>0</v>
      </c>
      <c r="H42" s="1" cm="1">
        <f t="array" ref="H42">_xlfn.SWITCH($A$2,"average", AVERAGE(Instances!H42:Instances!H42),"median", MEDIAN(Instances!H42:Instances!H42),"min", MIN(Instances!H42:Instances!H42),"max", MAX(Instances!H42:Instances!H42),"diff", MAX(Instances!H42:Instances!H42)-MIN(Instances!H42:Instances!H42))</f>
        <v>0</v>
      </c>
      <c r="I42" s="1" cm="1">
        <f t="array" ref="I42">_xlfn.SWITCH($A$2,"average", AVERAGE(Instances!I42:Instances!I42),"median", MEDIAN(Instances!I42:Instances!I42),"min", MIN(Instances!I42:Instances!I42),"max", MAX(Instances!I42:Instances!I42),"diff", MAX(Instances!I42:Instances!I42)-MIN(Instances!I42:Instances!I42))</f>
        <v>0</v>
      </c>
      <c r="J42" s="1" cm="1">
        <f t="array" ref="J42">_xlfn.SWITCH($A$2,"average", AVERAGE(Instances!J42:Instances!J42),"median", MEDIAN(Instances!J42:Instances!J42),"min", MIN(Instances!J42:Instances!J42),"max", MAX(Instances!J42:Instances!J42),"diff", MAX(Instances!J42:Instances!J42)-MIN(Instances!J42:Instances!J42))</f>
        <v>0</v>
      </c>
      <c r="K42" s="1" cm="1">
        <f t="array" ref="K42">_xlfn.SWITCH($A$2,"average", AVERAGE(Instances!K42:Instances!K42),"median", MEDIAN(Instances!K42:Instances!K42),"min", MIN(Instances!K42:Instances!K42),"max", MAX(Instances!K42:Instances!K42),"diff", MAX(Instances!K42:Instances!K42)-MIN(Instances!K42:Instances!K42))</f>
        <v>0</v>
      </c>
      <c r="L42" s="1" cm="1">
        <f t="array" ref="L42">_xlfn.SWITCH($A$2,"average", AVERAGE(Instances!L42:Instances!L42),"median", MEDIAN(Instances!L42:Instances!L42),"min", MIN(Instances!L42:Instances!L42),"max", MAX(Instances!L42:Instances!L42),"diff", MAX(Instances!L42:Instances!L42)-MIN(Instances!L42:Instances!L42))</f>
        <v>0</v>
      </c>
      <c r="M42" s="1" cm="1">
        <f t="array" ref="M42">_xlfn.SWITCH($A$2,"average", AVERAGE(Instances!M42:Instances!M42),"median", MEDIAN(Instances!M42:Instances!M42),"min", MIN(Instances!M42:Instances!M42),"max", MAX(Instances!M42:Instances!M42),"diff", MAX(Instances!M42:Instances!M42)-MIN(Instances!M42:Instances!M42))</f>
        <v>0</v>
      </c>
      <c r="N42" s="1" cm="1">
        <f t="array" ref="N42">_xlfn.SWITCH($A$2,"average", AVERAGE(Instances!N42:Instances!N42),"median", MEDIAN(Instances!N42:Instances!N42),"min", MIN(Instances!N42:Instances!N42),"max", MAX(Instances!N42:Instances!N42),"diff", MAX(Instances!N42:Instances!N42)-MIN(Instances!N42:Instances!N42))</f>
        <v>0</v>
      </c>
      <c r="O42" s="1" cm="1">
        <f t="array" ref="O42">_xlfn.SWITCH($A$2,"average", AVERAGE(Instances!O42:Instances!O42),"median", MEDIAN(Instances!O42:Instances!O42),"min", MIN(Instances!O42:Instances!O42),"max", MAX(Instances!O42:Instances!O42),"diff", MAX(Instances!O42:Instances!O42)-MIN(Instances!O42:Instances!O42))</f>
        <v>0</v>
      </c>
      <c r="P42" s="1" cm="1">
        <f t="array" ref="P42">_xlfn.SWITCH($A$2,"average", AVERAGE(Instances!P42:Instances!P42),"median", MEDIAN(Instances!P42:Instances!P42),"min", MIN(Instances!P42:Instances!P42),"max", MAX(Instances!P42:Instances!P42),"diff", MAX(Instances!P42:Instances!P42)-MIN(Instances!P42:Instances!P42))</f>
        <v>0</v>
      </c>
      <c r="Q42" s="1" cm="1">
        <f t="array" ref="Q42">_xlfn.SWITCH($A$2,"average", AVERAGE(Instances!Q42:Instances!Q42),"median", MEDIAN(Instances!Q42:Instances!Q42),"min", MIN(Instances!Q42:Instances!Q42),"max", MAX(Instances!Q42:Instances!Q42),"diff", MAX(Instances!Q42:Instances!Q42)-MIN(Instances!Q42:Instances!Q42))</f>
        <v>0</v>
      </c>
      <c r="R42" s="1" cm="1">
        <f t="array" ref="R42">_xlfn.SWITCH($A$2,"average", AVERAGE(Instances!R42:Instances!R42),"median", MEDIAN(Instances!R42:Instances!R42),"min", MIN(Instances!R42:Instances!R42),"max", MAX(Instances!R42:Instances!R42),"diff", MAX(Instances!R42:Instances!R42)-MIN(Instances!R42:Instances!R42))</f>
        <v>0</v>
      </c>
      <c r="S42" s="1" cm="1">
        <f t="array" ref="S42">_xlfn.SWITCH($A$2,"average", AVERAGE(Instances!S42:Instances!S42),"median", MEDIAN(Instances!S42:Instances!S42),"min", MIN(Instances!S42:Instances!S42),"max", MAX(Instances!S42:Instances!S42),"diff", MAX(Instances!S42:Instances!S42)-MIN(Instances!S42:Instances!S42))</f>
        <v>0</v>
      </c>
      <c r="T42" s="1" cm="1">
        <f t="array" ref="T42">_xlfn.SWITCH($A$2,"average", AVERAGE(Instances!T42:Instances!T42),"median", MEDIAN(Instances!T42:Instances!T42),"min", MIN(Instances!T42:Instances!T42),"max", MAX(Instances!T42:Instances!T42),"diff", MAX(Instances!T42:Instances!T42)-MIN(Instances!T42:Instances!T42))</f>
        <v>0</v>
      </c>
      <c r="U42" s="1" cm="1">
        <f t="array" ref="U42">_xlfn.SWITCH($A$2,"average", AVERAGE(Instances!U42:Instances!U42),"median", MEDIAN(Instances!U42:Instances!U42),"min", MIN(Instances!U42:Instances!U42),"max", MAX(Instances!U42:Instances!U42),"diff", MAX(Instances!U42:Instances!U42)-MIN(Instances!U42:Instances!U42))</f>
        <v>0</v>
      </c>
      <c r="V42" s="1" cm="1">
        <f t="array" ref="V42">_xlfn.SWITCH($A$2,"average", AVERAGE(Instances!V42:Instances!V42),"median", MEDIAN(Instances!V42:Instances!V42),"min", MIN(Instances!V42:Instances!V42),"max", MAX(Instances!V42:Instances!V42),"diff", MAX(Instances!V42:Instances!V42)-MIN(Instances!V42:Instances!V42))</f>
        <v>0</v>
      </c>
      <c r="W42" s="1" cm="1">
        <f t="array" ref="W42">_xlfn.SWITCH($A$2,"average", AVERAGE(Instances!W42:Instances!W42),"median", MEDIAN(Instances!W42:Instances!W42),"min", MIN(Instances!W42:Instances!W42),"max", MAX(Instances!W42:Instances!W42),"diff", MAX(Instances!W42:Instances!W42)-MIN(Instances!W42:Instances!W42))</f>
        <v>0</v>
      </c>
      <c r="X42" s="1" cm="1">
        <f t="array" ref="X42">_xlfn.SWITCH($A$2,"average", AVERAGE(Instances!X42:Instances!X42),"median", MEDIAN(Instances!X42:Instances!X42),"min", MIN(Instances!X42:Instances!X42),"max", MAX(Instances!X42:Instances!X42),"diff", MAX(Instances!X42:Instances!X42)-MIN(Instances!X42:Instances!X42))</f>
        <v>0</v>
      </c>
      <c r="Y42" s="1" cm="1">
        <f t="array" ref="Y42">_xlfn.SWITCH($A$2,"average", AVERAGE(Instances!Y42:Instances!Y42),"median", MEDIAN(Instances!Y42:Instances!Y42),"min", MIN(Instances!Y42:Instances!Y42),"max", MAX(Instances!Y42:Instances!Y42),"diff", MAX(Instances!Y42:Instances!Y42)-MIN(Instances!Y42:Instances!Y42))</f>
        <v>0</v>
      </c>
      <c r="Z42" s="1" cm="1">
        <f t="array" ref="Z42">_xlfn.SWITCH($A$2,"average", AVERAGE(Instances!Z42:Instances!Z42),"median", MEDIAN(Instances!Z42:Instances!Z42),"min", MIN(Instances!Z42:Instances!Z42),"max", MAX(Instances!Z42:Instances!Z42),"diff", MAX(Instances!Z42:Instances!Z42)-MIN(Instances!Z42:Instances!Z42))</f>
        <v>0</v>
      </c>
      <c r="AA42" s="1" cm="1">
        <f t="array" ref="AA42">_xlfn.SWITCH($A$2,"average", AVERAGE(Instances!AA42:Instances!AA42),"median", MEDIAN(Instances!AA42:Instances!AA42),"min", MIN(Instances!AA42:Instances!AA42),"max", MAX(Instances!AA42:Instances!AA42),"diff", MAX(Instances!AA42:Instances!AA42)-MIN(Instances!AA42:Instances!AA42))</f>
        <v>0</v>
      </c>
      <c r="AB42" s="1" cm="1">
        <f t="array" ref="AB42">_xlfn.SWITCH($A$2,"average", AVERAGE(Instances!AB42:Instances!AB42),"median", MEDIAN(Instances!AB42:Instances!AB42),"min", MIN(Instances!AB42:Instances!AB42),"max", MAX(Instances!AB42:Instances!AB42),"diff", MAX(Instances!AB42:Instances!AB42)-MIN(Instances!AB42:Instances!AB42))</f>
        <v>0</v>
      </c>
      <c r="AC42" s="1" cm="1">
        <f t="array" ref="AC42">_xlfn.SWITCH($A$2,"average", AVERAGE(Instances!AC42:Instances!AC42),"median", MEDIAN(Instances!AC42:Instances!AC42),"min", MIN(Instances!AC42:Instances!AC42),"max", MAX(Instances!AC42:Instances!AC42),"diff", MAX(Instances!AC42:Instances!AC42)-MIN(Instances!AC42:Instances!AC42))</f>
        <v>0</v>
      </c>
      <c r="AD42" s="1" cm="1">
        <f t="array" ref="AD42">_xlfn.SWITCH($A$2,"average", AVERAGE(Instances!AD42:Instances!AD42),"median", MEDIAN(Instances!AD42:Instances!AD42),"min", MIN(Instances!AD42:Instances!AD42),"max", MAX(Instances!AD42:Instances!AD42),"diff", MAX(Instances!AD42:Instances!AD42)-MIN(Instances!AD42:Instances!AD42))</f>
        <v>0</v>
      </c>
      <c r="AE42" s="1" cm="1">
        <f t="array" ref="AE42">_xlfn.SWITCH($A$2,"average", AVERAGE(Instances!AE42:Instances!AE42),"median", MEDIAN(Instances!AE42:Instances!AE42),"min", MIN(Instances!AE42:Instances!AE42),"max", MAX(Instances!AE42:Instances!AE42),"diff", MAX(Instances!AE42:Instances!AE42)-MIN(Instances!AE42:Instances!AE42))</f>
        <v>0</v>
      </c>
      <c r="AF42" s="1" cm="1">
        <f t="array" ref="AF42">_xlfn.SWITCH($A$2,"average", AVERAGE(Instances!AF42:Instances!AF42),"median", MEDIAN(Instances!AF42:Instances!AF42),"min", MIN(Instances!AF42:Instances!AF42),"max", MAX(Instances!AF42:Instances!AF42),"diff", MAX(Instances!AF42:Instances!AF42)-MIN(Instances!AF42:Instances!AF42))</f>
        <v>0</v>
      </c>
      <c r="AG42" s="1" cm="1">
        <f t="array" ref="AG42">_xlfn.SWITCH($A$2,"average", AVERAGE(Instances!AG42:Instances!AG42),"median", MEDIAN(Instances!AG42:Instances!AG42),"min", MIN(Instances!AG42:Instances!AG42),"max", MAX(Instances!AG42:Instances!AG42),"diff", MAX(Instances!AG42:Instances!AG42)-MIN(Instances!AG42:Instances!AG42))</f>
        <v>0</v>
      </c>
      <c r="AH42" s="1" cm="1">
        <f t="array" ref="AH42">_xlfn.SWITCH($A$2,"average", AVERAGE(Instances!AH42:Instances!AH42),"median", MEDIAN(Instances!AH42:Instances!AH42),"min", MIN(Instances!AH42:Instances!AH42),"max", MAX(Instances!AH42:Instances!AH42),"diff", MAX(Instances!AH42:Instances!AH42)-MIN(Instances!AH42:Instances!AH42))</f>
        <v>0</v>
      </c>
      <c r="AI42" s="1" cm="1">
        <f t="array" ref="AI42">_xlfn.SWITCH($A$2,"average", AVERAGE(Instances!AI42:Instances!AI42),"median", MEDIAN(Instances!AI42:Instances!AI42),"min", MIN(Instances!AI42:Instances!AI42),"max", MAX(Instances!AI42:Instances!AI42),"diff", MAX(Instances!AI42:Instances!AI42)-MIN(Instances!AI42:Instances!AI42))</f>
        <v>0</v>
      </c>
      <c r="AJ42" s="1" cm="1">
        <f t="array" ref="AJ42">_xlfn.SWITCH($A$2,"average", AVERAGE(Instances!AJ42:Instances!AJ42),"median", MEDIAN(Instances!AJ42:Instances!AJ42),"min", MIN(Instances!AJ42:Instances!AJ42),"max", MAX(Instances!AJ42:Instances!AJ42),"diff", MAX(Instances!AJ42:Instances!AJ42)-MIN(Instances!AJ42:Instances!AJ42))</f>
        <v>0</v>
      </c>
      <c r="AK42" s="1" cm="1">
        <f t="array" ref="AK42">_xlfn.SWITCH($A$2,"average", AVERAGE(Instances!AK42:Instances!AK42),"median", MEDIAN(Instances!AK42:Instances!AK42),"min", MIN(Instances!AK42:Instances!AK42),"max", MAX(Instances!AK42:Instances!AK42),"diff", MAX(Instances!AK42:Instances!AK42)-MIN(Instances!AK42:Instances!AK42))</f>
        <v>0</v>
      </c>
      <c r="AL42" s="1" cm="1">
        <f t="array" ref="AL42">_xlfn.SWITCH($A$2,"average", AVERAGE(Instances!AL42:Instances!AL42),"median", MEDIAN(Instances!AL42:Instances!AL42),"min", MIN(Instances!AL42:Instances!AL42),"max", MAX(Instances!AL42:Instances!AL42),"diff", MAX(Instances!AL42:Instances!AL42)-MIN(Instances!AL42:Instances!AL42))</f>
        <v>0</v>
      </c>
      <c r="AM42" s="1" cm="1">
        <f t="array" ref="AM42">_xlfn.SWITCH($A$2,"average", AVERAGE(Instances!AM42:Instances!AM42),"median", MEDIAN(Instances!AM42:Instances!AM42),"min", MIN(Instances!AM42:Instances!AM42),"max", MAX(Instances!AM42:Instances!AM42),"diff", MAX(Instances!AM42:Instances!AM42)-MIN(Instances!AM42:Instances!AM42))</f>
        <v>0</v>
      </c>
      <c r="AN42" s="1" cm="1">
        <f t="array" ref="AN42">_xlfn.SWITCH($A$2,"average", AVERAGE(Instances!AN42:Instances!AN42),"median", MEDIAN(Instances!AN42:Instances!AN42),"min", MIN(Instances!AN42:Instances!AN42),"max", MAX(Instances!AN42:Instances!AN42),"diff", MAX(Instances!AN42:Instances!AN42)-MIN(Instances!AN42:Instances!AN42))</f>
        <v>0</v>
      </c>
      <c r="AO42" s="1" cm="1">
        <f t="array" ref="AO42">_xlfn.SWITCH($A$2,"average", AVERAGE(Instances!AO42:Instances!AO42),"median", MEDIAN(Instances!AO42:Instances!AO42),"min", MIN(Instances!AO42:Instances!AO42),"max", MAX(Instances!AO42:Instances!AO42),"diff", MAX(Instances!AO42:Instances!AO42)-MIN(Instances!AO42:Instances!AO42))</f>
        <v>0</v>
      </c>
      <c r="AP42" s="1" cm="1">
        <f t="array" ref="AP42">_xlfn.SWITCH($A$2,"average", AVERAGE(Instances!AP42:Instances!AP42),"median", MEDIAN(Instances!AP42:Instances!AP42),"min", MIN(Instances!AP42:Instances!AP42),"max", MAX(Instances!AP42:Instances!AP42),"diff", MAX(Instances!AP42:Instances!AP42)-MIN(Instances!AP42:Instances!AP42))</f>
        <v>0</v>
      </c>
      <c r="AQ42" s="1" cm="1">
        <f t="array" ref="AQ42">_xlfn.SWITCH($A$2,"average", AVERAGE(Instances!AQ42:Instances!AQ42),"median", MEDIAN(Instances!AQ42:Instances!AQ42),"min", MIN(Instances!AQ42:Instances!AQ42),"max", MAX(Instances!AQ42:Instances!AQ42),"diff", MAX(Instances!AQ42:Instances!AQ42)-MIN(Instances!AQ42:Instances!AQ42))</f>
        <v>0</v>
      </c>
      <c r="AR42" s="1" cm="1">
        <f t="array" ref="AR42">_xlfn.SWITCH($A$2,"average", AVERAGE(Instances!AR42:Instances!AR42),"median", MEDIAN(Instances!AR42:Instances!AR42),"min", MIN(Instances!AR42:Instances!AR42),"max", MAX(Instances!AR42:Instances!AR42),"diff", MAX(Instances!AR42:Instances!AR42)-MIN(Instances!AR42:Instances!AR42))</f>
        <v>0</v>
      </c>
      <c r="AS42" s="1" cm="1">
        <f t="array" ref="AS42">_xlfn.SWITCH($A$2,"average", AVERAGE(Instances!AS42:Instances!AS42),"median", MEDIAN(Instances!AS42:Instances!AS42),"min", MIN(Instances!AS42:Instances!AS42),"max", MAX(Instances!AS42:Instances!AS42),"diff", MAX(Instances!AS42:Instances!AS42)-MIN(Instances!AS42:Instances!AS42))</f>
        <v>0</v>
      </c>
      <c r="AT42" s="1" cm="1">
        <f t="array" ref="AT42">_xlfn.SWITCH($A$2,"average", AVERAGE(Instances!AT42:Instances!AT42),"median", MEDIAN(Instances!AT42:Instances!AT42),"min", MIN(Instances!AT42:Instances!AT42),"max", MAX(Instances!AT42:Instances!AT42),"diff", MAX(Instances!AT42:Instances!AT42)-MIN(Instances!AT42:Instances!AT42))</f>
        <v>0</v>
      </c>
      <c r="AU42" s="1" cm="1">
        <f t="array" ref="AU42">_xlfn.SWITCH($A$2,"average", AVERAGE(Instances!AU42:Instances!AU42),"median", MEDIAN(Instances!AU42:Instances!AU42),"min", MIN(Instances!AU42:Instances!AU42),"max", MAX(Instances!AU42:Instances!AU42),"diff", MAX(Instances!AU42:Instances!AU42)-MIN(Instances!AU42:Instances!AU42))</f>
        <v>0</v>
      </c>
      <c r="AV42" s="1" cm="1">
        <f t="array" ref="AV42">_xlfn.SWITCH($A$2,"average", AVERAGE(Instances!AV42:Instances!AV42),"median", MEDIAN(Instances!AV42:Instances!AV42),"min", MIN(Instances!AV42:Instances!AV42),"max", MAX(Instances!AV42:Instances!AV42),"diff", MAX(Instances!AV42:Instances!AV42)-MIN(Instances!AV42:Instances!AV42))</f>
        <v>0</v>
      </c>
      <c r="AW42" s="1" cm="1">
        <f t="array" ref="AW42">_xlfn.SWITCH($A$2,"average", AVERAGE(Instances!AW42:Instances!AW42),"median", MEDIAN(Instances!AW42:Instances!AW42),"min", MIN(Instances!AW42:Instances!AW42),"max", MAX(Instances!AW42:Instances!AW42),"diff", MAX(Instances!AW42:Instances!AW42)-MIN(Instances!AW42:Instances!AW42))</f>
        <v>0</v>
      </c>
      <c r="AX42" s="1" cm="1">
        <f t="array" ref="AX42">_xlfn.SWITCH($A$2,"average", AVERAGE(Instances!AX42:Instances!AX42),"median", MEDIAN(Instances!AX42:Instances!AX42),"min", MIN(Instances!AX42:Instances!AX42),"max", MAX(Instances!AX42:Instances!AX42),"diff", MAX(Instances!AX42:Instances!AX42)-MIN(Instances!AX42:Instances!AX42))</f>
        <v>0</v>
      </c>
      <c r="AY42" s="1" cm="1">
        <f t="array" ref="AY42">_xlfn.SWITCH($A$2,"average", AVERAGE(Instances!AY42:Instances!AY42),"median", MEDIAN(Instances!AY42:Instances!AY42),"min", MIN(Instances!AY42:Instances!AY42),"max", MAX(Instances!AY42:Instances!AY42),"diff", MAX(Instances!AY42:Instances!AY42)-MIN(Instances!AY42:Instances!AY42))</f>
        <v>0</v>
      </c>
      <c r="AZ42" s="1" cm="1">
        <f t="array" ref="AZ42">_xlfn.SWITCH($A$2,"average", AVERAGE(Instances!AZ42:Instances!AZ42),"median", MEDIAN(Instances!AZ42:Instances!AZ42),"min", MIN(Instances!AZ42:Instances!AZ42),"max", MAX(Instances!AZ42:Instances!AZ42),"diff", MAX(Instances!AZ42:Instances!AZ42)-MIN(Instances!AZ42:Instances!AZ42))</f>
        <v>0</v>
      </c>
      <c r="BA42" s="1" cm="1">
        <f t="array" ref="BA42">_xlfn.SWITCH($A$2,"average", AVERAGE(Instances!BA42:Instances!BA42),"median", MEDIAN(Instances!BA42:Instances!BA42),"min", MIN(Instances!BA42:Instances!BA42),"max", MAX(Instances!BA42:Instances!BA42),"diff", MAX(Instances!BA42:Instances!BA42)-MIN(Instances!BA42:Instances!BA42))</f>
        <v>0</v>
      </c>
      <c r="BB42" s="1">
        <f>MIN($B42,$D42,$F42,$H42,$J42,$L42,$N42,$P42,$R42,$T42,$V42,$X42,$Z42,$AB42,$AD42,$AF42,$AH42,$AJ42,$AL42,$AN42,$AP42,$AR42,$AT42,$AV42,$AX42,$AZ42)</f>
        <v>0</v>
      </c>
      <c r="BC42" s="1">
        <f>MIN($C42,$E42,$G42,$I42,$K42,$M42,$O42,$Q42,$S42,$U42,$W42,$Y42,$AA42,$AC42,$AE42,$AG42,$AI42,$AK42,$AM42,$AO42,$AQ42,$AS42,$AU42,$AW42,$AY42,$BA42)</f>
        <v>0</v>
      </c>
      <c r="BD42" s="1">
        <f>MEDIAN($B42,$D42,$F42,$H42,$J42,$L42,$N42,$P42,$R42,$T42,$V42,$X42,$Z42,$AB42,$AD42,$AF42,$AH42,$AJ42,$AL42,$AN42,$AP42,$AR42,$AT42,$AV42,$AX42,$AZ42)</f>
        <v>0</v>
      </c>
      <c r="BE42" s="1">
        <f>MEDIAN($C42,$E42,$G42,$I42,$K42,$M42,$O42,$Q42,$S42,$U42,$W42,$Y42,$AA42,$AC42,$AE42,$AG42,$AI42,$AK42,$AM42,$AO42,$AQ42,$AS42,$AU42,$AW42,$AY42,$BA42)</f>
        <v>0</v>
      </c>
      <c r="BF42" s="1">
        <f>MAX($B42,$D42,$F42,$H42,$J42,$L42,$N42,$P42,$R42,$T42,$V42,$X42,$Z42,$AB42,$AD42,$AF42,$AH42,$AJ42,$AL42,$AN42,$AP42,$AR42,$AT42,$AV42,$AX42,$AZ42)</f>
        <v>0</v>
      </c>
      <c r="BG42" s="1">
        <f>MAX($C42,$E42,$G42,$I42,$K42,$M42,$O42,$Q42,$S42,$U42,$W42,$Y42,$AA42,$AC42,$AE42,$AG42,$AI42,$AK42,$AM42,$AO42,$AQ42,$AS42,$AU42,$AW42,$AY42,$BA42)</f>
        <v>0</v>
      </c>
    </row>
    <row r="43" spans="1:59">
      <c r="A43" s="1" t="s">
        <v>40</v>
      </c>
      <c r="B43" s="1" cm="1">
        <f t="array" ref="B43">_xlfn.SWITCH($A$2,"average", AVERAGE(Instances!B43:Instances!B43),"median", MEDIAN(Instances!B43:Instances!B43),"min", MIN(Instances!B43:Instances!B43),"max", MAX(Instances!B43:Instances!B43),"diff", MAX(Instances!B43:Instances!B43)-MIN(Instances!B43:Instances!B43))</f>
        <v>0</v>
      </c>
      <c r="C43" s="1" cm="1">
        <f t="array" ref="C43">_xlfn.SWITCH($A$2,"average", AVERAGE(Instances!C43:Instances!C43),"median", MEDIAN(Instances!C43:Instances!C43),"min", MIN(Instances!C43:Instances!C43),"max", MAX(Instances!C43:Instances!C43),"diff", MAX(Instances!C43:Instances!C43)-MIN(Instances!C43:Instances!C43))</f>
        <v>0</v>
      </c>
      <c r="D43" s="1" cm="1">
        <f t="array" ref="D43">_xlfn.SWITCH($A$2,"average", AVERAGE(Instances!D43:Instances!D43),"median", MEDIAN(Instances!D43:Instances!D43),"min", MIN(Instances!D43:Instances!D43),"max", MAX(Instances!D43:Instances!D43),"diff", MAX(Instances!D43:Instances!D43)-MIN(Instances!D43:Instances!D43))</f>
        <v>0</v>
      </c>
      <c r="E43" s="1" cm="1">
        <f t="array" ref="E43">_xlfn.SWITCH($A$2,"average", AVERAGE(Instances!E43:Instances!E43),"median", MEDIAN(Instances!E43:Instances!E43),"min", MIN(Instances!E43:Instances!E43),"max", MAX(Instances!E43:Instances!E43),"diff", MAX(Instances!E43:Instances!E43)-MIN(Instances!E43:Instances!E43))</f>
        <v>0</v>
      </c>
      <c r="F43" s="1" cm="1">
        <f t="array" ref="F43">_xlfn.SWITCH($A$2,"average", AVERAGE(Instances!F43:Instances!F43),"median", MEDIAN(Instances!F43:Instances!F43),"min", MIN(Instances!F43:Instances!F43),"max", MAX(Instances!F43:Instances!F43),"diff", MAX(Instances!F43:Instances!F43)-MIN(Instances!F43:Instances!F43))</f>
        <v>0</v>
      </c>
      <c r="G43" s="1" cm="1">
        <f t="array" ref="G43">_xlfn.SWITCH($A$2,"average", AVERAGE(Instances!G43:Instances!G43),"median", MEDIAN(Instances!G43:Instances!G43),"min", MIN(Instances!G43:Instances!G43),"max", MAX(Instances!G43:Instances!G43),"diff", MAX(Instances!G43:Instances!G43)-MIN(Instances!G43:Instances!G43))</f>
        <v>0</v>
      </c>
      <c r="H43" s="1" cm="1">
        <f t="array" ref="H43">_xlfn.SWITCH($A$2,"average", AVERAGE(Instances!H43:Instances!H43),"median", MEDIAN(Instances!H43:Instances!H43),"min", MIN(Instances!H43:Instances!H43),"max", MAX(Instances!H43:Instances!H43),"diff", MAX(Instances!H43:Instances!H43)-MIN(Instances!H43:Instances!H43))</f>
        <v>0</v>
      </c>
      <c r="I43" s="1" cm="1">
        <f t="array" ref="I43">_xlfn.SWITCH($A$2,"average", AVERAGE(Instances!I43:Instances!I43),"median", MEDIAN(Instances!I43:Instances!I43),"min", MIN(Instances!I43:Instances!I43),"max", MAX(Instances!I43:Instances!I43),"diff", MAX(Instances!I43:Instances!I43)-MIN(Instances!I43:Instances!I43))</f>
        <v>0</v>
      </c>
      <c r="J43" s="1" cm="1">
        <f t="array" ref="J43">_xlfn.SWITCH($A$2,"average", AVERAGE(Instances!J43:Instances!J43),"median", MEDIAN(Instances!J43:Instances!J43),"min", MIN(Instances!J43:Instances!J43),"max", MAX(Instances!J43:Instances!J43),"diff", MAX(Instances!J43:Instances!J43)-MIN(Instances!J43:Instances!J43))</f>
        <v>0</v>
      </c>
      <c r="K43" s="1" cm="1">
        <f t="array" ref="K43">_xlfn.SWITCH($A$2,"average", AVERAGE(Instances!K43:Instances!K43),"median", MEDIAN(Instances!K43:Instances!K43),"min", MIN(Instances!K43:Instances!K43),"max", MAX(Instances!K43:Instances!K43),"diff", MAX(Instances!K43:Instances!K43)-MIN(Instances!K43:Instances!K43))</f>
        <v>0</v>
      </c>
      <c r="L43" s="1" cm="1">
        <f t="array" ref="L43">_xlfn.SWITCH($A$2,"average", AVERAGE(Instances!L43:Instances!L43),"median", MEDIAN(Instances!L43:Instances!L43),"min", MIN(Instances!L43:Instances!L43),"max", MAX(Instances!L43:Instances!L43),"diff", MAX(Instances!L43:Instances!L43)-MIN(Instances!L43:Instances!L43))</f>
        <v>0</v>
      </c>
      <c r="M43" s="1" cm="1">
        <f t="array" ref="M43">_xlfn.SWITCH($A$2,"average", AVERAGE(Instances!M43:Instances!M43),"median", MEDIAN(Instances!M43:Instances!M43),"min", MIN(Instances!M43:Instances!M43),"max", MAX(Instances!M43:Instances!M43),"diff", MAX(Instances!M43:Instances!M43)-MIN(Instances!M43:Instances!M43))</f>
        <v>0</v>
      </c>
      <c r="N43" s="1" cm="1">
        <f t="array" ref="N43">_xlfn.SWITCH($A$2,"average", AVERAGE(Instances!N43:Instances!N43),"median", MEDIAN(Instances!N43:Instances!N43),"min", MIN(Instances!N43:Instances!N43),"max", MAX(Instances!N43:Instances!N43),"diff", MAX(Instances!N43:Instances!N43)-MIN(Instances!N43:Instances!N43))</f>
        <v>0</v>
      </c>
      <c r="O43" s="1" cm="1">
        <f t="array" ref="O43">_xlfn.SWITCH($A$2,"average", AVERAGE(Instances!O43:Instances!O43),"median", MEDIAN(Instances!O43:Instances!O43),"min", MIN(Instances!O43:Instances!O43),"max", MAX(Instances!O43:Instances!O43),"diff", MAX(Instances!O43:Instances!O43)-MIN(Instances!O43:Instances!O43))</f>
        <v>0</v>
      </c>
      <c r="P43" s="1" cm="1">
        <f t="array" ref="P43">_xlfn.SWITCH($A$2,"average", AVERAGE(Instances!P43:Instances!P43),"median", MEDIAN(Instances!P43:Instances!P43),"min", MIN(Instances!P43:Instances!P43),"max", MAX(Instances!P43:Instances!P43),"diff", MAX(Instances!P43:Instances!P43)-MIN(Instances!P43:Instances!P43))</f>
        <v>0</v>
      </c>
      <c r="Q43" s="1" cm="1">
        <f t="array" ref="Q43">_xlfn.SWITCH($A$2,"average", AVERAGE(Instances!Q43:Instances!Q43),"median", MEDIAN(Instances!Q43:Instances!Q43),"min", MIN(Instances!Q43:Instances!Q43),"max", MAX(Instances!Q43:Instances!Q43),"diff", MAX(Instances!Q43:Instances!Q43)-MIN(Instances!Q43:Instances!Q43))</f>
        <v>0</v>
      </c>
      <c r="R43" s="1" cm="1">
        <f t="array" ref="R43">_xlfn.SWITCH($A$2,"average", AVERAGE(Instances!R43:Instances!R43),"median", MEDIAN(Instances!R43:Instances!R43),"min", MIN(Instances!R43:Instances!R43),"max", MAX(Instances!R43:Instances!R43),"diff", MAX(Instances!R43:Instances!R43)-MIN(Instances!R43:Instances!R43))</f>
        <v>0</v>
      </c>
      <c r="S43" s="1" cm="1">
        <f t="array" ref="S43">_xlfn.SWITCH($A$2,"average", AVERAGE(Instances!S43:Instances!S43),"median", MEDIAN(Instances!S43:Instances!S43),"min", MIN(Instances!S43:Instances!S43),"max", MAX(Instances!S43:Instances!S43),"diff", MAX(Instances!S43:Instances!S43)-MIN(Instances!S43:Instances!S43))</f>
        <v>0</v>
      </c>
      <c r="T43" s="1" cm="1">
        <f t="array" ref="T43">_xlfn.SWITCH($A$2,"average", AVERAGE(Instances!T43:Instances!T43),"median", MEDIAN(Instances!T43:Instances!T43),"min", MIN(Instances!T43:Instances!T43),"max", MAX(Instances!T43:Instances!T43),"diff", MAX(Instances!T43:Instances!T43)-MIN(Instances!T43:Instances!T43))</f>
        <v>0</v>
      </c>
      <c r="U43" s="1" cm="1">
        <f t="array" ref="U43">_xlfn.SWITCH($A$2,"average", AVERAGE(Instances!U43:Instances!U43),"median", MEDIAN(Instances!U43:Instances!U43),"min", MIN(Instances!U43:Instances!U43),"max", MAX(Instances!U43:Instances!U43),"diff", MAX(Instances!U43:Instances!U43)-MIN(Instances!U43:Instances!U43))</f>
        <v>0</v>
      </c>
      <c r="V43" s="1" cm="1">
        <f t="array" ref="V43">_xlfn.SWITCH($A$2,"average", AVERAGE(Instances!V43:Instances!V43),"median", MEDIAN(Instances!V43:Instances!V43),"min", MIN(Instances!V43:Instances!V43),"max", MAX(Instances!V43:Instances!V43),"diff", MAX(Instances!V43:Instances!V43)-MIN(Instances!V43:Instances!V43))</f>
        <v>0</v>
      </c>
      <c r="W43" s="1" cm="1">
        <f t="array" ref="W43">_xlfn.SWITCH($A$2,"average", AVERAGE(Instances!W43:Instances!W43),"median", MEDIAN(Instances!W43:Instances!W43),"min", MIN(Instances!W43:Instances!W43),"max", MAX(Instances!W43:Instances!W43),"diff", MAX(Instances!W43:Instances!W43)-MIN(Instances!W43:Instances!W43))</f>
        <v>0</v>
      </c>
      <c r="X43" s="1" cm="1">
        <f t="array" ref="X43">_xlfn.SWITCH($A$2,"average", AVERAGE(Instances!X43:Instances!X43),"median", MEDIAN(Instances!X43:Instances!X43),"min", MIN(Instances!X43:Instances!X43),"max", MAX(Instances!X43:Instances!X43),"diff", MAX(Instances!X43:Instances!X43)-MIN(Instances!X43:Instances!X43))</f>
        <v>0</v>
      </c>
      <c r="Y43" s="1" cm="1">
        <f t="array" ref="Y43">_xlfn.SWITCH($A$2,"average", AVERAGE(Instances!Y43:Instances!Y43),"median", MEDIAN(Instances!Y43:Instances!Y43),"min", MIN(Instances!Y43:Instances!Y43),"max", MAX(Instances!Y43:Instances!Y43),"diff", MAX(Instances!Y43:Instances!Y43)-MIN(Instances!Y43:Instances!Y43))</f>
        <v>0</v>
      </c>
      <c r="Z43" s="1" cm="1">
        <f t="array" ref="Z43">_xlfn.SWITCH($A$2,"average", AVERAGE(Instances!Z43:Instances!Z43),"median", MEDIAN(Instances!Z43:Instances!Z43),"min", MIN(Instances!Z43:Instances!Z43),"max", MAX(Instances!Z43:Instances!Z43),"diff", MAX(Instances!Z43:Instances!Z43)-MIN(Instances!Z43:Instances!Z43))</f>
        <v>0</v>
      </c>
      <c r="AA43" s="1" cm="1">
        <f t="array" ref="AA43">_xlfn.SWITCH($A$2,"average", AVERAGE(Instances!AA43:Instances!AA43),"median", MEDIAN(Instances!AA43:Instances!AA43),"min", MIN(Instances!AA43:Instances!AA43),"max", MAX(Instances!AA43:Instances!AA43),"diff", MAX(Instances!AA43:Instances!AA43)-MIN(Instances!AA43:Instances!AA43))</f>
        <v>0</v>
      </c>
      <c r="AB43" s="1" cm="1">
        <f t="array" ref="AB43">_xlfn.SWITCH($A$2,"average", AVERAGE(Instances!AB43:Instances!AB43),"median", MEDIAN(Instances!AB43:Instances!AB43),"min", MIN(Instances!AB43:Instances!AB43),"max", MAX(Instances!AB43:Instances!AB43),"diff", MAX(Instances!AB43:Instances!AB43)-MIN(Instances!AB43:Instances!AB43))</f>
        <v>0</v>
      </c>
      <c r="AC43" s="1" cm="1">
        <f t="array" ref="AC43">_xlfn.SWITCH($A$2,"average", AVERAGE(Instances!AC43:Instances!AC43),"median", MEDIAN(Instances!AC43:Instances!AC43),"min", MIN(Instances!AC43:Instances!AC43),"max", MAX(Instances!AC43:Instances!AC43),"diff", MAX(Instances!AC43:Instances!AC43)-MIN(Instances!AC43:Instances!AC43))</f>
        <v>0</v>
      </c>
      <c r="AD43" s="1" cm="1">
        <f t="array" ref="AD43">_xlfn.SWITCH($A$2,"average", AVERAGE(Instances!AD43:Instances!AD43),"median", MEDIAN(Instances!AD43:Instances!AD43),"min", MIN(Instances!AD43:Instances!AD43),"max", MAX(Instances!AD43:Instances!AD43),"diff", MAX(Instances!AD43:Instances!AD43)-MIN(Instances!AD43:Instances!AD43))</f>
        <v>0</v>
      </c>
      <c r="AE43" s="1" cm="1">
        <f t="array" ref="AE43">_xlfn.SWITCH($A$2,"average", AVERAGE(Instances!AE43:Instances!AE43),"median", MEDIAN(Instances!AE43:Instances!AE43),"min", MIN(Instances!AE43:Instances!AE43),"max", MAX(Instances!AE43:Instances!AE43),"diff", MAX(Instances!AE43:Instances!AE43)-MIN(Instances!AE43:Instances!AE43))</f>
        <v>0</v>
      </c>
      <c r="AF43" s="1" cm="1">
        <f t="array" ref="AF43">_xlfn.SWITCH($A$2,"average", AVERAGE(Instances!AF43:Instances!AF43),"median", MEDIAN(Instances!AF43:Instances!AF43),"min", MIN(Instances!AF43:Instances!AF43),"max", MAX(Instances!AF43:Instances!AF43),"diff", MAX(Instances!AF43:Instances!AF43)-MIN(Instances!AF43:Instances!AF43))</f>
        <v>0</v>
      </c>
      <c r="AG43" s="1" cm="1">
        <f t="array" ref="AG43">_xlfn.SWITCH($A$2,"average", AVERAGE(Instances!AG43:Instances!AG43),"median", MEDIAN(Instances!AG43:Instances!AG43),"min", MIN(Instances!AG43:Instances!AG43),"max", MAX(Instances!AG43:Instances!AG43),"diff", MAX(Instances!AG43:Instances!AG43)-MIN(Instances!AG43:Instances!AG43))</f>
        <v>0</v>
      </c>
      <c r="AH43" s="1" cm="1">
        <f t="array" ref="AH43">_xlfn.SWITCH($A$2,"average", AVERAGE(Instances!AH43:Instances!AH43),"median", MEDIAN(Instances!AH43:Instances!AH43),"min", MIN(Instances!AH43:Instances!AH43),"max", MAX(Instances!AH43:Instances!AH43),"diff", MAX(Instances!AH43:Instances!AH43)-MIN(Instances!AH43:Instances!AH43))</f>
        <v>0</v>
      </c>
      <c r="AI43" s="1" cm="1">
        <f t="array" ref="AI43">_xlfn.SWITCH($A$2,"average", AVERAGE(Instances!AI43:Instances!AI43),"median", MEDIAN(Instances!AI43:Instances!AI43),"min", MIN(Instances!AI43:Instances!AI43),"max", MAX(Instances!AI43:Instances!AI43),"diff", MAX(Instances!AI43:Instances!AI43)-MIN(Instances!AI43:Instances!AI43))</f>
        <v>0</v>
      </c>
      <c r="AJ43" s="1" cm="1">
        <f t="array" ref="AJ43">_xlfn.SWITCH($A$2,"average", AVERAGE(Instances!AJ43:Instances!AJ43),"median", MEDIAN(Instances!AJ43:Instances!AJ43),"min", MIN(Instances!AJ43:Instances!AJ43),"max", MAX(Instances!AJ43:Instances!AJ43),"diff", MAX(Instances!AJ43:Instances!AJ43)-MIN(Instances!AJ43:Instances!AJ43))</f>
        <v>0</v>
      </c>
      <c r="AK43" s="1" cm="1">
        <f t="array" ref="AK43">_xlfn.SWITCH($A$2,"average", AVERAGE(Instances!AK43:Instances!AK43),"median", MEDIAN(Instances!AK43:Instances!AK43),"min", MIN(Instances!AK43:Instances!AK43),"max", MAX(Instances!AK43:Instances!AK43),"diff", MAX(Instances!AK43:Instances!AK43)-MIN(Instances!AK43:Instances!AK43))</f>
        <v>0</v>
      </c>
      <c r="AL43" s="1" cm="1">
        <f t="array" ref="AL43">_xlfn.SWITCH($A$2,"average", AVERAGE(Instances!AL43:Instances!AL43),"median", MEDIAN(Instances!AL43:Instances!AL43),"min", MIN(Instances!AL43:Instances!AL43),"max", MAX(Instances!AL43:Instances!AL43),"diff", MAX(Instances!AL43:Instances!AL43)-MIN(Instances!AL43:Instances!AL43))</f>
        <v>0</v>
      </c>
      <c r="AM43" s="1" cm="1">
        <f t="array" ref="AM43">_xlfn.SWITCH($A$2,"average", AVERAGE(Instances!AM43:Instances!AM43),"median", MEDIAN(Instances!AM43:Instances!AM43),"min", MIN(Instances!AM43:Instances!AM43),"max", MAX(Instances!AM43:Instances!AM43),"diff", MAX(Instances!AM43:Instances!AM43)-MIN(Instances!AM43:Instances!AM43))</f>
        <v>0</v>
      </c>
      <c r="AN43" s="1" cm="1">
        <f t="array" ref="AN43">_xlfn.SWITCH($A$2,"average", AVERAGE(Instances!AN43:Instances!AN43),"median", MEDIAN(Instances!AN43:Instances!AN43),"min", MIN(Instances!AN43:Instances!AN43),"max", MAX(Instances!AN43:Instances!AN43),"diff", MAX(Instances!AN43:Instances!AN43)-MIN(Instances!AN43:Instances!AN43))</f>
        <v>0</v>
      </c>
      <c r="AO43" s="1" cm="1">
        <f t="array" ref="AO43">_xlfn.SWITCH($A$2,"average", AVERAGE(Instances!AO43:Instances!AO43),"median", MEDIAN(Instances!AO43:Instances!AO43),"min", MIN(Instances!AO43:Instances!AO43),"max", MAX(Instances!AO43:Instances!AO43),"diff", MAX(Instances!AO43:Instances!AO43)-MIN(Instances!AO43:Instances!AO43))</f>
        <v>0</v>
      </c>
      <c r="AP43" s="1" cm="1">
        <f t="array" ref="AP43">_xlfn.SWITCH($A$2,"average", AVERAGE(Instances!AP43:Instances!AP43),"median", MEDIAN(Instances!AP43:Instances!AP43),"min", MIN(Instances!AP43:Instances!AP43),"max", MAX(Instances!AP43:Instances!AP43),"diff", MAX(Instances!AP43:Instances!AP43)-MIN(Instances!AP43:Instances!AP43))</f>
        <v>0</v>
      </c>
      <c r="AQ43" s="1" cm="1">
        <f t="array" ref="AQ43">_xlfn.SWITCH($A$2,"average", AVERAGE(Instances!AQ43:Instances!AQ43),"median", MEDIAN(Instances!AQ43:Instances!AQ43),"min", MIN(Instances!AQ43:Instances!AQ43),"max", MAX(Instances!AQ43:Instances!AQ43),"diff", MAX(Instances!AQ43:Instances!AQ43)-MIN(Instances!AQ43:Instances!AQ43))</f>
        <v>0</v>
      </c>
      <c r="AR43" s="1" cm="1">
        <f t="array" ref="AR43">_xlfn.SWITCH($A$2,"average", AVERAGE(Instances!AR43:Instances!AR43),"median", MEDIAN(Instances!AR43:Instances!AR43),"min", MIN(Instances!AR43:Instances!AR43),"max", MAX(Instances!AR43:Instances!AR43),"diff", MAX(Instances!AR43:Instances!AR43)-MIN(Instances!AR43:Instances!AR43))</f>
        <v>0</v>
      </c>
      <c r="AS43" s="1" cm="1">
        <f t="array" ref="AS43">_xlfn.SWITCH($A$2,"average", AVERAGE(Instances!AS43:Instances!AS43),"median", MEDIAN(Instances!AS43:Instances!AS43),"min", MIN(Instances!AS43:Instances!AS43),"max", MAX(Instances!AS43:Instances!AS43),"diff", MAX(Instances!AS43:Instances!AS43)-MIN(Instances!AS43:Instances!AS43))</f>
        <v>0</v>
      </c>
      <c r="AT43" s="1" cm="1">
        <f t="array" ref="AT43">_xlfn.SWITCH($A$2,"average", AVERAGE(Instances!AT43:Instances!AT43),"median", MEDIAN(Instances!AT43:Instances!AT43),"min", MIN(Instances!AT43:Instances!AT43),"max", MAX(Instances!AT43:Instances!AT43),"diff", MAX(Instances!AT43:Instances!AT43)-MIN(Instances!AT43:Instances!AT43))</f>
        <v>0</v>
      </c>
      <c r="AU43" s="1" cm="1">
        <f t="array" ref="AU43">_xlfn.SWITCH($A$2,"average", AVERAGE(Instances!AU43:Instances!AU43),"median", MEDIAN(Instances!AU43:Instances!AU43),"min", MIN(Instances!AU43:Instances!AU43),"max", MAX(Instances!AU43:Instances!AU43),"diff", MAX(Instances!AU43:Instances!AU43)-MIN(Instances!AU43:Instances!AU43))</f>
        <v>0</v>
      </c>
      <c r="AV43" s="1" cm="1">
        <f t="array" ref="AV43">_xlfn.SWITCH($A$2,"average", AVERAGE(Instances!AV43:Instances!AV43),"median", MEDIAN(Instances!AV43:Instances!AV43),"min", MIN(Instances!AV43:Instances!AV43),"max", MAX(Instances!AV43:Instances!AV43),"diff", MAX(Instances!AV43:Instances!AV43)-MIN(Instances!AV43:Instances!AV43))</f>
        <v>0</v>
      </c>
      <c r="AW43" s="1" cm="1">
        <f t="array" ref="AW43">_xlfn.SWITCH($A$2,"average", AVERAGE(Instances!AW43:Instances!AW43),"median", MEDIAN(Instances!AW43:Instances!AW43),"min", MIN(Instances!AW43:Instances!AW43),"max", MAX(Instances!AW43:Instances!AW43),"diff", MAX(Instances!AW43:Instances!AW43)-MIN(Instances!AW43:Instances!AW43))</f>
        <v>0</v>
      </c>
      <c r="AX43" s="1" cm="1">
        <f t="array" ref="AX43">_xlfn.SWITCH($A$2,"average", AVERAGE(Instances!AX43:Instances!AX43),"median", MEDIAN(Instances!AX43:Instances!AX43),"min", MIN(Instances!AX43:Instances!AX43),"max", MAX(Instances!AX43:Instances!AX43),"diff", MAX(Instances!AX43:Instances!AX43)-MIN(Instances!AX43:Instances!AX43))</f>
        <v>0</v>
      </c>
      <c r="AY43" s="1" cm="1">
        <f t="array" ref="AY43">_xlfn.SWITCH($A$2,"average", AVERAGE(Instances!AY43:Instances!AY43),"median", MEDIAN(Instances!AY43:Instances!AY43),"min", MIN(Instances!AY43:Instances!AY43),"max", MAX(Instances!AY43:Instances!AY43),"diff", MAX(Instances!AY43:Instances!AY43)-MIN(Instances!AY43:Instances!AY43))</f>
        <v>0</v>
      </c>
      <c r="AZ43" s="1" cm="1">
        <f t="array" ref="AZ43">_xlfn.SWITCH($A$2,"average", AVERAGE(Instances!AZ43:Instances!AZ43),"median", MEDIAN(Instances!AZ43:Instances!AZ43),"min", MIN(Instances!AZ43:Instances!AZ43),"max", MAX(Instances!AZ43:Instances!AZ43),"diff", MAX(Instances!AZ43:Instances!AZ43)-MIN(Instances!AZ43:Instances!AZ43))</f>
        <v>0</v>
      </c>
      <c r="BA43" s="1" cm="1">
        <f t="array" ref="BA43">_xlfn.SWITCH($A$2,"average", AVERAGE(Instances!BA43:Instances!BA43),"median", MEDIAN(Instances!BA43:Instances!BA43),"min", MIN(Instances!BA43:Instances!BA43),"max", MAX(Instances!BA43:Instances!BA43),"diff", MAX(Instances!BA43:Instances!BA43)-MIN(Instances!BA43:Instances!BA43))</f>
        <v>0</v>
      </c>
      <c r="BB43" s="1">
        <f>MIN($B43,$D43,$F43,$H43,$J43,$L43,$N43,$P43,$R43,$T43,$V43,$X43,$Z43,$AB43,$AD43,$AF43,$AH43,$AJ43,$AL43,$AN43,$AP43,$AR43,$AT43,$AV43,$AX43,$AZ43)</f>
        <v>0</v>
      </c>
      <c r="BC43" s="1">
        <f>MIN($C43,$E43,$G43,$I43,$K43,$M43,$O43,$Q43,$S43,$U43,$W43,$Y43,$AA43,$AC43,$AE43,$AG43,$AI43,$AK43,$AM43,$AO43,$AQ43,$AS43,$AU43,$AW43,$AY43,$BA43)</f>
        <v>0</v>
      </c>
      <c r="BD43" s="1">
        <f>MEDIAN($B43,$D43,$F43,$H43,$J43,$L43,$N43,$P43,$R43,$T43,$V43,$X43,$Z43,$AB43,$AD43,$AF43,$AH43,$AJ43,$AL43,$AN43,$AP43,$AR43,$AT43,$AV43,$AX43,$AZ43)</f>
        <v>0</v>
      </c>
      <c r="BE43" s="1">
        <f>MEDIAN($C43,$E43,$G43,$I43,$K43,$M43,$O43,$Q43,$S43,$U43,$W43,$Y43,$AA43,$AC43,$AE43,$AG43,$AI43,$AK43,$AM43,$AO43,$AQ43,$AS43,$AU43,$AW43,$AY43,$BA43)</f>
        <v>0</v>
      </c>
      <c r="BF43" s="1">
        <f>MAX($B43,$D43,$F43,$H43,$J43,$L43,$N43,$P43,$R43,$T43,$V43,$X43,$Z43,$AB43,$AD43,$AF43,$AH43,$AJ43,$AL43,$AN43,$AP43,$AR43,$AT43,$AV43,$AX43,$AZ43)</f>
        <v>0</v>
      </c>
      <c r="BG43" s="1">
        <f>MAX($C43,$E43,$G43,$I43,$K43,$M43,$O43,$Q43,$S43,$U43,$W43,$Y43,$AA43,$AC43,$AE43,$AG43,$AI43,$AK43,$AM43,$AO43,$AQ43,$AS43,$AU43,$AW43,$AY43,$BA43)</f>
        <v>0</v>
      </c>
    </row>
    <row r="44" spans="1:59">
      <c r="A44" s="1" t="s">
        <v>41</v>
      </c>
      <c r="B44" s="1" cm="1">
        <f t="array" ref="B44">_xlfn.SWITCH($A$2,"average", AVERAGE(Instances!B44:Instances!B44),"median", MEDIAN(Instances!B44:Instances!B44),"min", MIN(Instances!B44:Instances!B44),"max", MAX(Instances!B44:Instances!B44),"diff", MAX(Instances!B44:Instances!B44)-MIN(Instances!B44:Instances!B44))</f>
        <v>0</v>
      </c>
      <c r="C44" s="1" cm="1">
        <f t="array" ref="C44">_xlfn.SWITCH($A$2,"average", AVERAGE(Instances!C44:Instances!C44),"median", MEDIAN(Instances!C44:Instances!C44),"min", MIN(Instances!C44:Instances!C44),"max", MAX(Instances!C44:Instances!C44),"diff", MAX(Instances!C44:Instances!C44)-MIN(Instances!C44:Instances!C44))</f>
        <v>0</v>
      </c>
      <c r="D44" s="1" cm="1">
        <f t="array" ref="D44">_xlfn.SWITCH($A$2,"average", AVERAGE(Instances!D44:Instances!D44),"median", MEDIAN(Instances!D44:Instances!D44),"min", MIN(Instances!D44:Instances!D44),"max", MAX(Instances!D44:Instances!D44),"diff", MAX(Instances!D44:Instances!D44)-MIN(Instances!D44:Instances!D44))</f>
        <v>0</v>
      </c>
      <c r="E44" s="1" cm="1">
        <f t="array" ref="E44">_xlfn.SWITCH($A$2,"average", AVERAGE(Instances!E44:Instances!E44),"median", MEDIAN(Instances!E44:Instances!E44),"min", MIN(Instances!E44:Instances!E44),"max", MAX(Instances!E44:Instances!E44),"diff", MAX(Instances!E44:Instances!E44)-MIN(Instances!E44:Instances!E44))</f>
        <v>0</v>
      </c>
      <c r="F44" s="1" cm="1">
        <f t="array" ref="F44">_xlfn.SWITCH($A$2,"average", AVERAGE(Instances!F44:Instances!F44),"median", MEDIAN(Instances!F44:Instances!F44),"min", MIN(Instances!F44:Instances!F44),"max", MAX(Instances!F44:Instances!F44),"diff", MAX(Instances!F44:Instances!F44)-MIN(Instances!F44:Instances!F44))</f>
        <v>0</v>
      </c>
      <c r="G44" s="1" cm="1">
        <f t="array" ref="G44">_xlfn.SWITCH($A$2,"average", AVERAGE(Instances!G44:Instances!G44),"median", MEDIAN(Instances!G44:Instances!G44),"min", MIN(Instances!G44:Instances!G44),"max", MAX(Instances!G44:Instances!G44),"diff", MAX(Instances!G44:Instances!G44)-MIN(Instances!G44:Instances!G44))</f>
        <v>0</v>
      </c>
      <c r="H44" s="1" cm="1">
        <f t="array" ref="H44">_xlfn.SWITCH($A$2,"average", AVERAGE(Instances!H44:Instances!H44),"median", MEDIAN(Instances!H44:Instances!H44),"min", MIN(Instances!H44:Instances!H44),"max", MAX(Instances!H44:Instances!H44),"diff", MAX(Instances!H44:Instances!H44)-MIN(Instances!H44:Instances!H44))</f>
        <v>0</v>
      </c>
      <c r="I44" s="1" cm="1">
        <f t="array" ref="I44">_xlfn.SWITCH($A$2,"average", AVERAGE(Instances!I44:Instances!I44),"median", MEDIAN(Instances!I44:Instances!I44),"min", MIN(Instances!I44:Instances!I44),"max", MAX(Instances!I44:Instances!I44),"diff", MAX(Instances!I44:Instances!I44)-MIN(Instances!I44:Instances!I44))</f>
        <v>0</v>
      </c>
      <c r="J44" s="1" cm="1">
        <f t="array" ref="J44">_xlfn.SWITCH($A$2,"average", AVERAGE(Instances!J44:Instances!J44),"median", MEDIAN(Instances!J44:Instances!J44),"min", MIN(Instances!J44:Instances!J44),"max", MAX(Instances!J44:Instances!J44),"diff", MAX(Instances!J44:Instances!J44)-MIN(Instances!J44:Instances!J44))</f>
        <v>0</v>
      </c>
      <c r="K44" s="1" cm="1">
        <f t="array" ref="K44">_xlfn.SWITCH($A$2,"average", AVERAGE(Instances!K44:Instances!K44),"median", MEDIAN(Instances!K44:Instances!K44),"min", MIN(Instances!K44:Instances!K44),"max", MAX(Instances!K44:Instances!K44),"diff", MAX(Instances!K44:Instances!K44)-MIN(Instances!K44:Instances!K44))</f>
        <v>0</v>
      </c>
      <c r="L44" s="1" cm="1">
        <f t="array" ref="L44">_xlfn.SWITCH($A$2,"average", AVERAGE(Instances!L44:Instances!L44),"median", MEDIAN(Instances!L44:Instances!L44),"min", MIN(Instances!L44:Instances!L44),"max", MAX(Instances!L44:Instances!L44),"diff", MAX(Instances!L44:Instances!L44)-MIN(Instances!L44:Instances!L44))</f>
        <v>0</v>
      </c>
      <c r="M44" s="1" cm="1">
        <f t="array" ref="M44">_xlfn.SWITCH($A$2,"average", AVERAGE(Instances!M44:Instances!M44),"median", MEDIAN(Instances!M44:Instances!M44),"min", MIN(Instances!M44:Instances!M44),"max", MAX(Instances!M44:Instances!M44),"diff", MAX(Instances!M44:Instances!M44)-MIN(Instances!M44:Instances!M44))</f>
        <v>0</v>
      </c>
      <c r="N44" s="1" cm="1">
        <f t="array" ref="N44">_xlfn.SWITCH($A$2,"average", AVERAGE(Instances!N44:Instances!N44),"median", MEDIAN(Instances!N44:Instances!N44),"min", MIN(Instances!N44:Instances!N44),"max", MAX(Instances!N44:Instances!N44),"diff", MAX(Instances!N44:Instances!N44)-MIN(Instances!N44:Instances!N44))</f>
        <v>0</v>
      </c>
      <c r="O44" s="1" cm="1">
        <f t="array" ref="O44">_xlfn.SWITCH($A$2,"average", AVERAGE(Instances!O44:Instances!O44),"median", MEDIAN(Instances!O44:Instances!O44),"min", MIN(Instances!O44:Instances!O44),"max", MAX(Instances!O44:Instances!O44),"diff", MAX(Instances!O44:Instances!O44)-MIN(Instances!O44:Instances!O44))</f>
        <v>0</v>
      </c>
      <c r="P44" s="1" cm="1">
        <f t="array" ref="P44">_xlfn.SWITCH($A$2,"average", AVERAGE(Instances!P44:Instances!P44),"median", MEDIAN(Instances!P44:Instances!P44),"min", MIN(Instances!P44:Instances!P44),"max", MAX(Instances!P44:Instances!P44),"diff", MAX(Instances!P44:Instances!P44)-MIN(Instances!P44:Instances!P44))</f>
        <v>0</v>
      </c>
      <c r="Q44" s="1" cm="1">
        <f t="array" ref="Q44">_xlfn.SWITCH($A$2,"average", AVERAGE(Instances!Q44:Instances!Q44),"median", MEDIAN(Instances!Q44:Instances!Q44),"min", MIN(Instances!Q44:Instances!Q44),"max", MAX(Instances!Q44:Instances!Q44),"diff", MAX(Instances!Q44:Instances!Q44)-MIN(Instances!Q44:Instances!Q44))</f>
        <v>0</v>
      </c>
      <c r="R44" s="1" cm="1">
        <f t="array" ref="R44">_xlfn.SWITCH($A$2,"average", AVERAGE(Instances!R44:Instances!R44),"median", MEDIAN(Instances!R44:Instances!R44),"min", MIN(Instances!R44:Instances!R44),"max", MAX(Instances!R44:Instances!R44),"diff", MAX(Instances!R44:Instances!R44)-MIN(Instances!R44:Instances!R44))</f>
        <v>0</v>
      </c>
      <c r="S44" s="1" cm="1">
        <f t="array" ref="S44">_xlfn.SWITCH($A$2,"average", AVERAGE(Instances!S44:Instances!S44),"median", MEDIAN(Instances!S44:Instances!S44),"min", MIN(Instances!S44:Instances!S44),"max", MAX(Instances!S44:Instances!S44),"diff", MAX(Instances!S44:Instances!S44)-MIN(Instances!S44:Instances!S44))</f>
        <v>0</v>
      </c>
      <c r="T44" s="1" cm="1">
        <f t="array" ref="T44">_xlfn.SWITCH($A$2,"average", AVERAGE(Instances!T44:Instances!T44),"median", MEDIAN(Instances!T44:Instances!T44),"min", MIN(Instances!T44:Instances!T44),"max", MAX(Instances!T44:Instances!T44),"diff", MAX(Instances!T44:Instances!T44)-MIN(Instances!T44:Instances!T44))</f>
        <v>0</v>
      </c>
      <c r="U44" s="1" cm="1">
        <f t="array" ref="U44">_xlfn.SWITCH($A$2,"average", AVERAGE(Instances!U44:Instances!U44),"median", MEDIAN(Instances!U44:Instances!U44),"min", MIN(Instances!U44:Instances!U44),"max", MAX(Instances!U44:Instances!U44),"diff", MAX(Instances!U44:Instances!U44)-MIN(Instances!U44:Instances!U44))</f>
        <v>0</v>
      </c>
      <c r="V44" s="1" cm="1">
        <f t="array" ref="V44">_xlfn.SWITCH($A$2,"average", AVERAGE(Instances!V44:Instances!V44),"median", MEDIAN(Instances!V44:Instances!V44),"min", MIN(Instances!V44:Instances!V44),"max", MAX(Instances!V44:Instances!V44),"diff", MAX(Instances!V44:Instances!V44)-MIN(Instances!V44:Instances!V44))</f>
        <v>0</v>
      </c>
      <c r="W44" s="1" cm="1">
        <f t="array" ref="W44">_xlfn.SWITCH($A$2,"average", AVERAGE(Instances!W44:Instances!W44),"median", MEDIAN(Instances!W44:Instances!W44),"min", MIN(Instances!W44:Instances!W44),"max", MAX(Instances!W44:Instances!W44),"diff", MAX(Instances!W44:Instances!W44)-MIN(Instances!W44:Instances!W44))</f>
        <v>0</v>
      </c>
      <c r="X44" s="1" cm="1">
        <f t="array" ref="X44">_xlfn.SWITCH($A$2,"average", AVERAGE(Instances!X44:Instances!X44),"median", MEDIAN(Instances!X44:Instances!X44),"min", MIN(Instances!X44:Instances!X44),"max", MAX(Instances!X44:Instances!X44),"diff", MAX(Instances!X44:Instances!X44)-MIN(Instances!X44:Instances!X44))</f>
        <v>0</v>
      </c>
      <c r="Y44" s="1" cm="1">
        <f t="array" ref="Y44">_xlfn.SWITCH($A$2,"average", AVERAGE(Instances!Y44:Instances!Y44),"median", MEDIAN(Instances!Y44:Instances!Y44),"min", MIN(Instances!Y44:Instances!Y44),"max", MAX(Instances!Y44:Instances!Y44),"diff", MAX(Instances!Y44:Instances!Y44)-MIN(Instances!Y44:Instances!Y44))</f>
        <v>0</v>
      </c>
      <c r="Z44" s="1" cm="1">
        <f t="array" ref="Z44">_xlfn.SWITCH($A$2,"average", AVERAGE(Instances!Z44:Instances!Z44),"median", MEDIAN(Instances!Z44:Instances!Z44),"min", MIN(Instances!Z44:Instances!Z44),"max", MAX(Instances!Z44:Instances!Z44),"diff", MAX(Instances!Z44:Instances!Z44)-MIN(Instances!Z44:Instances!Z44))</f>
        <v>0</v>
      </c>
      <c r="AA44" s="1" cm="1">
        <f t="array" ref="AA44">_xlfn.SWITCH($A$2,"average", AVERAGE(Instances!AA44:Instances!AA44),"median", MEDIAN(Instances!AA44:Instances!AA44),"min", MIN(Instances!AA44:Instances!AA44),"max", MAX(Instances!AA44:Instances!AA44),"diff", MAX(Instances!AA44:Instances!AA44)-MIN(Instances!AA44:Instances!AA44))</f>
        <v>0</v>
      </c>
      <c r="AB44" s="1" cm="1">
        <f t="array" ref="AB44">_xlfn.SWITCH($A$2,"average", AVERAGE(Instances!AB44:Instances!AB44),"median", MEDIAN(Instances!AB44:Instances!AB44),"min", MIN(Instances!AB44:Instances!AB44),"max", MAX(Instances!AB44:Instances!AB44),"diff", MAX(Instances!AB44:Instances!AB44)-MIN(Instances!AB44:Instances!AB44))</f>
        <v>0</v>
      </c>
      <c r="AC44" s="1" cm="1">
        <f t="array" ref="AC44">_xlfn.SWITCH($A$2,"average", AVERAGE(Instances!AC44:Instances!AC44),"median", MEDIAN(Instances!AC44:Instances!AC44),"min", MIN(Instances!AC44:Instances!AC44),"max", MAX(Instances!AC44:Instances!AC44),"diff", MAX(Instances!AC44:Instances!AC44)-MIN(Instances!AC44:Instances!AC44))</f>
        <v>0</v>
      </c>
      <c r="AD44" s="1" cm="1">
        <f t="array" ref="AD44">_xlfn.SWITCH($A$2,"average", AVERAGE(Instances!AD44:Instances!AD44),"median", MEDIAN(Instances!AD44:Instances!AD44),"min", MIN(Instances!AD44:Instances!AD44),"max", MAX(Instances!AD44:Instances!AD44),"diff", MAX(Instances!AD44:Instances!AD44)-MIN(Instances!AD44:Instances!AD44))</f>
        <v>0</v>
      </c>
      <c r="AE44" s="1" cm="1">
        <f t="array" ref="AE44">_xlfn.SWITCH($A$2,"average", AVERAGE(Instances!AE44:Instances!AE44),"median", MEDIAN(Instances!AE44:Instances!AE44),"min", MIN(Instances!AE44:Instances!AE44),"max", MAX(Instances!AE44:Instances!AE44),"diff", MAX(Instances!AE44:Instances!AE44)-MIN(Instances!AE44:Instances!AE44))</f>
        <v>0</v>
      </c>
      <c r="AF44" s="1" cm="1">
        <f t="array" ref="AF44">_xlfn.SWITCH($A$2,"average", AVERAGE(Instances!AF44:Instances!AF44),"median", MEDIAN(Instances!AF44:Instances!AF44),"min", MIN(Instances!AF44:Instances!AF44),"max", MAX(Instances!AF44:Instances!AF44),"diff", MAX(Instances!AF44:Instances!AF44)-MIN(Instances!AF44:Instances!AF44))</f>
        <v>0</v>
      </c>
      <c r="AG44" s="1" cm="1">
        <f t="array" ref="AG44">_xlfn.SWITCH($A$2,"average", AVERAGE(Instances!AG44:Instances!AG44),"median", MEDIAN(Instances!AG44:Instances!AG44),"min", MIN(Instances!AG44:Instances!AG44),"max", MAX(Instances!AG44:Instances!AG44),"diff", MAX(Instances!AG44:Instances!AG44)-MIN(Instances!AG44:Instances!AG44))</f>
        <v>0</v>
      </c>
      <c r="AH44" s="1" cm="1">
        <f t="array" ref="AH44">_xlfn.SWITCH($A$2,"average", AVERAGE(Instances!AH44:Instances!AH44),"median", MEDIAN(Instances!AH44:Instances!AH44),"min", MIN(Instances!AH44:Instances!AH44),"max", MAX(Instances!AH44:Instances!AH44),"diff", MAX(Instances!AH44:Instances!AH44)-MIN(Instances!AH44:Instances!AH44))</f>
        <v>0</v>
      </c>
      <c r="AI44" s="1" cm="1">
        <f t="array" ref="AI44">_xlfn.SWITCH($A$2,"average", AVERAGE(Instances!AI44:Instances!AI44),"median", MEDIAN(Instances!AI44:Instances!AI44),"min", MIN(Instances!AI44:Instances!AI44),"max", MAX(Instances!AI44:Instances!AI44),"diff", MAX(Instances!AI44:Instances!AI44)-MIN(Instances!AI44:Instances!AI44))</f>
        <v>0</v>
      </c>
      <c r="AJ44" s="1" cm="1">
        <f t="array" ref="AJ44">_xlfn.SWITCH($A$2,"average", AVERAGE(Instances!AJ44:Instances!AJ44),"median", MEDIAN(Instances!AJ44:Instances!AJ44),"min", MIN(Instances!AJ44:Instances!AJ44),"max", MAX(Instances!AJ44:Instances!AJ44),"diff", MAX(Instances!AJ44:Instances!AJ44)-MIN(Instances!AJ44:Instances!AJ44))</f>
        <v>0</v>
      </c>
      <c r="AK44" s="1" cm="1">
        <f t="array" ref="AK44">_xlfn.SWITCH($A$2,"average", AVERAGE(Instances!AK44:Instances!AK44),"median", MEDIAN(Instances!AK44:Instances!AK44),"min", MIN(Instances!AK44:Instances!AK44),"max", MAX(Instances!AK44:Instances!AK44),"diff", MAX(Instances!AK44:Instances!AK44)-MIN(Instances!AK44:Instances!AK44))</f>
        <v>0</v>
      </c>
      <c r="AL44" s="1" cm="1">
        <f t="array" ref="AL44">_xlfn.SWITCH($A$2,"average", AVERAGE(Instances!AL44:Instances!AL44),"median", MEDIAN(Instances!AL44:Instances!AL44),"min", MIN(Instances!AL44:Instances!AL44),"max", MAX(Instances!AL44:Instances!AL44),"diff", MAX(Instances!AL44:Instances!AL44)-MIN(Instances!AL44:Instances!AL44))</f>
        <v>0</v>
      </c>
      <c r="AM44" s="1" cm="1">
        <f t="array" ref="AM44">_xlfn.SWITCH($A$2,"average", AVERAGE(Instances!AM44:Instances!AM44),"median", MEDIAN(Instances!AM44:Instances!AM44),"min", MIN(Instances!AM44:Instances!AM44),"max", MAX(Instances!AM44:Instances!AM44),"diff", MAX(Instances!AM44:Instances!AM44)-MIN(Instances!AM44:Instances!AM44))</f>
        <v>0</v>
      </c>
      <c r="AN44" s="1" cm="1">
        <f t="array" ref="AN44">_xlfn.SWITCH($A$2,"average", AVERAGE(Instances!AN44:Instances!AN44),"median", MEDIAN(Instances!AN44:Instances!AN44),"min", MIN(Instances!AN44:Instances!AN44),"max", MAX(Instances!AN44:Instances!AN44),"diff", MAX(Instances!AN44:Instances!AN44)-MIN(Instances!AN44:Instances!AN44))</f>
        <v>0</v>
      </c>
      <c r="AO44" s="1" cm="1">
        <f t="array" ref="AO44">_xlfn.SWITCH($A$2,"average", AVERAGE(Instances!AO44:Instances!AO44),"median", MEDIAN(Instances!AO44:Instances!AO44),"min", MIN(Instances!AO44:Instances!AO44),"max", MAX(Instances!AO44:Instances!AO44),"diff", MAX(Instances!AO44:Instances!AO44)-MIN(Instances!AO44:Instances!AO44))</f>
        <v>0</v>
      </c>
      <c r="AP44" s="1" cm="1">
        <f t="array" ref="AP44">_xlfn.SWITCH($A$2,"average", AVERAGE(Instances!AP44:Instances!AP44),"median", MEDIAN(Instances!AP44:Instances!AP44),"min", MIN(Instances!AP44:Instances!AP44),"max", MAX(Instances!AP44:Instances!AP44),"diff", MAX(Instances!AP44:Instances!AP44)-MIN(Instances!AP44:Instances!AP44))</f>
        <v>0</v>
      </c>
      <c r="AQ44" s="1" cm="1">
        <f t="array" ref="AQ44">_xlfn.SWITCH($A$2,"average", AVERAGE(Instances!AQ44:Instances!AQ44),"median", MEDIAN(Instances!AQ44:Instances!AQ44),"min", MIN(Instances!AQ44:Instances!AQ44),"max", MAX(Instances!AQ44:Instances!AQ44),"diff", MAX(Instances!AQ44:Instances!AQ44)-MIN(Instances!AQ44:Instances!AQ44))</f>
        <v>0</v>
      </c>
      <c r="AR44" s="1" cm="1">
        <f t="array" ref="AR44">_xlfn.SWITCH($A$2,"average", AVERAGE(Instances!AR44:Instances!AR44),"median", MEDIAN(Instances!AR44:Instances!AR44),"min", MIN(Instances!AR44:Instances!AR44),"max", MAX(Instances!AR44:Instances!AR44),"diff", MAX(Instances!AR44:Instances!AR44)-MIN(Instances!AR44:Instances!AR44))</f>
        <v>0</v>
      </c>
      <c r="AS44" s="1" cm="1">
        <f t="array" ref="AS44">_xlfn.SWITCH($A$2,"average", AVERAGE(Instances!AS44:Instances!AS44),"median", MEDIAN(Instances!AS44:Instances!AS44),"min", MIN(Instances!AS44:Instances!AS44),"max", MAX(Instances!AS44:Instances!AS44),"diff", MAX(Instances!AS44:Instances!AS44)-MIN(Instances!AS44:Instances!AS44))</f>
        <v>0</v>
      </c>
      <c r="AT44" s="1" cm="1">
        <f t="array" ref="AT44">_xlfn.SWITCH($A$2,"average", AVERAGE(Instances!AT44:Instances!AT44),"median", MEDIAN(Instances!AT44:Instances!AT44),"min", MIN(Instances!AT44:Instances!AT44),"max", MAX(Instances!AT44:Instances!AT44),"diff", MAX(Instances!AT44:Instances!AT44)-MIN(Instances!AT44:Instances!AT44))</f>
        <v>0</v>
      </c>
      <c r="AU44" s="1" cm="1">
        <f t="array" ref="AU44">_xlfn.SWITCH($A$2,"average", AVERAGE(Instances!AU44:Instances!AU44),"median", MEDIAN(Instances!AU44:Instances!AU44),"min", MIN(Instances!AU44:Instances!AU44),"max", MAX(Instances!AU44:Instances!AU44),"diff", MAX(Instances!AU44:Instances!AU44)-MIN(Instances!AU44:Instances!AU44))</f>
        <v>0</v>
      </c>
      <c r="AV44" s="1" cm="1">
        <f t="array" ref="AV44">_xlfn.SWITCH($A$2,"average", AVERAGE(Instances!AV44:Instances!AV44),"median", MEDIAN(Instances!AV44:Instances!AV44),"min", MIN(Instances!AV44:Instances!AV44),"max", MAX(Instances!AV44:Instances!AV44),"diff", MAX(Instances!AV44:Instances!AV44)-MIN(Instances!AV44:Instances!AV44))</f>
        <v>0</v>
      </c>
      <c r="AW44" s="1" cm="1">
        <f t="array" ref="AW44">_xlfn.SWITCH($A$2,"average", AVERAGE(Instances!AW44:Instances!AW44),"median", MEDIAN(Instances!AW44:Instances!AW44),"min", MIN(Instances!AW44:Instances!AW44),"max", MAX(Instances!AW44:Instances!AW44),"diff", MAX(Instances!AW44:Instances!AW44)-MIN(Instances!AW44:Instances!AW44))</f>
        <v>0</v>
      </c>
      <c r="AX44" s="1" cm="1">
        <f t="array" ref="AX44">_xlfn.SWITCH($A$2,"average", AVERAGE(Instances!AX44:Instances!AX44),"median", MEDIAN(Instances!AX44:Instances!AX44),"min", MIN(Instances!AX44:Instances!AX44),"max", MAX(Instances!AX44:Instances!AX44),"diff", MAX(Instances!AX44:Instances!AX44)-MIN(Instances!AX44:Instances!AX44))</f>
        <v>0</v>
      </c>
      <c r="AY44" s="1" cm="1">
        <f t="array" ref="AY44">_xlfn.SWITCH($A$2,"average", AVERAGE(Instances!AY44:Instances!AY44),"median", MEDIAN(Instances!AY44:Instances!AY44),"min", MIN(Instances!AY44:Instances!AY44),"max", MAX(Instances!AY44:Instances!AY44),"diff", MAX(Instances!AY44:Instances!AY44)-MIN(Instances!AY44:Instances!AY44))</f>
        <v>0</v>
      </c>
      <c r="AZ44" s="1" cm="1">
        <f t="array" ref="AZ44">_xlfn.SWITCH($A$2,"average", AVERAGE(Instances!AZ44:Instances!AZ44),"median", MEDIAN(Instances!AZ44:Instances!AZ44),"min", MIN(Instances!AZ44:Instances!AZ44),"max", MAX(Instances!AZ44:Instances!AZ44),"diff", MAX(Instances!AZ44:Instances!AZ44)-MIN(Instances!AZ44:Instances!AZ44))</f>
        <v>0</v>
      </c>
      <c r="BA44" s="1" cm="1">
        <f t="array" ref="BA44">_xlfn.SWITCH($A$2,"average", AVERAGE(Instances!BA44:Instances!BA44),"median", MEDIAN(Instances!BA44:Instances!BA44),"min", MIN(Instances!BA44:Instances!BA44),"max", MAX(Instances!BA44:Instances!BA44),"diff", MAX(Instances!BA44:Instances!BA44)-MIN(Instances!BA44:Instances!BA44))</f>
        <v>0</v>
      </c>
      <c r="BB44" s="1">
        <f>MIN($B44,$D44,$F44,$H44,$J44,$L44,$N44,$P44,$R44,$T44,$V44,$X44,$Z44,$AB44,$AD44,$AF44,$AH44,$AJ44,$AL44,$AN44,$AP44,$AR44,$AT44,$AV44,$AX44,$AZ44)</f>
        <v>0</v>
      </c>
      <c r="BC44" s="1">
        <f>MIN($C44,$E44,$G44,$I44,$K44,$M44,$O44,$Q44,$S44,$U44,$W44,$Y44,$AA44,$AC44,$AE44,$AG44,$AI44,$AK44,$AM44,$AO44,$AQ44,$AS44,$AU44,$AW44,$AY44,$BA44)</f>
        <v>0</v>
      </c>
      <c r="BD44" s="1">
        <f>MEDIAN($B44,$D44,$F44,$H44,$J44,$L44,$N44,$P44,$R44,$T44,$V44,$X44,$Z44,$AB44,$AD44,$AF44,$AH44,$AJ44,$AL44,$AN44,$AP44,$AR44,$AT44,$AV44,$AX44,$AZ44)</f>
        <v>0</v>
      </c>
      <c r="BE44" s="1">
        <f>MEDIAN($C44,$E44,$G44,$I44,$K44,$M44,$O44,$Q44,$S44,$U44,$W44,$Y44,$AA44,$AC44,$AE44,$AG44,$AI44,$AK44,$AM44,$AO44,$AQ44,$AS44,$AU44,$AW44,$AY44,$BA44)</f>
        <v>0</v>
      </c>
      <c r="BF44" s="1">
        <f>MAX($B44,$D44,$F44,$H44,$J44,$L44,$N44,$P44,$R44,$T44,$V44,$X44,$Z44,$AB44,$AD44,$AF44,$AH44,$AJ44,$AL44,$AN44,$AP44,$AR44,$AT44,$AV44,$AX44,$AZ44)</f>
        <v>0</v>
      </c>
      <c r="BG44" s="1">
        <f>MAX($C44,$E44,$G44,$I44,$K44,$M44,$O44,$Q44,$S44,$U44,$W44,$Y44,$AA44,$AC44,$AE44,$AG44,$AI44,$AK44,$AM44,$AO44,$AQ44,$AS44,$AU44,$AW44,$AY44,$BA44)</f>
        <v>0</v>
      </c>
    </row>
    <row r="45" spans="1:59">
      <c r="A45" s="1" t="s">
        <v>42</v>
      </c>
      <c r="B45" s="1" cm="1">
        <f t="array" ref="B45">_xlfn.SWITCH($A$2,"average", AVERAGE(Instances!B45:Instances!B45),"median", MEDIAN(Instances!B45:Instances!B45),"min", MIN(Instances!B45:Instances!B45),"max", MAX(Instances!B45:Instances!B45),"diff", MAX(Instances!B45:Instances!B45)-MIN(Instances!B45:Instances!B45))</f>
        <v>0</v>
      </c>
      <c r="C45" s="1" cm="1">
        <f t="array" ref="C45">_xlfn.SWITCH($A$2,"average", AVERAGE(Instances!C45:Instances!C45),"median", MEDIAN(Instances!C45:Instances!C45),"min", MIN(Instances!C45:Instances!C45),"max", MAX(Instances!C45:Instances!C45),"diff", MAX(Instances!C45:Instances!C45)-MIN(Instances!C45:Instances!C45))</f>
        <v>0</v>
      </c>
      <c r="D45" s="1" cm="1">
        <f t="array" ref="D45">_xlfn.SWITCH($A$2,"average", AVERAGE(Instances!D45:Instances!D45),"median", MEDIAN(Instances!D45:Instances!D45),"min", MIN(Instances!D45:Instances!D45),"max", MAX(Instances!D45:Instances!D45),"diff", MAX(Instances!D45:Instances!D45)-MIN(Instances!D45:Instances!D45))</f>
        <v>0</v>
      </c>
      <c r="E45" s="1" cm="1">
        <f t="array" ref="E45">_xlfn.SWITCH($A$2,"average", AVERAGE(Instances!E45:Instances!E45),"median", MEDIAN(Instances!E45:Instances!E45),"min", MIN(Instances!E45:Instances!E45),"max", MAX(Instances!E45:Instances!E45),"diff", MAX(Instances!E45:Instances!E45)-MIN(Instances!E45:Instances!E45))</f>
        <v>0</v>
      </c>
      <c r="F45" s="1" cm="1">
        <f t="array" ref="F45">_xlfn.SWITCH($A$2,"average", AVERAGE(Instances!F45:Instances!F45),"median", MEDIAN(Instances!F45:Instances!F45),"min", MIN(Instances!F45:Instances!F45),"max", MAX(Instances!F45:Instances!F45),"diff", MAX(Instances!F45:Instances!F45)-MIN(Instances!F45:Instances!F45))</f>
        <v>0</v>
      </c>
      <c r="G45" s="1" cm="1">
        <f t="array" ref="G45">_xlfn.SWITCH($A$2,"average", AVERAGE(Instances!G45:Instances!G45),"median", MEDIAN(Instances!G45:Instances!G45),"min", MIN(Instances!G45:Instances!G45),"max", MAX(Instances!G45:Instances!G45),"diff", MAX(Instances!G45:Instances!G45)-MIN(Instances!G45:Instances!G45))</f>
        <v>0</v>
      </c>
      <c r="H45" s="1" cm="1">
        <f t="array" ref="H45">_xlfn.SWITCH($A$2,"average", AVERAGE(Instances!H45:Instances!H45),"median", MEDIAN(Instances!H45:Instances!H45),"min", MIN(Instances!H45:Instances!H45),"max", MAX(Instances!H45:Instances!H45),"diff", MAX(Instances!H45:Instances!H45)-MIN(Instances!H45:Instances!H45))</f>
        <v>0</v>
      </c>
      <c r="I45" s="1" cm="1">
        <f t="array" ref="I45">_xlfn.SWITCH($A$2,"average", AVERAGE(Instances!I45:Instances!I45),"median", MEDIAN(Instances!I45:Instances!I45),"min", MIN(Instances!I45:Instances!I45),"max", MAX(Instances!I45:Instances!I45),"diff", MAX(Instances!I45:Instances!I45)-MIN(Instances!I45:Instances!I45))</f>
        <v>0</v>
      </c>
      <c r="J45" s="1" cm="1">
        <f t="array" ref="J45">_xlfn.SWITCH($A$2,"average", AVERAGE(Instances!J45:Instances!J45),"median", MEDIAN(Instances!J45:Instances!J45),"min", MIN(Instances!J45:Instances!J45),"max", MAX(Instances!J45:Instances!J45),"diff", MAX(Instances!J45:Instances!J45)-MIN(Instances!J45:Instances!J45))</f>
        <v>0</v>
      </c>
      <c r="K45" s="1" cm="1">
        <f t="array" ref="K45">_xlfn.SWITCH($A$2,"average", AVERAGE(Instances!K45:Instances!K45),"median", MEDIAN(Instances!K45:Instances!K45),"min", MIN(Instances!K45:Instances!K45),"max", MAX(Instances!K45:Instances!K45),"diff", MAX(Instances!K45:Instances!K45)-MIN(Instances!K45:Instances!K45))</f>
        <v>0</v>
      </c>
      <c r="L45" s="1" cm="1">
        <f t="array" ref="L45">_xlfn.SWITCH($A$2,"average", AVERAGE(Instances!L45:Instances!L45),"median", MEDIAN(Instances!L45:Instances!L45),"min", MIN(Instances!L45:Instances!L45),"max", MAX(Instances!L45:Instances!L45),"diff", MAX(Instances!L45:Instances!L45)-MIN(Instances!L45:Instances!L45))</f>
        <v>0</v>
      </c>
      <c r="M45" s="1" cm="1">
        <f t="array" ref="M45">_xlfn.SWITCH($A$2,"average", AVERAGE(Instances!M45:Instances!M45),"median", MEDIAN(Instances!M45:Instances!M45),"min", MIN(Instances!M45:Instances!M45),"max", MAX(Instances!M45:Instances!M45),"diff", MAX(Instances!M45:Instances!M45)-MIN(Instances!M45:Instances!M45))</f>
        <v>0</v>
      </c>
      <c r="N45" s="1" cm="1">
        <f t="array" ref="N45">_xlfn.SWITCH($A$2,"average", AVERAGE(Instances!N45:Instances!N45),"median", MEDIAN(Instances!N45:Instances!N45),"min", MIN(Instances!N45:Instances!N45),"max", MAX(Instances!N45:Instances!N45),"diff", MAX(Instances!N45:Instances!N45)-MIN(Instances!N45:Instances!N45))</f>
        <v>0</v>
      </c>
      <c r="O45" s="1" cm="1">
        <f t="array" ref="O45">_xlfn.SWITCH($A$2,"average", AVERAGE(Instances!O45:Instances!O45),"median", MEDIAN(Instances!O45:Instances!O45),"min", MIN(Instances!O45:Instances!O45),"max", MAX(Instances!O45:Instances!O45),"diff", MAX(Instances!O45:Instances!O45)-MIN(Instances!O45:Instances!O45))</f>
        <v>0</v>
      </c>
      <c r="P45" s="1" cm="1">
        <f t="array" ref="P45">_xlfn.SWITCH($A$2,"average", AVERAGE(Instances!P45:Instances!P45),"median", MEDIAN(Instances!P45:Instances!P45),"min", MIN(Instances!P45:Instances!P45),"max", MAX(Instances!P45:Instances!P45),"diff", MAX(Instances!P45:Instances!P45)-MIN(Instances!P45:Instances!P45))</f>
        <v>0</v>
      </c>
      <c r="Q45" s="1" cm="1">
        <f t="array" ref="Q45">_xlfn.SWITCH($A$2,"average", AVERAGE(Instances!Q45:Instances!Q45),"median", MEDIAN(Instances!Q45:Instances!Q45),"min", MIN(Instances!Q45:Instances!Q45),"max", MAX(Instances!Q45:Instances!Q45),"diff", MAX(Instances!Q45:Instances!Q45)-MIN(Instances!Q45:Instances!Q45))</f>
        <v>0</v>
      </c>
      <c r="R45" s="1" cm="1">
        <f t="array" ref="R45">_xlfn.SWITCH($A$2,"average", AVERAGE(Instances!R45:Instances!R45),"median", MEDIAN(Instances!R45:Instances!R45),"min", MIN(Instances!R45:Instances!R45),"max", MAX(Instances!R45:Instances!R45),"diff", MAX(Instances!R45:Instances!R45)-MIN(Instances!R45:Instances!R45))</f>
        <v>0</v>
      </c>
      <c r="S45" s="1" cm="1">
        <f t="array" ref="S45">_xlfn.SWITCH($A$2,"average", AVERAGE(Instances!S45:Instances!S45),"median", MEDIAN(Instances!S45:Instances!S45),"min", MIN(Instances!S45:Instances!S45),"max", MAX(Instances!S45:Instances!S45),"diff", MAX(Instances!S45:Instances!S45)-MIN(Instances!S45:Instances!S45))</f>
        <v>0</v>
      </c>
      <c r="T45" s="1" cm="1">
        <f t="array" ref="T45">_xlfn.SWITCH($A$2,"average", AVERAGE(Instances!T45:Instances!T45),"median", MEDIAN(Instances!T45:Instances!T45),"min", MIN(Instances!T45:Instances!T45),"max", MAX(Instances!T45:Instances!T45),"diff", MAX(Instances!T45:Instances!T45)-MIN(Instances!T45:Instances!T45))</f>
        <v>0</v>
      </c>
      <c r="U45" s="1" cm="1">
        <f t="array" ref="U45">_xlfn.SWITCH($A$2,"average", AVERAGE(Instances!U45:Instances!U45),"median", MEDIAN(Instances!U45:Instances!U45),"min", MIN(Instances!U45:Instances!U45),"max", MAX(Instances!U45:Instances!U45),"diff", MAX(Instances!U45:Instances!U45)-MIN(Instances!U45:Instances!U45))</f>
        <v>0</v>
      </c>
      <c r="V45" s="1" cm="1">
        <f t="array" ref="V45">_xlfn.SWITCH($A$2,"average", AVERAGE(Instances!V45:Instances!V45),"median", MEDIAN(Instances!V45:Instances!V45),"min", MIN(Instances!V45:Instances!V45),"max", MAX(Instances!V45:Instances!V45),"diff", MAX(Instances!V45:Instances!V45)-MIN(Instances!V45:Instances!V45))</f>
        <v>0</v>
      </c>
      <c r="W45" s="1" cm="1">
        <f t="array" ref="W45">_xlfn.SWITCH($A$2,"average", AVERAGE(Instances!W45:Instances!W45),"median", MEDIAN(Instances!W45:Instances!W45),"min", MIN(Instances!W45:Instances!W45),"max", MAX(Instances!W45:Instances!W45),"diff", MAX(Instances!W45:Instances!W45)-MIN(Instances!W45:Instances!W45))</f>
        <v>0</v>
      </c>
      <c r="X45" s="1" cm="1">
        <f t="array" ref="X45">_xlfn.SWITCH($A$2,"average", AVERAGE(Instances!X45:Instances!X45),"median", MEDIAN(Instances!X45:Instances!X45),"min", MIN(Instances!X45:Instances!X45),"max", MAX(Instances!X45:Instances!X45),"diff", MAX(Instances!X45:Instances!X45)-MIN(Instances!X45:Instances!X45))</f>
        <v>0</v>
      </c>
      <c r="Y45" s="1" cm="1">
        <f t="array" ref="Y45">_xlfn.SWITCH($A$2,"average", AVERAGE(Instances!Y45:Instances!Y45),"median", MEDIAN(Instances!Y45:Instances!Y45),"min", MIN(Instances!Y45:Instances!Y45),"max", MAX(Instances!Y45:Instances!Y45),"diff", MAX(Instances!Y45:Instances!Y45)-MIN(Instances!Y45:Instances!Y45))</f>
        <v>0</v>
      </c>
      <c r="Z45" s="1" cm="1">
        <f t="array" ref="Z45">_xlfn.SWITCH($A$2,"average", AVERAGE(Instances!Z45:Instances!Z45),"median", MEDIAN(Instances!Z45:Instances!Z45),"min", MIN(Instances!Z45:Instances!Z45),"max", MAX(Instances!Z45:Instances!Z45),"diff", MAX(Instances!Z45:Instances!Z45)-MIN(Instances!Z45:Instances!Z45))</f>
        <v>0</v>
      </c>
      <c r="AA45" s="1" cm="1">
        <f t="array" ref="AA45">_xlfn.SWITCH($A$2,"average", AVERAGE(Instances!AA45:Instances!AA45),"median", MEDIAN(Instances!AA45:Instances!AA45),"min", MIN(Instances!AA45:Instances!AA45),"max", MAX(Instances!AA45:Instances!AA45),"diff", MAX(Instances!AA45:Instances!AA45)-MIN(Instances!AA45:Instances!AA45))</f>
        <v>0</v>
      </c>
      <c r="AB45" s="1" cm="1">
        <f t="array" ref="AB45">_xlfn.SWITCH($A$2,"average", AVERAGE(Instances!AB45:Instances!AB45),"median", MEDIAN(Instances!AB45:Instances!AB45),"min", MIN(Instances!AB45:Instances!AB45),"max", MAX(Instances!AB45:Instances!AB45),"diff", MAX(Instances!AB45:Instances!AB45)-MIN(Instances!AB45:Instances!AB45))</f>
        <v>0</v>
      </c>
      <c r="AC45" s="1" cm="1">
        <f t="array" ref="AC45">_xlfn.SWITCH($A$2,"average", AVERAGE(Instances!AC45:Instances!AC45),"median", MEDIAN(Instances!AC45:Instances!AC45),"min", MIN(Instances!AC45:Instances!AC45),"max", MAX(Instances!AC45:Instances!AC45),"diff", MAX(Instances!AC45:Instances!AC45)-MIN(Instances!AC45:Instances!AC45))</f>
        <v>0</v>
      </c>
      <c r="AD45" s="1" cm="1">
        <f t="array" ref="AD45">_xlfn.SWITCH($A$2,"average", AVERAGE(Instances!AD45:Instances!AD45),"median", MEDIAN(Instances!AD45:Instances!AD45),"min", MIN(Instances!AD45:Instances!AD45),"max", MAX(Instances!AD45:Instances!AD45),"diff", MAX(Instances!AD45:Instances!AD45)-MIN(Instances!AD45:Instances!AD45))</f>
        <v>0</v>
      </c>
      <c r="AE45" s="1" cm="1">
        <f t="array" ref="AE45">_xlfn.SWITCH($A$2,"average", AVERAGE(Instances!AE45:Instances!AE45),"median", MEDIAN(Instances!AE45:Instances!AE45),"min", MIN(Instances!AE45:Instances!AE45),"max", MAX(Instances!AE45:Instances!AE45),"diff", MAX(Instances!AE45:Instances!AE45)-MIN(Instances!AE45:Instances!AE45))</f>
        <v>0</v>
      </c>
      <c r="AF45" s="1" cm="1">
        <f t="array" ref="AF45">_xlfn.SWITCH($A$2,"average", AVERAGE(Instances!AF45:Instances!AF45),"median", MEDIAN(Instances!AF45:Instances!AF45),"min", MIN(Instances!AF45:Instances!AF45),"max", MAX(Instances!AF45:Instances!AF45),"diff", MAX(Instances!AF45:Instances!AF45)-MIN(Instances!AF45:Instances!AF45))</f>
        <v>0</v>
      </c>
      <c r="AG45" s="1" cm="1">
        <f t="array" ref="AG45">_xlfn.SWITCH($A$2,"average", AVERAGE(Instances!AG45:Instances!AG45),"median", MEDIAN(Instances!AG45:Instances!AG45),"min", MIN(Instances!AG45:Instances!AG45),"max", MAX(Instances!AG45:Instances!AG45),"diff", MAX(Instances!AG45:Instances!AG45)-MIN(Instances!AG45:Instances!AG45))</f>
        <v>0</v>
      </c>
      <c r="AH45" s="1" cm="1">
        <f t="array" ref="AH45">_xlfn.SWITCH($A$2,"average", AVERAGE(Instances!AH45:Instances!AH45),"median", MEDIAN(Instances!AH45:Instances!AH45),"min", MIN(Instances!AH45:Instances!AH45),"max", MAX(Instances!AH45:Instances!AH45),"diff", MAX(Instances!AH45:Instances!AH45)-MIN(Instances!AH45:Instances!AH45))</f>
        <v>0</v>
      </c>
      <c r="AI45" s="1" cm="1">
        <f t="array" ref="AI45">_xlfn.SWITCH($A$2,"average", AVERAGE(Instances!AI45:Instances!AI45),"median", MEDIAN(Instances!AI45:Instances!AI45),"min", MIN(Instances!AI45:Instances!AI45),"max", MAX(Instances!AI45:Instances!AI45),"diff", MAX(Instances!AI45:Instances!AI45)-MIN(Instances!AI45:Instances!AI45))</f>
        <v>0</v>
      </c>
      <c r="AJ45" s="1" cm="1">
        <f t="array" ref="AJ45">_xlfn.SWITCH($A$2,"average", AVERAGE(Instances!AJ45:Instances!AJ45),"median", MEDIAN(Instances!AJ45:Instances!AJ45),"min", MIN(Instances!AJ45:Instances!AJ45),"max", MAX(Instances!AJ45:Instances!AJ45),"diff", MAX(Instances!AJ45:Instances!AJ45)-MIN(Instances!AJ45:Instances!AJ45))</f>
        <v>0</v>
      </c>
      <c r="AK45" s="1" cm="1">
        <f t="array" ref="AK45">_xlfn.SWITCH($A$2,"average", AVERAGE(Instances!AK45:Instances!AK45),"median", MEDIAN(Instances!AK45:Instances!AK45),"min", MIN(Instances!AK45:Instances!AK45),"max", MAX(Instances!AK45:Instances!AK45),"diff", MAX(Instances!AK45:Instances!AK45)-MIN(Instances!AK45:Instances!AK45))</f>
        <v>0</v>
      </c>
      <c r="AL45" s="1" cm="1">
        <f t="array" ref="AL45">_xlfn.SWITCH($A$2,"average", AVERAGE(Instances!AL45:Instances!AL45),"median", MEDIAN(Instances!AL45:Instances!AL45),"min", MIN(Instances!AL45:Instances!AL45),"max", MAX(Instances!AL45:Instances!AL45),"diff", MAX(Instances!AL45:Instances!AL45)-MIN(Instances!AL45:Instances!AL45))</f>
        <v>0</v>
      </c>
      <c r="AM45" s="1" cm="1">
        <f t="array" ref="AM45">_xlfn.SWITCH($A$2,"average", AVERAGE(Instances!AM45:Instances!AM45),"median", MEDIAN(Instances!AM45:Instances!AM45),"min", MIN(Instances!AM45:Instances!AM45),"max", MAX(Instances!AM45:Instances!AM45),"diff", MAX(Instances!AM45:Instances!AM45)-MIN(Instances!AM45:Instances!AM45))</f>
        <v>0</v>
      </c>
      <c r="AN45" s="1" cm="1">
        <f t="array" ref="AN45">_xlfn.SWITCH($A$2,"average", AVERAGE(Instances!AN45:Instances!AN45),"median", MEDIAN(Instances!AN45:Instances!AN45),"min", MIN(Instances!AN45:Instances!AN45),"max", MAX(Instances!AN45:Instances!AN45),"diff", MAX(Instances!AN45:Instances!AN45)-MIN(Instances!AN45:Instances!AN45))</f>
        <v>0</v>
      </c>
      <c r="AO45" s="1" cm="1">
        <f t="array" ref="AO45">_xlfn.SWITCH($A$2,"average", AVERAGE(Instances!AO45:Instances!AO45),"median", MEDIAN(Instances!AO45:Instances!AO45),"min", MIN(Instances!AO45:Instances!AO45),"max", MAX(Instances!AO45:Instances!AO45),"diff", MAX(Instances!AO45:Instances!AO45)-MIN(Instances!AO45:Instances!AO45))</f>
        <v>0</v>
      </c>
      <c r="AP45" s="1" cm="1">
        <f t="array" ref="AP45">_xlfn.SWITCH($A$2,"average", AVERAGE(Instances!AP45:Instances!AP45),"median", MEDIAN(Instances!AP45:Instances!AP45),"min", MIN(Instances!AP45:Instances!AP45),"max", MAX(Instances!AP45:Instances!AP45),"diff", MAX(Instances!AP45:Instances!AP45)-MIN(Instances!AP45:Instances!AP45))</f>
        <v>0</v>
      </c>
      <c r="AQ45" s="1" cm="1">
        <f t="array" ref="AQ45">_xlfn.SWITCH($A$2,"average", AVERAGE(Instances!AQ45:Instances!AQ45),"median", MEDIAN(Instances!AQ45:Instances!AQ45),"min", MIN(Instances!AQ45:Instances!AQ45),"max", MAX(Instances!AQ45:Instances!AQ45),"diff", MAX(Instances!AQ45:Instances!AQ45)-MIN(Instances!AQ45:Instances!AQ45))</f>
        <v>0</v>
      </c>
      <c r="AR45" s="1" cm="1">
        <f t="array" ref="AR45">_xlfn.SWITCH($A$2,"average", AVERAGE(Instances!AR45:Instances!AR45),"median", MEDIAN(Instances!AR45:Instances!AR45),"min", MIN(Instances!AR45:Instances!AR45),"max", MAX(Instances!AR45:Instances!AR45),"diff", MAX(Instances!AR45:Instances!AR45)-MIN(Instances!AR45:Instances!AR45))</f>
        <v>0</v>
      </c>
      <c r="AS45" s="1" cm="1">
        <f t="array" ref="AS45">_xlfn.SWITCH($A$2,"average", AVERAGE(Instances!AS45:Instances!AS45),"median", MEDIAN(Instances!AS45:Instances!AS45),"min", MIN(Instances!AS45:Instances!AS45),"max", MAX(Instances!AS45:Instances!AS45),"diff", MAX(Instances!AS45:Instances!AS45)-MIN(Instances!AS45:Instances!AS45))</f>
        <v>0</v>
      </c>
      <c r="AT45" s="1" cm="1">
        <f t="array" ref="AT45">_xlfn.SWITCH($A$2,"average", AVERAGE(Instances!AT45:Instances!AT45),"median", MEDIAN(Instances!AT45:Instances!AT45),"min", MIN(Instances!AT45:Instances!AT45),"max", MAX(Instances!AT45:Instances!AT45),"diff", MAX(Instances!AT45:Instances!AT45)-MIN(Instances!AT45:Instances!AT45))</f>
        <v>0</v>
      </c>
      <c r="AU45" s="1" cm="1">
        <f t="array" ref="AU45">_xlfn.SWITCH($A$2,"average", AVERAGE(Instances!AU45:Instances!AU45),"median", MEDIAN(Instances!AU45:Instances!AU45),"min", MIN(Instances!AU45:Instances!AU45),"max", MAX(Instances!AU45:Instances!AU45),"diff", MAX(Instances!AU45:Instances!AU45)-MIN(Instances!AU45:Instances!AU45))</f>
        <v>0</v>
      </c>
      <c r="AV45" s="1" cm="1">
        <f t="array" ref="AV45">_xlfn.SWITCH($A$2,"average", AVERAGE(Instances!AV45:Instances!AV45),"median", MEDIAN(Instances!AV45:Instances!AV45),"min", MIN(Instances!AV45:Instances!AV45),"max", MAX(Instances!AV45:Instances!AV45),"diff", MAX(Instances!AV45:Instances!AV45)-MIN(Instances!AV45:Instances!AV45))</f>
        <v>0</v>
      </c>
      <c r="AW45" s="1" cm="1">
        <f t="array" ref="AW45">_xlfn.SWITCH($A$2,"average", AVERAGE(Instances!AW45:Instances!AW45),"median", MEDIAN(Instances!AW45:Instances!AW45),"min", MIN(Instances!AW45:Instances!AW45),"max", MAX(Instances!AW45:Instances!AW45),"diff", MAX(Instances!AW45:Instances!AW45)-MIN(Instances!AW45:Instances!AW45))</f>
        <v>0</v>
      </c>
      <c r="AX45" s="1" cm="1">
        <f t="array" ref="AX45">_xlfn.SWITCH($A$2,"average", AVERAGE(Instances!AX45:Instances!AX45),"median", MEDIAN(Instances!AX45:Instances!AX45),"min", MIN(Instances!AX45:Instances!AX45),"max", MAX(Instances!AX45:Instances!AX45),"diff", MAX(Instances!AX45:Instances!AX45)-MIN(Instances!AX45:Instances!AX45))</f>
        <v>0</v>
      </c>
      <c r="AY45" s="1" cm="1">
        <f t="array" ref="AY45">_xlfn.SWITCH($A$2,"average", AVERAGE(Instances!AY45:Instances!AY45),"median", MEDIAN(Instances!AY45:Instances!AY45),"min", MIN(Instances!AY45:Instances!AY45),"max", MAX(Instances!AY45:Instances!AY45),"diff", MAX(Instances!AY45:Instances!AY45)-MIN(Instances!AY45:Instances!AY45))</f>
        <v>0</v>
      </c>
      <c r="AZ45" s="1" cm="1">
        <f t="array" ref="AZ45">_xlfn.SWITCH($A$2,"average", AVERAGE(Instances!AZ45:Instances!AZ45),"median", MEDIAN(Instances!AZ45:Instances!AZ45),"min", MIN(Instances!AZ45:Instances!AZ45),"max", MAX(Instances!AZ45:Instances!AZ45),"diff", MAX(Instances!AZ45:Instances!AZ45)-MIN(Instances!AZ45:Instances!AZ45))</f>
        <v>0</v>
      </c>
      <c r="BA45" s="1" cm="1">
        <f t="array" ref="BA45">_xlfn.SWITCH($A$2,"average", AVERAGE(Instances!BA45:Instances!BA45),"median", MEDIAN(Instances!BA45:Instances!BA45),"min", MIN(Instances!BA45:Instances!BA45),"max", MAX(Instances!BA45:Instances!BA45),"diff", MAX(Instances!BA45:Instances!BA45)-MIN(Instances!BA45:Instances!BA45))</f>
        <v>0</v>
      </c>
      <c r="BB45" s="1">
        <f>MIN($B45,$D45,$F45,$H45,$J45,$L45,$N45,$P45,$R45,$T45,$V45,$X45,$Z45,$AB45,$AD45,$AF45,$AH45,$AJ45,$AL45,$AN45,$AP45,$AR45,$AT45,$AV45,$AX45,$AZ45)</f>
        <v>0</v>
      </c>
      <c r="BC45" s="1">
        <f>MIN($C45,$E45,$G45,$I45,$K45,$M45,$O45,$Q45,$S45,$U45,$W45,$Y45,$AA45,$AC45,$AE45,$AG45,$AI45,$AK45,$AM45,$AO45,$AQ45,$AS45,$AU45,$AW45,$AY45,$BA45)</f>
        <v>0</v>
      </c>
      <c r="BD45" s="1">
        <f>MEDIAN($B45,$D45,$F45,$H45,$J45,$L45,$N45,$P45,$R45,$T45,$V45,$X45,$Z45,$AB45,$AD45,$AF45,$AH45,$AJ45,$AL45,$AN45,$AP45,$AR45,$AT45,$AV45,$AX45,$AZ45)</f>
        <v>0</v>
      </c>
      <c r="BE45" s="1">
        <f>MEDIAN($C45,$E45,$G45,$I45,$K45,$M45,$O45,$Q45,$S45,$U45,$W45,$Y45,$AA45,$AC45,$AE45,$AG45,$AI45,$AK45,$AM45,$AO45,$AQ45,$AS45,$AU45,$AW45,$AY45,$BA45)</f>
        <v>0</v>
      </c>
      <c r="BF45" s="1">
        <f>MAX($B45,$D45,$F45,$H45,$J45,$L45,$N45,$P45,$R45,$T45,$V45,$X45,$Z45,$AB45,$AD45,$AF45,$AH45,$AJ45,$AL45,$AN45,$AP45,$AR45,$AT45,$AV45,$AX45,$AZ45)</f>
        <v>0</v>
      </c>
      <c r="BG45" s="1">
        <f>MAX($C45,$E45,$G45,$I45,$K45,$M45,$O45,$Q45,$S45,$U45,$W45,$Y45,$AA45,$AC45,$AE45,$AG45,$AI45,$AK45,$AM45,$AO45,$AQ45,$AS45,$AU45,$AW45,$AY45,$BA45)</f>
        <v>0</v>
      </c>
    </row>
    <row r="46" spans="1:59">
      <c r="A46" s="1" t="s">
        <v>43</v>
      </c>
      <c r="B46" s="1" cm="1">
        <f t="array" ref="B46">_xlfn.SWITCH($A$2,"average", AVERAGE(Instances!B46:Instances!B46),"median", MEDIAN(Instances!B46:Instances!B46),"min", MIN(Instances!B46:Instances!B46),"max", MAX(Instances!B46:Instances!B46),"diff", MAX(Instances!B46:Instances!B46)-MIN(Instances!B46:Instances!B46))</f>
        <v>0</v>
      </c>
      <c r="C46" s="1" cm="1">
        <f t="array" ref="C46">_xlfn.SWITCH($A$2,"average", AVERAGE(Instances!C46:Instances!C46),"median", MEDIAN(Instances!C46:Instances!C46),"min", MIN(Instances!C46:Instances!C46),"max", MAX(Instances!C46:Instances!C46),"diff", MAX(Instances!C46:Instances!C46)-MIN(Instances!C46:Instances!C46))</f>
        <v>0</v>
      </c>
      <c r="D46" s="1" cm="1">
        <f t="array" ref="D46">_xlfn.SWITCH($A$2,"average", AVERAGE(Instances!D46:Instances!D46),"median", MEDIAN(Instances!D46:Instances!D46),"min", MIN(Instances!D46:Instances!D46),"max", MAX(Instances!D46:Instances!D46),"diff", MAX(Instances!D46:Instances!D46)-MIN(Instances!D46:Instances!D46))</f>
        <v>0</v>
      </c>
      <c r="E46" s="1" cm="1">
        <f t="array" ref="E46">_xlfn.SWITCH($A$2,"average", AVERAGE(Instances!E46:Instances!E46),"median", MEDIAN(Instances!E46:Instances!E46),"min", MIN(Instances!E46:Instances!E46),"max", MAX(Instances!E46:Instances!E46),"diff", MAX(Instances!E46:Instances!E46)-MIN(Instances!E46:Instances!E46))</f>
        <v>0</v>
      </c>
      <c r="F46" s="1" cm="1">
        <f t="array" ref="F46">_xlfn.SWITCH($A$2,"average", AVERAGE(Instances!F46:Instances!F46),"median", MEDIAN(Instances!F46:Instances!F46),"min", MIN(Instances!F46:Instances!F46),"max", MAX(Instances!F46:Instances!F46),"diff", MAX(Instances!F46:Instances!F46)-MIN(Instances!F46:Instances!F46))</f>
        <v>0</v>
      </c>
      <c r="G46" s="1" cm="1">
        <f t="array" ref="G46">_xlfn.SWITCH($A$2,"average", AVERAGE(Instances!G46:Instances!G46),"median", MEDIAN(Instances!G46:Instances!G46),"min", MIN(Instances!G46:Instances!G46),"max", MAX(Instances!G46:Instances!G46),"diff", MAX(Instances!G46:Instances!G46)-MIN(Instances!G46:Instances!G46))</f>
        <v>0</v>
      </c>
      <c r="H46" s="1" cm="1">
        <f t="array" ref="H46">_xlfn.SWITCH($A$2,"average", AVERAGE(Instances!H46:Instances!H46),"median", MEDIAN(Instances!H46:Instances!H46),"min", MIN(Instances!H46:Instances!H46),"max", MAX(Instances!H46:Instances!H46),"diff", MAX(Instances!H46:Instances!H46)-MIN(Instances!H46:Instances!H46))</f>
        <v>0</v>
      </c>
      <c r="I46" s="1" cm="1">
        <f t="array" ref="I46">_xlfn.SWITCH($A$2,"average", AVERAGE(Instances!I46:Instances!I46),"median", MEDIAN(Instances!I46:Instances!I46),"min", MIN(Instances!I46:Instances!I46),"max", MAX(Instances!I46:Instances!I46),"diff", MAX(Instances!I46:Instances!I46)-MIN(Instances!I46:Instances!I46))</f>
        <v>0</v>
      </c>
      <c r="J46" s="1" cm="1">
        <f t="array" ref="J46">_xlfn.SWITCH($A$2,"average", AVERAGE(Instances!J46:Instances!J46),"median", MEDIAN(Instances!J46:Instances!J46),"min", MIN(Instances!J46:Instances!J46),"max", MAX(Instances!J46:Instances!J46),"diff", MAX(Instances!J46:Instances!J46)-MIN(Instances!J46:Instances!J46))</f>
        <v>0</v>
      </c>
      <c r="K46" s="1" cm="1">
        <f t="array" ref="K46">_xlfn.SWITCH($A$2,"average", AVERAGE(Instances!K46:Instances!K46),"median", MEDIAN(Instances!K46:Instances!K46),"min", MIN(Instances!K46:Instances!K46),"max", MAX(Instances!K46:Instances!K46),"diff", MAX(Instances!K46:Instances!K46)-MIN(Instances!K46:Instances!K46))</f>
        <v>0</v>
      </c>
      <c r="L46" s="1" cm="1">
        <f t="array" ref="L46">_xlfn.SWITCH($A$2,"average", AVERAGE(Instances!L46:Instances!L46),"median", MEDIAN(Instances!L46:Instances!L46),"min", MIN(Instances!L46:Instances!L46),"max", MAX(Instances!L46:Instances!L46),"diff", MAX(Instances!L46:Instances!L46)-MIN(Instances!L46:Instances!L46))</f>
        <v>0</v>
      </c>
      <c r="M46" s="1" cm="1">
        <f t="array" ref="M46">_xlfn.SWITCH($A$2,"average", AVERAGE(Instances!M46:Instances!M46),"median", MEDIAN(Instances!M46:Instances!M46),"min", MIN(Instances!M46:Instances!M46),"max", MAX(Instances!M46:Instances!M46),"diff", MAX(Instances!M46:Instances!M46)-MIN(Instances!M46:Instances!M46))</f>
        <v>0</v>
      </c>
      <c r="N46" s="1" cm="1">
        <f t="array" ref="N46">_xlfn.SWITCH($A$2,"average", AVERAGE(Instances!N46:Instances!N46),"median", MEDIAN(Instances!N46:Instances!N46),"min", MIN(Instances!N46:Instances!N46),"max", MAX(Instances!N46:Instances!N46),"diff", MAX(Instances!N46:Instances!N46)-MIN(Instances!N46:Instances!N46))</f>
        <v>0</v>
      </c>
      <c r="O46" s="1" cm="1">
        <f t="array" ref="O46">_xlfn.SWITCH($A$2,"average", AVERAGE(Instances!O46:Instances!O46),"median", MEDIAN(Instances!O46:Instances!O46),"min", MIN(Instances!O46:Instances!O46),"max", MAX(Instances!O46:Instances!O46),"diff", MAX(Instances!O46:Instances!O46)-MIN(Instances!O46:Instances!O46))</f>
        <v>0</v>
      </c>
      <c r="P46" s="1" cm="1">
        <f t="array" ref="P46">_xlfn.SWITCH($A$2,"average", AVERAGE(Instances!P46:Instances!P46),"median", MEDIAN(Instances!P46:Instances!P46),"min", MIN(Instances!P46:Instances!P46),"max", MAX(Instances!P46:Instances!P46),"diff", MAX(Instances!P46:Instances!P46)-MIN(Instances!P46:Instances!P46))</f>
        <v>0</v>
      </c>
      <c r="Q46" s="1" cm="1">
        <f t="array" ref="Q46">_xlfn.SWITCH($A$2,"average", AVERAGE(Instances!Q46:Instances!Q46),"median", MEDIAN(Instances!Q46:Instances!Q46),"min", MIN(Instances!Q46:Instances!Q46),"max", MAX(Instances!Q46:Instances!Q46),"diff", MAX(Instances!Q46:Instances!Q46)-MIN(Instances!Q46:Instances!Q46))</f>
        <v>0</v>
      </c>
      <c r="R46" s="1" cm="1">
        <f t="array" ref="R46">_xlfn.SWITCH($A$2,"average", AVERAGE(Instances!R46:Instances!R46),"median", MEDIAN(Instances!R46:Instances!R46),"min", MIN(Instances!R46:Instances!R46),"max", MAX(Instances!R46:Instances!R46),"diff", MAX(Instances!R46:Instances!R46)-MIN(Instances!R46:Instances!R46))</f>
        <v>0</v>
      </c>
      <c r="S46" s="1" cm="1">
        <f t="array" ref="S46">_xlfn.SWITCH($A$2,"average", AVERAGE(Instances!S46:Instances!S46),"median", MEDIAN(Instances!S46:Instances!S46),"min", MIN(Instances!S46:Instances!S46),"max", MAX(Instances!S46:Instances!S46),"diff", MAX(Instances!S46:Instances!S46)-MIN(Instances!S46:Instances!S46))</f>
        <v>0</v>
      </c>
      <c r="T46" s="1" cm="1">
        <f t="array" ref="T46">_xlfn.SWITCH($A$2,"average", AVERAGE(Instances!T46:Instances!T46),"median", MEDIAN(Instances!T46:Instances!T46),"min", MIN(Instances!T46:Instances!T46),"max", MAX(Instances!T46:Instances!T46),"diff", MAX(Instances!T46:Instances!T46)-MIN(Instances!T46:Instances!T46))</f>
        <v>0</v>
      </c>
      <c r="U46" s="1" cm="1">
        <f t="array" ref="U46">_xlfn.SWITCH($A$2,"average", AVERAGE(Instances!U46:Instances!U46),"median", MEDIAN(Instances!U46:Instances!U46),"min", MIN(Instances!U46:Instances!U46),"max", MAX(Instances!U46:Instances!U46),"diff", MAX(Instances!U46:Instances!U46)-MIN(Instances!U46:Instances!U46))</f>
        <v>0</v>
      </c>
      <c r="V46" s="1" cm="1">
        <f t="array" ref="V46">_xlfn.SWITCH($A$2,"average", AVERAGE(Instances!V46:Instances!V46),"median", MEDIAN(Instances!V46:Instances!V46),"min", MIN(Instances!V46:Instances!V46),"max", MAX(Instances!V46:Instances!V46),"diff", MAX(Instances!V46:Instances!V46)-MIN(Instances!V46:Instances!V46))</f>
        <v>0</v>
      </c>
      <c r="W46" s="1" cm="1">
        <f t="array" ref="W46">_xlfn.SWITCH($A$2,"average", AVERAGE(Instances!W46:Instances!W46),"median", MEDIAN(Instances!W46:Instances!W46),"min", MIN(Instances!W46:Instances!W46),"max", MAX(Instances!W46:Instances!W46),"diff", MAX(Instances!W46:Instances!W46)-MIN(Instances!W46:Instances!W46))</f>
        <v>0</v>
      </c>
      <c r="X46" s="1" cm="1">
        <f t="array" ref="X46">_xlfn.SWITCH($A$2,"average", AVERAGE(Instances!X46:Instances!X46),"median", MEDIAN(Instances!X46:Instances!X46),"min", MIN(Instances!X46:Instances!X46),"max", MAX(Instances!X46:Instances!X46),"diff", MAX(Instances!X46:Instances!X46)-MIN(Instances!X46:Instances!X46))</f>
        <v>0</v>
      </c>
      <c r="Y46" s="1" cm="1">
        <f t="array" ref="Y46">_xlfn.SWITCH($A$2,"average", AVERAGE(Instances!Y46:Instances!Y46),"median", MEDIAN(Instances!Y46:Instances!Y46),"min", MIN(Instances!Y46:Instances!Y46),"max", MAX(Instances!Y46:Instances!Y46),"diff", MAX(Instances!Y46:Instances!Y46)-MIN(Instances!Y46:Instances!Y46))</f>
        <v>0</v>
      </c>
      <c r="Z46" s="1" cm="1">
        <f t="array" ref="Z46">_xlfn.SWITCH($A$2,"average", AVERAGE(Instances!Z46:Instances!Z46),"median", MEDIAN(Instances!Z46:Instances!Z46),"min", MIN(Instances!Z46:Instances!Z46),"max", MAX(Instances!Z46:Instances!Z46),"diff", MAX(Instances!Z46:Instances!Z46)-MIN(Instances!Z46:Instances!Z46))</f>
        <v>0</v>
      </c>
      <c r="AA46" s="1" cm="1">
        <f t="array" ref="AA46">_xlfn.SWITCH($A$2,"average", AVERAGE(Instances!AA46:Instances!AA46),"median", MEDIAN(Instances!AA46:Instances!AA46),"min", MIN(Instances!AA46:Instances!AA46),"max", MAX(Instances!AA46:Instances!AA46),"diff", MAX(Instances!AA46:Instances!AA46)-MIN(Instances!AA46:Instances!AA46))</f>
        <v>0</v>
      </c>
      <c r="AB46" s="1" cm="1">
        <f t="array" ref="AB46">_xlfn.SWITCH($A$2,"average", AVERAGE(Instances!AB46:Instances!AB46),"median", MEDIAN(Instances!AB46:Instances!AB46),"min", MIN(Instances!AB46:Instances!AB46),"max", MAX(Instances!AB46:Instances!AB46),"diff", MAX(Instances!AB46:Instances!AB46)-MIN(Instances!AB46:Instances!AB46))</f>
        <v>0</v>
      </c>
      <c r="AC46" s="1" cm="1">
        <f t="array" ref="AC46">_xlfn.SWITCH($A$2,"average", AVERAGE(Instances!AC46:Instances!AC46),"median", MEDIAN(Instances!AC46:Instances!AC46),"min", MIN(Instances!AC46:Instances!AC46),"max", MAX(Instances!AC46:Instances!AC46),"diff", MAX(Instances!AC46:Instances!AC46)-MIN(Instances!AC46:Instances!AC46))</f>
        <v>0</v>
      </c>
      <c r="AD46" s="1" cm="1">
        <f t="array" ref="AD46">_xlfn.SWITCH($A$2,"average", AVERAGE(Instances!AD46:Instances!AD46),"median", MEDIAN(Instances!AD46:Instances!AD46),"min", MIN(Instances!AD46:Instances!AD46),"max", MAX(Instances!AD46:Instances!AD46),"diff", MAX(Instances!AD46:Instances!AD46)-MIN(Instances!AD46:Instances!AD46))</f>
        <v>0</v>
      </c>
      <c r="AE46" s="1" cm="1">
        <f t="array" ref="AE46">_xlfn.SWITCH($A$2,"average", AVERAGE(Instances!AE46:Instances!AE46),"median", MEDIAN(Instances!AE46:Instances!AE46),"min", MIN(Instances!AE46:Instances!AE46),"max", MAX(Instances!AE46:Instances!AE46),"diff", MAX(Instances!AE46:Instances!AE46)-MIN(Instances!AE46:Instances!AE46))</f>
        <v>0</v>
      </c>
      <c r="AF46" s="1" cm="1">
        <f t="array" ref="AF46">_xlfn.SWITCH($A$2,"average", AVERAGE(Instances!AF46:Instances!AF46),"median", MEDIAN(Instances!AF46:Instances!AF46),"min", MIN(Instances!AF46:Instances!AF46),"max", MAX(Instances!AF46:Instances!AF46),"diff", MAX(Instances!AF46:Instances!AF46)-MIN(Instances!AF46:Instances!AF46))</f>
        <v>0</v>
      </c>
      <c r="AG46" s="1" cm="1">
        <f t="array" ref="AG46">_xlfn.SWITCH($A$2,"average", AVERAGE(Instances!AG46:Instances!AG46),"median", MEDIAN(Instances!AG46:Instances!AG46),"min", MIN(Instances!AG46:Instances!AG46),"max", MAX(Instances!AG46:Instances!AG46),"diff", MAX(Instances!AG46:Instances!AG46)-MIN(Instances!AG46:Instances!AG46))</f>
        <v>0</v>
      </c>
      <c r="AH46" s="1" cm="1">
        <f t="array" ref="AH46">_xlfn.SWITCH($A$2,"average", AVERAGE(Instances!AH46:Instances!AH46),"median", MEDIAN(Instances!AH46:Instances!AH46),"min", MIN(Instances!AH46:Instances!AH46),"max", MAX(Instances!AH46:Instances!AH46),"diff", MAX(Instances!AH46:Instances!AH46)-MIN(Instances!AH46:Instances!AH46))</f>
        <v>0</v>
      </c>
      <c r="AI46" s="1" cm="1">
        <f t="array" ref="AI46">_xlfn.SWITCH($A$2,"average", AVERAGE(Instances!AI46:Instances!AI46),"median", MEDIAN(Instances!AI46:Instances!AI46),"min", MIN(Instances!AI46:Instances!AI46),"max", MAX(Instances!AI46:Instances!AI46),"diff", MAX(Instances!AI46:Instances!AI46)-MIN(Instances!AI46:Instances!AI46))</f>
        <v>0</v>
      </c>
      <c r="AJ46" s="1" cm="1">
        <f t="array" ref="AJ46">_xlfn.SWITCH($A$2,"average", AVERAGE(Instances!AJ46:Instances!AJ46),"median", MEDIAN(Instances!AJ46:Instances!AJ46),"min", MIN(Instances!AJ46:Instances!AJ46),"max", MAX(Instances!AJ46:Instances!AJ46),"diff", MAX(Instances!AJ46:Instances!AJ46)-MIN(Instances!AJ46:Instances!AJ46))</f>
        <v>0</v>
      </c>
      <c r="AK46" s="1" cm="1">
        <f t="array" ref="AK46">_xlfn.SWITCH($A$2,"average", AVERAGE(Instances!AK46:Instances!AK46),"median", MEDIAN(Instances!AK46:Instances!AK46),"min", MIN(Instances!AK46:Instances!AK46),"max", MAX(Instances!AK46:Instances!AK46),"diff", MAX(Instances!AK46:Instances!AK46)-MIN(Instances!AK46:Instances!AK46))</f>
        <v>0</v>
      </c>
      <c r="AL46" s="1" cm="1">
        <f t="array" ref="AL46">_xlfn.SWITCH($A$2,"average", AVERAGE(Instances!AL46:Instances!AL46),"median", MEDIAN(Instances!AL46:Instances!AL46),"min", MIN(Instances!AL46:Instances!AL46),"max", MAX(Instances!AL46:Instances!AL46),"diff", MAX(Instances!AL46:Instances!AL46)-MIN(Instances!AL46:Instances!AL46))</f>
        <v>0</v>
      </c>
      <c r="AM46" s="1" cm="1">
        <f t="array" ref="AM46">_xlfn.SWITCH($A$2,"average", AVERAGE(Instances!AM46:Instances!AM46),"median", MEDIAN(Instances!AM46:Instances!AM46),"min", MIN(Instances!AM46:Instances!AM46),"max", MAX(Instances!AM46:Instances!AM46),"diff", MAX(Instances!AM46:Instances!AM46)-MIN(Instances!AM46:Instances!AM46))</f>
        <v>0</v>
      </c>
      <c r="AN46" s="1" cm="1">
        <f t="array" ref="AN46">_xlfn.SWITCH($A$2,"average", AVERAGE(Instances!AN46:Instances!AN46),"median", MEDIAN(Instances!AN46:Instances!AN46),"min", MIN(Instances!AN46:Instances!AN46),"max", MAX(Instances!AN46:Instances!AN46),"diff", MAX(Instances!AN46:Instances!AN46)-MIN(Instances!AN46:Instances!AN46))</f>
        <v>0</v>
      </c>
      <c r="AO46" s="1" cm="1">
        <f t="array" ref="AO46">_xlfn.SWITCH($A$2,"average", AVERAGE(Instances!AO46:Instances!AO46),"median", MEDIAN(Instances!AO46:Instances!AO46),"min", MIN(Instances!AO46:Instances!AO46),"max", MAX(Instances!AO46:Instances!AO46),"diff", MAX(Instances!AO46:Instances!AO46)-MIN(Instances!AO46:Instances!AO46))</f>
        <v>0</v>
      </c>
      <c r="AP46" s="1" cm="1">
        <f t="array" ref="AP46">_xlfn.SWITCH($A$2,"average", AVERAGE(Instances!AP46:Instances!AP46),"median", MEDIAN(Instances!AP46:Instances!AP46),"min", MIN(Instances!AP46:Instances!AP46),"max", MAX(Instances!AP46:Instances!AP46),"diff", MAX(Instances!AP46:Instances!AP46)-MIN(Instances!AP46:Instances!AP46))</f>
        <v>0</v>
      </c>
      <c r="AQ46" s="1" cm="1">
        <f t="array" ref="AQ46">_xlfn.SWITCH($A$2,"average", AVERAGE(Instances!AQ46:Instances!AQ46),"median", MEDIAN(Instances!AQ46:Instances!AQ46),"min", MIN(Instances!AQ46:Instances!AQ46),"max", MAX(Instances!AQ46:Instances!AQ46),"diff", MAX(Instances!AQ46:Instances!AQ46)-MIN(Instances!AQ46:Instances!AQ46))</f>
        <v>0</v>
      </c>
      <c r="AR46" s="1" cm="1">
        <f t="array" ref="AR46">_xlfn.SWITCH($A$2,"average", AVERAGE(Instances!AR46:Instances!AR46),"median", MEDIAN(Instances!AR46:Instances!AR46),"min", MIN(Instances!AR46:Instances!AR46),"max", MAX(Instances!AR46:Instances!AR46),"diff", MAX(Instances!AR46:Instances!AR46)-MIN(Instances!AR46:Instances!AR46))</f>
        <v>0</v>
      </c>
      <c r="AS46" s="1" cm="1">
        <f t="array" ref="AS46">_xlfn.SWITCH($A$2,"average", AVERAGE(Instances!AS46:Instances!AS46),"median", MEDIAN(Instances!AS46:Instances!AS46),"min", MIN(Instances!AS46:Instances!AS46),"max", MAX(Instances!AS46:Instances!AS46),"diff", MAX(Instances!AS46:Instances!AS46)-MIN(Instances!AS46:Instances!AS46))</f>
        <v>0</v>
      </c>
      <c r="AT46" s="1" cm="1">
        <f t="array" ref="AT46">_xlfn.SWITCH($A$2,"average", AVERAGE(Instances!AT46:Instances!AT46),"median", MEDIAN(Instances!AT46:Instances!AT46),"min", MIN(Instances!AT46:Instances!AT46),"max", MAX(Instances!AT46:Instances!AT46),"diff", MAX(Instances!AT46:Instances!AT46)-MIN(Instances!AT46:Instances!AT46))</f>
        <v>0</v>
      </c>
      <c r="AU46" s="1" cm="1">
        <f t="array" ref="AU46">_xlfn.SWITCH($A$2,"average", AVERAGE(Instances!AU46:Instances!AU46),"median", MEDIAN(Instances!AU46:Instances!AU46),"min", MIN(Instances!AU46:Instances!AU46),"max", MAX(Instances!AU46:Instances!AU46),"diff", MAX(Instances!AU46:Instances!AU46)-MIN(Instances!AU46:Instances!AU46))</f>
        <v>0</v>
      </c>
      <c r="AV46" s="1" cm="1">
        <f t="array" ref="AV46">_xlfn.SWITCH($A$2,"average", AVERAGE(Instances!AV46:Instances!AV46),"median", MEDIAN(Instances!AV46:Instances!AV46),"min", MIN(Instances!AV46:Instances!AV46),"max", MAX(Instances!AV46:Instances!AV46),"diff", MAX(Instances!AV46:Instances!AV46)-MIN(Instances!AV46:Instances!AV46))</f>
        <v>0</v>
      </c>
      <c r="AW46" s="1" cm="1">
        <f t="array" ref="AW46">_xlfn.SWITCH($A$2,"average", AVERAGE(Instances!AW46:Instances!AW46),"median", MEDIAN(Instances!AW46:Instances!AW46),"min", MIN(Instances!AW46:Instances!AW46),"max", MAX(Instances!AW46:Instances!AW46),"diff", MAX(Instances!AW46:Instances!AW46)-MIN(Instances!AW46:Instances!AW46))</f>
        <v>0</v>
      </c>
      <c r="AX46" s="1" cm="1">
        <f t="array" ref="AX46">_xlfn.SWITCH($A$2,"average", AVERAGE(Instances!AX46:Instances!AX46),"median", MEDIAN(Instances!AX46:Instances!AX46),"min", MIN(Instances!AX46:Instances!AX46),"max", MAX(Instances!AX46:Instances!AX46),"diff", MAX(Instances!AX46:Instances!AX46)-MIN(Instances!AX46:Instances!AX46))</f>
        <v>0</v>
      </c>
      <c r="AY46" s="1" cm="1">
        <f t="array" ref="AY46">_xlfn.SWITCH($A$2,"average", AVERAGE(Instances!AY46:Instances!AY46),"median", MEDIAN(Instances!AY46:Instances!AY46),"min", MIN(Instances!AY46:Instances!AY46),"max", MAX(Instances!AY46:Instances!AY46),"diff", MAX(Instances!AY46:Instances!AY46)-MIN(Instances!AY46:Instances!AY46))</f>
        <v>0</v>
      </c>
      <c r="AZ46" s="1" cm="1">
        <f t="array" ref="AZ46">_xlfn.SWITCH($A$2,"average", AVERAGE(Instances!AZ46:Instances!AZ46),"median", MEDIAN(Instances!AZ46:Instances!AZ46),"min", MIN(Instances!AZ46:Instances!AZ46),"max", MAX(Instances!AZ46:Instances!AZ46),"diff", MAX(Instances!AZ46:Instances!AZ46)-MIN(Instances!AZ46:Instances!AZ46))</f>
        <v>0</v>
      </c>
      <c r="BA46" s="1" cm="1">
        <f t="array" ref="BA46">_xlfn.SWITCH($A$2,"average", AVERAGE(Instances!BA46:Instances!BA46),"median", MEDIAN(Instances!BA46:Instances!BA46),"min", MIN(Instances!BA46:Instances!BA46),"max", MAX(Instances!BA46:Instances!BA46),"diff", MAX(Instances!BA46:Instances!BA46)-MIN(Instances!BA46:Instances!BA46))</f>
        <v>0</v>
      </c>
      <c r="BB46" s="1">
        <f>MIN($B46,$D46,$F46,$H46,$J46,$L46,$N46,$P46,$R46,$T46,$V46,$X46,$Z46,$AB46,$AD46,$AF46,$AH46,$AJ46,$AL46,$AN46,$AP46,$AR46,$AT46,$AV46,$AX46,$AZ46)</f>
        <v>0</v>
      </c>
      <c r="BC46" s="1">
        <f>MIN($C46,$E46,$G46,$I46,$K46,$M46,$O46,$Q46,$S46,$U46,$W46,$Y46,$AA46,$AC46,$AE46,$AG46,$AI46,$AK46,$AM46,$AO46,$AQ46,$AS46,$AU46,$AW46,$AY46,$BA46)</f>
        <v>0</v>
      </c>
      <c r="BD46" s="1">
        <f>MEDIAN($B46,$D46,$F46,$H46,$J46,$L46,$N46,$P46,$R46,$T46,$V46,$X46,$Z46,$AB46,$AD46,$AF46,$AH46,$AJ46,$AL46,$AN46,$AP46,$AR46,$AT46,$AV46,$AX46,$AZ46)</f>
        <v>0</v>
      </c>
      <c r="BE46" s="1">
        <f>MEDIAN($C46,$E46,$G46,$I46,$K46,$M46,$O46,$Q46,$S46,$U46,$W46,$Y46,$AA46,$AC46,$AE46,$AG46,$AI46,$AK46,$AM46,$AO46,$AQ46,$AS46,$AU46,$AW46,$AY46,$BA46)</f>
        <v>0</v>
      </c>
      <c r="BF46" s="1">
        <f>MAX($B46,$D46,$F46,$H46,$J46,$L46,$N46,$P46,$R46,$T46,$V46,$X46,$Z46,$AB46,$AD46,$AF46,$AH46,$AJ46,$AL46,$AN46,$AP46,$AR46,$AT46,$AV46,$AX46,$AZ46)</f>
        <v>0</v>
      </c>
      <c r="BG46" s="1">
        <f>MAX($C46,$E46,$G46,$I46,$K46,$M46,$O46,$Q46,$S46,$U46,$W46,$Y46,$AA46,$AC46,$AE46,$AG46,$AI46,$AK46,$AM46,$AO46,$AQ46,$AS46,$AU46,$AW46,$AY46,$BA46)</f>
        <v>0</v>
      </c>
    </row>
    <row r="47" spans="1:59">
      <c r="A47" s="1" t="s">
        <v>44</v>
      </c>
      <c r="B47" s="1" cm="1">
        <f t="array" ref="B47">_xlfn.SWITCH($A$2,"average", AVERAGE(Instances!B47:Instances!B47),"median", MEDIAN(Instances!B47:Instances!B47),"min", MIN(Instances!B47:Instances!B47),"max", MAX(Instances!B47:Instances!B47),"diff", MAX(Instances!B47:Instances!B47)-MIN(Instances!B47:Instances!B47))</f>
        <v>0</v>
      </c>
      <c r="C47" s="1" cm="1">
        <f t="array" ref="C47">_xlfn.SWITCH($A$2,"average", AVERAGE(Instances!C47:Instances!C47),"median", MEDIAN(Instances!C47:Instances!C47),"min", MIN(Instances!C47:Instances!C47),"max", MAX(Instances!C47:Instances!C47),"diff", MAX(Instances!C47:Instances!C47)-MIN(Instances!C47:Instances!C47))</f>
        <v>0</v>
      </c>
      <c r="D47" s="1" cm="1">
        <f t="array" ref="D47">_xlfn.SWITCH($A$2,"average", AVERAGE(Instances!D47:Instances!D47),"median", MEDIAN(Instances!D47:Instances!D47),"min", MIN(Instances!D47:Instances!D47),"max", MAX(Instances!D47:Instances!D47),"diff", MAX(Instances!D47:Instances!D47)-MIN(Instances!D47:Instances!D47))</f>
        <v>0</v>
      </c>
      <c r="E47" s="1" cm="1">
        <f t="array" ref="E47">_xlfn.SWITCH($A$2,"average", AVERAGE(Instances!E47:Instances!E47),"median", MEDIAN(Instances!E47:Instances!E47),"min", MIN(Instances!E47:Instances!E47),"max", MAX(Instances!E47:Instances!E47),"diff", MAX(Instances!E47:Instances!E47)-MIN(Instances!E47:Instances!E47))</f>
        <v>0</v>
      </c>
      <c r="F47" s="1" cm="1">
        <f t="array" ref="F47">_xlfn.SWITCH($A$2,"average", AVERAGE(Instances!F47:Instances!F47),"median", MEDIAN(Instances!F47:Instances!F47),"min", MIN(Instances!F47:Instances!F47),"max", MAX(Instances!F47:Instances!F47),"diff", MAX(Instances!F47:Instances!F47)-MIN(Instances!F47:Instances!F47))</f>
        <v>0</v>
      </c>
      <c r="G47" s="1" cm="1">
        <f t="array" ref="G47">_xlfn.SWITCH($A$2,"average", AVERAGE(Instances!G47:Instances!G47),"median", MEDIAN(Instances!G47:Instances!G47),"min", MIN(Instances!G47:Instances!G47),"max", MAX(Instances!G47:Instances!G47),"diff", MAX(Instances!G47:Instances!G47)-MIN(Instances!G47:Instances!G47))</f>
        <v>0</v>
      </c>
      <c r="H47" s="1" cm="1">
        <f t="array" ref="H47">_xlfn.SWITCH($A$2,"average", AVERAGE(Instances!H47:Instances!H47),"median", MEDIAN(Instances!H47:Instances!H47),"min", MIN(Instances!H47:Instances!H47),"max", MAX(Instances!H47:Instances!H47),"diff", MAX(Instances!H47:Instances!H47)-MIN(Instances!H47:Instances!H47))</f>
        <v>0</v>
      </c>
      <c r="I47" s="1" cm="1">
        <f t="array" ref="I47">_xlfn.SWITCH($A$2,"average", AVERAGE(Instances!I47:Instances!I47),"median", MEDIAN(Instances!I47:Instances!I47),"min", MIN(Instances!I47:Instances!I47),"max", MAX(Instances!I47:Instances!I47),"diff", MAX(Instances!I47:Instances!I47)-MIN(Instances!I47:Instances!I47))</f>
        <v>0</v>
      </c>
      <c r="J47" s="1" cm="1">
        <f t="array" ref="J47">_xlfn.SWITCH($A$2,"average", AVERAGE(Instances!J47:Instances!J47),"median", MEDIAN(Instances!J47:Instances!J47),"min", MIN(Instances!J47:Instances!J47),"max", MAX(Instances!J47:Instances!J47),"diff", MAX(Instances!J47:Instances!J47)-MIN(Instances!J47:Instances!J47))</f>
        <v>0</v>
      </c>
      <c r="K47" s="1" cm="1">
        <f t="array" ref="K47">_xlfn.SWITCH($A$2,"average", AVERAGE(Instances!K47:Instances!K47),"median", MEDIAN(Instances!K47:Instances!K47),"min", MIN(Instances!K47:Instances!K47),"max", MAX(Instances!K47:Instances!K47),"diff", MAX(Instances!K47:Instances!K47)-MIN(Instances!K47:Instances!K47))</f>
        <v>0</v>
      </c>
      <c r="L47" s="1" cm="1">
        <f t="array" ref="L47">_xlfn.SWITCH($A$2,"average", AVERAGE(Instances!L47:Instances!L47),"median", MEDIAN(Instances!L47:Instances!L47),"min", MIN(Instances!L47:Instances!L47),"max", MAX(Instances!L47:Instances!L47),"diff", MAX(Instances!L47:Instances!L47)-MIN(Instances!L47:Instances!L47))</f>
        <v>0</v>
      </c>
      <c r="M47" s="1" cm="1">
        <f t="array" ref="M47">_xlfn.SWITCH($A$2,"average", AVERAGE(Instances!M47:Instances!M47),"median", MEDIAN(Instances!M47:Instances!M47),"min", MIN(Instances!M47:Instances!M47),"max", MAX(Instances!M47:Instances!M47),"diff", MAX(Instances!M47:Instances!M47)-MIN(Instances!M47:Instances!M47))</f>
        <v>0</v>
      </c>
      <c r="N47" s="1" cm="1">
        <f t="array" ref="N47">_xlfn.SWITCH($A$2,"average", AVERAGE(Instances!N47:Instances!N47),"median", MEDIAN(Instances!N47:Instances!N47),"min", MIN(Instances!N47:Instances!N47),"max", MAX(Instances!N47:Instances!N47),"diff", MAX(Instances!N47:Instances!N47)-MIN(Instances!N47:Instances!N47))</f>
        <v>0</v>
      </c>
      <c r="O47" s="1" cm="1">
        <f t="array" ref="O47">_xlfn.SWITCH($A$2,"average", AVERAGE(Instances!O47:Instances!O47),"median", MEDIAN(Instances!O47:Instances!O47),"min", MIN(Instances!O47:Instances!O47),"max", MAX(Instances!O47:Instances!O47),"diff", MAX(Instances!O47:Instances!O47)-MIN(Instances!O47:Instances!O47))</f>
        <v>0</v>
      </c>
      <c r="P47" s="1" cm="1">
        <f t="array" ref="P47">_xlfn.SWITCH($A$2,"average", AVERAGE(Instances!P47:Instances!P47),"median", MEDIAN(Instances!P47:Instances!P47),"min", MIN(Instances!P47:Instances!P47),"max", MAX(Instances!P47:Instances!P47),"diff", MAX(Instances!P47:Instances!P47)-MIN(Instances!P47:Instances!P47))</f>
        <v>0</v>
      </c>
      <c r="Q47" s="1" cm="1">
        <f t="array" ref="Q47">_xlfn.SWITCH($A$2,"average", AVERAGE(Instances!Q47:Instances!Q47),"median", MEDIAN(Instances!Q47:Instances!Q47),"min", MIN(Instances!Q47:Instances!Q47),"max", MAX(Instances!Q47:Instances!Q47),"diff", MAX(Instances!Q47:Instances!Q47)-MIN(Instances!Q47:Instances!Q47))</f>
        <v>0</v>
      </c>
      <c r="R47" s="1" cm="1">
        <f t="array" ref="R47">_xlfn.SWITCH($A$2,"average", AVERAGE(Instances!R47:Instances!R47),"median", MEDIAN(Instances!R47:Instances!R47),"min", MIN(Instances!R47:Instances!R47),"max", MAX(Instances!R47:Instances!R47),"diff", MAX(Instances!R47:Instances!R47)-MIN(Instances!R47:Instances!R47))</f>
        <v>0</v>
      </c>
      <c r="S47" s="1" cm="1">
        <f t="array" ref="S47">_xlfn.SWITCH($A$2,"average", AVERAGE(Instances!S47:Instances!S47),"median", MEDIAN(Instances!S47:Instances!S47),"min", MIN(Instances!S47:Instances!S47),"max", MAX(Instances!S47:Instances!S47),"diff", MAX(Instances!S47:Instances!S47)-MIN(Instances!S47:Instances!S47))</f>
        <v>0</v>
      </c>
      <c r="T47" s="1" cm="1">
        <f t="array" ref="T47">_xlfn.SWITCH($A$2,"average", AVERAGE(Instances!T47:Instances!T47),"median", MEDIAN(Instances!T47:Instances!T47),"min", MIN(Instances!T47:Instances!T47),"max", MAX(Instances!T47:Instances!T47),"diff", MAX(Instances!T47:Instances!T47)-MIN(Instances!T47:Instances!T47))</f>
        <v>0</v>
      </c>
      <c r="U47" s="1" cm="1">
        <f t="array" ref="U47">_xlfn.SWITCH($A$2,"average", AVERAGE(Instances!U47:Instances!U47),"median", MEDIAN(Instances!U47:Instances!U47),"min", MIN(Instances!U47:Instances!U47),"max", MAX(Instances!U47:Instances!U47),"diff", MAX(Instances!U47:Instances!U47)-MIN(Instances!U47:Instances!U47))</f>
        <v>0</v>
      </c>
      <c r="V47" s="1" cm="1">
        <f t="array" ref="V47">_xlfn.SWITCH($A$2,"average", AVERAGE(Instances!V47:Instances!V47),"median", MEDIAN(Instances!V47:Instances!V47),"min", MIN(Instances!V47:Instances!V47),"max", MAX(Instances!V47:Instances!V47),"diff", MAX(Instances!V47:Instances!V47)-MIN(Instances!V47:Instances!V47))</f>
        <v>0</v>
      </c>
      <c r="W47" s="1" cm="1">
        <f t="array" ref="W47">_xlfn.SWITCH($A$2,"average", AVERAGE(Instances!W47:Instances!W47),"median", MEDIAN(Instances!W47:Instances!W47),"min", MIN(Instances!W47:Instances!W47),"max", MAX(Instances!W47:Instances!W47),"diff", MAX(Instances!W47:Instances!W47)-MIN(Instances!W47:Instances!W47))</f>
        <v>0</v>
      </c>
      <c r="X47" s="1" cm="1">
        <f t="array" ref="X47">_xlfn.SWITCH($A$2,"average", AVERAGE(Instances!X47:Instances!X47),"median", MEDIAN(Instances!X47:Instances!X47),"min", MIN(Instances!X47:Instances!X47),"max", MAX(Instances!X47:Instances!X47),"diff", MAX(Instances!X47:Instances!X47)-MIN(Instances!X47:Instances!X47))</f>
        <v>0</v>
      </c>
      <c r="Y47" s="1" cm="1">
        <f t="array" ref="Y47">_xlfn.SWITCH($A$2,"average", AVERAGE(Instances!Y47:Instances!Y47),"median", MEDIAN(Instances!Y47:Instances!Y47),"min", MIN(Instances!Y47:Instances!Y47),"max", MAX(Instances!Y47:Instances!Y47),"diff", MAX(Instances!Y47:Instances!Y47)-MIN(Instances!Y47:Instances!Y47))</f>
        <v>0</v>
      </c>
      <c r="Z47" s="1" cm="1">
        <f t="array" ref="Z47">_xlfn.SWITCH($A$2,"average", AVERAGE(Instances!Z47:Instances!Z47),"median", MEDIAN(Instances!Z47:Instances!Z47),"min", MIN(Instances!Z47:Instances!Z47),"max", MAX(Instances!Z47:Instances!Z47),"diff", MAX(Instances!Z47:Instances!Z47)-MIN(Instances!Z47:Instances!Z47))</f>
        <v>0</v>
      </c>
      <c r="AA47" s="1" cm="1">
        <f t="array" ref="AA47">_xlfn.SWITCH($A$2,"average", AVERAGE(Instances!AA47:Instances!AA47),"median", MEDIAN(Instances!AA47:Instances!AA47),"min", MIN(Instances!AA47:Instances!AA47),"max", MAX(Instances!AA47:Instances!AA47),"diff", MAX(Instances!AA47:Instances!AA47)-MIN(Instances!AA47:Instances!AA47))</f>
        <v>0</v>
      </c>
      <c r="AB47" s="1" cm="1">
        <f t="array" ref="AB47">_xlfn.SWITCH($A$2,"average", AVERAGE(Instances!AB47:Instances!AB47),"median", MEDIAN(Instances!AB47:Instances!AB47),"min", MIN(Instances!AB47:Instances!AB47),"max", MAX(Instances!AB47:Instances!AB47),"diff", MAX(Instances!AB47:Instances!AB47)-MIN(Instances!AB47:Instances!AB47))</f>
        <v>0</v>
      </c>
      <c r="AC47" s="1" cm="1">
        <f t="array" ref="AC47">_xlfn.SWITCH($A$2,"average", AVERAGE(Instances!AC47:Instances!AC47),"median", MEDIAN(Instances!AC47:Instances!AC47),"min", MIN(Instances!AC47:Instances!AC47),"max", MAX(Instances!AC47:Instances!AC47),"diff", MAX(Instances!AC47:Instances!AC47)-MIN(Instances!AC47:Instances!AC47))</f>
        <v>0</v>
      </c>
      <c r="AD47" s="1" cm="1">
        <f t="array" ref="AD47">_xlfn.SWITCH($A$2,"average", AVERAGE(Instances!AD47:Instances!AD47),"median", MEDIAN(Instances!AD47:Instances!AD47),"min", MIN(Instances!AD47:Instances!AD47),"max", MAX(Instances!AD47:Instances!AD47),"diff", MAX(Instances!AD47:Instances!AD47)-MIN(Instances!AD47:Instances!AD47))</f>
        <v>0</v>
      </c>
      <c r="AE47" s="1" cm="1">
        <f t="array" ref="AE47">_xlfn.SWITCH($A$2,"average", AVERAGE(Instances!AE47:Instances!AE47),"median", MEDIAN(Instances!AE47:Instances!AE47),"min", MIN(Instances!AE47:Instances!AE47),"max", MAX(Instances!AE47:Instances!AE47),"diff", MAX(Instances!AE47:Instances!AE47)-MIN(Instances!AE47:Instances!AE47))</f>
        <v>0</v>
      </c>
      <c r="AF47" s="1" cm="1">
        <f t="array" ref="AF47">_xlfn.SWITCH($A$2,"average", AVERAGE(Instances!AF47:Instances!AF47),"median", MEDIAN(Instances!AF47:Instances!AF47),"min", MIN(Instances!AF47:Instances!AF47),"max", MAX(Instances!AF47:Instances!AF47),"diff", MAX(Instances!AF47:Instances!AF47)-MIN(Instances!AF47:Instances!AF47))</f>
        <v>0</v>
      </c>
      <c r="AG47" s="1" cm="1">
        <f t="array" ref="AG47">_xlfn.SWITCH($A$2,"average", AVERAGE(Instances!AG47:Instances!AG47),"median", MEDIAN(Instances!AG47:Instances!AG47),"min", MIN(Instances!AG47:Instances!AG47),"max", MAX(Instances!AG47:Instances!AG47),"diff", MAX(Instances!AG47:Instances!AG47)-MIN(Instances!AG47:Instances!AG47))</f>
        <v>0</v>
      </c>
      <c r="AH47" s="1" cm="1">
        <f t="array" ref="AH47">_xlfn.SWITCH($A$2,"average", AVERAGE(Instances!AH47:Instances!AH47),"median", MEDIAN(Instances!AH47:Instances!AH47),"min", MIN(Instances!AH47:Instances!AH47),"max", MAX(Instances!AH47:Instances!AH47),"diff", MAX(Instances!AH47:Instances!AH47)-MIN(Instances!AH47:Instances!AH47))</f>
        <v>0</v>
      </c>
      <c r="AI47" s="1" cm="1">
        <f t="array" ref="AI47">_xlfn.SWITCH($A$2,"average", AVERAGE(Instances!AI47:Instances!AI47),"median", MEDIAN(Instances!AI47:Instances!AI47),"min", MIN(Instances!AI47:Instances!AI47),"max", MAX(Instances!AI47:Instances!AI47),"diff", MAX(Instances!AI47:Instances!AI47)-MIN(Instances!AI47:Instances!AI47))</f>
        <v>0</v>
      </c>
      <c r="AJ47" s="1" cm="1">
        <f t="array" ref="AJ47">_xlfn.SWITCH($A$2,"average", AVERAGE(Instances!AJ47:Instances!AJ47),"median", MEDIAN(Instances!AJ47:Instances!AJ47),"min", MIN(Instances!AJ47:Instances!AJ47),"max", MAX(Instances!AJ47:Instances!AJ47),"diff", MAX(Instances!AJ47:Instances!AJ47)-MIN(Instances!AJ47:Instances!AJ47))</f>
        <v>0</v>
      </c>
      <c r="AK47" s="1" cm="1">
        <f t="array" ref="AK47">_xlfn.SWITCH($A$2,"average", AVERAGE(Instances!AK47:Instances!AK47),"median", MEDIAN(Instances!AK47:Instances!AK47),"min", MIN(Instances!AK47:Instances!AK47),"max", MAX(Instances!AK47:Instances!AK47),"diff", MAX(Instances!AK47:Instances!AK47)-MIN(Instances!AK47:Instances!AK47))</f>
        <v>0</v>
      </c>
      <c r="AL47" s="1" cm="1">
        <f t="array" ref="AL47">_xlfn.SWITCH($A$2,"average", AVERAGE(Instances!AL47:Instances!AL47),"median", MEDIAN(Instances!AL47:Instances!AL47),"min", MIN(Instances!AL47:Instances!AL47),"max", MAX(Instances!AL47:Instances!AL47),"diff", MAX(Instances!AL47:Instances!AL47)-MIN(Instances!AL47:Instances!AL47))</f>
        <v>0</v>
      </c>
      <c r="AM47" s="1" cm="1">
        <f t="array" ref="AM47">_xlfn.SWITCH($A$2,"average", AVERAGE(Instances!AM47:Instances!AM47),"median", MEDIAN(Instances!AM47:Instances!AM47),"min", MIN(Instances!AM47:Instances!AM47),"max", MAX(Instances!AM47:Instances!AM47),"diff", MAX(Instances!AM47:Instances!AM47)-MIN(Instances!AM47:Instances!AM47))</f>
        <v>0</v>
      </c>
      <c r="AN47" s="1" cm="1">
        <f t="array" ref="AN47">_xlfn.SWITCH($A$2,"average", AVERAGE(Instances!AN47:Instances!AN47),"median", MEDIAN(Instances!AN47:Instances!AN47),"min", MIN(Instances!AN47:Instances!AN47),"max", MAX(Instances!AN47:Instances!AN47),"diff", MAX(Instances!AN47:Instances!AN47)-MIN(Instances!AN47:Instances!AN47))</f>
        <v>0</v>
      </c>
      <c r="AO47" s="1" cm="1">
        <f t="array" ref="AO47">_xlfn.SWITCH($A$2,"average", AVERAGE(Instances!AO47:Instances!AO47),"median", MEDIAN(Instances!AO47:Instances!AO47),"min", MIN(Instances!AO47:Instances!AO47),"max", MAX(Instances!AO47:Instances!AO47),"diff", MAX(Instances!AO47:Instances!AO47)-MIN(Instances!AO47:Instances!AO47))</f>
        <v>0</v>
      </c>
      <c r="AP47" s="1" cm="1">
        <f t="array" ref="AP47">_xlfn.SWITCH($A$2,"average", AVERAGE(Instances!AP47:Instances!AP47),"median", MEDIAN(Instances!AP47:Instances!AP47),"min", MIN(Instances!AP47:Instances!AP47),"max", MAX(Instances!AP47:Instances!AP47),"diff", MAX(Instances!AP47:Instances!AP47)-MIN(Instances!AP47:Instances!AP47))</f>
        <v>0</v>
      </c>
      <c r="AQ47" s="1" cm="1">
        <f t="array" ref="AQ47">_xlfn.SWITCH($A$2,"average", AVERAGE(Instances!AQ47:Instances!AQ47),"median", MEDIAN(Instances!AQ47:Instances!AQ47),"min", MIN(Instances!AQ47:Instances!AQ47),"max", MAX(Instances!AQ47:Instances!AQ47),"diff", MAX(Instances!AQ47:Instances!AQ47)-MIN(Instances!AQ47:Instances!AQ47))</f>
        <v>0</v>
      </c>
      <c r="AR47" s="1" cm="1">
        <f t="array" ref="AR47">_xlfn.SWITCH($A$2,"average", AVERAGE(Instances!AR47:Instances!AR47),"median", MEDIAN(Instances!AR47:Instances!AR47),"min", MIN(Instances!AR47:Instances!AR47),"max", MAX(Instances!AR47:Instances!AR47),"diff", MAX(Instances!AR47:Instances!AR47)-MIN(Instances!AR47:Instances!AR47))</f>
        <v>0</v>
      </c>
      <c r="AS47" s="1" cm="1">
        <f t="array" ref="AS47">_xlfn.SWITCH($A$2,"average", AVERAGE(Instances!AS47:Instances!AS47),"median", MEDIAN(Instances!AS47:Instances!AS47),"min", MIN(Instances!AS47:Instances!AS47),"max", MAX(Instances!AS47:Instances!AS47),"diff", MAX(Instances!AS47:Instances!AS47)-MIN(Instances!AS47:Instances!AS47))</f>
        <v>0</v>
      </c>
      <c r="AT47" s="1" cm="1">
        <f t="array" ref="AT47">_xlfn.SWITCH($A$2,"average", AVERAGE(Instances!AT47:Instances!AT47),"median", MEDIAN(Instances!AT47:Instances!AT47),"min", MIN(Instances!AT47:Instances!AT47),"max", MAX(Instances!AT47:Instances!AT47),"diff", MAX(Instances!AT47:Instances!AT47)-MIN(Instances!AT47:Instances!AT47))</f>
        <v>0</v>
      </c>
      <c r="AU47" s="1" cm="1">
        <f t="array" ref="AU47">_xlfn.SWITCH($A$2,"average", AVERAGE(Instances!AU47:Instances!AU47),"median", MEDIAN(Instances!AU47:Instances!AU47),"min", MIN(Instances!AU47:Instances!AU47),"max", MAX(Instances!AU47:Instances!AU47),"diff", MAX(Instances!AU47:Instances!AU47)-MIN(Instances!AU47:Instances!AU47))</f>
        <v>0</v>
      </c>
      <c r="AV47" s="1" cm="1">
        <f t="array" ref="AV47">_xlfn.SWITCH($A$2,"average", AVERAGE(Instances!AV47:Instances!AV47),"median", MEDIAN(Instances!AV47:Instances!AV47),"min", MIN(Instances!AV47:Instances!AV47),"max", MAX(Instances!AV47:Instances!AV47),"diff", MAX(Instances!AV47:Instances!AV47)-MIN(Instances!AV47:Instances!AV47))</f>
        <v>0</v>
      </c>
      <c r="AW47" s="1" cm="1">
        <f t="array" ref="AW47">_xlfn.SWITCH($A$2,"average", AVERAGE(Instances!AW47:Instances!AW47),"median", MEDIAN(Instances!AW47:Instances!AW47),"min", MIN(Instances!AW47:Instances!AW47),"max", MAX(Instances!AW47:Instances!AW47),"diff", MAX(Instances!AW47:Instances!AW47)-MIN(Instances!AW47:Instances!AW47))</f>
        <v>0</v>
      </c>
      <c r="AX47" s="1" cm="1">
        <f t="array" ref="AX47">_xlfn.SWITCH($A$2,"average", AVERAGE(Instances!AX47:Instances!AX47),"median", MEDIAN(Instances!AX47:Instances!AX47),"min", MIN(Instances!AX47:Instances!AX47),"max", MAX(Instances!AX47:Instances!AX47),"diff", MAX(Instances!AX47:Instances!AX47)-MIN(Instances!AX47:Instances!AX47))</f>
        <v>0</v>
      </c>
      <c r="AY47" s="1" cm="1">
        <f t="array" ref="AY47">_xlfn.SWITCH($A$2,"average", AVERAGE(Instances!AY47:Instances!AY47),"median", MEDIAN(Instances!AY47:Instances!AY47),"min", MIN(Instances!AY47:Instances!AY47),"max", MAX(Instances!AY47:Instances!AY47),"diff", MAX(Instances!AY47:Instances!AY47)-MIN(Instances!AY47:Instances!AY47))</f>
        <v>0</v>
      </c>
      <c r="AZ47" s="1" cm="1">
        <f t="array" ref="AZ47">_xlfn.SWITCH($A$2,"average", AVERAGE(Instances!AZ47:Instances!AZ47),"median", MEDIAN(Instances!AZ47:Instances!AZ47),"min", MIN(Instances!AZ47:Instances!AZ47),"max", MAX(Instances!AZ47:Instances!AZ47),"diff", MAX(Instances!AZ47:Instances!AZ47)-MIN(Instances!AZ47:Instances!AZ47))</f>
        <v>0</v>
      </c>
      <c r="BA47" s="1" cm="1">
        <f t="array" ref="BA47">_xlfn.SWITCH($A$2,"average", AVERAGE(Instances!BA47:Instances!BA47),"median", MEDIAN(Instances!BA47:Instances!BA47),"min", MIN(Instances!BA47:Instances!BA47),"max", MAX(Instances!BA47:Instances!BA47),"diff", MAX(Instances!BA47:Instances!BA47)-MIN(Instances!BA47:Instances!BA47))</f>
        <v>0</v>
      </c>
      <c r="BB47" s="1">
        <f>MIN($B47,$D47,$F47,$H47,$J47,$L47,$N47,$P47,$R47,$T47,$V47,$X47,$Z47,$AB47,$AD47,$AF47,$AH47,$AJ47,$AL47,$AN47,$AP47,$AR47,$AT47,$AV47,$AX47,$AZ47)</f>
        <v>0</v>
      </c>
      <c r="BC47" s="1">
        <f>MIN($C47,$E47,$G47,$I47,$K47,$M47,$O47,$Q47,$S47,$U47,$W47,$Y47,$AA47,$AC47,$AE47,$AG47,$AI47,$AK47,$AM47,$AO47,$AQ47,$AS47,$AU47,$AW47,$AY47,$BA47)</f>
        <v>0</v>
      </c>
      <c r="BD47" s="1">
        <f>MEDIAN($B47,$D47,$F47,$H47,$J47,$L47,$N47,$P47,$R47,$T47,$V47,$X47,$Z47,$AB47,$AD47,$AF47,$AH47,$AJ47,$AL47,$AN47,$AP47,$AR47,$AT47,$AV47,$AX47,$AZ47)</f>
        <v>0</v>
      </c>
      <c r="BE47" s="1">
        <f>MEDIAN($C47,$E47,$G47,$I47,$K47,$M47,$O47,$Q47,$S47,$U47,$W47,$Y47,$AA47,$AC47,$AE47,$AG47,$AI47,$AK47,$AM47,$AO47,$AQ47,$AS47,$AU47,$AW47,$AY47,$BA47)</f>
        <v>0</v>
      </c>
      <c r="BF47" s="1">
        <f>MAX($B47,$D47,$F47,$H47,$J47,$L47,$N47,$P47,$R47,$T47,$V47,$X47,$Z47,$AB47,$AD47,$AF47,$AH47,$AJ47,$AL47,$AN47,$AP47,$AR47,$AT47,$AV47,$AX47,$AZ47)</f>
        <v>0</v>
      </c>
      <c r="BG47" s="1">
        <f>MAX($C47,$E47,$G47,$I47,$K47,$M47,$O47,$Q47,$S47,$U47,$W47,$Y47,$AA47,$AC47,$AE47,$AG47,$AI47,$AK47,$AM47,$AO47,$AQ47,$AS47,$AU47,$AW47,$AY47,$BA47)</f>
        <v>0</v>
      </c>
    </row>
    <row r="48" spans="1:59">
      <c r="A48" s="1" t="s">
        <v>45</v>
      </c>
      <c r="B48" s="1" cm="1">
        <f t="array" ref="B48">_xlfn.SWITCH($A$2,"average", AVERAGE(Instances!B48:Instances!B48),"median", MEDIAN(Instances!B48:Instances!B48),"min", MIN(Instances!B48:Instances!B48),"max", MAX(Instances!B48:Instances!B48),"diff", MAX(Instances!B48:Instances!B48)-MIN(Instances!B48:Instances!B48))</f>
        <v>0</v>
      </c>
      <c r="C48" s="1" cm="1">
        <f t="array" ref="C48">_xlfn.SWITCH($A$2,"average", AVERAGE(Instances!C48:Instances!C48),"median", MEDIAN(Instances!C48:Instances!C48),"min", MIN(Instances!C48:Instances!C48),"max", MAX(Instances!C48:Instances!C48),"diff", MAX(Instances!C48:Instances!C48)-MIN(Instances!C48:Instances!C48))</f>
        <v>0</v>
      </c>
      <c r="D48" s="1" cm="1">
        <f t="array" ref="D48">_xlfn.SWITCH($A$2,"average", AVERAGE(Instances!D48:Instances!D48),"median", MEDIAN(Instances!D48:Instances!D48),"min", MIN(Instances!D48:Instances!D48),"max", MAX(Instances!D48:Instances!D48),"diff", MAX(Instances!D48:Instances!D48)-MIN(Instances!D48:Instances!D48))</f>
        <v>0</v>
      </c>
      <c r="E48" s="1" cm="1">
        <f t="array" ref="E48">_xlfn.SWITCH($A$2,"average", AVERAGE(Instances!E48:Instances!E48),"median", MEDIAN(Instances!E48:Instances!E48),"min", MIN(Instances!E48:Instances!E48),"max", MAX(Instances!E48:Instances!E48),"diff", MAX(Instances!E48:Instances!E48)-MIN(Instances!E48:Instances!E48))</f>
        <v>0</v>
      </c>
      <c r="F48" s="1" cm="1">
        <f t="array" ref="F48">_xlfn.SWITCH($A$2,"average", AVERAGE(Instances!F48:Instances!F48),"median", MEDIAN(Instances!F48:Instances!F48),"min", MIN(Instances!F48:Instances!F48),"max", MAX(Instances!F48:Instances!F48),"diff", MAX(Instances!F48:Instances!F48)-MIN(Instances!F48:Instances!F48))</f>
        <v>0</v>
      </c>
      <c r="G48" s="1" cm="1">
        <f t="array" ref="G48">_xlfn.SWITCH($A$2,"average", AVERAGE(Instances!G48:Instances!G48),"median", MEDIAN(Instances!G48:Instances!G48),"min", MIN(Instances!G48:Instances!G48),"max", MAX(Instances!G48:Instances!G48),"diff", MAX(Instances!G48:Instances!G48)-MIN(Instances!G48:Instances!G48))</f>
        <v>0</v>
      </c>
      <c r="H48" s="1" cm="1">
        <f t="array" ref="H48">_xlfn.SWITCH($A$2,"average", AVERAGE(Instances!H48:Instances!H48),"median", MEDIAN(Instances!H48:Instances!H48),"min", MIN(Instances!H48:Instances!H48),"max", MAX(Instances!H48:Instances!H48),"diff", MAX(Instances!H48:Instances!H48)-MIN(Instances!H48:Instances!H48))</f>
        <v>0</v>
      </c>
      <c r="I48" s="1" cm="1">
        <f t="array" ref="I48">_xlfn.SWITCH($A$2,"average", AVERAGE(Instances!I48:Instances!I48),"median", MEDIAN(Instances!I48:Instances!I48),"min", MIN(Instances!I48:Instances!I48),"max", MAX(Instances!I48:Instances!I48),"diff", MAX(Instances!I48:Instances!I48)-MIN(Instances!I48:Instances!I48))</f>
        <v>0</v>
      </c>
      <c r="J48" s="1" cm="1">
        <f t="array" ref="J48">_xlfn.SWITCH($A$2,"average", AVERAGE(Instances!J48:Instances!J48),"median", MEDIAN(Instances!J48:Instances!J48),"min", MIN(Instances!J48:Instances!J48),"max", MAX(Instances!J48:Instances!J48),"diff", MAX(Instances!J48:Instances!J48)-MIN(Instances!J48:Instances!J48))</f>
        <v>0</v>
      </c>
      <c r="K48" s="1" cm="1">
        <f t="array" ref="K48">_xlfn.SWITCH($A$2,"average", AVERAGE(Instances!K48:Instances!K48),"median", MEDIAN(Instances!K48:Instances!K48),"min", MIN(Instances!K48:Instances!K48),"max", MAX(Instances!K48:Instances!K48),"diff", MAX(Instances!K48:Instances!K48)-MIN(Instances!K48:Instances!K48))</f>
        <v>0</v>
      </c>
      <c r="L48" s="1" cm="1">
        <f t="array" ref="L48">_xlfn.SWITCH($A$2,"average", AVERAGE(Instances!L48:Instances!L48),"median", MEDIAN(Instances!L48:Instances!L48),"min", MIN(Instances!L48:Instances!L48),"max", MAX(Instances!L48:Instances!L48),"diff", MAX(Instances!L48:Instances!L48)-MIN(Instances!L48:Instances!L48))</f>
        <v>0</v>
      </c>
      <c r="M48" s="1" cm="1">
        <f t="array" ref="M48">_xlfn.SWITCH($A$2,"average", AVERAGE(Instances!M48:Instances!M48),"median", MEDIAN(Instances!M48:Instances!M48),"min", MIN(Instances!M48:Instances!M48),"max", MAX(Instances!M48:Instances!M48),"diff", MAX(Instances!M48:Instances!M48)-MIN(Instances!M48:Instances!M48))</f>
        <v>0</v>
      </c>
      <c r="N48" s="1" cm="1">
        <f t="array" ref="N48">_xlfn.SWITCH($A$2,"average", AVERAGE(Instances!N48:Instances!N48),"median", MEDIAN(Instances!N48:Instances!N48),"min", MIN(Instances!N48:Instances!N48),"max", MAX(Instances!N48:Instances!N48),"diff", MAX(Instances!N48:Instances!N48)-MIN(Instances!N48:Instances!N48))</f>
        <v>0</v>
      </c>
      <c r="O48" s="1" cm="1">
        <f t="array" ref="O48">_xlfn.SWITCH($A$2,"average", AVERAGE(Instances!O48:Instances!O48),"median", MEDIAN(Instances!O48:Instances!O48),"min", MIN(Instances!O48:Instances!O48),"max", MAX(Instances!O48:Instances!O48),"diff", MAX(Instances!O48:Instances!O48)-MIN(Instances!O48:Instances!O48))</f>
        <v>0</v>
      </c>
      <c r="P48" s="1" cm="1">
        <f t="array" ref="P48">_xlfn.SWITCH($A$2,"average", AVERAGE(Instances!P48:Instances!P48),"median", MEDIAN(Instances!P48:Instances!P48),"min", MIN(Instances!P48:Instances!P48),"max", MAX(Instances!P48:Instances!P48),"diff", MAX(Instances!P48:Instances!P48)-MIN(Instances!P48:Instances!P48))</f>
        <v>0</v>
      </c>
      <c r="Q48" s="1" cm="1">
        <f t="array" ref="Q48">_xlfn.SWITCH($A$2,"average", AVERAGE(Instances!Q48:Instances!Q48),"median", MEDIAN(Instances!Q48:Instances!Q48),"min", MIN(Instances!Q48:Instances!Q48),"max", MAX(Instances!Q48:Instances!Q48),"diff", MAX(Instances!Q48:Instances!Q48)-MIN(Instances!Q48:Instances!Q48))</f>
        <v>0</v>
      </c>
      <c r="R48" s="1" cm="1">
        <f t="array" ref="R48">_xlfn.SWITCH($A$2,"average", AVERAGE(Instances!R48:Instances!R48),"median", MEDIAN(Instances!R48:Instances!R48),"min", MIN(Instances!R48:Instances!R48),"max", MAX(Instances!R48:Instances!R48),"diff", MAX(Instances!R48:Instances!R48)-MIN(Instances!R48:Instances!R48))</f>
        <v>0</v>
      </c>
      <c r="S48" s="1" cm="1">
        <f t="array" ref="S48">_xlfn.SWITCH($A$2,"average", AVERAGE(Instances!S48:Instances!S48),"median", MEDIAN(Instances!S48:Instances!S48),"min", MIN(Instances!S48:Instances!S48),"max", MAX(Instances!S48:Instances!S48),"diff", MAX(Instances!S48:Instances!S48)-MIN(Instances!S48:Instances!S48))</f>
        <v>0</v>
      </c>
      <c r="T48" s="1" cm="1">
        <f t="array" ref="T48">_xlfn.SWITCH($A$2,"average", AVERAGE(Instances!T48:Instances!T48),"median", MEDIAN(Instances!T48:Instances!T48),"min", MIN(Instances!T48:Instances!T48),"max", MAX(Instances!T48:Instances!T48),"diff", MAX(Instances!T48:Instances!T48)-MIN(Instances!T48:Instances!T48))</f>
        <v>0</v>
      </c>
      <c r="U48" s="1" cm="1">
        <f t="array" ref="U48">_xlfn.SWITCH($A$2,"average", AVERAGE(Instances!U48:Instances!U48),"median", MEDIAN(Instances!U48:Instances!U48),"min", MIN(Instances!U48:Instances!U48),"max", MAX(Instances!U48:Instances!U48),"diff", MAX(Instances!U48:Instances!U48)-MIN(Instances!U48:Instances!U48))</f>
        <v>0</v>
      </c>
      <c r="V48" s="1" cm="1">
        <f t="array" ref="V48">_xlfn.SWITCH($A$2,"average", AVERAGE(Instances!V48:Instances!V48),"median", MEDIAN(Instances!V48:Instances!V48),"min", MIN(Instances!V48:Instances!V48),"max", MAX(Instances!V48:Instances!V48),"diff", MAX(Instances!V48:Instances!V48)-MIN(Instances!V48:Instances!V48))</f>
        <v>0</v>
      </c>
      <c r="W48" s="1" cm="1">
        <f t="array" ref="W48">_xlfn.SWITCH($A$2,"average", AVERAGE(Instances!W48:Instances!W48),"median", MEDIAN(Instances!W48:Instances!W48),"min", MIN(Instances!W48:Instances!W48),"max", MAX(Instances!W48:Instances!W48),"diff", MAX(Instances!W48:Instances!W48)-MIN(Instances!W48:Instances!W48))</f>
        <v>0</v>
      </c>
      <c r="X48" s="1" cm="1">
        <f t="array" ref="X48">_xlfn.SWITCH($A$2,"average", AVERAGE(Instances!X48:Instances!X48),"median", MEDIAN(Instances!X48:Instances!X48),"min", MIN(Instances!X48:Instances!X48),"max", MAX(Instances!X48:Instances!X48),"diff", MAX(Instances!X48:Instances!X48)-MIN(Instances!X48:Instances!X48))</f>
        <v>0</v>
      </c>
      <c r="Y48" s="1" cm="1">
        <f t="array" ref="Y48">_xlfn.SWITCH($A$2,"average", AVERAGE(Instances!Y48:Instances!Y48),"median", MEDIAN(Instances!Y48:Instances!Y48),"min", MIN(Instances!Y48:Instances!Y48),"max", MAX(Instances!Y48:Instances!Y48),"diff", MAX(Instances!Y48:Instances!Y48)-MIN(Instances!Y48:Instances!Y48))</f>
        <v>0</v>
      </c>
      <c r="Z48" s="1" cm="1">
        <f t="array" ref="Z48">_xlfn.SWITCH($A$2,"average", AVERAGE(Instances!Z48:Instances!Z48),"median", MEDIAN(Instances!Z48:Instances!Z48),"min", MIN(Instances!Z48:Instances!Z48),"max", MAX(Instances!Z48:Instances!Z48),"diff", MAX(Instances!Z48:Instances!Z48)-MIN(Instances!Z48:Instances!Z48))</f>
        <v>0</v>
      </c>
      <c r="AA48" s="1" cm="1">
        <f t="array" ref="AA48">_xlfn.SWITCH($A$2,"average", AVERAGE(Instances!AA48:Instances!AA48),"median", MEDIAN(Instances!AA48:Instances!AA48),"min", MIN(Instances!AA48:Instances!AA48),"max", MAX(Instances!AA48:Instances!AA48),"diff", MAX(Instances!AA48:Instances!AA48)-MIN(Instances!AA48:Instances!AA48))</f>
        <v>0</v>
      </c>
      <c r="AB48" s="1" cm="1">
        <f t="array" ref="AB48">_xlfn.SWITCH($A$2,"average", AVERAGE(Instances!AB48:Instances!AB48),"median", MEDIAN(Instances!AB48:Instances!AB48),"min", MIN(Instances!AB48:Instances!AB48),"max", MAX(Instances!AB48:Instances!AB48),"diff", MAX(Instances!AB48:Instances!AB48)-MIN(Instances!AB48:Instances!AB48))</f>
        <v>0</v>
      </c>
      <c r="AC48" s="1" cm="1">
        <f t="array" ref="AC48">_xlfn.SWITCH($A$2,"average", AVERAGE(Instances!AC48:Instances!AC48),"median", MEDIAN(Instances!AC48:Instances!AC48),"min", MIN(Instances!AC48:Instances!AC48),"max", MAX(Instances!AC48:Instances!AC48),"diff", MAX(Instances!AC48:Instances!AC48)-MIN(Instances!AC48:Instances!AC48))</f>
        <v>0</v>
      </c>
      <c r="AD48" s="1" cm="1">
        <f t="array" ref="AD48">_xlfn.SWITCH($A$2,"average", AVERAGE(Instances!AD48:Instances!AD48),"median", MEDIAN(Instances!AD48:Instances!AD48),"min", MIN(Instances!AD48:Instances!AD48),"max", MAX(Instances!AD48:Instances!AD48),"diff", MAX(Instances!AD48:Instances!AD48)-MIN(Instances!AD48:Instances!AD48))</f>
        <v>0</v>
      </c>
      <c r="AE48" s="1" cm="1">
        <f t="array" ref="AE48">_xlfn.SWITCH($A$2,"average", AVERAGE(Instances!AE48:Instances!AE48),"median", MEDIAN(Instances!AE48:Instances!AE48),"min", MIN(Instances!AE48:Instances!AE48),"max", MAX(Instances!AE48:Instances!AE48),"diff", MAX(Instances!AE48:Instances!AE48)-MIN(Instances!AE48:Instances!AE48))</f>
        <v>0</v>
      </c>
      <c r="AF48" s="1" cm="1">
        <f t="array" ref="AF48">_xlfn.SWITCH($A$2,"average", AVERAGE(Instances!AF48:Instances!AF48),"median", MEDIAN(Instances!AF48:Instances!AF48),"min", MIN(Instances!AF48:Instances!AF48),"max", MAX(Instances!AF48:Instances!AF48),"diff", MAX(Instances!AF48:Instances!AF48)-MIN(Instances!AF48:Instances!AF48))</f>
        <v>0</v>
      </c>
      <c r="AG48" s="1" cm="1">
        <f t="array" ref="AG48">_xlfn.SWITCH($A$2,"average", AVERAGE(Instances!AG48:Instances!AG48),"median", MEDIAN(Instances!AG48:Instances!AG48),"min", MIN(Instances!AG48:Instances!AG48),"max", MAX(Instances!AG48:Instances!AG48),"diff", MAX(Instances!AG48:Instances!AG48)-MIN(Instances!AG48:Instances!AG48))</f>
        <v>0</v>
      </c>
      <c r="AH48" s="1" cm="1">
        <f t="array" ref="AH48">_xlfn.SWITCH($A$2,"average", AVERAGE(Instances!AH48:Instances!AH48),"median", MEDIAN(Instances!AH48:Instances!AH48),"min", MIN(Instances!AH48:Instances!AH48),"max", MAX(Instances!AH48:Instances!AH48),"diff", MAX(Instances!AH48:Instances!AH48)-MIN(Instances!AH48:Instances!AH48))</f>
        <v>0</v>
      </c>
      <c r="AI48" s="1" cm="1">
        <f t="array" ref="AI48">_xlfn.SWITCH($A$2,"average", AVERAGE(Instances!AI48:Instances!AI48),"median", MEDIAN(Instances!AI48:Instances!AI48),"min", MIN(Instances!AI48:Instances!AI48),"max", MAX(Instances!AI48:Instances!AI48),"diff", MAX(Instances!AI48:Instances!AI48)-MIN(Instances!AI48:Instances!AI48))</f>
        <v>0</v>
      </c>
      <c r="AJ48" s="1" cm="1">
        <f t="array" ref="AJ48">_xlfn.SWITCH($A$2,"average", AVERAGE(Instances!AJ48:Instances!AJ48),"median", MEDIAN(Instances!AJ48:Instances!AJ48),"min", MIN(Instances!AJ48:Instances!AJ48),"max", MAX(Instances!AJ48:Instances!AJ48),"diff", MAX(Instances!AJ48:Instances!AJ48)-MIN(Instances!AJ48:Instances!AJ48))</f>
        <v>0</v>
      </c>
      <c r="AK48" s="1" cm="1">
        <f t="array" ref="AK48">_xlfn.SWITCH($A$2,"average", AVERAGE(Instances!AK48:Instances!AK48),"median", MEDIAN(Instances!AK48:Instances!AK48),"min", MIN(Instances!AK48:Instances!AK48),"max", MAX(Instances!AK48:Instances!AK48),"diff", MAX(Instances!AK48:Instances!AK48)-MIN(Instances!AK48:Instances!AK48))</f>
        <v>0</v>
      </c>
      <c r="AL48" s="1" cm="1">
        <f t="array" ref="AL48">_xlfn.SWITCH($A$2,"average", AVERAGE(Instances!AL48:Instances!AL48),"median", MEDIAN(Instances!AL48:Instances!AL48),"min", MIN(Instances!AL48:Instances!AL48),"max", MAX(Instances!AL48:Instances!AL48),"diff", MAX(Instances!AL48:Instances!AL48)-MIN(Instances!AL48:Instances!AL48))</f>
        <v>0</v>
      </c>
      <c r="AM48" s="1" cm="1">
        <f t="array" ref="AM48">_xlfn.SWITCH($A$2,"average", AVERAGE(Instances!AM48:Instances!AM48),"median", MEDIAN(Instances!AM48:Instances!AM48),"min", MIN(Instances!AM48:Instances!AM48),"max", MAX(Instances!AM48:Instances!AM48),"diff", MAX(Instances!AM48:Instances!AM48)-MIN(Instances!AM48:Instances!AM48))</f>
        <v>0</v>
      </c>
      <c r="AN48" s="1" cm="1">
        <f t="array" ref="AN48">_xlfn.SWITCH($A$2,"average", AVERAGE(Instances!AN48:Instances!AN48),"median", MEDIAN(Instances!AN48:Instances!AN48),"min", MIN(Instances!AN48:Instances!AN48),"max", MAX(Instances!AN48:Instances!AN48),"diff", MAX(Instances!AN48:Instances!AN48)-MIN(Instances!AN48:Instances!AN48))</f>
        <v>0</v>
      </c>
      <c r="AO48" s="1" cm="1">
        <f t="array" ref="AO48">_xlfn.SWITCH($A$2,"average", AVERAGE(Instances!AO48:Instances!AO48),"median", MEDIAN(Instances!AO48:Instances!AO48),"min", MIN(Instances!AO48:Instances!AO48),"max", MAX(Instances!AO48:Instances!AO48),"diff", MAX(Instances!AO48:Instances!AO48)-MIN(Instances!AO48:Instances!AO48))</f>
        <v>0</v>
      </c>
      <c r="AP48" s="1" cm="1">
        <f t="array" ref="AP48">_xlfn.SWITCH($A$2,"average", AVERAGE(Instances!AP48:Instances!AP48),"median", MEDIAN(Instances!AP48:Instances!AP48),"min", MIN(Instances!AP48:Instances!AP48),"max", MAX(Instances!AP48:Instances!AP48),"diff", MAX(Instances!AP48:Instances!AP48)-MIN(Instances!AP48:Instances!AP48))</f>
        <v>0</v>
      </c>
      <c r="AQ48" s="1" cm="1">
        <f t="array" ref="AQ48">_xlfn.SWITCH($A$2,"average", AVERAGE(Instances!AQ48:Instances!AQ48),"median", MEDIAN(Instances!AQ48:Instances!AQ48),"min", MIN(Instances!AQ48:Instances!AQ48),"max", MAX(Instances!AQ48:Instances!AQ48),"diff", MAX(Instances!AQ48:Instances!AQ48)-MIN(Instances!AQ48:Instances!AQ48))</f>
        <v>0</v>
      </c>
      <c r="AR48" s="1" cm="1">
        <f t="array" ref="AR48">_xlfn.SWITCH($A$2,"average", AVERAGE(Instances!AR48:Instances!AR48),"median", MEDIAN(Instances!AR48:Instances!AR48),"min", MIN(Instances!AR48:Instances!AR48),"max", MAX(Instances!AR48:Instances!AR48),"diff", MAX(Instances!AR48:Instances!AR48)-MIN(Instances!AR48:Instances!AR48))</f>
        <v>0</v>
      </c>
      <c r="AS48" s="1" cm="1">
        <f t="array" ref="AS48">_xlfn.SWITCH($A$2,"average", AVERAGE(Instances!AS48:Instances!AS48),"median", MEDIAN(Instances!AS48:Instances!AS48),"min", MIN(Instances!AS48:Instances!AS48),"max", MAX(Instances!AS48:Instances!AS48),"diff", MAX(Instances!AS48:Instances!AS48)-MIN(Instances!AS48:Instances!AS48))</f>
        <v>0</v>
      </c>
      <c r="AT48" s="1" cm="1">
        <f t="array" ref="AT48">_xlfn.SWITCH($A$2,"average", AVERAGE(Instances!AT48:Instances!AT48),"median", MEDIAN(Instances!AT48:Instances!AT48),"min", MIN(Instances!AT48:Instances!AT48),"max", MAX(Instances!AT48:Instances!AT48),"diff", MAX(Instances!AT48:Instances!AT48)-MIN(Instances!AT48:Instances!AT48))</f>
        <v>0</v>
      </c>
      <c r="AU48" s="1" cm="1">
        <f t="array" ref="AU48">_xlfn.SWITCH($A$2,"average", AVERAGE(Instances!AU48:Instances!AU48),"median", MEDIAN(Instances!AU48:Instances!AU48),"min", MIN(Instances!AU48:Instances!AU48),"max", MAX(Instances!AU48:Instances!AU48),"diff", MAX(Instances!AU48:Instances!AU48)-MIN(Instances!AU48:Instances!AU48))</f>
        <v>0</v>
      </c>
      <c r="AV48" s="1" cm="1">
        <f t="array" ref="AV48">_xlfn.SWITCH($A$2,"average", AVERAGE(Instances!AV48:Instances!AV48),"median", MEDIAN(Instances!AV48:Instances!AV48),"min", MIN(Instances!AV48:Instances!AV48),"max", MAX(Instances!AV48:Instances!AV48),"diff", MAX(Instances!AV48:Instances!AV48)-MIN(Instances!AV48:Instances!AV48))</f>
        <v>0</v>
      </c>
      <c r="AW48" s="1" cm="1">
        <f t="array" ref="AW48">_xlfn.SWITCH($A$2,"average", AVERAGE(Instances!AW48:Instances!AW48),"median", MEDIAN(Instances!AW48:Instances!AW48),"min", MIN(Instances!AW48:Instances!AW48),"max", MAX(Instances!AW48:Instances!AW48),"diff", MAX(Instances!AW48:Instances!AW48)-MIN(Instances!AW48:Instances!AW48))</f>
        <v>0</v>
      </c>
      <c r="AX48" s="1" cm="1">
        <f t="array" ref="AX48">_xlfn.SWITCH($A$2,"average", AVERAGE(Instances!AX48:Instances!AX48),"median", MEDIAN(Instances!AX48:Instances!AX48),"min", MIN(Instances!AX48:Instances!AX48),"max", MAX(Instances!AX48:Instances!AX48),"diff", MAX(Instances!AX48:Instances!AX48)-MIN(Instances!AX48:Instances!AX48))</f>
        <v>0</v>
      </c>
      <c r="AY48" s="1" cm="1">
        <f t="array" ref="AY48">_xlfn.SWITCH($A$2,"average", AVERAGE(Instances!AY48:Instances!AY48),"median", MEDIAN(Instances!AY48:Instances!AY48),"min", MIN(Instances!AY48:Instances!AY48),"max", MAX(Instances!AY48:Instances!AY48),"diff", MAX(Instances!AY48:Instances!AY48)-MIN(Instances!AY48:Instances!AY48))</f>
        <v>0</v>
      </c>
      <c r="AZ48" s="1" cm="1">
        <f t="array" ref="AZ48">_xlfn.SWITCH($A$2,"average", AVERAGE(Instances!AZ48:Instances!AZ48),"median", MEDIAN(Instances!AZ48:Instances!AZ48),"min", MIN(Instances!AZ48:Instances!AZ48),"max", MAX(Instances!AZ48:Instances!AZ48),"diff", MAX(Instances!AZ48:Instances!AZ48)-MIN(Instances!AZ48:Instances!AZ48))</f>
        <v>0</v>
      </c>
      <c r="BA48" s="1" cm="1">
        <f t="array" ref="BA48">_xlfn.SWITCH($A$2,"average", AVERAGE(Instances!BA48:Instances!BA48),"median", MEDIAN(Instances!BA48:Instances!BA48),"min", MIN(Instances!BA48:Instances!BA48),"max", MAX(Instances!BA48:Instances!BA48),"diff", MAX(Instances!BA48:Instances!BA48)-MIN(Instances!BA48:Instances!BA48))</f>
        <v>0</v>
      </c>
      <c r="BB48" s="1">
        <f>MIN($B48,$D48,$F48,$H48,$J48,$L48,$N48,$P48,$R48,$T48,$V48,$X48,$Z48,$AB48,$AD48,$AF48,$AH48,$AJ48,$AL48,$AN48,$AP48,$AR48,$AT48,$AV48,$AX48,$AZ48)</f>
        <v>0</v>
      </c>
      <c r="BC48" s="1">
        <f>MIN($C48,$E48,$G48,$I48,$K48,$M48,$O48,$Q48,$S48,$U48,$W48,$Y48,$AA48,$AC48,$AE48,$AG48,$AI48,$AK48,$AM48,$AO48,$AQ48,$AS48,$AU48,$AW48,$AY48,$BA48)</f>
        <v>0</v>
      </c>
      <c r="BD48" s="1">
        <f>MEDIAN($B48,$D48,$F48,$H48,$J48,$L48,$N48,$P48,$R48,$T48,$V48,$X48,$Z48,$AB48,$AD48,$AF48,$AH48,$AJ48,$AL48,$AN48,$AP48,$AR48,$AT48,$AV48,$AX48,$AZ48)</f>
        <v>0</v>
      </c>
      <c r="BE48" s="1">
        <f>MEDIAN($C48,$E48,$G48,$I48,$K48,$M48,$O48,$Q48,$S48,$U48,$W48,$Y48,$AA48,$AC48,$AE48,$AG48,$AI48,$AK48,$AM48,$AO48,$AQ48,$AS48,$AU48,$AW48,$AY48,$BA48)</f>
        <v>0</v>
      </c>
      <c r="BF48" s="1">
        <f>MAX($B48,$D48,$F48,$H48,$J48,$L48,$N48,$P48,$R48,$T48,$V48,$X48,$Z48,$AB48,$AD48,$AF48,$AH48,$AJ48,$AL48,$AN48,$AP48,$AR48,$AT48,$AV48,$AX48,$AZ48)</f>
        <v>0</v>
      </c>
      <c r="BG48" s="1">
        <f>MAX($C48,$E48,$G48,$I48,$K48,$M48,$O48,$Q48,$S48,$U48,$W48,$Y48,$AA48,$AC48,$AE48,$AG48,$AI48,$AK48,$AM48,$AO48,$AQ48,$AS48,$AU48,$AW48,$AY48,$BA48)</f>
        <v>0</v>
      </c>
    </row>
    <row r="49" spans="1:59">
      <c r="A49" s="1" t="s">
        <v>46</v>
      </c>
      <c r="B49" s="1" cm="1">
        <f t="array" ref="B49">_xlfn.SWITCH($A$2,"average", AVERAGE(Instances!B49:Instances!B49),"median", MEDIAN(Instances!B49:Instances!B49),"min", MIN(Instances!B49:Instances!B49),"max", MAX(Instances!B49:Instances!B49),"diff", MAX(Instances!B49:Instances!B49)-MIN(Instances!B49:Instances!B49))</f>
        <v>0</v>
      </c>
      <c r="C49" s="1" cm="1">
        <f t="array" ref="C49">_xlfn.SWITCH($A$2,"average", AVERAGE(Instances!C49:Instances!C49),"median", MEDIAN(Instances!C49:Instances!C49),"min", MIN(Instances!C49:Instances!C49),"max", MAX(Instances!C49:Instances!C49),"diff", MAX(Instances!C49:Instances!C49)-MIN(Instances!C49:Instances!C49))</f>
        <v>0</v>
      </c>
      <c r="D49" s="1" cm="1">
        <f t="array" ref="D49">_xlfn.SWITCH($A$2,"average", AVERAGE(Instances!D49:Instances!D49),"median", MEDIAN(Instances!D49:Instances!D49),"min", MIN(Instances!D49:Instances!D49),"max", MAX(Instances!D49:Instances!D49),"diff", MAX(Instances!D49:Instances!D49)-MIN(Instances!D49:Instances!D49))</f>
        <v>0</v>
      </c>
      <c r="E49" s="1" cm="1">
        <f t="array" ref="E49">_xlfn.SWITCH($A$2,"average", AVERAGE(Instances!E49:Instances!E49),"median", MEDIAN(Instances!E49:Instances!E49),"min", MIN(Instances!E49:Instances!E49),"max", MAX(Instances!E49:Instances!E49),"diff", MAX(Instances!E49:Instances!E49)-MIN(Instances!E49:Instances!E49))</f>
        <v>0</v>
      </c>
      <c r="F49" s="1" cm="1">
        <f t="array" ref="F49">_xlfn.SWITCH($A$2,"average", AVERAGE(Instances!F49:Instances!F49),"median", MEDIAN(Instances!F49:Instances!F49),"min", MIN(Instances!F49:Instances!F49),"max", MAX(Instances!F49:Instances!F49),"diff", MAX(Instances!F49:Instances!F49)-MIN(Instances!F49:Instances!F49))</f>
        <v>0</v>
      </c>
      <c r="G49" s="1" cm="1">
        <f t="array" ref="G49">_xlfn.SWITCH($A$2,"average", AVERAGE(Instances!G49:Instances!G49),"median", MEDIAN(Instances!G49:Instances!G49),"min", MIN(Instances!G49:Instances!G49),"max", MAX(Instances!G49:Instances!G49),"diff", MAX(Instances!G49:Instances!G49)-MIN(Instances!G49:Instances!G49))</f>
        <v>0</v>
      </c>
      <c r="H49" s="1" cm="1">
        <f t="array" ref="H49">_xlfn.SWITCH($A$2,"average", AVERAGE(Instances!H49:Instances!H49),"median", MEDIAN(Instances!H49:Instances!H49),"min", MIN(Instances!H49:Instances!H49),"max", MAX(Instances!H49:Instances!H49),"diff", MAX(Instances!H49:Instances!H49)-MIN(Instances!H49:Instances!H49))</f>
        <v>0</v>
      </c>
      <c r="I49" s="1" cm="1">
        <f t="array" ref="I49">_xlfn.SWITCH($A$2,"average", AVERAGE(Instances!I49:Instances!I49),"median", MEDIAN(Instances!I49:Instances!I49),"min", MIN(Instances!I49:Instances!I49),"max", MAX(Instances!I49:Instances!I49),"diff", MAX(Instances!I49:Instances!I49)-MIN(Instances!I49:Instances!I49))</f>
        <v>0</v>
      </c>
      <c r="J49" s="1" cm="1">
        <f t="array" ref="J49">_xlfn.SWITCH($A$2,"average", AVERAGE(Instances!J49:Instances!J49),"median", MEDIAN(Instances!J49:Instances!J49),"min", MIN(Instances!J49:Instances!J49),"max", MAX(Instances!J49:Instances!J49),"diff", MAX(Instances!J49:Instances!J49)-MIN(Instances!J49:Instances!J49))</f>
        <v>0</v>
      </c>
      <c r="K49" s="1" cm="1">
        <f t="array" ref="K49">_xlfn.SWITCH($A$2,"average", AVERAGE(Instances!K49:Instances!K49),"median", MEDIAN(Instances!K49:Instances!K49),"min", MIN(Instances!K49:Instances!K49),"max", MAX(Instances!K49:Instances!K49),"diff", MAX(Instances!K49:Instances!K49)-MIN(Instances!K49:Instances!K49))</f>
        <v>0</v>
      </c>
      <c r="L49" s="1" cm="1">
        <f t="array" ref="L49">_xlfn.SWITCH($A$2,"average", AVERAGE(Instances!L49:Instances!L49),"median", MEDIAN(Instances!L49:Instances!L49),"min", MIN(Instances!L49:Instances!L49),"max", MAX(Instances!L49:Instances!L49),"diff", MAX(Instances!L49:Instances!L49)-MIN(Instances!L49:Instances!L49))</f>
        <v>0</v>
      </c>
      <c r="M49" s="1" cm="1">
        <f t="array" ref="M49">_xlfn.SWITCH($A$2,"average", AVERAGE(Instances!M49:Instances!M49),"median", MEDIAN(Instances!M49:Instances!M49),"min", MIN(Instances!M49:Instances!M49),"max", MAX(Instances!M49:Instances!M49),"diff", MAX(Instances!M49:Instances!M49)-MIN(Instances!M49:Instances!M49))</f>
        <v>0</v>
      </c>
      <c r="N49" s="1" cm="1">
        <f t="array" ref="N49">_xlfn.SWITCH($A$2,"average", AVERAGE(Instances!N49:Instances!N49),"median", MEDIAN(Instances!N49:Instances!N49),"min", MIN(Instances!N49:Instances!N49),"max", MAX(Instances!N49:Instances!N49),"diff", MAX(Instances!N49:Instances!N49)-MIN(Instances!N49:Instances!N49))</f>
        <v>0</v>
      </c>
      <c r="O49" s="1" cm="1">
        <f t="array" ref="O49">_xlfn.SWITCH($A$2,"average", AVERAGE(Instances!O49:Instances!O49),"median", MEDIAN(Instances!O49:Instances!O49),"min", MIN(Instances!O49:Instances!O49),"max", MAX(Instances!O49:Instances!O49),"diff", MAX(Instances!O49:Instances!O49)-MIN(Instances!O49:Instances!O49))</f>
        <v>0</v>
      </c>
      <c r="P49" s="1" cm="1">
        <f t="array" ref="P49">_xlfn.SWITCH($A$2,"average", AVERAGE(Instances!P49:Instances!P49),"median", MEDIAN(Instances!P49:Instances!P49),"min", MIN(Instances!P49:Instances!P49),"max", MAX(Instances!P49:Instances!P49),"diff", MAX(Instances!P49:Instances!P49)-MIN(Instances!P49:Instances!P49))</f>
        <v>0</v>
      </c>
      <c r="Q49" s="1" cm="1">
        <f t="array" ref="Q49">_xlfn.SWITCH($A$2,"average", AVERAGE(Instances!Q49:Instances!Q49),"median", MEDIAN(Instances!Q49:Instances!Q49),"min", MIN(Instances!Q49:Instances!Q49),"max", MAX(Instances!Q49:Instances!Q49),"diff", MAX(Instances!Q49:Instances!Q49)-MIN(Instances!Q49:Instances!Q49))</f>
        <v>0</v>
      </c>
      <c r="R49" s="1" cm="1">
        <f t="array" ref="R49">_xlfn.SWITCH($A$2,"average", AVERAGE(Instances!R49:Instances!R49),"median", MEDIAN(Instances!R49:Instances!R49),"min", MIN(Instances!R49:Instances!R49),"max", MAX(Instances!R49:Instances!R49),"diff", MAX(Instances!R49:Instances!R49)-MIN(Instances!R49:Instances!R49))</f>
        <v>0</v>
      </c>
      <c r="S49" s="1" cm="1">
        <f t="array" ref="S49">_xlfn.SWITCH($A$2,"average", AVERAGE(Instances!S49:Instances!S49),"median", MEDIAN(Instances!S49:Instances!S49),"min", MIN(Instances!S49:Instances!S49),"max", MAX(Instances!S49:Instances!S49),"diff", MAX(Instances!S49:Instances!S49)-MIN(Instances!S49:Instances!S49))</f>
        <v>0</v>
      </c>
      <c r="T49" s="1" cm="1">
        <f t="array" ref="T49">_xlfn.SWITCH($A$2,"average", AVERAGE(Instances!T49:Instances!T49),"median", MEDIAN(Instances!T49:Instances!T49),"min", MIN(Instances!T49:Instances!T49),"max", MAX(Instances!T49:Instances!T49),"diff", MAX(Instances!T49:Instances!T49)-MIN(Instances!T49:Instances!T49))</f>
        <v>0</v>
      </c>
      <c r="U49" s="1" cm="1">
        <f t="array" ref="U49">_xlfn.SWITCH($A$2,"average", AVERAGE(Instances!U49:Instances!U49),"median", MEDIAN(Instances!U49:Instances!U49),"min", MIN(Instances!U49:Instances!U49),"max", MAX(Instances!U49:Instances!U49),"diff", MAX(Instances!U49:Instances!U49)-MIN(Instances!U49:Instances!U49))</f>
        <v>0</v>
      </c>
      <c r="V49" s="1" cm="1">
        <f t="array" ref="V49">_xlfn.SWITCH($A$2,"average", AVERAGE(Instances!V49:Instances!V49),"median", MEDIAN(Instances!V49:Instances!V49),"min", MIN(Instances!V49:Instances!V49),"max", MAX(Instances!V49:Instances!V49),"diff", MAX(Instances!V49:Instances!V49)-MIN(Instances!V49:Instances!V49))</f>
        <v>0</v>
      </c>
      <c r="W49" s="1" cm="1">
        <f t="array" ref="W49">_xlfn.SWITCH($A$2,"average", AVERAGE(Instances!W49:Instances!W49),"median", MEDIAN(Instances!W49:Instances!W49),"min", MIN(Instances!W49:Instances!W49),"max", MAX(Instances!W49:Instances!W49),"diff", MAX(Instances!W49:Instances!W49)-MIN(Instances!W49:Instances!W49))</f>
        <v>0</v>
      </c>
      <c r="X49" s="1" cm="1">
        <f t="array" ref="X49">_xlfn.SWITCH($A$2,"average", AVERAGE(Instances!X49:Instances!X49),"median", MEDIAN(Instances!X49:Instances!X49),"min", MIN(Instances!X49:Instances!X49),"max", MAX(Instances!X49:Instances!X49),"diff", MAX(Instances!X49:Instances!X49)-MIN(Instances!X49:Instances!X49))</f>
        <v>0</v>
      </c>
      <c r="Y49" s="1" cm="1">
        <f t="array" ref="Y49">_xlfn.SWITCH($A$2,"average", AVERAGE(Instances!Y49:Instances!Y49),"median", MEDIAN(Instances!Y49:Instances!Y49),"min", MIN(Instances!Y49:Instances!Y49),"max", MAX(Instances!Y49:Instances!Y49),"diff", MAX(Instances!Y49:Instances!Y49)-MIN(Instances!Y49:Instances!Y49))</f>
        <v>0</v>
      </c>
      <c r="Z49" s="1" cm="1">
        <f t="array" ref="Z49">_xlfn.SWITCH($A$2,"average", AVERAGE(Instances!Z49:Instances!Z49),"median", MEDIAN(Instances!Z49:Instances!Z49),"min", MIN(Instances!Z49:Instances!Z49),"max", MAX(Instances!Z49:Instances!Z49),"diff", MAX(Instances!Z49:Instances!Z49)-MIN(Instances!Z49:Instances!Z49))</f>
        <v>0</v>
      </c>
      <c r="AA49" s="1" cm="1">
        <f t="array" ref="AA49">_xlfn.SWITCH($A$2,"average", AVERAGE(Instances!AA49:Instances!AA49),"median", MEDIAN(Instances!AA49:Instances!AA49),"min", MIN(Instances!AA49:Instances!AA49),"max", MAX(Instances!AA49:Instances!AA49),"diff", MAX(Instances!AA49:Instances!AA49)-MIN(Instances!AA49:Instances!AA49))</f>
        <v>0</v>
      </c>
      <c r="AB49" s="1" cm="1">
        <f t="array" ref="AB49">_xlfn.SWITCH($A$2,"average", AVERAGE(Instances!AB49:Instances!AB49),"median", MEDIAN(Instances!AB49:Instances!AB49),"min", MIN(Instances!AB49:Instances!AB49),"max", MAX(Instances!AB49:Instances!AB49),"diff", MAX(Instances!AB49:Instances!AB49)-MIN(Instances!AB49:Instances!AB49))</f>
        <v>0</v>
      </c>
      <c r="AC49" s="1" cm="1">
        <f t="array" ref="AC49">_xlfn.SWITCH($A$2,"average", AVERAGE(Instances!AC49:Instances!AC49),"median", MEDIAN(Instances!AC49:Instances!AC49),"min", MIN(Instances!AC49:Instances!AC49),"max", MAX(Instances!AC49:Instances!AC49),"diff", MAX(Instances!AC49:Instances!AC49)-MIN(Instances!AC49:Instances!AC49))</f>
        <v>0</v>
      </c>
      <c r="AD49" s="1" cm="1">
        <f t="array" ref="AD49">_xlfn.SWITCH($A$2,"average", AVERAGE(Instances!AD49:Instances!AD49),"median", MEDIAN(Instances!AD49:Instances!AD49),"min", MIN(Instances!AD49:Instances!AD49),"max", MAX(Instances!AD49:Instances!AD49),"diff", MAX(Instances!AD49:Instances!AD49)-MIN(Instances!AD49:Instances!AD49))</f>
        <v>0</v>
      </c>
      <c r="AE49" s="1" cm="1">
        <f t="array" ref="AE49">_xlfn.SWITCH($A$2,"average", AVERAGE(Instances!AE49:Instances!AE49),"median", MEDIAN(Instances!AE49:Instances!AE49),"min", MIN(Instances!AE49:Instances!AE49),"max", MAX(Instances!AE49:Instances!AE49),"diff", MAX(Instances!AE49:Instances!AE49)-MIN(Instances!AE49:Instances!AE49))</f>
        <v>0</v>
      </c>
      <c r="AF49" s="1" cm="1">
        <f t="array" ref="AF49">_xlfn.SWITCH($A$2,"average", AVERAGE(Instances!AF49:Instances!AF49),"median", MEDIAN(Instances!AF49:Instances!AF49),"min", MIN(Instances!AF49:Instances!AF49),"max", MAX(Instances!AF49:Instances!AF49),"diff", MAX(Instances!AF49:Instances!AF49)-MIN(Instances!AF49:Instances!AF49))</f>
        <v>0</v>
      </c>
      <c r="AG49" s="1" cm="1">
        <f t="array" ref="AG49">_xlfn.SWITCH($A$2,"average", AVERAGE(Instances!AG49:Instances!AG49),"median", MEDIAN(Instances!AG49:Instances!AG49),"min", MIN(Instances!AG49:Instances!AG49),"max", MAX(Instances!AG49:Instances!AG49),"diff", MAX(Instances!AG49:Instances!AG49)-MIN(Instances!AG49:Instances!AG49))</f>
        <v>0</v>
      </c>
      <c r="AH49" s="1" cm="1">
        <f t="array" ref="AH49">_xlfn.SWITCH($A$2,"average", AVERAGE(Instances!AH49:Instances!AH49),"median", MEDIAN(Instances!AH49:Instances!AH49),"min", MIN(Instances!AH49:Instances!AH49),"max", MAX(Instances!AH49:Instances!AH49),"diff", MAX(Instances!AH49:Instances!AH49)-MIN(Instances!AH49:Instances!AH49))</f>
        <v>0</v>
      </c>
      <c r="AI49" s="1" cm="1">
        <f t="array" ref="AI49">_xlfn.SWITCH($A$2,"average", AVERAGE(Instances!AI49:Instances!AI49),"median", MEDIAN(Instances!AI49:Instances!AI49),"min", MIN(Instances!AI49:Instances!AI49),"max", MAX(Instances!AI49:Instances!AI49),"diff", MAX(Instances!AI49:Instances!AI49)-MIN(Instances!AI49:Instances!AI49))</f>
        <v>0</v>
      </c>
      <c r="AJ49" s="1" cm="1">
        <f t="array" ref="AJ49">_xlfn.SWITCH($A$2,"average", AVERAGE(Instances!AJ49:Instances!AJ49),"median", MEDIAN(Instances!AJ49:Instances!AJ49),"min", MIN(Instances!AJ49:Instances!AJ49),"max", MAX(Instances!AJ49:Instances!AJ49),"diff", MAX(Instances!AJ49:Instances!AJ49)-MIN(Instances!AJ49:Instances!AJ49))</f>
        <v>0</v>
      </c>
      <c r="AK49" s="1" cm="1">
        <f t="array" ref="AK49">_xlfn.SWITCH($A$2,"average", AVERAGE(Instances!AK49:Instances!AK49),"median", MEDIAN(Instances!AK49:Instances!AK49),"min", MIN(Instances!AK49:Instances!AK49),"max", MAX(Instances!AK49:Instances!AK49),"diff", MAX(Instances!AK49:Instances!AK49)-MIN(Instances!AK49:Instances!AK49))</f>
        <v>0</v>
      </c>
      <c r="AL49" s="1" cm="1">
        <f t="array" ref="AL49">_xlfn.SWITCH($A$2,"average", AVERAGE(Instances!AL49:Instances!AL49),"median", MEDIAN(Instances!AL49:Instances!AL49),"min", MIN(Instances!AL49:Instances!AL49),"max", MAX(Instances!AL49:Instances!AL49),"diff", MAX(Instances!AL49:Instances!AL49)-MIN(Instances!AL49:Instances!AL49))</f>
        <v>0</v>
      </c>
      <c r="AM49" s="1" cm="1">
        <f t="array" ref="AM49">_xlfn.SWITCH($A$2,"average", AVERAGE(Instances!AM49:Instances!AM49),"median", MEDIAN(Instances!AM49:Instances!AM49),"min", MIN(Instances!AM49:Instances!AM49),"max", MAX(Instances!AM49:Instances!AM49),"diff", MAX(Instances!AM49:Instances!AM49)-MIN(Instances!AM49:Instances!AM49))</f>
        <v>0</v>
      </c>
      <c r="AN49" s="1" cm="1">
        <f t="array" ref="AN49">_xlfn.SWITCH($A$2,"average", AVERAGE(Instances!AN49:Instances!AN49),"median", MEDIAN(Instances!AN49:Instances!AN49),"min", MIN(Instances!AN49:Instances!AN49),"max", MAX(Instances!AN49:Instances!AN49),"diff", MAX(Instances!AN49:Instances!AN49)-MIN(Instances!AN49:Instances!AN49))</f>
        <v>0</v>
      </c>
      <c r="AO49" s="1" cm="1">
        <f t="array" ref="AO49">_xlfn.SWITCH($A$2,"average", AVERAGE(Instances!AO49:Instances!AO49),"median", MEDIAN(Instances!AO49:Instances!AO49),"min", MIN(Instances!AO49:Instances!AO49),"max", MAX(Instances!AO49:Instances!AO49),"diff", MAX(Instances!AO49:Instances!AO49)-MIN(Instances!AO49:Instances!AO49))</f>
        <v>0</v>
      </c>
      <c r="AP49" s="1" cm="1">
        <f t="array" ref="AP49">_xlfn.SWITCH($A$2,"average", AVERAGE(Instances!AP49:Instances!AP49),"median", MEDIAN(Instances!AP49:Instances!AP49),"min", MIN(Instances!AP49:Instances!AP49),"max", MAX(Instances!AP49:Instances!AP49),"diff", MAX(Instances!AP49:Instances!AP49)-MIN(Instances!AP49:Instances!AP49))</f>
        <v>0</v>
      </c>
      <c r="AQ49" s="1" cm="1">
        <f t="array" ref="AQ49">_xlfn.SWITCH($A$2,"average", AVERAGE(Instances!AQ49:Instances!AQ49),"median", MEDIAN(Instances!AQ49:Instances!AQ49),"min", MIN(Instances!AQ49:Instances!AQ49),"max", MAX(Instances!AQ49:Instances!AQ49),"diff", MAX(Instances!AQ49:Instances!AQ49)-MIN(Instances!AQ49:Instances!AQ49))</f>
        <v>0</v>
      </c>
      <c r="AR49" s="1" cm="1">
        <f t="array" ref="AR49">_xlfn.SWITCH($A$2,"average", AVERAGE(Instances!AR49:Instances!AR49),"median", MEDIAN(Instances!AR49:Instances!AR49),"min", MIN(Instances!AR49:Instances!AR49),"max", MAX(Instances!AR49:Instances!AR49),"diff", MAX(Instances!AR49:Instances!AR49)-MIN(Instances!AR49:Instances!AR49))</f>
        <v>0</v>
      </c>
      <c r="AS49" s="1" cm="1">
        <f t="array" ref="AS49">_xlfn.SWITCH($A$2,"average", AVERAGE(Instances!AS49:Instances!AS49),"median", MEDIAN(Instances!AS49:Instances!AS49),"min", MIN(Instances!AS49:Instances!AS49),"max", MAX(Instances!AS49:Instances!AS49),"diff", MAX(Instances!AS49:Instances!AS49)-MIN(Instances!AS49:Instances!AS49))</f>
        <v>0</v>
      </c>
      <c r="AT49" s="1" cm="1">
        <f t="array" ref="AT49">_xlfn.SWITCH($A$2,"average", AVERAGE(Instances!AT49:Instances!AT49),"median", MEDIAN(Instances!AT49:Instances!AT49),"min", MIN(Instances!AT49:Instances!AT49),"max", MAX(Instances!AT49:Instances!AT49),"diff", MAX(Instances!AT49:Instances!AT49)-MIN(Instances!AT49:Instances!AT49))</f>
        <v>0</v>
      </c>
      <c r="AU49" s="1" cm="1">
        <f t="array" ref="AU49">_xlfn.SWITCH($A$2,"average", AVERAGE(Instances!AU49:Instances!AU49),"median", MEDIAN(Instances!AU49:Instances!AU49),"min", MIN(Instances!AU49:Instances!AU49),"max", MAX(Instances!AU49:Instances!AU49),"diff", MAX(Instances!AU49:Instances!AU49)-MIN(Instances!AU49:Instances!AU49))</f>
        <v>0</v>
      </c>
      <c r="AV49" s="1" cm="1">
        <f t="array" ref="AV49">_xlfn.SWITCH($A$2,"average", AVERAGE(Instances!AV49:Instances!AV49),"median", MEDIAN(Instances!AV49:Instances!AV49),"min", MIN(Instances!AV49:Instances!AV49),"max", MAX(Instances!AV49:Instances!AV49),"diff", MAX(Instances!AV49:Instances!AV49)-MIN(Instances!AV49:Instances!AV49))</f>
        <v>0</v>
      </c>
      <c r="AW49" s="1" cm="1">
        <f t="array" ref="AW49">_xlfn.SWITCH($A$2,"average", AVERAGE(Instances!AW49:Instances!AW49),"median", MEDIAN(Instances!AW49:Instances!AW49),"min", MIN(Instances!AW49:Instances!AW49),"max", MAX(Instances!AW49:Instances!AW49),"diff", MAX(Instances!AW49:Instances!AW49)-MIN(Instances!AW49:Instances!AW49))</f>
        <v>0</v>
      </c>
      <c r="AX49" s="1" cm="1">
        <f t="array" ref="AX49">_xlfn.SWITCH($A$2,"average", AVERAGE(Instances!AX49:Instances!AX49),"median", MEDIAN(Instances!AX49:Instances!AX49),"min", MIN(Instances!AX49:Instances!AX49),"max", MAX(Instances!AX49:Instances!AX49),"diff", MAX(Instances!AX49:Instances!AX49)-MIN(Instances!AX49:Instances!AX49))</f>
        <v>0</v>
      </c>
      <c r="AY49" s="1" cm="1">
        <f t="array" ref="AY49">_xlfn.SWITCH($A$2,"average", AVERAGE(Instances!AY49:Instances!AY49),"median", MEDIAN(Instances!AY49:Instances!AY49),"min", MIN(Instances!AY49:Instances!AY49),"max", MAX(Instances!AY49:Instances!AY49),"diff", MAX(Instances!AY49:Instances!AY49)-MIN(Instances!AY49:Instances!AY49))</f>
        <v>0</v>
      </c>
      <c r="AZ49" s="1" cm="1">
        <f t="array" ref="AZ49">_xlfn.SWITCH($A$2,"average", AVERAGE(Instances!AZ49:Instances!AZ49),"median", MEDIAN(Instances!AZ49:Instances!AZ49),"min", MIN(Instances!AZ49:Instances!AZ49),"max", MAX(Instances!AZ49:Instances!AZ49),"diff", MAX(Instances!AZ49:Instances!AZ49)-MIN(Instances!AZ49:Instances!AZ49))</f>
        <v>0</v>
      </c>
      <c r="BA49" s="1" cm="1">
        <f t="array" ref="BA49">_xlfn.SWITCH($A$2,"average", AVERAGE(Instances!BA49:Instances!BA49),"median", MEDIAN(Instances!BA49:Instances!BA49),"min", MIN(Instances!BA49:Instances!BA49),"max", MAX(Instances!BA49:Instances!BA49),"diff", MAX(Instances!BA49:Instances!BA49)-MIN(Instances!BA49:Instances!BA49))</f>
        <v>0</v>
      </c>
      <c r="BB49" s="1">
        <f>MIN($B49,$D49,$F49,$H49,$J49,$L49,$N49,$P49,$R49,$T49,$V49,$X49,$Z49,$AB49,$AD49,$AF49,$AH49,$AJ49,$AL49,$AN49,$AP49,$AR49,$AT49,$AV49,$AX49,$AZ49)</f>
        <v>0</v>
      </c>
      <c r="BC49" s="1">
        <f>MIN($C49,$E49,$G49,$I49,$K49,$M49,$O49,$Q49,$S49,$U49,$W49,$Y49,$AA49,$AC49,$AE49,$AG49,$AI49,$AK49,$AM49,$AO49,$AQ49,$AS49,$AU49,$AW49,$AY49,$BA49)</f>
        <v>0</v>
      </c>
      <c r="BD49" s="1">
        <f>MEDIAN($B49,$D49,$F49,$H49,$J49,$L49,$N49,$P49,$R49,$T49,$V49,$X49,$Z49,$AB49,$AD49,$AF49,$AH49,$AJ49,$AL49,$AN49,$AP49,$AR49,$AT49,$AV49,$AX49,$AZ49)</f>
        <v>0</v>
      </c>
      <c r="BE49" s="1">
        <f>MEDIAN($C49,$E49,$G49,$I49,$K49,$M49,$O49,$Q49,$S49,$U49,$W49,$Y49,$AA49,$AC49,$AE49,$AG49,$AI49,$AK49,$AM49,$AO49,$AQ49,$AS49,$AU49,$AW49,$AY49,$BA49)</f>
        <v>0</v>
      </c>
      <c r="BF49" s="1">
        <f>MAX($B49,$D49,$F49,$H49,$J49,$L49,$N49,$P49,$R49,$T49,$V49,$X49,$Z49,$AB49,$AD49,$AF49,$AH49,$AJ49,$AL49,$AN49,$AP49,$AR49,$AT49,$AV49,$AX49,$AZ49)</f>
        <v>0</v>
      </c>
      <c r="BG49" s="1">
        <f>MAX($C49,$E49,$G49,$I49,$K49,$M49,$O49,$Q49,$S49,$U49,$W49,$Y49,$AA49,$AC49,$AE49,$AG49,$AI49,$AK49,$AM49,$AO49,$AQ49,$AS49,$AU49,$AW49,$AY49,$BA49)</f>
        <v>0</v>
      </c>
    </row>
    <row r="50" spans="1:59">
      <c r="A50" s="1" t="s">
        <v>47</v>
      </c>
      <c r="B50" s="1" cm="1">
        <f t="array" ref="B50">_xlfn.SWITCH($A$2,"average", AVERAGE(Instances!B50:Instances!B50),"median", MEDIAN(Instances!B50:Instances!B50),"min", MIN(Instances!B50:Instances!B50),"max", MAX(Instances!B50:Instances!B50),"diff", MAX(Instances!B50:Instances!B50)-MIN(Instances!B50:Instances!B50))</f>
        <v>0</v>
      </c>
      <c r="C50" s="1" cm="1">
        <f t="array" ref="C50">_xlfn.SWITCH($A$2,"average", AVERAGE(Instances!C50:Instances!C50),"median", MEDIAN(Instances!C50:Instances!C50),"min", MIN(Instances!C50:Instances!C50),"max", MAX(Instances!C50:Instances!C50),"diff", MAX(Instances!C50:Instances!C50)-MIN(Instances!C50:Instances!C50))</f>
        <v>0</v>
      </c>
      <c r="D50" s="1" cm="1">
        <f t="array" ref="D50">_xlfn.SWITCH($A$2,"average", AVERAGE(Instances!D50:Instances!D50),"median", MEDIAN(Instances!D50:Instances!D50),"min", MIN(Instances!D50:Instances!D50),"max", MAX(Instances!D50:Instances!D50),"diff", MAX(Instances!D50:Instances!D50)-MIN(Instances!D50:Instances!D50))</f>
        <v>0</v>
      </c>
      <c r="E50" s="1" cm="1">
        <f t="array" ref="E50">_xlfn.SWITCH($A$2,"average", AVERAGE(Instances!E50:Instances!E50),"median", MEDIAN(Instances!E50:Instances!E50),"min", MIN(Instances!E50:Instances!E50),"max", MAX(Instances!E50:Instances!E50),"diff", MAX(Instances!E50:Instances!E50)-MIN(Instances!E50:Instances!E50))</f>
        <v>0</v>
      </c>
      <c r="F50" s="1" cm="1">
        <f t="array" ref="F50">_xlfn.SWITCH($A$2,"average", AVERAGE(Instances!F50:Instances!F50),"median", MEDIAN(Instances!F50:Instances!F50),"min", MIN(Instances!F50:Instances!F50),"max", MAX(Instances!F50:Instances!F50),"diff", MAX(Instances!F50:Instances!F50)-MIN(Instances!F50:Instances!F50))</f>
        <v>0</v>
      </c>
      <c r="G50" s="1" cm="1">
        <f t="array" ref="G50">_xlfn.SWITCH($A$2,"average", AVERAGE(Instances!G50:Instances!G50),"median", MEDIAN(Instances!G50:Instances!G50),"min", MIN(Instances!G50:Instances!G50),"max", MAX(Instances!G50:Instances!G50),"diff", MAX(Instances!G50:Instances!G50)-MIN(Instances!G50:Instances!G50))</f>
        <v>0</v>
      </c>
      <c r="H50" s="1" cm="1">
        <f t="array" ref="H50">_xlfn.SWITCH($A$2,"average", AVERAGE(Instances!H50:Instances!H50),"median", MEDIAN(Instances!H50:Instances!H50),"min", MIN(Instances!H50:Instances!H50),"max", MAX(Instances!H50:Instances!H50),"diff", MAX(Instances!H50:Instances!H50)-MIN(Instances!H50:Instances!H50))</f>
        <v>0</v>
      </c>
      <c r="I50" s="1" cm="1">
        <f t="array" ref="I50">_xlfn.SWITCH($A$2,"average", AVERAGE(Instances!I50:Instances!I50),"median", MEDIAN(Instances!I50:Instances!I50),"min", MIN(Instances!I50:Instances!I50),"max", MAX(Instances!I50:Instances!I50),"diff", MAX(Instances!I50:Instances!I50)-MIN(Instances!I50:Instances!I50))</f>
        <v>0</v>
      </c>
      <c r="J50" s="1" cm="1">
        <f t="array" ref="J50">_xlfn.SWITCH($A$2,"average", AVERAGE(Instances!J50:Instances!J50),"median", MEDIAN(Instances!J50:Instances!J50),"min", MIN(Instances!J50:Instances!J50),"max", MAX(Instances!J50:Instances!J50),"diff", MAX(Instances!J50:Instances!J50)-MIN(Instances!J50:Instances!J50))</f>
        <v>0</v>
      </c>
      <c r="K50" s="1" cm="1">
        <f t="array" ref="K50">_xlfn.SWITCH($A$2,"average", AVERAGE(Instances!K50:Instances!K50),"median", MEDIAN(Instances!K50:Instances!K50),"min", MIN(Instances!K50:Instances!K50),"max", MAX(Instances!K50:Instances!K50),"diff", MAX(Instances!K50:Instances!K50)-MIN(Instances!K50:Instances!K50))</f>
        <v>0</v>
      </c>
      <c r="L50" s="1" cm="1">
        <f t="array" ref="L50">_xlfn.SWITCH($A$2,"average", AVERAGE(Instances!L50:Instances!L50),"median", MEDIAN(Instances!L50:Instances!L50),"min", MIN(Instances!L50:Instances!L50),"max", MAX(Instances!L50:Instances!L50),"diff", MAX(Instances!L50:Instances!L50)-MIN(Instances!L50:Instances!L50))</f>
        <v>0</v>
      </c>
      <c r="M50" s="1" cm="1">
        <f t="array" ref="M50">_xlfn.SWITCH($A$2,"average", AVERAGE(Instances!M50:Instances!M50),"median", MEDIAN(Instances!M50:Instances!M50),"min", MIN(Instances!M50:Instances!M50),"max", MAX(Instances!M50:Instances!M50),"diff", MAX(Instances!M50:Instances!M50)-MIN(Instances!M50:Instances!M50))</f>
        <v>0</v>
      </c>
      <c r="N50" s="1" cm="1">
        <f t="array" ref="N50">_xlfn.SWITCH($A$2,"average", AVERAGE(Instances!N50:Instances!N50),"median", MEDIAN(Instances!N50:Instances!N50),"min", MIN(Instances!N50:Instances!N50),"max", MAX(Instances!N50:Instances!N50),"diff", MAX(Instances!N50:Instances!N50)-MIN(Instances!N50:Instances!N50))</f>
        <v>0</v>
      </c>
      <c r="O50" s="1" cm="1">
        <f t="array" ref="O50">_xlfn.SWITCH($A$2,"average", AVERAGE(Instances!O50:Instances!O50),"median", MEDIAN(Instances!O50:Instances!O50),"min", MIN(Instances!O50:Instances!O50),"max", MAX(Instances!O50:Instances!O50),"diff", MAX(Instances!O50:Instances!O50)-MIN(Instances!O50:Instances!O50))</f>
        <v>0</v>
      </c>
      <c r="P50" s="1" cm="1">
        <f t="array" ref="P50">_xlfn.SWITCH($A$2,"average", AVERAGE(Instances!P50:Instances!P50),"median", MEDIAN(Instances!P50:Instances!P50),"min", MIN(Instances!P50:Instances!P50),"max", MAX(Instances!P50:Instances!P50),"diff", MAX(Instances!P50:Instances!P50)-MIN(Instances!P50:Instances!P50))</f>
        <v>0</v>
      </c>
      <c r="Q50" s="1" cm="1">
        <f t="array" ref="Q50">_xlfn.SWITCH($A$2,"average", AVERAGE(Instances!Q50:Instances!Q50),"median", MEDIAN(Instances!Q50:Instances!Q50),"min", MIN(Instances!Q50:Instances!Q50),"max", MAX(Instances!Q50:Instances!Q50),"diff", MAX(Instances!Q50:Instances!Q50)-MIN(Instances!Q50:Instances!Q50))</f>
        <v>0</v>
      </c>
      <c r="R50" s="1" cm="1">
        <f t="array" ref="R50">_xlfn.SWITCH($A$2,"average", AVERAGE(Instances!R50:Instances!R50),"median", MEDIAN(Instances!R50:Instances!R50),"min", MIN(Instances!R50:Instances!R50),"max", MAX(Instances!R50:Instances!R50),"diff", MAX(Instances!R50:Instances!R50)-MIN(Instances!R50:Instances!R50))</f>
        <v>0</v>
      </c>
      <c r="S50" s="1" cm="1">
        <f t="array" ref="S50">_xlfn.SWITCH($A$2,"average", AVERAGE(Instances!S50:Instances!S50),"median", MEDIAN(Instances!S50:Instances!S50),"min", MIN(Instances!S50:Instances!S50),"max", MAX(Instances!S50:Instances!S50),"diff", MAX(Instances!S50:Instances!S50)-MIN(Instances!S50:Instances!S50))</f>
        <v>0</v>
      </c>
      <c r="T50" s="1" cm="1">
        <f t="array" ref="T50">_xlfn.SWITCH($A$2,"average", AVERAGE(Instances!T50:Instances!T50),"median", MEDIAN(Instances!T50:Instances!T50),"min", MIN(Instances!T50:Instances!T50),"max", MAX(Instances!T50:Instances!T50),"diff", MAX(Instances!T50:Instances!T50)-MIN(Instances!T50:Instances!T50))</f>
        <v>0</v>
      </c>
      <c r="U50" s="1" cm="1">
        <f t="array" ref="U50">_xlfn.SWITCH($A$2,"average", AVERAGE(Instances!U50:Instances!U50),"median", MEDIAN(Instances!U50:Instances!U50),"min", MIN(Instances!U50:Instances!U50),"max", MAX(Instances!U50:Instances!U50),"diff", MAX(Instances!U50:Instances!U50)-MIN(Instances!U50:Instances!U50))</f>
        <v>0</v>
      </c>
      <c r="V50" s="1" cm="1">
        <f t="array" ref="V50">_xlfn.SWITCH($A$2,"average", AVERAGE(Instances!V50:Instances!V50),"median", MEDIAN(Instances!V50:Instances!V50),"min", MIN(Instances!V50:Instances!V50),"max", MAX(Instances!V50:Instances!V50),"diff", MAX(Instances!V50:Instances!V50)-MIN(Instances!V50:Instances!V50))</f>
        <v>0</v>
      </c>
      <c r="W50" s="1" cm="1">
        <f t="array" ref="W50">_xlfn.SWITCH($A$2,"average", AVERAGE(Instances!W50:Instances!W50),"median", MEDIAN(Instances!W50:Instances!W50),"min", MIN(Instances!W50:Instances!W50),"max", MAX(Instances!W50:Instances!W50),"diff", MAX(Instances!W50:Instances!W50)-MIN(Instances!W50:Instances!W50))</f>
        <v>0</v>
      </c>
      <c r="X50" s="1" cm="1">
        <f t="array" ref="X50">_xlfn.SWITCH($A$2,"average", AVERAGE(Instances!X50:Instances!X50),"median", MEDIAN(Instances!X50:Instances!X50),"min", MIN(Instances!X50:Instances!X50),"max", MAX(Instances!X50:Instances!X50),"diff", MAX(Instances!X50:Instances!X50)-MIN(Instances!X50:Instances!X50))</f>
        <v>0</v>
      </c>
      <c r="Y50" s="1" cm="1">
        <f t="array" ref="Y50">_xlfn.SWITCH($A$2,"average", AVERAGE(Instances!Y50:Instances!Y50),"median", MEDIAN(Instances!Y50:Instances!Y50),"min", MIN(Instances!Y50:Instances!Y50),"max", MAX(Instances!Y50:Instances!Y50),"diff", MAX(Instances!Y50:Instances!Y50)-MIN(Instances!Y50:Instances!Y50))</f>
        <v>0</v>
      </c>
      <c r="Z50" s="1" cm="1">
        <f t="array" ref="Z50">_xlfn.SWITCH($A$2,"average", AVERAGE(Instances!Z50:Instances!Z50),"median", MEDIAN(Instances!Z50:Instances!Z50),"min", MIN(Instances!Z50:Instances!Z50),"max", MAX(Instances!Z50:Instances!Z50),"diff", MAX(Instances!Z50:Instances!Z50)-MIN(Instances!Z50:Instances!Z50))</f>
        <v>0</v>
      </c>
      <c r="AA50" s="1" cm="1">
        <f t="array" ref="AA50">_xlfn.SWITCH($A$2,"average", AVERAGE(Instances!AA50:Instances!AA50),"median", MEDIAN(Instances!AA50:Instances!AA50),"min", MIN(Instances!AA50:Instances!AA50),"max", MAX(Instances!AA50:Instances!AA50),"diff", MAX(Instances!AA50:Instances!AA50)-MIN(Instances!AA50:Instances!AA50))</f>
        <v>0</v>
      </c>
      <c r="AB50" s="1" cm="1">
        <f t="array" ref="AB50">_xlfn.SWITCH($A$2,"average", AVERAGE(Instances!AB50:Instances!AB50),"median", MEDIAN(Instances!AB50:Instances!AB50),"min", MIN(Instances!AB50:Instances!AB50),"max", MAX(Instances!AB50:Instances!AB50),"diff", MAX(Instances!AB50:Instances!AB50)-MIN(Instances!AB50:Instances!AB50))</f>
        <v>0</v>
      </c>
      <c r="AC50" s="1" cm="1">
        <f t="array" ref="AC50">_xlfn.SWITCH($A$2,"average", AVERAGE(Instances!AC50:Instances!AC50),"median", MEDIAN(Instances!AC50:Instances!AC50),"min", MIN(Instances!AC50:Instances!AC50),"max", MAX(Instances!AC50:Instances!AC50),"diff", MAX(Instances!AC50:Instances!AC50)-MIN(Instances!AC50:Instances!AC50))</f>
        <v>0</v>
      </c>
      <c r="AD50" s="1" cm="1">
        <f t="array" ref="AD50">_xlfn.SWITCH($A$2,"average", AVERAGE(Instances!AD50:Instances!AD50),"median", MEDIAN(Instances!AD50:Instances!AD50),"min", MIN(Instances!AD50:Instances!AD50),"max", MAX(Instances!AD50:Instances!AD50),"diff", MAX(Instances!AD50:Instances!AD50)-MIN(Instances!AD50:Instances!AD50))</f>
        <v>0</v>
      </c>
      <c r="AE50" s="1" cm="1">
        <f t="array" ref="AE50">_xlfn.SWITCH($A$2,"average", AVERAGE(Instances!AE50:Instances!AE50),"median", MEDIAN(Instances!AE50:Instances!AE50),"min", MIN(Instances!AE50:Instances!AE50),"max", MAX(Instances!AE50:Instances!AE50),"diff", MAX(Instances!AE50:Instances!AE50)-MIN(Instances!AE50:Instances!AE50))</f>
        <v>0</v>
      </c>
      <c r="AF50" s="1" cm="1">
        <f t="array" ref="AF50">_xlfn.SWITCH($A$2,"average", AVERAGE(Instances!AF50:Instances!AF50),"median", MEDIAN(Instances!AF50:Instances!AF50),"min", MIN(Instances!AF50:Instances!AF50),"max", MAX(Instances!AF50:Instances!AF50),"diff", MAX(Instances!AF50:Instances!AF50)-MIN(Instances!AF50:Instances!AF50))</f>
        <v>0</v>
      </c>
      <c r="AG50" s="1" cm="1">
        <f t="array" ref="AG50">_xlfn.SWITCH($A$2,"average", AVERAGE(Instances!AG50:Instances!AG50),"median", MEDIAN(Instances!AG50:Instances!AG50),"min", MIN(Instances!AG50:Instances!AG50),"max", MAX(Instances!AG50:Instances!AG50),"diff", MAX(Instances!AG50:Instances!AG50)-MIN(Instances!AG50:Instances!AG50))</f>
        <v>0</v>
      </c>
      <c r="AH50" s="1" cm="1">
        <f t="array" ref="AH50">_xlfn.SWITCH($A$2,"average", AVERAGE(Instances!AH50:Instances!AH50),"median", MEDIAN(Instances!AH50:Instances!AH50),"min", MIN(Instances!AH50:Instances!AH50),"max", MAX(Instances!AH50:Instances!AH50),"diff", MAX(Instances!AH50:Instances!AH50)-MIN(Instances!AH50:Instances!AH50))</f>
        <v>0</v>
      </c>
      <c r="AI50" s="1" cm="1">
        <f t="array" ref="AI50">_xlfn.SWITCH($A$2,"average", AVERAGE(Instances!AI50:Instances!AI50),"median", MEDIAN(Instances!AI50:Instances!AI50),"min", MIN(Instances!AI50:Instances!AI50),"max", MAX(Instances!AI50:Instances!AI50),"diff", MAX(Instances!AI50:Instances!AI50)-MIN(Instances!AI50:Instances!AI50))</f>
        <v>0</v>
      </c>
      <c r="AJ50" s="1" cm="1">
        <f t="array" ref="AJ50">_xlfn.SWITCH($A$2,"average", AVERAGE(Instances!AJ50:Instances!AJ50),"median", MEDIAN(Instances!AJ50:Instances!AJ50),"min", MIN(Instances!AJ50:Instances!AJ50),"max", MAX(Instances!AJ50:Instances!AJ50),"diff", MAX(Instances!AJ50:Instances!AJ50)-MIN(Instances!AJ50:Instances!AJ50))</f>
        <v>0</v>
      </c>
      <c r="AK50" s="1" cm="1">
        <f t="array" ref="AK50">_xlfn.SWITCH($A$2,"average", AVERAGE(Instances!AK50:Instances!AK50),"median", MEDIAN(Instances!AK50:Instances!AK50),"min", MIN(Instances!AK50:Instances!AK50),"max", MAX(Instances!AK50:Instances!AK50),"diff", MAX(Instances!AK50:Instances!AK50)-MIN(Instances!AK50:Instances!AK50))</f>
        <v>0</v>
      </c>
      <c r="AL50" s="1" cm="1">
        <f t="array" ref="AL50">_xlfn.SWITCH($A$2,"average", AVERAGE(Instances!AL50:Instances!AL50),"median", MEDIAN(Instances!AL50:Instances!AL50),"min", MIN(Instances!AL50:Instances!AL50),"max", MAX(Instances!AL50:Instances!AL50),"diff", MAX(Instances!AL50:Instances!AL50)-MIN(Instances!AL50:Instances!AL50))</f>
        <v>0</v>
      </c>
      <c r="AM50" s="1" cm="1">
        <f t="array" ref="AM50">_xlfn.SWITCH($A$2,"average", AVERAGE(Instances!AM50:Instances!AM50),"median", MEDIAN(Instances!AM50:Instances!AM50),"min", MIN(Instances!AM50:Instances!AM50),"max", MAX(Instances!AM50:Instances!AM50),"diff", MAX(Instances!AM50:Instances!AM50)-MIN(Instances!AM50:Instances!AM50))</f>
        <v>0</v>
      </c>
      <c r="AN50" s="1" cm="1">
        <f t="array" ref="AN50">_xlfn.SWITCH($A$2,"average", AVERAGE(Instances!AN50:Instances!AN50),"median", MEDIAN(Instances!AN50:Instances!AN50),"min", MIN(Instances!AN50:Instances!AN50),"max", MAX(Instances!AN50:Instances!AN50),"diff", MAX(Instances!AN50:Instances!AN50)-MIN(Instances!AN50:Instances!AN50))</f>
        <v>0</v>
      </c>
      <c r="AO50" s="1" cm="1">
        <f t="array" ref="AO50">_xlfn.SWITCH($A$2,"average", AVERAGE(Instances!AO50:Instances!AO50),"median", MEDIAN(Instances!AO50:Instances!AO50),"min", MIN(Instances!AO50:Instances!AO50),"max", MAX(Instances!AO50:Instances!AO50),"diff", MAX(Instances!AO50:Instances!AO50)-MIN(Instances!AO50:Instances!AO50))</f>
        <v>0</v>
      </c>
      <c r="AP50" s="1" cm="1">
        <f t="array" ref="AP50">_xlfn.SWITCH($A$2,"average", AVERAGE(Instances!AP50:Instances!AP50),"median", MEDIAN(Instances!AP50:Instances!AP50),"min", MIN(Instances!AP50:Instances!AP50),"max", MAX(Instances!AP50:Instances!AP50),"diff", MAX(Instances!AP50:Instances!AP50)-MIN(Instances!AP50:Instances!AP50))</f>
        <v>0</v>
      </c>
      <c r="AQ50" s="1" cm="1">
        <f t="array" ref="AQ50">_xlfn.SWITCH($A$2,"average", AVERAGE(Instances!AQ50:Instances!AQ50),"median", MEDIAN(Instances!AQ50:Instances!AQ50),"min", MIN(Instances!AQ50:Instances!AQ50),"max", MAX(Instances!AQ50:Instances!AQ50),"diff", MAX(Instances!AQ50:Instances!AQ50)-MIN(Instances!AQ50:Instances!AQ50))</f>
        <v>0</v>
      </c>
      <c r="AR50" s="1" cm="1">
        <f t="array" ref="AR50">_xlfn.SWITCH($A$2,"average", AVERAGE(Instances!AR50:Instances!AR50),"median", MEDIAN(Instances!AR50:Instances!AR50),"min", MIN(Instances!AR50:Instances!AR50),"max", MAX(Instances!AR50:Instances!AR50),"diff", MAX(Instances!AR50:Instances!AR50)-MIN(Instances!AR50:Instances!AR50))</f>
        <v>0</v>
      </c>
      <c r="AS50" s="1" cm="1">
        <f t="array" ref="AS50">_xlfn.SWITCH($A$2,"average", AVERAGE(Instances!AS50:Instances!AS50),"median", MEDIAN(Instances!AS50:Instances!AS50),"min", MIN(Instances!AS50:Instances!AS50),"max", MAX(Instances!AS50:Instances!AS50),"diff", MAX(Instances!AS50:Instances!AS50)-MIN(Instances!AS50:Instances!AS50))</f>
        <v>0</v>
      </c>
      <c r="AT50" s="1" cm="1">
        <f t="array" ref="AT50">_xlfn.SWITCH($A$2,"average", AVERAGE(Instances!AT50:Instances!AT50),"median", MEDIAN(Instances!AT50:Instances!AT50),"min", MIN(Instances!AT50:Instances!AT50),"max", MAX(Instances!AT50:Instances!AT50),"diff", MAX(Instances!AT50:Instances!AT50)-MIN(Instances!AT50:Instances!AT50))</f>
        <v>0</v>
      </c>
      <c r="AU50" s="1" cm="1">
        <f t="array" ref="AU50">_xlfn.SWITCH($A$2,"average", AVERAGE(Instances!AU50:Instances!AU50),"median", MEDIAN(Instances!AU50:Instances!AU50),"min", MIN(Instances!AU50:Instances!AU50),"max", MAX(Instances!AU50:Instances!AU50),"diff", MAX(Instances!AU50:Instances!AU50)-MIN(Instances!AU50:Instances!AU50))</f>
        <v>0</v>
      </c>
      <c r="AV50" s="1" cm="1">
        <f t="array" ref="AV50">_xlfn.SWITCH($A$2,"average", AVERAGE(Instances!AV50:Instances!AV50),"median", MEDIAN(Instances!AV50:Instances!AV50),"min", MIN(Instances!AV50:Instances!AV50),"max", MAX(Instances!AV50:Instances!AV50),"diff", MAX(Instances!AV50:Instances!AV50)-MIN(Instances!AV50:Instances!AV50))</f>
        <v>0</v>
      </c>
      <c r="AW50" s="1" cm="1">
        <f t="array" ref="AW50">_xlfn.SWITCH($A$2,"average", AVERAGE(Instances!AW50:Instances!AW50),"median", MEDIAN(Instances!AW50:Instances!AW50),"min", MIN(Instances!AW50:Instances!AW50),"max", MAX(Instances!AW50:Instances!AW50),"diff", MAX(Instances!AW50:Instances!AW50)-MIN(Instances!AW50:Instances!AW50))</f>
        <v>0</v>
      </c>
      <c r="AX50" s="1" cm="1">
        <f t="array" ref="AX50">_xlfn.SWITCH($A$2,"average", AVERAGE(Instances!AX50:Instances!AX50),"median", MEDIAN(Instances!AX50:Instances!AX50),"min", MIN(Instances!AX50:Instances!AX50),"max", MAX(Instances!AX50:Instances!AX50),"diff", MAX(Instances!AX50:Instances!AX50)-MIN(Instances!AX50:Instances!AX50))</f>
        <v>0</v>
      </c>
      <c r="AY50" s="1" cm="1">
        <f t="array" ref="AY50">_xlfn.SWITCH($A$2,"average", AVERAGE(Instances!AY50:Instances!AY50),"median", MEDIAN(Instances!AY50:Instances!AY50),"min", MIN(Instances!AY50:Instances!AY50),"max", MAX(Instances!AY50:Instances!AY50),"diff", MAX(Instances!AY50:Instances!AY50)-MIN(Instances!AY50:Instances!AY50))</f>
        <v>0</v>
      </c>
      <c r="AZ50" s="1" cm="1">
        <f t="array" ref="AZ50">_xlfn.SWITCH($A$2,"average", AVERAGE(Instances!AZ50:Instances!AZ50),"median", MEDIAN(Instances!AZ50:Instances!AZ50),"min", MIN(Instances!AZ50:Instances!AZ50),"max", MAX(Instances!AZ50:Instances!AZ50),"diff", MAX(Instances!AZ50:Instances!AZ50)-MIN(Instances!AZ50:Instances!AZ50))</f>
        <v>0</v>
      </c>
      <c r="BA50" s="1" cm="1">
        <f t="array" ref="BA50">_xlfn.SWITCH($A$2,"average", AVERAGE(Instances!BA50:Instances!BA50),"median", MEDIAN(Instances!BA50:Instances!BA50),"min", MIN(Instances!BA50:Instances!BA50),"max", MAX(Instances!BA50:Instances!BA50),"diff", MAX(Instances!BA50:Instances!BA50)-MIN(Instances!BA50:Instances!BA50))</f>
        <v>0</v>
      </c>
      <c r="BB50" s="1">
        <f>MIN($B50,$D50,$F50,$H50,$J50,$L50,$N50,$P50,$R50,$T50,$V50,$X50,$Z50,$AB50,$AD50,$AF50,$AH50,$AJ50,$AL50,$AN50,$AP50,$AR50,$AT50,$AV50,$AX50,$AZ50)</f>
        <v>0</v>
      </c>
      <c r="BC50" s="1">
        <f>MIN($C50,$E50,$G50,$I50,$K50,$M50,$O50,$Q50,$S50,$U50,$W50,$Y50,$AA50,$AC50,$AE50,$AG50,$AI50,$AK50,$AM50,$AO50,$AQ50,$AS50,$AU50,$AW50,$AY50,$BA50)</f>
        <v>0</v>
      </c>
      <c r="BD50" s="1">
        <f>MEDIAN($B50,$D50,$F50,$H50,$J50,$L50,$N50,$P50,$R50,$T50,$V50,$X50,$Z50,$AB50,$AD50,$AF50,$AH50,$AJ50,$AL50,$AN50,$AP50,$AR50,$AT50,$AV50,$AX50,$AZ50)</f>
        <v>0</v>
      </c>
      <c r="BE50" s="1">
        <f>MEDIAN($C50,$E50,$G50,$I50,$K50,$M50,$O50,$Q50,$S50,$U50,$W50,$Y50,$AA50,$AC50,$AE50,$AG50,$AI50,$AK50,$AM50,$AO50,$AQ50,$AS50,$AU50,$AW50,$AY50,$BA50)</f>
        <v>0</v>
      </c>
      <c r="BF50" s="1">
        <f>MAX($B50,$D50,$F50,$H50,$J50,$L50,$N50,$P50,$R50,$T50,$V50,$X50,$Z50,$AB50,$AD50,$AF50,$AH50,$AJ50,$AL50,$AN50,$AP50,$AR50,$AT50,$AV50,$AX50,$AZ50)</f>
        <v>0</v>
      </c>
      <c r="BG50" s="1">
        <f>MAX($C50,$E50,$G50,$I50,$K50,$M50,$O50,$Q50,$S50,$U50,$W50,$Y50,$AA50,$AC50,$AE50,$AG50,$AI50,$AK50,$AM50,$AO50,$AQ50,$AS50,$AU50,$AW50,$AY50,$BA50)</f>
        <v>0</v>
      </c>
    </row>
    <row r="51" spans="1:59">
      <c r="A51" s="1" t="s">
        <v>48</v>
      </c>
      <c r="B51" s="1" cm="1">
        <f t="array" ref="B51">_xlfn.SWITCH($A$2,"average", AVERAGE(Instances!B51:Instances!B51),"median", MEDIAN(Instances!B51:Instances!B51),"min", MIN(Instances!B51:Instances!B51),"max", MAX(Instances!B51:Instances!B51),"diff", MAX(Instances!B51:Instances!B51)-MIN(Instances!B51:Instances!B51))</f>
        <v>0</v>
      </c>
      <c r="C51" s="1" cm="1">
        <f t="array" ref="C51">_xlfn.SWITCH($A$2,"average", AVERAGE(Instances!C51:Instances!C51),"median", MEDIAN(Instances!C51:Instances!C51),"min", MIN(Instances!C51:Instances!C51),"max", MAX(Instances!C51:Instances!C51),"diff", MAX(Instances!C51:Instances!C51)-MIN(Instances!C51:Instances!C51))</f>
        <v>0</v>
      </c>
      <c r="D51" s="1" cm="1">
        <f t="array" ref="D51">_xlfn.SWITCH($A$2,"average", AVERAGE(Instances!D51:Instances!D51),"median", MEDIAN(Instances!D51:Instances!D51),"min", MIN(Instances!D51:Instances!D51),"max", MAX(Instances!D51:Instances!D51),"diff", MAX(Instances!D51:Instances!D51)-MIN(Instances!D51:Instances!D51))</f>
        <v>0</v>
      </c>
      <c r="E51" s="1" cm="1">
        <f t="array" ref="E51">_xlfn.SWITCH($A$2,"average", AVERAGE(Instances!E51:Instances!E51),"median", MEDIAN(Instances!E51:Instances!E51),"min", MIN(Instances!E51:Instances!E51),"max", MAX(Instances!E51:Instances!E51),"diff", MAX(Instances!E51:Instances!E51)-MIN(Instances!E51:Instances!E51))</f>
        <v>0</v>
      </c>
      <c r="F51" s="1" cm="1">
        <f t="array" ref="F51">_xlfn.SWITCH($A$2,"average", AVERAGE(Instances!F51:Instances!F51),"median", MEDIAN(Instances!F51:Instances!F51),"min", MIN(Instances!F51:Instances!F51),"max", MAX(Instances!F51:Instances!F51),"diff", MAX(Instances!F51:Instances!F51)-MIN(Instances!F51:Instances!F51))</f>
        <v>0</v>
      </c>
      <c r="G51" s="1" cm="1">
        <f t="array" ref="G51">_xlfn.SWITCH($A$2,"average", AVERAGE(Instances!G51:Instances!G51),"median", MEDIAN(Instances!G51:Instances!G51),"min", MIN(Instances!G51:Instances!G51),"max", MAX(Instances!G51:Instances!G51),"diff", MAX(Instances!G51:Instances!G51)-MIN(Instances!G51:Instances!G51))</f>
        <v>0</v>
      </c>
      <c r="H51" s="1" cm="1">
        <f t="array" ref="H51">_xlfn.SWITCH($A$2,"average", AVERAGE(Instances!H51:Instances!H51),"median", MEDIAN(Instances!H51:Instances!H51),"min", MIN(Instances!H51:Instances!H51),"max", MAX(Instances!H51:Instances!H51),"diff", MAX(Instances!H51:Instances!H51)-MIN(Instances!H51:Instances!H51))</f>
        <v>0</v>
      </c>
      <c r="I51" s="1" cm="1">
        <f t="array" ref="I51">_xlfn.SWITCH($A$2,"average", AVERAGE(Instances!I51:Instances!I51),"median", MEDIAN(Instances!I51:Instances!I51),"min", MIN(Instances!I51:Instances!I51),"max", MAX(Instances!I51:Instances!I51),"diff", MAX(Instances!I51:Instances!I51)-MIN(Instances!I51:Instances!I51))</f>
        <v>0</v>
      </c>
      <c r="J51" s="1" cm="1">
        <f t="array" ref="J51">_xlfn.SWITCH($A$2,"average", AVERAGE(Instances!J51:Instances!J51),"median", MEDIAN(Instances!J51:Instances!J51),"min", MIN(Instances!J51:Instances!J51),"max", MAX(Instances!J51:Instances!J51),"diff", MAX(Instances!J51:Instances!J51)-MIN(Instances!J51:Instances!J51))</f>
        <v>0</v>
      </c>
      <c r="K51" s="1" cm="1">
        <f t="array" ref="K51">_xlfn.SWITCH($A$2,"average", AVERAGE(Instances!K51:Instances!K51),"median", MEDIAN(Instances!K51:Instances!K51),"min", MIN(Instances!K51:Instances!K51),"max", MAX(Instances!K51:Instances!K51),"diff", MAX(Instances!K51:Instances!K51)-MIN(Instances!K51:Instances!K51))</f>
        <v>0</v>
      </c>
      <c r="L51" s="1" cm="1">
        <f t="array" ref="L51">_xlfn.SWITCH($A$2,"average", AVERAGE(Instances!L51:Instances!L51),"median", MEDIAN(Instances!L51:Instances!L51),"min", MIN(Instances!L51:Instances!L51),"max", MAX(Instances!L51:Instances!L51),"diff", MAX(Instances!L51:Instances!L51)-MIN(Instances!L51:Instances!L51))</f>
        <v>0</v>
      </c>
      <c r="M51" s="1" cm="1">
        <f t="array" ref="M51">_xlfn.SWITCH($A$2,"average", AVERAGE(Instances!M51:Instances!M51),"median", MEDIAN(Instances!M51:Instances!M51),"min", MIN(Instances!M51:Instances!M51),"max", MAX(Instances!M51:Instances!M51),"diff", MAX(Instances!M51:Instances!M51)-MIN(Instances!M51:Instances!M51))</f>
        <v>0</v>
      </c>
      <c r="N51" s="1" cm="1">
        <f t="array" ref="N51">_xlfn.SWITCH($A$2,"average", AVERAGE(Instances!N51:Instances!N51),"median", MEDIAN(Instances!N51:Instances!N51),"min", MIN(Instances!N51:Instances!N51),"max", MAX(Instances!N51:Instances!N51),"diff", MAX(Instances!N51:Instances!N51)-MIN(Instances!N51:Instances!N51))</f>
        <v>0</v>
      </c>
      <c r="O51" s="1" cm="1">
        <f t="array" ref="O51">_xlfn.SWITCH($A$2,"average", AVERAGE(Instances!O51:Instances!O51),"median", MEDIAN(Instances!O51:Instances!O51),"min", MIN(Instances!O51:Instances!O51),"max", MAX(Instances!O51:Instances!O51),"diff", MAX(Instances!O51:Instances!O51)-MIN(Instances!O51:Instances!O51))</f>
        <v>0</v>
      </c>
      <c r="P51" s="1" cm="1">
        <f t="array" ref="P51">_xlfn.SWITCH($A$2,"average", AVERAGE(Instances!P51:Instances!P51),"median", MEDIAN(Instances!P51:Instances!P51),"min", MIN(Instances!P51:Instances!P51),"max", MAX(Instances!P51:Instances!P51),"diff", MAX(Instances!P51:Instances!P51)-MIN(Instances!P51:Instances!P51))</f>
        <v>0</v>
      </c>
      <c r="Q51" s="1" cm="1">
        <f t="array" ref="Q51">_xlfn.SWITCH($A$2,"average", AVERAGE(Instances!Q51:Instances!Q51),"median", MEDIAN(Instances!Q51:Instances!Q51),"min", MIN(Instances!Q51:Instances!Q51),"max", MAX(Instances!Q51:Instances!Q51),"diff", MAX(Instances!Q51:Instances!Q51)-MIN(Instances!Q51:Instances!Q51))</f>
        <v>0</v>
      </c>
      <c r="R51" s="1" cm="1">
        <f t="array" ref="R51">_xlfn.SWITCH($A$2,"average", AVERAGE(Instances!R51:Instances!R51),"median", MEDIAN(Instances!R51:Instances!R51),"min", MIN(Instances!R51:Instances!R51),"max", MAX(Instances!R51:Instances!R51),"diff", MAX(Instances!R51:Instances!R51)-MIN(Instances!R51:Instances!R51))</f>
        <v>0</v>
      </c>
      <c r="S51" s="1" cm="1">
        <f t="array" ref="S51">_xlfn.SWITCH($A$2,"average", AVERAGE(Instances!S51:Instances!S51),"median", MEDIAN(Instances!S51:Instances!S51),"min", MIN(Instances!S51:Instances!S51),"max", MAX(Instances!S51:Instances!S51),"diff", MAX(Instances!S51:Instances!S51)-MIN(Instances!S51:Instances!S51))</f>
        <v>0</v>
      </c>
      <c r="T51" s="1" cm="1">
        <f t="array" ref="T51">_xlfn.SWITCH($A$2,"average", AVERAGE(Instances!T51:Instances!T51),"median", MEDIAN(Instances!T51:Instances!T51),"min", MIN(Instances!T51:Instances!T51),"max", MAX(Instances!T51:Instances!T51),"diff", MAX(Instances!T51:Instances!T51)-MIN(Instances!T51:Instances!T51))</f>
        <v>0</v>
      </c>
      <c r="U51" s="1" cm="1">
        <f t="array" ref="U51">_xlfn.SWITCH($A$2,"average", AVERAGE(Instances!U51:Instances!U51),"median", MEDIAN(Instances!U51:Instances!U51),"min", MIN(Instances!U51:Instances!U51),"max", MAX(Instances!U51:Instances!U51),"diff", MAX(Instances!U51:Instances!U51)-MIN(Instances!U51:Instances!U51))</f>
        <v>0</v>
      </c>
      <c r="V51" s="1" cm="1">
        <f t="array" ref="V51">_xlfn.SWITCH($A$2,"average", AVERAGE(Instances!V51:Instances!V51),"median", MEDIAN(Instances!V51:Instances!V51),"min", MIN(Instances!V51:Instances!V51),"max", MAX(Instances!V51:Instances!V51),"diff", MAX(Instances!V51:Instances!V51)-MIN(Instances!V51:Instances!V51))</f>
        <v>0</v>
      </c>
      <c r="W51" s="1" cm="1">
        <f t="array" ref="W51">_xlfn.SWITCH($A$2,"average", AVERAGE(Instances!W51:Instances!W51),"median", MEDIAN(Instances!W51:Instances!W51),"min", MIN(Instances!W51:Instances!W51),"max", MAX(Instances!W51:Instances!W51),"diff", MAX(Instances!W51:Instances!W51)-MIN(Instances!W51:Instances!W51))</f>
        <v>0</v>
      </c>
      <c r="X51" s="1" cm="1">
        <f t="array" ref="X51">_xlfn.SWITCH($A$2,"average", AVERAGE(Instances!X51:Instances!X51),"median", MEDIAN(Instances!X51:Instances!X51),"min", MIN(Instances!X51:Instances!X51),"max", MAX(Instances!X51:Instances!X51),"diff", MAX(Instances!X51:Instances!X51)-MIN(Instances!X51:Instances!X51))</f>
        <v>0</v>
      </c>
      <c r="Y51" s="1" cm="1">
        <f t="array" ref="Y51">_xlfn.SWITCH($A$2,"average", AVERAGE(Instances!Y51:Instances!Y51),"median", MEDIAN(Instances!Y51:Instances!Y51),"min", MIN(Instances!Y51:Instances!Y51),"max", MAX(Instances!Y51:Instances!Y51),"diff", MAX(Instances!Y51:Instances!Y51)-MIN(Instances!Y51:Instances!Y51))</f>
        <v>0</v>
      </c>
      <c r="Z51" s="1" cm="1">
        <f t="array" ref="Z51">_xlfn.SWITCH($A$2,"average", AVERAGE(Instances!Z51:Instances!Z51),"median", MEDIAN(Instances!Z51:Instances!Z51),"min", MIN(Instances!Z51:Instances!Z51),"max", MAX(Instances!Z51:Instances!Z51),"diff", MAX(Instances!Z51:Instances!Z51)-MIN(Instances!Z51:Instances!Z51))</f>
        <v>0</v>
      </c>
      <c r="AA51" s="1" cm="1">
        <f t="array" ref="AA51">_xlfn.SWITCH($A$2,"average", AVERAGE(Instances!AA51:Instances!AA51),"median", MEDIAN(Instances!AA51:Instances!AA51),"min", MIN(Instances!AA51:Instances!AA51),"max", MAX(Instances!AA51:Instances!AA51),"diff", MAX(Instances!AA51:Instances!AA51)-MIN(Instances!AA51:Instances!AA51))</f>
        <v>0</v>
      </c>
      <c r="AB51" s="1" cm="1">
        <f t="array" ref="AB51">_xlfn.SWITCH($A$2,"average", AVERAGE(Instances!AB51:Instances!AB51),"median", MEDIAN(Instances!AB51:Instances!AB51),"min", MIN(Instances!AB51:Instances!AB51),"max", MAX(Instances!AB51:Instances!AB51),"diff", MAX(Instances!AB51:Instances!AB51)-MIN(Instances!AB51:Instances!AB51))</f>
        <v>0</v>
      </c>
      <c r="AC51" s="1" cm="1">
        <f t="array" ref="AC51">_xlfn.SWITCH($A$2,"average", AVERAGE(Instances!AC51:Instances!AC51),"median", MEDIAN(Instances!AC51:Instances!AC51),"min", MIN(Instances!AC51:Instances!AC51),"max", MAX(Instances!AC51:Instances!AC51),"diff", MAX(Instances!AC51:Instances!AC51)-MIN(Instances!AC51:Instances!AC51))</f>
        <v>0</v>
      </c>
      <c r="AD51" s="1" cm="1">
        <f t="array" ref="AD51">_xlfn.SWITCH($A$2,"average", AVERAGE(Instances!AD51:Instances!AD51),"median", MEDIAN(Instances!AD51:Instances!AD51),"min", MIN(Instances!AD51:Instances!AD51),"max", MAX(Instances!AD51:Instances!AD51),"diff", MAX(Instances!AD51:Instances!AD51)-MIN(Instances!AD51:Instances!AD51))</f>
        <v>0</v>
      </c>
      <c r="AE51" s="1" cm="1">
        <f t="array" ref="AE51">_xlfn.SWITCH($A$2,"average", AVERAGE(Instances!AE51:Instances!AE51),"median", MEDIAN(Instances!AE51:Instances!AE51),"min", MIN(Instances!AE51:Instances!AE51),"max", MAX(Instances!AE51:Instances!AE51),"diff", MAX(Instances!AE51:Instances!AE51)-MIN(Instances!AE51:Instances!AE51))</f>
        <v>0</v>
      </c>
      <c r="AF51" s="1" cm="1">
        <f t="array" ref="AF51">_xlfn.SWITCH($A$2,"average", AVERAGE(Instances!AF51:Instances!AF51),"median", MEDIAN(Instances!AF51:Instances!AF51),"min", MIN(Instances!AF51:Instances!AF51),"max", MAX(Instances!AF51:Instances!AF51),"diff", MAX(Instances!AF51:Instances!AF51)-MIN(Instances!AF51:Instances!AF51))</f>
        <v>0</v>
      </c>
      <c r="AG51" s="1" cm="1">
        <f t="array" ref="AG51">_xlfn.SWITCH($A$2,"average", AVERAGE(Instances!AG51:Instances!AG51),"median", MEDIAN(Instances!AG51:Instances!AG51),"min", MIN(Instances!AG51:Instances!AG51),"max", MAX(Instances!AG51:Instances!AG51),"diff", MAX(Instances!AG51:Instances!AG51)-MIN(Instances!AG51:Instances!AG51))</f>
        <v>0</v>
      </c>
      <c r="AH51" s="1" cm="1">
        <f t="array" ref="AH51">_xlfn.SWITCH($A$2,"average", AVERAGE(Instances!AH51:Instances!AH51),"median", MEDIAN(Instances!AH51:Instances!AH51),"min", MIN(Instances!AH51:Instances!AH51),"max", MAX(Instances!AH51:Instances!AH51),"diff", MAX(Instances!AH51:Instances!AH51)-MIN(Instances!AH51:Instances!AH51))</f>
        <v>0</v>
      </c>
      <c r="AI51" s="1" cm="1">
        <f t="array" ref="AI51">_xlfn.SWITCH($A$2,"average", AVERAGE(Instances!AI51:Instances!AI51),"median", MEDIAN(Instances!AI51:Instances!AI51),"min", MIN(Instances!AI51:Instances!AI51),"max", MAX(Instances!AI51:Instances!AI51),"diff", MAX(Instances!AI51:Instances!AI51)-MIN(Instances!AI51:Instances!AI51))</f>
        <v>0</v>
      </c>
      <c r="AJ51" s="1" cm="1">
        <f t="array" ref="AJ51">_xlfn.SWITCH($A$2,"average", AVERAGE(Instances!AJ51:Instances!AJ51),"median", MEDIAN(Instances!AJ51:Instances!AJ51),"min", MIN(Instances!AJ51:Instances!AJ51),"max", MAX(Instances!AJ51:Instances!AJ51),"diff", MAX(Instances!AJ51:Instances!AJ51)-MIN(Instances!AJ51:Instances!AJ51))</f>
        <v>0</v>
      </c>
      <c r="AK51" s="1" cm="1">
        <f t="array" ref="AK51">_xlfn.SWITCH($A$2,"average", AVERAGE(Instances!AK51:Instances!AK51),"median", MEDIAN(Instances!AK51:Instances!AK51),"min", MIN(Instances!AK51:Instances!AK51),"max", MAX(Instances!AK51:Instances!AK51),"diff", MAX(Instances!AK51:Instances!AK51)-MIN(Instances!AK51:Instances!AK51))</f>
        <v>0</v>
      </c>
      <c r="AL51" s="1" cm="1">
        <f t="array" ref="AL51">_xlfn.SWITCH($A$2,"average", AVERAGE(Instances!AL51:Instances!AL51),"median", MEDIAN(Instances!AL51:Instances!AL51),"min", MIN(Instances!AL51:Instances!AL51),"max", MAX(Instances!AL51:Instances!AL51),"diff", MAX(Instances!AL51:Instances!AL51)-MIN(Instances!AL51:Instances!AL51))</f>
        <v>0</v>
      </c>
      <c r="AM51" s="1" cm="1">
        <f t="array" ref="AM51">_xlfn.SWITCH($A$2,"average", AVERAGE(Instances!AM51:Instances!AM51),"median", MEDIAN(Instances!AM51:Instances!AM51),"min", MIN(Instances!AM51:Instances!AM51),"max", MAX(Instances!AM51:Instances!AM51),"diff", MAX(Instances!AM51:Instances!AM51)-MIN(Instances!AM51:Instances!AM51))</f>
        <v>0</v>
      </c>
      <c r="AN51" s="1" cm="1">
        <f t="array" ref="AN51">_xlfn.SWITCH($A$2,"average", AVERAGE(Instances!AN51:Instances!AN51),"median", MEDIAN(Instances!AN51:Instances!AN51),"min", MIN(Instances!AN51:Instances!AN51),"max", MAX(Instances!AN51:Instances!AN51),"diff", MAX(Instances!AN51:Instances!AN51)-MIN(Instances!AN51:Instances!AN51))</f>
        <v>0</v>
      </c>
      <c r="AO51" s="1" cm="1">
        <f t="array" ref="AO51">_xlfn.SWITCH($A$2,"average", AVERAGE(Instances!AO51:Instances!AO51),"median", MEDIAN(Instances!AO51:Instances!AO51),"min", MIN(Instances!AO51:Instances!AO51),"max", MAX(Instances!AO51:Instances!AO51),"diff", MAX(Instances!AO51:Instances!AO51)-MIN(Instances!AO51:Instances!AO51))</f>
        <v>0</v>
      </c>
      <c r="AP51" s="1" cm="1">
        <f t="array" ref="AP51">_xlfn.SWITCH($A$2,"average", AVERAGE(Instances!AP51:Instances!AP51),"median", MEDIAN(Instances!AP51:Instances!AP51),"min", MIN(Instances!AP51:Instances!AP51),"max", MAX(Instances!AP51:Instances!AP51),"diff", MAX(Instances!AP51:Instances!AP51)-MIN(Instances!AP51:Instances!AP51))</f>
        <v>0</v>
      </c>
      <c r="AQ51" s="1" cm="1">
        <f t="array" ref="AQ51">_xlfn.SWITCH($A$2,"average", AVERAGE(Instances!AQ51:Instances!AQ51),"median", MEDIAN(Instances!AQ51:Instances!AQ51),"min", MIN(Instances!AQ51:Instances!AQ51),"max", MAX(Instances!AQ51:Instances!AQ51),"diff", MAX(Instances!AQ51:Instances!AQ51)-MIN(Instances!AQ51:Instances!AQ51))</f>
        <v>0</v>
      </c>
      <c r="AR51" s="1" cm="1">
        <f t="array" ref="AR51">_xlfn.SWITCH($A$2,"average", AVERAGE(Instances!AR51:Instances!AR51),"median", MEDIAN(Instances!AR51:Instances!AR51),"min", MIN(Instances!AR51:Instances!AR51),"max", MAX(Instances!AR51:Instances!AR51),"diff", MAX(Instances!AR51:Instances!AR51)-MIN(Instances!AR51:Instances!AR51))</f>
        <v>0</v>
      </c>
      <c r="AS51" s="1" cm="1">
        <f t="array" ref="AS51">_xlfn.SWITCH($A$2,"average", AVERAGE(Instances!AS51:Instances!AS51),"median", MEDIAN(Instances!AS51:Instances!AS51),"min", MIN(Instances!AS51:Instances!AS51),"max", MAX(Instances!AS51:Instances!AS51),"diff", MAX(Instances!AS51:Instances!AS51)-MIN(Instances!AS51:Instances!AS51))</f>
        <v>0</v>
      </c>
      <c r="AT51" s="1" cm="1">
        <f t="array" ref="AT51">_xlfn.SWITCH($A$2,"average", AVERAGE(Instances!AT51:Instances!AT51),"median", MEDIAN(Instances!AT51:Instances!AT51),"min", MIN(Instances!AT51:Instances!AT51),"max", MAX(Instances!AT51:Instances!AT51),"diff", MAX(Instances!AT51:Instances!AT51)-MIN(Instances!AT51:Instances!AT51))</f>
        <v>0</v>
      </c>
      <c r="AU51" s="1" cm="1">
        <f t="array" ref="AU51">_xlfn.SWITCH($A$2,"average", AVERAGE(Instances!AU51:Instances!AU51),"median", MEDIAN(Instances!AU51:Instances!AU51),"min", MIN(Instances!AU51:Instances!AU51),"max", MAX(Instances!AU51:Instances!AU51),"diff", MAX(Instances!AU51:Instances!AU51)-MIN(Instances!AU51:Instances!AU51))</f>
        <v>0</v>
      </c>
      <c r="AV51" s="1" cm="1">
        <f t="array" ref="AV51">_xlfn.SWITCH($A$2,"average", AVERAGE(Instances!AV51:Instances!AV51),"median", MEDIAN(Instances!AV51:Instances!AV51),"min", MIN(Instances!AV51:Instances!AV51),"max", MAX(Instances!AV51:Instances!AV51),"diff", MAX(Instances!AV51:Instances!AV51)-MIN(Instances!AV51:Instances!AV51))</f>
        <v>0</v>
      </c>
      <c r="AW51" s="1" cm="1">
        <f t="array" ref="AW51">_xlfn.SWITCH($A$2,"average", AVERAGE(Instances!AW51:Instances!AW51),"median", MEDIAN(Instances!AW51:Instances!AW51),"min", MIN(Instances!AW51:Instances!AW51),"max", MAX(Instances!AW51:Instances!AW51),"diff", MAX(Instances!AW51:Instances!AW51)-MIN(Instances!AW51:Instances!AW51))</f>
        <v>0</v>
      </c>
      <c r="AX51" s="1" cm="1">
        <f t="array" ref="AX51">_xlfn.SWITCH($A$2,"average", AVERAGE(Instances!AX51:Instances!AX51),"median", MEDIAN(Instances!AX51:Instances!AX51),"min", MIN(Instances!AX51:Instances!AX51),"max", MAX(Instances!AX51:Instances!AX51),"diff", MAX(Instances!AX51:Instances!AX51)-MIN(Instances!AX51:Instances!AX51))</f>
        <v>0</v>
      </c>
      <c r="AY51" s="1" cm="1">
        <f t="array" ref="AY51">_xlfn.SWITCH($A$2,"average", AVERAGE(Instances!AY51:Instances!AY51),"median", MEDIAN(Instances!AY51:Instances!AY51),"min", MIN(Instances!AY51:Instances!AY51),"max", MAX(Instances!AY51:Instances!AY51),"diff", MAX(Instances!AY51:Instances!AY51)-MIN(Instances!AY51:Instances!AY51))</f>
        <v>0</v>
      </c>
      <c r="AZ51" s="1" cm="1">
        <f t="array" ref="AZ51">_xlfn.SWITCH($A$2,"average", AVERAGE(Instances!AZ51:Instances!AZ51),"median", MEDIAN(Instances!AZ51:Instances!AZ51),"min", MIN(Instances!AZ51:Instances!AZ51),"max", MAX(Instances!AZ51:Instances!AZ51),"diff", MAX(Instances!AZ51:Instances!AZ51)-MIN(Instances!AZ51:Instances!AZ51))</f>
        <v>0</v>
      </c>
      <c r="BA51" s="1" cm="1">
        <f t="array" ref="BA51">_xlfn.SWITCH($A$2,"average", AVERAGE(Instances!BA51:Instances!BA51),"median", MEDIAN(Instances!BA51:Instances!BA51),"min", MIN(Instances!BA51:Instances!BA51),"max", MAX(Instances!BA51:Instances!BA51),"diff", MAX(Instances!BA51:Instances!BA51)-MIN(Instances!BA51:Instances!BA51))</f>
        <v>0</v>
      </c>
      <c r="BB51" s="1">
        <f>MIN($B51,$D51,$F51,$H51,$J51,$L51,$N51,$P51,$R51,$T51,$V51,$X51,$Z51,$AB51,$AD51,$AF51,$AH51,$AJ51,$AL51,$AN51,$AP51,$AR51,$AT51,$AV51,$AX51,$AZ51)</f>
        <v>0</v>
      </c>
      <c r="BC51" s="1">
        <f>MIN($C51,$E51,$G51,$I51,$K51,$M51,$O51,$Q51,$S51,$U51,$W51,$Y51,$AA51,$AC51,$AE51,$AG51,$AI51,$AK51,$AM51,$AO51,$AQ51,$AS51,$AU51,$AW51,$AY51,$BA51)</f>
        <v>0</v>
      </c>
      <c r="BD51" s="1">
        <f>MEDIAN($B51,$D51,$F51,$H51,$J51,$L51,$N51,$P51,$R51,$T51,$V51,$X51,$Z51,$AB51,$AD51,$AF51,$AH51,$AJ51,$AL51,$AN51,$AP51,$AR51,$AT51,$AV51,$AX51,$AZ51)</f>
        <v>0</v>
      </c>
      <c r="BE51" s="1">
        <f>MEDIAN($C51,$E51,$G51,$I51,$K51,$M51,$O51,$Q51,$S51,$U51,$W51,$Y51,$AA51,$AC51,$AE51,$AG51,$AI51,$AK51,$AM51,$AO51,$AQ51,$AS51,$AU51,$AW51,$AY51,$BA51)</f>
        <v>0</v>
      </c>
      <c r="BF51" s="1">
        <f>MAX($B51,$D51,$F51,$H51,$J51,$L51,$N51,$P51,$R51,$T51,$V51,$X51,$Z51,$AB51,$AD51,$AF51,$AH51,$AJ51,$AL51,$AN51,$AP51,$AR51,$AT51,$AV51,$AX51,$AZ51)</f>
        <v>0</v>
      </c>
      <c r="BG51" s="1">
        <f>MAX($C51,$E51,$G51,$I51,$K51,$M51,$O51,$Q51,$S51,$U51,$W51,$Y51,$AA51,$AC51,$AE51,$AG51,$AI51,$AK51,$AM51,$AO51,$AQ51,$AS51,$AU51,$AW51,$AY51,$BA51)</f>
        <v>0</v>
      </c>
    </row>
    <row r="52" spans="1:59">
      <c r="A52" s="1" t="s">
        <v>49</v>
      </c>
      <c r="B52" s="1" cm="1">
        <f t="array" ref="B52">_xlfn.SWITCH($A$2,"average", AVERAGE(Instances!B52:Instances!B52),"median", MEDIAN(Instances!B52:Instances!B52),"min", MIN(Instances!B52:Instances!B52),"max", MAX(Instances!B52:Instances!B52),"diff", MAX(Instances!B52:Instances!B52)-MIN(Instances!B52:Instances!B52))</f>
        <v>0</v>
      </c>
      <c r="C52" s="1" cm="1">
        <f t="array" ref="C52">_xlfn.SWITCH($A$2,"average", AVERAGE(Instances!C52:Instances!C52),"median", MEDIAN(Instances!C52:Instances!C52),"min", MIN(Instances!C52:Instances!C52),"max", MAX(Instances!C52:Instances!C52),"diff", MAX(Instances!C52:Instances!C52)-MIN(Instances!C52:Instances!C52))</f>
        <v>0</v>
      </c>
      <c r="D52" s="1" cm="1">
        <f t="array" ref="D52">_xlfn.SWITCH($A$2,"average", AVERAGE(Instances!D52:Instances!D52),"median", MEDIAN(Instances!D52:Instances!D52),"min", MIN(Instances!D52:Instances!D52),"max", MAX(Instances!D52:Instances!D52),"diff", MAX(Instances!D52:Instances!D52)-MIN(Instances!D52:Instances!D52))</f>
        <v>0</v>
      </c>
      <c r="E52" s="1" cm="1">
        <f t="array" ref="E52">_xlfn.SWITCH($A$2,"average", AVERAGE(Instances!E52:Instances!E52),"median", MEDIAN(Instances!E52:Instances!E52),"min", MIN(Instances!E52:Instances!E52),"max", MAX(Instances!E52:Instances!E52),"diff", MAX(Instances!E52:Instances!E52)-MIN(Instances!E52:Instances!E52))</f>
        <v>0</v>
      </c>
      <c r="F52" s="1" cm="1">
        <f t="array" ref="F52">_xlfn.SWITCH($A$2,"average", AVERAGE(Instances!F52:Instances!F52),"median", MEDIAN(Instances!F52:Instances!F52),"min", MIN(Instances!F52:Instances!F52),"max", MAX(Instances!F52:Instances!F52),"diff", MAX(Instances!F52:Instances!F52)-MIN(Instances!F52:Instances!F52))</f>
        <v>0</v>
      </c>
      <c r="G52" s="1" cm="1">
        <f t="array" ref="G52">_xlfn.SWITCH($A$2,"average", AVERAGE(Instances!G52:Instances!G52),"median", MEDIAN(Instances!G52:Instances!G52),"min", MIN(Instances!G52:Instances!G52),"max", MAX(Instances!G52:Instances!G52),"diff", MAX(Instances!G52:Instances!G52)-MIN(Instances!G52:Instances!G52))</f>
        <v>0</v>
      </c>
      <c r="H52" s="1" cm="1">
        <f t="array" ref="H52">_xlfn.SWITCH($A$2,"average", AVERAGE(Instances!H52:Instances!H52),"median", MEDIAN(Instances!H52:Instances!H52),"min", MIN(Instances!H52:Instances!H52),"max", MAX(Instances!H52:Instances!H52),"diff", MAX(Instances!H52:Instances!H52)-MIN(Instances!H52:Instances!H52))</f>
        <v>0</v>
      </c>
      <c r="I52" s="1" cm="1">
        <f t="array" ref="I52">_xlfn.SWITCH($A$2,"average", AVERAGE(Instances!I52:Instances!I52),"median", MEDIAN(Instances!I52:Instances!I52),"min", MIN(Instances!I52:Instances!I52),"max", MAX(Instances!I52:Instances!I52),"diff", MAX(Instances!I52:Instances!I52)-MIN(Instances!I52:Instances!I52))</f>
        <v>0</v>
      </c>
      <c r="J52" s="1" cm="1">
        <f t="array" ref="J52">_xlfn.SWITCH($A$2,"average", AVERAGE(Instances!J52:Instances!J52),"median", MEDIAN(Instances!J52:Instances!J52),"min", MIN(Instances!J52:Instances!J52),"max", MAX(Instances!J52:Instances!J52),"diff", MAX(Instances!J52:Instances!J52)-MIN(Instances!J52:Instances!J52))</f>
        <v>0</v>
      </c>
      <c r="K52" s="1" cm="1">
        <f t="array" ref="K52">_xlfn.SWITCH($A$2,"average", AVERAGE(Instances!K52:Instances!K52),"median", MEDIAN(Instances!K52:Instances!K52),"min", MIN(Instances!K52:Instances!K52),"max", MAX(Instances!K52:Instances!K52),"diff", MAX(Instances!K52:Instances!K52)-MIN(Instances!K52:Instances!K52))</f>
        <v>0</v>
      </c>
      <c r="L52" s="1" cm="1">
        <f t="array" ref="L52">_xlfn.SWITCH($A$2,"average", AVERAGE(Instances!L52:Instances!L52),"median", MEDIAN(Instances!L52:Instances!L52),"min", MIN(Instances!L52:Instances!L52),"max", MAX(Instances!L52:Instances!L52),"diff", MAX(Instances!L52:Instances!L52)-MIN(Instances!L52:Instances!L52))</f>
        <v>0</v>
      </c>
      <c r="M52" s="1" cm="1">
        <f t="array" ref="M52">_xlfn.SWITCH($A$2,"average", AVERAGE(Instances!M52:Instances!M52),"median", MEDIAN(Instances!M52:Instances!M52),"min", MIN(Instances!M52:Instances!M52),"max", MAX(Instances!M52:Instances!M52),"diff", MAX(Instances!M52:Instances!M52)-MIN(Instances!M52:Instances!M52))</f>
        <v>0</v>
      </c>
      <c r="N52" s="1" cm="1">
        <f t="array" ref="N52">_xlfn.SWITCH($A$2,"average", AVERAGE(Instances!N52:Instances!N52),"median", MEDIAN(Instances!N52:Instances!N52),"min", MIN(Instances!N52:Instances!N52),"max", MAX(Instances!N52:Instances!N52),"diff", MAX(Instances!N52:Instances!N52)-MIN(Instances!N52:Instances!N52))</f>
        <v>0</v>
      </c>
      <c r="O52" s="1" cm="1">
        <f t="array" ref="O52">_xlfn.SWITCH($A$2,"average", AVERAGE(Instances!O52:Instances!O52),"median", MEDIAN(Instances!O52:Instances!O52),"min", MIN(Instances!O52:Instances!O52),"max", MAX(Instances!O52:Instances!O52),"diff", MAX(Instances!O52:Instances!O52)-MIN(Instances!O52:Instances!O52))</f>
        <v>0</v>
      </c>
      <c r="P52" s="1" cm="1">
        <f t="array" ref="P52">_xlfn.SWITCH($A$2,"average", AVERAGE(Instances!P52:Instances!P52),"median", MEDIAN(Instances!P52:Instances!P52),"min", MIN(Instances!P52:Instances!P52),"max", MAX(Instances!P52:Instances!P52),"diff", MAX(Instances!P52:Instances!P52)-MIN(Instances!P52:Instances!P52))</f>
        <v>0</v>
      </c>
      <c r="Q52" s="1" cm="1">
        <f t="array" ref="Q52">_xlfn.SWITCH($A$2,"average", AVERAGE(Instances!Q52:Instances!Q52),"median", MEDIAN(Instances!Q52:Instances!Q52),"min", MIN(Instances!Q52:Instances!Q52),"max", MAX(Instances!Q52:Instances!Q52),"diff", MAX(Instances!Q52:Instances!Q52)-MIN(Instances!Q52:Instances!Q52))</f>
        <v>0</v>
      </c>
      <c r="R52" s="1" cm="1">
        <f t="array" ref="R52">_xlfn.SWITCH($A$2,"average", AVERAGE(Instances!R52:Instances!R52),"median", MEDIAN(Instances!R52:Instances!R52),"min", MIN(Instances!R52:Instances!R52),"max", MAX(Instances!R52:Instances!R52),"diff", MAX(Instances!R52:Instances!R52)-MIN(Instances!R52:Instances!R52))</f>
        <v>0</v>
      </c>
      <c r="S52" s="1" cm="1">
        <f t="array" ref="S52">_xlfn.SWITCH($A$2,"average", AVERAGE(Instances!S52:Instances!S52),"median", MEDIAN(Instances!S52:Instances!S52),"min", MIN(Instances!S52:Instances!S52),"max", MAX(Instances!S52:Instances!S52),"diff", MAX(Instances!S52:Instances!S52)-MIN(Instances!S52:Instances!S52))</f>
        <v>0</v>
      </c>
      <c r="T52" s="1" cm="1">
        <f t="array" ref="T52">_xlfn.SWITCH($A$2,"average", AVERAGE(Instances!T52:Instances!T52),"median", MEDIAN(Instances!T52:Instances!T52),"min", MIN(Instances!T52:Instances!T52),"max", MAX(Instances!T52:Instances!T52),"diff", MAX(Instances!T52:Instances!T52)-MIN(Instances!T52:Instances!T52))</f>
        <v>0</v>
      </c>
      <c r="U52" s="1" cm="1">
        <f t="array" ref="U52">_xlfn.SWITCH($A$2,"average", AVERAGE(Instances!U52:Instances!U52),"median", MEDIAN(Instances!U52:Instances!U52),"min", MIN(Instances!U52:Instances!U52),"max", MAX(Instances!U52:Instances!U52),"diff", MAX(Instances!U52:Instances!U52)-MIN(Instances!U52:Instances!U52))</f>
        <v>0</v>
      </c>
      <c r="V52" s="1" cm="1">
        <f t="array" ref="V52">_xlfn.SWITCH($A$2,"average", AVERAGE(Instances!V52:Instances!V52),"median", MEDIAN(Instances!V52:Instances!V52),"min", MIN(Instances!V52:Instances!V52),"max", MAX(Instances!V52:Instances!V52),"diff", MAX(Instances!V52:Instances!V52)-MIN(Instances!V52:Instances!V52))</f>
        <v>0</v>
      </c>
      <c r="W52" s="1" cm="1">
        <f t="array" ref="W52">_xlfn.SWITCH($A$2,"average", AVERAGE(Instances!W52:Instances!W52),"median", MEDIAN(Instances!W52:Instances!W52),"min", MIN(Instances!W52:Instances!W52),"max", MAX(Instances!W52:Instances!W52),"diff", MAX(Instances!W52:Instances!W52)-MIN(Instances!W52:Instances!W52))</f>
        <v>0</v>
      </c>
      <c r="X52" s="1" cm="1">
        <f t="array" ref="X52">_xlfn.SWITCH($A$2,"average", AVERAGE(Instances!X52:Instances!X52),"median", MEDIAN(Instances!X52:Instances!X52),"min", MIN(Instances!X52:Instances!X52),"max", MAX(Instances!X52:Instances!X52),"diff", MAX(Instances!X52:Instances!X52)-MIN(Instances!X52:Instances!X52))</f>
        <v>0</v>
      </c>
      <c r="Y52" s="1" cm="1">
        <f t="array" ref="Y52">_xlfn.SWITCH($A$2,"average", AVERAGE(Instances!Y52:Instances!Y52),"median", MEDIAN(Instances!Y52:Instances!Y52),"min", MIN(Instances!Y52:Instances!Y52),"max", MAX(Instances!Y52:Instances!Y52),"diff", MAX(Instances!Y52:Instances!Y52)-MIN(Instances!Y52:Instances!Y52))</f>
        <v>0</v>
      </c>
      <c r="Z52" s="1" cm="1">
        <f t="array" ref="Z52">_xlfn.SWITCH($A$2,"average", AVERAGE(Instances!Z52:Instances!Z52),"median", MEDIAN(Instances!Z52:Instances!Z52),"min", MIN(Instances!Z52:Instances!Z52),"max", MAX(Instances!Z52:Instances!Z52),"diff", MAX(Instances!Z52:Instances!Z52)-MIN(Instances!Z52:Instances!Z52))</f>
        <v>0</v>
      </c>
      <c r="AA52" s="1" cm="1">
        <f t="array" ref="AA52">_xlfn.SWITCH($A$2,"average", AVERAGE(Instances!AA52:Instances!AA52),"median", MEDIAN(Instances!AA52:Instances!AA52),"min", MIN(Instances!AA52:Instances!AA52),"max", MAX(Instances!AA52:Instances!AA52),"diff", MAX(Instances!AA52:Instances!AA52)-MIN(Instances!AA52:Instances!AA52))</f>
        <v>0</v>
      </c>
      <c r="AB52" s="1" cm="1">
        <f t="array" ref="AB52">_xlfn.SWITCH($A$2,"average", AVERAGE(Instances!AB52:Instances!AB52),"median", MEDIAN(Instances!AB52:Instances!AB52),"min", MIN(Instances!AB52:Instances!AB52),"max", MAX(Instances!AB52:Instances!AB52),"diff", MAX(Instances!AB52:Instances!AB52)-MIN(Instances!AB52:Instances!AB52))</f>
        <v>0</v>
      </c>
      <c r="AC52" s="1" cm="1">
        <f t="array" ref="AC52">_xlfn.SWITCH($A$2,"average", AVERAGE(Instances!AC52:Instances!AC52),"median", MEDIAN(Instances!AC52:Instances!AC52),"min", MIN(Instances!AC52:Instances!AC52),"max", MAX(Instances!AC52:Instances!AC52),"diff", MAX(Instances!AC52:Instances!AC52)-MIN(Instances!AC52:Instances!AC52))</f>
        <v>0</v>
      </c>
      <c r="AD52" s="1" cm="1">
        <f t="array" ref="AD52">_xlfn.SWITCH($A$2,"average", AVERAGE(Instances!AD52:Instances!AD52),"median", MEDIAN(Instances!AD52:Instances!AD52),"min", MIN(Instances!AD52:Instances!AD52),"max", MAX(Instances!AD52:Instances!AD52),"diff", MAX(Instances!AD52:Instances!AD52)-MIN(Instances!AD52:Instances!AD52))</f>
        <v>0</v>
      </c>
      <c r="AE52" s="1" cm="1">
        <f t="array" ref="AE52">_xlfn.SWITCH($A$2,"average", AVERAGE(Instances!AE52:Instances!AE52),"median", MEDIAN(Instances!AE52:Instances!AE52),"min", MIN(Instances!AE52:Instances!AE52),"max", MAX(Instances!AE52:Instances!AE52),"diff", MAX(Instances!AE52:Instances!AE52)-MIN(Instances!AE52:Instances!AE52))</f>
        <v>0</v>
      </c>
      <c r="AF52" s="1" cm="1">
        <f t="array" ref="AF52">_xlfn.SWITCH($A$2,"average", AVERAGE(Instances!AF52:Instances!AF52),"median", MEDIAN(Instances!AF52:Instances!AF52),"min", MIN(Instances!AF52:Instances!AF52),"max", MAX(Instances!AF52:Instances!AF52),"diff", MAX(Instances!AF52:Instances!AF52)-MIN(Instances!AF52:Instances!AF52))</f>
        <v>0</v>
      </c>
      <c r="AG52" s="1" cm="1">
        <f t="array" ref="AG52">_xlfn.SWITCH($A$2,"average", AVERAGE(Instances!AG52:Instances!AG52),"median", MEDIAN(Instances!AG52:Instances!AG52),"min", MIN(Instances!AG52:Instances!AG52),"max", MAX(Instances!AG52:Instances!AG52),"diff", MAX(Instances!AG52:Instances!AG52)-MIN(Instances!AG52:Instances!AG52))</f>
        <v>0</v>
      </c>
      <c r="AH52" s="1" cm="1">
        <f t="array" ref="AH52">_xlfn.SWITCH($A$2,"average", AVERAGE(Instances!AH52:Instances!AH52),"median", MEDIAN(Instances!AH52:Instances!AH52),"min", MIN(Instances!AH52:Instances!AH52),"max", MAX(Instances!AH52:Instances!AH52),"diff", MAX(Instances!AH52:Instances!AH52)-MIN(Instances!AH52:Instances!AH52))</f>
        <v>0</v>
      </c>
      <c r="AI52" s="1" cm="1">
        <f t="array" ref="AI52">_xlfn.SWITCH($A$2,"average", AVERAGE(Instances!AI52:Instances!AI52),"median", MEDIAN(Instances!AI52:Instances!AI52),"min", MIN(Instances!AI52:Instances!AI52),"max", MAX(Instances!AI52:Instances!AI52),"diff", MAX(Instances!AI52:Instances!AI52)-MIN(Instances!AI52:Instances!AI52))</f>
        <v>0</v>
      </c>
      <c r="AJ52" s="1" cm="1">
        <f t="array" ref="AJ52">_xlfn.SWITCH($A$2,"average", AVERAGE(Instances!AJ52:Instances!AJ52),"median", MEDIAN(Instances!AJ52:Instances!AJ52),"min", MIN(Instances!AJ52:Instances!AJ52),"max", MAX(Instances!AJ52:Instances!AJ52),"diff", MAX(Instances!AJ52:Instances!AJ52)-MIN(Instances!AJ52:Instances!AJ52))</f>
        <v>0</v>
      </c>
      <c r="AK52" s="1" cm="1">
        <f t="array" ref="AK52">_xlfn.SWITCH($A$2,"average", AVERAGE(Instances!AK52:Instances!AK52),"median", MEDIAN(Instances!AK52:Instances!AK52),"min", MIN(Instances!AK52:Instances!AK52),"max", MAX(Instances!AK52:Instances!AK52),"diff", MAX(Instances!AK52:Instances!AK52)-MIN(Instances!AK52:Instances!AK52))</f>
        <v>0</v>
      </c>
      <c r="AL52" s="1" cm="1">
        <f t="array" ref="AL52">_xlfn.SWITCH($A$2,"average", AVERAGE(Instances!AL52:Instances!AL52),"median", MEDIAN(Instances!AL52:Instances!AL52),"min", MIN(Instances!AL52:Instances!AL52),"max", MAX(Instances!AL52:Instances!AL52),"diff", MAX(Instances!AL52:Instances!AL52)-MIN(Instances!AL52:Instances!AL52))</f>
        <v>0</v>
      </c>
      <c r="AM52" s="1" cm="1">
        <f t="array" ref="AM52">_xlfn.SWITCH($A$2,"average", AVERAGE(Instances!AM52:Instances!AM52),"median", MEDIAN(Instances!AM52:Instances!AM52),"min", MIN(Instances!AM52:Instances!AM52),"max", MAX(Instances!AM52:Instances!AM52),"diff", MAX(Instances!AM52:Instances!AM52)-MIN(Instances!AM52:Instances!AM52))</f>
        <v>0</v>
      </c>
      <c r="AN52" s="1" cm="1">
        <f t="array" ref="AN52">_xlfn.SWITCH($A$2,"average", AVERAGE(Instances!AN52:Instances!AN52),"median", MEDIAN(Instances!AN52:Instances!AN52),"min", MIN(Instances!AN52:Instances!AN52),"max", MAX(Instances!AN52:Instances!AN52),"diff", MAX(Instances!AN52:Instances!AN52)-MIN(Instances!AN52:Instances!AN52))</f>
        <v>0</v>
      </c>
      <c r="AO52" s="1" cm="1">
        <f t="array" ref="AO52">_xlfn.SWITCH($A$2,"average", AVERAGE(Instances!AO52:Instances!AO52),"median", MEDIAN(Instances!AO52:Instances!AO52),"min", MIN(Instances!AO52:Instances!AO52),"max", MAX(Instances!AO52:Instances!AO52),"diff", MAX(Instances!AO52:Instances!AO52)-MIN(Instances!AO52:Instances!AO52))</f>
        <v>0</v>
      </c>
      <c r="AP52" s="1" cm="1">
        <f t="array" ref="AP52">_xlfn.SWITCH($A$2,"average", AVERAGE(Instances!AP52:Instances!AP52),"median", MEDIAN(Instances!AP52:Instances!AP52),"min", MIN(Instances!AP52:Instances!AP52),"max", MAX(Instances!AP52:Instances!AP52),"diff", MAX(Instances!AP52:Instances!AP52)-MIN(Instances!AP52:Instances!AP52))</f>
        <v>0</v>
      </c>
      <c r="AQ52" s="1" cm="1">
        <f t="array" ref="AQ52">_xlfn.SWITCH($A$2,"average", AVERAGE(Instances!AQ52:Instances!AQ52),"median", MEDIAN(Instances!AQ52:Instances!AQ52),"min", MIN(Instances!AQ52:Instances!AQ52),"max", MAX(Instances!AQ52:Instances!AQ52),"diff", MAX(Instances!AQ52:Instances!AQ52)-MIN(Instances!AQ52:Instances!AQ52))</f>
        <v>0</v>
      </c>
      <c r="AR52" s="1" cm="1">
        <f t="array" ref="AR52">_xlfn.SWITCH($A$2,"average", AVERAGE(Instances!AR52:Instances!AR52),"median", MEDIAN(Instances!AR52:Instances!AR52),"min", MIN(Instances!AR52:Instances!AR52),"max", MAX(Instances!AR52:Instances!AR52),"diff", MAX(Instances!AR52:Instances!AR52)-MIN(Instances!AR52:Instances!AR52))</f>
        <v>0</v>
      </c>
      <c r="AS52" s="1" cm="1">
        <f t="array" ref="AS52">_xlfn.SWITCH($A$2,"average", AVERAGE(Instances!AS52:Instances!AS52),"median", MEDIAN(Instances!AS52:Instances!AS52),"min", MIN(Instances!AS52:Instances!AS52),"max", MAX(Instances!AS52:Instances!AS52),"diff", MAX(Instances!AS52:Instances!AS52)-MIN(Instances!AS52:Instances!AS52))</f>
        <v>0</v>
      </c>
      <c r="AT52" s="1" cm="1">
        <f t="array" ref="AT52">_xlfn.SWITCH($A$2,"average", AVERAGE(Instances!AT52:Instances!AT52),"median", MEDIAN(Instances!AT52:Instances!AT52),"min", MIN(Instances!AT52:Instances!AT52),"max", MAX(Instances!AT52:Instances!AT52),"diff", MAX(Instances!AT52:Instances!AT52)-MIN(Instances!AT52:Instances!AT52))</f>
        <v>0</v>
      </c>
      <c r="AU52" s="1" cm="1">
        <f t="array" ref="AU52">_xlfn.SWITCH($A$2,"average", AVERAGE(Instances!AU52:Instances!AU52),"median", MEDIAN(Instances!AU52:Instances!AU52),"min", MIN(Instances!AU52:Instances!AU52),"max", MAX(Instances!AU52:Instances!AU52),"diff", MAX(Instances!AU52:Instances!AU52)-MIN(Instances!AU52:Instances!AU52))</f>
        <v>0</v>
      </c>
      <c r="AV52" s="1" cm="1">
        <f t="array" ref="AV52">_xlfn.SWITCH($A$2,"average", AVERAGE(Instances!AV52:Instances!AV52),"median", MEDIAN(Instances!AV52:Instances!AV52),"min", MIN(Instances!AV52:Instances!AV52),"max", MAX(Instances!AV52:Instances!AV52),"diff", MAX(Instances!AV52:Instances!AV52)-MIN(Instances!AV52:Instances!AV52))</f>
        <v>0</v>
      </c>
      <c r="AW52" s="1" cm="1">
        <f t="array" ref="AW52">_xlfn.SWITCH($A$2,"average", AVERAGE(Instances!AW52:Instances!AW52),"median", MEDIAN(Instances!AW52:Instances!AW52),"min", MIN(Instances!AW52:Instances!AW52),"max", MAX(Instances!AW52:Instances!AW52),"diff", MAX(Instances!AW52:Instances!AW52)-MIN(Instances!AW52:Instances!AW52))</f>
        <v>0</v>
      </c>
      <c r="AX52" s="1" cm="1">
        <f t="array" ref="AX52">_xlfn.SWITCH($A$2,"average", AVERAGE(Instances!AX52:Instances!AX52),"median", MEDIAN(Instances!AX52:Instances!AX52),"min", MIN(Instances!AX52:Instances!AX52),"max", MAX(Instances!AX52:Instances!AX52),"diff", MAX(Instances!AX52:Instances!AX52)-MIN(Instances!AX52:Instances!AX52))</f>
        <v>0</v>
      </c>
      <c r="AY52" s="1" cm="1">
        <f t="array" ref="AY52">_xlfn.SWITCH($A$2,"average", AVERAGE(Instances!AY52:Instances!AY52),"median", MEDIAN(Instances!AY52:Instances!AY52),"min", MIN(Instances!AY52:Instances!AY52),"max", MAX(Instances!AY52:Instances!AY52),"diff", MAX(Instances!AY52:Instances!AY52)-MIN(Instances!AY52:Instances!AY52))</f>
        <v>0</v>
      </c>
      <c r="AZ52" s="1" cm="1">
        <f t="array" ref="AZ52">_xlfn.SWITCH($A$2,"average", AVERAGE(Instances!AZ52:Instances!AZ52),"median", MEDIAN(Instances!AZ52:Instances!AZ52),"min", MIN(Instances!AZ52:Instances!AZ52),"max", MAX(Instances!AZ52:Instances!AZ52),"diff", MAX(Instances!AZ52:Instances!AZ52)-MIN(Instances!AZ52:Instances!AZ52))</f>
        <v>0</v>
      </c>
      <c r="BA52" s="1" cm="1">
        <f t="array" ref="BA52">_xlfn.SWITCH($A$2,"average", AVERAGE(Instances!BA52:Instances!BA52),"median", MEDIAN(Instances!BA52:Instances!BA52),"min", MIN(Instances!BA52:Instances!BA52),"max", MAX(Instances!BA52:Instances!BA52),"diff", MAX(Instances!BA52:Instances!BA52)-MIN(Instances!BA52:Instances!BA52))</f>
        <v>0</v>
      </c>
      <c r="BB52" s="1">
        <f>MIN($B52,$D52,$F52,$H52,$J52,$L52,$N52,$P52,$R52,$T52,$V52,$X52,$Z52,$AB52,$AD52,$AF52,$AH52,$AJ52,$AL52,$AN52,$AP52,$AR52,$AT52,$AV52,$AX52,$AZ52)</f>
        <v>0</v>
      </c>
      <c r="BC52" s="1">
        <f>MIN($C52,$E52,$G52,$I52,$K52,$M52,$O52,$Q52,$S52,$U52,$W52,$Y52,$AA52,$AC52,$AE52,$AG52,$AI52,$AK52,$AM52,$AO52,$AQ52,$AS52,$AU52,$AW52,$AY52,$BA52)</f>
        <v>0</v>
      </c>
      <c r="BD52" s="1">
        <f>MEDIAN($B52,$D52,$F52,$H52,$J52,$L52,$N52,$P52,$R52,$T52,$V52,$X52,$Z52,$AB52,$AD52,$AF52,$AH52,$AJ52,$AL52,$AN52,$AP52,$AR52,$AT52,$AV52,$AX52,$AZ52)</f>
        <v>0</v>
      </c>
      <c r="BE52" s="1">
        <f>MEDIAN($C52,$E52,$G52,$I52,$K52,$M52,$O52,$Q52,$S52,$U52,$W52,$Y52,$AA52,$AC52,$AE52,$AG52,$AI52,$AK52,$AM52,$AO52,$AQ52,$AS52,$AU52,$AW52,$AY52,$BA52)</f>
        <v>0</v>
      </c>
      <c r="BF52" s="1">
        <f>MAX($B52,$D52,$F52,$H52,$J52,$L52,$N52,$P52,$R52,$T52,$V52,$X52,$Z52,$AB52,$AD52,$AF52,$AH52,$AJ52,$AL52,$AN52,$AP52,$AR52,$AT52,$AV52,$AX52,$AZ52)</f>
        <v>0</v>
      </c>
      <c r="BG52" s="1">
        <f>MAX($C52,$E52,$G52,$I52,$K52,$M52,$O52,$Q52,$S52,$U52,$W52,$Y52,$AA52,$AC52,$AE52,$AG52,$AI52,$AK52,$AM52,$AO52,$AQ52,$AS52,$AU52,$AW52,$AY52,$BA52)</f>
        <v>0</v>
      </c>
    </row>
    <row r="53" spans="1:59">
      <c r="A53" s="1" t="s">
        <v>50</v>
      </c>
      <c r="B53" s="1" cm="1">
        <f t="array" ref="B53">_xlfn.SWITCH($A$2,"average", AVERAGE(Instances!B53:Instances!B53),"median", MEDIAN(Instances!B53:Instances!B53),"min", MIN(Instances!B53:Instances!B53),"max", MAX(Instances!B53:Instances!B53),"diff", MAX(Instances!B53:Instances!B53)-MIN(Instances!B53:Instances!B53))</f>
        <v>0</v>
      </c>
      <c r="C53" s="1" cm="1">
        <f t="array" ref="C53">_xlfn.SWITCH($A$2,"average", AVERAGE(Instances!C53:Instances!C53),"median", MEDIAN(Instances!C53:Instances!C53),"min", MIN(Instances!C53:Instances!C53),"max", MAX(Instances!C53:Instances!C53),"diff", MAX(Instances!C53:Instances!C53)-MIN(Instances!C53:Instances!C53))</f>
        <v>0</v>
      </c>
      <c r="D53" s="1" cm="1">
        <f t="array" ref="D53">_xlfn.SWITCH($A$2,"average", AVERAGE(Instances!D53:Instances!D53),"median", MEDIAN(Instances!D53:Instances!D53),"min", MIN(Instances!D53:Instances!D53),"max", MAX(Instances!D53:Instances!D53),"diff", MAX(Instances!D53:Instances!D53)-MIN(Instances!D53:Instances!D53))</f>
        <v>0</v>
      </c>
      <c r="E53" s="1" cm="1">
        <f t="array" ref="E53">_xlfn.SWITCH($A$2,"average", AVERAGE(Instances!E53:Instances!E53),"median", MEDIAN(Instances!E53:Instances!E53),"min", MIN(Instances!E53:Instances!E53),"max", MAX(Instances!E53:Instances!E53),"diff", MAX(Instances!E53:Instances!E53)-MIN(Instances!E53:Instances!E53))</f>
        <v>0</v>
      </c>
      <c r="F53" s="1" cm="1">
        <f t="array" ref="F53">_xlfn.SWITCH($A$2,"average", AVERAGE(Instances!F53:Instances!F53),"median", MEDIAN(Instances!F53:Instances!F53),"min", MIN(Instances!F53:Instances!F53),"max", MAX(Instances!F53:Instances!F53),"diff", MAX(Instances!F53:Instances!F53)-MIN(Instances!F53:Instances!F53))</f>
        <v>0</v>
      </c>
      <c r="G53" s="1" cm="1">
        <f t="array" ref="G53">_xlfn.SWITCH($A$2,"average", AVERAGE(Instances!G53:Instances!G53),"median", MEDIAN(Instances!G53:Instances!G53),"min", MIN(Instances!G53:Instances!G53),"max", MAX(Instances!G53:Instances!G53),"diff", MAX(Instances!G53:Instances!G53)-MIN(Instances!G53:Instances!G53))</f>
        <v>0</v>
      </c>
      <c r="H53" s="1" cm="1">
        <f t="array" ref="H53">_xlfn.SWITCH($A$2,"average", AVERAGE(Instances!H53:Instances!H53),"median", MEDIAN(Instances!H53:Instances!H53),"min", MIN(Instances!H53:Instances!H53),"max", MAX(Instances!H53:Instances!H53),"diff", MAX(Instances!H53:Instances!H53)-MIN(Instances!H53:Instances!H53))</f>
        <v>0</v>
      </c>
      <c r="I53" s="1" cm="1">
        <f t="array" ref="I53">_xlfn.SWITCH($A$2,"average", AVERAGE(Instances!I53:Instances!I53),"median", MEDIAN(Instances!I53:Instances!I53),"min", MIN(Instances!I53:Instances!I53),"max", MAX(Instances!I53:Instances!I53),"diff", MAX(Instances!I53:Instances!I53)-MIN(Instances!I53:Instances!I53))</f>
        <v>0</v>
      </c>
      <c r="J53" s="1" cm="1">
        <f t="array" ref="J53">_xlfn.SWITCH($A$2,"average", AVERAGE(Instances!J53:Instances!J53),"median", MEDIAN(Instances!J53:Instances!J53),"min", MIN(Instances!J53:Instances!J53),"max", MAX(Instances!J53:Instances!J53),"diff", MAX(Instances!J53:Instances!J53)-MIN(Instances!J53:Instances!J53))</f>
        <v>0</v>
      </c>
      <c r="K53" s="1" cm="1">
        <f t="array" ref="K53">_xlfn.SWITCH($A$2,"average", AVERAGE(Instances!K53:Instances!K53),"median", MEDIAN(Instances!K53:Instances!K53),"min", MIN(Instances!K53:Instances!K53),"max", MAX(Instances!K53:Instances!K53),"diff", MAX(Instances!K53:Instances!K53)-MIN(Instances!K53:Instances!K53))</f>
        <v>0</v>
      </c>
      <c r="L53" s="1" cm="1">
        <f t="array" ref="L53">_xlfn.SWITCH($A$2,"average", AVERAGE(Instances!L53:Instances!L53),"median", MEDIAN(Instances!L53:Instances!L53),"min", MIN(Instances!L53:Instances!L53),"max", MAX(Instances!L53:Instances!L53),"diff", MAX(Instances!L53:Instances!L53)-MIN(Instances!L53:Instances!L53))</f>
        <v>0</v>
      </c>
      <c r="M53" s="1" cm="1">
        <f t="array" ref="M53">_xlfn.SWITCH($A$2,"average", AVERAGE(Instances!M53:Instances!M53),"median", MEDIAN(Instances!M53:Instances!M53),"min", MIN(Instances!M53:Instances!M53),"max", MAX(Instances!M53:Instances!M53),"diff", MAX(Instances!M53:Instances!M53)-MIN(Instances!M53:Instances!M53))</f>
        <v>0</v>
      </c>
      <c r="N53" s="1" cm="1">
        <f t="array" ref="N53">_xlfn.SWITCH($A$2,"average", AVERAGE(Instances!N53:Instances!N53),"median", MEDIAN(Instances!N53:Instances!N53),"min", MIN(Instances!N53:Instances!N53),"max", MAX(Instances!N53:Instances!N53),"diff", MAX(Instances!N53:Instances!N53)-MIN(Instances!N53:Instances!N53))</f>
        <v>0</v>
      </c>
      <c r="O53" s="1" cm="1">
        <f t="array" ref="O53">_xlfn.SWITCH($A$2,"average", AVERAGE(Instances!O53:Instances!O53),"median", MEDIAN(Instances!O53:Instances!O53),"min", MIN(Instances!O53:Instances!O53),"max", MAX(Instances!O53:Instances!O53),"diff", MAX(Instances!O53:Instances!O53)-MIN(Instances!O53:Instances!O53))</f>
        <v>0</v>
      </c>
      <c r="P53" s="1" cm="1">
        <f t="array" ref="P53">_xlfn.SWITCH($A$2,"average", AVERAGE(Instances!P53:Instances!P53),"median", MEDIAN(Instances!P53:Instances!P53),"min", MIN(Instances!P53:Instances!P53),"max", MAX(Instances!P53:Instances!P53),"diff", MAX(Instances!P53:Instances!P53)-MIN(Instances!P53:Instances!P53))</f>
        <v>0</v>
      </c>
      <c r="Q53" s="1" cm="1">
        <f t="array" ref="Q53">_xlfn.SWITCH($A$2,"average", AVERAGE(Instances!Q53:Instances!Q53),"median", MEDIAN(Instances!Q53:Instances!Q53),"min", MIN(Instances!Q53:Instances!Q53),"max", MAX(Instances!Q53:Instances!Q53),"diff", MAX(Instances!Q53:Instances!Q53)-MIN(Instances!Q53:Instances!Q53))</f>
        <v>0</v>
      </c>
      <c r="R53" s="1" cm="1">
        <f t="array" ref="R53">_xlfn.SWITCH($A$2,"average", AVERAGE(Instances!R53:Instances!R53),"median", MEDIAN(Instances!R53:Instances!R53),"min", MIN(Instances!R53:Instances!R53),"max", MAX(Instances!R53:Instances!R53),"diff", MAX(Instances!R53:Instances!R53)-MIN(Instances!R53:Instances!R53))</f>
        <v>0</v>
      </c>
      <c r="S53" s="1" cm="1">
        <f t="array" ref="S53">_xlfn.SWITCH($A$2,"average", AVERAGE(Instances!S53:Instances!S53),"median", MEDIAN(Instances!S53:Instances!S53),"min", MIN(Instances!S53:Instances!S53),"max", MAX(Instances!S53:Instances!S53),"diff", MAX(Instances!S53:Instances!S53)-MIN(Instances!S53:Instances!S53))</f>
        <v>0</v>
      </c>
      <c r="T53" s="1" cm="1">
        <f t="array" ref="T53">_xlfn.SWITCH($A$2,"average", AVERAGE(Instances!T53:Instances!T53),"median", MEDIAN(Instances!T53:Instances!T53),"min", MIN(Instances!T53:Instances!T53),"max", MAX(Instances!T53:Instances!T53),"diff", MAX(Instances!T53:Instances!T53)-MIN(Instances!T53:Instances!T53))</f>
        <v>0</v>
      </c>
      <c r="U53" s="1" cm="1">
        <f t="array" ref="U53">_xlfn.SWITCH($A$2,"average", AVERAGE(Instances!U53:Instances!U53),"median", MEDIAN(Instances!U53:Instances!U53),"min", MIN(Instances!U53:Instances!U53),"max", MAX(Instances!U53:Instances!U53),"diff", MAX(Instances!U53:Instances!U53)-MIN(Instances!U53:Instances!U53))</f>
        <v>0</v>
      </c>
      <c r="V53" s="1" cm="1">
        <f t="array" ref="V53">_xlfn.SWITCH($A$2,"average", AVERAGE(Instances!V53:Instances!V53),"median", MEDIAN(Instances!V53:Instances!V53),"min", MIN(Instances!V53:Instances!V53),"max", MAX(Instances!V53:Instances!V53),"diff", MAX(Instances!V53:Instances!V53)-MIN(Instances!V53:Instances!V53))</f>
        <v>0</v>
      </c>
      <c r="W53" s="1" cm="1">
        <f t="array" ref="W53">_xlfn.SWITCH($A$2,"average", AVERAGE(Instances!W53:Instances!W53),"median", MEDIAN(Instances!W53:Instances!W53),"min", MIN(Instances!W53:Instances!W53),"max", MAX(Instances!W53:Instances!W53),"diff", MAX(Instances!W53:Instances!W53)-MIN(Instances!W53:Instances!W53))</f>
        <v>0</v>
      </c>
      <c r="X53" s="1" cm="1">
        <f t="array" ref="X53">_xlfn.SWITCH($A$2,"average", AVERAGE(Instances!X53:Instances!X53),"median", MEDIAN(Instances!X53:Instances!X53),"min", MIN(Instances!X53:Instances!X53),"max", MAX(Instances!X53:Instances!X53),"diff", MAX(Instances!X53:Instances!X53)-MIN(Instances!X53:Instances!X53))</f>
        <v>0</v>
      </c>
      <c r="Y53" s="1" cm="1">
        <f t="array" ref="Y53">_xlfn.SWITCH($A$2,"average", AVERAGE(Instances!Y53:Instances!Y53),"median", MEDIAN(Instances!Y53:Instances!Y53),"min", MIN(Instances!Y53:Instances!Y53),"max", MAX(Instances!Y53:Instances!Y53),"diff", MAX(Instances!Y53:Instances!Y53)-MIN(Instances!Y53:Instances!Y53))</f>
        <v>0</v>
      </c>
      <c r="Z53" s="1" cm="1">
        <f t="array" ref="Z53">_xlfn.SWITCH($A$2,"average", AVERAGE(Instances!Z53:Instances!Z53),"median", MEDIAN(Instances!Z53:Instances!Z53),"min", MIN(Instances!Z53:Instances!Z53),"max", MAX(Instances!Z53:Instances!Z53),"diff", MAX(Instances!Z53:Instances!Z53)-MIN(Instances!Z53:Instances!Z53))</f>
        <v>0</v>
      </c>
      <c r="AA53" s="1" cm="1">
        <f t="array" ref="AA53">_xlfn.SWITCH($A$2,"average", AVERAGE(Instances!AA53:Instances!AA53),"median", MEDIAN(Instances!AA53:Instances!AA53),"min", MIN(Instances!AA53:Instances!AA53),"max", MAX(Instances!AA53:Instances!AA53),"diff", MAX(Instances!AA53:Instances!AA53)-MIN(Instances!AA53:Instances!AA53))</f>
        <v>0</v>
      </c>
      <c r="AB53" s="1" cm="1">
        <f t="array" ref="AB53">_xlfn.SWITCH($A$2,"average", AVERAGE(Instances!AB53:Instances!AB53),"median", MEDIAN(Instances!AB53:Instances!AB53),"min", MIN(Instances!AB53:Instances!AB53),"max", MAX(Instances!AB53:Instances!AB53),"diff", MAX(Instances!AB53:Instances!AB53)-MIN(Instances!AB53:Instances!AB53))</f>
        <v>0</v>
      </c>
      <c r="AC53" s="1" cm="1">
        <f t="array" ref="AC53">_xlfn.SWITCH($A$2,"average", AVERAGE(Instances!AC53:Instances!AC53),"median", MEDIAN(Instances!AC53:Instances!AC53),"min", MIN(Instances!AC53:Instances!AC53),"max", MAX(Instances!AC53:Instances!AC53),"diff", MAX(Instances!AC53:Instances!AC53)-MIN(Instances!AC53:Instances!AC53))</f>
        <v>0</v>
      </c>
      <c r="AD53" s="1" cm="1">
        <f t="array" ref="AD53">_xlfn.SWITCH($A$2,"average", AVERAGE(Instances!AD53:Instances!AD53),"median", MEDIAN(Instances!AD53:Instances!AD53),"min", MIN(Instances!AD53:Instances!AD53),"max", MAX(Instances!AD53:Instances!AD53),"diff", MAX(Instances!AD53:Instances!AD53)-MIN(Instances!AD53:Instances!AD53))</f>
        <v>0</v>
      </c>
      <c r="AE53" s="1" cm="1">
        <f t="array" ref="AE53">_xlfn.SWITCH($A$2,"average", AVERAGE(Instances!AE53:Instances!AE53),"median", MEDIAN(Instances!AE53:Instances!AE53),"min", MIN(Instances!AE53:Instances!AE53),"max", MAX(Instances!AE53:Instances!AE53),"diff", MAX(Instances!AE53:Instances!AE53)-MIN(Instances!AE53:Instances!AE53))</f>
        <v>0</v>
      </c>
      <c r="AF53" s="1" cm="1">
        <f t="array" ref="AF53">_xlfn.SWITCH($A$2,"average", AVERAGE(Instances!AF53:Instances!AF53),"median", MEDIAN(Instances!AF53:Instances!AF53),"min", MIN(Instances!AF53:Instances!AF53),"max", MAX(Instances!AF53:Instances!AF53),"diff", MAX(Instances!AF53:Instances!AF53)-MIN(Instances!AF53:Instances!AF53))</f>
        <v>0</v>
      </c>
      <c r="AG53" s="1" cm="1">
        <f t="array" ref="AG53">_xlfn.SWITCH($A$2,"average", AVERAGE(Instances!AG53:Instances!AG53),"median", MEDIAN(Instances!AG53:Instances!AG53),"min", MIN(Instances!AG53:Instances!AG53),"max", MAX(Instances!AG53:Instances!AG53),"diff", MAX(Instances!AG53:Instances!AG53)-MIN(Instances!AG53:Instances!AG53))</f>
        <v>0</v>
      </c>
      <c r="AH53" s="1" cm="1">
        <f t="array" ref="AH53">_xlfn.SWITCH($A$2,"average", AVERAGE(Instances!AH53:Instances!AH53),"median", MEDIAN(Instances!AH53:Instances!AH53),"min", MIN(Instances!AH53:Instances!AH53),"max", MAX(Instances!AH53:Instances!AH53),"diff", MAX(Instances!AH53:Instances!AH53)-MIN(Instances!AH53:Instances!AH53))</f>
        <v>0</v>
      </c>
      <c r="AI53" s="1" cm="1">
        <f t="array" ref="AI53">_xlfn.SWITCH($A$2,"average", AVERAGE(Instances!AI53:Instances!AI53),"median", MEDIAN(Instances!AI53:Instances!AI53),"min", MIN(Instances!AI53:Instances!AI53),"max", MAX(Instances!AI53:Instances!AI53),"diff", MAX(Instances!AI53:Instances!AI53)-MIN(Instances!AI53:Instances!AI53))</f>
        <v>0</v>
      </c>
      <c r="AJ53" s="1" cm="1">
        <f t="array" ref="AJ53">_xlfn.SWITCH($A$2,"average", AVERAGE(Instances!AJ53:Instances!AJ53),"median", MEDIAN(Instances!AJ53:Instances!AJ53),"min", MIN(Instances!AJ53:Instances!AJ53),"max", MAX(Instances!AJ53:Instances!AJ53),"diff", MAX(Instances!AJ53:Instances!AJ53)-MIN(Instances!AJ53:Instances!AJ53))</f>
        <v>0</v>
      </c>
      <c r="AK53" s="1" cm="1">
        <f t="array" ref="AK53">_xlfn.SWITCH($A$2,"average", AVERAGE(Instances!AK53:Instances!AK53),"median", MEDIAN(Instances!AK53:Instances!AK53),"min", MIN(Instances!AK53:Instances!AK53),"max", MAX(Instances!AK53:Instances!AK53),"diff", MAX(Instances!AK53:Instances!AK53)-MIN(Instances!AK53:Instances!AK53))</f>
        <v>0</v>
      </c>
      <c r="AL53" s="1" cm="1">
        <f t="array" ref="AL53">_xlfn.SWITCH($A$2,"average", AVERAGE(Instances!AL53:Instances!AL53),"median", MEDIAN(Instances!AL53:Instances!AL53),"min", MIN(Instances!AL53:Instances!AL53),"max", MAX(Instances!AL53:Instances!AL53),"diff", MAX(Instances!AL53:Instances!AL53)-MIN(Instances!AL53:Instances!AL53))</f>
        <v>0</v>
      </c>
      <c r="AM53" s="1" cm="1">
        <f t="array" ref="AM53">_xlfn.SWITCH($A$2,"average", AVERAGE(Instances!AM53:Instances!AM53),"median", MEDIAN(Instances!AM53:Instances!AM53),"min", MIN(Instances!AM53:Instances!AM53),"max", MAX(Instances!AM53:Instances!AM53),"diff", MAX(Instances!AM53:Instances!AM53)-MIN(Instances!AM53:Instances!AM53))</f>
        <v>0</v>
      </c>
      <c r="AN53" s="1" cm="1">
        <f t="array" ref="AN53">_xlfn.SWITCH($A$2,"average", AVERAGE(Instances!AN53:Instances!AN53),"median", MEDIAN(Instances!AN53:Instances!AN53),"min", MIN(Instances!AN53:Instances!AN53),"max", MAX(Instances!AN53:Instances!AN53),"diff", MAX(Instances!AN53:Instances!AN53)-MIN(Instances!AN53:Instances!AN53))</f>
        <v>0</v>
      </c>
      <c r="AO53" s="1" cm="1">
        <f t="array" ref="AO53">_xlfn.SWITCH($A$2,"average", AVERAGE(Instances!AO53:Instances!AO53),"median", MEDIAN(Instances!AO53:Instances!AO53),"min", MIN(Instances!AO53:Instances!AO53),"max", MAX(Instances!AO53:Instances!AO53),"diff", MAX(Instances!AO53:Instances!AO53)-MIN(Instances!AO53:Instances!AO53))</f>
        <v>0</v>
      </c>
      <c r="AP53" s="1" cm="1">
        <f t="array" ref="AP53">_xlfn.SWITCH($A$2,"average", AVERAGE(Instances!AP53:Instances!AP53),"median", MEDIAN(Instances!AP53:Instances!AP53),"min", MIN(Instances!AP53:Instances!AP53),"max", MAX(Instances!AP53:Instances!AP53),"diff", MAX(Instances!AP53:Instances!AP53)-MIN(Instances!AP53:Instances!AP53))</f>
        <v>0</v>
      </c>
      <c r="AQ53" s="1" cm="1">
        <f t="array" ref="AQ53">_xlfn.SWITCH($A$2,"average", AVERAGE(Instances!AQ53:Instances!AQ53),"median", MEDIAN(Instances!AQ53:Instances!AQ53),"min", MIN(Instances!AQ53:Instances!AQ53),"max", MAX(Instances!AQ53:Instances!AQ53),"diff", MAX(Instances!AQ53:Instances!AQ53)-MIN(Instances!AQ53:Instances!AQ53))</f>
        <v>0</v>
      </c>
      <c r="AR53" s="1" cm="1">
        <f t="array" ref="AR53">_xlfn.SWITCH($A$2,"average", AVERAGE(Instances!AR53:Instances!AR53),"median", MEDIAN(Instances!AR53:Instances!AR53),"min", MIN(Instances!AR53:Instances!AR53),"max", MAX(Instances!AR53:Instances!AR53),"diff", MAX(Instances!AR53:Instances!AR53)-MIN(Instances!AR53:Instances!AR53))</f>
        <v>0</v>
      </c>
      <c r="AS53" s="1" cm="1">
        <f t="array" ref="AS53">_xlfn.SWITCH($A$2,"average", AVERAGE(Instances!AS53:Instances!AS53),"median", MEDIAN(Instances!AS53:Instances!AS53),"min", MIN(Instances!AS53:Instances!AS53),"max", MAX(Instances!AS53:Instances!AS53),"diff", MAX(Instances!AS53:Instances!AS53)-MIN(Instances!AS53:Instances!AS53))</f>
        <v>0</v>
      </c>
      <c r="AT53" s="1" cm="1">
        <f t="array" ref="AT53">_xlfn.SWITCH($A$2,"average", AVERAGE(Instances!AT53:Instances!AT53),"median", MEDIAN(Instances!AT53:Instances!AT53),"min", MIN(Instances!AT53:Instances!AT53),"max", MAX(Instances!AT53:Instances!AT53),"diff", MAX(Instances!AT53:Instances!AT53)-MIN(Instances!AT53:Instances!AT53))</f>
        <v>0</v>
      </c>
      <c r="AU53" s="1" cm="1">
        <f t="array" ref="AU53">_xlfn.SWITCH($A$2,"average", AVERAGE(Instances!AU53:Instances!AU53),"median", MEDIAN(Instances!AU53:Instances!AU53),"min", MIN(Instances!AU53:Instances!AU53),"max", MAX(Instances!AU53:Instances!AU53),"diff", MAX(Instances!AU53:Instances!AU53)-MIN(Instances!AU53:Instances!AU53))</f>
        <v>0</v>
      </c>
      <c r="AV53" s="1" cm="1">
        <f t="array" ref="AV53">_xlfn.SWITCH($A$2,"average", AVERAGE(Instances!AV53:Instances!AV53),"median", MEDIAN(Instances!AV53:Instances!AV53),"min", MIN(Instances!AV53:Instances!AV53),"max", MAX(Instances!AV53:Instances!AV53),"diff", MAX(Instances!AV53:Instances!AV53)-MIN(Instances!AV53:Instances!AV53))</f>
        <v>0</v>
      </c>
      <c r="AW53" s="1" cm="1">
        <f t="array" ref="AW53">_xlfn.SWITCH($A$2,"average", AVERAGE(Instances!AW53:Instances!AW53),"median", MEDIAN(Instances!AW53:Instances!AW53),"min", MIN(Instances!AW53:Instances!AW53),"max", MAX(Instances!AW53:Instances!AW53),"diff", MAX(Instances!AW53:Instances!AW53)-MIN(Instances!AW53:Instances!AW53))</f>
        <v>0</v>
      </c>
      <c r="AX53" s="1" cm="1">
        <f t="array" ref="AX53">_xlfn.SWITCH($A$2,"average", AVERAGE(Instances!AX53:Instances!AX53),"median", MEDIAN(Instances!AX53:Instances!AX53),"min", MIN(Instances!AX53:Instances!AX53),"max", MAX(Instances!AX53:Instances!AX53),"diff", MAX(Instances!AX53:Instances!AX53)-MIN(Instances!AX53:Instances!AX53))</f>
        <v>0</v>
      </c>
      <c r="AY53" s="1" cm="1">
        <f t="array" ref="AY53">_xlfn.SWITCH($A$2,"average", AVERAGE(Instances!AY53:Instances!AY53),"median", MEDIAN(Instances!AY53:Instances!AY53),"min", MIN(Instances!AY53:Instances!AY53),"max", MAX(Instances!AY53:Instances!AY53),"diff", MAX(Instances!AY53:Instances!AY53)-MIN(Instances!AY53:Instances!AY53))</f>
        <v>0</v>
      </c>
      <c r="AZ53" s="1" cm="1">
        <f t="array" ref="AZ53">_xlfn.SWITCH($A$2,"average", AVERAGE(Instances!AZ53:Instances!AZ53),"median", MEDIAN(Instances!AZ53:Instances!AZ53),"min", MIN(Instances!AZ53:Instances!AZ53),"max", MAX(Instances!AZ53:Instances!AZ53),"diff", MAX(Instances!AZ53:Instances!AZ53)-MIN(Instances!AZ53:Instances!AZ53))</f>
        <v>0</v>
      </c>
      <c r="BA53" s="1" cm="1">
        <f t="array" ref="BA53">_xlfn.SWITCH($A$2,"average", AVERAGE(Instances!BA53:Instances!BA53),"median", MEDIAN(Instances!BA53:Instances!BA53),"min", MIN(Instances!BA53:Instances!BA53),"max", MAX(Instances!BA53:Instances!BA53),"diff", MAX(Instances!BA53:Instances!BA53)-MIN(Instances!BA53:Instances!BA53))</f>
        <v>0</v>
      </c>
      <c r="BB53" s="1">
        <f>MIN($B53,$D53,$F53,$H53,$J53,$L53,$N53,$P53,$R53,$T53,$V53,$X53,$Z53,$AB53,$AD53,$AF53,$AH53,$AJ53,$AL53,$AN53,$AP53,$AR53,$AT53,$AV53,$AX53,$AZ53)</f>
        <v>0</v>
      </c>
      <c r="BC53" s="1">
        <f>MIN($C53,$E53,$G53,$I53,$K53,$M53,$O53,$Q53,$S53,$U53,$W53,$Y53,$AA53,$AC53,$AE53,$AG53,$AI53,$AK53,$AM53,$AO53,$AQ53,$AS53,$AU53,$AW53,$AY53,$BA53)</f>
        <v>0</v>
      </c>
      <c r="BD53" s="1">
        <f>MEDIAN($B53,$D53,$F53,$H53,$J53,$L53,$N53,$P53,$R53,$T53,$V53,$X53,$Z53,$AB53,$AD53,$AF53,$AH53,$AJ53,$AL53,$AN53,$AP53,$AR53,$AT53,$AV53,$AX53,$AZ53)</f>
        <v>0</v>
      </c>
      <c r="BE53" s="1">
        <f>MEDIAN($C53,$E53,$G53,$I53,$K53,$M53,$O53,$Q53,$S53,$U53,$W53,$Y53,$AA53,$AC53,$AE53,$AG53,$AI53,$AK53,$AM53,$AO53,$AQ53,$AS53,$AU53,$AW53,$AY53,$BA53)</f>
        <v>0</v>
      </c>
      <c r="BF53" s="1">
        <f>MAX($B53,$D53,$F53,$H53,$J53,$L53,$N53,$P53,$R53,$T53,$V53,$X53,$Z53,$AB53,$AD53,$AF53,$AH53,$AJ53,$AL53,$AN53,$AP53,$AR53,$AT53,$AV53,$AX53,$AZ53)</f>
        <v>0</v>
      </c>
      <c r="BG53" s="1">
        <f>MAX($C53,$E53,$G53,$I53,$K53,$M53,$O53,$Q53,$S53,$U53,$W53,$Y53,$AA53,$AC53,$AE53,$AG53,$AI53,$AK53,$AM53,$AO53,$AQ53,$AS53,$AU53,$AW53,$AY53,$BA53)</f>
        <v>0</v>
      </c>
    </row>
    <row r="54" spans="1:59">
      <c r="A54" s="1" t="s">
        <v>51</v>
      </c>
      <c r="B54" s="1" cm="1">
        <f t="array" ref="B54">_xlfn.SWITCH($A$2,"average", AVERAGE(Instances!B54:Instances!B54),"median", MEDIAN(Instances!B54:Instances!B54),"min", MIN(Instances!B54:Instances!B54),"max", MAX(Instances!B54:Instances!B54),"diff", MAX(Instances!B54:Instances!B54)-MIN(Instances!B54:Instances!B54))</f>
        <v>0</v>
      </c>
      <c r="C54" s="1" cm="1">
        <f t="array" ref="C54">_xlfn.SWITCH($A$2,"average", AVERAGE(Instances!C54:Instances!C54),"median", MEDIAN(Instances!C54:Instances!C54),"min", MIN(Instances!C54:Instances!C54),"max", MAX(Instances!C54:Instances!C54),"diff", MAX(Instances!C54:Instances!C54)-MIN(Instances!C54:Instances!C54))</f>
        <v>0</v>
      </c>
      <c r="D54" s="1" cm="1">
        <f t="array" ref="D54">_xlfn.SWITCH($A$2,"average", AVERAGE(Instances!D54:Instances!D54),"median", MEDIAN(Instances!D54:Instances!D54),"min", MIN(Instances!D54:Instances!D54),"max", MAX(Instances!D54:Instances!D54),"diff", MAX(Instances!D54:Instances!D54)-MIN(Instances!D54:Instances!D54))</f>
        <v>0</v>
      </c>
      <c r="E54" s="1" cm="1">
        <f t="array" ref="E54">_xlfn.SWITCH($A$2,"average", AVERAGE(Instances!E54:Instances!E54),"median", MEDIAN(Instances!E54:Instances!E54),"min", MIN(Instances!E54:Instances!E54),"max", MAX(Instances!E54:Instances!E54),"diff", MAX(Instances!E54:Instances!E54)-MIN(Instances!E54:Instances!E54))</f>
        <v>0</v>
      </c>
      <c r="F54" s="1" cm="1">
        <f t="array" ref="F54">_xlfn.SWITCH($A$2,"average", AVERAGE(Instances!F54:Instances!F54),"median", MEDIAN(Instances!F54:Instances!F54),"min", MIN(Instances!F54:Instances!F54),"max", MAX(Instances!F54:Instances!F54),"diff", MAX(Instances!F54:Instances!F54)-MIN(Instances!F54:Instances!F54))</f>
        <v>0</v>
      </c>
      <c r="G54" s="1" cm="1">
        <f t="array" ref="G54">_xlfn.SWITCH($A$2,"average", AVERAGE(Instances!G54:Instances!G54),"median", MEDIAN(Instances!G54:Instances!G54),"min", MIN(Instances!G54:Instances!G54),"max", MAX(Instances!G54:Instances!G54),"diff", MAX(Instances!G54:Instances!G54)-MIN(Instances!G54:Instances!G54))</f>
        <v>0</v>
      </c>
      <c r="H54" s="1" cm="1">
        <f t="array" ref="H54">_xlfn.SWITCH($A$2,"average", AVERAGE(Instances!H54:Instances!H54),"median", MEDIAN(Instances!H54:Instances!H54),"min", MIN(Instances!H54:Instances!H54),"max", MAX(Instances!H54:Instances!H54),"diff", MAX(Instances!H54:Instances!H54)-MIN(Instances!H54:Instances!H54))</f>
        <v>0</v>
      </c>
      <c r="I54" s="1" cm="1">
        <f t="array" ref="I54">_xlfn.SWITCH($A$2,"average", AVERAGE(Instances!I54:Instances!I54),"median", MEDIAN(Instances!I54:Instances!I54),"min", MIN(Instances!I54:Instances!I54),"max", MAX(Instances!I54:Instances!I54),"diff", MAX(Instances!I54:Instances!I54)-MIN(Instances!I54:Instances!I54))</f>
        <v>0</v>
      </c>
      <c r="J54" s="1" cm="1">
        <f t="array" ref="J54">_xlfn.SWITCH($A$2,"average", AVERAGE(Instances!J54:Instances!J54),"median", MEDIAN(Instances!J54:Instances!J54),"min", MIN(Instances!J54:Instances!J54),"max", MAX(Instances!J54:Instances!J54),"diff", MAX(Instances!J54:Instances!J54)-MIN(Instances!J54:Instances!J54))</f>
        <v>0</v>
      </c>
      <c r="K54" s="1" cm="1">
        <f t="array" ref="K54">_xlfn.SWITCH($A$2,"average", AVERAGE(Instances!K54:Instances!K54),"median", MEDIAN(Instances!K54:Instances!K54),"min", MIN(Instances!K54:Instances!K54),"max", MAX(Instances!K54:Instances!K54),"diff", MAX(Instances!K54:Instances!K54)-MIN(Instances!K54:Instances!K54))</f>
        <v>0</v>
      </c>
      <c r="L54" s="1" cm="1">
        <f t="array" ref="L54">_xlfn.SWITCH($A$2,"average", AVERAGE(Instances!L54:Instances!L54),"median", MEDIAN(Instances!L54:Instances!L54),"min", MIN(Instances!L54:Instances!L54),"max", MAX(Instances!L54:Instances!L54),"diff", MAX(Instances!L54:Instances!L54)-MIN(Instances!L54:Instances!L54))</f>
        <v>0</v>
      </c>
      <c r="M54" s="1" cm="1">
        <f t="array" ref="M54">_xlfn.SWITCH($A$2,"average", AVERAGE(Instances!M54:Instances!M54),"median", MEDIAN(Instances!M54:Instances!M54),"min", MIN(Instances!M54:Instances!M54),"max", MAX(Instances!M54:Instances!M54),"diff", MAX(Instances!M54:Instances!M54)-MIN(Instances!M54:Instances!M54))</f>
        <v>0</v>
      </c>
      <c r="N54" s="1" cm="1">
        <f t="array" ref="N54">_xlfn.SWITCH($A$2,"average", AVERAGE(Instances!N54:Instances!N54),"median", MEDIAN(Instances!N54:Instances!N54),"min", MIN(Instances!N54:Instances!N54),"max", MAX(Instances!N54:Instances!N54),"diff", MAX(Instances!N54:Instances!N54)-MIN(Instances!N54:Instances!N54))</f>
        <v>0</v>
      </c>
      <c r="O54" s="1" cm="1">
        <f t="array" ref="O54">_xlfn.SWITCH($A$2,"average", AVERAGE(Instances!O54:Instances!O54),"median", MEDIAN(Instances!O54:Instances!O54),"min", MIN(Instances!O54:Instances!O54),"max", MAX(Instances!O54:Instances!O54),"diff", MAX(Instances!O54:Instances!O54)-MIN(Instances!O54:Instances!O54))</f>
        <v>0</v>
      </c>
      <c r="P54" s="1" cm="1">
        <f t="array" ref="P54">_xlfn.SWITCH($A$2,"average", AVERAGE(Instances!P54:Instances!P54),"median", MEDIAN(Instances!P54:Instances!P54),"min", MIN(Instances!P54:Instances!P54),"max", MAX(Instances!P54:Instances!P54),"diff", MAX(Instances!P54:Instances!P54)-MIN(Instances!P54:Instances!P54))</f>
        <v>0</v>
      </c>
      <c r="Q54" s="1" cm="1">
        <f t="array" ref="Q54">_xlfn.SWITCH($A$2,"average", AVERAGE(Instances!Q54:Instances!Q54),"median", MEDIAN(Instances!Q54:Instances!Q54),"min", MIN(Instances!Q54:Instances!Q54),"max", MAX(Instances!Q54:Instances!Q54),"diff", MAX(Instances!Q54:Instances!Q54)-MIN(Instances!Q54:Instances!Q54))</f>
        <v>0</v>
      </c>
      <c r="R54" s="1" cm="1">
        <f t="array" ref="R54">_xlfn.SWITCH($A$2,"average", AVERAGE(Instances!R54:Instances!R54),"median", MEDIAN(Instances!R54:Instances!R54),"min", MIN(Instances!R54:Instances!R54),"max", MAX(Instances!R54:Instances!R54),"diff", MAX(Instances!R54:Instances!R54)-MIN(Instances!R54:Instances!R54))</f>
        <v>0</v>
      </c>
      <c r="S54" s="1" cm="1">
        <f t="array" ref="S54">_xlfn.SWITCH($A$2,"average", AVERAGE(Instances!S54:Instances!S54),"median", MEDIAN(Instances!S54:Instances!S54),"min", MIN(Instances!S54:Instances!S54),"max", MAX(Instances!S54:Instances!S54),"diff", MAX(Instances!S54:Instances!S54)-MIN(Instances!S54:Instances!S54))</f>
        <v>0</v>
      </c>
      <c r="T54" s="1" cm="1">
        <f t="array" ref="T54">_xlfn.SWITCH($A$2,"average", AVERAGE(Instances!T54:Instances!T54),"median", MEDIAN(Instances!T54:Instances!T54),"min", MIN(Instances!T54:Instances!T54),"max", MAX(Instances!T54:Instances!T54),"diff", MAX(Instances!T54:Instances!T54)-MIN(Instances!T54:Instances!T54))</f>
        <v>0</v>
      </c>
      <c r="U54" s="1" cm="1">
        <f t="array" ref="U54">_xlfn.SWITCH($A$2,"average", AVERAGE(Instances!U54:Instances!U54),"median", MEDIAN(Instances!U54:Instances!U54),"min", MIN(Instances!U54:Instances!U54),"max", MAX(Instances!U54:Instances!U54),"diff", MAX(Instances!U54:Instances!U54)-MIN(Instances!U54:Instances!U54))</f>
        <v>0</v>
      </c>
      <c r="V54" s="1" cm="1">
        <f t="array" ref="V54">_xlfn.SWITCH($A$2,"average", AVERAGE(Instances!V54:Instances!V54),"median", MEDIAN(Instances!V54:Instances!V54),"min", MIN(Instances!V54:Instances!V54),"max", MAX(Instances!V54:Instances!V54),"diff", MAX(Instances!V54:Instances!V54)-MIN(Instances!V54:Instances!V54))</f>
        <v>0</v>
      </c>
      <c r="W54" s="1" cm="1">
        <f t="array" ref="W54">_xlfn.SWITCH($A$2,"average", AVERAGE(Instances!W54:Instances!W54),"median", MEDIAN(Instances!W54:Instances!W54),"min", MIN(Instances!W54:Instances!W54),"max", MAX(Instances!W54:Instances!W54),"diff", MAX(Instances!W54:Instances!W54)-MIN(Instances!W54:Instances!W54))</f>
        <v>0</v>
      </c>
      <c r="X54" s="1" cm="1">
        <f t="array" ref="X54">_xlfn.SWITCH($A$2,"average", AVERAGE(Instances!X54:Instances!X54),"median", MEDIAN(Instances!X54:Instances!X54),"min", MIN(Instances!X54:Instances!X54),"max", MAX(Instances!X54:Instances!X54),"diff", MAX(Instances!X54:Instances!X54)-MIN(Instances!X54:Instances!X54))</f>
        <v>0</v>
      </c>
      <c r="Y54" s="1" cm="1">
        <f t="array" ref="Y54">_xlfn.SWITCH($A$2,"average", AVERAGE(Instances!Y54:Instances!Y54),"median", MEDIAN(Instances!Y54:Instances!Y54),"min", MIN(Instances!Y54:Instances!Y54),"max", MAX(Instances!Y54:Instances!Y54),"diff", MAX(Instances!Y54:Instances!Y54)-MIN(Instances!Y54:Instances!Y54))</f>
        <v>0</v>
      </c>
      <c r="Z54" s="1" cm="1">
        <f t="array" ref="Z54">_xlfn.SWITCH($A$2,"average", AVERAGE(Instances!Z54:Instances!Z54),"median", MEDIAN(Instances!Z54:Instances!Z54),"min", MIN(Instances!Z54:Instances!Z54),"max", MAX(Instances!Z54:Instances!Z54),"diff", MAX(Instances!Z54:Instances!Z54)-MIN(Instances!Z54:Instances!Z54))</f>
        <v>0</v>
      </c>
      <c r="AA54" s="1" cm="1">
        <f t="array" ref="AA54">_xlfn.SWITCH($A$2,"average", AVERAGE(Instances!AA54:Instances!AA54),"median", MEDIAN(Instances!AA54:Instances!AA54),"min", MIN(Instances!AA54:Instances!AA54),"max", MAX(Instances!AA54:Instances!AA54),"diff", MAX(Instances!AA54:Instances!AA54)-MIN(Instances!AA54:Instances!AA54))</f>
        <v>0</v>
      </c>
      <c r="AB54" s="1" cm="1">
        <f t="array" ref="AB54">_xlfn.SWITCH($A$2,"average", AVERAGE(Instances!AB54:Instances!AB54),"median", MEDIAN(Instances!AB54:Instances!AB54),"min", MIN(Instances!AB54:Instances!AB54),"max", MAX(Instances!AB54:Instances!AB54),"diff", MAX(Instances!AB54:Instances!AB54)-MIN(Instances!AB54:Instances!AB54))</f>
        <v>0</v>
      </c>
      <c r="AC54" s="1" cm="1">
        <f t="array" ref="AC54">_xlfn.SWITCH($A$2,"average", AVERAGE(Instances!AC54:Instances!AC54),"median", MEDIAN(Instances!AC54:Instances!AC54),"min", MIN(Instances!AC54:Instances!AC54),"max", MAX(Instances!AC54:Instances!AC54),"diff", MAX(Instances!AC54:Instances!AC54)-MIN(Instances!AC54:Instances!AC54))</f>
        <v>0</v>
      </c>
      <c r="AD54" s="1" cm="1">
        <f t="array" ref="AD54">_xlfn.SWITCH($A$2,"average", AVERAGE(Instances!AD54:Instances!AD54),"median", MEDIAN(Instances!AD54:Instances!AD54),"min", MIN(Instances!AD54:Instances!AD54),"max", MAX(Instances!AD54:Instances!AD54),"diff", MAX(Instances!AD54:Instances!AD54)-MIN(Instances!AD54:Instances!AD54))</f>
        <v>0</v>
      </c>
      <c r="AE54" s="1" cm="1">
        <f t="array" ref="AE54">_xlfn.SWITCH($A$2,"average", AVERAGE(Instances!AE54:Instances!AE54),"median", MEDIAN(Instances!AE54:Instances!AE54),"min", MIN(Instances!AE54:Instances!AE54),"max", MAX(Instances!AE54:Instances!AE54),"diff", MAX(Instances!AE54:Instances!AE54)-MIN(Instances!AE54:Instances!AE54))</f>
        <v>0</v>
      </c>
      <c r="AF54" s="1" cm="1">
        <f t="array" ref="AF54">_xlfn.SWITCH($A$2,"average", AVERAGE(Instances!AF54:Instances!AF54),"median", MEDIAN(Instances!AF54:Instances!AF54),"min", MIN(Instances!AF54:Instances!AF54),"max", MAX(Instances!AF54:Instances!AF54),"diff", MAX(Instances!AF54:Instances!AF54)-MIN(Instances!AF54:Instances!AF54))</f>
        <v>0</v>
      </c>
      <c r="AG54" s="1" cm="1">
        <f t="array" ref="AG54">_xlfn.SWITCH($A$2,"average", AVERAGE(Instances!AG54:Instances!AG54),"median", MEDIAN(Instances!AG54:Instances!AG54),"min", MIN(Instances!AG54:Instances!AG54),"max", MAX(Instances!AG54:Instances!AG54),"diff", MAX(Instances!AG54:Instances!AG54)-MIN(Instances!AG54:Instances!AG54))</f>
        <v>0</v>
      </c>
      <c r="AH54" s="1" cm="1">
        <f t="array" ref="AH54">_xlfn.SWITCH($A$2,"average", AVERAGE(Instances!AH54:Instances!AH54),"median", MEDIAN(Instances!AH54:Instances!AH54),"min", MIN(Instances!AH54:Instances!AH54),"max", MAX(Instances!AH54:Instances!AH54),"diff", MAX(Instances!AH54:Instances!AH54)-MIN(Instances!AH54:Instances!AH54))</f>
        <v>0</v>
      </c>
      <c r="AI54" s="1" cm="1">
        <f t="array" ref="AI54">_xlfn.SWITCH($A$2,"average", AVERAGE(Instances!AI54:Instances!AI54),"median", MEDIAN(Instances!AI54:Instances!AI54),"min", MIN(Instances!AI54:Instances!AI54),"max", MAX(Instances!AI54:Instances!AI54),"diff", MAX(Instances!AI54:Instances!AI54)-MIN(Instances!AI54:Instances!AI54))</f>
        <v>0</v>
      </c>
      <c r="AJ54" s="1" cm="1">
        <f t="array" ref="AJ54">_xlfn.SWITCH($A$2,"average", AVERAGE(Instances!AJ54:Instances!AJ54),"median", MEDIAN(Instances!AJ54:Instances!AJ54),"min", MIN(Instances!AJ54:Instances!AJ54),"max", MAX(Instances!AJ54:Instances!AJ54),"diff", MAX(Instances!AJ54:Instances!AJ54)-MIN(Instances!AJ54:Instances!AJ54))</f>
        <v>0</v>
      </c>
      <c r="AK54" s="1" cm="1">
        <f t="array" ref="AK54">_xlfn.SWITCH($A$2,"average", AVERAGE(Instances!AK54:Instances!AK54),"median", MEDIAN(Instances!AK54:Instances!AK54),"min", MIN(Instances!AK54:Instances!AK54),"max", MAX(Instances!AK54:Instances!AK54),"diff", MAX(Instances!AK54:Instances!AK54)-MIN(Instances!AK54:Instances!AK54))</f>
        <v>0</v>
      </c>
      <c r="AL54" s="1" cm="1">
        <f t="array" ref="AL54">_xlfn.SWITCH($A$2,"average", AVERAGE(Instances!AL54:Instances!AL54),"median", MEDIAN(Instances!AL54:Instances!AL54),"min", MIN(Instances!AL54:Instances!AL54),"max", MAX(Instances!AL54:Instances!AL54),"diff", MAX(Instances!AL54:Instances!AL54)-MIN(Instances!AL54:Instances!AL54))</f>
        <v>0</v>
      </c>
      <c r="AM54" s="1" cm="1">
        <f t="array" ref="AM54">_xlfn.SWITCH($A$2,"average", AVERAGE(Instances!AM54:Instances!AM54),"median", MEDIAN(Instances!AM54:Instances!AM54),"min", MIN(Instances!AM54:Instances!AM54),"max", MAX(Instances!AM54:Instances!AM54),"diff", MAX(Instances!AM54:Instances!AM54)-MIN(Instances!AM54:Instances!AM54))</f>
        <v>0</v>
      </c>
      <c r="AN54" s="1" cm="1">
        <f t="array" ref="AN54">_xlfn.SWITCH($A$2,"average", AVERAGE(Instances!AN54:Instances!AN54),"median", MEDIAN(Instances!AN54:Instances!AN54),"min", MIN(Instances!AN54:Instances!AN54),"max", MAX(Instances!AN54:Instances!AN54),"diff", MAX(Instances!AN54:Instances!AN54)-MIN(Instances!AN54:Instances!AN54))</f>
        <v>0</v>
      </c>
      <c r="AO54" s="1" cm="1">
        <f t="array" ref="AO54">_xlfn.SWITCH($A$2,"average", AVERAGE(Instances!AO54:Instances!AO54),"median", MEDIAN(Instances!AO54:Instances!AO54),"min", MIN(Instances!AO54:Instances!AO54),"max", MAX(Instances!AO54:Instances!AO54),"diff", MAX(Instances!AO54:Instances!AO54)-MIN(Instances!AO54:Instances!AO54))</f>
        <v>0</v>
      </c>
      <c r="AP54" s="1" cm="1">
        <f t="array" ref="AP54">_xlfn.SWITCH($A$2,"average", AVERAGE(Instances!AP54:Instances!AP54),"median", MEDIAN(Instances!AP54:Instances!AP54),"min", MIN(Instances!AP54:Instances!AP54),"max", MAX(Instances!AP54:Instances!AP54),"diff", MAX(Instances!AP54:Instances!AP54)-MIN(Instances!AP54:Instances!AP54))</f>
        <v>0</v>
      </c>
      <c r="AQ54" s="1" cm="1">
        <f t="array" ref="AQ54">_xlfn.SWITCH($A$2,"average", AVERAGE(Instances!AQ54:Instances!AQ54),"median", MEDIAN(Instances!AQ54:Instances!AQ54),"min", MIN(Instances!AQ54:Instances!AQ54),"max", MAX(Instances!AQ54:Instances!AQ54),"diff", MAX(Instances!AQ54:Instances!AQ54)-MIN(Instances!AQ54:Instances!AQ54))</f>
        <v>0</v>
      </c>
      <c r="AR54" s="1" cm="1">
        <f t="array" ref="AR54">_xlfn.SWITCH($A$2,"average", AVERAGE(Instances!AR54:Instances!AR54),"median", MEDIAN(Instances!AR54:Instances!AR54),"min", MIN(Instances!AR54:Instances!AR54),"max", MAX(Instances!AR54:Instances!AR54),"diff", MAX(Instances!AR54:Instances!AR54)-MIN(Instances!AR54:Instances!AR54))</f>
        <v>0</v>
      </c>
      <c r="AS54" s="1" cm="1">
        <f t="array" ref="AS54">_xlfn.SWITCH($A$2,"average", AVERAGE(Instances!AS54:Instances!AS54),"median", MEDIAN(Instances!AS54:Instances!AS54),"min", MIN(Instances!AS54:Instances!AS54),"max", MAX(Instances!AS54:Instances!AS54),"diff", MAX(Instances!AS54:Instances!AS54)-MIN(Instances!AS54:Instances!AS54))</f>
        <v>0</v>
      </c>
      <c r="AT54" s="1" cm="1">
        <f t="array" ref="AT54">_xlfn.SWITCH($A$2,"average", AVERAGE(Instances!AT54:Instances!AT54),"median", MEDIAN(Instances!AT54:Instances!AT54),"min", MIN(Instances!AT54:Instances!AT54),"max", MAX(Instances!AT54:Instances!AT54),"diff", MAX(Instances!AT54:Instances!AT54)-MIN(Instances!AT54:Instances!AT54))</f>
        <v>0</v>
      </c>
      <c r="AU54" s="1" cm="1">
        <f t="array" ref="AU54">_xlfn.SWITCH($A$2,"average", AVERAGE(Instances!AU54:Instances!AU54),"median", MEDIAN(Instances!AU54:Instances!AU54),"min", MIN(Instances!AU54:Instances!AU54),"max", MAX(Instances!AU54:Instances!AU54),"diff", MAX(Instances!AU54:Instances!AU54)-MIN(Instances!AU54:Instances!AU54))</f>
        <v>0</v>
      </c>
      <c r="AV54" s="1" cm="1">
        <f t="array" ref="AV54">_xlfn.SWITCH($A$2,"average", AVERAGE(Instances!AV54:Instances!AV54),"median", MEDIAN(Instances!AV54:Instances!AV54),"min", MIN(Instances!AV54:Instances!AV54),"max", MAX(Instances!AV54:Instances!AV54),"diff", MAX(Instances!AV54:Instances!AV54)-MIN(Instances!AV54:Instances!AV54))</f>
        <v>0</v>
      </c>
      <c r="AW54" s="1" cm="1">
        <f t="array" ref="AW54">_xlfn.SWITCH($A$2,"average", AVERAGE(Instances!AW54:Instances!AW54),"median", MEDIAN(Instances!AW54:Instances!AW54),"min", MIN(Instances!AW54:Instances!AW54),"max", MAX(Instances!AW54:Instances!AW54),"diff", MAX(Instances!AW54:Instances!AW54)-MIN(Instances!AW54:Instances!AW54))</f>
        <v>0</v>
      </c>
      <c r="AX54" s="1"/>
      <c r="AY54" s="1"/>
      <c r="AZ54" s="1"/>
      <c r="BA54" s="1"/>
      <c r="BB54" s="1">
        <f>MIN($B54,$D54,$F54,$H54,$J54,$L54,$N54,$P54,$R54,$T54,$V54,$X54,$Z54,$AB54,$AD54,$AF54,$AH54,$AJ54,$AL54,$AN54,$AP54,$AR54,$AT54,$AV54,$AX54,$AZ54)</f>
        <v>0</v>
      </c>
      <c r="BC54" s="1">
        <f>MIN($C54,$E54,$G54,$I54,$K54,$M54,$O54,$Q54,$S54,$U54,$W54,$Y54,$AA54,$AC54,$AE54,$AG54,$AI54,$AK54,$AM54,$AO54,$AQ54,$AS54,$AU54,$AW54,$AY54,$BA54)</f>
        <v>0</v>
      </c>
      <c r="BD54" s="1">
        <f>MEDIAN($B54,$D54,$F54,$H54,$J54,$L54,$N54,$P54,$R54,$T54,$V54,$X54,$Z54,$AB54,$AD54,$AF54,$AH54,$AJ54,$AL54,$AN54,$AP54,$AR54,$AT54,$AV54,$AX54,$AZ54)</f>
        <v>0</v>
      </c>
      <c r="BE54" s="1">
        <f>MEDIAN($C54,$E54,$G54,$I54,$K54,$M54,$O54,$Q54,$S54,$U54,$W54,$Y54,$AA54,$AC54,$AE54,$AG54,$AI54,$AK54,$AM54,$AO54,$AQ54,$AS54,$AU54,$AW54,$AY54,$BA54)</f>
        <v>0</v>
      </c>
      <c r="BF54" s="1">
        <f>MAX($B54,$D54,$F54,$H54,$J54,$L54,$N54,$P54,$R54,$T54,$V54,$X54,$Z54,$AB54,$AD54,$AF54,$AH54,$AJ54,$AL54,$AN54,$AP54,$AR54,$AT54,$AV54,$AX54,$AZ54)</f>
        <v>0</v>
      </c>
      <c r="BG54" s="1">
        <f>MAX($C54,$E54,$G54,$I54,$K54,$M54,$O54,$Q54,$S54,$U54,$W54,$Y54,$AA54,$AC54,$AE54,$AG54,$AI54,$AK54,$AM54,$AO54,$AQ54,$AS54,$AU54,$AW54,$AY54,$BA54)</f>
        <v>0</v>
      </c>
    </row>
    <row r="55" spans="1:59">
      <c r="A55" s="1" t="s">
        <v>52</v>
      </c>
      <c r="B55" s="1" cm="1">
        <f t="array" ref="B55">_xlfn.SWITCH($A$2,"average", AVERAGE(Instances!B55:Instances!B55),"median", MEDIAN(Instances!B55:Instances!B55),"min", MIN(Instances!B55:Instances!B55),"max", MAX(Instances!B55:Instances!B55),"diff", MAX(Instances!B55:Instances!B55)-MIN(Instances!B55:Instances!B55))</f>
        <v>0</v>
      </c>
      <c r="C55" s="1" cm="1">
        <f t="array" ref="C55">_xlfn.SWITCH($A$2,"average", AVERAGE(Instances!C55:Instances!C55),"median", MEDIAN(Instances!C55:Instances!C55),"min", MIN(Instances!C55:Instances!C55),"max", MAX(Instances!C55:Instances!C55),"diff", MAX(Instances!C55:Instances!C55)-MIN(Instances!C55:Instances!C55))</f>
        <v>0</v>
      </c>
      <c r="D55" s="1" cm="1">
        <f t="array" ref="D55">_xlfn.SWITCH($A$2,"average", AVERAGE(Instances!D55:Instances!D55),"median", MEDIAN(Instances!D55:Instances!D55),"min", MIN(Instances!D55:Instances!D55),"max", MAX(Instances!D55:Instances!D55),"diff", MAX(Instances!D55:Instances!D55)-MIN(Instances!D55:Instances!D55))</f>
        <v>0</v>
      </c>
      <c r="E55" s="1" cm="1">
        <f t="array" ref="E55">_xlfn.SWITCH($A$2,"average", AVERAGE(Instances!E55:Instances!E55),"median", MEDIAN(Instances!E55:Instances!E55),"min", MIN(Instances!E55:Instances!E55),"max", MAX(Instances!E55:Instances!E55),"diff", MAX(Instances!E55:Instances!E55)-MIN(Instances!E55:Instances!E55))</f>
        <v>0</v>
      </c>
      <c r="F55" s="1" cm="1">
        <f t="array" ref="F55">_xlfn.SWITCH($A$2,"average", AVERAGE(Instances!F55:Instances!F55),"median", MEDIAN(Instances!F55:Instances!F55),"min", MIN(Instances!F55:Instances!F55),"max", MAX(Instances!F55:Instances!F55),"diff", MAX(Instances!F55:Instances!F55)-MIN(Instances!F55:Instances!F55))</f>
        <v>0</v>
      </c>
      <c r="G55" s="1" cm="1">
        <f t="array" ref="G55">_xlfn.SWITCH($A$2,"average", AVERAGE(Instances!G55:Instances!G55),"median", MEDIAN(Instances!G55:Instances!G55),"min", MIN(Instances!G55:Instances!G55),"max", MAX(Instances!G55:Instances!G55),"diff", MAX(Instances!G55:Instances!G55)-MIN(Instances!G55:Instances!G55))</f>
        <v>0</v>
      </c>
      <c r="H55" s="1" cm="1">
        <f t="array" ref="H55">_xlfn.SWITCH($A$2,"average", AVERAGE(Instances!H55:Instances!H55),"median", MEDIAN(Instances!H55:Instances!H55),"min", MIN(Instances!H55:Instances!H55),"max", MAX(Instances!H55:Instances!H55),"diff", MAX(Instances!H55:Instances!H55)-MIN(Instances!H55:Instances!H55))</f>
        <v>0</v>
      </c>
      <c r="I55" s="1" cm="1">
        <f t="array" ref="I55">_xlfn.SWITCH($A$2,"average", AVERAGE(Instances!I55:Instances!I55),"median", MEDIAN(Instances!I55:Instances!I55),"min", MIN(Instances!I55:Instances!I55),"max", MAX(Instances!I55:Instances!I55),"diff", MAX(Instances!I55:Instances!I55)-MIN(Instances!I55:Instances!I55))</f>
        <v>0</v>
      </c>
      <c r="J55" s="1" cm="1">
        <f t="array" ref="J55">_xlfn.SWITCH($A$2,"average", AVERAGE(Instances!J55:Instances!J55),"median", MEDIAN(Instances!J55:Instances!J55),"min", MIN(Instances!J55:Instances!J55),"max", MAX(Instances!J55:Instances!J55),"diff", MAX(Instances!J55:Instances!J55)-MIN(Instances!J55:Instances!J55))</f>
        <v>0</v>
      </c>
      <c r="K55" s="1" cm="1">
        <f t="array" ref="K55">_xlfn.SWITCH($A$2,"average", AVERAGE(Instances!K55:Instances!K55),"median", MEDIAN(Instances!K55:Instances!K55),"min", MIN(Instances!K55:Instances!K55),"max", MAX(Instances!K55:Instances!K55),"diff", MAX(Instances!K55:Instances!K55)-MIN(Instances!K55:Instances!K55))</f>
        <v>0</v>
      </c>
      <c r="L55" s="1" cm="1">
        <f t="array" ref="L55">_xlfn.SWITCH($A$2,"average", AVERAGE(Instances!L55:Instances!L55),"median", MEDIAN(Instances!L55:Instances!L55),"min", MIN(Instances!L55:Instances!L55),"max", MAX(Instances!L55:Instances!L55),"diff", MAX(Instances!L55:Instances!L55)-MIN(Instances!L55:Instances!L55))</f>
        <v>0</v>
      </c>
      <c r="M55" s="1" cm="1">
        <f t="array" ref="M55">_xlfn.SWITCH($A$2,"average", AVERAGE(Instances!M55:Instances!M55),"median", MEDIAN(Instances!M55:Instances!M55),"min", MIN(Instances!M55:Instances!M55),"max", MAX(Instances!M55:Instances!M55),"diff", MAX(Instances!M55:Instances!M55)-MIN(Instances!M55:Instances!M55))</f>
        <v>0</v>
      </c>
      <c r="N55" s="1" cm="1">
        <f t="array" ref="N55">_xlfn.SWITCH($A$2,"average", AVERAGE(Instances!N55:Instances!N55),"median", MEDIAN(Instances!N55:Instances!N55),"min", MIN(Instances!N55:Instances!N55),"max", MAX(Instances!N55:Instances!N55),"diff", MAX(Instances!N55:Instances!N55)-MIN(Instances!N55:Instances!N55))</f>
        <v>0</v>
      </c>
      <c r="O55" s="1" cm="1">
        <f t="array" ref="O55">_xlfn.SWITCH($A$2,"average", AVERAGE(Instances!O55:Instances!O55),"median", MEDIAN(Instances!O55:Instances!O55),"min", MIN(Instances!O55:Instances!O55),"max", MAX(Instances!O55:Instances!O55),"diff", MAX(Instances!O55:Instances!O55)-MIN(Instances!O55:Instances!O55))</f>
        <v>0</v>
      </c>
      <c r="P55" s="1" cm="1">
        <f t="array" ref="P55">_xlfn.SWITCH($A$2,"average", AVERAGE(Instances!P55:Instances!P55),"median", MEDIAN(Instances!P55:Instances!P55),"min", MIN(Instances!P55:Instances!P55),"max", MAX(Instances!P55:Instances!P55),"diff", MAX(Instances!P55:Instances!P55)-MIN(Instances!P55:Instances!P55))</f>
        <v>0</v>
      </c>
      <c r="Q55" s="1" cm="1">
        <f t="array" ref="Q55">_xlfn.SWITCH($A$2,"average", AVERAGE(Instances!Q55:Instances!Q55),"median", MEDIAN(Instances!Q55:Instances!Q55),"min", MIN(Instances!Q55:Instances!Q55),"max", MAX(Instances!Q55:Instances!Q55),"diff", MAX(Instances!Q55:Instances!Q55)-MIN(Instances!Q55:Instances!Q55))</f>
        <v>0</v>
      </c>
      <c r="R55" s="1" cm="1">
        <f t="array" ref="R55">_xlfn.SWITCH($A$2,"average", AVERAGE(Instances!R55:Instances!R55),"median", MEDIAN(Instances!R55:Instances!R55),"min", MIN(Instances!R55:Instances!R55),"max", MAX(Instances!R55:Instances!R55),"diff", MAX(Instances!R55:Instances!R55)-MIN(Instances!R55:Instances!R55))</f>
        <v>0</v>
      </c>
      <c r="S55" s="1" cm="1">
        <f t="array" ref="S55">_xlfn.SWITCH($A$2,"average", AVERAGE(Instances!S55:Instances!S55),"median", MEDIAN(Instances!S55:Instances!S55),"min", MIN(Instances!S55:Instances!S55),"max", MAX(Instances!S55:Instances!S55),"diff", MAX(Instances!S55:Instances!S55)-MIN(Instances!S55:Instances!S55))</f>
        <v>0</v>
      </c>
      <c r="T55" s="1" cm="1">
        <f t="array" ref="T55">_xlfn.SWITCH($A$2,"average", AVERAGE(Instances!T55:Instances!T55),"median", MEDIAN(Instances!T55:Instances!T55),"min", MIN(Instances!T55:Instances!T55),"max", MAX(Instances!T55:Instances!T55),"diff", MAX(Instances!T55:Instances!T55)-MIN(Instances!T55:Instances!T55))</f>
        <v>0</v>
      </c>
      <c r="U55" s="1" cm="1">
        <f t="array" ref="U55">_xlfn.SWITCH($A$2,"average", AVERAGE(Instances!U55:Instances!U55),"median", MEDIAN(Instances!U55:Instances!U55),"min", MIN(Instances!U55:Instances!U55),"max", MAX(Instances!U55:Instances!U55),"diff", MAX(Instances!U55:Instances!U55)-MIN(Instances!U55:Instances!U55))</f>
        <v>0</v>
      </c>
      <c r="V55" s="1" cm="1">
        <f t="array" ref="V55">_xlfn.SWITCH($A$2,"average", AVERAGE(Instances!V55:Instances!V55),"median", MEDIAN(Instances!V55:Instances!V55),"min", MIN(Instances!V55:Instances!V55),"max", MAX(Instances!V55:Instances!V55),"diff", MAX(Instances!V55:Instances!V55)-MIN(Instances!V55:Instances!V55))</f>
        <v>0</v>
      </c>
      <c r="W55" s="1" cm="1">
        <f t="array" ref="W55">_xlfn.SWITCH($A$2,"average", AVERAGE(Instances!W55:Instances!W55),"median", MEDIAN(Instances!W55:Instances!W55),"min", MIN(Instances!W55:Instances!W55),"max", MAX(Instances!W55:Instances!W55),"diff", MAX(Instances!W55:Instances!W55)-MIN(Instances!W55:Instances!W55))</f>
        <v>0</v>
      </c>
      <c r="X55" s="1" cm="1">
        <f t="array" ref="X55">_xlfn.SWITCH($A$2,"average", AVERAGE(Instances!X55:Instances!X55),"median", MEDIAN(Instances!X55:Instances!X55),"min", MIN(Instances!X55:Instances!X55),"max", MAX(Instances!X55:Instances!X55),"diff", MAX(Instances!X55:Instances!X55)-MIN(Instances!X55:Instances!X55))</f>
        <v>0</v>
      </c>
      <c r="Y55" s="1" cm="1">
        <f t="array" ref="Y55">_xlfn.SWITCH($A$2,"average", AVERAGE(Instances!Y55:Instances!Y55),"median", MEDIAN(Instances!Y55:Instances!Y55),"min", MIN(Instances!Y55:Instances!Y55),"max", MAX(Instances!Y55:Instances!Y55),"diff", MAX(Instances!Y55:Instances!Y55)-MIN(Instances!Y55:Instances!Y55))</f>
        <v>0</v>
      </c>
      <c r="Z55" s="1" cm="1">
        <f t="array" ref="Z55">_xlfn.SWITCH($A$2,"average", AVERAGE(Instances!Z55:Instances!Z55),"median", MEDIAN(Instances!Z55:Instances!Z55),"min", MIN(Instances!Z55:Instances!Z55),"max", MAX(Instances!Z55:Instances!Z55),"diff", MAX(Instances!Z55:Instances!Z55)-MIN(Instances!Z55:Instances!Z55))</f>
        <v>0</v>
      </c>
      <c r="AA55" s="1" cm="1">
        <f t="array" ref="AA55">_xlfn.SWITCH($A$2,"average", AVERAGE(Instances!AA55:Instances!AA55),"median", MEDIAN(Instances!AA55:Instances!AA55),"min", MIN(Instances!AA55:Instances!AA55),"max", MAX(Instances!AA55:Instances!AA55),"diff", MAX(Instances!AA55:Instances!AA55)-MIN(Instances!AA55:Instances!AA55))</f>
        <v>0</v>
      </c>
      <c r="AB55" s="1" cm="1">
        <f t="array" ref="AB55">_xlfn.SWITCH($A$2,"average", AVERAGE(Instances!AB55:Instances!AB55),"median", MEDIAN(Instances!AB55:Instances!AB55),"min", MIN(Instances!AB55:Instances!AB55),"max", MAX(Instances!AB55:Instances!AB55),"diff", MAX(Instances!AB55:Instances!AB55)-MIN(Instances!AB55:Instances!AB55))</f>
        <v>0</v>
      </c>
      <c r="AC55" s="1" cm="1">
        <f t="array" ref="AC55">_xlfn.SWITCH($A$2,"average", AVERAGE(Instances!AC55:Instances!AC55),"median", MEDIAN(Instances!AC55:Instances!AC55),"min", MIN(Instances!AC55:Instances!AC55),"max", MAX(Instances!AC55:Instances!AC55),"diff", MAX(Instances!AC55:Instances!AC55)-MIN(Instances!AC55:Instances!AC55))</f>
        <v>0</v>
      </c>
      <c r="AD55" s="1" cm="1">
        <f t="array" ref="AD55">_xlfn.SWITCH($A$2,"average", AVERAGE(Instances!AD55:Instances!AD55),"median", MEDIAN(Instances!AD55:Instances!AD55),"min", MIN(Instances!AD55:Instances!AD55),"max", MAX(Instances!AD55:Instances!AD55),"diff", MAX(Instances!AD55:Instances!AD55)-MIN(Instances!AD55:Instances!AD55))</f>
        <v>0</v>
      </c>
      <c r="AE55" s="1" cm="1">
        <f t="array" ref="AE55">_xlfn.SWITCH($A$2,"average", AVERAGE(Instances!AE55:Instances!AE55),"median", MEDIAN(Instances!AE55:Instances!AE55),"min", MIN(Instances!AE55:Instances!AE55),"max", MAX(Instances!AE55:Instances!AE55),"diff", MAX(Instances!AE55:Instances!AE55)-MIN(Instances!AE55:Instances!AE55))</f>
        <v>0</v>
      </c>
      <c r="AF55" s="1" cm="1">
        <f t="array" ref="AF55">_xlfn.SWITCH($A$2,"average", AVERAGE(Instances!AF55:Instances!AF55),"median", MEDIAN(Instances!AF55:Instances!AF55),"min", MIN(Instances!AF55:Instances!AF55),"max", MAX(Instances!AF55:Instances!AF55),"diff", MAX(Instances!AF55:Instances!AF55)-MIN(Instances!AF55:Instances!AF55))</f>
        <v>0</v>
      </c>
      <c r="AG55" s="1" cm="1">
        <f t="array" ref="AG55">_xlfn.SWITCH($A$2,"average", AVERAGE(Instances!AG55:Instances!AG55),"median", MEDIAN(Instances!AG55:Instances!AG55),"min", MIN(Instances!AG55:Instances!AG55),"max", MAX(Instances!AG55:Instances!AG55),"diff", MAX(Instances!AG55:Instances!AG55)-MIN(Instances!AG55:Instances!AG55))</f>
        <v>0</v>
      </c>
      <c r="AH55" s="1" cm="1">
        <f t="array" ref="AH55">_xlfn.SWITCH($A$2,"average", AVERAGE(Instances!AH55:Instances!AH55),"median", MEDIAN(Instances!AH55:Instances!AH55),"min", MIN(Instances!AH55:Instances!AH55),"max", MAX(Instances!AH55:Instances!AH55),"diff", MAX(Instances!AH55:Instances!AH55)-MIN(Instances!AH55:Instances!AH55))</f>
        <v>0</v>
      </c>
      <c r="AI55" s="1" cm="1">
        <f t="array" ref="AI55">_xlfn.SWITCH($A$2,"average", AVERAGE(Instances!AI55:Instances!AI55),"median", MEDIAN(Instances!AI55:Instances!AI55),"min", MIN(Instances!AI55:Instances!AI55),"max", MAX(Instances!AI55:Instances!AI55),"diff", MAX(Instances!AI55:Instances!AI55)-MIN(Instances!AI55:Instances!AI55))</f>
        <v>0</v>
      </c>
      <c r="AJ55" s="1" cm="1">
        <f t="array" ref="AJ55">_xlfn.SWITCH($A$2,"average", AVERAGE(Instances!AJ55:Instances!AJ55),"median", MEDIAN(Instances!AJ55:Instances!AJ55),"min", MIN(Instances!AJ55:Instances!AJ55),"max", MAX(Instances!AJ55:Instances!AJ55),"diff", MAX(Instances!AJ55:Instances!AJ55)-MIN(Instances!AJ55:Instances!AJ55))</f>
        <v>0</v>
      </c>
      <c r="AK55" s="1" cm="1">
        <f t="array" ref="AK55">_xlfn.SWITCH($A$2,"average", AVERAGE(Instances!AK55:Instances!AK55),"median", MEDIAN(Instances!AK55:Instances!AK55),"min", MIN(Instances!AK55:Instances!AK55),"max", MAX(Instances!AK55:Instances!AK55),"diff", MAX(Instances!AK55:Instances!AK55)-MIN(Instances!AK55:Instances!AK55))</f>
        <v>0</v>
      </c>
      <c r="AL55" s="1" cm="1">
        <f t="array" ref="AL55">_xlfn.SWITCH($A$2,"average", AVERAGE(Instances!AL55:Instances!AL55),"median", MEDIAN(Instances!AL55:Instances!AL55),"min", MIN(Instances!AL55:Instances!AL55),"max", MAX(Instances!AL55:Instances!AL55),"diff", MAX(Instances!AL55:Instances!AL55)-MIN(Instances!AL55:Instances!AL55))</f>
        <v>0</v>
      </c>
      <c r="AM55" s="1" cm="1">
        <f t="array" ref="AM55">_xlfn.SWITCH($A$2,"average", AVERAGE(Instances!AM55:Instances!AM55),"median", MEDIAN(Instances!AM55:Instances!AM55),"min", MIN(Instances!AM55:Instances!AM55),"max", MAX(Instances!AM55:Instances!AM55),"diff", MAX(Instances!AM55:Instances!AM55)-MIN(Instances!AM55:Instances!AM55))</f>
        <v>0</v>
      </c>
      <c r="AN55" s="1" cm="1">
        <f t="array" ref="AN55">_xlfn.SWITCH($A$2,"average", AVERAGE(Instances!AN55:Instances!AN55),"median", MEDIAN(Instances!AN55:Instances!AN55),"min", MIN(Instances!AN55:Instances!AN55),"max", MAX(Instances!AN55:Instances!AN55),"diff", MAX(Instances!AN55:Instances!AN55)-MIN(Instances!AN55:Instances!AN55))</f>
        <v>0</v>
      </c>
      <c r="AO55" s="1" cm="1">
        <f t="array" ref="AO55">_xlfn.SWITCH($A$2,"average", AVERAGE(Instances!AO55:Instances!AO55),"median", MEDIAN(Instances!AO55:Instances!AO55),"min", MIN(Instances!AO55:Instances!AO55),"max", MAX(Instances!AO55:Instances!AO55),"diff", MAX(Instances!AO55:Instances!AO55)-MIN(Instances!AO55:Instances!AO55))</f>
        <v>0</v>
      </c>
      <c r="AP55" s="1" cm="1">
        <f t="array" ref="AP55">_xlfn.SWITCH($A$2,"average", AVERAGE(Instances!AP55:Instances!AP55),"median", MEDIAN(Instances!AP55:Instances!AP55),"min", MIN(Instances!AP55:Instances!AP55),"max", MAX(Instances!AP55:Instances!AP55),"diff", MAX(Instances!AP55:Instances!AP55)-MIN(Instances!AP55:Instances!AP55))</f>
        <v>0</v>
      </c>
      <c r="AQ55" s="1" cm="1">
        <f t="array" ref="AQ55">_xlfn.SWITCH($A$2,"average", AVERAGE(Instances!AQ55:Instances!AQ55),"median", MEDIAN(Instances!AQ55:Instances!AQ55),"min", MIN(Instances!AQ55:Instances!AQ55),"max", MAX(Instances!AQ55:Instances!AQ55),"diff", MAX(Instances!AQ55:Instances!AQ55)-MIN(Instances!AQ55:Instances!AQ55))</f>
        <v>0</v>
      </c>
      <c r="AR55" s="1" cm="1">
        <f t="array" ref="AR55">_xlfn.SWITCH($A$2,"average", AVERAGE(Instances!AR55:Instances!AR55),"median", MEDIAN(Instances!AR55:Instances!AR55),"min", MIN(Instances!AR55:Instances!AR55),"max", MAX(Instances!AR55:Instances!AR55),"diff", MAX(Instances!AR55:Instances!AR55)-MIN(Instances!AR55:Instances!AR55))</f>
        <v>0</v>
      </c>
      <c r="AS55" s="1" cm="1">
        <f t="array" ref="AS55">_xlfn.SWITCH($A$2,"average", AVERAGE(Instances!AS55:Instances!AS55),"median", MEDIAN(Instances!AS55:Instances!AS55),"min", MIN(Instances!AS55:Instances!AS55),"max", MAX(Instances!AS55:Instances!AS55),"diff", MAX(Instances!AS55:Instances!AS55)-MIN(Instances!AS55:Instances!AS55))</f>
        <v>0</v>
      </c>
      <c r="AT55" s="1" cm="1">
        <f t="array" ref="AT55">_xlfn.SWITCH($A$2,"average", AVERAGE(Instances!AT55:Instances!AT55),"median", MEDIAN(Instances!AT55:Instances!AT55),"min", MIN(Instances!AT55:Instances!AT55),"max", MAX(Instances!AT55:Instances!AT55),"diff", MAX(Instances!AT55:Instances!AT55)-MIN(Instances!AT55:Instances!AT55))</f>
        <v>0</v>
      </c>
      <c r="AU55" s="1" cm="1">
        <f t="array" ref="AU55">_xlfn.SWITCH($A$2,"average", AVERAGE(Instances!AU55:Instances!AU55),"median", MEDIAN(Instances!AU55:Instances!AU55),"min", MIN(Instances!AU55:Instances!AU55),"max", MAX(Instances!AU55:Instances!AU55),"diff", MAX(Instances!AU55:Instances!AU55)-MIN(Instances!AU55:Instances!AU55))</f>
        <v>0</v>
      </c>
      <c r="AV55" s="1" cm="1">
        <f t="array" ref="AV55">_xlfn.SWITCH($A$2,"average", AVERAGE(Instances!AV55:Instances!AV55),"median", MEDIAN(Instances!AV55:Instances!AV55),"min", MIN(Instances!AV55:Instances!AV55),"max", MAX(Instances!AV55:Instances!AV55),"diff", MAX(Instances!AV55:Instances!AV55)-MIN(Instances!AV55:Instances!AV55))</f>
        <v>0</v>
      </c>
      <c r="AW55" s="1" cm="1">
        <f t="array" ref="AW55">_xlfn.SWITCH($A$2,"average", AVERAGE(Instances!AW55:Instances!AW55),"median", MEDIAN(Instances!AW55:Instances!AW55),"min", MIN(Instances!AW55:Instances!AW55),"max", MAX(Instances!AW55:Instances!AW55),"diff", MAX(Instances!AW55:Instances!AW55)-MIN(Instances!AW55:Instances!AW55))</f>
        <v>0</v>
      </c>
      <c r="AX55" s="1"/>
      <c r="AY55" s="1"/>
      <c r="AZ55" s="1"/>
      <c r="BA55" s="1"/>
      <c r="BB55" s="1">
        <f>MIN($B55,$D55,$F55,$H55,$J55,$L55,$N55,$P55,$R55,$T55,$V55,$X55,$Z55,$AB55,$AD55,$AF55,$AH55,$AJ55,$AL55,$AN55,$AP55,$AR55,$AT55,$AV55,$AX55,$AZ55)</f>
        <v>0</v>
      </c>
      <c r="BC55" s="1">
        <f>MIN($C55,$E55,$G55,$I55,$K55,$M55,$O55,$Q55,$S55,$U55,$W55,$Y55,$AA55,$AC55,$AE55,$AG55,$AI55,$AK55,$AM55,$AO55,$AQ55,$AS55,$AU55,$AW55,$AY55,$BA55)</f>
        <v>0</v>
      </c>
      <c r="BD55" s="1">
        <f>MEDIAN($B55,$D55,$F55,$H55,$J55,$L55,$N55,$P55,$R55,$T55,$V55,$X55,$Z55,$AB55,$AD55,$AF55,$AH55,$AJ55,$AL55,$AN55,$AP55,$AR55,$AT55,$AV55,$AX55,$AZ55)</f>
        <v>0</v>
      </c>
      <c r="BE55" s="1">
        <f>MEDIAN($C55,$E55,$G55,$I55,$K55,$M55,$O55,$Q55,$S55,$U55,$W55,$Y55,$AA55,$AC55,$AE55,$AG55,$AI55,$AK55,$AM55,$AO55,$AQ55,$AS55,$AU55,$AW55,$AY55,$BA55)</f>
        <v>0</v>
      </c>
      <c r="BF55" s="1">
        <f>MAX($B55,$D55,$F55,$H55,$J55,$L55,$N55,$P55,$R55,$T55,$V55,$X55,$Z55,$AB55,$AD55,$AF55,$AH55,$AJ55,$AL55,$AN55,$AP55,$AR55,$AT55,$AV55,$AX55,$AZ55)</f>
        <v>0</v>
      </c>
      <c r="BG55" s="1">
        <f>MAX($C55,$E55,$G55,$I55,$K55,$M55,$O55,$Q55,$S55,$U55,$W55,$Y55,$AA55,$AC55,$AE55,$AG55,$AI55,$AK55,$AM55,$AO55,$AQ55,$AS55,$AU55,$AW55,$AY55,$BA55)</f>
        <v>0</v>
      </c>
    </row>
    <row r="56" spans="1:59">
      <c r="A56" s="1" t="s">
        <v>53</v>
      </c>
      <c r="B56" s="1" cm="1">
        <f t="array" ref="B56">_xlfn.SWITCH($A$2,"average", AVERAGE(Instances!B56:Instances!B56),"median", MEDIAN(Instances!B56:Instances!B56),"min", MIN(Instances!B56:Instances!B56),"max", MAX(Instances!B56:Instances!B56),"diff", MAX(Instances!B56:Instances!B56)-MIN(Instances!B56:Instances!B56))</f>
        <v>0</v>
      </c>
      <c r="C56" s="1" cm="1">
        <f t="array" ref="C56">_xlfn.SWITCH($A$2,"average", AVERAGE(Instances!C56:Instances!C56),"median", MEDIAN(Instances!C56:Instances!C56),"min", MIN(Instances!C56:Instances!C56),"max", MAX(Instances!C56:Instances!C56),"diff", MAX(Instances!C56:Instances!C56)-MIN(Instances!C56:Instances!C56))</f>
        <v>0</v>
      </c>
      <c r="D56" s="1" cm="1">
        <f t="array" ref="D56">_xlfn.SWITCH($A$2,"average", AVERAGE(Instances!D56:Instances!D56),"median", MEDIAN(Instances!D56:Instances!D56),"min", MIN(Instances!D56:Instances!D56),"max", MAX(Instances!D56:Instances!D56),"diff", MAX(Instances!D56:Instances!D56)-MIN(Instances!D56:Instances!D56))</f>
        <v>0</v>
      </c>
      <c r="E56" s="1" cm="1">
        <f t="array" ref="E56">_xlfn.SWITCH($A$2,"average", AVERAGE(Instances!E56:Instances!E56),"median", MEDIAN(Instances!E56:Instances!E56),"min", MIN(Instances!E56:Instances!E56),"max", MAX(Instances!E56:Instances!E56),"diff", MAX(Instances!E56:Instances!E56)-MIN(Instances!E56:Instances!E56))</f>
        <v>0</v>
      </c>
      <c r="F56" s="1" cm="1">
        <f t="array" ref="F56">_xlfn.SWITCH($A$2,"average", AVERAGE(Instances!F56:Instances!F56),"median", MEDIAN(Instances!F56:Instances!F56),"min", MIN(Instances!F56:Instances!F56),"max", MAX(Instances!F56:Instances!F56),"diff", MAX(Instances!F56:Instances!F56)-MIN(Instances!F56:Instances!F56))</f>
        <v>0</v>
      </c>
      <c r="G56" s="1" cm="1">
        <f t="array" ref="G56">_xlfn.SWITCH($A$2,"average", AVERAGE(Instances!G56:Instances!G56),"median", MEDIAN(Instances!G56:Instances!G56),"min", MIN(Instances!G56:Instances!G56),"max", MAX(Instances!G56:Instances!G56),"diff", MAX(Instances!G56:Instances!G56)-MIN(Instances!G56:Instances!G56))</f>
        <v>0</v>
      </c>
      <c r="H56" s="1" cm="1">
        <f t="array" ref="H56">_xlfn.SWITCH($A$2,"average", AVERAGE(Instances!H56:Instances!H56),"median", MEDIAN(Instances!H56:Instances!H56),"min", MIN(Instances!H56:Instances!H56),"max", MAX(Instances!H56:Instances!H56),"diff", MAX(Instances!H56:Instances!H56)-MIN(Instances!H56:Instances!H56))</f>
        <v>0</v>
      </c>
      <c r="I56" s="1" cm="1">
        <f t="array" ref="I56">_xlfn.SWITCH($A$2,"average", AVERAGE(Instances!I56:Instances!I56),"median", MEDIAN(Instances!I56:Instances!I56),"min", MIN(Instances!I56:Instances!I56),"max", MAX(Instances!I56:Instances!I56),"diff", MAX(Instances!I56:Instances!I56)-MIN(Instances!I56:Instances!I56))</f>
        <v>0</v>
      </c>
      <c r="J56" s="1" cm="1">
        <f t="array" ref="J56">_xlfn.SWITCH($A$2,"average", AVERAGE(Instances!J56:Instances!J56),"median", MEDIAN(Instances!J56:Instances!J56),"min", MIN(Instances!J56:Instances!J56),"max", MAX(Instances!J56:Instances!J56),"diff", MAX(Instances!J56:Instances!J56)-MIN(Instances!J56:Instances!J56))</f>
        <v>0</v>
      </c>
      <c r="K56" s="1" cm="1">
        <f t="array" ref="K56">_xlfn.SWITCH($A$2,"average", AVERAGE(Instances!K56:Instances!K56),"median", MEDIAN(Instances!K56:Instances!K56),"min", MIN(Instances!K56:Instances!K56),"max", MAX(Instances!K56:Instances!K56),"diff", MAX(Instances!K56:Instances!K56)-MIN(Instances!K56:Instances!K56))</f>
        <v>0</v>
      </c>
      <c r="L56" s="1" cm="1">
        <f t="array" ref="L56">_xlfn.SWITCH($A$2,"average", AVERAGE(Instances!L56:Instances!L56),"median", MEDIAN(Instances!L56:Instances!L56),"min", MIN(Instances!L56:Instances!L56),"max", MAX(Instances!L56:Instances!L56),"diff", MAX(Instances!L56:Instances!L56)-MIN(Instances!L56:Instances!L56))</f>
        <v>0</v>
      </c>
      <c r="M56" s="1" cm="1">
        <f t="array" ref="M56">_xlfn.SWITCH($A$2,"average", AVERAGE(Instances!M56:Instances!M56),"median", MEDIAN(Instances!M56:Instances!M56),"min", MIN(Instances!M56:Instances!M56),"max", MAX(Instances!M56:Instances!M56),"diff", MAX(Instances!M56:Instances!M56)-MIN(Instances!M56:Instances!M56))</f>
        <v>0</v>
      </c>
      <c r="N56" s="1" cm="1">
        <f t="array" ref="N56">_xlfn.SWITCH($A$2,"average", AVERAGE(Instances!N56:Instances!N56),"median", MEDIAN(Instances!N56:Instances!N56),"min", MIN(Instances!N56:Instances!N56),"max", MAX(Instances!N56:Instances!N56),"diff", MAX(Instances!N56:Instances!N56)-MIN(Instances!N56:Instances!N56))</f>
        <v>0</v>
      </c>
      <c r="O56" s="1" cm="1">
        <f t="array" ref="O56">_xlfn.SWITCH($A$2,"average", AVERAGE(Instances!O56:Instances!O56),"median", MEDIAN(Instances!O56:Instances!O56),"min", MIN(Instances!O56:Instances!O56),"max", MAX(Instances!O56:Instances!O56),"diff", MAX(Instances!O56:Instances!O56)-MIN(Instances!O56:Instances!O56))</f>
        <v>0</v>
      </c>
      <c r="P56" s="1" cm="1">
        <f t="array" ref="P56">_xlfn.SWITCH($A$2,"average", AVERAGE(Instances!P56:Instances!P56),"median", MEDIAN(Instances!P56:Instances!P56),"min", MIN(Instances!P56:Instances!P56),"max", MAX(Instances!P56:Instances!P56),"diff", MAX(Instances!P56:Instances!P56)-MIN(Instances!P56:Instances!P56))</f>
        <v>0</v>
      </c>
      <c r="Q56" s="1" cm="1">
        <f t="array" ref="Q56">_xlfn.SWITCH($A$2,"average", AVERAGE(Instances!Q56:Instances!Q56),"median", MEDIAN(Instances!Q56:Instances!Q56),"min", MIN(Instances!Q56:Instances!Q56),"max", MAX(Instances!Q56:Instances!Q56),"diff", MAX(Instances!Q56:Instances!Q56)-MIN(Instances!Q56:Instances!Q56))</f>
        <v>0</v>
      </c>
      <c r="R56" s="1" cm="1">
        <f t="array" ref="R56">_xlfn.SWITCH($A$2,"average", AVERAGE(Instances!R56:Instances!R56),"median", MEDIAN(Instances!R56:Instances!R56),"min", MIN(Instances!R56:Instances!R56),"max", MAX(Instances!R56:Instances!R56),"diff", MAX(Instances!R56:Instances!R56)-MIN(Instances!R56:Instances!R56))</f>
        <v>0</v>
      </c>
      <c r="S56" s="1" cm="1">
        <f t="array" ref="S56">_xlfn.SWITCH($A$2,"average", AVERAGE(Instances!S56:Instances!S56),"median", MEDIAN(Instances!S56:Instances!S56),"min", MIN(Instances!S56:Instances!S56),"max", MAX(Instances!S56:Instances!S56),"diff", MAX(Instances!S56:Instances!S56)-MIN(Instances!S56:Instances!S56))</f>
        <v>0</v>
      </c>
      <c r="T56" s="1" cm="1">
        <f t="array" ref="T56">_xlfn.SWITCH($A$2,"average", AVERAGE(Instances!T56:Instances!T56),"median", MEDIAN(Instances!T56:Instances!T56),"min", MIN(Instances!T56:Instances!T56),"max", MAX(Instances!T56:Instances!T56),"diff", MAX(Instances!T56:Instances!T56)-MIN(Instances!T56:Instances!T56))</f>
        <v>0</v>
      </c>
      <c r="U56" s="1" cm="1">
        <f t="array" ref="U56">_xlfn.SWITCH($A$2,"average", AVERAGE(Instances!U56:Instances!U56),"median", MEDIAN(Instances!U56:Instances!U56),"min", MIN(Instances!U56:Instances!U56),"max", MAX(Instances!U56:Instances!U56),"diff", MAX(Instances!U56:Instances!U56)-MIN(Instances!U56:Instances!U56))</f>
        <v>0</v>
      </c>
      <c r="V56" s="1" cm="1">
        <f t="array" ref="V56">_xlfn.SWITCH($A$2,"average", AVERAGE(Instances!V56:Instances!V56),"median", MEDIAN(Instances!V56:Instances!V56),"min", MIN(Instances!V56:Instances!V56),"max", MAX(Instances!V56:Instances!V56),"diff", MAX(Instances!V56:Instances!V56)-MIN(Instances!V56:Instances!V56))</f>
        <v>0</v>
      </c>
      <c r="W56" s="1" cm="1">
        <f t="array" ref="W56">_xlfn.SWITCH($A$2,"average", AVERAGE(Instances!W56:Instances!W56),"median", MEDIAN(Instances!W56:Instances!W56),"min", MIN(Instances!W56:Instances!W56),"max", MAX(Instances!W56:Instances!W56),"diff", MAX(Instances!W56:Instances!W56)-MIN(Instances!W56:Instances!W56))</f>
        <v>0</v>
      </c>
      <c r="X56" s="1" cm="1">
        <f t="array" ref="X56">_xlfn.SWITCH($A$2,"average", AVERAGE(Instances!X56:Instances!X56),"median", MEDIAN(Instances!X56:Instances!X56),"min", MIN(Instances!X56:Instances!X56),"max", MAX(Instances!X56:Instances!X56),"diff", MAX(Instances!X56:Instances!X56)-MIN(Instances!X56:Instances!X56))</f>
        <v>0</v>
      </c>
      <c r="Y56" s="1" cm="1">
        <f t="array" ref="Y56">_xlfn.SWITCH($A$2,"average", AVERAGE(Instances!Y56:Instances!Y56),"median", MEDIAN(Instances!Y56:Instances!Y56),"min", MIN(Instances!Y56:Instances!Y56),"max", MAX(Instances!Y56:Instances!Y56),"diff", MAX(Instances!Y56:Instances!Y56)-MIN(Instances!Y56:Instances!Y56))</f>
        <v>0</v>
      </c>
      <c r="Z56" s="1" cm="1">
        <f t="array" ref="Z56">_xlfn.SWITCH($A$2,"average", AVERAGE(Instances!Z56:Instances!Z56),"median", MEDIAN(Instances!Z56:Instances!Z56),"min", MIN(Instances!Z56:Instances!Z56),"max", MAX(Instances!Z56:Instances!Z56),"diff", MAX(Instances!Z56:Instances!Z56)-MIN(Instances!Z56:Instances!Z56))</f>
        <v>0</v>
      </c>
      <c r="AA56" s="1" cm="1">
        <f t="array" ref="AA56">_xlfn.SWITCH($A$2,"average", AVERAGE(Instances!AA56:Instances!AA56),"median", MEDIAN(Instances!AA56:Instances!AA56),"min", MIN(Instances!AA56:Instances!AA56),"max", MAX(Instances!AA56:Instances!AA56),"diff", MAX(Instances!AA56:Instances!AA56)-MIN(Instances!AA56:Instances!AA56))</f>
        <v>0</v>
      </c>
      <c r="AB56" s="1" cm="1">
        <f t="array" ref="AB56">_xlfn.SWITCH($A$2,"average", AVERAGE(Instances!AB56:Instances!AB56),"median", MEDIAN(Instances!AB56:Instances!AB56),"min", MIN(Instances!AB56:Instances!AB56),"max", MAX(Instances!AB56:Instances!AB56),"diff", MAX(Instances!AB56:Instances!AB56)-MIN(Instances!AB56:Instances!AB56))</f>
        <v>0</v>
      </c>
      <c r="AC56" s="1" cm="1">
        <f t="array" ref="AC56">_xlfn.SWITCH($A$2,"average", AVERAGE(Instances!AC56:Instances!AC56),"median", MEDIAN(Instances!AC56:Instances!AC56),"min", MIN(Instances!AC56:Instances!AC56),"max", MAX(Instances!AC56:Instances!AC56),"diff", MAX(Instances!AC56:Instances!AC56)-MIN(Instances!AC56:Instances!AC56))</f>
        <v>0</v>
      </c>
      <c r="AD56" s="1" cm="1">
        <f t="array" ref="AD56">_xlfn.SWITCH($A$2,"average", AVERAGE(Instances!AD56:Instances!AD56),"median", MEDIAN(Instances!AD56:Instances!AD56),"min", MIN(Instances!AD56:Instances!AD56),"max", MAX(Instances!AD56:Instances!AD56),"diff", MAX(Instances!AD56:Instances!AD56)-MIN(Instances!AD56:Instances!AD56))</f>
        <v>0</v>
      </c>
      <c r="AE56" s="1" cm="1">
        <f t="array" ref="AE56">_xlfn.SWITCH($A$2,"average", AVERAGE(Instances!AE56:Instances!AE56),"median", MEDIAN(Instances!AE56:Instances!AE56),"min", MIN(Instances!AE56:Instances!AE56),"max", MAX(Instances!AE56:Instances!AE56),"diff", MAX(Instances!AE56:Instances!AE56)-MIN(Instances!AE56:Instances!AE56))</f>
        <v>0</v>
      </c>
      <c r="AF56" s="1" cm="1">
        <f t="array" ref="AF56">_xlfn.SWITCH($A$2,"average", AVERAGE(Instances!AF56:Instances!AF56),"median", MEDIAN(Instances!AF56:Instances!AF56),"min", MIN(Instances!AF56:Instances!AF56),"max", MAX(Instances!AF56:Instances!AF56),"diff", MAX(Instances!AF56:Instances!AF56)-MIN(Instances!AF56:Instances!AF56))</f>
        <v>0</v>
      </c>
      <c r="AG56" s="1" cm="1">
        <f t="array" ref="AG56">_xlfn.SWITCH($A$2,"average", AVERAGE(Instances!AG56:Instances!AG56),"median", MEDIAN(Instances!AG56:Instances!AG56),"min", MIN(Instances!AG56:Instances!AG56),"max", MAX(Instances!AG56:Instances!AG56),"diff", MAX(Instances!AG56:Instances!AG56)-MIN(Instances!AG56:Instances!AG56))</f>
        <v>0</v>
      </c>
      <c r="AH56" s="1" cm="1">
        <f t="array" ref="AH56">_xlfn.SWITCH($A$2,"average", AVERAGE(Instances!AH56:Instances!AH56),"median", MEDIAN(Instances!AH56:Instances!AH56),"min", MIN(Instances!AH56:Instances!AH56),"max", MAX(Instances!AH56:Instances!AH56),"diff", MAX(Instances!AH56:Instances!AH56)-MIN(Instances!AH56:Instances!AH56))</f>
        <v>0</v>
      </c>
      <c r="AI56" s="1" cm="1">
        <f t="array" ref="AI56">_xlfn.SWITCH($A$2,"average", AVERAGE(Instances!AI56:Instances!AI56),"median", MEDIAN(Instances!AI56:Instances!AI56),"min", MIN(Instances!AI56:Instances!AI56),"max", MAX(Instances!AI56:Instances!AI56),"diff", MAX(Instances!AI56:Instances!AI56)-MIN(Instances!AI56:Instances!AI56))</f>
        <v>0</v>
      </c>
      <c r="AJ56" s="1" cm="1">
        <f t="array" ref="AJ56">_xlfn.SWITCH($A$2,"average", AVERAGE(Instances!AJ56:Instances!AJ56),"median", MEDIAN(Instances!AJ56:Instances!AJ56),"min", MIN(Instances!AJ56:Instances!AJ56),"max", MAX(Instances!AJ56:Instances!AJ56),"diff", MAX(Instances!AJ56:Instances!AJ56)-MIN(Instances!AJ56:Instances!AJ56))</f>
        <v>0</v>
      </c>
      <c r="AK56" s="1" cm="1">
        <f t="array" ref="AK56">_xlfn.SWITCH($A$2,"average", AVERAGE(Instances!AK56:Instances!AK56),"median", MEDIAN(Instances!AK56:Instances!AK56),"min", MIN(Instances!AK56:Instances!AK56),"max", MAX(Instances!AK56:Instances!AK56),"diff", MAX(Instances!AK56:Instances!AK56)-MIN(Instances!AK56:Instances!AK56))</f>
        <v>0</v>
      </c>
      <c r="AL56" s="1" cm="1">
        <f t="array" ref="AL56">_xlfn.SWITCH($A$2,"average", AVERAGE(Instances!AL56:Instances!AL56),"median", MEDIAN(Instances!AL56:Instances!AL56),"min", MIN(Instances!AL56:Instances!AL56),"max", MAX(Instances!AL56:Instances!AL56),"diff", MAX(Instances!AL56:Instances!AL56)-MIN(Instances!AL56:Instances!AL56))</f>
        <v>0</v>
      </c>
      <c r="AM56" s="1" cm="1">
        <f t="array" ref="AM56">_xlfn.SWITCH($A$2,"average", AVERAGE(Instances!AM56:Instances!AM56),"median", MEDIAN(Instances!AM56:Instances!AM56),"min", MIN(Instances!AM56:Instances!AM56),"max", MAX(Instances!AM56:Instances!AM56),"diff", MAX(Instances!AM56:Instances!AM56)-MIN(Instances!AM56:Instances!AM56))</f>
        <v>0</v>
      </c>
      <c r="AN56" s="1" cm="1">
        <f t="array" ref="AN56">_xlfn.SWITCH($A$2,"average", AVERAGE(Instances!AN56:Instances!AN56),"median", MEDIAN(Instances!AN56:Instances!AN56),"min", MIN(Instances!AN56:Instances!AN56),"max", MAX(Instances!AN56:Instances!AN56),"diff", MAX(Instances!AN56:Instances!AN56)-MIN(Instances!AN56:Instances!AN56))</f>
        <v>0</v>
      </c>
      <c r="AO56" s="1" cm="1">
        <f t="array" ref="AO56">_xlfn.SWITCH($A$2,"average", AVERAGE(Instances!AO56:Instances!AO56),"median", MEDIAN(Instances!AO56:Instances!AO56),"min", MIN(Instances!AO56:Instances!AO56),"max", MAX(Instances!AO56:Instances!AO56),"diff", MAX(Instances!AO56:Instances!AO56)-MIN(Instances!AO56:Instances!AO56))</f>
        <v>0</v>
      </c>
      <c r="AP56" s="1" cm="1">
        <f t="array" ref="AP56">_xlfn.SWITCH($A$2,"average", AVERAGE(Instances!AP56:Instances!AP56),"median", MEDIAN(Instances!AP56:Instances!AP56),"min", MIN(Instances!AP56:Instances!AP56),"max", MAX(Instances!AP56:Instances!AP56),"diff", MAX(Instances!AP56:Instances!AP56)-MIN(Instances!AP56:Instances!AP56))</f>
        <v>0</v>
      </c>
      <c r="AQ56" s="1" cm="1">
        <f t="array" ref="AQ56">_xlfn.SWITCH($A$2,"average", AVERAGE(Instances!AQ56:Instances!AQ56),"median", MEDIAN(Instances!AQ56:Instances!AQ56),"min", MIN(Instances!AQ56:Instances!AQ56),"max", MAX(Instances!AQ56:Instances!AQ56),"diff", MAX(Instances!AQ56:Instances!AQ56)-MIN(Instances!AQ56:Instances!AQ56))</f>
        <v>0</v>
      </c>
      <c r="AR56" s="1" cm="1">
        <f t="array" ref="AR56">_xlfn.SWITCH($A$2,"average", AVERAGE(Instances!AR56:Instances!AR56),"median", MEDIAN(Instances!AR56:Instances!AR56),"min", MIN(Instances!AR56:Instances!AR56),"max", MAX(Instances!AR56:Instances!AR56),"diff", MAX(Instances!AR56:Instances!AR56)-MIN(Instances!AR56:Instances!AR56))</f>
        <v>0</v>
      </c>
      <c r="AS56" s="1" cm="1">
        <f t="array" ref="AS56">_xlfn.SWITCH($A$2,"average", AVERAGE(Instances!AS56:Instances!AS56),"median", MEDIAN(Instances!AS56:Instances!AS56),"min", MIN(Instances!AS56:Instances!AS56),"max", MAX(Instances!AS56:Instances!AS56),"diff", MAX(Instances!AS56:Instances!AS56)-MIN(Instances!AS56:Instances!AS56))</f>
        <v>0</v>
      </c>
      <c r="AT56" s="1" cm="1">
        <f t="array" ref="AT56">_xlfn.SWITCH($A$2,"average", AVERAGE(Instances!AT56:Instances!AT56),"median", MEDIAN(Instances!AT56:Instances!AT56),"min", MIN(Instances!AT56:Instances!AT56),"max", MAX(Instances!AT56:Instances!AT56),"diff", MAX(Instances!AT56:Instances!AT56)-MIN(Instances!AT56:Instances!AT56))</f>
        <v>0</v>
      </c>
      <c r="AU56" s="1" cm="1">
        <f t="array" ref="AU56">_xlfn.SWITCH($A$2,"average", AVERAGE(Instances!AU56:Instances!AU56),"median", MEDIAN(Instances!AU56:Instances!AU56),"min", MIN(Instances!AU56:Instances!AU56),"max", MAX(Instances!AU56:Instances!AU56),"diff", MAX(Instances!AU56:Instances!AU56)-MIN(Instances!AU56:Instances!AU56))</f>
        <v>0</v>
      </c>
      <c r="AV56" s="1" cm="1">
        <f t="array" ref="AV56">_xlfn.SWITCH($A$2,"average", AVERAGE(Instances!AV56:Instances!AV56),"median", MEDIAN(Instances!AV56:Instances!AV56),"min", MIN(Instances!AV56:Instances!AV56),"max", MAX(Instances!AV56:Instances!AV56),"diff", MAX(Instances!AV56:Instances!AV56)-MIN(Instances!AV56:Instances!AV56))</f>
        <v>0</v>
      </c>
      <c r="AW56" s="1" cm="1">
        <f t="array" ref="AW56">_xlfn.SWITCH($A$2,"average", AVERAGE(Instances!AW56:Instances!AW56),"median", MEDIAN(Instances!AW56:Instances!AW56),"min", MIN(Instances!AW56:Instances!AW56),"max", MAX(Instances!AW56:Instances!AW56),"diff", MAX(Instances!AW56:Instances!AW56)-MIN(Instances!AW56:Instances!AW56))</f>
        <v>0</v>
      </c>
      <c r="AX56" s="1"/>
      <c r="AY56" s="1"/>
      <c r="AZ56" s="1"/>
      <c r="BA56" s="1"/>
      <c r="BB56" s="1">
        <f>MIN($B56,$D56,$F56,$H56,$J56,$L56,$N56,$P56,$R56,$T56,$V56,$X56,$Z56,$AB56,$AD56,$AF56,$AH56,$AJ56,$AL56,$AN56,$AP56,$AR56,$AT56,$AV56,$AX56,$AZ56)</f>
        <v>0</v>
      </c>
      <c r="BC56" s="1">
        <f>MIN($C56,$E56,$G56,$I56,$K56,$M56,$O56,$Q56,$S56,$U56,$W56,$Y56,$AA56,$AC56,$AE56,$AG56,$AI56,$AK56,$AM56,$AO56,$AQ56,$AS56,$AU56,$AW56,$AY56,$BA56)</f>
        <v>0</v>
      </c>
      <c r="BD56" s="1">
        <f>MEDIAN($B56,$D56,$F56,$H56,$J56,$L56,$N56,$P56,$R56,$T56,$V56,$X56,$Z56,$AB56,$AD56,$AF56,$AH56,$AJ56,$AL56,$AN56,$AP56,$AR56,$AT56,$AV56,$AX56,$AZ56)</f>
        <v>0</v>
      </c>
      <c r="BE56" s="1">
        <f>MEDIAN($C56,$E56,$G56,$I56,$K56,$M56,$O56,$Q56,$S56,$U56,$W56,$Y56,$AA56,$AC56,$AE56,$AG56,$AI56,$AK56,$AM56,$AO56,$AQ56,$AS56,$AU56,$AW56,$AY56,$BA56)</f>
        <v>0</v>
      </c>
      <c r="BF56" s="1">
        <f>MAX($B56,$D56,$F56,$H56,$J56,$L56,$N56,$P56,$R56,$T56,$V56,$X56,$Z56,$AB56,$AD56,$AF56,$AH56,$AJ56,$AL56,$AN56,$AP56,$AR56,$AT56,$AV56,$AX56,$AZ56)</f>
        <v>0</v>
      </c>
      <c r="BG56" s="1">
        <f>MAX($C56,$E56,$G56,$I56,$K56,$M56,$O56,$Q56,$S56,$U56,$W56,$Y56,$AA56,$AC56,$AE56,$AG56,$AI56,$AK56,$AM56,$AO56,$AQ56,$AS56,$AU56,$AW56,$AY56,$BA56)</f>
        <v>0</v>
      </c>
    </row>
    <row r="57" spans="1:59">
      <c r="A57" s="1" t="s">
        <v>54</v>
      </c>
      <c r="B57" s="1" cm="1">
        <f t="array" ref="B57">_xlfn.SWITCH($A$2,"average", AVERAGE(Instances!B57:Instances!B57),"median", MEDIAN(Instances!B57:Instances!B57),"min", MIN(Instances!B57:Instances!B57),"max", MAX(Instances!B57:Instances!B57),"diff", MAX(Instances!B57:Instances!B57)-MIN(Instances!B57:Instances!B57))</f>
        <v>0</v>
      </c>
      <c r="C57" s="1" cm="1">
        <f t="array" ref="C57">_xlfn.SWITCH($A$2,"average", AVERAGE(Instances!C57:Instances!C57),"median", MEDIAN(Instances!C57:Instances!C57),"min", MIN(Instances!C57:Instances!C57),"max", MAX(Instances!C57:Instances!C57),"diff", MAX(Instances!C57:Instances!C57)-MIN(Instances!C57:Instances!C57))</f>
        <v>0</v>
      </c>
      <c r="D57" s="1" cm="1">
        <f t="array" ref="D57">_xlfn.SWITCH($A$2,"average", AVERAGE(Instances!D57:Instances!D57),"median", MEDIAN(Instances!D57:Instances!D57),"min", MIN(Instances!D57:Instances!D57),"max", MAX(Instances!D57:Instances!D57),"diff", MAX(Instances!D57:Instances!D57)-MIN(Instances!D57:Instances!D57))</f>
        <v>0</v>
      </c>
      <c r="E57" s="1" cm="1">
        <f t="array" ref="E57">_xlfn.SWITCH($A$2,"average", AVERAGE(Instances!E57:Instances!E57),"median", MEDIAN(Instances!E57:Instances!E57),"min", MIN(Instances!E57:Instances!E57),"max", MAX(Instances!E57:Instances!E57),"diff", MAX(Instances!E57:Instances!E57)-MIN(Instances!E57:Instances!E57))</f>
        <v>0</v>
      </c>
      <c r="F57" s="1" cm="1">
        <f t="array" ref="F57">_xlfn.SWITCH($A$2,"average", AVERAGE(Instances!F57:Instances!F57),"median", MEDIAN(Instances!F57:Instances!F57),"min", MIN(Instances!F57:Instances!F57),"max", MAX(Instances!F57:Instances!F57),"diff", MAX(Instances!F57:Instances!F57)-MIN(Instances!F57:Instances!F57))</f>
        <v>0</v>
      </c>
      <c r="G57" s="1" cm="1">
        <f t="array" ref="G57">_xlfn.SWITCH($A$2,"average", AVERAGE(Instances!G57:Instances!G57),"median", MEDIAN(Instances!G57:Instances!G57),"min", MIN(Instances!G57:Instances!G57),"max", MAX(Instances!G57:Instances!G57),"diff", MAX(Instances!G57:Instances!G57)-MIN(Instances!G57:Instances!G57))</f>
        <v>0</v>
      </c>
      <c r="H57" s="1" cm="1">
        <f t="array" ref="H57">_xlfn.SWITCH($A$2,"average", AVERAGE(Instances!H57:Instances!H57),"median", MEDIAN(Instances!H57:Instances!H57),"min", MIN(Instances!H57:Instances!H57),"max", MAX(Instances!H57:Instances!H57),"diff", MAX(Instances!H57:Instances!H57)-MIN(Instances!H57:Instances!H57))</f>
        <v>0</v>
      </c>
      <c r="I57" s="1" cm="1">
        <f t="array" ref="I57">_xlfn.SWITCH($A$2,"average", AVERAGE(Instances!I57:Instances!I57),"median", MEDIAN(Instances!I57:Instances!I57),"min", MIN(Instances!I57:Instances!I57),"max", MAX(Instances!I57:Instances!I57),"diff", MAX(Instances!I57:Instances!I57)-MIN(Instances!I57:Instances!I57))</f>
        <v>0</v>
      </c>
      <c r="J57" s="1" cm="1">
        <f t="array" ref="J57">_xlfn.SWITCH($A$2,"average", AVERAGE(Instances!J57:Instances!J57),"median", MEDIAN(Instances!J57:Instances!J57),"min", MIN(Instances!J57:Instances!J57),"max", MAX(Instances!J57:Instances!J57),"diff", MAX(Instances!J57:Instances!J57)-MIN(Instances!J57:Instances!J57))</f>
        <v>0</v>
      </c>
      <c r="K57" s="1" cm="1">
        <f t="array" ref="K57">_xlfn.SWITCH($A$2,"average", AVERAGE(Instances!K57:Instances!K57),"median", MEDIAN(Instances!K57:Instances!K57),"min", MIN(Instances!K57:Instances!K57),"max", MAX(Instances!K57:Instances!K57),"diff", MAX(Instances!K57:Instances!K57)-MIN(Instances!K57:Instances!K57))</f>
        <v>0</v>
      </c>
      <c r="L57" s="1" cm="1">
        <f t="array" ref="L57">_xlfn.SWITCH($A$2,"average", AVERAGE(Instances!L57:Instances!L57),"median", MEDIAN(Instances!L57:Instances!L57),"min", MIN(Instances!L57:Instances!L57),"max", MAX(Instances!L57:Instances!L57),"diff", MAX(Instances!L57:Instances!L57)-MIN(Instances!L57:Instances!L57))</f>
        <v>0</v>
      </c>
      <c r="M57" s="1" cm="1">
        <f t="array" ref="M57">_xlfn.SWITCH($A$2,"average", AVERAGE(Instances!M57:Instances!M57),"median", MEDIAN(Instances!M57:Instances!M57),"min", MIN(Instances!M57:Instances!M57),"max", MAX(Instances!M57:Instances!M57),"diff", MAX(Instances!M57:Instances!M57)-MIN(Instances!M57:Instances!M57))</f>
        <v>0</v>
      </c>
      <c r="N57" s="1" cm="1">
        <f t="array" ref="N57">_xlfn.SWITCH($A$2,"average", AVERAGE(Instances!N57:Instances!N57),"median", MEDIAN(Instances!N57:Instances!N57),"min", MIN(Instances!N57:Instances!N57),"max", MAX(Instances!N57:Instances!N57),"diff", MAX(Instances!N57:Instances!N57)-MIN(Instances!N57:Instances!N57))</f>
        <v>0</v>
      </c>
      <c r="O57" s="1" cm="1">
        <f t="array" ref="O57">_xlfn.SWITCH($A$2,"average", AVERAGE(Instances!O57:Instances!O57),"median", MEDIAN(Instances!O57:Instances!O57),"min", MIN(Instances!O57:Instances!O57),"max", MAX(Instances!O57:Instances!O57),"diff", MAX(Instances!O57:Instances!O57)-MIN(Instances!O57:Instances!O57))</f>
        <v>0</v>
      </c>
      <c r="P57" s="1" cm="1">
        <f t="array" ref="P57">_xlfn.SWITCH($A$2,"average", AVERAGE(Instances!P57:Instances!P57),"median", MEDIAN(Instances!P57:Instances!P57),"min", MIN(Instances!P57:Instances!P57),"max", MAX(Instances!P57:Instances!P57),"diff", MAX(Instances!P57:Instances!P57)-MIN(Instances!P57:Instances!P57))</f>
        <v>0</v>
      </c>
      <c r="Q57" s="1" cm="1">
        <f t="array" ref="Q57">_xlfn.SWITCH($A$2,"average", AVERAGE(Instances!Q57:Instances!Q57),"median", MEDIAN(Instances!Q57:Instances!Q57),"min", MIN(Instances!Q57:Instances!Q57),"max", MAX(Instances!Q57:Instances!Q57),"diff", MAX(Instances!Q57:Instances!Q57)-MIN(Instances!Q57:Instances!Q57))</f>
        <v>0</v>
      </c>
      <c r="R57" s="1" cm="1">
        <f t="array" ref="R57">_xlfn.SWITCH($A$2,"average", AVERAGE(Instances!R57:Instances!R57),"median", MEDIAN(Instances!R57:Instances!R57),"min", MIN(Instances!R57:Instances!R57),"max", MAX(Instances!R57:Instances!R57),"diff", MAX(Instances!R57:Instances!R57)-MIN(Instances!R57:Instances!R57))</f>
        <v>0</v>
      </c>
      <c r="S57" s="1" cm="1">
        <f t="array" ref="S57">_xlfn.SWITCH($A$2,"average", AVERAGE(Instances!S57:Instances!S57),"median", MEDIAN(Instances!S57:Instances!S57),"min", MIN(Instances!S57:Instances!S57),"max", MAX(Instances!S57:Instances!S57),"diff", MAX(Instances!S57:Instances!S57)-MIN(Instances!S57:Instances!S57))</f>
        <v>0</v>
      </c>
      <c r="T57" s="1" cm="1">
        <f t="array" ref="T57">_xlfn.SWITCH($A$2,"average", AVERAGE(Instances!T57:Instances!T57),"median", MEDIAN(Instances!T57:Instances!T57),"min", MIN(Instances!T57:Instances!T57),"max", MAX(Instances!T57:Instances!T57),"diff", MAX(Instances!T57:Instances!T57)-MIN(Instances!T57:Instances!T57))</f>
        <v>0</v>
      </c>
      <c r="U57" s="1" cm="1">
        <f t="array" ref="U57">_xlfn.SWITCH($A$2,"average", AVERAGE(Instances!U57:Instances!U57),"median", MEDIAN(Instances!U57:Instances!U57),"min", MIN(Instances!U57:Instances!U57),"max", MAX(Instances!U57:Instances!U57),"diff", MAX(Instances!U57:Instances!U57)-MIN(Instances!U57:Instances!U57))</f>
        <v>0</v>
      </c>
      <c r="V57" s="1" cm="1">
        <f t="array" ref="V57">_xlfn.SWITCH($A$2,"average", AVERAGE(Instances!V57:Instances!V57),"median", MEDIAN(Instances!V57:Instances!V57),"min", MIN(Instances!V57:Instances!V57),"max", MAX(Instances!V57:Instances!V57),"diff", MAX(Instances!V57:Instances!V57)-MIN(Instances!V57:Instances!V57))</f>
        <v>0</v>
      </c>
      <c r="W57" s="1" cm="1">
        <f t="array" ref="W57">_xlfn.SWITCH($A$2,"average", AVERAGE(Instances!W57:Instances!W57),"median", MEDIAN(Instances!W57:Instances!W57),"min", MIN(Instances!W57:Instances!W57),"max", MAX(Instances!W57:Instances!W57),"diff", MAX(Instances!W57:Instances!W57)-MIN(Instances!W57:Instances!W57))</f>
        <v>0</v>
      </c>
      <c r="X57" s="1" cm="1">
        <f t="array" ref="X57">_xlfn.SWITCH($A$2,"average", AVERAGE(Instances!X57:Instances!X57),"median", MEDIAN(Instances!X57:Instances!X57),"min", MIN(Instances!X57:Instances!X57),"max", MAX(Instances!X57:Instances!X57),"diff", MAX(Instances!X57:Instances!X57)-MIN(Instances!X57:Instances!X57))</f>
        <v>0</v>
      </c>
      <c r="Y57" s="1" cm="1">
        <f t="array" ref="Y57">_xlfn.SWITCH($A$2,"average", AVERAGE(Instances!Y57:Instances!Y57),"median", MEDIAN(Instances!Y57:Instances!Y57),"min", MIN(Instances!Y57:Instances!Y57),"max", MAX(Instances!Y57:Instances!Y57),"diff", MAX(Instances!Y57:Instances!Y57)-MIN(Instances!Y57:Instances!Y57))</f>
        <v>0</v>
      </c>
      <c r="Z57" s="1" cm="1">
        <f t="array" ref="Z57">_xlfn.SWITCH($A$2,"average", AVERAGE(Instances!Z57:Instances!Z57),"median", MEDIAN(Instances!Z57:Instances!Z57),"min", MIN(Instances!Z57:Instances!Z57),"max", MAX(Instances!Z57:Instances!Z57),"diff", MAX(Instances!Z57:Instances!Z57)-MIN(Instances!Z57:Instances!Z57))</f>
        <v>0</v>
      </c>
      <c r="AA57" s="1" cm="1">
        <f t="array" ref="AA57">_xlfn.SWITCH($A$2,"average", AVERAGE(Instances!AA57:Instances!AA57),"median", MEDIAN(Instances!AA57:Instances!AA57),"min", MIN(Instances!AA57:Instances!AA57),"max", MAX(Instances!AA57:Instances!AA57),"diff", MAX(Instances!AA57:Instances!AA57)-MIN(Instances!AA57:Instances!AA57))</f>
        <v>0</v>
      </c>
      <c r="AB57" s="1" cm="1">
        <f t="array" ref="AB57">_xlfn.SWITCH($A$2,"average", AVERAGE(Instances!AB57:Instances!AB57),"median", MEDIAN(Instances!AB57:Instances!AB57),"min", MIN(Instances!AB57:Instances!AB57),"max", MAX(Instances!AB57:Instances!AB57),"diff", MAX(Instances!AB57:Instances!AB57)-MIN(Instances!AB57:Instances!AB57))</f>
        <v>0</v>
      </c>
      <c r="AC57" s="1" cm="1">
        <f t="array" ref="AC57">_xlfn.SWITCH($A$2,"average", AVERAGE(Instances!AC57:Instances!AC57),"median", MEDIAN(Instances!AC57:Instances!AC57),"min", MIN(Instances!AC57:Instances!AC57),"max", MAX(Instances!AC57:Instances!AC57),"diff", MAX(Instances!AC57:Instances!AC57)-MIN(Instances!AC57:Instances!AC57))</f>
        <v>0</v>
      </c>
      <c r="AD57" s="1" cm="1">
        <f t="array" ref="AD57">_xlfn.SWITCH($A$2,"average", AVERAGE(Instances!AD57:Instances!AD57),"median", MEDIAN(Instances!AD57:Instances!AD57),"min", MIN(Instances!AD57:Instances!AD57),"max", MAX(Instances!AD57:Instances!AD57),"diff", MAX(Instances!AD57:Instances!AD57)-MIN(Instances!AD57:Instances!AD57))</f>
        <v>0</v>
      </c>
      <c r="AE57" s="1" cm="1">
        <f t="array" ref="AE57">_xlfn.SWITCH($A$2,"average", AVERAGE(Instances!AE57:Instances!AE57),"median", MEDIAN(Instances!AE57:Instances!AE57),"min", MIN(Instances!AE57:Instances!AE57),"max", MAX(Instances!AE57:Instances!AE57),"diff", MAX(Instances!AE57:Instances!AE57)-MIN(Instances!AE57:Instances!AE57))</f>
        <v>0</v>
      </c>
      <c r="AF57" s="1" cm="1">
        <f t="array" ref="AF57">_xlfn.SWITCH($A$2,"average", AVERAGE(Instances!AF57:Instances!AF57),"median", MEDIAN(Instances!AF57:Instances!AF57),"min", MIN(Instances!AF57:Instances!AF57),"max", MAX(Instances!AF57:Instances!AF57),"diff", MAX(Instances!AF57:Instances!AF57)-MIN(Instances!AF57:Instances!AF57))</f>
        <v>0</v>
      </c>
      <c r="AG57" s="1" cm="1">
        <f t="array" ref="AG57">_xlfn.SWITCH($A$2,"average", AVERAGE(Instances!AG57:Instances!AG57),"median", MEDIAN(Instances!AG57:Instances!AG57),"min", MIN(Instances!AG57:Instances!AG57),"max", MAX(Instances!AG57:Instances!AG57),"diff", MAX(Instances!AG57:Instances!AG57)-MIN(Instances!AG57:Instances!AG57))</f>
        <v>0</v>
      </c>
      <c r="AH57" s="1" cm="1">
        <f t="array" ref="AH57">_xlfn.SWITCH($A$2,"average", AVERAGE(Instances!AH57:Instances!AH57),"median", MEDIAN(Instances!AH57:Instances!AH57),"min", MIN(Instances!AH57:Instances!AH57),"max", MAX(Instances!AH57:Instances!AH57),"diff", MAX(Instances!AH57:Instances!AH57)-MIN(Instances!AH57:Instances!AH57))</f>
        <v>0</v>
      </c>
      <c r="AI57" s="1" cm="1">
        <f t="array" ref="AI57">_xlfn.SWITCH($A$2,"average", AVERAGE(Instances!AI57:Instances!AI57),"median", MEDIAN(Instances!AI57:Instances!AI57),"min", MIN(Instances!AI57:Instances!AI57),"max", MAX(Instances!AI57:Instances!AI57),"diff", MAX(Instances!AI57:Instances!AI57)-MIN(Instances!AI57:Instances!AI57))</f>
        <v>0</v>
      </c>
      <c r="AJ57" s="1" cm="1">
        <f t="array" ref="AJ57">_xlfn.SWITCH($A$2,"average", AVERAGE(Instances!AJ57:Instances!AJ57),"median", MEDIAN(Instances!AJ57:Instances!AJ57),"min", MIN(Instances!AJ57:Instances!AJ57),"max", MAX(Instances!AJ57:Instances!AJ57),"diff", MAX(Instances!AJ57:Instances!AJ57)-MIN(Instances!AJ57:Instances!AJ57))</f>
        <v>0</v>
      </c>
      <c r="AK57" s="1" cm="1">
        <f t="array" ref="AK57">_xlfn.SWITCH($A$2,"average", AVERAGE(Instances!AK57:Instances!AK57),"median", MEDIAN(Instances!AK57:Instances!AK57),"min", MIN(Instances!AK57:Instances!AK57),"max", MAX(Instances!AK57:Instances!AK57),"diff", MAX(Instances!AK57:Instances!AK57)-MIN(Instances!AK57:Instances!AK57))</f>
        <v>0</v>
      </c>
      <c r="AL57" s="1" cm="1">
        <f t="array" ref="AL57">_xlfn.SWITCH($A$2,"average", AVERAGE(Instances!AL57:Instances!AL57),"median", MEDIAN(Instances!AL57:Instances!AL57),"min", MIN(Instances!AL57:Instances!AL57),"max", MAX(Instances!AL57:Instances!AL57),"diff", MAX(Instances!AL57:Instances!AL57)-MIN(Instances!AL57:Instances!AL57))</f>
        <v>0</v>
      </c>
      <c r="AM57" s="1" cm="1">
        <f t="array" ref="AM57">_xlfn.SWITCH($A$2,"average", AVERAGE(Instances!AM57:Instances!AM57),"median", MEDIAN(Instances!AM57:Instances!AM57),"min", MIN(Instances!AM57:Instances!AM57),"max", MAX(Instances!AM57:Instances!AM57),"diff", MAX(Instances!AM57:Instances!AM57)-MIN(Instances!AM57:Instances!AM57))</f>
        <v>0</v>
      </c>
      <c r="AN57" s="1" cm="1">
        <f t="array" ref="AN57">_xlfn.SWITCH($A$2,"average", AVERAGE(Instances!AN57:Instances!AN57),"median", MEDIAN(Instances!AN57:Instances!AN57),"min", MIN(Instances!AN57:Instances!AN57),"max", MAX(Instances!AN57:Instances!AN57),"diff", MAX(Instances!AN57:Instances!AN57)-MIN(Instances!AN57:Instances!AN57))</f>
        <v>0</v>
      </c>
      <c r="AO57" s="1" cm="1">
        <f t="array" ref="AO57">_xlfn.SWITCH($A$2,"average", AVERAGE(Instances!AO57:Instances!AO57),"median", MEDIAN(Instances!AO57:Instances!AO57),"min", MIN(Instances!AO57:Instances!AO57),"max", MAX(Instances!AO57:Instances!AO57),"diff", MAX(Instances!AO57:Instances!AO57)-MIN(Instances!AO57:Instances!AO57))</f>
        <v>0</v>
      </c>
      <c r="AP57" s="1" cm="1">
        <f t="array" ref="AP57">_xlfn.SWITCH($A$2,"average", AVERAGE(Instances!AP57:Instances!AP57),"median", MEDIAN(Instances!AP57:Instances!AP57),"min", MIN(Instances!AP57:Instances!AP57),"max", MAX(Instances!AP57:Instances!AP57),"diff", MAX(Instances!AP57:Instances!AP57)-MIN(Instances!AP57:Instances!AP57))</f>
        <v>0</v>
      </c>
      <c r="AQ57" s="1" cm="1">
        <f t="array" ref="AQ57">_xlfn.SWITCH($A$2,"average", AVERAGE(Instances!AQ57:Instances!AQ57),"median", MEDIAN(Instances!AQ57:Instances!AQ57),"min", MIN(Instances!AQ57:Instances!AQ57),"max", MAX(Instances!AQ57:Instances!AQ57),"diff", MAX(Instances!AQ57:Instances!AQ57)-MIN(Instances!AQ57:Instances!AQ57))</f>
        <v>0</v>
      </c>
      <c r="AR57" s="1" cm="1">
        <f t="array" ref="AR57">_xlfn.SWITCH($A$2,"average", AVERAGE(Instances!AR57:Instances!AR57),"median", MEDIAN(Instances!AR57:Instances!AR57),"min", MIN(Instances!AR57:Instances!AR57),"max", MAX(Instances!AR57:Instances!AR57),"diff", MAX(Instances!AR57:Instances!AR57)-MIN(Instances!AR57:Instances!AR57))</f>
        <v>0</v>
      </c>
      <c r="AS57" s="1" cm="1">
        <f t="array" ref="AS57">_xlfn.SWITCH($A$2,"average", AVERAGE(Instances!AS57:Instances!AS57),"median", MEDIAN(Instances!AS57:Instances!AS57),"min", MIN(Instances!AS57:Instances!AS57),"max", MAX(Instances!AS57:Instances!AS57),"diff", MAX(Instances!AS57:Instances!AS57)-MIN(Instances!AS57:Instances!AS57))</f>
        <v>0</v>
      </c>
      <c r="AT57" s="1" cm="1">
        <f t="array" ref="AT57">_xlfn.SWITCH($A$2,"average", AVERAGE(Instances!AT57:Instances!AT57),"median", MEDIAN(Instances!AT57:Instances!AT57),"min", MIN(Instances!AT57:Instances!AT57),"max", MAX(Instances!AT57:Instances!AT57),"diff", MAX(Instances!AT57:Instances!AT57)-MIN(Instances!AT57:Instances!AT57))</f>
        <v>0</v>
      </c>
      <c r="AU57" s="1" cm="1">
        <f t="array" ref="AU57">_xlfn.SWITCH($A$2,"average", AVERAGE(Instances!AU57:Instances!AU57),"median", MEDIAN(Instances!AU57:Instances!AU57),"min", MIN(Instances!AU57:Instances!AU57),"max", MAX(Instances!AU57:Instances!AU57),"diff", MAX(Instances!AU57:Instances!AU57)-MIN(Instances!AU57:Instances!AU57))</f>
        <v>0</v>
      </c>
      <c r="AV57" s="1" cm="1">
        <f t="array" ref="AV57">_xlfn.SWITCH($A$2,"average", AVERAGE(Instances!AV57:Instances!AV57),"median", MEDIAN(Instances!AV57:Instances!AV57),"min", MIN(Instances!AV57:Instances!AV57),"max", MAX(Instances!AV57:Instances!AV57),"diff", MAX(Instances!AV57:Instances!AV57)-MIN(Instances!AV57:Instances!AV57))</f>
        <v>0</v>
      </c>
      <c r="AW57" s="1" cm="1">
        <f t="array" ref="AW57">_xlfn.SWITCH($A$2,"average", AVERAGE(Instances!AW57:Instances!AW57),"median", MEDIAN(Instances!AW57:Instances!AW57),"min", MIN(Instances!AW57:Instances!AW57),"max", MAX(Instances!AW57:Instances!AW57),"diff", MAX(Instances!AW57:Instances!AW57)-MIN(Instances!AW57:Instances!AW57))</f>
        <v>0</v>
      </c>
      <c r="AX57" s="1"/>
      <c r="AY57" s="1"/>
      <c r="AZ57" s="1"/>
      <c r="BA57" s="1"/>
      <c r="BB57" s="1">
        <f>MIN($B57,$D57,$F57,$H57,$J57,$L57,$N57,$P57,$R57,$T57,$V57,$X57,$Z57,$AB57,$AD57,$AF57,$AH57,$AJ57,$AL57,$AN57,$AP57,$AR57,$AT57,$AV57,$AX57,$AZ57)</f>
        <v>0</v>
      </c>
      <c r="BC57" s="1">
        <f>MIN($C57,$E57,$G57,$I57,$K57,$M57,$O57,$Q57,$S57,$U57,$W57,$Y57,$AA57,$AC57,$AE57,$AG57,$AI57,$AK57,$AM57,$AO57,$AQ57,$AS57,$AU57,$AW57,$AY57,$BA57)</f>
        <v>0</v>
      </c>
      <c r="BD57" s="1">
        <f>MEDIAN($B57,$D57,$F57,$H57,$J57,$L57,$N57,$P57,$R57,$T57,$V57,$X57,$Z57,$AB57,$AD57,$AF57,$AH57,$AJ57,$AL57,$AN57,$AP57,$AR57,$AT57,$AV57,$AX57,$AZ57)</f>
        <v>0</v>
      </c>
      <c r="BE57" s="1">
        <f>MEDIAN($C57,$E57,$G57,$I57,$K57,$M57,$O57,$Q57,$S57,$U57,$W57,$Y57,$AA57,$AC57,$AE57,$AG57,$AI57,$AK57,$AM57,$AO57,$AQ57,$AS57,$AU57,$AW57,$AY57,$BA57)</f>
        <v>0</v>
      </c>
      <c r="BF57" s="1">
        <f>MAX($B57,$D57,$F57,$H57,$J57,$L57,$N57,$P57,$R57,$T57,$V57,$X57,$Z57,$AB57,$AD57,$AF57,$AH57,$AJ57,$AL57,$AN57,$AP57,$AR57,$AT57,$AV57,$AX57,$AZ57)</f>
        <v>0</v>
      </c>
      <c r="BG57" s="1">
        <f>MAX($C57,$E57,$G57,$I57,$K57,$M57,$O57,$Q57,$S57,$U57,$W57,$Y57,$AA57,$AC57,$AE57,$AG57,$AI57,$AK57,$AM57,$AO57,$AQ57,$AS57,$AU57,$AW57,$AY57,$BA57)</f>
        <v>0</v>
      </c>
    </row>
    <row r="58" spans="1:59">
      <c r="A58" s="1" t="s">
        <v>55</v>
      </c>
      <c r="B58" s="1" cm="1">
        <f t="array" ref="B58">_xlfn.SWITCH($A$2,"average", AVERAGE(Instances!B58:Instances!B58),"median", MEDIAN(Instances!B58:Instances!B58),"min", MIN(Instances!B58:Instances!B58),"max", MAX(Instances!B58:Instances!B58),"diff", MAX(Instances!B58:Instances!B58)-MIN(Instances!B58:Instances!B58))</f>
        <v>0</v>
      </c>
      <c r="C58" s="1" cm="1">
        <f t="array" ref="C58">_xlfn.SWITCH($A$2,"average", AVERAGE(Instances!C58:Instances!C58),"median", MEDIAN(Instances!C58:Instances!C58),"min", MIN(Instances!C58:Instances!C58),"max", MAX(Instances!C58:Instances!C58),"diff", MAX(Instances!C58:Instances!C58)-MIN(Instances!C58:Instances!C58))</f>
        <v>0</v>
      </c>
      <c r="D58" s="1" cm="1">
        <f t="array" ref="D58">_xlfn.SWITCH($A$2,"average", AVERAGE(Instances!D58:Instances!D58),"median", MEDIAN(Instances!D58:Instances!D58),"min", MIN(Instances!D58:Instances!D58),"max", MAX(Instances!D58:Instances!D58),"diff", MAX(Instances!D58:Instances!D58)-MIN(Instances!D58:Instances!D58))</f>
        <v>0</v>
      </c>
      <c r="E58" s="1" cm="1">
        <f t="array" ref="E58">_xlfn.SWITCH($A$2,"average", AVERAGE(Instances!E58:Instances!E58),"median", MEDIAN(Instances!E58:Instances!E58),"min", MIN(Instances!E58:Instances!E58),"max", MAX(Instances!E58:Instances!E58),"diff", MAX(Instances!E58:Instances!E58)-MIN(Instances!E58:Instances!E58))</f>
        <v>0</v>
      </c>
      <c r="F58" s="1" cm="1">
        <f t="array" ref="F58">_xlfn.SWITCH($A$2,"average", AVERAGE(Instances!F58:Instances!F58),"median", MEDIAN(Instances!F58:Instances!F58),"min", MIN(Instances!F58:Instances!F58),"max", MAX(Instances!F58:Instances!F58),"diff", MAX(Instances!F58:Instances!F58)-MIN(Instances!F58:Instances!F58))</f>
        <v>0</v>
      </c>
      <c r="G58" s="1" cm="1">
        <f t="array" ref="G58">_xlfn.SWITCH($A$2,"average", AVERAGE(Instances!G58:Instances!G58),"median", MEDIAN(Instances!G58:Instances!G58),"min", MIN(Instances!G58:Instances!G58),"max", MAX(Instances!G58:Instances!G58),"diff", MAX(Instances!G58:Instances!G58)-MIN(Instances!G58:Instances!G58))</f>
        <v>0</v>
      </c>
      <c r="H58" s="1" cm="1">
        <f t="array" ref="H58">_xlfn.SWITCH($A$2,"average", AVERAGE(Instances!H58:Instances!H58),"median", MEDIAN(Instances!H58:Instances!H58),"min", MIN(Instances!H58:Instances!H58),"max", MAX(Instances!H58:Instances!H58),"diff", MAX(Instances!H58:Instances!H58)-MIN(Instances!H58:Instances!H58))</f>
        <v>0</v>
      </c>
      <c r="I58" s="1" cm="1">
        <f t="array" ref="I58">_xlfn.SWITCH($A$2,"average", AVERAGE(Instances!I58:Instances!I58),"median", MEDIAN(Instances!I58:Instances!I58),"min", MIN(Instances!I58:Instances!I58),"max", MAX(Instances!I58:Instances!I58),"diff", MAX(Instances!I58:Instances!I58)-MIN(Instances!I58:Instances!I58))</f>
        <v>0</v>
      </c>
      <c r="J58" s="1" cm="1">
        <f t="array" ref="J58">_xlfn.SWITCH($A$2,"average", AVERAGE(Instances!J58:Instances!J58),"median", MEDIAN(Instances!J58:Instances!J58),"min", MIN(Instances!J58:Instances!J58),"max", MAX(Instances!J58:Instances!J58),"diff", MAX(Instances!J58:Instances!J58)-MIN(Instances!J58:Instances!J58))</f>
        <v>0</v>
      </c>
      <c r="K58" s="1" cm="1">
        <f t="array" ref="K58">_xlfn.SWITCH($A$2,"average", AVERAGE(Instances!K58:Instances!K58),"median", MEDIAN(Instances!K58:Instances!K58),"min", MIN(Instances!K58:Instances!K58),"max", MAX(Instances!K58:Instances!K58),"diff", MAX(Instances!K58:Instances!K58)-MIN(Instances!K58:Instances!K58))</f>
        <v>0</v>
      </c>
      <c r="L58" s="1" cm="1">
        <f t="array" ref="L58">_xlfn.SWITCH($A$2,"average", AVERAGE(Instances!L58:Instances!L58),"median", MEDIAN(Instances!L58:Instances!L58),"min", MIN(Instances!L58:Instances!L58),"max", MAX(Instances!L58:Instances!L58),"diff", MAX(Instances!L58:Instances!L58)-MIN(Instances!L58:Instances!L58))</f>
        <v>0</v>
      </c>
      <c r="M58" s="1" cm="1">
        <f t="array" ref="M58">_xlfn.SWITCH($A$2,"average", AVERAGE(Instances!M58:Instances!M58),"median", MEDIAN(Instances!M58:Instances!M58),"min", MIN(Instances!M58:Instances!M58),"max", MAX(Instances!M58:Instances!M58),"diff", MAX(Instances!M58:Instances!M58)-MIN(Instances!M58:Instances!M58))</f>
        <v>0</v>
      </c>
      <c r="N58" s="1" cm="1">
        <f t="array" ref="N58">_xlfn.SWITCH($A$2,"average", AVERAGE(Instances!N58:Instances!N58),"median", MEDIAN(Instances!N58:Instances!N58),"min", MIN(Instances!N58:Instances!N58),"max", MAX(Instances!N58:Instances!N58),"diff", MAX(Instances!N58:Instances!N58)-MIN(Instances!N58:Instances!N58))</f>
        <v>0</v>
      </c>
      <c r="O58" s="1" cm="1">
        <f t="array" ref="O58">_xlfn.SWITCH($A$2,"average", AVERAGE(Instances!O58:Instances!O58),"median", MEDIAN(Instances!O58:Instances!O58),"min", MIN(Instances!O58:Instances!O58),"max", MAX(Instances!O58:Instances!O58),"diff", MAX(Instances!O58:Instances!O58)-MIN(Instances!O58:Instances!O58))</f>
        <v>0</v>
      </c>
      <c r="P58" s="1" cm="1">
        <f t="array" ref="P58">_xlfn.SWITCH($A$2,"average", AVERAGE(Instances!P58:Instances!P58),"median", MEDIAN(Instances!P58:Instances!P58),"min", MIN(Instances!P58:Instances!P58),"max", MAX(Instances!P58:Instances!P58),"diff", MAX(Instances!P58:Instances!P58)-MIN(Instances!P58:Instances!P58))</f>
        <v>0</v>
      </c>
      <c r="Q58" s="1" cm="1">
        <f t="array" ref="Q58">_xlfn.SWITCH($A$2,"average", AVERAGE(Instances!Q58:Instances!Q58),"median", MEDIAN(Instances!Q58:Instances!Q58),"min", MIN(Instances!Q58:Instances!Q58),"max", MAX(Instances!Q58:Instances!Q58),"diff", MAX(Instances!Q58:Instances!Q58)-MIN(Instances!Q58:Instances!Q58))</f>
        <v>0</v>
      </c>
      <c r="R58" s="1" cm="1">
        <f t="array" ref="R58">_xlfn.SWITCH($A$2,"average", AVERAGE(Instances!R58:Instances!R58),"median", MEDIAN(Instances!R58:Instances!R58),"min", MIN(Instances!R58:Instances!R58),"max", MAX(Instances!R58:Instances!R58),"diff", MAX(Instances!R58:Instances!R58)-MIN(Instances!R58:Instances!R58))</f>
        <v>0</v>
      </c>
      <c r="S58" s="1" cm="1">
        <f t="array" ref="S58">_xlfn.SWITCH($A$2,"average", AVERAGE(Instances!S58:Instances!S58),"median", MEDIAN(Instances!S58:Instances!S58),"min", MIN(Instances!S58:Instances!S58),"max", MAX(Instances!S58:Instances!S58),"diff", MAX(Instances!S58:Instances!S58)-MIN(Instances!S58:Instances!S58))</f>
        <v>0</v>
      </c>
      <c r="T58" s="1" cm="1">
        <f t="array" ref="T58">_xlfn.SWITCH($A$2,"average", AVERAGE(Instances!T58:Instances!T58),"median", MEDIAN(Instances!T58:Instances!T58),"min", MIN(Instances!T58:Instances!T58),"max", MAX(Instances!T58:Instances!T58),"diff", MAX(Instances!T58:Instances!T58)-MIN(Instances!T58:Instances!T58))</f>
        <v>0</v>
      </c>
      <c r="U58" s="1" cm="1">
        <f t="array" ref="U58">_xlfn.SWITCH($A$2,"average", AVERAGE(Instances!U58:Instances!U58),"median", MEDIAN(Instances!U58:Instances!U58),"min", MIN(Instances!U58:Instances!U58),"max", MAX(Instances!U58:Instances!U58),"diff", MAX(Instances!U58:Instances!U58)-MIN(Instances!U58:Instances!U58))</f>
        <v>0</v>
      </c>
      <c r="V58" s="1" cm="1">
        <f t="array" ref="V58">_xlfn.SWITCH($A$2,"average", AVERAGE(Instances!V58:Instances!V58),"median", MEDIAN(Instances!V58:Instances!V58),"min", MIN(Instances!V58:Instances!V58),"max", MAX(Instances!V58:Instances!V58),"diff", MAX(Instances!V58:Instances!V58)-MIN(Instances!V58:Instances!V58))</f>
        <v>0</v>
      </c>
      <c r="W58" s="1" cm="1">
        <f t="array" ref="W58">_xlfn.SWITCH($A$2,"average", AVERAGE(Instances!W58:Instances!W58),"median", MEDIAN(Instances!W58:Instances!W58),"min", MIN(Instances!W58:Instances!W58),"max", MAX(Instances!W58:Instances!W58),"diff", MAX(Instances!W58:Instances!W58)-MIN(Instances!W58:Instances!W58))</f>
        <v>0</v>
      </c>
      <c r="X58" s="1" cm="1">
        <f t="array" ref="X58">_xlfn.SWITCH($A$2,"average", AVERAGE(Instances!X58:Instances!X58),"median", MEDIAN(Instances!X58:Instances!X58),"min", MIN(Instances!X58:Instances!X58),"max", MAX(Instances!X58:Instances!X58),"diff", MAX(Instances!X58:Instances!X58)-MIN(Instances!X58:Instances!X58))</f>
        <v>0</v>
      </c>
      <c r="Y58" s="1" cm="1">
        <f t="array" ref="Y58">_xlfn.SWITCH($A$2,"average", AVERAGE(Instances!Y58:Instances!Y58),"median", MEDIAN(Instances!Y58:Instances!Y58),"min", MIN(Instances!Y58:Instances!Y58),"max", MAX(Instances!Y58:Instances!Y58),"diff", MAX(Instances!Y58:Instances!Y58)-MIN(Instances!Y58:Instances!Y58))</f>
        <v>0</v>
      </c>
      <c r="Z58" s="1" cm="1">
        <f t="array" ref="Z58">_xlfn.SWITCH($A$2,"average", AVERAGE(Instances!Z58:Instances!Z58),"median", MEDIAN(Instances!Z58:Instances!Z58),"min", MIN(Instances!Z58:Instances!Z58),"max", MAX(Instances!Z58:Instances!Z58),"diff", MAX(Instances!Z58:Instances!Z58)-MIN(Instances!Z58:Instances!Z58))</f>
        <v>0</v>
      </c>
      <c r="AA58" s="1" cm="1">
        <f t="array" ref="AA58">_xlfn.SWITCH($A$2,"average", AVERAGE(Instances!AA58:Instances!AA58),"median", MEDIAN(Instances!AA58:Instances!AA58),"min", MIN(Instances!AA58:Instances!AA58),"max", MAX(Instances!AA58:Instances!AA58),"diff", MAX(Instances!AA58:Instances!AA58)-MIN(Instances!AA58:Instances!AA58))</f>
        <v>0</v>
      </c>
      <c r="AB58" s="1" cm="1">
        <f t="array" ref="AB58">_xlfn.SWITCH($A$2,"average", AVERAGE(Instances!AB58:Instances!AB58),"median", MEDIAN(Instances!AB58:Instances!AB58),"min", MIN(Instances!AB58:Instances!AB58),"max", MAX(Instances!AB58:Instances!AB58),"diff", MAX(Instances!AB58:Instances!AB58)-MIN(Instances!AB58:Instances!AB58))</f>
        <v>0</v>
      </c>
      <c r="AC58" s="1" cm="1">
        <f t="array" ref="AC58">_xlfn.SWITCH($A$2,"average", AVERAGE(Instances!AC58:Instances!AC58),"median", MEDIAN(Instances!AC58:Instances!AC58),"min", MIN(Instances!AC58:Instances!AC58),"max", MAX(Instances!AC58:Instances!AC58),"diff", MAX(Instances!AC58:Instances!AC58)-MIN(Instances!AC58:Instances!AC58))</f>
        <v>0</v>
      </c>
      <c r="AD58" s="1" cm="1">
        <f t="array" ref="AD58">_xlfn.SWITCH($A$2,"average", AVERAGE(Instances!AD58:Instances!AD58),"median", MEDIAN(Instances!AD58:Instances!AD58),"min", MIN(Instances!AD58:Instances!AD58),"max", MAX(Instances!AD58:Instances!AD58),"diff", MAX(Instances!AD58:Instances!AD58)-MIN(Instances!AD58:Instances!AD58))</f>
        <v>0</v>
      </c>
      <c r="AE58" s="1" cm="1">
        <f t="array" ref="AE58">_xlfn.SWITCH($A$2,"average", AVERAGE(Instances!AE58:Instances!AE58),"median", MEDIAN(Instances!AE58:Instances!AE58),"min", MIN(Instances!AE58:Instances!AE58),"max", MAX(Instances!AE58:Instances!AE58),"diff", MAX(Instances!AE58:Instances!AE58)-MIN(Instances!AE58:Instances!AE58))</f>
        <v>0</v>
      </c>
      <c r="AF58" s="1" cm="1">
        <f t="array" ref="AF58">_xlfn.SWITCH($A$2,"average", AVERAGE(Instances!AF58:Instances!AF58),"median", MEDIAN(Instances!AF58:Instances!AF58),"min", MIN(Instances!AF58:Instances!AF58),"max", MAX(Instances!AF58:Instances!AF58),"diff", MAX(Instances!AF58:Instances!AF58)-MIN(Instances!AF58:Instances!AF58))</f>
        <v>0</v>
      </c>
      <c r="AG58" s="1" cm="1">
        <f t="array" ref="AG58">_xlfn.SWITCH($A$2,"average", AVERAGE(Instances!AG58:Instances!AG58),"median", MEDIAN(Instances!AG58:Instances!AG58),"min", MIN(Instances!AG58:Instances!AG58),"max", MAX(Instances!AG58:Instances!AG58),"diff", MAX(Instances!AG58:Instances!AG58)-MIN(Instances!AG58:Instances!AG58))</f>
        <v>0</v>
      </c>
      <c r="AH58" s="1" cm="1">
        <f t="array" ref="AH58">_xlfn.SWITCH($A$2,"average", AVERAGE(Instances!AH58:Instances!AH58),"median", MEDIAN(Instances!AH58:Instances!AH58),"min", MIN(Instances!AH58:Instances!AH58),"max", MAX(Instances!AH58:Instances!AH58),"diff", MAX(Instances!AH58:Instances!AH58)-MIN(Instances!AH58:Instances!AH58))</f>
        <v>0</v>
      </c>
      <c r="AI58" s="1" cm="1">
        <f t="array" ref="AI58">_xlfn.SWITCH($A$2,"average", AVERAGE(Instances!AI58:Instances!AI58),"median", MEDIAN(Instances!AI58:Instances!AI58),"min", MIN(Instances!AI58:Instances!AI58),"max", MAX(Instances!AI58:Instances!AI58),"diff", MAX(Instances!AI58:Instances!AI58)-MIN(Instances!AI58:Instances!AI58))</f>
        <v>0</v>
      </c>
      <c r="AJ58" s="1" cm="1">
        <f t="array" ref="AJ58">_xlfn.SWITCH($A$2,"average", AVERAGE(Instances!AJ58:Instances!AJ58),"median", MEDIAN(Instances!AJ58:Instances!AJ58),"min", MIN(Instances!AJ58:Instances!AJ58),"max", MAX(Instances!AJ58:Instances!AJ58),"diff", MAX(Instances!AJ58:Instances!AJ58)-MIN(Instances!AJ58:Instances!AJ58))</f>
        <v>0</v>
      </c>
      <c r="AK58" s="1" cm="1">
        <f t="array" ref="AK58">_xlfn.SWITCH($A$2,"average", AVERAGE(Instances!AK58:Instances!AK58),"median", MEDIAN(Instances!AK58:Instances!AK58),"min", MIN(Instances!AK58:Instances!AK58),"max", MAX(Instances!AK58:Instances!AK58),"diff", MAX(Instances!AK58:Instances!AK58)-MIN(Instances!AK58:Instances!AK58))</f>
        <v>0</v>
      </c>
      <c r="AL58" s="1" cm="1">
        <f t="array" ref="AL58">_xlfn.SWITCH($A$2,"average", AVERAGE(Instances!AL58:Instances!AL58),"median", MEDIAN(Instances!AL58:Instances!AL58),"min", MIN(Instances!AL58:Instances!AL58),"max", MAX(Instances!AL58:Instances!AL58),"diff", MAX(Instances!AL58:Instances!AL58)-MIN(Instances!AL58:Instances!AL58))</f>
        <v>0</v>
      </c>
      <c r="AM58" s="1" cm="1">
        <f t="array" ref="AM58">_xlfn.SWITCH($A$2,"average", AVERAGE(Instances!AM58:Instances!AM58),"median", MEDIAN(Instances!AM58:Instances!AM58),"min", MIN(Instances!AM58:Instances!AM58),"max", MAX(Instances!AM58:Instances!AM58),"diff", MAX(Instances!AM58:Instances!AM58)-MIN(Instances!AM58:Instances!AM58))</f>
        <v>0</v>
      </c>
      <c r="AN58" s="1" cm="1">
        <f t="array" ref="AN58">_xlfn.SWITCH($A$2,"average", AVERAGE(Instances!AN58:Instances!AN58),"median", MEDIAN(Instances!AN58:Instances!AN58),"min", MIN(Instances!AN58:Instances!AN58),"max", MAX(Instances!AN58:Instances!AN58),"diff", MAX(Instances!AN58:Instances!AN58)-MIN(Instances!AN58:Instances!AN58))</f>
        <v>0</v>
      </c>
      <c r="AO58" s="1" cm="1">
        <f t="array" ref="AO58">_xlfn.SWITCH($A$2,"average", AVERAGE(Instances!AO58:Instances!AO58),"median", MEDIAN(Instances!AO58:Instances!AO58),"min", MIN(Instances!AO58:Instances!AO58),"max", MAX(Instances!AO58:Instances!AO58),"diff", MAX(Instances!AO58:Instances!AO58)-MIN(Instances!AO58:Instances!AO58))</f>
        <v>0</v>
      </c>
      <c r="AP58" s="1" cm="1">
        <f t="array" ref="AP58">_xlfn.SWITCH($A$2,"average", AVERAGE(Instances!AP58:Instances!AP58),"median", MEDIAN(Instances!AP58:Instances!AP58),"min", MIN(Instances!AP58:Instances!AP58),"max", MAX(Instances!AP58:Instances!AP58),"diff", MAX(Instances!AP58:Instances!AP58)-MIN(Instances!AP58:Instances!AP58))</f>
        <v>0</v>
      </c>
      <c r="AQ58" s="1" cm="1">
        <f t="array" ref="AQ58">_xlfn.SWITCH($A$2,"average", AVERAGE(Instances!AQ58:Instances!AQ58),"median", MEDIAN(Instances!AQ58:Instances!AQ58),"min", MIN(Instances!AQ58:Instances!AQ58),"max", MAX(Instances!AQ58:Instances!AQ58),"diff", MAX(Instances!AQ58:Instances!AQ58)-MIN(Instances!AQ58:Instances!AQ58))</f>
        <v>0</v>
      </c>
      <c r="AR58" s="1" cm="1">
        <f t="array" ref="AR58">_xlfn.SWITCH($A$2,"average", AVERAGE(Instances!AR58:Instances!AR58),"median", MEDIAN(Instances!AR58:Instances!AR58),"min", MIN(Instances!AR58:Instances!AR58),"max", MAX(Instances!AR58:Instances!AR58),"diff", MAX(Instances!AR58:Instances!AR58)-MIN(Instances!AR58:Instances!AR58))</f>
        <v>0</v>
      </c>
      <c r="AS58" s="1" cm="1">
        <f t="array" ref="AS58">_xlfn.SWITCH($A$2,"average", AVERAGE(Instances!AS58:Instances!AS58),"median", MEDIAN(Instances!AS58:Instances!AS58),"min", MIN(Instances!AS58:Instances!AS58),"max", MAX(Instances!AS58:Instances!AS58),"diff", MAX(Instances!AS58:Instances!AS58)-MIN(Instances!AS58:Instances!AS58))</f>
        <v>0</v>
      </c>
      <c r="AT58" s="1" cm="1">
        <f t="array" ref="AT58">_xlfn.SWITCH($A$2,"average", AVERAGE(Instances!AT58:Instances!AT58),"median", MEDIAN(Instances!AT58:Instances!AT58),"min", MIN(Instances!AT58:Instances!AT58),"max", MAX(Instances!AT58:Instances!AT58),"diff", MAX(Instances!AT58:Instances!AT58)-MIN(Instances!AT58:Instances!AT58))</f>
        <v>0</v>
      </c>
      <c r="AU58" s="1" cm="1">
        <f t="array" ref="AU58">_xlfn.SWITCH($A$2,"average", AVERAGE(Instances!AU58:Instances!AU58),"median", MEDIAN(Instances!AU58:Instances!AU58),"min", MIN(Instances!AU58:Instances!AU58),"max", MAX(Instances!AU58:Instances!AU58),"diff", MAX(Instances!AU58:Instances!AU58)-MIN(Instances!AU58:Instances!AU58))</f>
        <v>0</v>
      </c>
      <c r="AV58" s="1" cm="1">
        <f t="array" ref="AV58">_xlfn.SWITCH($A$2,"average", AVERAGE(Instances!AV58:Instances!AV58),"median", MEDIAN(Instances!AV58:Instances!AV58),"min", MIN(Instances!AV58:Instances!AV58),"max", MAX(Instances!AV58:Instances!AV58),"diff", MAX(Instances!AV58:Instances!AV58)-MIN(Instances!AV58:Instances!AV58))</f>
        <v>0</v>
      </c>
      <c r="AW58" s="1" cm="1">
        <f t="array" ref="AW58">_xlfn.SWITCH($A$2,"average", AVERAGE(Instances!AW58:Instances!AW58),"median", MEDIAN(Instances!AW58:Instances!AW58),"min", MIN(Instances!AW58:Instances!AW58),"max", MAX(Instances!AW58:Instances!AW58),"diff", MAX(Instances!AW58:Instances!AW58)-MIN(Instances!AW58:Instances!AW58))</f>
        <v>0</v>
      </c>
      <c r="AX58" s="1"/>
      <c r="AY58" s="1"/>
      <c r="AZ58" s="1"/>
      <c r="BA58" s="1"/>
      <c r="BB58" s="1">
        <f>MIN($B58,$D58,$F58,$H58,$J58,$L58,$N58,$P58,$R58,$T58,$V58,$X58,$Z58,$AB58,$AD58,$AF58,$AH58,$AJ58,$AL58,$AN58,$AP58,$AR58,$AT58,$AV58,$AX58,$AZ58)</f>
        <v>0</v>
      </c>
      <c r="BC58" s="1">
        <f>MIN($C58,$E58,$G58,$I58,$K58,$M58,$O58,$Q58,$S58,$U58,$W58,$Y58,$AA58,$AC58,$AE58,$AG58,$AI58,$AK58,$AM58,$AO58,$AQ58,$AS58,$AU58,$AW58,$AY58,$BA58)</f>
        <v>0</v>
      </c>
      <c r="BD58" s="1">
        <f>MEDIAN($B58,$D58,$F58,$H58,$J58,$L58,$N58,$P58,$R58,$T58,$V58,$X58,$Z58,$AB58,$AD58,$AF58,$AH58,$AJ58,$AL58,$AN58,$AP58,$AR58,$AT58,$AV58,$AX58,$AZ58)</f>
        <v>0</v>
      </c>
      <c r="BE58" s="1">
        <f>MEDIAN($C58,$E58,$G58,$I58,$K58,$M58,$O58,$Q58,$S58,$U58,$W58,$Y58,$AA58,$AC58,$AE58,$AG58,$AI58,$AK58,$AM58,$AO58,$AQ58,$AS58,$AU58,$AW58,$AY58,$BA58)</f>
        <v>0</v>
      </c>
      <c r="BF58" s="1">
        <f>MAX($B58,$D58,$F58,$H58,$J58,$L58,$N58,$P58,$R58,$T58,$V58,$X58,$Z58,$AB58,$AD58,$AF58,$AH58,$AJ58,$AL58,$AN58,$AP58,$AR58,$AT58,$AV58,$AX58,$AZ58)</f>
        <v>0</v>
      </c>
      <c r="BG58" s="1">
        <f>MAX($C58,$E58,$G58,$I58,$K58,$M58,$O58,$Q58,$S58,$U58,$W58,$Y58,$AA58,$AC58,$AE58,$AG58,$AI58,$AK58,$AM58,$AO58,$AQ58,$AS58,$AU58,$AW58,$AY58,$BA58)</f>
        <v>0</v>
      </c>
    </row>
    <row r="59" spans="1:59">
      <c r="A59" s="1" t="s">
        <v>56</v>
      </c>
      <c r="B59" s="1" cm="1">
        <f t="array" ref="B59">_xlfn.SWITCH($A$2,"average", AVERAGE(Instances!B59:Instances!B59),"median", MEDIAN(Instances!B59:Instances!B59),"min", MIN(Instances!B59:Instances!B59),"max", MAX(Instances!B59:Instances!B59),"diff", MAX(Instances!B59:Instances!B59)-MIN(Instances!B59:Instances!B59))</f>
        <v>0</v>
      </c>
      <c r="C59" s="1" cm="1">
        <f t="array" ref="C59">_xlfn.SWITCH($A$2,"average", AVERAGE(Instances!C59:Instances!C59),"median", MEDIAN(Instances!C59:Instances!C59),"min", MIN(Instances!C59:Instances!C59),"max", MAX(Instances!C59:Instances!C59),"diff", MAX(Instances!C59:Instances!C59)-MIN(Instances!C59:Instances!C59))</f>
        <v>0</v>
      </c>
      <c r="D59" s="1" cm="1">
        <f t="array" ref="D59">_xlfn.SWITCH($A$2,"average", AVERAGE(Instances!D59:Instances!D59),"median", MEDIAN(Instances!D59:Instances!D59),"min", MIN(Instances!D59:Instances!D59),"max", MAX(Instances!D59:Instances!D59),"diff", MAX(Instances!D59:Instances!D59)-MIN(Instances!D59:Instances!D59))</f>
        <v>0</v>
      </c>
      <c r="E59" s="1" cm="1">
        <f t="array" ref="E59">_xlfn.SWITCH($A$2,"average", AVERAGE(Instances!E59:Instances!E59),"median", MEDIAN(Instances!E59:Instances!E59),"min", MIN(Instances!E59:Instances!E59),"max", MAX(Instances!E59:Instances!E59),"diff", MAX(Instances!E59:Instances!E59)-MIN(Instances!E59:Instances!E59))</f>
        <v>0</v>
      </c>
      <c r="F59" s="1" cm="1">
        <f t="array" ref="F59">_xlfn.SWITCH($A$2,"average", AVERAGE(Instances!F59:Instances!F59),"median", MEDIAN(Instances!F59:Instances!F59),"min", MIN(Instances!F59:Instances!F59),"max", MAX(Instances!F59:Instances!F59),"diff", MAX(Instances!F59:Instances!F59)-MIN(Instances!F59:Instances!F59))</f>
        <v>0</v>
      </c>
      <c r="G59" s="1" cm="1">
        <f t="array" ref="G59">_xlfn.SWITCH($A$2,"average", AVERAGE(Instances!G59:Instances!G59),"median", MEDIAN(Instances!G59:Instances!G59),"min", MIN(Instances!G59:Instances!G59),"max", MAX(Instances!G59:Instances!G59),"diff", MAX(Instances!G59:Instances!G59)-MIN(Instances!G59:Instances!G59))</f>
        <v>0</v>
      </c>
      <c r="H59" s="1" cm="1">
        <f t="array" ref="H59">_xlfn.SWITCH($A$2,"average", AVERAGE(Instances!H59:Instances!H59),"median", MEDIAN(Instances!H59:Instances!H59),"min", MIN(Instances!H59:Instances!H59),"max", MAX(Instances!H59:Instances!H59),"diff", MAX(Instances!H59:Instances!H59)-MIN(Instances!H59:Instances!H59))</f>
        <v>0</v>
      </c>
      <c r="I59" s="1" cm="1">
        <f t="array" ref="I59">_xlfn.SWITCH($A$2,"average", AVERAGE(Instances!I59:Instances!I59),"median", MEDIAN(Instances!I59:Instances!I59),"min", MIN(Instances!I59:Instances!I59),"max", MAX(Instances!I59:Instances!I59),"diff", MAX(Instances!I59:Instances!I59)-MIN(Instances!I59:Instances!I59))</f>
        <v>0</v>
      </c>
      <c r="J59" s="1" cm="1">
        <f t="array" ref="J59">_xlfn.SWITCH($A$2,"average", AVERAGE(Instances!J59:Instances!J59),"median", MEDIAN(Instances!J59:Instances!J59),"min", MIN(Instances!J59:Instances!J59),"max", MAX(Instances!J59:Instances!J59),"diff", MAX(Instances!J59:Instances!J59)-MIN(Instances!J59:Instances!J59))</f>
        <v>0</v>
      </c>
      <c r="K59" s="1" cm="1">
        <f t="array" ref="K59">_xlfn.SWITCH($A$2,"average", AVERAGE(Instances!K59:Instances!K59),"median", MEDIAN(Instances!K59:Instances!K59),"min", MIN(Instances!K59:Instances!K59),"max", MAX(Instances!K59:Instances!K59),"diff", MAX(Instances!K59:Instances!K59)-MIN(Instances!K59:Instances!K59))</f>
        <v>0</v>
      </c>
      <c r="L59" s="1" cm="1">
        <f t="array" ref="L59">_xlfn.SWITCH($A$2,"average", AVERAGE(Instances!L59:Instances!L59),"median", MEDIAN(Instances!L59:Instances!L59),"min", MIN(Instances!L59:Instances!L59),"max", MAX(Instances!L59:Instances!L59),"diff", MAX(Instances!L59:Instances!L59)-MIN(Instances!L59:Instances!L59))</f>
        <v>0</v>
      </c>
      <c r="M59" s="1" cm="1">
        <f t="array" ref="M59">_xlfn.SWITCH($A$2,"average", AVERAGE(Instances!M59:Instances!M59),"median", MEDIAN(Instances!M59:Instances!M59),"min", MIN(Instances!M59:Instances!M59),"max", MAX(Instances!M59:Instances!M59),"diff", MAX(Instances!M59:Instances!M59)-MIN(Instances!M59:Instances!M59))</f>
        <v>0</v>
      </c>
      <c r="N59" s="1" cm="1">
        <f t="array" ref="N59">_xlfn.SWITCH($A$2,"average", AVERAGE(Instances!N59:Instances!N59),"median", MEDIAN(Instances!N59:Instances!N59),"min", MIN(Instances!N59:Instances!N59),"max", MAX(Instances!N59:Instances!N59),"diff", MAX(Instances!N59:Instances!N59)-MIN(Instances!N59:Instances!N59))</f>
        <v>0</v>
      </c>
      <c r="O59" s="1" cm="1">
        <f t="array" ref="O59">_xlfn.SWITCH($A$2,"average", AVERAGE(Instances!O59:Instances!O59),"median", MEDIAN(Instances!O59:Instances!O59),"min", MIN(Instances!O59:Instances!O59),"max", MAX(Instances!O59:Instances!O59),"diff", MAX(Instances!O59:Instances!O59)-MIN(Instances!O59:Instances!O59))</f>
        <v>0</v>
      </c>
      <c r="P59" s="1" cm="1">
        <f t="array" ref="P59">_xlfn.SWITCH($A$2,"average", AVERAGE(Instances!P59:Instances!P59),"median", MEDIAN(Instances!P59:Instances!P59),"min", MIN(Instances!P59:Instances!P59),"max", MAX(Instances!P59:Instances!P59),"diff", MAX(Instances!P59:Instances!P59)-MIN(Instances!P59:Instances!P59))</f>
        <v>0</v>
      </c>
      <c r="Q59" s="1" cm="1">
        <f t="array" ref="Q59">_xlfn.SWITCH($A$2,"average", AVERAGE(Instances!Q59:Instances!Q59),"median", MEDIAN(Instances!Q59:Instances!Q59),"min", MIN(Instances!Q59:Instances!Q59),"max", MAX(Instances!Q59:Instances!Q59),"diff", MAX(Instances!Q59:Instances!Q59)-MIN(Instances!Q59:Instances!Q59))</f>
        <v>0</v>
      </c>
      <c r="R59" s="1" cm="1">
        <f t="array" ref="R59">_xlfn.SWITCH($A$2,"average", AVERAGE(Instances!R59:Instances!R59),"median", MEDIAN(Instances!R59:Instances!R59),"min", MIN(Instances!R59:Instances!R59),"max", MAX(Instances!R59:Instances!R59),"diff", MAX(Instances!R59:Instances!R59)-MIN(Instances!R59:Instances!R59))</f>
        <v>0</v>
      </c>
      <c r="S59" s="1" cm="1">
        <f t="array" ref="S59">_xlfn.SWITCH($A$2,"average", AVERAGE(Instances!S59:Instances!S59),"median", MEDIAN(Instances!S59:Instances!S59),"min", MIN(Instances!S59:Instances!S59),"max", MAX(Instances!S59:Instances!S59),"diff", MAX(Instances!S59:Instances!S59)-MIN(Instances!S59:Instances!S59))</f>
        <v>0</v>
      </c>
      <c r="T59" s="1" cm="1">
        <f t="array" ref="T59">_xlfn.SWITCH($A$2,"average", AVERAGE(Instances!T59:Instances!T59),"median", MEDIAN(Instances!T59:Instances!T59),"min", MIN(Instances!T59:Instances!T59),"max", MAX(Instances!T59:Instances!T59),"diff", MAX(Instances!T59:Instances!T59)-MIN(Instances!T59:Instances!T59))</f>
        <v>0</v>
      </c>
      <c r="U59" s="1" cm="1">
        <f t="array" ref="U59">_xlfn.SWITCH($A$2,"average", AVERAGE(Instances!U59:Instances!U59),"median", MEDIAN(Instances!U59:Instances!U59),"min", MIN(Instances!U59:Instances!U59),"max", MAX(Instances!U59:Instances!U59),"diff", MAX(Instances!U59:Instances!U59)-MIN(Instances!U59:Instances!U59))</f>
        <v>0</v>
      </c>
      <c r="V59" s="1" cm="1">
        <f t="array" ref="V59">_xlfn.SWITCH($A$2,"average", AVERAGE(Instances!V59:Instances!V59),"median", MEDIAN(Instances!V59:Instances!V59),"min", MIN(Instances!V59:Instances!V59),"max", MAX(Instances!V59:Instances!V59),"diff", MAX(Instances!V59:Instances!V59)-MIN(Instances!V59:Instances!V59))</f>
        <v>0</v>
      </c>
      <c r="W59" s="1" cm="1">
        <f t="array" ref="W59">_xlfn.SWITCH($A$2,"average", AVERAGE(Instances!W59:Instances!W59),"median", MEDIAN(Instances!W59:Instances!W59),"min", MIN(Instances!W59:Instances!W59),"max", MAX(Instances!W59:Instances!W59),"diff", MAX(Instances!W59:Instances!W59)-MIN(Instances!W59:Instances!W59))</f>
        <v>0</v>
      </c>
      <c r="X59" s="1" cm="1">
        <f t="array" ref="X59">_xlfn.SWITCH($A$2,"average", AVERAGE(Instances!X59:Instances!X59),"median", MEDIAN(Instances!X59:Instances!X59),"min", MIN(Instances!X59:Instances!X59),"max", MAX(Instances!X59:Instances!X59),"diff", MAX(Instances!X59:Instances!X59)-MIN(Instances!X59:Instances!X59))</f>
        <v>0</v>
      </c>
      <c r="Y59" s="1" cm="1">
        <f t="array" ref="Y59">_xlfn.SWITCH($A$2,"average", AVERAGE(Instances!Y59:Instances!Y59),"median", MEDIAN(Instances!Y59:Instances!Y59),"min", MIN(Instances!Y59:Instances!Y59),"max", MAX(Instances!Y59:Instances!Y59),"diff", MAX(Instances!Y59:Instances!Y59)-MIN(Instances!Y59:Instances!Y59))</f>
        <v>0</v>
      </c>
      <c r="Z59" s="1" cm="1">
        <f t="array" ref="Z59">_xlfn.SWITCH($A$2,"average", AVERAGE(Instances!Z59:Instances!Z59),"median", MEDIAN(Instances!Z59:Instances!Z59),"min", MIN(Instances!Z59:Instances!Z59),"max", MAX(Instances!Z59:Instances!Z59),"diff", MAX(Instances!Z59:Instances!Z59)-MIN(Instances!Z59:Instances!Z59))</f>
        <v>0</v>
      </c>
      <c r="AA59" s="1" cm="1">
        <f t="array" ref="AA59">_xlfn.SWITCH($A$2,"average", AVERAGE(Instances!AA59:Instances!AA59),"median", MEDIAN(Instances!AA59:Instances!AA59),"min", MIN(Instances!AA59:Instances!AA59),"max", MAX(Instances!AA59:Instances!AA59),"diff", MAX(Instances!AA59:Instances!AA59)-MIN(Instances!AA59:Instances!AA59))</f>
        <v>0</v>
      </c>
      <c r="AB59" s="1" cm="1">
        <f t="array" ref="AB59">_xlfn.SWITCH($A$2,"average", AVERAGE(Instances!AB59:Instances!AB59),"median", MEDIAN(Instances!AB59:Instances!AB59),"min", MIN(Instances!AB59:Instances!AB59),"max", MAX(Instances!AB59:Instances!AB59),"diff", MAX(Instances!AB59:Instances!AB59)-MIN(Instances!AB59:Instances!AB59))</f>
        <v>0</v>
      </c>
      <c r="AC59" s="1" cm="1">
        <f t="array" ref="AC59">_xlfn.SWITCH($A$2,"average", AVERAGE(Instances!AC59:Instances!AC59),"median", MEDIAN(Instances!AC59:Instances!AC59),"min", MIN(Instances!AC59:Instances!AC59),"max", MAX(Instances!AC59:Instances!AC59),"diff", MAX(Instances!AC59:Instances!AC59)-MIN(Instances!AC59:Instances!AC59))</f>
        <v>0</v>
      </c>
      <c r="AD59" s="1" cm="1">
        <f t="array" ref="AD59">_xlfn.SWITCH($A$2,"average", AVERAGE(Instances!AD59:Instances!AD59),"median", MEDIAN(Instances!AD59:Instances!AD59),"min", MIN(Instances!AD59:Instances!AD59),"max", MAX(Instances!AD59:Instances!AD59),"diff", MAX(Instances!AD59:Instances!AD59)-MIN(Instances!AD59:Instances!AD59))</f>
        <v>0</v>
      </c>
      <c r="AE59" s="1" cm="1">
        <f t="array" ref="AE59">_xlfn.SWITCH($A$2,"average", AVERAGE(Instances!AE59:Instances!AE59),"median", MEDIAN(Instances!AE59:Instances!AE59),"min", MIN(Instances!AE59:Instances!AE59),"max", MAX(Instances!AE59:Instances!AE59),"diff", MAX(Instances!AE59:Instances!AE59)-MIN(Instances!AE59:Instances!AE59))</f>
        <v>0</v>
      </c>
      <c r="AF59" s="1" cm="1">
        <f t="array" ref="AF59">_xlfn.SWITCH($A$2,"average", AVERAGE(Instances!AF59:Instances!AF59),"median", MEDIAN(Instances!AF59:Instances!AF59),"min", MIN(Instances!AF59:Instances!AF59),"max", MAX(Instances!AF59:Instances!AF59),"diff", MAX(Instances!AF59:Instances!AF59)-MIN(Instances!AF59:Instances!AF59))</f>
        <v>0</v>
      </c>
      <c r="AG59" s="1" cm="1">
        <f t="array" ref="AG59">_xlfn.SWITCH($A$2,"average", AVERAGE(Instances!AG59:Instances!AG59),"median", MEDIAN(Instances!AG59:Instances!AG59),"min", MIN(Instances!AG59:Instances!AG59),"max", MAX(Instances!AG59:Instances!AG59),"diff", MAX(Instances!AG59:Instances!AG59)-MIN(Instances!AG59:Instances!AG59))</f>
        <v>0</v>
      </c>
      <c r="AH59" s="1" cm="1">
        <f t="array" ref="AH59">_xlfn.SWITCH($A$2,"average", AVERAGE(Instances!AH59:Instances!AH59),"median", MEDIAN(Instances!AH59:Instances!AH59),"min", MIN(Instances!AH59:Instances!AH59),"max", MAX(Instances!AH59:Instances!AH59),"diff", MAX(Instances!AH59:Instances!AH59)-MIN(Instances!AH59:Instances!AH59))</f>
        <v>0</v>
      </c>
      <c r="AI59" s="1" cm="1">
        <f t="array" ref="AI59">_xlfn.SWITCH($A$2,"average", AVERAGE(Instances!AI59:Instances!AI59),"median", MEDIAN(Instances!AI59:Instances!AI59),"min", MIN(Instances!AI59:Instances!AI59),"max", MAX(Instances!AI59:Instances!AI59),"diff", MAX(Instances!AI59:Instances!AI59)-MIN(Instances!AI59:Instances!AI59))</f>
        <v>0</v>
      </c>
      <c r="AJ59" s="1" cm="1">
        <f t="array" ref="AJ59">_xlfn.SWITCH($A$2,"average", AVERAGE(Instances!AJ59:Instances!AJ59),"median", MEDIAN(Instances!AJ59:Instances!AJ59),"min", MIN(Instances!AJ59:Instances!AJ59),"max", MAX(Instances!AJ59:Instances!AJ59),"diff", MAX(Instances!AJ59:Instances!AJ59)-MIN(Instances!AJ59:Instances!AJ59))</f>
        <v>0</v>
      </c>
      <c r="AK59" s="1" cm="1">
        <f t="array" ref="AK59">_xlfn.SWITCH($A$2,"average", AVERAGE(Instances!AK59:Instances!AK59),"median", MEDIAN(Instances!AK59:Instances!AK59),"min", MIN(Instances!AK59:Instances!AK59),"max", MAX(Instances!AK59:Instances!AK59),"diff", MAX(Instances!AK59:Instances!AK59)-MIN(Instances!AK59:Instances!AK59))</f>
        <v>0</v>
      </c>
      <c r="AL59" s="1" cm="1">
        <f t="array" ref="AL59">_xlfn.SWITCH($A$2,"average", AVERAGE(Instances!AL59:Instances!AL59),"median", MEDIAN(Instances!AL59:Instances!AL59),"min", MIN(Instances!AL59:Instances!AL59),"max", MAX(Instances!AL59:Instances!AL59),"diff", MAX(Instances!AL59:Instances!AL59)-MIN(Instances!AL59:Instances!AL59))</f>
        <v>0</v>
      </c>
      <c r="AM59" s="1" cm="1">
        <f t="array" ref="AM59">_xlfn.SWITCH($A$2,"average", AVERAGE(Instances!AM59:Instances!AM59),"median", MEDIAN(Instances!AM59:Instances!AM59),"min", MIN(Instances!AM59:Instances!AM59),"max", MAX(Instances!AM59:Instances!AM59),"diff", MAX(Instances!AM59:Instances!AM59)-MIN(Instances!AM59:Instances!AM59))</f>
        <v>0</v>
      </c>
      <c r="AN59" s="1" cm="1">
        <f t="array" ref="AN59">_xlfn.SWITCH($A$2,"average", AVERAGE(Instances!AN59:Instances!AN59),"median", MEDIAN(Instances!AN59:Instances!AN59),"min", MIN(Instances!AN59:Instances!AN59),"max", MAX(Instances!AN59:Instances!AN59),"diff", MAX(Instances!AN59:Instances!AN59)-MIN(Instances!AN59:Instances!AN59))</f>
        <v>0</v>
      </c>
      <c r="AO59" s="1" cm="1">
        <f t="array" ref="AO59">_xlfn.SWITCH($A$2,"average", AVERAGE(Instances!AO59:Instances!AO59),"median", MEDIAN(Instances!AO59:Instances!AO59),"min", MIN(Instances!AO59:Instances!AO59),"max", MAX(Instances!AO59:Instances!AO59),"diff", MAX(Instances!AO59:Instances!AO59)-MIN(Instances!AO59:Instances!AO59))</f>
        <v>0</v>
      </c>
      <c r="AP59" s="1" cm="1">
        <f t="array" ref="AP59">_xlfn.SWITCH($A$2,"average", AVERAGE(Instances!AP59:Instances!AP59),"median", MEDIAN(Instances!AP59:Instances!AP59),"min", MIN(Instances!AP59:Instances!AP59),"max", MAX(Instances!AP59:Instances!AP59),"diff", MAX(Instances!AP59:Instances!AP59)-MIN(Instances!AP59:Instances!AP59))</f>
        <v>0</v>
      </c>
      <c r="AQ59" s="1" cm="1">
        <f t="array" ref="AQ59">_xlfn.SWITCH($A$2,"average", AVERAGE(Instances!AQ59:Instances!AQ59),"median", MEDIAN(Instances!AQ59:Instances!AQ59),"min", MIN(Instances!AQ59:Instances!AQ59),"max", MAX(Instances!AQ59:Instances!AQ59),"diff", MAX(Instances!AQ59:Instances!AQ59)-MIN(Instances!AQ59:Instances!AQ59))</f>
        <v>0</v>
      </c>
      <c r="AR59" s="1" cm="1">
        <f t="array" ref="AR59">_xlfn.SWITCH($A$2,"average", AVERAGE(Instances!AR59:Instances!AR59),"median", MEDIAN(Instances!AR59:Instances!AR59),"min", MIN(Instances!AR59:Instances!AR59),"max", MAX(Instances!AR59:Instances!AR59),"diff", MAX(Instances!AR59:Instances!AR59)-MIN(Instances!AR59:Instances!AR59))</f>
        <v>0</v>
      </c>
      <c r="AS59" s="1" cm="1">
        <f t="array" ref="AS59">_xlfn.SWITCH($A$2,"average", AVERAGE(Instances!AS59:Instances!AS59),"median", MEDIAN(Instances!AS59:Instances!AS59),"min", MIN(Instances!AS59:Instances!AS59),"max", MAX(Instances!AS59:Instances!AS59),"diff", MAX(Instances!AS59:Instances!AS59)-MIN(Instances!AS59:Instances!AS59))</f>
        <v>0</v>
      </c>
      <c r="AT59" s="1" cm="1">
        <f t="array" ref="AT59">_xlfn.SWITCH($A$2,"average", AVERAGE(Instances!AT59:Instances!AT59),"median", MEDIAN(Instances!AT59:Instances!AT59),"min", MIN(Instances!AT59:Instances!AT59),"max", MAX(Instances!AT59:Instances!AT59),"diff", MAX(Instances!AT59:Instances!AT59)-MIN(Instances!AT59:Instances!AT59))</f>
        <v>0</v>
      </c>
      <c r="AU59" s="1" cm="1">
        <f t="array" ref="AU59">_xlfn.SWITCH($A$2,"average", AVERAGE(Instances!AU59:Instances!AU59),"median", MEDIAN(Instances!AU59:Instances!AU59),"min", MIN(Instances!AU59:Instances!AU59),"max", MAX(Instances!AU59:Instances!AU59),"diff", MAX(Instances!AU59:Instances!AU59)-MIN(Instances!AU59:Instances!AU59))</f>
        <v>0</v>
      </c>
      <c r="AV59" s="1" cm="1">
        <f t="array" ref="AV59">_xlfn.SWITCH($A$2,"average", AVERAGE(Instances!AV59:Instances!AV59),"median", MEDIAN(Instances!AV59:Instances!AV59),"min", MIN(Instances!AV59:Instances!AV59),"max", MAX(Instances!AV59:Instances!AV59),"diff", MAX(Instances!AV59:Instances!AV59)-MIN(Instances!AV59:Instances!AV59))</f>
        <v>0</v>
      </c>
      <c r="AW59" s="1" cm="1">
        <f t="array" ref="AW59">_xlfn.SWITCH($A$2,"average", AVERAGE(Instances!AW59:Instances!AW59),"median", MEDIAN(Instances!AW59:Instances!AW59),"min", MIN(Instances!AW59:Instances!AW59),"max", MAX(Instances!AW59:Instances!AW59),"diff", MAX(Instances!AW59:Instances!AW59)-MIN(Instances!AW59:Instances!AW59))</f>
        <v>0</v>
      </c>
      <c r="AX59" s="1"/>
      <c r="AY59" s="1"/>
      <c r="AZ59" s="1"/>
      <c r="BA59" s="1"/>
      <c r="BB59" s="1">
        <f>MIN($B59,$D59,$F59,$H59,$J59,$L59,$N59,$P59,$R59,$T59,$V59,$X59,$Z59,$AB59,$AD59,$AF59,$AH59,$AJ59,$AL59,$AN59,$AP59,$AR59,$AT59,$AV59,$AX59,$AZ59)</f>
        <v>0</v>
      </c>
      <c r="BC59" s="1">
        <f>MIN($C59,$E59,$G59,$I59,$K59,$M59,$O59,$Q59,$S59,$U59,$W59,$Y59,$AA59,$AC59,$AE59,$AG59,$AI59,$AK59,$AM59,$AO59,$AQ59,$AS59,$AU59,$AW59,$AY59,$BA59)</f>
        <v>0</v>
      </c>
      <c r="BD59" s="1">
        <f>MEDIAN($B59,$D59,$F59,$H59,$J59,$L59,$N59,$P59,$R59,$T59,$V59,$X59,$Z59,$AB59,$AD59,$AF59,$AH59,$AJ59,$AL59,$AN59,$AP59,$AR59,$AT59,$AV59,$AX59,$AZ59)</f>
        <v>0</v>
      </c>
      <c r="BE59" s="1">
        <f>MEDIAN($C59,$E59,$G59,$I59,$K59,$M59,$O59,$Q59,$S59,$U59,$W59,$Y59,$AA59,$AC59,$AE59,$AG59,$AI59,$AK59,$AM59,$AO59,$AQ59,$AS59,$AU59,$AW59,$AY59,$BA59)</f>
        <v>0</v>
      </c>
      <c r="BF59" s="1">
        <f>MAX($B59,$D59,$F59,$H59,$J59,$L59,$N59,$P59,$R59,$T59,$V59,$X59,$Z59,$AB59,$AD59,$AF59,$AH59,$AJ59,$AL59,$AN59,$AP59,$AR59,$AT59,$AV59,$AX59,$AZ59)</f>
        <v>0</v>
      </c>
      <c r="BG59" s="1">
        <f>MAX($C59,$E59,$G59,$I59,$K59,$M59,$O59,$Q59,$S59,$U59,$W59,$Y59,$AA59,$AC59,$AE59,$AG59,$AI59,$AK59,$AM59,$AO59,$AQ59,$AS59,$AU59,$AW59,$AY59,$BA59)</f>
        <v>0</v>
      </c>
    </row>
    <row r="60" spans="1:59">
      <c r="A60" s="1" t="s">
        <v>57</v>
      </c>
      <c r="B60" s="1" cm="1">
        <f t="array" ref="B60">_xlfn.SWITCH($A$2,"average", AVERAGE(Instances!B60:Instances!B60),"median", MEDIAN(Instances!B60:Instances!B60),"min", MIN(Instances!B60:Instances!B60),"max", MAX(Instances!B60:Instances!B60),"diff", MAX(Instances!B60:Instances!B60)-MIN(Instances!B60:Instances!B60))</f>
        <v>0</v>
      </c>
      <c r="C60" s="1" cm="1">
        <f t="array" ref="C60">_xlfn.SWITCH($A$2,"average", AVERAGE(Instances!C60:Instances!C60),"median", MEDIAN(Instances!C60:Instances!C60),"min", MIN(Instances!C60:Instances!C60),"max", MAX(Instances!C60:Instances!C60),"diff", MAX(Instances!C60:Instances!C60)-MIN(Instances!C60:Instances!C60))</f>
        <v>0</v>
      </c>
      <c r="D60" s="1" cm="1">
        <f t="array" ref="D60">_xlfn.SWITCH($A$2,"average", AVERAGE(Instances!D60:Instances!D60),"median", MEDIAN(Instances!D60:Instances!D60),"min", MIN(Instances!D60:Instances!D60),"max", MAX(Instances!D60:Instances!D60),"diff", MAX(Instances!D60:Instances!D60)-MIN(Instances!D60:Instances!D60))</f>
        <v>0</v>
      </c>
      <c r="E60" s="1" cm="1">
        <f t="array" ref="E60">_xlfn.SWITCH($A$2,"average", AVERAGE(Instances!E60:Instances!E60),"median", MEDIAN(Instances!E60:Instances!E60),"min", MIN(Instances!E60:Instances!E60),"max", MAX(Instances!E60:Instances!E60),"diff", MAX(Instances!E60:Instances!E60)-MIN(Instances!E60:Instances!E60))</f>
        <v>0</v>
      </c>
      <c r="F60" s="1" cm="1">
        <f t="array" ref="F60">_xlfn.SWITCH($A$2,"average", AVERAGE(Instances!F60:Instances!F60),"median", MEDIAN(Instances!F60:Instances!F60),"min", MIN(Instances!F60:Instances!F60),"max", MAX(Instances!F60:Instances!F60),"diff", MAX(Instances!F60:Instances!F60)-MIN(Instances!F60:Instances!F60))</f>
        <v>0</v>
      </c>
      <c r="G60" s="1" cm="1">
        <f t="array" ref="G60">_xlfn.SWITCH($A$2,"average", AVERAGE(Instances!G60:Instances!G60),"median", MEDIAN(Instances!G60:Instances!G60),"min", MIN(Instances!G60:Instances!G60),"max", MAX(Instances!G60:Instances!G60),"diff", MAX(Instances!G60:Instances!G60)-MIN(Instances!G60:Instances!G60))</f>
        <v>0</v>
      </c>
      <c r="H60" s="1" cm="1">
        <f t="array" ref="H60">_xlfn.SWITCH($A$2,"average", AVERAGE(Instances!H60:Instances!H60),"median", MEDIAN(Instances!H60:Instances!H60),"min", MIN(Instances!H60:Instances!H60),"max", MAX(Instances!H60:Instances!H60),"diff", MAX(Instances!H60:Instances!H60)-MIN(Instances!H60:Instances!H60))</f>
        <v>0</v>
      </c>
      <c r="I60" s="1" cm="1">
        <f t="array" ref="I60">_xlfn.SWITCH($A$2,"average", AVERAGE(Instances!I60:Instances!I60),"median", MEDIAN(Instances!I60:Instances!I60),"min", MIN(Instances!I60:Instances!I60),"max", MAX(Instances!I60:Instances!I60),"diff", MAX(Instances!I60:Instances!I60)-MIN(Instances!I60:Instances!I60))</f>
        <v>0</v>
      </c>
      <c r="J60" s="1" cm="1">
        <f t="array" ref="J60">_xlfn.SWITCH($A$2,"average", AVERAGE(Instances!J60:Instances!J60),"median", MEDIAN(Instances!J60:Instances!J60),"min", MIN(Instances!J60:Instances!J60),"max", MAX(Instances!J60:Instances!J60),"diff", MAX(Instances!J60:Instances!J60)-MIN(Instances!J60:Instances!J60))</f>
        <v>0</v>
      </c>
      <c r="K60" s="1" cm="1">
        <f t="array" ref="K60">_xlfn.SWITCH($A$2,"average", AVERAGE(Instances!K60:Instances!K60),"median", MEDIAN(Instances!K60:Instances!K60),"min", MIN(Instances!K60:Instances!K60),"max", MAX(Instances!K60:Instances!K60),"diff", MAX(Instances!K60:Instances!K60)-MIN(Instances!K60:Instances!K60))</f>
        <v>0</v>
      </c>
      <c r="L60" s="1" cm="1">
        <f t="array" ref="L60">_xlfn.SWITCH($A$2,"average", AVERAGE(Instances!L60:Instances!L60),"median", MEDIAN(Instances!L60:Instances!L60),"min", MIN(Instances!L60:Instances!L60),"max", MAX(Instances!L60:Instances!L60),"diff", MAX(Instances!L60:Instances!L60)-MIN(Instances!L60:Instances!L60))</f>
        <v>0</v>
      </c>
      <c r="M60" s="1" cm="1">
        <f t="array" ref="M60">_xlfn.SWITCH($A$2,"average", AVERAGE(Instances!M60:Instances!M60),"median", MEDIAN(Instances!M60:Instances!M60),"min", MIN(Instances!M60:Instances!M60),"max", MAX(Instances!M60:Instances!M60),"diff", MAX(Instances!M60:Instances!M60)-MIN(Instances!M60:Instances!M60))</f>
        <v>0</v>
      </c>
      <c r="N60" s="1" cm="1">
        <f t="array" ref="N60">_xlfn.SWITCH($A$2,"average", AVERAGE(Instances!N60:Instances!N60),"median", MEDIAN(Instances!N60:Instances!N60),"min", MIN(Instances!N60:Instances!N60),"max", MAX(Instances!N60:Instances!N60),"diff", MAX(Instances!N60:Instances!N60)-MIN(Instances!N60:Instances!N60))</f>
        <v>0</v>
      </c>
      <c r="O60" s="1" cm="1">
        <f t="array" ref="O60">_xlfn.SWITCH($A$2,"average", AVERAGE(Instances!O60:Instances!O60),"median", MEDIAN(Instances!O60:Instances!O60),"min", MIN(Instances!O60:Instances!O60),"max", MAX(Instances!O60:Instances!O60),"diff", MAX(Instances!O60:Instances!O60)-MIN(Instances!O60:Instances!O60))</f>
        <v>0</v>
      </c>
      <c r="P60" s="1" cm="1">
        <f t="array" ref="P60">_xlfn.SWITCH($A$2,"average", AVERAGE(Instances!P60:Instances!P60),"median", MEDIAN(Instances!P60:Instances!P60),"min", MIN(Instances!P60:Instances!P60),"max", MAX(Instances!P60:Instances!P60),"diff", MAX(Instances!P60:Instances!P60)-MIN(Instances!P60:Instances!P60))</f>
        <v>0</v>
      </c>
      <c r="Q60" s="1" cm="1">
        <f t="array" ref="Q60">_xlfn.SWITCH($A$2,"average", AVERAGE(Instances!Q60:Instances!Q60),"median", MEDIAN(Instances!Q60:Instances!Q60),"min", MIN(Instances!Q60:Instances!Q60),"max", MAX(Instances!Q60:Instances!Q60),"diff", MAX(Instances!Q60:Instances!Q60)-MIN(Instances!Q60:Instances!Q60))</f>
        <v>0</v>
      </c>
      <c r="R60" s="1" cm="1">
        <f t="array" ref="R60">_xlfn.SWITCH($A$2,"average", AVERAGE(Instances!R60:Instances!R60),"median", MEDIAN(Instances!R60:Instances!R60),"min", MIN(Instances!R60:Instances!R60),"max", MAX(Instances!R60:Instances!R60),"diff", MAX(Instances!R60:Instances!R60)-MIN(Instances!R60:Instances!R60))</f>
        <v>0</v>
      </c>
      <c r="S60" s="1" cm="1">
        <f t="array" ref="S60">_xlfn.SWITCH($A$2,"average", AVERAGE(Instances!S60:Instances!S60),"median", MEDIAN(Instances!S60:Instances!S60),"min", MIN(Instances!S60:Instances!S60),"max", MAX(Instances!S60:Instances!S60),"diff", MAX(Instances!S60:Instances!S60)-MIN(Instances!S60:Instances!S60))</f>
        <v>0</v>
      </c>
      <c r="T60" s="1" cm="1">
        <f t="array" ref="T60">_xlfn.SWITCH($A$2,"average", AVERAGE(Instances!T60:Instances!T60),"median", MEDIAN(Instances!T60:Instances!T60),"min", MIN(Instances!T60:Instances!T60),"max", MAX(Instances!T60:Instances!T60),"diff", MAX(Instances!T60:Instances!T60)-MIN(Instances!T60:Instances!T60))</f>
        <v>0</v>
      </c>
      <c r="U60" s="1" cm="1">
        <f t="array" ref="U60">_xlfn.SWITCH($A$2,"average", AVERAGE(Instances!U60:Instances!U60),"median", MEDIAN(Instances!U60:Instances!U60),"min", MIN(Instances!U60:Instances!U60),"max", MAX(Instances!U60:Instances!U60),"diff", MAX(Instances!U60:Instances!U60)-MIN(Instances!U60:Instances!U60))</f>
        <v>0</v>
      </c>
      <c r="V60" s="1" cm="1">
        <f t="array" ref="V60">_xlfn.SWITCH($A$2,"average", AVERAGE(Instances!V60:Instances!V60),"median", MEDIAN(Instances!V60:Instances!V60),"min", MIN(Instances!V60:Instances!V60),"max", MAX(Instances!V60:Instances!V60),"diff", MAX(Instances!V60:Instances!V60)-MIN(Instances!V60:Instances!V60))</f>
        <v>0</v>
      </c>
      <c r="W60" s="1" cm="1">
        <f t="array" ref="W60">_xlfn.SWITCH($A$2,"average", AVERAGE(Instances!W60:Instances!W60),"median", MEDIAN(Instances!W60:Instances!W60),"min", MIN(Instances!W60:Instances!W60),"max", MAX(Instances!W60:Instances!W60),"diff", MAX(Instances!W60:Instances!W60)-MIN(Instances!W60:Instances!W60))</f>
        <v>0</v>
      </c>
      <c r="X60" s="1" cm="1">
        <f t="array" ref="X60">_xlfn.SWITCH($A$2,"average", AVERAGE(Instances!X60:Instances!X60),"median", MEDIAN(Instances!X60:Instances!X60),"min", MIN(Instances!X60:Instances!X60),"max", MAX(Instances!X60:Instances!X60),"diff", MAX(Instances!X60:Instances!X60)-MIN(Instances!X60:Instances!X60))</f>
        <v>0</v>
      </c>
      <c r="Y60" s="1" cm="1">
        <f t="array" ref="Y60">_xlfn.SWITCH($A$2,"average", AVERAGE(Instances!Y60:Instances!Y60),"median", MEDIAN(Instances!Y60:Instances!Y60),"min", MIN(Instances!Y60:Instances!Y60),"max", MAX(Instances!Y60:Instances!Y60),"diff", MAX(Instances!Y60:Instances!Y60)-MIN(Instances!Y60:Instances!Y60))</f>
        <v>0</v>
      </c>
      <c r="Z60" s="1" cm="1">
        <f t="array" ref="Z60">_xlfn.SWITCH($A$2,"average", AVERAGE(Instances!Z60:Instances!Z60),"median", MEDIAN(Instances!Z60:Instances!Z60),"min", MIN(Instances!Z60:Instances!Z60),"max", MAX(Instances!Z60:Instances!Z60),"diff", MAX(Instances!Z60:Instances!Z60)-MIN(Instances!Z60:Instances!Z60))</f>
        <v>0</v>
      </c>
      <c r="AA60" s="1" cm="1">
        <f t="array" ref="AA60">_xlfn.SWITCH($A$2,"average", AVERAGE(Instances!AA60:Instances!AA60),"median", MEDIAN(Instances!AA60:Instances!AA60),"min", MIN(Instances!AA60:Instances!AA60),"max", MAX(Instances!AA60:Instances!AA60),"diff", MAX(Instances!AA60:Instances!AA60)-MIN(Instances!AA60:Instances!AA60))</f>
        <v>0</v>
      </c>
      <c r="AB60" s="1" cm="1">
        <f t="array" ref="AB60">_xlfn.SWITCH($A$2,"average", AVERAGE(Instances!AB60:Instances!AB60),"median", MEDIAN(Instances!AB60:Instances!AB60),"min", MIN(Instances!AB60:Instances!AB60),"max", MAX(Instances!AB60:Instances!AB60),"diff", MAX(Instances!AB60:Instances!AB60)-MIN(Instances!AB60:Instances!AB60))</f>
        <v>0</v>
      </c>
      <c r="AC60" s="1" cm="1">
        <f t="array" ref="AC60">_xlfn.SWITCH($A$2,"average", AVERAGE(Instances!AC60:Instances!AC60),"median", MEDIAN(Instances!AC60:Instances!AC60),"min", MIN(Instances!AC60:Instances!AC60),"max", MAX(Instances!AC60:Instances!AC60),"diff", MAX(Instances!AC60:Instances!AC60)-MIN(Instances!AC60:Instances!AC60))</f>
        <v>0</v>
      </c>
      <c r="AD60" s="1" cm="1">
        <f t="array" ref="AD60">_xlfn.SWITCH($A$2,"average", AVERAGE(Instances!AD60:Instances!AD60),"median", MEDIAN(Instances!AD60:Instances!AD60),"min", MIN(Instances!AD60:Instances!AD60),"max", MAX(Instances!AD60:Instances!AD60),"diff", MAX(Instances!AD60:Instances!AD60)-MIN(Instances!AD60:Instances!AD60))</f>
        <v>0</v>
      </c>
      <c r="AE60" s="1" cm="1">
        <f t="array" ref="AE60">_xlfn.SWITCH($A$2,"average", AVERAGE(Instances!AE60:Instances!AE60),"median", MEDIAN(Instances!AE60:Instances!AE60),"min", MIN(Instances!AE60:Instances!AE60),"max", MAX(Instances!AE60:Instances!AE60),"diff", MAX(Instances!AE60:Instances!AE60)-MIN(Instances!AE60:Instances!AE60))</f>
        <v>0</v>
      </c>
      <c r="AF60" s="1" cm="1">
        <f t="array" ref="AF60">_xlfn.SWITCH($A$2,"average", AVERAGE(Instances!AF60:Instances!AF60),"median", MEDIAN(Instances!AF60:Instances!AF60),"min", MIN(Instances!AF60:Instances!AF60),"max", MAX(Instances!AF60:Instances!AF60),"diff", MAX(Instances!AF60:Instances!AF60)-MIN(Instances!AF60:Instances!AF60))</f>
        <v>0</v>
      </c>
      <c r="AG60" s="1" cm="1">
        <f t="array" ref="AG60">_xlfn.SWITCH($A$2,"average", AVERAGE(Instances!AG60:Instances!AG60),"median", MEDIAN(Instances!AG60:Instances!AG60),"min", MIN(Instances!AG60:Instances!AG60),"max", MAX(Instances!AG60:Instances!AG60),"diff", MAX(Instances!AG60:Instances!AG60)-MIN(Instances!AG60:Instances!AG60))</f>
        <v>0</v>
      </c>
      <c r="AH60" s="1" cm="1">
        <f t="array" ref="AH60">_xlfn.SWITCH($A$2,"average", AVERAGE(Instances!AH60:Instances!AH60),"median", MEDIAN(Instances!AH60:Instances!AH60),"min", MIN(Instances!AH60:Instances!AH60),"max", MAX(Instances!AH60:Instances!AH60),"diff", MAX(Instances!AH60:Instances!AH60)-MIN(Instances!AH60:Instances!AH60))</f>
        <v>0</v>
      </c>
      <c r="AI60" s="1" cm="1">
        <f t="array" ref="AI60">_xlfn.SWITCH($A$2,"average", AVERAGE(Instances!AI60:Instances!AI60),"median", MEDIAN(Instances!AI60:Instances!AI60),"min", MIN(Instances!AI60:Instances!AI60),"max", MAX(Instances!AI60:Instances!AI60),"diff", MAX(Instances!AI60:Instances!AI60)-MIN(Instances!AI60:Instances!AI60))</f>
        <v>0</v>
      </c>
      <c r="AJ60" s="1" cm="1">
        <f t="array" ref="AJ60">_xlfn.SWITCH($A$2,"average", AVERAGE(Instances!AJ60:Instances!AJ60),"median", MEDIAN(Instances!AJ60:Instances!AJ60),"min", MIN(Instances!AJ60:Instances!AJ60),"max", MAX(Instances!AJ60:Instances!AJ60),"diff", MAX(Instances!AJ60:Instances!AJ60)-MIN(Instances!AJ60:Instances!AJ60))</f>
        <v>0</v>
      </c>
      <c r="AK60" s="1" cm="1">
        <f t="array" ref="AK60">_xlfn.SWITCH($A$2,"average", AVERAGE(Instances!AK60:Instances!AK60),"median", MEDIAN(Instances!AK60:Instances!AK60),"min", MIN(Instances!AK60:Instances!AK60),"max", MAX(Instances!AK60:Instances!AK60),"diff", MAX(Instances!AK60:Instances!AK60)-MIN(Instances!AK60:Instances!AK60))</f>
        <v>0</v>
      </c>
      <c r="AL60" s="1" cm="1">
        <f t="array" ref="AL60">_xlfn.SWITCH($A$2,"average", AVERAGE(Instances!AL60:Instances!AL60),"median", MEDIAN(Instances!AL60:Instances!AL60),"min", MIN(Instances!AL60:Instances!AL60),"max", MAX(Instances!AL60:Instances!AL60),"diff", MAX(Instances!AL60:Instances!AL60)-MIN(Instances!AL60:Instances!AL60))</f>
        <v>0</v>
      </c>
      <c r="AM60" s="1" cm="1">
        <f t="array" ref="AM60">_xlfn.SWITCH($A$2,"average", AVERAGE(Instances!AM60:Instances!AM60),"median", MEDIAN(Instances!AM60:Instances!AM60),"min", MIN(Instances!AM60:Instances!AM60),"max", MAX(Instances!AM60:Instances!AM60),"diff", MAX(Instances!AM60:Instances!AM60)-MIN(Instances!AM60:Instances!AM60))</f>
        <v>0</v>
      </c>
      <c r="AN60" s="1" cm="1">
        <f t="array" ref="AN60">_xlfn.SWITCH($A$2,"average", AVERAGE(Instances!AN60:Instances!AN60),"median", MEDIAN(Instances!AN60:Instances!AN60),"min", MIN(Instances!AN60:Instances!AN60),"max", MAX(Instances!AN60:Instances!AN60),"diff", MAX(Instances!AN60:Instances!AN60)-MIN(Instances!AN60:Instances!AN60))</f>
        <v>0</v>
      </c>
      <c r="AO60" s="1" cm="1">
        <f t="array" ref="AO60">_xlfn.SWITCH($A$2,"average", AVERAGE(Instances!AO60:Instances!AO60),"median", MEDIAN(Instances!AO60:Instances!AO60),"min", MIN(Instances!AO60:Instances!AO60),"max", MAX(Instances!AO60:Instances!AO60),"diff", MAX(Instances!AO60:Instances!AO60)-MIN(Instances!AO60:Instances!AO60))</f>
        <v>0</v>
      </c>
      <c r="AP60" s="1" cm="1">
        <f t="array" ref="AP60">_xlfn.SWITCH($A$2,"average", AVERAGE(Instances!AP60:Instances!AP60),"median", MEDIAN(Instances!AP60:Instances!AP60),"min", MIN(Instances!AP60:Instances!AP60),"max", MAX(Instances!AP60:Instances!AP60),"diff", MAX(Instances!AP60:Instances!AP60)-MIN(Instances!AP60:Instances!AP60))</f>
        <v>0</v>
      </c>
      <c r="AQ60" s="1" cm="1">
        <f t="array" ref="AQ60">_xlfn.SWITCH($A$2,"average", AVERAGE(Instances!AQ60:Instances!AQ60),"median", MEDIAN(Instances!AQ60:Instances!AQ60),"min", MIN(Instances!AQ60:Instances!AQ60),"max", MAX(Instances!AQ60:Instances!AQ60),"diff", MAX(Instances!AQ60:Instances!AQ60)-MIN(Instances!AQ60:Instances!AQ60))</f>
        <v>0</v>
      </c>
      <c r="AR60" s="1" cm="1">
        <f t="array" ref="AR60">_xlfn.SWITCH($A$2,"average", AVERAGE(Instances!AR60:Instances!AR60),"median", MEDIAN(Instances!AR60:Instances!AR60),"min", MIN(Instances!AR60:Instances!AR60),"max", MAX(Instances!AR60:Instances!AR60),"diff", MAX(Instances!AR60:Instances!AR60)-MIN(Instances!AR60:Instances!AR60))</f>
        <v>0</v>
      </c>
      <c r="AS60" s="1" cm="1">
        <f t="array" ref="AS60">_xlfn.SWITCH($A$2,"average", AVERAGE(Instances!AS60:Instances!AS60),"median", MEDIAN(Instances!AS60:Instances!AS60),"min", MIN(Instances!AS60:Instances!AS60),"max", MAX(Instances!AS60:Instances!AS60),"diff", MAX(Instances!AS60:Instances!AS60)-MIN(Instances!AS60:Instances!AS60))</f>
        <v>0</v>
      </c>
      <c r="AT60" s="1" cm="1">
        <f t="array" ref="AT60">_xlfn.SWITCH($A$2,"average", AVERAGE(Instances!AT60:Instances!AT60),"median", MEDIAN(Instances!AT60:Instances!AT60),"min", MIN(Instances!AT60:Instances!AT60),"max", MAX(Instances!AT60:Instances!AT60),"diff", MAX(Instances!AT60:Instances!AT60)-MIN(Instances!AT60:Instances!AT60))</f>
        <v>0</v>
      </c>
      <c r="AU60" s="1" cm="1">
        <f t="array" ref="AU60">_xlfn.SWITCH($A$2,"average", AVERAGE(Instances!AU60:Instances!AU60),"median", MEDIAN(Instances!AU60:Instances!AU60),"min", MIN(Instances!AU60:Instances!AU60),"max", MAX(Instances!AU60:Instances!AU60),"diff", MAX(Instances!AU60:Instances!AU60)-MIN(Instances!AU60:Instances!AU60))</f>
        <v>0</v>
      </c>
      <c r="AV60" s="1" cm="1">
        <f t="array" ref="AV60">_xlfn.SWITCH($A$2,"average", AVERAGE(Instances!AV60:Instances!AV60),"median", MEDIAN(Instances!AV60:Instances!AV60),"min", MIN(Instances!AV60:Instances!AV60),"max", MAX(Instances!AV60:Instances!AV60),"diff", MAX(Instances!AV60:Instances!AV60)-MIN(Instances!AV60:Instances!AV60))</f>
        <v>0</v>
      </c>
      <c r="AW60" s="1" cm="1">
        <f t="array" ref="AW60">_xlfn.SWITCH($A$2,"average", AVERAGE(Instances!AW60:Instances!AW60),"median", MEDIAN(Instances!AW60:Instances!AW60),"min", MIN(Instances!AW60:Instances!AW60),"max", MAX(Instances!AW60:Instances!AW60),"diff", MAX(Instances!AW60:Instances!AW60)-MIN(Instances!AW60:Instances!AW60))</f>
        <v>0</v>
      </c>
      <c r="AX60" s="1"/>
      <c r="AY60" s="1"/>
      <c r="AZ60" s="1"/>
      <c r="BA60" s="1"/>
      <c r="BB60" s="1">
        <f>MIN($B60,$D60,$F60,$H60,$J60,$L60,$N60,$P60,$R60,$T60,$V60,$X60,$Z60,$AB60,$AD60,$AF60,$AH60,$AJ60,$AL60,$AN60,$AP60,$AR60,$AT60,$AV60,$AX60,$AZ60)</f>
        <v>0</v>
      </c>
      <c r="BC60" s="1">
        <f>MIN($C60,$E60,$G60,$I60,$K60,$M60,$O60,$Q60,$S60,$U60,$W60,$Y60,$AA60,$AC60,$AE60,$AG60,$AI60,$AK60,$AM60,$AO60,$AQ60,$AS60,$AU60,$AW60,$AY60,$BA60)</f>
        <v>0</v>
      </c>
      <c r="BD60" s="1">
        <f>MEDIAN($B60,$D60,$F60,$H60,$J60,$L60,$N60,$P60,$R60,$T60,$V60,$X60,$Z60,$AB60,$AD60,$AF60,$AH60,$AJ60,$AL60,$AN60,$AP60,$AR60,$AT60,$AV60,$AX60,$AZ60)</f>
        <v>0</v>
      </c>
      <c r="BE60" s="1">
        <f>MEDIAN($C60,$E60,$G60,$I60,$K60,$M60,$O60,$Q60,$S60,$U60,$W60,$Y60,$AA60,$AC60,$AE60,$AG60,$AI60,$AK60,$AM60,$AO60,$AQ60,$AS60,$AU60,$AW60,$AY60,$BA60)</f>
        <v>0</v>
      </c>
      <c r="BF60" s="1">
        <f>MAX($B60,$D60,$F60,$H60,$J60,$L60,$N60,$P60,$R60,$T60,$V60,$X60,$Z60,$AB60,$AD60,$AF60,$AH60,$AJ60,$AL60,$AN60,$AP60,$AR60,$AT60,$AV60,$AX60,$AZ60)</f>
        <v>0</v>
      </c>
      <c r="BG60" s="1">
        <f>MAX($C60,$E60,$G60,$I60,$K60,$M60,$O60,$Q60,$S60,$U60,$W60,$Y60,$AA60,$AC60,$AE60,$AG60,$AI60,$AK60,$AM60,$AO60,$AQ60,$AS60,$AU60,$AW60,$AY60,$BA60)</f>
        <v>0</v>
      </c>
    </row>
    <row r="61" spans="1:59">
      <c r="A61" s="1" t="s">
        <v>58</v>
      </c>
      <c r="B61" s="1" cm="1">
        <f t="array" ref="B61">_xlfn.SWITCH($A$2,"average", AVERAGE(Instances!B61:Instances!B61),"median", MEDIAN(Instances!B61:Instances!B61),"min", MIN(Instances!B61:Instances!B61),"max", MAX(Instances!B61:Instances!B61),"diff", MAX(Instances!B61:Instances!B61)-MIN(Instances!B61:Instances!B61))</f>
        <v>0</v>
      </c>
      <c r="C61" s="1" cm="1">
        <f t="array" ref="C61">_xlfn.SWITCH($A$2,"average", AVERAGE(Instances!C61:Instances!C61),"median", MEDIAN(Instances!C61:Instances!C61),"min", MIN(Instances!C61:Instances!C61),"max", MAX(Instances!C61:Instances!C61),"diff", MAX(Instances!C61:Instances!C61)-MIN(Instances!C61:Instances!C61))</f>
        <v>0</v>
      </c>
      <c r="D61" s="1" cm="1">
        <f t="array" ref="D61">_xlfn.SWITCH($A$2,"average", AVERAGE(Instances!D61:Instances!D61),"median", MEDIAN(Instances!D61:Instances!D61),"min", MIN(Instances!D61:Instances!D61),"max", MAX(Instances!D61:Instances!D61),"diff", MAX(Instances!D61:Instances!D61)-MIN(Instances!D61:Instances!D61))</f>
        <v>0</v>
      </c>
      <c r="E61" s="1" cm="1">
        <f t="array" ref="E61">_xlfn.SWITCH($A$2,"average", AVERAGE(Instances!E61:Instances!E61),"median", MEDIAN(Instances!E61:Instances!E61),"min", MIN(Instances!E61:Instances!E61),"max", MAX(Instances!E61:Instances!E61),"diff", MAX(Instances!E61:Instances!E61)-MIN(Instances!E61:Instances!E61))</f>
        <v>0</v>
      </c>
      <c r="F61" s="1" cm="1">
        <f t="array" ref="F61">_xlfn.SWITCH($A$2,"average", AVERAGE(Instances!F61:Instances!F61),"median", MEDIAN(Instances!F61:Instances!F61),"min", MIN(Instances!F61:Instances!F61),"max", MAX(Instances!F61:Instances!F61),"diff", MAX(Instances!F61:Instances!F61)-MIN(Instances!F61:Instances!F61))</f>
        <v>0</v>
      </c>
      <c r="G61" s="1" cm="1">
        <f t="array" ref="G61">_xlfn.SWITCH($A$2,"average", AVERAGE(Instances!G61:Instances!G61),"median", MEDIAN(Instances!G61:Instances!G61),"min", MIN(Instances!G61:Instances!G61),"max", MAX(Instances!G61:Instances!G61),"diff", MAX(Instances!G61:Instances!G61)-MIN(Instances!G61:Instances!G61))</f>
        <v>0</v>
      </c>
      <c r="H61" s="1" cm="1">
        <f t="array" ref="H61">_xlfn.SWITCH($A$2,"average", AVERAGE(Instances!H61:Instances!H61),"median", MEDIAN(Instances!H61:Instances!H61),"min", MIN(Instances!H61:Instances!H61),"max", MAX(Instances!H61:Instances!H61),"diff", MAX(Instances!H61:Instances!H61)-MIN(Instances!H61:Instances!H61))</f>
        <v>0</v>
      </c>
      <c r="I61" s="1" cm="1">
        <f t="array" ref="I61">_xlfn.SWITCH($A$2,"average", AVERAGE(Instances!I61:Instances!I61),"median", MEDIAN(Instances!I61:Instances!I61),"min", MIN(Instances!I61:Instances!I61),"max", MAX(Instances!I61:Instances!I61),"diff", MAX(Instances!I61:Instances!I61)-MIN(Instances!I61:Instances!I61))</f>
        <v>0</v>
      </c>
      <c r="J61" s="1" cm="1">
        <f t="array" ref="J61">_xlfn.SWITCH($A$2,"average", AVERAGE(Instances!J61:Instances!J61),"median", MEDIAN(Instances!J61:Instances!J61),"min", MIN(Instances!J61:Instances!J61),"max", MAX(Instances!J61:Instances!J61),"diff", MAX(Instances!J61:Instances!J61)-MIN(Instances!J61:Instances!J61))</f>
        <v>0</v>
      </c>
      <c r="K61" s="1" cm="1">
        <f t="array" ref="K61">_xlfn.SWITCH($A$2,"average", AVERAGE(Instances!K61:Instances!K61),"median", MEDIAN(Instances!K61:Instances!K61),"min", MIN(Instances!K61:Instances!K61),"max", MAX(Instances!K61:Instances!K61),"diff", MAX(Instances!K61:Instances!K61)-MIN(Instances!K61:Instances!K61))</f>
        <v>0</v>
      </c>
      <c r="L61" s="1" cm="1">
        <f t="array" ref="L61">_xlfn.SWITCH($A$2,"average", AVERAGE(Instances!L61:Instances!L61),"median", MEDIAN(Instances!L61:Instances!L61),"min", MIN(Instances!L61:Instances!L61),"max", MAX(Instances!L61:Instances!L61),"diff", MAX(Instances!L61:Instances!L61)-MIN(Instances!L61:Instances!L61))</f>
        <v>0</v>
      </c>
      <c r="M61" s="1" cm="1">
        <f t="array" ref="M61">_xlfn.SWITCH($A$2,"average", AVERAGE(Instances!M61:Instances!M61),"median", MEDIAN(Instances!M61:Instances!M61),"min", MIN(Instances!M61:Instances!M61),"max", MAX(Instances!M61:Instances!M61),"diff", MAX(Instances!M61:Instances!M61)-MIN(Instances!M61:Instances!M61))</f>
        <v>0</v>
      </c>
      <c r="N61" s="1" cm="1">
        <f t="array" ref="N61">_xlfn.SWITCH($A$2,"average", AVERAGE(Instances!N61:Instances!N61),"median", MEDIAN(Instances!N61:Instances!N61),"min", MIN(Instances!N61:Instances!N61),"max", MAX(Instances!N61:Instances!N61),"diff", MAX(Instances!N61:Instances!N61)-MIN(Instances!N61:Instances!N61))</f>
        <v>0</v>
      </c>
      <c r="O61" s="1" cm="1">
        <f t="array" ref="O61">_xlfn.SWITCH($A$2,"average", AVERAGE(Instances!O61:Instances!O61),"median", MEDIAN(Instances!O61:Instances!O61),"min", MIN(Instances!O61:Instances!O61),"max", MAX(Instances!O61:Instances!O61),"diff", MAX(Instances!O61:Instances!O61)-MIN(Instances!O61:Instances!O61))</f>
        <v>0</v>
      </c>
      <c r="P61" s="1" cm="1">
        <f t="array" ref="P61">_xlfn.SWITCH($A$2,"average", AVERAGE(Instances!P61:Instances!P61),"median", MEDIAN(Instances!P61:Instances!P61),"min", MIN(Instances!P61:Instances!P61),"max", MAX(Instances!P61:Instances!P61),"diff", MAX(Instances!P61:Instances!P61)-MIN(Instances!P61:Instances!P61))</f>
        <v>0</v>
      </c>
      <c r="Q61" s="1" cm="1">
        <f t="array" ref="Q61">_xlfn.SWITCH($A$2,"average", AVERAGE(Instances!Q61:Instances!Q61),"median", MEDIAN(Instances!Q61:Instances!Q61),"min", MIN(Instances!Q61:Instances!Q61),"max", MAX(Instances!Q61:Instances!Q61),"diff", MAX(Instances!Q61:Instances!Q61)-MIN(Instances!Q61:Instances!Q61))</f>
        <v>0</v>
      </c>
      <c r="R61" s="1" cm="1">
        <f t="array" ref="R61">_xlfn.SWITCH($A$2,"average", AVERAGE(Instances!R61:Instances!R61),"median", MEDIAN(Instances!R61:Instances!R61),"min", MIN(Instances!R61:Instances!R61),"max", MAX(Instances!R61:Instances!R61),"diff", MAX(Instances!R61:Instances!R61)-MIN(Instances!R61:Instances!R61))</f>
        <v>0</v>
      </c>
      <c r="S61" s="1" cm="1">
        <f t="array" ref="S61">_xlfn.SWITCH($A$2,"average", AVERAGE(Instances!S61:Instances!S61),"median", MEDIAN(Instances!S61:Instances!S61),"min", MIN(Instances!S61:Instances!S61),"max", MAX(Instances!S61:Instances!S61),"diff", MAX(Instances!S61:Instances!S61)-MIN(Instances!S61:Instances!S61))</f>
        <v>0</v>
      </c>
      <c r="T61" s="1" cm="1">
        <f t="array" ref="T61">_xlfn.SWITCH($A$2,"average", AVERAGE(Instances!T61:Instances!T61),"median", MEDIAN(Instances!T61:Instances!T61),"min", MIN(Instances!T61:Instances!T61),"max", MAX(Instances!T61:Instances!T61),"diff", MAX(Instances!T61:Instances!T61)-MIN(Instances!T61:Instances!T61))</f>
        <v>0</v>
      </c>
      <c r="U61" s="1" cm="1">
        <f t="array" ref="U61">_xlfn.SWITCH($A$2,"average", AVERAGE(Instances!U61:Instances!U61),"median", MEDIAN(Instances!U61:Instances!U61),"min", MIN(Instances!U61:Instances!U61),"max", MAX(Instances!U61:Instances!U61),"diff", MAX(Instances!U61:Instances!U61)-MIN(Instances!U61:Instances!U61))</f>
        <v>0</v>
      </c>
      <c r="V61" s="1" cm="1">
        <f t="array" ref="V61">_xlfn.SWITCH($A$2,"average", AVERAGE(Instances!V61:Instances!V61),"median", MEDIAN(Instances!V61:Instances!V61),"min", MIN(Instances!V61:Instances!V61),"max", MAX(Instances!V61:Instances!V61),"diff", MAX(Instances!V61:Instances!V61)-MIN(Instances!V61:Instances!V61))</f>
        <v>0</v>
      </c>
      <c r="W61" s="1" cm="1">
        <f t="array" ref="W61">_xlfn.SWITCH($A$2,"average", AVERAGE(Instances!W61:Instances!W61),"median", MEDIAN(Instances!W61:Instances!W61),"min", MIN(Instances!W61:Instances!W61),"max", MAX(Instances!W61:Instances!W61),"diff", MAX(Instances!W61:Instances!W61)-MIN(Instances!W61:Instances!W61))</f>
        <v>0</v>
      </c>
      <c r="X61" s="1" cm="1">
        <f t="array" ref="X61">_xlfn.SWITCH($A$2,"average", AVERAGE(Instances!X61:Instances!X61),"median", MEDIAN(Instances!X61:Instances!X61),"min", MIN(Instances!X61:Instances!X61),"max", MAX(Instances!X61:Instances!X61),"diff", MAX(Instances!X61:Instances!X61)-MIN(Instances!X61:Instances!X61))</f>
        <v>0</v>
      </c>
      <c r="Y61" s="1" cm="1">
        <f t="array" ref="Y61">_xlfn.SWITCH($A$2,"average", AVERAGE(Instances!Y61:Instances!Y61),"median", MEDIAN(Instances!Y61:Instances!Y61),"min", MIN(Instances!Y61:Instances!Y61),"max", MAX(Instances!Y61:Instances!Y61),"diff", MAX(Instances!Y61:Instances!Y61)-MIN(Instances!Y61:Instances!Y61))</f>
        <v>0</v>
      </c>
      <c r="Z61" s="1" cm="1">
        <f t="array" ref="Z61">_xlfn.SWITCH($A$2,"average", AVERAGE(Instances!Z61:Instances!Z61),"median", MEDIAN(Instances!Z61:Instances!Z61),"min", MIN(Instances!Z61:Instances!Z61),"max", MAX(Instances!Z61:Instances!Z61),"diff", MAX(Instances!Z61:Instances!Z61)-MIN(Instances!Z61:Instances!Z61))</f>
        <v>0</v>
      </c>
      <c r="AA61" s="1" cm="1">
        <f t="array" ref="AA61">_xlfn.SWITCH($A$2,"average", AVERAGE(Instances!AA61:Instances!AA61),"median", MEDIAN(Instances!AA61:Instances!AA61),"min", MIN(Instances!AA61:Instances!AA61),"max", MAX(Instances!AA61:Instances!AA61),"diff", MAX(Instances!AA61:Instances!AA61)-MIN(Instances!AA61:Instances!AA61))</f>
        <v>0</v>
      </c>
      <c r="AB61" s="1" cm="1">
        <f t="array" ref="AB61">_xlfn.SWITCH($A$2,"average", AVERAGE(Instances!AB61:Instances!AB61),"median", MEDIAN(Instances!AB61:Instances!AB61),"min", MIN(Instances!AB61:Instances!AB61),"max", MAX(Instances!AB61:Instances!AB61),"diff", MAX(Instances!AB61:Instances!AB61)-MIN(Instances!AB61:Instances!AB61))</f>
        <v>0</v>
      </c>
      <c r="AC61" s="1" cm="1">
        <f t="array" ref="AC61">_xlfn.SWITCH($A$2,"average", AVERAGE(Instances!AC61:Instances!AC61),"median", MEDIAN(Instances!AC61:Instances!AC61),"min", MIN(Instances!AC61:Instances!AC61),"max", MAX(Instances!AC61:Instances!AC61),"diff", MAX(Instances!AC61:Instances!AC61)-MIN(Instances!AC61:Instances!AC61))</f>
        <v>0</v>
      </c>
      <c r="AD61" s="1" cm="1">
        <f t="array" ref="AD61">_xlfn.SWITCH($A$2,"average", AVERAGE(Instances!AD61:Instances!AD61),"median", MEDIAN(Instances!AD61:Instances!AD61),"min", MIN(Instances!AD61:Instances!AD61),"max", MAX(Instances!AD61:Instances!AD61),"diff", MAX(Instances!AD61:Instances!AD61)-MIN(Instances!AD61:Instances!AD61))</f>
        <v>0</v>
      </c>
      <c r="AE61" s="1" cm="1">
        <f t="array" ref="AE61">_xlfn.SWITCH($A$2,"average", AVERAGE(Instances!AE61:Instances!AE61),"median", MEDIAN(Instances!AE61:Instances!AE61),"min", MIN(Instances!AE61:Instances!AE61),"max", MAX(Instances!AE61:Instances!AE61),"diff", MAX(Instances!AE61:Instances!AE61)-MIN(Instances!AE61:Instances!AE61))</f>
        <v>0</v>
      </c>
      <c r="AF61" s="1" cm="1">
        <f t="array" ref="AF61">_xlfn.SWITCH($A$2,"average", AVERAGE(Instances!AF61:Instances!AF61),"median", MEDIAN(Instances!AF61:Instances!AF61),"min", MIN(Instances!AF61:Instances!AF61),"max", MAX(Instances!AF61:Instances!AF61),"diff", MAX(Instances!AF61:Instances!AF61)-MIN(Instances!AF61:Instances!AF61))</f>
        <v>0</v>
      </c>
      <c r="AG61" s="1" cm="1">
        <f t="array" ref="AG61">_xlfn.SWITCH($A$2,"average", AVERAGE(Instances!AG61:Instances!AG61),"median", MEDIAN(Instances!AG61:Instances!AG61),"min", MIN(Instances!AG61:Instances!AG61),"max", MAX(Instances!AG61:Instances!AG61),"diff", MAX(Instances!AG61:Instances!AG61)-MIN(Instances!AG61:Instances!AG61))</f>
        <v>0</v>
      </c>
      <c r="AH61" s="1" cm="1">
        <f t="array" ref="AH61">_xlfn.SWITCH($A$2,"average", AVERAGE(Instances!AH61:Instances!AH61),"median", MEDIAN(Instances!AH61:Instances!AH61),"min", MIN(Instances!AH61:Instances!AH61),"max", MAX(Instances!AH61:Instances!AH61),"diff", MAX(Instances!AH61:Instances!AH61)-MIN(Instances!AH61:Instances!AH61))</f>
        <v>0</v>
      </c>
      <c r="AI61" s="1" cm="1">
        <f t="array" ref="AI61">_xlfn.SWITCH($A$2,"average", AVERAGE(Instances!AI61:Instances!AI61),"median", MEDIAN(Instances!AI61:Instances!AI61),"min", MIN(Instances!AI61:Instances!AI61),"max", MAX(Instances!AI61:Instances!AI61),"diff", MAX(Instances!AI61:Instances!AI61)-MIN(Instances!AI61:Instances!AI61))</f>
        <v>0</v>
      </c>
      <c r="AJ61" s="1" cm="1">
        <f t="array" ref="AJ61">_xlfn.SWITCH($A$2,"average", AVERAGE(Instances!AJ61:Instances!AJ61),"median", MEDIAN(Instances!AJ61:Instances!AJ61),"min", MIN(Instances!AJ61:Instances!AJ61),"max", MAX(Instances!AJ61:Instances!AJ61),"diff", MAX(Instances!AJ61:Instances!AJ61)-MIN(Instances!AJ61:Instances!AJ61))</f>
        <v>0</v>
      </c>
      <c r="AK61" s="1" cm="1">
        <f t="array" ref="AK61">_xlfn.SWITCH($A$2,"average", AVERAGE(Instances!AK61:Instances!AK61),"median", MEDIAN(Instances!AK61:Instances!AK61),"min", MIN(Instances!AK61:Instances!AK61),"max", MAX(Instances!AK61:Instances!AK61),"diff", MAX(Instances!AK61:Instances!AK61)-MIN(Instances!AK61:Instances!AK61))</f>
        <v>0</v>
      </c>
      <c r="AL61" s="1" cm="1">
        <f t="array" ref="AL61">_xlfn.SWITCH($A$2,"average", AVERAGE(Instances!AL61:Instances!AL61),"median", MEDIAN(Instances!AL61:Instances!AL61),"min", MIN(Instances!AL61:Instances!AL61),"max", MAX(Instances!AL61:Instances!AL61),"diff", MAX(Instances!AL61:Instances!AL61)-MIN(Instances!AL61:Instances!AL61))</f>
        <v>0</v>
      </c>
      <c r="AM61" s="1" cm="1">
        <f t="array" ref="AM61">_xlfn.SWITCH($A$2,"average", AVERAGE(Instances!AM61:Instances!AM61),"median", MEDIAN(Instances!AM61:Instances!AM61),"min", MIN(Instances!AM61:Instances!AM61),"max", MAX(Instances!AM61:Instances!AM61),"diff", MAX(Instances!AM61:Instances!AM61)-MIN(Instances!AM61:Instances!AM61))</f>
        <v>0</v>
      </c>
      <c r="AN61" s="1" cm="1">
        <f t="array" ref="AN61">_xlfn.SWITCH($A$2,"average", AVERAGE(Instances!AN61:Instances!AN61),"median", MEDIAN(Instances!AN61:Instances!AN61),"min", MIN(Instances!AN61:Instances!AN61),"max", MAX(Instances!AN61:Instances!AN61),"diff", MAX(Instances!AN61:Instances!AN61)-MIN(Instances!AN61:Instances!AN61))</f>
        <v>0</v>
      </c>
      <c r="AO61" s="1" cm="1">
        <f t="array" ref="AO61">_xlfn.SWITCH($A$2,"average", AVERAGE(Instances!AO61:Instances!AO61),"median", MEDIAN(Instances!AO61:Instances!AO61),"min", MIN(Instances!AO61:Instances!AO61),"max", MAX(Instances!AO61:Instances!AO61),"diff", MAX(Instances!AO61:Instances!AO61)-MIN(Instances!AO61:Instances!AO61))</f>
        <v>0</v>
      </c>
      <c r="AP61" s="1" cm="1">
        <f t="array" ref="AP61">_xlfn.SWITCH($A$2,"average", AVERAGE(Instances!AP61:Instances!AP61),"median", MEDIAN(Instances!AP61:Instances!AP61),"min", MIN(Instances!AP61:Instances!AP61),"max", MAX(Instances!AP61:Instances!AP61),"diff", MAX(Instances!AP61:Instances!AP61)-MIN(Instances!AP61:Instances!AP61))</f>
        <v>0</v>
      </c>
      <c r="AQ61" s="1" cm="1">
        <f t="array" ref="AQ61">_xlfn.SWITCH($A$2,"average", AVERAGE(Instances!AQ61:Instances!AQ61),"median", MEDIAN(Instances!AQ61:Instances!AQ61),"min", MIN(Instances!AQ61:Instances!AQ61),"max", MAX(Instances!AQ61:Instances!AQ61),"diff", MAX(Instances!AQ61:Instances!AQ61)-MIN(Instances!AQ61:Instances!AQ61))</f>
        <v>0</v>
      </c>
      <c r="AR61" s="1" cm="1">
        <f t="array" ref="AR61">_xlfn.SWITCH($A$2,"average", AVERAGE(Instances!AR61:Instances!AR61),"median", MEDIAN(Instances!AR61:Instances!AR61),"min", MIN(Instances!AR61:Instances!AR61),"max", MAX(Instances!AR61:Instances!AR61),"diff", MAX(Instances!AR61:Instances!AR61)-MIN(Instances!AR61:Instances!AR61))</f>
        <v>0</v>
      </c>
      <c r="AS61" s="1" cm="1">
        <f t="array" ref="AS61">_xlfn.SWITCH($A$2,"average", AVERAGE(Instances!AS61:Instances!AS61),"median", MEDIAN(Instances!AS61:Instances!AS61),"min", MIN(Instances!AS61:Instances!AS61),"max", MAX(Instances!AS61:Instances!AS61),"diff", MAX(Instances!AS61:Instances!AS61)-MIN(Instances!AS61:Instances!AS61))</f>
        <v>0</v>
      </c>
      <c r="AT61" s="1" cm="1">
        <f t="array" ref="AT61">_xlfn.SWITCH($A$2,"average", AVERAGE(Instances!AT61:Instances!AT61),"median", MEDIAN(Instances!AT61:Instances!AT61),"min", MIN(Instances!AT61:Instances!AT61),"max", MAX(Instances!AT61:Instances!AT61),"diff", MAX(Instances!AT61:Instances!AT61)-MIN(Instances!AT61:Instances!AT61))</f>
        <v>0</v>
      </c>
      <c r="AU61" s="1" cm="1">
        <f t="array" ref="AU61">_xlfn.SWITCH($A$2,"average", AVERAGE(Instances!AU61:Instances!AU61),"median", MEDIAN(Instances!AU61:Instances!AU61),"min", MIN(Instances!AU61:Instances!AU61),"max", MAX(Instances!AU61:Instances!AU61),"diff", MAX(Instances!AU61:Instances!AU61)-MIN(Instances!AU61:Instances!AU61))</f>
        <v>0</v>
      </c>
      <c r="AV61" s="1" cm="1">
        <f t="array" ref="AV61">_xlfn.SWITCH($A$2,"average", AVERAGE(Instances!AV61:Instances!AV61),"median", MEDIAN(Instances!AV61:Instances!AV61),"min", MIN(Instances!AV61:Instances!AV61),"max", MAX(Instances!AV61:Instances!AV61),"diff", MAX(Instances!AV61:Instances!AV61)-MIN(Instances!AV61:Instances!AV61))</f>
        <v>0</v>
      </c>
      <c r="AW61" s="1" cm="1">
        <f t="array" ref="AW61">_xlfn.SWITCH($A$2,"average", AVERAGE(Instances!AW61:Instances!AW61),"median", MEDIAN(Instances!AW61:Instances!AW61),"min", MIN(Instances!AW61:Instances!AW61),"max", MAX(Instances!AW61:Instances!AW61),"diff", MAX(Instances!AW61:Instances!AW61)-MIN(Instances!AW61:Instances!AW61))</f>
        <v>0</v>
      </c>
      <c r="AX61" s="1"/>
      <c r="AY61" s="1"/>
      <c r="AZ61" s="1"/>
      <c r="BA61" s="1"/>
      <c r="BB61" s="1">
        <f>MIN($B61,$D61,$F61,$H61,$J61,$L61,$N61,$P61,$R61,$T61,$V61,$X61,$Z61,$AB61,$AD61,$AF61,$AH61,$AJ61,$AL61,$AN61,$AP61,$AR61,$AT61,$AV61,$AX61,$AZ61)</f>
        <v>0</v>
      </c>
      <c r="BC61" s="1">
        <f>MIN($C61,$E61,$G61,$I61,$K61,$M61,$O61,$Q61,$S61,$U61,$W61,$Y61,$AA61,$AC61,$AE61,$AG61,$AI61,$AK61,$AM61,$AO61,$AQ61,$AS61,$AU61,$AW61,$AY61,$BA61)</f>
        <v>0</v>
      </c>
      <c r="BD61" s="1">
        <f>MEDIAN($B61,$D61,$F61,$H61,$J61,$L61,$N61,$P61,$R61,$T61,$V61,$X61,$Z61,$AB61,$AD61,$AF61,$AH61,$AJ61,$AL61,$AN61,$AP61,$AR61,$AT61,$AV61,$AX61,$AZ61)</f>
        <v>0</v>
      </c>
      <c r="BE61" s="1">
        <f>MEDIAN($C61,$E61,$G61,$I61,$K61,$M61,$O61,$Q61,$S61,$U61,$W61,$Y61,$AA61,$AC61,$AE61,$AG61,$AI61,$AK61,$AM61,$AO61,$AQ61,$AS61,$AU61,$AW61,$AY61,$BA61)</f>
        <v>0</v>
      </c>
      <c r="BF61" s="1">
        <f>MAX($B61,$D61,$F61,$H61,$J61,$L61,$N61,$P61,$R61,$T61,$V61,$X61,$Z61,$AB61,$AD61,$AF61,$AH61,$AJ61,$AL61,$AN61,$AP61,$AR61,$AT61,$AV61,$AX61,$AZ61)</f>
        <v>0</v>
      </c>
      <c r="BG61" s="1">
        <f>MAX($C61,$E61,$G61,$I61,$K61,$M61,$O61,$Q61,$S61,$U61,$W61,$Y61,$AA61,$AC61,$AE61,$AG61,$AI61,$AK61,$AM61,$AO61,$AQ61,$AS61,$AU61,$AW61,$AY61,$BA61)</f>
        <v>0</v>
      </c>
    </row>
    <row r="62" spans="1:59">
      <c r="A62" s="1" t="s">
        <v>59</v>
      </c>
      <c r="B62" s="1" cm="1">
        <f t="array" ref="B62">_xlfn.SWITCH($A$2,"average", AVERAGE(Instances!B62:Instances!B62),"median", MEDIAN(Instances!B62:Instances!B62),"min", MIN(Instances!B62:Instances!B62),"max", MAX(Instances!B62:Instances!B62),"diff", MAX(Instances!B62:Instances!B62)-MIN(Instances!B62:Instances!B62))</f>
        <v>0</v>
      </c>
      <c r="C62" s="1" cm="1">
        <f t="array" ref="C62">_xlfn.SWITCH($A$2,"average", AVERAGE(Instances!C62:Instances!C62),"median", MEDIAN(Instances!C62:Instances!C62),"min", MIN(Instances!C62:Instances!C62),"max", MAX(Instances!C62:Instances!C62),"diff", MAX(Instances!C62:Instances!C62)-MIN(Instances!C62:Instances!C62))</f>
        <v>0</v>
      </c>
      <c r="D62" s="1" cm="1">
        <f t="array" ref="D62">_xlfn.SWITCH($A$2,"average", AVERAGE(Instances!D62:Instances!D62),"median", MEDIAN(Instances!D62:Instances!D62),"min", MIN(Instances!D62:Instances!D62),"max", MAX(Instances!D62:Instances!D62),"diff", MAX(Instances!D62:Instances!D62)-MIN(Instances!D62:Instances!D62))</f>
        <v>0</v>
      </c>
      <c r="E62" s="1" cm="1">
        <f t="array" ref="E62">_xlfn.SWITCH($A$2,"average", AVERAGE(Instances!E62:Instances!E62),"median", MEDIAN(Instances!E62:Instances!E62),"min", MIN(Instances!E62:Instances!E62),"max", MAX(Instances!E62:Instances!E62),"diff", MAX(Instances!E62:Instances!E62)-MIN(Instances!E62:Instances!E62))</f>
        <v>0</v>
      </c>
      <c r="F62" s="1" cm="1">
        <f t="array" ref="F62">_xlfn.SWITCH($A$2,"average", AVERAGE(Instances!F62:Instances!F62),"median", MEDIAN(Instances!F62:Instances!F62),"min", MIN(Instances!F62:Instances!F62),"max", MAX(Instances!F62:Instances!F62),"diff", MAX(Instances!F62:Instances!F62)-MIN(Instances!F62:Instances!F62))</f>
        <v>0</v>
      </c>
      <c r="G62" s="1" cm="1">
        <f t="array" ref="G62">_xlfn.SWITCH($A$2,"average", AVERAGE(Instances!G62:Instances!G62),"median", MEDIAN(Instances!G62:Instances!G62),"min", MIN(Instances!G62:Instances!G62),"max", MAX(Instances!G62:Instances!G62),"diff", MAX(Instances!G62:Instances!G62)-MIN(Instances!G62:Instances!G62))</f>
        <v>0</v>
      </c>
      <c r="H62" s="1" cm="1">
        <f t="array" ref="H62">_xlfn.SWITCH($A$2,"average", AVERAGE(Instances!H62:Instances!H62),"median", MEDIAN(Instances!H62:Instances!H62),"min", MIN(Instances!H62:Instances!H62),"max", MAX(Instances!H62:Instances!H62),"diff", MAX(Instances!H62:Instances!H62)-MIN(Instances!H62:Instances!H62))</f>
        <v>0</v>
      </c>
      <c r="I62" s="1" cm="1">
        <f t="array" ref="I62">_xlfn.SWITCH($A$2,"average", AVERAGE(Instances!I62:Instances!I62),"median", MEDIAN(Instances!I62:Instances!I62),"min", MIN(Instances!I62:Instances!I62),"max", MAX(Instances!I62:Instances!I62),"diff", MAX(Instances!I62:Instances!I62)-MIN(Instances!I62:Instances!I62))</f>
        <v>0</v>
      </c>
      <c r="J62" s="1" cm="1">
        <f t="array" ref="J62">_xlfn.SWITCH($A$2,"average", AVERAGE(Instances!J62:Instances!J62),"median", MEDIAN(Instances!J62:Instances!J62),"min", MIN(Instances!J62:Instances!J62),"max", MAX(Instances!J62:Instances!J62),"diff", MAX(Instances!J62:Instances!J62)-MIN(Instances!J62:Instances!J62))</f>
        <v>0</v>
      </c>
      <c r="K62" s="1" cm="1">
        <f t="array" ref="K62">_xlfn.SWITCH($A$2,"average", AVERAGE(Instances!K62:Instances!K62),"median", MEDIAN(Instances!K62:Instances!K62),"min", MIN(Instances!K62:Instances!K62),"max", MAX(Instances!K62:Instances!K62),"diff", MAX(Instances!K62:Instances!K62)-MIN(Instances!K62:Instances!K62))</f>
        <v>0</v>
      </c>
      <c r="L62" s="1" cm="1">
        <f t="array" ref="L62">_xlfn.SWITCH($A$2,"average", AVERAGE(Instances!L62:Instances!L62),"median", MEDIAN(Instances!L62:Instances!L62),"min", MIN(Instances!L62:Instances!L62),"max", MAX(Instances!L62:Instances!L62),"diff", MAX(Instances!L62:Instances!L62)-MIN(Instances!L62:Instances!L62))</f>
        <v>0</v>
      </c>
      <c r="M62" s="1" cm="1">
        <f t="array" ref="M62">_xlfn.SWITCH($A$2,"average", AVERAGE(Instances!M62:Instances!M62),"median", MEDIAN(Instances!M62:Instances!M62),"min", MIN(Instances!M62:Instances!M62),"max", MAX(Instances!M62:Instances!M62),"diff", MAX(Instances!M62:Instances!M62)-MIN(Instances!M62:Instances!M62))</f>
        <v>0</v>
      </c>
      <c r="N62" s="1" cm="1">
        <f t="array" ref="N62">_xlfn.SWITCH($A$2,"average", AVERAGE(Instances!N62:Instances!N62),"median", MEDIAN(Instances!N62:Instances!N62),"min", MIN(Instances!N62:Instances!N62),"max", MAX(Instances!N62:Instances!N62),"diff", MAX(Instances!N62:Instances!N62)-MIN(Instances!N62:Instances!N62))</f>
        <v>0</v>
      </c>
      <c r="O62" s="1" cm="1">
        <f t="array" ref="O62">_xlfn.SWITCH($A$2,"average", AVERAGE(Instances!O62:Instances!O62),"median", MEDIAN(Instances!O62:Instances!O62),"min", MIN(Instances!O62:Instances!O62),"max", MAX(Instances!O62:Instances!O62),"diff", MAX(Instances!O62:Instances!O62)-MIN(Instances!O62:Instances!O62))</f>
        <v>0</v>
      </c>
      <c r="P62" s="1" cm="1">
        <f t="array" ref="P62">_xlfn.SWITCH($A$2,"average", AVERAGE(Instances!P62:Instances!P62),"median", MEDIAN(Instances!P62:Instances!P62),"min", MIN(Instances!P62:Instances!P62),"max", MAX(Instances!P62:Instances!P62),"diff", MAX(Instances!P62:Instances!P62)-MIN(Instances!P62:Instances!P62))</f>
        <v>0</v>
      </c>
      <c r="Q62" s="1" cm="1">
        <f t="array" ref="Q62">_xlfn.SWITCH($A$2,"average", AVERAGE(Instances!Q62:Instances!Q62),"median", MEDIAN(Instances!Q62:Instances!Q62),"min", MIN(Instances!Q62:Instances!Q62),"max", MAX(Instances!Q62:Instances!Q62),"diff", MAX(Instances!Q62:Instances!Q62)-MIN(Instances!Q62:Instances!Q62))</f>
        <v>0</v>
      </c>
      <c r="R62" s="1" cm="1">
        <f t="array" ref="R62">_xlfn.SWITCH($A$2,"average", AVERAGE(Instances!R62:Instances!R62),"median", MEDIAN(Instances!R62:Instances!R62),"min", MIN(Instances!R62:Instances!R62),"max", MAX(Instances!R62:Instances!R62),"diff", MAX(Instances!R62:Instances!R62)-MIN(Instances!R62:Instances!R62))</f>
        <v>0</v>
      </c>
      <c r="S62" s="1" cm="1">
        <f t="array" ref="S62">_xlfn.SWITCH($A$2,"average", AVERAGE(Instances!S62:Instances!S62),"median", MEDIAN(Instances!S62:Instances!S62),"min", MIN(Instances!S62:Instances!S62),"max", MAX(Instances!S62:Instances!S62),"diff", MAX(Instances!S62:Instances!S62)-MIN(Instances!S62:Instances!S62))</f>
        <v>0</v>
      </c>
      <c r="T62" s="1" cm="1">
        <f t="array" ref="T62">_xlfn.SWITCH($A$2,"average", AVERAGE(Instances!T62:Instances!T62),"median", MEDIAN(Instances!T62:Instances!T62),"min", MIN(Instances!T62:Instances!T62),"max", MAX(Instances!T62:Instances!T62),"diff", MAX(Instances!T62:Instances!T62)-MIN(Instances!T62:Instances!T62))</f>
        <v>0</v>
      </c>
      <c r="U62" s="1" cm="1">
        <f t="array" ref="U62">_xlfn.SWITCH($A$2,"average", AVERAGE(Instances!U62:Instances!U62),"median", MEDIAN(Instances!U62:Instances!U62),"min", MIN(Instances!U62:Instances!U62),"max", MAX(Instances!U62:Instances!U62),"diff", MAX(Instances!U62:Instances!U62)-MIN(Instances!U62:Instances!U62))</f>
        <v>0</v>
      </c>
      <c r="V62" s="1" cm="1">
        <f t="array" ref="V62">_xlfn.SWITCH($A$2,"average", AVERAGE(Instances!V62:Instances!V62),"median", MEDIAN(Instances!V62:Instances!V62),"min", MIN(Instances!V62:Instances!V62),"max", MAX(Instances!V62:Instances!V62),"diff", MAX(Instances!V62:Instances!V62)-MIN(Instances!V62:Instances!V62))</f>
        <v>0</v>
      </c>
      <c r="W62" s="1" cm="1">
        <f t="array" ref="W62">_xlfn.SWITCH($A$2,"average", AVERAGE(Instances!W62:Instances!W62),"median", MEDIAN(Instances!W62:Instances!W62),"min", MIN(Instances!W62:Instances!W62),"max", MAX(Instances!W62:Instances!W62),"diff", MAX(Instances!W62:Instances!W62)-MIN(Instances!W62:Instances!W62))</f>
        <v>0</v>
      </c>
      <c r="X62" s="1" cm="1">
        <f t="array" ref="X62">_xlfn.SWITCH($A$2,"average", AVERAGE(Instances!X62:Instances!X62),"median", MEDIAN(Instances!X62:Instances!X62),"min", MIN(Instances!X62:Instances!X62),"max", MAX(Instances!X62:Instances!X62),"diff", MAX(Instances!X62:Instances!X62)-MIN(Instances!X62:Instances!X62))</f>
        <v>0</v>
      </c>
      <c r="Y62" s="1" cm="1">
        <f t="array" ref="Y62">_xlfn.SWITCH($A$2,"average", AVERAGE(Instances!Y62:Instances!Y62),"median", MEDIAN(Instances!Y62:Instances!Y62),"min", MIN(Instances!Y62:Instances!Y62),"max", MAX(Instances!Y62:Instances!Y62),"diff", MAX(Instances!Y62:Instances!Y62)-MIN(Instances!Y62:Instances!Y62))</f>
        <v>0</v>
      </c>
      <c r="Z62" s="1" cm="1">
        <f t="array" ref="Z62">_xlfn.SWITCH($A$2,"average", AVERAGE(Instances!Z62:Instances!Z62),"median", MEDIAN(Instances!Z62:Instances!Z62),"min", MIN(Instances!Z62:Instances!Z62),"max", MAX(Instances!Z62:Instances!Z62),"diff", MAX(Instances!Z62:Instances!Z62)-MIN(Instances!Z62:Instances!Z62))</f>
        <v>0</v>
      </c>
      <c r="AA62" s="1" cm="1">
        <f t="array" ref="AA62">_xlfn.SWITCH($A$2,"average", AVERAGE(Instances!AA62:Instances!AA62),"median", MEDIAN(Instances!AA62:Instances!AA62),"min", MIN(Instances!AA62:Instances!AA62),"max", MAX(Instances!AA62:Instances!AA62),"diff", MAX(Instances!AA62:Instances!AA62)-MIN(Instances!AA62:Instances!AA62))</f>
        <v>0</v>
      </c>
      <c r="AB62" s="1" cm="1">
        <f t="array" ref="AB62">_xlfn.SWITCH($A$2,"average", AVERAGE(Instances!AB62:Instances!AB62),"median", MEDIAN(Instances!AB62:Instances!AB62),"min", MIN(Instances!AB62:Instances!AB62),"max", MAX(Instances!AB62:Instances!AB62),"diff", MAX(Instances!AB62:Instances!AB62)-MIN(Instances!AB62:Instances!AB62))</f>
        <v>0</v>
      </c>
      <c r="AC62" s="1" cm="1">
        <f t="array" ref="AC62">_xlfn.SWITCH($A$2,"average", AVERAGE(Instances!AC62:Instances!AC62),"median", MEDIAN(Instances!AC62:Instances!AC62),"min", MIN(Instances!AC62:Instances!AC62),"max", MAX(Instances!AC62:Instances!AC62),"diff", MAX(Instances!AC62:Instances!AC62)-MIN(Instances!AC62:Instances!AC62))</f>
        <v>0</v>
      </c>
      <c r="AD62" s="1" cm="1">
        <f t="array" ref="AD62">_xlfn.SWITCH($A$2,"average", AVERAGE(Instances!AD62:Instances!AD62),"median", MEDIAN(Instances!AD62:Instances!AD62),"min", MIN(Instances!AD62:Instances!AD62),"max", MAX(Instances!AD62:Instances!AD62),"diff", MAX(Instances!AD62:Instances!AD62)-MIN(Instances!AD62:Instances!AD62))</f>
        <v>0</v>
      </c>
      <c r="AE62" s="1" cm="1">
        <f t="array" ref="AE62">_xlfn.SWITCH($A$2,"average", AVERAGE(Instances!AE62:Instances!AE62),"median", MEDIAN(Instances!AE62:Instances!AE62),"min", MIN(Instances!AE62:Instances!AE62),"max", MAX(Instances!AE62:Instances!AE62),"diff", MAX(Instances!AE62:Instances!AE62)-MIN(Instances!AE62:Instances!AE62))</f>
        <v>0</v>
      </c>
      <c r="AF62" s="1" cm="1">
        <f t="array" ref="AF62">_xlfn.SWITCH($A$2,"average", AVERAGE(Instances!AF62:Instances!AF62),"median", MEDIAN(Instances!AF62:Instances!AF62),"min", MIN(Instances!AF62:Instances!AF62),"max", MAX(Instances!AF62:Instances!AF62),"diff", MAX(Instances!AF62:Instances!AF62)-MIN(Instances!AF62:Instances!AF62))</f>
        <v>0</v>
      </c>
      <c r="AG62" s="1" cm="1">
        <f t="array" ref="AG62">_xlfn.SWITCH($A$2,"average", AVERAGE(Instances!AG62:Instances!AG62),"median", MEDIAN(Instances!AG62:Instances!AG62),"min", MIN(Instances!AG62:Instances!AG62),"max", MAX(Instances!AG62:Instances!AG62),"diff", MAX(Instances!AG62:Instances!AG62)-MIN(Instances!AG62:Instances!AG62))</f>
        <v>0</v>
      </c>
      <c r="AH62" s="1" cm="1">
        <f t="array" ref="AH62">_xlfn.SWITCH($A$2,"average", AVERAGE(Instances!AH62:Instances!AH62),"median", MEDIAN(Instances!AH62:Instances!AH62),"min", MIN(Instances!AH62:Instances!AH62),"max", MAX(Instances!AH62:Instances!AH62),"diff", MAX(Instances!AH62:Instances!AH62)-MIN(Instances!AH62:Instances!AH62))</f>
        <v>0</v>
      </c>
      <c r="AI62" s="1" cm="1">
        <f t="array" ref="AI62">_xlfn.SWITCH($A$2,"average", AVERAGE(Instances!AI62:Instances!AI62),"median", MEDIAN(Instances!AI62:Instances!AI62),"min", MIN(Instances!AI62:Instances!AI62),"max", MAX(Instances!AI62:Instances!AI62),"diff", MAX(Instances!AI62:Instances!AI62)-MIN(Instances!AI62:Instances!AI62))</f>
        <v>0</v>
      </c>
      <c r="AJ62" s="1" cm="1">
        <f t="array" ref="AJ62">_xlfn.SWITCH($A$2,"average", AVERAGE(Instances!AJ62:Instances!AJ62),"median", MEDIAN(Instances!AJ62:Instances!AJ62),"min", MIN(Instances!AJ62:Instances!AJ62),"max", MAX(Instances!AJ62:Instances!AJ62),"diff", MAX(Instances!AJ62:Instances!AJ62)-MIN(Instances!AJ62:Instances!AJ62))</f>
        <v>0</v>
      </c>
      <c r="AK62" s="1" cm="1">
        <f t="array" ref="AK62">_xlfn.SWITCH($A$2,"average", AVERAGE(Instances!AK62:Instances!AK62),"median", MEDIAN(Instances!AK62:Instances!AK62),"min", MIN(Instances!AK62:Instances!AK62),"max", MAX(Instances!AK62:Instances!AK62),"diff", MAX(Instances!AK62:Instances!AK62)-MIN(Instances!AK62:Instances!AK62))</f>
        <v>0</v>
      </c>
      <c r="AL62" s="1" cm="1">
        <f t="array" ref="AL62">_xlfn.SWITCH($A$2,"average", AVERAGE(Instances!AL62:Instances!AL62),"median", MEDIAN(Instances!AL62:Instances!AL62),"min", MIN(Instances!AL62:Instances!AL62),"max", MAX(Instances!AL62:Instances!AL62),"diff", MAX(Instances!AL62:Instances!AL62)-MIN(Instances!AL62:Instances!AL62))</f>
        <v>0</v>
      </c>
      <c r="AM62" s="1" cm="1">
        <f t="array" ref="AM62">_xlfn.SWITCH($A$2,"average", AVERAGE(Instances!AM62:Instances!AM62),"median", MEDIAN(Instances!AM62:Instances!AM62),"min", MIN(Instances!AM62:Instances!AM62),"max", MAX(Instances!AM62:Instances!AM62),"diff", MAX(Instances!AM62:Instances!AM62)-MIN(Instances!AM62:Instances!AM62))</f>
        <v>0</v>
      </c>
      <c r="AN62" s="1" cm="1">
        <f t="array" ref="AN62">_xlfn.SWITCH($A$2,"average", AVERAGE(Instances!AN62:Instances!AN62),"median", MEDIAN(Instances!AN62:Instances!AN62),"min", MIN(Instances!AN62:Instances!AN62),"max", MAX(Instances!AN62:Instances!AN62),"diff", MAX(Instances!AN62:Instances!AN62)-MIN(Instances!AN62:Instances!AN62))</f>
        <v>0</v>
      </c>
      <c r="AO62" s="1" cm="1">
        <f t="array" ref="AO62">_xlfn.SWITCH($A$2,"average", AVERAGE(Instances!AO62:Instances!AO62),"median", MEDIAN(Instances!AO62:Instances!AO62),"min", MIN(Instances!AO62:Instances!AO62),"max", MAX(Instances!AO62:Instances!AO62),"diff", MAX(Instances!AO62:Instances!AO62)-MIN(Instances!AO62:Instances!AO62))</f>
        <v>0</v>
      </c>
      <c r="AP62" s="1" cm="1">
        <f t="array" ref="AP62">_xlfn.SWITCH($A$2,"average", AVERAGE(Instances!AP62:Instances!AP62),"median", MEDIAN(Instances!AP62:Instances!AP62),"min", MIN(Instances!AP62:Instances!AP62),"max", MAX(Instances!AP62:Instances!AP62),"diff", MAX(Instances!AP62:Instances!AP62)-MIN(Instances!AP62:Instances!AP62))</f>
        <v>0</v>
      </c>
      <c r="AQ62" s="1" cm="1">
        <f t="array" ref="AQ62">_xlfn.SWITCH($A$2,"average", AVERAGE(Instances!AQ62:Instances!AQ62),"median", MEDIAN(Instances!AQ62:Instances!AQ62),"min", MIN(Instances!AQ62:Instances!AQ62),"max", MAX(Instances!AQ62:Instances!AQ62),"diff", MAX(Instances!AQ62:Instances!AQ62)-MIN(Instances!AQ62:Instances!AQ62))</f>
        <v>0</v>
      </c>
      <c r="AR62" s="1" cm="1">
        <f t="array" ref="AR62">_xlfn.SWITCH($A$2,"average", AVERAGE(Instances!AR62:Instances!AR62),"median", MEDIAN(Instances!AR62:Instances!AR62),"min", MIN(Instances!AR62:Instances!AR62),"max", MAX(Instances!AR62:Instances!AR62),"diff", MAX(Instances!AR62:Instances!AR62)-MIN(Instances!AR62:Instances!AR62))</f>
        <v>0</v>
      </c>
      <c r="AS62" s="1" cm="1">
        <f t="array" ref="AS62">_xlfn.SWITCH($A$2,"average", AVERAGE(Instances!AS62:Instances!AS62),"median", MEDIAN(Instances!AS62:Instances!AS62),"min", MIN(Instances!AS62:Instances!AS62),"max", MAX(Instances!AS62:Instances!AS62),"diff", MAX(Instances!AS62:Instances!AS62)-MIN(Instances!AS62:Instances!AS62))</f>
        <v>0</v>
      </c>
      <c r="AT62" s="1" cm="1">
        <f t="array" ref="AT62">_xlfn.SWITCH($A$2,"average", AVERAGE(Instances!AT62:Instances!AT62),"median", MEDIAN(Instances!AT62:Instances!AT62),"min", MIN(Instances!AT62:Instances!AT62),"max", MAX(Instances!AT62:Instances!AT62),"diff", MAX(Instances!AT62:Instances!AT62)-MIN(Instances!AT62:Instances!AT62))</f>
        <v>0</v>
      </c>
      <c r="AU62" s="1" cm="1">
        <f t="array" ref="AU62">_xlfn.SWITCH($A$2,"average", AVERAGE(Instances!AU62:Instances!AU62),"median", MEDIAN(Instances!AU62:Instances!AU62),"min", MIN(Instances!AU62:Instances!AU62),"max", MAX(Instances!AU62:Instances!AU62),"diff", MAX(Instances!AU62:Instances!AU62)-MIN(Instances!AU62:Instances!AU62))</f>
        <v>0</v>
      </c>
      <c r="AV62" s="1" cm="1">
        <f t="array" ref="AV62">_xlfn.SWITCH($A$2,"average", AVERAGE(Instances!AV62:Instances!AV62),"median", MEDIAN(Instances!AV62:Instances!AV62),"min", MIN(Instances!AV62:Instances!AV62),"max", MAX(Instances!AV62:Instances!AV62),"diff", MAX(Instances!AV62:Instances!AV62)-MIN(Instances!AV62:Instances!AV62))</f>
        <v>0</v>
      </c>
      <c r="AW62" s="1" cm="1">
        <f t="array" ref="AW62">_xlfn.SWITCH($A$2,"average", AVERAGE(Instances!AW62:Instances!AW62),"median", MEDIAN(Instances!AW62:Instances!AW62),"min", MIN(Instances!AW62:Instances!AW62),"max", MAX(Instances!AW62:Instances!AW62),"diff", MAX(Instances!AW62:Instances!AW62)-MIN(Instances!AW62:Instances!AW62))</f>
        <v>0</v>
      </c>
      <c r="AX62" s="1"/>
      <c r="AY62" s="1"/>
      <c r="AZ62" s="1"/>
      <c r="BA62" s="1"/>
      <c r="BB62" s="1">
        <f>MIN($B62,$D62,$F62,$H62,$J62,$L62,$N62,$P62,$R62,$T62,$V62,$X62,$Z62,$AB62,$AD62,$AF62,$AH62,$AJ62,$AL62,$AN62,$AP62,$AR62,$AT62,$AV62,$AX62,$AZ62)</f>
        <v>0</v>
      </c>
      <c r="BC62" s="1">
        <f>MIN($C62,$E62,$G62,$I62,$K62,$M62,$O62,$Q62,$S62,$U62,$W62,$Y62,$AA62,$AC62,$AE62,$AG62,$AI62,$AK62,$AM62,$AO62,$AQ62,$AS62,$AU62,$AW62,$AY62,$BA62)</f>
        <v>0</v>
      </c>
      <c r="BD62" s="1">
        <f>MEDIAN($B62,$D62,$F62,$H62,$J62,$L62,$N62,$P62,$R62,$T62,$V62,$X62,$Z62,$AB62,$AD62,$AF62,$AH62,$AJ62,$AL62,$AN62,$AP62,$AR62,$AT62,$AV62,$AX62,$AZ62)</f>
        <v>0</v>
      </c>
      <c r="BE62" s="1">
        <f>MEDIAN($C62,$E62,$G62,$I62,$K62,$M62,$O62,$Q62,$S62,$U62,$W62,$Y62,$AA62,$AC62,$AE62,$AG62,$AI62,$AK62,$AM62,$AO62,$AQ62,$AS62,$AU62,$AW62,$AY62,$BA62)</f>
        <v>0</v>
      </c>
      <c r="BF62" s="1">
        <f>MAX($B62,$D62,$F62,$H62,$J62,$L62,$N62,$P62,$R62,$T62,$V62,$X62,$Z62,$AB62,$AD62,$AF62,$AH62,$AJ62,$AL62,$AN62,$AP62,$AR62,$AT62,$AV62,$AX62,$AZ62)</f>
        <v>0</v>
      </c>
      <c r="BG62" s="1">
        <f>MAX($C62,$E62,$G62,$I62,$K62,$M62,$O62,$Q62,$S62,$U62,$W62,$Y62,$AA62,$AC62,$AE62,$AG62,$AI62,$AK62,$AM62,$AO62,$AQ62,$AS62,$AU62,$AW62,$AY62,$BA62)</f>
        <v>0</v>
      </c>
    </row>
    <row r="63" spans="1:59">
      <c r="A63" s="1" t="s">
        <v>60</v>
      </c>
      <c r="B63" s="1" cm="1">
        <f t="array" ref="B63">_xlfn.SWITCH($A$2,"average", AVERAGE(Instances!B63:Instances!B63),"median", MEDIAN(Instances!B63:Instances!B63),"min", MIN(Instances!B63:Instances!B63),"max", MAX(Instances!B63:Instances!B63),"diff", MAX(Instances!B63:Instances!B63)-MIN(Instances!B63:Instances!B63))</f>
        <v>0</v>
      </c>
      <c r="C63" s="1" cm="1">
        <f t="array" ref="C63">_xlfn.SWITCH($A$2,"average", AVERAGE(Instances!C63:Instances!C63),"median", MEDIAN(Instances!C63:Instances!C63),"min", MIN(Instances!C63:Instances!C63),"max", MAX(Instances!C63:Instances!C63),"diff", MAX(Instances!C63:Instances!C63)-MIN(Instances!C63:Instances!C63))</f>
        <v>0</v>
      </c>
      <c r="D63" s="1" cm="1">
        <f t="array" ref="D63">_xlfn.SWITCH($A$2,"average", AVERAGE(Instances!D63:Instances!D63),"median", MEDIAN(Instances!D63:Instances!D63),"min", MIN(Instances!D63:Instances!D63),"max", MAX(Instances!D63:Instances!D63),"diff", MAX(Instances!D63:Instances!D63)-MIN(Instances!D63:Instances!D63))</f>
        <v>0</v>
      </c>
      <c r="E63" s="1" cm="1">
        <f t="array" ref="E63">_xlfn.SWITCH($A$2,"average", AVERAGE(Instances!E63:Instances!E63),"median", MEDIAN(Instances!E63:Instances!E63),"min", MIN(Instances!E63:Instances!E63),"max", MAX(Instances!E63:Instances!E63),"diff", MAX(Instances!E63:Instances!E63)-MIN(Instances!E63:Instances!E63))</f>
        <v>0</v>
      </c>
      <c r="F63" s="1" cm="1">
        <f t="array" ref="F63">_xlfn.SWITCH($A$2,"average", AVERAGE(Instances!F63:Instances!F63),"median", MEDIAN(Instances!F63:Instances!F63),"min", MIN(Instances!F63:Instances!F63),"max", MAX(Instances!F63:Instances!F63),"diff", MAX(Instances!F63:Instances!F63)-MIN(Instances!F63:Instances!F63))</f>
        <v>0</v>
      </c>
      <c r="G63" s="1" cm="1">
        <f t="array" ref="G63">_xlfn.SWITCH($A$2,"average", AVERAGE(Instances!G63:Instances!G63),"median", MEDIAN(Instances!G63:Instances!G63),"min", MIN(Instances!G63:Instances!G63),"max", MAX(Instances!G63:Instances!G63),"diff", MAX(Instances!G63:Instances!G63)-MIN(Instances!G63:Instances!G63))</f>
        <v>0</v>
      </c>
      <c r="H63" s="1" cm="1">
        <f t="array" ref="H63">_xlfn.SWITCH($A$2,"average", AVERAGE(Instances!H63:Instances!H63),"median", MEDIAN(Instances!H63:Instances!H63),"min", MIN(Instances!H63:Instances!H63),"max", MAX(Instances!H63:Instances!H63),"diff", MAX(Instances!H63:Instances!H63)-MIN(Instances!H63:Instances!H63))</f>
        <v>0</v>
      </c>
      <c r="I63" s="1" cm="1">
        <f t="array" ref="I63">_xlfn.SWITCH($A$2,"average", AVERAGE(Instances!I63:Instances!I63),"median", MEDIAN(Instances!I63:Instances!I63),"min", MIN(Instances!I63:Instances!I63),"max", MAX(Instances!I63:Instances!I63),"diff", MAX(Instances!I63:Instances!I63)-MIN(Instances!I63:Instances!I63))</f>
        <v>0</v>
      </c>
      <c r="J63" s="1" cm="1">
        <f t="array" ref="J63">_xlfn.SWITCH($A$2,"average", AVERAGE(Instances!J63:Instances!J63),"median", MEDIAN(Instances!J63:Instances!J63),"min", MIN(Instances!J63:Instances!J63),"max", MAX(Instances!J63:Instances!J63),"diff", MAX(Instances!J63:Instances!J63)-MIN(Instances!J63:Instances!J63))</f>
        <v>0</v>
      </c>
      <c r="K63" s="1" cm="1">
        <f t="array" ref="K63">_xlfn.SWITCH($A$2,"average", AVERAGE(Instances!K63:Instances!K63),"median", MEDIAN(Instances!K63:Instances!K63),"min", MIN(Instances!K63:Instances!K63),"max", MAX(Instances!K63:Instances!K63),"diff", MAX(Instances!K63:Instances!K63)-MIN(Instances!K63:Instances!K63))</f>
        <v>0</v>
      </c>
      <c r="L63" s="1" cm="1">
        <f t="array" ref="L63">_xlfn.SWITCH($A$2,"average", AVERAGE(Instances!L63:Instances!L63),"median", MEDIAN(Instances!L63:Instances!L63),"min", MIN(Instances!L63:Instances!L63),"max", MAX(Instances!L63:Instances!L63),"diff", MAX(Instances!L63:Instances!L63)-MIN(Instances!L63:Instances!L63))</f>
        <v>0</v>
      </c>
      <c r="M63" s="1" cm="1">
        <f t="array" ref="M63">_xlfn.SWITCH($A$2,"average", AVERAGE(Instances!M63:Instances!M63),"median", MEDIAN(Instances!M63:Instances!M63),"min", MIN(Instances!M63:Instances!M63),"max", MAX(Instances!M63:Instances!M63),"diff", MAX(Instances!M63:Instances!M63)-MIN(Instances!M63:Instances!M63))</f>
        <v>0</v>
      </c>
      <c r="N63" s="1" cm="1">
        <f t="array" ref="N63">_xlfn.SWITCH($A$2,"average", AVERAGE(Instances!N63:Instances!N63),"median", MEDIAN(Instances!N63:Instances!N63),"min", MIN(Instances!N63:Instances!N63),"max", MAX(Instances!N63:Instances!N63),"diff", MAX(Instances!N63:Instances!N63)-MIN(Instances!N63:Instances!N63))</f>
        <v>0</v>
      </c>
      <c r="O63" s="1" cm="1">
        <f t="array" ref="O63">_xlfn.SWITCH($A$2,"average", AVERAGE(Instances!O63:Instances!O63),"median", MEDIAN(Instances!O63:Instances!O63),"min", MIN(Instances!O63:Instances!O63),"max", MAX(Instances!O63:Instances!O63),"diff", MAX(Instances!O63:Instances!O63)-MIN(Instances!O63:Instances!O63))</f>
        <v>0</v>
      </c>
      <c r="P63" s="1" cm="1">
        <f t="array" ref="P63">_xlfn.SWITCH($A$2,"average", AVERAGE(Instances!P63:Instances!P63),"median", MEDIAN(Instances!P63:Instances!P63),"min", MIN(Instances!P63:Instances!P63),"max", MAX(Instances!P63:Instances!P63),"diff", MAX(Instances!P63:Instances!P63)-MIN(Instances!P63:Instances!P63))</f>
        <v>0</v>
      </c>
      <c r="Q63" s="1" cm="1">
        <f t="array" ref="Q63">_xlfn.SWITCH($A$2,"average", AVERAGE(Instances!Q63:Instances!Q63),"median", MEDIAN(Instances!Q63:Instances!Q63),"min", MIN(Instances!Q63:Instances!Q63),"max", MAX(Instances!Q63:Instances!Q63),"diff", MAX(Instances!Q63:Instances!Q63)-MIN(Instances!Q63:Instances!Q63))</f>
        <v>0</v>
      </c>
      <c r="R63" s="1" cm="1">
        <f t="array" ref="R63">_xlfn.SWITCH($A$2,"average", AVERAGE(Instances!R63:Instances!R63),"median", MEDIAN(Instances!R63:Instances!R63),"min", MIN(Instances!R63:Instances!R63),"max", MAX(Instances!R63:Instances!R63),"diff", MAX(Instances!R63:Instances!R63)-MIN(Instances!R63:Instances!R63))</f>
        <v>0</v>
      </c>
      <c r="S63" s="1" cm="1">
        <f t="array" ref="S63">_xlfn.SWITCH($A$2,"average", AVERAGE(Instances!S63:Instances!S63),"median", MEDIAN(Instances!S63:Instances!S63),"min", MIN(Instances!S63:Instances!S63),"max", MAX(Instances!S63:Instances!S63),"diff", MAX(Instances!S63:Instances!S63)-MIN(Instances!S63:Instances!S63))</f>
        <v>0</v>
      </c>
      <c r="T63" s="1" cm="1">
        <f t="array" ref="T63">_xlfn.SWITCH($A$2,"average", AVERAGE(Instances!T63:Instances!T63),"median", MEDIAN(Instances!T63:Instances!T63),"min", MIN(Instances!T63:Instances!T63),"max", MAX(Instances!T63:Instances!T63),"diff", MAX(Instances!T63:Instances!T63)-MIN(Instances!T63:Instances!T63))</f>
        <v>0</v>
      </c>
      <c r="U63" s="1" cm="1">
        <f t="array" ref="U63">_xlfn.SWITCH($A$2,"average", AVERAGE(Instances!U63:Instances!U63),"median", MEDIAN(Instances!U63:Instances!U63),"min", MIN(Instances!U63:Instances!U63),"max", MAX(Instances!U63:Instances!U63),"diff", MAX(Instances!U63:Instances!U63)-MIN(Instances!U63:Instances!U63))</f>
        <v>0</v>
      </c>
      <c r="V63" s="1" cm="1">
        <f t="array" ref="V63">_xlfn.SWITCH($A$2,"average", AVERAGE(Instances!V63:Instances!V63),"median", MEDIAN(Instances!V63:Instances!V63),"min", MIN(Instances!V63:Instances!V63),"max", MAX(Instances!V63:Instances!V63),"diff", MAX(Instances!V63:Instances!V63)-MIN(Instances!V63:Instances!V63))</f>
        <v>0</v>
      </c>
      <c r="W63" s="1" cm="1">
        <f t="array" ref="W63">_xlfn.SWITCH($A$2,"average", AVERAGE(Instances!W63:Instances!W63),"median", MEDIAN(Instances!W63:Instances!W63),"min", MIN(Instances!W63:Instances!W63),"max", MAX(Instances!W63:Instances!W63),"diff", MAX(Instances!W63:Instances!W63)-MIN(Instances!W63:Instances!W63))</f>
        <v>0</v>
      </c>
      <c r="X63" s="1" cm="1">
        <f t="array" ref="X63">_xlfn.SWITCH($A$2,"average", AVERAGE(Instances!X63:Instances!X63),"median", MEDIAN(Instances!X63:Instances!X63),"min", MIN(Instances!X63:Instances!X63),"max", MAX(Instances!X63:Instances!X63),"diff", MAX(Instances!X63:Instances!X63)-MIN(Instances!X63:Instances!X63))</f>
        <v>0</v>
      </c>
      <c r="Y63" s="1" cm="1">
        <f t="array" ref="Y63">_xlfn.SWITCH($A$2,"average", AVERAGE(Instances!Y63:Instances!Y63),"median", MEDIAN(Instances!Y63:Instances!Y63),"min", MIN(Instances!Y63:Instances!Y63),"max", MAX(Instances!Y63:Instances!Y63),"diff", MAX(Instances!Y63:Instances!Y63)-MIN(Instances!Y63:Instances!Y63))</f>
        <v>0</v>
      </c>
      <c r="Z63" s="1" cm="1">
        <f t="array" ref="Z63">_xlfn.SWITCH($A$2,"average", AVERAGE(Instances!Z63:Instances!Z63),"median", MEDIAN(Instances!Z63:Instances!Z63),"min", MIN(Instances!Z63:Instances!Z63),"max", MAX(Instances!Z63:Instances!Z63),"diff", MAX(Instances!Z63:Instances!Z63)-MIN(Instances!Z63:Instances!Z63))</f>
        <v>0</v>
      </c>
      <c r="AA63" s="1" cm="1">
        <f t="array" ref="AA63">_xlfn.SWITCH($A$2,"average", AVERAGE(Instances!AA63:Instances!AA63),"median", MEDIAN(Instances!AA63:Instances!AA63),"min", MIN(Instances!AA63:Instances!AA63),"max", MAX(Instances!AA63:Instances!AA63),"diff", MAX(Instances!AA63:Instances!AA63)-MIN(Instances!AA63:Instances!AA63))</f>
        <v>0</v>
      </c>
      <c r="AB63" s="1" cm="1">
        <f t="array" ref="AB63">_xlfn.SWITCH($A$2,"average", AVERAGE(Instances!AB63:Instances!AB63),"median", MEDIAN(Instances!AB63:Instances!AB63),"min", MIN(Instances!AB63:Instances!AB63),"max", MAX(Instances!AB63:Instances!AB63),"diff", MAX(Instances!AB63:Instances!AB63)-MIN(Instances!AB63:Instances!AB63))</f>
        <v>0</v>
      </c>
      <c r="AC63" s="1" cm="1">
        <f t="array" ref="AC63">_xlfn.SWITCH($A$2,"average", AVERAGE(Instances!AC63:Instances!AC63),"median", MEDIAN(Instances!AC63:Instances!AC63),"min", MIN(Instances!AC63:Instances!AC63),"max", MAX(Instances!AC63:Instances!AC63),"diff", MAX(Instances!AC63:Instances!AC63)-MIN(Instances!AC63:Instances!AC63))</f>
        <v>0</v>
      </c>
      <c r="AD63" s="1" cm="1">
        <f t="array" ref="AD63">_xlfn.SWITCH($A$2,"average", AVERAGE(Instances!AD63:Instances!AD63),"median", MEDIAN(Instances!AD63:Instances!AD63),"min", MIN(Instances!AD63:Instances!AD63),"max", MAX(Instances!AD63:Instances!AD63),"diff", MAX(Instances!AD63:Instances!AD63)-MIN(Instances!AD63:Instances!AD63))</f>
        <v>0</v>
      </c>
      <c r="AE63" s="1" cm="1">
        <f t="array" ref="AE63">_xlfn.SWITCH($A$2,"average", AVERAGE(Instances!AE63:Instances!AE63),"median", MEDIAN(Instances!AE63:Instances!AE63),"min", MIN(Instances!AE63:Instances!AE63),"max", MAX(Instances!AE63:Instances!AE63),"diff", MAX(Instances!AE63:Instances!AE63)-MIN(Instances!AE63:Instances!AE63))</f>
        <v>0</v>
      </c>
      <c r="AF63" s="1" cm="1">
        <f t="array" ref="AF63">_xlfn.SWITCH($A$2,"average", AVERAGE(Instances!AF63:Instances!AF63),"median", MEDIAN(Instances!AF63:Instances!AF63),"min", MIN(Instances!AF63:Instances!AF63),"max", MAX(Instances!AF63:Instances!AF63),"diff", MAX(Instances!AF63:Instances!AF63)-MIN(Instances!AF63:Instances!AF63))</f>
        <v>0</v>
      </c>
      <c r="AG63" s="1" cm="1">
        <f t="array" ref="AG63">_xlfn.SWITCH($A$2,"average", AVERAGE(Instances!AG63:Instances!AG63),"median", MEDIAN(Instances!AG63:Instances!AG63),"min", MIN(Instances!AG63:Instances!AG63),"max", MAX(Instances!AG63:Instances!AG63),"diff", MAX(Instances!AG63:Instances!AG63)-MIN(Instances!AG63:Instances!AG63))</f>
        <v>0</v>
      </c>
      <c r="AH63" s="1" cm="1">
        <f t="array" ref="AH63">_xlfn.SWITCH($A$2,"average", AVERAGE(Instances!AH63:Instances!AH63),"median", MEDIAN(Instances!AH63:Instances!AH63),"min", MIN(Instances!AH63:Instances!AH63),"max", MAX(Instances!AH63:Instances!AH63),"diff", MAX(Instances!AH63:Instances!AH63)-MIN(Instances!AH63:Instances!AH63))</f>
        <v>0</v>
      </c>
      <c r="AI63" s="1" cm="1">
        <f t="array" ref="AI63">_xlfn.SWITCH($A$2,"average", AVERAGE(Instances!AI63:Instances!AI63),"median", MEDIAN(Instances!AI63:Instances!AI63),"min", MIN(Instances!AI63:Instances!AI63),"max", MAX(Instances!AI63:Instances!AI63),"diff", MAX(Instances!AI63:Instances!AI63)-MIN(Instances!AI63:Instances!AI63))</f>
        <v>0</v>
      </c>
      <c r="AJ63" s="1" cm="1">
        <f t="array" ref="AJ63">_xlfn.SWITCH($A$2,"average", AVERAGE(Instances!AJ63:Instances!AJ63),"median", MEDIAN(Instances!AJ63:Instances!AJ63),"min", MIN(Instances!AJ63:Instances!AJ63),"max", MAX(Instances!AJ63:Instances!AJ63),"diff", MAX(Instances!AJ63:Instances!AJ63)-MIN(Instances!AJ63:Instances!AJ63))</f>
        <v>0</v>
      </c>
      <c r="AK63" s="1" cm="1">
        <f t="array" ref="AK63">_xlfn.SWITCH($A$2,"average", AVERAGE(Instances!AK63:Instances!AK63),"median", MEDIAN(Instances!AK63:Instances!AK63),"min", MIN(Instances!AK63:Instances!AK63),"max", MAX(Instances!AK63:Instances!AK63),"diff", MAX(Instances!AK63:Instances!AK63)-MIN(Instances!AK63:Instances!AK63))</f>
        <v>0</v>
      </c>
      <c r="AL63" s="1" cm="1">
        <f t="array" ref="AL63">_xlfn.SWITCH($A$2,"average", AVERAGE(Instances!AL63:Instances!AL63),"median", MEDIAN(Instances!AL63:Instances!AL63),"min", MIN(Instances!AL63:Instances!AL63),"max", MAX(Instances!AL63:Instances!AL63),"diff", MAX(Instances!AL63:Instances!AL63)-MIN(Instances!AL63:Instances!AL63))</f>
        <v>0</v>
      </c>
      <c r="AM63" s="1" cm="1">
        <f t="array" ref="AM63">_xlfn.SWITCH($A$2,"average", AVERAGE(Instances!AM63:Instances!AM63),"median", MEDIAN(Instances!AM63:Instances!AM63),"min", MIN(Instances!AM63:Instances!AM63),"max", MAX(Instances!AM63:Instances!AM63),"diff", MAX(Instances!AM63:Instances!AM63)-MIN(Instances!AM63:Instances!AM63))</f>
        <v>0</v>
      </c>
      <c r="AN63" s="1" cm="1">
        <f t="array" ref="AN63">_xlfn.SWITCH($A$2,"average", AVERAGE(Instances!AN63:Instances!AN63),"median", MEDIAN(Instances!AN63:Instances!AN63),"min", MIN(Instances!AN63:Instances!AN63),"max", MAX(Instances!AN63:Instances!AN63),"diff", MAX(Instances!AN63:Instances!AN63)-MIN(Instances!AN63:Instances!AN63))</f>
        <v>0</v>
      </c>
      <c r="AO63" s="1" cm="1">
        <f t="array" ref="AO63">_xlfn.SWITCH($A$2,"average", AVERAGE(Instances!AO63:Instances!AO63),"median", MEDIAN(Instances!AO63:Instances!AO63),"min", MIN(Instances!AO63:Instances!AO63),"max", MAX(Instances!AO63:Instances!AO63),"diff", MAX(Instances!AO63:Instances!AO63)-MIN(Instances!AO63:Instances!AO63))</f>
        <v>0</v>
      </c>
      <c r="AP63" s="1" cm="1">
        <f t="array" ref="AP63">_xlfn.SWITCH($A$2,"average", AVERAGE(Instances!AP63:Instances!AP63),"median", MEDIAN(Instances!AP63:Instances!AP63),"min", MIN(Instances!AP63:Instances!AP63),"max", MAX(Instances!AP63:Instances!AP63),"diff", MAX(Instances!AP63:Instances!AP63)-MIN(Instances!AP63:Instances!AP63))</f>
        <v>0</v>
      </c>
      <c r="AQ63" s="1" cm="1">
        <f t="array" ref="AQ63">_xlfn.SWITCH($A$2,"average", AVERAGE(Instances!AQ63:Instances!AQ63),"median", MEDIAN(Instances!AQ63:Instances!AQ63),"min", MIN(Instances!AQ63:Instances!AQ63),"max", MAX(Instances!AQ63:Instances!AQ63),"diff", MAX(Instances!AQ63:Instances!AQ63)-MIN(Instances!AQ63:Instances!AQ63))</f>
        <v>0</v>
      </c>
      <c r="AR63" s="1" cm="1">
        <f t="array" ref="AR63">_xlfn.SWITCH($A$2,"average", AVERAGE(Instances!AR63:Instances!AR63),"median", MEDIAN(Instances!AR63:Instances!AR63),"min", MIN(Instances!AR63:Instances!AR63),"max", MAX(Instances!AR63:Instances!AR63),"diff", MAX(Instances!AR63:Instances!AR63)-MIN(Instances!AR63:Instances!AR63))</f>
        <v>0</v>
      </c>
      <c r="AS63" s="1" cm="1">
        <f t="array" ref="AS63">_xlfn.SWITCH($A$2,"average", AVERAGE(Instances!AS63:Instances!AS63),"median", MEDIAN(Instances!AS63:Instances!AS63),"min", MIN(Instances!AS63:Instances!AS63),"max", MAX(Instances!AS63:Instances!AS63),"diff", MAX(Instances!AS63:Instances!AS63)-MIN(Instances!AS63:Instances!AS63))</f>
        <v>0</v>
      </c>
      <c r="AT63" s="1" cm="1">
        <f t="array" ref="AT63">_xlfn.SWITCH($A$2,"average", AVERAGE(Instances!AT63:Instances!AT63),"median", MEDIAN(Instances!AT63:Instances!AT63),"min", MIN(Instances!AT63:Instances!AT63),"max", MAX(Instances!AT63:Instances!AT63),"diff", MAX(Instances!AT63:Instances!AT63)-MIN(Instances!AT63:Instances!AT63))</f>
        <v>0</v>
      </c>
      <c r="AU63" s="1" cm="1">
        <f t="array" ref="AU63">_xlfn.SWITCH($A$2,"average", AVERAGE(Instances!AU63:Instances!AU63),"median", MEDIAN(Instances!AU63:Instances!AU63),"min", MIN(Instances!AU63:Instances!AU63),"max", MAX(Instances!AU63:Instances!AU63),"diff", MAX(Instances!AU63:Instances!AU63)-MIN(Instances!AU63:Instances!AU63))</f>
        <v>0</v>
      </c>
      <c r="AV63" s="1" cm="1">
        <f t="array" ref="AV63">_xlfn.SWITCH($A$2,"average", AVERAGE(Instances!AV63:Instances!AV63),"median", MEDIAN(Instances!AV63:Instances!AV63),"min", MIN(Instances!AV63:Instances!AV63),"max", MAX(Instances!AV63:Instances!AV63),"diff", MAX(Instances!AV63:Instances!AV63)-MIN(Instances!AV63:Instances!AV63))</f>
        <v>0</v>
      </c>
      <c r="AW63" s="1" cm="1">
        <f t="array" ref="AW63">_xlfn.SWITCH($A$2,"average", AVERAGE(Instances!AW63:Instances!AW63),"median", MEDIAN(Instances!AW63:Instances!AW63),"min", MIN(Instances!AW63:Instances!AW63),"max", MAX(Instances!AW63:Instances!AW63),"diff", MAX(Instances!AW63:Instances!AW63)-MIN(Instances!AW63:Instances!AW63))</f>
        <v>0</v>
      </c>
      <c r="AX63" s="1"/>
      <c r="AY63" s="1"/>
      <c r="AZ63" s="1"/>
      <c r="BA63" s="1"/>
      <c r="BB63" s="1">
        <f>MIN($B63,$D63,$F63,$H63,$J63,$L63,$N63,$P63,$R63,$T63,$V63,$X63,$Z63,$AB63,$AD63,$AF63,$AH63,$AJ63,$AL63,$AN63,$AP63,$AR63,$AT63,$AV63,$AX63,$AZ63)</f>
        <v>0</v>
      </c>
      <c r="BC63" s="1">
        <f>MIN($C63,$E63,$G63,$I63,$K63,$M63,$O63,$Q63,$S63,$U63,$W63,$Y63,$AA63,$AC63,$AE63,$AG63,$AI63,$AK63,$AM63,$AO63,$AQ63,$AS63,$AU63,$AW63,$AY63,$BA63)</f>
        <v>0</v>
      </c>
      <c r="BD63" s="1">
        <f>MEDIAN($B63,$D63,$F63,$H63,$J63,$L63,$N63,$P63,$R63,$T63,$V63,$X63,$Z63,$AB63,$AD63,$AF63,$AH63,$AJ63,$AL63,$AN63,$AP63,$AR63,$AT63,$AV63,$AX63,$AZ63)</f>
        <v>0</v>
      </c>
      <c r="BE63" s="1">
        <f>MEDIAN($C63,$E63,$G63,$I63,$K63,$M63,$O63,$Q63,$S63,$U63,$W63,$Y63,$AA63,$AC63,$AE63,$AG63,$AI63,$AK63,$AM63,$AO63,$AQ63,$AS63,$AU63,$AW63,$AY63,$BA63)</f>
        <v>0</v>
      </c>
      <c r="BF63" s="1">
        <f>MAX($B63,$D63,$F63,$H63,$J63,$L63,$N63,$P63,$R63,$T63,$V63,$X63,$Z63,$AB63,$AD63,$AF63,$AH63,$AJ63,$AL63,$AN63,$AP63,$AR63,$AT63,$AV63,$AX63,$AZ63)</f>
        <v>0</v>
      </c>
      <c r="BG63" s="1">
        <f>MAX($C63,$E63,$G63,$I63,$K63,$M63,$O63,$Q63,$S63,$U63,$W63,$Y63,$AA63,$AC63,$AE63,$AG63,$AI63,$AK63,$AM63,$AO63,$AQ63,$AS63,$AU63,$AW63,$AY63,$BA63)</f>
        <v>0</v>
      </c>
    </row>
    <row r="64" spans="1:59">
      <c r="A64" s="1" t="s">
        <v>61</v>
      </c>
      <c r="B64" s="1" cm="1">
        <f t="array" ref="B64">_xlfn.SWITCH($A$2,"average", AVERAGE(Instances!B64:Instances!B64),"median", MEDIAN(Instances!B64:Instances!B64),"min", MIN(Instances!B64:Instances!B64),"max", MAX(Instances!B64:Instances!B64),"diff", MAX(Instances!B64:Instances!B64)-MIN(Instances!B64:Instances!B64))</f>
        <v>0</v>
      </c>
      <c r="C64" s="1" cm="1">
        <f t="array" ref="C64">_xlfn.SWITCH($A$2,"average", AVERAGE(Instances!C64:Instances!C64),"median", MEDIAN(Instances!C64:Instances!C64),"min", MIN(Instances!C64:Instances!C64),"max", MAX(Instances!C64:Instances!C64),"diff", MAX(Instances!C64:Instances!C64)-MIN(Instances!C64:Instances!C64))</f>
        <v>0</v>
      </c>
      <c r="D64" s="1" cm="1">
        <f t="array" ref="D64">_xlfn.SWITCH($A$2,"average", AVERAGE(Instances!D64:Instances!D64),"median", MEDIAN(Instances!D64:Instances!D64),"min", MIN(Instances!D64:Instances!D64),"max", MAX(Instances!D64:Instances!D64),"diff", MAX(Instances!D64:Instances!D64)-MIN(Instances!D64:Instances!D64))</f>
        <v>0</v>
      </c>
      <c r="E64" s="1" cm="1">
        <f t="array" ref="E64">_xlfn.SWITCH($A$2,"average", AVERAGE(Instances!E64:Instances!E64),"median", MEDIAN(Instances!E64:Instances!E64),"min", MIN(Instances!E64:Instances!E64),"max", MAX(Instances!E64:Instances!E64),"diff", MAX(Instances!E64:Instances!E64)-MIN(Instances!E64:Instances!E64))</f>
        <v>0</v>
      </c>
      <c r="F64" s="1" cm="1">
        <f t="array" ref="F64">_xlfn.SWITCH($A$2,"average", AVERAGE(Instances!F64:Instances!F64),"median", MEDIAN(Instances!F64:Instances!F64),"min", MIN(Instances!F64:Instances!F64),"max", MAX(Instances!F64:Instances!F64),"diff", MAX(Instances!F64:Instances!F64)-MIN(Instances!F64:Instances!F64))</f>
        <v>0</v>
      </c>
      <c r="G64" s="1" cm="1">
        <f t="array" ref="G64">_xlfn.SWITCH($A$2,"average", AVERAGE(Instances!G64:Instances!G64),"median", MEDIAN(Instances!G64:Instances!G64),"min", MIN(Instances!G64:Instances!G64),"max", MAX(Instances!G64:Instances!G64),"diff", MAX(Instances!G64:Instances!G64)-MIN(Instances!G64:Instances!G64))</f>
        <v>0</v>
      </c>
      <c r="H64" s="1" cm="1">
        <f t="array" ref="H64">_xlfn.SWITCH($A$2,"average", AVERAGE(Instances!H64:Instances!H64),"median", MEDIAN(Instances!H64:Instances!H64),"min", MIN(Instances!H64:Instances!H64),"max", MAX(Instances!H64:Instances!H64),"diff", MAX(Instances!H64:Instances!H64)-MIN(Instances!H64:Instances!H64))</f>
        <v>0</v>
      </c>
      <c r="I64" s="1" cm="1">
        <f t="array" ref="I64">_xlfn.SWITCH($A$2,"average", AVERAGE(Instances!I64:Instances!I64),"median", MEDIAN(Instances!I64:Instances!I64),"min", MIN(Instances!I64:Instances!I64),"max", MAX(Instances!I64:Instances!I64),"diff", MAX(Instances!I64:Instances!I64)-MIN(Instances!I64:Instances!I64))</f>
        <v>0</v>
      </c>
      <c r="J64" s="1" cm="1">
        <f t="array" ref="J64">_xlfn.SWITCH($A$2,"average", AVERAGE(Instances!J64:Instances!J64),"median", MEDIAN(Instances!J64:Instances!J64),"min", MIN(Instances!J64:Instances!J64),"max", MAX(Instances!J64:Instances!J64),"diff", MAX(Instances!J64:Instances!J64)-MIN(Instances!J64:Instances!J64))</f>
        <v>0</v>
      </c>
      <c r="K64" s="1" cm="1">
        <f t="array" ref="K64">_xlfn.SWITCH($A$2,"average", AVERAGE(Instances!K64:Instances!K64),"median", MEDIAN(Instances!K64:Instances!K64),"min", MIN(Instances!K64:Instances!K64),"max", MAX(Instances!K64:Instances!K64),"diff", MAX(Instances!K64:Instances!K64)-MIN(Instances!K64:Instances!K64))</f>
        <v>0</v>
      </c>
      <c r="L64" s="1" cm="1">
        <f t="array" ref="L64">_xlfn.SWITCH($A$2,"average", AVERAGE(Instances!L64:Instances!L64),"median", MEDIAN(Instances!L64:Instances!L64),"min", MIN(Instances!L64:Instances!L64),"max", MAX(Instances!L64:Instances!L64),"diff", MAX(Instances!L64:Instances!L64)-MIN(Instances!L64:Instances!L64))</f>
        <v>0</v>
      </c>
      <c r="M64" s="1" cm="1">
        <f t="array" ref="M64">_xlfn.SWITCH($A$2,"average", AVERAGE(Instances!M64:Instances!M64),"median", MEDIAN(Instances!M64:Instances!M64),"min", MIN(Instances!M64:Instances!M64),"max", MAX(Instances!M64:Instances!M64),"diff", MAX(Instances!M64:Instances!M64)-MIN(Instances!M64:Instances!M64))</f>
        <v>0</v>
      </c>
      <c r="N64" s="1" cm="1">
        <f t="array" ref="N64">_xlfn.SWITCH($A$2,"average", AVERAGE(Instances!N64:Instances!N64),"median", MEDIAN(Instances!N64:Instances!N64),"min", MIN(Instances!N64:Instances!N64),"max", MAX(Instances!N64:Instances!N64),"diff", MAX(Instances!N64:Instances!N64)-MIN(Instances!N64:Instances!N64))</f>
        <v>0</v>
      </c>
      <c r="O64" s="1" cm="1">
        <f t="array" ref="O64">_xlfn.SWITCH($A$2,"average", AVERAGE(Instances!O64:Instances!O64),"median", MEDIAN(Instances!O64:Instances!O64),"min", MIN(Instances!O64:Instances!O64),"max", MAX(Instances!O64:Instances!O64),"diff", MAX(Instances!O64:Instances!O64)-MIN(Instances!O64:Instances!O64))</f>
        <v>0</v>
      </c>
      <c r="P64" s="1" cm="1">
        <f t="array" ref="P64">_xlfn.SWITCH($A$2,"average", AVERAGE(Instances!P64:Instances!P64),"median", MEDIAN(Instances!P64:Instances!P64),"min", MIN(Instances!P64:Instances!P64),"max", MAX(Instances!P64:Instances!P64),"diff", MAX(Instances!P64:Instances!P64)-MIN(Instances!P64:Instances!P64))</f>
        <v>0</v>
      </c>
      <c r="Q64" s="1" cm="1">
        <f t="array" ref="Q64">_xlfn.SWITCH($A$2,"average", AVERAGE(Instances!Q64:Instances!Q64),"median", MEDIAN(Instances!Q64:Instances!Q64),"min", MIN(Instances!Q64:Instances!Q64),"max", MAX(Instances!Q64:Instances!Q64),"diff", MAX(Instances!Q64:Instances!Q64)-MIN(Instances!Q64:Instances!Q64))</f>
        <v>0</v>
      </c>
      <c r="R64" s="1" cm="1">
        <f t="array" ref="R64">_xlfn.SWITCH($A$2,"average", AVERAGE(Instances!R64:Instances!R64),"median", MEDIAN(Instances!R64:Instances!R64),"min", MIN(Instances!R64:Instances!R64),"max", MAX(Instances!R64:Instances!R64),"diff", MAX(Instances!R64:Instances!R64)-MIN(Instances!R64:Instances!R64))</f>
        <v>0</v>
      </c>
      <c r="S64" s="1" cm="1">
        <f t="array" ref="S64">_xlfn.SWITCH($A$2,"average", AVERAGE(Instances!S64:Instances!S64),"median", MEDIAN(Instances!S64:Instances!S64),"min", MIN(Instances!S64:Instances!S64),"max", MAX(Instances!S64:Instances!S64),"diff", MAX(Instances!S64:Instances!S64)-MIN(Instances!S64:Instances!S64))</f>
        <v>0</v>
      </c>
      <c r="T64" s="1" cm="1">
        <f t="array" ref="T64">_xlfn.SWITCH($A$2,"average", AVERAGE(Instances!T64:Instances!T64),"median", MEDIAN(Instances!T64:Instances!T64),"min", MIN(Instances!T64:Instances!T64),"max", MAX(Instances!T64:Instances!T64),"diff", MAX(Instances!T64:Instances!T64)-MIN(Instances!T64:Instances!T64))</f>
        <v>0</v>
      </c>
      <c r="U64" s="1" cm="1">
        <f t="array" ref="U64">_xlfn.SWITCH($A$2,"average", AVERAGE(Instances!U64:Instances!U64),"median", MEDIAN(Instances!U64:Instances!U64),"min", MIN(Instances!U64:Instances!U64),"max", MAX(Instances!U64:Instances!U64),"diff", MAX(Instances!U64:Instances!U64)-MIN(Instances!U64:Instances!U64))</f>
        <v>0</v>
      </c>
      <c r="V64" s="1" cm="1">
        <f t="array" ref="V64">_xlfn.SWITCH($A$2,"average", AVERAGE(Instances!V64:Instances!V64),"median", MEDIAN(Instances!V64:Instances!V64),"min", MIN(Instances!V64:Instances!V64),"max", MAX(Instances!V64:Instances!V64),"diff", MAX(Instances!V64:Instances!V64)-MIN(Instances!V64:Instances!V64))</f>
        <v>0</v>
      </c>
      <c r="W64" s="1" cm="1">
        <f t="array" ref="W64">_xlfn.SWITCH($A$2,"average", AVERAGE(Instances!W64:Instances!W64),"median", MEDIAN(Instances!W64:Instances!W64),"min", MIN(Instances!W64:Instances!W64),"max", MAX(Instances!W64:Instances!W64),"diff", MAX(Instances!W64:Instances!W64)-MIN(Instances!W64:Instances!W64))</f>
        <v>0</v>
      </c>
      <c r="X64" s="1" cm="1">
        <f t="array" ref="X64">_xlfn.SWITCH($A$2,"average", AVERAGE(Instances!X64:Instances!X64),"median", MEDIAN(Instances!X64:Instances!X64),"min", MIN(Instances!X64:Instances!X64),"max", MAX(Instances!X64:Instances!X64),"diff", MAX(Instances!X64:Instances!X64)-MIN(Instances!X64:Instances!X64))</f>
        <v>0</v>
      </c>
      <c r="Y64" s="1" cm="1">
        <f t="array" ref="Y64">_xlfn.SWITCH($A$2,"average", AVERAGE(Instances!Y64:Instances!Y64),"median", MEDIAN(Instances!Y64:Instances!Y64),"min", MIN(Instances!Y64:Instances!Y64),"max", MAX(Instances!Y64:Instances!Y64),"diff", MAX(Instances!Y64:Instances!Y64)-MIN(Instances!Y64:Instances!Y64))</f>
        <v>0</v>
      </c>
      <c r="Z64" s="1" cm="1">
        <f t="array" ref="Z64">_xlfn.SWITCH($A$2,"average", AVERAGE(Instances!Z64:Instances!Z64),"median", MEDIAN(Instances!Z64:Instances!Z64),"min", MIN(Instances!Z64:Instances!Z64),"max", MAX(Instances!Z64:Instances!Z64),"diff", MAX(Instances!Z64:Instances!Z64)-MIN(Instances!Z64:Instances!Z64))</f>
        <v>0</v>
      </c>
      <c r="AA64" s="1" cm="1">
        <f t="array" ref="AA64">_xlfn.SWITCH($A$2,"average", AVERAGE(Instances!AA64:Instances!AA64),"median", MEDIAN(Instances!AA64:Instances!AA64),"min", MIN(Instances!AA64:Instances!AA64),"max", MAX(Instances!AA64:Instances!AA64),"diff", MAX(Instances!AA64:Instances!AA64)-MIN(Instances!AA64:Instances!AA64))</f>
        <v>0</v>
      </c>
      <c r="AB64" s="1" cm="1">
        <f t="array" ref="AB64">_xlfn.SWITCH($A$2,"average", AVERAGE(Instances!AB64:Instances!AB64),"median", MEDIAN(Instances!AB64:Instances!AB64),"min", MIN(Instances!AB64:Instances!AB64),"max", MAX(Instances!AB64:Instances!AB64),"diff", MAX(Instances!AB64:Instances!AB64)-MIN(Instances!AB64:Instances!AB64))</f>
        <v>0</v>
      </c>
      <c r="AC64" s="1" cm="1">
        <f t="array" ref="AC64">_xlfn.SWITCH($A$2,"average", AVERAGE(Instances!AC64:Instances!AC64),"median", MEDIAN(Instances!AC64:Instances!AC64),"min", MIN(Instances!AC64:Instances!AC64),"max", MAX(Instances!AC64:Instances!AC64),"diff", MAX(Instances!AC64:Instances!AC64)-MIN(Instances!AC64:Instances!AC64))</f>
        <v>0</v>
      </c>
      <c r="AD64" s="1" cm="1">
        <f t="array" ref="AD64">_xlfn.SWITCH($A$2,"average", AVERAGE(Instances!AD64:Instances!AD64),"median", MEDIAN(Instances!AD64:Instances!AD64),"min", MIN(Instances!AD64:Instances!AD64),"max", MAX(Instances!AD64:Instances!AD64),"diff", MAX(Instances!AD64:Instances!AD64)-MIN(Instances!AD64:Instances!AD64))</f>
        <v>0</v>
      </c>
      <c r="AE64" s="1" cm="1">
        <f t="array" ref="AE64">_xlfn.SWITCH($A$2,"average", AVERAGE(Instances!AE64:Instances!AE64),"median", MEDIAN(Instances!AE64:Instances!AE64),"min", MIN(Instances!AE64:Instances!AE64),"max", MAX(Instances!AE64:Instances!AE64),"diff", MAX(Instances!AE64:Instances!AE64)-MIN(Instances!AE64:Instances!AE64))</f>
        <v>0</v>
      </c>
      <c r="AF64" s="1" cm="1">
        <f t="array" ref="AF64">_xlfn.SWITCH($A$2,"average", AVERAGE(Instances!AF64:Instances!AF64),"median", MEDIAN(Instances!AF64:Instances!AF64),"min", MIN(Instances!AF64:Instances!AF64),"max", MAX(Instances!AF64:Instances!AF64),"diff", MAX(Instances!AF64:Instances!AF64)-MIN(Instances!AF64:Instances!AF64))</f>
        <v>0</v>
      </c>
      <c r="AG64" s="1" cm="1">
        <f t="array" ref="AG64">_xlfn.SWITCH($A$2,"average", AVERAGE(Instances!AG64:Instances!AG64),"median", MEDIAN(Instances!AG64:Instances!AG64),"min", MIN(Instances!AG64:Instances!AG64),"max", MAX(Instances!AG64:Instances!AG64),"diff", MAX(Instances!AG64:Instances!AG64)-MIN(Instances!AG64:Instances!AG64))</f>
        <v>0</v>
      </c>
      <c r="AH64" s="1" cm="1">
        <f t="array" ref="AH64">_xlfn.SWITCH($A$2,"average", AVERAGE(Instances!AH64:Instances!AH64),"median", MEDIAN(Instances!AH64:Instances!AH64),"min", MIN(Instances!AH64:Instances!AH64),"max", MAX(Instances!AH64:Instances!AH64),"diff", MAX(Instances!AH64:Instances!AH64)-MIN(Instances!AH64:Instances!AH64))</f>
        <v>0</v>
      </c>
      <c r="AI64" s="1" cm="1">
        <f t="array" ref="AI64">_xlfn.SWITCH($A$2,"average", AVERAGE(Instances!AI64:Instances!AI64),"median", MEDIAN(Instances!AI64:Instances!AI64),"min", MIN(Instances!AI64:Instances!AI64),"max", MAX(Instances!AI64:Instances!AI64),"diff", MAX(Instances!AI64:Instances!AI64)-MIN(Instances!AI64:Instances!AI64))</f>
        <v>0</v>
      </c>
      <c r="AJ64" s="1" cm="1">
        <f t="array" ref="AJ64">_xlfn.SWITCH($A$2,"average", AVERAGE(Instances!AJ64:Instances!AJ64),"median", MEDIAN(Instances!AJ64:Instances!AJ64),"min", MIN(Instances!AJ64:Instances!AJ64),"max", MAX(Instances!AJ64:Instances!AJ64),"diff", MAX(Instances!AJ64:Instances!AJ64)-MIN(Instances!AJ64:Instances!AJ64))</f>
        <v>0</v>
      </c>
      <c r="AK64" s="1" cm="1">
        <f t="array" ref="AK64">_xlfn.SWITCH($A$2,"average", AVERAGE(Instances!AK64:Instances!AK64),"median", MEDIAN(Instances!AK64:Instances!AK64),"min", MIN(Instances!AK64:Instances!AK64),"max", MAX(Instances!AK64:Instances!AK64),"diff", MAX(Instances!AK64:Instances!AK64)-MIN(Instances!AK64:Instances!AK64))</f>
        <v>0</v>
      </c>
      <c r="AL64" s="1" cm="1">
        <f t="array" ref="AL64">_xlfn.SWITCH($A$2,"average", AVERAGE(Instances!AL64:Instances!AL64),"median", MEDIAN(Instances!AL64:Instances!AL64),"min", MIN(Instances!AL64:Instances!AL64),"max", MAX(Instances!AL64:Instances!AL64),"diff", MAX(Instances!AL64:Instances!AL64)-MIN(Instances!AL64:Instances!AL64))</f>
        <v>0</v>
      </c>
      <c r="AM64" s="1" cm="1">
        <f t="array" ref="AM64">_xlfn.SWITCH($A$2,"average", AVERAGE(Instances!AM64:Instances!AM64),"median", MEDIAN(Instances!AM64:Instances!AM64),"min", MIN(Instances!AM64:Instances!AM64),"max", MAX(Instances!AM64:Instances!AM64),"diff", MAX(Instances!AM64:Instances!AM64)-MIN(Instances!AM64:Instances!AM64))</f>
        <v>0</v>
      </c>
      <c r="AN64" s="1" cm="1">
        <f t="array" ref="AN64">_xlfn.SWITCH($A$2,"average", AVERAGE(Instances!AN64:Instances!AN64),"median", MEDIAN(Instances!AN64:Instances!AN64),"min", MIN(Instances!AN64:Instances!AN64),"max", MAX(Instances!AN64:Instances!AN64),"diff", MAX(Instances!AN64:Instances!AN64)-MIN(Instances!AN64:Instances!AN64))</f>
        <v>0</v>
      </c>
      <c r="AO64" s="1" cm="1">
        <f t="array" ref="AO64">_xlfn.SWITCH($A$2,"average", AVERAGE(Instances!AO64:Instances!AO64),"median", MEDIAN(Instances!AO64:Instances!AO64),"min", MIN(Instances!AO64:Instances!AO64),"max", MAX(Instances!AO64:Instances!AO64),"diff", MAX(Instances!AO64:Instances!AO64)-MIN(Instances!AO64:Instances!AO64))</f>
        <v>0</v>
      </c>
      <c r="AP64" s="1" cm="1">
        <f t="array" ref="AP64">_xlfn.SWITCH($A$2,"average", AVERAGE(Instances!AP64:Instances!AP64),"median", MEDIAN(Instances!AP64:Instances!AP64),"min", MIN(Instances!AP64:Instances!AP64),"max", MAX(Instances!AP64:Instances!AP64),"diff", MAX(Instances!AP64:Instances!AP64)-MIN(Instances!AP64:Instances!AP64))</f>
        <v>0</v>
      </c>
      <c r="AQ64" s="1" cm="1">
        <f t="array" ref="AQ64">_xlfn.SWITCH($A$2,"average", AVERAGE(Instances!AQ64:Instances!AQ64),"median", MEDIAN(Instances!AQ64:Instances!AQ64),"min", MIN(Instances!AQ64:Instances!AQ64),"max", MAX(Instances!AQ64:Instances!AQ64),"diff", MAX(Instances!AQ64:Instances!AQ64)-MIN(Instances!AQ64:Instances!AQ64))</f>
        <v>0</v>
      </c>
      <c r="AR64" s="1" cm="1">
        <f t="array" ref="AR64">_xlfn.SWITCH($A$2,"average", AVERAGE(Instances!AR64:Instances!AR64),"median", MEDIAN(Instances!AR64:Instances!AR64),"min", MIN(Instances!AR64:Instances!AR64),"max", MAX(Instances!AR64:Instances!AR64),"diff", MAX(Instances!AR64:Instances!AR64)-MIN(Instances!AR64:Instances!AR64))</f>
        <v>0</v>
      </c>
      <c r="AS64" s="1" cm="1">
        <f t="array" ref="AS64">_xlfn.SWITCH($A$2,"average", AVERAGE(Instances!AS64:Instances!AS64),"median", MEDIAN(Instances!AS64:Instances!AS64),"min", MIN(Instances!AS64:Instances!AS64),"max", MAX(Instances!AS64:Instances!AS64),"diff", MAX(Instances!AS64:Instances!AS64)-MIN(Instances!AS64:Instances!AS64))</f>
        <v>0</v>
      </c>
      <c r="AT64" s="1" cm="1">
        <f t="array" ref="AT64">_xlfn.SWITCH($A$2,"average", AVERAGE(Instances!AT64:Instances!AT64),"median", MEDIAN(Instances!AT64:Instances!AT64),"min", MIN(Instances!AT64:Instances!AT64),"max", MAX(Instances!AT64:Instances!AT64),"diff", MAX(Instances!AT64:Instances!AT64)-MIN(Instances!AT64:Instances!AT64))</f>
        <v>0</v>
      </c>
      <c r="AU64" s="1" cm="1">
        <f t="array" ref="AU64">_xlfn.SWITCH($A$2,"average", AVERAGE(Instances!AU64:Instances!AU64),"median", MEDIAN(Instances!AU64:Instances!AU64),"min", MIN(Instances!AU64:Instances!AU64),"max", MAX(Instances!AU64:Instances!AU64),"diff", MAX(Instances!AU64:Instances!AU64)-MIN(Instances!AU64:Instances!AU64))</f>
        <v>0</v>
      </c>
      <c r="AV64" s="1" cm="1">
        <f t="array" ref="AV64">_xlfn.SWITCH($A$2,"average", AVERAGE(Instances!AV64:Instances!AV64),"median", MEDIAN(Instances!AV64:Instances!AV64),"min", MIN(Instances!AV64:Instances!AV64),"max", MAX(Instances!AV64:Instances!AV64),"diff", MAX(Instances!AV64:Instances!AV64)-MIN(Instances!AV64:Instances!AV64))</f>
        <v>0</v>
      </c>
      <c r="AW64" s="1" cm="1">
        <f t="array" ref="AW64">_xlfn.SWITCH($A$2,"average", AVERAGE(Instances!AW64:Instances!AW64),"median", MEDIAN(Instances!AW64:Instances!AW64),"min", MIN(Instances!AW64:Instances!AW64),"max", MAX(Instances!AW64:Instances!AW64),"diff", MAX(Instances!AW64:Instances!AW64)-MIN(Instances!AW64:Instances!AW64))</f>
        <v>0</v>
      </c>
      <c r="AX64" s="1"/>
      <c r="AY64" s="1"/>
      <c r="AZ64" s="1"/>
      <c r="BA64" s="1"/>
      <c r="BB64" s="1">
        <f>MIN($B64,$D64,$F64,$H64,$J64,$L64,$N64,$P64,$R64,$T64,$V64,$X64,$Z64,$AB64,$AD64,$AF64,$AH64,$AJ64,$AL64,$AN64,$AP64,$AR64,$AT64,$AV64,$AX64,$AZ64)</f>
        <v>0</v>
      </c>
      <c r="BC64" s="1">
        <f>MIN($C64,$E64,$G64,$I64,$K64,$M64,$O64,$Q64,$S64,$U64,$W64,$Y64,$AA64,$AC64,$AE64,$AG64,$AI64,$AK64,$AM64,$AO64,$AQ64,$AS64,$AU64,$AW64,$AY64,$BA64)</f>
        <v>0</v>
      </c>
      <c r="BD64" s="1">
        <f>MEDIAN($B64,$D64,$F64,$H64,$J64,$L64,$N64,$P64,$R64,$T64,$V64,$X64,$Z64,$AB64,$AD64,$AF64,$AH64,$AJ64,$AL64,$AN64,$AP64,$AR64,$AT64,$AV64,$AX64,$AZ64)</f>
        <v>0</v>
      </c>
      <c r="BE64" s="1">
        <f>MEDIAN($C64,$E64,$G64,$I64,$K64,$M64,$O64,$Q64,$S64,$U64,$W64,$Y64,$AA64,$AC64,$AE64,$AG64,$AI64,$AK64,$AM64,$AO64,$AQ64,$AS64,$AU64,$AW64,$AY64,$BA64)</f>
        <v>0</v>
      </c>
      <c r="BF64" s="1">
        <f>MAX($B64,$D64,$F64,$H64,$J64,$L64,$N64,$P64,$R64,$T64,$V64,$X64,$Z64,$AB64,$AD64,$AF64,$AH64,$AJ64,$AL64,$AN64,$AP64,$AR64,$AT64,$AV64,$AX64,$AZ64)</f>
        <v>0</v>
      </c>
      <c r="BG64" s="1">
        <f>MAX($C64,$E64,$G64,$I64,$K64,$M64,$O64,$Q64,$S64,$U64,$W64,$Y64,$AA64,$AC64,$AE64,$AG64,$AI64,$AK64,$AM64,$AO64,$AQ64,$AS64,$AU64,$AW64,$AY64,$BA64)</f>
        <v>0</v>
      </c>
    </row>
    <row r="65" spans="1:59">
      <c r="A65" s="1" t="s">
        <v>62</v>
      </c>
      <c r="B65" s="1" cm="1">
        <f t="array" ref="B65">_xlfn.SWITCH($A$2,"average", AVERAGE(Instances!B65:Instances!B65),"median", MEDIAN(Instances!B65:Instances!B65),"min", MIN(Instances!B65:Instances!B65),"max", MAX(Instances!B65:Instances!B65),"diff", MAX(Instances!B65:Instances!B65)-MIN(Instances!B65:Instances!B65))</f>
        <v>0</v>
      </c>
      <c r="C65" s="1" cm="1">
        <f t="array" ref="C65">_xlfn.SWITCH($A$2,"average", AVERAGE(Instances!C65:Instances!C65),"median", MEDIAN(Instances!C65:Instances!C65),"min", MIN(Instances!C65:Instances!C65),"max", MAX(Instances!C65:Instances!C65),"diff", MAX(Instances!C65:Instances!C65)-MIN(Instances!C65:Instances!C65))</f>
        <v>0</v>
      </c>
      <c r="D65" s="1" cm="1">
        <f t="array" ref="D65">_xlfn.SWITCH($A$2,"average", AVERAGE(Instances!D65:Instances!D65),"median", MEDIAN(Instances!D65:Instances!D65),"min", MIN(Instances!D65:Instances!D65),"max", MAX(Instances!D65:Instances!D65),"diff", MAX(Instances!D65:Instances!D65)-MIN(Instances!D65:Instances!D65))</f>
        <v>0</v>
      </c>
      <c r="E65" s="1" cm="1">
        <f t="array" ref="E65">_xlfn.SWITCH($A$2,"average", AVERAGE(Instances!E65:Instances!E65),"median", MEDIAN(Instances!E65:Instances!E65),"min", MIN(Instances!E65:Instances!E65),"max", MAX(Instances!E65:Instances!E65),"diff", MAX(Instances!E65:Instances!E65)-MIN(Instances!E65:Instances!E65))</f>
        <v>0</v>
      </c>
      <c r="F65" s="1" cm="1">
        <f t="array" ref="F65">_xlfn.SWITCH($A$2,"average", AVERAGE(Instances!F65:Instances!F65),"median", MEDIAN(Instances!F65:Instances!F65),"min", MIN(Instances!F65:Instances!F65),"max", MAX(Instances!F65:Instances!F65),"diff", MAX(Instances!F65:Instances!F65)-MIN(Instances!F65:Instances!F65))</f>
        <v>0</v>
      </c>
      <c r="G65" s="1" cm="1">
        <f t="array" ref="G65">_xlfn.SWITCH($A$2,"average", AVERAGE(Instances!G65:Instances!G65),"median", MEDIAN(Instances!G65:Instances!G65),"min", MIN(Instances!G65:Instances!G65),"max", MAX(Instances!G65:Instances!G65),"diff", MAX(Instances!G65:Instances!G65)-MIN(Instances!G65:Instances!G65))</f>
        <v>0</v>
      </c>
      <c r="H65" s="1" cm="1">
        <f t="array" ref="H65">_xlfn.SWITCH($A$2,"average", AVERAGE(Instances!H65:Instances!H65),"median", MEDIAN(Instances!H65:Instances!H65),"min", MIN(Instances!H65:Instances!H65),"max", MAX(Instances!H65:Instances!H65),"diff", MAX(Instances!H65:Instances!H65)-MIN(Instances!H65:Instances!H65))</f>
        <v>0</v>
      </c>
      <c r="I65" s="1" cm="1">
        <f t="array" ref="I65">_xlfn.SWITCH($A$2,"average", AVERAGE(Instances!I65:Instances!I65),"median", MEDIAN(Instances!I65:Instances!I65),"min", MIN(Instances!I65:Instances!I65),"max", MAX(Instances!I65:Instances!I65),"diff", MAX(Instances!I65:Instances!I65)-MIN(Instances!I65:Instances!I65))</f>
        <v>0</v>
      </c>
      <c r="J65" s="1" cm="1">
        <f t="array" ref="J65">_xlfn.SWITCH($A$2,"average", AVERAGE(Instances!J65:Instances!J65),"median", MEDIAN(Instances!J65:Instances!J65),"min", MIN(Instances!J65:Instances!J65),"max", MAX(Instances!J65:Instances!J65),"diff", MAX(Instances!J65:Instances!J65)-MIN(Instances!J65:Instances!J65))</f>
        <v>0</v>
      </c>
      <c r="K65" s="1" cm="1">
        <f t="array" ref="K65">_xlfn.SWITCH($A$2,"average", AVERAGE(Instances!K65:Instances!K65),"median", MEDIAN(Instances!K65:Instances!K65),"min", MIN(Instances!K65:Instances!K65),"max", MAX(Instances!K65:Instances!K65),"diff", MAX(Instances!K65:Instances!K65)-MIN(Instances!K65:Instances!K65))</f>
        <v>0</v>
      </c>
      <c r="L65" s="1" cm="1">
        <f t="array" ref="L65">_xlfn.SWITCH($A$2,"average", AVERAGE(Instances!L65:Instances!L65),"median", MEDIAN(Instances!L65:Instances!L65),"min", MIN(Instances!L65:Instances!L65),"max", MAX(Instances!L65:Instances!L65),"diff", MAX(Instances!L65:Instances!L65)-MIN(Instances!L65:Instances!L65))</f>
        <v>0</v>
      </c>
      <c r="M65" s="1" cm="1">
        <f t="array" ref="M65">_xlfn.SWITCH($A$2,"average", AVERAGE(Instances!M65:Instances!M65),"median", MEDIAN(Instances!M65:Instances!M65),"min", MIN(Instances!M65:Instances!M65),"max", MAX(Instances!M65:Instances!M65),"diff", MAX(Instances!M65:Instances!M65)-MIN(Instances!M65:Instances!M65))</f>
        <v>0</v>
      </c>
      <c r="N65" s="1" cm="1">
        <f t="array" ref="N65">_xlfn.SWITCH($A$2,"average", AVERAGE(Instances!N65:Instances!N65),"median", MEDIAN(Instances!N65:Instances!N65),"min", MIN(Instances!N65:Instances!N65),"max", MAX(Instances!N65:Instances!N65),"diff", MAX(Instances!N65:Instances!N65)-MIN(Instances!N65:Instances!N65))</f>
        <v>0</v>
      </c>
      <c r="O65" s="1" cm="1">
        <f t="array" ref="O65">_xlfn.SWITCH($A$2,"average", AVERAGE(Instances!O65:Instances!O65),"median", MEDIAN(Instances!O65:Instances!O65),"min", MIN(Instances!O65:Instances!O65),"max", MAX(Instances!O65:Instances!O65),"diff", MAX(Instances!O65:Instances!O65)-MIN(Instances!O65:Instances!O65))</f>
        <v>0</v>
      </c>
      <c r="P65" s="1" cm="1">
        <f t="array" ref="P65">_xlfn.SWITCH($A$2,"average", AVERAGE(Instances!P65:Instances!P65),"median", MEDIAN(Instances!P65:Instances!P65),"min", MIN(Instances!P65:Instances!P65),"max", MAX(Instances!P65:Instances!P65),"diff", MAX(Instances!P65:Instances!P65)-MIN(Instances!P65:Instances!P65))</f>
        <v>0</v>
      </c>
      <c r="Q65" s="1" cm="1">
        <f t="array" ref="Q65">_xlfn.SWITCH($A$2,"average", AVERAGE(Instances!Q65:Instances!Q65),"median", MEDIAN(Instances!Q65:Instances!Q65),"min", MIN(Instances!Q65:Instances!Q65),"max", MAX(Instances!Q65:Instances!Q65),"diff", MAX(Instances!Q65:Instances!Q65)-MIN(Instances!Q65:Instances!Q65))</f>
        <v>0</v>
      </c>
      <c r="R65" s="1" cm="1">
        <f t="array" ref="R65">_xlfn.SWITCH($A$2,"average", AVERAGE(Instances!R65:Instances!R65),"median", MEDIAN(Instances!R65:Instances!R65),"min", MIN(Instances!R65:Instances!R65),"max", MAX(Instances!R65:Instances!R65),"diff", MAX(Instances!R65:Instances!R65)-MIN(Instances!R65:Instances!R65))</f>
        <v>0</v>
      </c>
      <c r="S65" s="1" cm="1">
        <f t="array" ref="S65">_xlfn.SWITCH($A$2,"average", AVERAGE(Instances!S65:Instances!S65),"median", MEDIAN(Instances!S65:Instances!S65),"min", MIN(Instances!S65:Instances!S65),"max", MAX(Instances!S65:Instances!S65),"diff", MAX(Instances!S65:Instances!S65)-MIN(Instances!S65:Instances!S65))</f>
        <v>0</v>
      </c>
      <c r="T65" s="1" cm="1">
        <f t="array" ref="T65">_xlfn.SWITCH($A$2,"average", AVERAGE(Instances!T65:Instances!T65),"median", MEDIAN(Instances!T65:Instances!T65),"min", MIN(Instances!T65:Instances!T65),"max", MAX(Instances!T65:Instances!T65),"diff", MAX(Instances!T65:Instances!T65)-MIN(Instances!T65:Instances!T65))</f>
        <v>0</v>
      </c>
      <c r="U65" s="1" cm="1">
        <f t="array" ref="U65">_xlfn.SWITCH($A$2,"average", AVERAGE(Instances!U65:Instances!U65),"median", MEDIAN(Instances!U65:Instances!U65),"min", MIN(Instances!U65:Instances!U65),"max", MAX(Instances!U65:Instances!U65),"diff", MAX(Instances!U65:Instances!U65)-MIN(Instances!U65:Instances!U65))</f>
        <v>0</v>
      </c>
      <c r="V65" s="1" cm="1">
        <f t="array" ref="V65">_xlfn.SWITCH($A$2,"average", AVERAGE(Instances!V65:Instances!V65),"median", MEDIAN(Instances!V65:Instances!V65),"min", MIN(Instances!V65:Instances!V65),"max", MAX(Instances!V65:Instances!V65),"diff", MAX(Instances!V65:Instances!V65)-MIN(Instances!V65:Instances!V65))</f>
        <v>0</v>
      </c>
      <c r="W65" s="1" cm="1">
        <f t="array" ref="W65">_xlfn.SWITCH($A$2,"average", AVERAGE(Instances!W65:Instances!W65),"median", MEDIAN(Instances!W65:Instances!W65),"min", MIN(Instances!W65:Instances!W65),"max", MAX(Instances!W65:Instances!W65),"diff", MAX(Instances!W65:Instances!W65)-MIN(Instances!W65:Instances!W65))</f>
        <v>0</v>
      </c>
      <c r="X65" s="1" cm="1">
        <f t="array" ref="X65">_xlfn.SWITCH($A$2,"average", AVERAGE(Instances!X65:Instances!X65),"median", MEDIAN(Instances!X65:Instances!X65),"min", MIN(Instances!X65:Instances!X65),"max", MAX(Instances!X65:Instances!X65),"diff", MAX(Instances!X65:Instances!X65)-MIN(Instances!X65:Instances!X65))</f>
        <v>0</v>
      </c>
      <c r="Y65" s="1" cm="1">
        <f t="array" ref="Y65">_xlfn.SWITCH($A$2,"average", AVERAGE(Instances!Y65:Instances!Y65),"median", MEDIAN(Instances!Y65:Instances!Y65),"min", MIN(Instances!Y65:Instances!Y65),"max", MAX(Instances!Y65:Instances!Y65),"diff", MAX(Instances!Y65:Instances!Y65)-MIN(Instances!Y65:Instances!Y65))</f>
        <v>0</v>
      </c>
      <c r="Z65" s="1" cm="1">
        <f t="array" ref="Z65">_xlfn.SWITCH($A$2,"average", AVERAGE(Instances!Z65:Instances!Z65),"median", MEDIAN(Instances!Z65:Instances!Z65),"min", MIN(Instances!Z65:Instances!Z65),"max", MAX(Instances!Z65:Instances!Z65),"diff", MAX(Instances!Z65:Instances!Z65)-MIN(Instances!Z65:Instances!Z65))</f>
        <v>0</v>
      </c>
      <c r="AA65" s="1" cm="1">
        <f t="array" ref="AA65">_xlfn.SWITCH($A$2,"average", AVERAGE(Instances!AA65:Instances!AA65),"median", MEDIAN(Instances!AA65:Instances!AA65),"min", MIN(Instances!AA65:Instances!AA65),"max", MAX(Instances!AA65:Instances!AA65),"diff", MAX(Instances!AA65:Instances!AA65)-MIN(Instances!AA65:Instances!AA65))</f>
        <v>0</v>
      </c>
      <c r="AB65" s="1" cm="1">
        <f t="array" ref="AB65">_xlfn.SWITCH($A$2,"average", AVERAGE(Instances!AB65:Instances!AB65),"median", MEDIAN(Instances!AB65:Instances!AB65),"min", MIN(Instances!AB65:Instances!AB65),"max", MAX(Instances!AB65:Instances!AB65),"diff", MAX(Instances!AB65:Instances!AB65)-MIN(Instances!AB65:Instances!AB65))</f>
        <v>0</v>
      </c>
      <c r="AC65" s="1" cm="1">
        <f t="array" ref="AC65">_xlfn.SWITCH($A$2,"average", AVERAGE(Instances!AC65:Instances!AC65),"median", MEDIAN(Instances!AC65:Instances!AC65),"min", MIN(Instances!AC65:Instances!AC65),"max", MAX(Instances!AC65:Instances!AC65),"diff", MAX(Instances!AC65:Instances!AC65)-MIN(Instances!AC65:Instances!AC65))</f>
        <v>0</v>
      </c>
      <c r="AD65" s="1" cm="1">
        <f t="array" ref="AD65">_xlfn.SWITCH($A$2,"average", AVERAGE(Instances!AD65:Instances!AD65),"median", MEDIAN(Instances!AD65:Instances!AD65),"min", MIN(Instances!AD65:Instances!AD65),"max", MAX(Instances!AD65:Instances!AD65),"diff", MAX(Instances!AD65:Instances!AD65)-MIN(Instances!AD65:Instances!AD65))</f>
        <v>0</v>
      </c>
      <c r="AE65" s="1" cm="1">
        <f t="array" ref="AE65">_xlfn.SWITCH($A$2,"average", AVERAGE(Instances!AE65:Instances!AE65),"median", MEDIAN(Instances!AE65:Instances!AE65),"min", MIN(Instances!AE65:Instances!AE65),"max", MAX(Instances!AE65:Instances!AE65),"diff", MAX(Instances!AE65:Instances!AE65)-MIN(Instances!AE65:Instances!AE65))</f>
        <v>0</v>
      </c>
      <c r="AF65" s="1" cm="1">
        <f t="array" ref="AF65">_xlfn.SWITCH($A$2,"average", AVERAGE(Instances!AF65:Instances!AF65),"median", MEDIAN(Instances!AF65:Instances!AF65),"min", MIN(Instances!AF65:Instances!AF65),"max", MAX(Instances!AF65:Instances!AF65),"diff", MAX(Instances!AF65:Instances!AF65)-MIN(Instances!AF65:Instances!AF65))</f>
        <v>0</v>
      </c>
      <c r="AG65" s="1" cm="1">
        <f t="array" ref="AG65">_xlfn.SWITCH($A$2,"average", AVERAGE(Instances!AG65:Instances!AG65),"median", MEDIAN(Instances!AG65:Instances!AG65),"min", MIN(Instances!AG65:Instances!AG65),"max", MAX(Instances!AG65:Instances!AG65),"diff", MAX(Instances!AG65:Instances!AG65)-MIN(Instances!AG65:Instances!AG65))</f>
        <v>0</v>
      </c>
      <c r="AH65" s="1" cm="1">
        <f t="array" ref="AH65">_xlfn.SWITCH($A$2,"average", AVERAGE(Instances!AH65:Instances!AH65),"median", MEDIAN(Instances!AH65:Instances!AH65),"min", MIN(Instances!AH65:Instances!AH65),"max", MAX(Instances!AH65:Instances!AH65),"diff", MAX(Instances!AH65:Instances!AH65)-MIN(Instances!AH65:Instances!AH65))</f>
        <v>0</v>
      </c>
      <c r="AI65" s="1" cm="1">
        <f t="array" ref="AI65">_xlfn.SWITCH($A$2,"average", AVERAGE(Instances!AI65:Instances!AI65),"median", MEDIAN(Instances!AI65:Instances!AI65),"min", MIN(Instances!AI65:Instances!AI65),"max", MAX(Instances!AI65:Instances!AI65),"diff", MAX(Instances!AI65:Instances!AI65)-MIN(Instances!AI65:Instances!AI65))</f>
        <v>0</v>
      </c>
      <c r="AJ65" s="1" cm="1">
        <f t="array" ref="AJ65">_xlfn.SWITCH($A$2,"average", AVERAGE(Instances!AJ65:Instances!AJ65),"median", MEDIAN(Instances!AJ65:Instances!AJ65),"min", MIN(Instances!AJ65:Instances!AJ65),"max", MAX(Instances!AJ65:Instances!AJ65),"diff", MAX(Instances!AJ65:Instances!AJ65)-MIN(Instances!AJ65:Instances!AJ65))</f>
        <v>0</v>
      </c>
      <c r="AK65" s="1" cm="1">
        <f t="array" ref="AK65">_xlfn.SWITCH($A$2,"average", AVERAGE(Instances!AK65:Instances!AK65),"median", MEDIAN(Instances!AK65:Instances!AK65),"min", MIN(Instances!AK65:Instances!AK65),"max", MAX(Instances!AK65:Instances!AK65),"diff", MAX(Instances!AK65:Instances!AK65)-MIN(Instances!AK65:Instances!AK65))</f>
        <v>0</v>
      </c>
      <c r="AL65" s="1" cm="1">
        <f t="array" ref="AL65">_xlfn.SWITCH($A$2,"average", AVERAGE(Instances!AL65:Instances!AL65),"median", MEDIAN(Instances!AL65:Instances!AL65),"min", MIN(Instances!AL65:Instances!AL65),"max", MAX(Instances!AL65:Instances!AL65),"diff", MAX(Instances!AL65:Instances!AL65)-MIN(Instances!AL65:Instances!AL65))</f>
        <v>0</v>
      </c>
      <c r="AM65" s="1" cm="1">
        <f t="array" ref="AM65">_xlfn.SWITCH($A$2,"average", AVERAGE(Instances!AM65:Instances!AM65),"median", MEDIAN(Instances!AM65:Instances!AM65),"min", MIN(Instances!AM65:Instances!AM65),"max", MAX(Instances!AM65:Instances!AM65),"diff", MAX(Instances!AM65:Instances!AM65)-MIN(Instances!AM65:Instances!AM65))</f>
        <v>0</v>
      </c>
      <c r="AN65" s="1" cm="1">
        <f t="array" ref="AN65">_xlfn.SWITCH($A$2,"average", AVERAGE(Instances!AN65:Instances!AN65),"median", MEDIAN(Instances!AN65:Instances!AN65),"min", MIN(Instances!AN65:Instances!AN65),"max", MAX(Instances!AN65:Instances!AN65),"diff", MAX(Instances!AN65:Instances!AN65)-MIN(Instances!AN65:Instances!AN65))</f>
        <v>0</v>
      </c>
      <c r="AO65" s="1" cm="1">
        <f t="array" ref="AO65">_xlfn.SWITCH($A$2,"average", AVERAGE(Instances!AO65:Instances!AO65),"median", MEDIAN(Instances!AO65:Instances!AO65),"min", MIN(Instances!AO65:Instances!AO65),"max", MAX(Instances!AO65:Instances!AO65),"diff", MAX(Instances!AO65:Instances!AO65)-MIN(Instances!AO65:Instances!AO65))</f>
        <v>0</v>
      </c>
      <c r="AP65" s="1" cm="1">
        <f t="array" ref="AP65">_xlfn.SWITCH($A$2,"average", AVERAGE(Instances!AP65:Instances!AP65),"median", MEDIAN(Instances!AP65:Instances!AP65),"min", MIN(Instances!AP65:Instances!AP65),"max", MAX(Instances!AP65:Instances!AP65),"diff", MAX(Instances!AP65:Instances!AP65)-MIN(Instances!AP65:Instances!AP65))</f>
        <v>0</v>
      </c>
      <c r="AQ65" s="1" cm="1">
        <f t="array" ref="AQ65">_xlfn.SWITCH($A$2,"average", AVERAGE(Instances!AQ65:Instances!AQ65),"median", MEDIAN(Instances!AQ65:Instances!AQ65),"min", MIN(Instances!AQ65:Instances!AQ65),"max", MAX(Instances!AQ65:Instances!AQ65),"diff", MAX(Instances!AQ65:Instances!AQ65)-MIN(Instances!AQ65:Instances!AQ65))</f>
        <v>0</v>
      </c>
      <c r="AR65" s="1" cm="1">
        <f t="array" ref="AR65">_xlfn.SWITCH($A$2,"average", AVERAGE(Instances!AR65:Instances!AR65),"median", MEDIAN(Instances!AR65:Instances!AR65),"min", MIN(Instances!AR65:Instances!AR65),"max", MAX(Instances!AR65:Instances!AR65),"diff", MAX(Instances!AR65:Instances!AR65)-MIN(Instances!AR65:Instances!AR65))</f>
        <v>0</v>
      </c>
      <c r="AS65" s="1" cm="1">
        <f t="array" ref="AS65">_xlfn.SWITCH($A$2,"average", AVERAGE(Instances!AS65:Instances!AS65),"median", MEDIAN(Instances!AS65:Instances!AS65),"min", MIN(Instances!AS65:Instances!AS65),"max", MAX(Instances!AS65:Instances!AS65),"diff", MAX(Instances!AS65:Instances!AS65)-MIN(Instances!AS65:Instances!AS65))</f>
        <v>0</v>
      </c>
      <c r="AT65" s="1" cm="1">
        <f t="array" ref="AT65">_xlfn.SWITCH($A$2,"average", AVERAGE(Instances!AT65:Instances!AT65),"median", MEDIAN(Instances!AT65:Instances!AT65),"min", MIN(Instances!AT65:Instances!AT65),"max", MAX(Instances!AT65:Instances!AT65),"diff", MAX(Instances!AT65:Instances!AT65)-MIN(Instances!AT65:Instances!AT65))</f>
        <v>0</v>
      </c>
      <c r="AU65" s="1" cm="1">
        <f t="array" ref="AU65">_xlfn.SWITCH($A$2,"average", AVERAGE(Instances!AU65:Instances!AU65),"median", MEDIAN(Instances!AU65:Instances!AU65),"min", MIN(Instances!AU65:Instances!AU65),"max", MAX(Instances!AU65:Instances!AU65),"diff", MAX(Instances!AU65:Instances!AU65)-MIN(Instances!AU65:Instances!AU65))</f>
        <v>0</v>
      </c>
      <c r="AV65" s="1" cm="1">
        <f t="array" ref="AV65">_xlfn.SWITCH($A$2,"average", AVERAGE(Instances!AV65:Instances!AV65),"median", MEDIAN(Instances!AV65:Instances!AV65),"min", MIN(Instances!AV65:Instances!AV65),"max", MAX(Instances!AV65:Instances!AV65),"diff", MAX(Instances!AV65:Instances!AV65)-MIN(Instances!AV65:Instances!AV65))</f>
        <v>0</v>
      </c>
      <c r="AW65" s="1" cm="1">
        <f t="array" ref="AW65">_xlfn.SWITCH($A$2,"average", AVERAGE(Instances!AW65:Instances!AW65),"median", MEDIAN(Instances!AW65:Instances!AW65),"min", MIN(Instances!AW65:Instances!AW65),"max", MAX(Instances!AW65:Instances!AW65),"diff", MAX(Instances!AW65:Instances!AW65)-MIN(Instances!AW65:Instances!AW65))</f>
        <v>0</v>
      </c>
      <c r="AX65" s="1"/>
      <c r="AY65" s="1"/>
      <c r="AZ65" s="1"/>
      <c r="BA65" s="1"/>
      <c r="BB65" s="1">
        <f>MIN($B65,$D65,$F65,$H65,$J65,$L65,$N65,$P65,$R65,$T65,$V65,$X65,$Z65,$AB65,$AD65,$AF65,$AH65,$AJ65,$AL65,$AN65,$AP65,$AR65,$AT65,$AV65,$AX65,$AZ65)</f>
        <v>0</v>
      </c>
      <c r="BC65" s="1">
        <f>MIN($C65,$E65,$G65,$I65,$K65,$M65,$O65,$Q65,$S65,$U65,$W65,$Y65,$AA65,$AC65,$AE65,$AG65,$AI65,$AK65,$AM65,$AO65,$AQ65,$AS65,$AU65,$AW65,$AY65,$BA65)</f>
        <v>0</v>
      </c>
      <c r="BD65" s="1">
        <f>MEDIAN($B65,$D65,$F65,$H65,$J65,$L65,$N65,$P65,$R65,$T65,$V65,$X65,$Z65,$AB65,$AD65,$AF65,$AH65,$AJ65,$AL65,$AN65,$AP65,$AR65,$AT65,$AV65,$AX65,$AZ65)</f>
        <v>0</v>
      </c>
      <c r="BE65" s="1">
        <f>MEDIAN($C65,$E65,$G65,$I65,$K65,$M65,$O65,$Q65,$S65,$U65,$W65,$Y65,$AA65,$AC65,$AE65,$AG65,$AI65,$AK65,$AM65,$AO65,$AQ65,$AS65,$AU65,$AW65,$AY65,$BA65)</f>
        <v>0</v>
      </c>
      <c r="BF65" s="1">
        <f>MAX($B65,$D65,$F65,$H65,$J65,$L65,$N65,$P65,$R65,$T65,$V65,$X65,$Z65,$AB65,$AD65,$AF65,$AH65,$AJ65,$AL65,$AN65,$AP65,$AR65,$AT65,$AV65,$AX65,$AZ65)</f>
        <v>0</v>
      </c>
      <c r="BG65" s="1">
        <f>MAX($C65,$E65,$G65,$I65,$K65,$M65,$O65,$Q65,$S65,$U65,$W65,$Y65,$AA65,$AC65,$AE65,$AG65,$AI65,$AK65,$AM65,$AO65,$AQ65,$AS65,$AU65,$AW65,$AY65,$BA65)</f>
        <v>0</v>
      </c>
    </row>
    <row r="66" spans="1:59">
      <c r="A66" s="1" t="s">
        <v>63</v>
      </c>
      <c r="B66" s="1" cm="1">
        <f t="array" ref="B66">_xlfn.SWITCH($A$2,"average", AVERAGE(Instances!B66:Instances!B66),"median", MEDIAN(Instances!B66:Instances!B66),"min", MIN(Instances!B66:Instances!B66),"max", MAX(Instances!B66:Instances!B66),"diff", MAX(Instances!B66:Instances!B66)-MIN(Instances!B66:Instances!B66))</f>
        <v>0</v>
      </c>
      <c r="C66" s="1" cm="1">
        <f t="array" ref="C66">_xlfn.SWITCH($A$2,"average", AVERAGE(Instances!C66:Instances!C66),"median", MEDIAN(Instances!C66:Instances!C66),"min", MIN(Instances!C66:Instances!C66),"max", MAX(Instances!C66:Instances!C66),"diff", MAX(Instances!C66:Instances!C66)-MIN(Instances!C66:Instances!C66))</f>
        <v>0</v>
      </c>
      <c r="D66" s="1" cm="1">
        <f t="array" ref="D66">_xlfn.SWITCH($A$2,"average", AVERAGE(Instances!D66:Instances!D66),"median", MEDIAN(Instances!D66:Instances!D66),"min", MIN(Instances!D66:Instances!D66),"max", MAX(Instances!D66:Instances!D66),"diff", MAX(Instances!D66:Instances!D66)-MIN(Instances!D66:Instances!D66))</f>
        <v>0</v>
      </c>
      <c r="E66" s="1" cm="1">
        <f t="array" ref="E66">_xlfn.SWITCH($A$2,"average", AVERAGE(Instances!E66:Instances!E66),"median", MEDIAN(Instances!E66:Instances!E66),"min", MIN(Instances!E66:Instances!E66),"max", MAX(Instances!E66:Instances!E66),"diff", MAX(Instances!E66:Instances!E66)-MIN(Instances!E66:Instances!E66))</f>
        <v>0</v>
      </c>
      <c r="F66" s="1" cm="1">
        <f t="array" ref="F66">_xlfn.SWITCH($A$2,"average", AVERAGE(Instances!F66:Instances!F66),"median", MEDIAN(Instances!F66:Instances!F66),"min", MIN(Instances!F66:Instances!F66),"max", MAX(Instances!F66:Instances!F66),"diff", MAX(Instances!F66:Instances!F66)-MIN(Instances!F66:Instances!F66))</f>
        <v>0</v>
      </c>
      <c r="G66" s="1" cm="1">
        <f t="array" ref="G66">_xlfn.SWITCH($A$2,"average", AVERAGE(Instances!G66:Instances!G66),"median", MEDIAN(Instances!G66:Instances!G66),"min", MIN(Instances!G66:Instances!G66),"max", MAX(Instances!G66:Instances!G66),"diff", MAX(Instances!G66:Instances!G66)-MIN(Instances!G66:Instances!G66))</f>
        <v>0</v>
      </c>
      <c r="H66" s="1" cm="1">
        <f t="array" ref="H66">_xlfn.SWITCH($A$2,"average", AVERAGE(Instances!H66:Instances!H66),"median", MEDIAN(Instances!H66:Instances!H66),"min", MIN(Instances!H66:Instances!H66),"max", MAX(Instances!H66:Instances!H66),"diff", MAX(Instances!H66:Instances!H66)-MIN(Instances!H66:Instances!H66))</f>
        <v>0</v>
      </c>
      <c r="I66" s="1" cm="1">
        <f t="array" ref="I66">_xlfn.SWITCH($A$2,"average", AVERAGE(Instances!I66:Instances!I66),"median", MEDIAN(Instances!I66:Instances!I66),"min", MIN(Instances!I66:Instances!I66),"max", MAX(Instances!I66:Instances!I66),"diff", MAX(Instances!I66:Instances!I66)-MIN(Instances!I66:Instances!I66))</f>
        <v>0</v>
      </c>
      <c r="J66" s="1" cm="1">
        <f t="array" ref="J66">_xlfn.SWITCH($A$2,"average", AVERAGE(Instances!J66:Instances!J66),"median", MEDIAN(Instances!J66:Instances!J66),"min", MIN(Instances!J66:Instances!J66),"max", MAX(Instances!J66:Instances!J66),"diff", MAX(Instances!J66:Instances!J66)-MIN(Instances!J66:Instances!J66))</f>
        <v>0</v>
      </c>
      <c r="K66" s="1" cm="1">
        <f t="array" ref="K66">_xlfn.SWITCH($A$2,"average", AVERAGE(Instances!K66:Instances!K66),"median", MEDIAN(Instances!K66:Instances!K66),"min", MIN(Instances!K66:Instances!K66),"max", MAX(Instances!K66:Instances!K66),"diff", MAX(Instances!K66:Instances!K66)-MIN(Instances!K66:Instances!K66))</f>
        <v>0</v>
      </c>
      <c r="L66" s="1" cm="1">
        <f t="array" ref="L66">_xlfn.SWITCH($A$2,"average", AVERAGE(Instances!L66:Instances!L66),"median", MEDIAN(Instances!L66:Instances!L66),"min", MIN(Instances!L66:Instances!L66),"max", MAX(Instances!L66:Instances!L66),"diff", MAX(Instances!L66:Instances!L66)-MIN(Instances!L66:Instances!L66))</f>
        <v>0</v>
      </c>
      <c r="M66" s="1" cm="1">
        <f t="array" ref="M66">_xlfn.SWITCH($A$2,"average", AVERAGE(Instances!M66:Instances!M66),"median", MEDIAN(Instances!M66:Instances!M66),"min", MIN(Instances!M66:Instances!M66),"max", MAX(Instances!M66:Instances!M66),"diff", MAX(Instances!M66:Instances!M66)-MIN(Instances!M66:Instances!M66))</f>
        <v>0</v>
      </c>
      <c r="N66" s="1" cm="1">
        <f t="array" ref="N66">_xlfn.SWITCH($A$2,"average", AVERAGE(Instances!N66:Instances!N66),"median", MEDIAN(Instances!N66:Instances!N66),"min", MIN(Instances!N66:Instances!N66),"max", MAX(Instances!N66:Instances!N66),"diff", MAX(Instances!N66:Instances!N66)-MIN(Instances!N66:Instances!N66))</f>
        <v>0</v>
      </c>
      <c r="O66" s="1" cm="1">
        <f t="array" ref="O66">_xlfn.SWITCH($A$2,"average", AVERAGE(Instances!O66:Instances!O66),"median", MEDIAN(Instances!O66:Instances!O66),"min", MIN(Instances!O66:Instances!O66),"max", MAX(Instances!O66:Instances!O66),"diff", MAX(Instances!O66:Instances!O66)-MIN(Instances!O66:Instances!O66))</f>
        <v>0</v>
      </c>
      <c r="P66" s="1" cm="1">
        <f t="array" ref="P66">_xlfn.SWITCH($A$2,"average", AVERAGE(Instances!P66:Instances!P66),"median", MEDIAN(Instances!P66:Instances!P66),"min", MIN(Instances!P66:Instances!P66),"max", MAX(Instances!P66:Instances!P66),"diff", MAX(Instances!P66:Instances!P66)-MIN(Instances!P66:Instances!P66))</f>
        <v>0</v>
      </c>
      <c r="Q66" s="1" cm="1">
        <f t="array" ref="Q66">_xlfn.SWITCH($A$2,"average", AVERAGE(Instances!Q66:Instances!Q66),"median", MEDIAN(Instances!Q66:Instances!Q66),"min", MIN(Instances!Q66:Instances!Q66),"max", MAX(Instances!Q66:Instances!Q66),"diff", MAX(Instances!Q66:Instances!Q66)-MIN(Instances!Q66:Instances!Q66))</f>
        <v>0</v>
      </c>
      <c r="R66" s="1" cm="1">
        <f t="array" ref="R66">_xlfn.SWITCH($A$2,"average", AVERAGE(Instances!R66:Instances!R66),"median", MEDIAN(Instances!R66:Instances!R66),"min", MIN(Instances!R66:Instances!R66),"max", MAX(Instances!R66:Instances!R66),"diff", MAX(Instances!R66:Instances!R66)-MIN(Instances!R66:Instances!R66))</f>
        <v>0</v>
      </c>
      <c r="S66" s="1" cm="1">
        <f t="array" ref="S66">_xlfn.SWITCH($A$2,"average", AVERAGE(Instances!S66:Instances!S66),"median", MEDIAN(Instances!S66:Instances!S66),"min", MIN(Instances!S66:Instances!S66),"max", MAX(Instances!S66:Instances!S66),"diff", MAX(Instances!S66:Instances!S66)-MIN(Instances!S66:Instances!S66))</f>
        <v>0</v>
      </c>
      <c r="T66" s="1" cm="1">
        <f t="array" ref="T66">_xlfn.SWITCH($A$2,"average", AVERAGE(Instances!T66:Instances!T66),"median", MEDIAN(Instances!T66:Instances!T66),"min", MIN(Instances!T66:Instances!T66),"max", MAX(Instances!T66:Instances!T66),"diff", MAX(Instances!T66:Instances!T66)-MIN(Instances!T66:Instances!T66))</f>
        <v>0</v>
      </c>
      <c r="U66" s="1" cm="1">
        <f t="array" ref="U66">_xlfn.SWITCH($A$2,"average", AVERAGE(Instances!U66:Instances!U66),"median", MEDIAN(Instances!U66:Instances!U66),"min", MIN(Instances!U66:Instances!U66),"max", MAX(Instances!U66:Instances!U66),"diff", MAX(Instances!U66:Instances!U66)-MIN(Instances!U66:Instances!U66))</f>
        <v>0</v>
      </c>
      <c r="V66" s="1" cm="1">
        <f t="array" ref="V66">_xlfn.SWITCH($A$2,"average", AVERAGE(Instances!V66:Instances!V66),"median", MEDIAN(Instances!V66:Instances!V66),"min", MIN(Instances!V66:Instances!V66),"max", MAX(Instances!V66:Instances!V66),"diff", MAX(Instances!V66:Instances!V66)-MIN(Instances!V66:Instances!V66))</f>
        <v>0</v>
      </c>
      <c r="W66" s="1" cm="1">
        <f t="array" ref="W66">_xlfn.SWITCH($A$2,"average", AVERAGE(Instances!W66:Instances!W66),"median", MEDIAN(Instances!W66:Instances!W66),"min", MIN(Instances!W66:Instances!W66),"max", MAX(Instances!W66:Instances!W66),"diff", MAX(Instances!W66:Instances!W66)-MIN(Instances!W66:Instances!W66))</f>
        <v>0</v>
      </c>
      <c r="X66" s="1" cm="1">
        <f t="array" ref="X66">_xlfn.SWITCH($A$2,"average", AVERAGE(Instances!X66:Instances!X66),"median", MEDIAN(Instances!X66:Instances!X66),"min", MIN(Instances!X66:Instances!X66),"max", MAX(Instances!X66:Instances!X66),"diff", MAX(Instances!X66:Instances!X66)-MIN(Instances!X66:Instances!X66))</f>
        <v>0</v>
      </c>
      <c r="Y66" s="1" cm="1">
        <f t="array" ref="Y66">_xlfn.SWITCH($A$2,"average", AVERAGE(Instances!Y66:Instances!Y66),"median", MEDIAN(Instances!Y66:Instances!Y66),"min", MIN(Instances!Y66:Instances!Y66),"max", MAX(Instances!Y66:Instances!Y66),"diff", MAX(Instances!Y66:Instances!Y66)-MIN(Instances!Y66:Instances!Y66))</f>
        <v>0</v>
      </c>
      <c r="Z66" s="1" cm="1">
        <f t="array" ref="Z66">_xlfn.SWITCH($A$2,"average", AVERAGE(Instances!Z66:Instances!Z66),"median", MEDIAN(Instances!Z66:Instances!Z66),"min", MIN(Instances!Z66:Instances!Z66),"max", MAX(Instances!Z66:Instances!Z66),"diff", MAX(Instances!Z66:Instances!Z66)-MIN(Instances!Z66:Instances!Z66))</f>
        <v>0</v>
      </c>
      <c r="AA66" s="1" cm="1">
        <f t="array" ref="AA66">_xlfn.SWITCH($A$2,"average", AVERAGE(Instances!AA66:Instances!AA66),"median", MEDIAN(Instances!AA66:Instances!AA66),"min", MIN(Instances!AA66:Instances!AA66),"max", MAX(Instances!AA66:Instances!AA66),"diff", MAX(Instances!AA66:Instances!AA66)-MIN(Instances!AA66:Instances!AA66))</f>
        <v>0</v>
      </c>
      <c r="AB66" s="1" cm="1">
        <f t="array" ref="AB66">_xlfn.SWITCH($A$2,"average", AVERAGE(Instances!AB66:Instances!AB66),"median", MEDIAN(Instances!AB66:Instances!AB66),"min", MIN(Instances!AB66:Instances!AB66),"max", MAX(Instances!AB66:Instances!AB66),"diff", MAX(Instances!AB66:Instances!AB66)-MIN(Instances!AB66:Instances!AB66))</f>
        <v>0</v>
      </c>
      <c r="AC66" s="1" cm="1">
        <f t="array" ref="AC66">_xlfn.SWITCH($A$2,"average", AVERAGE(Instances!AC66:Instances!AC66),"median", MEDIAN(Instances!AC66:Instances!AC66),"min", MIN(Instances!AC66:Instances!AC66),"max", MAX(Instances!AC66:Instances!AC66),"diff", MAX(Instances!AC66:Instances!AC66)-MIN(Instances!AC66:Instances!AC66))</f>
        <v>0</v>
      </c>
      <c r="AD66" s="1" cm="1">
        <f t="array" ref="AD66">_xlfn.SWITCH($A$2,"average", AVERAGE(Instances!AD66:Instances!AD66),"median", MEDIAN(Instances!AD66:Instances!AD66),"min", MIN(Instances!AD66:Instances!AD66),"max", MAX(Instances!AD66:Instances!AD66),"diff", MAX(Instances!AD66:Instances!AD66)-MIN(Instances!AD66:Instances!AD66))</f>
        <v>0</v>
      </c>
      <c r="AE66" s="1" cm="1">
        <f t="array" ref="AE66">_xlfn.SWITCH($A$2,"average", AVERAGE(Instances!AE66:Instances!AE66),"median", MEDIAN(Instances!AE66:Instances!AE66),"min", MIN(Instances!AE66:Instances!AE66),"max", MAX(Instances!AE66:Instances!AE66),"diff", MAX(Instances!AE66:Instances!AE66)-MIN(Instances!AE66:Instances!AE66))</f>
        <v>0</v>
      </c>
      <c r="AF66" s="1" cm="1">
        <f t="array" ref="AF66">_xlfn.SWITCH($A$2,"average", AVERAGE(Instances!AF66:Instances!AF66),"median", MEDIAN(Instances!AF66:Instances!AF66),"min", MIN(Instances!AF66:Instances!AF66),"max", MAX(Instances!AF66:Instances!AF66),"diff", MAX(Instances!AF66:Instances!AF66)-MIN(Instances!AF66:Instances!AF66))</f>
        <v>0</v>
      </c>
      <c r="AG66" s="1" cm="1">
        <f t="array" ref="AG66">_xlfn.SWITCH($A$2,"average", AVERAGE(Instances!AG66:Instances!AG66),"median", MEDIAN(Instances!AG66:Instances!AG66),"min", MIN(Instances!AG66:Instances!AG66),"max", MAX(Instances!AG66:Instances!AG66),"diff", MAX(Instances!AG66:Instances!AG66)-MIN(Instances!AG66:Instances!AG66))</f>
        <v>0</v>
      </c>
      <c r="AH66" s="1" cm="1">
        <f t="array" ref="AH66">_xlfn.SWITCH($A$2,"average", AVERAGE(Instances!AH66:Instances!AH66),"median", MEDIAN(Instances!AH66:Instances!AH66),"min", MIN(Instances!AH66:Instances!AH66),"max", MAX(Instances!AH66:Instances!AH66),"diff", MAX(Instances!AH66:Instances!AH66)-MIN(Instances!AH66:Instances!AH66))</f>
        <v>0</v>
      </c>
      <c r="AI66" s="1" cm="1">
        <f t="array" ref="AI66">_xlfn.SWITCH($A$2,"average", AVERAGE(Instances!AI66:Instances!AI66),"median", MEDIAN(Instances!AI66:Instances!AI66),"min", MIN(Instances!AI66:Instances!AI66),"max", MAX(Instances!AI66:Instances!AI66),"diff", MAX(Instances!AI66:Instances!AI66)-MIN(Instances!AI66:Instances!AI66))</f>
        <v>0</v>
      </c>
      <c r="AJ66" s="1" cm="1">
        <f t="array" ref="AJ66">_xlfn.SWITCH($A$2,"average", AVERAGE(Instances!AJ66:Instances!AJ66),"median", MEDIAN(Instances!AJ66:Instances!AJ66),"min", MIN(Instances!AJ66:Instances!AJ66),"max", MAX(Instances!AJ66:Instances!AJ66),"diff", MAX(Instances!AJ66:Instances!AJ66)-MIN(Instances!AJ66:Instances!AJ66))</f>
        <v>0</v>
      </c>
      <c r="AK66" s="1" cm="1">
        <f t="array" ref="AK66">_xlfn.SWITCH($A$2,"average", AVERAGE(Instances!AK66:Instances!AK66),"median", MEDIAN(Instances!AK66:Instances!AK66),"min", MIN(Instances!AK66:Instances!AK66),"max", MAX(Instances!AK66:Instances!AK66),"diff", MAX(Instances!AK66:Instances!AK66)-MIN(Instances!AK66:Instances!AK66))</f>
        <v>0</v>
      </c>
      <c r="AL66" s="1" cm="1">
        <f t="array" ref="AL66">_xlfn.SWITCH($A$2,"average", AVERAGE(Instances!AL66:Instances!AL66),"median", MEDIAN(Instances!AL66:Instances!AL66),"min", MIN(Instances!AL66:Instances!AL66),"max", MAX(Instances!AL66:Instances!AL66),"diff", MAX(Instances!AL66:Instances!AL66)-MIN(Instances!AL66:Instances!AL66))</f>
        <v>0</v>
      </c>
      <c r="AM66" s="1" cm="1">
        <f t="array" ref="AM66">_xlfn.SWITCH($A$2,"average", AVERAGE(Instances!AM66:Instances!AM66),"median", MEDIAN(Instances!AM66:Instances!AM66),"min", MIN(Instances!AM66:Instances!AM66),"max", MAX(Instances!AM66:Instances!AM66),"diff", MAX(Instances!AM66:Instances!AM66)-MIN(Instances!AM66:Instances!AM66))</f>
        <v>0</v>
      </c>
      <c r="AN66" s="1" cm="1">
        <f t="array" ref="AN66">_xlfn.SWITCH($A$2,"average", AVERAGE(Instances!AN66:Instances!AN66),"median", MEDIAN(Instances!AN66:Instances!AN66),"min", MIN(Instances!AN66:Instances!AN66),"max", MAX(Instances!AN66:Instances!AN66),"diff", MAX(Instances!AN66:Instances!AN66)-MIN(Instances!AN66:Instances!AN66))</f>
        <v>0</v>
      </c>
      <c r="AO66" s="1" cm="1">
        <f t="array" ref="AO66">_xlfn.SWITCH($A$2,"average", AVERAGE(Instances!AO66:Instances!AO66),"median", MEDIAN(Instances!AO66:Instances!AO66),"min", MIN(Instances!AO66:Instances!AO66),"max", MAX(Instances!AO66:Instances!AO66),"diff", MAX(Instances!AO66:Instances!AO66)-MIN(Instances!AO66:Instances!AO66))</f>
        <v>0</v>
      </c>
      <c r="AP66" s="1" cm="1">
        <f t="array" ref="AP66">_xlfn.SWITCH($A$2,"average", AVERAGE(Instances!AP66:Instances!AP66),"median", MEDIAN(Instances!AP66:Instances!AP66),"min", MIN(Instances!AP66:Instances!AP66),"max", MAX(Instances!AP66:Instances!AP66),"diff", MAX(Instances!AP66:Instances!AP66)-MIN(Instances!AP66:Instances!AP66))</f>
        <v>0</v>
      </c>
      <c r="AQ66" s="1" cm="1">
        <f t="array" ref="AQ66">_xlfn.SWITCH($A$2,"average", AVERAGE(Instances!AQ66:Instances!AQ66),"median", MEDIAN(Instances!AQ66:Instances!AQ66),"min", MIN(Instances!AQ66:Instances!AQ66),"max", MAX(Instances!AQ66:Instances!AQ66),"diff", MAX(Instances!AQ66:Instances!AQ66)-MIN(Instances!AQ66:Instances!AQ66))</f>
        <v>0</v>
      </c>
      <c r="AR66" s="1" cm="1">
        <f t="array" ref="AR66">_xlfn.SWITCH($A$2,"average", AVERAGE(Instances!AR66:Instances!AR66),"median", MEDIAN(Instances!AR66:Instances!AR66),"min", MIN(Instances!AR66:Instances!AR66),"max", MAX(Instances!AR66:Instances!AR66),"diff", MAX(Instances!AR66:Instances!AR66)-MIN(Instances!AR66:Instances!AR66))</f>
        <v>0</v>
      </c>
      <c r="AS66" s="1" cm="1">
        <f t="array" ref="AS66">_xlfn.SWITCH($A$2,"average", AVERAGE(Instances!AS66:Instances!AS66),"median", MEDIAN(Instances!AS66:Instances!AS66),"min", MIN(Instances!AS66:Instances!AS66),"max", MAX(Instances!AS66:Instances!AS66),"diff", MAX(Instances!AS66:Instances!AS66)-MIN(Instances!AS66:Instances!AS66))</f>
        <v>0</v>
      </c>
      <c r="AT66" s="1" cm="1">
        <f t="array" ref="AT66">_xlfn.SWITCH($A$2,"average", AVERAGE(Instances!AT66:Instances!AT66),"median", MEDIAN(Instances!AT66:Instances!AT66),"min", MIN(Instances!AT66:Instances!AT66),"max", MAX(Instances!AT66:Instances!AT66),"diff", MAX(Instances!AT66:Instances!AT66)-MIN(Instances!AT66:Instances!AT66))</f>
        <v>0</v>
      </c>
      <c r="AU66" s="1" cm="1">
        <f t="array" ref="AU66">_xlfn.SWITCH($A$2,"average", AVERAGE(Instances!AU66:Instances!AU66),"median", MEDIAN(Instances!AU66:Instances!AU66),"min", MIN(Instances!AU66:Instances!AU66),"max", MAX(Instances!AU66:Instances!AU66),"diff", MAX(Instances!AU66:Instances!AU66)-MIN(Instances!AU66:Instances!AU66))</f>
        <v>0</v>
      </c>
      <c r="AV66" s="1" cm="1">
        <f t="array" ref="AV66">_xlfn.SWITCH($A$2,"average", AVERAGE(Instances!AV66:Instances!AV66),"median", MEDIAN(Instances!AV66:Instances!AV66),"min", MIN(Instances!AV66:Instances!AV66),"max", MAX(Instances!AV66:Instances!AV66),"diff", MAX(Instances!AV66:Instances!AV66)-MIN(Instances!AV66:Instances!AV66))</f>
        <v>0</v>
      </c>
      <c r="AW66" s="1" cm="1">
        <f t="array" ref="AW66">_xlfn.SWITCH($A$2,"average", AVERAGE(Instances!AW66:Instances!AW66),"median", MEDIAN(Instances!AW66:Instances!AW66),"min", MIN(Instances!AW66:Instances!AW66),"max", MAX(Instances!AW66:Instances!AW66),"diff", MAX(Instances!AW66:Instances!AW66)-MIN(Instances!AW66:Instances!AW66))</f>
        <v>0</v>
      </c>
      <c r="AX66" s="1"/>
      <c r="AY66" s="1"/>
      <c r="AZ66" s="1"/>
      <c r="BA66" s="1"/>
      <c r="BB66" s="1">
        <f>MIN($B66,$D66,$F66,$H66,$J66,$L66,$N66,$P66,$R66,$T66,$V66,$X66,$Z66,$AB66,$AD66,$AF66,$AH66,$AJ66,$AL66,$AN66,$AP66,$AR66,$AT66,$AV66,$AX66,$AZ66)</f>
        <v>0</v>
      </c>
      <c r="BC66" s="1">
        <f>MIN($C66,$E66,$G66,$I66,$K66,$M66,$O66,$Q66,$S66,$U66,$W66,$Y66,$AA66,$AC66,$AE66,$AG66,$AI66,$AK66,$AM66,$AO66,$AQ66,$AS66,$AU66,$AW66,$AY66,$BA66)</f>
        <v>0</v>
      </c>
      <c r="BD66" s="1">
        <f>MEDIAN($B66,$D66,$F66,$H66,$J66,$L66,$N66,$P66,$R66,$T66,$V66,$X66,$Z66,$AB66,$AD66,$AF66,$AH66,$AJ66,$AL66,$AN66,$AP66,$AR66,$AT66,$AV66,$AX66,$AZ66)</f>
        <v>0</v>
      </c>
      <c r="BE66" s="1">
        <f>MEDIAN($C66,$E66,$G66,$I66,$K66,$M66,$O66,$Q66,$S66,$U66,$W66,$Y66,$AA66,$AC66,$AE66,$AG66,$AI66,$AK66,$AM66,$AO66,$AQ66,$AS66,$AU66,$AW66,$AY66,$BA66)</f>
        <v>0</v>
      </c>
      <c r="BF66" s="1">
        <f>MAX($B66,$D66,$F66,$H66,$J66,$L66,$N66,$P66,$R66,$T66,$V66,$X66,$Z66,$AB66,$AD66,$AF66,$AH66,$AJ66,$AL66,$AN66,$AP66,$AR66,$AT66,$AV66,$AX66,$AZ66)</f>
        <v>0</v>
      </c>
      <c r="BG66" s="1">
        <f>MAX($C66,$E66,$G66,$I66,$K66,$M66,$O66,$Q66,$S66,$U66,$W66,$Y66,$AA66,$AC66,$AE66,$AG66,$AI66,$AK66,$AM66,$AO66,$AQ66,$AS66,$AU66,$AW66,$AY66,$BA66)</f>
        <v>0</v>
      </c>
    </row>
    <row r="67" spans="1:59">
      <c r="A67" s="1" t="s">
        <v>64</v>
      </c>
      <c r="B67" s="1" cm="1">
        <f t="array" ref="B67">_xlfn.SWITCH($A$2,"average", AVERAGE(Instances!B67:Instances!B67),"median", MEDIAN(Instances!B67:Instances!B67),"min", MIN(Instances!B67:Instances!B67),"max", MAX(Instances!B67:Instances!B67),"diff", MAX(Instances!B67:Instances!B67)-MIN(Instances!B67:Instances!B67))</f>
        <v>0</v>
      </c>
      <c r="C67" s="1" cm="1">
        <f t="array" ref="C67">_xlfn.SWITCH($A$2,"average", AVERAGE(Instances!C67:Instances!C67),"median", MEDIAN(Instances!C67:Instances!C67),"min", MIN(Instances!C67:Instances!C67),"max", MAX(Instances!C67:Instances!C67),"diff", MAX(Instances!C67:Instances!C67)-MIN(Instances!C67:Instances!C67))</f>
        <v>0</v>
      </c>
      <c r="D67" s="1" cm="1">
        <f t="array" ref="D67">_xlfn.SWITCH($A$2,"average", AVERAGE(Instances!D67:Instances!D67),"median", MEDIAN(Instances!D67:Instances!D67),"min", MIN(Instances!D67:Instances!D67),"max", MAX(Instances!D67:Instances!D67),"diff", MAX(Instances!D67:Instances!D67)-MIN(Instances!D67:Instances!D67))</f>
        <v>0</v>
      </c>
      <c r="E67" s="1" cm="1">
        <f t="array" ref="E67">_xlfn.SWITCH($A$2,"average", AVERAGE(Instances!E67:Instances!E67),"median", MEDIAN(Instances!E67:Instances!E67),"min", MIN(Instances!E67:Instances!E67),"max", MAX(Instances!E67:Instances!E67),"diff", MAX(Instances!E67:Instances!E67)-MIN(Instances!E67:Instances!E67))</f>
        <v>0</v>
      </c>
      <c r="F67" s="1" cm="1">
        <f t="array" ref="F67">_xlfn.SWITCH($A$2,"average", AVERAGE(Instances!F67:Instances!F67),"median", MEDIAN(Instances!F67:Instances!F67),"min", MIN(Instances!F67:Instances!F67),"max", MAX(Instances!F67:Instances!F67),"diff", MAX(Instances!F67:Instances!F67)-MIN(Instances!F67:Instances!F67))</f>
        <v>0</v>
      </c>
      <c r="G67" s="1" cm="1">
        <f t="array" ref="G67">_xlfn.SWITCH($A$2,"average", AVERAGE(Instances!G67:Instances!G67),"median", MEDIAN(Instances!G67:Instances!G67),"min", MIN(Instances!G67:Instances!G67),"max", MAX(Instances!G67:Instances!G67),"diff", MAX(Instances!G67:Instances!G67)-MIN(Instances!G67:Instances!G67))</f>
        <v>0</v>
      </c>
      <c r="H67" s="1" cm="1">
        <f t="array" ref="H67">_xlfn.SWITCH($A$2,"average", AVERAGE(Instances!H67:Instances!H67),"median", MEDIAN(Instances!H67:Instances!H67),"min", MIN(Instances!H67:Instances!H67),"max", MAX(Instances!H67:Instances!H67),"diff", MAX(Instances!H67:Instances!H67)-MIN(Instances!H67:Instances!H67))</f>
        <v>0</v>
      </c>
      <c r="I67" s="1" cm="1">
        <f t="array" ref="I67">_xlfn.SWITCH($A$2,"average", AVERAGE(Instances!I67:Instances!I67),"median", MEDIAN(Instances!I67:Instances!I67),"min", MIN(Instances!I67:Instances!I67),"max", MAX(Instances!I67:Instances!I67),"diff", MAX(Instances!I67:Instances!I67)-MIN(Instances!I67:Instances!I67))</f>
        <v>0</v>
      </c>
      <c r="J67" s="1" cm="1">
        <f t="array" ref="J67">_xlfn.SWITCH($A$2,"average", AVERAGE(Instances!J67:Instances!J67),"median", MEDIAN(Instances!J67:Instances!J67),"min", MIN(Instances!J67:Instances!J67),"max", MAX(Instances!J67:Instances!J67),"diff", MAX(Instances!J67:Instances!J67)-MIN(Instances!J67:Instances!J67))</f>
        <v>0</v>
      </c>
      <c r="K67" s="1" cm="1">
        <f t="array" ref="K67">_xlfn.SWITCH($A$2,"average", AVERAGE(Instances!K67:Instances!K67),"median", MEDIAN(Instances!K67:Instances!K67),"min", MIN(Instances!K67:Instances!K67),"max", MAX(Instances!K67:Instances!K67),"diff", MAX(Instances!K67:Instances!K67)-MIN(Instances!K67:Instances!K67))</f>
        <v>0</v>
      </c>
      <c r="L67" s="1" cm="1">
        <f t="array" ref="L67">_xlfn.SWITCH($A$2,"average", AVERAGE(Instances!L67:Instances!L67),"median", MEDIAN(Instances!L67:Instances!L67),"min", MIN(Instances!L67:Instances!L67),"max", MAX(Instances!L67:Instances!L67),"diff", MAX(Instances!L67:Instances!L67)-MIN(Instances!L67:Instances!L67))</f>
        <v>0</v>
      </c>
      <c r="M67" s="1" cm="1">
        <f t="array" ref="M67">_xlfn.SWITCH($A$2,"average", AVERAGE(Instances!M67:Instances!M67),"median", MEDIAN(Instances!M67:Instances!M67),"min", MIN(Instances!M67:Instances!M67),"max", MAX(Instances!M67:Instances!M67),"diff", MAX(Instances!M67:Instances!M67)-MIN(Instances!M67:Instances!M67))</f>
        <v>0</v>
      </c>
      <c r="N67" s="1" cm="1">
        <f t="array" ref="N67">_xlfn.SWITCH($A$2,"average", AVERAGE(Instances!N67:Instances!N67),"median", MEDIAN(Instances!N67:Instances!N67),"min", MIN(Instances!N67:Instances!N67),"max", MAX(Instances!N67:Instances!N67),"diff", MAX(Instances!N67:Instances!N67)-MIN(Instances!N67:Instances!N67))</f>
        <v>0</v>
      </c>
      <c r="O67" s="1" cm="1">
        <f t="array" ref="O67">_xlfn.SWITCH($A$2,"average", AVERAGE(Instances!O67:Instances!O67),"median", MEDIAN(Instances!O67:Instances!O67),"min", MIN(Instances!O67:Instances!O67),"max", MAX(Instances!O67:Instances!O67),"diff", MAX(Instances!O67:Instances!O67)-MIN(Instances!O67:Instances!O67))</f>
        <v>0</v>
      </c>
      <c r="P67" s="1" cm="1">
        <f t="array" ref="P67">_xlfn.SWITCH($A$2,"average", AVERAGE(Instances!P67:Instances!P67),"median", MEDIAN(Instances!P67:Instances!P67),"min", MIN(Instances!P67:Instances!P67),"max", MAX(Instances!P67:Instances!P67),"diff", MAX(Instances!P67:Instances!P67)-MIN(Instances!P67:Instances!P67))</f>
        <v>0</v>
      </c>
      <c r="Q67" s="1" cm="1">
        <f t="array" ref="Q67">_xlfn.SWITCH($A$2,"average", AVERAGE(Instances!Q67:Instances!Q67),"median", MEDIAN(Instances!Q67:Instances!Q67),"min", MIN(Instances!Q67:Instances!Q67),"max", MAX(Instances!Q67:Instances!Q67),"diff", MAX(Instances!Q67:Instances!Q67)-MIN(Instances!Q67:Instances!Q67))</f>
        <v>0</v>
      </c>
      <c r="R67" s="1" cm="1">
        <f t="array" ref="R67">_xlfn.SWITCH($A$2,"average", AVERAGE(Instances!R67:Instances!R67),"median", MEDIAN(Instances!R67:Instances!R67),"min", MIN(Instances!R67:Instances!R67),"max", MAX(Instances!R67:Instances!R67),"diff", MAX(Instances!R67:Instances!R67)-MIN(Instances!R67:Instances!R67))</f>
        <v>0</v>
      </c>
      <c r="S67" s="1" cm="1">
        <f t="array" ref="S67">_xlfn.SWITCH($A$2,"average", AVERAGE(Instances!S67:Instances!S67),"median", MEDIAN(Instances!S67:Instances!S67),"min", MIN(Instances!S67:Instances!S67),"max", MAX(Instances!S67:Instances!S67),"diff", MAX(Instances!S67:Instances!S67)-MIN(Instances!S67:Instances!S67))</f>
        <v>0</v>
      </c>
      <c r="T67" s="1" cm="1">
        <f t="array" ref="T67">_xlfn.SWITCH($A$2,"average", AVERAGE(Instances!T67:Instances!T67),"median", MEDIAN(Instances!T67:Instances!T67),"min", MIN(Instances!T67:Instances!T67),"max", MAX(Instances!T67:Instances!T67),"diff", MAX(Instances!T67:Instances!T67)-MIN(Instances!T67:Instances!T67))</f>
        <v>0</v>
      </c>
      <c r="U67" s="1" cm="1">
        <f t="array" ref="U67">_xlfn.SWITCH($A$2,"average", AVERAGE(Instances!U67:Instances!U67),"median", MEDIAN(Instances!U67:Instances!U67),"min", MIN(Instances!U67:Instances!U67),"max", MAX(Instances!U67:Instances!U67),"diff", MAX(Instances!U67:Instances!U67)-MIN(Instances!U67:Instances!U67))</f>
        <v>0</v>
      </c>
      <c r="V67" s="1" cm="1">
        <f t="array" ref="V67">_xlfn.SWITCH($A$2,"average", AVERAGE(Instances!V67:Instances!V67),"median", MEDIAN(Instances!V67:Instances!V67),"min", MIN(Instances!V67:Instances!V67),"max", MAX(Instances!V67:Instances!V67),"diff", MAX(Instances!V67:Instances!V67)-MIN(Instances!V67:Instances!V67))</f>
        <v>0</v>
      </c>
      <c r="W67" s="1" cm="1">
        <f t="array" ref="W67">_xlfn.SWITCH($A$2,"average", AVERAGE(Instances!W67:Instances!W67),"median", MEDIAN(Instances!W67:Instances!W67),"min", MIN(Instances!W67:Instances!W67),"max", MAX(Instances!W67:Instances!W67),"diff", MAX(Instances!W67:Instances!W67)-MIN(Instances!W67:Instances!W67))</f>
        <v>0</v>
      </c>
      <c r="X67" s="1" cm="1">
        <f t="array" ref="X67">_xlfn.SWITCH($A$2,"average", AVERAGE(Instances!X67:Instances!X67),"median", MEDIAN(Instances!X67:Instances!X67),"min", MIN(Instances!X67:Instances!X67),"max", MAX(Instances!X67:Instances!X67),"diff", MAX(Instances!X67:Instances!X67)-MIN(Instances!X67:Instances!X67))</f>
        <v>0</v>
      </c>
      <c r="Y67" s="1" cm="1">
        <f t="array" ref="Y67">_xlfn.SWITCH($A$2,"average", AVERAGE(Instances!Y67:Instances!Y67),"median", MEDIAN(Instances!Y67:Instances!Y67),"min", MIN(Instances!Y67:Instances!Y67),"max", MAX(Instances!Y67:Instances!Y67),"diff", MAX(Instances!Y67:Instances!Y67)-MIN(Instances!Y67:Instances!Y67))</f>
        <v>0</v>
      </c>
      <c r="Z67" s="1" cm="1">
        <f t="array" ref="Z67">_xlfn.SWITCH($A$2,"average", AVERAGE(Instances!Z67:Instances!Z67),"median", MEDIAN(Instances!Z67:Instances!Z67),"min", MIN(Instances!Z67:Instances!Z67),"max", MAX(Instances!Z67:Instances!Z67),"diff", MAX(Instances!Z67:Instances!Z67)-MIN(Instances!Z67:Instances!Z67))</f>
        <v>0</v>
      </c>
      <c r="AA67" s="1" cm="1">
        <f t="array" ref="AA67">_xlfn.SWITCH($A$2,"average", AVERAGE(Instances!AA67:Instances!AA67),"median", MEDIAN(Instances!AA67:Instances!AA67),"min", MIN(Instances!AA67:Instances!AA67),"max", MAX(Instances!AA67:Instances!AA67),"diff", MAX(Instances!AA67:Instances!AA67)-MIN(Instances!AA67:Instances!AA67))</f>
        <v>0</v>
      </c>
      <c r="AB67" s="1" cm="1">
        <f t="array" ref="AB67">_xlfn.SWITCH($A$2,"average", AVERAGE(Instances!AB67:Instances!AB67),"median", MEDIAN(Instances!AB67:Instances!AB67),"min", MIN(Instances!AB67:Instances!AB67),"max", MAX(Instances!AB67:Instances!AB67),"diff", MAX(Instances!AB67:Instances!AB67)-MIN(Instances!AB67:Instances!AB67))</f>
        <v>0</v>
      </c>
      <c r="AC67" s="1" cm="1">
        <f t="array" ref="AC67">_xlfn.SWITCH($A$2,"average", AVERAGE(Instances!AC67:Instances!AC67),"median", MEDIAN(Instances!AC67:Instances!AC67),"min", MIN(Instances!AC67:Instances!AC67),"max", MAX(Instances!AC67:Instances!AC67),"diff", MAX(Instances!AC67:Instances!AC67)-MIN(Instances!AC67:Instances!AC67))</f>
        <v>0</v>
      </c>
      <c r="AD67" s="1" cm="1">
        <f t="array" ref="AD67">_xlfn.SWITCH($A$2,"average", AVERAGE(Instances!AD67:Instances!AD67),"median", MEDIAN(Instances!AD67:Instances!AD67),"min", MIN(Instances!AD67:Instances!AD67),"max", MAX(Instances!AD67:Instances!AD67),"diff", MAX(Instances!AD67:Instances!AD67)-MIN(Instances!AD67:Instances!AD67))</f>
        <v>0</v>
      </c>
      <c r="AE67" s="1" cm="1">
        <f t="array" ref="AE67">_xlfn.SWITCH($A$2,"average", AVERAGE(Instances!AE67:Instances!AE67),"median", MEDIAN(Instances!AE67:Instances!AE67),"min", MIN(Instances!AE67:Instances!AE67),"max", MAX(Instances!AE67:Instances!AE67),"diff", MAX(Instances!AE67:Instances!AE67)-MIN(Instances!AE67:Instances!AE67))</f>
        <v>0</v>
      </c>
      <c r="AF67" s="1" cm="1">
        <f t="array" ref="AF67">_xlfn.SWITCH($A$2,"average", AVERAGE(Instances!AF67:Instances!AF67),"median", MEDIAN(Instances!AF67:Instances!AF67),"min", MIN(Instances!AF67:Instances!AF67),"max", MAX(Instances!AF67:Instances!AF67),"diff", MAX(Instances!AF67:Instances!AF67)-MIN(Instances!AF67:Instances!AF67))</f>
        <v>0</v>
      </c>
      <c r="AG67" s="1" cm="1">
        <f t="array" ref="AG67">_xlfn.SWITCH($A$2,"average", AVERAGE(Instances!AG67:Instances!AG67),"median", MEDIAN(Instances!AG67:Instances!AG67),"min", MIN(Instances!AG67:Instances!AG67),"max", MAX(Instances!AG67:Instances!AG67),"diff", MAX(Instances!AG67:Instances!AG67)-MIN(Instances!AG67:Instances!AG67))</f>
        <v>0</v>
      </c>
      <c r="AH67" s="1" cm="1">
        <f t="array" ref="AH67">_xlfn.SWITCH($A$2,"average", AVERAGE(Instances!AH67:Instances!AH67),"median", MEDIAN(Instances!AH67:Instances!AH67),"min", MIN(Instances!AH67:Instances!AH67),"max", MAX(Instances!AH67:Instances!AH67),"diff", MAX(Instances!AH67:Instances!AH67)-MIN(Instances!AH67:Instances!AH67))</f>
        <v>0</v>
      </c>
      <c r="AI67" s="1" cm="1">
        <f t="array" ref="AI67">_xlfn.SWITCH($A$2,"average", AVERAGE(Instances!AI67:Instances!AI67),"median", MEDIAN(Instances!AI67:Instances!AI67),"min", MIN(Instances!AI67:Instances!AI67),"max", MAX(Instances!AI67:Instances!AI67),"diff", MAX(Instances!AI67:Instances!AI67)-MIN(Instances!AI67:Instances!AI67))</f>
        <v>0</v>
      </c>
      <c r="AJ67" s="1" cm="1">
        <f t="array" ref="AJ67">_xlfn.SWITCH($A$2,"average", AVERAGE(Instances!AJ67:Instances!AJ67),"median", MEDIAN(Instances!AJ67:Instances!AJ67),"min", MIN(Instances!AJ67:Instances!AJ67),"max", MAX(Instances!AJ67:Instances!AJ67),"diff", MAX(Instances!AJ67:Instances!AJ67)-MIN(Instances!AJ67:Instances!AJ67))</f>
        <v>0</v>
      </c>
      <c r="AK67" s="1" cm="1">
        <f t="array" ref="AK67">_xlfn.SWITCH($A$2,"average", AVERAGE(Instances!AK67:Instances!AK67),"median", MEDIAN(Instances!AK67:Instances!AK67),"min", MIN(Instances!AK67:Instances!AK67),"max", MAX(Instances!AK67:Instances!AK67),"diff", MAX(Instances!AK67:Instances!AK67)-MIN(Instances!AK67:Instances!AK67))</f>
        <v>0</v>
      </c>
      <c r="AL67" s="1" cm="1">
        <f t="array" ref="AL67">_xlfn.SWITCH($A$2,"average", AVERAGE(Instances!AL67:Instances!AL67),"median", MEDIAN(Instances!AL67:Instances!AL67),"min", MIN(Instances!AL67:Instances!AL67),"max", MAX(Instances!AL67:Instances!AL67),"diff", MAX(Instances!AL67:Instances!AL67)-MIN(Instances!AL67:Instances!AL67))</f>
        <v>0</v>
      </c>
      <c r="AM67" s="1" cm="1">
        <f t="array" ref="AM67">_xlfn.SWITCH($A$2,"average", AVERAGE(Instances!AM67:Instances!AM67),"median", MEDIAN(Instances!AM67:Instances!AM67),"min", MIN(Instances!AM67:Instances!AM67),"max", MAX(Instances!AM67:Instances!AM67),"diff", MAX(Instances!AM67:Instances!AM67)-MIN(Instances!AM67:Instances!AM67))</f>
        <v>0</v>
      </c>
      <c r="AN67" s="1" cm="1">
        <f t="array" ref="AN67">_xlfn.SWITCH($A$2,"average", AVERAGE(Instances!AN67:Instances!AN67),"median", MEDIAN(Instances!AN67:Instances!AN67),"min", MIN(Instances!AN67:Instances!AN67),"max", MAX(Instances!AN67:Instances!AN67),"diff", MAX(Instances!AN67:Instances!AN67)-MIN(Instances!AN67:Instances!AN67))</f>
        <v>0</v>
      </c>
      <c r="AO67" s="1" cm="1">
        <f t="array" ref="AO67">_xlfn.SWITCH($A$2,"average", AVERAGE(Instances!AO67:Instances!AO67),"median", MEDIAN(Instances!AO67:Instances!AO67),"min", MIN(Instances!AO67:Instances!AO67),"max", MAX(Instances!AO67:Instances!AO67),"diff", MAX(Instances!AO67:Instances!AO67)-MIN(Instances!AO67:Instances!AO67))</f>
        <v>0</v>
      </c>
      <c r="AP67" s="1" cm="1">
        <f t="array" ref="AP67">_xlfn.SWITCH($A$2,"average", AVERAGE(Instances!AP67:Instances!AP67),"median", MEDIAN(Instances!AP67:Instances!AP67),"min", MIN(Instances!AP67:Instances!AP67),"max", MAX(Instances!AP67:Instances!AP67),"diff", MAX(Instances!AP67:Instances!AP67)-MIN(Instances!AP67:Instances!AP67))</f>
        <v>0</v>
      </c>
      <c r="AQ67" s="1" cm="1">
        <f t="array" ref="AQ67">_xlfn.SWITCH($A$2,"average", AVERAGE(Instances!AQ67:Instances!AQ67),"median", MEDIAN(Instances!AQ67:Instances!AQ67),"min", MIN(Instances!AQ67:Instances!AQ67),"max", MAX(Instances!AQ67:Instances!AQ67),"diff", MAX(Instances!AQ67:Instances!AQ67)-MIN(Instances!AQ67:Instances!AQ67))</f>
        <v>0</v>
      </c>
      <c r="AR67" s="1" cm="1">
        <f t="array" ref="AR67">_xlfn.SWITCH($A$2,"average", AVERAGE(Instances!AR67:Instances!AR67),"median", MEDIAN(Instances!AR67:Instances!AR67),"min", MIN(Instances!AR67:Instances!AR67),"max", MAX(Instances!AR67:Instances!AR67),"diff", MAX(Instances!AR67:Instances!AR67)-MIN(Instances!AR67:Instances!AR67))</f>
        <v>0</v>
      </c>
      <c r="AS67" s="1" cm="1">
        <f t="array" ref="AS67">_xlfn.SWITCH($A$2,"average", AVERAGE(Instances!AS67:Instances!AS67),"median", MEDIAN(Instances!AS67:Instances!AS67),"min", MIN(Instances!AS67:Instances!AS67),"max", MAX(Instances!AS67:Instances!AS67),"diff", MAX(Instances!AS67:Instances!AS67)-MIN(Instances!AS67:Instances!AS67))</f>
        <v>0</v>
      </c>
      <c r="AT67" s="1" cm="1">
        <f t="array" ref="AT67">_xlfn.SWITCH($A$2,"average", AVERAGE(Instances!AT67:Instances!AT67),"median", MEDIAN(Instances!AT67:Instances!AT67),"min", MIN(Instances!AT67:Instances!AT67),"max", MAX(Instances!AT67:Instances!AT67),"diff", MAX(Instances!AT67:Instances!AT67)-MIN(Instances!AT67:Instances!AT67))</f>
        <v>0</v>
      </c>
      <c r="AU67" s="1" cm="1">
        <f t="array" ref="AU67">_xlfn.SWITCH($A$2,"average", AVERAGE(Instances!AU67:Instances!AU67),"median", MEDIAN(Instances!AU67:Instances!AU67),"min", MIN(Instances!AU67:Instances!AU67),"max", MAX(Instances!AU67:Instances!AU67),"diff", MAX(Instances!AU67:Instances!AU67)-MIN(Instances!AU67:Instances!AU67))</f>
        <v>0</v>
      </c>
      <c r="AV67" s="1" cm="1">
        <f t="array" ref="AV67">_xlfn.SWITCH($A$2,"average", AVERAGE(Instances!AV67:Instances!AV67),"median", MEDIAN(Instances!AV67:Instances!AV67),"min", MIN(Instances!AV67:Instances!AV67),"max", MAX(Instances!AV67:Instances!AV67),"diff", MAX(Instances!AV67:Instances!AV67)-MIN(Instances!AV67:Instances!AV67))</f>
        <v>0</v>
      </c>
      <c r="AW67" s="1" cm="1">
        <f t="array" ref="AW67">_xlfn.SWITCH($A$2,"average", AVERAGE(Instances!AW67:Instances!AW67),"median", MEDIAN(Instances!AW67:Instances!AW67),"min", MIN(Instances!AW67:Instances!AW67),"max", MAX(Instances!AW67:Instances!AW67),"diff", MAX(Instances!AW67:Instances!AW67)-MIN(Instances!AW67:Instances!AW67))</f>
        <v>0</v>
      </c>
      <c r="AX67" s="1"/>
      <c r="AY67" s="1"/>
      <c r="AZ67" s="1"/>
      <c r="BA67" s="1"/>
      <c r="BB67" s="1">
        <f>MIN($B67,$D67,$F67,$H67,$J67,$L67,$N67,$P67,$R67,$T67,$V67,$X67,$Z67,$AB67,$AD67,$AF67,$AH67,$AJ67,$AL67,$AN67,$AP67,$AR67,$AT67,$AV67,$AX67,$AZ67)</f>
        <v>0</v>
      </c>
      <c r="BC67" s="1">
        <f>MIN($C67,$E67,$G67,$I67,$K67,$M67,$O67,$Q67,$S67,$U67,$W67,$Y67,$AA67,$AC67,$AE67,$AG67,$AI67,$AK67,$AM67,$AO67,$AQ67,$AS67,$AU67,$AW67,$AY67,$BA67)</f>
        <v>0</v>
      </c>
      <c r="BD67" s="1">
        <f>MEDIAN($B67,$D67,$F67,$H67,$J67,$L67,$N67,$P67,$R67,$T67,$V67,$X67,$Z67,$AB67,$AD67,$AF67,$AH67,$AJ67,$AL67,$AN67,$AP67,$AR67,$AT67,$AV67,$AX67,$AZ67)</f>
        <v>0</v>
      </c>
      <c r="BE67" s="1">
        <f>MEDIAN($C67,$E67,$G67,$I67,$K67,$M67,$O67,$Q67,$S67,$U67,$W67,$Y67,$AA67,$AC67,$AE67,$AG67,$AI67,$AK67,$AM67,$AO67,$AQ67,$AS67,$AU67,$AW67,$AY67,$BA67)</f>
        <v>0</v>
      </c>
      <c r="BF67" s="1">
        <f>MAX($B67,$D67,$F67,$H67,$J67,$L67,$N67,$P67,$R67,$T67,$V67,$X67,$Z67,$AB67,$AD67,$AF67,$AH67,$AJ67,$AL67,$AN67,$AP67,$AR67,$AT67,$AV67,$AX67,$AZ67)</f>
        <v>0</v>
      </c>
      <c r="BG67" s="1">
        <f>MAX($C67,$E67,$G67,$I67,$K67,$M67,$O67,$Q67,$S67,$U67,$W67,$Y67,$AA67,$AC67,$AE67,$AG67,$AI67,$AK67,$AM67,$AO67,$AQ67,$AS67,$AU67,$AW67,$AY67,$BA67)</f>
        <v>0</v>
      </c>
    </row>
    <row r="68" spans="1:59">
      <c r="A68" s="1" t="s">
        <v>65</v>
      </c>
      <c r="B68" s="1" cm="1">
        <f t="array" ref="B68">_xlfn.SWITCH($A$2,"average", AVERAGE(Instances!B68:Instances!B68),"median", MEDIAN(Instances!B68:Instances!B68),"min", MIN(Instances!B68:Instances!B68),"max", MAX(Instances!B68:Instances!B68),"diff", MAX(Instances!B68:Instances!B68)-MIN(Instances!B68:Instances!B68))</f>
        <v>0</v>
      </c>
      <c r="C68" s="1" cm="1">
        <f t="array" ref="C68">_xlfn.SWITCH($A$2,"average", AVERAGE(Instances!C68:Instances!C68),"median", MEDIAN(Instances!C68:Instances!C68),"min", MIN(Instances!C68:Instances!C68),"max", MAX(Instances!C68:Instances!C68),"diff", MAX(Instances!C68:Instances!C68)-MIN(Instances!C68:Instances!C68))</f>
        <v>0</v>
      </c>
      <c r="D68" s="1" cm="1">
        <f t="array" ref="D68">_xlfn.SWITCH($A$2,"average", AVERAGE(Instances!D68:Instances!D68),"median", MEDIAN(Instances!D68:Instances!D68),"min", MIN(Instances!D68:Instances!D68),"max", MAX(Instances!D68:Instances!D68),"diff", MAX(Instances!D68:Instances!D68)-MIN(Instances!D68:Instances!D68))</f>
        <v>0</v>
      </c>
      <c r="E68" s="1" cm="1">
        <f t="array" ref="E68">_xlfn.SWITCH($A$2,"average", AVERAGE(Instances!E68:Instances!E68),"median", MEDIAN(Instances!E68:Instances!E68),"min", MIN(Instances!E68:Instances!E68),"max", MAX(Instances!E68:Instances!E68),"diff", MAX(Instances!E68:Instances!E68)-MIN(Instances!E68:Instances!E68))</f>
        <v>0</v>
      </c>
      <c r="F68" s="1" cm="1">
        <f t="array" ref="F68">_xlfn.SWITCH($A$2,"average", AVERAGE(Instances!F68:Instances!F68),"median", MEDIAN(Instances!F68:Instances!F68),"min", MIN(Instances!F68:Instances!F68),"max", MAX(Instances!F68:Instances!F68),"diff", MAX(Instances!F68:Instances!F68)-MIN(Instances!F68:Instances!F68))</f>
        <v>0</v>
      </c>
      <c r="G68" s="1" cm="1">
        <f t="array" ref="G68">_xlfn.SWITCH($A$2,"average", AVERAGE(Instances!G68:Instances!G68),"median", MEDIAN(Instances!G68:Instances!G68),"min", MIN(Instances!G68:Instances!G68),"max", MAX(Instances!G68:Instances!G68),"diff", MAX(Instances!G68:Instances!G68)-MIN(Instances!G68:Instances!G68))</f>
        <v>0</v>
      </c>
      <c r="H68" s="1" cm="1">
        <f t="array" ref="H68">_xlfn.SWITCH($A$2,"average", AVERAGE(Instances!H68:Instances!H68),"median", MEDIAN(Instances!H68:Instances!H68),"min", MIN(Instances!H68:Instances!H68),"max", MAX(Instances!H68:Instances!H68),"diff", MAX(Instances!H68:Instances!H68)-MIN(Instances!H68:Instances!H68))</f>
        <v>0</v>
      </c>
      <c r="I68" s="1" cm="1">
        <f t="array" ref="I68">_xlfn.SWITCH($A$2,"average", AVERAGE(Instances!I68:Instances!I68),"median", MEDIAN(Instances!I68:Instances!I68),"min", MIN(Instances!I68:Instances!I68),"max", MAX(Instances!I68:Instances!I68),"diff", MAX(Instances!I68:Instances!I68)-MIN(Instances!I68:Instances!I68))</f>
        <v>0</v>
      </c>
      <c r="J68" s="1" cm="1">
        <f t="array" ref="J68">_xlfn.SWITCH($A$2,"average", AVERAGE(Instances!J68:Instances!J68),"median", MEDIAN(Instances!J68:Instances!J68),"min", MIN(Instances!J68:Instances!J68),"max", MAX(Instances!J68:Instances!J68),"diff", MAX(Instances!J68:Instances!J68)-MIN(Instances!J68:Instances!J68))</f>
        <v>0</v>
      </c>
      <c r="K68" s="1" cm="1">
        <f t="array" ref="K68">_xlfn.SWITCH($A$2,"average", AVERAGE(Instances!K68:Instances!K68),"median", MEDIAN(Instances!K68:Instances!K68),"min", MIN(Instances!K68:Instances!K68),"max", MAX(Instances!K68:Instances!K68),"diff", MAX(Instances!K68:Instances!K68)-MIN(Instances!K68:Instances!K68))</f>
        <v>0</v>
      </c>
      <c r="L68" s="1" cm="1">
        <f t="array" ref="L68">_xlfn.SWITCH($A$2,"average", AVERAGE(Instances!L68:Instances!L68),"median", MEDIAN(Instances!L68:Instances!L68),"min", MIN(Instances!L68:Instances!L68),"max", MAX(Instances!L68:Instances!L68),"diff", MAX(Instances!L68:Instances!L68)-MIN(Instances!L68:Instances!L68))</f>
        <v>0</v>
      </c>
      <c r="M68" s="1" cm="1">
        <f t="array" ref="M68">_xlfn.SWITCH($A$2,"average", AVERAGE(Instances!M68:Instances!M68),"median", MEDIAN(Instances!M68:Instances!M68),"min", MIN(Instances!M68:Instances!M68),"max", MAX(Instances!M68:Instances!M68),"diff", MAX(Instances!M68:Instances!M68)-MIN(Instances!M68:Instances!M68))</f>
        <v>0</v>
      </c>
      <c r="N68" s="1" cm="1">
        <f t="array" ref="N68">_xlfn.SWITCH($A$2,"average", AVERAGE(Instances!N68:Instances!N68),"median", MEDIAN(Instances!N68:Instances!N68),"min", MIN(Instances!N68:Instances!N68),"max", MAX(Instances!N68:Instances!N68),"diff", MAX(Instances!N68:Instances!N68)-MIN(Instances!N68:Instances!N68))</f>
        <v>0</v>
      </c>
      <c r="O68" s="1" cm="1">
        <f t="array" ref="O68">_xlfn.SWITCH($A$2,"average", AVERAGE(Instances!O68:Instances!O68),"median", MEDIAN(Instances!O68:Instances!O68),"min", MIN(Instances!O68:Instances!O68),"max", MAX(Instances!O68:Instances!O68),"diff", MAX(Instances!O68:Instances!O68)-MIN(Instances!O68:Instances!O68))</f>
        <v>0</v>
      </c>
      <c r="P68" s="1" cm="1">
        <f t="array" ref="P68">_xlfn.SWITCH($A$2,"average", AVERAGE(Instances!P68:Instances!P68),"median", MEDIAN(Instances!P68:Instances!P68),"min", MIN(Instances!P68:Instances!P68),"max", MAX(Instances!P68:Instances!P68),"diff", MAX(Instances!P68:Instances!P68)-MIN(Instances!P68:Instances!P68))</f>
        <v>0</v>
      </c>
      <c r="Q68" s="1" cm="1">
        <f t="array" ref="Q68">_xlfn.SWITCH($A$2,"average", AVERAGE(Instances!Q68:Instances!Q68),"median", MEDIAN(Instances!Q68:Instances!Q68),"min", MIN(Instances!Q68:Instances!Q68),"max", MAX(Instances!Q68:Instances!Q68),"diff", MAX(Instances!Q68:Instances!Q68)-MIN(Instances!Q68:Instances!Q68))</f>
        <v>0</v>
      </c>
      <c r="R68" s="1" cm="1">
        <f t="array" ref="R68">_xlfn.SWITCH($A$2,"average", AVERAGE(Instances!R68:Instances!R68),"median", MEDIAN(Instances!R68:Instances!R68),"min", MIN(Instances!R68:Instances!R68),"max", MAX(Instances!R68:Instances!R68),"diff", MAX(Instances!R68:Instances!R68)-MIN(Instances!R68:Instances!R68))</f>
        <v>0</v>
      </c>
      <c r="S68" s="1" cm="1">
        <f t="array" ref="S68">_xlfn.SWITCH($A$2,"average", AVERAGE(Instances!S68:Instances!S68),"median", MEDIAN(Instances!S68:Instances!S68),"min", MIN(Instances!S68:Instances!S68),"max", MAX(Instances!S68:Instances!S68),"diff", MAX(Instances!S68:Instances!S68)-MIN(Instances!S68:Instances!S68))</f>
        <v>0</v>
      </c>
      <c r="T68" s="1" cm="1">
        <f t="array" ref="T68">_xlfn.SWITCH($A$2,"average", AVERAGE(Instances!T68:Instances!T68),"median", MEDIAN(Instances!T68:Instances!T68),"min", MIN(Instances!T68:Instances!T68),"max", MAX(Instances!T68:Instances!T68),"diff", MAX(Instances!T68:Instances!T68)-MIN(Instances!T68:Instances!T68))</f>
        <v>0</v>
      </c>
      <c r="U68" s="1" cm="1">
        <f t="array" ref="U68">_xlfn.SWITCH($A$2,"average", AVERAGE(Instances!U68:Instances!U68),"median", MEDIAN(Instances!U68:Instances!U68),"min", MIN(Instances!U68:Instances!U68),"max", MAX(Instances!U68:Instances!U68),"diff", MAX(Instances!U68:Instances!U68)-MIN(Instances!U68:Instances!U68))</f>
        <v>0</v>
      </c>
      <c r="V68" s="1" cm="1">
        <f t="array" ref="V68">_xlfn.SWITCH($A$2,"average", AVERAGE(Instances!V68:Instances!V68),"median", MEDIAN(Instances!V68:Instances!V68),"min", MIN(Instances!V68:Instances!V68),"max", MAX(Instances!V68:Instances!V68),"diff", MAX(Instances!V68:Instances!V68)-MIN(Instances!V68:Instances!V68))</f>
        <v>0</v>
      </c>
      <c r="W68" s="1" cm="1">
        <f t="array" ref="W68">_xlfn.SWITCH($A$2,"average", AVERAGE(Instances!W68:Instances!W68),"median", MEDIAN(Instances!W68:Instances!W68),"min", MIN(Instances!W68:Instances!W68),"max", MAX(Instances!W68:Instances!W68),"diff", MAX(Instances!W68:Instances!W68)-MIN(Instances!W68:Instances!W68))</f>
        <v>0</v>
      </c>
      <c r="X68" s="1" cm="1">
        <f t="array" ref="X68">_xlfn.SWITCH($A$2,"average", AVERAGE(Instances!X68:Instances!X68),"median", MEDIAN(Instances!X68:Instances!X68),"min", MIN(Instances!X68:Instances!X68),"max", MAX(Instances!X68:Instances!X68),"diff", MAX(Instances!X68:Instances!X68)-MIN(Instances!X68:Instances!X68))</f>
        <v>0</v>
      </c>
      <c r="Y68" s="1" cm="1">
        <f t="array" ref="Y68">_xlfn.SWITCH($A$2,"average", AVERAGE(Instances!Y68:Instances!Y68),"median", MEDIAN(Instances!Y68:Instances!Y68),"min", MIN(Instances!Y68:Instances!Y68),"max", MAX(Instances!Y68:Instances!Y68),"diff", MAX(Instances!Y68:Instances!Y68)-MIN(Instances!Y68:Instances!Y68))</f>
        <v>0</v>
      </c>
      <c r="Z68" s="1" cm="1">
        <f t="array" ref="Z68">_xlfn.SWITCH($A$2,"average", AVERAGE(Instances!Z68:Instances!Z68),"median", MEDIAN(Instances!Z68:Instances!Z68),"min", MIN(Instances!Z68:Instances!Z68),"max", MAX(Instances!Z68:Instances!Z68),"diff", MAX(Instances!Z68:Instances!Z68)-MIN(Instances!Z68:Instances!Z68))</f>
        <v>0</v>
      </c>
      <c r="AA68" s="1" cm="1">
        <f t="array" ref="AA68">_xlfn.SWITCH($A$2,"average", AVERAGE(Instances!AA68:Instances!AA68),"median", MEDIAN(Instances!AA68:Instances!AA68),"min", MIN(Instances!AA68:Instances!AA68),"max", MAX(Instances!AA68:Instances!AA68),"diff", MAX(Instances!AA68:Instances!AA68)-MIN(Instances!AA68:Instances!AA68))</f>
        <v>0</v>
      </c>
      <c r="AB68" s="1" cm="1">
        <f t="array" ref="AB68">_xlfn.SWITCH($A$2,"average", AVERAGE(Instances!AB68:Instances!AB68),"median", MEDIAN(Instances!AB68:Instances!AB68),"min", MIN(Instances!AB68:Instances!AB68),"max", MAX(Instances!AB68:Instances!AB68),"diff", MAX(Instances!AB68:Instances!AB68)-MIN(Instances!AB68:Instances!AB68))</f>
        <v>0</v>
      </c>
      <c r="AC68" s="1" cm="1">
        <f t="array" ref="AC68">_xlfn.SWITCH($A$2,"average", AVERAGE(Instances!AC68:Instances!AC68),"median", MEDIAN(Instances!AC68:Instances!AC68),"min", MIN(Instances!AC68:Instances!AC68),"max", MAX(Instances!AC68:Instances!AC68),"diff", MAX(Instances!AC68:Instances!AC68)-MIN(Instances!AC68:Instances!AC68))</f>
        <v>0</v>
      </c>
      <c r="AD68" s="1" cm="1">
        <f t="array" ref="AD68">_xlfn.SWITCH($A$2,"average", AVERAGE(Instances!AD68:Instances!AD68),"median", MEDIAN(Instances!AD68:Instances!AD68),"min", MIN(Instances!AD68:Instances!AD68),"max", MAX(Instances!AD68:Instances!AD68),"diff", MAX(Instances!AD68:Instances!AD68)-MIN(Instances!AD68:Instances!AD68))</f>
        <v>0</v>
      </c>
      <c r="AE68" s="1" cm="1">
        <f t="array" ref="AE68">_xlfn.SWITCH($A$2,"average", AVERAGE(Instances!AE68:Instances!AE68),"median", MEDIAN(Instances!AE68:Instances!AE68),"min", MIN(Instances!AE68:Instances!AE68),"max", MAX(Instances!AE68:Instances!AE68),"diff", MAX(Instances!AE68:Instances!AE68)-MIN(Instances!AE68:Instances!AE68))</f>
        <v>0</v>
      </c>
      <c r="AF68" s="1" cm="1">
        <f t="array" ref="AF68">_xlfn.SWITCH($A$2,"average", AVERAGE(Instances!AF68:Instances!AF68),"median", MEDIAN(Instances!AF68:Instances!AF68),"min", MIN(Instances!AF68:Instances!AF68),"max", MAX(Instances!AF68:Instances!AF68),"diff", MAX(Instances!AF68:Instances!AF68)-MIN(Instances!AF68:Instances!AF68))</f>
        <v>0</v>
      </c>
      <c r="AG68" s="1" cm="1">
        <f t="array" ref="AG68">_xlfn.SWITCH($A$2,"average", AVERAGE(Instances!AG68:Instances!AG68),"median", MEDIAN(Instances!AG68:Instances!AG68),"min", MIN(Instances!AG68:Instances!AG68),"max", MAX(Instances!AG68:Instances!AG68),"diff", MAX(Instances!AG68:Instances!AG68)-MIN(Instances!AG68:Instances!AG68))</f>
        <v>0</v>
      </c>
      <c r="AH68" s="1" cm="1">
        <f t="array" ref="AH68">_xlfn.SWITCH($A$2,"average", AVERAGE(Instances!AH68:Instances!AH68),"median", MEDIAN(Instances!AH68:Instances!AH68),"min", MIN(Instances!AH68:Instances!AH68),"max", MAX(Instances!AH68:Instances!AH68),"diff", MAX(Instances!AH68:Instances!AH68)-MIN(Instances!AH68:Instances!AH68))</f>
        <v>0</v>
      </c>
      <c r="AI68" s="1" cm="1">
        <f t="array" ref="AI68">_xlfn.SWITCH($A$2,"average", AVERAGE(Instances!AI68:Instances!AI68),"median", MEDIAN(Instances!AI68:Instances!AI68),"min", MIN(Instances!AI68:Instances!AI68),"max", MAX(Instances!AI68:Instances!AI68),"diff", MAX(Instances!AI68:Instances!AI68)-MIN(Instances!AI68:Instances!AI68))</f>
        <v>0</v>
      </c>
      <c r="AJ68" s="1" cm="1">
        <f t="array" ref="AJ68">_xlfn.SWITCH($A$2,"average", AVERAGE(Instances!AJ68:Instances!AJ68),"median", MEDIAN(Instances!AJ68:Instances!AJ68),"min", MIN(Instances!AJ68:Instances!AJ68),"max", MAX(Instances!AJ68:Instances!AJ68),"diff", MAX(Instances!AJ68:Instances!AJ68)-MIN(Instances!AJ68:Instances!AJ68))</f>
        <v>0</v>
      </c>
      <c r="AK68" s="1" cm="1">
        <f t="array" ref="AK68">_xlfn.SWITCH($A$2,"average", AVERAGE(Instances!AK68:Instances!AK68),"median", MEDIAN(Instances!AK68:Instances!AK68),"min", MIN(Instances!AK68:Instances!AK68),"max", MAX(Instances!AK68:Instances!AK68),"diff", MAX(Instances!AK68:Instances!AK68)-MIN(Instances!AK68:Instances!AK68))</f>
        <v>0</v>
      </c>
      <c r="AL68" s="1" cm="1">
        <f t="array" ref="AL68">_xlfn.SWITCH($A$2,"average", AVERAGE(Instances!AL68:Instances!AL68),"median", MEDIAN(Instances!AL68:Instances!AL68),"min", MIN(Instances!AL68:Instances!AL68),"max", MAX(Instances!AL68:Instances!AL68),"diff", MAX(Instances!AL68:Instances!AL68)-MIN(Instances!AL68:Instances!AL68))</f>
        <v>0</v>
      </c>
      <c r="AM68" s="1" cm="1">
        <f t="array" ref="AM68">_xlfn.SWITCH($A$2,"average", AVERAGE(Instances!AM68:Instances!AM68),"median", MEDIAN(Instances!AM68:Instances!AM68),"min", MIN(Instances!AM68:Instances!AM68),"max", MAX(Instances!AM68:Instances!AM68),"diff", MAX(Instances!AM68:Instances!AM68)-MIN(Instances!AM68:Instances!AM68))</f>
        <v>0</v>
      </c>
      <c r="AN68" s="1" cm="1">
        <f t="array" ref="AN68">_xlfn.SWITCH($A$2,"average", AVERAGE(Instances!AN68:Instances!AN68),"median", MEDIAN(Instances!AN68:Instances!AN68),"min", MIN(Instances!AN68:Instances!AN68),"max", MAX(Instances!AN68:Instances!AN68),"diff", MAX(Instances!AN68:Instances!AN68)-MIN(Instances!AN68:Instances!AN68))</f>
        <v>0</v>
      </c>
      <c r="AO68" s="1" cm="1">
        <f t="array" ref="AO68">_xlfn.SWITCH($A$2,"average", AVERAGE(Instances!AO68:Instances!AO68),"median", MEDIAN(Instances!AO68:Instances!AO68),"min", MIN(Instances!AO68:Instances!AO68),"max", MAX(Instances!AO68:Instances!AO68),"diff", MAX(Instances!AO68:Instances!AO68)-MIN(Instances!AO68:Instances!AO68))</f>
        <v>0</v>
      </c>
      <c r="AP68" s="1" cm="1">
        <f t="array" ref="AP68">_xlfn.SWITCH($A$2,"average", AVERAGE(Instances!AP68:Instances!AP68),"median", MEDIAN(Instances!AP68:Instances!AP68),"min", MIN(Instances!AP68:Instances!AP68),"max", MAX(Instances!AP68:Instances!AP68),"diff", MAX(Instances!AP68:Instances!AP68)-MIN(Instances!AP68:Instances!AP68))</f>
        <v>0</v>
      </c>
      <c r="AQ68" s="1" cm="1">
        <f t="array" ref="AQ68">_xlfn.SWITCH($A$2,"average", AVERAGE(Instances!AQ68:Instances!AQ68),"median", MEDIAN(Instances!AQ68:Instances!AQ68),"min", MIN(Instances!AQ68:Instances!AQ68),"max", MAX(Instances!AQ68:Instances!AQ68),"diff", MAX(Instances!AQ68:Instances!AQ68)-MIN(Instances!AQ68:Instances!AQ68))</f>
        <v>0</v>
      </c>
      <c r="AR68" s="1" cm="1">
        <f t="array" ref="AR68">_xlfn.SWITCH($A$2,"average", AVERAGE(Instances!AR68:Instances!AR68),"median", MEDIAN(Instances!AR68:Instances!AR68),"min", MIN(Instances!AR68:Instances!AR68),"max", MAX(Instances!AR68:Instances!AR68),"diff", MAX(Instances!AR68:Instances!AR68)-MIN(Instances!AR68:Instances!AR68))</f>
        <v>0</v>
      </c>
      <c r="AS68" s="1" cm="1">
        <f t="array" ref="AS68">_xlfn.SWITCH($A$2,"average", AVERAGE(Instances!AS68:Instances!AS68),"median", MEDIAN(Instances!AS68:Instances!AS68),"min", MIN(Instances!AS68:Instances!AS68),"max", MAX(Instances!AS68:Instances!AS68),"diff", MAX(Instances!AS68:Instances!AS68)-MIN(Instances!AS68:Instances!AS68))</f>
        <v>0</v>
      </c>
      <c r="AT68" s="1" cm="1">
        <f t="array" ref="AT68">_xlfn.SWITCH($A$2,"average", AVERAGE(Instances!AT68:Instances!AT68),"median", MEDIAN(Instances!AT68:Instances!AT68),"min", MIN(Instances!AT68:Instances!AT68),"max", MAX(Instances!AT68:Instances!AT68),"diff", MAX(Instances!AT68:Instances!AT68)-MIN(Instances!AT68:Instances!AT68))</f>
        <v>0</v>
      </c>
      <c r="AU68" s="1" cm="1">
        <f t="array" ref="AU68">_xlfn.SWITCH($A$2,"average", AVERAGE(Instances!AU68:Instances!AU68),"median", MEDIAN(Instances!AU68:Instances!AU68),"min", MIN(Instances!AU68:Instances!AU68),"max", MAX(Instances!AU68:Instances!AU68),"diff", MAX(Instances!AU68:Instances!AU68)-MIN(Instances!AU68:Instances!AU68))</f>
        <v>0</v>
      </c>
      <c r="AV68" s="1" cm="1">
        <f t="array" ref="AV68">_xlfn.SWITCH($A$2,"average", AVERAGE(Instances!AV68:Instances!AV68),"median", MEDIAN(Instances!AV68:Instances!AV68),"min", MIN(Instances!AV68:Instances!AV68),"max", MAX(Instances!AV68:Instances!AV68),"diff", MAX(Instances!AV68:Instances!AV68)-MIN(Instances!AV68:Instances!AV68))</f>
        <v>0</v>
      </c>
      <c r="AW68" s="1" cm="1">
        <f t="array" ref="AW68">_xlfn.SWITCH($A$2,"average", AVERAGE(Instances!AW68:Instances!AW68),"median", MEDIAN(Instances!AW68:Instances!AW68),"min", MIN(Instances!AW68:Instances!AW68),"max", MAX(Instances!AW68:Instances!AW68),"diff", MAX(Instances!AW68:Instances!AW68)-MIN(Instances!AW68:Instances!AW68))</f>
        <v>0</v>
      </c>
      <c r="AX68" s="1"/>
      <c r="AY68" s="1"/>
      <c r="AZ68" s="1"/>
      <c r="BA68" s="1"/>
      <c r="BB68" s="1">
        <f>MIN($B68,$D68,$F68,$H68,$J68,$L68,$N68,$P68,$R68,$T68,$V68,$X68,$Z68,$AB68,$AD68,$AF68,$AH68,$AJ68,$AL68,$AN68,$AP68,$AR68,$AT68,$AV68,$AX68,$AZ68)</f>
        <v>0</v>
      </c>
      <c r="BC68" s="1">
        <f>MIN($C68,$E68,$G68,$I68,$K68,$M68,$O68,$Q68,$S68,$U68,$W68,$Y68,$AA68,$AC68,$AE68,$AG68,$AI68,$AK68,$AM68,$AO68,$AQ68,$AS68,$AU68,$AW68,$AY68,$BA68)</f>
        <v>0</v>
      </c>
      <c r="BD68" s="1">
        <f>MEDIAN($B68,$D68,$F68,$H68,$J68,$L68,$N68,$P68,$R68,$T68,$V68,$X68,$Z68,$AB68,$AD68,$AF68,$AH68,$AJ68,$AL68,$AN68,$AP68,$AR68,$AT68,$AV68,$AX68,$AZ68)</f>
        <v>0</v>
      </c>
      <c r="BE68" s="1">
        <f>MEDIAN($C68,$E68,$G68,$I68,$K68,$M68,$O68,$Q68,$S68,$U68,$W68,$Y68,$AA68,$AC68,$AE68,$AG68,$AI68,$AK68,$AM68,$AO68,$AQ68,$AS68,$AU68,$AW68,$AY68,$BA68)</f>
        <v>0</v>
      </c>
      <c r="BF68" s="1">
        <f>MAX($B68,$D68,$F68,$H68,$J68,$L68,$N68,$P68,$R68,$T68,$V68,$X68,$Z68,$AB68,$AD68,$AF68,$AH68,$AJ68,$AL68,$AN68,$AP68,$AR68,$AT68,$AV68,$AX68,$AZ68)</f>
        <v>0</v>
      </c>
      <c r="BG68" s="1">
        <f>MAX($C68,$E68,$G68,$I68,$K68,$M68,$O68,$Q68,$S68,$U68,$W68,$Y68,$AA68,$AC68,$AE68,$AG68,$AI68,$AK68,$AM68,$AO68,$AQ68,$AS68,$AU68,$AW68,$AY68,$BA68)</f>
        <v>0</v>
      </c>
    </row>
    <row r="69" spans="1:59">
      <c r="A69" s="1" t="s">
        <v>66</v>
      </c>
      <c r="B69" s="1" cm="1">
        <f t="array" ref="B69">_xlfn.SWITCH($A$2,"average", AVERAGE(Instances!B69:Instances!B69),"median", MEDIAN(Instances!B69:Instances!B69),"min", MIN(Instances!B69:Instances!B69),"max", MAX(Instances!B69:Instances!B69),"diff", MAX(Instances!B69:Instances!B69)-MIN(Instances!B69:Instances!B69))</f>
        <v>0</v>
      </c>
      <c r="C69" s="1" cm="1">
        <f t="array" ref="C69">_xlfn.SWITCH($A$2,"average", AVERAGE(Instances!C69:Instances!C69),"median", MEDIAN(Instances!C69:Instances!C69),"min", MIN(Instances!C69:Instances!C69),"max", MAX(Instances!C69:Instances!C69),"diff", MAX(Instances!C69:Instances!C69)-MIN(Instances!C69:Instances!C69))</f>
        <v>0</v>
      </c>
      <c r="D69" s="1" cm="1">
        <f t="array" ref="D69">_xlfn.SWITCH($A$2,"average", AVERAGE(Instances!D69:Instances!D69),"median", MEDIAN(Instances!D69:Instances!D69),"min", MIN(Instances!D69:Instances!D69),"max", MAX(Instances!D69:Instances!D69),"diff", MAX(Instances!D69:Instances!D69)-MIN(Instances!D69:Instances!D69))</f>
        <v>0</v>
      </c>
      <c r="E69" s="1" cm="1">
        <f t="array" ref="E69">_xlfn.SWITCH($A$2,"average", AVERAGE(Instances!E69:Instances!E69),"median", MEDIAN(Instances!E69:Instances!E69),"min", MIN(Instances!E69:Instances!E69),"max", MAX(Instances!E69:Instances!E69),"diff", MAX(Instances!E69:Instances!E69)-MIN(Instances!E69:Instances!E69))</f>
        <v>0</v>
      </c>
      <c r="F69" s="1" cm="1">
        <f t="array" ref="F69">_xlfn.SWITCH($A$2,"average", AVERAGE(Instances!F69:Instances!F69),"median", MEDIAN(Instances!F69:Instances!F69),"min", MIN(Instances!F69:Instances!F69),"max", MAX(Instances!F69:Instances!F69),"diff", MAX(Instances!F69:Instances!F69)-MIN(Instances!F69:Instances!F69))</f>
        <v>0</v>
      </c>
      <c r="G69" s="1" cm="1">
        <f t="array" ref="G69">_xlfn.SWITCH($A$2,"average", AVERAGE(Instances!G69:Instances!G69),"median", MEDIAN(Instances!G69:Instances!G69),"min", MIN(Instances!G69:Instances!G69),"max", MAX(Instances!G69:Instances!G69),"diff", MAX(Instances!G69:Instances!G69)-MIN(Instances!G69:Instances!G69))</f>
        <v>0</v>
      </c>
      <c r="H69" s="1" cm="1">
        <f t="array" ref="H69">_xlfn.SWITCH($A$2,"average", AVERAGE(Instances!H69:Instances!H69),"median", MEDIAN(Instances!H69:Instances!H69),"min", MIN(Instances!H69:Instances!H69),"max", MAX(Instances!H69:Instances!H69),"diff", MAX(Instances!H69:Instances!H69)-MIN(Instances!H69:Instances!H69))</f>
        <v>0</v>
      </c>
      <c r="I69" s="1" cm="1">
        <f t="array" ref="I69">_xlfn.SWITCH($A$2,"average", AVERAGE(Instances!I69:Instances!I69),"median", MEDIAN(Instances!I69:Instances!I69),"min", MIN(Instances!I69:Instances!I69),"max", MAX(Instances!I69:Instances!I69),"diff", MAX(Instances!I69:Instances!I69)-MIN(Instances!I69:Instances!I69))</f>
        <v>0</v>
      </c>
      <c r="J69" s="1" cm="1">
        <f t="array" ref="J69">_xlfn.SWITCH($A$2,"average", AVERAGE(Instances!J69:Instances!J69),"median", MEDIAN(Instances!J69:Instances!J69),"min", MIN(Instances!J69:Instances!J69),"max", MAX(Instances!J69:Instances!J69),"diff", MAX(Instances!J69:Instances!J69)-MIN(Instances!J69:Instances!J69))</f>
        <v>0</v>
      </c>
      <c r="K69" s="1" cm="1">
        <f t="array" ref="K69">_xlfn.SWITCH($A$2,"average", AVERAGE(Instances!K69:Instances!K69),"median", MEDIAN(Instances!K69:Instances!K69),"min", MIN(Instances!K69:Instances!K69),"max", MAX(Instances!K69:Instances!K69),"diff", MAX(Instances!K69:Instances!K69)-MIN(Instances!K69:Instances!K69))</f>
        <v>0</v>
      </c>
      <c r="L69" s="1" cm="1">
        <f t="array" ref="L69">_xlfn.SWITCH($A$2,"average", AVERAGE(Instances!L69:Instances!L69),"median", MEDIAN(Instances!L69:Instances!L69),"min", MIN(Instances!L69:Instances!L69),"max", MAX(Instances!L69:Instances!L69),"diff", MAX(Instances!L69:Instances!L69)-MIN(Instances!L69:Instances!L69))</f>
        <v>0</v>
      </c>
      <c r="M69" s="1" cm="1">
        <f t="array" ref="M69">_xlfn.SWITCH($A$2,"average", AVERAGE(Instances!M69:Instances!M69),"median", MEDIAN(Instances!M69:Instances!M69),"min", MIN(Instances!M69:Instances!M69),"max", MAX(Instances!M69:Instances!M69),"diff", MAX(Instances!M69:Instances!M69)-MIN(Instances!M69:Instances!M69))</f>
        <v>0</v>
      </c>
      <c r="N69" s="1" cm="1">
        <f t="array" ref="N69">_xlfn.SWITCH($A$2,"average", AVERAGE(Instances!N69:Instances!N69),"median", MEDIAN(Instances!N69:Instances!N69),"min", MIN(Instances!N69:Instances!N69),"max", MAX(Instances!N69:Instances!N69),"diff", MAX(Instances!N69:Instances!N69)-MIN(Instances!N69:Instances!N69))</f>
        <v>0</v>
      </c>
      <c r="O69" s="1" cm="1">
        <f t="array" ref="O69">_xlfn.SWITCH($A$2,"average", AVERAGE(Instances!O69:Instances!O69),"median", MEDIAN(Instances!O69:Instances!O69),"min", MIN(Instances!O69:Instances!O69),"max", MAX(Instances!O69:Instances!O69),"diff", MAX(Instances!O69:Instances!O69)-MIN(Instances!O69:Instances!O69))</f>
        <v>0</v>
      </c>
      <c r="P69" s="1" cm="1">
        <f t="array" ref="P69">_xlfn.SWITCH($A$2,"average", AVERAGE(Instances!P69:Instances!P69),"median", MEDIAN(Instances!P69:Instances!P69),"min", MIN(Instances!P69:Instances!P69),"max", MAX(Instances!P69:Instances!P69),"diff", MAX(Instances!P69:Instances!P69)-MIN(Instances!P69:Instances!P69))</f>
        <v>0</v>
      </c>
      <c r="Q69" s="1" cm="1">
        <f t="array" ref="Q69">_xlfn.SWITCH($A$2,"average", AVERAGE(Instances!Q69:Instances!Q69),"median", MEDIAN(Instances!Q69:Instances!Q69),"min", MIN(Instances!Q69:Instances!Q69),"max", MAX(Instances!Q69:Instances!Q69),"diff", MAX(Instances!Q69:Instances!Q69)-MIN(Instances!Q69:Instances!Q69))</f>
        <v>0</v>
      </c>
      <c r="R69" s="1" cm="1">
        <f t="array" ref="R69">_xlfn.SWITCH($A$2,"average", AVERAGE(Instances!R69:Instances!R69),"median", MEDIAN(Instances!R69:Instances!R69),"min", MIN(Instances!R69:Instances!R69),"max", MAX(Instances!R69:Instances!R69),"diff", MAX(Instances!R69:Instances!R69)-MIN(Instances!R69:Instances!R69))</f>
        <v>0</v>
      </c>
      <c r="S69" s="1" cm="1">
        <f t="array" ref="S69">_xlfn.SWITCH($A$2,"average", AVERAGE(Instances!S69:Instances!S69),"median", MEDIAN(Instances!S69:Instances!S69),"min", MIN(Instances!S69:Instances!S69),"max", MAX(Instances!S69:Instances!S69),"diff", MAX(Instances!S69:Instances!S69)-MIN(Instances!S69:Instances!S69))</f>
        <v>0</v>
      </c>
      <c r="T69" s="1" cm="1">
        <f t="array" ref="T69">_xlfn.SWITCH($A$2,"average", AVERAGE(Instances!T69:Instances!T69),"median", MEDIAN(Instances!T69:Instances!T69),"min", MIN(Instances!T69:Instances!T69),"max", MAX(Instances!T69:Instances!T69),"diff", MAX(Instances!T69:Instances!T69)-MIN(Instances!T69:Instances!T69))</f>
        <v>0</v>
      </c>
      <c r="U69" s="1" cm="1">
        <f t="array" ref="U69">_xlfn.SWITCH($A$2,"average", AVERAGE(Instances!U69:Instances!U69),"median", MEDIAN(Instances!U69:Instances!U69),"min", MIN(Instances!U69:Instances!U69),"max", MAX(Instances!U69:Instances!U69),"diff", MAX(Instances!U69:Instances!U69)-MIN(Instances!U69:Instances!U69))</f>
        <v>0</v>
      </c>
      <c r="V69" s="1" cm="1">
        <f t="array" ref="V69">_xlfn.SWITCH($A$2,"average", AVERAGE(Instances!V69:Instances!V69),"median", MEDIAN(Instances!V69:Instances!V69),"min", MIN(Instances!V69:Instances!V69),"max", MAX(Instances!V69:Instances!V69),"diff", MAX(Instances!V69:Instances!V69)-MIN(Instances!V69:Instances!V69))</f>
        <v>0</v>
      </c>
      <c r="W69" s="1" cm="1">
        <f t="array" ref="W69">_xlfn.SWITCH($A$2,"average", AVERAGE(Instances!W69:Instances!W69),"median", MEDIAN(Instances!W69:Instances!W69),"min", MIN(Instances!W69:Instances!W69),"max", MAX(Instances!W69:Instances!W69),"diff", MAX(Instances!W69:Instances!W69)-MIN(Instances!W69:Instances!W69))</f>
        <v>0</v>
      </c>
      <c r="X69" s="1" cm="1">
        <f t="array" ref="X69">_xlfn.SWITCH($A$2,"average", AVERAGE(Instances!X69:Instances!X69),"median", MEDIAN(Instances!X69:Instances!X69),"min", MIN(Instances!X69:Instances!X69),"max", MAX(Instances!X69:Instances!X69),"diff", MAX(Instances!X69:Instances!X69)-MIN(Instances!X69:Instances!X69))</f>
        <v>0</v>
      </c>
      <c r="Y69" s="1" cm="1">
        <f t="array" ref="Y69">_xlfn.SWITCH($A$2,"average", AVERAGE(Instances!Y69:Instances!Y69),"median", MEDIAN(Instances!Y69:Instances!Y69),"min", MIN(Instances!Y69:Instances!Y69),"max", MAX(Instances!Y69:Instances!Y69),"diff", MAX(Instances!Y69:Instances!Y69)-MIN(Instances!Y69:Instances!Y69))</f>
        <v>0</v>
      </c>
      <c r="Z69" s="1" cm="1">
        <f t="array" ref="Z69">_xlfn.SWITCH($A$2,"average", AVERAGE(Instances!Z69:Instances!Z69),"median", MEDIAN(Instances!Z69:Instances!Z69),"min", MIN(Instances!Z69:Instances!Z69),"max", MAX(Instances!Z69:Instances!Z69),"diff", MAX(Instances!Z69:Instances!Z69)-MIN(Instances!Z69:Instances!Z69))</f>
        <v>0</v>
      </c>
      <c r="AA69" s="1" cm="1">
        <f t="array" ref="AA69">_xlfn.SWITCH($A$2,"average", AVERAGE(Instances!AA69:Instances!AA69),"median", MEDIAN(Instances!AA69:Instances!AA69),"min", MIN(Instances!AA69:Instances!AA69),"max", MAX(Instances!AA69:Instances!AA69),"diff", MAX(Instances!AA69:Instances!AA69)-MIN(Instances!AA69:Instances!AA69))</f>
        <v>0</v>
      </c>
      <c r="AB69" s="1" cm="1">
        <f t="array" ref="AB69">_xlfn.SWITCH($A$2,"average", AVERAGE(Instances!AB69:Instances!AB69),"median", MEDIAN(Instances!AB69:Instances!AB69),"min", MIN(Instances!AB69:Instances!AB69),"max", MAX(Instances!AB69:Instances!AB69),"diff", MAX(Instances!AB69:Instances!AB69)-MIN(Instances!AB69:Instances!AB69))</f>
        <v>0</v>
      </c>
      <c r="AC69" s="1" cm="1">
        <f t="array" ref="AC69">_xlfn.SWITCH($A$2,"average", AVERAGE(Instances!AC69:Instances!AC69),"median", MEDIAN(Instances!AC69:Instances!AC69),"min", MIN(Instances!AC69:Instances!AC69),"max", MAX(Instances!AC69:Instances!AC69),"diff", MAX(Instances!AC69:Instances!AC69)-MIN(Instances!AC69:Instances!AC69))</f>
        <v>0</v>
      </c>
      <c r="AD69" s="1" cm="1">
        <f t="array" ref="AD69">_xlfn.SWITCH($A$2,"average", AVERAGE(Instances!AD69:Instances!AD69),"median", MEDIAN(Instances!AD69:Instances!AD69),"min", MIN(Instances!AD69:Instances!AD69),"max", MAX(Instances!AD69:Instances!AD69),"diff", MAX(Instances!AD69:Instances!AD69)-MIN(Instances!AD69:Instances!AD69))</f>
        <v>0</v>
      </c>
      <c r="AE69" s="1" cm="1">
        <f t="array" ref="AE69">_xlfn.SWITCH($A$2,"average", AVERAGE(Instances!AE69:Instances!AE69),"median", MEDIAN(Instances!AE69:Instances!AE69),"min", MIN(Instances!AE69:Instances!AE69),"max", MAX(Instances!AE69:Instances!AE69),"diff", MAX(Instances!AE69:Instances!AE69)-MIN(Instances!AE69:Instances!AE69))</f>
        <v>0</v>
      </c>
      <c r="AF69" s="1" cm="1">
        <f t="array" ref="AF69">_xlfn.SWITCH($A$2,"average", AVERAGE(Instances!AF69:Instances!AF69),"median", MEDIAN(Instances!AF69:Instances!AF69),"min", MIN(Instances!AF69:Instances!AF69),"max", MAX(Instances!AF69:Instances!AF69),"diff", MAX(Instances!AF69:Instances!AF69)-MIN(Instances!AF69:Instances!AF69))</f>
        <v>0</v>
      </c>
      <c r="AG69" s="1" cm="1">
        <f t="array" ref="AG69">_xlfn.SWITCH($A$2,"average", AVERAGE(Instances!AG69:Instances!AG69),"median", MEDIAN(Instances!AG69:Instances!AG69),"min", MIN(Instances!AG69:Instances!AG69),"max", MAX(Instances!AG69:Instances!AG69),"diff", MAX(Instances!AG69:Instances!AG69)-MIN(Instances!AG69:Instances!AG69))</f>
        <v>0</v>
      </c>
      <c r="AH69" s="1" cm="1">
        <f t="array" ref="AH69">_xlfn.SWITCH($A$2,"average", AVERAGE(Instances!AH69:Instances!AH69),"median", MEDIAN(Instances!AH69:Instances!AH69),"min", MIN(Instances!AH69:Instances!AH69),"max", MAX(Instances!AH69:Instances!AH69),"diff", MAX(Instances!AH69:Instances!AH69)-MIN(Instances!AH69:Instances!AH69))</f>
        <v>0</v>
      </c>
      <c r="AI69" s="1" cm="1">
        <f t="array" ref="AI69">_xlfn.SWITCH($A$2,"average", AVERAGE(Instances!AI69:Instances!AI69),"median", MEDIAN(Instances!AI69:Instances!AI69),"min", MIN(Instances!AI69:Instances!AI69),"max", MAX(Instances!AI69:Instances!AI69),"diff", MAX(Instances!AI69:Instances!AI69)-MIN(Instances!AI69:Instances!AI69))</f>
        <v>0</v>
      </c>
      <c r="AJ69" s="1" cm="1">
        <f t="array" ref="AJ69">_xlfn.SWITCH($A$2,"average", AVERAGE(Instances!AJ69:Instances!AJ69),"median", MEDIAN(Instances!AJ69:Instances!AJ69),"min", MIN(Instances!AJ69:Instances!AJ69),"max", MAX(Instances!AJ69:Instances!AJ69),"diff", MAX(Instances!AJ69:Instances!AJ69)-MIN(Instances!AJ69:Instances!AJ69))</f>
        <v>0</v>
      </c>
      <c r="AK69" s="1" cm="1">
        <f t="array" ref="AK69">_xlfn.SWITCH($A$2,"average", AVERAGE(Instances!AK69:Instances!AK69),"median", MEDIAN(Instances!AK69:Instances!AK69),"min", MIN(Instances!AK69:Instances!AK69),"max", MAX(Instances!AK69:Instances!AK69),"diff", MAX(Instances!AK69:Instances!AK69)-MIN(Instances!AK69:Instances!AK69))</f>
        <v>0</v>
      </c>
      <c r="AL69" s="1" cm="1">
        <f t="array" ref="AL69">_xlfn.SWITCH($A$2,"average", AVERAGE(Instances!AL69:Instances!AL69),"median", MEDIAN(Instances!AL69:Instances!AL69),"min", MIN(Instances!AL69:Instances!AL69),"max", MAX(Instances!AL69:Instances!AL69),"diff", MAX(Instances!AL69:Instances!AL69)-MIN(Instances!AL69:Instances!AL69))</f>
        <v>0</v>
      </c>
      <c r="AM69" s="1" cm="1">
        <f t="array" ref="AM69">_xlfn.SWITCH($A$2,"average", AVERAGE(Instances!AM69:Instances!AM69),"median", MEDIAN(Instances!AM69:Instances!AM69),"min", MIN(Instances!AM69:Instances!AM69),"max", MAX(Instances!AM69:Instances!AM69),"diff", MAX(Instances!AM69:Instances!AM69)-MIN(Instances!AM69:Instances!AM69))</f>
        <v>0</v>
      </c>
      <c r="AN69" s="1" cm="1">
        <f t="array" ref="AN69">_xlfn.SWITCH($A$2,"average", AVERAGE(Instances!AN69:Instances!AN69),"median", MEDIAN(Instances!AN69:Instances!AN69),"min", MIN(Instances!AN69:Instances!AN69),"max", MAX(Instances!AN69:Instances!AN69),"diff", MAX(Instances!AN69:Instances!AN69)-MIN(Instances!AN69:Instances!AN69))</f>
        <v>0</v>
      </c>
      <c r="AO69" s="1" cm="1">
        <f t="array" ref="AO69">_xlfn.SWITCH($A$2,"average", AVERAGE(Instances!AO69:Instances!AO69),"median", MEDIAN(Instances!AO69:Instances!AO69),"min", MIN(Instances!AO69:Instances!AO69),"max", MAX(Instances!AO69:Instances!AO69),"diff", MAX(Instances!AO69:Instances!AO69)-MIN(Instances!AO69:Instances!AO69))</f>
        <v>0</v>
      </c>
      <c r="AP69" s="1" cm="1">
        <f t="array" ref="AP69">_xlfn.SWITCH($A$2,"average", AVERAGE(Instances!AP69:Instances!AP69),"median", MEDIAN(Instances!AP69:Instances!AP69),"min", MIN(Instances!AP69:Instances!AP69),"max", MAX(Instances!AP69:Instances!AP69),"diff", MAX(Instances!AP69:Instances!AP69)-MIN(Instances!AP69:Instances!AP69))</f>
        <v>0</v>
      </c>
      <c r="AQ69" s="1" cm="1">
        <f t="array" ref="AQ69">_xlfn.SWITCH($A$2,"average", AVERAGE(Instances!AQ69:Instances!AQ69),"median", MEDIAN(Instances!AQ69:Instances!AQ69),"min", MIN(Instances!AQ69:Instances!AQ69),"max", MAX(Instances!AQ69:Instances!AQ69),"diff", MAX(Instances!AQ69:Instances!AQ69)-MIN(Instances!AQ69:Instances!AQ69))</f>
        <v>0</v>
      </c>
      <c r="AR69" s="1" cm="1">
        <f t="array" ref="AR69">_xlfn.SWITCH($A$2,"average", AVERAGE(Instances!AR69:Instances!AR69),"median", MEDIAN(Instances!AR69:Instances!AR69),"min", MIN(Instances!AR69:Instances!AR69),"max", MAX(Instances!AR69:Instances!AR69),"diff", MAX(Instances!AR69:Instances!AR69)-MIN(Instances!AR69:Instances!AR69))</f>
        <v>0</v>
      </c>
      <c r="AS69" s="1" cm="1">
        <f t="array" ref="AS69">_xlfn.SWITCH($A$2,"average", AVERAGE(Instances!AS69:Instances!AS69),"median", MEDIAN(Instances!AS69:Instances!AS69),"min", MIN(Instances!AS69:Instances!AS69),"max", MAX(Instances!AS69:Instances!AS69),"diff", MAX(Instances!AS69:Instances!AS69)-MIN(Instances!AS69:Instances!AS69))</f>
        <v>0</v>
      </c>
      <c r="AT69" s="1" cm="1">
        <f t="array" ref="AT69">_xlfn.SWITCH($A$2,"average", AVERAGE(Instances!AT69:Instances!AT69),"median", MEDIAN(Instances!AT69:Instances!AT69),"min", MIN(Instances!AT69:Instances!AT69),"max", MAX(Instances!AT69:Instances!AT69),"diff", MAX(Instances!AT69:Instances!AT69)-MIN(Instances!AT69:Instances!AT69))</f>
        <v>0</v>
      </c>
      <c r="AU69" s="1" cm="1">
        <f t="array" ref="AU69">_xlfn.SWITCH($A$2,"average", AVERAGE(Instances!AU69:Instances!AU69),"median", MEDIAN(Instances!AU69:Instances!AU69),"min", MIN(Instances!AU69:Instances!AU69),"max", MAX(Instances!AU69:Instances!AU69),"diff", MAX(Instances!AU69:Instances!AU69)-MIN(Instances!AU69:Instances!AU69))</f>
        <v>0</v>
      </c>
      <c r="AV69" s="1" cm="1">
        <f t="array" ref="AV69">_xlfn.SWITCH($A$2,"average", AVERAGE(Instances!AV69:Instances!AV69),"median", MEDIAN(Instances!AV69:Instances!AV69),"min", MIN(Instances!AV69:Instances!AV69),"max", MAX(Instances!AV69:Instances!AV69),"diff", MAX(Instances!AV69:Instances!AV69)-MIN(Instances!AV69:Instances!AV69))</f>
        <v>0</v>
      </c>
      <c r="AW69" s="1" cm="1">
        <f t="array" ref="AW69">_xlfn.SWITCH($A$2,"average", AVERAGE(Instances!AW69:Instances!AW69),"median", MEDIAN(Instances!AW69:Instances!AW69),"min", MIN(Instances!AW69:Instances!AW69),"max", MAX(Instances!AW69:Instances!AW69),"diff", MAX(Instances!AW69:Instances!AW69)-MIN(Instances!AW69:Instances!AW69))</f>
        <v>0</v>
      </c>
      <c r="AX69" s="1"/>
      <c r="AY69" s="1"/>
      <c r="AZ69" s="1"/>
      <c r="BA69" s="1"/>
      <c r="BB69" s="1">
        <f>MIN($B69,$D69,$F69,$H69,$J69,$L69,$N69,$P69,$R69,$T69,$V69,$X69,$Z69,$AB69,$AD69,$AF69,$AH69,$AJ69,$AL69,$AN69,$AP69,$AR69,$AT69,$AV69,$AX69,$AZ69)</f>
        <v>0</v>
      </c>
      <c r="BC69" s="1">
        <f>MIN($C69,$E69,$G69,$I69,$K69,$M69,$O69,$Q69,$S69,$U69,$W69,$Y69,$AA69,$AC69,$AE69,$AG69,$AI69,$AK69,$AM69,$AO69,$AQ69,$AS69,$AU69,$AW69,$AY69,$BA69)</f>
        <v>0</v>
      </c>
      <c r="BD69" s="1">
        <f>MEDIAN($B69,$D69,$F69,$H69,$J69,$L69,$N69,$P69,$R69,$T69,$V69,$X69,$Z69,$AB69,$AD69,$AF69,$AH69,$AJ69,$AL69,$AN69,$AP69,$AR69,$AT69,$AV69,$AX69,$AZ69)</f>
        <v>0</v>
      </c>
      <c r="BE69" s="1">
        <f>MEDIAN($C69,$E69,$G69,$I69,$K69,$M69,$O69,$Q69,$S69,$U69,$W69,$Y69,$AA69,$AC69,$AE69,$AG69,$AI69,$AK69,$AM69,$AO69,$AQ69,$AS69,$AU69,$AW69,$AY69,$BA69)</f>
        <v>0</v>
      </c>
      <c r="BF69" s="1">
        <f>MAX($B69,$D69,$F69,$H69,$J69,$L69,$N69,$P69,$R69,$T69,$V69,$X69,$Z69,$AB69,$AD69,$AF69,$AH69,$AJ69,$AL69,$AN69,$AP69,$AR69,$AT69,$AV69,$AX69,$AZ69)</f>
        <v>0</v>
      </c>
      <c r="BG69" s="1">
        <f>MAX($C69,$E69,$G69,$I69,$K69,$M69,$O69,$Q69,$S69,$U69,$W69,$Y69,$AA69,$AC69,$AE69,$AG69,$AI69,$AK69,$AM69,$AO69,$AQ69,$AS69,$AU69,$AW69,$AY69,$BA69)</f>
        <v>0</v>
      </c>
    </row>
    <row r="70" spans="1:59">
      <c r="A70" s="1" t="s">
        <v>67</v>
      </c>
      <c r="B70" s="1" cm="1">
        <f t="array" ref="B70">_xlfn.SWITCH($A$2,"average", AVERAGE(Instances!B70:Instances!B70),"median", MEDIAN(Instances!B70:Instances!B70),"min", MIN(Instances!B70:Instances!B70),"max", MAX(Instances!B70:Instances!B70),"diff", MAX(Instances!B70:Instances!B70)-MIN(Instances!B70:Instances!B70))</f>
        <v>0</v>
      </c>
      <c r="C70" s="1" cm="1">
        <f t="array" ref="C70">_xlfn.SWITCH($A$2,"average", AVERAGE(Instances!C70:Instances!C70),"median", MEDIAN(Instances!C70:Instances!C70),"min", MIN(Instances!C70:Instances!C70),"max", MAX(Instances!C70:Instances!C70),"diff", MAX(Instances!C70:Instances!C70)-MIN(Instances!C70:Instances!C70))</f>
        <v>0</v>
      </c>
      <c r="D70" s="1" cm="1">
        <f t="array" ref="D70">_xlfn.SWITCH($A$2,"average", AVERAGE(Instances!D70:Instances!D70),"median", MEDIAN(Instances!D70:Instances!D70),"min", MIN(Instances!D70:Instances!D70),"max", MAX(Instances!D70:Instances!D70),"diff", MAX(Instances!D70:Instances!D70)-MIN(Instances!D70:Instances!D70))</f>
        <v>0</v>
      </c>
      <c r="E70" s="1" cm="1">
        <f t="array" ref="E70">_xlfn.SWITCH($A$2,"average", AVERAGE(Instances!E70:Instances!E70),"median", MEDIAN(Instances!E70:Instances!E70),"min", MIN(Instances!E70:Instances!E70),"max", MAX(Instances!E70:Instances!E70),"diff", MAX(Instances!E70:Instances!E70)-MIN(Instances!E70:Instances!E70))</f>
        <v>0</v>
      </c>
      <c r="F70" s="1" cm="1">
        <f t="array" ref="F70">_xlfn.SWITCH($A$2,"average", AVERAGE(Instances!F70:Instances!F70),"median", MEDIAN(Instances!F70:Instances!F70),"min", MIN(Instances!F70:Instances!F70),"max", MAX(Instances!F70:Instances!F70),"diff", MAX(Instances!F70:Instances!F70)-MIN(Instances!F70:Instances!F70))</f>
        <v>0</v>
      </c>
      <c r="G70" s="1" cm="1">
        <f t="array" ref="G70">_xlfn.SWITCH($A$2,"average", AVERAGE(Instances!G70:Instances!G70),"median", MEDIAN(Instances!G70:Instances!G70),"min", MIN(Instances!G70:Instances!G70),"max", MAX(Instances!G70:Instances!G70),"diff", MAX(Instances!G70:Instances!G70)-MIN(Instances!G70:Instances!G70))</f>
        <v>0</v>
      </c>
      <c r="H70" s="1" cm="1">
        <f t="array" ref="H70">_xlfn.SWITCH($A$2,"average", AVERAGE(Instances!H70:Instances!H70),"median", MEDIAN(Instances!H70:Instances!H70),"min", MIN(Instances!H70:Instances!H70),"max", MAX(Instances!H70:Instances!H70),"diff", MAX(Instances!H70:Instances!H70)-MIN(Instances!H70:Instances!H70))</f>
        <v>0</v>
      </c>
      <c r="I70" s="1" cm="1">
        <f t="array" ref="I70">_xlfn.SWITCH($A$2,"average", AVERAGE(Instances!I70:Instances!I70),"median", MEDIAN(Instances!I70:Instances!I70),"min", MIN(Instances!I70:Instances!I70),"max", MAX(Instances!I70:Instances!I70),"diff", MAX(Instances!I70:Instances!I70)-MIN(Instances!I70:Instances!I70))</f>
        <v>0</v>
      </c>
      <c r="J70" s="1" cm="1">
        <f t="array" ref="J70">_xlfn.SWITCH($A$2,"average", AVERAGE(Instances!J70:Instances!J70),"median", MEDIAN(Instances!J70:Instances!J70),"min", MIN(Instances!J70:Instances!J70),"max", MAX(Instances!J70:Instances!J70),"diff", MAX(Instances!J70:Instances!J70)-MIN(Instances!J70:Instances!J70))</f>
        <v>0</v>
      </c>
      <c r="K70" s="1" cm="1">
        <f t="array" ref="K70">_xlfn.SWITCH($A$2,"average", AVERAGE(Instances!K70:Instances!K70),"median", MEDIAN(Instances!K70:Instances!K70),"min", MIN(Instances!K70:Instances!K70),"max", MAX(Instances!K70:Instances!K70),"diff", MAX(Instances!K70:Instances!K70)-MIN(Instances!K70:Instances!K70))</f>
        <v>0</v>
      </c>
      <c r="L70" s="1" cm="1">
        <f t="array" ref="L70">_xlfn.SWITCH($A$2,"average", AVERAGE(Instances!L70:Instances!L70),"median", MEDIAN(Instances!L70:Instances!L70),"min", MIN(Instances!L70:Instances!L70),"max", MAX(Instances!L70:Instances!L70),"diff", MAX(Instances!L70:Instances!L70)-MIN(Instances!L70:Instances!L70))</f>
        <v>0</v>
      </c>
      <c r="M70" s="1" cm="1">
        <f t="array" ref="M70">_xlfn.SWITCH($A$2,"average", AVERAGE(Instances!M70:Instances!M70),"median", MEDIAN(Instances!M70:Instances!M70),"min", MIN(Instances!M70:Instances!M70),"max", MAX(Instances!M70:Instances!M70),"diff", MAX(Instances!M70:Instances!M70)-MIN(Instances!M70:Instances!M70))</f>
        <v>0</v>
      </c>
      <c r="N70" s="1" cm="1">
        <f t="array" ref="N70">_xlfn.SWITCH($A$2,"average", AVERAGE(Instances!N70:Instances!N70),"median", MEDIAN(Instances!N70:Instances!N70),"min", MIN(Instances!N70:Instances!N70),"max", MAX(Instances!N70:Instances!N70),"diff", MAX(Instances!N70:Instances!N70)-MIN(Instances!N70:Instances!N70))</f>
        <v>0</v>
      </c>
      <c r="O70" s="1" cm="1">
        <f t="array" ref="O70">_xlfn.SWITCH($A$2,"average", AVERAGE(Instances!O70:Instances!O70),"median", MEDIAN(Instances!O70:Instances!O70),"min", MIN(Instances!O70:Instances!O70),"max", MAX(Instances!O70:Instances!O70),"diff", MAX(Instances!O70:Instances!O70)-MIN(Instances!O70:Instances!O70))</f>
        <v>0</v>
      </c>
      <c r="P70" s="1" cm="1">
        <f t="array" ref="P70">_xlfn.SWITCH($A$2,"average", AVERAGE(Instances!P70:Instances!P70),"median", MEDIAN(Instances!P70:Instances!P70),"min", MIN(Instances!P70:Instances!P70),"max", MAX(Instances!P70:Instances!P70),"diff", MAX(Instances!P70:Instances!P70)-MIN(Instances!P70:Instances!P70))</f>
        <v>0</v>
      </c>
      <c r="Q70" s="1" cm="1">
        <f t="array" ref="Q70">_xlfn.SWITCH($A$2,"average", AVERAGE(Instances!Q70:Instances!Q70),"median", MEDIAN(Instances!Q70:Instances!Q70),"min", MIN(Instances!Q70:Instances!Q70),"max", MAX(Instances!Q70:Instances!Q70),"diff", MAX(Instances!Q70:Instances!Q70)-MIN(Instances!Q70:Instances!Q70))</f>
        <v>0</v>
      </c>
      <c r="R70" s="1" cm="1">
        <f t="array" ref="R70">_xlfn.SWITCH($A$2,"average", AVERAGE(Instances!R70:Instances!R70),"median", MEDIAN(Instances!R70:Instances!R70),"min", MIN(Instances!R70:Instances!R70),"max", MAX(Instances!R70:Instances!R70),"diff", MAX(Instances!R70:Instances!R70)-MIN(Instances!R70:Instances!R70))</f>
        <v>0</v>
      </c>
      <c r="S70" s="1" cm="1">
        <f t="array" ref="S70">_xlfn.SWITCH($A$2,"average", AVERAGE(Instances!S70:Instances!S70),"median", MEDIAN(Instances!S70:Instances!S70),"min", MIN(Instances!S70:Instances!S70),"max", MAX(Instances!S70:Instances!S70),"diff", MAX(Instances!S70:Instances!S70)-MIN(Instances!S70:Instances!S70))</f>
        <v>0</v>
      </c>
      <c r="T70" s="1" cm="1">
        <f t="array" ref="T70">_xlfn.SWITCH($A$2,"average", AVERAGE(Instances!T70:Instances!T70),"median", MEDIAN(Instances!T70:Instances!T70),"min", MIN(Instances!T70:Instances!T70),"max", MAX(Instances!T70:Instances!T70),"diff", MAX(Instances!T70:Instances!T70)-MIN(Instances!T70:Instances!T70))</f>
        <v>0</v>
      </c>
      <c r="U70" s="1" cm="1">
        <f t="array" ref="U70">_xlfn.SWITCH($A$2,"average", AVERAGE(Instances!U70:Instances!U70),"median", MEDIAN(Instances!U70:Instances!U70),"min", MIN(Instances!U70:Instances!U70),"max", MAX(Instances!U70:Instances!U70),"diff", MAX(Instances!U70:Instances!U70)-MIN(Instances!U70:Instances!U70))</f>
        <v>0</v>
      </c>
      <c r="V70" s="1" cm="1">
        <f t="array" ref="V70">_xlfn.SWITCH($A$2,"average", AVERAGE(Instances!V70:Instances!V70),"median", MEDIAN(Instances!V70:Instances!V70),"min", MIN(Instances!V70:Instances!V70),"max", MAX(Instances!V70:Instances!V70),"diff", MAX(Instances!V70:Instances!V70)-MIN(Instances!V70:Instances!V70))</f>
        <v>0</v>
      </c>
      <c r="W70" s="1" cm="1">
        <f t="array" ref="W70">_xlfn.SWITCH($A$2,"average", AVERAGE(Instances!W70:Instances!W70),"median", MEDIAN(Instances!W70:Instances!W70),"min", MIN(Instances!W70:Instances!W70),"max", MAX(Instances!W70:Instances!W70),"diff", MAX(Instances!W70:Instances!W70)-MIN(Instances!W70:Instances!W70))</f>
        <v>0</v>
      </c>
      <c r="X70" s="1" cm="1">
        <f t="array" ref="X70">_xlfn.SWITCH($A$2,"average", AVERAGE(Instances!X70:Instances!X70),"median", MEDIAN(Instances!X70:Instances!X70),"min", MIN(Instances!X70:Instances!X70),"max", MAX(Instances!X70:Instances!X70),"diff", MAX(Instances!X70:Instances!X70)-MIN(Instances!X70:Instances!X70))</f>
        <v>0</v>
      </c>
      <c r="Y70" s="1" cm="1">
        <f t="array" ref="Y70">_xlfn.SWITCH($A$2,"average", AVERAGE(Instances!Y70:Instances!Y70),"median", MEDIAN(Instances!Y70:Instances!Y70),"min", MIN(Instances!Y70:Instances!Y70),"max", MAX(Instances!Y70:Instances!Y70),"diff", MAX(Instances!Y70:Instances!Y70)-MIN(Instances!Y70:Instances!Y70))</f>
        <v>0</v>
      </c>
      <c r="Z70" s="1" cm="1">
        <f t="array" ref="Z70">_xlfn.SWITCH($A$2,"average", AVERAGE(Instances!Z70:Instances!Z70),"median", MEDIAN(Instances!Z70:Instances!Z70),"min", MIN(Instances!Z70:Instances!Z70),"max", MAX(Instances!Z70:Instances!Z70),"diff", MAX(Instances!Z70:Instances!Z70)-MIN(Instances!Z70:Instances!Z70))</f>
        <v>0</v>
      </c>
      <c r="AA70" s="1" cm="1">
        <f t="array" ref="AA70">_xlfn.SWITCH($A$2,"average", AVERAGE(Instances!AA70:Instances!AA70),"median", MEDIAN(Instances!AA70:Instances!AA70),"min", MIN(Instances!AA70:Instances!AA70),"max", MAX(Instances!AA70:Instances!AA70),"diff", MAX(Instances!AA70:Instances!AA70)-MIN(Instances!AA70:Instances!AA70))</f>
        <v>0</v>
      </c>
      <c r="AB70" s="1" cm="1">
        <f t="array" ref="AB70">_xlfn.SWITCH($A$2,"average", AVERAGE(Instances!AB70:Instances!AB70),"median", MEDIAN(Instances!AB70:Instances!AB70),"min", MIN(Instances!AB70:Instances!AB70),"max", MAX(Instances!AB70:Instances!AB70),"diff", MAX(Instances!AB70:Instances!AB70)-MIN(Instances!AB70:Instances!AB70))</f>
        <v>0</v>
      </c>
      <c r="AC70" s="1" cm="1">
        <f t="array" ref="AC70">_xlfn.SWITCH($A$2,"average", AVERAGE(Instances!AC70:Instances!AC70),"median", MEDIAN(Instances!AC70:Instances!AC70),"min", MIN(Instances!AC70:Instances!AC70),"max", MAX(Instances!AC70:Instances!AC70),"diff", MAX(Instances!AC70:Instances!AC70)-MIN(Instances!AC70:Instances!AC70))</f>
        <v>0</v>
      </c>
      <c r="AD70" s="1" cm="1">
        <f t="array" ref="AD70">_xlfn.SWITCH($A$2,"average", AVERAGE(Instances!AD70:Instances!AD70),"median", MEDIAN(Instances!AD70:Instances!AD70),"min", MIN(Instances!AD70:Instances!AD70),"max", MAX(Instances!AD70:Instances!AD70),"diff", MAX(Instances!AD70:Instances!AD70)-MIN(Instances!AD70:Instances!AD70))</f>
        <v>0</v>
      </c>
      <c r="AE70" s="1" cm="1">
        <f t="array" ref="AE70">_xlfn.SWITCH($A$2,"average", AVERAGE(Instances!AE70:Instances!AE70),"median", MEDIAN(Instances!AE70:Instances!AE70),"min", MIN(Instances!AE70:Instances!AE70),"max", MAX(Instances!AE70:Instances!AE70),"diff", MAX(Instances!AE70:Instances!AE70)-MIN(Instances!AE70:Instances!AE70))</f>
        <v>0</v>
      </c>
      <c r="AF70" s="1" cm="1">
        <f t="array" ref="AF70">_xlfn.SWITCH($A$2,"average", AVERAGE(Instances!AF70:Instances!AF70),"median", MEDIAN(Instances!AF70:Instances!AF70),"min", MIN(Instances!AF70:Instances!AF70),"max", MAX(Instances!AF70:Instances!AF70),"diff", MAX(Instances!AF70:Instances!AF70)-MIN(Instances!AF70:Instances!AF70))</f>
        <v>0</v>
      </c>
      <c r="AG70" s="1" cm="1">
        <f t="array" ref="AG70">_xlfn.SWITCH($A$2,"average", AVERAGE(Instances!AG70:Instances!AG70),"median", MEDIAN(Instances!AG70:Instances!AG70),"min", MIN(Instances!AG70:Instances!AG70),"max", MAX(Instances!AG70:Instances!AG70),"diff", MAX(Instances!AG70:Instances!AG70)-MIN(Instances!AG70:Instances!AG70))</f>
        <v>0</v>
      </c>
      <c r="AH70" s="1" cm="1">
        <f t="array" ref="AH70">_xlfn.SWITCH($A$2,"average", AVERAGE(Instances!AH70:Instances!AH70),"median", MEDIAN(Instances!AH70:Instances!AH70),"min", MIN(Instances!AH70:Instances!AH70),"max", MAX(Instances!AH70:Instances!AH70),"diff", MAX(Instances!AH70:Instances!AH70)-MIN(Instances!AH70:Instances!AH70))</f>
        <v>0</v>
      </c>
      <c r="AI70" s="1" cm="1">
        <f t="array" ref="AI70">_xlfn.SWITCH($A$2,"average", AVERAGE(Instances!AI70:Instances!AI70),"median", MEDIAN(Instances!AI70:Instances!AI70),"min", MIN(Instances!AI70:Instances!AI70),"max", MAX(Instances!AI70:Instances!AI70),"diff", MAX(Instances!AI70:Instances!AI70)-MIN(Instances!AI70:Instances!AI70))</f>
        <v>0</v>
      </c>
      <c r="AJ70" s="1" cm="1">
        <f t="array" ref="AJ70">_xlfn.SWITCH($A$2,"average", AVERAGE(Instances!AJ70:Instances!AJ70),"median", MEDIAN(Instances!AJ70:Instances!AJ70),"min", MIN(Instances!AJ70:Instances!AJ70),"max", MAX(Instances!AJ70:Instances!AJ70),"diff", MAX(Instances!AJ70:Instances!AJ70)-MIN(Instances!AJ70:Instances!AJ70))</f>
        <v>0</v>
      </c>
      <c r="AK70" s="1" cm="1">
        <f t="array" ref="AK70">_xlfn.SWITCH($A$2,"average", AVERAGE(Instances!AK70:Instances!AK70),"median", MEDIAN(Instances!AK70:Instances!AK70),"min", MIN(Instances!AK70:Instances!AK70),"max", MAX(Instances!AK70:Instances!AK70),"diff", MAX(Instances!AK70:Instances!AK70)-MIN(Instances!AK70:Instances!AK70))</f>
        <v>0</v>
      </c>
      <c r="AL70" s="1" cm="1">
        <f t="array" ref="AL70">_xlfn.SWITCH($A$2,"average", AVERAGE(Instances!AL70:Instances!AL70),"median", MEDIAN(Instances!AL70:Instances!AL70),"min", MIN(Instances!AL70:Instances!AL70),"max", MAX(Instances!AL70:Instances!AL70),"diff", MAX(Instances!AL70:Instances!AL70)-MIN(Instances!AL70:Instances!AL70))</f>
        <v>0</v>
      </c>
      <c r="AM70" s="1" cm="1">
        <f t="array" ref="AM70">_xlfn.SWITCH($A$2,"average", AVERAGE(Instances!AM70:Instances!AM70),"median", MEDIAN(Instances!AM70:Instances!AM70),"min", MIN(Instances!AM70:Instances!AM70),"max", MAX(Instances!AM70:Instances!AM70),"diff", MAX(Instances!AM70:Instances!AM70)-MIN(Instances!AM70:Instances!AM70))</f>
        <v>0</v>
      </c>
      <c r="AN70" s="1" cm="1">
        <f t="array" ref="AN70">_xlfn.SWITCH($A$2,"average", AVERAGE(Instances!AN70:Instances!AN70),"median", MEDIAN(Instances!AN70:Instances!AN70),"min", MIN(Instances!AN70:Instances!AN70),"max", MAX(Instances!AN70:Instances!AN70),"diff", MAX(Instances!AN70:Instances!AN70)-MIN(Instances!AN70:Instances!AN70))</f>
        <v>0</v>
      </c>
      <c r="AO70" s="1" cm="1">
        <f t="array" ref="AO70">_xlfn.SWITCH($A$2,"average", AVERAGE(Instances!AO70:Instances!AO70),"median", MEDIAN(Instances!AO70:Instances!AO70),"min", MIN(Instances!AO70:Instances!AO70),"max", MAX(Instances!AO70:Instances!AO70),"diff", MAX(Instances!AO70:Instances!AO70)-MIN(Instances!AO70:Instances!AO70))</f>
        <v>0</v>
      </c>
      <c r="AP70" s="1" cm="1">
        <f t="array" ref="AP70">_xlfn.SWITCH($A$2,"average", AVERAGE(Instances!AP70:Instances!AP70),"median", MEDIAN(Instances!AP70:Instances!AP70),"min", MIN(Instances!AP70:Instances!AP70),"max", MAX(Instances!AP70:Instances!AP70),"diff", MAX(Instances!AP70:Instances!AP70)-MIN(Instances!AP70:Instances!AP70))</f>
        <v>0</v>
      </c>
      <c r="AQ70" s="1" cm="1">
        <f t="array" ref="AQ70">_xlfn.SWITCH($A$2,"average", AVERAGE(Instances!AQ70:Instances!AQ70),"median", MEDIAN(Instances!AQ70:Instances!AQ70),"min", MIN(Instances!AQ70:Instances!AQ70),"max", MAX(Instances!AQ70:Instances!AQ70),"diff", MAX(Instances!AQ70:Instances!AQ70)-MIN(Instances!AQ70:Instances!AQ70))</f>
        <v>0</v>
      </c>
      <c r="AR70" s="1" cm="1">
        <f t="array" ref="AR70">_xlfn.SWITCH($A$2,"average", AVERAGE(Instances!AR70:Instances!AR70),"median", MEDIAN(Instances!AR70:Instances!AR70),"min", MIN(Instances!AR70:Instances!AR70),"max", MAX(Instances!AR70:Instances!AR70),"diff", MAX(Instances!AR70:Instances!AR70)-MIN(Instances!AR70:Instances!AR70))</f>
        <v>0</v>
      </c>
      <c r="AS70" s="1" cm="1">
        <f t="array" ref="AS70">_xlfn.SWITCH($A$2,"average", AVERAGE(Instances!AS70:Instances!AS70),"median", MEDIAN(Instances!AS70:Instances!AS70),"min", MIN(Instances!AS70:Instances!AS70),"max", MAX(Instances!AS70:Instances!AS70),"diff", MAX(Instances!AS70:Instances!AS70)-MIN(Instances!AS70:Instances!AS70))</f>
        <v>0</v>
      </c>
      <c r="AT70" s="1" cm="1">
        <f t="array" ref="AT70">_xlfn.SWITCH($A$2,"average", AVERAGE(Instances!AT70:Instances!AT70),"median", MEDIAN(Instances!AT70:Instances!AT70),"min", MIN(Instances!AT70:Instances!AT70),"max", MAX(Instances!AT70:Instances!AT70),"diff", MAX(Instances!AT70:Instances!AT70)-MIN(Instances!AT70:Instances!AT70))</f>
        <v>0</v>
      </c>
      <c r="AU70" s="1" cm="1">
        <f t="array" ref="AU70">_xlfn.SWITCH($A$2,"average", AVERAGE(Instances!AU70:Instances!AU70),"median", MEDIAN(Instances!AU70:Instances!AU70),"min", MIN(Instances!AU70:Instances!AU70),"max", MAX(Instances!AU70:Instances!AU70),"diff", MAX(Instances!AU70:Instances!AU70)-MIN(Instances!AU70:Instances!AU70))</f>
        <v>0</v>
      </c>
      <c r="AV70" s="1" cm="1">
        <f t="array" ref="AV70">_xlfn.SWITCH($A$2,"average", AVERAGE(Instances!AV70:Instances!AV70),"median", MEDIAN(Instances!AV70:Instances!AV70),"min", MIN(Instances!AV70:Instances!AV70),"max", MAX(Instances!AV70:Instances!AV70),"diff", MAX(Instances!AV70:Instances!AV70)-MIN(Instances!AV70:Instances!AV70))</f>
        <v>0</v>
      </c>
      <c r="AW70" s="1" cm="1">
        <f t="array" ref="AW70">_xlfn.SWITCH($A$2,"average", AVERAGE(Instances!AW70:Instances!AW70),"median", MEDIAN(Instances!AW70:Instances!AW70),"min", MIN(Instances!AW70:Instances!AW70),"max", MAX(Instances!AW70:Instances!AW70),"diff", MAX(Instances!AW70:Instances!AW70)-MIN(Instances!AW70:Instances!AW70))</f>
        <v>0</v>
      </c>
      <c r="AX70" s="1"/>
      <c r="AY70" s="1"/>
      <c r="AZ70" s="1"/>
      <c r="BA70" s="1"/>
      <c r="BB70" s="1">
        <f>MIN($B70,$D70,$F70,$H70,$J70,$L70,$N70,$P70,$R70,$T70,$V70,$X70,$Z70,$AB70,$AD70,$AF70,$AH70,$AJ70,$AL70,$AN70,$AP70,$AR70,$AT70,$AV70,$AX70,$AZ70)</f>
        <v>0</v>
      </c>
      <c r="BC70" s="1">
        <f>MIN($C70,$E70,$G70,$I70,$K70,$M70,$O70,$Q70,$S70,$U70,$W70,$Y70,$AA70,$AC70,$AE70,$AG70,$AI70,$AK70,$AM70,$AO70,$AQ70,$AS70,$AU70,$AW70,$AY70,$BA70)</f>
        <v>0</v>
      </c>
      <c r="BD70" s="1">
        <f>MEDIAN($B70,$D70,$F70,$H70,$J70,$L70,$N70,$P70,$R70,$T70,$V70,$X70,$Z70,$AB70,$AD70,$AF70,$AH70,$AJ70,$AL70,$AN70,$AP70,$AR70,$AT70,$AV70,$AX70,$AZ70)</f>
        <v>0</v>
      </c>
      <c r="BE70" s="1">
        <f>MEDIAN($C70,$E70,$G70,$I70,$K70,$M70,$O70,$Q70,$S70,$U70,$W70,$Y70,$AA70,$AC70,$AE70,$AG70,$AI70,$AK70,$AM70,$AO70,$AQ70,$AS70,$AU70,$AW70,$AY70,$BA70)</f>
        <v>0</v>
      </c>
      <c r="BF70" s="1">
        <f>MAX($B70,$D70,$F70,$H70,$J70,$L70,$N70,$P70,$R70,$T70,$V70,$X70,$Z70,$AB70,$AD70,$AF70,$AH70,$AJ70,$AL70,$AN70,$AP70,$AR70,$AT70,$AV70,$AX70,$AZ70)</f>
        <v>0</v>
      </c>
      <c r="BG70" s="1">
        <f>MAX($C70,$E70,$G70,$I70,$K70,$M70,$O70,$Q70,$S70,$U70,$W70,$Y70,$AA70,$AC70,$AE70,$AG70,$AI70,$AK70,$AM70,$AO70,$AQ70,$AS70,$AU70,$AW70,$AY70,$BA70)</f>
        <v>0</v>
      </c>
    </row>
    <row r="71" spans="1:59">
      <c r="A71" s="1" t="s">
        <v>68</v>
      </c>
      <c r="B71" s="1" cm="1">
        <f t="array" ref="B71">_xlfn.SWITCH($A$2,"average", AVERAGE(Instances!B71:Instances!B71),"median", MEDIAN(Instances!B71:Instances!B71),"min", MIN(Instances!B71:Instances!B71),"max", MAX(Instances!B71:Instances!B71),"diff", MAX(Instances!B71:Instances!B71)-MIN(Instances!B71:Instances!B71))</f>
        <v>0</v>
      </c>
      <c r="C71" s="1" cm="1">
        <f t="array" ref="C71">_xlfn.SWITCH($A$2,"average", AVERAGE(Instances!C71:Instances!C71),"median", MEDIAN(Instances!C71:Instances!C71),"min", MIN(Instances!C71:Instances!C71),"max", MAX(Instances!C71:Instances!C71),"diff", MAX(Instances!C71:Instances!C71)-MIN(Instances!C71:Instances!C71))</f>
        <v>0</v>
      </c>
      <c r="D71" s="1" cm="1">
        <f t="array" ref="D71">_xlfn.SWITCH($A$2,"average", AVERAGE(Instances!D71:Instances!D71),"median", MEDIAN(Instances!D71:Instances!D71),"min", MIN(Instances!D71:Instances!D71),"max", MAX(Instances!D71:Instances!D71),"diff", MAX(Instances!D71:Instances!D71)-MIN(Instances!D71:Instances!D71))</f>
        <v>0</v>
      </c>
      <c r="E71" s="1" cm="1">
        <f t="array" ref="E71">_xlfn.SWITCH($A$2,"average", AVERAGE(Instances!E71:Instances!E71),"median", MEDIAN(Instances!E71:Instances!E71),"min", MIN(Instances!E71:Instances!E71),"max", MAX(Instances!E71:Instances!E71),"diff", MAX(Instances!E71:Instances!E71)-MIN(Instances!E71:Instances!E71))</f>
        <v>0</v>
      </c>
      <c r="F71" s="1" cm="1">
        <f t="array" ref="F71">_xlfn.SWITCH($A$2,"average", AVERAGE(Instances!F71:Instances!F71),"median", MEDIAN(Instances!F71:Instances!F71),"min", MIN(Instances!F71:Instances!F71),"max", MAX(Instances!F71:Instances!F71),"diff", MAX(Instances!F71:Instances!F71)-MIN(Instances!F71:Instances!F71))</f>
        <v>0</v>
      </c>
      <c r="G71" s="1" cm="1">
        <f t="array" ref="G71">_xlfn.SWITCH($A$2,"average", AVERAGE(Instances!G71:Instances!G71),"median", MEDIAN(Instances!G71:Instances!G71),"min", MIN(Instances!G71:Instances!G71),"max", MAX(Instances!G71:Instances!G71),"diff", MAX(Instances!G71:Instances!G71)-MIN(Instances!G71:Instances!G71))</f>
        <v>0</v>
      </c>
      <c r="H71" s="1" cm="1">
        <f t="array" ref="H71">_xlfn.SWITCH($A$2,"average", AVERAGE(Instances!H71:Instances!H71),"median", MEDIAN(Instances!H71:Instances!H71),"min", MIN(Instances!H71:Instances!H71),"max", MAX(Instances!H71:Instances!H71),"diff", MAX(Instances!H71:Instances!H71)-MIN(Instances!H71:Instances!H71))</f>
        <v>0</v>
      </c>
      <c r="I71" s="1" cm="1">
        <f t="array" ref="I71">_xlfn.SWITCH($A$2,"average", AVERAGE(Instances!I71:Instances!I71),"median", MEDIAN(Instances!I71:Instances!I71),"min", MIN(Instances!I71:Instances!I71),"max", MAX(Instances!I71:Instances!I71),"diff", MAX(Instances!I71:Instances!I71)-MIN(Instances!I71:Instances!I71))</f>
        <v>0</v>
      </c>
      <c r="J71" s="1" cm="1">
        <f t="array" ref="J71">_xlfn.SWITCH($A$2,"average", AVERAGE(Instances!J71:Instances!J71),"median", MEDIAN(Instances!J71:Instances!J71),"min", MIN(Instances!J71:Instances!J71),"max", MAX(Instances!J71:Instances!J71),"diff", MAX(Instances!J71:Instances!J71)-MIN(Instances!J71:Instances!J71))</f>
        <v>0</v>
      </c>
      <c r="K71" s="1" cm="1">
        <f t="array" ref="K71">_xlfn.SWITCH($A$2,"average", AVERAGE(Instances!K71:Instances!K71),"median", MEDIAN(Instances!K71:Instances!K71),"min", MIN(Instances!K71:Instances!K71),"max", MAX(Instances!K71:Instances!K71),"diff", MAX(Instances!K71:Instances!K71)-MIN(Instances!K71:Instances!K71))</f>
        <v>0</v>
      </c>
      <c r="L71" s="1" cm="1">
        <f t="array" ref="L71">_xlfn.SWITCH($A$2,"average", AVERAGE(Instances!L71:Instances!L71),"median", MEDIAN(Instances!L71:Instances!L71),"min", MIN(Instances!L71:Instances!L71),"max", MAX(Instances!L71:Instances!L71),"diff", MAX(Instances!L71:Instances!L71)-MIN(Instances!L71:Instances!L71))</f>
        <v>0</v>
      </c>
      <c r="M71" s="1" cm="1">
        <f t="array" ref="M71">_xlfn.SWITCH($A$2,"average", AVERAGE(Instances!M71:Instances!M71),"median", MEDIAN(Instances!M71:Instances!M71),"min", MIN(Instances!M71:Instances!M71),"max", MAX(Instances!M71:Instances!M71),"diff", MAX(Instances!M71:Instances!M71)-MIN(Instances!M71:Instances!M71))</f>
        <v>0</v>
      </c>
      <c r="N71" s="1" cm="1">
        <f t="array" ref="N71">_xlfn.SWITCH($A$2,"average", AVERAGE(Instances!N71:Instances!N71),"median", MEDIAN(Instances!N71:Instances!N71),"min", MIN(Instances!N71:Instances!N71),"max", MAX(Instances!N71:Instances!N71),"diff", MAX(Instances!N71:Instances!N71)-MIN(Instances!N71:Instances!N71))</f>
        <v>0</v>
      </c>
      <c r="O71" s="1" cm="1">
        <f t="array" ref="O71">_xlfn.SWITCH($A$2,"average", AVERAGE(Instances!O71:Instances!O71),"median", MEDIAN(Instances!O71:Instances!O71),"min", MIN(Instances!O71:Instances!O71),"max", MAX(Instances!O71:Instances!O71),"diff", MAX(Instances!O71:Instances!O71)-MIN(Instances!O71:Instances!O71))</f>
        <v>0</v>
      </c>
      <c r="P71" s="1" cm="1">
        <f t="array" ref="P71">_xlfn.SWITCH($A$2,"average", AVERAGE(Instances!P71:Instances!P71),"median", MEDIAN(Instances!P71:Instances!P71),"min", MIN(Instances!P71:Instances!P71),"max", MAX(Instances!P71:Instances!P71),"diff", MAX(Instances!P71:Instances!P71)-MIN(Instances!P71:Instances!P71))</f>
        <v>0</v>
      </c>
      <c r="Q71" s="1" cm="1">
        <f t="array" ref="Q71">_xlfn.SWITCH($A$2,"average", AVERAGE(Instances!Q71:Instances!Q71),"median", MEDIAN(Instances!Q71:Instances!Q71),"min", MIN(Instances!Q71:Instances!Q71),"max", MAX(Instances!Q71:Instances!Q71),"diff", MAX(Instances!Q71:Instances!Q71)-MIN(Instances!Q71:Instances!Q71))</f>
        <v>0</v>
      </c>
      <c r="R71" s="1" cm="1">
        <f t="array" ref="R71">_xlfn.SWITCH($A$2,"average", AVERAGE(Instances!R71:Instances!R71),"median", MEDIAN(Instances!R71:Instances!R71),"min", MIN(Instances!R71:Instances!R71),"max", MAX(Instances!R71:Instances!R71),"diff", MAX(Instances!R71:Instances!R71)-MIN(Instances!R71:Instances!R71))</f>
        <v>0</v>
      </c>
      <c r="S71" s="1" cm="1">
        <f t="array" ref="S71">_xlfn.SWITCH($A$2,"average", AVERAGE(Instances!S71:Instances!S71),"median", MEDIAN(Instances!S71:Instances!S71),"min", MIN(Instances!S71:Instances!S71),"max", MAX(Instances!S71:Instances!S71),"diff", MAX(Instances!S71:Instances!S71)-MIN(Instances!S71:Instances!S71))</f>
        <v>0</v>
      </c>
      <c r="T71" s="1" cm="1">
        <f t="array" ref="T71">_xlfn.SWITCH($A$2,"average", AVERAGE(Instances!T71:Instances!T71),"median", MEDIAN(Instances!T71:Instances!T71),"min", MIN(Instances!T71:Instances!T71),"max", MAX(Instances!T71:Instances!T71),"diff", MAX(Instances!T71:Instances!T71)-MIN(Instances!T71:Instances!T71))</f>
        <v>0</v>
      </c>
      <c r="U71" s="1" cm="1">
        <f t="array" ref="U71">_xlfn.SWITCH($A$2,"average", AVERAGE(Instances!U71:Instances!U71),"median", MEDIAN(Instances!U71:Instances!U71),"min", MIN(Instances!U71:Instances!U71),"max", MAX(Instances!U71:Instances!U71),"diff", MAX(Instances!U71:Instances!U71)-MIN(Instances!U71:Instances!U71))</f>
        <v>0</v>
      </c>
      <c r="V71" s="1" cm="1">
        <f t="array" ref="V71">_xlfn.SWITCH($A$2,"average", AVERAGE(Instances!V71:Instances!V71),"median", MEDIAN(Instances!V71:Instances!V71),"min", MIN(Instances!V71:Instances!V71),"max", MAX(Instances!V71:Instances!V71),"diff", MAX(Instances!V71:Instances!V71)-MIN(Instances!V71:Instances!V71))</f>
        <v>0</v>
      </c>
      <c r="W71" s="1" cm="1">
        <f t="array" ref="W71">_xlfn.SWITCH($A$2,"average", AVERAGE(Instances!W71:Instances!W71),"median", MEDIAN(Instances!W71:Instances!W71),"min", MIN(Instances!W71:Instances!W71),"max", MAX(Instances!W71:Instances!W71),"diff", MAX(Instances!W71:Instances!W71)-MIN(Instances!W71:Instances!W71))</f>
        <v>0</v>
      </c>
      <c r="X71" s="1" cm="1">
        <f t="array" ref="X71">_xlfn.SWITCH($A$2,"average", AVERAGE(Instances!X71:Instances!X71),"median", MEDIAN(Instances!X71:Instances!X71),"min", MIN(Instances!X71:Instances!X71),"max", MAX(Instances!X71:Instances!X71),"diff", MAX(Instances!X71:Instances!X71)-MIN(Instances!X71:Instances!X71))</f>
        <v>0</v>
      </c>
      <c r="Y71" s="1" cm="1">
        <f t="array" ref="Y71">_xlfn.SWITCH($A$2,"average", AVERAGE(Instances!Y71:Instances!Y71),"median", MEDIAN(Instances!Y71:Instances!Y71),"min", MIN(Instances!Y71:Instances!Y71),"max", MAX(Instances!Y71:Instances!Y71),"diff", MAX(Instances!Y71:Instances!Y71)-MIN(Instances!Y71:Instances!Y71))</f>
        <v>0</v>
      </c>
      <c r="Z71" s="1" cm="1">
        <f t="array" ref="Z71">_xlfn.SWITCH($A$2,"average", AVERAGE(Instances!Z71:Instances!Z71),"median", MEDIAN(Instances!Z71:Instances!Z71),"min", MIN(Instances!Z71:Instances!Z71),"max", MAX(Instances!Z71:Instances!Z71),"diff", MAX(Instances!Z71:Instances!Z71)-MIN(Instances!Z71:Instances!Z71))</f>
        <v>0</v>
      </c>
      <c r="AA71" s="1" cm="1">
        <f t="array" ref="AA71">_xlfn.SWITCH($A$2,"average", AVERAGE(Instances!AA71:Instances!AA71),"median", MEDIAN(Instances!AA71:Instances!AA71),"min", MIN(Instances!AA71:Instances!AA71),"max", MAX(Instances!AA71:Instances!AA71),"diff", MAX(Instances!AA71:Instances!AA71)-MIN(Instances!AA71:Instances!AA71))</f>
        <v>0</v>
      </c>
      <c r="AB71" s="1" cm="1">
        <f t="array" ref="AB71">_xlfn.SWITCH($A$2,"average", AVERAGE(Instances!AB71:Instances!AB71),"median", MEDIAN(Instances!AB71:Instances!AB71),"min", MIN(Instances!AB71:Instances!AB71),"max", MAX(Instances!AB71:Instances!AB71),"diff", MAX(Instances!AB71:Instances!AB71)-MIN(Instances!AB71:Instances!AB71))</f>
        <v>0</v>
      </c>
      <c r="AC71" s="1" cm="1">
        <f t="array" ref="AC71">_xlfn.SWITCH($A$2,"average", AVERAGE(Instances!AC71:Instances!AC71),"median", MEDIAN(Instances!AC71:Instances!AC71),"min", MIN(Instances!AC71:Instances!AC71),"max", MAX(Instances!AC71:Instances!AC71),"diff", MAX(Instances!AC71:Instances!AC71)-MIN(Instances!AC71:Instances!AC71))</f>
        <v>0</v>
      </c>
      <c r="AD71" s="1" cm="1">
        <f t="array" ref="AD71">_xlfn.SWITCH($A$2,"average", AVERAGE(Instances!AD71:Instances!AD71),"median", MEDIAN(Instances!AD71:Instances!AD71),"min", MIN(Instances!AD71:Instances!AD71),"max", MAX(Instances!AD71:Instances!AD71),"diff", MAX(Instances!AD71:Instances!AD71)-MIN(Instances!AD71:Instances!AD71))</f>
        <v>0</v>
      </c>
      <c r="AE71" s="1" cm="1">
        <f t="array" ref="AE71">_xlfn.SWITCH($A$2,"average", AVERAGE(Instances!AE71:Instances!AE71),"median", MEDIAN(Instances!AE71:Instances!AE71),"min", MIN(Instances!AE71:Instances!AE71),"max", MAX(Instances!AE71:Instances!AE71),"diff", MAX(Instances!AE71:Instances!AE71)-MIN(Instances!AE71:Instances!AE71))</f>
        <v>0</v>
      </c>
      <c r="AF71" s="1" cm="1">
        <f t="array" ref="AF71">_xlfn.SWITCH($A$2,"average", AVERAGE(Instances!AF71:Instances!AF71),"median", MEDIAN(Instances!AF71:Instances!AF71),"min", MIN(Instances!AF71:Instances!AF71),"max", MAX(Instances!AF71:Instances!AF71),"diff", MAX(Instances!AF71:Instances!AF71)-MIN(Instances!AF71:Instances!AF71))</f>
        <v>0</v>
      </c>
      <c r="AG71" s="1" cm="1">
        <f t="array" ref="AG71">_xlfn.SWITCH($A$2,"average", AVERAGE(Instances!AG71:Instances!AG71),"median", MEDIAN(Instances!AG71:Instances!AG71),"min", MIN(Instances!AG71:Instances!AG71),"max", MAX(Instances!AG71:Instances!AG71),"diff", MAX(Instances!AG71:Instances!AG71)-MIN(Instances!AG71:Instances!AG71))</f>
        <v>0</v>
      </c>
      <c r="AH71" s="1" cm="1">
        <f t="array" ref="AH71">_xlfn.SWITCH($A$2,"average", AVERAGE(Instances!AH71:Instances!AH71),"median", MEDIAN(Instances!AH71:Instances!AH71),"min", MIN(Instances!AH71:Instances!AH71),"max", MAX(Instances!AH71:Instances!AH71),"diff", MAX(Instances!AH71:Instances!AH71)-MIN(Instances!AH71:Instances!AH71))</f>
        <v>0</v>
      </c>
      <c r="AI71" s="1" cm="1">
        <f t="array" ref="AI71">_xlfn.SWITCH($A$2,"average", AVERAGE(Instances!AI71:Instances!AI71),"median", MEDIAN(Instances!AI71:Instances!AI71),"min", MIN(Instances!AI71:Instances!AI71),"max", MAX(Instances!AI71:Instances!AI71),"diff", MAX(Instances!AI71:Instances!AI71)-MIN(Instances!AI71:Instances!AI71))</f>
        <v>0</v>
      </c>
      <c r="AJ71" s="1" cm="1">
        <f t="array" ref="AJ71">_xlfn.SWITCH($A$2,"average", AVERAGE(Instances!AJ71:Instances!AJ71),"median", MEDIAN(Instances!AJ71:Instances!AJ71),"min", MIN(Instances!AJ71:Instances!AJ71),"max", MAX(Instances!AJ71:Instances!AJ71),"diff", MAX(Instances!AJ71:Instances!AJ71)-MIN(Instances!AJ71:Instances!AJ71))</f>
        <v>0</v>
      </c>
      <c r="AK71" s="1" cm="1">
        <f t="array" ref="AK71">_xlfn.SWITCH($A$2,"average", AVERAGE(Instances!AK71:Instances!AK71),"median", MEDIAN(Instances!AK71:Instances!AK71),"min", MIN(Instances!AK71:Instances!AK71),"max", MAX(Instances!AK71:Instances!AK71),"diff", MAX(Instances!AK71:Instances!AK71)-MIN(Instances!AK71:Instances!AK71))</f>
        <v>0</v>
      </c>
      <c r="AL71" s="1" cm="1">
        <f t="array" ref="AL71">_xlfn.SWITCH($A$2,"average", AVERAGE(Instances!AL71:Instances!AL71),"median", MEDIAN(Instances!AL71:Instances!AL71),"min", MIN(Instances!AL71:Instances!AL71),"max", MAX(Instances!AL71:Instances!AL71),"diff", MAX(Instances!AL71:Instances!AL71)-MIN(Instances!AL71:Instances!AL71))</f>
        <v>0</v>
      </c>
      <c r="AM71" s="1" cm="1">
        <f t="array" ref="AM71">_xlfn.SWITCH($A$2,"average", AVERAGE(Instances!AM71:Instances!AM71),"median", MEDIAN(Instances!AM71:Instances!AM71),"min", MIN(Instances!AM71:Instances!AM71),"max", MAX(Instances!AM71:Instances!AM71),"diff", MAX(Instances!AM71:Instances!AM71)-MIN(Instances!AM71:Instances!AM71))</f>
        <v>0</v>
      </c>
      <c r="AN71" s="1" cm="1">
        <f t="array" ref="AN71">_xlfn.SWITCH($A$2,"average", AVERAGE(Instances!AN71:Instances!AN71),"median", MEDIAN(Instances!AN71:Instances!AN71),"min", MIN(Instances!AN71:Instances!AN71),"max", MAX(Instances!AN71:Instances!AN71),"diff", MAX(Instances!AN71:Instances!AN71)-MIN(Instances!AN71:Instances!AN71))</f>
        <v>0</v>
      </c>
      <c r="AO71" s="1" cm="1">
        <f t="array" ref="AO71">_xlfn.SWITCH($A$2,"average", AVERAGE(Instances!AO71:Instances!AO71),"median", MEDIAN(Instances!AO71:Instances!AO71),"min", MIN(Instances!AO71:Instances!AO71),"max", MAX(Instances!AO71:Instances!AO71),"diff", MAX(Instances!AO71:Instances!AO71)-MIN(Instances!AO71:Instances!AO71))</f>
        <v>0</v>
      </c>
      <c r="AP71" s="1" cm="1">
        <f t="array" ref="AP71">_xlfn.SWITCH($A$2,"average", AVERAGE(Instances!AP71:Instances!AP71),"median", MEDIAN(Instances!AP71:Instances!AP71),"min", MIN(Instances!AP71:Instances!AP71),"max", MAX(Instances!AP71:Instances!AP71),"diff", MAX(Instances!AP71:Instances!AP71)-MIN(Instances!AP71:Instances!AP71))</f>
        <v>0</v>
      </c>
      <c r="AQ71" s="1" cm="1">
        <f t="array" ref="AQ71">_xlfn.SWITCH($A$2,"average", AVERAGE(Instances!AQ71:Instances!AQ71),"median", MEDIAN(Instances!AQ71:Instances!AQ71),"min", MIN(Instances!AQ71:Instances!AQ71),"max", MAX(Instances!AQ71:Instances!AQ71),"diff", MAX(Instances!AQ71:Instances!AQ71)-MIN(Instances!AQ71:Instances!AQ71))</f>
        <v>0</v>
      </c>
      <c r="AR71" s="1" cm="1">
        <f t="array" ref="AR71">_xlfn.SWITCH($A$2,"average", AVERAGE(Instances!AR71:Instances!AR71),"median", MEDIAN(Instances!AR71:Instances!AR71),"min", MIN(Instances!AR71:Instances!AR71),"max", MAX(Instances!AR71:Instances!AR71),"diff", MAX(Instances!AR71:Instances!AR71)-MIN(Instances!AR71:Instances!AR71))</f>
        <v>0</v>
      </c>
      <c r="AS71" s="1" cm="1">
        <f t="array" ref="AS71">_xlfn.SWITCH($A$2,"average", AVERAGE(Instances!AS71:Instances!AS71),"median", MEDIAN(Instances!AS71:Instances!AS71),"min", MIN(Instances!AS71:Instances!AS71),"max", MAX(Instances!AS71:Instances!AS71),"diff", MAX(Instances!AS71:Instances!AS71)-MIN(Instances!AS71:Instances!AS71))</f>
        <v>0</v>
      </c>
      <c r="AT71" s="1" cm="1">
        <f t="array" ref="AT71">_xlfn.SWITCH($A$2,"average", AVERAGE(Instances!AT71:Instances!AT71),"median", MEDIAN(Instances!AT71:Instances!AT71),"min", MIN(Instances!AT71:Instances!AT71),"max", MAX(Instances!AT71:Instances!AT71),"diff", MAX(Instances!AT71:Instances!AT71)-MIN(Instances!AT71:Instances!AT71))</f>
        <v>0</v>
      </c>
      <c r="AU71" s="1" cm="1">
        <f t="array" ref="AU71">_xlfn.SWITCH($A$2,"average", AVERAGE(Instances!AU71:Instances!AU71),"median", MEDIAN(Instances!AU71:Instances!AU71),"min", MIN(Instances!AU71:Instances!AU71),"max", MAX(Instances!AU71:Instances!AU71),"diff", MAX(Instances!AU71:Instances!AU71)-MIN(Instances!AU71:Instances!AU71))</f>
        <v>0</v>
      </c>
      <c r="AV71" s="1" cm="1">
        <f t="array" ref="AV71">_xlfn.SWITCH($A$2,"average", AVERAGE(Instances!AV71:Instances!AV71),"median", MEDIAN(Instances!AV71:Instances!AV71),"min", MIN(Instances!AV71:Instances!AV71),"max", MAX(Instances!AV71:Instances!AV71),"diff", MAX(Instances!AV71:Instances!AV71)-MIN(Instances!AV71:Instances!AV71))</f>
        <v>0</v>
      </c>
      <c r="AW71" s="1" cm="1">
        <f t="array" ref="AW71">_xlfn.SWITCH($A$2,"average", AVERAGE(Instances!AW71:Instances!AW71),"median", MEDIAN(Instances!AW71:Instances!AW71),"min", MIN(Instances!AW71:Instances!AW71),"max", MAX(Instances!AW71:Instances!AW71),"diff", MAX(Instances!AW71:Instances!AW71)-MIN(Instances!AW71:Instances!AW71))</f>
        <v>0</v>
      </c>
      <c r="AX71" s="1"/>
      <c r="AY71" s="1"/>
      <c r="AZ71" s="1"/>
      <c r="BA71" s="1"/>
      <c r="BB71" s="1">
        <f>MIN($B71,$D71,$F71,$H71,$J71,$L71,$N71,$P71,$R71,$T71,$V71,$X71,$Z71,$AB71,$AD71,$AF71,$AH71,$AJ71,$AL71,$AN71,$AP71,$AR71,$AT71,$AV71,$AX71,$AZ71)</f>
        <v>0</v>
      </c>
      <c r="BC71" s="1">
        <f>MIN($C71,$E71,$G71,$I71,$K71,$M71,$O71,$Q71,$S71,$U71,$W71,$Y71,$AA71,$AC71,$AE71,$AG71,$AI71,$AK71,$AM71,$AO71,$AQ71,$AS71,$AU71,$AW71,$AY71,$BA71)</f>
        <v>0</v>
      </c>
      <c r="BD71" s="1">
        <f>MEDIAN($B71,$D71,$F71,$H71,$J71,$L71,$N71,$P71,$R71,$T71,$V71,$X71,$Z71,$AB71,$AD71,$AF71,$AH71,$AJ71,$AL71,$AN71,$AP71,$AR71,$AT71,$AV71,$AX71,$AZ71)</f>
        <v>0</v>
      </c>
      <c r="BE71" s="1">
        <f>MEDIAN($C71,$E71,$G71,$I71,$K71,$M71,$O71,$Q71,$S71,$U71,$W71,$Y71,$AA71,$AC71,$AE71,$AG71,$AI71,$AK71,$AM71,$AO71,$AQ71,$AS71,$AU71,$AW71,$AY71,$BA71)</f>
        <v>0</v>
      </c>
      <c r="BF71" s="1">
        <f>MAX($B71,$D71,$F71,$H71,$J71,$L71,$N71,$P71,$R71,$T71,$V71,$X71,$Z71,$AB71,$AD71,$AF71,$AH71,$AJ71,$AL71,$AN71,$AP71,$AR71,$AT71,$AV71,$AX71,$AZ71)</f>
        <v>0</v>
      </c>
      <c r="BG71" s="1">
        <f>MAX($C71,$E71,$G71,$I71,$K71,$M71,$O71,$Q71,$S71,$U71,$W71,$Y71,$AA71,$AC71,$AE71,$AG71,$AI71,$AK71,$AM71,$AO71,$AQ71,$AS71,$AU71,$AW71,$AY71,$BA71)</f>
        <v>0</v>
      </c>
    </row>
    <row r="72" spans="1:59">
      <c r="A72" s="1" t="s">
        <v>69</v>
      </c>
      <c r="B72" s="1" cm="1">
        <f t="array" ref="B72">_xlfn.SWITCH($A$2,"average", AVERAGE(Instances!B72:Instances!B72),"median", MEDIAN(Instances!B72:Instances!B72),"min", MIN(Instances!B72:Instances!B72),"max", MAX(Instances!B72:Instances!B72),"diff", MAX(Instances!B72:Instances!B72)-MIN(Instances!B72:Instances!B72))</f>
        <v>0</v>
      </c>
      <c r="C72" s="1" cm="1">
        <f t="array" ref="C72">_xlfn.SWITCH($A$2,"average", AVERAGE(Instances!C72:Instances!C72),"median", MEDIAN(Instances!C72:Instances!C72),"min", MIN(Instances!C72:Instances!C72),"max", MAX(Instances!C72:Instances!C72),"diff", MAX(Instances!C72:Instances!C72)-MIN(Instances!C72:Instances!C72))</f>
        <v>0</v>
      </c>
      <c r="D72" s="1" cm="1">
        <f t="array" ref="D72">_xlfn.SWITCH($A$2,"average", AVERAGE(Instances!D72:Instances!D72),"median", MEDIAN(Instances!D72:Instances!D72),"min", MIN(Instances!D72:Instances!D72),"max", MAX(Instances!D72:Instances!D72),"diff", MAX(Instances!D72:Instances!D72)-MIN(Instances!D72:Instances!D72))</f>
        <v>0</v>
      </c>
      <c r="E72" s="1" cm="1">
        <f t="array" ref="E72">_xlfn.SWITCH($A$2,"average", AVERAGE(Instances!E72:Instances!E72),"median", MEDIAN(Instances!E72:Instances!E72),"min", MIN(Instances!E72:Instances!E72),"max", MAX(Instances!E72:Instances!E72),"diff", MAX(Instances!E72:Instances!E72)-MIN(Instances!E72:Instances!E72))</f>
        <v>0</v>
      </c>
      <c r="F72" s="1" cm="1">
        <f t="array" ref="F72">_xlfn.SWITCH($A$2,"average", AVERAGE(Instances!F72:Instances!F72),"median", MEDIAN(Instances!F72:Instances!F72),"min", MIN(Instances!F72:Instances!F72),"max", MAX(Instances!F72:Instances!F72),"diff", MAX(Instances!F72:Instances!F72)-MIN(Instances!F72:Instances!F72))</f>
        <v>0</v>
      </c>
      <c r="G72" s="1" cm="1">
        <f t="array" ref="G72">_xlfn.SWITCH($A$2,"average", AVERAGE(Instances!G72:Instances!G72),"median", MEDIAN(Instances!G72:Instances!G72),"min", MIN(Instances!G72:Instances!G72),"max", MAX(Instances!G72:Instances!G72),"diff", MAX(Instances!G72:Instances!G72)-MIN(Instances!G72:Instances!G72))</f>
        <v>0</v>
      </c>
      <c r="H72" s="1" cm="1">
        <f t="array" ref="H72">_xlfn.SWITCH($A$2,"average", AVERAGE(Instances!H72:Instances!H72),"median", MEDIAN(Instances!H72:Instances!H72),"min", MIN(Instances!H72:Instances!H72),"max", MAX(Instances!H72:Instances!H72),"diff", MAX(Instances!H72:Instances!H72)-MIN(Instances!H72:Instances!H72))</f>
        <v>0</v>
      </c>
      <c r="I72" s="1" cm="1">
        <f t="array" ref="I72">_xlfn.SWITCH($A$2,"average", AVERAGE(Instances!I72:Instances!I72),"median", MEDIAN(Instances!I72:Instances!I72),"min", MIN(Instances!I72:Instances!I72),"max", MAX(Instances!I72:Instances!I72),"diff", MAX(Instances!I72:Instances!I72)-MIN(Instances!I72:Instances!I72))</f>
        <v>0</v>
      </c>
      <c r="J72" s="1" cm="1">
        <f t="array" ref="J72">_xlfn.SWITCH($A$2,"average", AVERAGE(Instances!J72:Instances!J72),"median", MEDIAN(Instances!J72:Instances!J72),"min", MIN(Instances!J72:Instances!J72),"max", MAX(Instances!J72:Instances!J72),"diff", MAX(Instances!J72:Instances!J72)-MIN(Instances!J72:Instances!J72))</f>
        <v>0</v>
      </c>
      <c r="K72" s="1" cm="1">
        <f t="array" ref="K72">_xlfn.SWITCH($A$2,"average", AVERAGE(Instances!K72:Instances!K72),"median", MEDIAN(Instances!K72:Instances!K72),"min", MIN(Instances!K72:Instances!K72),"max", MAX(Instances!K72:Instances!K72),"diff", MAX(Instances!K72:Instances!K72)-MIN(Instances!K72:Instances!K72))</f>
        <v>0</v>
      </c>
      <c r="L72" s="1" cm="1">
        <f t="array" ref="L72">_xlfn.SWITCH($A$2,"average", AVERAGE(Instances!L72:Instances!L72),"median", MEDIAN(Instances!L72:Instances!L72),"min", MIN(Instances!L72:Instances!L72),"max", MAX(Instances!L72:Instances!L72),"diff", MAX(Instances!L72:Instances!L72)-MIN(Instances!L72:Instances!L72))</f>
        <v>0</v>
      </c>
      <c r="M72" s="1" cm="1">
        <f t="array" ref="M72">_xlfn.SWITCH($A$2,"average", AVERAGE(Instances!M72:Instances!M72),"median", MEDIAN(Instances!M72:Instances!M72),"min", MIN(Instances!M72:Instances!M72),"max", MAX(Instances!M72:Instances!M72),"diff", MAX(Instances!M72:Instances!M72)-MIN(Instances!M72:Instances!M72))</f>
        <v>0</v>
      </c>
      <c r="N72" s="1" cm="1">
        <f t="array" ref="N72">_xlfn.SWITCH($A$2,"average", AVERAGE(Instances!N72:Instances!N72),"median", MEDIAN(Instances!N72:Instances!N72),"min", MIN(Instances!N72:Instances!N72),"max", MAX(Instances!N72:Instances!N72),"diff", MAX(Instances!N72:Instances!N72)-MIN(Instances!N72:Instances!N72))</f>
        <v>0</v>
      </c>
      <c r="O72" s="1" cm="1">
        <f t="array" ref="O72">_xlfn.SWITCH($A$2,"average", AVERAGE(Instances!O72:Instances!O72),"median", MEDIAN(Instances!O72:Instances!O72),"min", MIN(Instances!O72:Instances!O72),"max", MAX(Instances!O72:Instances!O72),"diff", MAX(Instances!O72:Instances!O72)-MIN(Instances!O72:Instances!O72))</f>
        <v>0</v>
      </c>
      <c r="P72" s="1" cm="1">
        <f t="array" ref="P72">_xlfn.SWITCH($A$2,"average", AVERAGE(Instances!P72:Instances!P72),"median", MEDIAN(Instances!P72:Instances!P72),"min", MIN(Instances!P72:Instances!P72),"max", MAX(Instances!P72:Instances!P72),"diff", MAX(Instances!P72:Instances!P72)-MIN(Instances!P72:Instances!P72))</f>
        <v>0</v>
      </c>
      <c r="Q72" s="1" cm="1">
        <f t="array" ref="Q72">_xlfn.SWITCH($A$2,"average", AVERAGE(Instances!Q72:Instances!Q72),"median", MEDIAN(Instances!Q72:Instances!Q72),"min", MIN(Instances!Q72:Instances!Q72),"max", MAX(Instances!Q72:Instances!Q72),"diff", MAX(Instances!Q72:Instances!Q72)-MIN(Instances!Q72:Instances!Q72))</f>
        <v>0</v>
      </c>
      <c r="R72" s="1" cm="1">
        <f t="array" ref="R72">_xlfn.SWITCH($A$2,"average", AVERAGE(Instances!R72:Instances!R72),"median", MEDIAN(Instances!R72:Instances!R72),"min", MIN(Instances!R72:Instances!R72),"max", MAX(Instances!R72:Instances!R72),"diff", MAX(Instances!R72:Instances!R72)-MIN(Instances!R72:Instances!R72))</f>
        <v>0</v>
      </c>
      <c r="S72" s="1" cm="1">
        <f t="array" ref="S72">_xlfn.SWITCH($A$2,"average", AVERAGE(Instances!S72:Instances!S72),"median", MEDIAN(Instances!S72:Instances!S72),"min", MIN(Instances!S72:Instances!S72),"max", MAX(Instances!S72:Instances!S72),"diff", MAX(Instances!S72:Instances!S72)-MIN(Instances!S72:Instances!S72))</f>
        <v>0</v>
      </c>
      <c r="T72" s="1" cm="1">
        <f t="array" ref="T72">_xlfn.SWITCH($A$2,"average", AVERAGE(Instances!T72:Instances!T72),"median", MEDIAN(Instances!T72:Instances!T72),"min", MIN(Instances!T72:Instances!T72),"max", MAX(Instances!T72:Instances!T72),"diff", MAX(Instances!T72:Instances!T72)-MIN(Instances!T72:Instances!T72))</f>
        <v>0</v>
      </c>
      <c r="U72" s="1" cm="1">
        <f t="array" ref="U72">_xlfn.SWITCH($A$2,"average", AVERAGE(Instances!U72:Instances!U72),"median", MEDIAN(Instances!U72:Instances!U72),"min", MIN(Instances!U72:Instances!U72),"max", MAX(Instances!U72:Instances!U72),"diff", MAX(Instances!U72:Instances!U72)-MIN(Instances!U72:Instances!U72))</f>
        <v>0</v>
      </c>
      <c r="V72" s="1" cm="1">
        <f t="array" ref="V72">_xlfn.SWITCH($A$2,"average", AVERAGE(Instances!V72:Instances!V72),"median", MEDIAN(Instances!V72:Instances!V72),"min", MIN(Instances!V72:Instances!V72),"max", MAX(Instances!V72:Instances!V72),"diff", MAX(Instances!V72:Instances!V72)-MIN(Instances!V72:Instances!V72))</f>
        <v>0</v>
      </c>
      <c r="W72" s="1" cm="1">
        <f t="array" ref="W72">_xlfn.SWITCH($A$2,"average", AVERAGE(Instances!W72:Instances!W72),"median", MEDIAN(Instances!W72:Instances!W72),"min", MIN(Instances!W72:Instances!W72),"max", MAX(Instances!W72:Instances!W72),"diff", MAX(Instances!W72:Instances!W72)-MIN(Instances!W72:Instances!W72))</f>
        <v>0</v>
      </c>
      <c r="X72" s="1" cm="1">
        <f t="array" ref="X72">_xlfn.SWITCH($A$2,"average", AVERAGE(Instances!X72:Instances!X72),"median", MEDIAN(Instances!X72:Instances!X72),"min", MIN(Instances!X72:Instances!X72),"max", MAX(Instances!X72:Instances!X72),"diff", MAX(Instances!X72:Instances!X72)-MIN(Instances!X72:Instances!X72))</f>
        <v>0</v>
      </c>
      <c r="Y72" s="1" cm="1">
        <f t="array" ref="Y72">_xlfn.SWITCH($A$2,"average", AVERAGE(Instances!Y72:Instances!Y72),"median", MEDIAN(Instances!Y72:Instances!Y72),"min", MIN(Instances!Y72:Instances!Y72),"max", MAX(Instances!Y72:Instances!Y72),"diff", MAX(Instances!Y72:Instances!Y72)-MIN(Instances!Y72:Instances!Y72))</f>
        <v>0</v>
      </c>
      <c r="Z72" s="1" cm="1">
        <f t="array" ref="Z72">_xlfn.SWITCH($A$2,"average", AVERAGE(Instances!Z72:Instances!Z72),"median", MEDIAN(Instances!Z72:Instances!Z72),"min", MIN(Instances!Z72:Instances!Z72),"max", MAX(Instances!Z72:Instances!Z72),"diff", MAX(Instances!Z72:Instances!Z72)-MIN(Instances!Z72:Instances!Z72))</f>
        <v>0</v>
      </c>
      <c r="AA72" s="1" cm="1">
        <f t="array" ref="AA72">_xlfn.SWITCH($A$2,"average", AVERAGE(Instances!AA72:Instances!AA72),"median", MEDIAN(Instances!AA72:Instances!AA72),"min", MIN(Instances!AA72:Instances!AA72),"max", MAX(Instances!AA72:Instances!AA72),"diff", MAX(Instances!AA72:Instances!AA72)-MIN(Instances!AA72:Instances!AA72))</f>
        <v>0</v>
      </c>
      <c r="AB72" s="1" cm="1">
        <f t="array" ref="AB72">_xlfn.SWITCH($A$2,"average", AVERAGE(Instances!AB72:Instances!AB72),"median", MEDIAN(Instances!AB72:Instances!AB72),"min", MIN(Instances!AB72:Instances!AB72),"max", MAX(Instances!AB72:Instances!AB72),"diff", MAX(Instances!AB72:Instances!AB72)-MIN(Instances!AB72:Instances!AB72))</f>
        <v>0</v>
      </c>
      <c r="AC72" s="1" cm="1">
        <f t="array" ref="AC72">_xlfn.SWITCH($A$2,"average", AVERAGE(Instances!AC72:Instances!AC72),"median", MEDIAN(Instances!AC72:Instances!AC72),"min", MIN(Instances!AC72:Instances!AC72),"max", MAX(Instances!AC72:Instances!AC72),"diff", MAX(Instances!AC72:Instances!AC72)-MIN(Instances!AC72:Instances!AC72))</f>
        <v>0</v>
      </c>
      <c r="AD72" s="1" cm="1">
        <f t="array" ref="AD72">_xlfn.SWITCH($A$2,"average", AVERAGE(Instances!AD72:Instances!AD72),"median", MEDIAN(Instances!AD72:Instances!AD72),"min", MIN(Instances!AD72:Instances!AD72),"max", MAX(Instances!AD72:Instances!AD72),"diff", MAX(Instances!AD72:Instances!AD72)-MIN(Instances!AD72:Instances!AD72))</f>
        <v>0</v>
      </c>
      <c r="AE72" s="1" cm="1">
        <f t="array" ref="AE72">_xlfn.SWITCH($A$2,"average", AVERAGE(Instances!AE72:Instances!AE72),"median", MEDIAN(Instances!AE72:Instances!AE72),"min", MIN(Instances!AE72:Instances!AE72),"max", MAX(Instances!AE72:Instances!AE72),"diff", MAX(Instances!AE72:Instances!AE72)-MIN(Instances!AE72:Instances!AE72))</f>
        <v>0</v>
      </c>
      <c r="AF72" s="1" cm="1">
        <f t="array" ref="AF72">_xlfn.SWITCH($A$2,"average", AVERAGE(Instances!AF72:Instances!AF72),"median", MEDIAN(Instances!AF72:Instances!AF72),"min", MIN(Instances!AF72:Instances!AF72),"max", MAX(Instances!AF72:Instances!AF72),"diff", MAX(Instances!AF72:Instances!AF72)-MIN(Instances!AF72:Instances!AF72))</f>
        <v>0</v>
      </c>
      <c r="AG72" s="1" cm="1">
        <f t="array" ref="AG72">_xlfn.SWITCH($A$2,"average", AVERAGE(Instances!AG72:Instances!AG72),"median", MEDIAN(Instances!AG72:Instances!AG72),"min", MIN(Instances!AG72:Instances!AG72),"max", MAX(Instances!AG72:Instances!AG72),"diff", MAX(Instances!AG72:Instances!AG72)-MIN(Instances!AG72:Instances!AG72))</f>
        <v>0</v>
      </c>
      <c r="AH72" s="1" cm="1">
        <f t="array" ref="AH72">_xlfn.SWITCH($A$2,"average", AVERAGE(Instances!AH72:Instances!AH72),"median", MEDIAN(Instances!AH72:Instances!AH72),"min", MIN(Instances!AH72:Instances!AH72),"max", MAX(Instances!AH72:Instances!AH72),"diff", MAX(Instances!AH72:Instances!AH72)-MIN(Instances!AH72:Instances!AH72))</f>
        <v>0</v>
      </c>
      <c r="AI72" s="1" cm="1">
        <f t="array" ref="AI72">_xlfn.SWITCH($A$2,"average", AVERAGE(Instances!AI72:Instances!AI72),"median", MEDIAN(Instances!AI72:Instances!AI72),"min", MIN(Instances!AI72:Instances!AI72),"max", MAX(Instances!AI72:Instances!AI72),"diff", MAX(Instances!AI72:Instances!AI72)-MIN(Instances!AI72:Instances!AI72))</f>
        <v>0</v>
      </c>
      <c r="AJ72" s="1" cm="1">
        <f t="array" ref="AJ72">_xlfn.SWITCH($A$2,"average", AVERAGE(Instances!AJ72:Instances!AJ72),"median", MEDIAN(Instances!AJ72:Instances!AJ72),"min", MIN(Instances!AJ72:Instances!AJ72),"max", MAX(Instances!AJ72:Instances!AJ72),"diff", MAX(Instances!AJ72:Instances!AJ72)-MIN(Instances!AJ72:Instances!AJ72))</f>
        <v>0</v>
      </c>
      <c r="AK72" s="1" cm="1">
        <f t="array" ref="AK72">_xlfn.SWITCH($A$2,"average", AVERAGE(Instances!AK72:Instances!AK72),"median", MEDIAN(Instances!AK72:Instances!AK72),"min", MIN(Instances!AK72:Instances!AK72),"max", MAX(Instances!AK72:Instances!AK72),"diff", MAX(Instances!AK72:Instances!AK72)-MIN(Instances!AK72:Instances!AK72))</f>
        <v>0</v>
      </c>
      <c r="AL72" s="1" cm="1">
        <f t="array" ref="AL72">_xlfn.SWITCH($A$2,"average", AVERAGE(Instances!AL72:Instances!AL72),"median", MEDIAN(Instances!AL72:Instances!AL72),"min", MIN(Instances!AL72:Instances!AL72),"max", MAX(Instances!AL72:Instances!AL72),"diff", MAX(Instances!AL72:Instances!AL72)-MIN(Instances!AL72:Instances!AL72))</f>
        <v>0</v>
      </c>
      <c r="AM72" s="1" cm="1">
        <f t="array" ref="AM72">_xlfn.SWITCH($A$2,"average", AVERAGE(Instances!AM72:Instances!AM72),"median", MEDIAN(Instances!AM72:Instances!AM72),"min", MIN(Instances!AM72:Instances!AM72),"max", MAX(Instances!AM72:Instances!AM72),"diff", MAX(Instances!AM72:Instances!AM72)-MIN(Instances!AM72:Instances!AM72))</f>
        <v>0</v>
      </c>
      <c r="AN72" s="1" cm="1">
        <f t="array" ref="AN72">_xlfn.SWITCH($A$2,"average", AVERAGE(Instances!AN72:Instances!AN72),"median", MEDIAN(Instances!AN72:Instances!AN72),"min", MIN(Instances!AN72:Instances!AN72),"max", MAX(Instances!AN72:Instances!AN72),"diff", MAX(Instances!AN72:Instances!AN72)-MIN(Instances!AN72:Instances!AN72))</f>
        <v>0</v>
      </c>
      <c r="AO72" s="1" cm="1">
        <f t="array" ref="AO72">_xlfn.SWITCH($A$2,"average", AVERAGE(Instances!AO72:Instances!AO72),"median", MEDIAN(Instances!AO72:Instances!AO72),"min", MIN(Instances!AO72:Instances!AO72),"max", MAX(Instances!AO72:Instances!AO72),"diff", MAX(Instances!AO72:Instances!AO72)-MIN(Instances!AO72:Instances!AO72))</f>
        <v>0</v>
      </c>
      <c r="AP72" s="1" cm="1">
        <f t="array" ref="AP72">_xlfn.SWITCH($A$2,"average", AVERAGE(Instances!AP72:Instances!AP72),"median", MEDIAN(Instances!AP72:Instances!AP72),"min", MIN(Instances!AP72:Instances!AP72),"max", MAX(Instances!AP72:Instances!AP72),"diff", MAX(Instances!AP72:Instances!AP72)-MIN(Instances!AP72:Instances!AP72))</f>
        <v>0</v>
      </c>
      <c r="AQ72" s="1" cm="1">
        <f t="array" ref="AQ72">_xlfn.SWITCH($A$2,"average", AVERAGE(Instances!AQ72:Instances!AQ72),"median", MEDIAN(Instances!AQ72:Instances!AQ72),"min", MIN(Instances!AQ72:Instances!AQ72),"max", MAX(Instances!AQ72:Instances!AQ72),"diff", MAX(Instances!AQ72:Instances!AQ72)-MIN(Instances!AQ72:Instances!AQ72))</f>
        <v>0</v>
      </c>
      <c r="AR72" s="1" cm="1">
        <f t="array" ref="AR72">_xlfn.SWITCH($A$2,"average", AVERAGE(Instances!AR72:Instances!AR72),"median", MEDIAN(Instances!AR72:Instances!AR72),"min", MIN(Instances!AR72:Instances!AR72),"max", MAX(Instances!AR72:Instances!AR72),"diff", MAX(Instances!AR72:Instances!AR72)-MIN(Instances!AR72:Instances!AR72))</f>
        <v>0</v>
      </c>
      <c r="AS72" s="1" cm="1">
        <f t="array" ref="AS72">_xlfn.SWITCH($A$2,"average", AVERAGE(Instances!AS72:Instances!AS72),"median", MEDIAN(Instances!AS72:Instances!AS72),"min", MIN(Instances!AS72:Instances!AS72),"max", MAX(Instances!AS72:Instances!AS72),"diff", MAX(Instances!AS72:Instances!AS72)-MIN(Instances!AS72:Instances!AS72))</f>
        <v>0</v>
      </c>
      <c r="AT72" s="1" cm="1">
        <f t="array" ref="AT72">_xlfn.SWITCH($A$2,"average", AVERAGE(Instances!AT72:Instances!AT72),"median", MEDIAN(Instances!AT72:Instances!AT72),"min", MIN(Instances!AT72:Instances!AT72),"max", MAX(Instances!AT72:Instances!AT72),"diff", MAX(Instances!AT72:Instances!AT72)-MIN(Instances!AT72:Instances!AT72))</f>
        <v>0</v>
      </c>
      <c r="AU72" s="1" cm="1">
        <f t="array" ref="AU72">_xlfn.SWITCH($A$2,"average", AVERAGE(Instances!AU72:Instances!AU72),"median", MEDIAN(Instances!AU72:Instances!AU72),"min", MIN(Instances!AU72:Instances!AU72),"max", MAX(Instances!AU72:Instances!AU72),"diff", MAX(Instances!AU72:Instances!AU72)-MIN(Instances!AU72:Instances!AU72))</f>
        <v>0</v>
      </c>
      <c r="AV72" s="1" cm="1">
        <f t="array" ref="AV72">_xlfn.SWITCH($A$2,"average", AVERAGE(Instances!AV72:Instances!AV72),"median", MEDIAN(Instances!AV72:Instances!AV72),"min", MIN(Instances!AV72:Instances!AV72),"max", MAX(Instances!AV72:Instances!AV72),"diff", MAX(Instances!AV72:Instances!AV72)-MIN(Instances!AV72:Instances!AV72))</f>
        <v>0</v>
      </c>
      <c r="AW72" s="1" cm="1">
        <f t="array" ref="AW72">_xlfn.SWITCH($A$2,"average", AVERAGE(Instances!AW72:Instances!AW72),"median", MEDIAN(Instances!AW72:Instances!AW72),"min", MIN(Instances!AW72:Instances!AW72),"max", MAX(Instances!AW72:Instances!AW72),"diff", MAX(Instances!AW72:Instances!AW72)-MIN(Instances!AW72:Instances!AW72))</f>
        <v>0</v>
      </c>
      <c r="AX72" s="1"/>
      <c r="AY72" s="1"/>
      <c r="AZ72" s="1"/>
      <c r="BA72" s="1"/>
      <c r="BB72" s="1">
        <f>MIN($B72,$D72,$F72,$H72,$J72,$L72,$N72,$P72,$R72,$T72,$V72,$X72,$Z72,$AB72,$AD72,$AF72,$AH72,$AJ72,$AL72,$AN72,$AP72,$AR72,$AT72,$AV72,$AX72,$AZ72)</f>
        <v>0</v>
      </c>
      <c r="BC72" s="1">
        <f>MIN($C72,$E72,$G72,$I72,$K72,$M72,$O72,$Q72,$S72,$U72,$W72,$Y72,$AA72,$AC72,$AE72,$AG72,$AI72,$AK72,$AM72,$AO72,$AQ72,$AS72,$AU72,$AW72,$AY72,$BA72)</f>
        <v>0</v>
      </c>
      <c r="BD72" s="1">
        <f>MEDIAN($B72,$D72,$F72,$H72,$J72,$L72,$N72,$P72,$R72,$T72,$V72,$X72,$Z72,$AB72,$AD72,$AF72,$AH72,$AJ72,$AL72,$AN72,$AP72,$AR72,$AT72,$AV72,$AX72,$AZ72)</f>
        <v>0</v>
      </c>
      <c r="BE72" s="1">
        <f>MEDIAN($C72,$E72,$G72,$I72,$K72,$M72,$O72,$Q72,$S72,$U72,$W72,$Y72,$AA72,$AC72,$AE72,$AG72,$AI72,$AK72,$AM72,$AO72,$AQ72,$AS72,$AU72,$AW72,$AY72,$BA72)</f>
        <v>0</v>
      </c>
      <c r="BF72" s="1">
        <f>MAX($B72,$D72,$F72,$H72,$J72,$L72,$N72,$P72,$R72,$T72,$V72,$X72,$Z72,$AB72,$AD72,$AF72,$AH72,$AJ72,$AL72,$AN72,$AP72,$AR72,$AT72,$AV72,$AX72,$AZ72)</f>
        <v>0</v>
      </c>
      <c r="BG72" s="1">
        <f>MAX($C72,$E72,$G72,$I72,$K72,$M72,$O72,$Q72,$S72,$U72,$W72,$Y72,$AA72,$AC72,$AE72,$AG72,$AI72,$AK72,$AM72,$AO72,$AQ72,$AS72,$AU72,$AW72,$AY72,$BA72)</f>
        <v>0</v>
      </c>
    </row>
    <row r="73" spans="1:59">
      <c r="A73" s="1" t="s">
        <v>70</v>
      </c>
      <c r="B73" s="1" cm="1">
        <f t="array" ref="B73">_xlfn.SWITCH($A$2,"average", AVERAGE(Instances!B73:Instances!B73),"median", MEDIAN(Instances!B73:Instances!B73),"min", MIN(Instances!B73:Instances!B73),"max", MAX(Instances!B73:Instances!B73),"diff", MAX(Instances!B73:Instances!B73)-MIN(Instances!B73:Instances!B73))</f>
        <v>0</v>
      </c>
      <c r="C73" s="1" cm="1">
        <f t="array" ref="C73">_xlfn.SWITCH($A$2,"average", AVERAGE(Instances!C73:Instances!C73),"median", MEDIAN(Instances!C73:Instances!C73),"min", MIN(Instances!C73:Instances!C73),"max", MAX(Instances!C73:Instances!C73),"diff", MAX(Instances!C73:Instances!C73)-MIN(Instances!C73:Instances!C73))</f>
        <v>0</v>
      </c>
      <c r="D73" s="1" cm="1">
        <f t="array" ref="D73">_xlfn.SWITCH($A$2,"average", AVERAGE(Instances!D73:Instances!D73),"median", MEDIAN(Instances!D73:Instances!D73),"min", MIN(Instances!D73:Instances!D73),"max", MAX(Instances!D73:Instances!D73),"diff", MAX(Instances!D73:Instances!D73)-MIN(Instances!D73:Instances!D73))</f>
        <v>0</v>
      </c>
      <c r="E73" s="1" cm="1">
        <f t="array" ref="E73">_xlfn.SWITCH($A$2,"average", AVERAGE(Instances!E73:Instances!E73),"median", MEDIAN(Instances!E73:Instances!E73),"min", MIN(Instances!E73:Instances!E73),"max", MAX(Instances!E73:Instances!E73),"diff", MAX(Instances!E73:Instances!E73)-MIN(Instances!E73:Instances!E73))</f>
        <v>0</v>
      </c>
      <c r="F73" s="1" cm="1">
        <f t="array" ref="F73">_xlfn.SWITCH($A$2,"average", AVERAGE(Instances!F73:Instances!F73),"median", MEDIAN(Instances!F73:Instances!F73),"min", MIN(Instances!F73:Instances!F73),"max", MAX(Instances!F73:Instances!F73),"diff", MAX(Instances!F73:Instances!F73)-MIN(Instances!F73:Instances!F73))</f>
        <v>0</v>
      </c>
      <c r="G73" s="1" cm="1">
        <f t="array" ref="G73">_xlfn.SWITCH($A$2,"average", AVERAGE(Instances!G73:Instances!G73),"median", MEDIAN(Instances!G73:Instances!G73),"min", MIN(Instances!G73:Instances!G73),"max", MAX(Instances!G73:Instances!G73),"diff", MAX(Instances!G73:Instances!G73)-MIN(Instances!G73:Instances!G73))</f>
        <v>0</v>
      </c>
      <c r="H73" s="1" cm="1">
        <f t="array" ref="H73">_xlfn.SWITCH($A$2,"average", AVERAGE(Instances!H73:Instances!H73),"median", MEDIAN(Instances!H73:Instances!H73),"min", MIN(Instances!H73:Instances!H73),"max", MAX(Instances!H73:Instances!H73),"diff", MAX(Instances!H73:Instances!H73)-MIN(Instances!H73:Instances!H73))</f>
        <v>0</v>
      </c>
      <c r="I73" s="1" cm="1">
        <f t="array" ref="I73">_xlfn.SWITCH($A$2,"average", AVERAGE(Instances!I73:Instances!I73),"median", MEDIAN(Instances!I73:Instances!I73),"min", MIN(Instances!I73:Instances!I73),"max", MAX(Instances!I73:Instances!I73),"diff", MAX(Instances!I73:Instances!I73)-MIN(Instances!I73:Instances!I73))</f>
        <v>0</v>
      </c>
      <c r="J73" s="1" cm="1">
        <f t="array" ref="J73">_xlfn.SWITCH($A$2,"average", AVERAGE(Instances!J73:Instances!J73),"median", MEDIAN(Instances!J73:Instances!J73),"min", MIN(Instances!J73:Instances!J73),"max", MAX(Instances!J73:Instances!J73),"diff", MAX(Instances!J73:Instances!J73)-MIN(Instances!J73:Instances!J73))</f>
        <v>0</v>
      </c>
      <c r="K73" s="1" cm="1">
        <f t="array" ref="K73">_xlfn.SWITCH($A$2,"average", AVERAGE(Instances!K73:Instances!K73),"median", MEDIAN(Instances!K73:Instances!K73),"min", MIN(Instances!K73:Instances!K73),"max", MAX(Instances!K73:Instances!K73),"diff", MAX(Instances!K73:Instances!K73)-MIN(Instances!K73:Instances!K73))</f>
        <v>0</v>
      </c>
      <c r="L73" s="1" cm="1">
        <f t="array" ref="L73">_xlfn.SWITCH($A$2,"average", AVERAGE(Instances!L73:Instances!L73),"median", MEDIAN(Instances!L73:Instances!L73),"min", MIN(Instances!L73:Instances!L73),"max", MAX(Instances!L73:Instances!L73),"diff", MAX(Instances!L73:Instances!L73)-MIN(Instances!L73:Instances!L73))</f>
        <v>0</v>
      </c>
      <c r="M73" s="1" cm="1">
        <f t="array" ref="M73">_xlfn.SWITCH($A$2,"average", AVERAGE(Instances!M73:Instances!M73),"median", MEDIAN(Instances!M73:Instances!M73),"min", MIN(Instances!M73:Instances!M73),"max", MAX(Instances!M73:Instances!M73),"diff", MAX(Instances!M73:Instances!M73)-MIN(Instances!M73:Instances!M73))</f>
        <v>0</v>
      </c>
      <c r="N73" s="1" cm="1">
        <f t="array" ref="N73">_xlfn.SWITCH($A$2,"average", AVERAGE(Instances!N73:Instances!N73),"median", MEDIAN(Instances!N73:Instances!N73),"min", MIN(Instances!N73:Instances!N73),"max", MAX(Instances!N73:Instances!N73),"diff", MAX(Instances!N73:Instances!N73)-MIN(Instances!N73:Instances!N73))</f>
        <v>0</v>
      </c>
      <c r="O73" s="1" cm="1">
        <f t="array" ref="O73">_xlfn.SWITCH($A$2,"average", AVERAGE(Instances!O73:Instances!O73),"median", MEDIAN(Instances!O73:Instances!O73),"min", MIN(Instances!O73:Instances!O73),"max", MAX(Instances!O73:Instances!O73),"diff", MAX(Instances!O73:Instances!O73)-MIN(Instances!O73:Instances!O73))</f>
        <v>0</v>
      </c>
      <c r="P73" s="1" cm="1">
        <f t="array" ref="P73">_xlfn.SWITCH($A$2,"average", AVERAGE(Instances!P73:Instances!P73),"median", MEDIAN(Instances!P73:Instances!P73),"min", MIN(Instances!P73:Instances!P73),"max", MAX(Instances!P73:Instances!P73),"diff", MAX(Instances!P73:Instances!P73)-MIN(Instances!P73:Instances!P73))</f>
        <v>0</v>
      </c>
      <c r="Q73" s="1" cm="1">
        <f t="array" ref="Q73">_xlfn.SWITCH($A$2,"average", AVERAGE(Instances!Q73:Instances!Q73),"median", MEDIAN(Instances!Q73:Instances!Q73),"min", MIN(Instances!Q73:Instances!Q73),"max", MAX(Instances!Q73:Instances!Q73),"diff", MAX(Instances!Q73:Instances!Q73)-MIN(Instances!Q73:Instances!Q73))</f>
        <v>0</v>
      </c>
      <c r="R73" s="1" cm="1">
        <f t="array" ref="R73">_xlfn.SWITCH($A$2,"average", AVERAGE(Instances!R73:Instances!R73),"median", MEDIAN(Instances!R73:Instances!R73),"min", MIN(Instances!R73:Instances!R73),"max", MAX(Instances!R73:Instances!R73),"diff", MAX(Instances!R73:Instances!R73)-MIN(Instances!R73:Instances!R73))</f>
        <v>0</v>
      </c>
      <c r="S73" s="1" cm="1">
        <f t="array" ref="S73">_xlfn.SWITCH($A$2,"average", AVERAGE(Instances!S73:Instances!S73),"median", MEDIAN(Instances!S73:Instances!S73),"min", MIN(Instances!S73:Instances!S73),"max", MAX(Instances!S73:Instances!S73),"diff", MAX(Instances!S73:Instances!S73)-MIN(Instances!S73:Instances!S73))</f>
        <v>0</v>
      </c>
      <c r="T73" s="1" cm="1">
        <f t="array" ref="T73">_xlfn.SWITCH($A$2,"average", AVERAGE(Instances!T73:Instances!T73),"median", MEDIAN(Instances!T73:Instances!T73),"min", MIN(Instances!T73:Instances!T73),"max", MAX(Instances!T73:Instances!T73),"diff", MAX(Instances!T73:Instances!T73)-MIN(Instances!T73:Instances!T73))</f>
        <v>0</v>
      </c>
      <c r="U73" s="1" cm="1">
        <f t="array" ref="U73">_xlfn.SWITCH($A$2,"average", AVERAGE(Instances!U73:Instances!U73),"median", MEDIAN(Instances!U73:Instances!U73),"min", MIN(Instances!U73:Instances!U73),"max", MAX(Instances!U73:Instances!U73),"diff", MAX(Instances!U73:Instances!U73)-MIN(Instances!U73:Instances!U73))</f>
        <v>0</v>
      </c>
      <c r="V73" s="1" cm="1">
        <f t="array" ref="V73">_xlfn.SWITCH($A$2,"average", AVERAGE(Instances!V73:Instances!V73),"median", MEDIAN(Instances!V73:Instances!V73),"min", MIN(Instances!V73:Instances!V73),"max", MAX(Instances!V73:Instances!V73),"diff", MAX(Instances!V73:Instances!V73)-MIN(Instances!V73:Instances!V73))</f>
        <v>0</v>
      </c>
      <c r="W73" s="1" cm="1">
        <f t="array" ref="W73">_xlfn.SWITCH($A$2,"average", AVERAGE(Instances!W73:Instances!W73),"median", MEDIAN(Instances!W73:Instances!W73),"min", MIN(Instances!W73:Instances!W73),"max", MAX(Instances!W73:Instances!W73),"diff", MAX(Instances!W73:Instances!W73)-MIN(Instances!W73:Instances!W73))</f>
        <v>0</v>
      </c>
      <c r="X73" s="1" cm="1">
        <f t="array" ref="X73">_xlfn.SWITCH($A$2,"average", AVERAGE(Instances!X73:Instances!X73),"median", MEDIAN(Instances!X73:Instances!X73),"min", MIN(Instances!X73:Instances!X73),"max", MAX(Instances!X73:Instances!X73),"diff", MAX(Instances!X73:Instances!X73)-MIN(Instances!X73:Instances!X73))</f>
        <v>0</v>
      </c>
      <c r="Y73" s="1" cm="1">
        <f t="array" ref="Y73">_xlfn.SWITCH($A$2,"average", AVERAGE(Instances!Y73:Instances!Y73),"median", MEDIAN(Instances!Y73:Instances!Y73),"min", MIN(Instances!Y73:Instances!Y73),"max", MAX(Instances!Y73:Instances!Y73),"diff", MAX(Instances!Y73:Instances!Y73)-MIN(Instances!Y73:Instances!Y73))</f>
        <v>0</v>
      </c>
      <c r="Z73" s="1" cm="1">
        <f t="array" ref="Z73">_xlfn.SWITCH($A$2,"average", AVERAGE(Instances!Z73:Instances!Z73),"median", MEDIAN(Instances!Z73:Instances!Z73),"min", MIN(Instances!Z73:Instances!Z73),"max", MAX(Instances!Z73:Instances!Z73),"diff", MAX(Instances!Z73:Instances!Z73)-MIN(Instances!Z73:Instances!Z73))</f>
        <v>0</v>
      </c>
      <c r="AA73" s="1" cm="1">
        <f t="array" ref="AA73">_xlfn.SWITCH($A$2,"average", AVERAGE(Instances!AA73:Instances!AA73),"median", MEDIAN(Instances!AA73:Instances!AA73),"min", MIN(Instances!AA73:Instances!AA73),"max", MAX(Instances!AA73:Instances!AA73),"diff", MAX(Instances!AA73:Instances!AA73)-MIN(Instances!AA73:Instances!AA73))</f>
        <v>0</v>
      </c>
      <c r="AB73" s="1" cm="1">
        <f t="array" ref="AB73">_xlfn.SWITCH($A$2,"average", AVERAGE(Instances!AB73:Instances!AB73),"median", MEDIAN(Instances!AB73:Instances!AB73),"min", MIN(Instances!AB73:Instances!AB73),"max", MAX(Instances!AB73:Instances!AB73),"diff", MAX(Instances!AB73:Instances!AB73)-MIN(Instances!AB73:Instances!AB73))</f>
        <v>0</v>
      </c>
      <c r="AC73" s="1" cm="1">
        <f t="array" ref="AC73">_xlfn.SWITCH($A$2,"average", AVERAGE(Instances!AC73:Instances!AC73),"median", MEDIAN(Instances!AC73:Instances!AC73),"min", MIN(Instances!AC73:Instances!AC73),"max", MAX(Instances!AC73:Instances!AC73),"diff", MAX(Instances!AC73:Instances!AC73)-MIN(Instances!AC73:Instances!AC73))</f>
        <v>0</v>
      </c>
      <c r="AD73" s="1" cm="1">
        <f t="array" ref="AD73">_xlfn.SWITCH($A$2,"average", AVERAGE(Instances!AD73:Instances!AD73),"median", MEDIAN(Instances!AD73:Instances!AD73),"min", MIN(Instances!AD73:Instances!AD73),"max", MAX(Instances!AD73:Instances!AD73),"diff", MAX(Instances!AD73:Instances!AD73)-MIN(Instances!AD73:Instances!AD73))</f>
        <v>0</v>
      </c>
      <c r="AE73" s="1" cm="1">
        <f t="array" ref="AE73">_xlfn.SWITCH($A$2,"average", AVERAGE(Instances!AE73:Instances!AE73),"median", MEDIAN(Instances!AE73:Instances!AE73),"min", MIN(Instances!AE73:Instances!AE73),"max", MAX(Instances!AE73:Instances!AE73),"diff", MAX(Instances!AE73:Instances!AE73)-MIN(Instances!AE73:Instances!AE73))</f>
        <v>0</v>
      </c>
      <c r="AF73" s="1" cm="1">
        <f t="array" ref="AF73">_xlfn.SWITCH($A$2,"average", AVERAGE(Instances!AF73:Instances!AF73),"median", MEDIAN(Instances!AF73:Instances!AF73),"min", MIN(Instances!AF73:Instances!AF73),"max", MAX(Instances!AF73:Instances!AF73),"diff", MAX(Instances!AF73:Instances!AF73)-MIN(Instances!AF73:Instances!AF73))</f>
        <v>0</v>
      </c>
      <c r="AG73" s="1" cm="1">
        <f t="array" ref="AG73">_xlfn.SWITCH($A$2,"average", AVERAGE(Instances!AG73:Instances!AG73),"median", MEDIAN(Instances!AG73:Instances!AG73),"min", MIN(Instances!AG73:Instances!AG73),"max", MAX(Instances!AG73:Instances!AG73),"diff", MAX(Instances!AG73:Instances!AG73)-MIN(Instances!AG73:Instances!AG73))</f>
        <v>0</v>
      </c>
      <c r="AH73" s="1" cm="1">
        <f t="array" ref="AH73">_xlfn.SWITCH($A$2,"average", AVERAGE(Instances!AH73:Instances!AH73),"median", MEDIAN(Instances!AH73:Instances!AH73),"min", MIN(Instances!AH73:Instances!AH73),"max", MAX(Instances!AH73:Instances!AH73),"diff", MAX(Instances!AH73:Instances!AH73)-MIN(Instances!AH73:Instances!AH73))</f>
        <v>0</v>
      </c>
      <c r="AI73" s="1" cm="1">
        <f t="array" ref="AI73">_xlfn.SWITCH($A$2,"average", AVERAGE(Instances!AI73:Instances!AI73),"median", MEDIAN(Instances!AI73:Instances!AI73),"min", MIN(Instances!AI73:Instances!AI73),"max", MAX(Instances!AI73:Instances!AI73),"diff", MAX(Instances!AI73:Instances!AI73)-MIN(Instances!AI73:Instances!AI73))</f>
        <v>0</v>
      </c>
      <c r="AJ73" s="1" cm="1">
        <f t="array" ref="AJ73">_xlfn.SWITCH($A$2,"average", AVERAGE(Instances!AJ73:Instances!AJ73),"median", MEDIAN(Instances!AJ73:Instances!AJ73),"min", MIN(Instances!AJ73:Instances!AJ73),"max", MAX(Instances!AJ73:Instances!AJ73),"diff", MAX(Instances!AJ73:Instances!AJ73)-MIN(Instances!AJ73:Instances!AJ73))</f>
        <v>0</v>
      </c>
      <c r="AK73" s="1" cm="1">
        <f t="array" ref="AK73">_xlfn.SWITCH($A$2,"average", AVERAGE(Instances!AK73:Instances!AK73),"median", MEDIAN(Instances!AK73:Instances!AK73),"min", MIN(Instances!AK73:Instances!AK73),"max", MAX(Instances!AK73:Instances!AK73),"diff", MAX(Instances!AK73:Instances!AK73)-MIN(Instances!AK73:Instances!AK73))</f>
        <v>0</v>
      </c>
      <c r="AL73" s="1" cm="1">
        <f t="array" ref="AL73">_xlfn.SWITCH($A$2,"average", AVERAGE(Instances!AL73:Instances!AL73),"median", MEDIAN(Instances!AL73:Instances!AL73),"min", MIN(Instances!AL73:Instances!AL73),"max", MAX(Instances!AL73:Instances!AL73),"diff", MAX(Instances!AL73:Instances!AL73)-MIN(Instances!AL73:Instances!AL73))</f>
        <v>0</v>
      </c>
      <c r="AM73" s="1" cm="1">
        <f t="array" ref="AM73">_xlfn.SWITCH($A$2,"average", AVERAGE(Instances!AM73:Instances!AM73),"median", MEDIAN(Instances!AM73:Instances!AM73),"min", MIN(Instances!AM73:Instances!AM73),"max", MAX(Instances!AM73:Instances!AM73),"diff", MAX(Instances!AM73:Instances!AM73)-MIN(Instances!AM73:Instances!AM73))</f>
        <v>0</v>
      </c>
      <c r="AN73" s="1" cm="1">
        <f t="array" ref="AN73">_xlfn.SWITCH($A$2,"average", AVERAGE(Instances!AN73:Instances!AN73),"median", MEDIAN(Instances!AN73:Instances!AN73),"min", MIN(Instances!AN73:Instances!AN73),"max", MAX(Instances!AN73:Instances!AN73),"diff", MAX(Instances!AN73:Instances!AN73)-MIN(Instances!AN73:Instances!AN73))</f>
        <v>0</v>
      </c>
      <c r="AO73" s="1" cm="1">
        <f t="array" ref="AO73">_xlfn.SWITCH($A$2,"average", AVERAGE(Instances!AO73:Instances!AO73),"median", MEDIAN(Instances!AO73:Instances!AO73),"min", MIN(Instances!AO73:Instances!AO73),"max", MAX(Instances!AO73:Instances!AO73),"diff", MAX(Instances!AO73:Instances!AO73)-MIN(Instances!AO73:Instances!AO73))</f>
        <v>0</v>
      </c>
      <c r="AP73" s="1" cm="1">
        <f t="array" ref="AP73">_xlfn.SWITCH($A$2,"average", AVERAGE(Instances!AP73:Instances!AP73),"median", MEDIAN(Instances!AP73:Instances!AP73),"min", MIN(Instances!AP73:Instances!AP73),"max", MAX(Instances!AP73:Instances!AP73),"diff", MAX(Instances!AP73:Instances!AP73)-MIN(Instances!AP73:Instances!AP73))</f>
        <v>0</v>
      </c>
      <c r="AQ73" s="1" cm="1">
        <f t="array" ref="AQ73">_xlfn.SWITCH($A$2,"average", AVERAGE(Instances!AQ73:Instances!AQ73),"median", MEDIAN(Instances!AQ73:Instances!AQ73),"min", MIN(Instances!AQ73:Instances!AQ73),"max", MAX(Instances!AQ73:Instances!AQ73),"diff", MAX(Instances!AQ73:Instances!AQ73)-MIN(Instances!AQ73:Instances!AQ73))</f>
        <v>0</v>
      </c>
      <c r="AR73" s="1" cm="1">
        <f t="array" ref="AR73">_xlfn.SWITCH($A$2,"average", AVERAGE(Instances!AR73:Instances!AR73),"median", MEDIAN(Instances!AR73:Instances!AR73),"min", MIN(Instances!AR73:Instances!AR73),"max", MAX(Instances!AR73:Instances!AR73),"diff", MAX(Instances!AR73:Instances!AR73)-MIN(Instances!AR73:Instances!AR73))</f>
        <v>0</v>
      </c>
      <c r="AS73" s="1" cm="1">
        <f t="array" ref="AS73">_xlfn.SWITCH($A$2,"average", AVERAGE(Instances!AS73:Instances!AS73),"median", MEDIAN(Instances!AS73:Instances!AS73),"min", MIN(Instances!AS73:Instances!AS73),"max", MAX(Instances!AS73:Instances!AS73),"diff", MAX(Instances!AS73:Instances!AS73)-MIN(Instances!AS73:Instances!AS73))</f>
        <v>0</v>
      </c>
      <c r="AT73" s="1" cm="1">
        <f t="array" ref="AT73">_xlfn.SWITCH($A$2,"average", AVERAGE(Instances!AT73:Instances!AT73),"median", MEDIAN(Instances!AT73:Instances!AT73),"min", MIN(Instances!AT73:Instances!AT73),"max", MAX(Instances!AT73:Instances!AT73),"diff", MAX(Instances!AT73:Instances!AT73)-MIN(Instances!AT73:Instances!AT73))</f>
        <v>0</v>
      </c>
      <c r="AU73" s="1" cm="1">
        <f t="array" ref="AU73">_xlfn.SWITCH($A$2,"average", AVERAGE(Instances!AU73:Instances!AU73),"median", MEDIAN(Instances!AU73:Instances!AU73),"min", MIN(Instances!AU73:Instances!AU73),"max", MAX(Instances!AU73:Instances!AU73),"diff", MAX(Instances!AU73:Instances!AU73)-MIN(Instances!AU73:Instances!AU73))</f>
        <v>0</v>
      </c>
      <c r="AV73" s="1" cm="1">
        <f t="array" ref="AV73">_xlfn.SWITCH($A$2,"average", AVERAGE(Instances!AV73:Instances!AV73),"median", MEDIAN(Instances!AV73:Instances!AV73),"min", MIN(Instances!AV73:Instances!AV73),"max", MAX(Instances!AV73:Instances!AV73),"diff", MAX(Instances!AV73:Instances!AV73)-MIN(Instances!AV73:Instances!AV73))</f>
        <v>0</v>
      </c>
      <c r="AW73" s="1" cm="1">
        <f t="array" ref="AW73">_xlfn.SWITCH($A$2,"average", AVERAGE(Instances!AW73:Instances!AW73),"median", MEDIAN(Instances!AW73:Instances!AW73),"min", MIN(Instances!AW73:Instances!AW73),"max", MAX(Instances!AW73:Instances!AW73),"diff", MAX(Instances!AW73:Instances!AW73)-MIN(Instances!AW73:Instances!AW73))</f>
        <v>0</v>
      </c>
      <c r="AX73" s="1"/>
      <c r="AY73" s="1"/>
      <c r="AZ73" s="1"/>
      <c r="BA73" s="1"/>
      <c r="BB73" s="1">
        <f>MIN($B73,$D73,$F73,$H73,$J73,$L73,$N73,$P73,$R73,$T73,$V73,$X73,$Z73,$AB73,$AD73,$AF73,$AH73,$AJ73,$AL73,$AN73,$AP73,$AR73,$AT73,$AV73,$AX73,$AZ73)</f>
        <v>0</v>
      </c>
      <c r="BC73" s="1">
        <f>MIN($C73,$E73,$G73,$I73,$K73,$M73,$O73,$Q73,$S73,$U73,$W73,$Y73,$AA73,$AC73,$AE73,$AG73,$AI73,$AK73,$AM73,$AO73,$AQ73,$AS73,$AU73,$AW73,$AY73,$BA73)</f>
        <v>0</v>
      </c>
      <c r="BD73" s="1">
        <f>MEDIAN($B73,$D73,$F73,$H73,$J73,$L73,$N73,$P73,$R73,$T73,$V73,$X73,$Z73,$AB73,$AD73,$AF73,$AH73,$AJ73,$AL73,$AN73,$AP73,$AR73,$AT73,$AV73,$AX73,$AZ73)</f>
        <v>0</v>
      </c>
      <c r="BE73" s="1">
        <f>MEDIAN($C73,$E73,$G73,$I73,$K73,$M73,$O73,$Q73,$S73,$U73,$W73,$Y73,$AA73,$AC73,$AE73,$AG73,$AI73,$AK73,$AM73,$AO73,$AQ73,$AS73,$AU73,$AW73,$AY73,$BA73)</f>
        <v>0</v>
      </c>
      <c r="BF73" s="1">
        <f>MAX($B73,$D73,$F73,$H73,$J73,$L73,$N73,$P73,$R73,$T73,$V73,$X73,$Z73,$AB73,$AD73,$AF73,$AH73,$AJ73,$AL73,$AN73,$AP73,$AR73,$AT73,$AV73,$AX73,$AZ73)</f>
        <v>0</v>
      </c>
      <c r="BG73" s="1">
        <f>MAX($C73,$E73,$G73,$I73,$K73,$M73,$O73,$Q73,$S73,$U73,$W73,$Y73,$AA73,$AC73,$AE73,$AG73,$AI73,$AK73,$AM73,$AO73,$AQ73,$AS73,$AU73,$AW73,$AY73,$BA73)</f>
        <v>0</v>
      </c>
    </row>
    <row r="74" spans="1:59">
      <c r="A74" s="1" t="s">
        <v>71</v>
      </c>
      <c r="B74" s="1" cm="1">
        <f t="array" ref="B74">_xlfn.SWITCH($A$2,"average", AVERAGE(Instances!B74:Instances!B74),"median", MEDIAN(Instances!B74:Instances!B74),"min", MIN(Instances!B74:Instances!B74),"max", MAX(Instances!B74:Instances!B74),"diff", MAX(Instances!B74:Instances!B74)-MIN(Instances!B74:Instances!B74))</f>
        <v>0</v>
      </c>
      <c r="C74" s="1" cm="1">
        <f t="array" ref="C74">_xlfn.SWITCH($A$2,"average", AVERAGE(Instances!C74:Instances!C74),"median", MEDIAN(Instances!C74:Instances!C74),"min", MIN(Instances!C74:Instances!C74),"max", MAX(Instances!C74:Instances!C74),"diff", MAX(Instances!C74:Instances!C74)-MIN(Instances!C74:Instances!C74))</f>
        <v>0</v>
      </c>
      <c r="D74" s="1" cm="1">
        <f t="array" ref="D74">_xlfn.SWITCH($A$2,"average", AVERAGE(Instances!D74:Instances!D74),"median", MEDIAN(Instances!D74:Instances!D74),"min", MIN(Instances!D74:Instances!D74),"max", MAX(Instances!D74:Instances!D74),"diff", MAX(Instances!D74:Instances!D74)-MIN(Instances!D74:Instances!D74))</f>
        <v>0</v>
      </c>
      <c r="E74" s="1" cm="1">
        <f t="array" ref="E74">_xlfn.SWITCH($A$2,"average", AVERAGE(Instances!E74:Instances!E74),"median", MEDIAN(Instances!E74:Instances!E74),"min", MIN(Instances!E74:Instances!E74),"max", MAX(Instances!E74:Instances!E74),"diff", MAX(Instances!E74:Instances!E74)-MIN(Instances!E74:Instances!E74))</f>
        <v>0</v>
      </c>
      <c r="F74" s="1" cm="1">
        <f t="array" ref="F74">_xlfn.SWITCH($A$2,"average", AVERAGE(Instances!F74:Instances!F74),"median", MEDIAN(Instances!F74:Instances!F74),"min", MIN(Instances!F74:Instances!F74),"max", MAX(Instances!F74:Instances!F74),"diff", MAX(Instances!F74:Instances!F74)-MIN(Instances!F74:Instances!F74))</f>
        <v>0</v>
      </c>
      <c r="G74" s="1" cm="1">
        <f t="array" ref="G74">_xlfn.SWITCH($A$2,"average", AVERAGE(Instances!G74:Instances!G74),"median", MEDIAN(Instances!G74:Instances!G74),"min", MIN(Instances!G74:Instances!G74),"max", MAX(Instances!G74:Instances!G74),"diff", MAX(Instances!G74:Instances!G74)-MIN(Instances!G74:Instances!G74))</f>
        <v>0</v>
      </c>
      <c r="H74" s="1" cm="1">
        <f t="array" ref="H74">_xlfn.SWITCH($A$2,"average", AVERAGE(Instances!H74:Instances!H74),"median", MEDIAN(Instances!H74:Instances!H74),"min", MIN(Instances!H74:Instances!H74),"max", MAX(Instances!H74:Instances!H74),"diff", MAX(Instances!H74:Instances!H74)-MIN(Instances!H74:Instances!H74))</f>
        <v>0</v>
      </c>
      <c r="I74" s="1" cm="1">
        <f t="array" ref="I74">_xlfn.SWITCH($A$2,"average", AVERAGE(Instances!I74:Instances!I74),"median", MEDIAN(Instances!I74:Instances!I74),"min", MIN(Instances!I74:Instances!I74),"max", MAX(Instances!I74:Instances!I74),"diff", MAX(Instances!I74:Instances!I74)-MIN(Instances!I74:Instances!I74))</f>
        <v>0</v>
      </c>
      <c r="J74" s="1" cm="1">
        <f t="array" ref="J74">_xlfn.SWITCH($A$2,"average", AVERAGE(Instances!J74:Instances!J74),"median", MEDIAN(Instances!J74:Instances!J74),"min", MIN(Instances!J74:Instances!J74),"max", MAX(Instances!J74:Instances!J74),"diff", MAX(Instances!J74:Instances!J74)-MIN(Instances!J74:Instances!J74))</f>
        <v>0</v>
      </c>
      <c r="K74" s="1" cm="1">
        <f t="array" ref="K74">_xlfn.SWITCH($A$2,"average", AVERAGE(Instances!K74:Instances!K74),"median", MEDIAN(Instances!K74:Instances!K74),"min", MIN(Instances!K74:Instances!K74),"max", MAX(Instances!K74:Instances!K74),"diff", MAX(Instances!K74:Instances!K74)-MIN(Instances!K74:Instances!K74))</f>
        <v>0</v>
      </c>
      <c r="L74" s="1" cm="1">
        <f t="array" ref="L74">_xlfn.SWITCH($A$2,"average", AVERAGE(Instances!L74:Instances!L74),"median", MEDIAN(Instances!L74:Instances!L74),"min", MIN(Instances!L74:Instances!L74),"max", MAX(Instances!L74:Instances!L74),"diff", MAX(Instances!L74:Instances!L74)-MIN(Instances!L74:Instances!L74))</f>
        <v>0</v>
      </c>
      <c r="M74" s="1" cm="1">
        <f t="array" ref="M74">_xlfn.SWITCH($A$2,"average", AVERAGE(Instances!M74:Instances!M74),"median", MEDIAN(Instances!M74:Instances!M74),"min", MIN(Instances!M74:Instances!M74),"max", MAX(Instances!M74:Instances!M74),"diff", MAX(Instances!M74:Instances!M74)-MIN(Instances!M74:Instances!M74))</f>
        <v>0</v>
      </c>
      <c r="N74" s="1" cm="1">
        <f t="array" ref="N74">_xlfn.SWITCH($A$2,"average", AVERAGE(Instances!N74:Instances!N74),"median", MEDIAN(Instances!N74:Instances!N74),"min", MIN(Instances!N74:Instances!N74),"max", MAX(Instances!N74:Instances!N74),"diff", MAX(Instances!N74:Instances!N74)-MIN(Instances!N74:Instances!N74))</f>
        <v>0</v>
      </c>
      <c r="O74" s="1" cm="1">
        <f t="array" ref="O74">_xlfn.SWITCH($A$2,"average", AVERAGE(Instances!O74:Instances!O74),"median", MEDIAN(Instances!O74:Instances!O74),"min", MIN(Instances!O74:Instances!O74),"max", MAX(Instances!O74:Instances!O74),"diff", MAX(Instances!O74:Instances!O74)-MIN(Instances!O74:Instances!O74))</f>
        <v>0</v>
      </c>
      <c r="P74" s="1" cm="1">
        <f t="array" ref="P74">_xlfn.SWITCH($A$2,"average", AVERAGE(Instances!P74:Instances!P74),"median", MEDIAN(Instances!P74:Instances!P74),"min", MIN(Instances!P74:Instances!P74),"max", MAX(Instances!P74:Instances!P74),"diff", MAX(Instances!P74:Instances!P74)-MIN(Instances!P74:Instances!P74))</f>
        <v>0</v>
      </c>
      <c r="Q74" s="1" cm="1">
        <f t="array" ref="Q74">_xlfn.SWITCH($A$2,"average", AVERAGE(Instances!Q74:Instances!Q74),"median", MEDIAN(Instances!Q74:Instances!Q74),"min", MIN(Instances!Q74:Instances!Q74),"max", MAX(Instances!Q74:Instances!Q74),"diff", MAX(Instances!Q74:Instances!Q74)-MIN(Instances!Q74:Instances!Q74))</f>
        <v>0</v>
      </c>
      <c r="R74" s="1" cm="1">
        <f t="array" ref="R74">_xlfn.SWITCH($A$2,"average", AVERAGE(Instances!R74:Instances!R74),"median", MEDIAN(Instances!R74:Instances!R74),"min", MIN(Instances!R74:Instances!R74),"max", MAX(Instances!R74:Instances!R74),"diff", MAX(Instances!R74:Instances!R74)-MIN(Instances!R74:Instances!R74))</f>
        <v>0</v>
      </c>
      <c r="S74" s="1" cm="1">
        <f t="array" ref="S74">_xlfn.SWITCH($A$2,"average", AVERAGE(Instances!S74:Instances!S74),"median", MEDIAN(Instances!S74:Instances!S74),"min", MIN(Instances!S74:Instances!S74),"max", MAX(Instances!S74:Instances!S74),"diff", MAX(Instances!S74:Instances!S74)-MIN(Instances!S74:Instances!S74))</f>
        <v>0</v>
      </c>
      <c r="T74" s="1" cm="1">
        <f t="array" ref="T74">_xlfn.SWITCH($A$2,"average", AVERAGE(Instances!T74:Instances!T74),"median", MEDIAN(Instances!T74:Instances!T74),"min", MIN(Instances!T74:Instances!T74),"max", MAX(Instances!T74:Instances!T74),"diff", MAX(Instances!T74:Instances!T74)-MIN(Instances!T74:Instances!T74))</f>
        <v>0</v>
      </c>
      <c r="U74" s="1" cm="1">
        <f t="array" ref="U74">_xlfn.SWITCH($A$2,"average", AVERAGE(Instances!U74:Instances!U74),"median", MEDIAN(Instances!U74:Instances!U74),"min", MIN(Instances!U74:Instances!U74),"max", MAX(Instances!U74:Instances!U74),"diff", MAX(Instances!U74:Instances!U74)-MIN(Instances!U74:Instances!U74))</f>
        <v>0</v>
      </c>
      <c r="V74" s="1" cm="1">
        <f t="array" ref="V74">_xlfn.SWITCH($A$2,"average", AVERAGE(Instances!V74:Instances!V74),"median", MEDIAN(Instances!V74:Instances!V74),"min", MIN(Instances!V74:Instances!V74),"max", MAX(Instances!V74:Instances!V74),"diff", MAX(Instances!V74:Instances!V74)-MIN(Instances!V74:Instances!V74))</f>
        <v>0</v>
      </c>
      <c r="W74" s="1" cm="1">
        <f t="array" ref="W74">_xlfn.SWITCH($A$2,"average", AVERAGE(Instances!W74:Instances!W74),"median", MEDIAN(Instances!W74:Instances!W74),"min", MIN(Instances!W74:Instances!W74),"max", MAX(Instances!W74:Instances!W74),"diff", MAX(Instances!W74:Instances!W74)-MIN(Instances!W74:Instances!W74))</f>
        <v>0</v>
      </c>
      <c r="X74" s="1" cm="1">
        <f t="array" ref="X74">_xlfn.SWITCH($A$2,"average", AVERAGE(Instances!X74:Instances!X74),"median", MEDIAN(Instances!X74:Instances!X74),"min", MIN(Instances!X74:Instances!X74),"max", MAX(Instances!X74:Instances!X74),"diff", MAX(Instances!X74:Instances!X74)-MIN(Instances!X74:Instances!X74))</f>
        <v>0</v>
      </c>
      <c r="Y74" s="1" cm="1">
        <f t="array" ref="Y74">_xlfn.SWITCH($A$2,"average", AVERAGE(Instances!Y74:Instances!Y74),"median", MEDIAN(Instances!Y74:Instances!Y74),"min", MIN(Instances!Y74:Instances!Y74),"max", MAX(Instances!Y74:Instances!Y74),"diff", MAX(Instances!Y74:Instances!Y74)-MIN(Instances!Y74:Instances!Y74))</f>
        <v>0</v>
      </c>
      <c r="Z74" s="1" cm="1">
        <f t="array" ref="Z74">_xlfn.SWITCH($A$2,"average", AVERAGE(Instances!Z74:Instances!Z74),"median", MEDIAN(Instances!Z74:Instances!Z74),"min", MIN(Instances!Z74:Instances!Z74),"max", MAX(Instances!Z74:Instances!Z74),"diff", MAX(Instances!Z74:Instances!Z74)-MIN(Instances!Z74:Instances!Z74))</f>
        <v>0</v>
      </c>
      <c r="AA74" s="1" cm="1">
        <f t="array" ref="AA74">_xlfn.SWITCH($A$2,"average", AVERAGE(Instances!AA74:Instances!AA74),"median", MEDIAN(Instances!AA74:Instances!AA74),"min", MIN(Instances!AA74:Instances!AA74),"max", MAX(Instances!AA74:Instances!AA74),"diff", MAX(Instances!AA74:Instances!AA74)-MIN(Instances!AA74:Instances!AA74))</f>
        <v>0</v>
      </c>
      <c r="AB74" s="1" cm="1">
        <f t="array" ref="AB74">_xlfn.SWITCH($A$2,"average", AVERAGE(Instances!AB74:Instances!AB74),"median", MEDIAN(Instances!AB74:Instances!AB74),"min", MIN(Instances!AB74:Instances!AB74),"max", MAX(Instances!AB74:Instances!AB74),"diff", MAX(Instances!AB74:Instances!AB74)-MIN(Instances!AB74:Instances!AB74))</f>
        <v>0</v>
      </c>
      <c r="AC74" s="1" cm="1">
        <f t="array" ref="AC74">_xlfn.SWITCH($A$2,"average", AVERAGE(Instances!AC74:Instances!AC74),"median", MEDIAN(Instances!AC74:Instances!AC74),"min", MIN(Instances!AC74:Instances!AC74),"max", MAX(Instances!AC74:Instances!AC74),"diff", MAX(Instances!AC74:Instances!AC74)-MIN(Instances!AC74:Instances!AC74))</f>
        <v>0</v>
      </c>
      <c r="AD74" s="1" cm="1">
        <f t="array" ref="AD74">_xlfn.SWITCH($A$2,"average", AVERAGE(Instances!AD74:Instances!AD74),"median", MEDIAN(Instances!AD74:Instances!AD74),"min", MIN(Instances!AD74:Instances!AD74),"max", MAX(Instances!AD74:Instances!AD74),"diff", MAX(Instances!AD74:Instances!AD74)-MIN(Instances!AD74:Instances!AD74))</f>
        <v>0</v>
      </c>
      <c r="AE74" s="1" cm="1">
        <f t="array" ref="AE74">_xlfn.SWITCH($A$2,"average", AVERAGE(Instances!AE74:Instances!AE74),"median", MEDIAN(Instances!AE74:Instances!AE74),"min", MIN(Instances!AE74:Instances!AE74),"max", MAX(Instances!AE74:Instances!AE74),"diff", MAX(Instances!AE74:Instances!AE74)-MIN(Instances!AE74:Instances!AE74))</f>
        <v>0</v>
      </c>
      <c r="AF74" s="1" cm="1">
        <f t="array" ref="AF74">_xlfn.SWITCH($A$2,"average", AVERAGE(Instances!AF74:Instances!AF74),"median", MEDIAN(Instances!AF74:Instances!AF74),"min", MIN(Instances!AF74:Instances!AF74),"max", MAX(Instances!AF74:Instances!AF74),"diff", MAX(Instances!AF74:Instances!AF74)-MIN(Instances!AF74:Instances!AF74))</f>
        <v>0</v>
      </c>
      <c r="AG74" s="1" cm="1">
        <f t="array" ref="AG74">_xlfn.SWITCH($A$2,"average", AVERAGE(Instances!AG74:Instances!AG74),"median", MEDIAN(Instances!AG74:Instances!AG74),"min", MIN(Instances!AG74:Instances!AG74),"max", MAX(Instances!AG74:Instances!AG74),"diff", MAX(Instances!AG74:Instances!AG74)-MIN(Instances!AG74:Instances!AG74))</f>
        <v>0</v>
      </c>
      <c r="AH74" s="1" cm="1">
        <f t="array" ref="AH74">_xlfn.SWITCH($A$2,"average", AVERAGE(Instances!AH74:Instances!AH74),"median", MEDIAN(Instances!AH74:Instances!AH74),"min", MIN(Instances!AH74:Instances!AH74),"max", MAX(Instances!AH74:Instances!AH74),"diff", MAX(Instances!AH74:Instances!AH74)-MIN(Instances!AH74:Instances!AH74))</f>
        <v>0</v>
      </c>
      <c r="AI74" s="1" cm="1">
        <f t="array" ref="AI74">_xlfn.SWITCH($A$2,"average", AVERAGE(Instances!AI74:Instances!AI74),"median", MEDIAN(Instances!AI74:Instances!AI74),"min", MIN(Instances!AI74:Instances!AI74),"max", MAX(Instances!AI74:Instances!AI74),"diff", MAX(Instances!AI74:Instances!AI74)-MIN(Instances!AI74:Instances!AI74))</f>
        <v>0</v>
      </c>
      <c r="AJ74" s="1" cm="1">
        <f t="array" ref="AJ74">_xlfn.SWITCH($A$2,"average", AVERAGE(Instances!AJ74:Instances!AJ74),"median", MEDIAN(Instances!AJ74:Instances!AJ74),"min", MIN(Instances!AJ74:Instances!AJ74),"max", MAX(Instances!AJ74:Instances!AJ74),"diff", MAX(Instances!AJ74:Instances!AJ74)-MIN(Instances!AJ74:Instances!AJ74))</f>
        <v>0</v>
      </c>
      <c r="AK74" s="1" cm="1">
        <f t="array" ref="AK74">_xlfn.SWITCH($A$2,"average", AVERAGE(Instances!AK74:Instances!AK74),"median", MEDIAN(Instances!AK74:Instances!AK74),"min", MIN(Instances!AK74:Instances!AK74),"max", MAX(Instances!AK74:Instances!AK74),"diff", MAX(Instances!AK74:Instances!AK74)-MIN(Instances!AK74:Instances!AK74))</f>
        <v>0</v>
      </c>
      <c r="AL74" s="1" cm="1">
        <f t="array" ref="AL74">_xlfn.SWITCH($A$2,"average", AVERAGE(Instances!AL74:Instances!AL74),"median", MEDIAN(Instances!AL74:Instances!AL74),"min", MIN(Instances!AL74:Instances!AL74),"max", MAX(Instances!AL74:Instances!AL74),"diff", MAX(Instances!AL74:Instances!AL74)-MIN(Instances!AL74:Instances!AL74))</f>
        <v>0</v>
      </c>
      <c r="AM74" s="1" cm="1">
        <f t="array" ref="AM74">_xlfn.SWITCH($A$2,"average", AVERAGE(Instances!AM74:Instances!AM74),"median", MEDIAN(Instances!AM74:Instances!AM74),"min", MIN(Instances!AM74:Instances!AM74),"max", MAX(Instances!AM74:Instances!AM74),"diff", MAX(Instances!AM74:Instances!AM74)-MIN(Instances!AM74:Instances!AM74))</f>
        <v>0</v>
      </c>
      <c r="AN74" s="1" cm="1">
        <f t="array" ref="AN74">_xlfn.SWITCH($A$2,"average", AVERAGE(Instances!AN74:Instances!AN74),"median", MEDIAN(Instances!AN74:Instances!AN74),"min", MIN(Instances!AN74:Instances!AN74),"max", MAX(Instances!AN74:Instances!AN74),"diff", MAX(Instances!AN74:Instances!AN74)-MIN(Instances!AN74:Instances!AN74))</f>
        <v>0</v>
      </c>
      <c r="AO74" s="1" cm="1">
        <f t="array" ref="AO74">_xlfn.SWITCH($A$2,"average", AVERAGE(Instances!AO74:Instances!AO74),"median", MEDIAN(Instances!AO74:Instances!AO74),"min", MIN(Instances!AO74:Instances!AO74),"max", MAX(Instances!AO74:Instances!AO74),"diff", MAX(Instances!AO74:Instances!AO74)-MIN(Instances!AO74:Instances!AO74))</f>
        <v>0</v>
      </c>
      <c r="AP74" s="1" cm="1">
        <f t="array" ref="AP74">_xlfn.SWITCH($A$2,"average", AVERAGE(Instances!AP74:Instances!AP74),"median", MEDIAN(Instances!AP74:Instances!AP74),"min", MIN(Instances!AP74:Instances!AP74),"max", MAX(Instances!AP74:Instances!AP74),"diff", MAX(Instances!AP74:Instances!AP74)-MIN(Instances!AP74:Instances!AP74))</f>
        <v>0</v>
      </c>
      <c r="AQ74" s="1" cm="1">
        <f t="array" ref="AQ74">_xlfn.SWITCH($A$2,"average", AVERAGE(Instances!AQ74:Instances!AQ74),"median", MEDIAN(Instances!AQ74:Instances!AQ74),"min", MIN(Instances!AQ74:Instances!AQ74),"max", MAX(Instances!AQ74:Instances!AQ74),"diff", MAX(Instances!AQ74:Instances!AQ74)-MIN(Instances!AQ74:Instances!AQ74))</f>
        <v>0</v>
      </c>
      <c r="AR74" s="1" cm="1">
        <f t="array" ref="AR74">_xlfn.SWITCH($A$2,"average", AVERAGE(Instances!AR74:Instances!AR74),"median", MEDIAN(Instances!AR74:Instances!AR74),"min", MIN(Instances!AR74:Instances!AR74),"max", MAX(Instances!AR74:Instances!AR74),"diff", MAX(Instances!AR74:Instances!AR74)-MIN(Instances!AR74:Instances!AR74))</f>
        <v>0</v>
      </c>
      <c r="AS74" s="1" cm="1">
        <f t="array" ref="AS74">_xlfn.SWITCH($A$2,"average", AVERAGE(Instances!AS74:Instances!AS74),"median", MEDIAN(Instances!AS74:Instances!AS74),"min", MIN(Instances!AS74:Instances!AS74),"max", MAX(Instances!AS74:Instances!AS74),"diff", MAX(Instances!AS74:Instances!AS74)-MIN(Instances!AS74:Instances!AS74))</f>
        <v>0</v>
      </c>
      <c r="AT74" s="1" cm="1">
        <f t="array" ref="AT74">_xlfn.SWITCH($A$2,"average", AVERAGE(Instances!AT74:Instances!AT74),"median", MEDIAN(Instances!AT74:Instances!AT74),"min", MIN(Instances!AT74:Instances!AT74),"max", MAX(Instances!AT74:Instances!AT74),"diff", MAX(Instances!AT74:Instances!AT74)-MIN(Instances!AT74:Instances!AT74))</f>
        <v>0</v>
      </c>
      <c r="AU74" s="1" cm="1">
        <f t="array" ref="AU74">_xlfn.SWITCH($A$2,"average", AVERAGE(Instances!AU74:Instances!AU74),"median", MEDIAN(Instances!AU74:Instances!AU74),"min", MIN(Instances!AU74:Instances!AU74),"max", MAX(Instances!AU74:Instances!AU74),"diff", MAX(Instances!AU74:Instances!AU74)-MIN(Instances!AU74:Instances!AU74))</f>
        <v>0</v>
      </c>
      <c r="AV74" s="1" cm="1">
        <f t="array" ref="AV74">_xlfn.SWITCH($A$2,"average", AVERAGE(Instances!AV74:Instances!AV74),"median", MEDIAN(Instances!AV74:Instances!AV74),"min", MIN(Instances!AV74:Instances!AV74),"max", MAX(Instances!AV74:Instances!AV74),"diff", MAX(Instances!AV74:Instances!AV74)-MIN(Instances!AV74:Instances!AV74))</f>
        <v>0</v>
      </c>
      <c r="AW74" s="1" cm="1">
        <f t="array" ref="AW74">_xlfn.SWITCH($A$2,"average", AVERAGE(Instances!AW74:Instances!AW74),"median", MEDIAN(Instances!AW74:Instances!AW74),"min", MIN(Instances!AW74:Instances!AW74),"max", MAX(Instances!AW74:Instances!AW74),"diff", MAX(Instances!AW74:Instances!AW74)-MIN(Instances!AW74:Instances!AW74))</f>
        <v>0</v>
      </c>
      <c r="AX74" s="1"/>
      <c r="AY74" s="1"/>
      <c r="AZ74" s="1"/>
      <c r="BA74" s="1"/>
      <c r="BB74" s="1">
        <f>MIN($B74,$D74,$F74,$H74,$J74,$L74,$N74,$P74,$R74,$T74,$V74,$X74,$Z74,$AB74,$AD74,$AF74,$AH74,$AJ74,$AL74,$AN74,$AP74,$AR74,$AT74,$AV74,$AX74,$AZ74)</f>
        <v>0</v>
      </c>
      <c r="BC74" s="1">
        <f>MIN($C74,$E74,$G74,$I74,$K74,$M74,$O74,$Q74,$S74,$U74,$W74,$Y74,$AA74,$AC74,$AE74,$AG74,$AI74,$AK74,$AM74,$AO74,$AQ74,$AS74,$AU74,$AW74,$AY74,$BA74)</f>
        <v>0</v>
      </c>
      <c r="BD74" s="1">
        <f>MEDIAN($B74,$D74,$F74,$H74,$J74,$L74,$N74,$P74,$R74,$T74,$V74,$X74,$Z74,$AB74,$AD74,$AF74,$AH74,$AJ74,$AL74,$AN74,$AP74,$AR74,$AT74,$AV74,$AX74,$AZ74)</f>
        <v>0</v>
      </c>
      <c r="BE74" s="1">
        <f>MEDIAN($C74,$E74,$G74,$I74,$K74,$M74,$O74,$Q74,$S74,$U74,$W74,$Y74,$AA74,$AC74,$AE74,$AG74,$AI74,$AK74,$AM74,$AO74,$AQ74,$AS74,$AU74,$AW74,$AY74,$BA74)</f>
        <v>0</v>
      </c>
      <c r="BF74" s="1">
        <f>MAX($B74,$D74,$F74,$H74,$J74,$L74,$N74,$P74,$R74,$T74,$V74,$X74,$Z74,$AB74,$AD74,$AF74,$AH74,$AJ74,$AL74,$AN74,$AP74,$AR74,$AT74,$AV74,$AX74,$AZ74)</f>
        <v>0</v>
      </c>
      <c r="BG74" s="1">
        <f>MAX($C74,$E74,$G74,$I74,$K74,$M74,$O74,$Q74,$S74,$U74,$W74,$Y74,$AA74,$AC74,$AE74,$AG74,$AI74,$AK74,$AM74,$AO74,$AQ74,$AS74,$AU74,$AW74,$AY74,$BA74)</f>
        <v>0</v>
      </c>
    </row>
    <row r="75" spans="1:59">
      <c r="A75" s="1" t="s">
        <v>72</v>
      </c>
      <c r="B75" s="1" cm="1">
        <f t="array" ref="B75">_xlfn.SWITCH($A$2,"average", AVERAGE(Instances!B75:Instances!B75),"median", MEDIAN(Instances!B75:Instances!B75),"min", MIN(Instances!B75:Instances!B75),"max", MAX(Instances!B75:Instances!B75),"diff", MAX(Instances!B75:Instances!B75)-MIN(Instances!B75:Instances!B75))</f>
        <v>0</v>
      </c>
      <c r="C75" s="1" cm="1">
        <f t="array" ref="C75">_xlfn.SWITCH($A$2,"average", AVERAGE(Instances!C75:Instances!C75),"median", MEDIAN(Instances!C75:Instances!C75),"min", MIN(Instances!C75:Instances!C75),"max", MAX(Instances!C75:Instances!C75),"diff", MAX(Instances!C75:Instances!C75)-MIN(Instances!C75:Instances!C75))</f>
        <v>0</v>
      </c>
      <c r="D75" s="1" cm="1">
        <f t="array" ref="D75">_xlfn.SWITCH($A$2,"average", AVERAGE(Instances!D75:Instances!D75),"median", MEDIAN(Instances!D75:Instances!D75),"min", MIN(Instances!D75:Instances!D75),"max", MAX(Instances!D75:Instances!D75),"diff", MAX(Instances!D75:Instances!D75)-MIN(Instances!D75:Instances!D75))</f>
        <v>0</v>
      </c>
      <c r="E75" s="1" cm="1">
        <f t="array" ref="E75">_xlfn.SWITCH($A$2,"average", AVERAGE(Instances!E75:Instances!E75),"median", MEDIAN(Instances!E75:Instances!E75),"min", MIN(Instances!E75:Instances!E75),"max", MAX(Instances!E75:Instances!E75),"diff", MAX(Instances!E75:Instances!E75)-MIN(Instances!E75:Instances!E75))</f>
        <v>0</v>
      </c>
      <c r="F75" s="1" cm="1">
        <f t="array" ref="F75">_xlfn.SWITCH($A$2,"average", AVERAGE(Instances!F75:Instances!F75),"median", MEDIAN(Instances!F75:Instances!F75),"min", MIN(Instances!F75:Instances!F75),"max", MAX(Instances!F75:Instances!F75),"diff", MAX(Instances!F75:Instances!F75)-MIN(Instances!F75:Instances!F75))</f>
        <v>0</v>
      </c>
      <c r="G75" s="1" cm="1">
        <f t="array" ref="G75">_xlfn.SWITCH($A$2,"average", AVERAGE(Instances!G75:Instances!G75),"median", MEDIAN(Instances!G75:Instances!G75),"min", MIN(Instances!G75:Instances!G75),"max", MAX(Instances!G75:Instances!G75),"diff", MAX(Instances!G75:Instances!G75)-MIN(Instances!G75:Instances!G75))</f>
        <v>0</v>
      </c>
      <c r="H75" s="1" cm="1">
        <f t="array" ref="H75">_xlfn.SWITCH($A$2,"average", AVERAGE(Instances!H75:Instances!H75),"median", MEDIAN(Instances!H75:Instances!H75),"min", MIN(Instances!H75:Instances!H75),"max", MAX(Instances!H75:Instances!H75),"diff", MAX(Instances!H75:Instances!H75)-MIN(Instances!H75:Instances!H75))</f>
        <v>0</v>
      </c>
      <c r="I75" s="1" cm="1">
        <f t="array" ref="I75">_xlfn.SWITCH($A$2,"average", AVERAGE(Instances!I75:Instances!I75),"median", MEDIAN(Instances!I75:Instances!I75),"min", MIN(Instances!I75:Instances!I75),"max", MAX(Instances!I75:Instances!I75),"diff", MAX(Instances!I75:Instances!I75)-MIN(Instances!I75:Instances!I75))</f>
        <v>0</v>
      </c>
      <c r="J75" s="1" cm="1">
        <f t="array" ref="J75">_xlfn.SWITCH($A$2,"average", AVERAGE(Instances!J75:Instances!J75),"median", MEDIAN(Instances!J75:Instances!J75),"min", MIN(Instances!J75:Instances!J75),"max", MAX(Instances!J75:Instances!J75),"diff", MAX(Instances!J75:Instances!J75)-MIN(Instances!J75:Instances!J75))</f>
        <v>0</v>
      </c>
      <c r="K75" s="1" cm="1">
        <f t="array" ref="K75">_xlfn.SWITCH($A$2,"average", AVERAGE(Instances!K75:Instances!K75),"median", MEDIAN(Instances!K75:Instances!K75),"min", MIN(Instances!K75:Instances!K75),"max", MAX(Instances!K75:Instances!K75),"diff", MAX(Instances!K75:Instances!K75)-MIN(Instances!K75:Instances!K75))</f>
        <v>0</v>
      </c>
      <c r="L75" s="1" cm="1">
        <f t="array" ref="L75">_xlfn.SWITCH($A$2,"average", AVERAGE(Instances!L75:Instances!L75),"median", MEDIAN(Instances!L75:Instances!L75),"min", MIN(Instances!L75:Instances!L75),"max", MAX(Instances!L75:Instances!L75),"diff", MAX(Instances!L75:Instances!L75)-MIN(Instances!L75:Instances!L75))</f>
        <v>0</v>
      </c>
      <c r="M75" s="1" cm="1">
        <f t="array" ref="M75">_xlfn.SWITCH($A$2,"average", AVERAGE(Instances!M75:Instances!M75),"median", MEDIAN(Instances!M75:Instances!M75),"min", MIN(Instances!M75:Instances!M75),"max", MAX(Instances!M75:Instances!M75),"diff", MAX(Instances!M75:Instances!M75)-MIN(Instances!M75:Instances!M75))</f>
        <v>0</v>
      </c>
      <c r="N75" s="1" cm="1">
        <f t="array" ref="N75">_xlfn.SWITCH($A$2,"average", AVERAGE(Instances!N75:Instances!N75),"median", MEDIAN(Instances!N75:Instances!N75),"min", MIN(Instances!N75:Instances!N75),"max", MAX(Instances!N75:Instances!N75),"diff", MAX(Instances!N75:Instances!N75)-MIN(Instances!N75:Instances!N75))</f>
        <v>0</v>
      </c>
      <c r="O75" s="1" cm="1">
        <f t="array" ref="O75">_xlfn.SWITCH($A$2,"average", AVERAGE(Instances!O75:Instances!O75),"median", MEDIAN(Instances!O75:Instances!O75),"min", MIN(Instances!O75:Instances!O75),"max", MAX(Instances!O75:Instances!O75),"diff", MAX(Instances!O75:Instances!O75)-MIN(Instances!O75:Instances!O75))</f>
        <v>0</v>
      </c>
      <c r="P75" s="1" cm="1">
        <f t="array" ref="P75">_xlfn.SWITCH($A$2,"average", AVERAGE(Instances!P75:Instances!P75),"median", MEDIAN(Instances!P75:Instances!P75),"min", MIN(Instances!P75:Instances!P75),"max", MAX(Instances!P75:Instances!P75),"diff", MAX(Instances!P75:Instances!P75)-MIN(Instances!P75:Instances!P75))</f>
        <v>0</v>
      </c>
      <c r="Q75" s="1" cm="1">
        <f t="array" ref="Q75">_xlfn.SWITCH($A$2,"average", AVERAGE(Instances!Q75:Instances!Q75),"median", MEDIAN(Instances!Q75:Instances!Q75),"min", MIN(Instances!Q75:Instances!Q75),"max", MAX(Instances!Q75:Instances!Q75),"diff", MAX(Instances!Q75:Instances!Q75)-MIN(Instances!Q75:Instances!Q75))</f>
        <v>0</v>
      </c>
      <c r="R75" s="1" cm="1">
        <f t="array" ref="R75">_xlfn.SWITCH($A$2,"average", AVERAGE(Instances!R75:Instances!R75),"median", MEDIAN(Instances!R75:Instances!R75),"min", MIN(Instances!R75:Instances!R75),"max", MAX(Instances!R75:Instances!R75),"diff", MAX(Instances!R75:Instances!R75)-MIN(Instances!R75:Instances!R75))</f>
        <v>0</v>
      </c>
      <c r="S75" s="1" cm="1">
        <f t="array" ref="S75">_xlfn.SWITCH($A$2,"average", AVERAGE(Instances!S75:Instances!S75),"median", MEDIAN(Instances!S75:Instances!S75),"min", MIN(Instances!S75:Instances!S75),"max", MAX(Instances!S75:Instances!S75),"diff", MAX(Instances!S75:Instances!S75)-MIN(Instances!S75:Instances!S75))</f>
        <v>0</v>
      </c>
      <c r="T75" s="1" cm="1">
        <f t="array" ref="T75">_xlfn.SWITCH($A$2,"average", AVERAGE(Instances!T75:Instances!T75),"median", MEDIAN(Instances!T75:Instances!T75),"min", MIN(Instances!T75:Instances!T75),"max", MAX(Instances!T75:Instances!T75),"diff", MAX(Instances!T75:Instances!T75)-MIN(Instances!T75:Instances!T75))</f>
        <v>0</v>
      </c>
      <c r="U75" s="1" cm="1">
        <f t="array" ref="U75">_xlfn.SWITCH($A$2,"average", AVERAGE(Instances!U75:Instances!U75),"median", MEDIAN(Instances!U75:Instances!U75),"min", MIN(Instances!U75:Instances!U75),"max", MAX(Instances!U75:Instances!U75),"diff", MAX(Instances!U75:Instances!U75)-MIN(Instances!U75:Instances!U75))</f>
        <v>0</v>
      </c>
      <c r="V75" s="1" cm="1">
        <f t="array" ref="V75">_xlfn.SWITCH($A$2,"average", AVERAGE(Instances!V75:Instances!V75),"median", MEDIAN(Instances!V75:Instances!V75),"min", MIN(Instances!V75:Instances!V75),"max", MAX(Instances!V75:Instances!V75),"diff", MAX(Instances!V75:Instances!V75)-MIN(Instances!V75:Instances!V75))</f>
        <v>0</v>
      </c>
      <c r="W75" s="1" cm="1">
        <f t="array" ref="W75">_xlfn.SWITCH($A$2,"average", AVERAGE(Instances!W75:Instances!W75),"median", MEDIAN(Instances!W75:Instances!W75),"min", MIN(Instances!W75:Instances!W75),"max", MAX(Instances!W75:Instances!W75),"diff", MAX(Instances!W75:Instances!W75)-MIN(Instances!W75:Instances!W75))</f>
        <v>0</v>
      </c>
      <c r="X75" s="1" cm="1">
        <f t="array" ref="X75">_xlfn.SWITCH($A$2,"average", AVERAGE(Instances!X75:Instances!X75),"median", MEDIAN(Instances!X75:Instances!X75),"min", MIN(Instances!X75:Instances!X75),"max", MAX(Instances!X75:Instances!X75),"diff", MAX(Instances!X75:Instances!X75)-MIN(Instances!X75:Instances!X75))</f>
        <v>0</v>
      </c>
      <c r="Y75" s="1" cm="1">
        <f t="array" ref="Y75">_xlfn.SWITCH($A$2,"average", AVERAGE(Instances!Y75:Instances!Y75),"median", MEDIAN(Instances!Y75:Instances!Y75),"min", MIN(Instances!Y75:Instances!Y75),"max", MAX(Instances!Y75:Instances!Y75),"diff", MAX(Instances!Y75:Instances!Y75)-MIN(Instances!Y75:Instances!Y75))</f>
        <v>0</v>
      </c>
      <c r="Z75" s="1" cm="1">
        <f t="array" ref="Z75">_xlfn.SWITCH($A$2,"average", AVERAGE(Instances!Z75:Instances!Z75),"median", MEDIAN(Instances!Z75:Instances!Z75),"min", MIN(Instances!Z75:Instances!Z75),"max", MAX(Instances!Z75:Instances!Z75),"diff", MAX(Instances!Z75:Instances!Z75)-MIN(Instances!Z75:Instances!Z75))</f>
        <v>0</v>
      </c>
      <c r="AA75" s="1" cm="1">
        <f t="array" ref="AA75">_xlfn.SWITCH($A$2,"average", AVERAGE(Instances!AA75:Instances!AA75),"median", MEDIAN(Instances!AA75:Instances!AA75),"min", MIN(Instances!AA75:Instances!AA75),"max", MAX(Instances!AA75:Instances!AA75),"diff", MAX(Instances!AA75:Instances!AA75)-MIN(Instances!AA75:Instances!AA75))</f>
        <v>0</v>
      </c>
      <c r="AB75" s="1" cm="1">
        <f t="array" ref="AB75">_xlfn.SWITCH($A$2,"average", AVERAGE(Instances!AB75:Instances!AB75),"median", MEDIAN(Instances!AB75:Instances!AB75),"min", MIN(Instances!AB75:Instances!AB75),"max", MAX(Instances!AB75:Instances!AB75),"diff", MAX(Instances!AB75:Instances!AB75)-MIN(Instances!AB75:Instances!AB75))</f>
        <v>0</v>
      </c>
      <c r="AC75" s="1" cm="1">
        <f t="array" ref="AC75">_xlfn.SWITCH($A$2,"average", AVERAGE(Instances!AC75:Instances!AC75),"median", MEDIAN(Instances!AC75:Instances!AC75),"min", MIN(Instances!AC75:Instances!AC75),"max", MAX(Instances!AC75:Instances!AC75),"diff", MAX(Instances!AC75:Instances!AC75)-MIN(Instances!AC75:Instances!AC75))</f>
        <v>0</v>
      </c>
      <c r="AD75" s="1" cm="1">
        <f t="array" ref="AD75">_xlfn.SWITCH($A$2,"average", AVERAGE(Instances!AD75:Instances!AD75),"median", MEDIAN(Instances!AD75:Instances!AD75),"min", MIN(Instances!AD75:Instances!AD75),"max", MAX(Instances!AD75:Instances!AD75),"diff", MAX(Instances!AD75:Instances!AD75)-MIN(Instances!AD75:Instances!AD75))</f>
        <v>0</v>
      </c>
      <c r="AE75" s="1" cm="1">
        <f t="array" ref="AE75">_xlfn.SWITCH($A$2,"average", AVERAGE(Instances!AE75:Instances!AE75),"median", MEDIAN(Instances!AE75:Instances!AE75),"min", MIN(Instances!AE75:Instances!AE75),"max", MAX(Instances!AE75:Instances!AE75),"diff", MAX(Instances!AE75:Instances!AE75)-MIN(Instances!AE75:Instances!AE75))</f>
        <v>0</v>
      </c>
      <c r="AF75" s="1" cm="1">
        <f t="array" ref="AF75">_xlfn.SWITCH($A$2,"average", AVERAGE(Instances!AF75:Instances!AF75),"median", MEDIAN(Instances!AF75:Instances!AF75),"min", MIN(Instances!AF75:Instances!AF75),"max", MAX(Instances!AF75:Instances!AF75),"diff", MAX(Instances!AF75:Instances!AF75)-MIN(Instances!AF75:Instances!AF75))</f>
        <v>0</v>
      </c>
      <c r="AG75" s="1" cm="1">
        <f t="array" ref="AG75">_xlfn.SWITCH($A$2,"average", AVERAGE(Instances!AG75:Instances!AG75),"median", MEDIAN(Instances!AG75:Instances!AG75),"min", MIN(Instances!AG75:Instances!AG75),"max", MAX(Instances!AG75:Instances!AG75),"diff", MAX(Instances!AG75:Instances!AG75)-MIN(Instances!AG75:Instances!AG75))</f>
        <v>0</v>
      </c>
      <c r="AH75" s="1" cm="1">
        <f t="array" ref="AH75">_xlfn.SWITCH($A$2,"average", AVERAGE(Instances!AH75:Instances!AH75),"median", MEDIAN(Instances!AH75:Instances!AH75),"min", MIN(Instances!AH75:Instances!AH75),"max", MAX(Instances!AH75:Instances!AH75),"diff", MAX(Instances!AH75:Instances!AH75)-MIN(Instances!AH75:Instances!AH75))</f>
        <v>0</v>
      </c>
      <c r="AI75" s="1" cm="1">
        <f t="array" ref="AI75">_xlfn.SWITCH($A$2,"average", AVERAGE(Instances!AI75:Instances!AI75),"median", MEDIAN(Instances!AI75:Instances!AI75),"min", MIN(Instances!AI75:Instances!AI75),"max", MAX(Instances!AI75:Instances!AI75),"diff", MAX(Instances!AI75:Instances!AI75)-MIN(Instances!AI75:Instances!AI75))</f>
        <v>0</v>
      </c>
      <c r="AJ75" s="1" cm="1">
        <f t="array" ref="AJ75">_xlfn.SWITCH($A$2,"average", AVERAGE(Instances!AJ75:Instances!AJ75),"median", MEDIAN(Instances!AJ75:Instances!AJ75),"min", MIN(Instances!AJ75:Instances!AJ75),"max", MAX(Instances!AJ75:Instances!AJ75),"diff", MAX(Instances!AJ75:Instances!AJ75)-MIN(Instances!AJ75:Instances!AJ75))</f>
        <v>0</v>
      </c>
      <c r="AK75" s="1" cm="1">
        <f t="array" ref="AK75">_xlfn.SWITCH($A$2,"average", AVERAGE(Instances!AK75:Instances!AK75),"median", MEDIAN(Instances!AK75:Instances!AK75),"min", MIN(Instances!AK75:Instances!AK75),"max", MAX(Instances!AK75:Instances!AK75),"diff", MAX(Instances!AK75:Instances!AK75)-MIN(Instances!AK75:Instances!AK75))</f>
        <v>0</v>
      </c>
      <c r="AL75" s="1" cm="1">
        <f t="array" ref="AL75">_xlfn.SWITCH($A$2,"average", AVERAGE(Instances!AL75:Instances!AL75),"median", MEDIAN(Instances!AL75:Instances!AL75),"min", MIN(Instances!AL75:Instances!AL75),"max", MAX(Instances!AL75:Instances!AL75),"diff", MAX(Instances!AL75:Instances!AL75)-MIN(Instances!AL75:Instances!AL75))</f>
        <v>0</v>
      </c>
      <c r="AM75" s="1" cm="1">
        <f t="array" ref="AM75">_xlfn.SWITCH($A$2,"average", AVERAGE(Instances!AM75:Instances!AM75),"median", MEDIAN(Instances!AM75:Instances!AM75),"min", MIN(Instances!AM75:Instances!AM75),"max", MAX(Instances!AM75:Instances!AM75),"diff", MAX(Instances!AM75:Instances!AM75)-MIN(Instances!AM75:Instances!AM75))</f>
        <v>0</v>
      </c>
      <c r="AN75" s="1" cm="1">
        <f t="array" ref="AN75">_xlfn.SWITCH($A$2,"average", AVERAGE(Instances!AN75:Instances!AN75),"median", MEDIAN(Instances!AN75:Instances!AN75),"min", MIN(Instances!AN75:Instances!AN75),"max", MAX(Instances!AN75:Instances!AN75),"diff", MAX(Instances!AN75:Instances!AN75)-MIN(Instances!AN75:Instances!AN75))</f>
        <v>0</v>
      </c>
      <c r="AO75" s="1" cm="1">
        <f t="array" ref="AO75">_xlfn.SWITCH($A$2,"average", AVERAGE(Instances!AO75:Instances!AO75),"median", MEDIAN(Instances!AO75:Instances!AO75),"min", MIN(Instances!AO75:Instances!AO75),"max", MAX(Instances!AO75:Instances!AO75),"diff", MAX(Instances!AO75:Instances!AO75)-MIN(Instances!AO75:Instances!AO75))</f>
        <v>0</v>
      </c>
      <c r="AP75" s="1" cm="1">
        <f t="array" ref="AP75">_xlfn.SWITCH($A$2,"average", AVERAGE(Instances!AP75:Instances!AP75),"median", MEDIAN(Instances!AP75:Instances!AP75),"min", MIN(Instances!AP75:Instances!AP75),"max", MAX(Instances!AP75:Instances!AP75),"diff", MAX(Instances!AP75:Instances!AP75)-MIN(Instances!AP75:Instances!AP75))</f>
        <v>0</v>
      </c>
      <c r="AQ75" s="1" cm="1">
        <f t="array" ref="AQ75">_xlfn.SWITCH($A$2,"average", AVERAGE(Instances!AQ75:Instances!AQ75),"median", MEDIAN(Instances!AQ75:Instances!AQ75),"min", MIN(Instances!AQ75:Instances!AQ75),"max", MAX(Instances!AQ75:Instances!AQ75),"diff", MAX(Instances!AQ75:Instances!AQ75)-MIN(Instances!AQ75:Instances!AQ75))</f>
        <v>0</v>
      </c>
      <c r="AR75" s="1" cm="1">
        <f t="array" ref="AR75">_xlfn.SWITCH($A$2,"average", AVERAGE(Instances!AR75:Instances!AR75),"median", MEDIAN(Instances!AR75:Instances!AR75),"min", MIN(Instances!AR75:Instances!AR75),"max", MAX(Instances!AR75:Instances!AR75),"diff", MAX(Instances!AR75:Instances!AR75)-MIN(Instances!AR75:Instances!AR75))</f>
        <v>0</v>
      </c>
      <c r="AS75" s="1" cm="1">
        <f t="array" ref="AS75">_xlfn.SWITCH($A$2,"average", AVERAGE(Instances!AS75:Instances!AS75),"median", MEDIAN(Instances!AS75:Instances!AS75),"min", MIN(Instances!AS75:Instances!AS75),"max", MAX(Instances!AS75:Instances!AS75),"diff", MAX(Instances!AS75:Instances!AS75)-MIN(Instances!AS75:Instances!AS75))</f>
        <v>0</v>
      </c>
      <c r="AT75" s="1" cm="1">
        <f t="array" ref="AT75">_xlfn.SWITCH($A$2,"average", AVERAGE(Instances!AT75:Instances!AT75),"median", MEDIAN(Instances!AT75:Instances!AT75),"min", MIN(Instances!AT75:Instances!AT75),"max", MAX(Instances!AT75:Instances!AT75),"diff", MAX(Instances!AT75:Instances!AT75)-MIN(Instances!AT75:Instances!AT75))</f>
        <v>0</v>
      </c>
      <c r="AU75" s="1" cm="1">
        <f t="array" ref="AU75">_xlfn.SWITCH($A$2,"average", AVERAGE(Instances!AU75:Instances!AU75),"median", MEDIAN(Instances!AU75:Instances!AU75),"min", MIN(Instances!AU75:Instances!AU75),"max", MAX(Instances!AU75:Instances!AU75),"diff", MAX(Instances!AU75:Instances!AU75)-MIN(Instances!AU75:Instances!AU75))</f>
        <v>0</v>
      </c>
      <c r="AV75" s="1" cm="1">
        <f t="array" ref="AV75">_xlfn.SWITCH($A$2,"average", AVERAGE(Instances!AV75:Instances!AV75),"median", MEDIAN(Instances!AV75:Instances!AV75),"min", MIN(Instances!AV75:Instances!AV75),"max", MAX(Instances!AV75:Instances!AV75),"diff", MAX(Instances!AV75:Instances!AV75)-MIN(Instances!AV75:Instances!AV75))</f>
        <v>0</v>
      </c>
      <c r="AW75" s="1" cm="1">
        <f t="array" ref="AW75">_xlfn.SWITCH($A$2,"average", AVERAGE(Instances!AW75:Instances!AW75),"median", MEDIAN(Instances!AW75:Instances!AW75),"min", MIN(Instances!AW75:Instances!AW75),"max", MAX(Instances!AW75:Instances!AW75),"diff", MAX(Instances!AW75:Instances!AW75)-MIN(Instances!AW75:Instances!AW75))</f>
        <v>0</v>
      </c>
      <c r="AX75" s="1"/>
      <c r="AY75" s="1"/>
      <c r="AZ75" s="1"/>
      <c r="BA75" s="1"/>
      <c r="BB75" s="1">
        <f>MIN($B75,$D75,$F75,$H75,$J75,$L75,$N75,$P75,$R75,$T75,$V75,$X75,$Z75,$AB75,$AD75,$AF75,$AH75,$AJ75,$AL75,$AN75,$AP75,$AR75,$AT75,$AV75,$AX75,$AZ75)</f>
        <v>0</v>
      </c>
      <c r="BC75" s="1">
        <f>MIN($C75,$E75,$G75,$I75,$K75,$M75,$O75,$Q75,$S75,$U75,$W75,$Y75,$AA75,$AC75,$AE75,$AG75,$AI75,$AK75,$AM75,$AO75,$AQ75,$AS75,$AU75,$AW75,$AY75,$BA75)</f>
        <v>0</v>
      </c>
      <c r="BD75" s="1">
        <f>MEDIAN($B75,$D75,$F75,$H75,$J75,$L75,$N75,$P75,$R75,$T75,$V75,$X75,$Z75,$AB75,$AD75,$AF75,$AH75,$AJ75,$AL75,$AN75,$AP75,$AR75,$AT75,$AV75,$AX75,$AZ75)</f>
        <v>0</v>
      </c>
      <c r="BE75" s="1">
        <f>MEDIAN($C75,$E75,$G75,$I75,$K75,$M75,$O75,$Q75,$S75,$U75,$W75,$Y75,$AA75,$AC75,$AE75,$AG75,$AI75,$AK75,$AM75,$AO75,$AQ75,$AS75,$AU75,$AW75,$AY75,$BA75)</f>
        <v>0</v>
      </c>
      <c r="BF75" s="1">
        <f>MAX($B75,$D75,$F75,$H75,$J75,$L75,$N75,$P75,$R75,$T75,$V75,$X75,$Z75,$AB75,$AD75,$AF75,$AH75,$AJ75,$AL75,$AN75,$AP75,$AR75,$AT75,$AV75,$AX75,$AZ75)</f>
        <v>0</v>
      </c>
      <c r="BG75" s="1">
        <f>MAX($C75,$E75,$G75,$I75,$K75,$M75,$O75,$Q75,$S75,$U75,$W75,$Y75,$AA75,$AC75,$AE75,$AG75,$AI75,$AK75,$AM75,$AO75,$AQ75,$AS75,$AU75,$AW75,$AY75,$BA75)</f>
        <v>0</v>
      </c>
    </row>
    <row r="76" spans="1:59">
      <c r="A76" s="1" t="s">
        <v>73</v>
      </c>
      <c r="B76" s="1" cm="1">
        <f t="array" ref="B76">_xlfn.SWITCH($A$2,"average", AVERAGE(Instances!B76:Instances!B76),"median", MEDIAN(Instances!B76:Instances!B76),"min", MIN(Instances!B76:Instances!B76),"max", MAX(Instances!B76:Instances!B76),"diff", MAX(Instances!B76:Instances!B76)-MIN(Instances!B76:Instances!B76))</f>
        <v>0</v>
      </c>
      <c r="C76" s="1" cm="1">
        <f t="array" ref="C76">_xlfn.SWITCH($A$2,"average", AVERAGE(Instances!C76:Instances!C76),"median", MEDIAN(Instances!C76:Instances!C76),"min", MIN(Instances!C76:Instances!C76),"max", MAX(Instances!C76:Instances!C76),"diff", MAX(Instances!C76:Instances!C76)-MIN(Instances!C76:Instances!C76))</f>
        <v>0</v>
      </c>
      <c r="D76" s="1" cm="1">
        <f t="array" ref="D76">_xlfn.SWITCH($A$2,"average", AVERAGE(Instances!D76:Instances!D76),"median", MEDIAN(Instances!D76:Instances!D76),"min", MIN(Instances!D76:Instances!D76),"max", MAX(Instances!D76:Instances!D76),"diff", MAX(Instances!D76:Instances!D76)-MIN(Instances!D76:Instances!D76))</f>
        <v>0</v>
      </c>
      <c r="E76" s="1" cm="1">
        <f t="array" ref="E76">_xlfn.SWITCH($A$2,"average", AVERAGE(Instances!E76:Instances!E76),"median", MEDIAN(Instances!E76:Instances!E76),"min", MIN(Instances!E76:Instances!E76),"max", MAX(Instances!E76:Instances!E76),"diff", MAX(Instances!E76:Instances!E76)-MIN(Instances!E76:Instances!E76))</f>
        <v>0</v>
      </c>
      <c r="F76" s="1" cm="1">
        <f t="array" ref="F76">_xlfn.SWITCH($A$2,"average", AVERAGE(Instances!F76:Instances!F76),"median", MEDIAN(Instances!F76:Instances!F76),"min", MIN(Instances!F76:Instances!F76),"max", MAX(Instances!F76:Instances!F76),"diff", MAX(Instances!F76:Instances!F76)-MIN(Instances!F76:Instances!F76))</f>
        <v>0</v>
      </c>
      <c r="G76" s="1" cm="1">
        <f t="array" ref="G76">_xlfn.SWITCH($A$2,"average", AVERAGE(Instances!G76:Instances!G76),"median", MEDIAN(Instances!G76:Instances!G76),"min", MIN(Instances!G76:Instances!G76),"max", MAX(Instances!G76:Instances!G76),"diff", MAX(Instances!G76:Instances!G76)-MIN(Instances!G76:Instances!G76))</f>
        <v>0</v>
      </c>
      <c r="H76" s="1" cm="1">
        <f t="array" ref="H76">_xlfn.SWITCH($A$2,"average", AVERAGE(Instances!H76:Instances!H76),"median", MEDIAN(Instances!H76:Instances!H76),"min", MIN(Instances!H76:Instances!H76),"max", MAX(Instances!H76:Instances!H76),"diff", MAX(Instances!H76:Instances!H76)-MIN(Instances!H76:Instances!H76))</f>
        <v>0</v>
      </c>
      <c r="I76" s="1" cm="1">
        <f t="array" ref="I76">_xlfn.SWITCH($A$2,"average", AVERAGE(Instances!I76:Instances!I76),"median", MEDIAN(Instances!I76:Instances!I76),"min", MIN(Instances!I76:Instances!I76),"max", MAX(Instances!I76:Instances!I76),"diff", MAX(Instances!I76:Instances!I76)-MIN(Instances!I76:Instances!I76))</f>
        <v>0</v>
      </c>
      <c r="J76" s="1" cm="1">
        <f t="array" ref="J76">_xlfn.SWITCH($A$2,"average", AVERAGE(Instances!J76:Instances!J76),"median", MEDIAN(Instances!J76:Instances!J76),"min", MIN(Instances!J76:Instances!J76),"max", MAX(Instances!J76:Instances!J76),"diff", MAX(Instances!J76:Instances!J76)-MIN(Instances!J76:Instances!J76))</f>
        <v>0</v>
      </c>
      <c r="K76" s="1" cm="1">
        <f t="array" ref="K76">_xlfn.SWITCH($A$2,"average", AVERAGE(Instances!K76:Instances!K76),"median", MEDIAN(Instances!K76:Instances!K76),"min", MIN(Instances!K76:Instances!K76),"max", MAX(Instances!K76:Instances!K76),"diff", MAX(Instances!K76:Instances!K76)-MIN(Instances!K76:Instances!K76))</f>
        <v>0</v>
      </c>
      <c r="L76" s="1" cm="1">
        <f t="array" ref="L76">_xlfn.SWITCH($A$2,"average", AVERAGE(Instances!L76:Instances!L76),"median", MEDIAN(Instances!L76:Instances!L76),"min", MIN(Instances!L76:Instances!L76),"max", MAX(Instances!L76:Instances!L76),"diff", MAX(Instances!L76:Instances!L76)-MIN(Instances!L76:Instances!L76))</f>
        <v>0</v>
      </c>
      <c r="M76" s="1" cm="1">
        <f t="array" ref="M76">_xlfn.SWITCH($A$2,"average", AVERAGE(Instances!M76:Instances!M76),"median", MEDIAN(Instances!M76:Instances!M76),"min", MIN(Instances!M76:Instances!M76),"max", MAX(Instances!M76:Instances!M76),"diff", MAX(Instances!M76:Instances!M76)-MIN(Instances!M76:Instances!M76))</f>
        <v>0</v>
      </c>
      <c r="N76" s="1" cm="1">
        <f t="array" ref="N76">_xlfn.SWITCH($A$2,"average", AVERAGE(Instances!N76:Instances!N76),"median", MEDIAN(Instances!N76:Instances!N76),"min", MIN(Instances!N76:Instances!N76),"max", MAX(Instances!N76:Instances!N76),"diff", MAX(Instances!N76:Instances!N76)-MIN(Instances!N76:Instances!N76))</f>
        <v>0</v>
      </c>
      <c r="O76" s="1" cm="1">
        <f t="array" ref="O76">_xlfn.SWITCH($A$2,"average", AVERAGE(Instances!O76:Instances!O76),"median", MEDIAN(Instances!O76:Instances!O76),"min", MIN(Instances!O76:Instances!O76),"max", MAX(Instances!O76:Instances!O76),"diff", MAX(Instances!O76:Instances!O76)-MIN(Instances!O76:Instances!O76))</f>
        <v>0</v>
      </c>
      <c r="P76" s="1" cm="1">
        <f t="array" ref="P76">_xlfn.SWITCH($A$2,"average", AVERAGE(Instances!P76:Instances!P76),"median", MEDIAN(Instances!P76:Instances!P76),"min", MIN(Instances!P76:Instances!P76),"max", MAX(Instances!P76:Instances!P76),"diff", MAX(Instances!P76:Instances!P76)-MIN(Instances!P76:Instances!P76))</f>
        <v>0</v>
      </c>
      <c r="Q76" s="1" cm="1">
        <f t="array" ref="Q76">_xlfn.SWITCH($A$2,"average", AVERAGE(Instances!Q76:Instances!Q76),"median", MEDIAN(Instances!Q76:Instances!Q76),"min", MIN(Instances!Q76:Instances!Q76),"max", MAX(Instances!Q76:Instances!Q76),"diff", MAX(Instances!Q76:Instances!Q76)-MIN(Instances!Q76:Instances!Q76))</f>
        <v>0</v>
      </c>
      <c r="R76" s="1" cm="1">
        <f t="array" ref="R76">_xlfn.SWITCH($A$2,"average", AVERAGE(Instances!R76:Instances!R76),"median", MEDIAN(Instances!R76:Instances!R76),"min", MIN(Instances!R76:Instances!R76),"max", MAX(Instances!R76:Instances!R76),"diff", MAX(Instances!R76:Instances!R76)-MIN(Instances!R76:Instances!R76))</f>
        <v>0</v>
      </c>
      <c r="S76" s="1" cm="1">
        <f t="array" ref="S76">_xlfn.SWITCH($A$2,"average", AVERAGE(Instances!S76:Instances!S76),"median", MEDIAN(Instances!S76:Instances!S76),"min", MIN(Instances!S76:Instances!S76),"max", MAX(Instances!S76:Instances!S76),"diff", MAX(Instances!S76:Instances!S76)-MIN(Instances!S76:Instances!S76))</f>
        <v>0</v>
      </c>
      <c r="T76" s="1" cm="1">
        <f t="array" ref="T76">_xlfn.SWITCH($A$2,"average", AVERAGE(Instances!T76:Instances!T76),"median", MEDIAN(Instances!T76:Instances!T76),"min", MIN(Instances!T76:Instances!T76),"max", MAX(Instances!T76:Instances!T76),"diff", MAX(Instances!T76:Instances!T76)-MIN(Instances!T76:Instances!T76))</f>
        <v>0</v>
      </c>
      <c r="U76" s="1" cm="1">
        <f t="array" ref="U76">_xlfn.SWITCH($A$2,"average", AVERAGE(Instances!U76:Instances!U76),"median", MEDIAN(Instances!U76:Instances!U76),"min", MIN(Instances!U76:Instances!U76),"max", MAX(Instances!U76:Instances!U76),"diff", MAX(Instances!U76:Instances!U76)-MIN(Instances!U76:Instances!U76))</f>
        <v>0</v>
      </c>
      <c r="V76" s="1" cm="1">
        <f t="array" ref="V76">_xlfn.SWITCH($A$2,"average", AVERAGE(Instances!V76:Instances!V76),"median", MEDIAN(Instances!V76:Instances!V76),"min", MIN(Instances!V76:Instances!V76),"max", MAX(Instances!V76:Instances!V76),"diff", MAX(Instances!V76:Instances!V76)-MIN(Instances!V76:Instances!V76))</f>
        <v>0</v>
      </c>
      <c r="W76" s="1" cm="1">
        <f t="array" ref="W76">_xlfn.SWITCH($A$2,"average", AVERAGE(Instances!W76:Instances!W76),"median", MEDIAN(Instances!W76:Instances!W76),"min", MIN(Instances!W76:Instances!W76),"max", MAX(Instances!W76:Instances!W76),"diff", MAX(Instances!W76:Instances!W76)-MIN(Instances!W76:Instances!W76))</f>
        <v>0</v>
      </c>
      <c r="X76" s="1" cm="1">
        <f t="array" ref="X76">_xlfn.SWITCH($A$2,"average", AVERAGE(Instances!X76:Instances!X76),"median", MEDIAN(Instances!X76:Instances!X76),"min", MIN(Instances!X76:Instances!X76),"max", MAX(Instances!X76:Instances!X76),"diff", MAX(Instances!X76:Instances!X76)-MIN(Instances!X76:Instances!X76))</f>
        <v>0</v>
      </c>
      <c r="Y76" s="1" cm="1">
        <f t="array" ref="Y76">_xlfn.SWITCH($A$2,"average", AVERAGE(Instances!Y76:Instances!Y76),"median", MEDIAN(Instances!Y76:Instances!Y76),"min", MIN(Instances!Y76:Instances!Y76),"max", MAX(Instances!Y76:Instances!Y76),"diff", MAX(Instances!Y76:Instances!Y76)-MIN(Instances!Y76:Instances!Y76))</f>
        <v>0</v>
      </c>
      <c r="Z76" s="1" cm="1">
        <f t="array" ref="Z76">_xlfn.SWITCH($A$2,"average", AVERAGE(Instances!Z76:Instances!Z76),"median", MEDIAN(Instances!Z76:Instances!Z76),"min", MIN(Instances!Z76:Instances!Z76),"max", MAX(Instances!Z76:Instances!Z76),"diff", MAX(Instances!Z76:Instances!Z76)-MIN(Instances!Z76:Instances!Z76))</f>
        <v>0</v>
      </c>
      <c r="AA76" s="1" cm="1">
        <f t="array" ref="AA76">_xlfn.SWITCH($A$2,"average", AVERAGE(Instances!AA76:Instances!AA76),"median", MEDIAN(Instances!AA76:Instances!AA76),"min", MIN(Instances!AA76:Instances!AA76),"max", MAX(Instances!AA76:Instances!AA76),"diff", MAX(Instances!AA76:Instances!AA76)-MIN(Instances!AA76:Instances!AA76))</f>
        <v>0</v>
      </c>
      <c r="AB76" s="1" cm="1">
        <f t="array" ref="AB76">_xlfn.SWITCH($A$2,"average", AVERAGE(Instances!AB76:Instances!AB76),"median", MEDIAN(Instances!AB76:Instances!AB76),"min", MIN(Instances!AB76:Instances!AB76),"max", MAX(Instances!AB76:Instances!AB76),"diff", MAX(Instances!AB76:Instances!AB76)-MIN(Instances!AB76:Instances!AB76))</f>
        <v>0</v>
      </c>
      <c r="AC76" s="1" cm="1">
        <f t="array" ref="AC76">_xlfn.SWITCH($A$2,"average", AVERAGE(Instances!AC76:Instances!AC76),"median", MEDIAN(Instances!AC76:Instances!AC76),"min", MIN(Instances!AC76:Instances!AC76),"max", MAX(Instances!AC76:Instances!AC76),"diff", MAX(Instances!AC76:Instances!AC76)-MIN(Instances!AC76:Instances!AC76))</f>
        <v>0</v>
      </c>
      <c r="AD76" s="1" cm="1">
        <f t="array" ref="AD76">_xlfn.SWITCH($A$2,"average", AVERAGE(Instances!AD76:Instances!AD76),"median", MEDIAN(Instances!AD76:Instances!AD76),"min", MIN(Instances!AD76:Instances!AD76),"max", MAX(Instances!AD76:Instances!AD76),"diff", MAX(Instances!AD76:Instances!AD76)-MIN(Instances!AD76:Instances!AD76))</f>
        <v>0</v>
      </c>
      <c r="AE76" s="1" cm="1">
        <f t="array" ref="AE76">_xlfn.SWITCH($A$2,"average", AVERAGE(Instances!AE76:Instances!AE76),"median", MEDIAN(Instances!AE76:Instances!AE76),"min", MIN(Instances!AE76:Instances!AE76),"max", MAX(Instances!AE76:Instances!AE76),"diff", MAX(Instances!AE76:Instances!AE76)-MIN(Instances!AE76:Instances!AE76))</f>
        <v>0</v>
      </c>
      <c r="AF76" s="1" cm="1">
        <f t="array" ref="AF76">_xlfn.SWITCH($A$2,"average", AVERAGE(Instances!AF76:Instances!AF76),"median", MEDIAN(Instances!AF76:Instances!AF76),"min", MIN(Instances!AF76:Instances!AF76),"max", MAX(Instances!AF76:Instances!AF76),"diff", MAX(Instances!AF76:Instances!AF76)-MIN(Instances!AF76:Instances!AF76))</f>
        <v>0</v>
      </c>
      <c r="AG76" s="1" cm="1">
        <f t="array" ref="AG76">_xlfn.SWITCH($A$2,"average", AVERAGE(Instances!AG76:Instances!AG76),"median", MEDIAN(Instances!AG76:Instances!AG76),"min", MIN(Instances!AG76:Instances!AG76),"max", MAX(Instances!AG76:Instances!AG76),"diff", MAX(Instances!AG76:Instances!AG76)-MIN(Instances!AG76:Instances!AG76))</f>
        <v>0</v>
      </c>
      <c r="AH76" s="1" cm="1">
        <f t="array" ref="AH76">_xlfn.SWITCH($A$2,"average", AVERAGE(Instances!AH76:Instances!AH76),"median", MEDIAN(Instances!AH76:Instances!AH76),"min", MIN(Instances!AH76:Instances!AH76),"max", MAX(Instances!AH76:Instances!AH76),"diff", MAX(Instances!AH76:Instances!AH76)-MIN(Instances!AH76:Instances!AH76))</f>
        <v>0</v>
      </c>
      <c r="AI76" s="1" cm="1">
        <f t="array" ref="AI76">_xlfn.SWITCH($A$2,"average", AVERAGE(Instances!AI76:Instances!AI76),"median", MEDIAN(Instances!AI76:Instances!AI76),"min", MIN(Instances!AI76:Instances!AI76),"max", MAX(Instances!AI76:Instances!AI76),"diff", MAX(Instances!AI76:Instances!AI76)-MIN(Instances!AI76:Instances!AI76))</f>
        <v>0</v>
      </c>
      <c r="AJ76" s="1" cm="1">
        <f t="array" ref="AJ76">_xlfn.SWITCH($A$2,"average", AVERAGE(Instances!AJ76:Instances!AJ76),"median", MEDIAN(Instances!AJ76:Instances!AJ76),"min", MIN(Instances!AJ76:Instances!AJ76),"max", MAX(Instances!AJ76:Instances!AJ76),"diff", MAX(Instances!AJ76:Instances!AJ76)-MIN(Instances!AJ76:Instances!AJ76))</f>
        <v>0</v>
      </c>
      <c r="AK76" s="1" cm="1">
        <f t="array" ref="AK76">_xlfn.SWITCH($A$2,"average", AVERAGE(Instances!AK76:Instances!AK76),"median", MEDIAN(Instances!AK76:Instances!AK76),"min", MIN(Instances!AK76:Instances!AK76),"max", MAX(Instances!AK76:Instances!AK76),"diff", MAX(Instances!AK76:Instances!AK76)-MIN(Instances!AK76:Instances!AK76))</f>
        <v>0</v>
      </c>
      <c r="AL76" s="1" cm="1">
        <f t="array" ref="AL76">_xlfn.SWITCH($A$2,"average", AVERAGE(Instances!AL76:Instances!AL76),"median", MEDIAN(Instances!AL76:Instances!AL76),"min", MIN(Instances!AL76:Instances!AL76),"max", MAX(Instances!AL76:Instances!AL76),"diff", MAX(Instances!AL76:Instances!AL76)-MIN(Instances!AL76:Instances!AL76))</f>
        <v>0</v>
      </c>
      <c r="AM76" s="1" cm="1">
        <f t="array" ref="AM76">_xlfn.SWITCH($A$2,"average", AVERAGE(Instances!AM76:Instances!AM76),"median", MEDIAN(Instances!AM76:Instances!AM76),"min", MIN(Instances!AM76:Instances!AM76),"max", MAX(Instances!AM76:Instances!AM76),"diff", MAX(Instances!AM76:Instances!AM76)-MIN(Instances!AM76:Instances!AM76))</f>
        <v>0</v>
      </c>
      <c r="AN76" s="1" cm="1">
        <f t="array" ref="AN76">_xlfn.SWITCH($A$2,"average", AVERAGE(Instances!AN76:Instances!AN76),"median", MEDIAN(Instances!AN76:Instances!AN76),"min", MIN(Instances!AN76:Instances!AN76),"max", MAX(Instances!AN76:Instances!AN76),"diff", MAX(Instances!AN76:Instances!AN76)-MIN(Instances!AN76:Instances!AN76))</f>
        <v>0</v>
      </c>
      <c r="AO76" s="1" cm="1">
        <f t="array" ref="AO76">_xlfn.SWITCH($A$2,"average", AVERAGE(Instances!AO76:Instances!AO76),"median", MEDIAN(Instances!AO76:Instances!AO76),"min", MIN(Instances!AO76:Instances!AO76),"max", MAX(Instances!AO76:Instances!AO76),"diff", MAX(Instances!AO76:Instances!AO76)-MIN(Instances!AO76:Instances!AO76))</f>
        <v>0</v>
      </c>
      <c r="AP76" s="1" cm="1">
        <f t="array" ref="AP76">_xlfn.SWITCH($A$2,"average", AVERAGE(Instances!AP76:Instances!AP76),"median", MEDIAN(Instances!AP76:Instances!AP76),"min", MIN(Instances!AP76:Instances!AP76),"max", MAX(Instances!AP76:Instances!AP76),"diff", MAX(Instances!AP76:Instances!AP76)-MIN(Instances!AP76:Instances!AP76))</f>
        <v>0</v>
      </c>
      <c r="AQ76" s="1" cm="1">
        <f t="array" ref="AQ76">_xlfn.SWITCH($A$2,"average", AVERAGE(Instances!AQ76:Instances!AQ76),"median", MEDIAN(Instances!AQ76:Instances!AQ76),"min", MIN(Instances!AQ76:Instances!AQ76),"max", MAX(Instances!AQ76:Instances!AQ76),"diff", MAX(Instances!AQ76:Instances!AQ76)-MIN(Instances!AQ76:Instances!AQ76))</f>
        <v>0</v>
      </c>
      <c r="AR76" s="1" cm="1">
        <f t="array" ref="AR76">_xlfn.SWITCH($A$2,"average", AVERAGE(Instances!AR76:Instances!AR76),"median", MEDIAN(Instances!AR76:Instances!AR76),"min", MIN(Instances!AR76:Instances!AR76),"max", MAX(Instances!AR76:Instances!AR76),"diff", MAX(Instances!AR76:Instances!AR76)-MIN(Instances!AR76:Instances!AR76))</f>
        <v>0</v>
      </c>
      <c r="AS76" s="1" cm="1">
        <f t="array" ref="AS76">_xlfn.SWITCH($A$2,"average", AVERAGE(Instances!AS76:Instances!AS76),"median", MEDIAN(Instances!AS76:Instances!AS76),"min", MIN(Instances!AS76:Instances!AS76),"max", MAX(Instances!AS76:Instances!AS76),"diff", MAX(Instances!AS76:Instances!AS76)-MIN(Instances!AS76:Instances!AS76))</f>
        <v>0</v>
      </c>
      <c r="AT76" s="1" cm="1">
        <f t="array" ref="AT76">_xlfn.SWITCH($A$2,"average", AVERAGE(Instances!AT76:Instances!AT76),"median", MEDIAN(Instances!AT76:Instances!AT76),"min", MIN(Instances!AT76:Instances!AT76),"max", MAX(Instances!AT76:Instances!AT76),"diff", MAX(Instances!AT76:Instances!AT76)-MIN(Instances!AT76:Instances!AT76))</f>
        <v>0</v>
      </c>
      <c r="AU76" s="1" cm="1">
        <f t="array" ref="AU76">_xlfn.SWITCH($A$2,"average", AVERAGE(Instances!AU76:Instances!AU76),"median", MEDIAN(Instances!AU76:Instances!AU76),"min", MIN(Instances!AU76:Instances!AU76),"max", MAX(Instances!AU76:Instances!AU76),"diff", MAX(Instances!AU76:Instances!AU76)-MIN(Instances!AU76:Instances!AU76))</f>
        <v>0</v>
      </c>
      <c r="AV76" s="1" cm="1">
        <f t="array" ref="AV76">_xlfn.SWITCH($A$2,"average", AVERAGE(Instances!AV76:Instances!AV76),"median", MEDIAN(Instances!AV76:Instances!AV76),"min", MIN(Instances!AV76:Instances!AV76),"max", MAX(Instances!AV76:Instances!AV76),"diff", MAX(Instances!AV76:Instances!AV76)-MIN(Instances!AV76:Instances!AV76))</f>
        <v>0</v>
      </c>
      <c r="AW76" s="1" cm="1">
        <f t="array" ref="AW76">_xlfn.SWITCH($A$2,"average", AVERAGE(Instances!AW76:Instances!AW76),"median", MEDIAN(Instances!AW76:Instances!AW76),"min", MIN(Instances!AW76:Instances!AW76),"max", MAX(Instances!AW76:Instances!AW76),"diff", MAX(Instances!AW76:Instances!AW76)-MIN(Instances!AW76:Instances!AW76))</f>
        <v>0</v>
      </c>
      <c r="AX76" s="1"/>
      <c r="AY76" s="1"/>
      <c r="AZ76" s="1"/>
      <c r="BA76" s="1"/>
      <c r="BB76" s="1">
        <f>MIN($B76,$D76,$F76,$H76,$J76,$L76,$N76,$P76,$R76,$T76,$V76,$X76,$Z76,$AB76,$AD76,$AF76,$AH76,$AJ76,$AL76,$AN76,$AP76,$AR76,$AT76,$AV76,$AX76,$AZ76)</f>
        <v>0</v>
      </c>
      <c r="BC76" s="1">
        <f>MIN($C76,$E76,$G76,$I76,$K76,$M76,$O76,$Q76,$S76,$U76,$W76,$Y76,$AA76,$AC76,$AE76,$AG76,$AI76,$AK76,$AM76,$AO76,$AQ76,$AS76,$AU76,$AW76,$AY76,$BA76)</f>
        <v>0</v>
      </c>
      <c r="BD76" s="1">
        <f>MEDIAN($B76,$D76,$F76,$H76,$J76,$L76,$N76,$P76,$R76,$T76,$V76,$X76,$Z76,$AB76,$AD76,$AF76,$AH76,$AJ76,$AL76,$AN76,$AP76,$AR76,$AT76,$AV76,$AX76,$AZ76)</f>
        <v>0</v>
      </c>
      <c r="BE76" s="1">
        <f>MEDIAN($C76,$E76,$G76,$I76,$K76,$M76,$O76,$Q76,$S76,$U76,$W76,$Y76,$AA76,$AC76,$AE76,$AG76,$AI76,$AK76,$AM76,$AO76,$AQ76,$AS76,$AU76,$AW76,$AY76,$BA76)</f>
        <v>0</v>
      </c>
      <c r="BF76" s="1">
        <f>MAX($B76,$D76,$F76,$H76,$J76,$L76,$N76,$P76,$R76,$T76,$V76,$X76,$Z76,$AB76,$AD76,$AF76,$AH76,$AJ76,$AL76,$AN76,$AP76,$AR76,$AT76,$AV76,$AX76,$AZ76)</f>
        <v>0</v>
      </c>
      <c r="BG76" s="1">
        <f>MAX($C76,$E76,$G76,$I76,$K76,$M76,$O76,$Q76,$S76,$U76,$W76,$Y76,$AA76,$AC76,$AE76,$AG76,$AI76,$AK76,$AM76,$AO76,$AQ76,$AS76,$AU76,$AW76,$AY76,$BA76)</f>
        <v>0</v>
      </c>
    </row>
    <row r="77" spans="1:59">
      <c r="A77" s="1" t="s">
        <v>74</v>
      </c>
      <c r="B77" s="1" cm="1">
        <f t="array" ref="B77">_xlfn.SWITCH($A$2,"average", AVERAGE(Instances!B77:Instances!B77),"median", MEDIAN(Instances!B77:Instances!B77),"min", MIN(Instances!B77:Instances!B77),"max", MAX(Instances!B77:Instances!B77),"diff", MAX(Instances!B77:Instances!B77)-MIN(Instances!B77:Instances!B77))</f>
        <v>0</v>
      </c>
      <c r="C77" s="1" cm="1">
        <f t="array" ref="C77">_xlfn.SWITCH($A$2,"average", AVERAGE(Instances!C77:Instances!C77),"median", MEDIAN(Instances!C77:Instances!C77),"min", MIN(Instances!C77:Instances!C77),"max", MAX(Instances!C77:Instances!C77),"diff", MAX(Instances!C77:Instances!C77)-MIN(Instances!C77:Instances!C77))</f>
        <v>0</v>
      </c>
      <c r="D77" s="1" cm="1">
        <f t="array" ref="D77">_xlfn.SWITCH($A$2,"average", AVERAGE(Instances!D77:Instances!D77),"median", MEDIAN(Instances!D77:Instances!D77),"min", MIN(Instances!D77:Instances!D77),"max", MAX(Instances!D77:Instances!D77),"diff", MAX(Instances!D77:Instances!D77)-MIN(Instances!D77:Instances!D77))</f>
        <v>0</v>
      </c>
      <c r="E77" s="1" cm="1">
        <f t="array" ref="E77">_xlfn.SWITCH($A$2,"average", AVERAGE(Instances!E77:Instances!E77),"median", MEDIAN(Instances!E77:Instances!E77),"min", MIN(Instances!E77:Instances!E77),"max", MAX(Instances!E77:Instances!E77),"diff", MAX(Instances!E77:Instances!E77)-MIN(Instances!E77:Instances!E77))</f>
        <v>0</v>
      </c>
      <c r="F77" s="1" cm="1">
        <f t="array" ref="F77">_xlfn.SWITCH($A$2,"average", AVERAGE(Instances!F77:Instances!F77),"median", MEDIAN(Instances!F77:Instances!F77),"min", MIN(Instances!F77:Instances!F77),"max", MAX(Instances!F77:Instances!F77),"diff", MAX(Instances!F77:Instances!F77)-MIN(Instances!F77:Instances!F77))</f>
        <v>0</v>
      </c>
      <c r="G77" s="1" cm="1">
        <f t="array" ref="G77">_xlfn.SWITCH($A$2,"average", AVERAGE(Instances!G77:Instances!G77),"median", MEDIAN(Instances!G77:Instances!G77),"min", MIN(Instances!G77:Instances!G77),"max", MAX(Instances!G77:Instances!G77),"diff", MAX(Instances!G77:Instances!G77)-MIN(Instances!G77:Instances!G77))</f>
        <v>0</v>
      </c>
      <c r="H77" s="1" cm="1">
        <f t="array" ref="H77">_xlfn.SWITCH($A$2,"average", AVERAGE(Instances!H77:Instances!H77),"median", MEDIAN(Instances!H77:Instances!H77),"min", MIN(Instances!H77:Instances!H77),"max", MAX(Instances!H77:Instances!H77),"diff", MAX(Instances!H77:Instances!H77)-MIN(Instances!H77:Instances!H77))</f>
        <v>0</v>
      </c>
      <c r="I77" s="1" cm="1">
        <f t="array" ref="I77">_xlfn.SWITCH($A$2,"average", AVERAGE(Instances!I77:Instances!I77),"median", MEDIAN(Instances!I77:Instances!I77),"min", MIN(Instances!I77:Instances!I77),"max", MAX(Instances!I77:Instances!I77),"diff", MAX(Instances!I77:Instances!I77)-MIN(Instances!I77:Instances!I77))</f>
        <v>0</v>
      </c>
      <c r="J77" s="1" cm="1">
        <f t="array" ref="J77">_xlfn.SWITCH($A$2,"average", AVERAGE(Instances!J77:Instances!J77),"median", MEDIAN(Instances!J77:Instances!J77),"min", MIN(Instances!J77:Instances!J77),"max", MAX(Instances!J77:Instances!J77),"diff", MAX(Instances!J77:Instances!J77)-MIN(Instances!J77:Instances!J77))</f>
        <v>0</v>
      </c>
      <c r="K77" s="1" cm="1">
        <f t="array" ref="K77">_xlfn.SWITCH($A$2,"average", AVERAGE(Instances!K77:Instances!K77),"median", MEDIAN(Instances!K77:Instances!K77),"min", MIN(Instances!K77:Instances!K77),"max", MAX(Instances!K77:Instances!K77),"diff", MAX(Instances!K77:Instances!K77)-MIN(Instances!K77:Instances!K77))</f>
        <v>0</v>
      </c>
      <c r="L77" s="1" cm="1">
        <f t="array" ref="L77">_xlfn.SWITCH($A$2,"average", AVERAGE(Instances!L77:Instances!L77),"median", MEDIAN(Instances!L77:Instances!L77),"min", MIN(Instances!L77:Instances!L77),"max", MAX(Instances!L77:Instances!L77),"diff", MAX(Instances!L77:Instances!L77)-MIN(Instances!L77:Instances!L77))</f>
        <v>0</v>
      </c>
      <c r="M77" s="1" cm="1">
        <f t="array" ref="M77">_xlfn.SWITCH($A$2,"average", AVERAGE(Instances!M77:Instances!M77),"median", MEDIAN(Instances!M77:Instances!M77),"min", MIN(Instances!M77:Instances!M77),"max", MAX(Instances!M77:Instances!M77),"diff", MAX(Instances!M77:Instances!M77)-MIN(Instances!M77:Instances!M77))</f>
        <v>0</v>
      </c>
      <c r="N77" s="1" cm="1">
        <f t="array" ref="N77">_xlfn.SWITCH($A$2,"average", AVERAGE(Instances!N77:Instances!N77),"median", MEDIAN(Instances!N77:Instances!N77),"min", MIN(Instances!N77:Instances!N77),"max", MAX(Instances!N77:Instances!N77),"diff", MAX(Instances!N77:Instances!N77)-MIN(Instances!N77:Instances!N77))</f>
        <v>0</v>
      </c>
      <c r="O77" s="1" cm="1">
        <f t="array" ref="O77">_xlfn.SWITCH($A$2,"average", AVERAGE(Instances!O77:Instances!O77),"median", MEDIAN(Instances!O77:Instances!O77),"min", MIN(Instances!O77:Instances!O77),"max", MAX(Instances!O77:Instances!O77),"diff", MAX(Instances!O77:Instances!O77)-MIN(Instances!O77:Instances!O77))</f>
        <v>0</v>
      </c>
      <c r="P77" s="1" cm="1">
        <f t="array" ref="P77">_xlfn.SWITCH($A$2,"average", AVERAGE(Instances!P77:Instances!P77),"median", MEDIAN(Instances!P77:Instances!P77),"min", MIN(Instances!P77:Instances!P77),"max", MAX(Instances!P77:Instances!P77),"diff", MAX(Instances!P77:Instances!P77)-MIN(Instances!P77:Instances!P77))</f>
        <v>0</v>
      </c>
      <c r="Q77" s="1" cm="1">
        <f t="array" ref="Q77">_xlfn.SWITCH($A$2,"average", AVERAGE(Instances!Q77:Instances!Q77),"median", MEDIAN(Instances!Q77:Instances!Q77),"min", MIN(Instances!Q77:Instances!Q77),"max", MAX(Instances!Q77:Instances!Q77),"diff", MAX(Instances!Q77:Instances!Q77)-MIN(Instances!Q77:Instances!Q77))</f>
        <v>0</v>
      </c>
      <c r="R77" s="1" cm="1">
        <f t="array" ref="R77">_xlfn.SWITCH($A$2,"average", AVERAGE(Instances!R77:Instances!R77),"median", MEDIAN(Instances!R77:Instances!R77),"min", MIN(Instances!R77:Instances!R77),"max", MAX(Instances!R77:Instances!R77),"diff", MAX(Instances!R77:Instances!R77)-MIN(Instances!R77:Instances!R77))</f>
        <v>0</v>
      </c>
      <c r="S77" s="1" cm="1">
        <f t="array" ref="S77">_xlfn.SWITCH($A$2,"average", AVERAGE(Instances!S77:Instances!S77),"median", MEDIAN(Instances!S77:Instances!S77),"min", MIN(Instances!S77:Instances!S77),"max", MAX(Instances!S77:Instances!S77),"diff", MAX(Instances!S77:Instances!S77)-MIN(Instances!S77:Instances!S77))</f>
        <v>0</v>
      </c>
      <c r="T77" s="1" cm="1">
        <f t="array" ref="T77">_xlfn.SWITCH($A$2,"average", AVERAGE(Instances!T77:Instances!T77),"median", MEDIAN(Instances!T77:Instances!T77),"min", MIN(Instances!T77:Instances!T77),"max", MAX(Instances!T77:Instances!T77),"diff", MAX(Instances!T77:Instances!T77)-MIN(Instances!T77:Instances!T77))</f>
        <v>0</v>
      </c>
      <c r="U77" s="1" cm="1">
        <f t="array" ref="U77">_xlfn.SWITCH($A$2,"average", AVERAGE(Instances!U77:Instances!U77),"median", MEDIAN(Instances!U77:Instances!U77),"min", MIN(Instances!U77:Instances!U77),"max", MAX(Instances!U77:Instances!U77),"diff", MAX(Instances!U77:Instances!U77)-MIN(Instances!U77:Instances!U77))</f>
        <v>0</v>
      </c>
      <c r="V77" s="1" cm="1">
        <f t="array" ref="V77">_xlfn.SWITCH($A$2,"average", AVERAGE(Instances!V77:Instances!V77),"median", MEDIAN(Instances!V77:Instances!V77),"min", MIN(Instances!V77:Instances!V77),"max", MAX(Instances!V77:Instances!V77),"diff", MAX(Instances!V77:Instances!V77)-MIN(Instances!V77:Instances!V77))</f>
        <v>0</v>
      </c>
      <c r="W77" s="1" cm="1">
        <f t="array" ref="W77">_xlfn.SWITCH($A$2,"average", AVERAGE(Instances!W77:Instances!W77),"median", MEDIAN(Instances!W77:Instances!W77),"min", MIN(Instances!W77:Instances!W77),"max", MAX(Instances!W77:Instances!W77),"diff", MAX(Instances!W77:Instances!W77)-MIN(Instances!W77:Instances!W77))</f>
        <v>0</v>
      </c>
      <c r="X77" s="1" cm="1">
        <f t="array" ref="X77">_xlfn.SWITCH($A$2,"average", AVERAGE(Instances!X77:Instances!X77),"median", MEDIAN(Instances!X77:Instances!X77),"min", MIN(Instances!X77:Instances!X77),"max", MAX(Instances!X77:Instances!X77),"diff", MAX(Instances!X77:Instances!X77)-MIN(Instances!X77:Instances!X77))</f>
        <v>0</v>
      </c>
      <c r="Y77" s="1" cm="1">
        <f t="array" ref="Y77">_xlfn.SWITCH($A$2,"average", AVERAGE(Instances!Y77:Instances!Y77),"median", MEDIAN(Instances!Y77:Instances!Y77),"min", MIN(Instances!Y77:Instances!Y77),"max", MAX(Instances!Y77:Instances!Y77),"diff", MAX(Instances!Y77:Instances!Y77)-MIN(Instances!Y77:Instances!Y77))</f>
        <v>0</v>
      </c>
      <c r="Z77" s="1" cm="1">
        <f t="array" ref="Z77">_xlfn.SWITCH($A$2,"average", AVERAGE(Instances!Z77:Instances!Z77),"median", MEDIAN(Instances!Z77:Instances!Z77),"min", MIN(Instances!Z77:Instances!Z77),"max", MAX(Instances!Z77:Instances!Z77),"diff", MAX(Instances!Z77:Instances!Z77)-MIN(Instances!Z77:Instances!Z77))</f>
        <v>0</v>
      </c>
      <c r="AA77" s="1" cm="1">
        <f t="array" ref="AA77">_xlfn.SWITCH($A$2,"average", AVERAGE(Instances!AA77:Instances!AA77),"median", MEDIAN(Instances!AA77:Instances!AA77),"min", MIN(Instances!AA77:Instances!AA77),"max", MAX(Instances!AA77:Instances!AA77),"diff", MAX(Instances!AA77:Instances!AA77)-MIN(Instances!AA77:Instances!AA77))</f>
        <v>0</v>
      </c>
      <c r="AB77" s="1" cm="1">
        <f t="array" ref="AB77">_xlfn.SWITCH($A$2,"average", AVERAGE(Instances!AB77:Instances!AB77),"median", MEDIAN(Instances!AB77:Instances!AB77),"min", MIN(Instances!AB77:Instances!AB77),"max", MAX(Instances!AB77:Instances!AB77),"diff", MAX(Instances!AB77:Instances!AB77)-MIN(Instances!AB77:Instances!AB77))</f>
        <v>0</v>
      </c>
      <c r="AC77" s="1" cm="1">
        <f t="array" ref="AC77">_xlfn.SWITCH($A$2,"average", AVERAGE(Instances!AC77:Instances!AC77),"median", MEDIAN(Instances!AC77:Instances!AC77),"min", MIN(Instances!AC77:Instances!AC77),"max", MAX(Instances!AC77:Instances!AC77),"diff", MAX(Instances!AC77:Instances!AC77)-MIN(Instances!AC77:Instances!AC77))</f>
        <v>0</v>
      </c>
      <c r="AD77" s="1" cm="1">
        <f t="array" ref="AD77">_xlfn.SWITCH($A$2,"average", AVERAGE(Instances!AD77:Instances!AD77),"median", MEDIAN(Instances!AD77:Instances!AD77),"min", MIN(Instances!AD77:Instances!AD77),"max", MAX(Instances!AD77:Instances!AD77),"diff", MAX(Instances!AD77:Instances!AD77)-MIN(Instances!AD77:Instances!AD77))</f>
        <v>0</v>
      </c>
      <c r="AE77" s="1" cm="1">
        <f t="array" ref="AE77">_xlfn.SWITCH($A$2,"average", AVERAGE(Instances!AE77:Instances!AE77),"median", MEDIAN(Instances!AE77:Instances!AE77),"min", MIN(Instances!AE77:Instances!AE77),"max", MAX(Instances!AE77:Instances!AE77),"diff", MAX(Instances!AE77:Instances!AE77)-MIN(Instances!AE77:Instances!AE77))</f>
        <v>0</v>
      </c>
      <c r="AF77" s="1" cm="1">
        <f t="array" ref="AF77">_xlfn.SWITCH($A$2,"average", AVERAGE(Instances!AF77:Instances!AF77),"median", MEDIAN(Instances!AF77:Instances!AF77),"min", MIN(Instances!AF77:Instances!AF77),"max", MAX(Instances!AF77:Instances!AF77),"diff", MAX(Instances!AF77:Instances!AF77)-MIN(Instances!AF77:Instances!AF77))</f>
        <v>0</v>
      </c>
      <c r="AG77" s="1" cm="1">
        <f t="array" ref="AG77">_xlfn.SWITCH($A$2,"average", AVERAGE(Instances!AG77:Instances!AG77),"median", MEDIAN(Instances!AG77:Instances!AG77),"min", MIN(Instances!AG77:Instances!AG77),"max", MAX(Instances!AG77:Instances!AG77),"diff", MAX(Instances!AG77:Instances!AG77)-MIN(Instances!AG77:Instances!AG77))</f>
        <v>0</v>
      </c>
      <c r="AH77" s="1" cm="1">
        <f t="array" ref="AH77">_xlfn.SWITCH($A$2,"average", AVERAGE(Instances!AH77:Instances!AH77),"median", MEDIAN(Instances!AH77:Instances!AH77),"min", MIN(Instances!AH77:Instances!AH77),"max", MAX(Instances!AH77:Instances!AH77),"diff", MAX(Instances!AH77:Instances!AH77)-MIN(Instances!AH77:Instances!AH77))</f>
        <v>0</v>
      </c>
      <c r="AI77" s="1" cm="1">
        <f t="array" ref="AI77">_xlfn.SWITCH($A$2,"average", AVERAGE(Instances!AI77:Instances!AI77),"median", MEDIAN(Instances!AI77:Instances!AI77),"min", MIN(Instances!AI77:Instances!AI77),"max", MAX(Instances!AI77:Instances!AI77),"diff", MAX(Instances!AI77:Instances!AI77)-MIN(Instances!AI77:Instances!AI77))</f>
        <v>0</v>
      </c>
      <c r="AJ77" s="1" cm="1">
        <f t="array" ref="AJ77">_xlfn.SWITCH($A$2,"average", AVERAGE(Instances!AJ77:Instances!AJ77),"median", MEDIAN(Instances!AJ77:Instances!AJ77),"min", MIN(Instances!AJ77:Instances!AJ77),"max", MAX(Instances!AJ77:Instances!AJ77),"diff", MAX(Instances!AJ77:Instances!AJ77)-MIN(Instances!AJ77:Instances!AJ77))</f>
        <v>0</v>
      </c>
      <c r="AK77" s="1" cm="1">
        <f t="array" ref="AK77">_xlfn.SWITCH($A$2,"average", AVERAGE(Instances!AK77:Instances!AK77),"median", MEDIAN(Instances!AK77:Instances!AK77),"min", MIN(Instances!AK77:Instances!AK77),"max", MAX(Instances!AK77:Instances!AK77),"diff", MAX(Instances!AK77:Instances!AK77)-MIN(Instances!AK77:Instances!AK77))</f>
        <v>0</v>
      </c>
      <c r="AL77" s="1" cm="1">
        <f t="array" ref="AL77">_xlfn.SWITCH($A$2,"average", AVERAGE(Instances!AL77:Instances!AL77),"median", MEDIAN(Instances!AL77:Instances!AL77),"min", MIN(Instances!AL77:Instances!AL77),"max", MAX(Instances!AL77:Instances!AL77),"diff", MAX(Instances!AL77:Instances!AL77)-MIN(Instances!AL77:Instances!AL77))</f>
        <v>0</v>
      </c>
      <c r="AM77" s="1" cm="1">
        <f t="array" ref="AM77">_xlfn.SWITCH($A$2,"average", AVERAGE(Instances!AM77:Instances!AM77),"median", MEDIAN(Instances!AM77:Instances!AM77),"min", MIN(Instances!AM77:Instances!AM77),"max", MAX(Instances!AM77:Instances!AM77),"diff", MAX(Instances!AM77:Instances!AM77)-MIN(Instances!AM77:Instances!AM77))</f>
        <v>0</v>
      </c>
      <c r="AN77" s="1" cm="1">
        <f t="array" ref="AN77">_xlfn.SWITCH($A$2,"average", AVERAGE(Instances!AN77:Instances!AN77),"median", MEDIAN(Instances!AN77:Instances!AN77),"min", MIN(Instances!AN77:Instances!AN77),"max", MAX(Instances!AN77:Instances!AN77),"diff", MAX(Instances!AN77:Instances!AN77)-MIN(Instances!AN77:Instances!AN77))</f>
        <v>0</v>
      </c>
      <c r="AO77" s="1" cm="1">
        <f t="array" ref="AO77">_xlfn.SWITCH($A$2,"average", AVERAGE(Instances!AO77:Instances!AO77),"median", MEDIAN(Instances!AO77:Instances!AO77),"min", MIN(Instances!AO77:Instances!AO77),"max", MAX(Instances!AO77:Instances!AO77),"diff", MAX(Instances!AO77:Instances!AO77)-MIN(Instances!AO77:Instances!AO77))</f>
        <v>0</v>
      </c>
      <c r="AP77" s="1" cm="1">
        <f t="array" ref="AP77">_xlfn.SWITCH($A$2,"average", AVERAGE(Instances!AP77:Instances!AP77),"median", MEDIAN(Instances!AP77:Instances!AP77),"min", MIN(Instances!AP77:Instances!AP77),"max", MAX(Instances!AP77:Instances!AP77),"diff", MAX(Instances!AP77:Instances!AP77)-MIN(Instances!AP77:Instances!AP77))</f>
        <v>0</v>
      </c>
      <c r="AQ77" s="1" cm="1">
        <f t="array" ref="AQ77">_xlfn.SWITCH($A$2,"average", AVERAGE(Instances!AQ77:Instances!AQ77),"median", MEDIAN(Instances!AQ77:Instances!AQ77),"min", MIN(Instances!AQ77:Instances!AQ77),"max", MAX(Instances!AQ77:Instances!AQ77),"diff", MAX(Instances!AQ77:Instances!AQ77)-MIN(Instances!AQ77:Instances!AQ77))</f>
        <v>0</v>
      </c>
      <c r="AR77" s="1" cm="1">
        <f t="array" ref="AR77">_xlfn.SWITCH($A$2,"average", AVERAGE(Instances!AR77:Instances!AR77),"median", MEDIAN(Instances!AR77:Instances!AR77),"min", MIN(Instances!AR77:Instances!AR77),"max", MAX(Instances!AR77:Instances!AR77),"diff", MAX(Instances!AR77:Instances!AR77)-MIN(Instances!AR77:Instances!AR77))</f>
        <v>0</v>
      </c>
      <c r="AS77" s="1" cm="1">
        <f t="array" ref="AS77">_xlfn.SWITCH($A$2,"average", AVERAGE(Instances!AS77:Instances!AS77),"median", MEDIAN(Instances!AS77:Instances!AS77),"min", MIN(Instances!AS77:Instances!AS77),"max", MAX(Instances!AS77:Instances!AS77),"diff", MAX(Instances!AS77:Instances!AS77)-MIN(Instances!AS77:Instances!AS77))</f>
        <v>0</v>
      </c>
      <c r="AT77" s="1" cm="1">
        <f t="array" ref="AT77">_xlfn.SWITCH($A$2,"average", AVERAGE(Instances!AT77:Instances!AT77),"median", MEDIAN(Instances!AT77:Instances!AT77),"min", MIN(Instances!AT77:Instances!AT77),"max", MAX(Instances!AT77:Instances!AT77),"diff", MAX(Instances!AT77:Instances!AT77)-MIN(Instances!AT77:Instances!AT77))</f>
        <v>0</v>
      </c>
      <c r="AU77" s="1" cm="1">
        <f t="array" ref="AU77">_xlfn.SWITCH($A$2,"average", AVERAGE(Instances!AU77:Instances!AU77),"median", MEDIAN(Instances!AU77:Instances!AU77),"min", MIN(Instances!AU77:Instances!AU77),"max", MAX(Instances!AU77:Instances!AU77),"diff", MAX(Instances!AU77:Instances!AU77)-MIN(Instances!AU77:Instances!AU77))</f>
        <v>0</v>
      </c>
      <c r="AV77" s="1" cm="1">
        <f t="array" ref="AV77">_xlfn.SWITCH($A$2,"average", AVERAGE(Instances!AV77:Instances!AV77),"median", MEDIAN(Instances!AV77:Instances!AV77),"min", MIN(Instances!AV77:Instances!AV77),"max", MAX(Instances!AV77:Instances!AV77),"diff", MAX(Instances!AV77:Instances!AV77)-MIN(Instances!AV77:Instances!AV77))</f>
        <v>0</v>
      </c>
      <c r="AW77" s="1" cm="1">
        <f t="array" ref="AW77">_xlfn.SWITCH($A$2,"average", AVERAGE(Instances!AW77:Instances!AW77),"median", MEDIAN(Instances!AW77:Instances!AW77),"min", MIN(Instances!AW77:Instances!AW77),"max", MAX(Instances!AW77:Instances!AW77),"diff", MAX(Instances!AW77:Instances!AW77)-MIN(Instances!AW77:Instances!AW77))</f>
        <v>0</v>
      </c>
      <c r="AX77" s="1"/>
      <c r="AY77" s="1"/>
      <c r="AZ77" s="1"/>
      <c r="BA77" s="1"/>
      <c r="BB77" s="1">
        <f>MIN($B77,$D77,$F77,$H77,$J77,$L77,$N77,$P77,$R77,$T77,$V77,$X77,$Z77,$AB77,$AD77,$AF77,$AH77,$AJ77,$AL77,$AN77,$AP77,$AR77,$AT77,$AV77,$AX77,$AZ77)</f>
        <v>0</v>
      </c>
      <c r="BC77" s="1">
        <f>MIN($C77,$E77,$G77,$I77,$K77,$M77,$O77,$Q77,$S77,$U77,$W77,$Y77,$AA77,$AC77,$AE77,$AG77,$AI77,$AK77,$AM77,$AO77,$AQ77,$AS77,$AU77,$AW77,$AY77,$BA77)</f>
        <v>0</v>
      </c>
      <c r="BD77" s="1">
        <f>MEDIAN($B77,$D77,$F77,$H77,$J77,$L77,$N77,$P77,$R77,$T77,$V77,$X77,$Z77,$AB77,$AD77,$AF77,$AH77,$AJ77,$AL77,$AN77,$AP77,$AR77,$AT77,$AV77,$AX77,$AZ77)</f>
        <v>0</v>
      </c>
      <c r="BE77" s="1">
        <f>MEDIAN($C77,$E77,$G77,$I77,$K77,$M77,$O77,$Q77,$S77,$U77,$W77,$Y77,$AA77,$AC77,$AE77,$AG77,$AI77,$AK77,$AM77,$AO77,$AQ77,$AS77,$AU77,$AW77,$AY77,$BA77)</f>
        <v>0</v>
      </c>
      <c r="BF77" s="1">
        <f>MAX($B77,$D77,$F77,$H77,$J77,$L77,$N77,$P77,$R77,$T77,$V77,$X77,$Z77,$AB77,$AD77,$AF77,$AH77,$AJ77,$AL77,$AN77,$AP77,$AR77,$AT77,$AV77,$AX77,$AZ77)</f>
        <v>0</v>
      </c>
      <c r="BG77" s="1">
        <f>MAX($C77,$E77,$G77,$I77,$K77,$M77,$O77,$Q77,$S77,$U77,$W77,$Y77,$AA77,$AC77,$AE77,$AG77,$AI77,$AK77,$AM77,$AO77,$AQ77,$AS77,$AU77,$AW77,$AY77,$BA77)</f>
        <v>0</v>
      </c>
    </row>
    <row r="78" spans="1:59">
      <c r="A78" s="1" t="s">
        <v>75</v>
      </c>
      <c r="B78" s="1" cm="1">
        <f t="array" ref="B78">_xlfn.SWITCH($A$2,"average", AVERAGE(Instances!B78:Instances!B78),"median", MEDIAN(Instances!B78:Instances!B78),"min", MIN(Instances!B78:Instances!B78),"max", MAX(Instances!B78:Instances!B78),"diff", MAX(Instances!B78:Instances!B78)-MIN(Instances!B78:Instances!B78))</f>
        <v>0</v>
      </c>
      <c r="C78" s="1" cm="1">
        <f t="array" ref="C78">_xlfn.SWITCH($A$2,"average", AVERAGE(Instances!C78:Instances!C78),"median", MEDIAN(Instances!C78:Instances!C78),"min", MIN(Instances!C78:Instances!C78),"max", MAX(Instances!C78:Instances!C78),"diff", MAX(Instances!C78:Instances!C78)-MIN(Instances!C78:Instances!C78))</f>
        <v>0</v>
      </c>
      <c r="D78" s="1" cm="1">
        <f t="array" ref="D78">_xlfn.SWITCH($A$2,"average", AVERAGE(Instances!D78:Instances!D78),"median", MEDIAN(Instances!D78:Instances!D78),"min", MIN(Instances!D78:Instances!D78),"max", MAX(Instances!D78:Instances!D78),"diff", MAX(Instances!D78:Instances!D78)-MIN(Instances!D78:Instances!D78))</f>
        <v>0</v>
      </c>
      <c r="E78" s="1" cm="1">
        <f t="array" ref="E78">_xlfn.SWITCH($A$2,"average", AVERAGE(Instances!E78:Instances!E78),"median", MEDIAN(Instances!E78:Instances!E78),"min", MIN(Instances!E78:Instances!E78),"max", MAX(Instances!E78:Instances!E78),"diff", MAX(Instances!E78:Instances!E78)-MIN(Instances!E78:Instances!E78))</f>
        <v>0</v>
      </c>
      <c r="F78" s="1" cm="1">
        <f t="array" ref="F78">_xlfn.SWITCH($A$2,"average", AVERAGE(Instances!F78:Instances!F78),"median", MEDIAN(Instances!F78:Instances!F78),"min", MIN(Instances!F78:Instances!F78),"max", MAX(Instances!F78:Instances!F78),"diff", MAX(Instances!F78:Instances!F78)-MIN(Instances!F78:Instances!F78))</f>
        <v>0</v>
      </c>
      <c r="G78" s="1" cm="1">
        <f t="array" ref="G78">_xlfn.SWITCH($A$2,"average", AVERAGE(Instances!G78:Instances!G78),"median", MEDIAN(Instances!G78:Instances!G78),"min", MIN(Instances!G78:Instances!G78),"max", MAX(Instances!G78:Instances!G78),"diff", MAX(Instances!G78:Instances!G78)-MIN(Instances!G78:Instances!G78))</f>
        <v>0</v>
      </c>
      <c r="H78" s="1" cm="1">
        <f t="array" ref="H78">_xlfn.SWITCH($A$2,"average", AVERAGE(Instances!H78:Instances!H78),"median", MEDIAN(Instances!H78:Instances!H78),"min", MIN(Instances!H78:Instances!H78),"max", MAX(Instances!H78:Instances!H78),"diff", MAX(Instances!H78:Instances!H78)-MIN(Instances!H78:Instances!H78))</f>
        <v>0</v>
      </c>
      <c r="I78" s="1" cm="1">
        <f t="array" ref="I78">_xlfn.SWITCH($A$2,"average", AVERAGE(Instances!I78:Instances!I78),"median", MEDIAN(Instances!I78:Instances!I78),"min", MIN(Instances!I78:Instances!I78),"max", MAX(Instances!I78:Instances!I78),"diff", MAX(Instances!I78:Instances!I78)-MIN(Instances!I78:Instances!I78))</f>
        <v>0</v>
      </c>
      <c r="J78" s="1" cm="1">
        <f t="array" ref="J78">_xlfn.SWITCH($A$2,"average", AVERAGE(Instances!J78:Instances!J78),"median", MEDIAN(Instances!J78:Instances!J78),"min", MIN(Instances!J78:Instances!J78),"max", MAX(Instances!J78:Instances!J78),"diff", MAX(Instances!J78:Instances!J78)-MIN(Instances!J78:Instances!J78))</f>
        <v>0</v>
      </c>
      <c r="K78" s="1" cm="1">
        <f t="array" ref="K78">_xlfn.SWITCH($A$2,"average", AVERAGE(Instances!K78:Instances!K78),"median", MEDIAN(Instances!K78:Instances!K78),"min", MIN(Instances!K78:Instances!K78),"max", MAX(Instances!K78:Instances!K78),"diff", MAX(Instances!K78:Instances!K78)-MIN(Instances!K78:Instances!K78))</f>
        <v>0</v>
      </c>
      <c r="L78" s="1" cm="1">
        <f t="array" ref="L78">_xlfn.SWITCH($A$2,"average", AVERAGE(Instances!L78:Instances!L78),"median", MEDIAN(Instances!L78:Instances!L78),"min", MIN(Instances!L78:Instances!L78),"max", MAX(Instances!L78:Instances!L78),"diff", MAX(Instances!L78:Instances!L78)-MIN(Instances!L78:Instances!L78))</f>
        <v>0</v>
      </c>
      <c r="M78" s="1" cm="1">
        <f t="array" ref="M78">_xlfn.SWITCH($A$2,"average", AVERAGE(Instances!M78:Instances!M78),"median", MEDIAN(Instances!M78:Instances!M78),"min", MIN(Instances!M78:Instances!M78),"max", MAX(Instances!M78:Instances!M78),"diff", MAX(Instances!M78:Instances!M78)-MIN(Instances!M78:Instances!M78))</f>
        <v>0</v>
      </c>
      <c r="N78" s="1" cm="1">
        <f t="array" ref="N78">_xlfn.SWITCH($A$2,"average", AVERAGE(Instances!N78:Instances!N78),"median", MEDIAN(Instances!N78:Instances!N78),"min", MIN(Instances!N78:Instances!N78),"max", MAX(Instances!N78:Instances!N78),"diff", MAX(Instances!N78:Instances!N78)-MIN(Instances!N78:Instances!N78))</f>
        <v>0</v>
      </c>
      <c r="O78" s="1" cm="1">
        <f t="array" ref="O78">_xlfn.SWITCH($A$2,"average", AVERAGE(Instances!O78:Instances!O78),"median", MEDIAN(Instances!O78:Instances!O78),"min", MIN(Instances!O78:Instances!O78),"max", MAX(Instances!O78:Instances!O78),"diff", MAX(Instances!O78:Instances!O78)-MIN(Instances!O78:Instances!O78))</f>
        <v>0</v>
      </c>
      <c r="P78" s="1" cm="1">
        <f t="array" ref="P78">_xlfn.SWITCH($A$2,"average", AVERAGE(Instances!P78:Instances!P78),"median", MEDIAN(Instances!P78:Instances!P78),"min", MIN(Instances!P78:Instances!P78),"max", MAX(Instances!P78:Instances!P78),"diff", MAX(Instances!P78:Instances!P78)-MIN(Instances!P78:Instances!P78))</f>
        <v>0</v>
      </c>
      <c r="Q78" s="1" cm="1">
        <f t="array" ref="Q78">_xlfn.SWITCH($A$2,"average", AVERAGE(Instances!Q78:Instances!Q78),"median", MEDIAN(Instances!Q78:Instances!Q78),"min", MIN(Instances!Q78:Instances!Q78),"max", MAX(Instances!Q78:Instances!Q78),"diff", MAX(Instances!Q78:Instances!Q78)-MIN(Instances!Q78:Instances!Q78))</f>
        <v>0</v>
      </c>
      <c r="R78" s="1" cm="1">
        <f t="array" ref="R78">_xlfn.SWITCH($A$2,"average", AVERAGE(Instances!R78:Instances!R78),"median", MEDIAN(Instances!R78:Instances!R78),"min", MIN(Instances!R78:Instances!R78),"max", MAX(Instances!R78:Instances!R78),"diff", MAX(Instances!R78:Instances!R78)-MIN(Instances!R78:Instances!R78))</f>
        <v>0</v>
      </c>
      <c r="S78" s="1" cm="1">
        <f t="array" ref="S78">_xlfn.SWITCH($A$2,"average", AVERAGE(Instances!S78:Instances!S78),"median", MEDIAN(Instances!S78:Instances!S78),"min", MIN(Instances!S78:Instances!S78),"max", MAX(Instances!S78:Instances!S78),"diff", MAX(Instances!S78:Instances!S78)-MIN(Instances!S78:Instances!S78))</f>
        <v>0</v>
      </c>
      <c r="T78" s="1" cm="1">
        <f t="array" ref="T78">_xlfn.SWITCH($A$2,"average", AVERAGE(Instances!T78:Instances!T78),"median", MEDIAN(Instances!T78:Instances!T78),"min", MIN(Instances!T78:Instances!T78),"max", MAX(Instances!T78:Instances!T78),"diff", MAX(Instances!T78:Instances!T78)-MIN(Instances!T78:Instances!T78))</f>
        <v>0</v>
      </c>
      <c r="U78" s="1" cm="1">
        <f t="array" ref="U78">_xlfn.SWITCH($A$2,"average", AVERAGE(Instances!U78:Instances!U78),"median", MEDIAN(Instances!U78:Instances!U78),"min", MIN(Instances!U78:Instances!U78),"max", MAX(Instances!U78:Instances!U78),"diff", MAX(Instances!U78:Instances!U78)-MIN(Instances!U78:Instances!U78))</f>
        <v>0</v>
      </c>
      <c r="V78" s="1" cm="1">
        <f t="array" ref="V78">_xlfn.SWITCH($A$2,"average", AVERAGE(Instances!V78:Instances!V78),"median", MEDIAN(Instances!V78:Instances!V78),"min", MIN(Instances!V78:Instances!V78),"max", MAX(Instances!V78:Instances!V78),"diff", MAX(Instances!V78:Instances!V78)-MIN(Instances!V78:Instances!V78))</f>
        <v>0</v>
      </c>
      <c r="W78" s="1" cm="1">
        <f t="array" ref="W78">_xlfn.SWITCH($A$2,"average", AVERAGE(Instances!W78:Instances!W78),"median", MEDIAN(Instances!W78:Instances!W78),"min", MIN(Instances!W78:Instances!W78),"max", MAX(Instances!W78:Instances!W78),"diff", MAX(Instances!W78:Instances!W78)-MIN(Instances!W78:Instances!W78))</f>
        <v>0</v>
      </c>
      <c r="X78" s="1" cm="1">
        <f t="array" ref="X78">_xlfn.SWITCH($A$2,"average", AVERAGE(Instances!X78:Instances!X78),"median", MEDIAN(Instances!X78:Instances!X78),"min", MIN(Instances!X78:Instances!X78),"max", MAX(Instances!X78:Instances!X78),"diff", MAX(Instances!X78:Instances!X78)-MIN(Instances!X78:Instances!X78))</f>
        <v>0</v>
      </c>
      <c r="Y78" s="1" cm="1">
        <f t="array" ref="Y78">_xlfn.SWITCH($A$2,"average", AVERAGE(Instances!Y78:Instances!Y78),"median", MEDIAN(Instances!Y78:Instances!Y78),"min", MIN(Instances!Y78:Instances!Y78),"max", MAX(Instances!Y78:Instances!Y78),"diff", MAX(Instances!Y78:Instances!Y78)-MIN(Instances!Y78:Instances!Y78))</f>
        <v>0</v>
      </c>
      <c r="Z78" s="1" cm="1">
        <f t="array" ref="Z78">_xlfn.SWITCH($A$2,"average", AVERAGE(Instances!Z78:Instances!Z78),"median", MEDIAN(Instances!Z78:Instances!Z78),"min", MIN(Instances!Z78:Instances!Z78),"max", MAX(Instances!Z78:Instances!Z78),"diff", MAX(Instances!Z78:Instances!Z78)-MIN(Instances!Z78:Instances!Z78))</f>
        <v>0</v>
      </c>
      <c r="AA78" s="1" cm="1">
        <f t="array" ref="AA78">_xlfn.SWITCH($A$2,"average", AVERAGE(Instances!AA78:Instances!AA78),"median", MEDIAN(Instances!AA78:Instances!AA78),"min", MIN(Instances!AA78:Instances!AA78),"max", MAX(Instances!AA78:Instances!AA78),"diff", MAX(Instances!AA78:Instances!AA78)-MIN(Instances!AA78:Instances!AA78))</f>
        <v>0</v>
      </c>
      <c r="AB78" s="1" cm="1">
        <f t="array" ref="AB78">_xlfn.SWITCH($A$2,"average", AVERAGE(Instances!AB78:Instances!AB78),"median", MEDIAN(Instances!AB78:Instances!AB78),"min", MIN(Instances!AB78:Instances!AB78),"max", MAX(Instances!AB78:Instances!AB78),"diff", MAX(Instances!AB78:Instances!AB78)-MIN(Instances!AB78:Instances!AB78))</f>
        <v>0</v>
      </c>
      <c r="AC78" s="1" cm="1">
        <f t="array" ref="AC78">_xlfn.SWITCH($A$2,"average", AVERAGE(Instances!AC78:Instances!AC78),"median", MEDIAN(Instances!AC78:Instances!AC78),"min", MIN(Instances!AC78:Instances!AC78),"max", MAX(Instances!AC78:Instances!AC78),"diff", MAX(Instances!AC78:Instances!AC78)-MIN(Instances!AC78:Instances!AC78))</f>
        <v>0</v>
      </c>
      <c r="AD78" s="1" cm="1">
        <f t="array" ref="AD78">_xlfn.SWITCH($A$2,"average", AVERAGE(Instances!AD78:Instances!AD78),"median", MEDIAN(Instances!AD78:Instances!AD78),"min", MIN(Instances!AD78:Instances!AD78),"max", MAX(Instances!AD78:Instances!AD78),"diff", MAX(Instances!AD78:Instances!AD78)-MIN(Instances!AD78:Instances!AD78))</f>
        <v>0</v>
      </c>
      <c r="AE78" s="1" cm="1">
        <f t="array" ref="AE78">_xlfn.SWITCH($A$2,"average", AVERAGE(Instances!AE78:Instances!AE78),"median", MEDIAN(Instances!AE78:Instances!AE78),"min", MIN(Instances!AE78:Instances!AE78),"max", MAX(Instances!AE78:Instances!AE78),"diff", MAX(Instances!AE78:Instances!AE78)-MIN(Instances!AE78:Instances!AE78))</f>
        <v>0</v>
      </c>
      <c r="AF78" s="1" cm="1">
        <f t="array" ref="AF78">_xlfn.SWITCH($A$2,"average", AVERAGE(Instances!AF78:Instances!AF78),"median", MEDIAN(Instances!AF78:Instances!AF78),"min", MIN(Instances!AF78:Instances!AF78),"max", MAX(Instances!AF78:Instances!AF78),"diff", MAX(Instances!AF78:Instances!AF78)-MIN(Instances!AF78:Instances!AF78))</f>
        <v>0</v>
      </c>
      <c r="AG78" s="1" cm="1">
        <f t="array" ref="AG78">_xlfn.SWITCH($A$2,"average", AVERAGE(Instances!AG78:Instances!AG78),"median", MEDIAN(Instances!AG78:Instances!AG78),"min", MIN(Instances!AG78:Instances!AG78),"max", MAX(Instances!AG78:Instances!AG78),"diff", MAX(Instances!AG78:Instances!AG78)-MIN(Instances!AG78:Instances!AG78))</f>
        <v>0</v>
      </c>
      <c r="AH78" s="1" cm="1">
        <f t="array" ref="AH78">_xlfn.SWITCH($A$2,"average", AVERAGE(Instances!AH78:Instances!AH78),"median", MEDIAN(Instances!AH78:Instances!AH78),"min", MIN(Instances!AH78:Instances!AH78),"max", MAX(Instances!AH78:Instances!AH78),"diff", MAX(Instances!AH78:Instances!AH78)-MIN(Instances!AH78:Instances!AH78))</f>
        <v>0</v>
      </c>
      <c r="AI78" s="1" cm="1">
        <f t="array" ref="AI78">_xlfn.SWITCH($A$2,"average", AVERAGE(Instances!AI78:Instances!AI78),"median", MEDIAN(Instances!AI78:Instances!AI78),"min", MIN(Instances!AI78:Instances!AI78),"max", MAX(Instances!AI78:Instances!AI78),"diff", MAX(Instances!AI78:Instances!AI78)-MIN(Instances!AI78:Instances!AI78))</f>
        <v>0</v>
      </c>
      <c r="AJ78" s="1" cm="1">
        <f t="array" ref="AJ78">_xlfn.SWITCH($A$2,"average", AVERAGE(Instances!AJ78:Instances!AJ78),"median", MEDIAN(Instances!AJ78:Instances!AJ78),"min", MIN(Instances!AJ78:Instances!AJ78),"max", MAX(Instances!AJ78:Instances!AJ78),"diff", MAX(Instances!AJ78:Instances!AJ78)-MIN(Instances!AJ78:Instances!AJ78))</f>
        <v>0</v>
      </c>
      <c r="AK78" s="1" cm="1">
        <f t="array" ref="AK78">_xlfn.SWITCH($A$2,"average", AVERAGE(Instances!AK78:Instances!AK78),"median", MEDIAN(Instances!AK78:Instances!AK78),"min", MIN(Instances!AK78:Instances!AK78),"max", MAX(Instances!AK78:Instances!AK78),"diff", MAX(Instances!AK78:Instances!AK78)-MIN(Instances!AK78:Instances!AK78))</f>
        <v>0</v>
      </c>
      <c r="AL78" s="1" cm="1">
        <f t="array" ref="AL78">_xlfn.SWITCH($A$2,"average", AVERAGE(Instances!AL78:Instances!AL78),"median", MEDIAN(Instances!AL78:Instances!AL78),"min", MIN(Instances!AL78:Instances!AL78),"max", MAX(Instances!AL78:Instances!AL78),"diff", MAX(Instances!AL78:Instances!AL78)-MIN(Instances!AL78:Instances!AL78))</f>
        <v>0</v>
      </c>
      <c r="AM78" s="1" cm="1">
        <f t="array" ref="AM78">_xlfn.SWITCH($A$2,"average", AVERAGE(Instances!AM78:Instances!AM78),"median", MEDIAN(Instances!AM78:Instances!AM78),"min", MIN(Instances!AM78:Instances!AM78),"max", MAX(Instances!AM78:Instances!AM78),"diff", MAX(Instances!AM78:Instances!AM78)-MIN(Instances!AM78:Instances!AM78))</f>
        <v>0</v>
      </c>
      <c r="AN78" s="1" cm="1">
        <f t="array" ref="AN78">_xlfn.SWITCH($A$2,"average", AVERAGE(Instances!AN78:Instances!AN78),"median", MEDIAN(Instances!AN78:Instances!AN78),"min", MIN(Instances!AN78:Instances!AN78),"max", MAX(Instances!AN78:Instances!AN78),"diff", MAX(Instances!AN78:Instances!AN78)-MIN(Instances!AN78:Instances!AN78))</f>
        <v>0</v>
      </c>
      <c r="AO78" s="1" cm="1">
        <f t="array" ref="AO78">_xlfn.SWITCH($A$2,"average", AVERAGE(Instances!AO78:Instances!AO78),"median", MEDIAN(Instances!AO78:Instances!AO78),"min", MIN(Instances!AO78:Instances!AO78),"max", MAX(Instances!AO78:Instances!AO78),"diff", MAX(Instances!AO78:Instances!AO78)-MIN(Instances!AO78:Instances!AO78))</f>
        <v>0</v>
      </c>
      <c r="AP78" s="1" cm="1">
        <f t="array" ref="AP78">_xlfn.SWITCH($A$2,"average", AVERAGE(Instances!AP78:Instances!AP78),"median", MEDIAN(Instances!AP78:Instances!AP78),"min", MIN(Instances!AP78:Instances!AP78),"max", MAX(Instances!AP78:Instances!AP78),"diff", MAX(Instances!AP78:Instances!AP78)-MIN(Instances!AP78:Instances!AP78))</f>
        <v>0</v>
      </c>
      <c r="AQ78" s="1" cm="1">
        <f t="array" ref="AQ78">_xlfn.SWITCH($A$2,"average", AVERAGE(Instances!AQ78:Instances!AQ78),"median", MEDIAN(Instances!AQ78:Instances!AQ78),"min", MIN(Instances!AQ78:Instances!AQ78),"max", MAX(Instances!AQ78:Instances!AQ78),"diff", MAX(Instances!AQ78:Instances!AQ78)-MIN(Instances!AQ78:Instances!AQ78))</f>
        <v>0</v>
      </c>
      <c r="AR78" s="1" cm="1">
        <f t="array" ref="AR78">_xlfn.SWITCH($A$2,"average", AVERAGE(Instances!AR78:Instances!AR78),"median", MEDIAN(Instances!AR78:Instances!AR78),"min", MIN(Instances!AR78:Instances!AR78),"max", MAX(Instances!AR78:Instances!AR78),"diff", MAX(Instances!AR78:Instances!AR78)-MIN(Instances!AR78:Instances!AR78))</f>
        <v>0</v>
      </c>
      <c r="AS78" s="1" cm="1">
        <f t="array" ref="AS78">_xlfn.SWITCH($A$2,"average", AVERAGE(Instances!AS78:Instances!AS78),"median", MEDIAN(Instances!AS78:Instances!AS78),"min", MIN(Instances!AS78:Instances!AS78),"max", MAX(Instances!AS78:Instances!AS78),"diff", MAX(Instances!AS78:Instances!AS78)-MIN(Instances!AS78:Instances!AS78))</f>
        <v>0</v>
      </c>
      <c r="AT78" s="1" cm="1">
        <f t="array" ref="AT78">_xlfn.SWITCH($A$2,"average", AVERAGE(Instances!AT78:Instances!AT78),"median", MEDIAN(Instances!AT78:Instances!AT78),"min", MIN(Instances!AT78:Instances!AT78),"max", MAX(Instances!AT78:Instances!AT78),"diff", MAX(Instances!AT78:Instances!AT78)-MIN(Instances!AT78:Instances!AT78))</f>
        <v>0</v>
      </c>
      <c r="AU78" s="1" cm="1">
        <f t="array" ref="AU78">_xlfn.SWITCH($A$2,"average", AVERAGE(Instances!AU78:Instances!AU78),"median", MEDIAN(Instances!AU78:Instances!AU78),"min", MIN(Instances!AU78:Instances!AU78),"max", MAX(Instances!AU78:Instances!AU78),"diff", MAX(Instances!AU78:Instances!AU78)-MIN(Instances!AU78:Instances!AU78))</f>
        <v>0</v>
      </c>
      <c r="AV78" s="1" cm="1">
        <f t="array" ref="AV78">_xlfn.SWITCH($A$2,"average", AVERAGE(Instances!AV78:Instances!AV78),"median", MEDIAN(Instances!AV78:Instances!AV78),"min", MIN(Instances!AV78:Instances!AV78),"max", MAX(Instances!AV78:Instances!AV78),"diff", MAX(Instances!AV78:Instances!AV78)-MIN(Instances!AV78:Instances!AV78))</f>
        <v>0</v>
      </c>
      <c r="AW78" s="1" cm="1">
        <f t="array" ref="AW78">_xlfn.SWITCH($A$2,"average", AVERAGE(Instances!AW78:Instances!AW78),"median", MEDIAN(Instances!AW78:Instances!AW78),"min", MIN(Instances!AW78:Instances!AW78),"max", MAX(Instances!AW78:Instances!AW78),"diff", MAX(Instances!AW78:Instances!AW78)-MIN(Instances!AW78:Instances!AW78))</f>
        <v>0</v>
      </c>
      <c r="AX78" s="1"/>
      <c r="AY78" s="1"/>
      <c r="AZ78" s="1"/>
      <c r="BA78" s="1"/>
      <c r="BB78" s="1">
        <f>MIN($B78,$D78,$F78,$H78,$J78,$L78,$N78,$P78,$R78,$T78,$V78,$X78,$Z78,$AB78,$AD78,$AF78,$AH78,$AJ78,$AL78,$AN78,$AP78,$AR78,$AT78,$AV78,$AX78,$AZ78)</f>
        <v>0</v>
      </c>
      <c r="BC78" s="1">
        <f>MIN($C78,$E78,$G78,$I78,$K78,$M78,$O78,$Q78,$S78,$U78,$W78,$Y78,$AA78,$AC78,$AE78,$AG78,$AI78,$AK78,$AM78,$AO78,$AQ78,$AS78,$AU78,$AW78,$AY78,$BA78)</f>
        <v>0</v>
      </c>
      <c r="BD78" s="1">
        <f>MEDIAN($B78,$D78,$F78,$H78,$J78,$L78,$N78,$P78,$R78,$T78,$V78,$X78,$Z78,$AB78,$AD78,$AF78,$AH78,$AJ78,$AL78,$AN78,$AP78,$AR78,$AT78,$AV78,$AX78,$AZ78)</f>
        <v>0</v>
      </c>
      <c r="BE78" s="1">
        <f>MEDIAN($C78,$E78,$G78,$I78,$K78,$M78,$O78,$Q78,$S78,$U78,$W78,$Y78,$AA78,$AC78,$AE78,$AG78,$AI78,$AK78,$AM78,$AO78,$AQ78,$AS78,$AU78,$AW78,$AY78,$BA78)</f>
        <v>0</v>
      </c>
      <c r="BF78" s="1">
        <f>MAX($B78,$D78,$F78,$H78,$J78,$L78,$N78,$P78,$R78,$T78,$V78,$X78,$Z78,$AB78,$AD78,$AF78,$AH78,$AJ78,$AL78,$AN78,$AP78,$AR78,$AT78,$AV78,$AX78,$AZ78)</f>
        <v>0</v>
      </c>
      <c r="BG78" s="1">
        <f>MAX($C78,$E78,$G78,$I78,$K78,$M78,$O78,$Q78,$S78,$U78,$W78,$Y78,$AA78,$AC78,$AE78,$AG78,$AI78,$AK78,$AM78,$AO78,$AQ78,$AS78,$AU78,$AW78,$AY78,$BA78)</f>
        <v>0</v>
      </c>
    </row>
    <row r="79" spans="1:59">
      <c r="A79" s="1" t="s">
        <v>76</v>
      </c>
      <c r="B79" s="1" cm="1">
        <f t="array" ref="B79">_xlfn.SWITCH($A$2,"average", AVERAGE(Instances!B79:Instances!B79),"median", MEDIAN(Instances!B79:Instances!B79),"min", MIN(Instances!B79:Instances!B79),"max", MAX(Instances!B79:Instances!B79),"diff", MAX(Instances!B79:Instances!B79)-MIN(Instances!B79:Instances!B79))</f>
        <v>0</v>
      </c>
      <c r="C79" s="1" cm="1">
        <f t="array" ref="C79">_xlfn.SWITCH($A$2,"average", AVERAGE(Instances!C79:Instances!C79),"median", MEDIAN(Instances!C79:Instances!C79),"min", MIN(Instances!C79:Instances!C79),"max", MAX(Instances!C79:Instances!C79),"diff", MAX(Instances!C79:Instances!C79)-MIN(Instances!C79:Instances!C79))</f>
        <v>0</v>
      </c>
      <c r="D79" s="1" cm="1">
        <f t="array" ref="D79">_xlfn.SWITCH($A$2,"average", AVERAGE(Instances!D79:Instances!D79),"median", MEDIAN(Instances!D79:Instances!D79),"min", MIN(Instances!D79:Instances!D79),"max", MAX(Instances!D79:Instances!D79),"diff", MAX(Instances!D79:Instances!D79)-MIN(Instances!D79:Instances!D79))</f>
        <v>0</v>
      </c>
      <c r="E79" s="1" cm="1">
        <f t="array" ref="E79">_xlfn.SWITCH($A$2,"average", AVERAGE(Instances!E79:Instances!E79),"median", MEDIAN(Instances!E79:Instances!E79),"min", MIN(Instances!E79:Instances!E79),"max", MAX(Instances!E79:Instances!E79),"diff", MAX(Instances!E79:Instances!E79)-MIN(Instances!E79:Instances!E79))</f>
        <v>0</v>
      </c>
      <c r="F79" s="1" cm="1">
        <f t="array" ref="F79">_xlfn.SWITCH($A$2,"average", AVERAGE(Instances!F79:Instances!F79),"median", MEDIAN(Instances!F79:Instances!F79),"min", MIN(Instances!F79:Instances!F79),"max", MAX(Instances!F79:Instances!F79),"diff", MAX(Instances!F79:Instances!F79)-MIN(Instances!F79:Instances!F79))</f>
        <v>0</v>
      </c>
      <c r="G79" s="1" cm="1">
        <f t="array" ref="G79">_xlfn.SWITCH($A$2,"average", AVERAGE(Instances!G79:Instances!G79),"median", MEDIAN(Instances!G79:Instances!G79),"min", MIN(Instances!G79:Instances!G79),"max", MAX(Instances!G79:Instances!G79),"diff", MAX(Instances!G79:Instances!G79)-MIN(Instances!G79:Instances!G79))</f>
        <v>0</v>
      </c>
      <c r="H79" s="1" cm="1">
        <f t="array" ref="H79">_xlfn.SWITCH($A$2,"average", AVERAGE(Instances!H79:Instances!H79),"median", MEDIAN(Instances!H79:Instances!H79),"min", MIN(Instances!H79:Instances!H79),"max", MAX(Instances!H79:Instances!H79),"diff", MAX(Instances!H79:Instances!H79)-MIN(Instances!H79:Instances!H79))</f>
        <v>0</v>
      </c>
      <c r="I79" s="1" cm="1">
        <f t="array" ref="I79">_xlfn.SWITCH($A$2,"average", AVERAGE(Instances!I79:Instances!I79),"median", MEDIAN(Instances!I79:Instances!I79),"min", MIN(Instances!I79:Instances!I79),"max", MAX(Instances!I79:Instances!I79),"diff", MAX(Instances!I79:Instances!I79)-MIN(Instances!I79:Instances!I79))</f>
        <v>0</v>
      </c>
      <c r="J79" s="1" cm="1">
        <f t="array" ref="J79">_xlfn.SWITCH($A$2,"average", AVERAGE(Instances!J79:Instances!J79),"median", MEDIAN(Instances!J79:Instances!J79),"min", MIN(Instances!J79:Instances!J79),"max", MAX(Instances!J79:Instances!J79),"diff", MAX(Instances!J79:Instances!J79)-MIN(Instances!J79:Instances!J79))</f>
        <v>0</v>
      </c>
      <c r="K79" s="1" cm="1">
        <f t="array" ref="K79">_xlfn.SWITCH($A$2,"average", AVERAGE(Instances!K79:Instances!K79),"median", MEDIAN(Instances!K79:Instances!K79),"min", MIN(Instances!K79:Instances!K79),"max", MAX(Instances!K79:Instances!K79),"diff", MAX(Instances!K79:Instances!K79)-MIN(Instances!K79:Instances!K79))</f>
        <v>0</v>
      </c>
      <c r="L79" s="1" cm="1">
        <f t="array" ref="L79">_xlfn.SWITCH($A$2,"average", AVERAGE(Instances!L79:Instances!L79),"median", MEDIAN(Instances!L79:Instances!L79),"min", MIN(Instances!L79:Instances!L79),"max", MAX(Instances!L79:Instances!L79),"diff", MAX(Instances!L79:Instances!L79)-MIN(Instances!L79:Instances!L79))</f>
        <v>0</v>
      </c>
      <c r="M79" s="1" cm="1">
        <f t="array" ref="M79">_xlfn.SWITCH($A$2,"average", AVERAGE(Instances!M79:Instances!M79),"median", MEDIAN(Instances!M79:Instances!M79),"min", MIN(Instances!M79:Instances!M79),"max", MAX(Instances!M79:Instances!M79),"diff", MAX(Instances!M79:Instances!M79)-MIN(Instances!M79:Instances!M79))</f>
        <v>0</v>
      </c>
      <c r="N79" s="1" cm="1">
        <f t="array" ref="N79">_xlfn.SWITCH($A$2,"average", AVERAGE(Instances!N79:Instances!N79),"median", MEDIAN(Instances!N79:Instances!N79),"min", MIN(Instances!N79:Instances!N79),"max", MAX(Instances!N79:Instances!N79),"diff", MAX(Instances!N79:Instances!N79)-MIN(Instances!N79:Instances!N79))</f>
        <v>0</v>
      </c>
      <c r="O79" s="1" cm="1">
        <f t="array" ref="O79">_xlfn.SWITCH($A$2,"average", AVERAGE(Instances!O79:Instances!O79),"median", MEDIAN(Instances!O79:Instances!O79),"min", MIN(Instances!O79:Instances!O79),"max", MAX(Instances!O79:Instances!O79),"diff", MAX(Instances!O79:Instances!O79)-MIN(Instances!O79:Instances!O79))</f>
        <v>0</v>
      </c>
      <c r="P79" s="1" cm="1">
        <f t="array" ref="P79">_xlfn.SWITCH($A$2,"average", AVERAGE(Instances!P79:Instances!P79),"median", MEDIAN(Instances!P79:Instances!P79),"min", MIN(Instances!P79:Instances!P79),"max", MAX(Instances!P79:Instances!P79),"diff", MAX(Instances!P79:Instances!P79)-MIN(Instances!P79:Instances!P79))</f>
        <v>0</v>
      </c>
      <c r="Q79" s="1" cm="1">
        <f t="array" ref="Q79">_xlfn.SWITCH($A$2,"average", AVERAGE(Instances!Q79:Instances!Q79),"median", MEDIAN(Instances!Q79:Instances!Q79),"min", MIN(Instances!Q79:Instances!Q79),"max", MAX(Instances!Q79:Instances!Q79),"diff", MAX(Instances!Q79:Instances!Q79)-MIN(Instances!Q79:Instances!Q79))</f>
        <v>0</v>
      </c>
      <c r="R79" s="1" cm="1">
        <f t="array" ref="R79">_xlfn.SWITCH($A$2,"average", AVERAGE(Instances!R79:Instances!R79),"median", MEDIAN(Instances!R79:Instances!R79),"min", MIN(Instances!R79:Instances!R79),"max", MAX(Instances!R79:Instances!R79),"diff", MAX(Instances!R79:Instances!R79)-MIN(Instances!R79:Instances!R79))</f>
        <v>0</v>
      </c>
      <c r="S79" s="1" cm="1">
        <f t="array" ref="S79">_xlfn.SWITCH($A$2,"average", AVERAGE(Instances!S79:Instances!S79),"median", MEDIAN(Instances!S79:Instances!S79),"min", MIN(Instances!S79:Instances!S79),"max", MAX(Instances!S79:Instances!S79),"diff", MAX(Instances!S79:Instances!S79)-MIN(Instances!S79:Instances!S79))</f>
        <v>0</v>
      </c>
      <c r="T79" s="1" cm="1">
        <f t="array" ref="T79">_xlfn.SWITCH($A$2,"average", AVERAGE(Instances!T79:Instances!T79),"median", MEDIAN(Instances!T79:Instances!T79),"min", MIN(Instances!T79:Instances!T79),"max", MAX(Instances!T79:Instances!T79),"diff", MAX(Instances!T79:Instances!T79)-MIN(Instances!T79:Instances!T79))</f>
        <v>0</v>
      </c>
      <c r="U79" s="1" cm="1">
        <f t="array" ref="U79">_xlfn.SWITCH($A$2,"average", AVERAGE(Instances!U79:Instances!U79),"median", MEDIAN(Instances!U79:Instances!U79),"min", MIN(Instances!U79:Instances!U79),"max", MAX(Instances!U79:Instances!U79),"diff", MAX(Instances!U79:Instances!U79)-MIN(Instances!U79:Instances!U79))</f>
        <v>0</v>
      </c>
      <c r="V79" s="1" cm="1">
        <f t="array" ref="V79">_xlfn.SWITCH($A$2,"average", AVERAGE(Instances!V79:Instances!V79),"median", MEDIAN(Instances!V79:Instances!V79),"min", MIN(Instances!V79:Instances!V79),"max", MAX(Instances!V79:Instances!V79),"diff", MAX(Instances!V79:Instances!V79)-MIN(Instances!V79:Instances!V79))</f>
        <v>0</v>
      </c>
      <c r="W79" s="1" cm="1">
        <f t="array" ref="W79">_xlfn.SWITCH($A$2,"average", AVERAGE(Instances!W79:Instances!W79),"median", MEDIAN(Instances!W79:Instances!W79),"min", MIN(Instances!W79:Instances!W79),"max", MAX(Instances!W79:Instances!W79),"diff", MAX(Instances!W79:Instances!W79)-MIN(Instances!W79:Instances!W79))</f>
        <v>0</v>
      </c>
      <c r="X79" s="1" cm="1">
        <f t="array" ref="X79">_xlfn.SWITCH($A$2,"average", AVERAGE(Instances!X79:Instances!X79),"median", MEDIAN(Instances!X79:Instances!X79),"min", MIN(Instances!X79:Instances!X79),"max", MAX(Instances!X79:Instances!X79),"diff", MAX(Instances!X79:Instances!X79)-MIN(Instances!X79:Instances!X79))</f>
        <v>0</v>
      </c>
      <c r="Y79" s="1" cm="1">
        <f t="array" ref="Y79">_xlfn.SWITCH($A$2,"average", AVERAGE(Instances!Y79:Instances!Y79),"median", MEDIAN(Instances!Y79:Instances!Y79),"min", MIN(Instances!Y79:Instances!Y79),"max", MAX(Instances!Y79:Instances!Y79),"diff", MAX(Instances!Y79:Instances!Y79)-MIN(Instances!Y79:Instances!Y79))</f>
        <v>0</v>
      </c>
      <c r="Z79" s="1" cm="1">
        <f t="array" ref="Z79">_xlfn.SWITCH($A$2,"average", AVERAGE(Instances!Z79:Instances!Z79),"median", MEDIAN(Instances!Z79:Instances!Z79),"min", MIN(Instances!Z79:Instances!Z79),"max", MAX(Instances!Z79:Instances!Z79),"diff", MAX(Instances!Z79:Instances!Z79)-MIN(Instances!Z79:Instances!Z79))</f>
        <v>0</v>
      </c>
      <c r="AA79" s="1" cm="1">
        <f t="array" ref="AA79">_xlfn.SWITCH($A$2,"average", AVERAGE(Instances!AA79:Instances!AA79),"median", MEDIAN(Instances!AA79:Instances!AA79),"min", MIN(Instances!AA79:Instances!AA79),"max", MAX(Instances!AA79:Instances!AA79),"diff", MAX(Instances!AA79:Instances!AA79)-MIN(Instances!AA79:Instances!AA79))</f>
        <v>0</v>
      </c>
      <c r="AB79" s="1" cm="1">
        <f t="array" ref="AB79">_xlfn.SWITCH($A$2,"average", AVERAGE(Instances!AB79:Instances!AB79),"median", MEDIAN(Instances!AB79:Instances!AB79),"min", MIN(Instances!AB79:Instances!AB79),"max", MAX(Instances!AB79:Instances!AB79),"diff", MAX(Instances!AB79:Instances!AB79)-MIN(Instances!AB79:Instances!AB79))</f>
        <v>0</v>
      </c>
      <c r="AC79" s="1" cm="1">
        <f t="array" ref="AC79">_xlfn.SWITCH($A$2,"average", AVERAGE(Instances!AC79:Instances!AC79),"median", MEDIAN(Instances!AC79:Instances!AC79),"min", MIN(Instances!AC79:Instances!AC79),"max", MAX(Instances!AC79:Instances!AC79),"diff", MAX(Instances!AC79:Instances!AC79)-MIN(Instances!AC79:Instances!AC79))</f>
        <v>0</v>
      </c>
      <c r="AD79" s="1" cm="1">
        <f t="array" ref="AD79">_xlfn.SWITCH($A$2,"average", AVERAGE(Instances!AD79:Instances!AD79),"median", MEDIAN(Instances!AD79:Instances!AD79),"min", MIN(Instances!AD79:Instances!AD79),"max", MAX(Instances!AD79:Instances!AD79),"diff", MAX(Instances!AD79:Instances!AD79)-MIN(Instances!AD79:Instances!AD79))</f>
        <v>0</v>
      </c>
      <c r="AE79" s="1" cm="1">
        <f t="array" ref="AE79">_xlfn.SWITCH($A$2,"average", AVERAGE(Instances!AE79:Instances!AE79),"median", MEDIAN(Instances!AE79:Instances!AE79),"min", MIN(Instances!AE79:Instances!AE79),"max", MAX(Instances!AE79:Instances!AE79),"diff", MAX(Instances!AE79:Instances!AE79)-MIN(Instances!AE79:Instances!AE79))</f>
        <v>0</v>
      </c>
      <c r="AF79" s="1" cm="1">
        <f t="array" ref="AF79">_xlfn.SWITCH($A$2,"average", AVERAGE(Instances!AF79:Instances!AF79),"median", MEDIAN(Instances!AF79:Instances!AF79),"min", MIN(Instances!AF79:Instances!AF79),"max", MAX(Instances!AF79:Instances!AF79),"diff", MAX(Instances!AF79:Instances!AF79)-MIN(Instances!AF79:Instances!AF79))</f>
        <v>0</v>
      </c>
      <c r="AG79" s="1" cm="1">
        <f t="array" ref="AG79">_xlfn.SWITCH($A$2,"average", AVERAGE(Instances!AG79:Instances!AG79),"median", MEDIAN(Instances!AG79:Instances!AG79),"min", MIN(Instances!AG79:Instances!AG79),"max", MAX(Instances!AG79:Instances!AG79),"diff", MAX(Instances!AG79:Instances!AG79)-MIN(Instances!AG79:Instances!AG79))</f>
        <v>0</v>
      </c>
      <c r="AH79" s="1" cm="1">
        <f t="array" ref="AH79">_xlfn.SWITCH($A$2,"average", AVERAGE(Instances!AH79:Instances!AH79),"median", MEDIAN(Instances!AH79:Instances!AH79),"min", MIN(Instances!AH79:Instances!AH79),"max", MAX(Instances!AH79:Instances!AH79),"diff", MAX(Instances!AH79:Instances!AH79)-MIN(Instances!AH79:Instances!AH79))</f>
        <v>0</v>
      </c>
      <c r="AI79" s="1" cm="1">
        <f t="array" ref="AI79">_xlfn.SWITCH($A$2,"average", AVERAGE(Instances!AI79:Instances!AI79),"median", MEDIAN(Instances!AI79:Instances!AI79),"min", MIN(Instances!AI79:Instances!AI79),"max", MAX(Instances!AI79:Instances!AI79),"diff", MAX(Instances!AI79:Instances!AI79)-MIN(Instances!AI79:Instances!AI79))</f>
        <v>0</v>
      </c>
      <c r="AJ79" s="1" cm="1">
        <f t="array" ref="AJ79">_xlfn.SWITCH($A$2,"average", AVERAGE(Instances!AJ79:Instances!AJ79),"median", MEDIAN(Instances!AJ79:Instances!AJ79),"min", MIN(Instances!AJ79:Instances!AJ79),"max", MAX(Instances!AJ79:Instances!AJ79),"diff", MAX(Instances!AJ79:Instances!AJ79)-MIN(Instances!AJ79:Instances!AJ79))</f>
        <v>0</v>
      </c>
      <c r="AK79" s="1" cm="1">
        <f t="array" ref="AK79">_xlfn.SWITCH($A$2,"average", AVERAGE(Instances!AK79:Instances!AK79),"median", MEDIAN(Instances!AK79:Instances!AK79),"min", MIN(Instances!AK79:Instances!AK79),"max", MAX(Instances!AK79:Instances!AK79),"diff", MAX(Instances!AK79:Instances!AK79)-MIN(Instances!AK79:Instances!AK79))</f>
        <v>0</v>
      </c>
      <c r="AL79" s="1" cm="1">
        <f t="array" ref="AL79">_xlfn.SWITCH($A$2,"average", AVERAGE(Instances!AL79:Instances!AL79),"median", MEDIAN(Instances!AL79:Instances!AL79),"min", MIN(Instances!AL79:Instances!AL79),"max", MAX(Instances!AL79:Instances!AL79),"diff", MAX(Instances!AL79:Instances!AL79)-MIN(Instances!AL79:Instances!AL79))</f>
        <v>0</v>
      </c>
      <c r="AM79" s="1" cm="1">
        <f t="array" ref="AM79">_xlfn.SWITCH($A$2,"average", AVERAGE(Instances!AM79:Instances!AM79),"median", MEDIAN(Instances!AM79:Instances!AM79),"min", MIN(Instances!AM79:Instances!AM79),"max", MAX(Instances!AM79:Instances!AM79),"diff", MAX(Instances!AM79:Instances!AM79)-MIN(Instances!AM79:Instances!AM79))</f>
        <v>0</v>
      </c>
      <c r="AN79" s="1" cm="1">
        <f t="array" ref="AN79">_xlfn.SWITCH($A$2,"average", AVERAGE(Instances!AN79:Instances!AN79),"median", MEDIAN(Instances!AN79:Instances!AN79),"min", MIN(Instances!AN79:Instances!AN79),"max", MAX(Instances!AN79:Instances!AN79),"diff", MAX(Instances!AN79:Instances!AN79)-MIN(Instances!AN79:Instances!AN79))</f>
        <v>0</v>
      </c>
      <c r="AO79" s="1" cm="1">
        <f t="array" ref="AO79">_xlfn.SWITCH($A$2,"average", AVERAGE(Instances!AO79:Instances!AO79),"median", MEDIAN(Instances!AO79:Instances!AO79),"min", MIN(Instances!AO79:Instances!AO79),"max", MAX(Instances!AO79:Instances!AO79),"diff", MAX(Instances!AO79:Instances!AO79)-MIN(Instances!AO79:Instances!AO79))</f>
        <v>0</v>
      </c>
      <c r="AP79" s="1" cm="1">
        <f t="array" ref="AP79">_xlfn.SWITCH($A$2,"average", AVERAGE(Instances!AP79:Instances!AP79),"median", MEDIAN(Instances!AP79:Instances!AP79),"min", MIN(Instances!AP79:Instances!AP79),"max", MAX(Instances!AP79:Instances!AP79),"diff", MAX(Instances!AP79:Instances!AP79)-MIN(Instances!AP79:Instances!AP79))</f>
        <v>0</v>
      </c>
      <c r="AQ79" s="1" cm="1">
        <f t="array" ref="AQ79">_xlfn.SWITCH($A$2,"average", AVERAGE(Instances!AQ79:Instances!AQ79),"median", MEDIAN(Instances!AQ79:Instances!AQ79),"min", MIN(Instances!AQ79:Instances!AQ79),"max", MAX(Instances!AQ79:Instances!AQ79),"diff", MAX(Instances!AQ79:Instances!AQ79)-MIN(Instances!AQ79:Instances!AQ79))</f>
        <v>0</v>
      </c>
      <c r="AR79" s="1" cm="1">
        <f t="array" ref="AR79">_xlfn.SWITCH($A$2,"average", AVERAGE(Instances!AR79:Instances!AR79),"median", MEDIAN(Instances!AR79:Instances!AR79),"min", MIN(Instances!AR79:Instances!AR79),"max", MAX(Instances!AR79:Instances!AR79),"diff", MAX(Instances!AR79:Instances!AR79)-MIN(Instances!AR79:Instances!AR79))</f>
        <v>0</v>
      </c>
      <c r="AS79" s="1" cm="1">
        <f t="array" ref="AS79">_xlfn.SWITCH($A$2,"average", AVERAGE(Instances!AS79:Instances!AS79),"median", MEDIAN(Instances!AS79:Instances!AS79),"min", MIN(Instances!AS79:Instances!AS79),"max", MAX(Instances!AS79:Instances!AS79),"diff", MAX(Instances!AS79:Instances!AS79)-MIN(Instances!AS79:Instances!AS79))</f>
        <v>0</v>
      </c>
      <c r="AT79" s="1" cm="1">
        <f t="array" ref="AT79">_xlfn.SWITCH($A$2,"average", AVERAGE(Instances!AT79:Instances!AT79),"median", MEDIAN(Instances!AT79:Instances!AT79),"min", MIN(Instances!AT79:Instances!AT79),"max", MAX(Instances!AT79:Instances!AT79),"diff", MAX(Instances!AT79:Instances!AT79)-MIN(Instances!AT79:Instances!AT79))</f>
        <v>0</v>
      </c>
      <c r="AU79" s="1" cm="1">
        <f t="array" ref="AU79">_xlfn.SWITCH($A$2,"average", AVERAGE(Instances!AU79:Instances!AU79),"median", MEDIAN(Instances!AU79:Instances!AU79),"min", MIN(Instances!AU79:Instances!AU79),"max", MAX(Instances!AU79:Instances!AU79),"diff", MAX(Instances!AU79:Instances!AU79)-MIN(Instances!AU79:Instances!AU79))</f>
        <v>0</v>
      </c>
      <c r="AV79" s="1" cm="1">
        <f t="array" ref="AV79">_xlfn.SWITCH($A$2,"average", AVERAGE(Instances!AV79:Instances!AV79),"median", MEDIAN(Instances!AV79:Instances!AV79),"min", MIN(Instances!AV79:Instances!AV79),"max", MAX(Instances!AV79:Instances!AV79),"diff", MAX(Instances!AV79:Instances!AV79)-MIN(Instances!AV79:Instances!AV79))</f>
        <v>0</v>
      </c>
      <c r="AW79" s="1" cm="1">
        <f t="array" ref="AW79">_xlfn.SWITCH($A$2,"average", AVERAGE(Instances!AW79:Instances!AW79),"median", MEDIAN(Instances!AW79:Instances!AW79),"min", MIN(Instances!AW79:Instances!AW79),"max", MAX(Instances!AW79:Instances!AW79),"diff", MAX(Instances!AW79:Instances!AW79)-MIN(Instances!AW79:Instances!AW79))</f>
        <v>0</v>
      </c>
      <c r="AX79" s="1"/>
      <c r="AY79" s="1"/>
      <c r="AZ79" s="1"/>
      <c r="BA79" s="1"/>
      <c r="BB79" s="1">
        <f>MIN($B79,$D79,$F79,$H79,$J79,$L79,$N79,$P79,$R79,$T79,$V79,$X79,$Z79,$AB79,$AD79,$AF79,$AH79,$AJ79,$AL79,$AN79,$AP79,$AR79,$AT79,$AV79,$AX79,$AZ79)</f>
        <v>0</v>
      </c>
      <c r="BC79" s="1">
        <f>MIN($C79,$E79,$G79,$I79,$K79,$M79,$O79,$Q79,$S79,$U79,$W79,$Y79,$AA79,$AC79,$AE79,$AG79,$AI79,$AK79,$AM79,$AO79,$AQ79,$AS79,$AU79,$AW79,$AY79,$BA79)</f>
        <v>0</v>
      </c>
      <c r="BD79" s="1">
        <f>MEDIAN($B79,$D79,$F79,$H79,$J79,$L79,$N79,$P79,$R79,$T79,$V79,$X79,$Z79,$AB79,$AD79,$AF79,$AH79,$AJ79,$AL79,$AN79,$AP79,$AR79,$AT79,$AV79,$AX79,$AZ79)</f>
        <v>0</v>
      </c>
      <c r="BE79" s="1">
        <f>MEDIAN($C79,$E79,$G79,$I79,$K79,$M79,$O79,$Q79,$S79,$U79,$W79,$Y79,$AA79,$AC79,$AE79,$AG79,$AI79,$AK79,$AM79,$AO79,$AQ79,$AS79,$AU79,$AW79,$AY79,$BA79)</f>
        <v>0</v>
      </c>
      <c r="BF79" s="1">
        <f>MAX($B79,$D79,$F79,$H79,$J79,$L79,$N79,$P79,$R79,$T79,$V79,$X79,$Z79,$AB79,$AD79,$AF79,$AH79,$AJ79,$AL79,$AN79,$AP79,$AR79,$AT79,$AV79,$AX79,$AZ79)</f>
        <v>0</v>
      </c>
      <c r="BG79" s="1">
        <f>MAX($C79,$E79,$G79,$I79,$K79,$M79,$O79,$Q79,$S79,$U79,$W79,$Y79,$AA79,$AC79,$AE79,$AG79,$AI79,$AK79,$AM79,$AO79,$AQ79,$AS79,$AU79,$AW79,$AY79,$BA79)</f>
        <v>0</v>
      </c>
    </row>
    <row r="80" spans="1:59">
      <c r="A80" s="1" t="s">
        <v>77</v>
      </c>
      <c r="B80" s="1" cm="1">
        <f t="array" ref="B80">_xlfn.SWITCH($A$2,"average", AVERAGE(Instances!B80:Instances!B80),"median", MEDIAN(Instances!B80:Instances!B80),"min", MIN(Instances!B80:Instances!B80),"max", MAX(Instances!B80:Instances!B80),"diff", MAX(Instances!B80:Instances!B80)-MIN(Instances!B80:Instances!B80))</f>
        <v>0</v>
      </c>
      <c r="C80" s="1" cm="1">
        <f t="array" ref="C80">_xlfn.SWITCH($A$2,"average", AVERAGE(Instances!C80:Instances!C80),"median", MEDIAN(Instances!C80:Instances!C80),"min", MIN(Instances!C80:Instances!C80),"max", MAX(Instances!C80:Instances!C80),"diff", MAX(Instances!C80:Instances!C80)-MIN(Instances!C80:Instances!C80))</f>
        <v>0</v>
      </c>
      <c r="D80" s="1" cm="1">
        <f t="array" ref="D80">_xlfn.SWITCH($A$2,"average", AVERAGE(Instances!D80:Instances!D80),"median", MEDIAN(Instances!D80:Instances!D80),"min", MIN(Instances!D80:Instances!D80),"max", MAX(Instances!D80:Instances!D80),"diff", MAX(Instances!D80:Instances!D80)-MIN(Instances!D80:Instances!D80))</f>
        <v>0</v>
      </c>
      <c r="E80" s="1" cm="1">
        <f t="array" ref="E80">_xlfn.SWITCH($A$2,"average", AVERAGE(Instances!E80:Instances!E80),"median", MEDIAN(Instances!E80:Instances!E80),"min", MIN(Instances!E80:Instances!E80),"max", MAX(Instances!E80:Instances!E80),"diff", MAX(Instances!E80:Instances!E80)-MIN(Instances!E80:Instances!E80))</f>
        <v>0</v>
      </c>
      <c r="F80" s="1" cm="1">
        <f t="array" ref="F80">_xlfn.SWITCH($A$2,"average", AVERAGE(Instances!F80:Instances!F80),"median", MEDIAN(Instances!F80:Instances!F80),"min", MIN(Instances!F80:Instances!F80),"max", MAX(Instances!F80:Instances!F80),"diff", MAX(Instances!F80:Instances!F80)-MIN(Instances!F80:Instances!F80))</f>
        <v>0</v>
      </c>
      <c r="G80" s="1" cm="1">
        <f t="array" ref="G80">_xlfn.SWITCH($A$2,"average", AVERAGE(Instances!G80:Instances!G80),"median", MEDIAN(Instances!G80:Instances!G80),"min", MIN(Instances!G80:Instances!G80),"max", MAX(Instances!G80:Instances!G80),"diff", MAX(Instances!G80:Instances!G80)-MIN(Instances!G80:Instances!G80))</f>
        <v>0</v>
      </c>
      <c r="H80" s="1" cm="1">
        <f t="array" ref="H80">_xlfn.SWITCH($A$2,"average", AVERAGE(Instances!H80:Instances!H80),"median", MEDIAN(Instances!H80:Instances!H80),"min", MIN(Instances!H80:Instances!H80),"max", MAX(Instances!H80:Instances!H80),"diff", MAX(Instances!H80:Instances!H80)-MIN(Instances!H80:Instances!H80))</f>
        <v>0</v>
      </c>
      <c r="I80" s="1" cm="1">
        <f t="array" ref="I80">_xlfn.SWITCH($A$2,"average", AVERAGE(Instances!I80:Instances!I80),"median", MEDIAN(Instances!I80:Instances!I80),"min", MIN(Instances!I80:Instances!I80),"max", MAX(Instances!I80:Instances!I80),"diff", MAX(Instances!I80:Instances!I80)-MIN(Instances!I80:Instances!I80))</f>
        <v>0</v>
      </c>
      <c r="J80" s="1" cm="1">
        <f t="array" ref="J80">_xlfn.SWITCH($A$2,"average", AVERAGE(Instances!J80:Instances!J80),"median", MEDIAN(Instances!J80:Instances!J80),"min", MIN(Instances!J80:Instances!J80),"max", MAX(Instances!J80:Instances!J80),"diff", MAX(Instances!J80:Instances!J80)-MIN(Instances!J80:Instances!J80))</f>
        <v>0</v>
      </c>
      <c r="K80" s="1" cm="1">
        <f t="array" ref="K80">_xlfn.SWITCH($A$2,"average", AVERAGE(Instances!K80:Instances!K80),"median", MEDIAN(Instances!K80:Instances!K80),"min", MIN(Instances!K80:Instances!K80),"max", MAX(Instances!K80:Instances!K80),"diff", MAX(Instances!K80:Instances!K80)-MIN(Instances!K80:Instances!K80))</f>
        <v>0</v>
      </c>
      <c r="L80" s="1" cm="1">
        <f t="array" ref="L80">_xlfn.SWITCH($A$2,"average", AVERAGE(Instances!L80:Instances!L80),"median", MEDIAN(Instances!L80:Instances!L80),"min", MIN(Instances!L80:Instances!L80),"max", MAX(Instances!L80:Instances!L80),"diff", MAX(Instances!L80:Instances!L80)-MIN(Instances!L80:Instances!L80))</f>
        <v>0</v>
      </c>
      <c r="M80" s="1" cm="1">
        <f t="array" ref="M80">_xlfn.SWITCH($A$2,"average", AVERAGE(Instances!M80:Instances!M80),"median", MEDIAN(Instances!M80:Instances!M80),"min", MIN(Instances!M80:Instances!M80),"max", MAX(Instances!M80:Instances!M80),"diff", MAX(Instances!M80:Instances!M80)-MIN(Instances!M80:Instances!M80))</f>
        <v>0</v>
      </c>
      <c r="N80" s="1" cm="1">
        <f t="array" ref="N80">_xlfn.SWITCH($A$2,"average", AVERAGE(Instances!N80:Instances!N80),"median", MEDIAN(Instances!N80:Instances!N80),"min", MIN(Instances!N80:Instances!N80),"max", MAX(Instances!N80:Instances!N80),"diff", MAX(Instances!N80:Instances!N80)-MIN(Instances!N80:Instances!N80))</f>
        <v>0</v>
      </c>
      <c r="O80" s="1" cm="1">
        <f t="array" ref="O80">_xlfn.SWITCH($A$2,"average", AVERAGE(Instances!O80:Instances!O80),"median", MEDIAN(Instances!O80:Instances!O80),"min", MIN(Instances!O80:Instances!O80),"max", MAX(Instances!O80:Instances!O80),"diff", MAX(Instances!O80:Instances!O80)-MIN(Instances!O80:Instances!O80))</f>
        <v>0</v>
      </c>
      <c r="P80" s="1" cm="1">
        <f t="array" ref="P80">_xlfn.SWITCH($A$2,"average", AVERAGE(Instances!P80:Instances!P80),"median", MEDIAN(Instances!P80:Instances!P80),"min", MIN(Instances!P80:Instances!P80),"max", MAX(Instances!P80:Instances!P80),"diff", MAX(Instances!P80:Instances!P80)-MIN(Instances!P80:Instances!P80))</f>
        <v>0</v>
      </c>
      <c r="Q80" s="1" cm="1">
        <f t="array" ref="Q80">_xlfn.SWITCH($A$2,"average", AVERAGE(Instances!Q80:Instances!Q80),"median", MEDIAN(Instances!Q80:Instances!Q80),"min", MIN(Instances!Q80:Instances!Q80),"max", MAX(Instances!Q80:Instances!Q80),"diff", MAX(Instances!Q80:Instances!Q80)-MIN(Instances!Q80:Instances!Q80))</f>
        <v>0</v>
      </c>
      <c r="R80" s="1" cm="1">
        <f t="array" ref="R80">_xlfn.SWITCH($A$2,"average", AVERAGE(Instances!R80:Instances!R80),"median", MEDIAN(Instances!R80:Instances!R80),"min", MIN(Instances!R80:Instances!R80),"max", MAX(Instances!R80:Instances!R80),"diff", MAX(Instances!R80:Instances!R80)-MIN(Instances!R80:Instances!R80))</f>
        <v>0</v>
      </c>
      <c r="S80" s="1" cm="1">
        <f t="array" ref="S80">_xlfn.SWITCH($A$2,"average", AVERAGE(Instances!S80:Instances!S80),"median", MEDIAN(Instances!S80:Instances!S80),"min", MIN(Instances!S80:Instances!S80),"max", MAX(Instances!S80:Instances!S80),"diff", MAX(Instances!S80:Instances!S80)-MIN(Instances!S80:Instances!S80))</f>
        <v>0</v>
      </c>
      <c r="T80" s="1" cm="1">
        <f t="array" ref="T80">_xlfn.SWITCH($A$2,"average", AVERAGE(Instances!T80:Instances!T80),"median", MEDIAN(Instances!T80:Instances!T80),"min", MIN(Instances!T80:Instances!T80),"max", MAX(Instances!T80:Instances!T80),"diff", MAX(Instances!T80:Instances!T80)-MIN(Instances!T80:Instances!T80))</f>
        <v>0</v>
      </c>
      <c r="U80" s="1" cm="1">
        <f t="array" ref="U80">_xlfn.SWITCH($A$2,"average", AVERAGE(Instances!U80:Instances!U80),"median", MEDIAN(Instances!U80:Instances!U80),"min", MIN(Instances!U80:Instances!U80),"max", MAX(Instances!U80:Instances!U80),"diff", MAX(Instances!U80:Instances!U80)-MIN(Instances!U80:Instances!U80))</f>
        <v>0</v>
      </c>
      <c r="V80" s="1" cm="1">
        <f t="array" ref="V80">_xlfn.SWITCH($A$2,"average", AVERAGE(Instances!V80:Instances!V80),"median", MEDIAN(Instances!V80:Instances!V80),"min", MIN(Instances!V80:Instances!V80),"max", MAX(Instances!V80:Instances!V80),"diff", MAX(Instances!V80:Instances!V80)-MIN(Instances!V80:Instances!V80))</f>
        <v>0</v>
      </c>
      <c r="W80" s="1" cm="1">
        <f t="array" ref="W80">_xlfn.SWITCH($A$2,"average", AVERAGE(Instances!W80:Instances!W80),"median", MEDIAN(Instances!W80:Instances!W80),"min", MIN(Instances!W80:Instances!W80),"max", MAX(Instances!W80:Instances!W80),"diff", MAX(Instances!W80:Instances!W80)-MIN(Instances!W80:Instances!W80))</f>
        <v>0</v>
      </c>
      <c r="X80" s="1" cm="1">
        <f t="array" ref="X80">_xlfn.SWITCH($A$2,"average", AVERAGE(Instances!X80:Instances!X80),"median", MEDIAN(Instances!X80:Instances!X80),"min", MIN(Instances!X80:Instances!X80),"max", MAX(Instances!X80:Instances!X80),"diff", MAX(Instances!X80:Instances!X80)-MIN(Instances!X80:Instances!X80))</f>
        <v>0</v>
      </c>
      <c r="Y80" s="1" cm="1">
        <f t="array" ref="Y80">_xlfn.SWITCH($A$2,"average", AVERAGE(Instances!Y80:Instances!Y80),"median", MEDIAN(Instances!Y80:Instances!Y80),"min", MIN(Instances!Y80:Instances!Y80),"max", MAX(Instances!Y80:Instances!Y80),"diff", MAX(Instances!Y80:Instances!Y80)-MIN(Instances!Y80:Instances!Y80))</f>
        <v>0</v>
      </c>
      <c r="Z80" s="1" cm="1">
        <f t="array" ref="Z80">_xlfn.SWITCH($A$2,"average", AVERAGE(Instances!Z80:Instances!Z80),"median", MEDIAN(Instances!Z80:Instances!Z80),"min", MIN(Instances!Z80:Instances!Z80),"max", MAX(Instances!Z80:Instances!Z80),"diff", MAX(Instances!Z80:Instances!Z80)-MIN(Instances!Z80:Instances!Z80))</f>
        <v>0</v>
      </c>
      <c r="AA80" s="1" cm="1">
        <f t="array" ref="AA80">_xlfn.SWITCH($A$2,"average", AVERAGE(Instances!AA80:Instances!AA80),"median", MEDIAN(Instances!AA80:Instances!AA80),"min", MIN(Instances!AA80:Instances!AA80),"max", MAX(Instances!AA80:Instances!AA80),"diff", MAX(Instances!AA80:Instances!AA80)-MIN(Instances!AA80:Instances!AA80))</f>
        <v>0</v>
      </c>
      <c r="AB80" s="1" cm="1">
        <f t="array" ref="AB80">_xlfn.SWITCH($A$2,"average", AVERAGE(Instances!AB80:Instances!AB80),"median", MEDIAN(Instances!AB80:Instances!AB80),"min", MIN(Instances!AB80:Instances!AB80),"max", MAX(Instances!AB80:Instances!AB80),"diff", MAX(Instances!AB80:Instances!AB80)-MIN(Instances!AB80:Instances!AB80))</f>
        <v>0</v>
      </c>
      <c r="AC80" s="1" cm="1">
        <f t="array" ref="AC80">_xlfn.SWITCH($A$2,"average", AVERAGE(Instances!AC80:Instances!AC80),"median", MEDIAN(Instances!AC80:Instances!AC80),"min", MIN(Instances!AC80:Instances!AC80),"max", MAX(Instances!AC80:Instances!AC80),"diff", MAX(Instances!AC80:Instances!AC80)-MIN(Instances!AC80:Instances!AC80))</f>
        <v>0</v>
      </c>
      <c r="AD80" s="1" cm="1">
        <f t="array" ref="AD80">_xlfn.SWITCH($A$2,"average", AVERAGE(Instances!AD80:Instances!AD80),"median", MEDIAN(Instances!AD80:Instances!AD80),"min", MIN(Instances!AD80:Instances!AD80),"max", MAX(Instances!AD80:Instances!AD80),"diff", MAX(Instances!AD80:Instances!AD80)-MIN(Instances!AD80:Instances!AD80))</f>
        <v>0</v>
      </c>
      <c r="AE80" s="1" cm="1">
        <f t="array" ref="AE80">_xlfn.SWITCH($A$2,"average", AVERAGE(Instances!AE80:Instances!AE80),"median", MEDIAN(Instances!AE80:Instances!AE80),"min", MIN(Instances!AE80:Instances!AE80),"max", MAX(Instances!AE80:Instances!AE80),"diff", MAX(Instances!AE80:Instances!AE80)-MIN(Instances!AE80:Instances!AE80))</f>
        <v>0</v>
      </c>
      <c r="AF80" s="1" cm="1">
        <f t="array" ref="AF80">_xlfn.SWITCH($A$2,"average", AVERAGE(Instances!AF80:Instances!AF80),"median", MEDIAN(Instances!AF80:Instances!AF80),"min", MIN(Instances!AF80:Instances!AF80),"max", MAX(Instances!AF80:Instances!AF80),"diff", MAX(Instances!AF80:Instances!AF80)-MIN(Instances!AF80:Instances!AF80))</f>
        <v>0</v>
      </c>
      <c r="AG80" s="1" cm="1">
        <f t="array" ref="AG80">_xlfn.SWITCH($A$2,"average", AVERAGE(Instances!AG80:Instances!AG80),"median", MEDIAN(Instances!AG80:Instances!AG80),"min", MIN(Instances!AG80:Instances!AG80),"max", MAX(Instances!AG80:Instances!AG80),"diff", MAX(Instances!AG80:Instances!AG80)-MIN(Instances!AG80:Instances!AG80))</f>
        <v>0</v>
      </c>
      <c r="AH80" s="1" cm="1">
        <f t="array" ref="AH80">_xlfn.SWITCH($A$2,"average", AVERAGE(Instances!AH80:Instances!AH80),"median", MEDIAN(Instances!AH80:Instances!AH80),"min", MIN(Instances!AH80:Instances!AH80),"max", MAX(Instances!AH80:Instances!AH80),"diff", MAX(Instances!AH80:Instances!AH80)-MIN(Instances!AH80:Instances!AH80))</f>
        <v>0</v>
      </c>
      <c r="AI80" s="1" cm="1">
        <f t="array" ref="AI80">_xlfn.SWITCH($A$2,"average", AVERAGE(Instances!AI80:Instances!AI80),"median", MEDIAN(Instances!AI80:Instances!AI80),"min", MIN(Instances!AI80:Instances!AI80),"max", MAX(Instances!AI80:Instances!AI80),"diff", MAX(Instances!AI80:Instances!AI80)-MIN(Instances!AI80:Instances!AI80))</f>
        <v>0</v>
      </c>
      <c r="AJ80" s="1" cm="1">
        <f t="array" ref="AJ80">_xlfn.SWITCH($A$2,"average", AVERAGE(Instances!AJ80:Instances!AJ80),"median", MEDIAN(Instances!AJ80:Instances!AJ80),"min", MIN(Instances!AJ80:Instances!AJ80),"max", MAX(Instances!AJ80:Instances!AJ80),"diff", MAX(Instances!AJ80:Instances!AJ80)-MIN(Instances!AJ80:Instances!AJ80))</f>
        <v>0</v>
      </c>
      <c r="AK80" s="1" cm="1">
        <f t="array" ref="AK80">_xlfn.SWITCH($A$2,"average", AVERAGE(Instances!AK80:Instances!AK80),"median", MEDIAN(Instances!AK80:Instances!AK80),"min", MIN(Instances!AK80:Instances!AK80),"max", MAX(Instances!AK80:Instances!AK80),"diff", MAX(Instances!AK80:Instances!AK80)-MIN(Instances!AK80:Instances!AK80))</f>
        <v>0</v>
      </c>
      <c r="AL80" s="1" cm="1">
        <f t="array" ref="AL80">_xlfn.SWITCH($A$2,"average", AVERAGE(Instances!AL80:Instances!AL80),"median", MEDIAN(Instances!AL80:Instances!AL80),"min", MIN(Instances!AL80:Instances!AL80),"max", MAX(Instances!AL80:Instances!AL80),"diff", MAX(Instances!AL80:Instances!AL80)-MIN(Instances!AL80:Instances!AL80))</f>
        <v>0</v>
      </c>
      <c r="AM80" s="1" cm="1">
        <f t="array" ref="AM80">_xlfn.SWITCH($A$2,"average", AVERAGE(Instances!AM80:Instances!AM80),"median", MEDIAN(Instances!AM80:Instances!AM80),"min", MIN(Instances!AM80:Instances!AM80),"max", MAX(Instances!AM80:Instances!AM80),"diff", MAX(Instances!AM80:Instances!AM80)-MIN(Instances!AM80:Instances!AM80))</f>
        <v>0</v>
      </c>
      <c r="AN80" s="1" cm="1">
        <f t="array" ref="AN80">_xlfn.SWITCH($A$2,"average", AVERAGE(Instances!AN80:Instances!AN80),"median", MEDIAN(Instances!AN80:Instances!AN80),"min", MIN(Instances!AN80:Instances!AN80),"max", MAX(Instances!AN80:Instances!AN80),"diff", MAX(Instances!AN80:Instances!AN80)-MIN(Instances!AN80:Instances!AN80))</f>
        <v>0</v>
      </c>
      <c r="AO80" s="1" cm="1">
        <f t="array" ref="AO80">_xlfn.SWITCH($A$2,"average", AVERAGE(Instances!AO80:Instances!AO80),"median", MEDIAN(Instances!AO80:Instances!AO80),"min", MIN(Instances!AO80:Instances!AO80),"max", MAX(Instances!AO80:Instances!AO80),"diff", MAX(Instances!AO80:Instances!AO80)-MIN(Instances!AO80:Instances!AO80))</f>
        <v>0</v>
      </c>
      <c r="AP80" s="1" cm="1">
        <f t="array" ref="AP80">_xlfn.SWITCH($A$2,"average", AVERAGE(Instances!AP80:Instances!AP80),"median", MEDIAN(Instances!AP80:Instances!AP80),"min", MIN(Instances!AP80:Instances!AP80),"max", MAX(Instances!AP80:Instances!AP80),"diff", MAX(Instances!AP80:Instances!AP80)-MIN(Instances!AP80:Instances!AP80))</f>
        <v>0</v>
      </c>
      <c r="AQ80" s="1" cm="1">
        <f t="array" ref="AQ80">_xlfn.SWITCH($A$2,"average", AVERAGE(Instances!AQ80:Instances!AQ80),"median", MEDIAN(Instances!AQ80:Instances!AQ80),"min", MIN(Instances!AQ80:Instances!AQ80),"max", MAX(Instances!AQ80:Instances!AQ80),"diff", MAX(Instances!AQ80:Instances!AQ80)-MIN(Instances!AQ80:Instances!AQ80))</f>
        <v>0</v>
      </c>
      <c r="AR80" s="1" cm="1">
        <f t="array" ref="AR80">_xlfn.SWITCH($A$2,"average", AVERAGE(Instances!AR80:Instances!AR80),"median", MEDIAN(Instances!AR80:Instances!AR80),"min", MIN(Instances!AR80:Instances!AR80),"max", MAX(Instances!AR80:Instances!AR80),"diff", MAX(Instances!AR80:Instances!AR80)-MIN(Instances!AR80:Instances!AR80))</f>
        <v>0</v>
      </c>
      <c r="AS80" s="1" cm="1">
        <f t="array" ref="AS80">_xlfn.SWITCH($A$2,"average", AVERAGE(Instances!AS80:Instances!AS80),"median", MEDIAN(Instances!AS80:Instances!AS80),"min", MIN(Instances!AS80:Instances!AS80),"max", MAX(Instances!AS80:Instances!AS80),"diff", MAX(Instances!AS80:Instances!AS80)-MIN(Instances!AS80:Instances!AS80))</f>
        <v>0</v>
      </c>
      <c r="AT80" s="1" cm="1">
        <f t="array" ref="AT80">_xlfn.SWITCH($A$2,"average", AVERAGE(Instances!AT80:Instances!AT80),"median", MEDIAN(Instances!AT80:Instances!AT80),"min", MIN(Instances!AT80:Instances!AT80),"max", MAX(Instances!AT80:Instances!AT80),"diff", MAX(Instances!AT80:Instances!AT80)-MIN(Instances!AT80:Instances!AT80))</f>
        <v>0</v>
      </c>
      <c r="AU80" s="1" cm="1">
        <f t="array" ref="AU80">_xlfn.SWITCH($A$2,"average", AVERAGE(Instances!AU80:Instances!AU80),"median", MEDIAN(Instances!AU80:Instances!AU80),"min", MIN(Instances!AU80:Instances!AU80),"max", MAX(Instances!AU80:Instances!AU80),"diff", MAX(Instances!AU80:Instances!AU80)-MIN(Instances!AU80:Instances!AU80))</f>
        <v>0</v>
      </c>
      <c r="AV80" s="1" cm="1">
        <f t="array" ref="AV80">_xlfn.SWITCH($A$2,"average", AVERAGE(Instances!AV80:Instances!AV80),"median", MEDIAN(Instances!AV80:Instances!AV80),"min", MIN(Instances!AV80:Instances!AV80),"max", MAX(Instances!AV80:Instances!AV80),"diff", MAX(Instances!AV80:Instances!AV80)-MIN(Instances!AV80:Instances!AV80))</f>
        <v>0</v>
      </c>
      <c r="AW80" s="1" cm="1">
        <f t="array" ref="AW80">_xlfn.SWITCH($A$2,"average", AVERAGE(Instances!AW80:Instances!AW80),"median", MEDIAN(Instances!AW80:Instances!AW80),"min", MIN(Instances!AW80:Instances!AW80),"max", MAX(Instances!AW80:Instances!AW80),"diff", MAX(Instances!AW80:Instances!AW80)-MIN(Instances!AW80:Instances!AW80))</f>
        <v>0</v>
      </c>
      <c r="AX80" s="1"/>
      <c r="AY80" s="1"/>
      <c r="AZ80" s="1"/>
      <c r="BA80" s="1"/>
      <c r="BB80" s="1">
        <f>MIN($B80,$D80,$F80,$H80,$J80,$L80,$N80,$P80,$R80,$T80,$V80,$X80,$Z80,$AB80,$AD80,$AF80,$AH80,$AJ80,$AL80,$AN80,$AP80,$AR80,$AT80,$AV80,$AX80,$AZ80)</f>
        <v>0</v>
      </c>
      <c r="BC80" s="1">
        <f>MIN($C80,$E80,$G80,$I80,$K80,$M80,$O80,$Q80,$S80,$U80,$W80,$Y80,$AA80,$AC80,$AE80,$AG80,$AI80,$AK80,$AM80,$AO80,$AQ80,$AS80,$AU80,$AW80,$AY80,$BA80)</f>
        <v>0</v>
      </c>
      <c r="BD80" s="1">
        <f>MEDIAN($B80,$D80,$F80,$H80,$J80,$L80,$N80,$P80,$R80,$T80,$V80,$X80,$Z80,$AB80,$AD80,$AF80,$AH80,$AJ80,$AL80,$AN80,$AP80,$AR80,$AT80,$AV80,$AX80,$AZ80)</f>
        <v>0</v>
      </c>
      <c r="BE80" s="1">
        <f>MEDIAN($C80,$E80,$G80,$I80,$K80,$M80,$O80,$Q80,$S80,$U80,$W80,$Y80,$AA80,$AC80,$AE80,$AG80,$AI80,$AK80,$AM80,$AO80,$AQ80,$AS80,$AU80,$AW80,$AY80,$BA80)</f>
        <v>0</v>
      </c>
      <c r="BF80" s="1">
        <f>MAX($B80,$D80,$F80,$H80,$J80,$L80,$N80,$P80,$R80,$T80,$V80,$X80,$Z80,$AB80,$AD80,$AF80,$AH80,$AJ80,$AL80,$AN80,$AP80,$AR80,$AT80,$AV80,$AX80,$AZ80)</f>
        <v>0</v>
      </c>
      <c r="BG80" s="1">
        <f>MAX($C80,$E80,$G80,$I80,$K80,$M80,$O80,$Q80,$S80,$U80,$W80,$Y80,$AA80,$AC80,$AE80,$AG80,$AI80,$AK80,$AM80,$AO80,$AQ80,$AS80,$AU80,$AW80,$AY80,$BA80)</f>
        <v>0</v>
      </c>
    </row>
    <row r="81" spans="1:59">
      <c r="A81" s="1" t="s">
        <v>78</v>
      </c>
      <c r="B81" s="1" cm="1">
        <f t="array" ref="B81">_xlfn.SWITCH($A$2,"average", AVERAGE(Instances!B81:Instances!B81),"median", MEDIAN(Instances!B81:Instances!B81),"min", MIN(Instances!B81:Instances!B81),"max", MAX(Instances!B81:Instances!B81),"diff", MAX(Instances!B81:Instances!B81)-MIN(Instances!B81:Instances!B81))</f>
        <v>0</v>
      </c>
      <c r="C81" s="1" cm="1">
        <f t="array" ref="C81">_xlfn.SWITCH($A$2,"average", AVERAGE(Instances!C81:Instances!C81),"median", MEDIAN(Instances!C81:Instances!C81),"min", MIN(Instances!C81:Instances!C81),"max", MAX(Instances!C81:Instances!C81),"diff", MAX(Instances!C81:Instances!C81)-MIN(Instances!C81:Instances!C81))</f>
        <v>0</v>
      </c>
      <c r="D81" s="1" cm="1">
        <f t="array" ref="D81">_xlfn.SWITCH($A$2,"average", AVERAGE(Instances!D81:Instances!D81),"median", MEDIAN(Instances!D81:Instances!D81),"min", MIN(Instances!D81:Instances!D81),"max", MAX(Instances!D81:Instances!D81),"diff", MAX(Instances!D81:Instances!D81)-MIN(Instances!D81:Instances!D81))</f>
        <v>0</v>
      </c>
      <c r="E81" s="1" cm="1">
        <f t="array" ref="E81">_xlfn.SWITCH($A$2,"average", AVERAGE(Instances!E81:Instances!E81),"median", MEDIAN(Instances!E81:Instances!E81),"min", MIN(Instances!E81:Instances!E81),"max", MAX(Instances!E81:Instances!E81),"diff", MAX(Instances!E81:Instances!E81)-MIN(Instances!E81:Instances!E81))</f>
        <v>0</v>
      </c>
      <c r="F81" s="1" cm="1">
        <f t="array" ref="F81">_xlfn.SWITCH($A$2,"average", AVERAGE(Instances!F81:Instances!F81),"median", MEDIAN(Instances!F81:Instances!F81),"min", MIN(Instances!F81:Instances!F81),"max", MAX(Instances!F81:Instances!F81),"diff", MAX(Instances!F81:Instances!F81)-MIN(Instances!F81:Instances!F81))</f>
        <v>0</v>
      </c>
      <c r="G81" s="1" cm="1">
        <f t="array" ref="G81">_xlfn.SWITCH($A$2,"average", AVERAGE(Instances!G81:Instances!G81),"median", MEDIAN(Instances!G81:Instances!G81),"min", MIN(Instances!G81:Instances!G81),"max", MAX(Instances!G81:Instances!G81),"diff", MAX(Instances!G81:Instances!G81)-MIN(Instances!G81:Instances!G81))</f>
        <v>0</v>
      </c>
      <c r="H81" s="1" cm="1">
        <f t="array" ref="H81">_xlfn.SWITCH($A$2,"average", AVERAGE(Instances!H81:Instances!H81),"median", MEDIAN(Instances!H81:Instances!H81),"min", MIN(Instances!H81:Instances!H81),"max", MAX(Instances!H81:Instances!H81),"diff", MAX(Instances!H81:Instances!H81)-MIN(Instances!H81:Instances!H81))</f>
        <v>0</v>
      </c>
      <c r="I81" s="1" cm="1">
        <f t="array" ref="I81">_xlfn.SWITCH($A$2,"average", AVERAGE(Instances!I81:Instances!I81),"median", MEDIAN(Instances!I81:Instances!I81),"min", MIN(Instances!I81:Instances!I81),"max", MAX(Instances!I81:Instances!I81),"diff", MAX(Instances!I81:Instances!I81)-MIN(Instances!I81:Instances!I81))</f>
        <v>0</v>
      </c>
      <c r="J81" s="1" cm="1">
        <f t="array" ref="J81">_xlfn.SWITCH($A$2,"average", AVERAGE(Instances!J81:Instances!J81),"median", MEDIAN(Instances!J81:Instances!J81),"min", MIN(Instances!J81:Instances!J81),"max", MAX(Instances!J81:Instances!J81),"diff", MAX(Instances!J81:Instances!J81)-MIN(Instances!J81:Instances!J81))</f>
        <v>0</v>
      </c>
      <c r="K81" s="1" cm="1">
        <f t="array" ref="K81">_xlfn.SWITCH($A$2,"average", AVERAGE(Instances!K81:Instances!K81),"median", MEDIAN(Instances!K81:Instances!K81),"min", MIN(Instances!K81:Instances!K81),"max", MAX(Instances!K81:Instances!K81),"diff", MAX(Instances!K81:Instances!K81)-MIN(Instances!K81:Instances!K81))</f>
        <v>0</v>
      </c>
      <c r="L81" s="1" cm="1">
        <f t="array" ref="L81">_xlfn.SWITCH($A$2,"average", AVERAGE(Instances!L81:Instances!L81),"median", MEDIAN(Instances!L81:Instances!L81),"min", MIN(Instances!L81:Instances!L81),"max", MAX(Instances!L81:Instances!L81),"diff", MAX(Instances!L81:Instances!L81)-MIN(Instances!L81:Instances!L81))</f>
        <v>0</v>
      </c>
      <c r="M81" s="1" cm="1">
        <f t="array" ref="M81">_xlfn.SWITCH($A$2,"average", AVERAGE(Instances!M81:Instances!M81),"median", MEDIAN(Instances!M81:Instances!M81),"min", MIN(Instances!M81:Instances!M81),"max", MAX(Instances!M81:Instances!M81),"diff", MAX(Instances!M81:Instances!M81)-MIN(Instances!M81:Instances!M81))</f>
        <v>0</v>
      </c>
      <c r="N81" s="1" cm="1">
        <f t="array" ref="N81">_xlfn.SWITCH($A$2,"average", AVERAGE(Instances!N81:Instances!N81),"median", MEDIAN(Instances!N81:Instances!N81),"min", MIN(Instances!N81:Instances!N81),"max", MAX(Instances!N81:Instances!N81),"diff", MAX(Instances!N81:Instances!N81)-MIN(Instances!N81:Instances!N81))</f>
        <v>0</v>
      </c>
      <c r="O81" s="1" cm="1">
        <f t="array" ref="O81">_xlfn.SWITCH($A$2,"average", AVERAGE(Instances!O81:Instances!O81),"median", MEDIAN(Instances!O81:Instances!O81),"min", MIN(Instances!O81:Instances!O81),"max", MAX(Instances!O81:Instances!O81),"diff", MAX(Instances!O81:Instances!O81)-MIN(Instances!O81:Instances!O81))</f>
        <v>0</v>
      </c>
      <c r="P81" s="1" cm="1">
        <f t="array" ref="P81">_xlfn.SWITCH($A$2,"average", AVERAGE(Instances!P81:Instances!P81),"median", MEDIAN(Instances!P81:Instances!P81),"min", MIN(Instances!P81:Instances!P81),"max", MAX(Instances!P81:Instances!P81),"diff", MAX(Instances!P81:Instances!P81)-MIN(Instances!P81:Instances!P81))</f>
        <v>0</v>
      </c>
      <c r="Q81" s="1" cm="1">
        <f t="array" ref="Q81">_xlfn.SWITCH($A$2,"average", AVERAGE(Instances!Q81:Instances!Q81),"median", MEDIAN(Instances!Q81:Instances!Q81),"min", MIN(Instances!Q81:Instances!Q81),"max", MAX(Instances!Q81:Instances!Q81),"diff", MAX(Instances!Q81:Instances!Q81)-MIN(Instances!Q81:Instances!Q81))</f>
        <v>0</v>
      </c>
      <c r="R81" s="1" cm="1">
        <f t="array" ref="R81">_xlfn.SWITCH($A$2,"average", AVERAGE(Instances!R81:Instances!R81),"median", MEDIAN(Instances!R81:Instances!R81),"min", MIN(Instances!R81:Instances!R81),"max", MAX(Instances!R81:Instances!R81),"diff", MAX(Instances!R81:Instances!R81)-MIN(Instances!R81:Instances!R81))</f>
        <v>0</v>
      </c>
      <c r="S81" s="1" cm="1">
        <f t="array" ref="S81">_xlfn.SWITCH($A$2,"average", AVERAGE(Instances!S81:Instances!S81),"median", MEDIAN(Instances!S81:Instances!S81),"min", MIN(Instances!S81:Instances!S81),"max", MAX(Instances!S81:Instances!S81),"diff", MAX(Instances!S81:Instances!S81)-MIN(Instances!S81:Instances!S81))</f>
        <v>0</v>
      </c>
      <c r="T81" s="1" cm="1">
        <f t="array" ref="T81">_xlfn.SWITCH($A$2,"average", AVERAGE(Instances!T81:Instances!T81),"median", MEDIAN(Instances!T81:Instances!T81),"min", MIN(Instances!T81:Instances!T81),"max", MAX(Instances!T81:Instances!T81),"diff", MAX(Instances!T81:Instances!T81)-MIN(Instances!T81:Instances!T81))</f>
        <v>0</v>
      </c>
      <c r="U81" s="1" cm="1">
        <f t="array" ref="U81">_xlfn.SWITCH($A$2,"average", AVERAGE(Instances!U81:Instances!U81),"median", MEDIAN(Instances!U81:Instances!U81),"min", MIN(Instances!U81:Instances!U81),"max", MAX(Instances!U81:Instances!U81),"diff", MAX(Instances!U81:Instances!U81)-MIN(Instances!U81:Instances!U81))</f>
        <v>0</v>
      </c>
      <c r="V81" s="1" cm="1">
        <f t="array" ref="V81">_xlfn.SWITCH($A$2,"average", AVERAGE(Instances!V81:Instances!V81),"median", MEDIAN(Instances!V81:Instances!V81),"min", MIN(Instances!V81:Instances!V81),"max", MAX(Instances!V81:Instances!V81),"diff", MAX(Instances!V81:Instances!V81)-MIN(Instances!V81:Instances!V81))</f>
        <v>0</v>
      </c>
      <c r="W81" s="1" cm="1">
        <f t="array" ref="W81">_xlfn.SWITCH($A$2,"average", AVERAGE(Instances!W81:Instances!W81),"median", MEDIAN(Instances!W81:Instances!W81),"min", MIN(Instances!W81:Instances!W81),"max", MAX(Instances!W81:Instances!W81),"diff", MAX(Instances!W81:Instances!W81)-MIN(Instances!W81:Instances!W81))</f>
        <v>0</v>
      </c>
      <c r="X81" s="1" cm="1">
        <f t="array" ref="X81">_xlfn.SWITCH($A$2,"average", AVERAGE(Instances!X81:Instances!X81),"median", MEDIAN(Instances!X81:Instances!X81),"min", MIN(Instances!X81:Instances!X81),"max", MAX(Instances!X81:Instances!X81),"diff", MAX(Instances!X81:Instances!X81)-MIN(Instances!X81:Instances!X81))</f>
        <v>0</v>
      </c>
      <c r="Y81" s="1" cm="1">
        <f t="array" ref="Y81">_xlfn.SWITCH($A$2,"average", AVERAGE(Instances!Y81:Instances!Y81),"median", MEDIAN(Instances!Y81:Instances!Y81),"min", MIN(Instances!Y81:Instances!Y81),"max", MAX(Instances!Y81:Instances!Y81),"diff", MAX(Instances!Y81:Instances!Y81)-MIN(Instances!Y81:Instances!Y81))</f>
        <v>0</v>
      </c>
      <c r="Z81" s="1" cm="1">
        <f t="array" ref="Z81">_xlfn.SWITCH($A$2,"average", AVERAGE(Instances!Z81:Instances!Z81),"median", MEDIAN(Instances!Z81:Instances!Z81),"min", MIN(Instances!Z81:Instances!Z81),"max", MAX(Instances!Z81:Instances!Z81),"diff", MAX(Instances!Z81:Instances!Z81)-MIN(Instances!Z81:Instances!Z81))</f>
        <v>0</v>
      </c>
      <c r="AA81" s="1" cm="1">
        <f t="array" ref="AA81">_xlfn.SWITCH($A$2,"average", AVERAGE(Instances!AA81:Instances!AA81),"median", MEDIAN(Instances!AA81:Instances!AA81),"min", MIN(Instances!AA81:Instances!AA81),"max", MAX(Instances!AA81:Instances!AA81),"diff", MAX(Instances!AA81:Instances!AA81)-MIN(Instances!AA81:Instances!AA81))</f>
        <v>0</v>
      </c>
      <c r="AB81" s="1" cm="1">
        <f t="array" ref="AB81">_xlfn.SWITCH($A$2,"average", AVERAGE(Instances!AB81:Instances!AB81),"median", MEDIAN(Instances!AB81:Instances!AB81),"min", MIN(Instances!AB81:Instances!AB81),"max", MAX(Instances!AB81:Instances!AB81),"diff", MAX(Instances!AB81:Instances!AB81)-MIN(Instances!AB81:Instances!AB81))</f>
        <v>0</v>
      </c>
      <c r="AC81" s="1" cm="1">
        <f t="array" ref="AC81">_xlfn.SWITCH($A$2,"average", AVERAGE(Instances!AC81:Instances!AC81),"median", MEDIAN(Instances!AC81:Instances!AC81),"min", MIN(Instances!AC81:Instances!AC81),"max", MAX(Instances!AC81:Instances!AC81),"diff", MAX(Instances!AC81:Instances!AC81)-MIN(Instances!AC81:Instances!AC81))</f>
        <v>0</v>
      </c>
      <c r="AD81" s="1" cm="1">
        <f t="array" ref="AD81">_xlfn.SWITCH($A$2,"average", AVERAGE(Instances!AD81:Instances!AD81),"median", MEDIAN(Instances!AD81:Instances!AD81),"min", MIN(Instances!AD81:Instances!AD81),"max", MAX(Instances!AD81:Instances!AD81),"diff", MAX(Instances!AD81:Instances!AD81)-MIN(Instances!AD81:Instances!AD81))</f>
        <v>0</v>
      </c>
      <c r="AE81" s="1" cm="1">
        <f t="array" ref="AE81">_xlfn.SWITCH($A$2,"average", AVERAGE(Instances!AE81:Instances!AE81),"median", MEDIAN(Instances!AE81:Instances!AE81),"min", MIN(Instances!AE81:Instances!AE81),"max", MAX(Instances!AE81:Instances!AE81),"diff", MAX(Instances!AE81:Instances!AE81)-MIN(Instances!AE81:Instances!AE81))</f>
        <v>0</v>
      </c>
      <c r="AF81" s="1" cm="1">
        <f t="array" ref="AF81">_xlfn.SWITCH($A$2,"average", AVERAGE(Instances!AF81:Instances!AF81),"median", MEDIAN(Instances!AF81:Instances!AF81),"min", MIN(Instances!AF81:Instances!AF81),"max", MAX(Instances!AF81:Instances!AF81),"diff", MAX(Instances!AF81:Instances!AF81)-MIN(Instances!AF81:Instances!AF81))</f>
        <v>0</v>
      </c>
      <c r="AG81" s="1" cm="1">
        <f t="array" ref="AG81">_xlfn.SWITCH($A$2,"average", AVERAGE(Instances!AG81:Instances!AG81),"median", MEDIAN(Instances!AG81:Instances!AG81),"min", MIN(Instances!AG81:Instances!AG81),"max", MAX(Instances!AG81:Instances!AG81),"diff", MAX(Instances!AG81:Instances!AG81)-MIN(Instances!AG81:Instances!AG81))</f>
        <v>0</v>
      </c>
      <c r="AH81" s="1" cm="1">
        <f t="array" ref="AH81">_xlfn.SWITCH($A$2,"average", AVERAGE(Instances!AH81:Instances!AH81),"median", MEDIAN(Instances!AH81:Instances!AH81),"min", MIN(Instances!AH81:Instances!AH81),"max", MAX(Instances!AH81:Instances!AH81),"diff", MAX(Instances!AH81:Instances!AH81)-MIN(Instances!AH81:Instances!AH81))</f>
        <v>0</v>
      </c>
      <c r="AI81" s="1" cm="1">
        <f t="array" ref="AI81">_xlfn.SWITCH($A$2,"average", AVERAGE(Instances!AI81:Instances!AI81),"median", MEDIAN(Instances!AI81:Instances!AI81),"min", MIN(Instances!AI81:Instances!AI81),"max", MAX(Instances!AI81:Instances!AI81),"diff", MAX(Instances!AI81:Instances!AI81)-MIN(Instances!AI81:Instances!AI81))</f>
        <v>0</v>
      </c>
      <c r="AJ81" s="1" cm="1">
        <f t="array" ref="AJ81">_xlfn.SWITCH($A$2,"average", AVERAGE(Instances!AJ81:Instances!AJ81),"median", MEDIAN(Instances!AJ81:Instances!AJ81),"min", MIN(Instances!AJ81:Instances!AJ81),"max", MAX(Instances!AJ81:Instances!AJ81),"diff", MAX(Instances!AJ81:Instances!AJ81)-MIN(Instances!AJ81:Instances!AJ81))</f>
        <v>0</v>
      </c>
      <c r="AK81" s="1" cm="1">
        <f t="array" ref="AK81">_xlfn.SWITCH($A$2,"average", AVERAGE(Instances!AK81:Instances!AK81),"median", MEDIAN(Instances!AK81:Instances!AK81),"min", MIN(Instances!AK81:Instances!AK81),"max", MAX(Instances!AK81:Instances!AK81),"diff", MAX(Instances!AK81:Instances!AK81)-MIN(Instances!AK81:Instances!AK81))</f>
        <v>0</v>
      </c>
      <c r="AL81" s="1" cm="1">
        <f t="array" ref="AL81">_xlfn.SWITCH($A$2,"average", AVERAGE(Instances!AL81:Instances!AL81),"median", MEDIAN(Instances!AL81:Instances!AL81),"min", MIN(Instances!AL81:Instances!AL81),"max", MAX(Instances!AL81:Instances!AL81),"diff", MAX(Instances!AL81:Instances!AL81)-MIN(Instances!AL81:Instances!AL81))</f>
        <v>0</v>
      </c>
      <c r="AM81" s="1" cm="1">
        <f t="array" ref="AM81">_xlfn.SWITCH($A$2,"average", AVERAGE(Instances!AM81:Instances!AM81),"median", MEDIAN(Instances!AM81:Instances!AM81),"min", MIN(Instances!AM81:Instances!AM81),"max", MAX(Instances!AM81:Instances!AM81),"diff", MAX(Instances!AM81:Instances!AM81)-MIN(Instances!AM81:Instances!AM81))</f>
        <v>0</v>
      </c>
      <c r="AN81" s="1" cm="1">
        <f t="array" ref="AN81">_xlfn.SWITCH($A$2,"average", AVERAGE(Instances!AN81:Instances!AN81),"median", MEDIAN(Instances!AN81:Instances!AN81),"min", MIN(Instances!AN81:Instances!AN81),"max", MAX(Instances!AN81:Instances!AN81),"diff", MAX(Instances!AN81:Instances!AN81)-MIN(Instances!AN81:Instances!AN81))</f>
        <v>0</v>
      </c>
      <c r="AO81" s="1" cm="1">
        <f t="array" ref="AO81">_xlfn.SWITCH($A$2,"average", AVERAGE(Instances!AO81:Instances!AO81),"median", MEDIAN(Instances!AO81:Instances!AO81),"min", MIN(Instances!AO81:Instances!AO81),"max", MAX(Instances!AO81:Instances!AO81),"diff", MAX(Instances!AO81:Instances!AO81)-MIN(Instances!AO81:Instances!AO81))</f>
        <v>0</v>
      </c>
      <c r="AP81" s="1" cm="1">
        <f t="array" ref="AP81">_xlfn.SWITCH($A$2,"average", AVERAGE(Instances!AP81:Instances!AP81),"median", MEDIAN(Instances!AP81:Instances!AP81),"min", MIN(Instances!AP81:Instances!AP81),"max", MAX(Instances!AP81:Instances!AP81),"diff", MAX(Instances!AP81:Instances!AP81)-MIN(Instances!AP81:Instances!AP81))</f>
        <v>0</v>
      </c>
      <c r="AQ81" s="1" cm="1">
        <f t="array" ref="AQ81">_xlfn.SWITCH($A$2,"average", AVERAGE(Instances!AQ81:Instances!AQ81),"median", MEDIAN(Instances!AQ81:Instances!AQ81),"min", MIN(Instances!AQ81:Instances!AQ81),"max", MAX(Instances!AQ81:Instances!AQ81),"diff", MAX(Instances!AQ81:Instances!AQ81)-MIN(Instances!AQ81:Instances!AQ81))</f>
        <v>0</v>
      </c>
      <c r="AR81" s="1" cm="1">
        <f t="array" ref="AR81">_xlfn.SWITCH($A$2,"average", AVERAGE(Instances!AR81:Instances!AR81),"median", MEDIAN(Instances!AR81:Instances!AR81),"min", MIN(Instances!AR81:Instances!AR81),"max", MAX(Instances!AR81:Instances!AR81),"diff", MAX(Instances!AR81:Instances!AR81)-MIN(Instances!AR81:Instances!AR81))</f>
        <v>0</v>
      </c>
      <c r="AS81" s="1" cm="1">
        <f t="array" ref="AS81">_xlfn.SWITCH($A$2,"average", AVERAGE(Instances!AS81:Instances!AS81),"median", MEDIAN(Instances!AS81:Instances!AS81),"min", MIN(Instances!AS81:Instances!AS81),"max", MAX(Instances!AS81:Instances!AS81),"diff", MAX(Instances!AS81:Instances!AS81)-MIN(Instances!AS81:Instances!AS81))</f>
        <v>0</v>
      </c>
      <c r="AT81" s="1" cm="1">
        <f t="array" ref="AT81">_xlfn.SWITCH($A$2,"average", AVERAGE(Instances!AT81:Instances!AT81),"median", MEDIAN(Instances!AT81:Instances!AT81),"min", MIN(Instances!AT81:Instances!AT81),"max", MAX(Instances!AT81:Instances!AT81),"diff", MAX(Instances!AT81:Instances!AT81)-MIN(Instances!AT81:Instances!AT81))</f>
        <v>0</v>
      </c>
      <c r="AU81" s="1" cm="1">
        <f t="array" ref="AU81">_xlfn.SWITCH($A$2,"average", AVERAGE(Instances!AU81:Instances!AU81),"median", MEDIAN(Instances!AU81:Instances!AU81),"min", MIN(Instances!AU81:Instances!AU81),"max", MAX(Instances!AU81:Instances!AU81),"diff", MAX(Instances!AU81:Instances!AU81)-MIN(Instances!AU81:Instances!AU81))</f>
        <v>0</v>
      </c>
      <c r="AV81" s="1" cm="1">
        <f t="array" ref="AV81">_xlfn.SWITCH($A$2,"average", AVERAGE(Instances!AV81:Instances!AV81),"median", MEDIAN(Instances!AV81:Instances!AV81),"min", MIN(Instances!AV81:Instances!AV81),"max", MAX(Instances!AV81:Instances!AV81),"diff", MAX(Instances!AV81:Instances!AV81)-MIN(Instances!AV81:Instances!AV81))</f>
        <v>0</v>
      </c>
      <c r="AW81" s="1" cm="1">
        <f t="array" ref="AW81">_xlfn.SWITCH($A$2,"average", AVERAGE(Instances!AW81:Instances!AW81),"median", MEDIAN(Instances!AW81:Instances!AW81),"min", MIN(Instances!AW81:Instances!AW81),"max", MAX(Instances!AW81:Instances!AW81),"diff", MAX(Instances!AW81:Instances!AW81)-MIN(Instances!AW81:Instances!AW81))</f>
        <v>0</v>
      </c>
      <c r="AX81" s="1"/>
      <c r="AY81" s="1"/>
      <c r="AZ81" s="1"/>
      <c r="BA81" s="1"/>
      <c r="BB81" s="1">
        <f>MIN($B81,$D81,$F81,$H81,$J81,$L81,$N81,$P81,$R81,$T81,$V81,$X81,$Z81,$AB81,$AD81,$AF81,$AH81,$AJ81,$AL81,$AN81,$AP81,$AR81,$AT81,$AV81,$AX81,$AZ81)</f>
        <v>0</v>
      </c>
      <c r="BC81" s="1">
        <f>MIN($C81,$E81,$G81,$I81,$K81,$M81,$O81,$Q81,$S81,$U81,$W81,$Y81,$AA81,$AC81,$AE81,$AG81,$AI81,$AK81,$AM81,$AO81,$AQ81,$AS81,$AU81,$AW81,$AY81,$BA81)</f>
        <v>0</v>
      </c>
      <c r="BD81" s="1">
        <f>MEDIAN($B81,$D81,$F81,$H81,$J81,$L81,$N81,$P81,$R81,$T81,$V81,$X81,$Z81,$AB81,$AD81,$AF81,$AH81,$AJ81,$AL81,$AN81,$AP81,$AR81,$AT81,$AV81,$AX81,$AZ81)</f>
        <v>0</v>
      </c>
      <c r="BE81" s="1">
        <f>MEDIAN($C81,$E81,$G81,$I81,$K81,$M81,$O81,$Q81,$S81,$U81,$W81,$Y81,$AA81,$AC81,$AE81,$AG81,$AI81,$AK81,$AM81,$AO81,$AQ81,$AS81,$AU81,$AW81,$AY81,$BA81)</f>
        <v>0</v>
      </c>
      <c r="BF81" s="1">
        <f>MAX($B81,$D81,$F81,$H81,$J81,$L81,$N81,$P81,$R81,$T81,$V81,$X81,$Z81,$AB81,$AD81,$AF81,$AH81,$AJ81,$AL81,$AN81,$AP81,$AR81,$AT81,$AV81,$AX81,$AZ81)</f>
        <v>0</v>
      </c>
      <c r="BG81" s="1">
        <f>MAX($C81,$E81,$G81,$I81,$K81,$M81,$O81,$Q81,$S81,$U81,$W81,$Y81,$AA81,$AC81,$AE81,$AG81,$AI81,$AK81,$AM81,$AO81,$AQ81,$AS81,$AU81,$AW81,$AY81,$BA81)</f>
        <v>0</v>
      </c>
    </row>
    <row r="82" spans="1:59">
      <c r="A82" s="1" t="s">
        <v>79</v>
      </c>
      <c r="B82" s="1" cm="1">
        <f t="array" ref="B82">_xlfn.SWITCH($A$2,"average", AVERAGE(Instances!B82:Instances!B82),"median", MEDIAN(Instances!B82:Instances!B82),"min", MIN(Instances!B82:Instances!B82),"max", MAX(Instances!B82:Instances!B82),"diff", MAX(Instances!B82:Instances!B82)-MIN(Instances!B82:Instances!B82))</f>
        <v>0</v>
      </c>
      <c r="C82" s="1" cm="1">
        <f t="array" ref="C82">_xlfn.SWITCH($A$2,"average", AVERAGE(Instances!C82:Instances!C82),"median", MEDIAN(Instances!C82:Instances!C82),"min", MIN(Instances!C82:Instances!C82),"max", MAX(Instances!C82:Instances!C82),"diff", MAX(Instances!C82:Instances!C82)-MIN(Instances!C82:Instances!C82))</f>
        <v>0</v>
      </c>
      <c r="D82" s="1" cm="1">
        <f t="array" ref="D82">_xlfn.SWITCH($A$2,"average", AVERAGE(Instances!D82:Instances!D82),"median", MEDIAN(Instances!D82:Instances!D82),"min", MIN(Instances!D82:Instances!D82),"max", MAX(Instances!D82:Instances!D82),"diff", MAX(Instances!D82:Instances!D82)-MIN(Instances!D82:Instances!D82))</f>
        <v>0</v>
      </c>
      <c r="E82" s="1" cm="1">
        <f t="array" ref="E82">_xlfn.SWITCH($A$2,"average", AVERAGE(Instances!E82:Instances!E82),"median", MEDIAN(Instances!E82:Instances!E82),"min", MIN(Instances!E82:Instances!E82),"max", MAX(Instances!E82:Instances!E82),"diff", MAX(Instances!E82:Instances!E82)-MIN(Instances!E82:Instances!E82))</f>
        <v>0</v>
      </c>
      <c r="F82" s="1" cm="1">
        <f t="array" ref="F82">_xlfn.SWITCH($A$2,"average", AVERAGE(Instances!F82:Instances!F82),"median", MEDIAN(Instances!F82:Instances!F82),"min", MIN(Instances!F82:Instances!F82),"max", MAX(Instances!F82:Instances!F82),"diff", MAX(Instances!F82:Instances!F82)-MIN(Instances!F82:Instances!F82))</f>
        <v>0</v>
      </c>
      <c r="G82" s="1" cm="1">
        <f t="array" ref="G82">_xlfn.SWITCH($A$2,"average", AVERAGE(Instances!G82:Instances!G82),"median", MEDIAN(Instances!G82:Instances!G82),"min", MIN(Instances!G82:Instances!G82),"max", MAX(Instances!G82:Instances!G82),"diff", MAX(Instances!G82:Instances!G82)-MIN(Instances!G82:Instances!G82))</f>
        <v>0</v>
      </c>
      <c r="H82" s="1" cm="1">
        <f t="array" ref="H82">_xlfn.SWITCH($A$2,"average", AVERAGE(Instances!H82:Instances!H82),"median", MEDIAN(Instances!H82:Instances!H82),"min", MIN(Instances!H82:Instances!H82),"max", MAX(Instances!H82:Instances!H82),"diff", MAX(Instances!H82:Instances!H82)-MIN(Instances!H82:Instances!H82))</f>
        <v>0</v>
      </c>
      <c r="I82" s="1" cm="1">
        <f t="array" ref="I82">_xlfn.SWITCH($A$2,"average", AVERAGE(Instances!I82:Instances!I82),"median", MEDIAN(Instances!I82:Instances!I82),"min", MIN(Instances!I82:Instances!I82),"max", MAX(Instances!I82:Instances!I82),"diff", MAX(Instances!I82:Instances!I82)-MIN(Instances!I82:Instances!I82))</f>
        <v>0</v>
      </c>
      <c r="J82" s="1" cm="1">
        <f t="array" ref="J82">_xlfn.SWITCH($A$2,"average", AVERAGE(Instances!J82:Instances!J82),"median", MEDIAN(Instances!J82:Instances!J82),"min", MIN(Instances!J82:Instances!J82),"max", MAX(Instances!J82:Instances!J82),"diff", MAX(Instances!J82:Instances!J82)-MIN(Instances!J82:Instances!J82))</f>
        <v>0</v>
      </c>
      <c r="K82" s="1" cm="1">
        <f t="array" ref="K82">_xlfn.SWITCH($A$2,"average", AVERAGE(Instances!K82:Instances!K82),"median", MEDIAN(Instances!K82:Instances!K82),"min", MIN(Instances!K82:Instances!K82),"max", MAX(Instances!K82:Instances!K82),"diff", MAX(Instances!K82:Instances!K82)-MIN(Instances!K82:Instances!K82))</f>
        <v>0</v>
      </c>
      <c r="L82" s="1" cm="1">
        <f t="array" ref="L82">_xlfn.SWITCH($A$2,"average", AVERAGE(Instances!L82:Instances!L82),"median", MEDIAN(Instances!L82:Instances!L82),"min", MIN(Instances!L82:Instances!L82),"max", MAX(Instances!L82:Instances!L82),"diff", MAX(Instances!L82:Instances!L82)-MIN(Instances!L82:Instances!L82))</f>
        <v>0</v>
      </c>
      <c r="M82" s="1" cm="1">
        <f t="array" ref="M82">_xlfn.SWITCH($A$2,"average", AVERAGE(Instances!M82:Instances!M82),"median", MEDIAN(Instances!M82:Instances!M82),"min", MIN(Instances!M82:Instances!M82),"max", MAX(Instances!M82:Instances!M82),"diff", MAX(Instances!M82:Instances!M82)-MIN(Instances!M82:Instances!M82))</f>
        <v>0</v>
      </c>
      <c r="N82" s="1" cm="1">
        <f t="array" ref="N82">_xlfn.SWITCH($A$2,"average", AVERAGE(Instances!N82:Instances!N82),"median", MEDIAN(Instances!N82:Instances!N82),"min", MIN(Instances!N82:Instances!N82),"max", MAX(Instances!N82:Instances!N82),"diff", MAX(Instances!N82:Instances!N82)-MIN(Instances!N82:Instances!N82))</f>
        <v>0</v>
      </c>
      <c r="O82" s="1" cm="1">
        <f t="array" ref="O82">_xlfn.SWITCH($A$2,"average", AVERAGE(Instances!O82:Instances!O82),"median", MEDIAN(Instances!O82:Instances!O82),"min", MIN(Instances!O82:Instances!O82),"max", MAX(Instances!O82:Instances!O82),"diff", MAX(Instances!O82:Instances!O82)-MIN(Instances!O82:Instances!O82))</f>
        <v>0</v>
      </c>
      <c r="P82" s="1" cm="1">
        <f t="array" ref="P82">_xlfn.SWITCH($A$2,"average", AVERAGE(Instances!P82:Instances!P82),"median", MEDIAN(Instances!P82:Instances!P82),"min", MIN(Instances!P82:Instances!P82),"max", MAX(Instances!P82:Instances!P82),"diff", MAX(Instances!P82:Instances!P82)-MIN(Instances!P82:Instances!P82))</f>
        <v>0</v>
      </c>
      <c r="Q82" s="1" cm="1">
        <f t="array" ref="Q82">_xlfn.SWITCH($A$2,"average", AVERAGE(Instances!Q82:Instances!Q82),"median", MEDIAN(Instances!Q82:Instances!Q82),"min", MIN(Instances!Q82:Instances!Q82),"max", MAX(Instances!Q82:Instances!Q82),"diff", MAX(Instances!Q82:Instances!Q82)-MIN(Instances!Q82:Instances!Q82))</f>
        <v>0</v>
      </c>
      <c r="R82" s="1" cm="1">
        <f t="array" ref="R82">_xlfn.SWITCH($A$2,"average", AVERAGE(Instances!R82:Instances!R82),"median", MEDIAN(Instances!R82:Instances!R82),"min", MIN(Instances!R82:Instances!R82),"max", MAX(Instances!R82:Instances!R82),"diff", MAX(Instances!R82:Instances!R82)-MIN(Instances!R82:Instances!R82))</f>
        <v>0</v>
      </c>
      <c r="S82" s="1" cm="1">
        <f t="array" ref="S82">_xlfn.SWITCH($A$2,"average", AVERAGE(Instances!S82:Instances!S82),"median", MEDIAN(Instances!S82:Instances!S82),"min", MIN(Instances!S82:Instances!S82),"max", MAX(Instances!S82:Instances!S82),"diff", MAX(Instances!S82:Instances!S82)-MIN(Instances!S82:Instances!S82))</f>
        <v>0</v>
      </c>
      <c r="T82" s="1" cm="1">
        <f t="array" ref="T82">_xlfn.SWITCH($A$2,"average", AVERAGE(Instances!T82:Instances!T82),"median", MEDIAN(Instances!T82:Instances!T82),"min", MIN(Instances!T82:Instances!T82),"max", MAX(Instances!T82:Instances!T82),"diff", MAX(Instances!T82:Instances!T82)-MIN(Instances!T82:Instances!T82))</f>
        <v>0</v>
      </c>
      <c r="U82" s="1" cm="1">
        <f t="array" ref="U82">_xlfn.SWITCH($A$2,"average", AVERAGE(Instances!U82:Instances!U82),"median", MEDIAN(Instances!U82:Instances!U82),"min", MIN(Instances!U82:Instances!U82),"max", MAX(Instances!U82:Instances!U82),"diff", MAX(Instances!U82:Instances!U82)-MIN(Instances!U82:Instances!U82))</f>
        <v>0</v>
      </c>
      <c r="V82" s="1" cm="1">
        <f t="array" ref="V82">_xlfn.SWITCH($A$2,"average", AVERAGE(Instances!V82:Instances!V82),"median", MEDIAN(Instances!V82:Instances!V82),"min", MIN(Instances!V82:Instances!V82),"max", MAX(Instances!V82:Instances!V82),"diff", MAX(Instances!V82:Instances!V82)-MIN(Instances!V82:Instances!V82))</f>
        <v>0</v>
      </c>
      <c r="W82" s="1" cm="1">
        <f t="array" ref="W82">_xlfn.SWITCH($A$2,"average", AVERAGE(Instances!W82:Instances!W82),"median", MEDIAN(Instances!W82:Instances!W82),"min", MIN(Instances!W82:Instances!W82),"max", MAX(Instances!W82:Instances!W82),"diff", MAX(Instances!W82:Instances!W82)-MIN(Instances!W82:Instances!W82))</f>
        <v>0</v>
      </c>
      <c r="X82" s="1" cm="1">
        <f t="array" ref="X82">_xlfn.SWITCH($A$2,"average", AVERAGE(Instances!X82:Instances!X82),"median", MEDIAN(Instances!X82:Instances!X82),"min", MIN(Instances!X82:Instances!X82),"max", MAX(Instances!X82:Instances!X82),"diff", MAX(Instances!X82:Instances!X82)-MIN(Instances!X82:Instances!X82))</f>
        <v>0</v>
      </c>
      <c r="Y82" s="1" cm="1">
        <f t="array" ref="Y82">_xlfn.SWITCH($A$2,"average", AVERAGE(Instances!Y82:Instances!Y82),"median", MEDIAN(Instances!Y82:Instances!Y82),"min", MIN(Instances!Y82:Instances!Y82),"max", MAX(Instances!Y82:Instances!Y82),"diff", MAX(Instances!Y82:Instances!Y82)-MIN(Instances!Y82:Instances!Y82))</f>
        <v>0</v>
      </c>
      <c r="Z82" s="1" cm="1">
        <f t="array" ref="Z82">_xlfn.SWITCH($A$2,"average", AVERAGE(Instances!Z82:Instances!Z82),"median", MEDIAN(Instances!Z82:Instances!Z82),"min", MIN(Instances!Z82:Instances!Z82),"max", MAX(Instances!Z82:Instances!Z82),"diff", MAX(Instances!Z82:Instances!Z82)-MIN(Instances!Z82:Instances!Z82))</f>
        <v>0</v>
      </c>
      <c r="AA82" s="1" cm="1">
        <f t="array" ref="AA82">_xlfn.SWITCH($A$2,"average", AVERAGE(Instances!AA82:Instances!AA82),"median", MEDIAN(Instances!AA82:Instances!AA82),"min", MIN(Instances!AA82:Instances!AA82),"max", MAX(Instances!AA82:Instances!AA82),"diff", MAX(Instances!AA82:Instances!AA82)-MIN(Instances!AA82:Instances!AA82))</f>
        <v>0</v>
      </c>
      <c r="AB82" s="1" cm="1">
        <f t="array" ref="AB82">_xlfn.SWITCH($A$2,"average", AVERAGE(Instances!AB82:Instances!AB82),"median", MEDIAN(Instances!AB82:Instances!AB82),"min", MIN(Instances!AB82:Instances!AB82),"max", MAX(Instances!AB82:Instances!AB82),"diff", MAX(Instances!AB82:Instances!AB82)-MIN(Instances!AB82:Instances!AB82))</f>
        <v>0</v>
      </c>
      <c r="AC82" s="1" cm="1">
        <f t="array" ref="AC82">_xlfn.SWITCH($A$2,"average", AVERAGE(Instances!AC82:Instances!AC82),"median", MEDIAN(Instances!AC82:Instances!AC82),"min", MIN(Instances!AC82:Instances!AC82),"max", MAX(Instances!AC82:Instances!AC82),"diff", MAX(Instances!AC82:Instances!AC82)-MIN(Instances!AC82:Instances!AC82))</f>
        <v>0</v>
      </c>
      <c r="AD82" s="1" cm="1">
        <f t="array" ref="AD82">_xlfn.SWITCH($A$2,"average", AVERAGE(Instances!AD82:Instances!AD82),"median", MEDIAN(Instances!AD82:Instances!AD82),"min", MIN(Instances!AD82:Instances!AD82),"max", MAX(Instances!AD82:Instances!AD82),"diff", MAX(Instances!AD82:Instances!AD82)-MIN(Instances!AD82:Instances!AD82))</f>
        <v>0</v>
      </c>
      <c r="AE82" s="1" cm="1">
        <f t="array" ref="AE82">_xlfn.SWITCH($A$2,"average", AVERAGE(Instances!AE82:Instances!AE82),"median", MEDIAN(Instances!AE82:Instances!AE82),"min", MIN(Instances!AE82:Instances!AE82),"max", MAX(Instances!AE82:Instances!AE82),"diff", MAX(Instances!AE82:Instances!AE82)-MIN(Instances!AE82:Instances!AE82))</f>
        <v>0</v>
      </c>
      <c r="AF82" s="1" cm="1">
        <f t="array" ref="AF82">_xlfn.SWITCH($A$2,"average", AVERAGE(Instances!AF82:Instances!AF82),"median", MEDIAN(Instances!AF82:Instances!AF82),"min", MIN(Instances!AF82:Instances!AF82),"max", MAX(Instances!AF82:Instances!AF82),"diff", MAX(Instances!AF82:Instances!AF82)-MIN(Instances!AF82:Instances!AF82))</f>
        <v>0</v>
      </c>
      <c r="AG82" s="1" cm="1">
        <f t="array" ref="AG82">_xlfn.SWITCH($A$2,"average", AVERAGE(Instances!AG82:Instances!AG82),"median", MEDIAN(Instances!AG82:Instances!AG82),"min", MIN(Instances!AG82:Instances!AG82),"max", MAX(Instances!AG82:Instances!AG82),"diff", MAX(Instances!AG82:Instances!AG82)-MIN(Instances!AG82:Instances!AG82))</f>
        <v>0</v>
      </c>
      <c r="AH82" s="1" cm="1">
        <f t="array" ref="AH82">_xlfn.SWITCH($A$2,"average", AVERAGE(Instances!AH82:Instances!AH82),"median", MEDIAN(Instances!AH82:Instances!AH82),"min", MIN(Instances!AH82:Instances!AH82),"max", MAX(Instances!AH82:Instances!AH82),"diff", MAX(Instances!AH82:Instances!AH82)-MIN(Instances!AH82:Instances!AH82))</f>
        <v>0</v>
      </c>
      <c r="AI82" s="1" cm="1">
        <f t="array" ref="AI82">_xlfn.SWITCH($A$2,"average", AVERAGE(Instances!AI82:Instances!AI82),"median", MEDIAN(Instances!AI82:Instances!AI82),"min", MIN(Instances!AI82:Instances!AI82),"max", MAX(Instances!AI82:Instances!AI82),"diff", MAX(Instances!AI82:Instances!AI82)-MIN(Instances!AI82:Instances!AI82))</f>
        <v>0</v>
      </c>
      <c r="AJ82" s="1" cm="1">
        <f t="array" ref="AJ82">_xlfn.SWITCH($A$2,"average", AVERAGE(Instances!AJ82:Instances!AJ82),"median", MEDIAN(Instances!AJ82:Instances!AJ82),"min", MIN(Instances!AJ82:Instances!AJ82),"max", MAX(Instances!AJ82:Instances!AJ82),"diff", MAX(Instances!AJ82:Instances!AJ82)-MIN(Instances!AJ82:Instances!AJ82))</f>
        <v>0</v>
      </c>
      <c r="AK82" s="1" cm="1">
        <f t="array" ref="AK82">_xlfn.SWITCH($A$2,"average", AVERAGE(Instances!AK82:Instances!AK82),"median", MEDIAN(Instances!AK82:Instances!AK82),"min", MIN(Instances!AK82:Instances!AK82),"max", MAX(Instances!AK82:Instances!AK82),"diff", MAX(Instances!AK82:Instances!AK82)-MIN(Instances!AK82:Instances!AK82))</f>
        <v>0</v>
      </c>
      <c r="AL82" s="1" cm="1">
        <f t="array" ref="AL82">_xlfn.SWITCH($A$2,"average", AVERAGE(Instances!AL82:Instances!AL82),"median", MEDIAN(Instances!AL82:Instances!AL82),"min", MIN(Instances!AL82:Instances!AL82),"max", MAX(Instances!AL82:Instances!AL82),"diff", MAX(Instances!AL82:Instances!AL82)-MIN(Instances!AL82:Instances!AL82))</f>
        <v>0</v>
      </c>
      <c r="AM82" s="1" cm="1">
        <f t="array" ref="AM82">_xlfn.SWITCH($A$2,"average", AVERAGE(Instances!AM82:Instances!AM82),"median", MEDIAN(Instances!AM82:Instances!AM82),"min", MIN(Instances!AM82:Instances!AM82),"max", MAX(Instances!AM82:Instances!AM82),"diff", MAX(Instances!AM82:Instances!AM82)-MIN(Instances!AM82:Instances!AM82))</f>
        <v>0</v>
      </c>
      <c r="AN82" s="1" cm="1">
        <f t="array" ref="AN82">_xlfn.SWITCH($A$2,"average", AVERAGE(Instances!AN82:Instances!AN82),"median", MEDIAN(Instances!AN82:Instances!AN82),"min", MIN(Instances!AN82:Instances!AN82),"max", MAX(Instances!AN82:Instances!AN82),"diff", MAX(Instances!AN82:Instances!AN82)-MIN(Instances!AN82:Instances!AN82))</f>
        <v>0</v>
      </c>
      <c r="AO82" s="1" cm="1">
        <f t="array" ref="AO82">_xlfn.SWITCH($A$2,"average", AVERAGE(Instances!AO82:Instances!AO82),"median", MEDIAN(Instances!AO82:Instances!AO82),"min", MIN(Instances!AO82:Instances!AO82),"max", MAX(Instances!AO82:Instances!AO82),"diff", MAX(Instances!AO82:Instances!AO82)-MIN(Instances!AO82:Instances!AO82))</f>
        <v>0</v>
      </c>
      <c r="AP82" s="1" cm="1">
        <f t="array" ref="AP82">_xlfn.SWITCH($A$2,"average", AVERAGE(Instances!AP82:Instances!AP82),"median", MEDIAN(Instances!AP82:Instances!AP82),"min", MIN(Instances!AP82:Instances!AP82),"max", MAX(Instances!AP82:Instances!AP82),"diff", MAX(Instances!AP82:Instances!AP82)-MIN(Instances!AP82:Instances!AP82))</f>
        <v>0</v>
      </c>
      <c r="AQ82" s="1" cm="1">
        <f t="array" ref="AQ82">_xlfn.SWITCH($A$2,"average", AVERAGE(Instances!AQ82:Instances!AQ82),"median", MEDIAN(Instances!AQ82:Instances!AQ82),"min", MIN(Instances!AQ82:Instances!AQ82),"max", MAX(Instances!AQ82:Instances!AQ82),"diff", MAX(Instances!AQ82:Instances!AQ82)-MIN(Instances!AQ82:Instances!AQ82))</f>
        <v>0</v>
      </c>
      <c r="AR82" s="1" cm="1">
        <f t="array" ref="AR82">_xlfn.SWITCH($A$2,"average", AVERAGE(Instances!AR82:Instances!AR82),"median", MEDIAN(Instances!AR82:Instances!AR82),"min", MIN(Instances!AR82:Instances!AR82),"max", MAX(Instances!AR82:Instances!AR82),"diff", MAX(Instances!AR82:Instances!AR82)-MIN(Instances!AR82:Instances!AR82))</f>
        <v>0</v>
      </c>
      <c r="AS82" s="1" cm="1">
        <f t="array" ref="AS82">_xlfn.SWITCH($A$2,"average", AVERAGE(Instances!AS82:Instances!AS82),"median", MEDIAN(Instances!AS82:Instances!AS82),"min", MIN(Instances!AS82:Instances!AS82),"max", MAX(Instances!AS82:Instances!AS82),"diff", MAX(Instances!AS82:Instances!AS82)-MIN(Instances!AS82:Instances!AS82))</f>
        <v>0</v>
      </c>
      <c r="AT82" s="1" cm="1">
        <f t="array" ref="AT82">_xlfn.SWITCH($A$2,"average", AVERAGE(Instances!AT82:Instances!AT82),"median", MEDIAN(Instances!AT82:Instances!AT82),"min", MIN(Instances!AT82:Instances!AT82),"max", MAX(Instances!AT82:Instances!AT82),"diff", MAX(Instances!AT82:Instances!AT82)-MIN(Instances!AT82:Instances!AT82))</f>
        <v>0</v>
      </c>
      <c r="AU82" s="1" cm="1">
        <f t="array" ref="AU82">_xlfn.SWITCH($A$2,"average", AVERAGE(Instances!AU82:Instances!AU82),"median", MEDIAN(Instances!AU82:Instances!AU82),"min", MIN(Instances!AU82:Instances!AU82),"max", MAX(Instances!AU82:Instances!AU82),"diff", MAX(Instances!AU82:Instances!AU82)-MIN(Instances!AU82:Instances!AU82))</f>
        <v>0</v>
      </c>
      <c r="AV82" s="1" cm="1">
        <f t="array" ref="AV82">_xlfn.SWITCH($A$2,"average", AVERAGE(Instances!AV82:Instances!AV82),"median", MEDIAN(Instances!AV82:Instances!AV82),"min", MIN(Instances!AV82:Instances!AV82),"max", MAX(Instances!AV82:Instances!AV82),"diff", MAX(Instances!AV82:Instances!AV82)-MIN(Instances!AV82:Instances!AV82))</f>
        <v>0</v>
      </c>
      <c r="AW82" s="1" cm="1">
        <f t="array" ref="AW82">_xlfn.SWITCH($A$2,"average", AVERAGE(Instances!AW82:Instances!AW82),"median", MEDIAN(Instances!AW82:Instances!AW82),"min", MIN(Instances!AW82:Instances!AW82),"max", MAX(Instances!AW82:Instances!AW82),"diff", MAX(Instances!AW82:Instances!AW82)-MIN(Instances!AW82:Instances!AW82))</f>
        <v>0</v>
      </c>
      <c r="AX82" s="1"/>
      <c r="AY82" s="1"/>
      <c r="AZ82" s="1"/>
      <c r="BA82" s="1"/>
      <c r="BB82" s="1">
        <f>MIN($B82,$D82,$F82,$H82,$J82,$L82,$N82,$P82,$R82,$T82,$V82,$X82,$Z82,$AB82,$AD82,$AF82,$AH82,$AJ82,$AL82,$AN82,$AP82,$AR82,$AT82,$AV82,$AX82,$AZ82)</f>
        <v>0</v>
      </c>
      <c r="BC82" s="1">
        <f>MIN($C82,$E82,$G82,$I82,$K82,$M82,$O82,$Q82,$S82,$U82,$W82,$Y82,$AA82,$AC82,$AE82,$AG82,$AI82,$AK82,$AM82,$AO82,$AQ82,$AS82,$AU82,$AW82,$AY82,$BA82)</f>
        <v>0</v>
      </c>
      <c r="BD82" s="1">
        <f>MEDIAN($B82,$D82,$F82,$H82,$J82,$L82,$N82,$P82,$R82,$T82,$V82,$X82,$Z82,$AB82,$AD82,$AF82,$AH82,$AJ82,$AL82,$AN82,$AP82,$AR82,$AT82,$AV82,$AX82,$AZ82)</f>
        <v>0</v>
      </c>
      <c r="BE82" s="1">
        <f>MEDIAN($C82,$E82,$G82,$I82,$K82,$M82,$O82,$Q82,$S82,$U82,$W82,$Y82,$AA82,$AC82,$AE82,$AG82,$AI82,$AK82,$AM82,$AO82,$AQ82,$AS82,$AU82,$AW82,$AY82,$BA82)</f>
        <v>0</v>
      </c>
      <c r="BF82" s="1">
        <f>MAX($B82,$D82,$F82,$H82,$J82,$L82,$N82,$P82,$R82,$T82,$V82,$X82,$Z82,$AB82,$AD82,$AF82,$AH82,$AJ82,$AL82,$AN82,$AP82,$AR82,$AT82,$AV82,$AX82,$AZ82)</f>
        <v>0</v>
      </c>
      <c r="BG82" s="1">
        <f>MAX($C82,$E82,$G82,$I82,$K82,$M82,$O82,$Q82,$S82,$U82,$W82,$Y82,$AA82,$AC82,$AE82,$AG82,$AI82,$AK82,$AM82,$AO82,$AQ82,$AS82,$AU82,$AW82,$AY82,$BA82)</f>
        <v>0</v>
      </c>
    </row>
    <row r="83" spans="1:59">
      <c r="A83" s="1" t="s">
        <v>80</v>
      </c>
      <c r="B83" s="1" cm="1">
        <f t="array" ref="B83">_xlfn.SWITCH($A$2,"average", AVERAGE(Instances!B83:Instances!B83),"median", MEDIAN(Instances!B83:Instances!B83),"min", MIN(Instances!B83:Instances!B83),"max", MAX(Instances!B83:Instances!B83),"diff", MAX(Instances!B83:Instances!B83)-MIN(Instances!B83:Instances!B83))</f>
        <v>0</v>
      </c>
      <c r="C83" s="1" cm="1">
        <f t="array" ref="C83">_xlfn.SWITCH($A$2,"average", AVERAGE(Instances!C83:Instances!C83),"median", MEDIAN(Instances!C83:Instances!C83),"min", MIN(Instances!C83:Instances!C83),"max", MAX(Instances!C83:Instances!C83),"diff", MAX(Instances!C83:Instances!C83)-MIN(Instances!C83:Instances!C83))</f>
        <v>0</v>
      </c>
      <c r="D83" s="1" cm="1">
        <f t="array" ref="D83">_xlfn.SWITCH($A$2,"average", AVERAGE(Instances!D83:Instances!D83),"median", MEDIAN(Instances!D83:Instances!D83),"min", MIN(Instances!D83:Instances!D83),"max", MAX(Instances!D83:Instances!D83),"diff", MAX(Instances!D83:Instances!D83)-MIN(Instances!D83:Instances!D83))</f>
        <v>0</v>
      </c>
      <c r="E83" s="1" cm="1">
        <f t="array" ref="E83">_xlfn.SWITCH($A$2,"average", AVERAGE(Instances!E83:Instances!E83),"median", MEDIAN(Instances!E83:Instances!E83),"min", MIN(Instances!E83:Instances!E83),"max", MAX(Instances!E83:Instances!E83),"diff", MAX(Instances!E83:Instances!E83)-MIN(Instances!E83:Instances!E83))</f>
        <v>0</v>
      </c>
      <c r="F83" s="1" cm="1">
        <f t="array" ref="F83">_xlfn.SWITCH($A$2,"average", AVERAGE(Instances!F83:Instances!F83),"median", MEDIAN(Instances!F83:Instances!F83),"min", MIN(Instances!F83:Instances!F83),"max", MAX(Instances!F83:Instances!F83),"diff", MAX(Instances!F83:Instances!F83)-MIN(Instances!F83:Instances!F83))</f>
        <v>0</v>
      </c>
      <c r="G83" s="1" cm="1">
        <f t="array" ref="G83">_xlfn.SWITCH($A$2,"average", AVERAGE(Instances!G83:Instances!G83),"median", MEDIAN(Instances!G83:Instances!G83),"min", MIN(Instances!G83:Instances!G83),"max", MAX(Instances!G83:Instances!G83),"diff", MAX(Instances!G83:Instances!G83)-MIN(Instances!G83:Instances!G83))</f>
        <v>0</v>
      </c>
      <c r="H83" s="1" cm="1">
        <f t="array" ref="H83">_xlfn.SWITCH($A$2,"average", AVERAGE(Instances!H83:Instances!H83),"median", MEDIAN(Instances!H83:Instances!H83),"min", MIN(Instances!H83:Instances!H83),"max", MAX(Instances!H83:Instances!H83),"diff", MAX(Instances!H83:Instances!H83)-MIN(Instances!H83:Instances!H83))</f>
        <v>0</v>
      </c>
      <c r="I83" s="1" cm="1">
        <f t="array" ref="I83">_xlfn.SWITCH($A$2,"average", AVERAGE(Instances!I83:Instances!I83),"median", MEDIAN(Instances!I83:Instances!I83),"min", MIN(Instances!I83:Instances!I83),"max", MAX(Instances!I83:Instances!I83),"diff", MAX(Instances!I83:Instances!I83)-MIN(Instances!I83:Instances!I83))</f>
        <v>0</v>
      </c>
      <c r="J83" s="1" cm="1">
        <f t="array" ref="J83">_xlfn.SWITCH($A$2,"average", AVERAGE(Instances!J83:Instances!J83),"median", MEDIAN(Instances!J83:Instances!J83),"min", MIN(Instances!J83:Instances!J83),"max", MAX(Instances!J83:Instances!J83),"diff", MAX(Instances!J83:Instances!J83)-MIN(Instances!J83:Instances!J83))</f>
        <v>0</v>
      </c>
      <c r="K83" s="1" cm="1">
        <f t="array" ref="K83">_xlfn.SWITCH($A$2,"average", AVERAGE(Instances!K83:Instances!K83),"median", MEDIAN(Instances!K83:Instances!K83),"min", MIN(Instances!K83:Instances!K83),"max", MAX(Instances!K83:Instances!K83),"diff", MAX(Instances!K83:Instances!K83)-MIN(Instances!K83:Instances!K83))</f>
        <v>0</v>
      </c>
      <c r="L83" s="1" cm="1">
        <f t="array" ref="L83">_xlfn.SWITCH($A$2,"average", AVERAGE(Instances!L83:Instances!L83),"median", MEDIAN(Instances!L83:Instances!L83),"min", MIN(Instances!L83:Instances!L83),"max", MAX(Instances!L83:Instances!L83),"diff", MAX(Instances!L83:Instances!L83)-MIN(Instances!L83:Instances!L83))</f>
        <v>0</v>
      </c>
      <c r="M83" s="1" cm="1">
        <f t="array" ref="M83">_xlfn.SWITCH($A$2,"average", AVERAGE(Instances!M83:Instances!M83),"median", MEDIAN(Instances!M83:Instances!M83),"min", MIN(Instances!M83:Instances!M83),"max", MAX(Instances!M83:Instances!M83),"diff", MAX(Instances!M83:Instances!M83)-MIN(Instances!M83:Instances!M83))</f>
        <v>0</v>
      </c>
      <c r="N83" s="1" cm="1">
        <f t="array" ref="N83">_xlfn.SWITCH($A$2,"average", AVERAGE(Instances!N83:Instances!N83),"median", MEDIAN(Instances!N83:Instances!N83),"min", MIN(Instances!N83:Instances!N83),"max", MAX(Instances!N83:Instances!N83),"diff", MAX(Instances!N83:Instances!N83)-MIN(Instances!N83:Instances!N83))</f>
        <v>0</v>
      </c>
      <c r="O83" s="1" cm="1">
        <f t="array" ref="O83">_xlfn.SWITCH($A$2,"average", AVERAGE(Instances!O83:Instances!O83),"median", MEDIAN(Instances!O83:Instances!O83),"min", MIN(Instances!O83:Instances!O83),"max", MAX(Instances!O83:Instances!O83),"diff", MAX(Instances!O83:Instances!O83)-MIN(Instances!O83:Instances!O83))</f>
        <v>0</v>
      </c>
      <c r="P83" s="1" cm="1">
        <f t="array" ref="P83">_xlfn.SWITCH($A$2,"average", AVERAGE(Instances!P83:Instances!P83),"median", MEDIAN(Instances!P83:Instances!P83),"min", MIN(Instances!P83:Instances!P83),"max", MAX(Instances!P83:Instances!P83),"diff", MAX(Instances!P83:Instances!P83)-MIN(Instances!P83:Instances!P83))</f>
        <v>0</v>
      </c>
      <c r="Q83" s="1" cm="1">
        <f t="array" ref="Q83">_xlfn.SWITCH($A$2,"average", AVERAGE(Instances!Q83:Instances!Q83),"median", MEDIAN(Instances!Q83:Instances!Q83),"min", MIN(Instances!Q83:Instances!Q83),"max", MAX(Instances!Q83:Instances!Q83),"diff", MAX(Instances!Q83:Instances!Q83)-MIN(Instances!Q83:Instances!Q83))</f>
        <v>0</v>
      </c>
      <c r="R83" s="1" cm="1">
        <f t="array" ref="R83">_xlfn.SWITCH($A$2,"average", AVERAGE(Instances!R83:Instances!R83),"median", MEDIAN(Instances!R83:Instances!R83),"min", MIN(Instances!R83:Instances!R83),"max", MAX(Instances!R83:Instances!R83),"diff", MAX(Instances!R83:Instances!R83)-MIN(Instances!R83:Instances!R83))</f>
        <v>0</v>
      </c>
      <c r="S83" s="1" cm="1">
        <f t="array" ref="S83">_xlfn.SWITCH($A$2,"average", AVERAGE(Instances!S83:Instances!S83),"median", MEDIAN(Instances!S83:Instances!S83),"min", MIN(Instances!S83:Instances!S83),"max", MAX(Instances!S83:Instances!S83),"diff", MAX(Instances!S83:Instances!S83)-MIN(Instances!S83:Instances!S83))</f>
        <v>0</v>
      </c>
      <c r="T83" s="1" cm="1">
        <f t="array" ref="T83">_xlfn.SWITCH($A$2,"average", AVERAGE(Instances!T83:Instances!T83),"median", MEDIAN(Instances!T83:Instances!T83),"min", MIN(Instances!T83:Instances!T83),"max", MAX(Instances!T83:Instances!T83),"diff", MAX(Instances!T83:Instances!T83)-MIN(Instances!T83:Instances!T83))</f>
        <v>0</v>
      </c>
      <c r="U83" s="1" cm="1">
        <f t="array" ref="U83">_xlfn.SWITCH($A$2,"average", AVERAGE(Instances!U83:Instances!U83),"median", MEDIAN(Instances!U83:Instances!U83),"min", MIN(Instances!U83:Instances!U83),"max", MAX(Instances!U83:Instances!U83),"diff", MAX(Instances!U83:Instances!U83)-MIN(Instances!U83:Instances!U83))</f>
        <v>0</v>
      </c>
      <c r="V83" s="1" cm="1">
        <f t="array" ref="V83">_xlfn.SWITCH($A$2,"average", AVERAGE(Instances!V83:Instances!V83),"median", MEDIAN(Instances!V83:Instances!V83),"min", MIN(Instances!V83:Instances!V83),"max", MAX(Instances!V83:Instances!V83),"diff", MAX(Instances!V83:Instances!V83)-MIN(Instances!V83:Instances!V83))</f>
        <v>0</v>
      </c>
      <c r="W83" s="1" cm="1">
        <f t="array" ref="W83">_xlfn.SWITCH($A$2,"average", AVERAGE(Instances!W83:Instances!W83),"median", MEDIAN(Instances!W83:Instances!W83),"min", MIN(Instances!W83:Instances!W83),"max", MAX(Instances!W83:Instances!W83),"diff", MAX(Instances!W83:Instances!W83)-MIN(Instances!W83:Instances!W83))</f>
        <v>0</v>
      </c>
      <c r="X83" s="1" cm="1">
        <f t="array" ref="X83">_xlfn.SWITCH($A$2,"average", AVERAGE(Instances!X83:Instances!X83),"median", MEDIAN(Instances!X83:Instances!X83),"min", MIN(Instances!X83:Instances!X83),"max", MAX(Instances!X83:Instances!X83),"diff", MAX(Instances!X83:Instances!X83)-MIN(Instances!X83:Instances!X83))</f>
        <v>0</v>
      </c>
      <c r="Y83" s="1" cm="1">
        <f t="array" ref="Y83">_xlfn.SWITCH($A$2,"average", AVERAGE(Instances!Y83:Instances!Y83),"median", MEDIAN(Instances!Y83:Instances!Y83),"min", MIN(Instances!Y83:Instances!Y83),"max", MAX(Instances!Y83:Instances!Y83),"diff", MAX(Instances!Y83:Instances!Y83)-MIN(Instances!Y83:Instances!Y83))</f>
        <v>0</v>
      </c>
      <c r="Z83" s="1" cm="1">
        <f t="array" ref="Z83">_xlfn.SWITCH($A$2,"average", AVERAGE(Instances!Z83:Instances!Z83),"median", MEDIAN(Instances!Z83:Instances!Z83),"min", MIN(Instances!Z83:Instances!Z83),"max", MAX(Instances!Z83:Instances!Z83),"diff", MAX(Instances!Z83:Instances!Z83)-MIN(Instances!Z83:Instances!Z83))</f>
        <v>0</v>
      </c>
      <c r="AA83" s="1" cm="1">
        <f t="array" ref="AA83">_xlfn.SWITCH($A$2,"average", AVERAGE(Instances!AA83:Instances!AA83),"median", MEDIAN(Instances!AA83:Instances!AA83),"min", MIN(Instances!AA83:Instances!AA83),"max", MAX(Instances!AA83:Instances!AA83),"diff", MAX(Instances!AA83:Instances!AA83)-MIN(Instances!AA83:Instances!AA83))</f>
        <v>0</v>
      </c>
      <c r="AB83" s="1" cm="1">
        <f t="array" ref="AB83">_xlfn.SWITCH($A$2,"average", AVERAGE(Instances!AB83:Instances!AB83),"median", MEDIAN(Instances!AB83:Instances!AB83),"min", MIN(Instances!AB83:Instances!AB83),"max", MAX(Instances!AB83:Instances!AB83),"diff", MAX(Instances!AB83:Instances!AB83)-MIN(Instances!AB83:Instances!AB83))</f>
        <v>0</v>
      </c>
      <c r="AC83" s="1" cm="1">
        <f t="array" ref="AC83">_xlfn.SWITCH($A$2,"average", AVERAGE(Instances!AC83:Instances!AC83),"median", MEDIAN(Instances!AC83:Instances!AC83),"min", MIN(Instances!AC83:Instances!AC83),"max", MAX(Instances!AC83:Instances!AC83),"diff", MAX(Instances!AC83:Instances!AC83)-MIN(Instances!AC83:Instances!AC83))</f>
        <v>0</v>
      </c>
      <c r="AD83" s="1" cm="1">
        <f t="array" ref="AD83">_xlfn.SWITCH($A$2,"average", AVERAGE(Instances!AD83:Instances!AD83),"median", MEDIAN(Instances!AD83:Instances!AD83),"min", MIN(Instances!AD83:Instances!AD83),"max", MAX(Instances!AD83:Instances!AD83),"diff", MAX(Instances!AD83:Instances!AD83)-MIN(Instances!AD83:Instances!AD83))</f>
        <v>0</v>
      </c>
      <c r="AE83" s="1" cm="1">
        <f t="array" ref="AE83">_xlfn.SWITCH($A$2,"average", AVERAGE(Instances!AE83:Instances!AE83),"median", MEDIAN(Instances!AE83:Instances!AE83),"min", MIN(Instances!AE83:Instances!AE83),"max", MAX(Instances!AE83:Instances!AE83),"diff", MAX(Instances!AE83:Instances!AE83)-MIN(Instances!AE83:Instances!AE83))</f>
        <v>0</v>
      </c>
      <c r="AF83" s="1" cm="1">
        <f t="array" ref="AF83">_xlfn.SWITCH($A$2,"average", AVERAGE(Instances!AF83:Instances!AF83),"median", MEDIAN(Instances!AF83:Instances!AF83),"min", MIN(Instances!AF83:Instances!AF83),"max", MAX(Instances!AF83:Instances!AF83),"diff", MAX(Instances!AF83:Instances!AF83)-MIN(Instances!AF83:Instances!AF83))</f>
        <v>0</v>
      </c>
      <c r="AG83" s="1" cm="1">
        <f t="array" ref="AG83">_xlfn.SWITCH($A$2,"average", AVERAGE(Instances!AG83:Instances!AG83),"median", MEDIAN(Instances!AG83:Instances!AG83),"min", MIN(Instances!AG83:Instances!AG83),"max", MAX(Instances!AG83:Instances!AG83),"diff", MAX(Instances!AG83:Instances!AG83)-MIN(Instances!AG83:Instances!AG83))</f>
        <v>0</v>
      </c>
      <c r="AH83" s="1" cm="1">
        <f t="array" ref="AH83">_xlfn.SWITCH($A$2,"average", AVERAGE(Instances!AH83:Instances!AH83),"median", MEDIAN(Instances!AH83:Instances!AH83),"min", MIN(Instances!AH83:Instances!AH83),"max", MAX(Instances!AH83:Instances!AH83),"diff", MAX(Instances!AH83:Instances!AH83)-MIN(Instances!AH83:Instances!AH83))</f>
        <v>0</v>
      </c>
      <c r="AI83" s="1" cm="1">
        <f t="array" ref="AI83">_xlfn.SWITCH($A$2,"average", AVERAGE(Instances!AI83:Instances!AI83),"median", MEDIAN(Instances!AI83:Instances!AI83),"min", MIN(Instances!AI83:Instances!AI83),"max", MAX(Instances!AI83:Instances!AI83),"diff", MAX(Instances!AI83:Instances!AI83)-MIN(Instances!AI83:Instances!AI83))</f>
        <v>0</v>
      </c>
      <c r="AJ83" s="1" cm="1">
        <f t="array" ref="AJ83">_xlfn.SWITCH($A$2,"average", AVERAGE(Instances!AJ83:Instances!AJ83),"median", MEDIAN(Instances!AJ83:Instances!AJ83),"min", MIN(Instances!AJ83:Instances!AJ83),"max", MAX(Instances!AJ83:Instances!AJ83),"diff", MAX(Instances!AJ83:Instances!AJ83)-MIN(Instances!AJ83:Instances!AJ83))</f>
        <v>0</v>
      </c>
      <c r="AK83" s="1" cm="1">
        <f t="array" ref="AK83">_xlfn.SWITCH($A$2,"average", AVERAGE(Instances!AK83:Instances!AK83),"median", MEDIAN(Instances!AK83:Instances!AK83),"min", MIN(Instances!AK83:Instances!AK83),"max", MAX(Instances!AK83:Instances!AK83),"diff", MAX(Instances!AK83:Instances!AK83)-MIN(Instances!AK83:Instances!AK83))</f>
        <v>0</v>
      </c>
      <c r="AL83" s="1" cm="1">
        <f t="array" ref="AL83">_xlfn.SWITCH($A$2,"average", AVERAGE(Instances!AL83:Instances!AL83),"median", MEDIAN(Instances!AL83:Instances!AL83),"min", MIN(Instances!AL83:Instances!AL83),"max", MAX(Instances!AL83:Instances!AL83),"diff", MAX(Instances!AL83:Instances!AL83)-MIN(Instances!AL83:Instances!AL83))</f>
        <v>0</v>
      </c>
      <c r="AM83" s="1" cm="1">
        <f t="array" ref="AM83">_xlfn.SWITCH($A$2,"average", AVERAGE(Instances!AM83:Instances!AM83),"median", MEDIAN(Instances!AM83:Instances!AM83),"min", MIN(Instances!AM83:Instances!AM83),"max", MAX(Instances!AM83:Instances!AM83),"diff", MAX(Instances!AM83:Instances!AM83)-MIN(Instances!AM83:Instances!AM83))</f>
        <v>0</v>
      </c>
      <c r="AN83" s="1" cm="1">
        <f t="array" ref="AN83">_xlfn.SWITCH($A$2,"average", AVERAGE(Instances!AN83:Instances!AN83),"median", MEDIAN(Instances!AN83:Instances!AN83),"min", MIN(Instances!AN83:Instances!AN83),"max", MAX(Instances!AN83:Instances!AN83),"diff", MAX(Instances!AN83:Instances!AN83)-MIN(Instances!AN83:Instances!AN83))</f>
        <v>0</v>
      </c>
      <c r="AO83" s="1" cm="1">
        <f t="array" ref="AO83">_xlfn.SWITCH($A$2,"average", AVERAGE(Instances!AO83:Instances!AO83),"median", MEDIAN(Instances!AO83:Instances!AO83),"min", MIN(Instances!AO83:Instances!AO83),"max", MAX(Instances!AO83:Instances!AO83),"diff", MAX(Instances!AO83:Instances!AO83)-MIN(Instances!AO83:Instances!AO83))</f>
        <v>0</v>
      </c>
      <c r="AP83" s="1" cm="1">
        <f t="array" ref="AP83">_xlfn.SWITCH($A$2,"average", AVERAGE(Instances!AP83:Instances!AP83),"median", MEDIAN(Instances!AP83:Instances!AP83),"min", MIN(Instances!AP83:Instances!AP83),"max", MAX(Instances!AP83:Instances!AP83),"diff", MAX(Instances!AP83:Instances!AP83)-MIN(Instances!AP83:Instances!AP83))</f>
        <v>0</v>
      </c>
      <c r="AQ83" s="1" cm="1">
        <f t="array" ref="AQ83">_xlfn.SWITCH($A$2,"average", AVERAGE(Instances!AQ83:Instances!AQ83),"median", MEDIAN(Instances!AQ83:Instances!AQ83),"min", MIN(Instances!AQ83:Instances!AQ83),"max", MAX(Instances!AQ83:Instances!AQ83),"diff", MAX(Instances!AQ83:Instances!AQ83)-MIN(Instances!AQ83:Instances!AQ83))</f>
        <v>0</v>
      </c>
      <c r="AR83" s="1" cm="1">
        <f t="array" ref="AR83">_xlfn.SWITCH($A$2,"average", AVERAGE(Instances!AR83:Instances!AR83),"median", MEDIAN(Instances!AR83:Instances!AR83),"min", MIN(Instances!AR83:Instances!AR83),"max", MAX(Instances!AR83:Instances!AR83),"diff", MAX(Instances!AR83:Instances!AR83)-MIN(Instances!AR83:Instances!AR83))</f>
        <v>0</v>
      </c>
      <c r="AS83" s="1" cm="1">
        <f t="array" ref="AS83">_xlfn.SWITCH($A$2,"average", AVERAGE(Instances!AS83:Instances!AS83),"median", MEDIAN(Instances!AS83:Instances!AS83),"min", MIN(Instances!AS83:Instances!AS83),"max", MAX(Instances!AS83:Instances!AS83),"diff", MAX(Instances!AS83:Instances!AS83)-MIN(Instances!AS83:Instances!AS83))</f>
        <v>0</v>
      </c>
      <c r="AT83" s="1" cm="1">
        <f t="array" ref="AT83">_xlfn.SWITCH($A$2,"average", AVERAGE(Instances!AT83:Instances!AT83),"median", MEDIAN(Instances!AT83:Instances!AT83),"min", MIN(Instances!AT83:Instances!AT83),"max", MAX(Instances!AT83:Instances!AT83),"diff", MAX(Instances!AT83:Instances!AT83)-MIN(Instances!AT83:Instances!AT83))</f>
        <v>0</v>
      </c>
      <c r="AU83" s="1" cm="1">
        <f t="array" ref="AU83">_xlfn.SWITCH($A$2,"average", AVERAGE(Instances!AU83:Instances!AU83),"median", MEDIAN(Instances!AU83:Instances!AU83),"min", MIN(Instances!AU83:Instances!AU83),"max", MAX(Instances!AU83:Instances!AU83),"diff", MAX(Instances!AU83:Instances!AU83)-MIN(Instances!AU83:Instances!AU83))</f>
        <v>0</v>
      </c>
      <c r="AV83" s="1" cm="1">
        <f t="array" ref="AV83">_xlfn.SWITCH($A$2,"average", AVERAGE(Instances!AV83:Instances!AV83),"median", MEDIAN(Instances!AV83:Instances!AV83),"min", MIN(Instances!AV83:Instances!AV83),"max", MAX(Instances!AV83:Instances!AV83),"diff", MAX(Instances!AV83:Instances!AV83)-MIN(Instances!AV83:Instances!AV83))</f>
        <v>0</v>
      </c>
      <c r="AW83" s="1" cm="1">
        <f t="array" ref="AW83">_xlfn.SWITCH($A$2,"average", AVERAGE(Instances!AW83:Instances!AW83),"median", MEDIAN(Instances!AW83:Instances!AW83),"min", MIN(Instances!AW83:Instances!AW83),"max", MAX(Instances!AW83:Instances!AW83),"diff", MAX(Instances!AW83:Instances!AW83)-MIN(Instances!AW83:Instances!AW83))</f>
        <v>0</v>
      </c>
      <c r="AX83" s="1"/>
      <c r="AY83" s="1"/>
      <c r="AZ83" s="1"/>
      <c r="BA83" s="1"/>
      <c r="BB83" s="1">
        <f>MIN($B83,$D83,$F83,$H83,$J83,$L83,$N83,$P83,$R83,$T83,$V83,$X83,$Z83,$AB83,$AD83,$AF83,$AH83,$AJ83,$AL83,$AN83,$AP83,$AR83,$AT83,$AV83,$AX83,$AZ83)</f>
        <v>0</v>
      </c>
      <c r="BC83" s="1">
        <f>MIN($C83,$E83,$G83,$I83,$K83,$M83,$O83,$Q83,$S83,$U83,$W83,$Y83,$AA83,$AC83,$AE83,$AG83,$AI83,$AK83,$AM83,$AO83,$AQ83,$AS83,$AU83,$AW83,$AY83,$BA83)</f>
        <v>0</v>
      </c>
      <c r="BD83" s="1">
        <f>MEDIAN($B83,$D83,$F83,$H83,$J83,$L83,$N83,$P83,$R83,$T83,$V83,$X83,$Z83,$AB83,$AD83,$AF83,$AH83,$AJ83,$AL83,$AN83,$AP83,$AR83,$AT83,$AV83,$AX83,$AZ83)</f>
        <v>0</v>
      </c>
      <c r="BE83" s="1">
        <f>MEDIAN($C83,$E83,$G83,$I83,$K83,$M83,$O83,$Q83,$S83,$U83,$W83,$Y83,$AA83,$AC83,$AE83,$AG83,$AI83,$AK83,$AM83,$AO83,$AQ83,$AS83,$AU83,$AW83,$AY83,$BA83)</f>
        <v>0</v>
      </c>
      <c r="BF83" s="1">
        <f>MAX($B83,$D83,$F83,$H83,$J83,$L83,$N83,$P83,$R83,$T83,$V83,$X83,$Z83,$AB83,$AD83,$AF83,$AH83,$AJ83,$AL83,$AN83,$AP83,$AR83,$AT83,$AV83,$AX83,$AZ83)</f>
        <v>0</v>
      </c>
      <c r="BG83" s="1">
        <f>MAX($C83,$E83,$G83,$I83,$K83,$M83,$O83,$Q83,$S83,$U83,$W83,$Y83,$AA83,$AC83,$AE83,$AG83,$AI83,$AK83,$AM83,$AO83,$AQ83,$AS83,$AU83,$AW83,$AY83,$BA83)</f>
        <v>0</v>
      </c>
    </row>
    <row r="84" spans="1:59">
      <c r="A84" s="1" t="s">
        <v>81</v>
      </c>
      <c r="B84" s="1" cm="1">
        <f t="array" ref="B84">_xlfn.SWITCH($A$2,"average", AVERAGE(Instances!B84:Instances!B84),"median", MEDIAN(Instances!B84:Instances!B84),"min", MIN(Instances!B84:Instances!B84),"max", MAX(Instances!B84:Instances!B84),"diff", MAX(Instances!B84:Instances!B84)-MIN(Instances!B84:Instances!B84))</f>
        <v>0</v>
      </c>
      <c r="C84" s="1" cm="1">
        <f t="array" ref="C84">_xlfn.SWITCH($A$2,"average", AVERAGE(Instances!C84:Instances!C84),"median", MEDIAN(Instances!C84:Instances!C84),"min", MIN(Instances!C84:Instances!C84),"max", MAX(Instances!C84:Instances!C84),"diff", MAX(Instances!C84:Instances!C84)-MIN(Instances!C84:Instances!C84))</f>
        <v>0</v>
      </c>
      <c r="D84" s="1" cm="1">
        <f t="array" ref="D84">_xlfn.SWITCH($A$2,"average", AVERAGE(Instances!D84:Instances!D84),"median", MEDIAN(Instances!D84:Instances!D84),"min", MIN(Instances!D84:Instances!D84),"max", MAX(Instances!D84:Instances!D84),"diff", MAX(Instances!D84:Instances!D84)-MIN(Instances!D84:Instances!D84))</f>
        <v>0</v>
      </c>
      <c r="E84" s="1" cm="1">
        <f t="array" ref="E84">_xlfn.SWITCH($A$2,"average", AVERAGE(Instances!E84:Instances!E84),"median", MEDIAN(Instances!E84:Instances!E84),"min", MIN(Instances!E84:Instances!E84),"max", MAX(Instances!E84:Instances!E84),"diff", MAX(Instances!E84:Instances!E84)-MIN(Instances!E84:Instances!E84))</f>
        <v>0</v>
      </c>
      <c r="F84" s="1" cm="1">
        <f t="array" ref="F84">_xlfn.SWITCH($A$2,"average", AVERAGE(Instances!F84:Instances!F84),"median", MEDIAN(Instances!F84:Instances!F84),"min", MIN(Instances!F84:Instances!F84),"max", MAX(Instances!F84:Instances!F84),"diff", MAX(Instances!F84:Instances!F84)-MIN(Instances!F84:Instances!F84))</f>
        <v>0</v>
      </c>
      <c r="G84" s="1" cm="1">
        <f t="array" ref="G84">_xlfn.SWITCH($A$2,"average", AVERAGE(Instances!G84:Instances!G84),"median", MEDIAN(Instances!G84:Instances!G84),"min", MIN(Instances!G84:Instances!G84),"max", MAX(Instances!G84:Instances!G84),"diff", MAX(Instances!G84:Instances!G84)-MIN(Instances!G84:Instances!G84))</f>
        <v>0</v>
      </c>
      <c r="H84" s="1" cm="1">
        <f t="array" ref="H84">_xlfn.SWITCH($A$2,"average", AVERAGE(Instances!H84:Instances!H84),"median", MEDIAN(Instances!H84:Instances!H84),"min", MIN(Instances!H84:Instances!H84),"max", MAX(Instances!H84:Instances!H84),"diff", MAX(Instances!H84:Instances!H84)-MIN(Instances!H84:Instances!H84))</f>
        <v>0</v>
      </c>
      <c r="I84" s="1" cm="1">
        <f t="array" ref="I84">_xlfn.SWITCH($A$2,"average", AVERAGE(Instances!I84:Instances!I84),"median", MEDIAN(Instances!I84:Instances!I84),"min", MIN(Instances!I84:Instances!I84),"max", MAX(Instances!I84:Instances!I84),"diff", MAX(Instances!I84:Instances!I84)-MIN(Instances!I84:Instances!I84))</f>
        <v>0</v>
      </c>
      <c r="J84" s="1" cm="1">
        <f t="array" ref="J84">_xlfn.SWITCH($A$2,"average", AVERAGE(Instances!J84:Instances!J84),"median", MEDIAN(Instances!J84:Instances!J84),"min", MIN(Instances!J84:Instances!J84),"max", MAX(Instances!J84:Instances!J84),"diff", MAX(Instances!J84:Instances!J84)-MIN(Instances!J84:Instances!J84))</f>
        <v>0</v>
      </c>
      <c r="K84" s="1" cm="1">
        <f t="array" ref="K84">_xlfn.SWITCH($A$2,"average", AVERAGE(Instances!K84:Instances!K84),"median", MEDIAN(Instances!K84:Instances!K84),"min", MIN(Instances!K84:Instances!K84),"max", MAX(Instances!K84:Instances!K84),"diff", MAX(Instances!K84:Instances!K84)-MIN(Instances!K84:Instances!K84))</f>
        <v>0</v>
      </c>
      <c r="L84" s="1" cm="1">
        <f t="array" ref="L84">_xlfn.SWITCH($A$2,"average", AVERAGE(Instances!L84:Instances!L84),"median", MEDIAN(Instances!L84:Instances!L84),"min", MIN(Instances!L84:Instances!L84),"max", MAX(Instances!L84:Instances!L84),"diff", MAX(Instances!L84:Instances!L84)-MIN(Instances!L84:Instances!L84))</f>
        <v>0</v>
      </c>
      <c r="M84" s="1" cm="1">
        <f t="array" ref="M84">_xlfn.SWITCH($A$2,"average", AVERAGE(Instances!M84:Instances!M84),"median", MEDIAN(Instances!M84:Instances!M84),"min", MIN(Instances!M84:Instances!M84),"max", MAX(Instances!M84:Instances!M84),"diff", MAX(Instances!M84:Instances!M84)-MIN(Instances!M84:Instances!M84))</f>
        <v>0</v>
      </c>
      <c r="N84" s="1" cm="1">
        <f t="array" ref="N84">_xlfn.SWITCH($A$2,"average", AVERAGE(Instances!N84:Instances!N84),"median", MEDIAN(Instances!N84:Instances!N84),"min", MIN(Instances!N84:Instances!N84),"max", MAX(Instances!N84:Instances!N84),"diff", MAX(Instances!N84:Instances!N84)-MIN(Instances!N84:Instances!N84))</f>
        <v>0</v>
      </c>
      <c r="O84" s="1" cm="1">
        <f t="array" ref="O84">_xlfn.SWITCH($A$2,"average", AVERAGE(Instances!O84:Instances!O84),"median", MEDIAN(Instances!O84:Instances!O84),"min", MIN(Instances!O84:Instances!O84),"max", MAX(Instances!O84:Instances!O84),"diff", MAX(Instances!O84:Instances!O84)-MIN(Instances!O84:Instances!O84))</f>
        <v>0</v>
      </c>
      <c r="P84" s="1" cm="1">
        <f t="array" ref="P84">_xlfn.SWITCH($A$2,"average", AVERAGE(Instances!P84:Instances!P84),"median", MEDIAN(Instances!P84:Instances!P84),"min", MIN(Instances!P84:Instances!P84),"max", MAX(Instances!P84:Instances!P84),"diff", MAX(Instances!P84:Instances!P84)-MIN(Instances!P84:Instances!P84))</f>
        <v>0</v>
      </c>
      <c r="Q84" s="1" cm="1">
        <f t="array" ref="Q84">_xlfn.SWITCH($A$2,"average", AVERAGE(Instances!Q84:Instances!Q84),"median", MEDIAN(Instances!Q84:Instances!Q84),"min", MIN(Instances!Q84:Instances!Q84),"max", MAX(Instances!Q84:Instances!Q84),"diff", MAX(Instances!Q84:Instances!Q84)-MIN(Instances!Q84:Instances!Q84))</f>
        <v>0</v>
      </c>
      <c r="R84" s="1" cm="1">
        <f t="array" ref="R84">_xlfn.SWITCH($A$2,"average", AVERAGE(Instances!R84:Instances!R84),"median", MEDIAN(Instances!R84:Instances!R84),"min", MIN(Instances!R84:Instances!R84),"max", MAX(Instances!R84:Instances!R84),"diff", MAX(Instances!R84:Instances!R84)-MIN(Instances!R84:Instances!R84))</f>
        <v>0</v>
      </c>
      <c r="S84" s="1" cm="1">
        <f t="array" ref="S84">_xlfn.SWITCH($A$2,"average", AVERAGE(Instances!S84:Instances!S84),"median", MEDIAN(Instances!S84:Instances!S84),"min", MIN(Instances!S84:Instances!S84),"max", MAX(Instances!S84:Instances!S84),"diff", MAX(Instances!S84:Instances!S84)-MIN(Instances!S84:Instances!S84))</f>
        <v>0</v>
      </c>
      <c r="T84" s="1" cm="1">
        <f t="array" ref="T84">_xlfn.SWITCH($A$2,"average", AVERAGE(Instances!T84:Instances!T84),"median", MEDIAN(Instances!T84:Instances!T84),"min", MIN(Instances!T84:Instances!T84),"max", MAX(Instances!T84:Instances!T84),"diff", MAX(Instances!T84:Instances!T84)-MIN(Instances!T84:Instances!T84))</f>
        <v>0</v>
      </c>
      <c r="U84" s="1" cm="1">
        <f t="array" ref="U84">_xlfn.SWITCH($A$2,"average", AVERAGE(Instances!U84:Instances!U84),"median", MEDIAN(Instances!U84:Instances!U84),"min", MIN(Instances!U84:Instances!U84),"max", MAX(Instances!U84:Instances!U84),"diff", MAX(Instances!U84:Instances!U84)-MIN(Instances!U84:Instances!U84))</f>
        <v>0</v>
      </c>
      <c r="V84" s="1" cm="1">
        <f t="array" ref="V84">_xlfn.SWITCH($A$2,"average", AVERAGE(Instances!V84:Instances!V84),"median", MEDIAN(Instances!V84:Instances!V84),"min", MIN(Instances!V84:Instances!V84),"max", MAX(Instances!V84:Instances!V84),"diff", MAX(Instances!V84:Instances!V84)-MIN(Instances!V84:Instances!V84))</f>
        <v>0</v>
      </c>
      <c r="W84" s="1" cm="1">
        <f t="array" ref="W84">_xlfn.SWITCH($A$2,"average", AVERAGE(Instances!W84:Instances!W84),"median", MEDIAN(Instances!W84:Instances!W84),"min", MIN(Instances!W84:Instances!W84),"max", MAX(Instances!W84:Instances!W84),"diff", MAX(Instances!W84:Instances!W84)-MIN(Instances!W84:Instances!W84))</f>
        <v>0</v>
      </c>
      <c r="X84" s="1" cm="1">
        <f t="array" ref="X84">_xlfn.SWITCH($A$2,"average", AVERAGE(Instances!X84:Instances!X84),"median", MEDIAN(Instances!X84:Instances!X84),"min", MIN(Instances!X84:Instances!X84),"max", MAX(Instances!X84:Instances!X84),"diff", MAX(Instances!X84:Instances!X84)-MIN(Instances!X84:Instances!X84))</f>
        <v>0</v>
      </c>
      <c r="Y84" s="1" cm="1">
        <f t="array" ref="Y84">_xlfn.SWITCH($A$2,"average", AVERAGE(Instances!Y84:Instances!Y84),"median", MEDIAN(Instances!Y84:Instances!Y84),"min", MIN(Instances!Y84:Instances!Y84),"max", MAX(Instances!Y84:Instances!Y84),"diff", MAX(Instances!Y84:Instances!Y84)-MIN(Instances!Y84:Instances!Y84))</f>
        <v>0</v>
      </c>
      <c r="Z84" s="1" cm="1">
        <f t="array" ref="Z84">_xlfn.SWITCH($A$2,"average", AVERAGE(Instances!Z84:Instances!Z84),"median", MEDIAN(Instances!Z84:Instances!Z84),"min", MIN(Instances!Z84:Instances!Z84),"max", MAX(Instances!Z84:Instances!Z84),"diff", MAX(Instances!Z84:Instances!Z84)-MIN(Instances!Z84:Instances!Z84))</f>
        <v>0</v>
      </c>
      <c r="AA84" s="1" cm="1">
        <f t="array" ref="AA84">_xlfn.SWITCH($A$2,"average", AVERAGE(Instances!AA84:Instances!AA84),"median", MEDIAN(Instances!AA84:Instances!AA84),"min", MIN(Instances!AA84:Instances!AA84),"max", MAX(Instances!AA84:Instances!AA84),"diff", MAX(Instances!AA84:Instances!AA84)-MIN(Instances!AA84:Instances!AA84))</f>
        <v>0</v>
      </c>
      <c r="AB84" s="1" cm="1">
        <f t="array" ref="AB84">_xlfn.SWITCH($A$2,"average", AVERAGE(Instances!AB84:Instances!AB84),"median", MEDIAN(Instances!AB84:Instances!AB84),"min", MIN(Instances!AB84:Instances!AB84),"max", MAX(Instances!AB84:Instances!AB84),"diff", MAX(Instances!AB84:Instances!AB84)-MIN(Instances!AB84:Instances!AB84))</f>
        <v>0</v>
      </c>
      <c r="AC84" s="1" cm="1">
        <f t="array" ref="AC84">_xlfn.SWITCH($A$2,"average", AVERAGE(Instances!AC84:Instances!AC84),"median", MEDIAN(Instances!AC84:Instances!AC84),"min", MIN(Instances!AC84:Instances!AC84),"max", MAX(Instances!AC84:Instances!AC84),"diff", MAX(Instances!AC84:Instances!AC84)-MIN(Instances!AC84:Instances!AC84))</f>
        <v>0</v>
      </c>
      <c r="AD84" s="1" cm="1">
        <f t="array" ref="AD84">_xlfn.SWITCH($A$2,"average", AVERAGE(Instances!AD84:Instances!AD84),"median", MEDIAN(Instances!AD84:Instances!AD84),"min", MIN(Instances!AD84:Instances!AD84),"max", MAX(Instances!AD84:Instances!AD84),"diff", MAX(Instances!AD84:Instances!AD84)-MIN(Instances!AD84:Instances!AD84))</f>
        <v>0</v>
      </c>
      <c r="AE84" s="1" cm="1">
        <f t="array" ref="AE84">_xlfn.SWITCH($A$2,"average", AVERAGE(Instances!AE84:Instances!AE84),"median", MEDIAN(Instances!AE84:Instances!AE84),"min", MIN(Instances!AE84:Instances!AE84),"max", MAX(Instances!AE84:Instances!AE84),"diff", MAX(Instances!AE84:Instances!AE84)-MIN(Instances!AE84:Instances!AE84))</f>
        <v>0</v>
      </c>
      <c r="AF84" s="1" cm="1">
        <f t="array" ref="AF84">_xlfn.SWITCH($A$2,"average", AVERAGE(Instances!AF84:Instances!AF84),"median", MEDIAN(Instances!AF84:Instances!AF84),"min", MIN(Instances!AF84:Instances!AF84),"max", MAX(Instances!AF84:Instances!AF84),"diff", MAX(Instances!AF84:Instances!AF84)-MIN(Instances!AF84:Instances!AF84))</f>
        <v>0</v>
      </c>
      <c r="AG84" s="1" cm="1">
        <f t="array" ref="AG84">_xlfn.SWITCH($A$2,"average", AVERAGE(Instances!AG84:Instances!AG84),"median", MEDIAN(Instances!AG84:Instances!AG84),"min", MIN(Instances!AG84:Instances!AG84),"max", MAX(Instances!AG84:Instances!AG84),"diff", MAX(Instances!AG84:Instances!AG84)-MIN(Instances!AG84:Instances!AG84))</f>
        <v>0</v>
      </c>
      <c r="AH84" s="1" cm="1">
        <f t="array" ref="AH84">_xlfn.SWITCH($A$2,"average", AVERAGE(Instances!AH84:Instances!AH84),"median", MEDIAN(Instances!AH84:Instances!AH84),"min", MIN(Instances!AH84:Instances!AH84),"max", MAX(Instances!AH84:Instances!AH84),"diff", MAX(Instances!AH84:Instances!AH84)-MIN(Instances!AH84:Instances!AH84))</f>
        <v>0</v>
      </c>
      <c r="AI84" s="1" cm="1">
        <f t="array" ref="AI84">_xlfn.SWITCH($A$2,"average", AVERAGE(Instances!AI84:Instances!AI84),"median", MEDIAN(Instances!AI84:Instances!AI84),"min", MIN(Instances!AI84:Instances!AI84),"max", MAX(Instances!AI84:Instances!AI84),"diff", MAX(Instances!AI84:Instances!AI84)-MIN(Instances!AI84:Instances!AI84))</f>
        <v>0</v>
      </c>
      <c r="AJ84" s="1" cm="1">
        <f t="array" ref="AJ84">_xlfn.SWITCH($A$2,"average", AVERAGE(Instances!AJ84:Instances!AJ84),"median", MEDIAN(Instances!AJ84:Instances!AJ84),"min", MIN(Instances!AJ84:Instances!AJ84),"max", MAX(Instances!AJ84:Instances!AJ84),"diff", MAX(Instances!AJ84:Instances!AJ84)-MIN(Instances!AJ84:Instances!AJ84))</f>
        <v>0</v>
      </c>
      <c r="AK84" s="1" cm="1">
        <f t="array" ref="AK84">_xlfn.SWITCH($A$2,"average", AVERAGE(Instances!AK84:Instances!AK84),"median", MEDIAN(Instances!AK84:Instances!AK84),"min", MIN(Instances!AK84:Instances!AK84),"max", MAX(Instances!AK84:Instances!AK84),"diff", MAX(Instances!AK84:Instances!AK84)-MIN(Instances!AK84:Instances!AK84))</f>
        <v>0</v>
      </c>
      <c r="AL84" s="1" cm="1">
        <f t="array" ref="AL84">_xlfn.SWITCH($A$2,"average", AVERAGE(Instances!AL84:Instances!AL84),"median", MEDIAN(Instances!AL84:Instances!AL84),"min", MIN(Instances!AL84:Instances!AL84),"max", MAX(Instances!AL84:Instances!AL84),"diff", MAX(Instances!AL84:Instances!AL84)-MIN(Instances!AL84:Instances!AL84))</f>
        <v>0</v>
      </c>
      <c r="AM84" s="1" cm="1">
        <f t="array" ref="AM84">_xlfn.SWITCH($A$2,"average", AVERAGE(Instances!AM84:Instances!AM84),"median", MEDIAN(Instances!AM84:Instances!AM84),"min", MIN(Instances!AM84:Instances!AM84),"max", MAX(Instances!AM84:Instances!AM84),"diff", MAX(Instances!AM84:Instances!AM84)-MIN(Instances!AM84:Instances!AM84))</f>
        <v>0</v>
      </c>
      <c r="AN84" s="1" cm="1">
        <f t="array" ref="AN84">_xlfn.SWITCH($A$2,"average", AVERAGE(Instances!AN84:Instances!AN84),"median", MEDIAN(Instances!AN84:Instances!AN84),"min", MIN(Instances!AN84:Instances!AN84),"max", MAX(Instances!AN84:Instances!AN84),"diff", MAX(Instances!AN84:Instances!AN84)-MIN(Instances!AN84:Instances!AN84))</f>
        <v>0</v>
      </c>
      <c r="AO84" s="1" cm="1">
        <f t="array" ref="AO84">_xlfn.SWITCH($A$2,"average", AVERAGE(Instances!AO84:Instances!AO84),"median", MEDIAN(Instances!AO84:Instances!AO84),"min", MIN(Instances!AO84:Instances!AO84),"max", MAX(Instances!AO84:Instances!AO84),"diff", MAX(Instances!AO84:Instances!AO84)-MIN(Instances!AO84:Instances!AO84))</f>
        <v>0</v>
      </c>
      <c r="AP84" s="1" cm="1">
        <f t="array" ref="AP84">_xlfn.SWITCH($A$2,"average", AVERAGE(Instances!AP84:Instances!AP84),"median", MEDIAN(Instances!AP84:Instances!AP84),"min", MIN(Instances!AP84:Instances!AP84),"max", MAX(Instances!AP84:Instances!AP84),"diff", MAX(Instances!AP84:Instances!AP84)-MIN(Instances!AP84:Instances!AP84))</f>
        <v>0</v>
      </c>
      <c r="AQ84" s="1" cm="1">
        <f t="array" ref="AQ84">_xlfn.SWITCH($A$2,"average", AVERAGE(Instances!AQ84:Instances!AQ84),"median", MEDIAN(Instances!AQ84:Instances!AQ84),"min", MIN(Instances!AQ84:Instances!AQ84),"max", MAX(Instances!AQ84:Instances!AQ84),"diff", MAX(Instances!AQ84:Instances!AQ84)-MIN(Instances!AQ84:Instances!AQ84))</f>
        <v>0</v>
      </c>
      <c r="AR84" s="1" cm="1">
        <f t="array" ref="AR84">_xlfn.SWITCH($A$2,"average", AVERAGE(Instances!AR84:Instances!AR84),"median", MEDIAN(Instances!AR84:Instances!AR84),"min", MIN(Instances!AR84:Instances!AR84),"max", MAX(Instances!AR84:Instances!AR84),"diff", MAX(Instances!AR84:Instances!AR84)-MIN(Instances!AR84:Instances!AR84))</f>
        <v>0</v>
      </c>
      <c r="AS84" s="1" cm="1">
        <f t="array" ref="AS84">_xlfn.SWITCH($A$2,"average", AVERAGE(Instances!AS84:Instances!AS84),"median", MEDIAN(Instances!AS84:Instances!AS84),"min", MIN(Instances!AS84:Instances!AS84),"max", MAX(Instances!AS84:Instances!AS84),"diff", MAX(Instances!AS84:Instances!AS84)-MIN(Instances!AS84:Instances!AS84))</f>
        <v>0</v>
      </c>
      <c r="AT84" s="1" cm="1">
        <f t="array" ref="AT84">_xlfn.SWITCH($A$2,"average", AVERAGE(Instances!AT84:Instances!AT84),"median", MEDIAN(Instances!AT84:Instances!AT84),"min", MIN(Instances!AT84:Instances!AT84),"max", MAX(Instances!AT84:Instances!AT84),"diff", MAX(Instances!AT84:Instances!AT84)-MIN(Instances!AT84:Instances!AT84))</f>
        <v>0</v>
      </c>
      <c r="AU84" s="1" cm="1">
        <f t="array" ref="AU84">_xlfn.SWITCH($A$2,"average", AVERAGE(Instances!AU84:Instances!AU84),"median", MEDIAN(Instances!AU84:Instances!AU84),"min", MIN(Instances!AU84:Instances!AU84),"max", MAX(Instances!AU84:Instances!AU84),"diff", MAX(Instances!AU84:Instances!AU84)-MIN(Instances!AU84:Instances!AU84))</f>
        <v>0</v>
      </c>
      <c r="AV84" s="1" cm="1">
        <f t="array" ref="AV84">_xlfn.SWITCH($A$2,"average", AVERAGE(Instances!AV84:Instances!AV84),"median", MEDIAN(Instances!AV84:Instances!AV84),"min", MIN(Instances!AV84:Instances!AV84),"max", MAX(Instances!AV84:Instances!AV84),"diff", MAX(Instances!AV84:Instances!AV84)-MIN(Instances!AV84:Instances!AV84))</f>
        <v>0</v>
      </c>
      <c r="AW84" s="1" cm="1">
        <f t="array" ref="AW84">_xlfn.SWITCH($A$2,"average", AVERAGE(Instances!AW84:Instances!AW84),"median", MEDIAN(Instances!AW84:Instances!AW84),"min", MIN(Instances!AW84:Instances!AW84),"max", MAX(Instances!AW84:Instances!AW84),"diff", MAX(Instances!AW84:Instances!AW84)-MIN(Instances!AW84:Instances!AW84))</f>
        <v>0</v>
      </c>
      <c r="AX84" s="1"/>
      <c r="AY84" s="1"/>
      <c r="AZ84" s="1"/>
      <c r="BA84" s="1"/>
      <c r="BB84" s="1">
        <f>MIN($B84,$D84,$F84,$H84,$J84,$L84,$N84,$P84,$R84,$T84,$V84,$X84,$Z84,$AB84,$AD84,$AF84,$AH84,$AJ84,$AL84,$AN84,$AP84,$AR84,$AT84,$AV84,$AX84,$AZ84)</f>
        <v>0</v>
      </c>
      <c r="BC84" s="1">
        <f>MIN($C84,$E84,$G84,$I84,$K84,$M84,$O84,$Q84,$S84,$U84,$W84,$Y84,$AA84,$AC84,$AE84,$AG84,$AI84,$AK84,$AM84,$AO84,$AQ84,$AS84,$AU84,$AW84,$AY84,$BA84)</f>
        <v>0</v>
      </c>
      <c r="BD84" s="1">
        <f>MEDIAN($B84,$D84,$F84,$H84,$J84,$L84,$N84,$P84,$R84,$T84,$V84,$X84,$Z84,$AB84,$AD84,$AF84,$AH84,$AJ84,$AL84,$AN84,$AP84,$AR84,$AT84,$AV84,$AX84,$AZ84)</f>
        <v>0</v>
      </c>
      <c r="BE84" s="1">
        <f>MEDIAN($C84,$E84,$G84,$I84,$K84,$M84,$O84,$Q84,$S84,$U84,$W84,$Y84,$AA84,$AC84,$AE84,$AG84,$AI84,$AK84,$AM84,$AO84,$AQ84,$AS84,$AU84,$AW84,$AY84,$BA84)</f>
        <v>0</v>
      </c>
      <c r="BF84" s="1">
        <f>MAX($B84,$D84,$F84,$H84,$J84,$L84,$N84,$P84,$R84,$T84,$V84,$X84,$Z84,$AB84,$AD84,$AF84,$AH84,$AJ84,$AL84,$AN84,$AP84,$AR84,$AT84,$AV84,$AX84,$AZ84)</f>
        <v>0</v>
      </c>
      <c r="BG84" s="1">
        <f>MAX($C84,$E84,$G84,$I84,$K84,$M84,$O84,$Q84,$S84,$U84,$W84,$Y84,$AA84,$AC84,$AE84,$AG84,$AI84,$AK84,$AM84,$AO84,$AQ84,$AS84,$AU84,$AW84,$AY84,$BA84)</f>
        <v>0</v>
      </c>
    </row>
    <row r="85" spans="1:59">
      <c r="A85" s="1" t="s">
        <v>82</v>
      </c>
      <c r="B85" s="1" cm="1">
        <f t="array" ref="B85">_xlfn.SWITCH($A$2,"average", AVERAGE(Instances!B85:Instances!B85),"median", MEDIAN(Instances!B85:Instances!B85),"min", MIN(Instances!B85:Instances!B85),"max", MAX(Instances!B85:Instances!B85),"diff", MAX(Instances!B85:Instances!B85)-MIN(Instances!B85:Instances!B85))</f>
        <v>0</v>
      </c>
      <c r="C85" s="1" cm="1">
        <f t="array" ref="C85">_xlfn.SWITCH($A$2,"average", AVERAGE(Instances!C85:Instances!C85),"median", MEDIAN(Instances!C85:Instances!C85),"min", MIN(Instances!C85:Instances!C85),"max", MAX(Instances!C85:Instances!C85),"diff", MAX(Instances!C85:Instances!C85)-MIN(Instances!C85:Instances!C85))</f>
        <v>0</v>
      </c>
      <c r="D85" s="1" cm="1">
        <f t="array" ref="D85">_xlfn.SWITCH($A$2,"average", AVERAGE(Instances!D85:Instances!D85),"median", MEDIAN(Instances!D85:Instances!D85),"min", MIN(Instances!D85:Instances!D85),"max", MAX(Instances!D85:Instances!D85),"diff", MAX(Instances!D85:Instances!D85)-MIN(Instances!D85:Instances!D85))</f>
        <v>0</v>
      </c>
      <c r="E85" s="1" cm="1">
        <f t="array" ref="E85">_xlfn.SWITCH($A$2,"average", AVERAGE(Instances!E85:Instances!E85),"median", MEDIAN(Instances!E85:Instances!E85),"min", MIN(Instances!E85:Instances!E85),"max", MAX(Instances!E85:Instances!E85),"diff", MAX(Instances!E85:Instances!E85)-MIN(Instances!E85:Instances!E85))</f>
        <v>0</v>
      </c>
      <c r="F85" s="1" cm="1">
        <f t="array" ref="F85">_xlfn.SWITCH($A$2,"average", AVERAGE(Instances!F85:Instances!F85),"median", MEDIAN(Instances!F85:Instances!F85),"min", MIN(Instances!F85:Instances!F85),"max", MAX(Instances!F85:Instances!F85),"diff", MAX(Instances!F85:Instances!F85)-MIN(Instances!F85:Instances!F85))</f>
        <v>0</v>
      </c>
      <c r="G85" s="1" cm="1">
        <f t="array" ref="G85">_xlfn.SWITCH($A$2,"average", AVERAGE(Instances!G85:Instances!G85),"median", MEDIAN(Instances!G85:Instances!G85),"min", MIN(Instances!G85:Instances!G85),"max", MAX(Instances!G85:Instances!G85),"diff", MAX(Instances!G85:Instances!G85)-MIN(Instances!G85:Instances!G85))</f>
        <v>0</v>
      </c>
      <c r="H85" s="1" cm="1">
        <f t="array" ref="H85">_xlfn.SWITCH($A$2,"average", AVERAGE(Instances!H85:Instances!H85),"median", MEDIAN(Instances!H85:Instances!H85),"min", MIN(Instances!H85:Instances!H85),"max", MAX(Instances!H85:Instances!H85),"diff", MAX(Instances!H85:Instances!H85)-MIN(Instances!H85:Instances!H85))</f>
        <v>0</v>
      </c>
      <c r="I85" s="1" cm="1">
        <f t="array" ref="I85">_xlfn.SWITCH($A$2,"average", AVERAGE(Instances!I85:Instances!I85),"median", MEDIAN(Instances!I85:Instances!I85),"min", MIN(Instances!I85:Instances!I85),"max", MAX(Instances!I85:Instances!I85),"diff", MAX(Instances!I85:Instances!I85)-MIN(Instances!I85:Instances!I85))</f>
        <v>0</v>
      </c>
      <c r="J85" s="1" cm="1">
        <f t="array" ref="J85">_xlfn.SWITCH($A$2,"average", AVERAGE(Instances!J85:Instances!J85),"median", MEDIAN(Instances!J85:Instances!J85),"min", MIN(Instances!J85:Instances!J85),"max", MAX(Instances!J85:Instances!J85),"diff", MAX(Instances!J85:Instances!J85)-MIN(Instances!J85:Instances!J85))</f>
        <v>0</v>
      </c>
      <c r="K85" s="1" cm="1">
        <f t="array" ref="K85">_xlfn.SWITCH($A$2,"average", AVERAGE(Instances!K85:Instances!K85),"median", MEDIAN(Instances!K85:Instances!K85),"min", MIN(Instances!K85:Instances!K85),"max", MAX(Instances!K85:Instances!K85),"diff", MAX(Instances!K85:Instances!K85)-MIN(Instances!K85:Instances!K85))</f>
        <v>0</v>
      </c>
      <c r="L85" s="1" cm="1">
        <f t="array" ref="L85">_xlfn.SWITCH($A$2,"average", AVERAGE(Instances!L85:Instances!L85),"median", MEDIAN(Instances!L85:Instances!L85),"min", MIN(Instances!L85:Instances!L85),"max", MAX(Instances!L85:Instances!L85),"diff", MAX(Instances!L85:Instances!L85)-MIN(Instances!L85:Instances!L85))</f>
        <v>0</v>
      </c>
      <c r="M85" s="1" cm="1">
        <f t="array" ref="M85">_xlfn.SWITCH($A$2,"average", AVERAGE(Instances!M85:Instances!M85),"median", MEDIAN(Instances!M85:Instances!M85),"min", MIN(Instances!M85:Instances!M85),"max", MAX(Instances!M85:Instances!M85),"diff", MAX(Instances!M85:Instances!M85)-MIN(Instances!M85:Instances!M85))</f>
        <v>0</v>
      </c>
      <c r="N85" s="1" cm="1">
        <f t="array" ref="N85">_xlfn.SWITCH($A$2,"average", AVERAGE(Instances!N85:Instances!N85),"median", MEDIAN(Instances!N85:Instances!N85),"min", MIN(Instances!N85:Instances!N85),"max", MAX(Instances!N85:Instances!N85),"diff", MAX(Instances!N85:Instances!N85)-MIN(Instances!N85:Instances!N85))</f>
        <v>0</v>
      </c>
      <c r="O85" s="1" cm="1">
        <f t="array" ref="O85">_xlfn.SWITCH($A$2,"average", AVERAGE(Instances!O85:Instances!O85),"median", MEDIAN(Instances!O85:Instances!O85),"min", MIN(Instances!O85:Instances!O85),"max", MAX(Instances!O85:Instances!O85),"diff", MAX(Instances!O85:Instances!O85)-MIN(Instances!O85:Instances!O85))</f>
        <v>0</v>
      </c>
      <c r="P85" s="1" cm="1">
        <f t="array" ref="P85">_xlfn.SWITCH($A$2,"average", AVERAGE(Instances!P85:Instances!P85),"median", MEDIAN(Instances!P85:Instances!P85),"min", MIN(Instances!P85:Instances!P85),"max", MAX(Instances!P85:Instances!P85),"diff", MAX(Instances!P85:Instances!P85)-MIN(Instances!P85:Instances!P85))</f>
        <v>0</v>
      </c>
      <c r="Q85" s="1" cm="1">
        <f t="array" ref="Q85">_xlfn.SWITCH($A$2,"average", AVERAGE(Instances!Q85:Instances!Q85),"median", MEDIAN(Instances!Q85:Instances!Q85),"min", MIN(Instances!Q85:Instances!Q85),"max", MAX(Instances!Q85:Instances!Q85),"diff", MAX(Instances!Q85:Instances!Q85)-MIN(Instances!Q85:Instances!Q85))</f>
        <v>0</v>
      </c>
      <c r="R85" s="1" cm="1">
        <f t="array" ref="R85">_xlfn.SWITCH($A$2,"average", AVERAGE(Instances!R85:Instances!R85),"median", MEDIAN(Instances!R85:Instances!R85),"min", MIN(Instances!R85:Instances!R85),"max", MAX(Instances!R85:Instances!R85),"diff", MAX(Instances!R85:Instances!R85)-MIN(Instances!R85:Instances!R85))</f>
        <v>0</v>
      </c>
      <c r="S85" s="1" cm="1">
        <f t="array" ref="S85">_xlfn.SWITCH($A$2,"average", AVERAGE(Instances!S85:Instances!S85),"median", MEDIAN(Instances!S85:Instances!S85),"min", MIN(Instances!S85:Instances!S85),"max", MAX(Instances!S85:Instances!S85),"diff", MAX(Instances!S85:Instances!S85)-MIN(Instances!S85:Instances!S85))</f>
        <v>0</v>
      </c>
      <c r="T85" s="1" cm="1">
        <f t="array" ref="T85">_xlfn.SWITCH($A$2,"average", AVERAGE(Instances!T85:Instances!T85),"median", MEDIAN(Instances!T85:Instances!T85),"min", MIN(Instances!T85:Instances!T85),"max", MAX(Instances!T85:Instances!T85),"diff", MAX(Instances!T85:Instances!T85)-MIN(Instances!T85:Instances!T85))</f>
        <v>0</v>
      </c>
      <c r="U85" s="1" cm="1">
        <f t="array" ref="U85">_xlfn.SWITCH($A$2,"average", AVERAGE(Instances!U85:Instances!U85),"median", MEDIAN(Instances!U85:Instances!U85),"min", MIN(Instances!U85:Instances!U85),"max", MAX(Instances!U85:Instances!U85),"diff", MAX(Instances!U85:Instances!U85)-MIN(Instances!U85:Instances!U85))</f>
        <v>0</v>
      </c>
      <c r="V85" s="1" cm="1">
        <f t="array" ref="V85">_xlfn.SWITCH($A$2,"average", AVERAGE(Instances!V85:Instances!V85),"median", MEDIAN(Instances!V85:Instances!V85),"min", MIN(Instances!V85:Instances!V85),"max", MAX(Instances!V85:Instances!V85),"diff", MAX(Instances!V85:Instances!V85)-MIN(Instances!V85:Instances!V85))</f>
        <v>0</v>
      </c>
      <c r="W85" s="1" cm="1">
        <f t="array" ref="W85">_xlfn.SWITCH($A$2,"average", AVERAGE(Instances!W85:Instances!W85),"median", MEDIAN(Instances!W85:Instances!W85),"min", MIN(Instances!W85:Instances!W85),"max", MAX(Instances!W85:Instances!W85),"diff", MAX(Instances!W85:Instances!W85)-MIN(Instances!W85:Instances!W85))</f>
        <v>0</v>
      </c>
      <c r="X85" s="1" cm="1">
        <f t="array" ref="X85">_xlfn.SWITCH($A$2,"average", AVERAGE(Instances!X85:Instances!X85),"median", MEDIAN(Instances!X85:Instances!X85),"min", MIN(Instances!X85:Instances!X85),"max", MAX(Instances!X85:Instances!X85),"diff", MAX(Instances!X85:Instances!X85)-MIN(Instances!X85:Instances!X85))</f>
        <v>0</v>
      </c>
      <c r="Y85" s="1" cm="1">
        <f t="array" ref="Y85">_xlfn.SWITCH($A$2,"average", AVERAGE(Instances!Y85:Instances!Y85),"median", MEDIAN(Instances!Y85:Instances!Y85),"min", MIN(Instances!Y85:Instances!Y85),"max", MAX(Instances!Y85:Instances!Y85),"diff", MAX(Instances!Y85:Instances!Y85)-MIN(Instances!Y85:Instances!Y85))</f>
        <v>0</v>
      </c>
      <c r="Z85" s="1" cm="1">
        <f t="array" ref="Z85">_xlfn.SWITCH($A$2,"average", AVERAGE(Instances!Z85:Instances!Z85),"median", MEDIAN(Instances!Z85:Instances!Z85),"min", MIN(Instances!Z85:Instances!Z85),"max", MAX(Instances!Z85:Instances!Z85),"diff", MAX(Instances!Z85:Instances!Z85)-MIN(Instances!Z85:Instances!Z85))</f>
        <v>0</v>
      </c>
      <c r="AA85" s="1" cm="1">
        <f t="array" ref="AA85">_xlfn.SWITCH($A$2,"average", AVERAGE(Instances!AA85:Instances!AA85),"median", MEDIAN(Instances!AA85:Instances!AA85),"min", MIN(Instances!AA85:Instances!AA85),"max", MAX(Instances!AA85:Instances!AA85),"diff", MAX(Instances!AA85:Instances!AA85)-MIN(Instances!AA85:Instances!AA85))</f>
        <v>0</v>
      </c>
      <c r="AB85" s="1" cm="1">
        <f t="array" ref="AB85">_xlfn.SWITCH($A$2,"average", AVERAGE(Instances!AB85:Instances!AB85),"median", MEDIAN(Instances!AB85:Instances!AB85),"min", MIN(Instances!AB85:Instances!AB85),"max", MAX(Instances!AB85:Instances!AB85),"diff", MAX(Instances!AB85:Instances!AB85)-MIN(Instances!AB85:Instances!AB85))</f>
        <v>0</v>
      </c>
      <c r="AC85" s="1" cm="1">
        <f t="array" ref="AC85">_xlfn.SWITCH($A$2,"average", AVERAGE(Instances!AC85:Instances!AC85),"median", MEDIAN(Instances!AC85:Instances!AC85),"min", MIN(Instances!AC85:Instances!AC85),"max", MAX(Instances!AC85:Instances!AC85),"diff", MAX(Instances!AC85:Instances!AC85)-MIN(Instances!AC85:Instances!AC85))</f>
        <v>0</v>
      </c>
      <c r="AD85" s="1" cm="1">
        <f t="array" ref="AD85">_xlfn.SWITCH($A$2,"average", AVERAGE(Instances!AD85:Instances!AD85),"median", MEDIAN(Instances!AD85:Instances!AD85),"min", MIN(Instances!AD85:Instances!AD85),"max", MAX(Instances!AD85:Instances!AD85),"diff", MAX(Instances!AD85:Instances!AD85)-MIN(Instances!AD85:Instances!AD85))</f>
        <v>0</v>
      </c>
      <c r="AE85" s="1" cm="1">
        <f t="array" ref="AE85">_xlfn.SWITCH($A$2,"average", AVERAGE(Instances!AE85:Instances!AE85),"median", MEDIAN(Instances!AE85:Instances!AE85),"min", MIN(Instances!AE85:Instances!AE85),"max", MAX(Instances!AE85:Instances!AE85),"diff", MAX(Instances!AE85:Instances!AE85)-MIN(Instances!AE85:Instances!AE85))</f>
        <v>0</v>
      </c>
      <c r="AF85" s="1" cm="1">
        <f t="array" ref="AF85">_xlfn.SWITCH($A$2,"average", AVERAGE(Instances!AF85:Instances!AF85),"median", MEDIAN(Instances!AF85:Instances!AF85),"min", MIN(Instances!AF85:Instances!AF85),"max", MAX(Instances!AF85:Instances!AF85),"diff", MAX(Instances!AF85:Instances!AF85)-MIN(Instances!AF85:Instances!AF85))</f>
        <v>0</v>
      </c>
      <c r="AG85" s="1" cm="1">
        <f t="array" ref="AG85">_xlfn.SWITCH($A$2,"average", AVERAGE(Instances!AG85:Instances!AG85),"median", MEDIAN(Instances!AG85:Instances!AG85),"min", MIN(Instances!AG85:Instances!AG85),"max", MAX(Instances!AG85:Instances!AG85),"diff", MAX(Instances!AG85:Instances!AG85)-MIN(Instances!AG85:Instances!AG85))</f>
        <v>0</v>
      </c>
      <c r="AH85" s="1" cm="1">
        <f t="array" ref="AH85">_xlfn.SWITCH($A$2,"average", AVERAGE(Instances!AH85:Instances!AH85),"median", MEDIAN(Instances!AH85:Instances!AH85),"min", MIN(Instances!AH85:Instances!AH85),"max", MAX(Instances!AH85:Instances!AH85),"diff", MAX(Instances!AH85:Instances!AH85)-MIN(Instances!AH85:Instances!AH85))</f>
        <v>0</v>
      </c>
      <c r="AI85" s="1" cm="1">
        <f t="array" ref="AI85">_xlfn.SWITCH($A$2,"average", AVERAGE(Instances!AI85:Instances!AI85),"median", MEDIAN(Instances!AI85:Instances!AI85),"min", MIN(Instances!AI85:Instances!AI85),"max", MAX(Instances!AI85:Instances!AI85),"diff", MAX(Instances!AI85:Instances!AI85)-MIN(Instances!AI85:Instances!AI85))</f>
        <v>0</v>
      </c>
      <c r="AJ85" s="1" cm="1">
        <f t="array" ref="AJ85">_xlfn.SWITCH($A$2,"average", AVERAGE(Instances!AJ85:Instances!AJ85),"median", MEDIAN(Instances!AJ85:Instances!AJ85),"min", MIN(Instances!AJ85:Instances!AJ85),"max", MAX(Instances!AJ85:Instances!AJ85),"diff", MAX(Instances!AJ85:Instances!AJ85)-MIN(Instances!AJ85:Instances!AJ85))</f>
        <v>0</v>
      </c>
      <c r="AK85" s="1" cm="1">
        <f t="array" ref="AK85">_xlfn.SWITCH($A$2,"average", AVERAGE(Instances!AK85:Instances!AK85),"median", MEDIAN(Instances!AK85:Instances!AK85),"min", MIN(Instances!AK85:Instances!AK85),"max", MAX(Instances!AK85:Instances!AK85),"diff", MAX(Instances!AK85:Instances!AK85)-MIN(Instances!AK85:Instances!AK85))</f>
        <v>0</v>
      </c>
      <c r="AL85" s="1" cm="1">
        <f t="array" ref="AL85">_xlfn.SWITCH($A$2,"average", AVERAGE(Instances!AL85:Instances!AL85),"median", MEDIAN(Instances!AL85:Instances!AL85),"min", MIN(Instances!AL85:Instances!AL85),"max", MAX(Instances!AL85:Instances!AL85),"diff", MAX(Instances!AL85:Instances!AL85)-MIN(Instances!AL85:Instances!AL85))</f>
        <v>0</v>
      </c>
      <c r="AM85" s="1" cm="1">
        <f t="array" ref="AM85">_xlfn.SWITCH($A$2,"average", AVERAGE(Instances!AM85:Instances!AM85),"median", MEDIAN(Instances!AM85:Instances!AM85),"min", MIN(Instances!AM85:Instances!AM85),"max", MAX(Instances!AM85:Instances!AM85),"diff", MAX(Instances!AM85:Instances!AM85)-MIN(Instances!AM85:Instances!AM85))</f>
        <v>0</v>
      </c>
      <c r="AN85" s="1" cm="1">
        <f t="array" ref="AN85">_xlfn.SWITCH($A$2,"average", AVERAGE(Instances!AN85:Instances!AN85),"median", MEDIAN(Instances!AN85:Instances!AN85),"min", MIN(Instances!AN85:Instances!AN85),"max", MAX(Instances!AN85:Instances!AN85),"diff", MAX(Instances!AN85:Instances!AN85)-MIN(Instances!AN85:Instances!AN85))</f>
        <v>0</v>
      </c>
      <c r="AO85" s="1" cm="1">
        <f t="array" ref="AO85">_xlfn.SWITCH($A$2,"average", AVERAGE(Instances!AO85:Instances!AO85),"median", MEDIAN(Instances!AO85:Instances!AO85),"min", MIN(Instances!AO85:Instances!AO85),"max", MAX(Instances!AO85:Instances!AO85),"diff", MAX(Instances!AO85:Instances!AO85)-MIN(Instances!AO85:Instances!AO85))</f>
        <v>0</v>
      </c>
      <c r="AP85" s="1" cm="1">
        <f t="array" ref="AP85">_xlfn.SWITCH($A$2,"average", AVERAGE(Instances!AP85:Instances!AP85),"median", MEDIAN(Instances!AP85:Instances!AP85),"min", MIN(Instances!AP85:Instances!AP85),"max", MAX(Instances!AP85:Instances!AP85),"diff", MAX(Instances!AP85:Instances!AP85)-MIN(Instances!AP85:Instances!AP85))</f>
        <v>0</v>
      </c>
      <c r="AQ85" s="1" cm="1">
        <f t="array" ref="AQ85">_xlfn.SWITCH($A$2,"average", AVERAGE(Instances!AQ85:Instances!AQ85),"median", MEDIAN(Instances!AQ85:Instances!AQ85),"min", MIN(Instances!AQ85:Instances!AQ85),"max", MAX(Instances!AQ85:Instances!AQ85),"diff", MAX(Instances!AQ85:Instances!AQ85)-MIN(Instances!AQ85:Instances!AQ85))</f>
        <v>0</v>
      </c>
      <c r="AR85" s="1" cm="1">
        <f t="array" ref="AR85">_xlfn.SWITCH($A$2,"average", AVERAGE(Instances!AR85:Instances!AR85),"median", MEDIAN(Instances!AR85:Instances!AR85),"min", MIN(Instances!AR85:Instances!AR85),"max", MAX(Instances!AR85:Instances!AR85),"diff", MAX(Instances!AR85:Instances!AR85)-MIN(Instances!AR85:Instances!AR85))</f>
        <v>0</v>
      </c>
      <c r="AS85" s="1" cm="1">
        <f t="array" ref="AS85">_xlfn.SWITCH($A$2,"average", AVERAGE(Instances!AS85:Instances!AS85),"median", MEDIAN(Instances!AS85:Instances!AS85),"min", MIN(Instances!AS85:Instances!AS85),"max", MAX(Instances!AS85:Instances!AS85),"diff", MAX(Instances!AS85:Instances!AS85)-MIN(Instances!AS85:Instances!AS85))</f>
        <v>0</v>
      </c>
      <c r="AT85" s="1" cm="1">
        <f t="array" ref="AT85">_xlfn.SWITCH($A$2,"average", AVERAGE(Instances!AT85:Instances!AT85),"median", MEDIAN(Instances!AT85:Instances!AT85),"min", MIN(Instances!AT85:Instances!AT85),"max", MAX(Instances!AT85:Instances!AT85),"diff", MAX(Instances!AT85:Instances!AT85)-MIN(Instances!AT85:Instances!AT85))</f>
        <v>0</v>
      </c>
      <c r="AU85" s="1" cm="1">
        <f t="array" ref="AU85">_xlfn.SWITCH($A$2,"average", AVERAGE(Instances!AU85:Instances!AU85),"median", MEDIAN(Instances!AU85:Instances!AU85),"min", MIN(Instances!AU85:Instances!AU85),"max", MAX(Instances!AU85:Instances!AU85),"diff", MAX(Instances!AU85:Instances!AU85)-MIN(Instances!AU85:Instances!AU85))</f>
        <v>0</v>
      </c>
      <c r="AV85" s="1" cm="1">
        <f t="array" ref="AV85">_xlfn.SWITCH($A$2,"average", AVERAGE(Instances!AV85:Instances!AV85),"median", MEDIAN(Instances!AV85:Instances!AV85),"min", MIN(Instances!AV85:Instances!AV85),"max", MAX(Instances!AV85:Instances!AV85),"diff", MAX(Instances!AV85:Instances!AV85)-MIN(Instances!AV85:Instances!AV85))</f>
        <v>0</v>
      </c>
      <c r="AW85" s="1" cm="1">
        <f t="array" ref="AW85">_xlfn.SWITCH($A$2,"average", AVERAGE(Instances!AW85:Instances!AW85),"median", MEDIAN(Instances!AW85:Instances!AW85),"min", MIN(Instances!AW85:Instances!AW85),"max", MAX(Instances!AW85:Instances!AW85),"diff", MAX(Instances!AW85:Instances!AW85)-MIN(Instances!AW85:Instances!AW85))</f>
        <v>0</v>
      </c>
      <c r="AX85" s="1"/>
      <c r="AY85" s="1"/>
      <c r="AZ85" s="1"/>
      <c r="BA85" s="1"/>
      <c r="BB85" s="1">
        <f>MIN($B85,$D85,$F85,$H85,$J85,$L85,$N85,$P85,$R85,$T85,$V85,$X85,$Z85,$AB85,$AD85,$AF85,$AH85,$AJ85,$AL85,$AN85,$AP85,$AR85,$AT85,$AV85,$AX85,$AZ85)</f>
        <v>0</v>
      </c>
      <c r="BC85" s="1">
        <f>MIN($C85,$E85,$G85,$I85,$K85,$M85,$O85,$Q85,$S85,$U85,$W85,$Y85,$AA85,$AC85,$AE85,$AG85,$AI85,$AK85,$AM85,$AO85,$AQ85,$AS85,$AU85,$AW85,$AY85,$BA85)</f>
        <v>0</v>
      </c>
      <c r="BD85" s="1">
        <f>MEDIAN($B85,$D85,$F85,$H85,$J85,$L85,$N85,$P85,$R85,$T85,$V85,$X85,$Z85,$AB85,$AD85,$AF85,$AH85,$AJ85,$AL85,$AN85,$AP85,$AR85,$AT85,$AV85,$AX85,$AZ85)</f>
        <v>0</v>
      </c>
      <c r="BE85" s="1">
        <f>MEDIAN($C85,$E85,$G85,$I85,$K85,$M85,$O85,$Q85,$S85,$U85,$W85,$Y85,$AA85,$AC85,$AE85,$AG85,$AI85,$AK85,$AM85,$AO85,$AQ85,$AS85,$AU85,$AW85,$AY85,$BA85)</f>
        <v>0</v>
      </c>
      <c r="BF85" s="1">
        <f>MAX($B85,$D85,$F85,$H85,$J85,$L85,$N85,$P85,$R85,$T85,$V85,$X85,$Z85,$AB85,$AD85,$AF85,$AH85,$AJ85,$AL85,$AN85,$AP85,$AR85,$AT85,$AV85,$AX85,$AZ85)</f>
        <v>0</v>
      </c>
      <c r="BG85" s="1">
        <f>MAX($C85,$E85,$G85,$I85,$K85,$M85,$O85,$Q85,$S85,$U85,$W85,$Y85,$AA85,$AC85,$AE85,$AG85,$AI85,$AK85,$AM85,$AO85,$AQ85,$AS85,$AU85,$AW85,$AY85,$BA85)</f>
        <v>0</v>
      </c>
    </row>
    <row r="86" spans="1:59">
      <c r="A86" s="1" t="s">
        <v>83</v>
      </c>
      <c r="B86" s="1" cm="1">
        <f t="array" ref="B86">_xlfn.SWITCH($A$2,"average", AVERAGE(Instances!B86:Instances!B86),"median", MEDIAN(Instances!B86:Instances!B86),"min", MIN(Instances!B86:Instances!B86),"max", MAX(Instances!B86:Instances!B86),"diff", MAX(Instances!B86:Instances!B86)-MIN(Instances!B86:Instances!B86))</f>
        <v>0</v>
      </c>
      <c r="C86" s="1" cm="1">
        <f t="array" ref="C86">_xlfn.SWITCH($A$2,"average", AVERAGE(Instances!C86:Instances!C86),"median", MEDIAN(Instances!C86:Instances!C86),"min", MIN(Instances!C86:Instances!C86),"max", MAX(Instances!C86:Instances!C86),"diff", MAX(Instances!C86:Instances!C86)-MIN(Instances!C86:Instances!C86))</f>
        <v>0</v>
      </c>
      <c r="D86" s="1" cm="1">
        <f t="array" ref="D86">_xlfn.SWITCH($A$2,"average", AVERAGE(Instances!D86:Instances!D86),"median", MEDIAN(Instances!D86:Instances!D86),"min", MIN(Instances!D86:Instances!D86),"max", MAX(Instances!D86:Instances!D86),"diff", MAX(Instances!D86:Instances!D86)-MIN(Instances!D86:Instances!D86))</f>
        <v>0</v>
      </c>
      <c r="E86" s="1" cm="1">
        <f t="array" ref="E86">_xlfn.SWITCH($A$2,"average", AVERAGE(Instances!E86:Instances!E86),"median", MEDIAN(Instances!E86:Instances!E86),"min", MIN(Instances!E86:Instances!E86),"max", MAX(Instances!E86:Instances!E86),"diff", MAX(Instances!E86:Instances!E86)-MIN(Instances!E86:Instances!E86))</f>
        <v>0</v>
      </c>
      <c r="F86" s="1" cm="1">
        <f t="array" ref="F86">_xlfn.SWITCH($A$2,"average", AVERAGE(Instances!F86:Instances!F86),"median", MEDIAN(Instances!F86:Instances!F86),"min", MIN(Instances!F86:Instances!F86),"max", MAX(Instances!F86:Instances!F86),"diff", MAX(Instances!F86:Instances!F86)-MIN(Instances!F86:Instances!F86))</f>
        <v>0</v>
      </c>
      <c r="G86" s="1" cm="1">
        <f t="array" ref="G86">_xlfn.SWITCH($A$2,"average", AVERAGE(Instances!G86:Instances!G86),"median", MEDIAN(Instances!G86:Instances!G86),"min", MIN(Instances!G86:Instances!G86),"max", MAX(Instances!G86:Instances!G86),"diff", MAX(Instances!G86:Instances!G86)-MIN(Instances!G86:Instances!G86))</f>
        <v>0</v>
      </c>
      <c r="H86" s="1" cm="1">
        <f t="array" ref="H86">_xlfn.SWITCH($A$2,"average", AVERAGE(Instances!H86:Instances!H86),"median", MEDIAN(Instances!H86:Instances!H86),"min", MIN(Instances!H86:Instances!H86),"max", MAX(Instances!H86:Instances!H86),"diff", MAX(Instances!H86:Instances!H86)-MIN(Instances!H86:Instances!H86))</f>
        <v>0</v>
      </c>
      <c r="I86" s="1" cm="1">
        <f t="array" ref="I86">_xlfn.SWITCH($A$2,"average", AVERAGE(Instances!I86:Instances!I86),"median", MEDIAN(Instances!I86:Instances!I86),"min", MIN(Instances!I86:Instances!I86),"max", MAX(Instances!I86:Instances!I86),"diff", MAX(Instances!I86:Instances!I86)-MIN(Instances!I86:Instances!I86))</f>
        <v>0</v>
      </c>
      <c r="J86" s="1" cm="1">
        <f t="array" ref="J86">_xlfn.SWITCH($A$2,"average", AVERAGE(Instances!J86:Instances!J86),"median", MEDIAN(Instances!J86:Instances!J86),"min", MIN(Instances!J86:Instances!J86),"max", MAX(Instances!J86:Instances!J86),"diff", MAX(Instances!J86:Instances!J86)-MIN(Instances!J86:Instances!J86))</f>
        <v>0</v>
      </c>
      <c r="K86" s="1" cm="1">
        <f t="array" ref="K86">_xlfn.SWITCH($A$2,"average", AVERAGE(Instances!K86:Instances!K86),"median", MEDIAN(Instances!K86:Instances!K86),"min", MIN(Instances!K86:Instances!K86),"max", MAX(Instances!K86:Instances!K86),"diff", MAX(Instances!K86:Instances!K86)-MIN(Instances!K86:Instances!K86))</f>
        <v>0</v>
      </c>
      <c r="L86" s="1" cm="1">
        <f t="array" ref="L86">_xlfn.SWITCH($A$2,"average", AVERAGE(Instances!L86:Instances!L86),"median", MEDIAN(Instances!L86:Instances!L86),"min", MIN(Instances!L86:Instances!L86),"max", MAX(Instances!L86:Instances!L86),"diff", MAX(Instances!L86:Instances!L86)-MIN(Instances!L86:Instances!L86))</f>
        <v>0</v>
      </c>
      <c r="M86" s="1" cm="1">
        <f t="array" ref="M86">_xlfn.SWITCH($A$2,"average", AVERAGE(Instances!M86:Instances!M86),"median", MEDIAN(Instances!M86:Instances!M86),"min", MIN(Instances!M86:Instances!M86),"max", MAX(Instances!M86:Instances!M86),"diff", MAX(Instances!M86:Instances!M86)-MIN(Instances!M86:Instances!M86))</f>
        <v>0</v>
      </c>
      <c r="N86" s="1" cm="1">
        <f t="array" ref="N86">_xlfn.SWITCH($A$2,"average", AVERAGE(Instances!N86:Instances!N86),"median", MEDIAN(Instances!N86:Instances!N86),"min", MIN(Instances!N86:Instances!N86),"max", MAX(Instances!N86:Instances!N86),"diff", MAX(Instances!N86:Instances!N86)-MIN(Instances!N86:Instances!N86))</f>
        <v>0</v>
      </c>
      <c r="O86" s="1" cm="1">
        <f t="array" ref="O86">_xlfn.SWITCH($A$2,"average", AVERAGE(Instances!O86:Instances!O86),"median", MEDIAN(Instances!O86:Instances!O86),"min", MIN(Instances!O86:Instances!O86),"max", MAX(Instances!O86:Instances!O86),"diff", MAX(Instances!O86:Instances!O86)-MIN(Instances!O86:Instances!O86))</f>
        <v>0</v>
      </c>
      <c r="P86" s="1" cm="1">
        <f t="array" ref="P86">_xlfn.SWITCH($A$2,"average", AVERAGE(Instances!P86:Instances!P86),"median", MEDIAN(Instances!P86:Instances!P86),"min", MIN(Instances!P86:Instances!P86),"max", MAX(Instances!P86:Instances!P86),"diff", MAX(Instances!P86:Instances!P86)-MIN(Instances!P86:Instances!P86))</f>
        <v>0</v>
      </c>
      <c r="Q86" s="1" cm="1">
        <f t="array" ref="Q86">_xlfn.SWITCH($A$2,"average", AVERAGE(Instances!Q86:Instances!Q86),"median", MEDIAN(Instances!Q86:Instances!Q86),"min", MIN(Instances!Q86:Instances!Q86),"max", MAX(Instances!Q86:Instances!Q86),"diff", MAX(Instances!Q86:Instances!Q86)-MIN(Instances!Q86:Instances!Q86))</f>
        <v>0</v>
      </c>
      <c r="R86" s="1" cm="1">
        <f t="array" ref="R86">_xlfn.SWITCH($A$2,"average", AVERAGE(Instances!R86:Instances!R86),"median", MEDIAN(Instances!R86:Instances!R86),"min", MIN(Instances!R86:Instances!R86),"max", MAX(Instances!R86:Instances!R86),"diff", MAX(Instances!R86:Instances!R86)-MIN(Instances!R86:Instances!R86))</f>
        <v>0</v>
      </c>
      <c r="S86" s="1" cm="1">
        <f t="array" ref="S86">_xlfn.SWITCH($A$2,"average", AVERAGE(Instances!S86:Instances!S86),"median", MEDIAN(Instances!S86:Instances!S86),"min", MIN(Instances!S86:Instances!S86),"max", MAX(Instances!S86:Instances!S86),"diff", MAX(Instances!S86:Instances!S86)-MIN(Instances!S86:Instances!S86))</f>
        <v>0</v>
      </c>
      <c r="T86" s="1" cm="1">
        <f t="array" ref="T86">_xlfn.SWITCH($A$2,"average", AVERAGE(Instances!T86:Instances!T86),"median", MEDIAN(Instances!T86:Instances!T86),"min", MIN(Instances!T86:Instances!T86),"max", MAX(Instances!T86:Instances!T86),"diff", MAX(Instances!T86:Instances!T86)-MIN(Instances!T86:Instances!T86))</f>
        <v>0</v>
      </c>
      <c r="U86" s="1" cm="1">
        <f t="array" ref="U86">_xlfn.SWITCH($A$2,"average", AVERAGE(Instances!U86:Instances!U86),"median", MEDIAN(Instances!U86:Instances!U86),"min", MIN(Instances!U86:Instances!U86),"max", MAX(Instances!U86:Instances!U86),"diff", MAX(Instances!U86:Instances!U86)-MIN(Instances!U86:Instances!U86))</f>
        <v>0</v>
      </c>
      <c r="V86" s="1" cm="1">
        <f t="array" ref="V86">_xlfn.SWITCH($A$2,"average", AVERAGE(Instances!V86:Instances!V86),"median", MEDIAN(Instances!V86:Instances!V86),"min", MIN(Instances!V86:Instances!V86),"max", MAX(Instances!V86:Instances!V86),"diff", MAX(Instances!V86:Instances!V86)-MIN(Instances!V86:Instances!V86))</f>
        <v>0</v>
      </c>
      <c r="W86" s="1" cm="1">
        <f t="array" ref="W86">_xlfn.SWITCH($A$2,"average", AVERAGE(Instances!W86:Instances!W86),"median", MEDIAN(Instances!W86:Instances!W86),"min", MIN(Instances!W86:Instances!W86),"max", MAX(Instances!W86:Instances!W86),"diff", MAX(Instances!W86:Instances!W86)-MIN(Instances!W86:Instances!W86))</f>
        <v>0</v>
      </c>
      <c r="X86" s="1" cm="1">
        <f t="array" ref="X86">_xlfn.SWITCH($A$2,"average", AVERAGE(Instances!X86:Instances!X86),"median", MEDIAN(Instances!X86:Instances!X86),"min", MIN(Instances!X86:Instances!X86),"max", MAX(Instances!X86:Instances!X86),"diff", MAX(Instances!X86:Instances!X86)-MIN(Instances!X86:Instances!X86))</f>
        <v>0</v>
      </c>
      <c r="Y86" s="1" cm="1">
        <f t="array" ref="Y86">_xlfn.SWITCH($A$2,"average", AVERAGE(Instances!Y86:Instances!Y86),"median", MEDIAN(Instances!Y86:Instances!Y86),"min", MIN(Instances!Y86:Instances!Y86),"max", MAX(Instances!Y86:Instances!Y86),"diff", MAX(Instances!Y86:Instances!Y86)-MIN(Instances!Y86:Instances!Y86))</f>
        <v>0</v>
      </c>
      <c r="Z86" s="1" cm="1">
        <f t="array" ref="Z86">_xlfn.SWITCH($A$2,"average", AVERAGE(Instances!Z86:Instances!Z86),"median", MEDIAN(Instances!Z86:Instances!Z86),"min", MIN(Instances!Z86:Instances!Z86),"max", MAX(Instances!Z86:Instances!Z86),"diff", MAX(Instances!Z86:Instances!Z86)-MIN(Instances!Z86:Instances!Z86))</f>
        <v>0</v>
      </c>
      <c r="AA86" s="1" cm="1">
        <f t="array" ref="AA86">_xlfn.SWITCH($A$2,"average", AVERAGE(Instances!AA86:Instances!AA86),"median", MEDIAN(Instances!AA86:Instances!AA86),"min", MIN(Instances!AA86:Instances!AA86),"max", MAX(Instances!AA86:Instances!AA86),"diff", MAX(Instances!AA86:Instances!AA86)-MIN(Instances!AA86:Instances!AA86))</f>
        <v>0</v>
      </c>
      <c r="AB86" s="1" cm="1">
        <f t="array" ref="AB86">_xlfn.SWITCH($A$2,"average", AVERAGE(Instances!AB86:Instances!AB86),"median", MEDIAN(Instances!AB86:Instances!AB86),"min", MIN(Instances!AB86:Instances!AB86),"max", MAX(Instances!AB86:Instances!AB86),"diff", MAX(Instances!AB86:Instances!AB86)-MIN(Instances!AB86:Instances!AB86))</f>
        <v>0</v>
      </c>
      <c r="AC86" s="1" cm="1">
        <f t="array" ref="AC86">_xlfn.SWITCH($A$2,"average", AVERAGE(Instances!AC86:Instances!AC86),"median", MEDIAN(Instances!AC86:Instances!AC86),"min", MIN(Instances!AC86:Instances!AC86),"max", MAX(Instances!AC86:Instances!AC86),"diff", MAX(Instances!AC86:Instances!AC86)-MIN(Instances!AC86:Instances!AC86))</f>
        <v>0</v>
      </c>
      <c r="AD86" s="1" cm="1">
        <f t="array" ref="AD86">_xlfn.SWITCH($A$2,"average", AVERAGE(Instances!AD86:Instances!AD86),"median", MEDIAN(Instances!AD86:Instances!AD86),"min", MIN(Instances!AD86:Instances!AD86),"max", MAX(Instances!AD86:Instances!AD86),"diff", MAX(Instances!AD86:Instances!AD86)-MIN(Instances!AD86:Instances!AD86))</f>
        <v>0</v>
      </c>
      <c r="AE86" s="1" cm="1">
        <f t="array" ref="AE86">_xlfn.SWITCH($A$2,"average", AVERAGE(Instances!AE86:Instances!AE86),"median", MEDIAN(Instances!AE86:Instances!AE86),"min", MIN(Instances!AE86:Instances!AE86),"max", MAX(Instances!AE86:Instances!AE86),"diff", MAX(Instances!AE86:Instances!AE86)-MIN(Instances!AE86:Instances!AE86))</f>
        <v>0</v>
      </c>
      <c r="AF86" s="1" cm="1">
        <f t="array" ref="AF86">_xlfn.SWITCH($A$2,"average", AVERAGE(Instances!AF86:Instances!AF86),"median", MEDIAN(Instances!AF86:Instances!AF86),"min", MIN(Instances!AF86:Instances!AF86),"max", MAX(Instances!AF86:Instances!AF86),"diff", MAX(Instances!AF86:Instances!AF86)-MIN(Instances!AF86:Instances!AF86))</f>
        <v>0</v>
      </c>
      <c r="AG86" s="1" cm="1">
        <f t="array" ref="AG86">_xlfn.SWITCH($A$2,"average", AVERAGE(Instances!AG86:Instances!AG86),"median", MEDIAN(Instances!AG86:Instances!AG86),"min", MIN(Instances!AG86:Instances!AG86),"max", MAX(Instances!AG86:Instances!AG86),"diff", MAX(Instances!AG86:Instances!AG86)-MIN(Instances!AG86:Instances!AG86))</f>
        <v>0</v>
      </c>
      <c r="AH86" s="1" cm="1">
        <f t="array" ref="AH86">_xlfn.SWITCH($A$2,"average", AVERAGE(Instances!AH86:Instances!AH86),"median", MEDIAN(Instances!AH86:Instances!AH86),"min", MIN(Instances!AH86:Instances!AH86),"max", MAX(Instances!AH86:Instances!AH86),"diff", MAX(Instances!AH86:Instances!AH86)-MIN(Instances!AH86:Instances!AH86))</f>
        <v>0</v>
      </c>
      <c r="AI86" s="1" cm="1">
        <f t="array" ref="AI86">_xlfn.SWITCH($A$2,"average", AVERAGE(Instances!AI86:Instances!AI86),"median", MEDIAN(Instances!AI86:Instances!AI86),"min", MIN(Instances!AI86:Instances!AI86),"max", MAX(Instances!AI86:Instances!AI86),"diff", MAX(Instances!AI86:Instances!AI86)-MIN(Instances!AI86:Instances!AI86))</f>
        <v>0</v>
      </c>
      <c r="AJ86" s="1" cm="1">
        <f t="array" ref="AJ86">_xlfn.SWITCH($A$2,"average", AVERAGE(Instances!AJ86:Instances!AJ86),"median", MEDIAN(Instances!AJ86:Instances!AJ86),"min", MIN(Instances!AJ86:Instances!AJ86),"max", MAX(Instances!AJ86:Instances!AJ86),"diff", MAX(Instances!AJ86:Instances!AJ86)-MIN(Instances!AJ86:Instances!AJ86))</f>
        <v>0</v>
      </c>
      <c r="AK86" s="1" cm="1">
        <f t="array" ref="AK86">_xlfn.SWITCH($A$2,"average", AVERAGE(Instances!AK86:Instances!AK86),"median", MEDIAN(Instances!AK86:Instances!AK86),"min", MIN(Instances!AK86:Instances!AK86),"max", MAX(Instances!AK86:Instances!AK86),"diff", MAX(Instances!AK86:Instances!AK86)-MIN(Instances!AK86:Instances!AK86))</f>
        <v>0</v>
      </c>
      <c r="AL86" s="1" cm="1">
        <f t="array" ref="AL86">_xlfn.SWITCH($A$2,"average", AVERAGE(Instances!AL86:Instances!AL86),"median", MEDIAN(Instances!AL86:Instances!AL86),"min", MIN(Instances!AL86:Instances!AL86),"max", MAX(Instances!AL86:Instances!AL86),"diff", MAX(Instances!AL86:Instances!AL86)-MIN(Instances!AL86:Instances!AL86))</f>
        <v>0</v>
      </c>
      <c r="AM86" s="1" cm="1">
        <f t="array" ref="AM86">_xlfn.SWITCH($A$2,"average", AVERAGE(Instances!AM86:Instances!AM86),"median", MEDIAN(Instances!AM86:Instances!AM86),"min", MIN(Instances!AM86:Instances!AM86),"max", MAX(Instances!AM86:Instances!AM86),"diff", MAX(Instances!AM86:Instances!AM86)-MIN(Instances!AM86:Instances!AM86))</f>
        <v>0</v>
      </c>
      <c r="AN86" s="1" cm="1">
        <f t="array" ref="AN86">_xlfn.SWITCH($A$2,"average", AVERAGE(Instances!AN86:Instances!AN86),"median", MEDIAN(Instances!AN86:Instances!AN86),"min", MIN(Instances!AN86:Instances!AN86),"max", MAX(Instances!AN86:Instances!AN86),"diff", MAX(Instances!AN86:Instances!AN86)-MIN(Instances!AN86:Instances!AN86))</f>
        <v>0</v>
      </c>
      <c r="AO86" s="1" cm="1">
        <f t="array" ref="AO86">_xlfn.SWITCH($A$2,"average", AVERAGE(Instances!AO86:Instances!AO86),"median", MEDIAN(Instances!AO86:Instances!AO86),"min", MIN(Instances!AO86:Instances!AO86),"max", MAX(Instances!AO86:Instances!AO86),"diff", MAX(Instances!AO86:Instances!AO86)-MIN(Instances!AO86:Instances!AO86))</f>
        <v>0</v>
      </c>
      <c r="AP86" s="1" cm="1">
        <f t="array" ref="AP86">_xlfn.SWITCH($A$2,"average", AVERAGE(Instances!AP86:Instances!AP86),"median", MEDIAN(Instances!AP86:Instances!AP86),"min", MIN(Instances!AP86:Instances!AP86),"max", MAX(Instances!AP86:Instances!AP86),"diff", MAX(Instances!AP86:Instances!AP86)-MIN(Instances!AP86:Instances!AP86))</f>
        <v>0</v>
      </c>
      <c r="AQ86" s="1" cm="1">
        <f t="array" ref="AQ86">_xlfn.SWITCH($A$2,"average", AVERAGE(Instances!AQ86:Instances!AQ86),"median", MEDIAN(Instances!AQ86:Instances!AQ86),"min", MIN(Instances!AQ86:Instances!AQ86),"max", MAX(Instances!AQ86:Instances!AQ86),"diff", MAX(Instances!AQ86:Instances!AQ86)-MIN(Instances!AQ86:Instances!AQ86))</f>
        <v>0</v>
      </c>
      <c r="AR86" s="1" cm="1">
        <f t="array" ref="AR86">_xlfn.SWITCH($A$2,"average", AVERAGE(Instances!AR86:Instances!AR86),"median", MEDIAN(Instances!AR86:Instances!AR86),"min", MIN(Instances!AR86:Instances!AR86),"max", MAX(Instances!AR86:Instances!AR86),"diff", MAX(Instances!AR86:Instances!AR86)-MIN(Instances!AR86:Instances!AR86))</f>
        <v>0</v>
      </c>
      <c r="AS86" s="1" cm="1">
        <f t="array" ref="AS86">_xlfn.SWITCH($A$2,"average", AVERAGE(Instances!AS86:Instances!AS86),"median", MEDIAN(Instances!AS86:Instances!AS86),"min", MIN(Instances!AS86:Instances!AS86),"max", MAX(Instances!AS86:Instances!AS86),"diff", MAX(Instances!AS86:Instances!AS86)-MIN(Instances!AS86:Instances!AS86))</f>
        <v>0</v>
      </c>
      <c r="AT86" s="1" cm="1">
        <f t="array" ref="AT86">_xlfn.SWITCH($A$2,"average", AVERAGE(Instances!AT86:Instances!AT86),"median", MEDIAN(Instances!AT86:Instances!AT86),"min", MIN(Instances!AT86:Instances!AT86),"max", MAX(Instances!AT86:Instances!AT86),"diff", MAX(Instances!AT86:Instances!AT86)-MIN(Instances!AT86:Instances!AT86))</f>
        <v>0</v>
      </c>
      <c r="AU86" s="1" cm="1">
        <f t="array" ref="AU86">_xlfn.SWITCH($A$2,"average", AVERAGE(Instances!AU86:Instances!AU86),"median", MEDIAN(Instances!AU86:Instances!AU86),"min", MIN(Instances!AU86:Instances!AU86),"max", MAX(Instances!AU86:Instances!AU86),"diff", MAX(Instances!AU86:Instances!AU86)-MIN(Instances!AU86:Instances!AU86))</f>
        <v>0</v>
      </c>
      <c r="AV86" s="1" cm="1">
        <f t="array" ref="AV86">_xlfn.SWITCH($A$2,"average", AVERAGE(Instances!AV86:Instances!AV86),"median", MEDIAN(Instances!AV86:Instances!AV86),"min", MIN(Instances!AV86:Instances!AV86),"max", MAX(Instances!AV86:Instances!AV86),"diff", MAX(Instances!AV86:Instances!AV86)-MIN(Instances!AV86:Instances!AV86))</f>
        <v>0</v>
      </c>
      <c r="AW86" s="1" cm="1">
        <f t="array" ref="AW86">_xlfn.SWITCH($A$2,"average", AVERAGE(Instances!AW86:Instances!AW86),"median", MEDIAN(Instances!AW86:Instances!AW86),"min", MIN(Instances!AW86:Instances!AW86),"max", MAX(Instances!AW86:Instances!AW86),"diff", MAX(Instances!AW86:Instances!AW86)-MIN(Instances!AW86:Instances!AW86))</f>
        <v>0</v>
      </c>
      <c r="AX86" s="1"/>
      <c r="AY86" s="1"/>
      <c r="AZ86" s="1"/>
      <c r="BA86" s="1"/>
      <c r="BB86" s="1">
        <f>MIN($B86,$D86,$F86,$H86,$J86,$L86,$N86,$P86,$R86,$T86,$V86,$X86,$Z86,$AB86,$AD86,$AF86,$AH86,$AJ86,$AL86,$AN86,$AP86,$AR86,$AT86,$AV86,$AX86,$AZ86)</f>
        <v>0</v>
      </c>
      <c r="BC86" s="1">
        <f>MIN($C86,$E86,$G86,$I86,$K86,$M86,$O86,$Q86,$S86,$U86,$W86,$Y86,$AA86,$AC86,$AE86,$AG86,$AI86,$AK86,$AM86,$AO86,$AQ86,$AS86,$AU86,$AW86,$AY86,$BA86)</f>
        <v>0</v>
      </c>
      <c r="BD86" s="1">
        <f>MEDIAN($B86,$D86,$F86,$H86,$J86,$L86,$N86,$P86,$R86,$T86,$V86,$X86,$Z86,$AB86,$AD86,$AF86,$AH86,$AJ86,$AL86,$AN86,$AP86,$AR86,$AT86,$AV86,$AX86,$AZ86)</f>
        <v>0</v>
      </c>
      <c r="BE86" s="1">
        <f>MEDIAN($C86,$E86,$G86,$I86,$K86,$M86,$O86,$Q86,$S86,$U86,$W86,$Y86,$AA86,$AC86,$AE86,$AG86,$AI86,$AK86,$AM86,$AO86,$AQ86,$AS86,$AU86,$AW86,$AY86,$BA86)</f>
        <v>0</v>
      </c>
      <c r="BF86" s="1">
        <f>MAX($B86,$D86,$F86,$H86,$J86,$L86,$N86,$P86,$R86,$T86,$V86,$X86,$Z86,$AB86,$AD86,$AF86,$AH86,$AJ86,$AL86,$AN86,$AP86,$AR86,$AT86,$AV86,$AX86,$AZ86)</f>
        <v>0</v>
      </c>
      <c r="BG86" s="1">
        <f>MAX($C86,$E86,$G86,$I86,$K86,$M86,$O86,$Q86,$S86,$U86,$W86,$Y86,$AA86,$AC86,$AE86,$AG86,$AI86,$AK86,$AM86,$AO86,$AQ86,$AS86,$AU86,$AW86,$AY86,$BA86)</f>
        <v>0</v>
      </c>
    </row>
    <row r="87" spans="1:59">
      <c r="A87" s="1" t="s">
        <v>84</v>
      </c>
      <c r="B87" s="1" cm="1">
        <f t="array" ref="B87">_xlfn.SWITCH($A$2,"average", AVERAGE(Instances!B87:Instances!B87),"median", MEDIAN(Instances!B87:Instances!B87),"min", MIN(Instances!B87:Instances!B87),"max", MAX(Instances!B87:Instances!B87),"diff", MAX(Instances!B87:Instances!B87)-MIN(Instances!B87:Instances!B87))</f>
        <v>0</v>
      </c>
      <c r="C87" s="1" cm="1">
        <f t="array" ref="C87">_xlfn.SWITCH($A$2,"average", AVERAGE(Instances!C87:Instances!C87),"median", MEDIAN(Instances!C87:Instances!C87),"min", MIN(Instances!C87:Instances!C87),"max", MAX(Instances!C87:Instances!C87),"diff", MAX(Instances!C87:Instances!C87)-MIN(Instances!C87:Instances!C87))</f>
        <v>0</v>
      </c>
      <c r="D87" s="1" cm="1">
        <f t="array" ref="D87">_xlfn.SWITCH($A$2,"average", AVERAGE(Instances!D87:Instances!D87),"median", MEDIAN(Instances!D87:Instances!D87),"min", MIN(Instances!D87:Instances!D87),"max", MAX(Instances!D87:Instances!D87),"diff", MAX(Instances!D87:Instances!D87)-MIN(Instances!D87:Instances!D87))</f>
        <v>0</v>
      </c>
      <c r="E87" s="1" cm="1">
        <f t="array" ref="E87">_xlfn.SWITCH($A$2,"average", AVERAGE(Instances!E87:Instances!E87),"median", MEDIAN(Instances!E87:Instances!E87),"min", MIN(Instances!E87:Instances!E87),"max", MAX(Instances!E87:Instances!E87),"diff", MAX(Instances!E87:Instances!E87)-MIN(Instances!E87:Instances!E87))</f>
        <v>0</v>
      </c>
      <c r="F87" s="1" cm="1">
        <f t="array" ref="F87">_xlfn.SWITCH($A$2,"average", AVERAGE(Instances!F87:Instances!F87),"median", MEDIAN(Instances!F87:Instances!F87),"min", MIN(Instances!F87:Instances!F87),"max", MAX(Instances!F87:Instances!F87),"diff", MAX(Instances!F87:Instances!F87)-MIN(Instances!F87:Instances!F87))</f>
        <v>0</v>
      </c>
      <c r="G87" s="1" cm="1">
        <f t="array" ref="G87">_xlfn.SWITCH($A$2,"average", AVERAGE(Instances!G87:Instances!G87),"median", MEDIAN(Instances!G87:Instances!G87),"min", MIN(Instances!G87:Instances!G87),"max", MAX(Instances!G87:Instances!G87),"diff", MAX(Instances!G87:Instances!G87)-MIN(Instances!G87:Instances!G87))</f>
        <v>0</v>
      </c>
      <c r="H87" s="1" cm="1">
        <f t="array" ref="H87">_xlfn.SWITCH($A$2,"average", AVERAGE(Instances!H87:Instances!H87),"median", MEDIAN(Instances!H87:Instances!H87),"min", MIN(Instances!H87:Instances!H87),"max", MAX(Instances!H87:Instances!H87),"diff", MAX(Instances!H87:Instances!H87)-MIN(Instances!H87:Instances!H87))</f>
        <v>0</v>
      </c>
      <c r="I87" s="1" cm="1">
        <f t="array" ref="I87">_xlfn.SWITCH($A$2,"average", AVERAGE(Instances!I87:Instances!I87),"median", MEDIAN(Instances!I87:Instances!I87),"min", MIN(Instances!I87:Instances!I87),"max", MAX(Instances!I87:Instances!I87),"diff", MAX(Instances!I87:Instances!I87)-MIN(Instances!I87:Instances!I87))</f>
        <v>0</v>
      </c>
      <c r="J87" s="1" cm="1">
        <f t="array" ref="J87">_xlfn.SWITCH($A$2,"average", AVERAGE(Instances!J87:Instances!J87),"median", MEDIAN(Instances!J87:Instances!J87),"min", MIN(Instances!J87:Instances!J87),"max", MAX(Instances!J87:Instances!J87),"diff", MAX(Instances!J87:Instances!J87)-MIN(Instances!J87:Instances!J87))</f>
        <v>0</v>
      </c>
      <c r="K87" s="1" cm="1">
        <f t="array" ref="K87">_xlfn.SWITCH($A$2,"average", AVERAGE(Instances!K87:Instances!K87),"median", MEDIAN(Instances!K87:Instances!K87),"min", MIN(Instances!K87:Instances!K87),"max", MAX(Instances!K87:Instances!K87),"diff", MAX(Instances!K87:Instances!K87)-MIN(Instances!K87:Instances!K87))</f>
        <v>0</v>
      </c>
      <c r="L87" s="1" cm="1">
        <f t="array" ref="L87">_xlfn.SWITCH($A$2,"average", AVERAGE(Instances!L87:Instances!L87),"median", MEDIAN(Instances!L87:Instances!L87),"min", MIN(Instances!L87:Instances!L87),"max", MAX(Instances!L87:Instances!L87),"diff", MAX(Instances!L87:Instances!L87)-MIN(Instances!L87:Instances!L87))</f>
        <v>0</v>
      </c>
      <c r="M87" s="1" cm="1">
        <f t="array" ref="M87">_xlfn.SWITCH($A$2,"average", AVERAGE(Instances!M87:Instances!M87),"median", MEDIAN(Instances!M87:Instances!M87),"min", MIN(Instances!M87:Instances!M87),"max", MAX(Instances!M87:Instances!M87),"diff", MAX(Instances!M87:Instances!M87)-MIN(Instances!M87:Instances!M87))</f>
        <v>0</v>
      </c>
      <c r="N87" s="1" cm="1">
        <f t="array" ref="N87">_xlfn.SWITCH($A$2,"average", AVERAGE(Instances!N87:Instances!N87),"median", MEDIAN(Instances!N87:Instances!N87),"min", MIN(Instances!N87:Instances!N87),"max", MAX(Instances!N87:Instances!N87),"diff", MAX(Instances!N87:Instances!N87)-MIN(Instances!N87:Instances!N87))</f>
        <v>0</v>
      </c>
      <c r="O87" s="1" cm="1">
        <f t="array" ref="O87">_xlfn.SWITCH($A$2,"average", AVERAGE(Instances!O87:Instances!O87),"median", MEDIAN(Instances!O87:Instances!O87),"min", MIN(Instances!O87:Instances!O87),"max", MAX(Instances!O87:Instances!O87),"diff", MAX(Instances!O87:Instances!O87)-MIN(Instances!O87:Instances!O87))</f>
        <v>0</v>
      </c>
      <c r="P87" s="1" cm="1">
        <f t="array" ref="P87">_xlfn.SWITCH($A$2,"average", AVERAGE(Instances!P87:Instances!P87),"median", MEDIAN(Instances!P87:Instances!P87),"min", MIN(Instances!P87:Instances!P87),"max", MAX(Instances!P87:Instances!P87),"diff", MAX(Instances!P87:Instances!P87)-MIN(Instances!P87:Instances!P87))</f>
        <v>0</v>
      </c>
      <c r="Q87" s="1" cm="1">
        <f t="array" ref="Q87">_xlfn.SWITCH($A$2,"average", AVERAGE(Instances!Q87:Instances!Q87),"median", MEDIAN(Instances!Q87:Instances!Q87),"min", MIN(Instances!Q87:Instances!Q87),"max", MAX(Instances!Q87:Instances!Q87),"diff", MAX(Instances!Q87:Instances!Q87)-MIN(Instances!Q87:Instances!Q87))</f>
        <v>0</v>
      </c>
      <c r="R87" s="1" cm="1">
        <f t="array" ref="R87">_xlfn.SWITCH($A$2,"average", AVERAGE(Instances!R87:Instances!R87),"median", MEDIAN(Instances!R87:Instances!R87),"min", MIN(Instances!R87:Instances!R87),"max", MAX(Instances!R87:Instances!R87),"diff", MAX(Instances!R87:Instances!R87)-MIN(Instances!R87:Instances!R87))</f>
        <v>0</v>
      </c>
      <c r="S87" s="1" cm="1">
        <f t="array" ref="S87">_xlfn.SWITCH($A$2,"average", AVERAGE(Instances!S87:Instances!S87),"median", MEDIAN(Instances!S87:Instances!S87),"min", MIN(Instances!S87:Instances!S87),"max", MAX(Instances!S87:Instances!S87),"diff", MAX(Instances!S87:Instances!S87)-MIN(Instances!S87:Instances!S87))</f>
        <v>0</v>
      </c>
      <c r="T87" s="1" cm="1">
        <f t="array" ref="T87">_xlfn.SWITCH($A$2,"average", AVERAGE(Instances!T87:Instances!T87),"median", MEDIAN(Instances!T87:Instances!T87),"min", MIN(Instances!T87:Instances!T87),"max", MAX(Instances!T87:Instances!T87),"diff", MAX(Instances!T87:Instances!T87)-MIN(Instances!T87:Instances!T87))</f>
        <v>0</v>
      </c>
      <c r="U87" s="1" cm="1">
        <f t="array" ref="U87">_xlfn.SWITCH($A$2,"average", AVERAGE(Instances!U87:Instances!U87),"median", MEDIAN(Instances!U87:Instances!U87),"min", MIN(Instances!U87:Instances!U87),"max", MAX(Instances!U87:Instances!U87),"diff", MAX(Instances!U87:Instances!U87)-MIN(Instances!U87:Instances!U87))</f>
        <v>0</v>
      </c>
      <c r="V87" s="1" cm="1">
        <f t="array" ref="V87">_xlfn.SWITCH($A$2,"average", AVERAGE(Instances!V87:Instances!V87),"median", MEDIAN(Instances!V87:Instances!V87),"min", MIN(Instances!V87:Instances!V87),"max", MAX(Instances!V87:Instances!V87),"diff", MAX(Instances!V87:Instances!V87)-MIN(Instances!V87:Instances!V87))</f>
        <v>0</v>
      </c>
      <c r="W87" s="1" cm="1">
        <f t="array" ref="W87">_xlfn.SWITCH($A$2,"average", AVERAGE(Instances!W87:Instances!W87),"median", MEDIAN(Instances!W87:Instances!W87),"min", MIN(Instances!W87:Instances!W87),"max", MAX(Instances!W87:Instances!W87),"diff", MAX(Instances!W87:Instances!W87)-MIN(Instances!W87:Instances!W87))</f>
        <v>0</v>
      </c>
      <c r="X87" s="1" cm="1">
        <f t="array" ref="X87">_xlfn.SWITCH($A$2,"average", AVERAGE(Instances!X87:Instances!X87),"median", MEDIAN(Instances!X87:Instances!X87),"min", MIN(Instances!X87:Instances!X87),"max", MAX(Instances!X87:Instances!X87),"diff", MAX(Instances!X87:Instances!X87)-MIN(Instances!X87:Instances!X87))</f>
        <v>0</v>
      </c>
      <c r="Y87" s="1" cm="1">
        <f t="array" ref="Y87">_xlfn.SWITCH($A$2,"average", AVERAGE(Instances!Y87:Instances!Y87),"median", MEDIAN(Instances!Y87:Instances!Y87),"min", MIN(Instances!Y87:Instances!Y87),"max", MAX(Instances!Y87:Instances!Y87),"diff", MAX(Instances!Y87:Instances!Y87)-MIN(Instances!Y87:Instances!Y87))</f>
        <v>0</v>
      </c>
      <c r="Z87" s="1" cm="1">
        <f t="array" ref="Z87">_xlfn.SWITCH($A$2,"average", AVERAGE(Instances!Z87:Instances!Z87),"median", MEDIAN(Instances!Z87:Instances!Z87),"min", MIN(Instances!Z87:Instances!Z87),"max", MAX(Instances!Z87:Instances!Z87),"diff", MAX(Instances!Z87:Instances!Z87)-MIN(Instances!Z87:Instances!Z87))</f>
        <v>0</v>
      </c>
      <c r="AA87" s="1" cm="1">
        <f t="array" ref="AA87">_xlfn.SWITCH($A$2,"average", AVERAGE(Instances!AA87:Instances!AA87),"median", MEDIAN(Instances!AA87:Instances!AA87),"min", MIN(Instances!AA87:Instances!AA87),"max", MAX(Instances!AA87:Instances!AA87),"diff", MAX(Instances!AA87:Instances!AA87)-MIN(Instances!AA87:Instances!AA87))</f>
        <v>0</v>
      </c>
      <c r="AB87" s="1" cm="1">
        <f t="array" ref="AB87">_xlfn.SWITCH($A$2,"average", AVERAGE(Instances!AB87:Instances!AB87),"median", MEDIAN(Instances!AB87:Instances!AB87),"min", MIN(Instances!AB87:Instances!AB87),"max", MAX(Instances!AB87:Instances!AB87),"diff", MAX(Instances!AB87:Instances!AB87)-MIN(Instances!AB87:Instances!AB87))</f>
        <v>0</v>
      </c>
      <c r="AC87" s="1" cm="1">
        <f t="array" ref="AC87">_xlfn.SWITCH($A$2,"average", AVERAGE(Instances!AC87:Instances!AC87),"median", MEDIAN(Instances!AC87:Instances!AC87),"min", MIN(Instances!AC87:Instances!AC87),"max", MAX(Instances!AC87:Instances!AC87),"diff", MAX(Instances!AC87:Instances!AC87)-MIN(Instances!AC87:Instances!AC87))</f>
        <v>0</v>
      </c>
      <c r="AD87" s="1" cm="1">
        <f t="array" ref="AD87">_xlfn.SWITCH($A$2,"average", AVERAGE(Instances!AD87:Instances!AD87),"median", MEDIAN(Instances!AD87:Instances!AD87),"min", MIN(Instances!AD87:Instances!AD87),"max", MAX(Instances!AD87:Instances!AD87),"diff", MAX(Instances!AD87:Instances!AD87)-MIN(Instances!AD87:Instances!AD87))</f>
        <v>0</v>
      </c>
      <c r="AE87" s="1" cm="1">
        <f t="array" ref="AE87">_xlfn.SWITCH($A$2,"average", AVERAGE(Instances!AE87:Instances!AE87),"median", MEDIAN(Instances!AE87:Instances!AE87),"min", MIN(Instances!AE87:Instances!AE87),"max", MAX(Instances!AE87:Instances!AE87),"diff", MAX(Instances!AE87:Instances!AE87)-MIN(Instances!AE87:Instances!AE87))</f>
        <v>0</v>
      </c>
      <c r="AF87" s="1" cm="1">
        <f t="array" ref="AF87">_xlfn.SWITCH($A$2,"average", AVERAGE(Instances!AF87:Instances!AF87),"median", MEDIAN(Instances!AF87:Instances!AF87),"min", MIN(Instances!AF87:Instances!AF87),"max", MAX(Instances!AF87:Instances!AF87),"diff", MAX(Instances!AF87:Instances!AF87)-MIN(Instances!AF87:Instances!AF87))</f>
        <v>0</v>
      </c>
      <c r="AG87" s="1" cm="1">
        <f t="array" ref="AG87">_xlfn.SWITCH($A$2,"average", AVERAGE(Instances!AG87:Instances!AG87),"median", MEDIAN(Instances!AG87:Instances!AG87),"min", MIN(Instances!AG87:Instances!AG87),"max", MAX(Instances!AG87:Instances!AG87),"diff", MAX(Instances!AG87:Instances!AG87)-MIN(Instances!AG87:Instances!AG87))</f>
        <v>0</v>
      </c>
      <c r="AH87" s="1" cm="1">
        <f t="array" ref="AH87">_xlfn.SWITCH($A$2,"average", AVERAGE(Instances!AH87:Instances!AH87),"median", MEDIAN(Instances!AH87:Instances!AH87),"min", MIN(Instances!AH87:Instances!AH87),"max", MAX(Instances!AH87:Instances!AH87),"diff", MAX(Instances!AH87:Instances!AH87)-MIN(Instances!AH87:Instances!AH87))</f>
        <v>0</v>
      </c>
      <c r="AI87" s="1" cm="1">
        <f t="array" ref="AI87">_xlfn.SWITCH($A$2,"average", AVERAGE(Instances!AI87:Instances!AI87),"median", MEDIAN(Instances!AI87:Instances!AI87),"min", MIN(Instances!AI87:Instances!AI87),"max", MAX(Instances!AI87:Instances!AI87),"diff", MAX(Instances!AI87:Instances!AI87)-MIN(Instances!AI87:Instances!AI87))</f>
        <v>0</v>
      </c>
      <c r="AJ87" s="1" cm="1">
        <f t="array" ref="AJ87">_xlfn.SWITCH($A$2,"average", AVERAGE(Instances!AJ87:Instances!AJ87),"median", MEDIAN(Instances!AJ87:Instances!AJ87),"min", MIN(Instances!AJ87:Instances!AJ87),"max", MAX(Instances!AJ87:Instances!AJ87),"diff", MAX(Instances!AJ87:Instances!AJ87)-MIN(Instances!AJ87:Instances!AJ87))</f>
        <v>0</v>
      </c>
      <c r="AK87" s="1" cm="1">
        <f t="array" ref="AK87">_xlfn.SWITCH($A$2,"average", AVERAGE(Instances!AK87:Instances!AK87),"median", MEDIAN(Instances!AK87:Instances!AK87),"min", MIN(Instances!AK87:Instances!AK87),"max", MAX(Instances!AK87:Instances!AK87),"diff", MAX(Instances!AK87:Instances!AK87)-MIN(Instances!AK87:Instances!AK87))</f>
        <v>0</v>
      </c>
      <c r="AL87" s="1" cm="1">
        <f t="array" ref="AL87">_xlfn.SWITCH($A$2,"average", AVERAGE(Instances!AL87:Instances!AL87),"median", MEDIAN(Instances!AL87:Instances!AL87),"min", MIN(Instances!AL87:Instances!AL87),"max", MAX(Instances!AL87:Instances!AL87),"diff", MAX(Instances!AL87:Instances!AL87)-MIN(Instances!AL87:Instances!AL87))</f>
        <v>0</v>
      </c>
      <c r="AM87" s="1" cm="1">
        <f t="array" ref="AM87">_xlfn.SWITCH($A$2,"average", AVERAGE(Instances!AM87:Instances!AM87),"median", MEDIAN(Instances!AM87:Instances!AM87),"min", MIN(Instances!AM87:Instances!AM87),"max", MAX(Instances!AM87:Instances!AM87),"diff", MAX(Instances!AM87:Instances!AM87)-MIN(Instances!AM87:Instances!AM87))</f>
        <v>0</v>
      </c>
      <c r="AN87" s="1" cm="1">
        <f t="array" ref="AN87">_xlfn.SWITCH($A$2,"average", AVERAGE(Instances!AN87:Instances!AN87),"median", MEDIAN(Instances!AN87:Instances!AN87),"min", MIN(Instances!AN87:Instances!AN87),"max", MAX(Instances!AN87:Instances!AN87),"diff", MAX(Instances!AN87:Instances!AN87)-MIN(Instances!AN87:Instances!AN87))</f>
        <v>0</v>
      </c>
      <c r="AO87" s="1" cm="1">
        <f t="array" ref="AO87">_xlfn.SWITCH($A$2,"average", AVERAGE(Instances!AO87:Instances!AO87),"median", MEDIAN(Instances!AO87:Instances!AO87),"min", MIN(Instances!AO87:Instances!AO87),"max", MAX(Instances!AO87:Instances!AO87),"diff", MAX(Instances!AO87:Instances!AO87)-MIN(Instances!AO87:Instances!AO87))</f>
        <v>0</v>
      </c>
      <c r="AP87" s="1" cm="1">
        <f t="array" ref="AP87">_xlfn.SWITCH($A$2,"average", AVERAGE(Instances!AP87:Instances!AP87),"median", MEDIAN(Instances!AP87:Instances!AP87),"min", MIN(Instances!AP87:Instances!AP87),"max", MAX(Instances!AP87:Instances!AP87),"diff", MAX(Instances!AP87:Instances!AP87)-MIN(Instances!AP87:Instances!AP87))</f>
        <v>0</v>
      </c>
      <c r="AQ87" s="1" cm="1">
        <f t="array" ref="AQ87">_xlfn.SWITCH($A$2,"average", AVERAGE(Instances!AQ87:Instances!AQ87),"median", MEDIAN(Instances!AQ87:Instances!AQ87),"min", MIN(Instances!AQ87:Instances!AQ87),"max", MAX(Instances!AQ87:Instances!AQ87),"diff", MAX(Instances!AQ87:Instances!AQ87)-MIN(Instances!AQ87:Instances!AQ87))</f>
        <v>0</v>
      </c>
      <c r="AR87" s="1" cm="1">
        <f t="array" ref="AR87">_xlfn.SWITCH($A$2,"average", AVERAGE(Instances!AR87:Instances!AR87),"median", MEDIAN(Instances!AR87:Instances!AR87),"min", MIN(Instances!AR87:Instances!AR87),"max", MAX(Instances!AR87:Instances!AR87),"diff", MAX(Instances!AR87:Instances!AR87)-MIN(Instances!AR87:Instances!AR87))</f>
        <v>0</v>
      </c>
      <c r="AS87" s="1" cm="1">
        <f t="array" ref="AS87">_xlfn.SWITCH($A$2,"average", AVERAGE(Instances!AS87:Instances!AS87),"median", MEDIAN(Instances!AS87:Instances!AS87),"min", MIN(Instances!AS87:Instances!AS87),"max", MAX(Instances!AS87:Instances!AS87),"diff", MAX(Instances!AS87:Instances!AS87)-MIN(Instances!AS87:Instances!AS87))</f>
        <v>0</v>
      </c>
      <c r="AT87" s="1" cm="1">
        <f t="array" ref="AT87">_xlfn.SWITCH($A$2,"average", AVERAGE(Instances!AT87:Instances!AT87),"median", MEDIAN(Instances!AT87:Instances!AT87),"min", MIN(Instances!AT87:Instances!AT87),"max", MAX(Instances!AT87:Instances!AT87),"diff", MAX(Instances!AT87:Instances!AT87)-MIN(Instances!AT87:Instances!AT87))</f>
        <v>0</v>
      </c>
      <c r="AU87" s="1" cm="1">
        <f t="array" ref="AU87">_xlfn.SWITCH($A$2,"average", AVERAGE(Instances!AU87:Instances!AU87),"median", MEDIAN(Instances!AU87:Instances!AU87),"min", MIN(Instances!AU87:Instances!AU87),"max", MAX(Instances!AU87:Instances!AU87),"diff", MAX(Instances!AU87:Instances!AU87)-MIN(Instances!AU87:Instances!AU87))</f>
        <v>0</v>
      </c>
      <c r="AV87" s="1" cm="1">
        <f t="array" ref="AV87">_xlfn.SWITCH($A$2,"average", AVERAGE(Instances!AV87:Instances!AV87),"median", MEDIAN(Instances!AV87:Instances!AV87),"min", MIN(Instances!AV87:Instances!AV87),"max", MAX(Instances!AV87:Instances!AV87),"diff", MAX(Instances!AV87:Instances!AV87)-MIN(Instances!AV87:Instances!AV87))</f>
        <v>0</v>
      </c>
      <c r="AW87" s="1" cm="1">
        <f t="array" ref="AW87">_xlfn.SWITCH($A$2,"average", AVERAGE(Instances!AW87:Instances!AW87),"median", MEDIAN(Instances!AW87:Instances!AW87),"min", MIN(Instances!AW87:Instances!AW87),"max", MAX(Instances!AW87:Instances!AW87),"diff", MAX(Instances!AW87:Instances!AW87)-MIN(Instances!AW87:Instances!AW87))</f>
        <v>0</v>
      </c>
      <c r="AX87" s="1"/>
      <c r="AY87" s="1"/>
      <c r="AZ87" s="1"/>
      <c r="BA87" s="1"/>
      <c r="BB87" s="1">
        <f>MIN($B87,$D87,$F87,$H87,$J87,$L87,$N87,$P87,$R87,$T87,$V87,$X87,$Z87,$AB87,$AD87,$AF87,$AH87,$AJ87,$AL87,$AN87,$AP87,$AR87,$AT87,$AV87,$AX87,$AZ87)</f>
        <v>0</v>
      </c>
      <c r="BC87" s="1">
        <f>MIN($C87,$E87,$G87,$I87,$K87,$M87,$O87,$Q87,$S87,$U87,$W87,$Y87,$AA87,$AC87,$AE87,$AG87,$AI87,$AK87,$AM87,$AO87,$AQ87,$AS87,$AU87,$AW87,$AY87,$BA87)</f>
        <v>0</v>
      </c>
      <c r="BD87" s="1">
        <f>MEDIAN($B87,$D87,$F87,$H87,$J87,$L87,$N87,$P87,$R87,$T87,$V87,$X87,$Z87,$AB87,$AD87,$AF87,$AH87,$AJ87,$AL87,$AN87,$AP87,$AR87,$AT87,$AV87,$AX87,$AZ87)</f>
        <v>0</v>
      </c>
      <c r="BE87" s="1">
        <f>MEDIAN($C87,$E87,$G87,$I87,$K87,$M87,$O87,$Q87,$S87,$U87,$W87,$Y87,$AA87,$AC87,$AE87,$AG87,$AI87,$AK87,$AM87,$AO87,$AQ87,$AS87,$AU87,$AW87,$AY87,$BA87)</f>
        <v>0</v>
      </c>
      <c r="BF87" s="1">
        <f>MAX($B87,$D87,$F87,$H87,$J87,$L87,$N87,$P87,$R87,$T87,$V87,$X87,$Z87,$AB87,$AD87,$AF87,$AH87,$AJ87,$AL87,$AN87,$AP87,$AR87,$AT87,$AV87,$AX87,$AZ87)</f>
        <v>0</v>
      </c>
      <c r="BG87" s="1">
        <f>MAX($C87,$E87,$G87,$I87,$K87,$M87,$O87,$Q87,$S87,$U87,$W87,$Y87,$AA87,$AC87,$AE87,$AG87,$AI87,$AK87,$AM87,$AO87,$AQ87,$AS87,$AU87,$AW87,$AY87,$BA87)</f>
        <v>0</v>
      </c>
    </row>
    <row r="88" spans="1:59">
      <c r="A88" s="1" t="s">
        <v>85</v>
      </c>
      <c r="B88" s="1" cm="1">
        <f t="array" ref="B88">_xlfn.SWITCH($A$2,"average", AVERAGE(Instances!B88:Instances!B88),"median", MEDIAN(Instances!B88:Instances!B88),"min", MIN(Instances!B88:Instances!B88),"max", MAX(Instances!B88:Instances!B88),"diff", MAX(Instances!B88:Instances!B88)-MIN(Instances!B88:Instances!B88))</f>
        <v>0</v>
      </c>
      <c r="C88" s="1" cm="1">
        <f t="array" ref="C88">_xlfn.SWITCH($A$2,"average", AVERAGE(Instances!C88:Instances!C88),"median", MEDIAN(Instances!C88:Instances!C88),"min", MIN(Instances!C88:Instances!C88),"max", MAX(Instances!C88:Instances!C88),"diff", MAX(Instances!C88:Instances!C88)-MIN(Instances!C88:Instances!C88))</f>
        <v>0</v>
      </c>
      <c r="D88" s="1" cm="1">
        <f t="array" ref="D88">_xlfn.SWITCH($A$2,"average", AVERAGE(Instances!D88:Instances!D88),"median", MEDIAN(Instances!D88:Instances!D88),"min", MIN(Instances!D88:Instances!D88),"max", MAX(Instances!D88:Instances!D88),"diff", MAX(Instances!D88:Instances!D88)-MIN(Instances!D88:Instances!D88))</f>
        <v>0</v>
      </c>
      <c r="E88" s="1" cm="1">
        <f t="array" ref="E88">_xlfn.SWITCH($A$2,"average", AVERAGE(Instances!E88:Instances!E88),"median", MEDIAN(Instances!E88:Instances!E88),"min", MIN(Instances!E88:Instances!E88),"max", MAX(Instances!E88:Instances!E88),"diff", MAX(Instances!E88:Instances!E88)-MIN(Instances!E88:Instances!E88))</f>
        <v>0</v>
      </c>
      <c r="F88" s="1" cm="1">
        <f t="array" ref="F88">_xlfn.SWITCH($A$2,"average", AVERAGE(Instances!F88:Instances!F88),"median", MEDIAN(Instances!F88:Instances!F88),"min", MIN(Instances!F88:Instances!F88),"max", MAX(Instances!F88:Instances!F88),"diff", MAX(Instances!F88:Instances!F88)-MIN(Instances!F88:Instances!F88))</f>
        <v>0</v>
      </c>
      <c r="G88" s="1" cm="1">
        <f t="array" ref="G88">_xlfn.SWITCH($A$2,"average", AVERAGE(Instances!G88:Instances!G88),"median", MEDIAN(Instances!G88:Instances!G88),"min", MIN(Instances!G88:Instances!G88),"max", MAX(Instances!G88:Instances!G88),"diff", MAX(Instances!G88:Instances!G88)-MIN(Instances!G88:Instances!G88))</f>
        <v>0</v>
      </c>
      <c r="H88" s="1" cm="1">
        <f t="array" ref="H88">_xlfn.SWITCH($A$2,"average", AVERAGE(Instances!H88:Instances!H88),"median", MEDIAN(Instances!H88:Instances!H88),"min", MIN(Instances!H88:Instances!H88),"max", MAX(Instances!H88:Instances!H88),"diff", MAX(Instances!H88:Instances!H88)-MIN(Instances!H88:Instances!H88))</f>
        <v>0</v>
      </c>
      <c r="I88" s="1" cm="1">
        <f t="array" ref="I88">_xlfn.SWITCH($A$2,"average", AVERAGE(Instances!I88:Instances!I88),"median", MEDIAN(Instances!I88:Instances!I88),"min", MIN(Instances!I88:Instances!I88),"max", MAX(Instances!I88:Instances!I88),"diff", MAX(Instances!I88:Instances!I88)-MIN(Instances!I88:Instances!I88))</f>
        <v>0</v>
      </c>
      <c r="J88" s="1" cm="1">
        <f t="array" ref="J88">_xlfn.SWITCH($A$2,"average", AVERAGE(Instances!J88:Instances!J88),"median", MEDIAN(Instances!J88:Instances!J88),"min", MIN(Instances!J88:Instances!J88),"max", MAX(Instances!J88:Instances!J88),"diff", MAX(Instances!J88:Instances!J88)-MIN(Instances!J88:Instances!J88))</f>
        <v>0</v>
      </c>
      <c r="K88" s="1" cm="1">
        <f t="array" ref="K88">_xlfn.SWITCH($A$2,"average", AVERAGE(Instances!K88:Instances!K88),"median", MEDIAN(Instances!K88:Instances!K88),"min", MIN(Instances!K88:Instances!K88),"max", MAX(Instances!K88:Instances!K88),"diff", MAX(Instances!K88:Instances!K88)-MIN(Instances!K88:Instances!K88))</f>
        <v>0</v>
      </c>
      <c r="L88" s="1" cm="1">
        <f t="array" ref="L88">_xlfn.SWITCH($A$2,"average", AVERAGE(Instances!L88:Instances!L88),"median", MEDIAN(Instances!L88:Instances!L88),"min", MIN(Instances!L88:Instances!L88),"max", MAX(Instances!L88:Instances!L88),"diff", MAX(Instances!L88:Instances!L88)-MIN(Instances!L88:Instances!L88))</f>
        <v>0</v>
      </c>
      <c r="M88" s="1" cm="1">
        <f t="array" ref="M88">_xlfn.SWITCH($A$2,"average", AVERAGE(Instances!M88:Instances!M88),"median", MEDIAN(Instances!M88:Instances!M88),"min", MIN(Instances!M88:Instances!M88),"max", MAX(Instances!M88:Instances!M88),"diff", MAX(Instances!M88:Instances!M88)-MIN(Instances!M88:Instances!M88))</f>
        <v>0</v>
      </c>
      <c r="N88" s="1" cm="1">
        <f t="array" ref="N88">_xlfn.SWITCH($A$2,"average", AVERAGE(Instances!N88:Instances!N88),"median", MEDIAN(Instances!N88:Instances!N88),"min", MIN(Instances!N88:Instances!N88),"max", MAX(Instances!N88:Instances!N88),"diff", MAX(Instances!N88:Instances!N88)-MIN(Instances!N88:Instances!N88))</f>
        <v>0</v>
      </c>
      <c r="O88" s="1" cm="1">
        <f t="array" ref="O88">_xlfn.SWITCH($A$2,"average", AVERAGE(Instances!O88:Instances!O88),"median", MEDIAN(Instances!O88:Instances!O88),"min", MIN(Instances!O88:Instances!O88),"max", MAX(Instances!O88:Instances!O88),"diff", MAX(Instances!O88:Instances!O88)-MIN(Instances!O88:Instances!O88))</f>
        <v>0</v>
      </c>
      <c r="P88" s="1" cm="1">
        <f t="array" ref="P88">_xlfn.SWITCH($A$2,"average", AVERAGE(Instances!P88:Instances!P88),"median", MEDIAN(Instances!P88:Instances!P88),"min", MIN(Instances!P88:Instances!P88),"max", MAX(Instances!P88:Instances!P88),"diff", MAX(Instances!P88:Instances!P88)-MIN(Instances!P88:Instances!P88))</f>
        <v>0</v>
      </c>
      <c r="Q88" s="1" cm="1">
        <f t="array" ref="Q88">_xlfn.SWITCH($A$2,"average", AVERAGE(Instances!Q88:Instances!Q88),"median", MEDIAN(Instances!Q88:Instances!Q88),"min", MIN(Instances!Q88:Instances!Q88),"max", MAX(Instances!Q88:Instances!Q88),"diff", MAX(Instances!Q88:Instances!Q88)-MIN(Instances!Q88:Instances!Q88))</f>
        <v>0</v>
      </c>
      <c r="R88" s="1" cm="1">
        <f t="array" ref="R88">_xlfn.SWITCH($A$2,"average", AVERAGE(Instances!R88:Instances!R88),"median", MEDIAN(Instances!R88:Instances!R88),"min", MIN(Instances!R88:Instances!R88),"max", MAX(Instances!R88:Instances!R88),"diff", MAX(Instances!R88:Instances!R88)-MIN(Instances!R88:Instances!R88))</f>
        <v>0</v>
      </c>
      <c r="S88" s="1" cm="1">
        <f t="array" ref="S88">_xlfn.SWITCH($A$2,"average", AVERAGE(Instances!S88:Instances!S88),"median", MEDIAN(Instances!S88:Instances!S88),"min", MIN(Instances!S88:Instances!S88),"max", MAX(Instances!S88:Instances!S88),"diff", MAX(Instances!S88:Instances!S88)-MIN(Instances!S88:Instances!S88))</f>
        <v>0</v>
      </c>
      <c r="T88" s="1" cm="1">
        <f t="array" ref="T88">_xlfn.SWITCH($A$2,"average", AVERAGE(Instances!T88:Instances!T88),"median", MEDIAN(Instances!T88:Instances!T88),"min", MIN(Instances!T88:Instances!T88),"max", MAX(Instances!T88:Instances!T88),"diff", MAX(Instances!T88:Instances!T88)-MIN(Instances!T88:Instances!T88))</f>
        <v>0</v>
      </c>
      <c r="U88" s="1" cm="1">
        <f t="array" ref="U88">_xlfn.SWITCH($A$2,"average", AVERAGE(Instances!U88:Instances!U88),"median", MEDIAN(Instances!U88:Instances!U88),"min", MIN(Instances!U88:Instances!U88),"max", MAX(Instances!U88:Instances!U88),"diff", MAX(Instances!U88:Instances!U88)-MIN(Instances!U88:Instances!U88))</f>
        <v>0</v>
      </c>
      <c r="V88" s="1" cm="1">
        <f t="array" ref="V88">_xlfn.SWITCH($A$2,"average", AVERAGE(Instances!V88:Instances!V88),"median", MEDIAN(Instances!V88:Instances!V88),"min", MIN(Instances!V88:Instances!V88),"max", MAX(Instances!V88:Instances!V88),"diff", MAX(Instances!V88:Instances!V88)-MIN(Instances!V88:Instances!V88))</f>
        <v>0</v>
      </c>
      <c r="W88" s="1" cm="1">
        <f t="array" ref="W88">_xlfn.SWITCH($A$2,"average", AVERAGE(Instances!W88:Instances!W88),"median", MEDIAN(Instances!W88:Instances!W88),"min", MIN(Instances!W88:Instances!W88),"max", MAX(Instances!W88:Instances!W88),"diff", MAX(Instances!W88:Instances!W88)-MIN(Instances!W88:Instances!W88))</f>
        <v>0</v>
      </c>
      <c r="X88" s="1" cm="1">
        <f t="array" ref="X88">_xlfn.SWITCH($A$2,"average", AVERAGE(Instances!X88:Instances!X88),"median", MEDIAN(Instances!X88:Instances!X88),"min", MIN(Instances!X88:Instances!X88),"max", MAX(Instances!X88:Instances!X88),"diff", MAX(Instances!X88:Instances!X88)-MIN(Instances!X88:Instances!X88))</f>
        <v>0</v>
      </c>
      <c r="Y88" s="1" cm="1">
        <f t="array" ref="Y88">_xlfn.SWITCH($A$2,"average", AVERAGE(Instances!Y88:Instances!Y88),"median", MEDIAN(Instances!Y88:Instances!Y88),"min", MIN(Instances!Y88:Instances!Y88),"max", MAX(Instances!Y88:Instances!Y88),"diff", MAX(Instances!Y88:Instances!Y88)-MIN(Instances!Y88:Instances!Y88))</f>
        <v>0</v>
      </c>
      <c r="Z88" s="1" cm="1">
        <f t="array" ref="Z88">_xlfn.SWITCH($A$2,"average", AVERAGE(Instances!Z88:Instances!Z88),"median", MEDIAN(Instances!Z88:Instances!Z88),"min", MIN(Instances!Z88:Instances!Z88),"max", MAX(Instances!Z88:Instances!Z88),"diff", MAX(Instances!Z88:Instances!Z88)-MIN(Instances!Z88:Instances!Z88))</f>
        <v>0</v>
      </c>
      <c r="AA88" s="1" cm="1">
        <f t="array" ref="AA88">_xlfn.SWITCH($A$2,"average", AVERAGE(Instances!AA88:Instances!AA88),"median", MEDIAN(Instances!AA88:Instances!AA88),"min", MIN(Instances!AA88:Instances!AA88),"max", MAX(Instances!AA88:Instances!AA88),"diff", MAX(Instances!AA88:Instances!AA88)-MIN(Instances!AA88:Instances!AA88))</f>
        <v>0</v>
      </c>
      <c r="AB88" s="1" cm="1">
        <f t="array" ref="AB88">_xlfn.SWITCH($A$2,"average", AVERAGE(Instances!AB88:Instances!AB88),"median", MEDIAN(Instances!AB88:Instances!AB88),"min", MIN(Instances!AB88:Instances!AB88),"max", MAX(Instances!AB88:Instances!AB88),"diff", MAX(Instances!AB88:Instances!AB88)-MIN(Instances!AB88:Instances!AB88))</f>
        <v>0</v>
      </c>
      <c r="AC88" s="1" cm="1">
        <f t="array" ref="AC88">_xlfn.SWITCH($A$2,"average", AVERAGE(Instances!AC88:Instances!AC88),"median", MEDIAN(Instances!AC88:Instances!AC88),"min", MIN(Instances!AC88:Instances!AC88),"max", MAX(Instances!AC88:Instances!AC88),"diff", MAX(Instances!AC88:Instances!AC88)-MIN(Instances!AC88:Instances!AC88))</f>
        <v>0</v>
      </c>
      <c r="AD88" s="1" cm="1">
        <f t="array" ref="AD88">_xlfn.SWITCH($A$2,"average", AVERAGE(Instances!AD88:Instances!AD88),"median", MEDIAN(Instances!AD88:Instances!AD88),"min", MIN(Instances!AD88:Instances!AD88),"max", MAX(Instances!AD88:Instances!AD88),"diff", MAX(Instances!AD88:Instances!AD88)-MIN(Instances!AD88:Instances!AD88))</f>
        <v>0</v>
      </c>
      <c r="AE88" s="1" cm="1">
        <f t="array" ref="AE88">_xlfn.SWITCH($A$2,"average", AVERAGE(Instances!AE88:Instances!AE88),"median", MEDIAN(Instances!AE88:Instances!AE88),"min", MIN(Instances!AE88:Instances!AE88),"max", MAX(Instances!AE88:Instances!AE88),"diff", MAX(Instances!AE88:Instances!AE88)-MIN(Instances!AE88:Instances!AE88))</f>
        <v>0</v>
      </c>
      <c r="AF88" s="1" cm="1">
        <f t="array" ref="AF88">_xlfn.SWITCH($A$2,"average", AVERAGE(Instances!AF88:Instances!AF88),"median", MEDIAN(Instances!AF88:Instances!AF88),"min", MIN(Instances!AF88:Instances!AF88),"max", MAX(Instances!AF88:Instances!AF88),"diff", MAX(Instances!AF88:Instances!AF88)-MIN(Instances!AF88:Instances!AF88))</f>
        <v>0</v>
      </c>
      <c r="AG88" s="1" cm="1">
        <f t="array" ref="AG88">_xlfn.SWITCH($A$2,"average", AVERAGE(Instances!AG88:Instances!AG88),"median", MEDIAN(Instances!AG88:Instances!AG88),"min", MIN(Instances!AG88:Instances!AG88),"max", MAX(Instances!AG88:Instances!AG88),"diff", MAX(Instances!AG88:Instances!AG88)-MIN(Instances!AG88:Instances!AG88))</f>
        <v>0</v>
      </c>
      <c r="AH88" s="1" cm="1">
        <f t="array" ref="AH88">_xlfn.SWITCH($A$2,"average", AVERAGE(Instances!AH88:Instances!AH88),"median", MEDIAN(Instances!AH88:Instances!AH88),"min", MIN(Instances!AH88:Instances!AH88),"max", MAX(Instances!AH88:Instances!AH88),"diff", MAX(Instances!AH88:Instances!AH88)-MIN(Instances!AH88:Instances!AH88))</f>
        <v>0</v>
      </c>
      <c r="AI88" s="1" cm="1">
        <f t="array" ref="AI88">_xlfn.SWITCH($A$2,"average", AVERAGE(Instances!AI88:Instances!AI88),"median", MEDIAN(Instances!AI88:Instances!AI88),"min", MIN(Instances!AI88:Instances!AI88),"max", MAX(Instances!AI88:Instances!AI88),"diff", MAX(Instances!AI88:Instances!AI88)-MIN(Instances!AI88:Instances!AI88))</f>
        <v>0</v>
      </c>
      <c r="AJ88" s="1" cm="1">
        <f t="array" ref="AJ88">_xlfn.SWITCH($A$2,"average", AVERAGE(Instances!AJ88:Instances!AJ88),"median", MEDIAN(Instances!AJ88:Instances!AJ88),"min", MIN(Instances!AJ88:Instances!AJ88),"max", MAX(Instances!AJ88:Instances!AJ88),"diff", MAX(Instances!AJ88:Instances!AJ88)-MIN(Instances!AJ88:Instances!AJ88))</f>
        <v>0</v>
      </c>
      <c r="AK88" s="1" cm="1">
        <f t="array" ref="AK88">_xlfn.SWITCH($A$2,"average", AVERAGE(Instances!AK88:Instances!AK88),"median", MEDIAN(Instances!AK88:Instances!AK88),"min", MIN(Instances!AK88:Instances!AK88),"max", MAX(Instances!AK88:Instances!AK88),"diff", MAX(Instances!AK88:Instances!AK88)-MIN(Instances!AK88:Instances!AK88))</f>
        <v>0</v>
      </c>
      <c r="AL88" s="1" cm="1">
        <f t="array" ref="AL88">_xlfn.SWITCH($A$2,"average", AVERAGE(Instances!AL88:Instances!AL88),"median", MEDIAN(Instances!AL88:Instances!AL88),"min", MIN(Instances!AL88:Instances!AL88),"max", MAX(Instances!AL88:Instances!AL88),"diff", MAX(Instances!AL88:Instances!AL88)-MIN(Instances!AL88:Instances!AL88))</f>
        <v>0</v>
      </c>
      <c r="AM88" s="1" cm="1">
        <f t="array" ref="AM88">_xlfn.SWITCH($A$2,"average", AVERAGE(Instances!AM88:Instances!AM88),"median", MEDIAN(Instances!AM88:Instances!AM88),"min", MIN(Instances!AM88:Instances!AM88),"max", MAX(Instances!AM88:Instances!AM88),"diff", MAX(Instances!AM88:Instances!AM88)-MIN(Instances!AM88:Instances!AM88))</f>
        <v>0</v>
      </c>
      <c r="AN88" s="1" cm="1">
        <f t="array" ref="AN88">_xlfn.SWITCH($A$2,"average", AVERAGE(Instances!AN88:Instances!AN88),"median", MEDIAN(Instances!AN88:Instances!AN88),"min", MIN(Instances!AN88:Instances!AN88),"max", MAX(Instances!AN88:Instances!AN88),"diff", MAX(Instances!AN88:Instances!AN88)-MIN(Instances!AN88:Instances!AN88))</f>
        <v>0</v>
      </c>
      <c r="AO88" s="1" cm="1">
        <f t="array" ref="AO88">_xlfn.SWITCH($A$2,"average", AVERAGE(Instances!AO88:Instances!AO88),"median", MEDIAN(Instances!AO88:Instances!AO88),"min", MIN(Instances!AO88:Instances!AO88),"max", MAX(Instances!AO88:Instances!AO88),"diff", MAX(Instances!AO88:Instances!AO88)-MIN(Instances!AO88:Instances!AO88))</f>
        <v>0</v>
      </c>
      <c r="AP88" s="1" cm="1">
        <f t="array" ref="AP88">_xlfn.SWITCH($A$2,"average", AVERAGE(Instances!AP88:Instances!AP88),"median", MEDIAN(Instances!AP88:Instances!AP88),"min", MIN(Instances!AP88:Instances!AP88),"max", MAX(Instances!AP88:Instances!AP88),"diff", MAX(Instances!AP88:Instances!AP88)-MIN(Instances!AP88:Instances!AP88))</f>
        <v>0</v>
      </c>
      <c r="AQ88" s="1" cm="1">
        <f t="array" ref="AQ88">_xlfn.SWITCH($A$2,"average", AVERAGE(Instances!AQ88:Instances!AQ88),"median", MEDIAN(Instances!AQ88:Instances!AQ88),"min", MIN(Instances!AQ88:Instances!AQ88),"max", MAX(Instances!AQ88:Instances!AQ88),"diff", MAX(Instances!AQ88:Instances!AQ88)-MIN(Instances!AQ88:Instances!AQ88))</f>
        <v>0</v>
      </c>
      <c r="AR88" s="1" cm="1">
        <f t="array" ref="AR88">_xlfn.SWITCH($A$2,"average", AVERAGE(Instances!AR88:Instances!AR88),"median", MEDIAN(Instances!AR88:Instances!AR88),"min", MIN(Instances!AR88:Instances!AR88),"max", MAX(Instances!AR88:Instances!AR88),"diff", MAX(Instances!AR88:Instances!AR88)-MIN(Instances!AR88:Instances!AR88))</f>
        <v>0</v>
      </c>
      <c r="AS88" s="1" cm="1">
        <f t="array" ref="AS88">_xlfn.SWITCH($A$2,"average", AVERAGE(Instances!AS88:Instances!AS88),"median", MEDIAN(Instances!AS88:Instances!AS88),"min", MIN(Instances!AS88:Instances!AS88),"max", MAX(Instances!AS88:Instances!AS88),"diff", MAX(Instances!AS88:Instances!AS88)-MIN(Instances!AS88:Instances!AS88))</f>
        <v>0</v>
      </c>
      <c r="AT88" s="1" cm="1">
        <f t="array" ref="AT88">_xlfn.SWITCH($A$2,"average", AVERAGE(Instances!AT88:Instances!AT88),"median", MEDIAN(Instances!AT88:Instances!AT88),"min", MIN(Instances!AT88:Instances!AT88),"max", MAX(Instances!AT88:Instances!AT88),"diff", MAX(Instances!AT88:Instances!AT88)-MIN(Instances!AT88:Instances!AT88))</f>
        <v>0</v>
      </c>
      <c r="AU88" s="1" cm="1">
        <f t="array" ref="AU88">_xlfn.SWITCH($A$2,"average", AVERAGE(Instances!AU88:Instances!AU88),"median", MEDIAN(Instances!AU88:Instances!AU88),"min", MIN(Instances!AU88:Instances!AU88),"max", MAX(Instances!AU88:Instances!AU88),"diff", MAX(Instances!AU88:Instances!AU88)-MIN(Instances!AU88:Instances!AU88))</f>
        <v>0</v>
      </c>
      <c r="AV88" s="1" cm="1">
        <f t="array" ref="AV88">_xlfn.SWITCH($A$2,"average", AVERAGE(Instances!AV88:Instances!AV88),"median", MEDIAN(Instances!AV88:Instances!AV88),"min", MIN(Instances!AV88:Instances!AV88),"max", MAX(Instances!AV88:Instances!AV88),"diff", MAX(Instances!AV88:Instances!AV88)-MIN(Instances!AV88:Instances!AV88))</f>
        <v>0</v>
      </c>
      <c r="AW88" s="1" cm="1">
        <f t="array" ref="AW88">_xlfn.SWITCH($A$2,"average", AVERAGE(Instances!AW88:Instances!AW88),"median", MEDIAN(Instances!AW88:Instances!AW88),"min", MIN(Instances!AW88:Instances!AW88),"max", MAX(Instances!AW88:Instances!AW88),"diff", MAX(Instances!AW88:Instances!AW88)-MIN(Instances!AW88:Instances!AW88))</f>
        <v>0</v>
      </c>
      <c r="AX88" s="1"/>
      <c r="AY88" s="1"/>
      <c r="AZ88" s="1"/>
      <c r="BA88" s="1"/>
      <c r="BB88" s="1">
        <f>MIN($B88,$D88,$F88,$H88,$J88,$L88,$N88,$P88,$R88,$T88,$V88,$X88,$Z88,$AB88,$AD88,$AF88,$AH88,$AJ88,$AL88,$AN88,$AP88,$AR88,$AT88,$AV88,$AX88,$AZ88)</f>
        <v>0</v>
      </c>
      <c r="BC88" s="1">
        <f>MIN($C88,$E88,$G88,$I88,$K88,$M88,$O88,$Q88,$S88,$U88,$W88,$Y88,$AA88,$AC88,$AE88,$AG88,$AI88,$AK88,$AM88,$AO88,$AQ88,$AS88,$AU88,$AW88,$AY88,$BA88)</f>
        <v>0</v>
      </c>
      <c r="BD88" s="1">
        <f>MEDIAN($B88,$D88,$F88,$H88,$J88,$L88,$N88,$P88,$R88,$T88,$V88,$X88,$Z88,$AB88,$AD88,$AF88,$AH88,$AJ88,$AL88,$AN88,$AP88,$AR88,$AT88,$AV88,$AX88,$AZ88)</f>
        <v>0</v>
      </c>
      <c r="BE88" s="1">
        <f>MEDIAN($C88,$E88,$G88,$I88,$K88,$M88,$O88,$Q88,$S88,$U88,$W88,$Y88,$AA88,$AC88,$AE88,$AG88,$AI88,$AK88,$AM88,$AO88,$AQ88,$AS88,$AU88,$AW88,$AY88,$BA88)</f>
        <v>0</v>
      </c>
      <c r="BF88" s="1">
        <f>MAX($B88,$D88,$F88,$H88,$J88,$L88,$N88,$P88,$R88,$T88,$V88,$X88,$Z88,$AB88,$AD88,$AF88,$AH88,$AJ88,$AL88,$AN88,$AP88,$AR88,$AT88,$AV88,$AX88,$AZ88)</f>
        <v>0</v>
      </c>
      <c r="BG88" s="1">
        <f>MAX($C88,$E88,$G88,$I88,$K88,$M88,$O88,$Q88,$S88,$U88,$W88,$Y88,$AA88,$AC88,$AE88,$AG88,$AI88,$AK88,$AM88,$AO88,$AQ88,$AS88,$AU88,$AW88,$AY88,$BA88)</f>
        <v>0</v>
      </c>
    </row>
    <row r="89" spans="1:59">
      <c r="A89" s="1" t="s">
        <v>86</v>
      </c>
      <c r="B89" s="1" cm="1">
        <f t="array" ref="B89">_xlfn.SWITCH($A$2,"average", AVERAGE(Instances!B89:Instances!B89),"median", MEDIAN(Instances!B89:Instances!B89),"min", MIN(Instances!B89:Instances!B89),"max", MAX(Instances!B89:Instances!B89),"diff", MAX(Instances!B89:Instances!B89)-MIN(Instances!B89:Instances!B89))</f>
        <v>0</v>
      </c>
      <c r="C89" s="1" cm="1">
        <f t="array" ref="C89">_xlfn.SWITCH($A$2,"average", AVERAGE(Instances!C89:Instances!C89),"median", MEDIAN(Instances!C89:Instances!C89),"min", MIN(Instances!C89:Instances!C89),"max", MAX(Instances!C89:Instances!C89),"diff", MAX(Instances!C89:Instances!C89)-MIN(Instances!C89:Instances!C89))</f>
        <v>0</v>
      </c>
      <c r="D89" s="1" cm="1">
        <f t="array" ref="D89">_xlfn.SWITCH($A$2,"average", AVERAGE(Instances!D89:Instances!D89),"median", MEDIAN(Instances!D89:Instances!D89),"min", MIN(Instances!D89:Instances!D89),"max", MAX(Instances!D89:Instances!D89),"diff", MAX(Instances!D89:Instances!D89)-MIN(Instances!D89:Instances!D89))</f>
        <v>0</v>
      </c>
      <c r="E89" s="1" cm="1">
        <f t="array" ref="E89">_xlfn.SWITCH($A$2,"average", AVERAGE(Instances!E89:Instances!E89),"median", MEDIAN(Instances!E89:Instances!E89),"min", MIN(Instances!E89:Instances!E89),"max", MAX(Instances!E89:Instances!E89),"diff", MAX(Instances!E89:Instances!E89)-MIN(Instances!E89:Instances!E89))</f>
        <v>0</v>
      </c>
      <c r="F89" s="1" cm="1">
        <f t="array" ref="F89">_xlfn.SWITCH($A$2,"average", AVERAGE(Instances!F89:Instances!F89),"median", MEDIAN(Instances!F89:Instances!F89),"min", MIN(Instances!F89:Instances!F89),"max", MAX(Instances!F89:Instances!F89),"diff", MAX(Instances!F89:Instances!F89)-MIN(Instances!F89:Instances!F89))</f>
        <v>0</v>
      </c>
      <c r="G89" s="1" cm="1">
        <f t="array" ref="G89">_xlfn.SWITCH($A$2,"average", AVERAGE(Instances!G89:Instances!G89),"median", MEDIAN(Instances!G89:Instances!G89),"min", MIN(Instances!G89:Instances!G89),"max", MAX(Instances!G89:Instances!G89),"diff", MAX(Instances!G89:Instances!G89)-MIN(Instances!G89:Instances!G89))</f>
        <v>0</v>
      </c>
      <c r="H89" s="1" cm="1">
        <f t="array" ref="H89">_xlfn.SWITCH($A$2,"average", AVERAGE(Instances!H89:Instances!H89),"median", MEDIAN(Instances!H89:Instances!H89),"min", MIN(Instances!H89:Instances!H89),"max", MAX(Instances!H89:Instances!H89),"diff", MAX(Instances!H89:Instances!H89)-MIN(Instances!H89:Instances!H89))</f>
        <v>0</v>
      </c>
      <c r="I89" s="1" cm="1">
        <f t="array" ref="I89">_xlfn.SWITCH($A$2,"average", AVERAGE(Instances!I89:Instances!I89),"median", MEDIAN(Instances!I89:Instances!I89),"min", MIN(Instances!I89:Instances!I89),"max", MAX(Instances!I89:Instances!I89),"diff", MAX(Instances!I89:Instances!I89)-MIN(Instances!I89:Instances!I89))</f>
        <v>0</v>
      </c>
      <c r="J89" s="1" cm="1">
        <f t="array" ref="J89">_xlfn.SWITCH($A$2,"average", AVERAGE(Instances!J89:Instances!J89),"median", MEDIAN(Instances!J89:Instances!J89),"min", MIN(Instances!J89:Instances!J89),"max", MAX(Instances!J89:Instances!J89),"diff", MAX(Instances!J89:Instances!J89)-MIN(Instances!J89:Instances!J89))</f>
        <v>0</v>
      </c>
      <c r="K89" s="1" cm="1">
        <f t="array" ref="K89">_xlfn.SWITCH($A$2,"average", AVERAGE(Instances!K89:Instances!K89),"median", MEDIAN(Instances!K89:Instances!K89),"min", MIN(Instances!K89:Instances!K89),"max", MAX(Instances!K89:Instances!K89),"diff", MAX(Instances!K89:Instances!K89)-MIN(Instances!K89:Instances!K89))</f>
        <v>0</v>
      </c>
      <c r="L89" s="1" cm="1">
        <f t="array" ref="L89">_xlfn.SWITCH($A$2,"average", AVERAGE(Instances!L89:Instances!L89),"median", MEDIAN(Instances!L89:Instances!L89),"min", MIN(Instances!L89:Instances!L89),"max", MAX(Instances!L89:Instances!L89),"diff", MAX(Instances!L89:Instances!L89)-MIN(Instances!L89:Instances!L89))</f>
        <v>0</v>
      </c>
      <c r="M89" s="1" cm="1">
        <f t="array" ref="M89">_xlfn.SWITCH($A$2,"average", AVERAGE(Instances!M89:Instances!M89),"median", MEDIAN(Instances!M89:Instances!M89),"min", MIN(Instances!M89:Instances!M89),"max", MAX(Instances!M89:Instances!M89),"diff", MAX(Instances!M89:Instances!M89)-MIN(Instances!M89:Instances!M89))</f>
        <v>0</v>
      </c>
      <c r="N89" s="1" cm="1">
        <f t="array" ref="N89">_xlfn.SWITCH($A$2,"average", AVERAGE(Instances!N89:Instances!N89),"median", MEDIAN(Instances!N89:Instances!N89),"min", MIN(Instances!N89:Instances!N89),"max", MAX(Instances!N89:Instances!N89),"diff", MAX(Instances!N89:Instances!N89)-MIN(Instances!N89:Instances!N89))</f>
        <v>0</v>
      </c>
      <c r="O89" s="1" cm="1">
        <f t="array" ref="O89">_xlfn.SWITCH($A$2,"average", AVERAGE(Instances!O89:Instances!O89),"median", MEDIAN(Instances!O89:Instances!O89),"min", MIN(Instances!O89:Instances!O89),"max", MAX(Instances!O89:Instances!O89),"diff", MAX(Instances!O89:Instances!O89)-MIN(Instances!O89:Instances!O89))</f>
        <v>0</v>
      </c>
      <c r="P89" s="1" cm="1">
        <f t="array" ref="P89">_xlfn.SWITCH($A$2,"average", AVERAGE(Instances!P89:Instances!P89),"median", MEDIAN(Instances!P89:Instances!P89),"min", MIN(Instances!P89:Instances!P89),"max", MAX(Instances!P89:Instances!P89),"diff", MAX(Instances!P89:Instances!P89)-MIN(Instances!P89:Instances!P89))</f>
        <v>0</v>
      </c>
      <c r="Q89" s="1" cm="1">
        <f t="array" ref="Q89">_xlfn.SWITCH($A$2,"average", AVERAGE(Instances!Q89:Instances!Q89),"median", MEDIAN(Instances!Q89:Instances!Q89),"min", MIN(Instances!Q89:Instances!Q89),"max", MAX(Instances!Q89:Instances!Q89),"diff", MAX(Instances!Q89:Instances!Q89)-MIN(Instances!Q89:Instances!Q89))</f>
        <v>0</v>
      </c>
      <c r="R89" s="1" cm="1">
        <f t="array" ref="R89">_xlfn.SWITCH($A$2,"average", AVERAGE(Instances!R89:Instances!R89),"median", MEDIAN(Instances!R89:Instances!R89),"min", MIN(Instances!R89:Instances!R89),"max", MAX(Instances!R89:Instances!R89),"diff", MAX(Instances!R89:Instances!R89)-MIN(Instances!R89:Instances!R89))</f>
        <v>0</v>
      </c>
      <c r="S89" s="1" cm="1">
        <f t="array" ref="S89">_xlfn.SWITCH($A$2,"average", AVERAGE(Instances!S89:Instances!S89),"median", MEDIAN(Instances!S89:Instances!S89),"min", MIN(Instances!S89:Instances!S89),"max", MAX(Instances!S89:Instances!S89),"diff", MAX(Instances!S89:Instances!S89)-MIN(Instances!S89:Instances!S89))</f>
        <v>0</v>
      </c>
      <c r="T89" s="1" cm="1">
        <f t="array" ref="T89">_xlfn.SWITCH($A$2,"average", AVERAGE(Instances!T89:Instances!T89),"median", MEDIAN(Instances!T89:Instances!T89),"min", MIN(Instances!T89:Instances!T89),"max", MAX(Instances!T89:Instances!T89),"diff", MAX(Instances!T89:Instances!T89)-MIN(Instances!T89:Instances!T89))</f>
        <v>0</v>
      </c>
      <c r="U89" s="1" cm="1">
        <f t="array" ref="U89">_xlfn.SWITCH($A$2,"average", AVERAGE(Instances!U89:Instances!U89),"median", MEDIAN(Instances!U89:Instances!U89),"min", MIN(Instances!U89:Instances!U89),"max", MAX(Instances!U89:Instances!U89),"diff", MAX(Instances!U89:Instances!U89)-MIN(Instances!U89:Instances!U89))</f>
        <v>0</v>
      </c>
      <c r="V89" s="1" cm="1">
        <f t="array" ref="V89">_xlfn.SWITCH($A$2,"average", AVERAGE(Instances!V89:Instances!V89),"median", MEDIAN(Instances!V89:Instances!V89),"min", MIN(Instances!V89:Instances!V89),"max", MAX(Instances!V89:Instances!V89),"diff", MAX(Instances!V89:Instances!V89)-MIN(Instances!V89:Instances!V89))</f>
        <v>0</v>
      </c>
      <c r="W89" s="1" cm="1">
        <f t="array" ref="W89">_xlfn.SWITCH($A$2,"average", AVERAGE(Instances!W89:Instances!W89),"median", MEDIAN(Instances!W89:Instances!W89),"min", MIN(Instances!W89:Instances!W89),"max", MAX(Instances!W89:Instances!W89),"diff", MAX(Instances!W89:Instances!W89)-MIN(Instances!W89:Instances!W89))</f>
        <v>0</v>
      </c>
      <c r="X89" s="1" cm="1">
        <f t="array" ref="X89">_xlfn.SWITCH($A$2,"average", AVERAGE(Instances!X89:Instances!X89),"median", MEDIAN(Instances!X89:Instances!X89),"min", MIN(Instances!X89:Instances!X89),"max", MAX(Instances!X89:Instances!X89),"diff", MAX(Instances!X89:Instances!X89)-MIN(Instances!X89:Instances!X89))</f>
        <v>0</v>
      </c>
      <c r="Y89" s="1" cm="1">
        <f t="array" ref="Y89">_xlfn.SWITCH($A$2,"average", AVERAGE(Instances!Y89:Instances!Y89),"median", MEDIAN(Instances!Y89:Instances!Y89),"min", MIN(Instances!Y89:Instances!Y89),"max", MAX(Instances!Y89:Instances!Y89),"diff", MAX(Instances!Y89:Instances!Y89)-MIN(Instances!Y89:Instances!Y89))</f>
        <v>0</v>
      </c>
      <c r="Z89" s="1" cm="1">
        <f t="array" ref="Z89">_xlfn.SWITCH($A$2,"average", AVERAGE(Instances!Z89:Instances!Z89),"median", MEDIAN(Instances!Z89:Instances!Z89),"min", MIN(Instances!Z89:Instances!Z89),"max", MAX(Instances!Z89:Instances!Z89),"diff", MAX(Instances!Z89:Instances!Z89)-MIN(Instances!Z89:Instances!Z89))</f>
        <v>0</v>
      </c>
      <c r="AA89" s="1" cm="1">
        <f t="array" ref="AA89">_xlfn.SWITCH($A$2,"average", AVERAGE(Instances!AA89:Instances!AA89),"median", MEDIAN(Instances!AA89:Instances!AA89),"min", MIN(Instances!AA89:Instances!AA89),"max", MAX(Instances!AA89:Instances!AA89),"diff", MAX(Instances!AA89:Instances!AA89)-MIN(Instances!AA89:Instances!AA89))</f>
        <v>0</v>
      </c>
      <c r="AB89" s="1" cm="1">
        <f t="array" ref="AB89">_xlfn.SWITCH($A$2,"average", AVERAGE(Instances!AB89:Instances!AB89),"median", MEDIAN(Instances!AB89:Instances!AB89),"min", MIN(Instances!AB89:Instances!AB89),"max", MAX(Instances!AB89:Instances!AB89),"diff", MAX(Instances!AB89:Instances!AB89)-MIN(Instances!AB89:Instances!AB89))</f>
        <v>0</v>
      </c>
      <c r="AC89" s="1" cm="1">
        <f t="array" ref="AC89">_xlfn.SWITCH($A$2,"average", AVERAGE(Instances!AC89:Instances!AC89),"median", MEDIAN(Instances!AC89:Instances!AC89),"min", MIN(Instances!AC89:Instances!AC89),"max", MAX(Instances!AC89:Instances!AC89),"diff", MAX(Instances!AC89:Instances!AC89)-MIN(Instances!AC89:Instances!AC89))</f>
        <v>0</v>
      </c>
      <c r="AD89" s="1" cm="1">
        <f t="array" ref="AD89">_xlfn.SWITCH($A$2,"average", AVERAGE(Instances!AD89:Instances!AD89),"median", MEDIAN(Instances!AD89:Instances!AD89),"min", MIN(Instances!AD89:Instances!AD89),"max", MAX(Instances!AD89:Instances!AD89),"diff", MAX(Instances!AD89:Instances!AD89)-MIN(Instances!AD89:Instances!AD89))</f>
        <v>0</v>
      </c>
      <c r="AE89" s="1" cm="1">
        <f t="array" ref="AE89">_xlfn.SWITCH($A$2,"average", AVERAGE(Instances!AE89:Instances!AE89),"median", MEDIAN(Instances!AE89:Instances!AE89),"min", MIN(Instances!AE89:Instances!AE89),"max", MAX(Instances!AE89:Instances!AE89),"diff", MAX(Instances!AE89:Instances!AE89)-MIN(Instances!AE89:Instances!AE89))</f>
        <v>0</v>
      </c>
      <c r="AF89" s="1" cm="1">
        <f t="array" ref="AF89">_xlfn.SWITCH($A$2,"average", AVERAGE(Instances!AF89:Instances!AF89),"median", MEDIAN(Instances!AF89:Instances!AF89),"min", MIN(Instances!AF89:Instances!AF89),"max", MAX(Instances!AF89:Instances!AF89),"diff", MAX(Instances!AF89:Instances!AF89)-MIN(Instances!AF89:Instances!AF89))</f>
        <v>0</v>
      </c>
      <c r="AG89" s="1" cm="1">
        <f t="array" ref="AG89">_xlfn.SWITCH($A$2,"average", AVERAGE(Instances!AG89:Instances!AG89),"median", MEDIAN(Instances!AG89:Instances!AG89),"min", MIN(Instances!AG89:Instances!AG89),"max", MAX(Instances!AG89:Instances!AG89),"diff", MAX(Instances!AG89:Instances!AG89)-MIN(Instances!AG89:Instances!AG89))</f>
        <v>0</v>
      </c>
      <c r="AH89" s="1" cm="1">
        <f t="array" ref="AH89">_xlfn.SWITCH($A$2,"average", AVERAGE(Instances!AH89:Instances!AH89),"median", MEDIAN(Instances!AH89:Instances!AH89),"min", MIN(Instances!AH89:Instances!AH89),"max", MAX(Instances!AH89:Instances!AH89),"diff", MAX(Instances!AH89:Instances!AH89)-MIN(Instances!AH89:Instances!AH89))</f>
        <v>0</v>
      </c>
      <c r="AI89" s="1" cm="1">
        <f t="array" ref="AI89">_xlfn.SWITCH($A$2,"average", AVERAGE(Instances!AI89:Instances!AI89),"median", MEDIAN(Instances!AI89:Instances!AI89),"min", MIN(Instances!AI89:Instances!AI89),"max", MAX(Instances!AI89:Instances!AI89),"diff", MAX(Instances!AI89:Instances!AI89)-MIN(Instances!AI89:Instances!AI89))</f>
        <v>0</v>
      </c>
      <c r="AJ89" s="1" cm="1">
        <f t="array" ref="AJ89">_xlfn.SWITCH($A$2,"average", AVERAGE(Instances!AJ89:Instances!AJ89),"median", MEDIAN(Instances!AJ89:Instances!AJ89),"min", MIN(Instances!AJ89:Instances!AJ89),"max", MAX(Instances!AJ89:Instances!AJ89),"diff", MAX(Instances!AJ89:Instances!AJ89)-MIN(Instances!AJ89:Instances!AJ89))</f>
        <v>0</v>
      </c>
      <c r="AK89" s="1" cm="1">
        <f t="array" ref="AK89">_xlfn.SWITCH($A$2,"average", AVERAGE(Instances!AK89:Instances!AK89),"median", MEDIAN(Instances!AK89:Instances!AK89),"min", MIN(Instances!AK89:Instances!AK89),"max", MAX(Instances!AK89:Instances!AK89),"diff", MAX(Instances!AK89:Instances!AK89)-MIN(Instances!AK89:Instances!AK89))</f>
        <v>0</v>
      </c>
      <c r="AL89" s="1" cm="1">
        <f t="array" ref="AL89">_xlfn.SWITCH($A$2,"average", AVERAGE(Instances!AL89:Instances!AL89),"median", MEDIAN(Instances!AL89:Instances!AL89),"min", MIN(Instances!AL89:Instances!AL89),"max", MAX(Instances!AL89:Instances!AL89),"diff", MAX(Instances!AL89:Instances!AL89)-MIN(Instances!AL89:Instances!AL89))</f>
        <v>0</v>
      </c>
      <c r="AM89" s="1" cm="1">
        <f t="array" ref="AM89">_xlfn.SWITCH($A$2,"average", AVERAGE(Instances!AM89:Instances!AM89),"median", MEDIAN(Instances!AM89:Instances!AM89),"min", MIN(Instances!AM89:Instances!AM89),"max", MAX(Instances!AM89:Instances!AM89),"diff", MAX(Instances!AM89:Instances!AM89)-MIN(Instances!AM89:Instances!AM89))</f>
        <v>0</v>
      </c>
      <c r="AN89" s="1" cm="1">
        <f t="array" ref="AN89">_xlfn.SWITCH($A$2,"average", AVERAGE(Instances!AN89:Instances!AN89),"median", MEDIAN(Instances!AN89:Instances!AN89),"min", MIN(Instances!AN89:Instances!AN89),"max", MAX(Instances!AN89:Instances!AN89),"diff", MAX(Instances!AN89:Instances!AN89)-MIN(Instances!AN89:Instances!AN89))</f>
        <v>0</v>
      </c>
      <c r="AO89" s="1" cm="1">
        <f t="array" ref="AO89">_xlfn.SWITCH($A$2,"average", AVERAGE(Instances!AO89:Instances!AO89),"median", MEDIAN(Instances!AO89:Instances!AO89),"min", MIN(Instances!AO89:Instances!AO89),"max", MAX(Instances!AO89:Instances!AO89),"diff", MAX(Instances!AO89:Instances!AO89)-MIN(Instances!AO89:Instances!AO89))</f>
        <v>0</v>
      </c>
      <c r="AP89" s="1" cm="1">
        <f t="array" ref="AP89">_xlfn.SWITCH($A$2,"average", AVERAGE(Instances!AP89:Instances!AP89),"median", MEDIAN(Instances!AP89:Instances!AP89),"min", MIN(Instances!AP89:Instances!AP89),"max", MAX(Instances!AP89:Instances!AP89),"diff", MAX(Instances!AP89:Instances!AP89)-MIN(Instances!AP89:Instances!AP89))</f>
        <v>0</v>
      </c>
      <c r="AQ89" s="1" cm="1">
        <f t="array" ref="AQ89">_xlfn.SWITCH($A$2,"average", AVERAGE(Instances!AQ89:Instances!AQ89),"median", MEDIAN(Instances!AQ89:Instances!AQ89),"min", MIN(Instances!AQ89:Instances!AQ89),"max", MAX(Instances!AQ89:Instances!AQ89),"diff", MAX(Instances!AQ89:Instances!AQ89)-MIN(Instances!AQ89:Instances!AQ89))</f>
        <v>0</v>
      </c>
      <c r="AR89" s="1" cm="1">
        <f t="array" ref="AR89">_xlfn.SWITCH($A$2,"average", AVERAGE(Instances!AR89:Instances!AR89),"median", MEDIAN(Instances!AR89:Instances!AR89),"min", MIN(Instances!AR89:Instances!AR89),"max", MAX(Instances!AR89:Instances!AR89),"diff", MAX(Instances!AR89:Instances!AR89)-MIN(Instances!AR89:Instances!AR89))</f>
        <v>0</v>
      </c>
      <c r="AS89" s="1" cm="1">
        <f t="array" ref="AS89">_xlfn.SWITCH($A$2,"average", AVERAGE(Instances!AS89:Instances!AS89),"median", MEDIAN(Instances!AS89:Instances!AS89),"min", MIN(Instances!AS89:Instances!AS89),"max", MAX(Instances!AS89:Instances!AS89),"diff", MAX(Instances!AS89:Instances!AS89)-MIN(Instances!AS89:Instances!AS89))</f>
        <v>0</v>
      </c>
      <c r="AT89" s="1" cm="1">
        <f t="array" ref="AT89">_xlfn.SWITCH($A$2,"average", AVERAGE(Instances!AT89:Instances!AT89),"median", MEDIAN(Instances!AT89:Instances!AT89),"min", MIN(Instances!AT89:Instances!AT89),"max", MAX(Instances!AT89:Instances!AT89),"diff", MAX(Instances!AT89:Instances!AT89)-MIN(Instances!AT89:Instances!AT89))</f>
        <v>0</v>
      </c>
      <c r="AU89" s="1" cm="1">
        <f t="array" ref="AU89">_xlfn.SWITCH($A$2,"average", AVERAGE(Instances!AU89:Instances!AU89),"median", MEDIAN(Instances!AU89:Instances!AU89),"min", MIN(Instances!AU89:Instances!AU89),"max", MAX(Instances!AU89:Instances!AU89),"diff", MAX(Instances!AU89:Instances!AU89)-MIN(Instances!AU89:Instances!AU89))</f>
        <v>0</v>
      </c>
      <c r="AV89" s="1" cm="1">
        <f t="array" ref="AV89">_xlfn.SWITCH($A$2,"average", AVERAGE(Instances!AV89:Instances!AV89),"median", MEDIAN(Instances!AV89:Instances!AV89),"min", MIN(Instances!AV89:Instances!AV89),"max", MAX(Instances!AV89:Instances!AV89),"diff", MAX(Instances!AV89:Instances!AV89)-MIN(Instances!AV89:Instances!AV89))</f>
        <v>0</v>
      </c>
      <c r="AW89" s="1" cm="1">
        <f t="array" ref="AW89">_xlfn.SWITCH($A$2,"average", AVERAGE(Instances!AW89:Instances!AW89),"median", MEDIAN(Instances!AW89:Instances!AW89),"min", MIN(Instances!AW89:Instances!AW89),"max", MAX(Instances!AW89:Instances!AW89),"diff", MAX(Instances!AW89:Instances!AW89)-MIN(Instances!AW89:Instances!AW89))</f>
        <v>0</v>
      </c>
      <c r="AX89" s="1"/>
      <c r="AY89" s="1"/>
      <c r="AZ89" s="1"/>
      <c r="BA89" s="1"/>
      <c r="BB89" s="1">
        <f>MIN($B89,$D89,$F89,$H89,$J89,$L89,$N89,$P89,$R89,$T89,$V89,$X89,$Z89,$AB89,$AD89,$AF89,$AH89,$AJ89,$AL89,$AN89,$AP89,$AR89,$AT89,$AV89,$AX89,$AZ89)</f>
        <v>0</v>
      </c>
      <c r="BC89" s="1">
        <f>MIN($C89,$E89,$G89,$I89,$K89,$M89,$O89,$Q89,$S89,$U89,$W89,$Y89,$AA89,$AC89,$AE89,$AG89,$AI89,$AK89,$AM89,$AO89,$AQ89,$AS89,$AU89,$AW89,$AY89,$BA89)</f>
        <v>0</v>
      </c>
      <c r="BD89" s="1">
        <f>MEDIAN($B89,$D89,$F89,$H89,$J89,$L89,$N89,$P89,$R89,$T89,$V89,$X89,$Z89,$AB89,$AD89,$AF89,$AH89,$AJ89,$AL89,$AN89,$AP89,$AR89,$AT89,$AV89,$AX89,$AZ89)</f>
        <v>0</v>
      </c>
      <c r="BE89" s="1">
        <f>MEDIAN($C89,$E89,$G89,$I89,$K89,$M89,$O89,$Q89,$S89,$U89,$W89,$Y89,$AA89,$AC89,$AE89,$AG89,$AI89,$AK89,$AM89,$AO89,$AQ89,$AS89,$AU89,$AW89,$AY89,$BA89)</f>
        <v>0</v>
      </c>
      <c r="BF89" s="1">
        <f>MAX($B89,$D89,$F89,$H89,$J89,$L89,$N89,$P89,$R89,$T89,$V89,$X89,$Z89,$AB89,$AD89,$AF89,$AH89,$AJ89,$AL89,$AN89,$AP89,$AR89,$AT89,$AV89,$AX89,$AZ89)</f>
        <v>0</v>
      </c>
      <c r="BG89" s="1">
        <f>MAX($C89,$E89,$G89,$I89,$K89,$M89,$O89,$Q89,$S89,$U89,$W89,$Y89,$AA89,$AC89,$AE89,$AG89,$AI89,$AK89,$AM89,$AO89,$AQ89,$AS89,$AU89,$AW89,$AY89,$BA89)</f>
        <v>0</v>
      </c>
    </row>
    <row r="90" spans="1:59">
      <c r="A90" s="1" t="s">
        <v>87</v>
      </c>
      <c r="B90" s="1" cm="1">
        <f t="array" ref="B90">_xlfn.SWITCH($A$2,"average", AVERAGE(Instances!B90:Instances!B90),"median", MEDIAN(Instances!B90:Instances!B90),"min", MIN(Instances!B90:Instances!B90),"max", MAX(Instances!B90:Instances!B90),"diff", MAX(Instances!B90:Instances!B90)-MIN(Instances!B90:Instances!B90))</f>
        <v>0</v>
      </c>
      <c r="C90" s="1" cm="1">
        <f t="array" ref="C90">_xlfn.SWITCH($A$2,"average", AVERAGE(Instances!C90:Instances!C90),"median", MEDIAN(Instances!C90:Instances!C90),"min", MIN(Instances!C90:Instances!C90),"max", MAX(Instances!C90:Instances!C90),"diff", MAX(Instances!C90:Instances!C90)-MIN(Instances!C90:Instances!C90))</f>
        <v>0</v>
      </c>
      <c r="D90" s="1" cm="1">
        <f t="array" ref="D90">_xlfn.SWITCH($A$2,"average", AVERAGE(Instances!D90:Instances!D90),"median", MEDIAN(Instances!D90:Instances!D90),"min", MIN(Instances!D90:Instances!D90),"max", MAX(Instances!D90:Instances!D90),"diff", MAX(Instances!D90:Instances!D90)-MIN(Instances!D90:Instances!D90))</f>
        <v>0</v>
      </c>
      <c r="E90" s="1" cm="1">
        <f t="array" ref="E90">_xlfn.SWITCH($A$2,"average", AVERAGE(Instances!E90:Instances!E90),"median", MEDIAN(Instances!E90:Instances!E90),"min", MIN(Instances!E90:Instances!E90),"max", MAX(Instances!E90:Instances!E90),"diff", MAX(Instances!E90:Instances!E90)-MIN(Instances!E90:Instances!E90))</f>
        <v>0</v>
      </c>
      <c r="F90" s="1" cm="1">
        <f t="array" ref="F90">_xlfn.SWITCH($A$2,"average", AVERAGE(Instances!F90:Instances!F90),"median", MEDIAN(Instances!F90:Instances!F90),"min", MIN(Instances!F90:Instances!F90),"max", MAX(Instances!F90:Instances!F90),"diff", MAX(Instances!F90:Instances!F90)-MIN(Instances!F90:Instances!F90))</f>
        <v>0</v>
      </c>
      <c r="G90" s="1" cm="1">
        <f t="array" ref="G90">_xlfn.SWITCH($A$2,"average", AVERAGE(Instances!G90:Instances!G90),"median", MEDIAN(Instances!G90:Instances!G90),"min", MIN(Instances!G90:Instances!G90),"max", MAX(Instances!G90:Instances!G90),"diff", MAX(Instances!G90:Instances!G90)-MIN(Instances!G90:Instances!G90))</f>
        <v>0</v>
      </c>
      <c r="H90" s="1" cm="1">
        <f t="array" ref="H90">_xlfn.SWITCH($A$2,"average", AVERAGE(Instances!H90:Instances!H90),"median", MEDIAN(Instances!H90:Instances!H90),"min", MIN(Instances!H90:Instances!H90),"max", MAX(Instances!H90:Instances!H90),"diff", MAX(Instances!H90:Instances!H90)-MIN(Instances!H90:Instances!H90))</f>
        <v>0</v>
      </c>
      <c r="I90" s="1" cm="1">
        <f t="array" ref="I90">_xlfn.SWITCH($A$2,"average", AVERAGE(Instances!I90:Instances!I90),"median", MEDIAN(Instances!I90:Instances!I90),"min", MIN(Instances!I90:Instances!I90),"max", MAX(Instances!I90:Instances!I90),"diff", MAX(Instances!I90:Instances!I90)-MIN(Instances!I90:Instances!I90))</f>
        <v>0</v>
      </c>
      <c r="J90" s="1" cm="1">
        <f t="array" ref="J90">_xlfn.SWITCH($A$2,"average", AVERAGE(Instances!J90:Instances!J90),"median", MEDIAN(Instances!J90:Instances!J90),"min", MIN(Instances!J90:Instances!J90),"max", MAX(Instances!J90:Instances!J90),"diff", MAX(Instances!J90:Instances!J90)-MIN(Instances!J90:Instances!J90))</f>
        <v>0</v>
      </c>
      <c r="K90" s="1" cm="1">
        <f t="array" ref="K90">_xlfn.SWITCH($A$2,"average", AVERAGE(Instances!K90:Instances!K90),"median", MEDIAN(Instances!K90:Instances!K90),"min", MIN(Instances!K90:Instances!K90),"max", MAX(Instances!K90:Instances!K90),"diff", MAX(Instances!K90:Instances!K90)-MIN(Instances!K90:Instances!K90))</f>
        <v>0</v>
      </c>
      <c r="L90" s="1" cm="1">
        <f t="array" ref="L90">_xlfn.SWITCH($A$2,"average", AVERAGE(Instances!L90:Instances!L90),"median", MEDIAN(Instances!L90:Instances!L90),"min", MIN(Instances!L90:Instances!L90),"max", MAX(Instances!L90:Instances!L90),"diff", MAX(Instances!L90:Instances!L90)-MIN(Instances!L90:Instances!L90))</f>
        <v>0</v>
      </c>
      <c r="M90" s="1" cm="1">
        <f t="array" ref="M90">_xlfn.SWITCH($A$2,"average", AVERAGE(Instances!M90:Instances!M90),"median", MEDIAN(Instances!M90:Instances!M90),"min", MIN(Instances!M90:Instances!M90),"max", MAX(Instances!M90:Instances!M90),"diff", MAX(Instances!M90:Instances!M90)-MIN(Instances!M90:Instances!M90))</f>
        <v>0</v>
      </c>
      <c r="N90" s="1" cm="1">
        <f t="array" ref="N90">_xlfn.SWITCH($A$2,"average", AVERAGE(Instances!N90:Instances!N90),"median", MEDIAN(Instances!N90:Instances!N90),"min", MIN(Instances!N90:Instances!N90),"max", MAX(Instances!N90:Instances!N90),"diff", MAX(Instances!N90:Instances!N90)-MIN(Instances!N90:Instances!N90))</f>
        <v>0</v>
      </c>
      <c r="O90" s="1" cm="1">
        <f t="array" ref="O90">_xlfn.SWITCH($A$2,"average", AVERAGE(Instances!O90:Instances!O90),"median", MEDIAN(Instances!O90:Instances!O90),"min", MIN(Instances!O90:Instances!O90),"max", MAX(Instances!O90:Instances!O90),"diff", MAX(Instances!O90:Instances!O90)-MIN(Instances!O90:Instances!O90))</f>
        <v>0</v>
      </c>
      <c r="P90" s="1" cm="1">
        <f t="array" ref="P90">_xlfn.SWITCH($A$2,"average", AVERAGE(Instances!P90:Instances!P90),"median", MEDIAN(Instances!P90:Instances!P90),"min", MIN(Instances!P90:Instances!P90),"max", MAX(Instances!P90:Instances!P90),"diff", MAX(Instances!P90:Instances!P90)-MIN(Instances!P90:Instances!P90))</f>
        <v>0</v>
      </c>
      <c r="Q90" s="1" cm="1">
        <f t="array" ref="Q90">_xlfn.SWITCH($A$2,"average", AVERAGE(Instances!Q90:Instances!Q90),"median", MEDIAN(Instances!Q90:Instances!Q90),"min", MIN(Instances!Q90:Instances!Q90),"max", MAX(Instances!Q90:Instances!Q90),"diff", MAX(Instances!Q90:Instances!Q90)-MIN(Instances!Q90:Instances!Q90))</f>
        <v>0</v>
      </c>
      <c r="R90" s="1" cm="1">
        <f t="array" ref="R90">_xlfn.SWITCH($A$2,"average", AVERAGE(Instances!R90:Instances!R90),"median", MEDIAN(Instances!R90:Instances!R90),"min", MIN(Instances!R90:Instances!R90),"max", MAX(Instances!R90:Instances!R90),"diff", MAX(Instances!R90:Instances!R90)-MIN(Instances!R90:Instances!R90))</f>
        <v>0</v>
      </c>
      <c r="S90" s="1" cm="1">
        <f t="array" ref="S90">_xlfn.SWITCH($A$2,"average", AVERAGE(Instances!S90:Instances!S90),"median", MEDIAN(Instances!S90:Instances!S90),"min", MIN(Instances!S90:Instances!S90),"max", MAX(Instances!S90:Instances!S90),"diff", MAX(Instances!S90:Instances!S90)-MIN(Instances!S90:Instances!S90))</f>
        <v>0</v>
      </c>
      <c r="T90" s="1" cm="1">
        <f t="array" ref="T90">_xlfn.SWITCH($A$2,"average", AVERAGE(Instances!T90:Instances!T90),"median", MEDIAN(Instances!T90:Instances!T90),"min", MIN(Instances!T90:Instances!T90),"max", MAX(Instances!T90:Instances!T90),"diff", MAX(Instances!T90:Instances!T90)-MIN(Instances!T90:Instances!T90))</f>
        <v>0</v>
      </c>
      <c r="U90" s="1" cm="1">
        <f t="array" ref="U90">_xlfn.SWITCH($A$2,"average", AVERAGE(Instances!U90:Instances!U90),"median", MEDIAN(Instances!U90:Instances!U90),"min", MIN(Instances!U90:Instances!U90),"max", MAX(Instances!U90:Instances!U90),"diff", MAX(Instances!U90:Instances!U90)-MIN(Instances!U90:Instances!U90))</f>
        <v>0</v>
      </c>
      <c r="V90" s="1" cm="1">
        <f t="array" ref="V90">_xlfn.SWITCH($A$2,"average", AVERAGE(Instances!V90:Instances!V90),"median", MEDIAN(Instances!V90:Instances!V90),"min", MIN(Instances!V90:Instances!V90),"max", MAX(Instances!V90:Instances!V90),"diff", MAX(Instances!V90:Instances!V90)-MIN(Instances!V90:Instances!V90))</f>
        <v>0</v>
      </c>
      <c r="W90" s="1" cm="1">
        <f t="array" ref="W90">_xlfn.SWITCH($A$2,"average", AVERAGE(Instances!W90:Instances!W90),"median", MEDIAN(Instances!W90:Instances!W90),"min", MIN(Instances!W90:Instances!W90),"max", MAX(Instances!W90:Instances!W90),"diff", MAX(Instances!W90:Instances!W90)-MIN(Instances!W90:Instances!W90))</f>
        <v>0</v>
      </c>
      <c r="X90" s="1" cm="1">
        <f t="array" ref="X90">_xlfn.SWITCH($A$2,"average", AVERAGE(Instances!X90:Instances!X90),"median", MEDIAN(Instances!X90:Instances!X90),"min", MIN(Instances!X90:Instances!X90),"max", MAX(Instances!X90:Instances!X90),"diff", MAX(Instances!X90:Instances!X90)-MIN(Instances!X90:Instances!X90))</f>
        <v>0</v>
      </c>
      <c r="Y90" s="1" cm="1">
        <f t="array" ref="Y90">_xlfn.SWITCH($A$2,"average", AVERAGE(Instances!Y90:Instances!Y90),"median", MEDIAN(Instances!Y90:Instances!Y90),"min", MIN(Instances!Y90:Instances!Y90),"max", MAX(Instances!Y90:Instances!Y90),"diff", MAX(Instances!Y90:Instances!Y90)-MIN(Instances!Y90:Instances!Y90))</f>
        <v>0</v>
      </c>
      <c r="Z90" s="1" cm="1">
        <f t="array" ref="Z90">_xlfn.SWITCH($A$2,"average", AVERAGE(Instances!Z90:Instances!Z90),"median", MEDIAN(Instances!Z90:Instances!Z90),"min", MIN(Instances!Z90:Instances!Z90),"max", MAX(Instances!Z90:Instances!Z90),"diff", MAX(Instances!Z90:Instances!Z90)-MIN(Instances!Z90:Instances!Z90))</f>
        <v>0</v>
      </c>
      <c r="AA90" s="1" cm="1">
        <f t="array" ref="AA90">_xlfn.SWITCH($A$2,"average", AVERAGE(Instances!AA90:Instances!AA90),"median", MEDIAN(Instances!AA90:Instances!AA90),"min", MIN(Instances!AA90:Instances!AA90),"max", MAX(Instances!AA90:Instances!AA90),"diff", MAX(Instances!AA90:Instances!AA90)-MIN(Instances!AA90:Instances!AA90))</f>
        <v>0</v>
      </c>
      <c r="AB90" s="1" cm="1">
        <f t="array" ref="AB90">_xlfn.SWITCH($A$2,"average", AVERAGE(Instances!AB90:Instances!AB90),"median", MEDIAN(Instances!AB90:Instances!AB90),"min", MIN(Instances!AB90:Instances!AB90),"max", MAX(Instances!AB90:Instances!AB90),"diff", MAX(Instances!AB90:Instances!AB90)-MIN(Instances!AB90:Instances!AB90))</f>
        <v>0</v>
      </c>
      <c r="AC90" s="1" cm="1">
        <f t="array" ref="AC90">_xlfn.SWITCH($A$2,"average", AVERAGE(Instances!AC90:Instances!AC90),"median", MEDIAN(Instances!AC90:Instances!AC90),"min", MIN(Instances!AC90:Instances!AC90),"max", MAX(Instances!AC90:Instances!AC90),"diff", MAX(Instances!AC90:Instances!AC90)-MIN(Instances!AC90:Instances!AC90))</f>
        <v>0</v>
      </c>
      <c r="AD90" s="1" cm="1">
        <f t="array" ref="AD90">_xlfn.SWITCH($A$2,"average", AVERAGE(Instances!AD90:Instances!AD90),"median", MEDIAN(Instances!AD90:Instances!AD90),"min", MIN(Instances!AD90:Instances!AD90),"max", MAX(Instances!AD90:Instances!AD90),"diff", MAX(Instances!AD90:Instances!AD90)-MIN(Instances!AD90:Instances!AD90))</f>
        <v>0</v>
      </c>
      <c r="AE90" s="1" cm="1">
        <f t="array" ref="AE90">_xlfn.SWITCH($A$2,"average", AVERAGE(Instances!AE90:Instances!AE90),"median", MEDIAN(Instances!AE90:Instances!AE90),"min", MIN(Instances!AE90:Instances!AE90),"max", MAX(Instances!AE90:Instances!AE90),"diff", MAX(Instances!AE90:Instances!AE90)-MIN(Instances!AE90:Instances!AE90))</f>
        <v>0</v>
      </c>
      <c r="AF90" s="1" cm="1">
        <f t="array" ref="AF90">_xlfn.SWITCH($A$2,"average", AVERAGE(Instances!AF90:Instances!AF90),"median", MEDIAN(Instances!AF90:Instances!AF90),"min", MIN(Instances!AF90:Instances!AF90),"max", MAX(Instances!AF90:Instances!AF90),"diff", MAX(Instances!AF90:Instances!AF90)-MIN(Instances!AF90:Instances!AF90))</f>
        <v>0</v>
      </c>
      <c r="AG90" s="1" cm="1">
        <f t="array" ref="AG90">_xlfn.SWITCH($A$2,"average", AVERAGE(Instances!AG90:Instances!AG90),"median", MEDIAN(Instances!AG90:Instances!AG90),"min", MIN(Instances!AG90:Instances!AG90),"max", MAX(Instances!AG90:Instances!AG90),"diff", MAX(Instances!AG90:Instances!AG90)-MIN(Instances!AG90:Instances!AG90))</f>
        <v>0</v>
      </c>
      <c r="AH90" s="1" cm="1">
        <f t="array" ref="AH90">_xlfn.SWITCH($A$2,"average", AVERAGE(Instances!AH90:Instances!AH90),"median", MEDIAN(Instances!AH90:Instances!AH90),"min", MIN(Instances!AH90:Instances!AH90),"max", MAX(Instances!AH90:Instances!AH90),"diff", MAX(Instances!AH90:Instances!AH90)-MIN(Instances!AH90:Instances!AH90))</f>
        <v>0</v>
      </c>
      <c r="AI90" s="1" cm="1">
        <f t="array" ref="AI90">_xlfn.SWITCH($A$2,"average", AVERAGE(Instances!AI90:Instances!AI90),"median", MEDIAN(Instances!AI90:Instances!AI90),"min", MIN(Instances!AI90:Instances!AI90),"max", MAX(Instances!AI90:Instances!AI90),"diff", MAX(Instances!AI90:Instances!AI90)-MIN(Instances!AI90:Instances!AI90))</f>
        <v>0</v>
      </c>
      <c r="AJ90" s="1" cm="1">
        <f t="array" ref="AJ90">_xlfn.SWITCH($A$2,"average", AVERAGE(Instances!AJ90:Instances!AJ90),"median", MEDIAN(Instances!AJ90:Instances!AJ90),"min", MIN(Instances!AJ90:Instances!AJ90),"max", MAX(Instances!AJ90:Instances!AJ90),"diff", MAX(Instances!AJ90:Instances!AJ90)-MIN(Instances!AJ90:Instances!AJ90))</f>
        <v>0</v>
      </c>
      <c r="AK90" s="1" cm="1">
        <f t="array" ref="AK90">_xlfn.SWITCH($A$2,"average", AVERAGE(Instances!AK90:Instances!AK90),"median", MEDIAN(Instances!AK90:Instances!AK90),"min", MIN(Instances!AK90:Instances!AK90),"max", MAX(Instances!AK90:Instances!AK90),"diff", MAX(Instances!AK90:Instances!AK90)-MIN(Instances!AK90:Instances!AK90))</f>
        <v>0</v>
      </c>
      <c r="AL90" s="1" cm="1">
        <f t="array" ref="AL90">_xlfn.SWITCH($A$2,"average", AVERAGE(Instances!AL90:Instances!AL90),"median", MEDIAN(Instances!AL90:Instances!AL90),"min", MIN(Instances!AL90:Instances!AL90),"max", MAX(Instances!AL90:Instances!AL90),"diff", MAX(Instances!AL90:Instances!AL90)-MIN(Instances!AL90:Instances!AL90))</f>
        <v>0</v>
      </c>
      <c r="AM90" s="1" cm="1">
        <f t="array" ref="AM90">_xlfn.SWITCH($A$2,"average", AVERAGE(Instances!AM90:Instances!AM90),"median", MEDIAN(Instances!AM90:Instances!AM90),"min", MIN(Instances!AM90:Instances!AM90),"max", MAX(Instances!AM90:Instances!AM90),"diff", MAX(Instances!AM90:Instances!AM90)-MIN(Instances!AM90:Instances!AM90))</f>
        <v>0</v>
      </c>
      <c r="AN90" s="1" cm="1">
        <f t="array" ref="AN90">_xlfn.SWITCH($A$2,"average", AVERAGE(Instances!AN90:Instances!AN90),"median", MEDIAN(Instances!AN90:Instances!AN90),"min", MIN(Instances!AN90:Instances!AN90),"max", MAX(Instances!AN90:Instances!AN90),"diff", MAX(Instances!AN90:Instances!AN90)-MIN(Instances!AN90:Instances!AN90))</f>
        <v>0</v>
      </c>
      <c r="AO90" s="1" cm="1">
        <f t="array" ref="AO90">_xlfn.SWITCH($A$2,"average", AVERAGE(Instances!AO90:Instances!AO90),"median", MEDIAN(Instances!AO90:Instances!AO90),"min", MIN(Instances!AO90:Instances!AO90),"max", MAX(Instances!AO90:Instances!AO90),"diff", MAX(Instances!AO90:Instances!AO90)-MIN(Instances!AO90:Instances!AO90))</f>
        <v>0</v>
      </c>
      <c r="AP90" s="1" cm="1">
        <f t="array" ref="AP90">_xlfn.SWITCH($A$2,"average", AVERAGE(Instances!AP90:Instances!AP90),"median", MEDIAN(Instances!AP90:Instances!AP90),"min", MIN(Instances!AP90:Instances!AP90),"max", MAX(Instances!AP90:Instances!AP90),"diff", MAX(Instances!AP90:Instances!AP90)-MIN(Instances!AP90:Instances!AP90))</f>
        <v>0</v>
      </c>
      <c r="AQ90" s="1" cm="1">
        <f t="array" ref="AQ90">_xlfn.SWITCH($A$2,"average", AVERAGE(Instances!AQ90:Instances!AQ90),"median", MEDIAN(Instances!AQ90:Instances!AQ90),"min", MIN(Instances!AQ90:Instances!AQ90),"max", MAX(Instances!AQ90:Instances!AQ90),"diff", MAX(Instances!AQ90:Instances!AQ90)-MIN(Instances!AQ90:Instances!AQ90))</f>
        <v>0</v>
      </c>
      <c r="AR90" s="1" cm="1">
        <f t="array" ref="AR90">_xlfn.SWITCH($A$2,"average", AVERAGE(Instances!AR90:Instances!AR90),"median", MEDIAN(Instances!AR90:Instances!AR90),"min", MIN(Instances!AR90:Instances!AR90),"max", MAX(Instances!AR90:Instances!AR90),"diff", MAX(Instances!AR90:Instances!AR90)-MIN(Instances!AR90:Instances!AR90))</f>
        <v>0</v>
      </c>
      <c r="AS90" s="1" cm="1">
        <f t="array" ref="AS90">_xlfn.SWITCH($A$2,"average", AVERAGE(Instances!AS90:Instances!AS90),"median", MEDIAN(Instances!AS90:Instances!AS90),"min", MIN(Instances!AS90:Instances!AS90),"max", MAX(Instances!AS90:Instances!AS90),"diff", MAX(Instances!AS90:Instances!AS90)-MIN(Instances!AS90:Instances!AS90))</f>
        <v>0</v>
      </c>
      <c r="AT90" s="1" cm="1">
        <f t="array" ref="AT90">_xlfn.SWITCH($A$2,"average", AVERAGE(Instances!AT90:Instances!AT90),"median", MEDIAN(Instances!AT90:Instances!AT90),"min", MIN(Instances!AT90:Instances!AT90),"max", MAX(Instances!AT90:Instances!AT90),"diff", MAX(Instances!AT90:Instances!AT90)-MIN(Instances!AT90:Instances!AT90))</f>
        <v>0</v>
      </c>
      <c r="AU90" s="1" cm="1">
        <f t="array" ref="AU90">_xlfn.SWITCH($A$2,"average", AVERAGE(Instances!AU90:Instances!AU90),"median", MEDIAN(Instances!AU90:Instances!AU90),"min", MIN(Instances!AU90:Instances!AU90),"max", MAX(Instances!AU90:Instances!AU90),"diff", MAX(Instances!AU90:Instances!AU90)-MIN(Instances!AU90:Instances!AU90))</f>
        <v>0</v>
      </c>
      <c r="AV90" s="1" cm="1">
        <f t="array" ref="AV90">_xlfn.SWITCH($A$2,"average", AVERAGE(Instances!AV90:Instances!AV90),"median", MEDIAN(Instances!AV90:Instances!AV90),"min", MIN(Instances!AV90:Instances!AV90),"max", MAX(Instances!AV90:Instances!AV90),"diff", MAX(Instances!AV90:Instances!AV90)-MIN(Instances!AV90:Instances!AV90))</f>
        <v>0</v>
      </c>
      <c r="AW90" s="1" cm="1">
        <f t="array" ref="AW90">_xlfn.SWITCH($A$2,"average", AVERAGE(Instances!AW90:Instances!AW90),"median", MEDIAN(Instances!AW90:Instances!AW90),"min", MIN(Instances!AW90:Instances!AW90),"max", MAX(Instances!AW90:Instances!AW90),"diff", MAX(Instances!AW90:Instances!AW90)-MIN(Instances!AW90:Instances!AW90))</f>
        <v>0</v>
      </c>
      <c r="AX90" s="1"/>
      <c r="AY90" s="1"/>
      <c r="AZ90" s="1"/>
      <c r="BA90" s="1"/>
      <c r="BB90" s="1">
        <f>MIN($B90,$D90,$F90,$H90,$J90,$L90,$N90,$P90,$R90,$T90,$V90,$X90,$Z90,$AB90,$AD90,$AF90,$AH90,$AJ90,$AL90,$AN90,$AP90,$AR90,$AT90,$AV90,$AX90,$AZ90)</f>
        <v>0</v>
      </c>
      <c r="BC90" s="1">
        <f>MIN($C90,$E90,$G90,$I90,$K90,$M90,$O90,$Q90,$S90,$U90,$W90,$Y90,$AA90,$AC90,$AE90,$AG90,$AI90,$AK90,$AM90,$AO90,$AQ90,$AS90,$AU90,$AW90,$AY90,$BA90)</f>
        <v>0</v>
      </c>
      <c r="BD90" s="1">
        <f>MEDIAN($B90,$D90,$F90,$H90,$J90,$L90,$N90,$P90,$R90,$T90,$V90,$X90,$Z90,$AB90,$AD90,$AF90,$AH90,$AJ90,$AL90,$AN90,$AP90,$AR90,$AT90,$AV90,$AX90,$AZ90)</f>
        <v>0</v>
      </c>
      <c r="BE90" s="1">
        <f>MEDIAN($C90,$E90,$G90,$I90,$K90,$M90,$O90,$Q90,$S90,$U90,$W90,$Y90,$AA90,$AC90,$AE90,$AG90,$AI90,$AK90,$AM90,$AO90,$AQ90,$AS90,$AU90,$AW90,$AY90,$BA90)</f>
        <v>0</v>
      </c>
      <c r="BF90" s="1">
        <f>MAX($B90,$D90,$F90,$H90,$J90,$L90,$N90,$P90,$R90,$T90,$V90,$X90,$Z90,$AB90,$AD90,$AF90,$AH90,$AJ90,$AL90,$AN90,$AP90,$AR90,$AT90,$AV90,$AX90,$AZ90)</f>
        <v>0</v>
      </c>
      <c r="BG90" s="1">
        <f>MAX($C90,$E90,$G90,$I90,$K90,$M90,$O90,$Q90,$S90,$U90,$W90,$Y90,$AA90,$AC90,$AE90,$AG90,$AI90,$AK90,$AM90,$AO90,$AQ90,$AS90,$AU90,$AW90,$AY90,$BA90)</f>
        <v>0</v>
      </c>
    </row>
    <row r="91" spans="1:59">
      <c r="A91" s="1" t="s">
        <v>88</v>
      </c>
      <c r="B91" s="1" cm="1">
        <f t="array" ref="B91">_xlfn.SWITCH($A$2,"average", AVERAGE(Instances!B91:Instances!B91),"median", MEDIAN(Instances!B91:Instances!B91),"min", MIN(Instances!B91:Instances!B91),"max", MAX(Instances!B91:Instances!B91),"diff", MAX(Instances!B91:Instances!B91)-MIN(Instances!B91:Instances!B91))</f>
        <v>0</v>
      </c>
      <c r="C91" s="1" cm="1">
        <f t="array" ref="C91">_xlfn.SWITCH($A$2,"average", AVERAGE(Instances!C91:Instances!C91),"median", MEDIAN(Instances!C91:Instances!C91),"min", MIN(Instances!C91:Instances!C91),"max", MAX(Instances!C91:Instances!C91),"diff", MAX(Instances!C91:Instances!C91)-MIN(Instances!C91:Instances!C91))</f>
        <v>0</v>
      </c>
      <c r="D91" s="1" cm="1">
        <f t="array" ref="D91">_xlfn.SWITCH($A$2,"average", AVERAGE(Instances!D91:Instances!D91),"median", MEDIAN(Instances!D91:Instances!D91),"min", MIN(Instances!D91:Instances!D91),"max", MAX(Instances!D91:Instances!D91),"diff", MAX(Instances!D91:Instances!D91)-MIN(Instances!D91:Instances!D91))</f>
        <v>0</v>
      </c>
      <c r="E91" s="1" cm="1">
        <f t="array" ref="E91">_xlfn.SWITCH($A$2,"average", AVERAGE(Instances!E91:Instances!E91),"median", MEDIAN(Instances!E91:Instances!E91),"min", MIN(Instances!E91:Instances!E91),"max", MAX(Instances!E91:Instances!E91),"diff", MAX(Instances!E91:Instances!E91)-MIN(Instances!E91:Instances!E91))</f>
        <v>0</v>
      </c>
      <c r="F91" s="1" cm="1">
        <f t="array" ref="F91">_xlfn.SWITCH($A$2,"average", AVERAGE(Instances!F91:Instances!F91),"median", MEDIAN(Instances!F91:Instances!F91),"min", MIN(Instances!F91:Instances!F91),"max", MAX(Instances!F91:Instances!F91),"diff", MAX(Instances!F91:Instances!F91)-MIN(Instances!F91:Instances!F91))</f>
        <v>0</v>
      </c>
      <c r="G91" s="1" cm="1">
        <f t="array" ref="G91">_xlfn.SWITCH($A$2,"average", AVERAGE(Instances!G91:Instances!G91),"median", MEDIAN(Instances!G91:Instances!G91),"min", MIN(Instances!G91:Instances!G91),"max", MAX(Instances!G91:Instances!G91),"diff", MAX(Instances!G91:Instances!G91)-MIN(Instances!G91:Instances!G91))</f>
        <v>0</v>
      </c>
      <c r="H91" s="1" cm="1">
        <f t="array" ref="H91">_xlfn.SWITCH($A$2,"average", AVERAGE(Instances!H91:Instances!H91),"median", MEDIAN(Instances!H91:Instances!H91),"min", MIN(Instances!H91:Instances!H91),"max", MAX(Instances!H91:Instances!H91),"diff", MAX(Instances!H91:Instances!H91)-MIN(Instances!H91:Instances!H91))</f>
        <v>0</v>
      </c>
      <c r="I91" s="1" cm="1">
        <f t="array" ref="I91">_xlfn.SWITCH($A$2,"average", AVERAGE(Instances!I91:Instances!I91),"median", MEDIAN(Instances!I91:Instances!I91),"min", MIN(Instances!I91:Instances!I91),"max", MAX(Instances!I91:Instances!I91),"diff", MAX(Instances!I91:Instances!I91)-MIN(Instances!I91:Instances!I91))</f>
        <v>0</v>
      </c>
      <c r="J91" s="1" cm="1">
        <f t="array" ref="J91">_xlfn.SWITCH($A$2,"average", AVERAGE(Instances!J91:Instances!J91),"median", MEDIAN(Instances!J91:Instances!J91),"min", MIN(Instances!J91:Instances!J91),"max", MAX(Instances!J91:Instances!J91),"diff", MAX(Instances!J91:Instances!J91)-MIN(Instances!J91:Instances!J91))</f>
        <v>0</v>
      </c>
      <c r="K91" s="1" cm="1">
        <f t="array" ref="K91">_xlfn.SWITCH($A$2,"average", AVERAGE(Instances!K91:Instances!K91),"median", MEDIAN(Instances!K91:Instances!K91),"min", MIN(Instances!K91:Instances!K91),"max", MAX(Instances!K91:Instances!K91),"diff", MAX(Instances!K91:Instances!K91)-MIN(Instances!K91:Instances!K91))</f>
        <v>0</v>
      </c>
      <c r="L91" s="1" cm="1">
        <f t="array" ref="L91">_xlfn.SWITCH($A$2,"average", AVERAGE(Instances!L91:Instances!L91),"median", MEDIAN(Instances!L91:Instances!L91),"min", MIN(Instances!L91:Instances!L91),"max", MAX(Instances!L91:Instances!L91),"diff", MAX(Instances!L91:Instances!L91)-MIN(Instances!L91:Instances!L91))</f>
        <v>0</v>
      </c>
      <c r="M91" s="1" cm="1">
        <f t="array" ref="M91">_xlfn.SWITCH($A$2,"average", AVERAGE(Instances!M91:Instances!M91),"median", MEDIAN(Instances!M91:Instances!M91),"min", MIN(Instances!M91:Instances!M91),"max", MAX(Instances!M91:Instances!M91),"diff", MAX(Instances!M91:Instances!M91)-MIN(Instances!M91:Instances!M91))</f>
        <v>0</v>
      </c>
      <c r="N91" s="1" cm="1">
        <f t="array" ref="N91">_xlfn.SWITCH($A$2,"average", AVERAGE(Instances!N91:Instances!N91),"median", MEDIAN(Instances!N91:Instances!N91),"min", MIN(Instances!N91:Instances!N91),"max", MAX(Instances!N91:Instances!N91),"diff", MAX(Instances!N91:Instances!N91)-MIN(Instances!N91:Instances!N91))</f>
        <v>0</v>
      </c>
      <c r="O91" s="1" cm="1">
        <f t="array" ref="O91">_xlfn.SWITCH($A$2,"average", AVERAGE(Instances!O91:Instances!O91),"median", MEDIAN(Instances!O91:Instances!O91),"min", MIN(Instances!O91:Instances!O91),"max", MAX(Instances!O91:Instances!O91),"diff", MAX(Instances!O91:Instances!O91)-MIN(Instances!O91:Instances!O91))</f>
        <v>0</v>
      </c>
      <c r="P91" s="1" cm="1">
        <f t="array" ref="P91">_xlfn.SWITCH($A$2,"average", AVERAGE(Instances!P91:Instances!P91),"median", MEDIAN(Instances!P91:Instances!P91),"min", MIN(Instances!P91:Instances!P91),"max", MAX(Instances!P91:Instances!P91),"diff", MAX(Instances!P91:Instances!P91)-MIN(Instances!P91:Instances!P91))</f>
        <v>0</v>
      </c>
      <c r="Q91" s="1" cm="1">
        <f t="array" ref="Q91">_xlfn.SWITCH($A$2,"average", AVERAGE(Instances!Q91:Instances!Q91),"median", MEDIAN(Instances!Q91:Instances!Q91),"min", MIN(Instances!Q91:Instances!Q91),"max", MAX(Instances!Q91:Instances!Q91),"diff", MAX(Instances!Q91:Instances!Q91)-MIN(Instances!Q91:Instances!Q91))</f>
        <v>0</v>
      </c>
      <c r="R91" s="1" cm="1">
        <f t="array" ref="R91">_xlfn.SWITCH($A$2,"average", AVERAGE(Instances!R91:Instances!R91),"median", MEDIAN(Instances!R91:Instances!R91),"min", MIN(Instances!R91:Instances!R91),"max", MAX(Instances!R91:Instances!R91),"diff", MAX(Instances!R91:Instances!R91)-MIN(Instances!R91:Instances!R91))</f>
        <v>0</v>
      </c>
      <c r="S91" s="1" cm="1">
        <f t="array" ref="S91">_xlfn.SWITCH($A$2,"average", AVERAGE(Instances!S91:Instances!S91),"median", MEDIAN(Instances!S91:Instances!S91),"min", MIN(Instances!S91:Instances!S91),"max", MAX(Instances!S91:Instances!S91),"diff", MAX(Instances!S91:Instances!S91)-MIN(Instances!S91:Instances!S91))</f>
        <v>0</v>
      </c>
      <c r="T91" s="1" cm="1">
        <f t="array" ref="T91">_xlfn.SWITCH($A$2,"average", AVERAGE(Instances!T91:Instances!T91),"median", MEDIAN(Instances!T91:Instances!T91),"min", MIN(Instances!T91:Instances!T91),"max", MAX(Instances!T91:Instances!T91),"diff", MAX(Instances!T91:Instances!T91)-MIN(Instances!T91:Instances!T91))</f>
        <v>0</v>
      </c>
      <c r="U91" s="1" cm="1">
        <f t="array" ref="U91">_xlfn.SWITCH($A$2,"average", AVERAGE(Instances!U91:Instances!U91),"median", MEDIAN(Instances!U91:Instances!U91),"min", MIN(Instances!U91:Instances!U91),"max", MAX(Instances!U91:Instances!U91),"diff", MAX(Instances!U91:Instances!U91)-MIN(Instances!U91:Instances!U91))</f>
        <v>0</v>
      </c>
      <c r="V91" s="1" cm="1">
        <f t="array" ref="V91">_xlfn.SWITCH($A$2,"average", AVERAGE(Instances!V91:Instances!V91),"median", MEDIAN(Instances!V91:Instances!V91),"min", MIN(Instances!V91:Instances!V91),"max", MAX(Instances!V91:Instances!V91),"diff", MAX(Instances!V91:Instances!V91)-MIN(Instances!V91:Instances!V91))</f>
        <v>0</v>
      </c>
      <c r="W91" s="1" cm="1">
        <f t="array" ref="W91">_xlfn.SWITCH($A$2,"average", AVERAGE(Instances!W91:Instances!W91),"median", MEDIAN(Instances!W91:Instances!W91),"min", MIN(Instances!W91:Instances!W91),"max", MAX(Instances!W91:Instances!W91),"diff", MAX(Instances!W91:Instances!W91)-MIN(Instances!W91:Instances!W91))</f>
        <v>0</v>
      </c>
      <c r="X91" s="1" cm="1">
        <f t="array" ref="X91">_xlfn.SWITCH($A$2,"average", AVERAGE(Instances!X91:Instances!X91),"median", MEDIAN(Instances!X91:Instances!X91),"min", MIN(Instances!X91:Instances!X91),"max", MAX(Instances!X91:Instances!X91),"diff", MAX(Instances!X91:Instances!X91)-MIN(Instances!X91:Instances!X91))</f>
        <v>0</v>
      </c>
      <c r="Y91" s="1" cm="1">
        <f t="array" ref="Y91">_xlfn.SWITCH($A$2,"average", AVERAGE(Instances!Y91:Instances!Y91),"median", MEDIAN(Instances!Y91:Instances!Y91),"min", MIN(Instances!Y91:Instances!Y91),"max", MAX(Instances!Y91:Instances!Y91),"diff", MAX(Instances!Y91:Instances!Y91)-MIN(Instances!Y91:Instances!Y91))</f>
        <v>0</v>
      </c>
      <c r="Z91" s="1" cm="1">
        <f t="array" ref="Z91">_xlfn.SWITCH($A$2,"average", AVERAGE(Instances!Z91:Instances!Z91),"median", MEDIAN(Instances!Z91:Instances!Z91),"min", MIN(Instances!Z91:Instances!Z91),"max", MAX(Instances!Z91:Instances!Z91),"diff", MAX(Instances!Z91:Instances!Z91)-MIN(Instances!Z91:Instances!Z91))</f>
        <v>0</v>
      </c>
      <c r="AA91" s="1" cm="1">
        <f t="array" ref="AA91">_xlfn.SWITCH($A$2,"average", AVERAGE(Instances!AA91:Instances!AA91),"median", MEDIAN(Instances!AA91:Instances!AA91),"min", MIN(Instances!AA91:Instances!AA91),"max", MAX(Instances!AA91:Instances!AA91),"diff", MAX(Instances!AA91:Instances!AA91)-MIN(Instances!AA91:Instances!AA91))</f>
        <v>0</v>
      </c>
      <c r="AB91" s="1" cm="1">
        <f t="array" ref="AB91">_xlfn.SWITCH($A$2,"average", AVERAGE(Instances!AB91:Instances!AB91),"median", MEDIAN(Instances!AB91:Instances!AB91),"min", MIN(Instances!AB91:Instances!AB91),"max", MAX(Instances!AB91:Instances!AB91),"diff", MAX(Instances!AB91:Instances!AB91)-MIN(Instances!AB91:Instances!AB91))</f>
        <v>0</v>
      </c>
      <c r="AC91" s="1" cm="1">
        <f t="array" ref="AC91">_xlfn.SWITCH($A$2,"average", AVERAGE(Instances!AC91:Instances!AC91),"median", MEDIAN(Instances!AC91:Instances!AC91),"min", MIN(Instances!AC91:Instances!AC91),"max", MAX(Instances!AC91:Instances!AC91),"diff", MAX(Instances!AC91:Instances!AC91)-MIN(Instances!AC91:Instances!AC91))</f>
        <v>0</v>
      </c>
      <c r="AD91" s="1" cm="1">
        <f t="array" ref="AD91">_xlfn.SWITCH($A$2,"average", AVERAGE(Instances!AD91:Instances!AD91),"median", MEDIAN(Instances!AD91:Instances!AD91),"min", MIN(Instances!AD91:Instances!AD91),"max", MAX(Instances!AD91:Instances!AD91),"diff", MAX(Instances!AD91:Instances!AD91)-MIN(Instances!AD91:Instances!AD91))</f>
        <v>0</v>
      </c>
      <c r="AE91" s="1" cm="1">
        <f t="array" ref="AE91">_xlfn.SWITCH($A$2,"average", AVERAGE(Instances!AE91:Instances!AE91),"median", MEDIAN(Instances!AE91:Instances!AE91),"min", MIN(Instances!AE91:Instances!AE91),"max", MAX(Instances!AE91:Instances!AE91),"diff", MAX(Instances!AE91:Instances!AE91)-MIN(Instances!AE91:Instances!AE91))</f>
        <v>0</v>
      </c>
      <c r="AF91" s="1" cm="1">
        <f t="array" ref="AF91">_xlfn.SWITCH($A$2,"average", AVERAGE(Instances!AF91:Instances!AF91),"median", MEDIAN(Instances!AF91:Instances!AF91),"min", MIN(Instances!AF91:Instances!AF91),"max", MAX(Instances!AF91:Instances!AF91),"diff", MAX(Instances!AF91:Instances!AF91)-MIN(Instances!AF91:Instances!AF91))</f>
        <v>0</v>
      </c>
      <c r="AG91" s="1" cm="1">
        <f t="array" ref="AG91">_xlfn.SWITCH($A$2,"average", AVERAGE(Instances!AG91:Instances!AG91),"median", MEDIAN(Instances!AG91:Instances!AG91),"min", MIN(Instances!AG91:Instances!AG91),"max", MAX(Instances!AG91:Instances!AG91),"diff", MAX(Instances!AG91:Instances!AG91)-MIN(Instances!AG91:Instances!AG91))</f>
        <v>0</v>
      </c>
      <c r="AH91" s="1" cm="1">
        <f t="array" ref="AH91">_xlfn.SWITCH($A$2,"average", AVERAGE(Instances!AH91:Instances!AH91),"median", MEDIAN(Instances!AH91:Instances!AH91),"min", MIN(Instances!AH91:Instances!AH91),"max", MAX(Instances!AH91:Instances!AH91),"diff", MAX(Instances!AH91:Instances!AH91)-MIN(Instances!AH91:Instances!AH91))</f>
        <v>0</v>
      </c>
      <c r="AI91" s="1" cm="1">
        <f t="array" ref="AI91">_xlfn.SWITCH($A$2,"average", AVERAGE(Instances!AI91:Instances!AI91),"median", MEDIAN(Instances!AI91:Instances!AI91),"min", MIN(Instances!AI91:Instances!AI91),"max", MAX(Instances!AI91:Instances!AI91),"diff", MAX(Instances!AI91:Instances!AI91)-MIN(Instances!AI91:Instances!AI91))</f>
        <v>0</v>
      </c>
      <c r="AJ91" s="1" cm="1">
        <f t="array" ref="AJ91">_xlfn.SWITCH($A$2,"average", AVERAGE(Instances!AJ91:Instances!AJ91),"median", MEDIAN(Instances!AJ91:Instances!AJ91),"min", MIN(Instances!AJ91:Instances!AJ91),"max", MAX(Instances!AJ91:Instances!AJ91),"diff", MAX(Instances!AJ91:Instances!AJ91)-MIN(Instances!AJ91:Instances!AJ91))</f>
        <v>0</v>
      </c>
      <c r="AK91" s="1" cm="1">
        <f t="array" ref="AK91">_xlfn.SWITCH($A$2,"average", AVERAGE(Instances!AK91:Instances!AK91),"median", MEDIAN(Instances!AK91:Instances!AK91),"min", MIN(Instances!AK91:Instances!AK91),"max", MAX(Instances!AK91:Instances!AK91),"diff", MAX(Instances!AK91:Instances!AK91)-MIN(Instances!AK91:Instances!AK91))</f>
        <v>0</v>
      </c>
      <c r="AL91" s="1" cm="1">
        <f t="array" ref="AL91">_xlfn.SWITCH($A$2,"average", AVERAGE(Instances!AL91:Instances!AL91),"median", MEDIAN(Instances!AL91:Instances!AL91),"min", MIN(Instances!AL91:Instances!AL91),"max", MAX(Instances!AL91:Instances!AL91),"diff", MAX(Instances!AL91:Instances!AL91)-MIN(Instances!AL91:Instances!AL91))</f>
        <v>0</v>
      </c>
      <c r="AM91" s="1" cm="1">
        <f t="array" ref="AM91">_xlfn.SWITCH($A$2,"average", AVERAGE(Instances!AM91:Instances!AM91),"median", MEDIAN(Instances!AM91:Instances!AM91),"min", MIN(Instances!AM91:Instances!AM91),"max", MAX(Instances!AM91:Instances!AM91),"diff", MAX(Instances!AM91:Instances!AM91)-MIN(Instances!AM91:Instances!AM91))</f>
        <v>0</v>
      </c>
      <c r="AN91" s="1" cm="1">
        <f t="array" ref="AN91">_xlfn.SWITCH($A$2,"average", AVERAGE(Instances!AN91:Instances!AN91),"median", MEDIAN(Instances!AN91:Instances!AN91),"min", MIN(Instances!AN91:Instances!AN91),"max", MAX(Instances!AN91:Instances!AN91),"diff", MAX(Instances!AN91:Instances!AN91)-MIN(Instances!AN91:Instances!AN91))</f>
        <v>0</v>
      </c>
      <c r="AO91" s="1" cm="1">
        <f t="array" ref="AO91">_xlfn.SWITCH($A$2,"average", AVERAGE(Instances!AO91:Instances!AO91),"median", MEDIAN(Instances!AO91:Instances!AO91),"min", MIN(Instances!AO91:Instances!AO91),"max", MAX(Instances!AO91:Instances!AO91),"diff", MAX(Instances!AO91:Instances!AO91)-MIN(Instances!AO91:Instances!AO91))</f>
        <v>0</v>
      </c>
      <c r="AP91" s="1" cm="1">
        <f t="array" ref="AP91">_xlfn.SWITCH($A$2,"average", AVERAGE(Instances!AP91:Instances!AP91),"median", MEDIAN(Instances!AP91:Instances!AP91),"min", MIN(Instances!AP91:Instances!AP91),"max", MAX(Instances!AP91:Instances!AP91),"diff", MAX(Instances!AP91:Instances!AP91)-MIN(Instances!AP91:Instances!AP91))</f>
        <v>0</v>
      </c>
      <c r="AQ91" s="1" cm="1">
        <f t="array" ref="AQ91">_xlfn.SWITCH($A$2,"average", AVERAGE(Instances!AQ91:Instances!AQ91),"median", MEDIAN(Instances!AQ91:Instances!AQ91),"min", MIN(Instances!AQ91:Instances!AQ91),"max", MAX(Instances!AQ91:Instances!AQ91),"diff", MAX(Instances!AQ91:Instances!AQ91)-MIN(Instances!AQ91:Instances!AQ91))</f>
        <v>0</v>
      </c>
      <c r="AR91" s="1" cm="1">
        <f t="array" ref="AR91">_xlfn.SWITCH($A$2,"average", AVERAGE(Instances!AR91:Instances!AR91),"median", MEDIAN(Instances!AR91:Instances!AR91),"min", MIN(Instances!AR91:Instances!AR91),"max", MAX(Instances!AR91:Instances!AR91),"diff", MAX(Instances!AR91:Instances!AR91)-MIN(Instances!AR91:Instances!AR91))</f>
        <v>0</v>
      </c>
      <c r="AS91" s="1" cm="1">
        <f t="array" ref="AS91">_xlfn.SWITCH($A$2,"average", AVERAGE(Instances!AS91:Instances!AS91),"median", MEDIAN(Instances!AS91:Instances!AS91),"min", MIN(Instances!AS91:Instances!AS91),"max", MAX(Instances!AS91:Instances!AS91),"diff", MAX(Instances!AS91:Instances!AS91)-MIN(Instances!AS91:Instances!AS91))</f>
        <v>0</v>
      </c>
      <c r="AT91" s="1" cm="1">
        <f t="array" ref="AT91">_xlfn.SWITCH($A$2,"average", AVERAGE(Instances!AT91:Instances!AT91),"median", MEDIAN(Instances!AT91:Instances!AT91),"min", MIN(Instances!AT91:Instances!AT91),"max", MAX(Instances!AT91:Instances!AT91),"diff", MAX(Instances!AT91:Instances!AT91)-MIN(Instances!AT91:Instances!AT91))</f>
        <v>0</v>
      </c>
      <c r="AU91" s="1" cm="1">
        <f t="array" ref="AU91">_xlfn.SWITCH($A$2,"average", AVERAGE(Instances!AU91:Instances!AU91),"median", MEDIAN(Instances!AU91:Instances!AU91),"min", MIN(Instances!AU91:Instances!AU91),"max", MAX(Instances!AU91:Instances!AU91),"diff", MAX(Instances!AU91:Instances!AU91)-MIN(Instances!AU91:Instances!AU91))</f>
        <v>0</v>
      </c>
      <c r="AV91" s="1" cm="1">
        <f t="array" ref="AV91">_xlfn.SWITCH($A$2,"average", AVERAGE(Instances!AV91:Instances!AV91),"median", MEDIAN(Instances!AV91:Instances!AV91),"min", MIN(Instances!AV91:Instances!AV91),"max", MAX(Instances!AV91:Instances!AV91),"diff", MAX(Instances!AV91:Instances!AV91)-MIN(Instances!AV91:Instances!AV91))</f>
        <v>0</v>
      </c>
      <c r="AW91" s="1" cm="1">
        <f t="array" ref="AW91">_xlfn.SWITCH($A$2,"average", AVERAGE(Instances!AW91:Instances!AW91),"median", MEDIAN(Instances!AW91:Instances!AW91),"min", MIN(Instances!AW91:Instances!AW91),"max", MAX(Instances!AW91:Instances!AW91),"diff", MAX(Instances!AW91:Instances!AW91)-MIN(Instances!AW91:Instances!AW91))</f>
        <v>0</v>
      </c>
      <c r="AX91" s="1"/>
      <c r="AY91" s="1"/>
      <c r="AZ91" s="1"/>
      <c r="BA91" s="1"/>
      <c r="BB91" s="1">
        <f>MIN($B91,$D91,$F91,$H91,$J91,$L91,$N91,$P91,$R91,$T91,$V91,$X91,$Z91,$AB91,$AD91,$AF91,$AH91,$AJ91,$AL91,$AN91,$AP91,$AR91,$AT91,$AV91,$AX91,$AZ91)</f>
        <v>0</v>
      </c>
      <c r="BC91" s="1">
        <f>MIN($C91,$E91,$G91,$I91,$K91,$M91,$O91,$Q91,$S91,$U91,$W91,$Y91,$AA91,$AC91,$AE91,$AG91,$AI91,$AK91,$AM91,$AO91,$AQ91,$AS91,$AU91,$AW91,$AY91,$BA91)</f>
        <v>0</v>
      </c>
      <c r="BD91" s="1">
        <f>MEDIAN($B91,$D91,$F91,$H91,$J91,$L91,$N91,$P91,$R91,$T91,$V91,$X91,$Z91,$AB91,$AD91,$AF91,$AH91,$AJ91,$AL91,$AN91,$AP91,$AR91,$AT91,$AV91,$AX91,$AZ91)</f>
        <v>0</v>
      </c>
      <c r="BE91" s="1">
        <f>MEDIAN($C91,$E91,$G91,$I91,$K91,$M91,$O91,$Q91,$S91,$U91,$W91,$Y91,$AA91,$AC91,$AE91,$AG91,$AI91,$AK91,$AM91,$AO91,$AQ91,$AS91,$AU91,$AW91,$AY91,$BA91)</f>
        <v>0</v>
      </c>
      <c r="BF91" s="1">
        <f>MAX($B91,$D91,$F91,$H91,$J91,$L91,$N91,$P91,$R91,$T91,$V91,$X91,$Z91,$AB91,$AD91,$AF91,$AH91,$AJ91,$AL91,$AN91,$AP91,$AR91,$AT91,$AV91,$AX91,$AZ91)</f>
        <v>0</v>
      </c>
      <c r="BG91" s="1">
        <f>MAX($C91,$E91,$G91,$I91,$K91,$M91,$O91,$Q91,$S91,$U91,$W91,$Y91,$AA91,$AC91,$AE91,$AG91,$AI91,$AK91,$AM91,$AO91,$AQ91,$AS91,$AU91,$AW91,$AY91,$BA91)</f>
        <v>0</v>
      </c>
    </row>
    <row r="92" spans="1:59">
      <c r="A92" s="1" t="s">
        <v>89</v>
      </c>
      <c r="B92" s="1" cm="1">
        <f t="array" ref="B92">_xlfn.SWITCH($A$2,"average", AVERAGE(Instances!B92:Instances!B92),"median", MEDIAN(Instances!B92:Instances!B92),"min", MIN(Instances!B92:Instances!B92),"max", MAX(Instances!B92:Instances!B92),"diff", MAX(Instances!B92:Instances!B92)-MIN(Instances!B92:Instances!B92))</f>
        <v>0</v>
      </c>
      <c r="C92" s="1" cm="1">
        <f t="array" ref="C92">_xlfn.SWITCH($A$2,"average", AVERAGE(Instances!C92:Instances!C92),"median", MEDIAN(Instances!C92:Instances!C92),"min", MIN(Instances!C92:Instances!C92),"max", MAX(Instances!C92:Instances!C92),"diff", MAX(Instances!C92:Instances!C92)-MIN(Instances!C92:Instances!C92))</f>
        <v>0</v>
      </c>
      <c r="D92" s="1" cm="1">
        <f t="array" ref="D92">_xlfn.SWITCH($A$2,"average", AVERAGE(Instances!D92:Instances!D92),"median", MEDIAN(Instances!D92:Instances!D92),"min", MIN(Instances!D92:Instances!D92),"max", MAX(Instances!D92:Instances!D92),"diff", MAX(Instances!D92:Instances!D92)-MIN(Instances!D92:Instances!D92))</f>
        <v>0</v>
      </c>
      <c r="E92" s="1" cm="1">
        <f t="array" ref="E92">_xlfn.SWITCH($A$2,"average", AVERAGE(Instances!E92:Instances!E92),"median", MEDIAN(Instances!E92:Instances!E92),"min", MIN(Instances!E92:Instances!E92),"max", MAX(Instances!E92:Instances!E92),"diff", MAX(Instances!E92:Instances!E92)-MIN(Instances!E92:Instances!E92))</f>
        <v>0</v>
      </c>
      <c r="F92" s="1" cm="1">
        <f t="array" ref="F92">_xlfn.SWITCH($A$2,"average", AVERAGE(Instances!F92:Instances!F92),"median", MEDIAN(Instances!F92:Instances!F92),"min", MIN(Instances!F92:Instances!F92),"max", MAX(Instances!F92:Instances!F92),"diff", MAX(Instances!F92:Instances!F92)-MIN(Instances!F92:Instances!F92))</f>
        <v>0</v>
      </c>
      <c r="G92" s="1" cm="1">
        <f t="array" ref="G92">_xlfn.SWITCH($A$2,"average", AVERAGE(Instances!G92:Instances!G92),"median", MEDIAN(Instances!G92:Instances!G92),"min", MIN(Instances!G92:Instances!G92),"max", MAX(Instances!G92:Instances!G92),"diff", MAX(Instances!G92:Instances!G92)-MIN(Instances!G92:Instances!G92))</f>
        <v>0</v>
      </c>
      <c r="H92" s="1" cm="1">
        <f t="array" ref="H92">_xlfn.SWITCH($A$2,"average", AVERAGE(Instances!H92:Instances!H92),"median", MEDIAN(Instances!H92:Instances!H92),"min", MIN(Instances!H92:Instances!H92),"max", MAX(Instances!H92:Instances!H92),"diff", MAX(Instances!H92:Instances!H92)-MIN(Instances!H92:Instances!H92))</f>
        <v>0</v>
      </c>
      <c r="I92" s="1" cm="1">
        <f t="array" ref="I92">_xlfn.SWITCH($A$2,"average", AVERAGE(Instances!I92:Instances!I92),"median", MEDIAN(Instances!I92:Instances!I92),"min", MIN(Instances!I92:Instances!I92),"max", MAX(Instances!I92:Instances!I92),"diff", MAX(Instances!I92:Instances!I92)-MIN(Instances!I92:Instances!I92))</f>
        <v>0</v>
      </c>
      <c r="J92" s="1" cm="1">
        <f t="array" ref="J92">_xlfn.SWITCH($A$2,"average", AVERAGE(Instances!J92:Instances!J92),"median", MEDIAN(Instances!J92:Instances!J92),"min", MIN(Instances!J92:Instances!J92),"max", MAX(Instances!J92:Instances!J92),"diff", MAX(Instances!J92:Instances!J92)-MIN(Instances!J92:Instances!J92))</f>
        <v>0</v>
      </c>
      <c r="K92" s="1" cm="1">
        <f t="array" ref="K92">_xlfn.SWITCH($A$2,"average", AVERAGE(Instances!K92:Instances!K92),"median", MEDIAN(Instances!K92:Instances!K92),"min", MIN(Instances!K92:Instances!K92),"max", MAX(Instances!K92:Instances!K92),"diff", MAX(Instances!K92:Instances!K92)-MIN(Instances!K92:Instances!K92))</f>
        <v>0</v>
      </c>
      <c r="L92" s="1" cm="1">
        <f t="array" ref="L92">_xlfn.SWITCH($A$2,"average", AVERAGE(Instances!L92:Instances!L92),"median", MEDIAN(Instances!L92:Instances!L92),"min", MIN(Instances!L92:Instances!L92),"max", MAX(Instances!L92:Instances!L92),"diff", MAX(Instances!L92:Instances!L92)-MIN(Instances!L92:Instances!L92))</f>
        <v>0</v>
      </c>
      <c r="M92" s="1" cm="1">
        <f t="array" ref="M92">_xlfn.SWITCH($A$2,"average", AVERAGE(Instances!M92:Instances!M92),"median", MEDIAN(Instances!M92:Instances!M92),"min", MIN(Instances!M92:Instances!M92),"max", MAX(Instances!M92:Instances!M92),"diff", MAX(Instances!M92:Instances!M92)-MIN(Instances!M92:Instances!M92))</f>
        <v>0</v>
      </c>
      <c r="N92" s="1" cm="1">
        <f t="array" ref="N92">_xlfn.SWITCH($A$2,"average", AVERAGE(Instances!N92:Instances!N92),"median", MEDIAN(Instances!N92:Instances!N92),"min", MIN(Instances!N92:Instances!N92),"max", MAX(Instances!N92:Instances!N92),"diff", MAX(Instances!N92:Instances!N92)-MIN(Instances!N92:Instances!N92))</f>
        <v>0</v>
      </c>
      <c r="O92" s="1" cm="1">
        <f t="array" ref="O92">_xlfn.SWITCH($A$2,"average", AVERAGE(Instances!O92:Instances!O92),"median", MEDIAN(Instances!O92:Instances!O92),"min", MIN(Instances!O92:Instances!O92),"max", MAX(Instances!O92:Instances!O92),"diff", MAX(Instances!O92:Instances!O92)-MIN(Instances!O92:Instances!O92))</f>
        <v>0</v>
      </c>
      <c r="P92" s="1" cm="1">
        <f t="array" ref="P92">_xlfn.SWITCH($A$2,"average", AVERAGE(Instances!P92:Instances!P92),"median", MEDIAN(Instances!P92:Instances!P92),"min", MIN(Instances!P92:Instances!P92),"max", MAX(Instances!P92:Instances!P92),"diff", MAX(Instances!P92:Instances!P92)-MIN(Instances!P92:Instances!P92))</f>
        <v>0</v>
      </c>
      <c r="Q92" s="1" cm="1">
        <f t="array" ref="Q92">_xlfn.SWITCH($A$2,"average", AVERAGE(Instances!Q92:Instances!Q92),"median", MEDIAN(Instances!Q92:Instances!Q92),"min", MIN(Instances!Q92:Instances!Q92),"max", MAX(Instances!Q92:Instances!Q92),"diff", MAX(Instances!Q92:Instances!Q92)-MIN(Instances!Q92:Instances!Q92))</f>
        <v>0</v>
      </c>
      <c r="R92" s="1" cm="1">
        <f t="array" ref="R92">_xlfn.SWITCH($A$2,"average", AVERAGE(Instances!R92:Instances!R92),"median", MEDIAN(Instances!R92:Instances!R92),"min", MIN(Instances!R92:Instances!R92),"max", MAX(Instances!R92:Instances!R92),"diff", MAX(Instances!R92:Instances!R92)-MIN(Instances!R92:Instances!R92))</f>
        <v>0</v>
      </c>
      <c r="S92" s="1" cm="1">
        <f t="array" ref="S92">_xlfn.SWITCH($A$2,"average", AVERAGE(Instances!S92:Instances!S92),"median", MEDIAN(Instances!S92:Instances!S92),"min", MIN(Instances!S92:Instances!S92),"max", MAX(Instances!S92:Instances!S92),"diff", MAX(Instances!S92:Instances!S92)-MIN(Instances!S92:Instances!S92))</f>
        <v>0</v>
      </c>
      <c r="T92" s="1" cm="1">
        <f t="array" ref="T92">_xlfn.SWITCH($A$2,"average", AVERAGE(Instances!T92:Instances!T92),"median", MEDIAN(Instances!T92:Instances!T92),"min", MIN(Instances!T92:Instances!T92),"max", MAX(Instances!T92:Instances!T92),"diff", MAX(Instances!T92:Instances!T92)-MIN(Instances!T92:Instances!T92))</f>
        <v>0</v>
      </c>
      <c r="U92" s="1" cm="1">
        <f t="array" ref="U92">_xlfn.SWITCH($A$2,"average", AVERAGE(Instances!U92:Instances!U92),"median", MEDIAN(Instances!U92:Instances!U92),"min", MIN(Instances!U92:Instances!U92),"max", MAX(Instances!U92:Instances!U92),"diff", MAX(Instances!U92:Instances!U92)-MIN(Instances!U92:Instances!U92))</f>
        <v>0</v>
      </c>
      <c r="V92" s="1" cm="1">
        <f t="array" ref="V92">_xlfn.SWITCH($A$2,"average", AVERAGE(Instances!V92:Instances!V92),"median", MEDIAN(Instances!V92:Instances!V92),"min", MIN(Instances!V92:Instances!V92),"max", MAX(Instances!V92:Instances!V92),"diff", MAX(Instances!V92:Instances!V92)-MIN(Instances!V92:Instances!V92))</f>
        <v>0</v>
      </c>
      <c r="W92" s="1" cm="1">
        <f t="array" ref="W92">_xlfn.SWITCH($A$2,"average", AVERAGE(Instances!W92:Instances!W92),"median", MEDIAN(Instances!W92:Instances!W92),"min", MIN(Instances!W92:Instances!W92),"max", MAX(Instances!W92:Instances!W92),"diff", MAX(Instances!W92:Instances!W92)-MIN(Instances!W92:Instances!W92))</f>
        <v>0</v>
      </c>
      <c r="X92" s="1" cm="1">
        <f t="array" ref="X92">_xlfn.SWITCH($A$2,"average", AVERAGE(Instances!X92:Instances!X92),"median", MEDIAN(Instances!X92:Instances!X92),"min", MIN(Instances!X92:Instances!X92),"max", MAX(Instances!X92:Instances!X92),"diff", MAX(Instances!X92:Instances!X92)-MIN(Instances!X92:Instances!X92))</f>
        <v>0</v>
      </c>
      <c r="Y92" s="1" cm="1">
        <f t="array" ref="Y92">_xlfn.SWITCH($A$2,"average", AVERAGE(Instances!Y92:Instances!Y92),"median", MEDIAN(Instances!Y92:Instances!Y92),"min", MIN(Instances!Y92:Instances!Y92),"max", MAX(Instances!Y92:Instances!Y92),"diff", MAX(Instances!Y92:Instances!Y92)-MIN(Instances!Y92:Instances!Y92))</f>
        <v>0</v>
      </c>
      <c r="Z92" s="1" cm="1">
        <f t="array" ref="Z92">_xlfn.SWITCH($A$2,"average", AVERAGE(Instances!Z92:Instances!Z92),"median", MEDIAN(Instances!Z92:Instances!Z92),"min", MIN(Instances!Z92:Instances!Z92),"max", MAX(Instances!Z92:Instances!Z92),"diff", MAX(Instances!Z92:Instances!Z92)-MIN(Instances!Z92:Instances!Z92))</f>
        <v>0</v>
      </c>
      <c r="AA92" s="1" cm="1">
        <f t="array" ref="AA92">_xlfn.SWITCH($A$2,"average", AVERAGE(Instances!AA92:Instances!AA92),"median", MEDIAN(Instances!AA92:Instances!AA92),"min", MIN(Instances!AA92:Instances!AA92),"max", MAX(Instances!AA92:Instances!AA92),"diff", MAX(Instances!AA92:Instances!AA92)-MIN(Instances!AA92:Instances!AA92))</f>
        <v>0</v>
      </c>
      <c r="AB92" s="1" cm="1">
        <f t="array" ref="AB92">_xlfn.SWITCH($A$2,"average", AVERAGE(Instances!AB92:Instances!AB92),"median", MEDIAN(Instances!AB92:Instances!AB92),"min", MIN(Instances!AB92:Instances!AB92),"max", MAX(Instances!AB92:Instances!AB92),"diff", MAX(Instances!AB92:Instances!AB92)-MIN(Instances!AB92:Instances!AB92))</f>
        <v>0</v>
      </c>
      <c r="AC92" s="1" cm="1">
        <f t="array" ref="AC92">_xlfn.SWITCH($A$2,"average", AVERAGE(Instances!AC92:Instances!AC92),"median", MEDIAN(Instances!AC92:Instances!AC92),"min", MIN(Instances!AC92:Instances!AC92),"max", MAX(Instances!AC92:Instances!AC92),"diff", MAX(Instances!AC92:Instances!AC92)-MIN(Instances!AC92:Instances!AC92))</f>
        <v>0</v>
      </c>
      <c r="AD92" s="1" cm="1">
        <f t="array" ref="AD92">_xlfn.SWITCH($A$2,"average", AVERAGE(Instances!AD92:Instances!AD92),"median", MEDIAN(Instances!AD92:Instances!AD92),"min", MIN(Instances!AD92:Instances!AD92),"max", MAX(Instances!AD92:Instances!AD92),"diff", MAX(Instances!AD92:Instances!AD92)-MIN(Instances!AD92:Instances!AD92))</f>
        <v>0</v>
      </c>
      <c r="AE92" s="1" cm="1">
        <f t="array" ref="AE92">_xlfn.SWITCH($A$2,"average", AVERAGE(Instances!AE92:Instances!AE92),"median", MEDIAN(Instances!AE92:Instances!AE92),"min", MIN(Instances!AE92:Instances!AE92),"max", MAX(Instances!AE92:Instances!AE92),"diff", MAX(Instances!AE92:Instances!AE92)-MIN(Instances!AE92:Instances!AE92))</f>
        <v>0</v>
      </c>
      <c r="AF92" s="1" cm="1">
        <f t="array" ref="AF92">_xlfn.SWITCH($A$2,"average", AVERAGE(Instances!AF92:Instances!AF92),"median", MEDIAN(Instances!AF92:Instances!AF92),"min", MIN(Instances!AF92:Instances!AF92),"max", MAX(Instances!AF92:Instances!AF92),"diff", MAX(Instances!AF92:Instances!AF92)-MIN(Instances!AF92:Instances!AF92))</f>
        <v>0</v>
      </c>
      <c r="AG92" s="1" cm="1">
        <f t="array" ref="AG92">_xlfn.SWITCH($A$2,"average", AVERAGE(Instances!AG92:Instances!AG92),"median", MEDIAN(Instances!AG92:Instances!AG92),"min", MIN(Instances!AG92:Instances!AG92),"max", MAX(Instances!AG92:Instances!AG92),"diff", MAX(Instances!AG92:Instances!AG92)-MIN(Instances!AG92:Instances!AG92))</f>
        <v>0</v>
      </c>
      <c r="AH92" s="1" cm="1">
        <f t="array" ref="AH92">_xlfn.SWITCH($A$2,"average", AVERAGE(Instances!AH92:Instances!AH92),"median", MEDIAN(Instances!AH92:Instances!AH92),"min", MIN(Instances!AH92:Instances!AH92),"max", MAX(Instances!AH92:Instances!AH92),"diff", MAX(Instances!AH92:Instances!AH92)-MIN(Instances!AH92:Instances!AH92))</f>
        <v>0</v>
      </c>
      <c r="AI92" s="1" cm="1">
        <f t="array" ref="AI92">_xlfn.SWITCH($A$2,"average", AVERAGE(Instances!AI92:Instances!AI92),"median", MEDIAN(Instances!AI92:Instances!AI92),"min", MIN(Instances!AI92:Instances!AI92),"max", MAX(Instances!AI92:Instances!AI92),"diff", MAX(Instances!AI92:Instances!AI92)-MIN(Instances!AI92:Instances!AI92))</f>
        <v>0</v>
      </c>
      <c r="AJ92" s="1" cm="1">
        <f t="array" ref="AJ92">_xlfn.SWITCH($A$2,"average", AVERAGE(Instances!AJ92:Instances!AJ92),"median", MEDIAN(Instances!AJ92:Instances!AJ92),"min", MIN(Instances!AJ92:Instances!AJ92),"max", MAX(Instances!AJ92:Instances!AJ92),"diff", MAX(Instances!AJ92:Instances!AJ92)-MIN(Instances!AJ92:Instances!AJ92))</f>
        <v>0</v>
      </c>
      <c r="AK92" s="1" cm="1">
        <f t="array" ref="AK92">_xlfn.SWITCH($A$2,"average", AVERAGE(Instances!AK92:Instances!AK92),"median", MEDIAN(Instances!AK92:Instances!AK92),"min", MIN(Instances!AK92:Instances!AK92),"max", MAX(Instances!AK92:Instances!AK92),"diff", MAX(Instances!AK92:Instances!AK92)-MIN(Instances!AK92:Instances!AK92))</f>
        <v>0</v>
      </c>
      <c r="AL92" s="1" cm="1">
        <f t="array" ref="AL92">_xlfn.SWITCH($A$2,"average", AVERAGE(Instances!AL92:Instances!AL92),"median", MEDIAN(Instances!AL92:Instances!AL92),"min", MIN(Instances!AL92:Instances!AL92),"max", MAX(Instances!AL92:Instances!AL92),"diff", MAX(Instances!AL92:Instances!AL92)-MIN(Instances!AL92:Instances!AL92))</f>
        <v>0</v>
      </c>
      <c r="AM92" s="1" cm="1">
        <f t="array" ref="AM92">_xlfn.SWITCH($A$2,"average", AVERAGE(Instances!AM92:Instances!AM92),"median", MEDIAN(Instances!AM92:Instances!AM92),"min", MIN(Instances!AM92:Instances!AM92),"max", MAX(Instances!AM92:Instances!AM92),"diff", MAX(Instances!AM92:Instances!AM92)-MIN(Instances!AM92:Instances!AM92))</f>
        <v>0</v>
      </c>
      <c r="AN92" s="1" cm="1">
        <f t="array" ref="AN92">_xlfn.SWITCH($A$2,"average", AVERAGE(Instances!AN92:Instances!AN92),"median", MEDIAN(Instances!AN92:Instances!AN92),"min", MIN(Instances!AN92:Instances!AN92),"max", MAX(Instances!AN92:Instances!AN92),"diff", MAX(Instances!AN92:Instances!AN92)-MIN(Instances!AN92:Instances!AN92))</f>
        <v>0</v>
      </c>
      <c r="AO92" s="1" cm="1">
        <f t="array" ref="AO92">_xlfn.SWITCH($A$2,"average", AVERAGE(Instances!AO92:Instances!AO92),"median", MEDIAN(Instances!AO92:Instances!AO92),"min", MIN(Instances!AO92:Instances!AO92),"max", MAX(Instances!AO92:Instances!AO92),"diff", MAX(Instances!AO92:Instances!AO92)-MIN(Instances!AO92:Instances!AO92))</f>
        <v>0</v>
      </c>
      <c r="AP92" s="1" cm="1">
        <f t="array" ref="AP92">_xlfn.SWITCH($A$2,"average", AVERAGE(Instances!AP92:Instances!AP92),"median", MEDIAN(Instances!AP92:Instances!AP92),"min", MIN(Instances!AP92:Instances!AP92),"max", MAX(Instances!AP92:Instances!AP92),"diff", MAX(Instances!AP92:Instances!AP92)-MIN(Instances!AP92:Instances!AP92))</f>
        <v>0</v>
      </c>
      <c r="AQ92" s="1" cm="1">
        <f t="array" ref="AQ92">_xlfn.SWITCH($A$2,"average", AVERAGE(Instances!AQ92:Instances!AQ92),"median", MEDIAN(Instances!AQ92:Instances!AQ92),"min", MIN(Instances!AQ92:Instances!AQ92),"max", MAX(Instances!AQ92:Instances!AQ92),"diff", MAX(Instances!AQ92:Instances!AQ92)-MIN(Instances!AQ92:Instances!AQ92))</f>
        <v>0</v>
      </c>
      <c r="AR92" s="1" cm="1">
        <f t="array" ref="AR92">_xlfn.SWITCH($A$2,"average", AVERAGE(Instances!AR92:Instances!AR92),"median", MEDIAN(Instances!AR92:Instances!AR92),"min", MIN(Instances!AR92:Instances!AR92),"max", MAX(Instances!AR92:Instances!AR92),"diff", MAX(Instances!AR92:Instances!AR92)-MIN(Instances!AR92:Instances!AR92))</f>
        <v>0</v>
      </c>
      <c r="AS92" s="1" cm="1">
        <f t="array" ref="AS92">_xlfn.SWITCH($A$2,"average", AVERAGE(Instances!AS92:Instances!AS92),"median", MEDIAN(Instances!AS92:Instances!AS92),"min", MIN(Instances!AS92:Instances!AS92),"max", MAX(Instances!AS92:Instances!AS92),"diff", MAX(Instances!AS92:Instances!AS92)-MIN(Instances!AS92:Instances!AS92))</f>
        <v>0</v>
      </c>
      <c r="AT92" s="1" cm="1">
        <f t="array" ref="AT92">_xlfn.SWITCH($A$2,"average", AVERAGE(Instances!AT92:Instances!AT92),"median", MEDIAN(Instances!AT92:Instances!AT92),"min", MIN(Instances!AT92:Instances!AT92),"max", MAX(Instances!AT92:Instances!AT92),"diff", MAX(Instances!AT92:Instances!AT92)-MIN(Instances!AT92:Instances!AT92))</f>
        <v>0</v>
      </c>
      <c r="AU92" s="1" cm="1">
        <f t="array" ref="AU92">_xlfn.SWITCH($A$2,"average", AVERAGE(Instances!AU92:Instances!AU92),"median", MEDIAN(Instances!AU92:Instances!AU92),"min", MIN(Instances!AU92:Instances!AU92),"max", MAX(Instances!AU92:Instances!AU92),"diff", MAX(Instances!AU92:Instances!AU92)-MIN(Instances!AU92:Instances!AU92))</f>
        <v>0</v>
      </c>
      <c r="AV92" s="1" cm="1">
        <f t="array" ref="AV92">_xlfn.SWITCH($A$2,"average", AVERAGE(Instances!AV92:Instances!AV92),"median", MEDIAN(Instances!AV92:Instances!AV92),"min", MIN(Instances!AV92:Instances!AV92),"max", MAX(Instances!AV92:Instances!AV92),"diff", MAX(Instances!AV92:Instances!AV92)-MIN(Instances!AV92:Instances!AV92))</f>
        <v>0</v>
      </c>
      <c r="AW92" s="1" cm="1">
        <f t="array" ref="AW92">_xlfn.SWITCH($A$2,"average", AVERAGE(Instances!AW92:Instances!AW92),"median", MEDIAN(Instances!AW92:Instances!AW92),"min", MIN(Instances!AW92:Instances!AW92),"max", MAX(Instances!AW92:Instances!AW92),"diff", MAX(Instances!AW92:Instances!AW92)-MIN(Instances!AW92:Instances!AW92))</f>
        <v>0</v>
      </c>
      <c r="AX92" s="1"/>
      <c r="AY92" s="1"/>
      <c r="AZ92" s="1"/>
      <c r="BA92" s="1"/>
      <c r="BB92" s="1">
        <f>MIN($B92,$D92,$F92,$H92,$J92,$L92,$N92,$P92,$R92,$T92,$V92,$X92,$Z92,$AB92,$AD92,$AF92,$AH92,$AJ92,$AL92,$AN92,$AP92,$AR92,$AT92,$AV92,$AX92,$AZ92)</f>
        <v>0</v>
      </c>
      <c r="BC92" s="1">
        <f>MIN($C92,$E92,$G92,$I92,$K92,$M92,$O92,$Q92,$S92,$U92,$W92,$Y92,$AA92,$AC92,$AE92,$AG92,$AI92,$AK92,$AM92,$AO92,$AQ92,$AS92,$AU92,$AW92,$AY92,$BA92)</f>
        <v>0</v>
      </c>
      <c r="BD92" s="1">
        <f>MEDIAN($B92,$D92,$F92,$H92,$J92,$L92,$N92,$P92,$R92,$T92,$V92,$X92,$Z92,$AB92,$AD92,$AF92,$AH92,$AJ92,$AL92,$AN92,$AP92,$AR92,$AT92,$AV92,$AX92,$AZ92)</f>
        <v>0</v>
      </c>
      <c r="BE92" s="1">
        <f>MEDIAN($C92,$E92,$G92,$I92,$K92,$M92,$O92,$Q92,$S92,$U92,$W92,$Y92,$AA92,$AC92,$AE92,$AG92,$AI92,$AK92,$AM92,$AO92,$AQ92,$AS92,$AU92,$AW92,$AY92,$BA92)</f>
        <v>0</v>
      </c>
      <c r="BF92" s="1">
        <f>MAX($B92,$D92,$F92,$H92,$J92,$L92,$N92,$P92,$R92,$T92,$V92,$X92,$Z92,$AB92,$AD92,$AF92,$AH92,$AJ92,$AL92,$AN92,$AP92,$AR92,$AT92,$AV92,$AX92,$AZ92)</f>
        <v>0</v>
      </c>
      <c r="BG92" s="1">
        <f>MAX($C92,$E92,$G92,$I92,$K92,$M92,$O92,$Q92,$S92,$U92,$W92,$Y92,$AA92,$AC92,$AE92,$AG92,$AI92,$AK92,$AM92,$AO92,$AQ92,$AS92,$AU92,$AW92,$AY92,$BA92)</f>
        <v>0</v>
      </c>
    </row>
    <row r="93" spans="1:59">
      <c r="A93" s="1" t="s">
        <v>90</v>
      </c>
      <c r="B93" s="1" cm="1">
        <f t="array" ref="B93">_xlfn.SWITCH($A$2,"average", AVERAGE(Instances!B93:Instances!B93),"median", MEDIAN(Instances!B93:Instances!B93),"min", MIN(Instances!B93:Instances!B93),"max", MAX(Instances!B93:Instances!B93),"diff", MAX(Instances!B93:Instances!B93)-MIN(Instances!B93:Instances!B93))</f>
        <v>0</v>
      </c>
      <c r="C93" s="1" cm="1">
        <f t="array" ref="C93">_xlfn.SWITCH($A$2,"average", AVERAGE(Instances!C93:Instances!C93),"median", MEDIAN(Instances!C93:Instances!C93),"min", MIN(Instances!C93:Instances!C93),"max", MAX(Instances!C93:Instances!C93),"diff", MAX(Instances!C93:Instances!C93)-MIN(Instances!C93:Instances!C93))</f>
        <v>0</v>
      </c>
      <c r="D93" s="1" cm="1">
        <f t="array" ref="D93">_xlfn.SWITCH($A$2,"average", AVERAGE(Instances!D93:Instances!D93),"median", MEDIAN(Instances!D93:Instances!D93),"min", MIN(Instances!D93:Instances!D93),"max", MAX(Instances!D93:Instances!D93),"diff", MAX(Instances!D93:Instances!D93)-MIN(Instances!D93:Instances!D93))</f>
        <v>0</v>
      </c>
      <c r="E93" s="1" cm="1">
        <f t="array" ref="E93">_xlfn.SWITCH($A$2,"average", AVERAGE(Instances!E93:Instances!E93),"median", MEDIAN(Instances!E93:Instances!E93),"min", MIN(Instances!E93:Instances!E93),"max", MAX(Instances!E93:Instances!E93),"diff", MAX(Instances!E93:Instances!E93)-MIN(Instances!E93:Instances!E93))</f>
        <v>0</v>
      </c>
      <c r="F93" s="1" cm="1">
        <f t="array" ref="F93">_xlfn.SWITCH($A$2,"average", AVERAGE(Instances!F93:Instances!F93),"median", MEDIAN(Instances!F93:Instances!F93),"min", MIN(Instances!F93:Instances!F93),"max", MAX(Instances!F93:Instances!F93),"diff", MAX(Instances!F93:Instances!F93)-MIN(Instances!F93:Instances!F93))</f>
        <v>0</v>
      </c>
      <c r="G93" s="1" cm="1">
        <f t="array" ref="G93">_xlfn.SWITCH($A$2,"average", AVERAGE(Instances!G93:Instances!G93),"median", MEDIAN(Instances!G93:Instances!G93),"min", MIN(Instances!G93:Instances!G93),"max", MAX(Instances!G93:Instances!G93),"diff", MAX(Instances!G93:Instances!G93)-MIN(Instances!G93:Instances!G93))</f>
        <v>0</v>
      </c>
      <c r="H93" s="1" cm="1">
        <f t="array" ref="H93">_xlfn.SWITCH($A$2,"average", AVERAGE(Instances!H93:Instances!H93),"median", MEDIAN(Instances!H93:Instances!H93),"min", MIN(Instances!H93:Instances!H93),"max", MAX(Instances!H93:Instances!H93),"diff", MAX(Instances!H93:Instances!H93)-MIN(Instances!H93:Instances!H93))</f>
        <v>0</v>
      </c>
      <c r="I93" s="1" cm="1">
        <f t="array" ref="I93">_xlfn.SWITCH($A$2,"average", AVERAGE(Instances!I93:Instances!I93),"median", MEDIAN(Instances!I93:Instances!I93),"min", MIN(Instances!I93:Instances!I93),"max", MAX(Instances!I93:Instances!I93),"diff", MAX(Instances!I93:Instances!I93)-MIN(Instances!I93:Instances!I93))</f>
        <v>0</v>
      </c>
      <c r="J93" s="1" cm="1">
        <f t="array" ref="J93">_xlfn.SWITCH($A$2,"average", AVERAGE(Instances!J93:Instances!J93),"median", MEDIAN(Instances!J93:Instances!J93),"min", MIN(Instances!J93:Instances!J93),"max", MAX(Instances!J93:Instances!J93),"diff", MAX(Instances!J93:Instances!J93)-MIN(Instances!J93:Instances!J93))</f>
        <v>0</v>
      </c>
      <c r="K93" s="1" cm="1">
        <f t="array" ref="K93">_xlfn.SWITCH($A$2,"average", AVERAGE(Instances!K93:Instances!K93),"median", MEDIAN(Instances!K93:Instances!K93),"min", MIN(Instances!K93:Instances!K93),"max", MAX(Instances!K93:Instances!K93),"diff", MAX(Instances!K93:Instances!K93)-MIN(Instances!K93:Instances!K93))</f>
        <v>0</v>
      </c>
      <c r="L93" s="1" cm="1">
        <f t="array" ref="L93">_xlfn.SWITCH($A$2,"average", AVERAGE(Instances!L93:Instances!L93),"median", MEDIAN(Instances!L93:Instances!L93),"min", MIN(Instances!L93:Instances!L93),"max", MAX(Instances!L93:Instances!L93),"diff", MAX(Instances!L93:Instances!L93)-MIN(Instances!L93:Instances!L93))</f>
        <v>0</v>
      </c>
      <c r="M93" s="1" cm="1">
        <f t="array" ref="M93">_xlfn.SWITCH($A$2,"average", AVERAGE(Instances!M93:Instances!M93),"median", MEDIAN(Instances!M93:Instances!M93),"min", MIN(Instances!M93:Instances!M93),"max", MAX(Instances!M93:Instances!M93),"diff", MAX(Instances!M93:Instances!M93)-MIN(Instances!M93:Instances!M93))</f>
        <v>0</v>
      </c>
      <c r="N93" s="1" cm="1">
        <f t="array" ref="N93">_xlfn.SWITCH($A$2,"average", AVERAGE(Instances!N93:Instances!N93),"median", MEDIAN(Instances!N93:Instances!N93),"min", MIN(Instances!N93:Instances!N93),"max", MAX(Instances!N93:Instances!N93),"diff", MAX(Instances!N93:Instances!N93)-MIN(Instances!N93:Instances!N93))</f>
        <v>0</v>
      </c>
      <c r="O93" s="1" cm="1">
        <f t="array" ref="O93">_xlfn.SWITCH($A$2,"average", AVERAGE(Instances!O93:Instances!O93),"median", MEDIAN(Instances!O93:Instances!O93),"min", MIN(Instances!O93:Instances!O93),"max", MAX(Instances!O93:Instances!O93),"diff", MAX(Instances!O93:Instances!O93)-MIN(Instances!O93:Instances!O93))</f>
        <v>0</v>
      </c>
      <c r="P93" s="1" cm="1">
        <f t="array" ref="P93">_xlfn.SWITCH($A$2,"average", AVERAGE(Instances!P93:Instances!P93),"median", MEDIAN(Instances!P93:Instances!P93),"min", MIN(Instances!P93:Instances!P93),"max", MAX(Instances!P93:Instances!P93),"diff", MAX(Instances!P93:Instances!P93)-MIN(Instances!P93:Instances!P93))</f>
        <v>0</v>
      </c>
      <c r="Q93" s="1" cm="1">
        <f t="array" ref="Q93">_xlfn.SWITCH($A$2,"average", AVERAGE(Instances!Q93:Instances!Q93),"median", MEDIAN(Instances!Q93:Instances!Q93),"min", MIN(Instances!Q93:Instances!Q93),"max", MAX(Instances!Q93:Instances!Q93),"diff", MAX(Instances!Q93:Instances!Q93)-MIN(Instances!Q93:Instances!Q93))</f>
        <v>0</v>
      </c>
      <c r="R93" s="1" cm="1">
        <f t="array" ref="R93">_xlfn.SWITCH($A$2,"average", AVERAGE(Instances!R93:Instances!R93),"median", MEDIAN(Instances!R93:Instances!R93),"min", MIN(Instances!R93:Instances!R93),"max", MAX(Instances!R93:Instances!R93),"diff", MAX(Instances!R93:Instances!R93)-MIN(Instances!R93:Instances!R93))</f>
        <v>0</v>
      </c>
      <c r="S93" s="1" cm="1">
        <f t="array" ref="S93">_xlfn.SWITCH($A$2,"average", AVERAGE(Instances!S93:Instances!S93),"median", MEDIAN(Instances!S93:Instances!S93),"min", MIN(Instances!S93:Instances!S93),"max", MAX(Instances!S93:Instances!S93),"diff", MAX(Instances!S93:Instances!S93)-MIN(Instances!S93:Instances!S93))</f>
        <v>0</v>
      </c>
      <c r="T93" s="1" cm="1">
        <f t="array" ref="T93">_xlfn.SWITCH($A$2,"average", AVERAGE(Instances!T93:Instances!T93),"median", MEDIAN(Instances!T93:Instances!T93),"min", MIN(Instances!T93:Instances!T93),"max", MAX(Instances!T93:Instances!T93),"diff", MAX(Instances!T93:Instances!T93)-MIN(Instances!T93:Instances!T93))</f>
        <v>0</v>
      </c>
      <c r="U93" s="1" cm="1">
        <f t="array" ref="U93">_xlfn.SWITCH($A$2,"average", AVERAGE(Instances!U93:Instances!U93),"median", MEDIAN(Instances!U93:Instances!U93),"min", MIN(Instances!U93:Instances!U93),"max", MAX(Instances!U93:Instances!U93),"diff", MAX(Instances!U93:Instances!U93)-MIN(Instances!U93:Instances!U93))</f>
        <v>0</v>
      </c>
      <c r="V93" s="1" cm="1">
        <f t="array" ref="V93">_xlfn.SWITCH($A$2,"average", AVERAGE(Instances!V93:Instances!V93),"median", MEDIAN(Instances!V93:Instances!V93),"min", MIN(Instances!V93:Instances!V93),"max", MAX(Instances!V93:Instances!V93),"diff", MAX(Instances!V93:Instances!V93)-MIN(Instances!V93:Instances!V93))</f>
        <v>0</v>
      </c>
      <c r="W93" s="1" cm="1">
        <f t="array" ref="W93">_xlfn.SWITCH($A$2,"average", AVERAGE(Instances!W93:Instances!W93),"median", MEDIAN(Instances!W93:Instances!W93),"min", MIN(Instances!W93:Instances!W93),"max", MAX(Instances!W93:Instances!W93),"diff", MAX(Instances!W93:Instances!W93)-MIN(Instances!W93:Instances!W93))</f>
        <v>0</v>
      </c>
      <c r="X93" s="1" cm="1">
        <f t="array" ref="X93">_xlfn.SWITCH($A$2,"average", AVERAGE(Instances!X93:Instances!X93),"median", MEDIAN(Instances!X93:Instances!X93),"min", MIN(Instances!X93:Instances!X93),"max", MAX(Instances!X93:Instances!X93),"diff", MAX(Instances!X93:Instances!X93)-MIN(Instances!X93:Instances!X93))</f>
        <v>0</v>
      </c>
      <c r="Y93" s="1" cm="1">
        <f t="array" ref="Y93">_xlfn.SWITCH($A$2,"average", AVERAGE(Instances!Y93:Instances!Y93),"median", MEDIAN(Instances!Y93:Instances!Y93),"min", MIN(Instances!Y93:Instances!Y93),"max", MAX(Instances!Y93:Instances!Y93),"diff", MAX(Instances!Y93:Instances!Y93)-MIN(Instances!Y93:Instances!Y93))</f>
        <v>0</v>
      </c>
      <c r="Z93" s="1" cm="1">
        <f t="array" ref="Z93">_xlfn.SWITCH($A$2,"average", AVERAGE(Instances!Z93:Instances!Z93),"median", MEDIAN(Instances!Z93:Instances!Z93),"min", MIN(Instances!Z93:Instances!Z93),"max", MAX(Instances!Z93:Instances!Z93),"diff", MAX(Instances!Z93:Instances!Z93)-MIN(Instances!Z93:Instances!Z93))</f>
        <v>0</v>
      </c>
      <c r="AA93" s="1" cm="1">
        <f t="array" ref="AA93">_xlfn.SWITCH($A$2,"average", AVERAGE(Instances!AA93:Instances!AA93),"median", MEDIAN(Instances!AA93:Instances!AA93),"min", MIN(Instances!AA93:Instances!AA93),"max", MAX(Instances!AA93:Instances!AA93),"diff", MAX(Instances!AA93:Instances!AA93)-MIN(Instances!AA93:Instances!AA93))</f>
        <v>0</v>
      </c>
      <c r="AB93" s="1" cm="1">
        <f t="array" ref="AB93">_xlfn.SWITCH($A$2,"average", AVERAGE(Instances!AB93:Instances!AB93),"median", MEDIAN(Instances!AB93:Instances!AB93),"min", MIN(Instances!AB93:Instances!AB93),"max", MAX(Instances!AB93:Instances!AB93),"diff", MAX(Instances!AB93:Instances!AB93)-MIN(Instances!AB93:Instances!AB93))</f>
        <v>0</v>
      </c>
      <c r="AC93" s="1" cm="1">
        <f t="array" ref="AC93">_xlfn.SWITCH($A$2,"average", AVERAGE(Instances!AC93:Instances!AC93),"median", MEDIAN(Instances!AC93:Instances!AC93),"min", MIN(Instances!AC93:Instances!AC93),"max", MAX(Instances!AC93:Instances!AC93),"diff", MAX(Instances!AC93:Instances!AC93)-MIN(Instances!AC93:Instances!AC93))</f>
        <v>0</v>
      </c>
      <c r="AD93" s="1" cm="1">
        <f t="array" ref="AD93">_xlfn.SWITCH($A$2,"average", AVERAGE(Instances!AD93:Instances!AD93),"median", MEDIAN(Instances!AD93:Instances!AD93),"min", MIN(Instances!AD93:Instances!AD93),"max", MAX(Instances!AD93:Instances!AD93),"diff", MAX(Instances!AD93:Instances!AD93)-MIN(Instances!AD93:Instances!AD93))</f>
        <v>0</v>
      </c>
      <c r="AE93" s="1" cm="1">
        <f t="array" ref="AE93">_xlfn.SWITCH($A$2,"average", AVERAGE(Instances!AE93:Instances!AE93),"median", MEDIAN(Instances!AE93:Instances!AE93),"min", MIN(Instances!AE93:Instances!AE93),"max", MAX(Instances!AE93:Instances!AE93),"diff", MAX(Instances!AE93:Instances!AE93)-MIN(Instances!AE93:Instances!AE93))</f>
        <v>0</v>
      </c>
      <c r="AF93" s="1" cm="1">
        <f t="array" ref="AF93">_xlfn.SWITCH($A$2,"average", AVERAGE(Instances!AF93:Instances!AF93),"median", MEDIAN(Instances!AF93:Instances!AF93),"min", MIN(Instances!AF93:Instances!AF93),"max", MAX(Instances!AF93:Instances!AF93),"diff", MAX(Instances!AF93:Instances!AF93)-MIN(Instances!AF93:Instances!AF93))</f>
        <v>0</v>
      </c>
      <c r="AG93" s="1" cm="1">
        <f t="array" ref="AG93">_xlfn.SWITCH($A$2,"average", AVERAGE(Instances!AG93:Instances!AG93),"median", MEDIAN(Instances!AG93:Instances!AG93),"min", MIN(Instances!AG93:Instances!AG93),"max", MAX(Instances!AG93:Instances!AG93),"diff", MAX(Instances!AG93:Instances!AG93)-MIN(Instances!AG93:Instances!AG93))</f>
        <v>0</v>
      </c>
      <c r="AH93" s="1" cm="1">
        <f t="array" ref="AH93">_xlfn.SWITCH($A$2,"average", AVERAGE(Instances!AH93:Instances!AH93),"median", MEDIAN(Instances!AH93:Instances!AH93),"min", MIN(Instances!AH93:Instances!AH93),"max", MAX(Instances!AH93:Instances!AH93),"diff", MAX(Instances!AH93:Instances!AH93)-MIN(Instances!AH93:Instances!AH93))</f>
        <v>0</v>
      </c>
      <c r="AI93" s="1" cm="1">
        <f t="array" ref="AI93">_xlfn.SWITCH($A$2,"average", AVERAGE(Instances!AI93:Instances!AI93),"median", MEDIAN(Instances!AI93:Instances!AI93),"min", MIN(Instances!AI93:Instances!AI93),"max", MAX(Instances!AI93:Instances!AI93),"diff", MAX(Instances!AI93:Instances!AI93)-MIN(Instances!AI93:Instances!AI93))</f>
        <v>0</v>
      </c>
      <c r="AJ93" s="1" cm="1">
        <f t="array" ref="AJ93">_xlfn.SWITCH($A$2,"average", AVERAGE(Instances!AJ93:Instances!AJ93),"median", MEDIAN(Instances!AJ93:Instances!AJ93),"min", MIN(Instances!AJ93:Instances!AJ93),"max", MAX(Instances!AJ93:Instances!AJ93),"diff", MAX(Instances!AJ93:Instances!AJ93)-MIN(Instances!AJ93:Instances!AJ93))</f>
        <v>0</v>
      </c>
      <c r="AK93" s="1" cm="1">
        <f t="array" ref="AK93">_xlfn.SWITCH($A$2,"average", AVERAGE(Instances!AK93:Instances!AK93),"median", MEDIAN(Instances!AK93:Instances!AK93),"min", MIN(Instances!AK93:Instances!AK93),"max", MAX(Instances!AK93:Instances!AK93),"diff", MAX(Instances!AK93:Instances!AK93)-MIN(Instances!AK93:Instances!AK93))</f>
        <v>0</v>
      </c>
      <c r="AL93" s="1" cm="1">
        <f t="array" ref="AL93">_xlfn.SWITCH($A$2,"average", AVERAGE(Instances!AL93:Instances!AL93),"median", MEDIAN(Instances!AL93:Instances!AL93),"min", MIN(Instances!AL93:Instances!AL93),"max", MAX(Instances!AL93:Instances!AL93),"diff", MAX(Instances!AL93:Instances!AL93)-MIN(Instances!AL93:Instances!AL93))</f>
        <v>0</v>
      </c>
      <c r="AM93" s="1" cm="1">
        <f t="array" ref="AM93">_xlfn.SWITCH($A$2,"average", AVERAGE(Instances!AM93:Instances!AM93),"median", MEDIAN(Instances!AM93:Instances!AM93),"min", MIN(Instances!AM93:Instances!AM93),"max", MAX(Instances!AM93:Instances!AM93),"diff", MAX(Instances!AM93:Instances!AM93)-MIN(Instances!AM93:Instances!AM93))</f>
        <v>0</v>
      </c>
      <c r="AN93" s="1" cm="1">
        <f t="array" ref="AN93">_xlfn.SWITCH($A$2,"average", AVERAGE(Instances!AN93:Instances!AN93),"median", MEDIAN(Instances!AN93:Instances!AN93),"min", MIN(Instances!AN93:Instances!AN93),"max", MAX(Instances!AN93:Instances!AN93),"diff", MAX(Instances!AN93:Instances!AN93)-MIN(Instances!AN93:Instances!AN93))</f>
        <v>0</v>
      </c>
      <c r="AO93" s="1" cm="1">
        <f t="array" ref="AO93">_xlfn.SWITCH($A$2,"average", AVERAGE(Instances!AO93:Instances!AO93),"median", MEDIAN(Instances!AO93:Instances!AO93),"min", MIN(Instances!AO93:Instances!AO93),"max", MAX(Instances!AO93:Instances!AO93),"diff", MAX(Instances!AO93:Instances!AO93)-MIN(Instances!AO93:Instances!AO93))</f>
        <v>0</v>
      </c>
      <c r="AP93" s="1" cm="1">
        <f t="array" ref="AP93">_xlfn.SWITCH($A$2,"average", AVERAGE(Instances!AP93:Instances!AP93),"median", MEDIAN(Instances!AP93:Instances!AP93),"min", MIN(Instances!AP93:Instances!AP93),"max", MAX(Instances!AP93:Instances!AP93),"diff", MAX(Instances!AP93:Instances!AP93)-MIN(Instances!AP93:Instances!AP93))</f>
        <v>0</v>
      </c>
      <c r="AQ93" s="1" cm="1">
        <f t="array" ref="AQ93">_xlfn.SWITCH($A$2,"average", AVERAGE(Instances!AQ93:Instances!AQ93),"median", MEDIAN(Instances!AQ93:Instances!AQ93),"min", MIN(Instances!AQ93:Instances!AQ93),"max", MAX(Instances!AQ93:Instances!AQ93),"diff", MAX(Instances!AQ93:Instances!AQ93)-MIN(Instances!AQ93:Instances!AQ93))</f>
        <v>0</v>
      </c>
      <c r="AR93" s="1" cm="1">
        <f t="array" ref="AR93">_xlfn.SWITCH($A$2,"average", AVERAGE(Instances!AR93:Instances!AR93),"median", MEDIAN(Instances!AR93:Instances!AR93),"min", MIN(Instances!AR93:Instances!AR93),"max", MAX(Instances!AR93:Instances!AR93),"diff", MAX(Instances!AR93:Instances!AR93)-MIN(Instances!AR93:Instances!AR93))</f>
        <v>0</v>
      </c>
      <c r="AS93" s="1" cm="1">
        <f t="array" ref="AS93">_xlfn.SWITCH($A$2,"average", AVERAGE(Instances!AS93:Instances!AS93),"median", MEDIAN(Instances!AS93:Instances!AS93),"min", MIN(Instances!AS93:Instances!AS93),"max", MAX(Instances!AS93:Instances!AS93),"diff", MAX(Instances!AS93:Instances!AS93)-MIN(Instances!AS93:Instances!AS93))</f>
        <v>0</v>
      </c>
      <c r="AT93" s="1" cm="1">
        <f t="array" ref="AT93">_xlfn.SWITCH($A$2,"average", AVERAGE(Instances!AT93:Instances!AT93),"median", MEDIAN(Instances!AT93:Instances!AT93),"min", MIN(Instances!AT93:Instances!AT93),"max", MAX(Instances!AT93:Instances!AT93),"diff", MAX(Instances!AT93:Instances!AT93)-MIN(Instances!AT93:Instances!AT93))</f>
        <v>0</v>
      </c>
      <c r="AU93" s="1" cm="1">
        <f t="array" ref="AU93">_xlfn.SWITCH($A$2,"average", AVERAGE(Instances!AU93:Instances!AU93),"median", MEDIAN(Instances!AU93:Instances!AU93),"min", MIN(Instances!AU93:Instances!AU93),"max", MAX(Instances!AU93:Instances!AU93),"diff", MAX(Instances!AU93:Instances!AU93)-MIN(Instances!AU93:Instances!AU93))</f>
        <v>0</v>
      </c>
      <c r="AV93" s="1" cm="1">
        <f t="array" ref="AV93">_xlfn.SWITCH($A$2,"average", AVERAGE(Instances!AV93:Instances!AV93),"median", MEDIAN(Instances!AV93:Instances!AV93),"min", MIN(Instances!AV93:Instances!AV93),"max", MAX(Instances!AV93:Instances!AV93),"diff", MAX(Instances!AV93:Instances!AV93)-MIN(Instances!AV93:Instances!AV93))</f>
        <v>0</v>
      </c>
      <c r="AW93" s="1" cm="1">
        <f t="array" ref="AW93">_xlfn.SWITCH($A$2,"average", AVERAGE(Instances!AW93:Instances!AW93),"median", MEDIAN(Instances!AW93:Instances!AW93),"min", MIN(Instances!AW93:Instances!AW93),"max", MAX(Instances!AW93:Instances!AW93),"diff", MAX(Instances!AW93:Instances!AW93)-MIN(Instances!AW93:Instances!AW93))</f>
        <v>0</v>
      </c>
      <c r="AX93" s="1"/>
      <c r="AY93" s="1"/>
      <c r="AZ93" s="1"/>
      <c r="BA93" s="1"/>
      <c r="BB93" s="1">
        <f>MIN($B93,$D93,$F93,$H93,$J93,$L93,$N93,$P93,$R93,$T93,$V93,$X93,$Z93,$AB93,$AD93,$AF93,$AH93,$AJ93,$AL93,$AN93,$AP93,$AR93,$AT93,$AV93,$AX93,$AZ93)</f>
        <v>0</v>
      </c>
      <c r="BC93" s="1">
        <f>MIN($C93,$E93,$G93,$I93,$K93,$M93,$O93,$Q93,$S93,$U93,$W93,$Y93,$AA93,$AC93,$AE93,$AG93,$AI93,$AK93,$AM93,$AO93,$AQ93,$AS93,$AU93,$AW93,$AY93,$BA93)</f>
        <v>0</v>
      </c>
      <c r="BD93" s="1">
        <f>MEDIAN($B93,$D93,$F93,$H93,$J93,$L93,$N93,$P93,$R93,$T93,$V93,$X93,$Z93,$AB93,$AD93,$AF93,$AH93,$AJ93,$AL93,$AN93,$AP93,$AR93,$AT93,$AV93,$AX93,$AZ93)</f>
        <v>0</v>
      </c>
      <c r="BE93" s="1">
        <f>MEDIAN($C93,$E93,$G93,$I93,$K93,$M93,$O93,$Q93,$S93,$U93,$W93,$Y93,$AA93,$AC93,$AE93,$AG93,$AI93,$AK93,$AM93,$AO93,$AQ93,$AS93,$AU93,$AW93,$AY93,$BA93)</f>
        <v>0</v>
      </c>
      <c r="BF93" s="1">
        <f>MAX($B93,$D93,$F93,$H93,$J93,$L93,$N93,$P93,$R93,$T93,$V93,$X93,$Z93,$AB93,$AD93,$AF93,$AH93,$AJ93,$AL93,$AN93,$AP93,$AR93,$AT93,$AV93,$AX93,$AZ93)</f>
        <v>0</v>
      </c>
      <c r="BG93" s="1">
        <f>MAX($C93,$E93,$G93,$I93,$K93,$M93,$O93,$Q93,$S93,$U93,$W93,$Y93,$AA93,$AC93,$AE93,$AG93,$AI93,$AK93,$AM93,$AO93,$AQ93,$AS93,$AU93,$AW93,$AY93,$BA93)</f>
        <v>0</v>
      </c>
    </row>
    <row r="94" spans="1:59">
      <c r="A94" s="1" t="s">
        <v>91</v>
      </c>
      <c r="B94" s="1" cm="1">
        <f t="array" ref="B94">_xlfn.SWITCH($A$2,"average", AVERAGE(Instances!B94:Instances!B94),"median", MEDIAN(Instances!B94:Instances!B94),"min", MIN(Instances!B94:Instances!B94),"max", MAX(Instances!B94:Instances!B94),"diff", MAX(Instances!B94:Instances!B94)-MIN(Instances!B94:Instances!B94))</f>
        <v>0</v>
      </c>
      <c r="C94" s="1" cm="1">
        <f t="array" ref="C94">_xlfn.SWITCH($A$2,"average", AVERAGE(Instances!C94:Instances!C94),"median", MEDIAN(Instances!C94:Instances!C94),"min", MIN(Instances!C94:Instances!C94),"max", MAX(Instances!C94:Instances!C94),"diff", MAX(Instances!C94:Instances!C94)-MIN(Instances!C94:Instances!C94))</f>
        <v>0</v>
      </c>
      <c r="D94" s="1" cm="1">
        <f t="array" ref="D94">_xlfn.SWITCH($A$2,"average", AVERAGE(Instances!D94:Instances!D94),"median", MEDIAN(Instances!D94:Instances!D94),"min", MIN(Instances!D94:Instances!D94),"max", MAX(Instances!D94:Instances!D94),"diff", MAX(Instances!D94:Instances!D94)-MIN(Instances!D94:Instances!D94))</f>
        <v>0</v>
      </c>
      <c r="E94" s="1" cm="1">
        <f t="array" ref="E94">_xlfn.SWITCH($A$2,"average", AVERAGE(Instances!E94:Instances!E94),"median", MEDIAN(Instances!E94:Instances!E94),"min", MIN(Instances!E94:Instances!E94),"max", MAX(Instances!E94:Instances!E94),"diff", MAX(Instances!E94:Instances!E94)-MIN(Instances!E94:Instances!E94))</f>
        <v>0</v>
      </c>
      <c r="F94" s="1" cm="1">
        <f t="array" ref="F94">_xlfn.SWITCH($A$2,"average", AVERAGE(Instances!F94:Instances!F94),"median", MEDIAN(Instances!F94:Instances!F94),"min", MIN(Instances!F94:Instances!F94),"max", MAX(Instances!F94:Instances!F94),"diff", MAX(Instances!F94:Instances!F94)-MIN(Instances!F94:Instances!F94))</f>
        <v>0</v>
      </c>
      <c r="G94" s="1" cm="1">
        <f t="array" ref="G94">_xlfn.SWITCH($A$2,"average", AVERAGE(Instances!G94:Instances!G94),"median", MEDIAN(Instances!G94:Instances!G94),"min", MIN(Instances!G94:Instances!G94),"max", MAX(Instances!G94:Instances!G94),"diff", MAX(Instances!G94:Instances!G94)-MIN(Instances!G94:Instances!G94))</f>
        <v>0</v>
      </c>
      <c r="H94" s="1" cm="1">
        <f t="array" ref="H94">_xlfn.SWITCH($A$2,"average", AVERAGE(Instances!H94:Instances!H94),"median", MEDIAN(Instances!H94:Instances!H94),"min", MIN(Instances!H94:Instances!H94),"max", MAX(Instances!H94:Instances!H94),"diff", MAX(Instances!H94:Instances!H94)-MIN(Instances!H94:Instances!H94))</f>
        <v>0</v>
      </c>
      <c r="I94" s="1" cm="1">
        <f t="array" ref="I94">_xlfn.SWITCH($A$2,"average", AVERAGE(Instances!I94:Instances!I94),"median", MEDIAN(Instances!I94:Instances!I94),"min", MIN(Instances!I94:Instances!I94),"max", MAX(Instances!I94:Instances!I94),"diff", MAX(Instances!I94:Instances!I94)-MIN(Instances!I94:Instances!I94))</f>
        <v>0</v>
      </c>
      <c r="J94" s="1" cm="1">
        <f t="array" ref="J94">_xlfn.SWITCH($A$2,"average", AVERAGE(Instances!J94:Instances!J94),"median", MEDIAN(Instances!J94:Instances!J94),"min", MIN(Instances!J94:Instances!J94),"max", MAX(Instances!J94:Instances!J94),"diff", MAX(Instances!J94:Instances!J94)-MIN(Instances!J94:Instances!J94))</f>
        <v>0</v>
      </c>
      <c r="K94" s="1" cm="1">
        <f t="array" ref="K94">_xlfn.SWITCH($A$2,"average", AVERAGE(Instances!K94:Instances!K94),"median", MEDIAN(Instances!K94:Instances!K94),"min", MIN(Instances!K94:Instances!K94),"max", MAX(Instances!K94:Instances!K94),"diff", MAX(Instances!K94:Instances!K94)-MIN(Instances!K94:Instances!K94))</f>
        <v>0</v>
      </c>
      <c r="L94" s="1" cm="1">
        <f t="array" ref="L94">_xlfn.SWITCH($A$2,"average", AVERAGE(Instances!L94:Instances!L94),"median", MEDIAN(Instances!L94:Instances!L94),"min", MIN(Instances!L94:Instances!L94),"max", MAX(Instances!L94:Instances!L94),"diff", MAX(Instances!L94:Instances!L94)-MIN(Instances!L94:Instances!L94))</f>
        <v>0</v>
      </c>
      <c r="M94" s="1" cm="1">
        <f t="array" ref="M94">_xlfn.SWITCH($A$2,"average", AVERAGE(Instances!M94:Instances!M94),"median", MEDIAN(Instances!M94:Instances!M94),"min", MIN(Instances!M94:Instances!M94),"max", MAX(Instances!M94:Instances!M94),"diff", MAX(Instances!M94:Instances!M94)-MIN(Instances!M94:Instances!M94))</f>
        <v>0</v>
      </c>
      <c r="N94" s="1" cm="1">
        <f t="array" ref="N94">_xlfn.SWITCH($A$2,"average", AVERAGE(Instances!N94:Instances!N94),"median", MEDIAN(Instances!N94:Instances!N94),"min", MIN(Instances!N94:Instances!N94),"max", MAX(Instances!N94:Instances!N94),"diff", MAX(Instances!N94:Instances!N94)-MIN(Instances!N94:Instances!N94))</f>
        <v>0</v>
      </c>
      <c r="O94" s="1" cm="1">
        <f t="array" ref="O94">_xlfn.SWITCH($A$2,"average", AVERAGE(Instances!O94:Instances!O94),"median", MEDIAN(Instances!O94:Instances!O94),"min", MIN(Instances!O94:Instances!O94),"max", MAX(Instances!O94:Instances!O94),"diff", MAX(Instances!O94:Instances!O94)-MIN(Instances!O94:Instances!O94))</f>
        <v>0</v>
      </c>
      <c r="P94" s="1" cm="1">
        <f t="array" ref="P94">_xlfn.SWITCH($A$2,"average", AVERAGE(Instances!P94:Instances!P94),"median", MEDIAN(Instances!P94:Instances!P94),"min", MIN(Instances!P94:Instances!P94),"max", MAX(Instances!P94:Instances!P94),"diff", MAX(Instances!P94:Instances!P94)-MIN(Instances!P94:Instances!P94))</f>
        <v>0</v>
      </c>
      <c r="Q94" s="1" cm="1">
        <f t="array" ref="Q94">_xlfn.SWITCH($A$2,"average", AVERAGE(Instances!Q94:Instances!Q94),"median", MEDIAN(Instances!Q94:Instances!Q94),"min", MIN(Instances!Q94:Instances!Q94),"max", MAX(Instances!Q94:Instances!Q94),"diff", MAX(Instances!Q94:Instances!Q94)-MIN(Instances!Q94:Instances!Q94))</f>
        <v>0</v>
      </c>
      <c r="R94" s="1" cm="1">
        <f t="array" ref="R94">_xlfn.SWITCH($A$2,"average", AVERAGE(Instances!R94:Instances!R94),"median", MEDIAN(Instances!R94:Instances!R94),"min", MIN(Instances!R94:Instances!R94),"max", MAX(Instances!R94:Instances!R94),"diff", MAX(Instances!R94:Instances!R94)-MIN(Instances!R94:Instances!R94))</f>
        <v>0</v>
      </c>
      <c r="S94" s="1" cm="1">
        <f t="array" ref="S94">_xlfn.SWITCH($A$2,"average", AVERAGE(Instances!S94:Instances!S94),"median", MEDIAN(Instances!S94:Instances!S94),"min", MIN(Instances!S94:Instances!S94),"max", MAX(Instances!S94:Instances!S94),"diff", MAX(Instances!S94:Instances!S94)-MIN(Instances!S94:Instances!S94))</f>
        <v>0</v>
      </c>
      <c r="T94" s="1" cm="1">
        <f t="array" ref="T94">_xlfn.SWITCH($A$2,"average", AVERAGE(Instances!T94:Instances!T94),"median", MEDIAN(Instances!T94:Instances!T94),"min", MIN(Instances!T94:Instances!T94),"max", MAX(Instances!T94:Instances!T94),"diff", MAX(Instances!T94:Instances!T94)-MIN(Instances!T94:Instances!T94))</f>
        <v>0</v>
      </c>
      <c r="U94" s="1" cm="1">
        <f t="array" ref="U94">_xlfn.SWITCH($A$2,"average", AVERAGE(Instances!U94:Instances!U94),"median", MEDIAN(Instances!U94:Instances!U94),"min", MIN(Instances!U94:Instances!U94),"max", MAX(Instances!U94:Instances!U94),"diff", MAX(Instances!U94:Instances!U94)-MIN(Instances!U94:Instances!U94))</f>
        <v>0</v>
      </c>
      <c r="V94" s="1" cm="1">
        <f t="array" ref="V94">_xlfn.SWITCH($A$2,"average", AVERAGE(Instances!V94:Instances!V94),"median", MEDIAN(Instances!V94:Instances!V94),"min", MIN(Instances!V94:Instances!V94),"max", MAX(Instances!V94:Instances!V94),"diff", MAX(Instances!V94:Instances!V94)-MIN(Instances!V94:Instances!V94))</f>
        <v>0</v>
      </c>
      <c r="W94" s="1" cm="1">
        <f t="array" ref="W94">_xlfn.SWITCH($A$2,"average", AVERAGE(Instances!W94:Instances!W94),"median", MEDIAN(Instances!W94:Instances!W94),"min", MIN(Instances!W94:Instances!W94),"max", MAX(Instances!W94:Instances!W94),"diff", MAX(Instances!W94:Instances!W94)-MIN(Instances!W94:Instances!W94))</f>
        <v>0</v>
      </c>
      <c r="X94" s="1" cm="1">
        <f t="array" ref="X94">_xlfn.SWITCH($A$2,"average", AVERAGE(Instances!X94:Instances!X94),"median", MEDIAN(Instances!X94:Instances!X94),"min", MIN(Instances!X94:Instances!X94),"max", MAX(Instances!X94:Instances!X94),"diff", MAX(Instances!X94:Instances!X94)-MIN(Instances!X94:Instances!X94))</f>
        <v>0</v>
      </c>
      <c r="Y94" s="1" cm="1">
        <f t="array" ref="Y94">_xlfn.SWITCH($A$2,"average", AVERAGE(Instances!Y94:Instances!Y94),"median", MEDIAN(Instances!Y94:Instances!Y94),"min", MIN(Instances!Y94:Instances!Y94),"max", MAX(Instances!Y94:Instances!Y94),"diff", MAX(Instances!Y94:Instances!Y94)-MIN(Instances!Y94:Instances!Y94))</f>
        <v>0</v>
      </c>
      <c r="Z94" s="1" cm="1">
        <f t="array" ref="Z94">_xlfn.SWITCH($A$2,"average", AVERAGE(Instances!Z94:Instances!Z94),"median", MEDIAN(Instances!Z94:Instances!Z94),"min", MIN(Instances!Z94:Instances!Z94),"max", MAX(Instances!Z94:Instances!Z94),"diff", MAX(Instances!Z94:Instances!Z94)-MIN(Instances!Z94:Instances!Z94))</f>
        <v>0</v>
      </c>
      <c r="AA94" s="1" cm="1">
        <f t="array" ref="AA94">_xlfn.SWITCH($A$2,"average", AVERAGE(Instances!AA94:Instances!AA94),"median", MEDIAN(Instances!AA94:Instances!AA94),"min", MIN(Instances!AA94:Instances!AA94),"max", MAX(Instances!AA94:Instances!AA94),"diff", MAX(Instances!AA94:Instances!AA94)-MIN(Instances!AA94:Instances!AA94))</f>
        <v>0</v>
      </c>
      <c r="AB94" s="1" cm="1">
        <f t="array" ref="AB94">_xlfn.SWITCH($A$2,"average", AVERAGE(Instances!AB94:Instances!AB94),"median", MEDIAN(Instances!AB94:Instances!AB94),"min", MIN(Instances!AB94:Instances!AB94),"max", MAX(Instances!AB94:Instances!AB94),"diff", MAX(Instances!AB94:Instances!AB94)-MIN(Instances!AB94:Instances!AB94))</f>
        <v>0</v>
      </c>
      <c r="AC94" s="1" cm="1">
        <f t="array" ref="AC94">_xlfn.SWITCH($A$2,"average", AVERAGE(Instances!AC94:Instances!AC94),"median", MEDIAN(Instances!AC94:Instances!AC94),"min", MIN(Instances!AC94:Instances!AC94),"max", MAX(Instances!AC94:Instances!AC94),"diff", MAX(Instances!AC94:Instances!AC94)-MIN(Instances!AC94:Instances!AC94))</f>
        <v>0</v>
      </c>
      <c r="AD94" s="1" cm="1">
        <f t="array" ref="AD94">_xlfn.SWITCH($A$2,"average", AVERAGE(Instances!AD94:Instances!AD94),"median", MEDIAN(Instances!AD94:Instances!AD94),"min", MIN(Instances!AD94:Instances!AD94),"max", MAX(Instances!AD94:Instances!AD94),"diff", MAX(Instances!AD94:Instances!AD94)-MIN(Instances!AD94:Instances!AD94))</f>
        <v>0</v>
      </c>
      <c r="AE94" s="1" cm="1">
        <f t="array" ref="AE94">_xlfn.SWITCH($A$2,"average", AVERAGE(Instances!AE94:Instances!AE94),"median", MEDIAN(Instances!AE94:Instances!AE94),"min", MIN(Instances!AE94:Instances!AE94),"max", MAX(Instances!AE94:Instances!AE94),"diff", MAX(Instances!AE94:Instances!AE94)-MIN(Instances!AE94:Instances!AE94))</f>
        <v>0</v>
      </c>
      <c r="AF94" s="1" cm="1">
        <f t="array" ref="AF94">_xlfn.SWITCH($A$2,"average", AVERAGE(Instances!AF94:Instances!AF94),"median", MEDIAN(Instances!AF94:Instances!AF94),"min", MIN(Instances!AF94:Instances!AF94),"max", MAX(Instances!AF94:Instances!AF94),"diff", MAX(Instances!AF94:Instances!AF94)-MIN(Instances!AF94:Instances!AF94))</f>
        <v>0</v>
      </c>
      <c r="AG94" s="1" cm="1">
        <f t="array" ref="AG94">_xlfn.SWITCH($A$2,"average", AVERAGE(Instances!AG94:Instances!AG94),"median", MEDIAN(Instances!AG94:Instances!AG94),"min", MIN(Instances!AG94:Instances!AG94),"max", MAX(Instances!AG94:Instances!AG94),"diff", MAX(Instances!AG94:Instances!AG94)-MIN(Instances!AG94:Instances!AG94))</f>
        <v>0</v>
      </c>
      <c r="AH94" s="1" cm="1">
        <f t="array" ref="AH94">_xlfn.SWITCH($A$2,"average", AVERAGE(Instances!AH94:Instances!AH94),"median", MEDIAN(Instances!AH94:Instances!AH94),"min", MIN(Instances!AH94:Instances!AH94),"max", MAX(Instances!AH94:Instances!AH94),"diff", MAX(Instances!AH94:Instances!AH94)-MIN(Instances!AH94:Instances!AH94))</f>
        <v>0</v>
      </c>
      <c r="AI94" s="1" cm="1">
        <f t="array" ref="AI94">_xlfn.SWITCH($A$2,"average", AVERAGE(Instances!AI94:Instances!AI94),"median", MEDIAN(Instances!AI94:Instances!AI94),"min", MIN(Instances!AI94:Instances!AI94),"max", MAX(Instances!AI94:Instances!AI94),"diff", MAX(Instances!AI94:Instances!AI94)-MIN(Instances!AI94:Instances!AI94))</f>
        <v>0</v>
      </c>
      <c r="AJ94" s="1" cm="1">
        <f t="array" ref="AJ94">_xlfn.SWITCH($A$2,"average", AVERAGE(Instances!AJ94:Instances!AJ94),"median", MEDIAN(Instances!AJ94:Instances!AJ94),"min", MIN(Instances!AJ94:Instances!AJ94),"max", MAX(Instances!AJ94:Instances!AJ94),"diff", MAX(Instances!AJ94:Instances!AJ94)-MIN(Instances!AJ94:Instances!AJ94))</f>
        <v>0</v>
      </c>
      <c r="AK94" s="1" cm="1">
        <f t="array" ref="AK94">_xlfn.SWITCH($A$2,"average", AVERAGE(Instances!AK94:Instances!AK94),"median", MEDIAN(Instances!AK94:Instances!AK94),"min", MIN(Instances!AK94:Instances!AK94),"max", MAX(Instances!AK94:Instances!AK94),"diff", MAX(Instances!AK94:Instances!AK94)-MIN(Instances!AK94:Instances!AK94))</f>
        <v>0</v>
      </c>
      <c r="AL94" s="1" cm="1">
        <f t="array" ref="AL94">_xlfn.SWITCH($A$2,"average", AVERAGE(Instances!AL94:Instances!AL94),"median", MEDIAN(Instances!AL94:Instances!AL94),"min", MIN(Instances!AL94:Instances!AL94),"max", MAX(Instances!AL94:Instances!AL94),"diff", MAX(Instances!AL94:Instances!AL94)-MIN(Instances!AL94:Instances!AL94))</f>
        <v>0</v>
      </c>
      <c r="AM94" s="1" cm="1">
        <f t="array" ref="AM94">_xlfn.SWITCH($A$2,"average", AVERAGE(Instances!AM94:Instances!AM94),"median", MEDIAN(Instances!AM94:Instances!AM94),"min", MIN(Instances!AM94:Instances!AM94),"max", MAX(Instances!AM94:Instances!AM94),"diff", MAX(Instances!AM94:Instances!AM94)-MIN(Instances!AM94:Instances!AM94))</f>
        <v>0</v>
      </c>
      <c r="AN94" s="1" cm="1">
        <f t="array" ref="AN94">_xlfn.SWITCH($A$2,"average", AVERAGE(Instances!AN94:Instances!AN94),"median", MEDIAN(Instances!AN94:Instances!AN94),"min", MIN(Instances!AN94:Instances!AN94),"max", MAX(Instances!AN94:Instances!AN94),"diff", MAX(Instances!AN94:Instances!AN94)-MIN(Instances!AN94:Instances!AN94))</f>
        <v>0</v>
      </c>
      <c r="AO94" s="1" cm="1">
        <f t="array" ref="AO94">_xlfn.SWITCH($A$2,"average", AVERAGE(Instances!AO94:Instances!AO94),"median", MEDIAN(Instances!AO94:Instances!AO94),"min", MIN(Instances!AO94:Instances!AO94),"max", MAX(Instances!AO94:Instances!AO94),"diff", MAX(Instances!AO94:Instances!AO94)-MIN(Instances!AO94:Instances!AO94))</f>
        <v>0</v>
      </c>
      <c r="AP94" s="1" cm="1">
        <f t="array" ref="AP94">_xlfn.SWITCH($A$2,"average", AVERAGE(Instances!AP94:Instances!AP94),"median", MEDIAN(Instances!AP94:Instances!AP94),"min", MIN(Instances!AP94:Instances!AP94),"max", MAX(Instances!AP94:Instances!AP94),"diff", MAX(Instances!AP94:Instances!AP94)-MIN(Instances!AP94:Instances!AP94))</f>
        <v>0</v>
      </c>
      <c r="AQ94" s="1" cm="1">
        <f t="array" ref="AQ94">_xlfn.SWITCH($A$2,"average", AVERAGE(Instances!AQ94:Instances!AQ94),"median", MEDIAN(Instances!AQ94:Instances!AQ94),"min", MIN(Instances!AQ94:Instances!AQ94),"max", MAX(Instances!AQ94:Instances!AQ94),"diff", MAX(Instances!AQ94:Instances!AQ94)-MIN(Instances!AQ94:Instances!AQ94))</f>
        <v>0</v>
      </c>
      <c r="AR94" s="1" cm="1">
        <f t="array" ref="AR94">_xlfn.SWITCH($A$2,"average", AVERAGE(Instances!AR94:Instances!AR94),"median", MEDIAN(Instances!AR94:Instances!AR94),"min", MIN(Instances!AR94:Instances!AR94),"max", MAX(Instances!AR94:Instances!AR94),"diff", MAX(Instances!AR94:Instances!AR94)-MIN(Instances!AR94:Instances!AR94))</f>
        <v>0</v>
      </c>
      <c r="AS94" s="1" cm="1">
        <f t="array" ref="AS94">_xlfn.SWITCH($A$2,"average", AVERAGE(Instances!AS94:Instances!AS94),"median", MEDIAN(Instances!AS94:Instances!AS94),"min", MIN(Instances!AS94:Instances!AS94),"max", MAX(Instances!AS94:Instances!AS94),"diff", MAX(Instances!AS94:Instances!AS94)-MIN(Instances!AS94:Instances!AS94))</f>
        <v>0</v>
      </c>
      <c r="AT94" s="1" cm="1">
        <f t="array" ref="AT94">_xlfn.SWITCH($A$2,"average", AVERAGE(Instances!AT94:Instances!AT94),"median", MEDIAN(Instances!AT94:Instances!AT94),"min", MIN(Instances!AT94:Instances!AT94),"max", MAX(Instances!AT94:Instances!AT94),"diff", MAX(Instances!AT94:Instances!AT94)-MIN(Instances!AT94:Instances!AT94))</f>
        <v>0</v>
      </c>
      <c r="AU94" s="1" cm="1">
        <f t="array" ref="AU94">_xlfn.SWITCH($A$2,"average", AVERAGE(Instances!AU94:Instances!AU94),"median", MEDIAN(Instances!AU94:Instances!AU94),"min", MIN(Instances!AU94:Instances!AU94),"max", MAX(Instances!AU94:Instances!AU94),"diff", MAX(Instances!AU94:Instances!AU94)-MIN(Instances!AU94:Instances!AU94))</f>
        <v>0</v>
      </c>
      <c r="AV94" s="1" cm="1">
        <f t="array" ref="AV94">_xlfn.SWITCH($A$2,"average", AVERAGE(Instances!AV94:Instances!AV94),"median", MEDIAN(Instances!AV94:Instances!AV94),"min", MIN(Instances!AV94:Instances!AV94),"max", MAX(Instances!AV94:Instances!AV94),"diff", MAX(Instances!AV94:Instances!AV94)-MIN(Instances!AV94:Instances!AV94))</f>
        <v>0</v>
      </c>
      <c r="AW94" s="1" cm="1">
        <f t="array" ref="AW94">_xlfn.SWITCH($A$2,"average", AVERAGE(Instances!AW94:Instances!AW94),"median", MEDIAN(Instances!AW94:Instances!AW94),"min", MIN(Instances!AW94:Instances!AW94),"max", MAX(Instances!AW94:Instances!AW94),"diff", MAX(Instances!AW94:Instances!AW94)-MIN(Instances!AW94:Instances!AW94))</f>
        <v>0</v>
      </c>
      <c r="AX94" s="1"/>
      <c r="AY94" s="1"/>
      <c r="AZ94" s="1"/>
      <c r="BA94" s="1"/>
      <c r="BB94" s="1">
        <f>MIN($B94,$D94,$F94,$H94,$J94,$L94,$N94,$P94,$R94,$T94,$V94,$X94,$Z94,$AB94,$AD94,$AF94,$AH94,$AJ94,$AL94,$AN94,$AP94,$AR94,$AT94,$AV94,$AX94,$AZ94)</f>
        <v>0</v>
      </c>
      <c r="BC94" s="1">
        <f>MIN($C94,$E94,$G94,$I94,$K94,$M94,$O94,$Q94,$S94,$U94,$W94,$Y94,$AA94,$AC94,$AE94,$AG94,$AI94,$AK94,$AM94,$AO94,$AQ94,$AS94,$AU94,$AW94,$AY94,$BA94)</f>
        <v>0</v>
      </c>
      <c r="BD94" s="1">
        <f>MEDIAN($B94,$D94,$F94,$H94,$J94,$L94,$N94,$P94,$R94,$T94,$V94,$X94,$Z94,$AB94,$AD94,$AF94,$AH94,$AJ94,$AL94,$AN94,$AP94,$AR94,$AT94,$AV94,$AX94,$AZ94)</f>
        <v>0</v>
      </c>
      <c r="BE94" s="1">
        <f>MEDIAN($C94,$E94,$G94,$I94,$K94,$M94,$O94,$Q94,$S94,$U94,$W94,$Y94,$AA94,$AC94,$AE94,$AG94,$AI94,$AK94,$AM94,$AO94,$AQ94,$AS94,$AU94,$AW94,$AY94,$BA94)</f>
        <v>0</v>
      </c>
      <c r="BF94" s="1">
        <f>MAX($B94,$D94,$F94,$H94,$J94,$L94,$N94,$P94,$R94,$T94,$V94,$X94,$Z94,$AB94,$AD94,$AF94,$AH94,$AJ94,$AL94,$AN94,$AP94,$AR94,$AT94,$AV94,$AX94,$AZ94)</f>
        <v>0</v>
      </c>
      <c r="BG94" s="1">
        <f>MAX($C94,$E94,$G94,$I94,$K94,$M94,$O94,$Q94,$S94,$U94,$W94,$Y94,$AA94,$AC94,$AE94,$AG94,$AI94,$AK94,$AM94,$AO94,$AQ94,$AS94,$AU94,$AW94,$AY94,$BA94)</f>
        <v>0</v>
      </c>
    </row>
    <row r="95" spans="1:59">
      <c r="A95" s="1" t="s">
        <v>92</v>
      </c>
      <c r="B95" s="1" cm="1">
        <f t="array" ref="B95">_xlfn.SWITCH($A$2,"average", AVERAGE(Instances!B95:Instances!B95),"median", MEDIAN(Instances!B95:Instances!B95),"min", MIN(Instances!B95:Instances!B95),"max", MAX(Instances!B95:Instances!B95),"diff", MAX(Instances!B95:Instances!B95)-MIN(Instances!B95:Instances!B95))</f>
        <v>0</v>
      </c>
      <c r="C95" s="1" cm="1">
        <f t="array" ref="C95">_xlfn.SWITCH($A$2,"average", AVERAGE(Instances!C95:Instances!C95),"median", MEDIAN(Instances!C95:Instances!C95),"min", MIN(Instances!C95:Instances!C95),"max", MAX(Instances!C95:Instances!C95),"diff", MAX(Instances!C95:Instances!C95)-MIN(Instances!C95:Instances!C95))</f>
        <v>0</v>
      </c>
      <c r="D95" s="1" cm="1">
        <f t="array" ref="D95">_xlfn.SWITCH($A$2,"average", AVERAGE(Instances!D95:Instances!D95),"median", MEDIAN(Instances!D95:Instances!D95),"min", MIN(Instances!D95:Instances!D95),"max", MAX(Instances!D95:Instances!D95),"diff", MAX(Instances!D95:Instances!D95)-MIN(Instances!D95:Instances!D95))</f>
        <v>0</v>
      </c>
      <c r="E95" s="1" cm="1">
        <f t="array" ref="E95">_xlfn.SWITCH($A$2,"average", AVERAGE(Instances!E95:Instances!E95),"median", MEDIAN(Instances!E95:Instances!E95),"min", MIN(Instances!E95:Instances!E95),"max", MAX(Instances!E95:Instances!E95),"diff", MAX(Instances!E95:Instances!E95)-MIN(Instances!E95:Instances!E95))</f>
        <v>0</v>
      </c>
      <c r="F95" s="1" cm="1">
        <f t="array" ref="F95">_xlfn.SWITCH($A$2,"average", AVERAGE(Instances!F95:Instances!F95),"median", MEDIAN(Instances!F95:Instances!F95),"min", MIN(Instances!F95:Instances!F95),"max", MAX(Instances!F95:Instances!F95),"diff", MAX(Instances!F95:Instances!F95)-MIN(Instances!F95:Instances!F95))</f>
        <v>0</v>
      </c>
      <c r="G95" s="1" cm="1">
        <f t="array" ref="G95">_xlfn.SWITCH($A$2,"average", AVERAGE(Instances!G95:Instances!G95),"median", MEDIAN(Instances!G95:Instances!G95),"min", MIN(Instances!G95:Instances!G95),"max", MAX(Instances!G95:Instances!G95),"diff", MAX(Instances!G95:Instances!G95)-MIN(Instances!G95:Instances!G95))</f>
        <v>0</v>
      </c>
      <c r="H95" s="1" cm="1">
        <f t="array" ref="H95">_xlfn.SWITCH($A$2,"average", AVERAGE(Instances!H95:Instances!H95),"median", MEDIAN(Instances!H95:Instances!H95),"min", MIN(Instances!H95:Instances!H95),"max", MAX(Instances!H95:Instances!H95),"diff", MAX(Instances!H95:Instances!H95)-MIN(Instances!H95:Instances!H95))</f>
        <v>0</v>
      </c>
      <c r="I95" s="1" cm="1">
        <f t="array" ref="I95">_xlfn.SWITCH($A$2,"average", AVERAGE(Instances!I95:Instances!I95),"median", MEDIAN(Instances!I95:Instances!I95),"min", MIN(Instances!I95:Instances!I95),"max", MAX(Instances!I95:Instances!I95),"diff", MAX(Instances!I95:Instances!I95)-MIN(Instances!I95:Instances!I95))</f>
        <v>0</v>
      </c>
      <c r="J95" s="1" cm="1">
        <f t="array" ref="J95">_xlfn.SWITCH($A$2,"average", AVERAGE(Instances!J95:Instances!J95),"median", MEDIAN(Instances!J95:Instances!J95),"min", MIN(Instances!J95:Instances!J95),"max", MAX(Instances!J95:Instances!J95),"diff", MAX(Instances!J95:Instances!J95)-MIN(Instances!J95:Instances!J95))</f>
        <v>0</v>
      </c>
      <c r="K95" s="1" cm="1">
        <f t="array" ref="K95">_xlfn.SWITCH($A$2,"average", AVERAGE(Instances!K95:Instances!K95),"median", MEDIAN(Instances!K95:Instances!K95),"min", MIN(Instances!K95:Instances!K95),"max", MAX(Instances!K95:Instances!K95),"diff", MAX(Instances!K95:Instances!K95)-MIN(Instances!K95:Instances!K95))</f>
        <v>0</v>
      </c>
      <c r="L95" s="1" cm="1">
        <f t="array" ref="L95">_xlfn.SWITCH($A$2,"average", AVERAGE(Instances!L95:Instances!L95),"median", MEDIAN(Instances!L95:Instances!L95),"min", MIN(Instances!L95:Instances!L95),"max", MAX(Instances!L95:Instances!L95),"diff", MAX(Instances!L95:Instances!L95)-MIN(Instances!L95:Instances!L95))</f>
        <v>0</v>
      </c>
      <c r="M95" s="1" cm="1">
        <f t="array" ref="M95">_xlfn.SWITCH($A$2,"average", AVERAGE(Instances!M95:Instances!M95),"median", MEDIAN(Instances!M95:Instances!M95),"min", MIN(Instances!M95:Instances!M95),"max", MAX(Instances!M95:Instances!M95),"diff", MAX(Instances!M95:Instances!M95)-MIN(Instances!M95:Instances!M95))</f>
        <v>0</v>
      </c>
      <c r="N95" s="1" cm="1">
        <f t="array" ref="N95">_xlfn.SWITCH($A$2,"average", AVERAGE(Instances!N95:Instances!N95),"median", MEDIAN(Instances!N95:Instances!N95),"min", MIN(Instances!N95:Instances!N95),"max", MAX(Instances!N95:Instances!N95),"diff", MAX(Instances!N95:Instances!N95)-MIN(Instances!N95:Instances!N95))</f>
        <v>0</v>
      </c>
      <c r="O95" s="1" cm="1">
        <f t="array" ref="O95">_xlfn.SWITCH($A$2,"average", AVERAGE(Instances!O95:Instances!O95),"median", MEDIAN(Instances!O95:Instances!O95),"min", MIN(Instances!O95:Instances!O95),"max", MAX(Instances!O95:Instances!O95),"diff", MAX(Instances!O95:Instances!O95)-MIN(Instances!O95:Instances!O95))</f>
        <v>0</v>
      </c>
      <c r="P95" s="1" cm="1">
        <f t="array" ref="P95">_xlfn.SWITCH($A$2,"average", AVERAGE(Instances!P95:Instances!P95),"median", MEDIAN(Instances!P95:Instances!P95),"min", MIN(Instances!P95:Instances!P95),"max", MAX(Instances!P95:Instances!P95),"diff", MAX(Instances!P95:Instances!P95)-MIN(Instances!P95:Instances!P95))</f>
        <v>0</v>
      </c>
      <c r="Q95" s="1" cm="1">
        <f t="array" ref="Q95">_xlfn.SWITCH($A$2,"average", AVERAGE(Instances!Q95:Instances!Q95),"median", MEDIAN(Instances!Q95:Instances!Q95),"min", MIN(Instances!Q95:Instances!Q95),"max", MAX(Instances!Q95:Instances!Q95),"diff", MAX(Instances!Q95:Instances!Q95)-MIN(Instances!Q95:Instances!Q95))</f>
        <v>0</v>
      </c>
      <c r="R95" s="1" cm="1">
        <f t="array" ref="R95">_xlfn.SWITCH($A$2,"average", AVERAGE(Instances!R95:Instances!R95),"median", MEDIAN(Instances!R95:Instances!R95),"min", MIN(Instances!R95:Instances!R95),"max", MAX(Instances!R95:Instances!R95),"diff", MAX(Instances!R95:Instances!R95)-MIN(Instances!R95:Instances!R95))</f>
        <v>0</v>
      </c>
      <c r="S95" s="1" cm="1">
        <f t="array" ref="S95">_xlfn.SWITCH($A$2,"average", AVERAGE(Instances!S95:Instances!S95),"median", MEDIAN(Instances!S95:Instances!S95),"min", MIN(Instances!S95:Instances!S95),"max", MAX(Instances!S95:Instances!S95),"diff", MAX(Instances!S95:Instances!S95)-MIN(Instances!S95:Instances!S95))</f>
        <v>0</v>
      </c>
      <c r="T95" s="1" cm="1">
        <f t="array" ref="T95">_xlfn.SWITCH($A$2,"average", AVERAGE(Instances!T95:Instances!T95),"median", MEDIAN(Instances!T95:Instances!T95),"min", MIN(Instances!T95:Instances!T95),"max", MAX(Instances!T95:Instances!T95),"diff", MAX(Instances!T95:Instances!T95)-MIN(Instances!T95:Instances!T95))</f>
        <v>0</v>
      </c>
      <c r="U95" s="1" cm="1">
        <f t="array" ref="U95">_xlfn.SWITCH($A$2,"average", AVERAGE(Instances!U95:Instances!U95),"median", MEDIAN(Instances!U95:Instances!U95),"min", MIN(Instances!U95:Instances!U95),"max", MAX(Instances!U95:Instances!U95),"diff", MAX(Instances!U95:Instances!U95)-MIN(Instances!U95:Instances!U95))</f>
        <v>0</v>
      </c>
      <c r="V95" s="1" cm="1">
        <f t="array" ref="V95">_xlfn.SWITCH($A$2,"average", AVERAGE(Instances!V95:Instances!V95),"median", MEDIAN(Instances!V95:Instances!V95),"min", MIN(Instances!V95:Instances!V95),"max", MAX(Instances!V95:Instances!V95),"diff", MAX(Instances!V95:Instances!V95)-MIN(Instances!V95:Instances!V95))</f>
        <v>0</v>
      </c>
      <c r="W95" s="1" cm="1">
        <f t="array" ref="W95">_xlfn.SWITCH($A$2,"average", AVERAGE(Instances!W95:Instances!W95),"median", MEDIAN(Instances!W95:Instances!W95),"min", MIN(Instances!W95:Instances!W95),"max", MAX(Instances!W95:Instances!W95),"diff", MAX(Instances!W95:Instances!W95)-MIN(Instances!W95:Instances!W95))</f>
        <v>0</v>
      </c>
      <c r="X95" s="1" cm="1">
        <f t="array" ref="X95">_xlfn.SWITCH($A$2,"average", AVERAGE(Instances!X95:Instances!X95),"median", MEDIAN(Instances!X95:Instances!X95),"min", MIN(Instances!X95:Instances!X95),"max", MAX(Instances!X95:Instances!X95),"diff", MAX(Instances!X95:Instances!X95)-MIN(Instances!X95:Instances!X95))</f>
        <v>0</v>
      </c>
      <c r="Y95" s="1" cm="1">
        <f t="array" ref="Y95">_xlfn.SWITCH($A$2,"average", AVERAGE(Instances!Y95:Instances!Y95),"median", MEDIAN(Instances!Y95:Instances!Y95),"min", MIN(Instances!Y95:Instances!Y95),"max", MAX(Instances!Y95:Instances!Y95),"diff", MAX(Instances!Y95:Instances!Y95)-MIN(Instances!Y95:Instances!Y95))</f>
        <v>0</v>
      </c>
      <c r="Z95" s="1" cm="1">
        <f t="array" ref="Z95">_xlfn.SWITCH($A$2,"average", AVERAGE(Instances!Z95:Instances!Z95),"median", MEDIAN(Instances!Z95:Instances!Z95),"min", MIN(Instances!Z95:Instances!Z95),"max", MAX(Instances!Z95:Instances!Z95),"diff", MAX(Instances!Z95:Instances!Z95)-MIN(Instances!Z95:Instances!Z95))</f>
        <v>0</v>
      </c>
      <c r="AA95" s="1" cm="1">
        <f t="array" ref="AA95">_xlfn.SWITCH($A$2,"average", AVERAGE(Instances!AA95:Instances!AA95),"median", MEDIAN(Instances!AA95:Instances!AA95),"min", MIN(Instances!AA95:Instances!AA95),"max", MAX(Instances!AA95:Instances!AA95),"diff", MAX(Instances!AA95:Instances!AA95)-MIN(Instances!AA95:Instances!AA95))</f>
        <v>0</v>
      </c>
      <c r="AB95" s="1" cm="1">
        <f t="array" ref="AB95">_xlfn.SWITCH($A$2,"average", AVERAGE(Instances!AB95:Instances!AB95),"median", MEDIAN(Instances!AB95:Instances!AB95),"min", MIN(Instances!AB95:Instances!AB95),"max", MAX(Instances!AB95:Instances!AB95),"diff", MAX(Instances!AB95:Instances!AB95)-MIN(Instances!AB95:Instances!AB95))</f>
        <v>0</v>
      </c>
      <c r="AC95" s="1" cm="1">
        <f t="array" ref="AC95">_xlfn.SWITCH($A$2,"average", AVERAGE(Instances!AC95:Instances!AC95),"median", MEDIAN(Instances!AC95:Instances!AC95),"min", MIN(Instances!AC95:Instances!AC95),"max", MAX(Instances!AC95:Instances!AC95),"diff", MAX(Instances!AC95:Instances!AC95)-MIN(Instances!AC95:Instances!AC95))</f>
        <v>0</v>
      </c>
      <c r="AD95" s="1" cm="1">
        <f t="array" ref="AD95">_xlfn.SWITCH($A$2,"average", AVERAGE(Instances!AD95:Instances!AD95),"median", MEDIAN(Instances!AD95:Instances!AD95),"min", MIN(Instances!AD95:Instances!AD95),"max", MAX(Instances!AD95:Instances!AD95),"diff", MAX(Instances!AD95:Instances!AD95)-MIN(Instances!AD95:Instances!AD95))</f>
        <v>0</v>
      </c>
      <c r="AE95" s="1" cm="1">
        <f t="array" ref="AE95">_xlfn.SWITCH($A$2,"average", AVERAGE(Instances!AE95:Instances!AE95),"median", MEDIAN(Instances!AE95:Instances!AE95),"min", MIN(Instances!AE95:Instances!AE95),"max", MAX(Instances!AE95:Instances!AE95),"diff", MAX(Instances!AE95:Instances!AE95)-MIN(Instances!AE95:Instances!AE95))</f>
        <v>0</v>
      </c>
      <c r="AF95" s="1" cm="1">
        <f t="array" ref="AF95">_xlfn.SWITCH($A$2,"average", AVERAGE(Instances!AF95:Instances!AF95),"median", MEDIAN(Instances!AF95:Instances!AF95),"min", MIN(Instances!AF95:Instances!AF95),"max", MAX(Instances!AF95:Instances!AF95),"diff", MAX(Instances!AF95:Instances!AF95)-MIN(Instances!AF95:Instances!AF95))</f>
        <v>0</v>
      </c>
      <c r="AG95" s="1" cm="1">
        <f t="array" ref="AG95">_xlfn.SWITCH($A$2,"average", AVERAGE(Instances!AG95:Instances!AG95),"median", MEDIAN(Instances!AG95:Instances!AG95),"min", MIN(Instances!AG95:Instances!AG95),"max", MAX(Instances!AG95:Instances!AG95),"diff", MAX(Instances!AG95:Instances!AG95)-MIN(Instances!AG95:Instances!AG95))</f>
        <v>0</v>
      </c>
      <c r="AH95" s="1" cm="1">
        <f t="array" ref="AH95">_xlfn.SWITCH($A$2,"average", AVERAGE(Instances!AH95:Instances!AH95),"median", MEDIAN(Instances!AH95:Instances!AH95),"min", MIN(Instances!AH95:Instances!AH95),"max", MAX(Instances!AH95:Instances!AH95),"diff", MAX(Instances!AH95:Instances!AH95)-MIN(Instances!AH95:Instances!AH95))</f>
        <v>0</v>
      </c>
      <c r="AI95" s="1" cm="1">
        <f t="array" ref="AI95">_xlfn.SWITCH($A$2,"average", AVERAGE(Instances!AI95:Instances!AI95),"median", MEDIAN(Instances!AI95:Instances!AI95),"min", MIN(Instances!AI95:Instances!AI95),"max", MAX(Instances!AI95:Instances!AI95),"diff", MAX(Instances!AI95:Instances!AI95)-MIN(Instances!AI95:Instances!AI95))</f>
        <v>0</v>
      </c>
      <c r="AJ95" s="1" cm="1">
        <f t="array" ref="AJ95">_xlfn.SWITCH($A$2,"average", AVERAGE(Instances!AJ95:Instances!AJ95),"median", MEDIAN(Instances!AJ95:Instances!AJ95),"min", MIN(Instances!AJ95:Instances!AJ95),"max", MAX(Instances!AJ95:Instances!AJ95),"diff", MAX(Instances!AJ95:Instances!AJ95)-MIN(Instances!AJ95:Instances!AJ95))</f>
        <v>0</v>
      </c>
      <c r="AK95" s="1" cm="1">
        <f t="array" ref="AK95">_xlfn.SWITCH($A$2,"average", AVERAGE(Instances!AK95:Instances!AK95),"median", MEDIAN(Instances!AK95:Instances!AK95),"min", MIN(Instances!AK95:Instances!AK95),"max", MAX(Instances!AK95:Instances!AK95),"diff", MAX(Instances!AK95:Instances!AK95)-MIN(Instances!AK95:Instances!AK95))</f>
        <v>0</v>
      </c>
      <c r="AL95" s="1" cm="1">
        <f t="array" ref="AL95">_xlfn.SWITCH($A$2,"average", AVERAGE(Instances!AL95:Instances!AL95),"median", MEDIAN(Instances!AL95:Instances!AL95),"min", MIN(Instances!AL95:Instances!AL95),"max", MAX(Instances!AL95:Instances!AL95),"diff", MAX(Instances!AL95:Instances!AL95)-MIN(Instances!AL95:Instances!AL95))</f>
        <v>0</v>
      </c>
      <c r="AM95" s="1" cm="1">
        <f t="array" ref="AM95">_xlfn.SWITCH($A$2,"average", AVERAGE(Instances!AM95:Instances!AM95),"median", MEDIAN(Instances!AM95:Instances!AM95),"min", MIN(Instances!AM95:Instances!AM95),"max", MAX(Instances!AM95:Instances!AM95),"diff", MAX(Instances!AM95:Instances!AM95)-MIN(Instances!AM95:Instances!AM95))</f>
        <v>0</v>
      </c>
      <c r="AN95" s="1" cm="1">
        <f t="array" ref="AN95">_xlfn.SWITCH($A$2,"average", AVERAGE(Instances!AN95:Instances!AN95),"median", MEDIAN(Instances!AN95:Instances!AN95),"min", MIN(Instances!AN95:Instances!AN95),"max", MAX(Instances!AN95:Instances!AN95),"diff", MAX(Instances!AN95:Instances!AN95)-MIN(Instances!AN95:Instances!AN95))</f>
        <v>0</v>
      </c>
      <c r="AO95" s="1" cm="1">
        <f t="array" ref="AO95">_xlfn.SWITCH($A$2,"average", AVERAGE(Instances!AO95:Instances!AO95),"median", MEDIAN(Instances!AO95:Instances!AO95),"min", MIN(Instances!AO95:Instances!AO95),"max", MAX(Instances!AO95:Instances!AO95),"diff", MAX(Instances!AO95:Instances!AO95)-MIN(Instances!AO95:Instances!AO95))</f>
        <v>0</v>
      </c>
      <c r="AP95" s="1" cm="1">
        <f t="array" ref="AP95">_xlfn.SWITCH($A$2,"average", AVERAGE(Instances!AP95:Instances!AP95),"median", MEDIAN(Instances!AP95:Instances!AP95),"min", MIN(Instances!AP95:Instances!AP95),"max", MAX(Instances!AP95:Instances!AP95),"diff", MAX(Instances!AP95:Instances!AP95)-MIN(Instances!AP95:Instances!AP95))</f>
        <v>0</v>
      </c>
      <c r="AQ95" s="1" cm="1">
        <f t="array" ref="AQ95">_xlfn.SWITCH($A$2,"average", AVERAGE(Instances!AQ95:Instances!AQ95),"median", MEDIAN(Instances!AQ95:Instances!AQ95),"min", MIN(Instances!AQ95:Instances!AQ95),"max", MAX(Instances!AQ95:Instances!AQ95),"diff", MAX(Instances!AQ95:Instances!AQ95)-MIN(Instances!AQ95:Instances!AQ95))</f>
        <v>0</v>
      </c>
      <c r="AR95" s="1" cm="1">
        <f t="array" ref="AR95">_xlfn.SWITCH($A$2,"average", AVERAGE(Instances!AR95:Instances!AR95),"median", MEDIAN(Instances!AR95:Instances!AR95),"min", MIN(Instances!AR95:Instances!AR95),"max", MAX(Instances!AR95:Instances!AR95),"diff", MAX(Instances!AR95:Instances!AR95)-MIN(Instances!AR95:Instances!AR95))</f>
        <v>0</v>
      </c>
      <c r="AS95" s="1" cm="1">
        <f t="array" ref="AS95">_xlfn.SWITCH($A$2,"average", AVERAGE(Instances!AS95:Instances!AS95),"median", MEDIAN(Instances!AS95:Instances!AS95),"min", MIN(Instances!AS95:Instances!AS95),"max", MAX(Instances!AS95:Instances!AS95),"diff", MAX(Instances!AS95:Instances!AS95)-MIN(Instances!AS95:Instances!AS95))</f>
        <v>0</v>
      </c>
      <c r="AT95" s="1" cm="1">
        <f t="array" ref="AT95">_xlfn.SWITCH($A$2,"average", AVERAGE(Instances!AT95:Instances!AT95),"median", MEDIAN(Instances!AT95:Instances!AT95),"min", MIN(Instances!AT95:Instances!AT95),"max", MAX(Instances!AT95:Instances!AT95),"diff", MAX(Instances!AT95:Instances!AT95)-MIN(Instances!AT95:Instances!AT95))</f>
        <v>0</v>
      </c>
      <c r="AU95" s="1" cm="1">
        <f t="array" ref="AU95">_xlfn.SWITCH($A$2,"average", AVERAGE(Instances!AU95:Instances!AU95),"median", MEDIAN(Instances!AU95:Instances!AU95),"min", MIN(Instances!AU95:Instances!AU95),"max", MAX(Instances!AU95:Instances!AU95),"diff", MAX(Instances!AU95:Instances!AU95)-MIN(Instances!AU95:Instances!AU95))</f>
        <v>0</v>
      </c>
      <c r="AV95" s="1" cm="1">
        <f t="array" ref="AV95">_xlfn.SWITCH($A$2,"average", AVERAGE(Instances!AV95:Instances!AV95),"median", MEDIAN(Instances!AV95:Instances!AV95),"min", MIN(Instances!AV95:Instances!AV95),"max", MAX(Instances!AV95:Instances!AV95),"diff", MAX(Instances!AV95:Instances!AV95)-MIN(Instances!AV95:Instances!AV95))</f>
        <v>0</v>
      </c>
      <c r="AW95" s="1" cm="1">
        <f t="array" ref="AW95">_xlfn.SWITCH($A$2,"average", AVERAGE(Instances!AW95:Instances!AW95),"median", MEDIAN(Instances!AW95:Instances!AW95),"min", MIN(Instances!AW95:Instances!AW95),"max", MAX(Instances!AW95:Instances!AW95),"diff", MAX(Instances!AW95:Instances!AW95)-MIN(Instances!AW95:Instances!AW95))</f>
        <v>0</v>
      </c>
      <c r="AX95" s="1"/>
      <c r="AY95" s="1"/>
      <c r="AZ95" s="1"/>
      <c r="BA95" s="1"/>
      <c r="BB95" s="1">
        <f>MIN($B95,$D95,$F95,$H95,$J95,$L95,$N95,$P95,$R95,$T95,$V95,$X95,$Z95,$AB95,$AD95,$AF95,$AH95,$AJ95,$AL95,$AN95,$AP95,$AR95,$AT95,$AV95,$AX95,$AZ95)</f>
        <v>0</v>
      </c>
      <c r="BC95" s="1">
        <f>MIN($C95,$E95,$G95,$I95,$K95,$M95,$O95,$Q95,$S95,$U95,$W95,$Y95,$AA95,$AC95,$AE95,$AG95,$AI95,$AK95,$AM95,$AO95,$AQ95,$AS95,$AU95,$AW95,$AY95,$BA95)</f>
        <v>0</v>
      </c>
      <c r="BD95" s="1">
        <f>MEDIAN($B95,$D95,$F95,$H95,$J95,$L95,$N95,$P95,$R95,$T95,$V95,$X95,$Z95,$AB95,$AD95,$AF95,$AH95,$AJ95,$AL95,$AN95,$AP95,$AR95,$AT95,$AV95,$AX95,$AZ95)</f>
        <v>0</v>
      </c>
      <c r="BE95" s="1">
        <f>MEDIAN($C95,$E95,$G95,$I95,$K95,$M95,$O95,$Q95,$S95,$U95,$W95,$Y95,$AA95,$AC95,$AE95,$AG95,$AI95,$AK95,$AM95,$AO95,$AQ95,$AS95,$AU95,$AW95,$AY95,$BA95)</f>
        <v>0</v>
      </c>
      <c r="BF95" s="1">
        <f>MAX($B95,$D95,$F95,$H95,$J95,$L95,$N95,$P95,$R95,$T95,$V95,$X95,$Z95,$AB95,$AD95,$AF95,$AH95,$AJ95,$AL95,$AN95,$AP95,$AR95,$AT95,$AV95,$AX95,$AZ95)</f>
        <v>0</v>
      </c>
      <c r="BG95" s="1">
        <f>MAX($C95,$E95,$G95,$I95,$K95,$M95,$O95,$Q95,$S95,$U95,$W95,$Y95,$AA95,$AC95,$AE95,$AG95,$AI95,$AK95,$AM95,$AO95,$AQ95,$AS95,$AU95,$AW95,$AY95,$BA95)</f>
        <v>0</v>
      </c>
    </row>
    <row r="96" spans="1:59">
      <c r="A96" s="1" t="s">
        <v>93</v>
      </c>
      <c r="B96" s="1" cm="1">
        <f t="array" ref="B96">_xlfn.SWITCH($A$2,"average", AVERAGE(Instances!B96:Instances!B96),"median", MEDIAN(Instances!B96:Instances!B96),"min", MIN(Instances!B96:Instances!B96),"max", MAX(Instances!B96:Instances!B96),"diff", MAX(Instances!B96:Instances!B96)-MIN(Instances!B96:Instances!B96))</f>
        <v>0</v>
      </c>
      <c r="C96" s="1" cm="1">
        <f t="array" ref="C96">_xlfn.SWITCH($A$2,"average", AVERAGE(Instances!C96:Instances!C96),"median", MEDIAN(Instances!C96:Instances!C96),"min", MIN(Instances!C96:Instances!C96),"max", MAX(Instances!C96:Instances!C96),"diff", MAX(Instances!C96:Instances!C96)-MIN(Instances!C96:Instances!C96))</f>
        <v>0</v>
      </c>
      <c r="D96" s="1" cm="1">
        <f t="array" ref="D96">_xlfn.SWITCH($A$2,"average", AVERAGE(Instances!D96:Instances!D96),"median", MEDIAN(Instances!D96:Instances!D96),"min", MIN(Instances!D96:Instances!D96),"max", MAX(Instances!D96:Instances!D96),"diff", MAX(Instances!D96:Instances!D96)-MIN(Instances!D96:Instances!D96))</f>
        <v>0</v>
      </c>
      <c r="E96" s="1" cm="1">
        <f t="array" ref="E96">_xlfn.SWITCH($A$2,"average", AVERAGE(Instances!E96:Instances!E96),"median", MEDIAN(Instances!E96:Instances!E96),"min", MIN(Instances!E96:Instances!E96),"max", MAX(Instances!E96:Instances!E96),"diff", MAX(Instances!E96:Instances!E96)-MIN(Instances!E96:Instances!E96))</f>
        <v>0</v>
      </c>
      <c r="F96" s="1" cm="1">
        <f t="array" ref="F96">_xlfn.SWITCH($A$2,"average", AVERAGE(Instances!F96:Instances!F96),"median", MEDIAN(Instances!F96:Instances!F96),"min", MIN(Instances!F96:Instances!F96),"max", MAX(Instances!F96:Instances!F96),"diff", MAX(Instances!F96:Instances!F96)-MIN(Instances!F96:Instances!F96))</f>
        <v>0</v>
      </c>
      <c r="G96" s="1" cm="1">
        <f t="array" ref="G96">_xlfn.SWITCH($A$2,"average", AVERAGE(Instances!G96:Instances!G96),"median", MEDIAN(Instances!G96:Instances!G96),"min", MIN(Instances!G96:Instances!G96),"max", MAX(Instances!G96:Instances!G96),"diff", MAX(Instances!G96:Instances!G96)-MIN(Instances!G96:Instances!G96))</f>
        <v>0</v>
      </c>
      <c r="H96" s="1" cm="1">
        <f t="array" ref="H96">_xlfn.SWITCH($A$2,"average", AVERAGE(Instances!H96:Instances!H96),"median", MEDIAN(Instances!H96:Instances!H96),"min", MIN(Instances!H96:Instances!H96),"max", MAX(Instances!H96:Instances!H96),"diff", MAX(Instances!H96:Instances!H96)-MIN(Instances!H96:Instances!H96))</f>
        <v>0</v>
      </c>
      <c r="I96" s="1" cm="1">
        <f t="array" ref="I96">_xlfn.SWITCH($A$2,"average", AVERAGE(Instances!I96:Instances!I96),"median", MEDIAN(Instances!I96:Instances!I96),"min", MIN(Instances!I96:Instances!I96),"max", MAX(Instances!I96:Instances!I96),"diff", MAX(Instances!I96:Instances!I96)-MIN(Instances!I96:Instances!I96))</f>
        <v>0</v>
      </c>
      <c r="J96" s="1" cm="1">
        <f t="array" ref="J96">_xlfn.SWITCH($A$2,"average", AVERAGE(Instances!J96:Instances!J96),"median", MEDIAN(Instances!J96:Instances!J96),"min", MIN(Instances!J96:Instances!J96),"max", MAX(Instances!J96:Instances!J96),"diff", MAX(Instances!J96:Instances!J96)-MIN(Instances!J96:Instances!J96))</f>
        <v>0</v>
      </c>
      <c r="K96" s="1" cm="1">
        <f t="array" ref="K96">_xlfn.SWITCH($A$2,"average", AVERAGE(Instances!K96:Instances!K96),"median", MEDIAN(Instances!K96:Instances!K96),"min", MIN(Instances!K96:Instances!K96),"max", MAX(Instances!K96:Instances!K96),"diff", MAX(Instances!K96:Instances!K96)-MIN(Instances!K96:Instances!K96))</f>
        <v>0</v>
      </c>
      <c r="L96" s="1" cm="1">
        <f t="array" ref="L96">_xlfn.SWITCH($A$2,"average", AVERAGE(Instances!L96:Instances!L96),"median", MEDIAN(Instances!L96:Instances!L96),"min", MIN(Instances!L96:Instances!L96),"max", MAX(Instances!L96:Instances!L96),"diff", MAX(Instances!L96:Instances!L96)-MIN(Instances!L96:Instances!L96))</f>
        <v>0</v>
      </c>
      <c r="M96" s="1" cm="1">
        <f t="array" ref="M96">_xlfn.SWITCH($A$2,"average", AVERAGE(Instances!M96:Instances!M96),"median", MEDIAN(Instances!M96:Instances!M96),"min", MIN(Instances!M96:Instances!M96),"max", MAX(Instances!M96:Instances!M96),"diff", MAX(Instances!M96:Instances!M96)-MIN(Instances!M96:Instances!M96))</f>
        <v>0</v>
      </c>
      <c r="N96" s="1" cm="1">
        <f t="array" ref="N96">_xlfn.SWITCH($A$2,"average", AVERAGE(Instances!N96:Instances!N96),"median", MEDIAN(Instances!N96:Instances!N96),"min", MIN(Instances!N96:Instances!N96),"max", MAX(Instances!N96:Instances!N96),"diff", MAX(Instances!N96:Instances!N96)-MIN(Instances!N96:Instances!N96))</f>
        <v>0</v>
      </c>
      <c r="O96" s="1" cm="1">
        <f t="array" ref="O96">_xlfn.SWITCH($A$2,"average", AVERAGE(Instances!O96:Instances!O96),"median", MEDIAN(Instances!O96:Instances!O96),"min", MIN(Instances!O96:Instances!O96),"max", MAX(Instances!O96:Instances!O96),"diff", MAX(Instances!O96:Instances!O96)-MIN(Instances!O96:Instances!O96))</f>
        <v>0</v>
      </c>
      <c r="P96" s="1" cm="1">
        <f t="array" ref="P96">_xlfn.SWITCH($A$2,"average", AVERAGE(Instances!P96:Instances!P96),"median", MEDIAN(Instances!P96:Instances!P96),"min", MIN(Instances!P96:Instances!P96),"max", MAX(Instances!P96:Instances!P96),"diff", MAX(Instances!P96:Instances!P96)-MIN(Instances!P96:Instances!P96))</f>
        <v>0</v>
      </c>
      <c r="Q96" s="1" cm="1">
        <f t="array" ref="Q96">_xlfn.SWITCH($A$2,"average", AVERAGE(Instances!Q96:Instances!Q96),"median", MEDIAN(Instances!Q96:Instances!Q96),"min", MIN(Instances!Q96:Instances!Q96),"max", MAX(Instances!Q96:Instances!Q96),"diff", MAX(Instances!Q96:Instances!Q96)-MIN(Instances!Q96:Instances!Q96))</f>
        <v>0</v>
      </c>
      <c r="R96" s="1" cm="1">
        <f t="array" ref="R96">_xlfn.SWITCH($A$2,"average", AVERAGE(Instances!R96:Instances!R96),"median", MEDIAN(Instances!R96:Instances!R96),"min", MIN(Instances!R96:Instances!R96),"max", MAX(Instances!R96:Instances!R96),"diff", MAX(Instances!R96:Instances!R96)-MIN(Instances!R96:Instances!R96))</f>
        <v>0</v>
      </c>
      <c r="S96" s="1" cm="1">
        <f t="array" ref="S96">_xlfn.SWITCH($A$2,"average", AVERAGE(Instances!S96:Instances!S96),"median", MEDIAN(Instances!S96:Instances!S96),"min", MIN(Instances!S96:Instances!S96),"max", MAX(Instances!S96:Instances!S96),"diff", MAX(Instances!S96:Instances!S96)-MIN(Instances!S96:Instances!S96))</f>
        <v>0</v>
      </c>
      <c r="T96" s="1" cm="1">
        <f t="array" ref="T96">_xlfn.SWITCH($A$2,"average", AVERAGE(Instances!T96:Instances!T96),"median", MEDIAN(Instances!T96:Instances!T96),"min", MIN(Instances!T96:Instances!T96),"max", MAX(Instances!T96:Instances!T96),"diff", MAX(Instances!T96:Instances!T96)-MIN(Instances!T96:Instances!T96))</f>
        <v>0</v>
      </c>
      <c r="U96" s="1" cm="1">
        <f t="array" ref="U96">_xlfn.SWITCH($A$2,"average", AVERAGE(Instances!U96:Instances!U96),"median", MEDIAN(Instances!U96:Instances!U96),"min", MIN(Instances!U96:Instances!U96),"max", MAX(Instances!U96:Instances!U96),"diff", MAX(Instances!U96:Instances!U96)-MIN(Instances!U96:Instances!U96))</f>
        <v>0</v>
      </c>
      <c r="V96" s="1" cm="1">
        <f t="array" ref="V96">_xlfn.SWITCH($A$2,"average", AVERAGE(Instances!V96:Instances!V96),"median", MEDIAN(Instances!V96:Instances!V96),"min", MIN(Instances!V96:Instances!V96),"max", MAX(Instances!V96:Instances!V96),"diff", MAX(Instances!V96:Instances!V96)-MIN(Instances!V96:Instances!V96))</f>
        <v>0</v>
      </c>
      <c r="W96" s="1" cm="1">
        <f t="array" ref="W96">_xlfn.SWITCH($A$2,"average", AVERAGE(Instances!W96:Instances!W96),"median", MEDIAN(Instances!W96:Instances!W96),"min", MIN(Instances!W96:Instances!W96),"max", MAX(Instances!W96:Instances!W96),"diff", MAX(Instances!W96:Instances!W96)-MIN(Instances!W96:Instances!W96))</f>
        <v>0</v>
      </c>
      <c r="X96" s="1" cm="1">
        <f t="array" ref="X96">_xlfn.SWITCH($A$2,"average", AVERAGE(Instances!X96:Instances!X96),"median", MEDIAN(Instances!X96:Instances!X96),"min", MIN(Instances!X96:Instances!X96),"max", MAX(Instances!X96:Instances!X96),"diff", MAX(Instances!X96:Instances!X96)-MIN(Instances!X96:Instances!X96))</f>
        <v>0</v>
      </c>
      <c r="Y96" s="1" cm="1">
        <f t="array" ref="Y96">_xlfn.SWITCH($A$2,"average", AVERAGE(Instances!Y96:Instances!Y96),"median", MEDIAN(Instances!Y96:Instances!Y96),"min", MIN(Instances!Y96:Instances!Y96),"max", MAX(Instances!Y96:Instances!Y96),"diff", MAX(Instances!Y96:Instances!Y96)-MIN(Instances!Y96:Instances!Y96))</f>
        <v>0</v>
      </c>
      <c r="Z96" s="1" cm="1">
        <f t="array" ref="Z96">_xlfn.SWITCH($A$2,"average", AVERAGE(Instances!Z96:Instances!Z96),"median", MEDIAN(Instances!Z96:Instances!Z96),"min", MIN(Instances!Z96:Instances!Z96),"max", MAX(Instances!Z96:Instances!Z96),"diff", MAX(Instances!Z96:Instances!Z96)-MIN(Instances!Z96:Instances!Z96))</f>
        <v>0</v>
      </c>
      <c r="AA96" s="1" cm="1">
        <f t="array" ref="AA96">_xlfn.SWITCH($A$2,"average", AVERAGE(Instances!AA96:Instances!AA96),"median", MEDIAN(Instances!AA96:Instances!AA96),"min", MIN(Instances!AA96:Instances!AA96),"max", MAX(Instances!AA96:Instances!AA96),"diff", MAX(Instances!AA96:Instances!AA96)-MIN(Instances!AA96:Instances!AA96))</f>
        <v>0</v>
      </c>
      <c r="AB96" s="1" cm="1">
        <f t="array" ref="AB96">_xlfn.SWITCH($A$2,"average", AVERAGE(Instances!AB96:Instances!AB96),"median", MEDIAN(Instances!AB96:Instances!AB96),"min", MIN(Instances!AB96:Instances!AB96),"max", MAX(Instances!AB96:Instances!AB96),"diff", MAX(Instances!AB96:Instances!AB96)-MIN(Instances!AB96:Instances!AB96))</f>
        <v>0</v>
      </c>
      <c r="AC96" s="1" cm="1">
        <f t="array" ref="AC96">_xlfn.SWITCH($A$2,"average", AVERAGE(Instances!AC96:Instances!AC96),"median", MEDIAN(Instances!AC96:Instances!AC96),"min", MIN(Instances!AC96:Instances!AC96),"max", MAX(Instances!AC96:Instances!AC96),"diff", MAX(Instances!AC96:Instances!AC96)-MIN(Instances!AC96:Instances!AC96))</f>
        <v>0</v>
      </c>
      <c r="AD96" s="1" cm="1">
        <f t="array" ref="AD96">_xlfn.SWITCH($A$2,"average", AVERAGE(Instances!AD96:Instances!AD96),"median", MEDIAN(Instances!AD96:Instances!AD96),"min", MIN(Instances!AD96:Instances!AD96),"max", MAX(Instances!AD96:Instances!AD96),"diff", MAX(Instances!AD96:Instances!AD96)-MIN(Instances!AD96:Instances!AD96))</f>
        <v>0</v>
      </c>
      <c r="AE96" s="1" cm="1">
        <f t="array" ref="AE96">_xlfn.SWITCH($A$2,"average", AVERAGE(Instances!AE96:Instances!AE96),"median", MEDIAN(Instances!AE96:Instances!AE96),"min", MIN(Instances!AE96:Instances!AE96),"max", MAX(Instances!AE96:Instances!AE96),"diff", MAX(Instances!AE96:Instances!AE96)-MIN(Instances!AE96:Instances!AE96))</f>
        <v>0</v>
      </c>
      <c r="AF96" s="1" cm="1">
        <f t="array" ref="AF96">_xlfn.SWITCH($A$2,"average", AVERAGE(Instances!AF96:Instances!AF96),"median", MEDIAN(Instances!AF96:Instances!AF96),"min", MIN(Instances!AF96:Instances!AF96),"max", MAX(Instances!AF96:Instances!AF96),"diff", MAX(Instances!AF96:Instances!AF96)-MIN(Instances!AF96:Instances!AF96))</f>
        <v>0</v>
      </c>
      <c r="AG96" s="1" cm="1">
        <f t="array" ref="AG96">_xlfn.SWITCH($A$2,"average", AVERAGE(Instances!AG96:Instances!AG96),"median", MEDIAN(Instances!AG96:Instances!AG96),"min", MIN(Instances!AG96:Instances!AG96),"max", MAX(Instances!AG96:Instances!AG96),"diff", MAX(Instances!AG96:Instances!AG96)-MIN(Instances!AG96:Instances!AG96))</f>
        <v>0</v>
      </c>
      <c r="AH96" s="1" cm="1">
        <f t="array" ref="AH96">_xlfn.SWITCH($A$2,"average", AVERAGE(Instances!AH96:Instances!AH96),"median", MEDIAN(Instances!AH96:Instances!AH96),"min", MIN(Instances!AH96:Instances!AH96),"max", MAX(Instances!AH96:Instances!AH96),"diff", MAX(Instances!AH96:Instances!AH96)-MIN(Instances!AH96:Instances!AH96))</f>
        <v>0</v>
      </c>
      <c r="AI96" s="1" cm="1">
        <f t="array" ref="AI96">_xlfn.SWITCH($A$2,"average", AVERAGE(Instances!AI96:Instances!AI96),"median", MEDIAN(Instances!AI96:Instances!AI96),"min", MIN(Instances!AI96:Instances!AI96),"max", MAX(Instances!AI96:Instances!AI96),"diff", MAX(Instances!AI96:Instances!AI96)-MIN(Instances!AI96:Instances!AI96))</f>
        <v>0</v>
      </c>
      <c r="AJ96" s="1" cm="1">
        <f t="array" ref="AJ96">_xlfn.SWITCH($A$2,"average", AVERAGE(Instances!AJ96:Instances!AJ96),"median", MEDIAN(Instances!AJ96:Instances!AJ96),"min", MIN(Instances!AJ96:Instances!AJ96),"max", MAX(Instances!AJ96:Instances!AJ96),"diff", MAX(Instances!AJ96:Instances!AJ96)-MIN(Instances!AJ96:Instances!AJ96))</f>
        <v>0</v>
      </c>
      <c r="AK96" s="1" cm="1">
        <f t="array" ref="AK96">_xlfn.SWITCH($A$2,"average", AVERAGE(Instances!AK96:Instances!AK96),"median", MEDIAN(Instances!AK96:Instances!AK96),"min", MIN(Instances!AK96:Instances!AK96),"max", MAX(Instances!AK96:Instances!AK96),"diff", MAX(Instances!AK96:Instances!AK96)-MIN(Instances!AK96:Instances!AK96))</f>
        <v>0</v>
      </c>
      <c r="AL96" s="1" cm="1">
        <f t="array" ref="AL96">_xlfn.SWITCH($A$2,"average", AVERAGE(Instances!AL96:Instances!AL96),"median", MEDIAN(Instances!AL96:Instances!AL96),"min", MIN(Instances!AL96:Instances!AL96),"max", MAX(Instances!AL96:Instances!AL96),"diff", MAX(Instances!AL96:Instances!AL96)-MIN(Instances!AL96:Instances!AL96))</f>
        <v>0</v>
      </c>
      <c r="AM96" s="1" cm="1">
        <f t="array" ref="AM96">_xlfn.SWITCH($A$2,"average", AVERAGE(Instances!AM96:Instances!AM96),"median", MEDIAN(Instances!AM96:Instances!AM96),"min", MIN(Instances!AM96:Instances!AM96),"max", MAX(Instances!AM96:Instances!AM96),"diff", MAX(Instances!AM96:Instances!AM96)-MIN(Instances!AM96:Instances!AM96))</f>
        <v>0</v>
      </c>
      <c r="AN96" s="1" cm="1">
        <f t="array" ref="AN96">_xlfn.SWITCH($A$2,"average", AVERAGE(Instances!AN96:Instances!AN96),"median", MEDIAN(Instances!AN96:Instances!AN96),"min", MIN(Instances!AN96:Instances!AN96),"max", MAX(Instances!AN96:Instances!AN96),"diff", MAX(Instances!AN96:Instances!AN96)-MIN(Instances!AN96:Instances!AN96))</f>
        <v>0</v>
      </c>
      <c r="AO96" s="1" cm="1">
        <f t="array" ref="AO96">_xlfn.SWITCH($A$2,"average", AVERAGE(Instances!AO96:Instances!AO96),"median", MEDIAN(Instances!AO96:Instances!AO96),"min", MIN(Instances!AO96:Instances!AO96),"max", MAX(Instances!AO96:Instances!AO96),"diff", MAX(Instances!AO96:Instances!AO96)-MIN(Instances!AO96:Instances!AO96))</f>
        <v>0</v>
      </c>
      <c r="AP96" s="1" cm="1">
        <f t="array" ref="AP96">_xlfn.SWITCH($A$2,"average", AVERAGE(Instances!AP96:Instances!AP96),"median", MEDIAN(Instances!AP96:Instances!AP96),"min", MIN(Instances!AP96:Instances!AP96),"max", MAX(Instances!AP96:Instances!AP96),"diff", MAX(Instances!AP96:Instances!AP96)-MIN(Instances!AP96:Instances!AP96))</f>
        <v>0</v>
      </c>
      <c r="AQ96" s="1" cm="1">
        <f t="array" ref="AQ96">_xlfn.SWITCH($A$2,"average", AVERAGE(Instances!AQ96:Instances!AQ96),"median", MEDIAN(Instances!AQ96:Instances!AQ96),"min", MIN(Instances!AQ96:Instances!AQ96),"max", MAX(Instances!AQ96:Instances!AQ96),"diff", MAX(Instances!AQ96:Instances!AQ96)-MIN(Instances!AQ96:Instances!AQ96))</f>
        <v>0</v>
      </c>
      <c r="AR96" s="1" cm="1">
        <f t="array" ref="AR96">_xlfn.SWITCH($A$2,"average", AVERAGE(Instances!AR96:Instances!AR96),"median", MEDIAN(Instances!AR96:Instances!AR96),"min", MIN(Instances!AR96:Instances!AR96),"max", MAX(Instances!AR96:Instances!AR96),"diff", MAX(Instances!AR96:Instances!AR96)-MIN(Instances!AR96:Instances!AR96))</f>
        <v>0</v>
      </c>
      <c r="AS96" s="1" cm="1">
        <f t="array" ref="AS96">_xlfn.SWITCH($A$2,"average", AVERAGE(Instances!AS96:Instances!AS96),"median", MEDIAN(Instances!AS96:Instances!AS96),"min", MIN(Instances!AS96:Instances!AS96),"max", MAX(Instances!AS96:Instances!AS96),"diff", MAX(Instances!AS96:Instances!AS96)-MIN(Instances!AS96:Instances!AS96))</f>
        <v>0</v>
      </c>
      <c r="AT96" s="1" cm="1">
        <f t="array" ref="AT96">_xlfn.SWITCH($A$2,"average", AVERAGE(Instances!AT96:Instances!AT96),"median", MEDIAN(Instances!AT96:Instances!AT96),"min", MIN(Instances!AT96:Instances!AT96),"max", MAX(Instances!AT96:Instances!AT96),"diff", MAX(Instances!AT96:Instances!AT96)-MIN(Instances!AT96:Instances!AT96))</f>
        <v>0</v>
      </c>
      <c r="AU96" s="1" cm="1">
        <f t="array" ref="AU96">_xlfn.SWITCH($A$2,"average", AVERAGE(Instances!AU96:Instances!AU96),"median", MEDIAN(Instances!AU96:Instances!AU96),"min", MIN(Instances!AU96:Instances!AU96),"max", MAX(Instances!AU96:Instances!AU96),"diff", MAX(Instances!AU96:Instances!AU96)-MIN(Instances!AU96:Instances!AU96))</f>
        <v>0</v>
      </c>
      <c r="AV96" s="1" cm="1">
        <f t="array" ref="AV96">_xlfn.SWITCH($A$2,"average", AVERAGE(Instances!AV96:Instances!AV96),"median", MEDIAN(Instances!AV96:Instances!AV96),"min", MIN(Instances!AV96:Instances!AV96),"max", MAX(Instances!AV96:Instances!AV96),"diff", MAX(Instances!AV96:Instances!AV96)-MIN(Instances!AV96:Instances!AV96))</f>
        <v>0</v>
      </c>
      <c r="AW96" s="1" cm="1">
        <f t="array" ref="AW96">_xlfn.SWITCH($A$2,"average", AVERAGE(Instances!AW96:Instances!AW96),"median", MEDIAN(Instances!AW96:Instances!AW96),"min", MIN(Instances!AW96:Instances!AW96),"max", MAX(Instances!AW96:Instances!AW96),"diff", MAX(Instances!AW96:Instances!AW96)-MIN(Instances!AW96:Instances!AW96))</f>
        <v>0</v>
      </c>
      <c r="AX96" s="1"/>
      <c r="AY96" s="1"/>
      <c r="AZ96" s="1"/>
      <c r="BA96" s="1"/>
      <c r="BB96" s="1">
        <f>MIN($B96,$D96,$F96,$H96,$J96,$L96,$N96,$P96,$R96,$T96,$V96,$X96,$Z96,$AB96,$AD96,$AF96,$AH96,$AJ96,$AL96,$AN96,$AP96,$AR96,$AT96,$AV96,$AX96,$AZ96)</f>
        <v>0</v>
      </c>
      <c r="BC96" s="1">
        <f>MIN($C96,$E96,$G96,$I96,$K96,$M96,$O96,$Q96,$S96,$U96,$W96,$Y96,$AA96,$AC96,$AE96,$AG96,$AI96,$AK96,$AM96,$AO96,$AQ96,$AS96,$AU96,$AW96,$AY96,$BA96)</f>
        <v>0</v>
      </c>
      <c r="BD96" s="1">
        <f>MEDIAN($B96,$D96,$F96,$H96,$J96,$L96,$N96,$P96,$R96,$T96,$V96,$X96,$Z96,$AB96,$AD96,$AF96,$AH96,$AJ96,$AL96,$AN96,$AP96,$AR96,$AT96,$AV96,$AX96,$AZ96)</f>
        <v>0</v>
      </c>
      <c r="BE96" s="1">
        <f>MEDIAN($C96,$E96,$G96,$I96,$K96,$M96,$O96,$Q96,$S96,$U96,$W96,$Y96,$AA96,$AC96,$AE96,$AG96,$AI96,$AK96,$AM96,$AO96,$AQ96,$AS96,$AU96,$AW96,$AY96,$BA96)</f>
        <v>0</v>
      </c>
      <c r="BF96" s="1">
        <f>MAX($B96,$D96,$F96,$H96,$J96,$L96,$N96,$P96,$R96,$T96,$V96,$X96,$Z96,$AB96,$AD96,$AF96,$AH96,$AJ96,$AL96,$AN96,$AP96,$AR96,$AT96,$AV96,$AX96,$AZ96)</f>
        <v>0</v>
      </c>
      <c r="BG96" s="1">
        <f>MAX($C96,$E96,$G96,$I96,$K96,$M96,$O96,$Q96,$S96,$U96,$W96,$Y96,$AA96,$AC96,$AE96,$AG96,$AI96,$AK96,$AM96,$AO96,$AQ96,$AS96,$AU96,$AW96,$AY96,$BA96)</f>
        <v>0</v>
      </c>
    </row>
    <row r="97" spans="1:59">
      <c r="A97" s="1" t="s">
        <v>94</v>
      </c>
      <c r="B97" s="1" cm="1">
        <f t="array" ref="B97">_xlfn.SWITCH($A$2,"average", AVERAGE(Instances!B97:Instances!B97),"median", MEDIAN(Instances!B97:Instances!B97),"min", MIN(Instances!B97:Instances!B97),"max", MAX(Instances!B97:Instances!B97),"diff", MAX(Instances!B97:Instances!B97)-MIN(Instances!B97:Instances!B97))</f>
        <v>0</v>
      </c>
      <c r="C97" s="1" cm="1">
        <f t="array" ref="C97">_xlfn.SWITCH($A$2,"average", AVERAGE(Instances!C97:Instances!C97),"median", MEDIAN(Instances!C97:Instances!C97),"min", MIN(Instances!C97:Instances!C97),"max", MAX(Instances!C97:Instances!C97),"diff", MAX(Instances!C97:Instances!C97)-MIN(Instances!C97:Instances!C97))</f>
        <v>0</v>
      </c>
      <c r="D97" s="1" cm="1">
        <f t="array" ref="D97">_xlfn.SWITCH($A$2,"average", AVERAGE(Instances!D97:Instances!D97),"median", MEDIAN(Instances!D97:Instances!D97),"min", MIN(Instances!D97:Instances!D97),"max", MAX(Instances!D97:Instances!D97),"diff", MAX(Instances!D97:Instances!D97)-MIN(Instances!D97:Instances!D97))</f>
        <v>0</v>
      </c>
      <c r="E97" s="1" cm="1">
        <f t="array" ref="E97">_xlfn.SWITCH($A$2,"average", AVERAGE(Instances!E97:Instances!E97),"median", MEDIAN(Instances!E97:Instances!E97),"min", MIN(Instances!E97:Instances!E97),"max", MAX(Instances!E97:Instances!E97),"diff", MAX(Instances!E97:Instances!E97)-MIN(Instances!E97:Instances!E97))</f>
        <v>0</v>
      </c>
      <c r="F97" s="1" cm="1">
        <f t="array" ref="F97">_xlfn.SWITCH($A$2,"average", AVERAGE(Instances!F97:Instances!F97),"median", MEDIAN(Instances!F97:Instances!F97),"min", MIN(Instances!F97:Instances!F97),"max", MAX(Instances!F97:Instances!F97),"diff", MAX(Instances!F97:Instances!F97)-MIN(Instances!F97:Instances!F97))</f>
        <v>0</v>
      </c>
      <c r="G97" s="1" cm="1">
        <f t="array" ref="G97">_xlfn.SWITCH($A$2,"average", AVERAGE(Instances!G97:Instances!G97),"median", MEDIAN(Instances!G97:Instances!G97),"min", MIN(Instances!G97:Instances!G97),"max", MAX(Instances!G97:Instances!G97),"diff", MAX(Instances!G97:Instances!G97)-MIN(Instances!G97:Instances!G97))</f>
        <v>0</v>
      </c>
      <c r="H97" s="1" cm="1">
        <f t="array" ref="H97">_xlfn.SWITCH($A$2,"average", AVERAGE(Instances!H97:Instances!H97),"median", MEDIAN(Instances!H97:Instances!H97),"min", MIN(Instances!H97:Instances!H97),"max", MAX(Instances!H97:Instances!H97),"diff", MAX(Instances!H97:Instances!H97)-MIN(Instances!H97:Instances!H97))</f>
        <v>0</v>
      </c>
      <c r="I97" s="1" cm="1">
        <f t="array" ref="I97">_xlfn.SWITCH($A$2,"average", AVERAGE(Instances!I97:Instances!I97),"median", MEDIAN(Instances!I97:Instances!I97),"min", MIN(Instances!I97:Instances!I97),"max", MAX(Instances!I97:Instances!I97),"diff", MAX(Instances!I97:Instances!I97)-MIN(Instances!I97:Instances!I97))</f>
        <v>0</v>
      </c>
      <c r="J97" s="1" cm="1">
        <f t="array" ref="J97">_xlfn.SWITCH($A$2,"average", AVERAGE(Instances!J97:Instances!J97),"median", MEDIAN(Instances!J97:Instances!J97),"min", MIN(Instances!J97:Instances!J97),"max", MAX(Instances!J97:Instances!J97),"diff", MAX(Instances!J97:Instances!J97)-MIN(Instances!J97:Instances!J97))</f>
        <v>0</v>
      </c>
      <c r="K97" s="1" cm="1">
        <f t="array" ref="K97">_xlfn.SWITCH($A$2,"average", AVERAGE(Instances!K97:Instances!K97),"median", MEDIAN(Instances!K97:Instances!K97),"min", MIN(Instances!K97:Instances!K97),"max", MAX(Instances!K97:Instances!K97),"diff", MAX(Instances!K97:Instances!K97)-MIN(Instances!K97:Instances!K97))</f>
        <v>0</v>
      </c>
      <c r="L97" s="1" cm="1">
        <f t="array" ref="L97">_xlfn.SWITCH($A$2,"average", AVERAGE(Instances!L97:Instances!L97),"median", MEDIAN(Instances!L97:Instances!L97),"min", MIN(Instances!L97:Instances!L97),"max", MAX(Instances!L97:Instances!L97),"diff", MAX(Instances!L97:Instances!L97)-MIN(Instances!L97:Instances!L97))</f>
        <v>0</v>
      </c>
      <c r="M97" s="1" cm="1">
        <f t="array" ref="M97">_xlfn.SWITCH($A$2,"average", AVERAGE(Instances!M97:Instances!M97),"median", MEDIAN(Instances!M97:Instances!M97),"min", MIN(Instances!M97:Instances!M97),"max", MAX(Instances!M97:Instances!M97),"diff", MAX(Instances!M97:Instances!M97)-MIN(Instances!M97:Instances!M97))</f>
        <v>0</v>
      </c>
      <c r="N97" s="1" cm="1">
        <f t="array" ref="N97">_xlfn.SWITCH($A$2,"average", AVERAGE(Instances!N97:Instances!N97),"median", MEDIAN(Instances!N97:Instances!N97),"min", MIN(Instances!N97:Instances!N97),"max", MAX(Instances!N97:Instances!N97),"diff", MAX(Instances!N97:Instances!N97)-MIN(Instances!N97:Instances!N97))</f>
        <v>0</v>
      </c>
      <c r="O97" s="1" cm="1">
        <f t="array" ref="O97">_xlfn.SWITCH($A$2,"average", AVERAGE(Instances!O97:Instances!O97),"median", MEDIAN(Instances!O97:Instances!O97),"min", MIN(Instances!O97:Instances!O97),"max", MAX(Instances!O97:Instances!O97),"diff", MAX(Instances!O97:Instances!O97)-MIN(Instances!O97:Instances!O97))</f>
        <v>0</v>
      </c>
      <c r="P97" s="1" cm="1">
        <f t="array" ref="P97">_xlfn.SWITCH($A$2,"average", AVERAGE(Instances!P97:Instances!P97),"median", MEDIAN(Instances!P97:Instances!P97),"min", MIN(Instances!P97:Instances!P97),"max", MAX(Instances!P97:Instances!P97),"diff", MAX(Instances!P97:Instances!P97)-MIN(Instances!P97:Instances!P97))</f>
        <v>0</v>
      </c>
      <c r="Q97" s="1" cm="1">
        <f t="array" ref="Q97">_xlfn.SWITCH($A$2,"average", AVERAGE(Instances!Q97:Instances!Q97),"median", MEDIAN(Instances!Q97:Instances!Q97),"min", MIN(Instances!Q97:Instances!Q97),"max", MAX(Instances!Q97:Instances!Q97),"diff", MAX(Instances!Q97:Instances!Q97)-MIN(Instances!Q97:Instances!Q97))</f>
        <v>0</v>
      </c>
      <c r="R97" s="1" cm="1">
        <f t="array" ref="R97">_xlfn.SWITCH($A$2,"average", AVERAGE(Instances!R97:Instances!R97),"median", MEDIAN(Instances!R97:Instances!R97),"min", MIN(Instances!R97:Instances!R97),"max", MAX(Instances!R97:Instances!R97),"diff", MAX(Instances!R97:Instances!R97)-MIN(Instances!R97:Instances!R97))</f>
        <v>0</v>
      </c>
      <c r="S97" s="1" cm="1">
        <f t="array" ref="S97">_xlfn.SWITCH($A$2,"average", AVERAGE(Instances!S97:Instances!S97),"median", MEDIAN(Instances!S97:Instances!S97),"min", MIN(Instances!S97:Instances!S97),"max", MAX(Instances!S97:Instances!S97),"diff", MAX(Instances!S97:Instances!S97)-MIN(Instances!S97:Instances!S97))</f>
        <v>0</v>
      </c>
      <c r="T97" s="1" cm="1">
        <f t="array" ref="T97">_xlfn.SWITCH($A$2,"average", AVERAGE(Instances!T97:Instances!T97),"median", MEDIAN(Instances!T97:Instances!T97),"min", MIN(Instances!T97:Instances!T97),"max", MAX(Instances!T97:Instances!T97),"diff", MAX(Instances!T97:Instances!T97)-MIN(Instances!T97:Instances!T97))</f>
        <v>0</v>
      </c>
      <c r="U97" s="1" cm="1">
        <f t="array" ref="U97">_xlfn.SWITCH($A$2,"average", AVERAGE(Instances!U97:Instances!U97),"median", MEDIAN(Instances!U97:Instances!U97),"min", MIN(Instances!U97:Instances!U97),"max", MAX(Instances!U97:Instances!U97),"diff", MAX(Instances!U97:Instances!U97)-MIN(Instances!U97:Instances!U97))</f>
        <v>0</v>
      </c>
      <c r="V97" s="1" cm="1">
        <f t="array" ref="V97">_xlfn.SWITCH($A$2,"average", AVERAGE(Instances!V97:Instances!V97),"median", MEDIAN(Instances!V97:Instances!V97),"min", MIN(Instances!V97:Instances!V97),"max", MAX(Instances!V97:Instances!V97),"diff", MAX(Instances!V97:Instances!V97)-MIN(Instances!V97:Instances!V97))</f>
        <v>0</v>
      </c>
      <c r="W97" s="1" cm="1">
        <f t="array" ref="W97">_xlfn.SWITCH($A$2,"average", AVERAGE(Instances!W97:Instances!W97),"median", MEDIAN(Instances!W97:Instances!W97),"min", MIN(Instances!W97:Instances!W97),"max", MAX(Instances!W97:Instances!W97),"diff", MAX(Instances!W97:Instances!W97)-MIN(Instances!W97:Instances!W97))</f>
        <v>0</v>
      </c>
      <c r="X97" s="1" cm="1">
        <f t="array" ref="X97">_xlfn.SWITCH($A$2,"average", AVERAGE(Instances!X97:Instances!X97),"median", MEDIAN(Instances!X97:Instances!X97),"min", MIN(Instances!X97:Instances!X97),"max", MAX(Instances!X97:Instances!X97),"diff", MAX(Instances!X97:Instances!X97)-MIN(Instances!X97:Instances!X97))</f>
        <v>0</v>
      </c>
      <c r="Y97" s="1" cm="1">
        <f t="array" ref="Y97">_xlfn.SWITCH($A$2,"average", AVERAGE(Instances!Y97:Instances!Y97),"median", MEDIAN(Instances!Y97:Instances!Y97),"min", MIN(Instances!Y97:Instances!Y97),"max", MAX(Instances!Y97:Instances!Y97),"diff", MAX(Instances!Y97:Instances!Y97)-MIN(Instances!Y97:Instances!Y97))</f>
        <v>0</v>
      </c>
      <c r="Z97" s="1" cm="1">
        <f t="array" ref="Z97">_xlfn.SWITCH($A$2,"average", AVERAGE(Instances!Z97:Instances!Z97),"median", MEDIAN(Instances!Z97:Instances!Z97),"min", MIN(Instances!Z97:Instances!Z97),"max", MAX(Instances!Z97:Instances!Z97),"diff", MAX(Instances!Z97:Instances!Z97)-MIN(Instances!Z97:Instances!Z97))</f>
        <v>0</v>
      </c>
      <c r="AA97" s="1" cm="1">
        <f t="array" ref="AA97">_xlfn.SWITCH($A$2,"average", AVERAGE(Instances!AA97:Instances!AA97),"median", MEDIAN(Instances!AA97:Instances!AA97),"min", MIN(Instances!AA97:Instances!AA97),"max", MAX(Instances!AA97:Instances!AA97),"diff", MAX(Instances!AA97:Instances!AA97)-MIN(Instances!AA97:Instances!AA97))</f>
        <v>0</v>
      </c>
      <c r="AB97" s="1" cm="1">
        <f t="array" ref="AB97">_xlfn.SWITCH($A$2,"average", AVERAGE(Instances!AB97:Instances!AB97),"median", MEDIAN(Instances!AB97:Instances!AB97),"min", MIN(Instances!AB97:Instances!AB97),"max", MAX(Instances!AB97:Instances!AB97),"diff", MAX(Instances!AB97:Instances!AB97)-MIN(Instances!AB97:Instances!AB97))</f>
        <v>0</v>
      </c>
      <c r="AC97" s="1" cm="1">
        <f t="array" ref="AC97">_xlfn.SWITCH($A$2,"average", AVERAGE(Instances!AC97:Instances!AC97),"median", MEDIAN(Instances!AC97:Instances!AC97),"min", MIN(Instances!AC97:Instances!AC97),"max", MAX(Instances!AC97:Instances!AC97),"diff", MAX(Instances!AC97:Instances!AC97)-MIN(Instances!AC97:Instances!AC97))</f>
        <v>0</v>
      </c>
      <c r="AD97" s="1" cm="1">
        <f t="array" ref="AD97">_xlfn.SWITCH($A$2,"average", AVERAGE(Instances!AD97:Instances!AD97),"median", MEDIAN(Instances!AD97:Instances!AD97),"min", MIN(Instances!AD97:Instances!AD97),"max", MAX(Instances!AD97:Instances!AD97),"diff", MAX(Instances!AD97:Instances!AD97)-MIN(Instances!AD97:Instances!AD97))</f>
        <v>0</v>
      </c>
      <c r="AE97" s="1" cm="1">
        <f t="array" ref="AE97">_xlfn.SWITCH($A$2,"average", AVERAGE(Instances!AE97:Instances!AE97),"median", MEDIAN(Instances!AE97:Instances!AE97),"min", MIN(Instances!AE97:Instances!AE97),"max", MAX(Instances!AE97:Instances!AE97),"diff", MAX(Instances!AE97:Instances!AE97)-MIN(Instances!AE97:Instances!AE97))</f>
        <v>0</v>
      </c>
      <c r="AF97" s="1" cm="1">
        <f t="array" ref="AF97">_xlfn.SWITCH($A$2,"average", AVERAGE(Instances!AF97:Instances!AF97),"median", MEDIAN(Instances!AF97:Instances!AF97),"min", MIN(Instances!AF97:Instances!AF97),"max", MAX(Instances!AF97:Instances!AF97),"diff", MAX(Instances!AF97:Instances!AF97)-MIN(Instances!AF97:Instances!AF97))</f>
        <v>0</v>
      </c>
      <c r="AG97" s="1" cm="1">
        <f t="array" ref="AG97">_xlfn.SWITCH($A$2,"average", AVERAGE(Instances!AG97:Instances!AG97),"median", MEDIAN(Instances!AG97:Instances!AG97),"min", MIN(Instances!AG97:Instances!AG97),"max", MAX(Instances!AG97:Instances!AG97),"diff", MAX(Instances!AG97:Instances!AG97)-MIN(Instances!AG97:Instances!AG97))</f>
        <v>0</v>
      </c>
      <c r="AH97" s="1" cm="1">
        <f t="array" ref="AH97">_xlfn.SWITCH($A$2,"average", AVERAGE(Instances!AH97:Instances!AH97),"median", MEDIAN(Instances!AH97:Instances!AH97),"min", MIN(Instances!AH97:Instances!AH97),"max", MAX(Instances!AH97:Instances!AH97),"diff", MAX(Instances!AH97:Instances!AH97)-MIN(Instances!AH97:Instances!AH97))</f>
        <v>0</v>
      </c>
      <c r="AI97" s="1" cm="1">
        <f t="array" ref="AI97">_xlfn.SWITCH($A$2,"average", AVERAGE(Instances!AI97:Instances!AI97),"median", MEDIAN(Instances!AI97:Instances!AI97),"min", MIN(Instances!AI97:Instances!AI97),"max", MAX(Instances!AI97:Instances!AI97),"diff", MAX(Instances!AI97:Instances!AI97)-MIN(Instances!AI97:Instances!AI97))</f>
        <v>0</v>
      </c>
      <c r="AJ97" s="1" cm="1">
        <f t="array" ref="AJ97">_xlfn.SWITCH($A$2,"average", AVERAGE(Instances!AJ97:Instances!AJ97),"median", MEDIAN(Instances!AJ97:Instances!AJ97),"min", MIN(Instances!AJ97:Instances!AJ97),"max", MAX(Instances!AJ97:Instances!AJ97),"diff", MAX(Instances!AJ97:Instances!AJ97)-MIN(Instances!AJ97:Instances!AJ97))</f>
        <v>0</v>
      </c>
      <c r="AK97" s="1" cm="1">
        <f t="array" ref="AK97">_xlfn.SWITCH($A$2,"average", AVERAGE(Instances!AK97:Instances!AK97),"median", MEDIAN(Instances!AK97:Instances!AK97),"min", MIN(Instances!AK97:Instances!AK97),"max", MAX(Instances!AK97:Instances!AK97),"diff", MAX(Instances!AK97:Instances!AK97)-MIN(Instances!AK97:Instances!AK97))</f>
        <v>0</v>
      </c>
      <c r="AL97" s="1" cm="1">
        <f t="array" ref="AL97">_xlfn.SWITCH($A$2,"average", AVERAGE(Instances!AL97:Instances!AL97),"median", MEDIAN(Instances!AL97:Instances!AL97),"min", MIN(Instances!AL97:Instances!AL97),"max", MAX(Instances!AL97:Instances!AL97),"diff", MAX(Instances!AL97:Instances!AL97)-MIN(Instances!AL97:Instances!AL97))</f>
        <v>0</v>
      </c>
      <c r="AM97" s="1" cm="1">
        <f t="array" ref="AM97">_xlfn.SWITCH($A$2,"average", AVERAGE(Instances!AM97:Instances!AM97),"median", MEDIAN(Instances!AM97:Instances!AM97),"min", MIN(Instances!AM97:Instances!AM97),"max", MAX(Instances!AM97:Instances!AM97),"diff", MAX(Instances!AM97:Instances!AM97)-MIN(Instances!AM97:Instances!AM97))</f>
        <v>0</v>
      </c>
      <c r="AN97" s="1" cm="1">
        <f t="array" ref="AN97">_xlfn.SWITCH($A$2,"average", AVERAGE(Instances!AN97:Instances!AN97),"median", MEDIAN(Instances!AN97:Instances!AN97),"min", MIN(Instances!AN97:Instances!AN97),"max", MAX(Instances!AN97:Instances!AN97),"diff", MAX(Instances!AN97:Instances!AN97)-MIN(Instances!AN97:Instances!AN97))</f>
        <v>0</v>
      </c>
      <c r="AO97" s="1" cm="1">
        <f t="array" ref="AO97">_xlfn.SWITCH($A$2,"average", AVERAGE(Instances!AO97:Instances!AO97),"median", MEDIAN(Instances!AO97:Instances!AO97),"min", MIN(Instances!AO97:Instances!AO97),"max", MAX(Instances!AO97:Instances!AO97),"diff", MAX(Instances!AO97:Instances!AO97)-MIN(Instances!AO97:Instances!AO97))</f>
        <v>0</v>
      </c>
      <c r="AP97" s="1" cm="1">
        <f t="array" ref="AP97">_xlfn.SWITCH($A$2,"average", AVERAGE(Instances!AP97:Instances!AP97),"median", MEDIAN(Instances!AP97:Instances!AP97),"min", MIN(Instances!AP97:Instances!AP97),"max", MAX(Instances!AP97:Instances!AP97),"diff", MAX(Instances!AP97:Instances!AP97)-MIN(Instances!AP97:Instances!AP97))</f>
        <v>0</v>
      </c>
      <c r="AQ97" s="1" cm="1">
        <f t="array" ref="AQ97">_xlfn.SWITCH($A$2,"average", AVERAGE(Instances!AQ97:Instances!AQ97),"median", MEDIAN(Instances!AQ97:Instances!AQ97),"min", MIN(Instances!AQ97:Instances!AQ97),"max", MAX(Instances!AQ97:Instances!AQ97),"diff", MAX(Instances!AQ97:Instances!AQ97)-MIN(Instances!AQ97:Instances!AQ97))</f>
        <v>0</v>
      </c>
      <c r="AR97" s="1" cm="1">
        <f t="array" ref="AR97">_xlfn.SWITCH($A$2,"average", AVERAGE(Instances!AR97:Instances!AR97),"median", MEDIAN(Instances!AR97:Instances!AR97),"min", MIN(Instances!AR97:Instances!AR97),"max", MAX(Instances!AR97:Instances!AR97),"diff", MAX(Instances!AR97:Instances!AR97)-MIN(Instances!AR97:Instances!AR97))</f>
        <v>0</v>
      </c>
      <c r="AS97" s="1" cm="1">
        <f t="array" ref="AS97">_xlfn.SWITCH($A$2,"average", AVERAGE(Instances!AS97:Instances!AS97),"median", MEDIAN(Instances!AS97:Instances!AS97),"min", MIN(Instances!AS97:Instances!AS97),"max", MAX(Instances!AS97:Instances!AS97),"diff", MAX(Instances!AS97:Instances!AS97)-MIN(Instances!AS97:Instances!AS97))</f>
        <v>0</v>
      </c>
      <c r="AT97" s="1" cm="1">
        <f t="array" ref="AT97">_xlfn.SWITCH($A$2,"average", AVERAGE(Instances!AT97:Instances!AT97),"median", MEDIAN(Instances!AT97:Instances!AT97),"min", MIN(Instances!AT97:Instances!AT97),"max", MAX(Instances!AT97:Instances!AT97),"diff", MAX(Instances!AT97:Instances!AT97)-MIN(Instances!AT97:Instances!AT97))</f>
        <v>0</v>
      </c>
      <c r="AU97" s="1" cm="1">
        <f t="array" ref="AU97">_xlfn.SWITCH($A$2,"average", AVERAGE(Instances!AU97:Instances!AU97),"median", MEDIAN(Instances!AU97:Instances!AU97),"min", MIN(Instances!AU97:Instances!AU97),"max", MAX(Instances!AU97:Instances!AU97),"diff", MAX(Instances!AU97:Instances!AU97)-MIN(Instances!AU97:Instances!AU97))</f>
        <v>0</v>
      </c>
      <c r="AV97" s="1" cm="1">
        <f t="array" ref="AV97">_xlfn.SWITCH($A$2,"average", AVERAGE(Instances!AV97:Instances!AV97),"median", MEDIAN(Instances!AV97:Instances!AV97),"min", MIN(Instances!AV97:Instances!AV97),"max", MAX(Instances!AV97:Instances!AV97),"diff", MAX(Instances!AV97:Instances!AV97)-MIN(Instances!AV97:Instances!AV97))</f>
        <v>0</v>
      </c>
      <c r="AW97" s="1" cm="1">
        <f t="array" ref="AW97">_xlfn.SWITCH($A$2,"average", AVERAGE(Instances!AW97:Instances!AW97),"median", MEDIAN(Instances!AW97:Instances!AW97),"min", MIN(Instances!AW97:Instances!AW97),"max", MAX(Instances!AW97:Instances!AW97),"diff", MAX(Instances!AW97:Instances!AW97)-MIN(Instances!AW97:Instances!AW97))</f>
        <v>0</v>
      </c>
      <c r="AX97" s="1"/>
      <c r="AY97" s="1"/>
      <c r="AZ97" s="1"/>
      <c r="BA97" s="1"/>
      <c r="BB97" s="1">
        <f>MIN($B97,$D97,$F97,$H97,$J97,$L97,$N97,$P97,$R97,$T97,$V97,$X97,$Z97,$AB97,$AD97,$AF97,$AH97,$AJ97,$AL97,$AN97,$AP97,$AR97,$AT97,$AV97,$AX97,$AZ97)</f>
        <v>0</v>
      </c>
      <c r="BC97" s="1">
        <f>MIN($C97,$E97,$G97,$I97,$K97,$M97,$O97,$Q97,$S97,$U97,$W97,$Y97,$AA97,$AC97,$AE97,$AG97,$AI97,$AK97,$AM97,$AO97,$AQ97,$AS97,$AU97,$AW97,$AY97,$BA97)</f>
        <v>0</v>
      </c>
      <c r="BD97" s="1">
        <f>MEDIAN($B97,$D97,$F97,$H97,$J97,$L97,$N97,$P97,$R97,$T97,$V97,$X97,$Z97,$AB97,$AD97,$AF97,$AH97,$AJ97,$AL97,$AN97,$AP97,$AR97,$AT97,$AV97,$AX97,$AZ97)</f>
        <v>0</v>
      </c>
      <c r="BE97" s="1">
        <f>MEDIAN($C97,$E97,$G97,$I97,$K97,$M97,$O97,$Q97,$S97,$U97,$W97,$Y97,$AA97,$AC97,$AE97,$AG97,$AI97,$AK97,$AM97,$AO97,$AQ97,$AS97,$AU97,$AW97,$AY97,$BA97)</f>
        <v>0</v>
      </c>
      <c r="BF97" s="1">
        <f>MAX($B97,$D97,$F97,$H97,$J97,$L97,$N97,$P97,$R97,$T97,$V97,$X97,$Z97,$AB97,$AD97,$AF97,$AH97,$AJ97,$AL97,$AN97,$AP97,$AR97,$AT97,$AV97,$AX97,$AZ97)</f>
        <v>0</v>
      </c>
      <c r="BG97" s="1">
        <f>MAX($C97,$E97,$G97,$I97,$K97,$M97,$O97,$Q97,$S97,$U97,$W97,$Y97,$AA97,$AC97,$AE97,$AG97,$AI97,$AK97,$AM97,$AO97,$AQ97,$AS97,$AU97,$AW97,$AY97,$BA97)</f>
        <v>0</v>
      </c>
    </row>
    <row r="98" spans="1:59">
      <c r="A98" s="1" t="s">
        <v>95</v>
      </c>
      <c r="B98" s="1" cm="1">
        <f t="array" ref="B98">_xlfn.SWITCH($A$2,"average", AVERAGE(Instances!B98:Instances!B98),"median", MEDIAN(Instances!B98:Instances!B98),"min", MIN(Instances!B98:Instances!B98),"max", MAX(Instances!B98:Instances!B98),"diff", MAX(Instances!B98:Instances!B98)-MIN(Instances!B98:Instances!B98))</f>
        <v>0</v>
      </c>
      <c r="C98" s="1" cm="1">
        <f t="array" ref="C98">_xlfn.SWITCH($A$2,"average", AVERAGE(Instances!C98:Instances!C98),"median", MEDIAN(Instances!C98:Instances!C98),"min", MIN(Instances!C98:Instances!C98),"max", MAX(Instances!C98:Instances!C98),"diff", MAX(Instances!C98:Instances!C98)-MIN(Instances!C98:Instances!C98))</f>
        <v>0</v>
      </c>
      <c r="D98" s="1" cm="1">
        <f t="array" ref="D98">_xlfn.SWITCH($A$2,"average", AVERAGE(Instances!D98:Instances!D98),"median", MEDIAN(Instances!D98:Instances!D98),"min", MIN(Instances!D98:Instances!D98),"max", MAX(Instances!D98:Instances!D98),"diff", MAX(Instances!D98:Instances!D98)-MIN(Instances!D98:Instances!D98))</f>
        <v>0</v>
      </c>
      <c r="E98" s="1" cm="1">
        <f t="array" ref="E98">_xlfn.SWITCH($A$2,"average", AVERAGE(Instances!E98:Instances!E98),"median", MEDIAN(Instances!E98:Instances!E98),"min", MIN(Instances!E98:Instances!E98),"max", MAX(Instances!E98:Instances!E98),"diff", MAX(Instances!E98:Instances!E98)-MIN(Instances!E98:Instances!E98))</f>
        <v>0</v>
      </c>
      <c r="F98" s="1" cm="1">
        <f t="array" ref="F98">_xlfn.SWITCH($A$2,"average", AVERAGE(Instances!F98:Instances!F98),"median", MEDIAN(Instances!F98:Instances!F98),"min", MIN(Instances!F98:Instances!F98),"max", MAX(Instances!F98:Instances!F98),"diff", MAX(Instances!F98:Instances!F98)-MIN(Instances!F98:Instances!F98))</f>
        <v>0</v>
      </c>
      <c r="G98" s="1" cm="1">
        <f t="array" ref="G98">_xlfn.SWITCH($A$2,"average", AVERAGE(Instances!G98:Instances!G98),"median", MEDIAN(Instances!G98:Instances!G98),"min", MIN(Instances!G98:Instances!G98),"max", MAX(Instances!G98:Instances!G98),"diff", MAX(Instances!G98:Instances!G98)-MIN(Instances!G98:Instances!G98))</f>
        <v>0</v>
      </c>
      <c r="H98" s="1" cm="1">
        <f t="array" ref="H98">_xlfn.SWITCH($A$2,"average", AVERAGE(Instances!H98:Instances!H98),"median", MEDIAN(Instances!H98:Instances!H98),"min", MIN(Instances!H98:Instances!H98),"max", MAX(Instances!H98:Instances!H98),"diff", MAX(Instances!H98:Instances!H98)-MIN(Instances!H98:Instances!H98))</f>
        <v>0</v>
      </c>
      <c r="I98" s="1" cm="1">
        <f t="array" ref="I98">_xlfn.SWITCH($A$2,"average", AVERAGE(Instances!I98:Instances!I98),"median", MEDIAN(Instances!I98:Instances!I98),"min", MIN(Instances!I98:Instances!I98),"max", MAX(Instances!I98:Instances!I98),"diff", MAX(Instances!I98:Instances!I98)-MIN(Instances!I98:Instances!I98))</f>
        <v>0</v>
      </c>
      <c r="J98" s="1" cm="1">
        <f t="array" ref="J98">_xlfn.SWITCH($A$2,"average", AVERAGE(Instances!J98:Instances!J98),"median", MEDIAN(Instances!J98:Instances!J98),"min", MIN(Instances!J98:Instances!J98),"max", MAX(Instances!J98:Instances!J98),"diff", MAX(Instances!J98:Instances!J98)-MIN(Instances!J98:Instances!J98))</f>
        <v>0</v>
      </c>
      <c r="K98" s="1" cm="1">
        <f t="array" ref="K98">_xlfn.SWITCH($A$2,"average", AVERAGE(Instances!K98:Instances!K98),"median", MEDIAN(Instances!K98:Instances!K98),"min", MIN(Instances!K98:Instances!K98),"max", MAX(Instances!K98:Instances!K98),"diff", MAX(Instances!K98:Instances!K98)-MIN(Instances!K98:Instances!K98))</f>
        <v>0</v>
      </c>
      <c r="L98" s="1" cm="1">
        <f t="array" ref="L98">_xlfn.SWITCH($A$2,"average", AVERAGE(Instances!L98:Instances!L98),"median", MEDIAN(Instances!L98:Instances!L98),"min", MIN(Instances!L98:Instances!L98),"max", MAX(Instances!L98:Instances!L98),"diff", MAX(Instances!L98:Instances!L98)-MIN(Instances!L98:Instances!L98))</f>
        <v>0</v>
      </c>
      <c r="M98" s="1" cm="1">
        <f t="array" ref="M98">_xlfn.SWITCH($A$2,"average", AVERAGE(Instances!M98:Instances!M98),"median", MEDIAN(Instances!M98:Instances!M98),"min", MIN(Instances!M98:Instances!M98),"max", MAX(Instances!M98:Instances!M98),"diff", MAX(Instances!M98:Instances!M98)-MIN(Instances!M98:Instances!M98))</f>
        <v>0</v>
      </c>
      <c r="N98" s="1" cm="1">
        <f t="array" ref="N98">_xlfn.SWITCH($A$2,"average", AVERAGE(Instances!N98:Instances!N98),"median", MEDIAN(Instances!N98:Instances!N98),"min", MIN(Instances!N98:Instances!N98),"max", MAX(Instances!N98:Instances!N98),"diff", MAX(Instances!N98:Instances!N98)-MIN(Instances!N98:Instances!N98))</f>
        <v>0</v>
      </c>
      <c r="O98" s="1" cm="1">
        <f t="array" ref="O98">_xlfn.SWITCH($A$2,"average", AVERAGE(Instances!O98:Instances!O98),"median", MEDIAN(Instances!O98:Instances!O98),"min", MIN(Instances!O98:Instances!O98),"max", MAX(Instances!O98:Instances!O98),"diff", MAX(Instances!O98:Instances!O98)-MIN(Instances!O98:Instances!O98))</f>
        <v>0</v>
      </c>
      <c r="P98" s="1" cm="1">
        <f t="array" ref="P98">_xlfn.SWITCH($A$2,"average", AVERAGE(Instances!P98:Instances!P98),"median", MEDIAN(Instances!P98:Instances!P98),"min", MIN(Instances!P98:Instances!P98),"max", MAX(Instances!P98:Instances!P98),"diff", MAX(Instances!P98:Instances!P98)-MIN(Instances!P98:Instances!P98))</f>
        <v>0</v>
      </c>
      <c r="Q98" s="1" cm="1">
        <f t="array" ref="Q98">_xlfn.SWITCH($A$2,"average", AVERAGE(Instances!Q98:Instances!Q98),"median", MEDIAN(Instances!Q98:Instances!Q98),"min", MIN(Instances!Q98:Instances!Q98),"max", MAX(Instances!Q98:Instances!Q98),"diff", MAX(Instances!Q98:Instances!Q98)-MIN(Instances!Q98:Instances!Q98))</f>
        <v>0</v>
      </c>
      <c r="R98" s="1" cm="1">
        <f t="array" ref="R98">_xlfn.SWITCH($A$2,"average", AVERAGE(Instances!R98:Instances!R98),"median", MEDIAN(Instances!R98:Instances!R98),"min", MIN(Instances!R98:Instances!R98),"max", MAX(Instances!R98:Instances!R98),"diff", MAX(Instances!R98:Instances!R98)-MIN(Instances!R98:Instances!R98))</f>
        <v>0</v>
      </c>
      <c r="S98" s="1" cm="1">
        <f t="array" ref="S98">_xlfn.SWITCH($A$2,"average", AVERAGE(Instances!S98:Instances!S98),"median", MEDIAN(Instances!S98:Instances!S98),"min", MIN(Instances!S98:Instances!S98),"max", MAX(Instances!S98:Instances!S98),"diff", MAX(Instances!S98:Instances!S98)-MIN(Instances!S98:Instances!S98))</f>
        <v>0</v>
      </c>
      <c r="T98" s="1" cm="1">
        <f t="array" ref="T98">_xlfn.SWITCH($A$2,"average", AVERAGE(Instances!T98:Instances!T98),"median", MEDIAN(Instances!T98:Instances!T98),"min", MIN(Instances!T98:Instances!T98),"max", MAX(Instances!T98:Instances!T98),"diff", MAX(Instances!T98:Instances!T98)-MIN(Instances!T98:Instances!T98))</f>
        <v>0</v>
      </c>
      <c r="U98" s="1" cm="1">
        <f t="array" ref="U98">_xlfn.SWITCH($A$2,"average", AVERAGE(Instances!U98:Instances!U98),"median", MEDIAN(Instances!U98:Instances!U98),"min", MIN(Instances!U98:Instances!U98),"max", MAX(Instances!U98:Instances!U98),"diff", MAX(Instances!U98:Instances!U98)-MIN(Instances!U98:Instances!U98))</f>
        <v>0</v>
      </c>
      <c r="V98" s="1" cm="1">
        <f t="array" ref="V98">_xlfn.SWITCH($A$2,"average", AVERAGE(Instances!V98:Instances!V98),"median", MEDIAN(Instances!V98:Instances!V98),"min", MIN(Instances!V98:Instances!V98),"max", MAX(Instances!V98:Instances!V98),"diff", MAX(Instances!V98:Instances!V98)-MIN(Instances!V98:Instances!V98))</f>
        <v>0</v>
      </c>
      <c r="W98" s="1" cm="1">
        <f t="array" ref="W98">_xlfn.SWITCH($A$2,"average", AVERAGE(Instances!W98:Instances!W98),"median", MEDIAN(Instances!W98:Instances!W98),"min", MIN(Instances!W98:Instances!W98),"max", MAX(Instances!W98:Instances!W98),"diff", MAX(Instances!W98:Instances!W98)-MIN(Instances!W98:Instances!W98))</f>
        <v>0</v>
      </c>
      <c r="X98" s="1" cm="1">
        <f t="array" ref="X98">_xlfn.SWITCH($A$2,"average", AVERAGE(Instances!X98:Instances!X98),"median", MEDIAN(Instances!X98:Instances!X98),"min", MIN(Instances!X98:Instances!X98),"max", MAX(Instances!X98:Instances!X98),"diff", MAX(Instances!X98:Instances!X98)-MIN(Instances!X98:Instances!X98))</f>
        <v>0</v>
      </c>
      <c r="Y98" s="1" cm="1">
        <f t="array" ref="Y98">_xlfn.SWITCH($A$2,"average", AVERAGE(Instances!Y98:Instances!Y98),"median", MEDIAN(Instances!Y98:Instances!Y98),"min", MIN(Instances!Y98:Instances!Y98),"max", MAX(Instances!Y98:Instances!Y98),"diff", MAX(Instances!Y98:Instances!Y98)-MIN(Instances!Y98:Instances!Y98))</f>
        <v>0</v>
      </c>
      <c r="Z98" s="1" cm="1">
        <f t="array" ref="Z98">_xlfn.SWITCH($A$2,"average", AVERAGE(Instances!Z98:Instances!Z98),"median", MEDIAN(Instances!Z98:Instances!Z98),"min", MIN(Instances!Z98:Instances!Z98),"max", MAX(Instances!Z98:Instances!Z98),"diff", MAX(Instances!Z98:Instances!Z98)-MIN(Instances!Z98:Instances!Z98))</f>
        <v>0</v>
      </c>
      <c r="AA98" s="1" cm="1">
        <f t="array" ref="AA98">_xlfn.SWITCH($A$2,"average", AVERAGE(Instances!AA98:Instances!AA98),"median", MEDIAN(Instances!AA98:Instances!AA98),"min", MIN(Instances!AA98:Instances!AA98),"max", MAX(Instances!AA98:Instances!AA98),"diff", MAX(Instances!AA98:Instances!AA98)-MIN(Instances!AA98:Instances!AA98))</f>
        <v>0</v>
      </c>
      <c r="AB98" s="1" cm="1">
        <f t="array" ref="AB98">_xlfn.SWITCH($A$2,"average", AVERAGE(Instances!AB98:Instances!AB98),"median", MEDIAN(Instances!AB98:Instances!AB98),"min", MIN(Instances!AB98:Instances!AB98),"max", MAX(Instances!AB98:Instances!AB98),"diff", MAX(Instances!AB98:Instances!AB98)-MIN(Instances!AB98:Instances!AB98))</f>
        <v>0</v>
      </c>
      <c r="AC98" s="1" cm="1">
        <f t="array" ref="AC98">_xlfn.SWITCH($A$2,"average", AVERAGE(Instances!AC98:Instances!AC98),"median", MEDIAN(Instances!AC98:Instances!AC98),"min", MIN(Instances!AC98:Instances!AC98),"max", MAX(Instances!AC98:Instances!AC98),"diff", MAX(Instances!AC98:Instances!AC98)-MIN(Instances!AC98:Instances!AC98))</f>
        <v>0</v>
      </c>
      <c r="AD98" s="1" cm="1">
        <f t="array" ref="AD98">_xlfn.SWITCH($A$2,"average", AVERAGE(Instances!AD98:Instances!AD98),"median", MEDIAN(Instances!AD98:Instances!AD98),"min", MIN(Instances!AD98:Instances!AD98),"max", MAX(Instances!AD98:Instances!AD98),"diff", MAX(Instances!AD98:Instances!AD98)-MIN(Instances!AD98:Instances!AD98))</f>
        <v>0</v>
      </c>
      <c r="AE98" s="1" cm="1">
        <f t="array" ref="AE98">_xlfn.SWITCH($A$2,"average", AVERAGE(Instances!AE98:Instances!AE98),"median", MEDIAN(Instances!AE98:Instances!AE98),"min", MIN(Instances!AE98:Instances!AE98),"max", MAX(Instances!AE98:Instances!AE98),"diff", MAX(Instances!AE98:Instances!AE98)-MIN(Instances!AE98:Instances!AE98))</f>
        <v>0</v>
      </c>
      <c r="AF98" s="1" cm="1">
        <f t="array" ref="AF98">_xlfn.SWITCH($A$2,"average", AVERAGE(Instances!AF98:Instances!AF98),"median", MEDIAN(Instances!AF98:Instances!AF98),"min", MIN(Instances!AF98:Instances!AF98),"max", MAX(Instances!AF98:Instances!AF98),"diff", MAX(Instances!AF98:Instances!AF98)-MIN(Instances!AF98:Instances!AF98))</f>
        <v>0</v>
      </c>
      <c r="AG98" s="1" cm="1">
        <f t="array" ref="AG98">_xlfn.SWITCH($A$2,"average", AVERAGE(Instances!AG98:Instances!AG98),"median", MEDIAN(Instances!AG98:Instances!AG98),"min", MIN(Instances!AG98:Instances!AG98),"max", MAX(Instances!AG98:Instances!AG98),"diff", MAX(Instances!AG98:Instances!AG98)-MIN(Instances!AG98:Instances!AG98))</f>
        <v>0</v>
      </c>
      <c r="AH98" s="1" cm="1">
        <f t="array" ref="AH98">_xlfn.SWITCH($A$2,"average", AVERAGE(Instances!AH98:Instances!AH98),"median", MEDIAN(Instances!AH98:Instances!AH98),"min", MIN(Instances!AH98:Instances!AH98),"max", MAX(Instances!AH98:Instances!AH98),"diff", MAX(Instances!AH98:Instances!AH98)-MIN(Instances!AH98:Instances!AH98))</f>
        <v>0</v>
      </c>
      <c r="AI98" s="1" cm="1">
        <f t="array" ref="AI98">_xlfn.SWITCH($A$2,"average", AVERAGE(Instances!AI98:Instances!AI98),"median", MEDIAN(Instances!AI98:Instances!AI98),"min", MIN(Instances!AI98:Instances!AI98),"max", MAX(Instances!AI98:Instances!AI98),"diff", MAX(Instances!AI98:Instances!AI98)-MIN(Instances!AI98:Instances!AI98))</f>
        <v>0</v>
      </c>
      <c r="AJ98" s="1" cm="1">
        <f t="array" ref="AJ98">_xlfn.SWITCH($A$2,"average", AVERAGE(Instances!AJ98:Instances!AJ98),"median", MEDIAN(Instances!AJ98:Instances!AJ98),"min", MIN(Instances!AJ98:Instances!AJ98),"max", MAX(Instances!AJ98:Instances!AJ98),"diff", MAX(Instances!AJ98:Instances!AJ98)-MIN(Instances!AJ98:Instances!AJ98))</f>
        <v>0</v>
      </c>
      <c r="AK98" s="1" cm="1">
        <f t="array" ref="AK98">_xlfn.SWITCH($A$2,"average", AVERAGE(Instances!AK98:Instances!AK98),"median", MEDIAN(Instances!AK98:Instances!AK98),"min", MIN(Instances!AK98:Instances!AK98),"max", MAX(Instances!AK98:Instances!AK98),"diff", MAX(Instances!AK98:Instances!AK98)-MIN(Instances!AK98:Instances!AK98))</f>
        <v>0</v>
      </c>
      <c r="AL98" s="1" cm="1">
        <f t="array" ref="AL98">_xlfn.SWITCH($A$2,"average", AVERAGE(Instances!AL98:Instances!AL98),"median", MEDIAN(Instances!AL98:Instances!AL98),"min", MIN(Instances!AL98:Instances!AL98),"max", MAX(Instances!AL98:Instances!AL98),"diff", MAX(Instances!AL98:Instances!AL98)-MIN(Instances!AL98:Instances!AL98))</f>
        <v>0</v>
      </c>
      <c r="AM98" s="1" cm="1">
        <f t="array" ref="AM98">_xlfn.SWITCH($A$2,"average", AVERAGE(Instances!AM98:Instances!AM98),"median", MEDIAN(Instances!AM98:Instances!AM98),"min", MIN(Instances!AM98:Instances!AM98),"max", MAX(Instances!AM98:Instances!AM98),"diff", MAX(Instances!AM98:Instances!AM98)-MIN(Instances!AM98:Instances!AM98))</f>
        <v>0</v>
      </c>
      <c r="AN98" s="1" cm="1">
        <f t="array" ref="AN98">_xlfn.SWITCH($A$2,"average", AVERAGE(Instances!AN98:Instances!AN98),"median", MEDIAN(Instances!AN98:Instances!AN98),"min", MIN(Instances!AN98:Instances!AN98),"max", MAX(Instances!AN98:Instances!AN98),"diff", MAX(Instances!AN98:Instances!AN98)-MIN(Instances!AN98:Instances!AN98))</f>
        <v>0</v>
      </c>
      <c r="AO98" s="1" cm="1">
        <f t="array" ref="AO98">_xlfn.SWITCH($A$2,"average", AVERAGE(Instances!AO98:Instances!AO98),"median", MEDIAN(Instances!AO98:Instances!AO98),"min", MIN(Instances!AO98:Instances!AO98),"max", MAX(Instances!AO98:Instances!AO98),"diff", MAX(Instances!AO98:Instances!AO98)-MIN(Instances!AO98:Instances!AO98))</f>
        <v>0</v>
      </c>
      <c r="AP98" s="1" cm="1">
        <f t="array" ref="AP98">_xlfn.SWITCH($A$2,"average", AVERAGE(Instances!AP98:Instances!AP98),"median", MEDIAN(Instances!AP98:Instances!AP98),"min", MIN(Instances!AP98:Instances!AP98),"max", MAX(Instances!AP98:Instances!AP98),"diff", MAX(Instances!AP98:Instances!AP98)-MIN(Instances!AP98:Instances!AP98))</f>
        <v>0</v>
      </c>
      <c r="AQ98" s="1" cm="1">
        <f t="array" ref="AQ98">_xlfn.SWITCH($A$2,"average", AVERAGE(Instances!AQ98:Instances!AQ98),"median", MEDIAN(Instances!AQ98:Instances!AQ98),"min", MIN(Instances!AQ98:Instances!AQ98),"max", MAX(Instances!AQ98:Instances!AQ98),"diff", MAX(Instances!AQ98:Instances!AQ98)-MIN(Instances!AQ98:Instances!AQ98))</f>
        <v>0</v>
      </c>
      <c r="AR98" s="1" cm="1">
        <f t="array" ref="AR98">_xlfn.SWITCH($A$2,"average", AVERAGE(Instances!AR98:Instances!AR98),"median", MEDIAN(Instances!AR98:Instances!AR98),"min", MIN(Instances!AR98:Instances!AR98),"max", MAX(Instances!AR98:Instances!AR98),"diff", MAX(Instances!AR98:Instances!AR98)-MIN(Instances!AR98:Instances!AR98))</f>
        <v>0</v>
      </c>
      <c r="AS98" s="1" cm="1">
        <f t="array" ref="AS98">_xlfn.SWITCH($A$2,"average", AVERAGE(Instances!AS98:Instances!AS98),"median", MEDIAN(Instances!AS98:Instances!AS98),"min", MIN(Instances!AS98:Instances!AS98),"max", MAX(Instances!AS98:Instances!AS98),"diff", MAX(Instances!AS98:Instances!AS98)-MIN(Instances!AS98:Instances!AS98))</f>
        <v>0</v>
      </c>
      <c r="AT98" s="1" cm="1">
        <f t="array" ref="AT98">_xlfn.SWITCH($A$2,"average", AVERAGE(Instances!AT98:Instances!AT98),"median", MEDIAN(Instances!AT98:Instances!AT98),"min", MIN(Instances!AT98:Instances!AT98),"max", MAX(Instances!AT98:Instances!AT98),"diff", MAX(Instances!AT98:Instances!AT98)-MIN(Instances!AT98:Instances!AT98))</f>
        <v>0</v>
      </c>
      <c r="AU98" s="1" cm="1">
        <f t="array" ref="AU98">_xlfn.SWITCH($A$2,"average", AVERAGE(Instances!AU98:Instances!AU98),"median", MEDIAN(Instances!AU98:Instances!AU98),"min", MIN(Instances!AU98:Instances!AU98),"max", MAX(Instances!AU98:Instances!AU98),"diff", MAX(Instances!AU98:Instances!AU98)-MIN(Instances!AU98:Instances!AU98))</f>
        <v>0</v>
      </c>
      <c r="AV98" s="1" cm="1">
        <f t="array" ref="AV98">_xlfn.SWITCH($A$2,"average", AVERAGE(Instances!AV98:Instances!AV98),"median", MEDIAN(Instances!AV98:Instances!AV98),"min", MIN(Instances!AV98:Instances!AV98),"max", MAX(Instances!AV98:Instances!AV98),"diff", MAX(Instances!AV98:Instances!AV98)-MIN(Instances!AV98:Instances!AV98))</f>
        <v>0</v>
      </c>
      <c r="AW98" s="1" cm="1">
        <f t="array" ref="AW98">_xlfn.SWITCH($A$2,"average", AVERAGE(Instances!AW98:Instances!AW98),"median", MEDIAN(Instances!AW98:Instances!AW98),"min", MIN(Instances!AW98:Instances!AW98),"max", MAX(Instances!AW98:Instances!AW98),"diff", MAX(Instances!AW98:Instances!AW98)-MIN(Instances!AW98:Instances!AW98))</f>
        <v>0</v>
      </c>
      <c r="AX98" s="1"/>
      <c r="AY98" s="1"/>
      <c r="AZ98" s="1"/>
      <c r="BA98" s="1"/>
      <c r="BB98" s="1">
        <f>MIN($B98,$D98,$F98,$H98,$J98,$L98,$N98,$P98,$R98,$T98,$V98,$X98,$Z98,$AB98,$AD98,$AF98,$AH98,$AJ98,$AL98,$AN98,$AP98,$AR98,$AT98,$AV98,$AX98,$AZ98)</f>
        <v>0</v>
      </c>
      <c r="BC98" s="1">
        <f>MIN($C98,$E98,$G98,$I98,$K98,$M98,$O98,$Q98,$S98,$U98,$W98,$Y98,$AA98,$AC98,$AE98,$AG98,$AI98,$AK98,$AM98,$AO98,$AQ98,$AS98,$AU98,$AW98,$AY98,$BA98)</f>
        <v>0</v>
      </c>
      <c r="BD98" s="1">
        <f>MEDIAN($B98,$D98,$F98,$H98,$J98,$L98,$N98,$P98,$R98,$T98,$V98,$X98,$Z98,$AB98,$AD98,$AF98,$AH98,$AJ98,$AL98,$AN98,$AP98,$AR98,$AT98,$AV98,$AX98,$AZ98)</f>
        <v>0</v>
      </c>
      <c r="BE98" s="1">
        <f>MEDIAN($C98,$E98,$G98,$I98,$K98,$M98,$O98,$Q98,$S98,$U98,$W98,$Y98,$AA98,$AC98,$AE98,$AG98,$AI98,$AK98,$AM98,$AO98,$AQ98,$AS98,$AU98,$AW98,$AY98,$BA98)</f>
        <v>0</v>
      </c>
      <c r="BF98" s="1">
        <f>MAX($B98,$D98,$F98,$H98,$J98,$L98,$N98,$P98,$R98,$T98,$V98,$X98,$Z98,$AB98,$AD98,$AF98,$AH98,$AJ98,$AL98,$AN98,$AP98,$AR98,$AT98,$AV98,$AX98,$AZ98)</f>
        <v>0</v>
      </c>
      <c r="BG98" s="1">
        <f>MAX($C98,$E98,$G98,$I98,$K98,$M98,$O98,$Q98,$S98,$U98,$W98,$Y98,$AA98,$AC98,$AE98,$AG98,$AI98,$AK98,$AM98,$AO98,$AQ98,$AS98,$AU98,$AW98,$AY98,$BA98)</f>
        <v>0</v>
      </c>
    </row>
    <row r="99" spans="1:59">
      <c r="A99" s="1" t="s">
        <v>96</v>
      </c>
      <c r="B99" s="1" cm="1">
        <f t="array" ref="B99">_xlfn.SWITCH($A$2,"average", AVERAGE(Instances!B99:Instances!B99),"median", MEDIAN(Instances!B99:Instances!B99),"min", MIN(Instances!B99:Instances!B99),"max", MAX(Instances!B99:Instances!B99),"diff", MAX(Instances!B99:Instances!B99)-MIN(Instances!B99:Instances!B99))</f>
        <v>0</v>
      </c>
      <c r="C99" s="1" cm="1">
        <f t="array" ref="C99">_xlfn.SWITCH($A$2,"average", AVERAGE(Instances!C99:Instances!C99),"median", MEDIAN(Instances!C99:Instances!C99),"min", MIN(Instances!C99:Instances!C99),"max", MAX(Instances!C99:Instances!C99),"diff", MAX(Instances!C99:Instances!C99)-MIN(Instances!C99:Instances!C99))</f>
        <v>0</v>
      </c>
      <c r="D99" s="1" cm="1">
        <f t="array" ref="D99">_xlfn.SWITCH($A$2,"average", AVERAGE(Instances!D99:Instances!D99),"median", MEDIAN(Instances!D99:Instances!D99),"min", MIN(Instances!D99:Instances!D99),"max", MAX(Instances!D99:Instances!D99),"diff", MAX(Instances!D99:Instances!D99)-MIN(Instances!D99:Instances!D99))</f>
        <v>0</v>
      </c>
      <c r="E99" s="1" cm="1">
        <f t="array" ref="E99">_xlfn.SWITCH($A$2,"average", AVERAGE(Instances!E99:Instances!E99),"median", MEDIAN(Instances!E99:Instances!E99),"min", MIN(Instances!E99:Instances!E99),"max", MAX(Instances!E99:Instances!E99),"diff", MAX(Instances!E99:Instances!E99)-MIN(Instances!E99:Instances!E99))</f>
        <v>0</v>
      </c>
      <c r="F99" s="1" cm="1">
        <f t="array" ref="F99">_xlfn.SWITCH($A$2,"average", AVERAGE(Instances!F99:Instances!F99),"median", MEDIAN(Instances!F99:Instances!F99),"min", MIN(Instances!F99:Instances!F99),"max", MAX(Instances!F99:Instances!F99),"diff", MAX(Instances!F99:Instances!F99)-MIN(Instances!F99:Instances!F99))</f>
        <v>0</v>
      </c>
      <c r="G99" s="1" cm="1">
        <f t="array" ref="G99">_xlfn.SWITCH($A$2,"average", AVERAGE(Instances!G99:Instances!G99),"median", MEDIAN(Instances!G99:Instances!G99),"min", MIN(Instances!G99:Instances!G99),"max", MAX(Instances!G99:Instances!G99),"diff", MAX(Instances!G99:Instances!G99)-MIN(Instances!G99:Instances!G99))</f>
        <v>0</v>
      </c>
      <c r="H99" s="1" cm="1">
        <f t="array" ref="H99">_xlfn.SWITCH($A$2,"average", AVERAGE(Instances!H99:Instances!H99),"median", MEDIAN(Instances!H99:Instances!H99),"min", MIN(Instances!H99:Instances!H99),"max", MAX(Instances!H99:Instances!H99),"diff", MAX(Instances!H99:Instances!H99)-MIN(Instances!H99:Instances!H99))</f>
        <v>0</v>
      </c>
      <c r="I99" s="1" cm="1">
        <f t="array" ref="I99">_xlfn.SWITCH($A$2,"average", AVERAGE(Instances!I99:Instances!I99),"median", MEDIAN(Instances!I99:Instances!I99),"min", MIN(Instances!I99:Instances!I99),"max", MAX(Instances!I99:Instances!I99),"diff", MAX(Instances!I99:Instances!I99)-MIN(Instances!I99:Instances!I99))</f>
        <v>0</v>
      </c>
      <c r="J99" s="1" cm="1">
        <f t="array" ref="J99">_xlfn.SWITCH($A$2,"average", AVERAGE(Instances!J99:Instances!J99),"median", MEDIAN(Instances!J99:Instances!J99),"min", MIN(Instances!J99:Instances!J99),"max", MAX(Instances!J99:Instances!J99),"diff", MAX(Instances!J99:Instances!J99)-MIN(Instances!J99:Instances!J99))</f>
        <v>0</v>
      </c>
      <c r="K99" s="1" cm="1">
        <f t="array" ref="K99">_xlfn.SWITCH($A$2,"average", AVERAGE(Instances!K99:Instances!K99),"median", MEDIAN(Instances!K99:Instances!K99),"min", MIN(Instances!K99:Instances!K99),"max", MAX(Instances!K99:Instances!K99),"diff", MAX(Instances!K99:Instances!K99)-MIN(Instances!K99:Instances!K99))</f>
        <v>0</v>
      </c>
      <c r="L99" s="1" cm="1">
        <f t="array" ref="L99">_xlfn.SWITCH($A$2,"average", AVERAGE(Instances!L99:Instances!L99),"median", MEDIAN(Instances!L99:Instances!L99),"min", MIN(Instances!L99:Instances!L99),"max", MAX(Instances!L99:Instances!L99),"diff", MAX(Instances!L99:Instances!L99)-MIN(Instances!L99:Instances!L99))</f>
        <v>0</v>
      </c>
      <c r="M99" s="1" cm="1">
        <f t="array" ref="M99">_xlfn.SWITCH($A$2,"average", AVERAGE(Instances!M99:Instances!M99),"median", MEDIAN(Instances!M99:Instances!M99),"min", MIN(Instances!M99:Instances!M99),"max", MAX(Instances!M99:Instances!M99),"diff", MAX(Instances!M99:Instances!M99)-MIN(Instances!M99:Instances!M99))</f>
        <v>0</v>
      </c>
      <c r="N99" s="1" cm="1">
        <f t="array" ref="N99">_xlfn.SWITCH($A$2,"average", AVERAGE(Instances!N99:Instances!N99),"median", MEDIAN(Instances!N99:Instances!N99),"min", MIN(Instances!N99:Instances!N99),"max", MAX(Instances!N99:Instances!N99),"diff", MAX(Instances!N99:Instances!N99)-MIN(Instances!N99:Instances!N99))</f>
        <v>0</v>
      </c>
      <c r="O99" s="1" cm="1">
        <f t="array" ref="O99">_xlfn.SWITCH($A$2,"average", AVERAGE(Instances!O99:Instances!O99),"median", MEDIAN(Instances!O99:Instances!O99),"min", MIN(Instances!O99:Instances!O99),"max", MAX(Instances!O99:Instances!O99),"diff", MAX(Instances!O99:Instances!O99)-MIN(Instances!O99:Instances!O99))</f>
        <v>0</v>
      </c>
      <c r="P99" s="1" cm="1">
        <f t="array" ref="P99">_xlfn.SWITCH($A$2,"average", AVERAGE(Instances!P99:Instances!P99),"median", MEDIAN(Instances!P99:Instances!P99),"min", MIN(Instances!P99:Instances!P99),"max", MAX(Instances!P99:Instances!P99),"diff", MAX(Instances!P99:Instances!P99)-MIN(Instances!P99:Instances!P99))</f>
        <v>0</v>
      </c>
      <c r="Q99" s="1" cm="1">
        <f t="array" ref="Q99">_xlfn.SWITCH($A$2,"average", AVERAGE(Instances!Q99:Instances!Q99),"median", MEDIAN(Instances!Q99:Instances!Q99),"min", MIN(Instances!Q99:Instances!Q99),"max", MAX(Instances!Q99:Instances!Q99),"diff", MAX(Instances!Q99:Instances!Q99)-MIN(Instances!Q99:Instances!Q99))</f>
        <v>0</v>
      </c>
      <c r="R99" s="1" cm="1">
        <f t="array" ref="R99">_xlfn.SWITCH($A$2,"average", AVERAGE(Instances!R99:Instances!R99),"median", MEDIAN(Instances!R99:Instances!R99),"min", MIN(Instances!R99:Instances!R99),"max", MAX(Instances!R99:Instances!R99),"diff", MAX(Instances!R99:Instances!R99)-MIN(Instances!R99:Instances!R99))</f>
        <v>0</v>
      </c>
      <c r="S99" s="1" cm="1">
        <f t="array" ref="S99">_xlfn.SWITCH($A$2,"average", AVERAGE(Instances!S99:Instances!S99),"median", MEDIAN(Instances!S99:Instances!S99),"min", MIN(Instances!S99:Instances!S99),"max", MAX(Instances!S99:Instances!S99),"diff", MAX(Instances!S99:Instances!S99)-MIN(Instances!S99:Instances!S99))</f>
        <v>0</v>
      </c>
      <c r="T99" s="1" cm="1">
        <f t="array" ref="T99">_xlfn.SWITCH($A$2,"average", AVERAGE(Instances!T99:Instances!T99),"median", MEDIAN(Instances!T99:Instances!T99),"min", MIN(Instances!T99:Instances!T99),"max", MAX(Instances!T99:Instances!T99),"diff", MAX(Instances!T99:Instances!T99)-MIN(Instances!T99:Instances!T99))</f>
        <v>0</v>
      </c>
      <c r="U99" s="1" cm="1">
        <f t="array" ref="U99">_xlfn.SWITCH($A$2,"average", AVERAGE(Instances!U99:Instances!U99),"median", MEDIAN(Instances!U99:Instances!U99),"min", MIN(Instances!U99:Instances!U99),"max", MAX(Instances!U99:Instances!U99),"diff", MAX(Instances!U99:Instances!U99)-MIN(Instances!U99:Instances!U99))</f>
        <v>0</v>
      </c>
      <c r="V99" s="1" cm="1">
        <f t="array" ref="V99">_xlfn.SWITCH($A$2,"average", AVERAGE(Instances!V99:Instances!V99),"median", MEDIAN(Instances!V99:Instances!V99),"min", MIN(Instances!V99:Instances!V99),"max", MAX(Instances!V99:Instances!V99),"diff", MAX(Instances!V99:Instances!V99)-MIN(Instances!V99:Instances!V99))</f>
        <v>0</v>
      </c>
      <c r="W99" s="1" cm="1">
        <f t="array" ref="W99">_xlfn.SWITCH($A$2,"average", AVERAGE(Instances!W99:Instances!W99),"median", MEDIAN(Instances!W99:Instances!W99),"min", MIN(Instances!W99:Instances!W99),"max", MAX(Instances!W99:Instances!W99),"diff", MAX(Instances!W99:Instances!W99)-MIN(Instances!W99:Instances!W99))</f>
        <v>0</v>
      </c>
      <c r="X99" s="1" cm="1">
        <f t="array" ref="X99">_xlfn.SWITCH($A$2,"average", AVERAGE(Instances!X99:Instances!X99),"median", MEDIAN(Instances!X99:Instances!X99),"min", MIN(Instances!X99:Instances!X99),"max", MAX(Instances!X99:Instances!X99),"diff", MAX(Instances!X99:Instances!X99)-MIN(Instances!X99:Instances!X99))</f>
        <v>0</v>
      </c>
      <c r="Y99" s="1" cm="1">
        <f t="array" ref="Y99">_xlfn.SWITCH($A$2,"average", AVERAGE(Instances!Y99:Instances!Y99),"median", MEDIAN(Instances!Y99:Instances!Y99),"min", MIN(Instances!Y99:Instances!Y99),"max", MAX(Instances!Y99:Instances!Y99),"diff", MAX(Instances!Y99:Instances!Y99)-MIN(Instances!Y99:Instances!Y99))</f>
        <v>0</v>
      </c>
      <c r="Z99" s="1" cm="1">
        <f t="array" ref="Z99">_xlfn.SWITCH($A$2,"average", AVERAGE(Instances!Z99:Instances!Z99),"median", MEDIAN(Instances!Z99:Instances!Z99),"min", MIN(Instances!Z99:Instances!Z99),"max", MAX(Instances!Z99:Instances!Z99),"diff", MAX(Instances!Z99:Instances!Z99)-MIN(Instances!Z99:Instances!Z99))</f>
        <v>0</v>
      </c>
      <c r="AA99" s="1" cm="1">
        <f t="array" ref="AA99">_xlfn.SWITCH($A$2,"average", AVERAGE(Instances!AA99:Instances!AA99),"median", MEDIAN(Instances!AA99:Instances!AA99),"min", MIN(Instances!AA99:Instances!AA99),"max", MAX(Instances!AA99:Instances!AA99),"diff", MAX(Instances!AA99:Instances!AA99)-MIN(Instances!AA99:Instances!AA99))</f>
        <v>0</v>
      </c>
      <c r="AB99" s="1" cm="1">
        <f t="array" ref="AB99">_xlfn.SWITCH($A$2,"average", AVERAGE(Instances!AB99:Instances!AB99),"median", MEDIAN(Instances!AB99:Instances!AB99),"min", MIN(Instances!AB99:Instances!AB99),"max", MAX(Instances!AB99:Instances!AB99),"diff", MAX(Instances!AB99:Instances!AB99)-MIN(Instances!AB99:Instances!AB99))</f>
        <v>0</v>
      </c>
      <c r="AC99" s="1" cm="1">
        <f t="array" ref="AC99">_xlfn.SWITCH($A$2,"average", AVERAGE(Instances!AC99:Instances!AC99),"median", MEDIAN(Instances!AC99:Instances!AC99),"min", MIN(Instances!AC99:Instances!AC99),"max", MAX(Instances!AC99:Instances!AC99),"diff", MAX(Instances!AC99:Instances!AC99)-MIN(Instances!AC99:Instances!AC99))</f>
        <v>0</v>
      </c>
      <c r="AD99" s="1" cm="1">
        <f t="array" ref="AD99">_xlfn.SWITCH($A$2,"average", AVERAGE(Instances!AD99:Instances!AD99),"median", MEDIAN(Instances!AD99:Instances!AD99),"min", MIN(Instances!AD99:Instances!AD99),"max", MAX(Instances!AD99:Instances!AD99),"diff", MAX(Instances!AD99:Instances!AD99)-MIN(Instances!AD99:Instances!AD99))</f>
        <v>0</v>
      </c>
      <c r="AE99" s="1" cm="1">
        <f t="array" ref="AE99">_xlfn.SWITCH($A$2,"average", AVERAGE(Instances!AE99:Instances!AE99),"median", MEDIAN(Instances!AE99:Instances!AE99),"min", MIN(Instances!AE99:Instances!AE99),"max", MAX(Instances!AE99:Instances!AE99),"diff", MAX(Instances!AE99:Instances!AE99)-MIN(Instances!AE99:Instances!AE99))</f>
        <v>0</v>
      </c>
      <c r="AF99" s="1" cm="1">
        <f t="array" ref="AF99">_xlfn.SWITCH($A$2,"average", AVERAGE(Instances!AF99:Instances!AF99),"median", MEDIAN(Instances!AF99:Instances!AF99),"min", MIN(Instances!AF99:Instances!AF99),"max", MAX(Instances!AF99:Instances!AF99),"diff", MAX(Instances!AF99:Instances!AF99)-MIN(Instances!AF99:Instances!AF99))</f>
        <v>0</v>
      </c>
      <c r="AG99" s="1" cm="1">
        <f t="array" ref="AG99">_xlfn.SWITCH($A$2,"average", AVERAGE(Instances!AG99:Instances!AG99),"median", MEDIAN(Instances!AG99:Instances!AG99),"min", MIN(Instances!AG99:Instances!AG99),"max", MAX(Instances!AG99:Instances!AG99),"diff", MAX(Instances!AG99:Instances!AG99)-MIN(Instances!AG99:Instances!AG99))</f>
        <v>0</v>
      </c>
      <c r="AH99" s="1" cm="1">
        <f t="array" ref="AH99">_xlfn.SWITCH($A$2,"average", AVERAGE(Instances!AH99:Instances!AH99),"median", MEDIAN(Instances!AH99:Instances!AH99),"min", MIN(Instances!AH99:Instances!AH99),"max", MAX(Instances!AH99:Instances!AH99),"diff", MAX(Instances!AH99:Instances!AH99)-MIN(Instances!AH99:Instances!AH99))</f>
        <v>0</v>
      </c>
      <c r="AI99" s="1" cm="1">
        <f t="array" ref="AI99">_xlfn.SWITCH($A$2,"average", AVERAGE(Instances!AI99:Instances!AI99),"median", MEDIAN(Instances!AI99:Instances!AI99),"min", MIN(Instances!AI99:Instances!AI99),"max", MAX(Instances!AI99:Instances!AI99),"diff", MAX(Instances!AI99:Instances!AI99)-MIN(Instances!AI99:Instances!AI99))</f>
        <v>0</v>
      </c>
      <c r="AJ99" s="1" cm="1">
        <f t="array" ref="AJ99">_xlfn.SWITCH($A$2,"average", AVERAGE(Instances!AJ99:Instances!AJ99),"median", MEDIAN(Instances!AJ99:Instances!AJ99),"min", MIN(Instances!AJ99:Instances!AJ99),"max", MAX(Instances!AJ99:Instances!AJ99),"diff", MAX(Instances!AJ99:Instances!AJ99)-MIN(Instances!AJ99:Instances!AJ99))</f>
        <v>0</v>
      </c>
      <c r="AK99" s="1" cm="1">
        <f t="array" ref="AK99">_xlfn.SWITCH($A$2,"average", AVERAGE(Instances!AK99:Instances!AK99),"median", MEDIAN(Instances!AK99:Instances!AK99),"min", MIN(Instances!AK99:Instances!AK99),"max", MAX(Instances!AK99:Instances!AK99),"diff", MAX(Instances!AK99:Instances!AK99)-MIN(Instances!AK99:Instances!AK99))</f>
        <v>0</v>
      </c>
      <c r="AL99" s="1" cm="1">
        <f t="array" ref="AL99">_xlfn.SWITCH($A$2,"average", AVERAGE(Instances!AL99:Instances!AL99),"median", MEDIAN(Instances!AL99:Instances!AL99),"min", MIN(Instances!AL99:Instances!AL99),"max", MAX(Instances!AL99:Instances!AL99),"diff", MAX(Instances!AL99:Instances!AL99)-MIN(Instances!AL99:Instances!AL99))</f>
        <v>0</v>
      </c>
      <c r="AM99" s="1" cm="1">
        <f t="array" ref="AM99">_xlfn.SWITCH($A$2,"average", AVERAGE(Instances!AM99:Instances!AM99),"median", MEDIAN(Instances!AM99:Instances!AM99),"min", MIN(Instances!AM99:Instances!AM99),"max", MAX(Instances!AM99:Instances!AM99),"diff", MAX(Instances!AM99:Instances!AM99)-MIN(Instances!AM99:Instances!AM99))</f>
        <v>0</v>
      </c>
      <c r="AN99" s="1" cm="1">
        <f t="array" ref="AN99">_xlfn.SWITCH($A$2,"average", AVERAGE(Instances!AN99:Instances!AN99),"median", MEDIAN(Instances!AN99:Instances!AN99),"min", MIN(Instances!AN99:Instances!AN99),"max", MAX(Instances!AN99:Instances!AN99),"diff", MAX(Instances!AN99:Instances!AN99)-MIN(Instances!AN99:Instances!AN99))</f>
        <v>0</v>
      </c>
      <c r="AO99" s="1" cm="1">
        <f t="array" ref="AO99">_xlfn.SWITCH($A$2,"average", AVERAGE(Instances!AO99:Instances!AO99),"median", MEDIAN(Instances!AO99:Instances!AO99),"min", MIN(Instances!AO99:Instances!AO99),"max", MAX(Instances!AO99:Instances!AO99),"diff", MAX(Instances!AO99:Instances!AO99)-MIN(Instances!AO99:Instances!AO99))</f>
        <v>0</v>
      </c>
      <c r="AP99" s="1" cm="1">
        <f t="array" ref="AP99">_xlfn.SWITCH($A$2,"average", AVERAGE(Instances!AP99:Instances!AP99),"median", MEDIAN(Instances!AP99:Instances!AP99),"min", MIN(Instances!AP99:Instances!AP99),"max", MAX(Instances!AP99:Instances!AP99),"diff", MAX(Instances!AP99:Instances!AP99)-MIN(Instances!AP99:Instances!AP99))</f>
        <v>0</v>
      </c>
      <c r="AQ99" s="1" cm="1">
        <f t="array" ref="AQ99">_xlfn.SWITCH($A$2,"average", AVERAGE(Instances!AQ99:Instances!AQ99),"median", MEDIAN(Instances!AQ99:Instances!AQ99),"min", MIN(Instances!AQ99:Instances!AQ99),"max", MAX(Instances!AQ99:Instances!AQ99),"diff", MAX(Instances!AQ99:Instances!AQ99)-MIN(Instances!AQ99:Instances!AQ99))</f>
        <v>0</v>
      </c>
      <c r="AR99" s="1" cm="1">
        <f t="array" ref="AR99">_xlfn.SWITCH($A$2,"average", AVERAGE(Instances!AR99:Instances!AR99),"median", MEDIAN(Instances!AR99:Instances!AR99),"min", MIN(Instances!AR99:Instances!AR99),"max", MAX(Instances!AR99:Instances!AR99),"diff", MAX(Instances!AR99:Instances!AR99)-MIN(Instances!AR99:Instances!AR99))</f>
        <v>0</v>
      </c>
      <c r="AS99" s="1" cm="1">
        <f t="array" ref="AS99">_xlfn.SWITCH($A$2,"average", AVERAGE(Instances!AS99:Instances!AS99),"median", MEDIAN(Instances!AS99:Instances!AS99),"min", MIN(Instances!AS99:Instances!AS99),"max", MAX(Instances!AS99:Instances!AS99),"diff", MAX(Instances!AS99:Instances!AS99)-MIN(Instances!AS99:Instances!AS99))</f>
        <v>0</v>
      </c>
      <c r="AT99" s="1" cm="1">
        <f t="array" ref="AT99">_xlfn.SWITCH($A$2,"average", AVERAGE(Instances!AT99:Instances!AT99),"median", MEDIAN(Instances!AT99:Instances!AT99),"min", MIN(Instances!AT99:Instances!AT99),"max", MAX(Instances!AT99:Instances!AT99),"diff", MAX(Instances!AT99:Instances!AT99)-MIN(Instances!AT99:Instances!AT99))</f>
        <v>0</v>
      </c>
      <c r="AU99" s="1" cm="1">
        <f t="array" ref="AU99">_xlfn.SWITCH($A$2,"average", AVERAGE(Instances!AU99:Instances!AU99),"median", MEDIAN(Instances!AU99:Instances!AU99),"min", MIN(Instances!AU99:Instances!AU99),"max", MAX(Instances!AU99:Instances!AU99),"diff", MAX(Instances!AU99:Instances!AU99)-MIN(Instances!AU99:Instances!AU99))</f>
        <v>0</v>
      </c>
      <c r="AV99" s="1" cm="1">
        <f t="array" ref="AV99">_xlfn.SWITCH($A$2,"average", AVERAGE(Instances!AV99:Instances!AV99),"median", MEDIAN(Instances!AV99:Instances!AV99),"min", MIN(Instances!AV99:Instances!AV99),"max", MAX(Instances!AV99:Instances!AV99),"diff", MAX(Instances!AV99:Instances!AV99)-MIN(Instances!AV99:Instances!AV99))</f>
        <v>0</v>
      </c>
      <c r="AW99" s="1" cm="1">
        <f t="array" ref="AW99">_xlfn.SWITCH($A$2,"average", AVERAGE(Instances!AW99:Instances!AW99),"median", MEDIAN(Instances!AW99:Instances!AW99),"min", MIN(Instances!AW99:Instances!AW99),"max", MAX(Instances!AW99:Instances!AW99),"diff", MAX(Instances!AW99:Instances!AW99)-MIN(Instances!AW99:Instances!AW99))</f>
        <v>0</v>
      </c>
      <c r="AX99" s="1"/>
      <c r="AY99" s="1"/>
      <c r="AZ99" s="1"/>
      <c r="BA99" s="1"/>
      <c r="BB99" s="1">
        <f>MIN($B99,$D99,$F99,$H99,$J99,$L99,$N99,$P99,$R99,$T99,$V99,$X99,$Z99,$AB99,$AD99,$AF99,$AH99,$AJ99,$AL99,$AN99,$AP99,$AR99,$AT99,$AV99,$AX99,$AZ99)</f>
        <v>0</v>
      </c>
      <c r="BC99" s="1">
        <f>MIN($C99,$E99,$G99,$I99,$K99,$M99,$O99,$Q99,$S99,$U99,$W99,$Y99,$AA99,$AC99,$AE99,$AG99,$AI99,$AK99,$AM99,$AO99,$AQ99,$AS99,$AU99,$AW99,$AY99,$BA99)</f>
        <v>0</v>
      </c>
      <c r="BD99" s="1">
        <f>MEDIAN($B99,$D99,$F99,$H99,$J99,$L99,$N99,$P99,$R99,$T99,$V99,$X99,$Z99,$AB99,$AD99,$AF99,$AH99,$AJ99,$AL99,$AN99,$AP99,$AR99,$AT99,$AV99,$AX99,$AZ99)</f>
        <v>0</v>
      </c>
      <c r="BE99" s="1">
        <f>MEDIAN($C99,$E99,$G99,$I99,$K99,$M99,$O99,$Q99,$S99,$U99,$W99,$Y99,$AA99,$AC99,$AE99,$AG99,$AI99,$AK99,$AM99,$AO99,$AQ99,$AS99,$AU99,$AW99,$AY99,$BA99)</f>
        <v>0</v>
      </c>
      <c r="BF99" s="1">
        <f>MAX($B99,$D99,$F99,$H99,$J99,$L99,$N99,$P99,$R99,$T99,$V99,$X99,$Z99,$AB99,$AD99,$AF99,$AH99,$AJ99,$AL99,$AN99,$AP99,$AR99,$AT99,$AV99,$AX99,$AZ99)</f>
        <v>0</v>
      </c>
      <c r="BG99" s="1">
        <f>MAX($C99,$E99,$G99,$I99,$K99,$M99,$O99,$Q99,$S99,$U99,$W99,$Y99,$AA99,$AC99,$AE99,$AG99,$AI99,$AK99,$AM99,$AO99,$AQ99,$AS99,$AU99,$AW99,$AY99,$BA99)</f>
        <v>0</v>
      </c>
    </row>
    <row r="100" spans="1:59">
      <c r="A100" s="1" t="s">
        <v>97</v>
      </c>
      <c r="B100" s="1" cm="1">
        <f t="array" ref="B100">_xlfn.SWITCH($A$2,"average", AVERAGE(Instances!B100:Instances!B100),"median", MEDIAN(Instances!B100:Instances!B100),"min", MIN(Instances!B100:Instances!B100),"max", MAX(Instances!B100:Instances!B100),"diff", MAX(Instances!B100:Instances!B100)-MIN(Instances!B100:Instances!B100))</f>
        <v>0</v>
      </c>
      <c r="C100" s="1" cm="1">
        <f t="array" ref="C100">_xlfn.SWITCH($A$2,"average", AVERAGE(Instances!C100:Instances!C100),"median", MEDIAN(Instances!C100:Instances!C100),"min", MIN(Instances!C100:Instances!C100),"max", MAX(Instances!C100:Instances!C100),"diff", MAX(Instances!C100:Instances!C100)-MIN(Instances!C100:Instances!C100))</f>
        <v>0</v>
      </c>
      <c r="D100" s="1" cm="1">
        <f t="array" ref="D100">_xlfn.SWITCH($A$2,"average", AVERAGE(Instances!D100:Instances!D100),"median", MEDIAN(Instances!D100:Instances!D100),"min", MIN(Instances!D100:Instances!D100),"max", MAX(Instances!D100:Instances!D100),"diff", MAX(Instances!D100:Instances!D100)-MIN(Instances!D100:Instances!D100))</f>
        <v>0</v>
      </c>
      <c r="E100" s="1" cm="1">
        <f t="array" ref="E100">_xlfn.SWITCH($A$2,"average", AVERAGE(Instances!E100:Instances!E100),"median", MEDIAN(Instances!E100:Instances!E100),"min", MIN(Instances!E100:Instances!E100),"max", MAX(Instances!E100:Instances!E100),"diff", MAX(Instances!E100:Instances!E100)-MIN(Instances!E100:Instances!E100))</f>
        <v>0</v>
      </c>
      <c r="F100" s="1" cm="1">
        <f t="array" ref="F100">_xlfn.SWITCH($A$2,"average", AVERAGE(Instances!F100:Instances!F100),"median", MEDIAN(Instances!F100:Instances!F100),"min", MIN(Instances!F100:Instances!F100),"max", MAX(Instances!F100:Instances!F100),"diff", MAX(Instances!F100:Instances!F100)-MIN(Instances!F100:Instances!F100))</f>
        <v>0</v>
      </c>
      <c r="G100" s="1" cm="1">
        <f t="array" ref="G100">_xlfn.SWITCH($A$2,"average", AVERAGE(Instances!G100:Instances!G100),"median", MEDIAN(Instances!G100:Instances!G100),"min", MIN(Instances!G100:Instances!G100),"max", MAX(Instances!G100:Instances!G100),"diff", MAX(Instances!G100:Instances!G100)-MIN(Instances!G100:Instances!G100))</f>
        <v>0</v>
      </c>
      <c r="H100" s="1" cm="1">
        <f t="array" ref="H100">_xlfn.SWITCH($A$2,"average", AVERAGE(Instances!H100:Instances!H100),"median", MEDIAN(Instances!H100:Instances!H100),"min", MIN(Instances!H100:Instances!H100),"max", MAX(Instances!H100:Instances!H100),"diff", MAX(Instances!H100:Instances!H100)-MIN(Instances!H100:Instances!H100))</f>
        <v>0</v>
      </c>
      <c r="I100" s="1" cm="1">
        <f t="array" ref="I100">_xlfn.SWITCH($A$2,"average", AVERAGE(Instances!I100:Instances!I100),"median", MEDIAN(Instances!I100:Instances!I100),"min", MIN(Instances!I100:Instances!I100),"max", MAX(Instances!I100:Instances!I100),"diff", MAX(Instances!I100:Instances!I100)-MIN(Instances!I100:Instances!I100))</f>
        <v>0</v>
      </c>
      <c r="J100" s="1" cm="1">
        <f t="array" ref="J100">_xlfn.SWITCH($A$2,"average", AVERAGE(Instances!J100:Instances!J100),"median", MEDIAN(Instances!J100:Instances!J100),"min", MIN(Instances!J100:Instances!J100),"max", MAX(Instances!J100:Instances!J100),"diff", MAX(Instances!J100:Instances!J100)-MIN(Instances!J100:Instances!J100))</f>
        <v>0</v>
      </c>
      <c r="K100" s="1" cm="1">
        <f t="array" ref="K100">_xlfn.SWITCH($A$2,"average", AVERAGE(Instances!K100:Instances!K100),"median", MEDIAN(Instances!K100:Instances!K100),"min", MIN(Instances!K100:Instances!K100),"max", MAX(Instances!K100:Instances!K100),"diff", MAX(Instances!K100:Instances!K100)-MIN(Instances!K100:Instances!K100))</f>
        <v>0</v>
      </c>
      <c r="L100" s="1" cm="1">
        <f t="array" ref="L100">_xlfn.SWITCH($A$2,"average", AVERAGE(Instances!L100:Instances!L100),"median", MEDIAN(Instances!L100:Instances!L100),"min", MIN(Instances!L100:Instances!L100),"max", MAX(Instances!L100:Instances!L100),"diff", MAX(Instances!L100:Instances!L100)-MIN(Instances!L100:Instances!L100))</f>
        <v>0</v>
      </c>
      <c r="M100" s="1" cm="1">
        <f t="array" ref="M100">_xlfn.SWITCH($A$2,"average", AVERAGE(Instances!M100:Instances!M100),"median", MEDIAN(Instances!M100:Instances!M100),"min", MIN(Instances!M100:Instances!M100),"max", MAX(Instances!M100:Instances!M100),"diff", MAX(Instances!M100:Instances!M100)-MIN(Instances!M100:Instances!M100))</f>
        <v>0</v>
      </c>
      <c r="N100" s="1" cm="1">
        <f t="array" ref="N100">_xlfn.SWITCH($A$2,"average", AVERAGE(Instances!N100:Instances!N100),"median", MEDIAN(Instances!N100:Instances!N100),"min", MIN(Instances!N100:Instances!N100),"max", MAX(Instances!N100:Instances!N100),"diff", MAX(Instances!N100:Instances!N100)-MIN(Instances!N100:Instances!N100))</f>
        <v>0</v>
      </c>
      <c r="O100" s="1" cm="1">
        <f t="array" ref="O100">_xlfn.SWITCH($A$2,"average", AVERAGE(Instances!O100:Instances!O100),"median", MEDIAN(Instances!O100:Instances!O100),"min", MIN(Instances!O100:Instances!O100),"max", MAX(Instances!O100:Instances!O100),"diff", MAX(Instances!O100:Instances!O100)-MIN(Instances!O100:Instances!O100))</f>
        <v>0</v>
      </c>
      <c r="P100" s="1" cm="1">
        <f t="array" ref="P100">_xlfn.SWITCH($A$2,"average", AVERAGE(Instances!P100:Instances!P100),"median", MEDIAN(Instances!P100:Instances!P100),"min", MIN(Instances!P100:Instances!P100),"max", MAX(Instances!P100:Instances!P100),"diff", MAX(Instances!P100:Instances!P100)-MIN(Instances!P100:Instances!P100))</f>
        <v>0</v>
      </c>
      <c r="Q100" s="1" cm="1">
        <f t="array" ref="Q100">_xlfn.SWITCH($A$2,"average", AVERAGE(Instances!Q100:Instances!Q100),"median", MEDIAN(Instances!Q100:Instances!Q100),"min", MIN(Instances!Q100:Instances!Q100),"max", MAX(Instances!Q100:Instances!Q100),"diff", MAX(Instances!Q100:Instances!Q100)-MIN(Instances!Q100:Instances!Q100))</f>
        <v>0</v>
      </c>
      <c r="R100" s="1" cm="1">
        <f t="array" ref="R100">_xlfn.SWITCH($A$2,"average", AVERAGE(Instances!R100:Instances!R100),"median", MEDIAN(Instances!R100:Instances!R100),"min", MIN(Instances!R100:Instances!R100),"max", MAX(Instances!R100:Instances!R100),"diff", MAX(Instances!R100:Instances!R100)-MIN(Instances!R100:Instances!R100))</f>
        <v>0</v>
      </c>
      <c r="S100" s="1" cm="1">
        <f t="array" ref="S100">_xlfn.SWITCH($A$2,"average", AVERAGE(Instances!S100:Instances!S100),"median", MEDIAN(Instances!S100:Instances!S100),"min", MIN(Instances!S100:Instances!S100),"max", MAX(Instances!S100:Instances!S100),"diff", MAX(Instances!S100:Instances!S100)-MIN(Instances!S100:Instances!S100))</f>
        <v>0</v>
      </c>
      <c r="T100" s="1" cm="1">
        <f t="array" ref="T100">_xlfn.SWITCH($A$2,"average", AVERAGE(Instances!T100:Instances!T100),"median", MEDIAN(Instances!T100:Instances!T100),"min", MIN(Instances!T100:Instances!T100),"max", MAX(Instances!T100:Instances!T100),"diff", MAX(Instances!T100:Instances!T100)-MIN(Instances!T100:Instances!T100))</f>
        <v>0</v>
      </c>
      <c r="U100" s="1" cm="1">
        <f t="array" ref="U100">_xlfn.SWITCH($A$2,"average", AVERAGE(Instances!U100:Instances!U100),"median", MEDIAN(Instances!U100:Instances!U100),"min", MIN(Instances!U100:Instances!U100),"max", MAX(Instances!U100:Instances!U100),"diff", MAX(Instances!U100:Instances!U100)-MIN(Instances!U100:Instances!U100))</f>
        <v>0</v>
      </c>
      <c r="V100" s="1" cm="1">
        <f t="array" ref="V100">_xlfn.SWITCH($A$2,"average", AVERAGE(Instances!V100:Instances!V100),"median", MEDIAN(Instances!V100:Instances!V100),"min", MIN(Instances!V100:Instances!V100),"max", MAX(Instances!V100:Instances!V100),"diff", MAX(Instances!V100:Instances!V100)-MIN(Instances!V100:Instances!V100))</f>
        <v>0</v>
      </c>
      <c r="W100" s="1" cm="1">
        <f t="array" ref="W100">_xlfn.SWITCH($A$2,"average", AVERAGE(Instances!W100:Instances!W100),"median", MEDIAN(Instances!W100:Instances!W100),"min", MIN(Instances!W100:Instances!W100),"max", MAX(Instances!W100:Instances!W100),"diff", MAX(Instances!W100:Instances!W100)-MIN(Instances!W100:Instances!W100))</f>
        <v>0</v>
      </c>
      <c r="X100" s="1" cm="1">
        <f t="array" ref="X100">_xlfn.SWITCH($A$2,"average", AVERAGE(Instances!X100:Instances!X100),"median", MEDIAN(Instances!X100:Instances!X100),"min", MIN(Instances!X100:Instances!X100),"max", MAX(Instances!X100:Instances!X100),"diff", MAX(Instances!X100:Instances!X100)-MIN(Instances!X100:Instances!X100))</f>
        <v>0</v>
      </c>
      <c r="Y100" s="1" cm="1">
        <f t="array" ref="Y100">_xlfn.SWITCH($A$2,"average", AVERAGE(Instances!Y100:Instances!Y100),"median", MEDIAN(Instances!Y100:Instances!Y100),"min", MIN(Instances!Y100:Instances!Y100),"max", MAX(Instances!Y100:Instances!Y100),"diff", MAX(Instances!Y100:Instances!Y100)-MIN(Instances!Y100:Instances!Y100))</f>
        <v>0</v>
      </c>
      <c r="Z100" s="1" cm="1">
        <f t="array" ref="Z100">_xlfn.SWITCH($A$2,"average", AVERAGE(Instances!Z100:Instances!Z100),"median", MEDIAN(Instances!Z100:Instances!Z100),"min", MIN(Instances!Z100:Instances!Z100),"max", MAX(Instances!Z100:Instances!Z100),"diff", MAX(Instances!Z100:Instances!Z100)-MIN(Instances!Z100:Instances!Z100))</f>
        <v>0</v>
      </c>
      <c r="AA100" s="1" cm="1">
        <f t="array" ref="AA100">_xlfn.SWITCH($A$2,"average", AVERAGE(Instances!AA100:Instances!AA100),"median", MEDIAN(Instances!AA100:Instances!AA100),"min", MIN(Instances!AA100:Instances!AA100),"max", MAX(Instances!AA100:Instances!AA100),"diff", MAX(Instances!AA100:Instances!AA100)-MIN(Instances!AA100:Instances!AA100))</f>
        <v>0</v>
      </c>
      <c r="AB100" s="1" cm="1">
        <f t="array" ref="AB100">_xlfn.SWITCH($A$2,"average", AVERAGE(Instances!AB100:Instances!AB100),"median", MEDIAN(Instances!AB100:Instances!AB100),"min", MIN(Instances!AB100:Instances!AB100),"max", MAX(Instances!AB100:Instances!AB100),"diff", MAX(Instances!AB100:Instances!AB100)-MIN(Instances!AB100:Instances!AB100))</f>
        <v>0</v>
      </c>
      <c r="AC100" s="1" cm="1">
        <f t="array" ref="AC100">_xlfn.SWITCH($A$2,"average", AVERAGE(Instances!AC100:Instances!AC100),"median", MEDIAN(Instances!AC100:Instances!AC100),"min", MIN(Instances!AC100:Instances!AC100),"max", MAX(Instances!AC100:Instances!AC100),"diff", MAX(Instances!AC100:Instances!AC100)-MIN(Instances!AC100:Instances!AC100))</f>
        <v>0</v>
      </c>
      <c r="AD100" s="1" cm="1">
        <f t="array" ref="AD100">_xlfn.SWITCH($A$2,"average", AVERAGE(Instances!AD100:Instances!AD100),"median", MEDIAN(Instances!AD100:Instances!AD100),"min", MIN(Instances!AD100:Instances!AD100),"max", MAX(Instances!AD100:Instances!AD100),"diff", MAX(Instances!AD100:Instances!AD100)-MIN(Instances!AD100:Instances!AD100))</f>
        <v>0</v>
      </c>
      <c r="AE100" s="1" cm="1">
        <f t="array" ref="AE100">_xlfn.SWITCH($A$2,"average", AVERAGE(Instances!AE100:Instances!AE100),"median", MEDIAN(Instances!AE100:Instances!AE100),"min", MIN(Instances!AE100:Instances!AE100),"max", MAX(Instances!AE100:Instances!AE100),"diff", MAX(Instances!AE100:Instances!AE100)-MIN(Instances!AE100:Instances!AE100))</f>
        <v>0</v>
      </c>
      <c r="AF100" s="1" cm="1">
        <f t="array" ref="AF100">_xlfn.SWITCH($A$2,"average", AVERAGE(Instances!AF100:Instances!AF100),"median", MEDIAN(Instances!AF100:Instances!AF100),"min", MIN(Instances!AF100:Instances!AF100),"max", MAX(Instances!AF100:Instances!AF100),"diff", MAX(Instances!AF100:Instances!AF100)-MIN(Instances!AF100:Instances!AF100))</f>
        <v>0</v>
      </c>
      <c r="AG100" s="1" cm="1">
        <f t="array" ref="AG100">_xlfn.SWITCH($A$2,"average", AVERAGE(Instances!AG100:Instances!AG100),"median", MEDIAN(Instances!AG100:Instances!AG100),"min", MIN(Instances!AG100:Instances!AG100),"max", MAX(Instances!AG100:Instances!AG100),"diff", MAX(Instances!AG100:Instances!AG100)-MIN(Instances!AG100:Instances!AG100))</f>
        <v>0</v>
      </c>
      <c r="AH100" s="1" cm="1">
        <f t="array" ref="AH100">_xlfn.SWITCH($A$2,"average", AVERAGE(Instances!AH100:Instances!AH100),"median", MEDIAN(Instances!AH100:Instances!AH100),"min", MIN(Instances!AH100:Instances!AH100),"max", MAX(Instances!AH100:Instances!AH100),"diff", MAX(Instances!AH100:Instances!AH100)-MIN(Instances!AH100:Instances!AH100))</f>
        <v>0</v>
      </c>
      <c r="AI100" s="1" cm="1">
        <f t="array" ref="AI100">_xlfn.SWITCH($A$2,"average", AVERAGE(Instances!AI100:Instances!AI100),"median", MEDIAN(Instances!AI100:Instances!AI100),"min", MIN(Instances!AI100:Instances!AI100),"max", MAX(Instances!AI100:Instances!AI100),"diff", MAX(Instances!AI100:Instances!AI100)-MIN(Instances!AI100:Instances!AI100))</f>
        <v>0</v>
      </c>
      <c r="AJ100" s="1" cm="1">
        <f t="array" ref="AJ100">_xlfn.SWITCH($A$2,"average", AVERAGE(Instances!AJ100:Instances!AJ100),"median", MEDIAN(Instances!AJ100:Instances!AJ100),"min", MIN(Instances!AJ100:Instances!AJ100),"max", MAX(Instances!AJ100:Instances!AJ100),"diff", MAX(Instances!AJ100:Instances!AJ100)-MIN(Instances!AJ100:Instances!AJ100))</f>
        <v>0</v>
      </c>
      <c r="AK100" s="1" cm="1">
        <f t="array" ref="AK100">_xlfn.SWITCH($A$2,"average", AVERAGE(Instances!AK100:Instances!AK100),"median", MEDIAN(Instances!AK100:Instances!AK100),"min", MIN(Instances!AK100:Instances!AK100),"max", MAX(Instances!AK100:Instances!AK100),"diff", MAX(Instances!AK100:Instances!AK100)-MIN(Instances!AK100:Instances!AK100))</f>
        <v>0</v>
      </c>
      <c r="AL100" s="1" cm="1">
        <f t="array" ref="AL100">_xlfn.SWITCH($A$2,"average", AVERAGE(Instances!AL100:Instances!AL100),"median", MEDIAN(Instances!AL100:Instances!AL100),"min", MIN(Instances!AL100:Instances!AL100),"max", MAX(Instances!AL100:Instances!AL100),"diff", MAX(Instances!AL100:Instances!AL100)-MIN(Instances!AL100:Instances!AL100))</f>
        <v>0</v>
      </c>
      <c r="AM100" s="1" cm="1">
        <f t="array" ref="AM100">_xlfn.SWITCH($A$2,"average", AVERAGE(Instances!AM100:Instances!AM100),"median", MEDIAN(Instances!AM100:Instances!AM100),"min", MIN(Instances!AM100:Instances!AM100),"max", MAX(Instances!AM100:Instances!AM100),"diff", MAX(Instances!AM100:Instances!AM100)-MIN(Instances!AM100:Instances!AM100))</f>
        <v>0</v>
      </c>
      <c r="AN100" s="1" cm="1">
        <f t="array" ref="AN100">_xlfn.SWITCH($A$2,"average", AVERAGE(Instances!AN100:Instances!AN100),"median", MEDIAN(Instances!AN100:Instances!AN100),"min", MIN(Instances!AN100:Instances!AN100),"max", MAX(Instances!AN100:Instances!AN100),"diff", MAX(Instances!AN100:Instances!AN100)-MIN(Instances!AN100:Instances!AN100))</f>
        <v>0</v>
      </c>
      <c r="AO100" s="1" cm="1">
        <f t="array" ref="AO100">_xlfn.SWITCH($A$2,"average", AVERAGE(Instances!AO100:Instances!AO100),"median", MEDIAN(Instances!AO100:Instances!AO100),"min", MIN(Instances!AO100:Instances!AO100),"max", MAX(Instances!AO100:Instances!AO100),"diff", MAX(Instances!AO100:Instances!AO100)-MIN(Instances!AO100:Instances!AO100))</f>
        <v>0</v>
      </c>
      <c r="AP100" s="1" cm="1">
        <f t="array" ref="AP100">_xlfn.SWITCH($A$2,"average", AVERAGE(Instances!AP100:Instances!AP100),"median", MEDIAN(Instances!AP100:Instances!AP100),"min", MIN(Instances!AP100:Instances!AP100),"max", MAX(Instances!AP100:Instances!AP100),"diff", MAX(Instances!AP100:Instances!AP100)-MIN(Instances!AP100:Instances!AP100))</f>
        <v>0</v>
      </c>
      <c r="AQ100" s="1" cm="1">
        <f t="array" ref="AQ100">_xlfn.SWITCH($A$2,"average", AVERAGE(Instances!AQ100:Instances!AQ100),"median", MEDIAN(Instances!AQ100:Instances!AQ100),"min", MIN(Instances!AQ100:Instances!AQ100),"max", MAX(Instances!AQ100:Instances!AQ100),"diff", MAX(Instances!AQ100:Instances!AQ100)-MIN(Instances!AQ100:Instances!AQ100))</f>
        <v>0</v>
      </c>
      <c r="AR100" s="1" cm="1">
        <f t="array" ref="AR100">_xlfn.SWITCH($A$2,"average", AVERAGE(Instances!AR100:Instances!AR100),"median", MEDIAN(Instances!AR100:Instances!AR100),"min", MIN(Instances!AR100:Instances!AR100),"max", MAX(Instances!AR100:Instances!AR100),"diff", MAX(Instances!AR100:Instances!AR100)-MIN(Instances!AR100:Instances!AR100))</f>
        <v>0</v>
      </c>
      <c r="AS100" s="1" cm="1">
        <f t="array" ref="AS100">_xlfn.SWITCH($A$2,"average", AVERAGE(Instances!AS100:Instances!AS100),"median", MEDIAN(Instances!AS100:Instances!AS100),"min", MIN(Instances!AS100:Instances!AS100),"max", MAX(Instances!AS100:Instances!AS100),"diff", MAX(Instances!AS100:Instances!AS100)-MIN(Instances!AS100:Instances!AS100))</f>
        <v>0</v>
      </c>
      <c r="AT100" s="1" cm="1">
        <f t="array" ref="AT100">_xlfn.SWITCH($A$2,"average", AVERAGE(Instances!AT100:Instances!AT100),"median", MEDIAN(Instances!AT100:Instances!AT100),"min", MIN(Instances!AT100:Instances!AT100),"max", MAX(Instances!AT100:Instances!AT100),"diff", MAX(Instances!AT100:Instances!AT100)-MIN(Instances!AT100:Instances!AT100))</f>
        <v>0</v>
      </c>
      <c r="AU100" s="1" cm="1">
        <f t="array" ref="AU100">_xlfn.SWITCH($A$2,"average", AVERAGE(Instances!AU100:Instances!AU100),"median", MEDIAN(Instances!AU100:Instances!AU100),"min", MIN(Instances!AU100:Instances!AU100),"max", MAX(Instances!AU100:Instances!AU100),"diff", MAX(Instances!AU100:Instances!AU100)-MIN(Instances!AU100:Instances!AU100))</f>
        <v>0</v>
      </c>
      <c r="AV100" s="1" cm="1">
        <f t="array" ref="AV100">_xlfn.SWITCH($A$2,"average", AVERAGE(Instances!AV100:Instances!AV100),"median", MEDIAN(Instances!AV100:Instances!AV100),"min", MIN(Instances!AV100:Instances!AV100),"max", MAX(Instances!AV100:Instances!AV100),"diff", MAX(Instances!AV100:Instances!AV100)-MIN(Instances!AV100:Instances!AV100))</f>
        <v>0</v>
      </c>
      <c r="AW100" s="1" cm="1">
        <f t="array" ref="AW100">_xlfn.SWITCH($A$2,"average", AVERAGE(Instances!AW100:Instances!AW100),"median", MEDIAN(Instances!AW100:Instances!AW100),"min", MIN(Instances!AW100:Instances!AW100),"max", MAX(Instances!AW100:Instances!AW100),"diff", MAX(Instances!AW100:Instances!AW100)-MIN(Instances!AW100:Instances!AW100))</f>
        <v>0</v>
      </c>
      <c r="AX100" s="1"/>
      <c r="AY100" s="1"/>
      <c r="AZ100" s="1"/>
      <c r="BA100" s="1"/>
      <c r="BB100" s="1">
        <f>MIN($B100,$D100,$F100,$H100,$J100,$L100,$N100,$P100,$R100,$T100,$V100,$X100,$Z100,$AB100,$AD100,$AF100,$AH100,$AJ100,$AL100,$AN100,$AP100,$AR100,$AT100,$AV100,$AX100,$AZ100)</f>
        <v>0</v>
      </c>
      <c r="BC100" s="1">
        <f>MIN($C100,$E100,$G100,$I100,$K100,$M100,$O100,$Q100,$S100,$U100,$W100,$Y100,$AA100,$AC100,$AE100,$AG100,$AI100,$AK100,$AM100,$AO100,$AQ100,$AS100,$AU100,$AW100,$AY100,$BA100)</f>
        <v>0</v>
      </c>
      <c r="BD100" s="1">
        <f>MEDIAN($B100,$D100,$F100,$H100,$J100,$L100,$N100,$P100,$R100,$T100,$V100,$X100,$Z100,$AB100,$AD100,$AF100,$AH100,$AJ100,$AL100,$AN100,$AP100,$AR100,$AT100,$AV100,$AX100,$AZ100)</f>
        <v>0</v>
      </c>
      <c r="BE100" s="1">
        <f>MEDIAN($C100,$E100,$G100,$I100,$K100,$M100,$O100,$Q100,$S100,$U100,$W100,$Y100,$AA100,$AC100,$AE100,$AG100,$AI100,$AK100,$AM100,$AO100,$AQ100,$AS100,$AU100,$AW100,$AY100,$BA100)</f>
        <v>0</v>
      </c>
      <c r="BF100" s="1">
        <f>MAX($B100,$D100,$F100,$H100,$J100,$L100,$N100,$P100,$R100,$T100,$V100,$X100,$Z100,$AB100,$AD100,$AF100,$AH100,$AJ100,$AL100,$AN100,$AP100,$AR100,$AT100,$AV100,$AX100,$AZ100)</f>
        <v>0</v>
      </c>
      <c r="BG100" s="1">
        <f>MAX($C100,$E100,$G100,$I100,$K100,$M100,$O100,$Q100,$S100,$U100,$W100,$Y100,$AA100,$AC100,$AE100,$AG100,$AI100,$AK100,$AM100,$AO100,$AQ100,$AS100,$AU100,$AW100,$AY100,$BA100)</f>
        <v>0</v>
      </c>
    </row>
    <row r="101" spans="1:59">
      <c r="A101" s="1" t="s">
        <v>98</v>
      </c>
      <c r="B101" s="1" cm="1">
        <f t="array" ref="B101">_xlfn.SWITCH($A$2,"average", AVERAGE(Instances!B101:Instances!B101),"median", MEDIAN(Instances!B101:Instances!B101),"min", MIN(Instances!B101:Instances!B101),"max", MAX(Instances!B101:Instances!B101),"diff", MAX(Instances!B101:Instances!B101)-MIN(Instances!B101:Instances!B101))</f>
        <v>0</v>
      </c>
      <c r="C101" s="1" cm="1">
        <f t="array" ref="C101">_xlfn.SWITCH($A$2,"average", AVERAGE(Instances!C101:Instances!C101),"median", MEDIAN(Instances!C101:Instances!C101),"min", MIN(Instances!C101:Instances!C101),"max", MAX(Instances!C101:Instances!C101),"diff", MAX(Instances!C101:Instances!C101)-MIN(Instances!C101:Instances!C101))</f>
        <v>0</v>
      </c>
      <c r="D101" s="1" cm="1">
        <f t="array" ref="D101">_xlfn.SWITCH($A$2,"average", AVERAGE(Instances!D101:Instances!D101),"median", MEDIAN(Instances!D101:Instances!D101),"min", MIN(Instances!D101:Instances!D101),"max", MAX(Instances!D101:Instances!D101),"diff", MAX(Instances!D101:Instances!D101)-MIN(Instances!D101:Instances!D101))</f>
        <v>0</v>
      </c>
      <c r="E101" s="1" cm="1">
        <f t="array" ref="E101">_xlfn.SWITCH($A$2,"average", AVERAGE(Instances!E101:Instances!E101),"median", MEDIAN(Instances!E101:Instances!E101),"min", MIN(Instances!E101:Instances!E101),"max", MAX(Instances!E101:Instances!E101),"diff", MAX(Instances!E101:Instances!E101)-MIN(Instances!E101:Instances!E101))</f>
        <v>0</v>
      </c>
      <c r="F101" s="1" cm="1">
        <f t="array" ref="F101">_xlfn.SWITCH($A$2,"average", AVERAGE(Instances!F101:Instances!F101),"median", MEDIAN(Instances!F101:Instances!F101),"min", MIN(Instances!F101:Instances!F101),"max", MAX(Instances!F101:Instances!F101),"diff", MAX(Instances!F101:Instances!F101)-MIN(Instances!F101:Instances!F101))</f>
        <v>0</v>
      </c>
      <c r="G101" s="1" cm="1">
        <f t="array" ref="G101">_xlfn.SWITCH($A$2,"average", AVERAGE(Instances!G101:Instances!G101),"median", MEDIAN(Instances!G101:Instances!G101),"min", MIN(Instances!G101:Instances!G101),"max", MAX(Instances!G101:Instances!G101),"diff", MAX(Instances!G101:Instances!G101)-MIN(Instances!G101:Instances!G101))</f>
        <v>0</v>
      </c>
      <c r="H101" s="1" cm="1">
        <f t="array" ref="H101">_xlfn.SWITCH($A$2,"average", AVERAGE(Instances!H101:Instances!H101),"median", MEDIAN(Instances!H101:Instances!H101),"min", MIN(Instances!H101:Instances!H101),"max", MAX(Instances!H101:Instances!H101),"diff", MAX(Instances!H101:Instances!H101)-MIN(Instances!H101:Instances!H101))</f>
        <v>0</v>
      </c>
      <c r="I101" s="1" cm="1">
        <f t="array" ref="I101">_xlfn.SWITCH($A$2,"average", AVERAGE(Instances!I101:Instances!I101),"median", MEDIAN(Instances!I101:Instances!I101),"min", MIN(Instances!I101:Instances!I101),"max", MAX(Instances!I101:Instances!I101),"diff", MAX(Instances!I101:Instances!I101)-MIN(Instances!I101:Instances!I101))</f>
        <v>0</v>
      </c>
      <c r="J101" s="1" cm="1">
        <f t="array" ref="J101">_xlfn.SWITCH($A$2,"average", AVERAGE(Instances!J101:Instances!J101),"median", MEDIAN(Instances!J101:Instances!J101),"min", MIN(Instances!J101:Instances!J101),"max", MAX(Instances!J101:Instances!J101),"diff", MAX(Instances!J101:Instances!J101)-MIN(Instances!J101:Instances!J101))</f>
        <v>0</v>
      </c>
      <c r="K101" s="1" cm="1">
        <f t="array" ref="K101">_xlfn.SWITCH($A$2,"average", AVERAGE(Instances!K101:Instances!K101),"median", MEDIAN(Instances!K101:Instances!K101),"min", MIN(Instances!K101:Instances!K101),"max", MAX(Instances!K101:Instances!K101),"diff", MAX(Instances!K101:Instances!K101)-MIN(Instances!K101:Instances!K101))</f>
        <v>0</v>
      </c>
      <c r="L101" s="1" cm="1">
        <f t="array" ref="L101">_xlfn.SWITCH($A$2,"average", AVERAGE(Instances!L101:Instances!L101),"median", MEDIAN(Instances!L101:Instances!L101),"min", MIN(Instances!L101:Instances!L101),"max", MAX(Instances!L101:Instances!L101),"diff", MAX(Instances!L101:Instances!L101)-MIN(Instances!L101:Instances!L101))</f>
        <v>0</v>
      </c>
      <c r="M101" s="1" cm="1">
        <f t="array" ref="M101">_xlfn.SWITCH($A$2,"average", AVERAGE(Instances!M101:Instances!M101),"median", MEDIAN(Instances!M101:Instances!M101),"min", MIN(Instances!M101:Instances!M101),"max", MAX(Instances!M101:Instances!M101),"diff", MAX(Instances!M101:Instances!M101)-MIN(Instances!M101:Instances!M101))</f>
        <v>0</v>
      </c>
      <c r="N101" s="1" cm="1">
        <f t="array" ref="N101">_xlfn.SWITCH($A$2,"average", AVERAGE(Instances!N101:Instances!N101),"median", MEDIAN(Instances!N101:Instances!N101),"min", MIN(Instances!N101:Instances!N101),"max", MAX(Instances!N101:Instances!N101),"diff", MAX(Instances!N101:Instances!N101)-MIN(Instances!N101:Instances!N101))</f>
        <v>0</v>
      </c>
      <c r="O101" s="1" cm="1">
        <f t="array" ref="O101">_xlfn.SWITCH($A$2,"average", AVERAGE(Instances!O101:Instances!O101),"median", MEDIAN(Instances!O101:Instances!O101),"min", MIN(Instances!O101:Instances!O101),"max", MAX(Instances!O101:Instances!O101),"diff", MAX(Instances!O101:Instances!O101)-MIN(Instances!O101:Instances!O101))</f>
        <v>0</v>
      </c>
      <c r="P101" s="1" cm="1">
        <f t="array" ref="P101">_xlfn.SWITCH($A$2,"average", AVERAGE(Instances!P101:Instances!P101),"median", MEDIAN(Instances!P101:Instances!P101),"min", MIN(Instances!P101:Instances!P101),"max", MAX(Instances!P101:Instances!P101),"diff", MAX(Instances!P101:Instances!P101)-MIN(Instances!P101:Instances!P101))</f>
        <v>0</v>
      </c>
      <c r="Q101" s="1" cm="1">
        <f t="array" ref="Q101">_xlfn.SWITCH($A$2,"average", AVERAGE(Instances!Q101:Instances!Q101),"median", MEDIAN(Instances!Q101:Instances!Q101),"min", MIN(Instances!Q101:Instances!Q101),"max", MAX(Instances!Q101:Instances!Q101),"diff", MAX(Instances!Q101:Instances!Q101)-MIN(Instances!Q101:Instances!Q101))</f>
        <v>0</v>
      </c>
      <c r="R101" s="1" cm="1">
        <f t="array" ref="R101">_xlfn.SWITCH($A$2,"average", AVERAGE(Instances!R101:Instances!R101),"median", MEDIAN(Instances!R101:Instances!R101),"min", MIN(Instances!R101:Instances!R101),"max", MAX(Instances!R101:Instances!R101),"diff", MAX(Instances!R101:Instances!R101)-MIN(Instances!R101:Instances!R101))</f>
        <v>0</v>
      </c>
      <c r="S101" s="1" cm="1">
        <f t="array" ref="S101">_xlfn.SWITCH($A$2,"average", AVERAGE(Instances!S101:Instances!S101),"median", MEDIAN(Instances!S101:Instances!S101),"min", MIN(Instances!S101:Instances!S101),"max", MAX(Instances!S101:Instances!S101),"diff", MAX(Instances!S101:Instances!S101)-MIN(Instances!S101:Instances!S101))</f>
        <v>0</v>
      </c>
      <c r="T101" s="1" cm="1">
        <f t="array" ref="T101">_xlfn.SWITCH($A$2,"average", AVERAGE(Instances!T101:Instances!T101),"median", MEDIAN(Instances!T101:Instances!T101),"min", MIN(Instances!T101:Instances!T101),"max", MAX(Instances!T101:Instances!T101),"diff", MAX(Instances!T101:Instances!T101)-MIN(Instances!T101:Instances!T101))</f>
        <v>0</v>
      </c>
      <c r="U101" s="1" cm="1">
        <f t="array" ref="U101">_xlfn.SWITCH($A$2,"average", AVERAGE(Instances!U101:Instances!U101),"median", MEDIAN(Instances!U101:Instances!U101),"min", MIN(Instances!U101:Instances!U101),"max", MAX(Instances!U101:Instances!U101),"diff", MAX(Instances!U101:Instances!U101)-MIN(Instances!U101:Instances!U101))</f>
        <v>0</v>
      </c>
      <c r="V101" s="1" cm="1">
        <f t="array" ref="V101">_xlfn.SWITCH($A$2,"average", AVERAGE(Instances!V101:Instances!V101),"median", MEDIAN(Instances!V101:Instances!V101),"min", MIN(Instances!V101:Instances!V101),"max", MAX(Instances!V101:Instances!V101),"diff", MAX(Instances!V101:Instances!V101)-MIN(Instances!V101:Instances!V101))</f>
        <v>0</v>
      </c>
      <c r="W101" s="1" cm="1">
        <f t="array" ref="W101">_xlfn.SWITCH($A$2,"average", AVERAGE(Instances!W101:Instances!W101),"median", MEDIAN(Instances!W101:Instances!W101),"min", MIN(Instances!W101:Instances!W101),"max", MAX(Instances!W101:Instances!W101),"diff", MAX(Instances!W101:Instances!W101)-MIN(Instances!W101:Instances!W101))</f>
        <v>0</v>
      </c>
      <c r="X101" s="1" cm="1">
        <f t="array" ref="X101">_xlfn.SWITCH($A$2,"average", AVERAGE(Instances!X101:Instances!X101),"median", MEDIAN(Instances!X101:Instances!X101),"min", MIN(Instances!X101:Instances!X101),"max", MAX(Instances!X101:Instances!X101),"diff", MAX(Instances!X101:Instances!X101)-MIN(Instances!X101:Instances!X101))</f>
        <v>0</v>
      </c>
      <c r="Y101" s="1" cm="1">
        <f t="array" ref="Y101">_xlfn.SWITCH($A$2,"average", AVERAGE(Instances!Y101:Instances!Y101),"median", MEDIAN(Instances!Y101:Instances!Y101),"min", MIN(Instances!Y101:Instances!Y101),"max", MAX(Instances!Y101:Instances!Y101),"diff", MAX(Instances!Y101:Instances!Y101)-MIN(Instances!Y101:Instances!Y101))</f>
        <v>0</v>
      </c>
      <c r="Z101" s="1" cm="1">
        <f t="array" ref="Z101">_xlfn.SWITCH($A$2,"average", AVERAGE(Instances!Z101:Instances!Z101),"median", MEDIAN(Instances!Z101:Instances!Z101),"min", MIN(Instances!Z101:Instances!Z101),"max", MAX(Instances!Z101:Instances!Z101),"diff", MAX(Instances!Z101:Instances!Z101)-MIN(Instances!Z101:Instances!Z101))</f>
        <v>0</v>
      </c>
      <c r="AA101" s="1" cm="1">
        <f t="array" ref="AA101">_xlfn.SWITCH($A$2,"average", AVERAGE(Instances!AA101:Instances!AA101),"median", MEDIAN(Instances!AA101:Instances!AA101),"min", MIN(Instances!AA101:Instances!AA101),"max", MAX(Instances!AA101:Instances!AA101),"diff", MAX(Instances!AA101:Instances!AA101)-MIN(Instances!AA101:Instances!AA101))</f>
        <v>0</v>
      </c>
      <c r="AB101" s="1" cm="1">
        <f t="array" ref="AB101">_xlfn.SWITCH($A$2,"average", AVERAGE(Instances!AB101:Instances!AB101),"median", MEDIAN(Instances!AB101:Instances!AB101),"min", MIN(Instances!AB101:Instances!AB101),"max", MAX(Instances!AB101:Instances!AB101),"diff", MAX(Instances!AB101:Instances!AB101)-MIN(Instances!AB101:Instances!AB101))</f>
        <v>0</v>
      </c>
      <c r="AC101" s="1" cm="1">
        <f t="array" ref="AC101">_xlfn.SWITCH($A$2,"average", AVERAGE(Instances!AC101:Instances!AC101),"median", MEDIAN(Instances!AC101:Instances!AC101),"min", MIN(Instances!AC101:Instances!AC101),"max", MAX(Instances!AC101:Instances!AC101),"diff", MAX(Instances!AC101:Instances!AC101)-MIN(Instances!AC101:Instances!AC101))</f>
        <v>0</v>
      </c>
      <c r="AD101" s="1" cm="1">
        <f t="array" ref="AD101">_xlfn.SWITCH($A$2,"average", AVERAGE(Instances!AD101:Instances!AD101),"median", MEDIAN(Instances!AD101:Instances!AD101),"min", MIN(Instances!AD101:Instances!AD101),"max", MAX(Instances!AD101:Instances!AD101),"diff", MAX(Instances!AD101:Instances!AD101)-MIN(Instances!AD101:Instances!AD101))</f>
        <v>0</v>
      </c>
      <c r="AE101" s="1" cm="1">
        <f t="array" ref="AE101">_xlfn.SWITCH($A$2,"average", AVERAGE(Instances!AE101:Instances!AE101),"median", MEDIAN(Instances!AE101:Instances!AE101),"min", MIN(Instances!AE101:Instances!AE101),"max", MAX(Instances!AE101:Instances!AE101),"diff", MAX(Instances!AE101:Instances!AE101)-MIN(Instances!AE101:Instances!AE101))</f>
        <v>0</v>
      </c>
      <c r="AF101" s="1" cm="1">
        <f t="array" ref="AF101">_xlfn.SWITCH($A$2,"average", AVERAGE(Instances!AF101:Instances!AF101),"median", MEDIAN(Instances!AF101:Instances!AF101),"min", MIN(Instances!AF101:Instances!AF101),"max", MAX(Instances!AF101:Instances!AF101),"diff", MAX(Instances!AF101:Instances!AF101)-MIN(Instances!AF101:Instances!AF101))</f>
        <v>0</v>
      </c>
      <c r="AG101" s="1" cm="1">
        <f t="array" ref="AG101">_xlfn.SWITCH($A$2,"average", AVERAGE(Instances!AG101:Instances!AG101),"median", MEDIAN(Instances!AG101:Instances!AG101),"min", MIN(Instances!AG101:Instances!AG101),"max", MAX(Instances!AG101:Instances!AG101),"diff", MAX(Instances!AG101:Instances!AG101)-MIN(Instances!AG101:Instances!AG101))</f>
        <v>0</v>
      </c>
      <c r="AH101" s="1" cm="1">
        <f t="array" ref="AH101">_xlfn.SWITCH($A$2,"average", AVERAGE(Instances!AH101:Instances!AH101),"median", MEDIAN(Instances!AH101:Instances!AH101),"min", MIN(Instances!AH101:Instances!AH101),"max", MAX(Instances!AH101:Instances!AH101),"diff", MAX(Instances!AH101:Instances!AH101)-MIN(Instances!AH101:Instances!AH101))</f>
        <v>0</v>
      </c>
      <c r="AI101" s="1" cm="1">
        <f t="array" ref="AI101">_xlfn.SWITCH($A$2,"average", AVERAGE(Instances!AI101:Instances!AI101),"median", MEDIAN(Instances!AI101:Instances!AI101),"min", MIN(Instances!AI101:Instances!AI101),"max", MAX(Instances!AI101:Instances!AI101),"diff", MAX(Instances!AI101:Instances!AI101)-MIN(Instances!AI101:Instances!AI101))</f>
        <v>0</v>
      </c>
      <c r="AJ101" s="1" cm="1">
        <f t="array" ref="AJ101">_xlfn.SWITCH($A$2,"average", AVERAGE(Instances!AJ101:Instances!AJ101),"median", MEDIAN(Instances!AJ101:Instances!AJ101),"min", MIN(Instances!AJ101:Instances!AJ101),"max", MAX(Instances!AJ101:Instances!AJ101),"diff", MAX(Instances!AJ101:Instances!AJ101)-MIN(Instances!AJ101:Instances!AJ101))</f>
        <v>0</v>
      </c>
      <c r="AK101" s="1" cm="1">
        <f t="array" ref="AK101">_xlfn.SWITCH($A$2,"average", AVERAGE(Instances!AK101:Instances!AK101),"median", MEDIAN(Instances!AK101:Instances!AK101),"min", MIN(Instances!AK101:Instances!AK101),"max", MAX(Instances!AK101:Instances!AK101),"diff", MAX(Instances!AK101:Instances!AK101)-MIN(Instances!AK101:Instances!AK101))</f>
        <v>0</v>
      </c>
      <c r="AL101" s="1" cm="1">
        <f t="array" ref="AL101">_xlfn.SWITCH($A$2,"average", AVERAGE(Instances!AL101:Instances!AL101),"median", MEDIAN(Instances!AL101:Instances!AL101),"min", MIN(Instances!AL101:Instances!AL101),"max", MAX(Instances!AL101:Instances!AL101),"diff", MAX(Instances!AL101:Instances!AL101)-MIN(Instances!AL101:Instances!AL101))</f>
        <v>0</v>
      </c>
      <c r="AM101" s="1" cm="1">
        <f t="array" ref="AM101">_xlfn.SWITCH($A$2,"average", AVERAGE(Instances!AM101:Instances!AM101),"median", MEDIAN(Instances!AM101:Instances!AM101),"min", MIN(Instances!AM101:Instances!AM101),"max", MAX(Instances!AM101:Instances!AM101),"diff", MAX(Instances!AM101:Instances!AM101)-MIN(Instances!AM101:Instances!AM101))</f>
        <v>0</v>
      </c>
      <c r="AN101" s="1" cm="1">
        <f t="array" ref="AN101">_xlfn.SWITCH($A$2,"average", AVERAGE(Instances!AN101:Instances!AN101),"median", MEDIAN(Instances!AN101:Instances!AN101),"min", MIN(Instances!AN101:Instances!AN101),"max", MAX(Instances!AN101:Instances!AN101),"diff", MAX(Instances!AN101:Instances!AN101)-MIN(Instances!AN101:Instances!AN101))</f>
        <v>0</v>
      </c>
      <c r="AO101" s="1" cm="1">
        <f t="array" ref="AO101">_xlfn.SWITCH($A$2,"average", AVERAGE(Instances!AO101:Instances!AO101),"median", MEDIAN(Instances!AO101:Instances!AO101),"min", MIN(Instances!AO101:Instances!AO101),"max", MAX(Instances!AO101:Instances!AO101),"diff", MAX(Instances!AO101:Instances!AO101)-MIN(Instances!AO101:Instances!AO101))</f>
        <v>0</v>
      </c>
      <c r="AP101" s="1" cm="1">
        <f t="array" ref="AP101">_xlfn.SWITCH($A$2,"average", AVERAGE(Instances!AP101:Instances!AP101),"median", MEDIAN(Instances!AP101:Instances!AP101),"min", MIN(Instances!AP101:Instances!AP101),"max", MAX(Instances!AP101:Instances!AP101),"diff", MAX(Instances!AP101:Instances!AP101)-MIN(Instances!AP101:Instances!AP101))</f>
        <v>0</v>
      </c>
      <c r="AQ101" s="1" cm="1">
        <f t="array" ref="AQ101">_xlfn.SWITCH($A$2,"average", AVERAGE(Instances!AQ101:Instances!AQ101),"median", MEDIAN(Instances!AQ101:Instances!AQ101),"min", MIN(Instances!AQ101:Instances!AQ101),"max", MAX(Instances!AQ101:Instances!AQ101),"diff", MAX(Instances!AQ101:Instances!AQ101)-MIN(Instances!AQ101:Instances!AQ101))</f>
        <v>0</v>
      </c>
      <c r="AR101" s="1" cm="1">
        <f t="array" ref="AR101">_xlfn.SWITCH($A$2,"average", AVERAGE(Instances!AR101:Instances!AR101),"median", MEDIAN(Instances!AR101:Instances!AR101),"min", MIN(Instances!AR101:Instances!AR101),"max", MAX(Instances!AR101:Instances!AR101),"diff", MAX(Instances!AR101:Instances!AR101)-MIN(Instances!AR101:Instances!AR101))</f>
        <v>0</v>
      </c>
      <c r="AS101" s="1" cm="1">
        <f t="array" ref="AS101">_xlfn.SWITCH($A$2,"average", AVERAGE(Instances!AS101:Instances!AS101),"median", MEDIAN(Instances!AS101:Instances!AS101),"min", MIN(Instances!AS101:Instances!AS101),"max", MAX(Instances!AS101:Instances!AS101),"diff", MAX(Instances!AS101:Instances!AS101)-MIN(Instances!AS101:Instances!AS101))</f>
        <v>0</v>
      </c>
      <c r="AT101" s="1" cm="1">
        <f t="array" ref="AT101">_xlfn.SWITCH($A$2,"average", AVERAGE(Instances!AT101:Instances!AT101),"median", MEDIAN(Instances!AT101:Instances!AT101),"min", MIN(Instances!AT101:Instances!AT101),"max", MAX(Instances!AT101:Instances!AT101),"diff", MAX(Instances!AT101:Instances!AT101)-MIN(Instances!AT101:Instances!AT101))</f>
        <v>0</v>
      </c>
      <c r="AU101" s="1" cm="1">
        <f t="array" ref="AU101">_xlfn.SWITCH($A$2,"average", AVERAGE(Instances!AU101:Instances!AU101),"median", MEDIAN(Instances!AU101:Instances!AU101),"min", MIN(Instances!AU101:Instances!AU101),"max", MAX(Instances!AU101:Instances!AU101),"diff", MAX(Instances!AU101:Instances!AU101)-MIN(Instances!AU101:Instances!AU101))</f>
        <v>0</v>
      </c>
      <c r="AV101" s="1" cm="1">
        <f t="array" ref="AV101">_xlfn.SWITCH($A$2,"average", AVERAGE(Instances!AV101:Instances!AV101),"median", MEDIAN(Instances!AV101:Instances!AV101),"min", MIN(Instances!AV101:Instances!AV101),"max", MAX(Instances!AV101:Instances!AV101),"diff", MAX(Instances!AV101:Instances!AV101)-MIN(Instances!AV101:Instances!AV101))</f>
        <v>0</v>
      </c>
      <c r="AW101" s="1" cm="1">
        <f t="array" ref="AW101">_xlfn.SWITCH($A$2,"average", AVERAGE(Instances!AW101:Instances!AW101),"median", MEDIAN(Instances!AW101:Instances!AW101),"min", MIN(Instances!AW101:Instances!AW101),"max", MAX(Instances!AW101:Instances!AW101),"diff", MAX(Instances!AW101:Instances!AW101)-MIN(Instances!AW101:Instances!AW101))</f>
        <v>0</v>
      </c>
      <c r="AX101" s="1"/>
      <c r="AY101" s="1"/>
      <c r="AZ101" s="1"/>
      <c r="BA101" s="1"/>
      <c r="BB101" s="1">
        <f>MIN($B101,$D101,$F101,$H101,$J101,$L101,$N101,$P101,$R101,$T101,$V101,$X101,$Z101,$AB101,$AD101,$AF101,$AH101,$AJ101,$AL101,$AN101,$AP101,$AR101,$AT101,$AV101,$AX101,$AZ101)</f>
        <v>0</v>
      </c>
      <c r="BC101" s="1">
        <f>MIN($C101,$E101,$G101,$I101,$K101,$M101,$O101,$Q101,$S101,$U101,$W101,$Y101,$AA101,$AC101,$AE101,$AG101,$AI101,$AK101,$AM101,$AO101,$AQ101,$AS101,$AU101,$AW101,$AY101,$BA101)</f>
        <v>0</v>
      </c>
      <c r="BD101" s="1">
        <f>MEDIAN($B101,$D101,$F101,$H101,$J101,$L101,$N101,$P101,$R101,$T101,$V101,$X101,$Z101,$AB101,$AD101,$AF101,$AH101,$AJ101,$AL101,$AN101,$AP101,$AR101,$AT101,$AV101,$AX101,$AZ101)</f>
        <v>0</v>
      </c>
      <c r="BE101" s="1">
        <f>MEDIAN($C101,$E101,$G101,$I101,$K101,$M101,$O101,$Q101,$S101,$U101,$W101,$Y101,$AA101,$AC101,$AE101,$AG101,$AI101,$AK101,$AM101,$AO101,$AQ101,$AS101,$AU101,$AW101,$AY101,$BA101)</f>
        <v>0</v>
      </c>
      <c r="BF101" s="1">
        <f>MAX($B101,$D101,$F101,$H101,$J101,$L101,$N101,$P101,$R101,$T101,$V101,$X101,$Z101,$AB101,$AD101,$AF101,$AH101,$AJ101,$AL101,$AN101,$AP101,$AR101,$AT101,$AV101,$AX101,$AZ101)</f>
        <v>0</v>
      </c>
      <c r="BG101" s="1">
        <f>MAX($C101,$E101,$G101,$I101,$K101,$M101,$O101,$Q101,$S101,$U101,$W101,$Y101,$AA101,$AC101,$AE101,$AG101,$AI101,$AK101,$AM101,$AO101,$AQ101,$AS101,$AU101,$AW101,$AY101,$BA101)</f>
        <v>0</v>
      </c>
    </row>
    <row r="102" spans="1:59">
      <c r="A102" s="1" t="s">
        <v>99</v>
      </c>
      <c r="B102" s="1" cm="1">
        <f t="array" ref="B102">_xlfn.SWITCH($A$2,"average", AVERAGE(Instances!B102:Instances!B102),"median", MEDIAN(Instances!B102:Instances!B102),"min", MIN(Instances!B102:Instances!B102),"max", MAX(Instances!B102:Instances!B102),"diff", MAX(Instances!B102:Instances!B102)-MIN(Instances!B102:Instances!B102))</f>
        <v>0</v>
      </c>
      <c r="C102" s="1" cm="1">
        <f t="array" ref="C102">_xlfn.SWITCH($A$2,"average", AVERAGE(Instances!C102:Instances!C102),"median", MEDIAN(Instances!C102:Instances!C102),"min", MIN(Instances!C102:Instances!C102),"max", MAX(Instances!C102:Instances!C102),"diff", MAX(Instances!C102:Instances!C102)-MIN(Instances!C102:Instances!C102))</f>
        <v>0</v>
      </c>
      <c r="D102" s="1" cm="1">
        <f t="array" ref="D102">_xlfn.SWITCH($A$2,"average", AVERAGE(Instances!D102:Instances!D102),"median", MEDIAN(Instances!D102:Instances!D102),"min", MIN(Instances!D102:Instances!D102),"max", MAX(Instances!D102:Instances!D102),"diff", MAX(Instances!D102:Instances!D102)-MIN(Instances!D102:Instances!D102))</f>
        <v>0</v>
      </c>
      <c r="E102" s="1" cm="1">
        <f t="array" ref="E102">_xlfn.SWITCH($A$2,"average", AVERAGE(Instances!E102:Instances!E102),"median", MEDIAN(Instances!E102:Instances!E102),"min", MIN(Instances!E102:Instances!E102),"max", MAX(Instances!E102:Instances!E102),"diff", MAX(Instances!E102:Instances!E102)-MIN(Instances!E102:Instances!E102))</f>
        <v>0</v>
      </c>
      <c r="F102" s="1" cm="1">
        <f t="array" ref="F102">_xlfn.SWITCH($A$2,"average", AVERAGE(Instances!F102:Instances!F102),"median", MEDIAN(Instances!F102:Instances!F102),"min", MIN(Instances!F102:Instances!F102),"max", MAX(Instances!F102:Instances!F102),"diff", MAX(Instances!F102:Instances!F102)-MIN(Instances!F102:Instances!F102))</f>
        <v>0</v>
      </c>
      <c r="G102" s="1" cm="1">
        <f t="array" ref="G102">_xlfn.SWITCH($A$2,"average", AVERAGE(Instances!G102:Instances!G102),"median", MEDIAN(Instances!G102:Instances!G102),"min", MIN(Instances!G102:Instances!G102),"max", MAX(Instances!G102:Instances!G102),"diff", MAX(Instances!G102:Instances!G102)-MIN(Instances!G102:Instances!G102))</f>
        <v>0</v>
      </c>
      <c r="H102" s="1" cm="1">
        <f t="array" ref="H102">_xlfn.SWITCH($A$2,"average", AVERAGE(Instances!H102:Instances!H102),"median", MEDIAN(Instances!H102:Instances!H102),"min", MIN(Instances!H102:Instances!H102),"max", MAX(Instances!H102:Instances!H102),"diff", MAX(Instances!H102:Instances!H102)-MIN(Instances!H102:Instances!H102))</f>
        <v>0</v>
      </c>
      <c r="I102" s="1" cm="1">
        <f t="array" ref="I102">_xlfn.SWITCH($A$2,"average", AVERAGE(Instances!I102:Instances!I102),"median", MEDIAN(Instances!I102:Instances!I102),"min", MIN(Instances!I102:Instances!I102),"max", MAX(Instances!I102:Instances!I102),"diff", MAX(Instances!I102:Instances!I102)-MIN(Instances!I102:Instances!I102))</f>
        <v>0</v>
      </c>
      <c r="J102" s="1" cm="1">
        <f t="array" ref="J102">_xlfn.SWITCH($A$2,"average", AVERAGE(Instances!J102:Instances!J102),"median", MEDIAN(Instances!J102:Instances!J102),"min", MIN(Instances!J102:Instances!J102),"max", MAX(Instances!J102:Instances!J102),"diff", MAX(Instances!J102:Instances!J102)-MIN(Instances!J102:Instances!J102))</f>
        <v>0</v>
      </c>
      <c r="K102" s="1" cm="1">
        <f t="array" ref="K102">_xlfn.SWITCH($A$2,"average", AVERAGE(Instances!K102:Instances!K102),"median", MEDIAN(Instances!K102:Instances!K102),"min", MIN(Instances!K102:Instances!K102),"max", MAX(Instances!K102:Instances!K102),"diff", MAX(Instances!K102:Instances!K102)-MIN(Instances!K102:Instances!K102))</f>
        <v>0</v>
      </c>
      <c r="L102" s="1" cm="1">
        <f t="array" ref="L102">_xlfn.SWITCH($A$2,"average", AVERAGE(Instances!L102:Instances!L102),"median", MEDIAN(Instances!L102:Instances!L102),"min", MIN(Instances!L102:Instances!L102),"max", MAX(Instances!L102:Instances!L102),"diff", MAX(Instances!L102:Instances!L102)-MIN(Instances!L102:Instances!L102))</f>
        <v>0</v>
      </c>
      <c r="M102" s="1" cm="1">
        <f t="array" ref="M102">_xlfn.SWITCH($A$2,"average", AVERAGE(Instances!M102:Instances!M102),"median", MEDIAN(Instances!M102:Instances!M102),"min", MIN(Instances!M102:Instances!M102),"max", MAX(Instances!M102:Instances!M102),"diff", MAX(Instances!M102:Instances!M102)-MIN(Instances!M102:Instances!M102))</f>
        <v>0</v>
      </c>
      <c r="N102" s="1" cm="1">
        <f t="array" ref="N102">_xlfn.SWITCH($A$2,"average", AVERAGE(Instances!N102:Instances!N102),"median", MEDIAN(Instances!N102:Instances!N102),"min", MIN(Instances!N102:Instances!N102),"max", MAX(Instances!N102:Instances!N102),"diff", MAX(Instances!N102:Instances!N102)-MIN(Instances!N102:Instances!N102))</f>
        <v>0</v>
      </c>
      <c r="O102" s="1" cm="1">
        <f t="array" ref="O102">_xlfn.SWITCH($A$2,"average", AVERAGE(Instances!O102:Instances!O102),"median", MEDIAN(Instances!O102:Instances!O102),"min", MIN(Instances!O102:Instances!O102),"max", MAX(Instances!O102:Instances!O102),"diff", MAX(Instances!O102:Instances!O102)-MIN(Instances!O102:Instances!O102))</f>
        <v>0</v>
      </c>
      <c r="P102" s="1" cm="1">
        <f t="array" ref="P102">_xlfn.SWITCH($A$2,"average", AVERAGE(Instances!P102:Instances!P102),"median", MEDIAN(Instances!P102:Instances!P102),"min", MIN(Instances!P102:Instances!P102),"max", MAX(Instances!P102:Instances!P102),"diff", MAX(Instances!P102:Instances!P102)-MIN(Instances!P102:Instances!P102))</f>
        <v>0</v>
      </c>
      <c r="Q102" s="1" cm="1">
        <f t="array" ref="Q102">_xlfn.SWITCH($A$2,"average", AVERAGE(Instances!Q102:Instances!Q102),"median", MEDIAN(Instances!Q102:Instances!Q102),"min", MIN(Instances!Q102:Instances!Q102),"max", MAX(Instances!Q102:Instances!Q102),"diff", MAX(Instances!Q102:Instances!Q102)-MIN(Instances!Q102:Instances!Q102))</f>
        <v>0</v>
      </c>
      <c r="R102" s="1" cm="1">
        <f t="array" ref="R102">_xlfn.SWITCH($A$2,"average", AVERAGE(Instances!R102:Instances!R102),"median", MEDIAN(Instances!R102:Instances!R102),"min", MIN(Instances!R102:Instances!R102),"max", MAX(Instances!R102:Instances!R102),"diff", MAX(Instances!R102:Instances!R102)-MIN(Instances!R102:Instances!R102))</f>
        <v>0</v>
      </c>
      <c r="S102" s="1" cm="1">
        <f t="array" ref="S102">_xlfn.SWITCH($A$2,"average", AVERAGE(Instances!S102:Instances!S102),"median", MEDIAN(Instances!S102:Instances!S102),"min", MIN(Instances!S102:Instances!S102),"max", MAX(Instances!S102:Instances!S102),"diff", MAX(Instances!S102:Instances!S102)-MIN(Instances!S102:Instances!S102))</f>
        <v>0</v>
      </c>
      <c r="T102" s="1" cm="1">
        <f t="array" ref="T102">_xlfn.SWITCH($A$2,"average", AVERAGE(Instances!T102:Instances!T102),"median", MEDIAN(Instances!T102:Instances!T102),"min", MIN(Instances!T102:Instances!T102),"max", MAX(Instances!T102:Instances!T102),"diff", MAX(Instances!T102:Instances!T102)-MIN(Instances!T102:Instances!T102))</f>
        <v>0</v>
      </c>
      <c r="U102" s="1" cm="1">
        <f t="array" ref="U102">_xlfn.SWITCH($A$2,"average", AVERAGE(Instances!U102:Instances!U102),"median", MEDIAN(Instances!U102:Instances!U102),"min", MIN(Instances!U102:Instances!U102),"max", MAX(Instances!U102:Instances!U102),"diff", MAX(Instances!U102:Instances!U102)-MIN(Instances!U102:Instances!U102))</f>
        <v>0</v>
      </c>
      <c r="V102" s="1" cm="1">
        <f t="array" ref="V102">_xlfn.SWITCH($A$2,"average", AVERAGE(Instances!V102:Instances!V102),"median", MEDIAN(Instances!V102:Instances!V102),"min", MIN(Instances!V102:Instances!V102),"max", MAX(Instances!V102:Instances!V102),"diff", MAX(Instances!V102:Instances!V102)-MIN(Instances!V102:Instances!V102))</f>
        <v>0</v>
      </c>
      <c r="W102" s="1" cm="1">
        <f t="array" ref="W102">_xlfn.SWITCH($A$2,"average", AVERAGE(Instances!W102:Instances!W102),"median", MEDIAN(Instances!W102:Instances!W102),"min", MIN(Instances!W102:Instances!W102),"max", MAX(Instances!W102:Instances!W102),"diff", MAX(Instances!W102:Instances!W102)-MIN(Instances!W102:Instances!W102))</f>
        <v>0</v>
      </c>
      <c r="X102" s="1" cm="1">
        <f t="array" ref="X102">_xlfn.SWITCH($A$2,"average", AVERAGE(Instances!X102:Instances!X102),"median", MEDIAN(Instances!X102:Instances!X102),"min", MIN(Instances!X102:Instances!X102),"max", MAX(Instances!X102:Instances!X102),"diff", MAX(Instances!X102:Instances!X102)-MIN(Instances!X102:Instances!X102))</f>
        <v>0</v>
      </c>
      <c r="Y102" s="1" cm="1">
        <f t="array" ref="Y102">_xlfn.SWITCH($A$2,"average", AVERAGE(Instances!Y102:Instances!Y102),"median", MEDIAN(Instances!Y102:Instances!Y102),"min", MIN(Instances!Y102:Instances!Y102),"max", MAX(Instances!Y102:Instances!Y102),"diff", MAX(Instances!Y102:Instances!Y102)-MIN(Instances!Y102:Instances!Y102))</f>
        <v>0</v>
      </c>
      <c r="Z102" s="1" cm="1">
        <f t="array" ref="Z102">_xlfn.SWITCH($A$2,"average", AVERAGE(Instances!Z102:Instances!Z102),"median", MEDIAN(Instances!Z102:Instances!Z102),"min", MIN(Instances!Z102:Instances!Z102),"max", MAX(Instances!Z102:Instances!Z102),"diff", MAX(Instances!Z102:Instances!Z102)-MIN(Instances!Z102:Instances!Z102))</f>
        <v>0</v>
      </c>
      <c r="AA102" s="1" cm="1">
        <f t="array" ref="AA102">_xlfn.SWITCH($A$2,"average", AVERAGE(Instances!AA102:Instances!AA102),"median", MEDIAN(Instances!AA102:Instances!AA102),"min", MIN(Instances!AA102:Instances!AA102),"max", MAX(Instances!AA102:Instances!AA102),"diff", MAX(Instances!AA102:Instances!AA102)-MIN(Instances!AA102:Instances!AA102))</f>
        <v>0</v>
      </c>
      <c r="AB102" s="1" cm="1">
        <f t="array" ref="AB102">_xlfn.SWITCH($A$2,"average", AVERAGE(Instances!AB102:Instances!AB102),"median", MEDIAN(Instances!AB102:Instances!AB102),"min", MIN(Instances!AB102:Instances!AB102),"max", MAX(Instances!AB102:Instances!AB102),"diff", MAX(Instances!AB102:Instances!AB102)-MIN(Instances!AB102:Instances!AB102))</f>
        <v>0</v>
      </c>
      <c r="AC102" s="1" cm="1">
        <f t="array" ref="AC102">_xlfn.SWITCH($A$2,"average", AVERAGE(Instances!AC102:Instances!AC102),"median", MEDIAN(Instances!AC102:Instances!AC102),"min", MIN(Instances!AC102:Instances!AC102),"max", MAX(Instances!AC102:Instances!AC102),"diff", MAX(Instances!AC102:Instances!AC102)-MIN(Instances!AC102:Instances!AC102))</f>
        <v>0</v>
      </c>
      <c r="AD102" s="1" cm="1">
        <f t="array" ref="AD102">_xlfn.SWITCH($A$2,"average", AVERAGE(Instances!AD102:Instances!AD102),"median", MEDIAN(Instances!AD102:Instances!AD102),"min", MIN(Instances!AD102:Instances!AD102),"max", MAX(Instances!AD102:Instances!AD102),"diff", MAX(Instances!AD102:Instances!AD102)-MIN(Instances!AD102:Instances!AD102))</f>
        <v>0</v>
      </c>
      <c r="AE102" s="1" cm="1">
        <f t="array" ref="AE102">_xlfn.SWITCH($A$2,"average", AVERAGE(Instances!AE102:Instances!AE102),"median", MEDIAN(Instances!AE102:Instances!AE102),"min", MIN(Instances!AE102:Instances!AE102),"max", MAX(Instances!AE102:Instances!AE102),"diff", MAX(Instances!AE102:Instances!AE102)-MIN(Instances!AE102:Instances!AE102))</f>
        <v>0</v>
      </c>
      <c r="AF102" s="1" cm="1">
        <f t="array" ref="AF102">_xlfn.SWITCH($A$2,"average", AVERAGE(Instances!AF102:Instances!AF102),"median", MEDIAN(Instances!AF102:Instances!AF102),"min", MIN(Instances!AF102:Instances!AF102),"max", MAX(Instances!AF102:Instances!AF102),"diff", MAX(Instances!AF102:Instances!AF102)-MIN(Instances!AF102:Instances!AF102))</f>
        <v>0</v>
      </c>
      <c r="AG102" s="1" cm="1">
        <f t="array" ref="AG102">_xlfn.SWITCH($A$2,"average", AVERAGE(Instances!AG102:Instances!AG102),"median", MEDIAN(Instances!AG102:Instances!AG102),"min", MIN(Instances!AG102:Instances!AG102),"max", MAX(Instances!AG102:Instances!AG102),"diff", MAX(Instances!AG102:Instances!AG102)-MIN(Instances!AG102:Instances!AG102))</f>
        <v>0</v>
      </c>
      <c r="AH102" s="1" cm="1">
        <f t="array" ref="AH102">_xlfn.SWITCH($A$2,"average", AVERAGE(Instances!AH102:Instances!AH102),"median", MEDIAN(Instances!AH102:Instances!AH102),"min", MIN(Instances!AH102:Instances!AH102),"max", MAX(Instances!AH102:Instances!AH102),"diff", MAX(Instances!AH102:Instances!AH102)-MIN(Instances!AH102:Instances!AH102))</f>
        <v>0</v>
      </c>
      <c r="AI102" s="1" cm="1">
        <f t="array" ref="AI102">_xlfn.SWITCH($A$2,"average", AVERAGE(Instances!AI102:Instances!AI102),"median", MEDIAN(Instances!AI102:Instances!AI102),"min", MIN(Instances!AI102:Instances!AI102),"max", MAX(Instances!AI102:Instances!AI102),"diff", MAX(Instances!AI102:Instances!AI102)-MIN(Instances!AI102:Instances!AI102))</f>
        <v>0</v>
      </c>
      <c r="AJ102" s="1" cm="1">
        <f t="array" ref="AJ102">_xlfn.SWITCH($A$2,"average", AVERAGE(Instances!AJ102:Instances!AJ102),"median", MEDIAN(Instances!AJ102:Instances!AJ102),"min", MIN(Instances!AJ102:Instances!AJ102),"max", MAX(Instances!AJ102:Instances!AJ102),"diff", MAX(Instances!AJ102:Instances!AJ102)-MIN(Instances!AJ102:Instances!AJ102))</f>
        <v>0</v>
      </c>
      <c r="AK102" s="1" cm="1">
        <f t="array" ref="AK102">_xlfn.SWITCH($A$2,"average", AVERAGE(Instances!AK102:Instances!AK102),"median", MEDIAN(Instances!AK102:Instances!AK102),"min", MIN(Instances!AK102:Instances!AK102),"max", MAX(Instances!AK102:Instances!AK102),"diff", MAX(Instances!AK102:Instances!AK102)-MIN(Instances!AK102:Instances!AK102))</f>
        <v>0</v>
      </c>
      <c r="AL102" s="1" cm="1">
        <f t="array" ref="AL102">_xlfn.SWITCH($A$2,"average", AVERAGE(Instances!AL102:Instances!AL102),"median", MEDIAN(Instances!AL102:Instances!AL102),"min", MIN(Instances!AL102:Instances!AL102),"max", MAX(Instances!AL102:Instances!AL102),"diff", MAX(Instances!AL102:Instances!AL102)-MIN(Instances!AL102:Instances!AL102))</f>
        <v>0</v>
      </c>
      <c r="AM102" s="1" cm="1">
        <f t="array" ref="AM102">_xlfn.SWITCH($A$2,"average", AVERAGE(Instances!AM102:Instances!AM102),"median", MEDIAN(Instances!AM102:Instances!AM102),"min", MIN(Instances!AM102:Instances!AM102),"max", MAX(Instances!AM102:Instances!AM102),"diff", MAX(Instances!AM102:Instances!AM102)-MIN(Instances!AM102:Instances!AM102))</f>
        <v>0</v>
      </c>
      <c r="AN102" s="1" cm="1">
        <f t="array" ref="AN102">_xlfn.SWITCH($A$2,"average", AVERAGE(Instances!AN102:Instances!AN102),"median", MEDIAN(Instances!AN102:Instances!AN102),"min", MIN(Instances!AN102:Instances!AN102),"max", MAX(Instances!AN102:Instances!AN102),"diff", MAX(Instances!AN102:Instances!AN102)-MIN(Instances!AN102:Instances!AN102))</f>
        <v>0</v>
      </c>
      <c r="AO102" s="1" cm="1">
        <f t="array" ref="AO102">_xlfn.SWITCH($A$2,"average", AVERAGE(Instances!AO102:Instances!AO102),"median", MEDIAN(Instances!AO102:Instances!AO102),"min", MIN(Instances!AO102:Instances!AO102),"max", MAX(Instances!AO102:Instances!AO102),"diff", MAX(Instances!AO102:Instances!AO102)-MIN(Instances!AO102:Instances!AO102))</f>
        <v>0</v>
      </c>
      <c r="AP102" s="1" cm="1">
        <f t="array" ref="AP102">_xlfn.SWITCH($A$2,"average", AVERAGE(Instances!AP102:Instances!AP102),"median", MEDIAN(Instances!AP102:Instances!AP102),"min", MIN(Instances!AP102:Instances!AP102),"max", MAX(Instances!AP102:Instances!AP102),"diff", MAX(Instances!AP102:Instances!AP102)-MIN(Instances!AP102:Instances!AP102))</f>
        <v>0</v>
      </c>
      <c r="AQ102" s="1" cm="1">
        <f t="array" ref="AQ102">_xlfn.SWITCH($A$2,"average", AVERAGE(Instances!AQ102:Instances!AQ102),"median", MEDIAN(Instances!AQ102:Instances!AQ102),"min", MIN(Instances!AQ102:Instances!AQ102),"max", MAX(Instances!AQ102:Instances!AQ102),"diff", MAX(Instances!AQ102:Instances!AQ102)-MIN(Instances!AQ102:Instances!AQ102))</f>
        <v>0</v>
      </c>
      <c r="AR102" s="1" cm="1">
        <f t="array" ref="AR102">_xlfn.SWITCH($A$2,"average", AVERAGE(Instances!AR102:Instances!AR102),"median", MEDIAN(Instances!AR102:Instances!AR102),"min", MIN(Instances!AR102:Instances!AR102),"max", MAX(Instances!AR102:Instances!AR102),"diff", MAX(Instances!AR102:Instances!AR102)-MIN(Instances!AR102:Instances!AR102))</f>
        <v>0</v>
      </c>
      <c r="AS102" s="1" cm="1">
        <f t="array" ref="AS102">_xlfn.SWITCH($A$2,"average", AVERAGE(Instances!AS102:Instances!AS102),"median", MEDIAN(Instances!AS102:Instances!AS102),"min", MIN(Instances!AS102:Instances!AS102),"max", MAX(Instances!AS102:Instances!AS102),"diff", MAX(Instances!AS102:Instances!AS102)-MIN(Instances!AS102:Instances!AS102))</f>
        <v>0</v>
      </c>
      <c r="AT102" s="1" cm="1">
        <f t="array" ref="AT102">_xlfn.SWITCH($A$2,"average", AVERAGE(Instances!AT102:Instances!AT102),"median", MEDIAN(Instances!AT102:Instances!AT102),"min", MIN(Instances!AT102:Instances!AT102),"max", MAX(Instances!AT102:Instances!AT102),"diff", MAX(Instances!AT102:Instances!AT102)-MIN(Instances!AT102:Instances!AT102))</f>
        <v>0</v>
      </c>
      <c r="AU102" s="1" cm="1">
        <f t="array" ref="AU102">_xlfn.SWITCH($A$2,"average", AVERAGE(Instances!AU102:Instances!AU102),"median", MEDIAN(Instances!AU102:Instances!AU102),"min", MIN(Instances!AU102:Instances!AU102),"max", MAX(Instances!AU102:Instances!AU102),"diff", MAX(Instances!AU102:Instances!AU102)-MIN(Instances!AU102:Instances!AU102))</f>
        <v>0</v>
      </c>
      <c r="AV102" s="1" cm="1">
        <f t="array" ref="AV102">_xlfn.SWITCH($A$2,"average", AVERAGE(Instances!AV102:Instances!AV102),"median", MEDIAN(Instances!AV102:Instances!AV102),"min", MIN(Instances!AV102:Instances!AV102),"max", MAX(Instances!AV102:Instances!AV102),"diff", MAX(Instances!AV102:Instances!AV102)-MIN(Instances!AV102:Instances!AV102))</f>
        <v>0</v>
      </c>
      <c r="AW102" s="1" cm="1">
        <f t="array" ref="AW102">_xlfn.SWITCH($A$2,"average", AVERAGE(Instances!AW102:Instances!AW102),"median", MEDIAN(Instances!AW102:Instances!AW102),"min", MIN(Instances!AW102:Instances!AW102),"max", MAX(Instances!AW102:Instances!AW102),"diff", MAX(Instances!AW102:Instances!AW102)-MIN(Instances!AW102:Instances!AW102))</f>
        <v>0</v>
      </c>
      <c r="AX102" s="1"/>
      <c r="AY102" s="1"/>
      <c r="AZ102" s="1"/>
      <c r="BA102" s="1"/>
      <c r="BB102" s="1">
        <f>MIN($B102,$D102,$F102,$H102,$J102,$L102,$N102,$P102,$R102,$T102,$V102,$X102,$Z102,$AB102,$AD102,$AF102,$AH102,$AJ102,$AL102,$AN102,$AP102,$AR102,$AT102,$AV102,$AX102,$AZ102)</f>
        <v>0</v>
      </c>
      <c r="BC102" s="1">
        <f>MIN($C102,$E102,$G102,$I102,$K102,$M102,$O102,$Q102,$S102,$U102,$W102,$Y102,$AA102,$AC102,$AE102,$AG102,$AI102,$AK102,$AM102,$AO102,$AQ102,$AS102,$AU102,$AW102,$AY102,$BA102)</f>
        <v>0</v>
      </c>
      <c r="BD102" s="1">
        <f>MEDIAN($B102,$D102,$F102,$H102,$J102,$L102,$N102,$P102,$R102,$T102,$V102,$X102,$Z102,$AB102,$AD102,$AF102,$AH102,$AJ102,$AL102,$AN102,$AP102,$AR102,$AT102,$AV102,$AX102,$AZ102)</f>
        <v>0</v>
      </c>
      <c r="BE102" s="1">
        <f>MEDIAN($C102,$E102,$G102,$I102,$K102,$M102,$O102,$Q102,$S102,$U102,$W102,$Y102,$AA102,$AC102,$AE102,$AG102,$AI102,$AK102,$AM102,$AO102,$AQ102,$AS102,$AU102,$AW102,$AY102,$BA102)</f>
        <v>0</v>
      </c>
      <c r="BF102" s="1">
        <f>MAX($B102,$D102,$F102,$H102,$J102,$L102,$N102,$P102,$R102,$T102,$V102,$X102,$Z102,$AB102,$AD102,$AF102,$AH102,$AJ102,$AL102,$AN102,$AP102,$AR102,$AT102,$AV102,$AX102,$AZ102)</f>
        <v>0</v>
      </c>
      <c r="BG102" s="1">
        <f>MAX($C102,$E102,$G102,$I102,$K102,$M102,$O102,$Q102,$S102,$U102,$W102,$Y102,$AA102,$AC102,$AE102,$AG102,$AI102,$AK102,$AM102,$AO102,$AQ102,$AS102,$AU102,$AW102,$AY102,$BA102)</f>
        <v>0</v>
      </c>
    </row>
    <row r="103" spans="1:59">
      <c r="A103" s="1" t="s">
        <v>100</v>
      </c>
      <c r="B103" s="1" cm="1">
        <f t="array" ref="B103">_xlfn.SWITCH($A$2,"average", AVERAGE(Instances!B103:Instances!B103),"median", MEDIAN(Instances!B103:Instances!B103),"min", MIN(Instances!B103:Instances!B103),"max", MAX(Instances!B103:Instances!B103),"diff", MAX(Instances!B103:Instances!B103)-MIN(Instances!B103:Instances!B103))</f>
        <v>0</v>
      </c>
      <c r="C103" s="1" cm="1">
        <f t="array" ref="C103">_xlfn.SWITCH($A$2,"average", AVERAGE(Instances!C103:Instances!C103),"median", MEDIAN(Instances!C103:Instances!C103),"min", MIN(Instances!C103:Instances!C103),"max", MAX(Instances!C103:Instances!C103),"diff", MAX(Instances!C103:Instances!C103)-MIN(Instances!C103:Instances!C103))</f>
        <v>0</v>
      </c>
      <c r="D103" s="1" cm="1">
        <f t="array" ref="D103">_xlfn.SWITCH($A$2,"average", AVERAGE(Instances!D103:Instances!D103),"median", MEDIAN(Instances!D103:Instances!D103),"min", MIN(Instances!D103:Instances!D103),"max", MAX(Instances!D103:Instances!D103),"diff", MAX(Instances!D103:Instances!D103)-MIN(Instances!D103:Instances!D103))</f>
        <v>0</v>
      </c>
      <c r="E103" s="1" cm="1">
        <f t="array" ref="E103">_xlfn.SWITCH($A$2,"average", AVERAGE(Instances!E103:Instances!E103),"median", MEDIAN(Instances!E103:Instances!E103),"min", MIN(Instances!E103:Instances!E103),"max", MAX(Instances!E103:Instances!E103),"diff", MAX(Instances!E103:Instances!E103)-MIN(Instances!E103:Instances!E103))</f>
        <v>0</v>
      </c>
      <c r="F103" s="1" cm="1">
        <f t="array" ref="F103">_xlfn.SWITCH($A$2,"average", AVERAGE(Instances!F103:Instances!F103),"median", MEDIAN(Instances!F103:Instances!F103),"min", MIN(Instances!F103:Instances!F103),"max", MAX(Instances!F103:Instances!F103),"diff", MAX(Instances!F103:Instances!F103)-MIN(Instances!F103:Instances!F103))</f>
        <v>0</v>
      </c>
      <c r="G103" s="1" cm="1">
        <f t="array" ref="G103">_xlfn.SWITCH($A$2,"average", AVERAGE(Instances!G103:Instances!G103),"median", MEDIAN(Instances!G103:Instances!G103),"min", MIN(Instances!G103:Instances!G103),"max", MAX(Instances!G103:Instances!G103),"diff", MAX(Instances!G103:Instances!G103)-MIN(Instances!G103:Instances!G103))</f>
        <v>0</v>
      </c>
      <c r="H103" s="1" cm="1">
        <f t="array" ref="H103">_xlfn.SWITCH($A$2,"average", AVERAGE(Instances!H103:Instances!H103),"median", MEDIAN(Instances!H103:Instances!H103),"min", MIN(Instances!H103:Instances!H103),"max", MAX(Instances!H103:Instances!H103),"diff", MAX(Instances!H103:Instances!H103)-MIN(Instances!H103:Instances!H103))</f>
        <v>0</v>
      </c>
      <c r="I103" s="1" cm="1">
        <f t="array" ref="I103">_xlfn.SWITCH($A$2,"average", AVERAGE(Instances!I103:Instances!I103),"median", MEDIAN(Instances!I103:Instances!I103),"min", MIN(Instances!I103:Instances!I103),"max", MAX(Instances!I103:Instances!I103),"diff", MAX(Instances!I103:Instances!I103)-MIN(Instances!I103:Instances!I103))</f>
        <v>0</v>
      </c>
      <c r="J103" s="1" cm="1">
        <f t="array" ref="J103">_xlfn.SWITCH($A$2,"average", AVERAGE(Instances!J103:Instances!J103),"median", MEDIAN(Instances!J103:Instances!J103),"min", MIN(Instances!J103:Instances!J103),"max", MAX(Instances!J103:Instances!J103),"diff", MAX(Instances!J103:Instances!J103)-MIN(Instances!J103:Instances!J103))</f>
        <v>0</v>
      </c>
      <c r="K103" s="1" cm="1">
        <f t="array" ref="K103">_xlfn.SWITCH($A$2,"average", AVERAGE(Instances!K103:Instances!K103),"median", MEDIAN(Instances!K103:Instances!K103),"min", MIN(Instances!K103:Instances!K103),"max", MAX(Instances!K103:Instances!K103),"diff", MAX(Instances!K103:Instances!K103)-MIN(Instances!K103:Instances!K103))</f>
        <v>0</v>
      </c>
      <c r="L103" s="1" cm="1">
        <f t="array" ref="L103">_xlfn.SWITCH($A$2,"average", AVERAGE(Instances!L103:Instances!L103),"median", MEDIAN(Instances!L103:Instances!L103),"min", MIN(Instances!L103:Instances!L103),"max", MAX(Instances!L103:Instances!L103),"diff", MAX(Instances!L103:Instances!L103)-MIN(Instances!L103:Instances!L103))</f>
        <v>0</v>
      </c>
      <c r="M103" s="1" cm="1">
        <f t="array" ref="M103">_xlfn.SWITCH($A$2,"average", AVERAGE(Instances!M103:Instances!M103),"median", MEDIAN(Instances!M103:Instances!M103),"min", MIN(Instances!M103:Instances!M103),"max", MAX(Instances!M103:Instances!M103),"diff", MAX(Instances!M103:Instances!M103)-MIN(Instances!M103:Instances!M103))</f>
        <v>0</v>
      </c>
      <c r="N103" s="1" cm="1">
        <f t="array" ref="N103">_xlfn.SWITCH($A$2,"average", AVERAGE(Instances!N103:Instances!N103),"median", MEDIAN(Instances!N103:Instances!N103),"min", MIN(Instances!N103:Instances!N103),"max", MAX(Instances!N103:Instances!N103),"diff", MAX(Instances!N103:Instances!N103)-MIN(Instances!N103:Instances!N103))</f>
        <v>0</v>
      </c>
      <c r="O103" s="1" cm="1">
        <f t="array" ref="O103">_xlfn.SWITCH($A$2,"average", AVERAGE(Instances!O103:Instances!O103),"median", MEDIAN(Instances!O103:Instances!O103),"min", MIN(Instances!O103:Instances!O103),"max", MAX(Instances!O103:Instances!O103),"diff", MAX(Instances!O103:Instances!O103)-MIN(Instances!O103:Instances!O103))</f>
        <v>0</v>
      </c>
      <c r="P103" s="1" cm="1">
        <f t="array" ref="P103">_xlfn.SWITCH($A$2,"average", AVERAGE(Instances!P103:Instances!P103),"median", MEDIAN(Instances!P103:Instances!P103),"min", MIN(Instances!P103:Instances!P103),"max", MAX(Instances!P103:Instances!P103),"diff", MAX(Instances!P103:Instances!P103)-MIN(Instances!P103:Instances!P103))</f>
        <v>0</v>
      </c>
      <c r="Q103" s="1" cm="1">
        <f t="array" ref="Q103">_xlfn.SWITCH($A$2,"average", AVERAGE(Instances!Q103:Instances!Q103),"median", MEDIAN(Instances!Q103:Instances!Q103),"min", MIN(Instances!Q103:Instances!Q103),"max", MAX(Instances!Q103:Instances!Q103),"diff", MAX(Instances!Q103:Instances!Q103)-MIN(Instances!Q103:Instances!Q103))</f>
        <v>0</v>
      </c>
      <c r="R103" s="1" cm="1">
        <f t="array" ref="R103">_xlfn.SWITCH($A$2,"average", AVERAGE(Instances!R103:Instances!R103),"median", MEDIAN(Instances!R103:Instances!R103),"min", MIN(Instances!R103:Instances!R103),"max", MAX(Instances!R103:Instances!R103),"diff", MAX(Instances!R103:Instances!R103)-MIN(Instances!R103:Instances!R103))</f>
        <v>0</v>
      </c>
      <c r="S103" s="1" cm="1">
        <f t="array" ref="S103">_xlfn.SWITCH($A$2,"average", AVERAGE(Instances!S103:Instances!S103),"median", MEDIAN(Instances!S103:Instances!S103),"min", MIN(Instances!S103:Instances!S103),"max", MAX(Instances!S103:Instances!S103),"diff", MAX(Instances!S103:Instances!S103)-MIN(Instances!S103:Instances!S103))</f>
        <v>0</v>
      </c>
      <c r="T103" s="1" cm="1">
        <f t="array" ref="T103">_xlfn.SWITCH($A$2,"average", AVERAGE(Instances!T103:Instances!T103),"median", MEDIAN(Instances!T103:Instances!T103),"min", MIN(Instances!T103:Instances!T103),"max", MAX(Instances!T103:Instances!T103),"diff", MAX(Instances!T103:Instances!T103)-MIN(Instances!T103:Instances!T103))</f>
        <v>0</v>
      </c>
      <c r="U103" s="1" cm="1">
        <f t="array" ref="U103">_xlfn.SWITCH($A$2,"average", AVERAGE(Instances!U103:Instances!U103),"median", MEDIAN(Instances!U103:Instances!U103),"min", MIN(Instances!U103:Instances!U103),"max", MAX(Instances!U103:Instances!U103),"diff", MAX(Instances!U103:Instances!U103)-MIN(Instances!U103:Instances!U103))</f>
        <v>0</v>
      </c>
      <c r="V103" s="1" cm="1">
        <f t="array" ref="V103">_xlfn.SWITCH($A$2,"average", AVERAGE(Instances!V103:Instances!V103),"median", MEDIAN(Instances!V103:Instances!V103),"min", MIN(Instances!V103:Instances!V103),"max", MAX(Instances!V103:Instances!V103),"diff", MAX(Instances!V103:Instances!V103)-MIN(Instances!V103:Instances!V103))</f>
        <v>0</v>
      </c>
      <c r="W103" s="1" cm="1">
        <f t="array" ref="W103">_xlfn.SWITCH($A$2,"average", AVERAGE(Instances!W103:Instances!W103),"median", MEDIAN(Instances!W103:Instances!W103),"min", MIN(Instances!W103:Instances!W103),"max", MAX(Instances!W103:Instances!W103),"diff", MAX(Instances!W103:Instances!W103)-MIN(Instances!W103:Instances!W103))</f>
        <v>0</v>
      </c>
      <c r="X103" s="1" cm="1">
        <f t="array" ref="X103">_xlfn.SWITCH($A$2,"average", AVERAGE(Instances!X103:Instances!X103),"median", MEDIAN(Instances!X103:Instances!X103),"min", MIN(Instances!X103:Instances!X103),"max", MAX(Instances!X103:Instances!X103),"diff", MAX(Instances!X103:Instances!X103)-MIN(Instances!X103:Instances!X103))</f>
        <v>0</v>
      </c>
      <c r="Y103" s="1" cm="1">
        <f t="array" ref="Y103">_xlfn.SWITCH($A$2,"average", AVERAGE(Instances!Y103:Instances!Y103),"median", MEDIAN(Instances!Y103:Instances!Y103),"min", MIN(Instances!Y103:Instances!Y103),"max", MAX(Instances!Y103:Instances!Y103),"diff", MAX(Instances!Y103:Instances!Y103)-MIN(Instances!Y103:Instances!Y103))</f>
        <v>0</v>
      </c>
      <c r="Z103" s="1" cm="1">
        <f t="array" ref="Z103">_xlfn.SWITCH($A$2,"average", AVERAGE(Instances!Z103:Instances!Z103),"median", MEDIAN(Instances!Z103:Instances!Z103),"min", MIN(Instances!Z103:Instances!Z103),"max", MAX(Instances!Z103:Instances!Z103),"diff", MAX(Instances!Z103:Instances!Z103)-MIN(Instances!Z103:Instances!Z103))</f>
        <v>0</v>
      </c>
      <c r="AA103" s="1" cm="1">
        <f t="array" ref="AA103">_xlfn.SWITCH($A$2,"average", AVERAGE(Instances!AA103:Instances!AA103),"median", MEDIAN(Instances!AA103:Instances!AA103),"min", MIN(Instances!AA103:Instances!AA103),"max", MAX(Instances!AA103:Instances!AA103),"diff", MAX(Instances!AA103:Instances!AA103)-MIN(Instances!AA103:Instances!AA103))</f>
        <v>0</v>
      </c>
      <c r="AB103" s="1" cm="1">
        <f t="array" ref="AB103">_xlfn.SWITCH($A$2,"average", AVERAGE(Instances!AB103:Instances!AB103),"median", MEDIAN(Instances!AB103:Instances!AB103),"min", MIN(Instances!AB103:Instances!AB103),"max", MAX(Instances!AB103:Instances!AB103),"diff", MAX(Instances!AB103:Instances!AB103)-MIN(Instances!AB103:Instances!AB103))</f>
        <v>0</v>
      </c>
      <c r="AC103" s="1" cm="1">
        <f t="array" ref="AC103">_xlfn.SWITCH($A$2,"average", AVERAGE(Instances!AC103:Instances!AC103),"median", MEDIAN(Instances!AC103:Instances!AC103),"min", MIN(Instances!AC103:Instances!AC103),"max", MAX(Instances!AC103:Instances!AC103),"diff", MAX(Instances!AC103:Instances!AC103)-MIN(Instances!AC103:Instances!AC103))</f>
        <v>0</v>
      </c>
      <c r="AD103" s="1" cm="1">
        <f t="array" ref="AD103">_xlfn.SWITCH($A$2,"average", AVERAGE(Instances!AD103:Instances!AD103),"median", MEDIAN(Instances!AD103:Instances!AD103),"min", MIN(Instances!AD103:Instances!AD103),"max", MAX(Instances!AD103:Instances!AD103),"diff", MAX(Instances!AD103:Instances!AD103)-MIN(Instances!AD103:Instances!AD103))</f>
        <v>0</v>
      </c>
      <c r="AE103" s="1" cm="1">
        <f t="array" ref="AE103">_xlfn.SWITCH($A$2,"average", AVERAGE(Instances!AE103:Instances!AE103),"median", MEDIAN(Instances!AE103:Instances!AE103),"min", MIN(Instances!AE103:Instances!AE103),"max", MAX(Instances!AE103:Instances!AE103),"diff", MAX(Instances!AE103:Instances!AE103)-MIN(Instances!AE103:Instances!AE103))</f>
        <v>0</v>
      </c>
      <c r="AF103" s="1" cm="1">
        <f t="array" ref="AF103">_xlfn.SWITCH($A$2,"average", AVERAGE(Instances!AF103:Instances!AF103),"median", MEDIAN(Instances!AF103:Instances!AF103),"min", MIN(Instances!AF103:Instances!AF103),"max", MAX(Instances!AF103:Instances!AF103),"diff", MAX(Instances!AF103:Instances!AF103)-MIN(Instances!AF103:Instances!AF103))</f>
        <v>0</v>
      </c>
      <c r="AG103" s="1" cm="1">
        <f t="array" ref="AG103">_xlfn.SWITCH($A$2,"average", AVERAGE(Instances!AG103:Instances!AG103),"median", MEDIAN(Instances!AG103:Instances!AG103),"min", MIN(Instances!AG103:Instances!AG103),"max", MAX(Instances!AG103:Instances!AG103),"diff", MAX(Instances!AG103:Instances!AG103)-MIN(Instances!AG103:Instances!AG103))</f>
        <v>0</v>
      </c>
      <c r="AH103" s="1" cm="1">
        <f t="array" ref="AH103">_xlfn.SWITCH($A$2,"average", AVERAGE(Instances!AH103:Instances!AH103),"median", MEDIAN(Instances!AH103:Instances!AH103),"min", MIN(Instances!AH103:Instances!AH103),"max", MAX(Instances!AH103:Instances!AH103),"diff", MAX(Instances!AH103:Instances!AH103)-MIN(Instances!AH103:Instances!AH103))</f>
        <v>0</v>
      </c>
      <c r="AI103" s="1" cm="1">
        <f t="array" ref="AI103">_xlfn.SWITCH($A$2,"average", AVERAGE(Instances!AI103:Instances!AI103),"median", MEDIAN(Instances!AI103:Instances!AI103),"min", MIN(Instances!AI103:Instances!AI103),"max", MAX(Instances!AI103:Instances!AI103),"diff", MAX(Instances!AI103:Instances!AI103)-MIN(Instances!AI103:Instances!AI103))</f>
        <v>0</v>
      </c>
      <c r="AJ103" s="1" cm="1">
        <f t="array" ref="AJ103">_xlfn.SWITCH($A$2,"average", AVERAGE(Instances!AJ103:Instances!AJ103),"median", MEDIAN(Instances!AJ103:Instances!AJ103),"min", MIN(Instances!AJ103:Instances!AJ103),"max", MAX(Instances!AJ103:Instances!AJ103),"diff", MAX(Instances!AJ103:Instances!AJ103)-MIN(Instances!AJ103:Instances!AJ103))</f>
        <v>0</v>
      </c>
      <c r="AK103" s="1" cm="1">
        <f t="array" ref="AK103">_xlfn.SWITCH($A$2,"average", AVERAGE(Instances!AK103:Instances!AK103),"median", MEDIAN(Instances!AK103:Instances!AK103),"min", MIN(Instances!AK103:Instances!AK103),"max", MAX(Instances!AK103:Instances!AK103),"diff", MAX(Instances!AK103:Instances!AK103)-MIN(Instances!AK103:Instances!AK103))</f>
        <v>0</v>
      </c>
      <c r="AL103" s="1" cm="1">
        <f t="array" ref="AL103">_xlfn.SWITCH($A$2,"average", AVERAGE(Instances!AL103:Instances!AL103),"median", MEDIAN(Instances!AL103:Instances!AL103),"min", MIN(Instances!AL103:Instances!AL103),"max", MAX(Instances!AL103:Instances!AL103),"diff", MAX(Instances!AL103:Instances!AL103)-MIN(Instances!AL103:Instances!AL103))</f>
        <v>0</v>
      </c>
      <c r="AM103" s="1" cm="1">
        <f t="array" ref="AM103">_xlfn.SWITCH($A$2,"average", AVERAGE(Instances!AM103:Instances!AM103),"median", MEDIAN(Instances!AM103:Instances!AM103),"min", MIN(Instances!AM103:Instances!AM103),"max", MAX(Instances!AM103:Instances!AM103),"diff", MAX(Instances!AM103:Instances!AM103)-MIN(Instances!AM103:Instances!AM103))</f>
        <v>0</v>
      </c>
      <c r="AN103" s="1" cm="1">
        <f t="array" ref="AN103">_xlfn.SWITCH($A$2,"average", AVERAGE(Instances!AN103:Instances!AN103),"median", MEDIAN(Instances!AN103:Instances!AN103),"min", MIN(Instances!AN103:Instances!AN103),"max", MAX(Instances!AN103:Instances!AN103),"diff", MAX(Instances!AN103:Instances!AN103)-MIN(Instances!AN103:Instances!AN103))</f>
        <v>0</v>
      </c>
      <c r="AO103" s="1" cm="1">
        <f t="array" ref="AO103">_xlfn.SWITCH($A$2,"average", AVERAGE(Instances!AO103:Instances!AO103),"median", MEDIAN(Instances!AO103:Instances!AO103),"min", MIN(Instances!AO103:Instances!AO103),"max", MAX(Instances!AO103:Instances!AO103),"diff", MAX(Instances!AO103:Instances!AO103)-MIN(Instances!AO103:Instances!AO103))</f>
        <v>0</v>
      </c>
      <c r="AP103" s="1" cm="1">
        <f t="array" ref="AP103">_xlfn.SWITCH($A$2,"average", AVERAGE(Instances!AP103:Instances!AP103),"median", MEDIAN(Instances!AP103:Instances!AP103),"min", MIN(Instances!AP103:Instances!AP103),"max", MAX(Instances!AP103:Instances!AP103),"diff", MAX(Instances!AP103:Instances!AP103)-MIN(Instances!AP103:Instances!AP103))</f>
        <v>0</v>
      </c>
      <c r="AQ103" s="1" cm="1">
        <f t="array" ref="AQ103">_xlfn.SWITCH($A$2,"average", AVERAGE(Instances!AQ103:Instances!AQ103),"median", MEDIAN(Instances!AQ103:Instances!AQ103),"min", MIN(Instances!AQ103:Instances!AQ103),"max", MAX(Instances!AQ103:Instances!AQ103),"diff", MAX(Instances!AQ103:Instances!AQ103)-MIN(Instances!AQ103:Instances!AQ103))</f>
        <v>0</v>
      </c>
      <c r="AR103" s="1" cm="1">
        <f t="array" ref="AR103">_xlfn.SWITCH($A$2,"average", AVERAGE(Instances!AR103:Instances!AR103),"median", MEDIAN(Instances!AR103:Instances!AR103),"min", MIN(Instances!AR103:Instances!AR103),"max", MAX(Instances!AR103:Instances!AR103),"diff", MAX(Instances!AR103:Instances!AR103)-MIN(Instances!AR103:Instances!AR103))</f>
        <v>0</v>
      </c>
      <c r="AS103" s="1" cm="1">
        <f t="array" ref="AS103">_xlfn.SWITCH($A$2,"average", AVERAGE(Instances!AS103:Instances!AS103),"median", MEDIAN(Instances!AS103:Instances!AS103),"min", MIN(Instances!AS103:Instances!AS103),"max", MAX(Instances!AS103:Instances!AS103),"diff", MAX(Instances!AS103:Instances!AS103)-MIN(Instances!AS103:Instances!AS103))</f>
        <v>0</v>
      </c>
      <c r="AT103" s="1" cm="1">
        <f t="array" ref="AT103">_xlfn.SWITCH($A$2,"average", AVERAGE(Instances!AT103:Instances!AT103),"median", MEDIAN(Instances!AT103:Instances!AT103),"min", MIN(Instances!AT103:Instances!AT103),"max", MAX(Instances!AT103:Instances!AT103),"diff", MAX(Instances!AT103:Instances!AT103)-MIN(Instances!AT103:Instances!AT103))</f>
        <v>0</v>
      </c>
      <c r="AU103" s="1" cm="1">
        <f t="array" ref="AU103">_xlfn.SWITCH($A$2,"average", AVERAGE(Instances!AU103:Instances!AU103),"median", MEDIAN(Instances!AU103:Instances!AU103),"min", MIN(Instances!AU103:Instances!AU103),"max", MAX(Instances!AU103:Instances!AU103),"diff", MAX(Instances!AU103:Instances!AU103)-MIN(Instances!AU103:Instances!AU103))</f>
        <v>0</v>
      </c>
      <c r="AV103" s="1" cm="1">
        <f t="array" ref="AV103">_xlfn.SWITCH($A$2,"average", AVERAGE(Instances!AV103:Instances!AV103),"median", MEDIAN(Instances!AV103:Instances!AV103),"min", MIN(Instances!AV103:Instances!AV103),"max", MAX(Instances!AV103:Instances!AV103),"diff", MAX(Instances!AV103:Instances!AV103)-MIN(Instances!AV103:Instances!AV103))</f>
        <v>0</v>
      </c>
      <c r="AW103" s="1" cm="1">
        <f t="array" ref="AW103">_xlfn.SWITCH($A$2,"average", AVERAGE(Instances!AW103:Instances!AW103),"median", MEDIAN(Instances!AW103:Instances!AW103),"min", MIN(Instances!AW103:Instances!AW103),"max", MAX(Instances!AW103:Instances!AW103),"diff", MAX(Instances!AW103:Instances!AW103)-MIN(Instances!AW103:Instances!AW103))</f>
        <v>0</v>
      </c>
      <c r="AX103" s="1"/>
      <c r="AY103" s="1"/>
      <c r="AZ103" s="1"/>
      <c r="BA103" s="1"/>
      <c r="BB103" s="1">
        <f>MIN($B103,$D103,$F103,$H103,$J103,$L103,$N103,$P103,$R103,$T103,$V103,$X103,$Z103,$AB103,$AD103,$AF103,$AH103,$AJ103,$AL103,$AN103,$AP103,$AR103,$AT103,$AV103,$AX103,$AZ103)</f>
        <v>0</v>
      </c>
      <c r="BC103" s="1">
        <f>MIN($C103,$E103,$G103,$I103,$K103,$M103,$O103,$Q103,$S103,$U103,$W103,$Y103,$AA103,$AC103,$AE103,$AG103,$AI103,$AK103,$AM103,$AO103,$AQ103,$AS103,$AU103,$AW103,$AY103,$BA103)</f>
        <v>0</v>
      </c>
      <c r="BD103" s="1">
        <f>MEDIAN($B103,$D103,$F103,$H103,$J103,$L103,$N103,$P103,$R103,$T103,$V103,$X103,$Z103,$AB103,$AD103,$AF103,$AH103,$AJ103,$AL103,$AN103,$AP103,$AR103,$AT103,$AV103,$AX103,$AZ103)</f>
        <v>0</v>
      </c>
      <c r="BE103" s="1">
        <f>MEDIAN($C103,$E103,$G103,$I103,$K103,$M103,$O103,$Q103,$S103,$U103,$W103,$Y103,$AA103,$AC103,$AE103,$AG103,$AI103,$AK103,$AM103,$AO103,$AQ103,$AS103,$AU103,$AW103,$AY103,$BA103)</f>
        <v>0</v>
      </c>
      <c r="BF103" s="1">
        <f>MAX($B103,$D103,$F103,$H103,$J103,$L103,$N103,$P103,$R103,$T103,$V103,$X103,$Z103,$AB103,$AD103,$AF103,$AH103,$AJ103,$AL103,$AN103,$AP103,$AR103,$AT103,$AV103,$AX103,$AZ103)</f>
        <v>0</v>
      </c>
      <c r="BG103" s="1">
        <f>MAX($C103,$E103,$G103,$I103,$K103,$M103,$O103,$Q103,$S103,$U103,$W103,$Y103,$AA103,$AC103,$AE103,$AG103,$AI103,$AK103,$AM103,$AO103,$AQ103,$AS103,$AU103,$AW103,$AY103,$BA103)</f>
        <v>0</v>
      </c>
    </row>
    <row r="104" spans="1:59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</row>
    <row r="105" spans="1:59">
      <c r="A105" s="1" t="s">
        <v>101</v>
      </c>
      <c r="B105" s="1">
        <f>SUM(B$3:B$103)</f>
        <v>0</v>
      </c>
      <c r="C105" s="1">
        <f>SUM(C$3:C$103)</f>
        <v>0</v>
      </c>
      <c r="D105" s="1">
        <f>SUM(D$3:D$103)</f>
        <v>0</v>
      </c>
      <c r="E105" s="1">
        <f>SUM(E$3:E$103)</f>
        <v>0</v>
      </c>
      <c r="F105" s="1">
        <f>SUM(F$3:F$103)</f>
        <v>0</v>
      </c>
      <c r="G105" s="1">
        <f>SUM(G$3:G$103)</f>
        <v>0</v>
      </c>
      <c r="H105" s="1">
        <f>SUM(H$3:H$103)</f>
        <v>0</v>
      </c>
      <c r="I105" s="1">
        <f>SUM(I$3:I$103)</f>
        <v>0</v>
      </c>
      <c r="J105" s="1">
        <f>SUM(J$3:J$103)</f>
        <v>0</v>
      </c>
      <c r="K105" s="1">
        <f>SUM(K$3:K$103)</f>
        <v>0</v>
      </c>
      <c r="L105" s="1">
        <f>SUM(L$3:L$103)</f>
        <v>0</v>
      </c>
      <c r="M105" s="1">
        <f>SUM(M$3:M$103)</f>
        <v>0</v>
      </c>
      <c r="N105" s="1">
        <f>SUM(N$3:N$103)</f>
        <v>0</v>
      </c>
      <c r="O105" s="1">
        <f>SUM(O$3:O$103)</f>
        <v>0</v>
      </c>
      <c r="P105" s="1">
        <f>SUM(P$3:P$103)</f>
        <v>0</v>
      </c>
      <c r="Q105" s="1">
        <f>SUM(Q$3:Q$103)</f>
        <v>0</v>
      </c>
      <c r="R105" s="1">
        <f>SUM(R$3:R$103)</f>
        <v>0</v>
      </c>
      <c r="S105" s="1">
        <f>SUM(S$3:S$103)</f>
        <v>0</v>
      </c>
      <c r="T105" s="1">
        <f>SUM(T$3:T$103)</f>
        <v>0</v>
      </c>
      <c r="U105" s="1">
        <f>SUM(U$3:U$103)</f>
        <v>0</v>
      </c>
      <c r="V105" s="1">
        <f>SUM(V$3:V$103)</f>
        <v>0</v>
      </c>
      <c r="W105" s="1">
        <f>SUM(W$3:W$103)</f>
        <v>0</v>
      </c>
      <c r="X105" s="1">
        <f>SUM(X$3:X$103)</f>
        <v>0</v>
      </c>
      <c r="Y105" s="1">
        <f>SUM(Y$3:Y$103)</f>
        <v>0</v>
      </c>
      <c r="Z105" s="1">
        <f>SUM(Z$3:Z$103)</f>
        <v>0</v>
      </c>
      <c r="AA105" s="1">
        <f>SUM(AA$3:AA$103)</f>
        <v>0</v>
      </c>
      <c r="AB105" s="1">
        <f>SUM(AB$3:AB$103)</f>
        <v>0</v>
      </c>
      <c r="AC105" s="1">
        <f>SUM(AC$3:AC$103)</f>
        <v>0</v>
      </c>
      <c r="AD105" s="1">
        <f>SUM(AD$3:AD$103)</f>
        <v>0</v>
      </c>
      <c r="AE105" s="1">
        <f>SUM(AE$3:AE$103)</f>
        <v>0</v>
      </c>
      <c r="AF105" s="1">
        <f>SUM(AF$3:AF$103)</f>
        <v>0</v>
      </c>
      <c r="AG105" s="1">
        <f>SUM(AG$3:AG$103)</f>
        <v>0</v>
      </c>
      <c r="AH105" s="1">
        <f>SUM(AH$3:AH$103)</f>
        <v>0</v>
      </c>
      <c r="AI105" s="1">
        <f>SUM(AI$3:AI$103)</f>
        <v>0</v>
      </c>
      <c r="AJ105" s="1">
        <f>SUM(AJ$3:AJ$103)</f>
        <v>0</v>
      </c>
      <c r="AK105" s="1">
        <f>SUM(AK$3:AK$103)</f>
        <v>0</v>
      </c>
      <c r="AL105" s="1">
        <f>SUM(AL$3:AL$103)</f>
        <v>0</v>
      </c>
      <c r="AM105" s="1">
        <f>SUM(AM$3:AM$103)</f>
        <v>0</v>
      </c>
      <c r="AN105" s="1">
        <f>SUM(AN$3:AN$103)</f>
        <v>0</v>
      </c>
      <c r="AO105" s="1">
        <f>SUM(AO$3:AO$103)</f>
        <v>0</v>
      </c>
      <c r="AP105" s="1">
        <f>SUM(AP$3:AP$103)</f>
        <v>0</v>
      </c>
      <c r="AQ105" s="1">
        <f>SUM(AQ$3:AQ$103)</f>
        <v>0</v>
      </c>
      <c r="AR105" s="1">
        <f>SUM(AR$3:AR$103)</f>
        <v>0</v>
      </c>
      <c r="AS105" s="1">
        <f>SUM(AS$3:AS$103)</f>
        <v>0</v>
      </c>
      <c r="AT105" s="1">
        <f>SUM(AT$3:AT$103)</f>
        <v>0</v>
      </c>
      <c r="AU105" s="1">
        <f>SUM(AU$3:AU$103)</f>
        <v>0</v>
      </c>
      <c r="AV105" s="1">
        <f>SUM(AV$3:AV$103)</f>
        <v>0</v>
      </c>
      <c r="AW105" s="1">
        <f>SUM(AW$3:AW$103)</f>
        <v>0</v>
      </c>
      <c r="AX105" s="1">
        <f>SUM(AX$3:AX$103)</f>
        <v>0</v>
      </c>
      <c r="AY105" s="1">
        <f>SUM(AY$3:AY$103)</f>
        <v>0</v>
      </c>
      <c r="AZ105" s="1">
        <f>SUM(AZ$3:AZ$103)</f>
        <v>0</v>
      </c>
      <c r="BA105" s="1">
        <f>SUM(BA$3:BA$103)</f>
        <v>0</v>
      </c>
      <c r="BB105" s="1">
        <f>SUM(BB$3:BB$103)</f>
        <v>0</v>
      </c>
      <c r="BC105" s="1">
        <f>SUM(BC$3:BC$103)</f>
        <v>0</v>
      </c>
      <c r="BD105" s="1">
        <f>SUM(BD$3:BD$103)</f>
        <v>0</v>
      </c>
      <c r="BE105" s="1">
        <f>SUM(BE$3:BE$103)</f>
        <v>0</v>
      </c>
      <c r="BF105" s="1">
        <f>SUM(BF$3:BF$103)</f>
        <v>0</v>
      </c>
      <c r="BG105" s="1">
        <f>SUM(BG$3:BG$103)</f>
        <v>0</v>
      </c>
    </row>
    <row r="106" spans="1:59">
      <c r="A106" s="1" t="s">
        <v>102</v>
      </c>
      <c r="B106" s="1">
        <f>AVERAGE(B$3:B$103)</f>
        <v>0</v>
      </c>
      <c r="C106" s="1">
        <f>AVERAGE(C$3:C$103)</f>
        <v>0</v>
      </c>
      <c r="D106" s="1">
        <f>AVERAGE(D$3:D$103)</f>
        <v>0</v>
      </c>
      <c r="E106" s="1">
        <f>AVERAGE(E$3:E$103)</f>
        <v>0</v>
      </c>
      <c r="F106" s="1">
        <f>AVERAGE(F$3:F$103)</f>
        <v>0</v>
      </c>
      <c r="G106" s="1">
        <f>AVERAGE(G$3:G$103)</f>
        <v>0</v>
      </c>
      <c r="H106" s="1">
        <f>AVERAGE(H$3:H$103)</f>
        <v>0</v>
      </c>
      <c r="I106" s="1">
        <f>AVERAGE(I$3:I$103)</f>
        <v>0</v>
      </c>
      <c r="J106" s="1">
        <f>AVERAGE(J$3:J$103)</f>
        <v>0</v>
      </c>
      <c r="K106" s="1">
        <f>AVERAGE(K$3:K$103)</f>
        <v>0</v>
      </c>
      <c r="L106" s="1">
        <f>AVERAGE(L$3:L$103)</f>
        <v>0</v>
      </c>
      <c r="M106" s="1">
        <f>AVERAGE(M$3:M$103)</f>
        <v>0</v>
      </c>
      <c r="N106" s="1">
        <f>AVERAGE(N$3:N$103)</f>
        <v>0</v>
      </c>
      <c r="O106" s="1">
        <f>AVERAGE(O$3:O$103)</f>
        <v>0</v>
      </c>
      <c r="P106" s="1">
        <f>AVERAGE(P$3:P$103)</f>
        <v>0</v>
      </c>
      <c r="Q106" s="1">
        <f>AVERAGE(Q$3:Q$103)</f>
        <v>0</v>
      </c>
      <c r="R106" s="1">
        <f>AVERAGE(R$3:R$103)</f>
        <v>0</v>
      </c>
      <c r="S106" s="1">
        <f>AVERAGE(S$3:S$103)</f>
        <v>0</v>
      </c>
      <c r="T106" s="1">
        <f>AVERAGE(T$3:T$103)</f>
        <v>0</v>
      </c>
      <c r="U106" s="1">
        <f>AVERAGE(U$3:U$103)</f>
        <v>0</v>
      </c>
      <c r="V106" s="1">
        <f>AVERAGE(V$3:V$103)</f>
        <v>0</v>
      </c>
      <c r="W106" s="1">
        <f>AVERAGE(W$3:W$103)</f>
        <v>0</v>
      </c>
      <c r="X106" s="1">
        <f>AVERAGE(X$3:X$103)</f>
        <v>0</v>
      </c>
      <c r="Y106" s="1">
        <f>AVERAGE(Y$3:Y$103)</f>
        <v>0</v>
      </c>
      <c r="Z106" s="1">
        <f>AVERAGE(Z$3:Z$103)</f>
        <v>0</v>
      </c>
      <c r="AA106" s="1">
        <f>AVERAGE(AA$3:AA$103)</f>
        <v>0</v>
      </c>
      <c r="AB106" s="1">
        <f>AVERAGE(AB$3:AB$103)</f>
        <v>0</v>
      </c>
      <c r="AC106" s="1">
        <f>AVERAGE(AC$3:AC$103)</f>
        <v>0</v>
      </c>
      <c r="AD106" s="1">
        <f>AVERAGE(AD$3:AD$103)</f>
        <v>0</v>
      </c>
      <c r="AE106" s="1">
        <f>AVERAGE(AE$3:AE$103)</f>
        <v>0</v>
      </c>
      <c r="AF106" s="1">
        <f>AVERAGE(AF$3:AF$103)</f>
        <v>0</v>
      </c>
      <c r="AG106" s="1">
        <f>AVERAGE(AG$3:AG$103)</f>
        <v>0</v>
      </c>
      <c r="AH106" s="1">
        <f>AVERAGE(AH$3:AH$103)</f>
        <v>0</v>
      </c>
      <c r="AI106" s="1">
        <f>AVERAGE(AI$3:AI$103)</f>
        <v>0</v>
      </c>
      <c r="AJ106" s="1">
        <f>AVERAGE(AJ$3:AJ$103)</f>
        <v>0</v>
      </c>
      <c r="AK106" s="1">
        <f>AVERAGE(AK$3:AK$103)</f>
        <v>0</v>
      </c>
      <c r="AL106" s="1">
        <f>AVERAGE(AL$3:AL$103)</f>
        <v>0</v>
      </c>
      <c r="AM106" s="1">
        <f>AVERAGE(AM$3:AM$103)</f>
        <v>0</v>
      </c>
      <c r="AN106" s="1">
        <f>AVERAGE(AN$3:AN$103)</f>
        <v>0</v>
      </c>
      <c r="AO106" s="1">
        <f>AVERAGE(AO$3:AO$103)</f>
        <v>0</v>
      </c>
      <c r="AP106" s="1">
        <f>AVERAGE(AP$3:AP$103)</f>
        <v>0</v>
      </c>
      <c r="AQ106" s="1">
        <f>AVERAGE(AQ$3:AQ$103)</f>
        <v>0</v>
      </c>
      <c r="AR106" s="1">
        <f>AVERAGE(AR$3:AR$103)</f>
        <v>0</v>
      </c>
      <c r="AS106" s="1">
        <f>AVERAGE(AS$3:AS$103)</f>
        <v>0</v>
      </c>
      <c r="AT106" s="1">
        <f>AVERAGE(AT$3:AT$103)</f>
        <v>0</v>
      </c>
      <c r="AU106" s="1">
        <f>AVERAGE(AU$3:AU$103)</f>
        <v>0</v>
      </c>
      <c r="AV106" s="1">
        <f>AVERAGE(AV$3:AV$103)</f>
        <v>0</v>
      </c>
      <c r="AW106" s="1">
        <f>AVERAGE(AW$3:AW$103)</f>
        <v>0</v>
      </c>
      <c r="AX106" s="1">
        <f>AVERAGE(AX$3:AX$103)</f>
        <v>0</v>
      </c>
      <c r="AY106" s="1">
        <f>AVERAGE(AY$3:AY$103)</f>
        <v>0</v>
      </c>
      <c r="AZ106" s="1">
        <f>AVERAGE(AZ$3:AZ$103)</f>
        <v>0</v>
      </c>
      <c r="BA106" s="1">
        <f>AVERAGE(BA$3:BA$103)</f>
        <v>0</v>
      </c>
      <c r="BB106" s="1">
        <f>AVERAGE(BB$3:BB$103)</f>
        <v>0</v>
      </c>
      <c r="BC106" s="1">
        <f>AVERAGE(BC$3:BC$103)</f>
        <v>0</v>
      </c>
      <c r="BD106" s="1">
        <f>AVERAGE(BD$3:BD$103)</f>
        <v>0</v>
      </c>
      <c r="BE106" s="1">
        <f>AVERAGE(BE$3:BE$103)</f>
        <v>0</v>
      </c>
      <c r="BF106" s="1">
        <f>AVERAGE(BF$3:BF$103)</f>
        <v>0</v>
      </c>
      <c r="BG106" s="1">
        <f>AVERAGE(BG$3:BG$103)</f>
        <v>0</v>
      </c>
    </row>
    <row r="107" spans="1:59">
      <c r="A107" s="1" t="s">
        <v>103</v>
      </c>
      <c r="B107" s="1">
        <f>STDEV(B$3:B$103)</f>
        <v>0</v>
      </c>
      <c r="C107" s="1">
        <f>STDEV(C$3:C$103)</f>
        <v>0</v>
      </c>
      <c r="D107" s="1">
        <f>STDEV(D$3:D$103)</f>
        <v>0</v>
      </c>
      <c r="E107" s="1">
        <f>STDEV(E$3:E$103)</f>
        <v>0</v>
      </c>
      <c r="F107" s="1">
        <f>STDEV(F$3:F$103)</f>
        <v>0</v>
      </c>
      <c r="G107" s="1">
        <f>STDEV(G$3:G$103)</f>
        <v>0</v>
      </c>
      <c r="H107" s="1">
        <f>STDEV(H$3:H$103)</f>
        <v>0</v>
      </c>
      <c r="I107" s="1">
        <f>STDEV(I$3:I$103)</f>
        <v>0</v>
      </c>
      <c r="J107" s="1">
        <f>STDEV(J$3:J$103)</f>
        <v>0</v>
      </c>
      <c r="K107" s="1">
        <f>STDEV(K$3:K$103)</f>
        <v>0</v>
      </c>
      <c r="L107" s="1">
        <f>STDEV(L$3:L$103)</f>
        <v>0</v>
      </c>
      <c r="M107" s="1">
        <f>STDEV(M$3:M$103)</f>
        <v>0</v>
      </c>
      <c r="N107" s="1">
        <f>STDEV(N$3:N$103)</f>
        <v>0</v>
      </c>
      <c r="O107" s="1">
        <f>STDEV(O$3:O$103)</f>
        <v>0</v>
      </c>
      <c r="P107" s="1">
        <f>STDEV(P$3:P$103)</f>
        <v>0</v>
      </c>
      <c r="Q107" s="1">
        <f>STDEV(Q$3:Q$103)</f>
        <v>0</v>
      </c>
      <c r="R107" s="1">
        <f>STDEV(R$3:R$103)</f>
        <v>0</v>
      </c>
      <c r="S107" s="1">
        <f>STDEV(S$3:S$103)</f>
        <v>0</v>
      </c>
      <c r="T107" s="1">
        <f>STDEV(T$3:T$103)</f>
        <v>0</v>
      </c>
      <c r="U107" s="1">
        <f>STDEV(U$3:U$103)</f>
        <v>0</v>
      </c>
      <c r="V107" s="1">
        <f>STDEV(V$3:V$103)</f>
        <v>0</v>
      </c>
      <c r="W107" s="1">
        <f>STDEV(W$3:W$103)</f>
        <v>0</v>
      </c>
      <c r="X107" s="1">
        <f>STDEV(X$3:X$103)</f>
        <v>0</v>
      </c>
      <c r="Y107" s="1">
        <f>STDEV(Y$3:Y$103)</f>
        <v>0</v>
      </c>
      <c r="Z107" s="1">
        <f>STDEV(Z$3:Z$103)</f>
        <v>0</v>
      </c>
      <c r="AA107" s="1">
        <f>STDEV(AA$3:AA$103)</f>
        <v>0</v>
      </c>
      <c r="AB107" s="1">
        <f>STDEV(AB$3:AB$103)</f>
        <v>0</v>
      </c>
      <c r="AC107" s="1">
        <f>STDEV(AC$3:AC$103)</f>
        <v>0</v>
      </c>
      <c r="AD107" s="1">
        <f>STDEV(AD$3:AD$103)</f>
        <v>0</v>
      </c>
      <c r="AE107" s="1">
        <f>STDEV(AE$3:AE$103)</f>
        <v>0</v>
      </c>
      <c r="AF107" s="1">
        <f>STDEV(AF$3:AF$103)</f>
        <v>0</v>
      </c>
      <c r="AG107" s="1">
        <f>STDEV(AG$3:AG$103)</f>
        <v>0</v>
      </c>
      <c r="AH107" s="1">
        <f>STDEV(AH$3:AH$103)</f>
        <v>0</v>
      </c>
      <c r="AI107" s="1">
        <f>STDEV(AI$3:AI$103)</f>
        <v>0</v>
      </c>
      <c r="AJ107" s="1">
        <f>STDEV(AJ$3:AJ$103)</f>
        <v>0</v>
      </c>
      <c r="AK107" s="1">
        <f>STDEV(AK$3:AK$103)</f>
        <v>0</v>
      </c>
      <c r="AL107" s="1">
        <f>STDEV(AL$3:AL$103)</f>
        <v>0</v>
      </c>
      <c r="AM107" s="1">
        <f>STDEV(AM$3:AM$103)</f>
        <v>0</v>
      </c>
      <c r="AN107" s="1">
        <f>STDEV(AN$3:AN$103)</f>
        <v>0</v>
      </c>
      <c r="AO107" s="1">
        <f>STDEV(AO$3:AO$103)</f>
        <v>0</v>
      </c>
      <c r="AP107" s="1">
        <f>STDEV(AP$3:AP$103)</f>
        <v>0</v>
      </c>
      <c r="AQ107" s="1">
        <f>STDEV(AQ$3:AQ$103)</f>
        <v>0</v>
      </c>
      <c r="AR107" s="1">
        <f>STDEV(AR$3:AR$103)</f>
        <v>0</v>
      </c>
      <c r="AS107" s="1">
        <f>STDEV(AS$3:AS$103)</f>
        <v>0</v>
      </c>
      <c r="AT107" s="1">
        <f>STDEV(AT$3:AT$103)</f>
        <v>0</v>
      </c>
      <c r="AU107" s="1">
        <f>STDEV(AU$3:AU$103)</f>
        <v>0</v>
      </c>
      <c r="AV107" s="1">
        <f>STDEV(AV$3:AV$103)</f>
        <v>0</v>
      </c>
      <c r="AW107" s="1">
        <f>STDEV(AW$3:AW$103)</f>
        <v>0</v>
      </c>
      <c r="AX107" s="1">
        <f>STDEV(AX$3:AX$103)</f>
        <v>0</v>
      </c>
      <c r="AY107" s="1">
        <f>STDEV(AY$3:AY$103)</f>
        <v>0</v>
      </c>
      <c r="AZ107" s="1">
        <f>STDEV(AZ$3:AZ$103)</f>
        <v>0</v>
      </c>
      <c r="BA107" s="1">
        <f>STDEV(BA$3:BA$103)</f>
        <v>0</v>
      </c>
      <c r="BB107" s="1">
        <f>STDEV(BB$3:BB$103)</f>
        <v>0</v>
      </c>
      <c r="BC107" s="1">
        <f>STDEV(BC$3:BC$103)</f>
        <v>0</v>
      </c>
      <c r="BD107" s="1">
        <f>STDEV(BD$3:BD$103)</f>
        <v>0</v>
      </c>
      <c r="BE107" s="1">
        <f>STDEV(BE$3:BE$103)</f>
        <v>0</v>
      </c>
      <c r="BF107" s="1">
        <f>STDEV(BF$3:BF$103)</f>
        <v>0</v>
      </c>
      <c r="BG107" s="1">
        <f>STDEV(BG$3:BG$103)</f>
        <v>0</v>
      </c>
    </row>
    <row r="108" spans="1:59">
      <c r="A108" s="1" t="s">
        <v>104</v>
      </c>
      <c r="B108" s="1">
        <f>SUMPRODUCT(--(B$3:B$103-$BB$3:$BB$103)^2)^0.5</f>
        <v>0</v>
      </c>
      <c r="C108" s="1">
        <f>SUMPRODUCT(--(C$3:C$103-$BC$3:$BC$103)^2)^0.5</f>
        <v>0</v>
      </c>
      <c r="D108" s="1">
        <f>SUMPRODUCT(--(D$3:D$103-$BB$3:$BB$103)^2)^0.5</f>
        <v>0</v>
      </c>
      <c r="E108" s="1">
        <f>SUMPRODUCT(--(E$3:E$103-$BC$3:$BC$103)^2)^0.5</f>
        <v>0</v>
      </c>
      <c r="F108" s="1">
        <f>SUMPRODUCT(--(F$3:F$103-$BB$3:$BB$103)^2)^0.5</f>
        <v>0</v>
      </c>
      <c r="G108" s="1">
        <f>SUMPRODUCT(--(G$3:G$103-$BC$3:$BC$103)^2)^0.5</f>
        <v>0</v>
      </c>
      <c r="H108" s="1">
        <f>SUMPRODUCT(--(H$3:H$103-$BB$3:$BB$103)^2)^0.5</f>
        <v>0</v>
      </c>
      <c r="I108" s="1">
        <f>SUMPRODUCT(--(I$3:I$103-$BC$3:$BC$103)^2)^0.5</f>
        <v>0</v>
      </c>
      <c r="J108" s="1">
        <f>SUMPRODUCT(--(J$3:J$103-$BB$3:$BB$103)^2)^0.5</f>
        <v>0</v>
      </c>
      <c r="K108" s="1">
        <f>SUMPRODUCT(--(K$3:K$103-$BC$3:$BC$103)^2)^0.5</f>
        <v>0</v>
      </c>
      <c r="L108" s="1">
        <f>SUMPRODUCT(--(L$3:L$103-$BB$3:$BB$103)^2)^0.5</f>
        <v>0</v>
      </c>
      <c r="M108" s="1">
        <f>SUMPRODUCT(--(M$3:M$103-$BC$3:$BC$103)^2)^0.5</f>
        <v>0</v>
      </c>
      <c r="N108" s="1">
        <f>SUMPRODUCT(--(N$3:N$103-$BB$3:$BB$103)^2)^0.5</f>
        <v>0</v>
      </c>
      <c r="O108" s="1">
        <f>SUMPRODUCT(--(O$3:O$103-$BC$3:$BC$103)^2)^0.5</f>
        <v>0</v>
      </c>
      <c r="P108" s="1">
        <f>SUMPRODUCT(--(P$3:P$103-$BB$3:$BB$103)^2)^0.5</f>
        <v>0</v>
      </c>
      <c r="Q108" s="1">
        <f>SUMPRODUCT(--(Q$3:Q$103-$BC$3:$BC$103)^2)^0.5</f>
        <v>0</v>
      </c>
      <c r="R108" s="1">
        <f>SUMPRODUCT(--(R$3:R$103-$BB$3:$BB$103)^2)^0.5</f>
        <v>0</v>
      </c>
      <c r="S108" s="1">
        <f>SUMPRODUCT(--(S$3:S$103-$BC$3:$BC$103)^2)^0.5</f>
        <v>0</v>
      </c>
      <c r="T108" s="1">
        <f>SUMPRODUCT(--(T$3:T$103-$BB$3:$BB$103)^2)^0.5</f>
        <v>0</v>
      </c>
      <c r="U108" s="1">
        <f>SUMPRODUCT(--(U$3:U$103-$BC$3:$BC$103)^2)^0.5</f>
        <v>0</v>
      </c>
      <c r="V108" s="1">
        <f>SUMPRODUCT(--(V$3:V$103-$BB$3:$BB$103)^2)^0.5</f>
        <v>0</v>
      </c>
      <c r="W108" s="1">
        <f>SUMPRODUCT(--(W$3:W$103-$BC$3:$BC$103)^2)^0.5</f>
        <v>0</v>
      </c>
      <c r="X108" s="1">
        <f>SUMPRODUCT(--(X$3:X$103-$BB$3:$BB$103)^2)^0.5</f>
        <v>0</v>
      </c>
      <c r="Y108" s="1">
        <f>SUMPRODUCT(--(Y$3:Y$103-$BC$3:$BC$103)^2)^0.5</f>
        <v>0</v>
      </c>
      <c r="Z108" s="1">
        <f>SUMPRODUCT(--(Z$3:Z$103-$BB$3:$BB$103)^2)^0.5</f>
        <v>0</v>
      </c>
      <c r="AA108" s="1">
        <f>SUMPRODUCT(--(AA$3:AA$103-$BC$3:$BC$103)^2)^0.5</f>
        <v>0</v>
      </c>
      <c r="AB108" s="1">
        <f>SUMPRODUCT(--(AB$3:AB$103-$BB$3:$BB$103)^2)^0.5</f>
        <v>0</v>
      </c>
      <c r="AC108" s="1">
        <f>SUMPRODUCT(--(AC$3:AC$103-$BC$3:$BC$103)^2)^0.5</f>
        <v>0</v>
      </c>
      <c r="AD108" s="1">
        <f>SUMPRODUCT(--(AD$3:AD$103-$BB$3:$BB$103)^2)^0.5</f>
        <v>0</v>
      </c>
      <c r="AE108" s="1">
        <f>SUMPRODUCT(--(AE$3:AE$103-$BC$3:$BC$103)^2)^0.5</f>
        <v>0</v>
      </c>
      <c r="AF108" s="1">
        <f>SUMPRODUCT(--(AF$3:AF$103-$BB$3:$BB$103)^2)^0.5</f>
        <v>0</v>
      </c>
      <c r="AG108" s="1">
        <f>SUMPRODUCT(--(AG$3:AG$103-$BC$3:$BC$103)^2)^0.5</f>
        <v>0</v>
      </c>
      <c r="AH108" s="1">
        <f>SUMPRODUCT(--(AH$3:AH$103-$BB$3:$BB$103)^2)^0.5</f>
        <v>0</v>
      </c>
      <c r="AI108" s="1">
        <f>SUMPRODUCT(--(AI$3:AI$103-$BC$3:$BC$103)^2)^0.5</f>
        <v>0</v>
      </c>
      <c r="AJ108" s="1">
        <f>SUMPRODUCT(--(AJ$3:AJ$103-$BB$3:$BB$103)^2)^0.5</f>
        <v>0</v>
      </c>
      <c r="AK108" s="1">
        <f>SUMPRODUCT(--(AK$3:AK$103-$BC$3:$BC$103)^2)^0.5</f>
        <v>0</v>
      </c>
      <c r="AL108" s="1">
        <f>SUMPRODUCT(--(AL$3:AL$103-$BB$3:$BB$103)^2)^0.5</f>
        <v>0</v>
      </c>
      <c r="AM108" s="1">
        <f>SUMPRODUCT(--(AM$3:AM$103-$BC$3:$BC$103)^2)^0.5</f>
        <v>0</v>
      </c>
      <c r="AN108" s="1">
        <f>SUMPRODUCT(--(AN$3:AN$103-$BB$3:$BB$103)^2)^0.5</f>
        <v>0</v>
      </c>
      <c r="AO108" s="1">
        <f>SUMPRODUCT(--(AO$3:AO$103-$BC$3:$BC$103)^2)^0.5</f>
        <v>0</v>
      </c>
      <c r="AP108" s="1">
        <f>SUMPRODUCT(--(AP$3:AP$103-$BB$3:$BB$103)^2)^0.5</f>
        <v>0</v>
      </c>
      <c r="AQ108" s="1">
        <f>SUMPRODUCT(--(AQ$3:AQ$103-$BC$3:$BC$103)^2)^0.5</f>
        <v>0</v>
      </c>
      <c r="AR108" s="1">
        <f>SUMPRODUCT(--(AR$3:AR$103-$BB$3:$BB$103)^2)^0.5</f>
        <v>0</v>
      </c>
      <c r="AS108" s="1">
        <f>SUMPRODUCT(--(AS$3:AS$103-$BC$3:$BC$103)^2)^0.5</f>
        <v>0</v>
      </c>
      <c r="AT108" s="1">
        <f>SUMPRODUCT(--(AT$3:AT$103-$BB$3:$BB$103)^2)^0.5</f>
        <v>0</v>
      </c>
      <c r="AU108" s="1">
        <f>SUMPRODUCT(--(AU$3:AU$103-$BC$3:$BC$103)^2)^0.5</f>
        <v>0</v>
      </c>
      <c r="AV108" s="1">
        <f>SUMPRODUCT(--(AV$3:AV$103-$BB$3:$BB$103)^2)^0.5</f>
        <v>0</v>
      </c>
      <c r="AW108" s="1">
        <f>SUMPRODUCT(--(AW$3:AW$103-$BC$3:$BC$103)^2)^0.5</f>
        <v>0</v>
      </c>
      <c r="AX108" s="1">
        <f>SUMPRODUCT(--(AX$3:AX$103-$BB$3:$BB$103)^2)^0.5</f>
        <v>0</v>
      </c>
      <c r="AY108" s="1">
        <f>SUMPRODUCT(--(AY$3:AY$103-$BC$3:$BC$103)^2)^0.5</f>
        <v>0</v>
      </c>
      <c r="AZ108" s="1">
        <f>SUMPRODUCT(--(AZ$3:AZ$103-$BB$3:$BB$103)^2)^0.5</f>
        <v>0</v>
      </c>
      <c r="BA108" s="1">
        <f>SUMPRODUCT(--(BA$3:BA$103-$BC$3:$BC$103)^2)^0.5</f>
        <v>0</v>
      </c>
      <c r="BB108" s="1"/>
      <c r="BC108" s="1"/>
      <c r="BD108" s="1"/>
      <c r="BE108" s="1"/>
      <c r="BF108" s="1"/>
      <c r="BG108" s="1"/>
    </row>
    <row r="109" spans="1:59">
      <c r="A109" s="1" t="s">
        <v>105</v>
      </c>
      <c r="B109" s="1">
        <f>SUMPRODUCT(NOT(ISBLANK(B$3:B$103))*(B$3:B$103=$BB$3:$BB$103))</f>
        <v>0</v>
      </c>
      <c r="C109" s="1">
        <f>SUMPRODUCT(NOT(ISBLANK(C$3:C$103))*(C$3:C$103=$BC$3:$BC$103))</f>
        <v>0</v>
      </c>
      <c r="D109" s="1">
        <f>SUMPRODUCT(NOT(ISBLANK(D$3:D$103))*(D$3:D$103=$BB$3:$BB$103))</f>
        <v>0</v>
      </c>
      <c r="E109" s="1">
        <f>SUMPRODUCT(NOT(ISBLANK(E$3:E$103))*(E$3:E$103=$BC$3:$BC$103))</f>
        <v>0</v>
      </c>
      <c r="F109" s="1">
        <f>SUMPRODUCT(NOT(ISBLANK(F$3:F$103))*(F$3:F$103=$BB$3:$BB$103))</f>
        <v>0</v>
      </c>
      <c r="G109" s="1">
        <f>SUMPRODUCT(NOT(ISBLANK(G$3:G$103))*(G$3:G$103=$BC$3:$BC$103))</f>
        <v>0</v>
      </c>
      <c r="H109" s="1">
        <f>SUMPRODUCT(NOT(ISBLANK(H$3:H$103))*(H$3:H$103=$BB$3:$BB$103))</f>
        <v>0</v>
      </c>
      <c r="I109" s="1">
        <f>SUMPRODUCT(NOT(ISBLANK(I$3:I$103))*(I$3:I$103=$BC$3:$BC$103))</f>
        <v>0</v>
      </c>
      <c r="J109" s="1">
        <f>SUMPRODUCT(NOT(ISBLANK(J$3:J$103))*(J$3:J$103=$BB$3:$BB$103))</f>
        <v>0</v>
      </c>
      <c r="K109" s="1">
        <f>SUMPRODUCT(NOT(ISBLANK(K$3:K$103))*(K$3:K$103=$BC$3:$BC$103))</f>
        <v>0</v>
      </c>
      <c r="L109" s="1">
        <f>SUMPRODUCT(NOT(ISBLANK(L$3:L$103))*(L$3:L$103=$BB$3:$BB$103))</f>
        <v>0</v>
      </c>
      <c r="M109" s="1">
        <f>SUMPRODUCT(NOT(ISBLANK(M$3:M$103))*(M$3:M$103=$BC$3:$BC$103))</f>
        <v>0</v>
      </c>
      <c r="N109" s="1">
        <f>SUMPRODUCT(NOT(ISBLANK(N$3:N$103))*(N$3:N$103=$BB$3:$BB$103))</f>
        <v>0</v>
      </c>
      <c r="O109" s="1">
        <f>SUMPRODUCT(NOT(ISBLANK(O$3:O$103))*(O$3:O$103=$BC$3:$BC$103))</f>
        <v>0</v>
      </c>
      <c r="P109" s="1">
        <f>SUMPRODUCT(NOT(ISBLANK(P$3:P$103))*(P$3:P$103=$BB$3:$BB$103))</f>
        <v>0</v>
      </c>
      <c r="Q109" s="1">
        <f>SUMPRODUCT(NOT(ISBLANK(Q$3:Q$103))*(Q$3:Q$103=$BC$3:$BC$103))</f>
        <v>0</v>
      </c>
      <c r="R109" s="1">
        <f>SUMPRODUCT(NOT(ISBLANK(R$3:R$103))*(R$3:R$103=$BB$3:$BB$103))</f>
        <v>0</v>
      </c>
      <c r="S109" s="1">
        <f>SUMPRODUCT(NOT(ISBLANK(S$3:S$103))*(S$3:S$103=$BC$3:$BC$103))</f>
        <v>0</v>
      </c>
      <c r="T109" s="1">
        <f>SUMPRODUCT(NOT(ISBLANK(T$3:T$103))*(T$3:T$103=$BB$3:$BB$103))</f>
        <v>0</v>
      </c>
      <c r="U109" s="1">
        <f>SUMPRODUCT(NOT(ISBLANK(U$3:U$103))*(U$3:U$103=$BC$3:$BC$103))</f>
        <v>0</v>
      </c>
      <c r="V109" s="1">
        <f>SUMPRODUCT(NOT(ISBLANK(V$3:V$103))*(V$3:V$103=$BB$3:$BB$103))</f>
        <v>0</v>
      </c>
      <c r="W109" s="1">
        <f>SUMPRODUCT(NOT(ISBLANK(W$3:W$103))*(W$3:W$103=$BC$3:$BC$103))</f>
        <v>0</v>
      </c>
      <c r="X109" s="1">
        <f>SUMPRODUCT(NOT(ISBLANK(X$3:X$103))*(X$3:X$103=$BB$3:$BB$103))</f>
        <v>0</v>
      </c>
      <c r="Y109" s="1">
        <f>SUMPRODUCT(NOT(ISBLANK(Y$3:Y$103))*(Y$3:Y$103=$BC$3:$BC$103))</f>
        <v>0</v>
      </c>
      <c r="Z109" s="1">
        <f>SUMPRODUCT(NOT(ISBLANK(Z$3:Z$103))*(Z$3:Z$103=$BB$3:$BB$103))</f>
        <v>0</v>
      </c>
      <c r="AA109" s="1">
        <f>SUMPRODUCT(NOT(ISBLANK(AA$3:AA$103))*(AA$3:AA$103=$BC$3:$BC$103))</f>
        <v>0</v>
      </c>
      <c r="AB109" s="1">
        <f>SUMPRODUCT(NOT(ISBLANK(AB$3:AB$103))*(AB$3:AB$103=$BB$3:$BB$103))</f>
        <v>0</v>
      </c>
      <c r="AC109" s="1">
        <f>SUMPRODUCT(NOT(ISBLANK(AC$3:AC$103))*(AC$3:AC$103=$BC$3:$BC$103))</f>
        <v>0</v>
      </c>
      <c r="AD109" s="1">
        <f>SUMPRODUCT(NOT(ISBLANK(AD$3:AD$103))*(AD$3:AD$103=$BB$3:$BB$103))</f>
        <v>0</v>
      </c>
      <c r="AE109" s="1">
        <f>SUMPRODUCT(NOT(ISBLANK(AE$3:AE$103))*(AE$3:AE$103=$BC$3:$BC$103))</f>
        <v>0</v>
      </c>
      <c r="AF109" s="1">
        <f>SUMPRODUCT(NOT(ISBLANK(AF$3:AF$103))*(AF$3:AF$103=$BB$3:$BB$103))</f>
        <v>0</v>
      </c>
      <c r="AG109" s="1">
        <f>SUMPRODUCT(NOT(ISBLANK(AG$3:AG$103))*(AG$3:AG$103=$BC$3:$BC$103))</f>
        <v>0</v>
      </c>
      <c r="AH109" s="1">
        <f>SUMPRODUCT(NOT(ISBLANK(AH$3:AH$103))*(AH$3:AH$103=$BB$3:$BB$103))</f>
        <v>0</v>
      </c>
      <c r="AI109" s="1">
        <f>SUMPRODUCT(NOT(ISBLANK(AI$3:AI$103))*(AI$3:AI$103=$BC$3:$BC$103))</f>
        <v>0</v>
      </c>
      <c r="AJ109" s="1">
        <f>SUMPRODUCT(NOT(ISBLANK(AJ$3:AJ$103))*(AJ$3:AJ$103=$BB$3:$BB$103))</f>
        <v>0</v>
      </c>
      <c r="AK109" s="1">
        <f>SUMPRODUCT(NOT(ISBLANK(AK$3:AK$103))*(AK$3:AK$103=$BC$3:$BC$103))</f>
        <v>0</v>
      </c>
      <c r="AL109" s="1">
        <f>SUMPRODUCT(NOT(ISBLANK(AL$3:AL$103))*(AL$3:AL$103=$BB$3:$BB$103))</f>
        <v>0</v>
      </c>
      <c r="AM109" s="1">
        <f>SUMPRODUCT(NOT(ISBLANK(AM$3:AM$103))*(AM$3:AM$103=$BC$3:$BC$103))</f>
        <v>0</v>
      </c>
      <c r="AN109" s="1">
        <f>SUMPRODUCT(NOT(ISBLANK(AN$3:AN$103))*(AN$3:AN$103=$BB$3:$BB$103))</f>
        <v>0</v>
      </c>
      <c r="AO109" s="1">
        <f>SUMPRODUCT(NOT(ISBLANK(AO$3:AO$103))*(AO$3:AO$103=$BC$3:$BC$103))</f>
        <v>0</v>
      </c>
      <c r="AP109" s="1">
        <f>SUMPRODUCT(NOT(ISBLANK(AP$3:AP$103))*(AP$3:AP$103=$BB$3:$BB$103))</f>
        <v>0</v>
      </c>
      <c r="AQ109" s="1">
        <f>SUMPRODUCT(NOT(ISBLANK(AQ$3:AQ$103))*(AQ$3:AQ$103=$BC$3:$BC$103))</f>
        <v>0</v>
      </c>
      <c r="AR109" s="1">
        <f>SUMPRODUCT(NOT(ISBLANK(AR$3:AR$103))*(AR$3:AR$103=$BB$3:$BB$103))</f>
        <v>0</v>
      </c>
      <c r="AS109" s="1">
        <f>SUMPRODUCT(NOT(ISBLANK(AS$3:AS$103))*(AS$3:AS$103=$BC$3:$BC$103))</f>
        <v>0</v>
      </c>
      <c r="AT109" s="1">
        <f>SUMPRODUCT(NOT(ISBLANK(AT$3:AT$103))*(AT$3:AT$103=$BB$3:$BB$103))</f>
        <v>0</v>
      </c>
      <c r="AU109" s="1">
        <f>SUMPRODUCT(NOT(ISBLANK(AU$3:AU$103))*(AU$3:AU$103=$BC$3:$BC$103))</f>
        <v>0</v>
      </c>
      <c r="AV109" s="1">
        <f>SUMPRODUCT(NOT(ISBLANK(AV$3:AV$103))*(AV$3:AV$103=$BB$3:$BB$103))</f>
        <v>0</v>
      </c>
      <c r="AW109" s="1">
        <f>SUMPRODUCT(NOT(ISBLANK(AW$3:AW$103))*(AW$3:AW$103=$BC$3:$BC$103))</f>
        <v>0</v>
      </c>
      <c r="AX109" s="1">
        <f>SUMPRODUCT(NOT(ISBLANK(AX$3:AX$103))*(AX$3:AX$103=$BB$3:$BB$103))</f>
        <v>0</v>
      </c>
      <c r="AY109" s="1">
        <f>SUMPRODUCT(NOT(ISBLANK(AY$3:AY$103))*(AY$3:AY$103=$BC$3:$BC$103))</f>
        <v>0</v>
      </c>
      <c r="AZ109" s="1">
        <f>SUMPRODUCT(NOT(ISBLANK(AZ$3:AZ$103))*(AZ$3:AZ$103=$BB$3:$BB$103))</f>
        <v>0</v>
      </c>
      <c r="BA109" s="1">
        <f>SUMPRODUCT(NOT(ISBLANK(BA$3:BA$103))*(BA$3:BA$103=$BC$3:$BC$103))</f>
        <v>0</v>
      </c>
      <c r="BB109" s="1"/>
      <c r="BC109" s="1"/>
      <c r="BD109" s="1"/>
      <c r="BE109" s="1"/>
      <c r="BF109" s="1"/>
      <c r="BG109" s="1"/>
    </row>
    <row r="110" spans="1:59">
      <c r="A110" s="1" t="s">
        <v>106</v>
      </c>
      <c r="B110" s="1">
        <f>SUMPRODUCT(NOT(ISBLANK(B$3:B$103))*(B$3:B$103&lt;$BD$3:$BD$103))</f>
        <v>0</v>
      </c>
      <c r="C110" s="1">
        <f>SUMPRODUCT(NOT(ISBLANK(C$3:C$103))*(C$3:C$103&lt;$BE$3:$BE$103))</f>
        <v>0</v>
      </c>
      <c r="D110" s="1">
        <f>SUMPRODUCT(NOT(ISBLANK(D$3:D$103))*(D$3:D$103&lt;$BD$3:$BD$103))</f>
        <v>0</v>
      </c>
      <c r="E110" s="1">
        <f>SUMPRODUCT(NOT(ISBLANK(E$3:E$103))*(E$3:E$103&lt;$BE$3:$BE$103))</f>
        <v>0</v>
      </c>
      <c r="F110" s="1">
        <f>SUMPRODUCT(NOT(ISBLANK(F$3:F$103))*(F$3:F$103&lt;$BD$3:$BD$103))</f>
        <v>0</v>
      </c>
      <c r="G110" s="1">
        <f>SUMPRODUCT(NOT(ISBLANK(G$3:G$103))*(G$3:G$103&lt;$BE$3:$BE$103))</f>
        <v>0</v>
      </c>
      <c r="H110" s="1">
        <f>SUMPRODUCT(NOT(ISBLANK(H$3:H$103))*(H$3:H$103&lt;$BD$3:$BD$103))</f>
        <v>0</v>
      </c>
      <c r="I110" s="1">
        <f>SUMPRODUCT(NOT(ISBLANK(I$3:I$103))*(I$3:I$103&lt;$BE$3:$BE$103))</f>
        <v>0</v>
      </c>
      <c r="J110" s="1">
        <f>SUMPRODUCT(NOT(ISBLANK(J$3:J$103))*(J$3:J$103&lt;$BD$3:$BD$103))</f>
        <v>0</v>
      </c>
      <c r="K110" s="1">
        <f>SUMPRODUCT(NOT(ISBLANK(K$3:K$103))*(K$3:K$103&lt;$BE$3:$BE$103))</f>
        <v>0</v>
      </c>
      <c r="L110" s="1">
        <f>SUMPRODUCT(NOT(ISBLANK(L$3:L$103))*(L$3:L$103&lt;$BD$3:$BD$103))</f>
        <v>0</v>
      </c>
      <c r="M110" s="1">
        <f>SUMPRODUCT(NOT(ISBLANK(M$3:M$103))*(M$3:M$103&lt;$BE$3:$BE$103))</f>
        <v>0</v>
      </c>
      <c r="N110" s="1">
        <f>SUMPRODUCT(NOT(ISBLANK(N$3:N$103))*(N$3:N$103&lt;$BD$3:$BD$103))</f>
        <v>0</v>
      </c>
      <c r="O110" s="1">
        <f>SUMPRODUCT(NOT(ISBLANK(O$3:O$103))*(O$3:O$103&lt;$BE$3:$BE$103))</f>
        <v>0</v>
      </c>
      <c r="P110" s="1">
        <f>SUMPRODUCT(NOT(ISBLANK(P$3:P$103))*(P$3:P$103&lt;$BD$3:$BD$103))</f>
        <v>0</v>
      </c>
      <c r="Q110" s="1">
        <f>SUMPRODUCT(NOT(ISBLANK(Q$3:Q$103))*(Q$3:Q$103&lt;$BE$3:$BE$103))</f>
        <v>0</v>
      </c>
      <c r="R110" s="1">
        <f>SUMPRODUCT(NOT(ISBLANK(R$3:R$103))*(R$3:R$103&lt;$BD$3:$BD$103))</f>
        <v>0</v>
      </c>
      <c r="S110" s="1">
        <f>SUMPRODUCT(NOT(ISBLANK(S$3:S$103))*(S$3:S$103&lt;$BE$3:$BE$103))</f>
        <v>0</v>
      </c>
      <c r="T110" s="1">
        <f>SUMPRODUCT(NOT(ISBLANK(T$3:T$103))*(T$3:T$103&lt;$BD$3:$BD$103))</f>
        <v>0</v>
      </c>
      <c r="U110" s="1">
        <f>SUMPRODUCT(NOT(ISBLANK(U$3:U$103))*(U$3:U$103&lt;$BE$3:$BE$103))</f>
        <v>0</v>
      </c>
      <c r="V110" s="1">
        <f>SUMPRODUCT(NOT(ISBLANK(V$3:V$103))*(V$3:V$103&lt;$BD$3:$BD$103))</f>
        <v>0</v>
      </c>
      <c r="W110" s="1">
        <f>SUMPRODUCT(NOT(ISBLANK(W$3:W$103))*(W$3:W$103&lt;$BE$3:$BE$103))</f>
        <v>0</v>
      </c>
      <c r="X110" s="1">
        <f>SUMPRODUCT(NOT(ISBLANK(X$3:X$103))*(X$3:X$103&lt;$BD$3:$BD$103))</f>
        <v>0</v>
      </c>
      <c r="Y110" s="1">
        <f>SUMPRODUCT(NOT(ISBLANK(Y$3:Y$103))*(Y$3:Y$103&lt;$BE$3:$BE$103))</f>
        <v>0</v>
      </c>
      <c r="Z110" s="1">
        <f>SUMPRODUCT(NOT(ISBLANK(Z$3:Z$103))*(Z$3:Z$103&lt;$BD$3:$BD$103))</f>
        <v>0</v>
      </c>
      <c r="AA110" s="1">
        <f>SUMPRODUCT(NOT(ISBLANK(AA$3:AA$103))*(AA$3:AA$103&lt;$BE$3:$BE$103))</f>
        <v>0</v>
      </c>
      <c r="AB110" s="1">
        <f>SUMPRODUCT(NOT(ISBLANK(AB$3:AB$103))*(AB$3:AB$103&lt;$BD$3:$BD$103))</f>
        <v>0</v>
      </c>
      <c r="AC110" s="1">
        <f>SUMPRODUCT(NOT(ISBLANK(AC$3:AC$103))*(AC$3:AC$103&lt;$BE$3:$BE$103))</f>
        <v>0</v>
      </c>
      <c r="AD110" s="1">
        <f>SUMPRODUCT(NOT(ISBLANK(AD$3:AD$103))*(AD$3:AD$103&lt;$BD$3:$BD$103))</f>
        <v>0</v>
      </c>
      <c r="AE110" s="1">
        <f>SUMPRODUCT(NOT(ISBLANK(AE$3:AE$103))*(AE$3:AE$103&lt;$BE$3:$BE$103))</f>
        <v>0</v>
      </c>
      <c r="AF110" s="1">
        <f>SUMPRODUCT(NOT(ISBLANK(AF$3:AF$103))*(AF$3:AF$103&lt;$BD$3:$BD$103))</f>
        <v>0</v>
      </c>
      <c r="AG110" s="1">
        <f>SUMPRODUCT(NOT(ISBLANK(AG$3:AG$103))*(AG$3:AG$103&lt;$BE$3:$BE$103))</f>
        <v>0</v>
      </c>
      <c r="AH110" s="1">
        <f>SUMPRODUCT(NOT(ISBLANK(AH$3:AH$103))*(AH$3:AH$103&lt;$BD$3:$BD$103))</f>
        <v>0</v>
      </c>
      <c r="AI110" s="1">
        <f>SUMPRODUCT(NOT(ISBLANK(AI$3:AI$103))*(AI$3:AI$103&lt;$BE$3:$BE$103))</f>
        <v>0</v>
      </c>
      <c r="AJ110" s="1">
        <f>SUMPRODUCT(NOT(ISBLANK(AJ$3:AJ$103))*(AJ$3:AJ$103&lt;$BD$3:$BD$103))</f>
        <v>0</v>
      </c>
      <c r="AK110" s="1">
        <f>SUMPRODUCT(NOT(ISBLANK(AK$3:AK$103))*(AK$3:AK$103&lt;$BE$3:$BE$103))</f>
        <v>0</v>
      </c>
      <c r="AL110" s="1">
        <f>SUMPRODUCT(NOT(ISBLANK(AL$3:AL$103))*(AL$3:AL$103&lt;$BD$3:$BD$103))</f>
        <v>0</v>
      </c>
      <c r="AM110" s="1">
        <f>SUMPRODUCT(NOT(ISBLANK(AM$3:AM$103))*(AM$3:AM$103&lt;$BE$3:$BE$103))</f>
        <v>0</v>
      </c>
      <c r="AN110" s="1">
        <f>SUMPRODUCT(NOT(ISBLANK(AN$3:AN$103))*(AN$3:AN$103&lt;$BD$3:$BD$103))</f>
        <v>0</v>
      </c>
      <c r="AO110" s="1">
        <f>SUMPRODUCT(NOT(ISBLANK(AO$3:AO$103))*(AO$3:AO$103&lt;$BE$3:$BE$103))</f>
        <v>0</v>
      </c>
      <c r="AP110" s="1">
        <f>SUMPRODUCT(NOT(ISBLANK(AP$3:AP$103))*(AP$3:AP$103&lt;$BD$3:$BD$103))</f>
        <v>0</v>
      </c>
      <c r="AQ110" s="1">
        <f>SUMPRODUCT(NOT(ISBLANK(AQ$3:AQ$103))*(AQ$3:AQ$103&lt;$BE$3:$BE$103))</f>
        <v>0</v>
      </c>
      <c r="AR110" s="1">
        <f>SUMPRODUCT(NOT(ISBLANK(AR$3:AR$103))*(AR$3:AR$103&lt;$BD$3:$BD$103))</f>
        <v>0</v>
      </c>
      <c r="AS110" s="1">
        <f>SUMPRODUCT(NOT(ISBLANK(AS$3:AS$103))*(AS$3:AS$103&lt;$BE$3:$BE$103))</f>
        <v>0</v>
      </c>
      <c r="AT110" s="1">
        <f>SUMPRODUCT(NOT(ISBLANK(AT$3:AT$103))*(AT$3:AT$103&lt;$BD$3:$BD$103))</f>
        <v>0</v>
      </c>
      <c r="AU110" s="1">
        <f>SUMPRODUCT(NOT(ISBLANK(AU$3:AU$103))*(AU$3:AU$103&lt;$BE$3:$BE$103))</f>
        <v>0</v>
      </c>
      <c r="AV110" s="1">
        <f>SUMPRODUCT(NOT(ISBLANK(AV$3:AV$103))*(AV$3:AV$103&lt;$BD$3:$BD$103))</f>
        <v>0</v>
      </c>
      <c r="AW110" s="1">
        <f>SUMPRODUCT(NOT(ISBLANK(AW$3:AW$103))*(AW$3:AW$103&lt;$BE$3:$BE$103))</f>
        <v>0</v>
      </c>
      <c r="AX110" s="1">
        <f>SUMPRODUCT(NOT(ISBLANK(AX$3:AX$103))*(AX$3:AX$103&lt;$BD$3:$BD$103))</f>
        <v>0</v>
      </c>
      <c r="AY110" s="1">
        <f>SUMPRODUCT(NOT(ISBLANK(AY$3:AY$103))*(AY$3:AY$103&lt;$BE$3:$BE$103))</f>
        <v>0</v>
      </c>
      <c r="AZ110" s="1">
        <f>SUMPRODUCT(NOT(ISBLANK(AZ$3:AZ$103))*(AZ$3:AZ$103&lt;$BD$3:$BD$103))</f>
        <v>0</v>
      </c>
      <c r="BA110" s="1">
        <f>SUMPRODUCT(NOT(ISBLANK(BA$3:BA$103))*(BA$3:BA$103&lt;$BE$3:$BE$103))</f>
        <v>0</v>
      </c>
      <c r="BB110" s="1"/>
      <c r="BC110" s="1"/>
      <c r="BD110" s="1"/>
      <c r="BE110" s="1"/>
      <c r="BF110" s="1"/>
      <c r="BG110" s="1"/>
    </row>
    <row r="111" spans="1:59">
      <c r="A111" s="1" t="s">
        <v>107</v>
      </c>
      <c r="B111" s="1">
        <f>SUMPRODUCT((NOT(ISBLANK(B$3:B$103))*(B$3:B$103&gt;$BD$3:$BD$103))+ISBLANK(B$3:B$103))</f>
        <v>0</v>
      </c>
      <c r="C111" s="1">
        <f>SUMPRODUCT((NOT(ISBLANK(C$3:C$103))*(C$3:C$103&gt;$BE$3:$BE$103))+ISBLANK(C$3:C$103))</f>
        <v>0</v>
      </c>
      <c r="D111" s="1">
        <f>SUMPRODUCT((NOT(ISBLANK(D$3:D$103))*(D$3:D$103&gt;$BD$3:$BD$103))+ISBLANK(D$3:D$103))</f>
        <v>0</v>
      </c>
      <c r="E111" s="1">
        <f>SUMPRODUCT((NOT(ISBLANK(E$3:E$103))*(E$3:E$103&gt;$BE$3:$BE$103))+ISBLANK(E$3:E$103))</f>
        <v>0</v>
      </c>
      <c r="F111" s="1">
        <f>SUMPRODUCT((NOT(ISBLANK(F$3:F$103))*(F$3:F$103&gt;$BD$3:$BD$103))+ISBLANK(F$3:F$103))</f>
        <v>0</v>
      </c>
      <c r="G111" s="1">
        <f>SUMPRODUCT((NOT(ISBLANK(G$3:G$103))*(G$3:G$103&gt;$BE$3:$BE$103))+ISBLANK(G$3:G$103))</f>
        <v>0</v>
      </c>
      <c r="H111" s="1">
        <f>SUMPRODUCT((NOT(ISBLANK(H$3:H$103))*(H$3:H$103&gt;$BD$3:$BD$103))+ISBLANK(H$3:H$103))</f>
        <v>0</v>
      </c>
      <c r="I111" s="1">
        <f>SUMPRODUCT((NOT(ISBLANK(I$3:I$103))*(I$3:I$103&gt;$BE$3:$BE$103))+ISBLANK(I$3:I$103))</f>
        <v>0</v>
      </c>
      <c r="J111" s="1">
        <f>SUMPRODUCT((NOT(ISBLANK(J$3:J$103))*(J$3:J$103&gt;$BD$3:$BD$103))+ISBLANK(J$3:J$103))</f>
        <v>0</v>
      </c>
      <c r="K111" s="1">
        <f>SUMPRODUCT((NOT(ISBLANK(K$3:K$103))*(K$3:K$103&gt;$BE$3:$BE$103))+ISBLANK(K$3:K$103))</f>
        <v>0</v>
      </c>
      <c r="L111" s="1">
        <f>SUMPRODUCT((NOT(ISBLANK(L$3:L$103))*(L$3:L$103&gt;$BD$3:$BD$103))+ISBLANK(L$3:L$103))</f>
        <v>0</v>
      </c>
      <c r="M111" s="1">
        <f>SUMPRODUCT((NOT(ISBLANK(M$3:M$103))*(M$3:M$103&gt;$BE$3:$BE$103))+ISBLANK(M$3:M$103))</f>
        <v>0</v>
      </c>
      <c r="N111" s="1">
        <f>SUMPRODUCT((NOT(ISBLANK(N$3:N$103))*(N$3:N$103&gt;$BD$3:$BD$103))+ISBLANK(N$3:N$103))</f>
        <v>0</v>
      </c>
      <c r="O111" s="1">
        <f>SUMPRODUCT((NOT(ISBLANK(O$3:O$103))*(O$3:O$103&gt;$BE$3:$BE$103))+ISBLANK(O$3:O$103))</f>
        <v>0</v>
      </c>
      <c r="P111" s="1">
        <f>SUMPRODUCT((NOT(ISBLANK(P$3:P$103))*(P$3:P$103&gt;$BD$3:$BD$103))+ISBLANK(P$3:P$103))</f>
        <v>0</v>
      </c>
      <c r="Q111" s="1">
        <f>SUMPRODUCT((NOT(ISBLANK(Q$3:Q$103))*(Q$3:Q$103&gt;$BE$3:$BE$103))+ISBLANK(Q$3:Q$103))</f>
        <v>0</v>
      </c>
      <c r="R111" s="1">
        <f>SUMPRODUCT((NOT(ISBLANK(R$3:R$103))*(R$3:R$103&gt;$BD$3:$BD$103))+ISBLANK(R$3:R$103))</f>
        <v>0</v>
      </c>
      <c r="S111" s="1">
        <f>SUMPRODUCT((NOT(ISBLANK(S$3:S$103))*(S$3:S$103&gt;$BE$3:$BE$103))+ISBLANK(S$3:S$103))</f>
        <v>0</v>
      </c>
      <c r="T111" s="1">
        <f>SUMPRODUCT((NOT(ISBLANK(T$3:T$103))*(T$3:T$103&gt;$BD$3:$BD$103))+ISBLANK(T$3:T$103))</f>
        <v>0</v>
      </c>
      <c r="U111" s="1">
        <f>SUMPRODUCT((NOT(ISBLANK(U$3:U$103))*(U$3:U$103&gt;$BE$3:$BE$103))+ISBLANK(U$3:U$103))</f>
        <v>0</v>
      </c>
      <c r="V111" s="1">
        <f>SUMPRODUCT((NOT(ISBLANK(V$3:V$103))*(V$3:V$103&gt;$BD$3:$BD$103))+ISBLANK(V$3:V$103))</f>
        <v>0</v>
      </c>
      <c r="W111" s="1">
        <f>SUMPRODUCT((NOT(ISBLANK(W$3:W$103))*(W$3:W$103&gt;$BE$3:$BE$103))+ISBLANK(W$3:W$103))</f>
        <v>0</v>
      </c>
      <c r="X111" s="1">
        <f>SUMPRODUCT((NOT(ISBLANK(X$3:X$103))*(X$3:X$103&gt;$BD$3:$BD$103))+ISBLANK(X$3:X$103))</f>
        <v>0</v>
      </c>
      <c r="Y111" s="1">
        <f>SUMPRODUCT((NOT(ISBLANK(Y$3:Y$103))*(Y$3:Y$103&gt;$BE$3:$BE$103))+ISBLANK(Y$3:Y$103))</f>
        <v>0</v>
      </c>
      <c r="Z111" s="1">
        <f>SUMPRODUCT((NOT(ISBLANK(Z$3:Z$103))*(Z$3:Z$103&gt;$BD$3:$BD$103))+ISBLANK(Z$3:Z$103))</f>
        <v>0</v>
      </c>
      <c r="AA111" s="1">
        <f>SUMPRODUCT((NOT(ISBLANK(AA$3:AA$103))*(AA$3:AA$103&gt;$BE$3:$BE$103))+ISBLANK(AA$3:AA$103))</f>
        <v>0</v>
      </c>
      <c r="AB111" s="1">
        <f>SUMPRODUCT((NOT(ISBLANK(AB$3:AB$103))*(AB$3:AB$103&gt;$BD$3:$BD$103))+ISBLANK(AB$3:AB$103))</f>
        <v>0</v>
      </c>
      <c r="AC111" s="1">
        <f>SUMPRODUCT((NOT(ISBLANK(AC$3:AC$103))*(AC$3:AC$103&gt;$BE$3:$BE$103))+ISBLANK(AC$3:AC$103))</f>
        <v>0</v>
      </c>
      <c r="AD111" s="1">
        <f>SUMPRODUCT((NOT(ISBLANK(AD$3:AD$103))*(AD$3:AD$103&gt;$BD$3:$BD$103))+ISBLANK(AD$3:AD$103))</f>
        <v>0</v>
      </c>
      <c r="AE111" s="1">
        <f>SUMPRODUCT((NOT(ISBLANK(AE$3:AE$103))*(AE$3:AE$103&gt;$BE$3:$BE$103))+ISBLANK(AE$3:AE$103))</f>
        <v>0</v>
      </c>
      <c r="AF111" s="1">
        <f>SUMPRODUCT((NOT(ISBLANK(AF$3:AF$103))*(AF$3:AF$103&gt;$BD$3:$BD$103))+ISBLANK(AF$3:AF$103))</f>
        <v>0</v>
      </c>
      <c r="AG111" s="1">
        <f>SUMPRODUCT((NOT(ISBLANK(AG$3:AG$103))*(AG$3:AG$103&gt;$BE$3:$BE$103))+ISBLANK(AG$3:AG$103))</f>
        <v>0</v>
      </c>
      <c r="AH111" s="1">
        <f>SUMPRODUCT((NOT(ISBLANK(AH$3:AH$103))*(AH$3:AH$103&gt;$BD$3:$BD$103))+ISBLANK(AH$3:AH$103))</f>
        <v>0</v>
      </c>
      <c r="AI111" s="1">
        <f>SUMPRODUCT((NOT(ISBLANK(AI$3:AI$103))*(AI$3:AI$103&gt;$BE$3:$BE$103))+ISBLANK(AI$3:AI$103))</f>
        <v>0</v>
      </c>
      <c r="AJ111" s="1">
        <f>SUMPRODUCT((NOT(ISBLANK(AJ$3:AJ$103))*(AJ$3:AJ$103&gt;$BD$3:$BD$103))+ISBLANK(AJ$3:AJ$103))</f>
        <v>0</v>
      </c>
      <c r="AK111" s="1">
        <f>SUMPRODUCT((NOT(ISBLANK(AK$3:AK$103))*(AK$3:AK$103&gt;$BE$3:$BE$103))+ISBLANK(AK$3:AK$103))</f>
        <v>0</v>
      </c>
      <c r="AL111" s="1">
        <f>SUMPRODUCT((NOT(ISBLANK(AL$3:AL$103))*(AL$3:AL$103&gt;$BD$3:$BD$103))+ISBLANK(AL$3:AL$103))</f>
        <v>0</v>
      </c>
      <c r="AM111" s="1">
        <f>SUMPRODUCT((NOT(ISBLANK(AM$3:AM$103))*(AM$3:AM$103&gt;$BE$3:$BE$103))+ISBLANK(AM$3:AM$103))</f>
        <v>0</v>
      </c>
      <c r="AN111" s="1">
        <f>SUMPRODUCT((NOT(ISBLANK(AN$3:AN$103))*(AN$3:AN$103&gt;$BD$3:$BD$103))+ISBLANK(AN$3:AN$103))</f>
        <v>0</v>
      </c>
      <c r="AO111" s="1">
        <f>SUMPRODUCT((NOT(ISBLANK(AO$3:AO$103))*(AO$3:AO$103&gt;$BE$3:$BE$103))+ISBLANK(AO$3:AO$103))</f>
        <v>0</v>
      </c>
      <c r="AP111" s="1">
        <f>SUMPRODUCT((NOT(ISBLANK(AP$3:AP$103))*(AP$3:AP$103&gt;$BD$3:$BD$103))+ISBLANK(AP$3:AP$103))</f>
        <v>0</v>
      </c>
      <c r="AQ111" s="1">
        <f>SUMPRODUCT((NOT(ISBLANK(AQ$3:AQ$103))*(AQ$3:AQ$103&gt;$BE$3:$BE$103))+ISBLANK(AQ$3:AQ$103))</f>
        <v>0</v>
      </c>
      <c r="AR111" s="1">
        <f>SUMPRODUCT((NOT(ISBLANK(AR$3:AR$103))*(AR$3:AR$103&gt;$BD$3:$BD$103))+ISBLANK(AR$3:AR$103))</f>
        <v>0</v>
      </c>
      <c r="AS111" s="1">
        <f>SUMPRODUCT((NOT(ISBLANK(AS$3:AS$103))*(AS$3:AS$103&gt;$BE$3:$BE$103))+ISBLANK(AS$3:AS$103))</f>
        <v>0</v>
      </c>
      <c r="AT111" s="1">
        <f>SUMPRODUCT((NOT(ISBLANK(AT$3:AT$103))*(AT$3:AT$103&gt;$BD$3:$BD$103))+ISBLANK(AT$3:AT$103))</f>
        <v>0</v>
      </c>
      <c r="AU111" s="1">
        <f>SUMPRODUCT((NOT(ISBLANK(AU$3:AU$103))*(AU$3:AU$103&gt;$BE$3:$BE$103))+ISBLANK(AU$3:AU$103))</f>
        <v>0</v>
      </c>
      <c r="AV111" s="1">
        <f>SUMPRODUCT((NOT(ISBLANK(AV$3:AV$103))*(AV$3:AV$103&gt;$BD$3:$BD$103))+ISBLANK(AV$3:AV$103))</f>
        <v>0</v>
      </c>
      <c r="AW111" s="1">
        <f>SUMPRODUCT((NOT(ISBLANK(AW$3:AW$103))*(AW$3:AW$103&gt;$BE$3:$BE$103))+ISBLANK(AW$3:AW$103))</f>
        <v>0</v>
      </c>
      <c r="AX111" s="1">
        <f>SUMPRODUCT((NOT(ISBLANK(AX$3:AX$103))*(AX$3:AX$103&gt;$BD$3:$BD$103))+ISBLANK(AX$3:AX$103))</f>
        <v>0</v>
      </c>
      <c r="AY111" s="1">
        <f>SUMPRODUCT((NOT(ISBLANK(AY$3:AY$103))*(AY$3:AY$103&gt;$BE$3:$BE$103))+ISBLANK(AY$3:AY$103))</f>
        <v>0</v>
      </c>
      <c r="AZ111" s="1">
        <f>SUMPRODUCT((NOT(ISBLANK(AZ$3:AZ$103))*(AZ$3:AZ$103&gt;$BD$3:$BD$103))+ISBLANK(AZ$3:AZ$103))</f>
        <v>0</v>
      </c>
      <c r="BA111" s="1">
        <f>SUMPRODUCT((NOT(ISBLANK(BA$3:BA$103))*(BA$3:BA$103&gt;$BE$3:$BE$103))+ISBLANK(BA$3:BA$103))</f>
        <v>0</v>
      </c>
      <c r="BB111" s="1"/>
      <c r="BC111" s="1"/>
      <c r="BD111" s="1"/>
      <c r="BE111" s="1"/>
      <c r="BF111" s="1"/>
      <c r="BG111" s="1"/>
    </row>
    <row r="112" spans="1:59">
      <c r="A112" s="1" t="s">
        <v>108</v>
      </c>
      <c r="B112" s="1">
        <f>SUMPRODUCT((NOT(ISBLANK(B$3:B$103))*(B$3:B$103=$BF$3:$BF$103))+ISBLANK(B$3:B$103))</f>
        <v>0</v>
      </c>
      <c r="C112" s="1">
        <f>SUMPRODUCT((NOT(ISBLANK(C$3:C$103))*(C$3:C$103=$BG$3:$BG$103))+ISBLANK(C$3:C$103))</f>
        <v>0</v>
      </c>
      <c r="D112" s="1">
        <f>SUMPRODUCT((NOT(ISBLANK(D$3:D$103))*(D$3:D$103=$BF$3:$BF$103))+ISBLANK(D$3:D$103))</f>
        <v>0</v>
      </c>
      <c r="E112" s="1">
        <f>SUMPRODUCT((NOT(ISBLANK(E$3:E$103))*(E$3:E$103=$BG$3:$BG$103))+ISBLANK(E$3:E$103))</f>
        <v>0</v>
      </c>
      <c r="F112" s="1">
        <f>SUMPRODUCT((NOT(ISBLANK(F$3:F$103))*(F$3:F$103=$BF$3:$BF$103))+ISBLANK(F$3:F$103))</f>
        <v>0</v>
      </c>
      <c r="G112" s="1">
        <f>SUMPRODUCT((NOT(ISBLANK(G$3:G$103))*(G$3:G$103=$BG$3:$BG$103))+ISBLANK(G$3:G$103))</f>
        <v>0</v>
      </c>
      <c r="H112" s="1">
        <f>SUMPRODUCT((NOT(ISBLANK(H$3:H$103))*(H$3:H$103=$BF$3:$BF$103))+ISBLANK(H$3:H$103))</f>
        <v>0</v>
      </c>
      <c r="I112" s="1">
        <f>SUMPRODUCT((NOT(ISBLANK(I$3:I$103))*(I$3:I$103=$BG$3:$BG$103))+ISBLANK(I$3:I$103))</f>
        <v>0</v>
      </c>
      <c r="J112" s="1">
        <f>SUMPRODUCT((NOT(ISBLANK(J$3:J$103))*(J$3:J$103=$BF$3:$BF$103))+ISBLANK(J$3:J$103))</f>
        <v>0</v>
      </c>
      <c r="K112" s="1">
        <f>SUMPRODUCT((NOT(ISBLANK(K$3:K$103))*(K$3:K$103=$BG$3:$BG$103))+ISBLANK(K$3:K$103))</f>
        <v>0</v>
      </c>
      <c r="L112" s="1">
        <f>SUMPRODUCT((NOT(ISBLANK(L$3:L$103))*(L$3:L$103=$BF$3:$BF$103))+ISBLANK(L$3:L$103))</f>
        <v>0</v>
      </c>
      <c r="M112" s="1">
        <f>SUMPRODUCT((NOT(ISBLANK(M$3:M$103))*(M$3:M$103=$BG$3:$BG$103))+ISBLANK(M$3:M$103))</f>
        <v>0</v>
      </c>
      <c r="N112" s="1">
        <f>SUMPRODUCT((NOT(ISBLANK(N$3:N$103))*(N$3:N$103=$BF$3:$BF$103))+ISBLANK(N$3:N$103))</f>
        <v>0</v>
      </c>
      <c r="O112" s="1">
        <f>SUMPRODUCT((NOT(ISBLANK(O$3:O$103))*(O$3:O$103=$BG$3:$BG$103))+ISBLANK(O$3:O$103))</f>
        <v>0</v>
      </c>
      <c r="P112" s="1">
        <f>SUMPRODUCT((NOT(ISBLANK(P$3:P$103))*(P$3:P$103=$BF$3:$BF$103))+ISBLANK(P$3:P$103))</f>
        <v>0</v>
      </c>
      <c r="Q112" s="1">
        <f>SUMPRODUCT((NOT(ISBLANK(Q$3:Q$103))*(Q$3:Q$103=$BG$3:$BG$103))+ISBLANK(Q$3:Q$103))</f>
        <v>0</v>
      </c>
      <c r="R112" s="1">
        <f>SUMPRODUCT((NOT(ISBLANK(R$3:R$103))*(R$3:R$103=$BF$3:$BF$103))+ISBLANK(R$3:R$103))</f>
        <v>0</v>
      </c>
      <c r="S112" s="1">
        <f>SUMPRODUCT((NOT(ISBLANK(S$3:S$103))*(S$3:S$103=$BG$3:$BG$103))+ISBLANK(S$3:S$103))</f>
        <v>0</v>
      </c>
      <c r="T112" s="1">
        <f>SUMPRODUCT((NOT(ISBLANK(T$3:T$103))*(T$3:T$103=$BF$3:$BF$103))+ISBLANK(T$3:T$103))</f>
        <v>0</v>
      </c>
      <c r="U112" s="1">
        <f>SUMPRODUCT((NOT(ISBLANK(U$3:U$103))*(U$3:U$103=$BG$3:$BG$103))+ISBLANK(U$3:U$103))</f>
        <v>0</v>
      </c>
      <c r="V112" s="1">
        <f>SUMPRODUCT((NOT(ISBLANK(V$3:V$103))*(V$3:V$103=$BF$3:$BF$103))+ISBLANK(V$3:V$103))</f>
        <v>0</v>
      </c>
      <c r="W112" s="1">
        <f>SUMPRODUCT((NOT(ISBLANK(W$3:W$103))*(W$3:W$103=$BG$3:$BG$103))+ISBLANK(W$3:W$103))</f>
        <v>0</v>
      </c>
      <c r="X112" s="1">
        <f>SUMPRODUCT((NOT(ISBLANK(X$3:X$103))*(X$3:X$103=$BF$3:$BF$103))+ISBLANK(X$3:X$103))</f>
        <v>0</v>
      </c>
      <c r="Y112" s="1">
        <f>SUMPRODUCT((NOT(ISBLANK(Y$3:Y$103))*(Y$3:Y$103=$BG$3:$BG$103))+ISBLANK(Y$3:Y$103))</f>
        <v>0</v>
      </c>
      <c r="Z112" s="1">
        <f>SUMPRODUCT((NOT(ISBLANK(Z$3:Z$103))*(Z$3:Z$103=$BF$3:$BF$103))+ISBLANK(Z$3:Z$103))</f>
        <v>0</v>
      </c>
      <c r="AA112" s="1">
        <f>SUMPRODUCT((NOT(ISBLANK(AA$3:AA$103))*(AA$3:AA$103=$BG$3:$BG$103))+ISBLANK(AA$3:AA$103))</f>
        <v>0</v>
      </c>
      <c r="AB112" s="1">
        <f>SUMPRODUCT((NOT(ISBLANK(AB$3:AB$103))*(AB$3:AB$103=$BF$3:$BF$103))+ISBLANK(AB$3:AB$103))</f>
        <v>0</v>
      </c>
      <c r="AC112" s="1">
        <f>SUMPRODUCT((NOT(ISBLANK(AC$3:AC$103))*(AC$3:AC$103=$BG$3:$BG$103))+ISBLANK(AC$3:AC$103))</f>
        <v>0</v>
      </c>
      <c r="AD112" s="1">
        <f>SUMPRODUCT((NOT(ISBLANK(AD$3:AD$103))*(AD$3:AD$103=$BF$3:$BF$103))+ISBLANK(AD$3:AD$103))</f>
        <v>0</v>
      </c>
      <c r="AE112" s="1">
        <f>SUMPRODUCT((NOT(ISBLANK(AE$3:AE$103))*(AE$3:AE$103=$BG$3:$BG$103))+ISBLANK(AE$3:AE$103))</f>
        <v>0</v>
      </c>
      <c r="AF112" s="1">
        <f>SUMPRODUCT((NOT(ISBLANK(AF$3:AF$103))*(AF$3:AF$103=$BF$3:$BF$103))+ISBLANK(AF$3:AF$103))</f>
        <v>0</v>
      </c>
      <c r="AG112" s="1">
        <f>SUMPRODUCT((NOT(ISBLANK(AG$3:AG$103))*(AG$3:AG$103=$BG$3:$BG$103))+ISBLANK(AG$3:AG$103))</f>
        <v>0</v>
      </c>
      <c r="AH112" s="1">
        <f>SUMPRODUCT((NOT(ISBLANK(AH$3:AH$103))*(AH$3:AH$103=$BF$3:$BF$103))+ISBLANK(AH$3:AH$103))</f>
        <v>0</v>
      </c>
      <c r="AI112" s="1">
        <f>SUMPRODUCT((NOT(ISBLANK(AI$3:AI$103))*(AI$3:AI$103=$BG$3:$BG$103))+ISBLANK(AI$3:AI$103))</f>
        <v>0</v>
      </c>
      <c r="AJ112" s="1">
        <f>SUMPRODUCT((NOT(ISBLANK(AJ$3:AJ$103))*(AJ$3:AJ$103=$BF$3:$BF$103))+ISBLANK(AJ$3:AJ$103))</f>
        <v>0</v>
      </c>
      <c r="AK112" s="1">
        <f>SUMPRODUCT((NOT(ISBLANK(AK$3:AK$103))*(AK$3:AK$103=$BG$3:$BG$103))+ISBLANK(AK$3:AK$103))</f>
        <v>0</v>
      </c>
      <c r="AL112" s="1">
        <f>SUMPRODUCT((NOT(ISBLANK(AL$3:AL$103))*(AL$3:AL$103=$BF$3:$BF$103))+ISBLANK(AL$3:AL$103))</f>
        <v>0</v>
      </c>
      <c r="AM112" s="1">
        <f>SUMPRODUCT((NOT(ISBLANK(AM$3:AM$103))*(AM$3:AM$103=$BG$3:$BG$103))+ISBLANK(AM$3:AM$103))</f>
        <v>0</v>
      </c>
      <c r="AN112" s="1">
        <f>SUMPRODUCT((NOT(ISBLANK(AN$3:AN$103))*(AN$3:AN$103=$BF$3:$BF$103))+ISBLANK(AN$3:AN$103))</f>
        <v>0</v>
      </c>
      <c r="AO112" s="1">
        <f>SUMPRODUCT((NOT(ISBLANK(AO$3:AO$103))*(AO$3:AO$103=$BG$3:$BG$103))+ISBLANK(AO$3:AO$103))</f>
        <v>0</v>
      </c>
      <c r="AP112" s="1">
        <f>SUMPRODUCT((NOT(ISBLANK(AP$3:AP$103))*(AP$3:AP$103=$BF$3:$BF$103))+ISBLANK(AP$3:AP$103))</f>
        <v>0</v>
      </c>
      <c r="AQ112" s="1">
        <f>SUMPRODUCT((NOT(ISBLANK(AQ$3:AQ$103))*(AQ$3:AQ$103=$BG$3:$BG$103))+ISBLANK(AQ$3:AQ$103))</f>
        <v>0</v>
      </c>
      <c r="AR112" s="1">
        <f>SUMPRODUCT((NOT(ISBLANK(AR$3:AR$103))*(AR$3:AR$103=$BF$3:$BF$103))+ISBLANK(AR$3:AR$103))</f>
        <v>0</v>
      </c>
      <c r="AS112" s="1">
        <f>SUMPRODUCT((NOT(ISBLANK(AS$3:AS$103))*(AS$3:AS$103=$BG$3:$BG$103))+ISBLANK(AS$3:AS$103))</f>
        <v>0</v>
      </c>
      <c r="AT112" s="1">
        <f>SUMPRODUCT((NOT(ISBLANK(AT$3:AT$103))*(AT$3:AT$103=$BF$3:$BF$103))+ISBLANK(AT$3:AT$103))</f>
        <v>0</v>
      </c>
      <c r="AU112" s="1">
        <f>SUMPRODUCT((NOT(ISBLANK(AU$3:AU$103))*(AU$3:AU$103=$BG$3:$BG$103))+ISBLANK(AU$3:AU$103))</f>
        <v>0</v>
      </c>
      <c r="AV112" s="1">
        <f>SUMPRODUCT((NOT(ISBLANK(AV$3:AV$103))*(AV$3:AV$103=$BF$3:$BF$103))+ISBLANK(AV$3:AV$103))</f>
        <v>0</v>
      </c>
      <c r="AW112" s="1">
        <f>SUMPRODUCT((NOT(ISBLANK(AW$3:AW$103))*(AW$3:AW$103=$BG$3:$BG$103))+ISBLANK(AW$3:AW$103))</f>
        <v>0</v>
      </c>
      <c r="AX112" s="1">
        <f>SUMPRODUCT((NOT(ISBLANK(AX$3:AX$103))*(AX$3:AX$103=$BF$3:$BF$103))+ISBLANK(AX$3:AX$103))</f>
        <v>0</v>
      </c>
      <c r="AY112" s="1">
        <f>SUMPRODUCT((NOT(ISBLANK(AY$3:AY$103))*(AY$3:AY$103=$BG$3:$BG$103))+ISBLANK(AY$3:AY$103))</f>
        <v>0</v>
      </c>
      <c r="AZ112" s="1">
        <f>SUMPRODUCT((NOT(ISBLANK(AZ$3:AZ$103))*(AZ$3:AZ$103=$BF$3:$BF$103))+ISBLANK(AZ$3:AZ$103))</f>
        <v>0</v>
      </c>
      <c r="BA112" s="1">
        <f>SUMPRODUCT((NOT(ISBLANK(BA$3:BA$103))*(BA$3:BA$103=$BG$3:$BG$103))+ISBLANK(BA$3:BA$103))</f>
        <v>0</v>
      </c>
      <c r="BB112" s="1"/>
      <c r="BC112" s="1"/>
      <c r="BD112" s="1"/>
      <c r="BE112" s="1"/>
      <c r="BF112" s="1"/>
      <c r="BG112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G1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1.42578125" customWidth="1"/>
    <col min="2" max="13" width="23.140625" customWidth="1"/>
    <col min="14" max="15" width="20.42578125" customWidth="1"/>
    <col min="16" max="17" width="20.85546875" customWidth="1"/>
    <col min="18" max="23" width="20.42578125" customWidth="1"/>
    <col min="24" max="25" width="20.28515625" customWidth="1"/>
    <col min="26" max="27" width="20.85546875" customWidth="1"/>
    <col min="28" max="33" width="20.28515625" customWidth="1"/>
    <col min="34" max="39" width="19" customWidth="1"/>
    <col min="40" max="41" width="16.140625" customWidth="1"/>
    <col min="42" max="43" width="16.7109375" customWidth="1"/>
    <col min="44" max="49" width="16.140625" customWidth="1"/>
    <col min="50" max="51" width="15.7109375" customWidth="1"/>
    <col min="52" max="53" width="15.5703125" customWidth="1"/>
    <col min="54" max="59" width="11.42578125" customWidth="1"/>
  </cols>
  <sheetData>
    <row r="1" spans="1:59">
      <c r="A1" s="1"/>
      <c r="B1" s="1" t="s">
        <v>109</v>
      </c>
      <c r="C1" s="2"/>
      <c r="D1" s="1" t="s">
        <v>112</v>
      </c>
      <c r="E1" s="2"/>
      <c r="F1" s="1" t="s">
        <v>113</v>
      </c>
      <c r="G1" s="2"/>
      <c r="H1" s="1" t="s">
        <v>114</v>
      </c>
      <c r="I1" s="2"/>
      <c r="J1" s="1" t="s">
        <v>115</v>
      </c>
      <c r="K1" s="2"/>
      <c r="L1" s="1" t="s">
        <v>116</v>
      </c>
      <c r="M1" s="2"/>
      <c r="N1" s="1" t="s">
        <v>117</v>
      </c>
      <c r="O1" s="2"/>
      <c r="P1" s="1" t="s">
        <v>118</v>
      </c>
      <c r="Q1" s="2"/>
      <c r="R1" s="1" t="s">
        <v>119</v>
      </c>
      <c r="S1" s="2"/>
      <c r="T1" s="1" t="s">
        <v>120</v>
      </c>
      <c r="U1" s="2"/>
      <c r="V1" s="1" t="s">
        <v>121</v>
      </c>
      <c r="W1" s="2"/>
      <c r="X1" s="1" t="s">
        <v>122</v>
      </c>
      <c r="Y1" s="2"/>
      <c r="Z1" s="1" t="s">
        <v>123</v>
      </c>
      <c r="AA1" s="2"/>
      <c r="AB1" s="1" t="s">
        <v>124</v>
      </c>
      <c r="AC1" s="2"/>
      <c r="AD1" s="1" t="s">
        <v>125</v>
      </c>
      <c r="AE1" s="2"/>
      <c r="AF1" s="1" t="s">
        <v>126</v>
      </c>
      <c r="AG1" s="2"/>
      <c r="AH1" s="1" t="s">
        <v>127</v>
      </c>
      <c r="AI1" s="2"/>
      <c r="AJ1" s="1" t="s">
        <v>128</v>
      </c>
      <c r="AK1" s="2"/>
      <c r="AL1" s="1" t="s">
        <v>129</v>
      </c>
      <c r="AM1" s="2"/>
      <c r="AN1" s="1" t="s">
        <v>130</v>
      </c>
      <c r="AO1" s="2"/>
      <c r="AP1" s="1" t="s">
        <v>131</v>
      </c>
      <c r="AQ1" s="2"/>
      <c r="AR1" s="1" t="s">
        <v>132</v>
      </c>
      <c r="AS1" s="2"/>
      <c r="AT1" s="1" t="s">
        <v>133</v>
      </c>
      <c r="AU1" s="2"/>
      <c r="AV1" s="1" t="s">
        <v>134</v>
      </c>
      <c r="AW1" s="2"/>
      <c r="AX1" s="1" t="s">
        <v>135</v>
      </c>
      <c r="AY1" s="2"/>
      <c r="AZ1" s="1" t="s">
        <v>136</v>
      </c>
      <c r="BA1" s="2"/>
      <c r="BB1" s="1" t="s">
        <v>137</v>
      </c>
      <c r="BC1" s="1"/>
      <c r="BD1" s="1" t="s">
        <v>138</v>
      </c>
      <c r="BE1" s="1"/>
      <c r="BF1" s="1" t="s">
        <v>139</v>
      </c>
      <c r="BG1" s="1"/>
    </row>
    <row r="2" spans="1:59">
      <c r="A2" s="1"/>
      <c r="B2" s="1" t="s">
        <v>110</v>
      </c>
      <c r="C2" s="2" t="s">
        <v>111</v>
      </c>
      <c r="D2" s="1" t="s">
        <v>110</v>
      </c>
      <c r="E2" s="2" t="s">
        <v>111</v>
      </c>
      <c r="F2" s="1" t="s">
        <v>110</v>
      </c>
      <c r="G2" s="2" t="s">
        <v>111</v>
      </c>
      <c r="H2" s="1" t="s">
        <v>110</v>
      </c>
      <c r="I2" s="2" t="s">
        <v>111</v>
      </c>
      <c r="J2" s="1" t="s">
        <v>110</v>
      </c>
      <c r="K2" s="2" t="s">
        <v>111</v>
      </c>
      <c r="L2" s="1" t="s">
        <v>110</v>
      </c>
      <c r="M2" s="2" t="s">
        <v>111</v>
      </c>
      <c r="N2" s="1" t="s">
        <v>110</v>
      </c>
      <c r="O2" s="2" t="s">
        <v>111</v>
      </c>
      <c r="P2" s="1" t="s">
        <v>110</v>
      </c>
      <c r="Q2" s="2" t="s">
        <v>111</v>
      </c>
      <c r="R2" s="1" t="s">
        <v>110</v>
      </c>
      <c r="S2" s="2" t="s">
        <v>111</v>
      </c>
      <c r="T2" s="1" t="s">
        <v>110</v>
      </c>
      <c r="U2" s="2" t="s">
        <v>111</v>
      </c>
      <c r="V2" s="1" t="s">
        <v>110</v>
      </c>
      <c r="W2" s="2" t="s">
        <v>111</v>
      </c>
      <c r="X2" s="1" t="s">
        <v>110</v>
      </c>
      <c r="Y2" s="2" t="s">
        <v>111</v>
      </c>
      <c r="Z2" s="1" t="s">
        <v>110</v>
      </c>
      <c r="AA2" s="2" t="s">
        <v>111</v>
      </c>
      <c r="AB2" s="1" t="s">
        <v>110</v>
      </c>
      <c r="AC2" s="2" t="s">
        <v>111</v>
      </c>
      <c r="AD2" s="1" t="s">
        <v>110</v>
      </c>
      <c r="AE2" s="2" t="s">
        <v>111</v>
      </c>
      <c r="AF2" s="1" t="s">
        <v>110</v>
      </c>
      <c r="AG2" s="2" t="s">
        <v>111</v>
      </c>
      <c r="AH2" s="1" t="s">
        <v>110</v>
      </c>
      <c r="AI2" s="2" t="s">
        <v>111</v>
      </c>
      <c r="AJ2" s="1" t="s">
        <v>110</v>
      </c>
      <c r="AK2" s="2" t="s">
        <v>111</v>
      </c>
      <c r="AL2" s="1" t="s">
        <v>110</v>
      </c>
      <c r="AM2" s="2" t="s">
        <v>111</v>
      </c>
      <c r="AN2" s="1" t="s">
        <v>110</v>
      </c>
      <c r="AO2" s="2" t="s">
        <v>111</v>
      </c>
      <c r="AP2" s="1" t="s">
        <v>110</v>
      </c>
      <c r="AQ2" s="2" t="s">
        <v>111</v>
      </c>
      <c r="AR2" s="1" t="s">
        <v>110</v>
      </c>
      <c r="AS2" s="2" t="s">
        <v>111</v>
      </c>
      <c r="AT2" s="1" t="s">
        <v>110</v>
      </c>
      <c r="AU2" s="2" t="s">
        <v>111</v>
      </c>
      <c r="AV2" s="1" t="s">
        <v>110</v>
      </c>
      <c r="AW2" s="2" t="s">
        <v>111</v>
      </c>
      <c r="AX2" s="1" t="s">
        <v>110</v>
      </c>
      <c r="AY2" s="2" t="s">
        <v>111</v>
      </c>
      <c r="AZ2" s="1" t="s">
        <v>110</v>
      </c>
      <c r="BA2" s="2" t="s">
        <v>111</v>
      </c>
      <c r="BB2" s="1" t="s">
        <v>110</v>
      </c>
      <c r="BC2" s="1" t="s">
        <v>111</v>
      </c>
      <c r="BD2" s="1" t="s">
        <v>110</v>
      </c>
      <c r="BE2" s="1" t="s">
        <v>111</v>
      </c>
      <c r="BF2" s="1" t="s">
        <v>110</v>
      </c>
      <c r="BG2" s="1" t="s">
        <v>111</v>
      </c>
    </row>
    <row r="3" spans="1:59">
      <c r="A3" s="1" t="s">
        <v>141</v>
      </c>
      <c r="B3" s="1">
        <f>AVERAGE(Instances!B3:Instances!B53)</f>
        <v>0</v>
      </c>
      <c r="C3" s="1">
        <f>SUM(Instances!C3:Instances!C53)</f>
        <v>0</v>
      </c>
      <c r="D3" s="1">
        <f>AVERAGE(Instances!D3:Instances!D53)</f>
        <v>0</v>
      </c>
      <c r="E3" s="1">
        <f>SUM(Instances!E3:Instances!E53)</f>
        <v>0</v>
      </c>
      <c r="F3" s="1">
        <f>AVERAGE(Instances!F3:Instances!F53)</f>
        <v>0</v>
      </c>
      <c r="G3" s="1">
        <f>SUM(Instances!G3:Instances!G53)</f>
        <v>0</v>
      </c>
      <c r="H3" s="1">
        <f>AVERAGE(Instances!H3:Instances!H53)</f>
        <v>0</v>
      </c>
      <c r="I3" s="1">
        <f>SUM(Instances!I3:Instances!I53)</f>
        <v>0</v>
      </c>
      <c r="J3" s="1">
        <f>AVERAGE(Instances!J3:Instances!J53)</f>
        <v>0</v>
      </c>
      <c r="K3" s="1">
        <f>SUM(Instances!K3:Instances!K53)</f>
        <v>0</v>
      </c>
      <c r="L3" s="1">
        <f>AVERAGE(Instances!L3:Instances!L53)</f>
        <v>0</v>
      </c>
      <c r="M3" s="1">
        <f>SUM(Instances!M3:Instances!M53)</f>
        <v>0</v>
      </c>
      <c r="N3" s="1">
        <f>AVERAGE(Instances!N3:Instances!N53)</f>
        <v>0</v>
      </c>
      <c r="O3" s="1">
        <f>SUM(Instances!O3:Instances!O53)</f>
        <v>0</v>
      </c>
      <c r="P3" s="1">
        <f>AVERAGE(Instances!P3:Instances!P53)</f>
        <v>0</v>
      </c>
      <c r="Q3" s="1">
        <f>SUM(Instances!Q3:Instances!Q53)</f>
        <v>0</v>
      </c>
      <c r="R3" s="1">
        <f>AVERAGE(Instances!R3:Instances!R53)</f>
        <v>0</v>
      </c>
      <c r="S3" s="1">
        <f>SUM(Instances!S3:Instances!S53)</f>
        <v>0</v>
      </c>
      <c r="T3" s="1">
        <f>AVERAGE(Instances!T3:Instances!T53)</f>
        <v>0</v>
      </c>
      <c r="U3" s="1">
        <f>SUM(Instances!U3:Instances!U53)</f>
        <v>0</v>
      </c>
      <c r="V3" s="1">
        <f>AVERAGE(Instances!V3:Instances!V53)</f>
        <v>0</v>
      </c>
      <c r="W3" s="1">
        <f>SUM(Instances!W3:Instances!W53)</f>
        <v>0</v>
      </c>
      <c r="X3" s="1">
        <f>AVERAGE(Instances!X3:Instances!X53)</f>
        <v>0</v>
      </c>
      <c r="Y3" s="1">
        <f>SUM(Instances!Y3:Instances!Y53)</f>
        <v>0</v>
      </c>
      <c r="Z3" s="1">
        <f>AVERAGE(Instances!Z3:Instances!Z53)</f>
        <v>0</v>
      </c>
      <c r="AA3" s="1">
        <f>SUM(Instances!AA3:Instances!AA53)</f>
        <v>0</v>
      </c>
      <c r="AB3" s="1">
        <f>AVERAGE(Instances!AB3:Instances!AB53)</f>
        <v>0</v>
      </c>
      <c r="AC3" s="1">
        <f>SUM(Instances!AC3:Instances!AC53)</f>
        <v>0</v>
      </c>
      <c r="AD3" s="1">
        <f>AVERAGE(Instances!AD3:Instances!AD53)</f>
        <v>0</v>
      </c>
      <c r="AE3" s="1">
        <f>SUM(Instances!AE3:Instances!AE53)</f>
        <v>0</v>
      </c>
      <c r="AF3" s="1">
        <f>AVERAGE(Instances!AF3:Instances!AF53)</f>
        <v>0</v>
      </c>
      <c r="AG3" s="1">
        <f>SUM(Instances!AG3:Instances!AG53)</f>
        <v>0</v>
      </c>
      <c r="AH3" s="1">
        <f>AVERAGE(Instances!AH3:Instances!AH53)</f>
        <v>0</v>
      </c>
      <c r="AI3" s="1">
        <f>SUM(Instances!AI3:Instances!AI53)</f>
        <v>0</v>
      </c>
      <c r="AJ3" s="1">
        <f>AVERAGE(Instances!AJ3:Instances!AJ53)</f>
        <v>0</v>
      </c>
      <c r="AK3" s="1">
        <f>SUM(Instances!AK3:Instances!AK53)</f>
        <v>0</v>
      </c>
      <c r="AL3" s="1">
        <f>AVERAGE(Instances!AL3:Instances!AL53)</f>
        <v>0</v>
      </c>
      <c r="AM3" s="1">
        <f>SUM(Instances!AM3:Instances!AM53)</f>
        <v>0</v>
      </c>
      <c r="AN3" s="1">
        <f>AVERAGE(Instances!AN3:Instances!AN53)</f>
        <v>0</v>
      </c>
      <c r="AO3" s="1">
        <f>SUM(Instances!AO3:Instances!AO53)</f>
        <v>0</v>
      </c>
      <c r="AP3" s="4">
        <f>AVERAGE(Instances!AP3:Instances!AP53)</f>
        <v>0</v>
      </c>
      <c r="AQ3" s="4">
        <f>SUM(Instances!AQ3:Instances!AQ53)</f>
        <v>0</v>
      </c>
      <c r="AR3" s="1">
        <f>AVERAGE(Instances!AR3:Instances!AR53)</f>
        <v>0</v>
      </c>
      <c r="AS3" s="1">
        <f>SUM(Instances!AS3:Instances!AS53)</f>
        <v>0</v>
      </c>
      <c r="AT3" s="1">
        <f>AVERAGE(Instances!AT3:Instances!AT53)</f>
        <v>0</v>
      </c>
      <c r="AU3" s="4">
        <f>SUM(Instances!AU3:Instances!AU53)</f>
        <v>0</v>
      </c>
      <c r="AV3" s="1">
        <f>AVERAGE(Instances!AV3:Instances!AV53)</f>
        <v>0</v>
      </c>
      <c r="AW3" s="4">
        <f>SUM(Instances!AW3:Instances!AW53)</f>
        <v>0</v>
      </c>
      <c r="AX3" s="1">
        <f>AVERAGE(Instances!AX3:Instances!AX53)</f>
        <v>0</v>
      </c>
      <c r="AY3" s="1">
        <f>SUM(Instances!AY3:Instances!AY53)</f>
        <v>0</v>
      </c>
      <c r="AZ3" s="3">
        <f>AVERAGE(Instances!AZ3:Instances!AZ53)</f>
        <v>0</v>
      </c>
      <c r="BA3" s="3">
        <f>SUM(Instances!BA3:Instances!BA53)</f>
        <v>0</v>
      </c>
      <c r="BB3" s="1">
        <f>MIN($B3,$D3,$F3,$H3,$J3,$L3,$N3,$P3,$R3,$T3,$V3,$X3,$Z3,$AB3,$AD3,$AF3,$AH3,$AJ3,$AL3,$AN3,$AP3,$AR3,$AT3,$AV3,$AX3,$AZ3)</f>
        <v>0</v>
      </c>
      <c r="BC3" s="1">
        <f>MIN($C3,$E3,$G3,$I3,$K3,$M3,$O3,$Q3,$S3,$U3,$W3,$Y3,$AA3,$AC3,$AE3,$AG3,$AI3,$AK3,$AM3,$AO3,$AQ3,$AS3,$AU3,$AW3,$AY3,$BA3)</f>
        <v>0</v>
      </c>
      <c r="BD3" s="1">
        <f>MEDIAN($B3,$D3,$F3,$H3,$J3,$L3,$N3,$P3,$R3,$T3,$V3,$X3,$Z3,$AB3,$AD3,$AF3,$AH3,$AJ3,$AL3,$AN3,$AP3,$AR3,$AT3,$AV3,$AX3,$AZ3)</f>
        <v>0</v>
      </c>
      <c r="BE3" s="1">
        <f>MEDIAN($C3,$E3,$G3,$I3,$K3,$M3,$O3,$Q3,$S3,$U3,$W3,$Y3,$AA3,$AC3,$AE3,$AG3,$AI3,$AK3,$AM3,$AO3,$AQ3,$AS3,$AU3,$AW3,$AY3,$BA3)</f>
        <v>0</v>
      </c>
      <c r="BF3" s="1">
        <f>MAX($B3,$D3,$F3,$H3,$J3,$L3,$N3,$P3,$R3,$T3,$V3,$X3,$Z3,$AB3,$AD3,$AF3,$AH3,$AJ3,$AL3,$AN3,$AP3,$AR3,$AT3,$AV3,$AX3,$AZ3)</f>
        <v>0</v>
      </c>
      <c r="BG3" s="1">
        <f>MAX($C3,$E3,$G3,$I3,$K3,$M3,$O3,$Q3,$S3,$U3,$W3,$Y3,$AA3,$AC3,$AE3,$AG3,$AI3,$AK3,$AM3,$AO3,$AQ3,$AS3,$AU3,$AW3,$AY3,$BA3)</f>
        <v>0</v>
      </c>
    </row>
    <row r="4" spans="1:59">
      <c r="A4" s="1" t="s">
        <v>141</v>
      </c>
      <c r="B4" s="1">
        <f>AVERAGE(Instances!B54:Instances!B103)</f>
        <v>0</v>
      </c>
      <c r="C4" s="1">
        <f>SUM(Instances!C54:Instances!C103)</f>
        <v>0</v>
      </c>
      <c r="D4" s="1">
        <f>AVERAGE(Instances!D54:Instances!D103)</f>
        <v>0</v>
      </c>
      <c r="E4" s="1">
        <f>SUM(Instances!E54:Instances!E103)</f>
        <v>0</v>
      </c>
      <c r="F4" s="1">
        <f>AVERAGE(Instances!F54:Instances!F103)</f>
        <v>0</v>
      </c>
      <c r="G4" s="1">
        <f>SUM(Instances!G54:Instances!G103)</f>
        <v>0</v>
      </c>
      <c r="H4" s="1">
        <f>AVERAGE(Instances!H54:Instances!H103)</f>
        <v>0</v>
      </c>
      <c r="I4" s="1">
        <f>SUM(Instances!I54:Instances!I103)</f>
        <v>0</v>
      </c>
      <c r="J4" s="1">
        <f>AVERAGE(Instances!J54:Instances!J103)</f>
        <v>0</v>
      </c>
      <c r="K4" s="1">
        <f>SUM(Instances!K54:Instances!K103)</f>
        <v>0</v>
      </c>
      <c r="L4" s="1">
        <f>AVERAGE(Instances!L54:Instances!L103)</f>
        <v>0</v>
      </c>
      <c r="M4" s="1">
        <f>SUM(Instances!M54:Instances!M103)</f>
        <v>0</v>
      </c>
      <c r="N4" s="1">
        <f>AVERAGE(Instances!N54:Instances!N103)</f>
        <v>0</v>
      </c>
      <c r="O4" s="1">
        <f>SUM(Instances!O54:Instances!O103)</f>
        <v>0</v>
      </c>
      <c r="P4" s="4">
        <f>AVERAGE(Instances!P54:Instances!P103)</f>
        <v>0</v>
      </c>
      <c r="Q4" s="4">
        <f>SUM(Instances!Q54:Instances!Q103)</f>
        <v>0</v>
      </c>
      <c r="R4" s="1">
        <f>AVERAGE(Instances!R54:Instances!R103)</f>
        <v>0</v>
      </c>
      <c r="S4" s="1">
        <f>SUM(Instances!S54:Instances!S103)</f>
        <v>0</v>
      </c>
      <c r="T4" s="1">
        <f>AVERAGE(Instances!T54:Instances!T103)</f>
        <v>0</v>
      </c>
      <c r="U4" s="1">
        <f>SUM(Instances!U54:Instances!U103)</f>
        <v>0</v>
      </c>
      <c r="V4" s="1">
        <f>AVERAGE(Instances!V54:Instances!V103)</f>
        <v>0</v>
      </c>
      <c r="W4" s="1">
        <f>SUM(Instances!W54:Instances!W103)</f>
        <v>0</v>
      </c>
      <c r="X4" s="1">
        <f>AVERAGE(Instances!X54:Instances!X103)</f>
        <v>0</v>
      </c>
      <c r="Y4" s="1">
        <f>SUM(Instances!Y54:Instances!Y103)</f>
        <v>0</v>
      </c>
      <c r="Z4" s="1">
        <f>AVERAGE(Instances!Z54:Instances!Z103)</f>
        <v>0</v>
      </c>
      <c r="AA4" s="1">
        <f>SUM(Instances!AA54:Instances!AA103)</f>
        <v>0</v>
      </c>
      <c r="AB4" s="1">
        <f>AVERAGE(Instances!AB54:Instances!AB103)</f>
        <v>0</v>
      </c>
      <c r="AC4" s="1">
        <f>SUM(Instances!AC54:Instances!AC103)</f>
        <v>0</v>
      </c>
      <c r="AD4" s="1">
        <f>AVERAGE(Instances!AD54:Instances!AD103)</f>
        <v>0</v>
      </c>
      <c r="AE4" s="1">
        <f>SUM(Instances!AE54:Instances!AE103)</f>
        <v>0</v>
      </c>
      <c r="AF4" s="1">
        <f>AVERAGE(Instances!AF54:Instances!AF103)</f>
        <v>0</v>
      </c>
      <c r="AG4" s="1">
        <f>SUM(Instances!AG54:Instances!AG103)</f>
        <v>0</v>
      </c>
      <c r="AH4" s="1">
        <f>AVERAGE(Instances!AH54:Instances!AH103)</f>
        <v>0</v>
      </c>
      <c r="AI4" s="1">
        <f>SUM(Instances!AI54:Instances!AI103)</f>
        <v>0</v>
      </c>
      <c r="AJ4" s="1">
        <f>AVERAGE(Instances!AJ54:Instances!AJ103)</f>
        <v>0</v>
      </c>
      <c r="AK4" s="1">
        <f>SUM(Instances!AK54:Instances!AK103)</f>
        <v>0</v>
      </c>
      <c r="AL4" s="1">
        <f>AVERAGE(Instances!AL54:Instances!AL103)</f>
        <v>0</v>
      </c>
      <c r="AM4" s="1">
        <f>SUM(Instances!AM54:Instances!AM103)</f>
        <v>0</v>
      </c>
      <c r="AN4" s="3">
        <f>AVERAGE(Instances!AN54:Instances!AN103)</f>
        <v>0</v>
      </c>
      <c r="AO4" s="1">
        <f>SUM(Instances!AO54:Instances!AO103)</f>
        <v>0</v>
      </c>
      <c r="AP4" s="1">
        <f>AVERAGE(Instances!AP54:Instances!AP103)</f>
        <v>0</v>
      </c>
      <c r="AQ4" s="1">
        <f>SUM(Instances!AQ54:Instances!AQ103)</f>
        <v>0</v>
      </c>
      <c r="AR4" s="1">
        <f>AVERAGE(Instances!AR54:Instances!AR103)</f>
        <v>0</v>
      </c>
      <c r="AS4" s="1">
        <f>SUM(Instances!AS54:Instances!AS103)</f>
        <v>0</v>
      </c>
      <c r="AT4" s="1">
        <f>AVERAGE(Instances!AT54:Instances!AT103)</f>
        <v>0</v>
      </c>
      <c r="AU4" s="1">
        <f>SUM(Instances!AU54:Instances!AU103)</f>
        <v>0</v>
      </c>
      <c r="AV4" s="1">
        <f>AVERAGE(Instances!AV54:Instances!AV103)</f>
        <v>0</v>
      </c>
      <c r="AW4" s="1">
        <f>SUM(Instances!AW54:Instances!AW103)</f>
        <v>0</v>
      </c>
      <c r="AX4" s="1"/>
      <c r="AY4" s="1"/>
      <c r="AZ4" s="1"/>
      <c r="BA4" s="1"/>
      <c r="BB4" s="1">
        <f>MIN($B4,$D4,$F4,$H4,$J4,$L4,$N4,$P4,$R4,$T4,$V4,$X4,$Z4,$AB4,$AD4,$AF4,$AH4,$AJ4,$AL4,$AN4,$AP4,$AR4,$AT4,$AV4,$AX4,$AZ4)</f>
        <v>0</v>
      </c>
      <c r="BC4" s="1">
        <f>MIN($C4,$E4,$G4,$I4,$K4,$M4,$O4,$Q4,$S4,$U4,$W4,$Y4,$AA4,$AC4,$AE4,$AG4,$AI4,$AK4,$AM4,$AO4,$AQ4,$AS4,$AU4,$AW4,$AY4,$BA4)</f>
        <v>0</v>
      </c>
      <c r="BD4" s="1">
        <f>MEDIAN($B4,$D4,$F4,$H4,$J4,$L4,$N4,$P4,$R4,$T4,$V4,$X4,$Z4,$AB4,$AD4,$AF4,$AH4,$AJ4,$AL4,$AN4,$AP4,$AR4,$AT4,$AV4,$AX4,$AZ4)</f>
        <v>0</v>
      </c>
      <c r="BE4" s="1">
        <f>MEDIAN($C4,$E4,$G4,$I4,$K4,$M4,$O4,$Q4,$S4,$U4,$W4,$Y4,$AA4,$AC4,$AE4,$AG4,$AI4,$AK4,$AM4,$AO4,$AQ4,$AS4,$AU4,$AW4,$AY4,$BA4)</f>
        <v>0</v>
      </c>
      <c r="BF4" s="1">
        <f>MAX($B4,$D4,$F4,$H4,$J4,$L4,$N4,$P4,$R4,$T4,$V4,$X4,$Z4,$AB4,$AD4,$AF4,$AH4,$AJ4,$AL4,$AN4,$AP4,$AR4,$AT4,$AV4,$AX4,$AZ4)</f>
        <v>0</v>
      </c>
      <c r="BG4" s="1">
        <f>MAX($C4,$E4,$G4,$I4,$K4,$M4,$O4,$Q4,$S4,$U4,$W4,$Y4,$AA4,$AC4,$AE4,$AG4,$AI4,$AK4,$AM4,$AO4,$AQ4,$AS4,$AU4,$AW4,$AY4,$BA4)</f>
        <v>0</v>
      </c>
    </row>
    <row r="5" spans="1:59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</row>
    <row r="6" spans="1:59">
      <c r="A6" s="1" t="s">
        <v>101</v>
      </c>
      <c r="B6" s="1">
        <f>SUM(B$3:B$4)</f>
        <v>0</v>
      </c>
      <c r="C6" s="1">
        <f>SUM(C$3:C$4)</f>
        <v>0</v>
      </c>
      <c r="D6" s="1">
        <f>SUM(D$3:D$4)</f>
        <v>0</v>
      </c>
      <c r="E6" s="1">
        <f>SUM(E$3:E$4)</f>
        <v>0</v>
      </c>
      <c r="F6" s="1">
        <f>SUM(F$3:F$4)</f>
        <v>0</v>
      </c>
      <c r="G6" s="1">
        <f>SUM(G$3:G$4)</f>
        <v>0</v>
      </c>
      <c r="H6" s="1">
        <f>SUM(H$3:H$4)</f>
        <v>0</v>
      </c>
      <c r="I6" s="1">
        <f>SUM(I$3:I$4)</f>
        <v>0</v>
      </c>
      <c r="J6" s="1">
        <f>SUM(J$3:J$4)</f>
        <v>0</v>
      </c>
      <c r="K6" s="1">
        <f>SUM(K$3:K$4)</f>
        <v>0</v>
      </c>
      <c r="L6" s="1">
        <f>SUM(L$3:L$4)</f>
        <v>0</v>
      </c>
      <c r="M6" s="1">
        <f>SUM(M$3:M$4)</f>
        <v>0</v>
      </c>
      <c r="N6" s="1">
        <f>SUM(N$3:N$4)</f>
        <v>0</v>
      </c>
      <c r="O6" s="1">
        <f>SUM(O$3:O$4)</f>
        <v>0</v>
      </c>
      <c r="P6" s="4">
        <f>SUM(P$3:P$4)</f>
        <v>0</v>
      </c>
      <c r="Q6" s="4">
        <f>SUM(Q$3:Q$4)</f>
        <v>0</v>
      </c>
      <c r="R6" s="1">
        <f>SUM(R$3:R$4)</f>
        <v>0</v>
      </c>
      <c r="S6" s="1">
        <f>SUM(S$3:S$4)</f>
        <v>0</v>
      </c>
      <c r="T6" s="1">
        <f>SUM(T$3:T$4)</f>
        <v>0</v>
      </c>
      <c r="U6" s="1">
        <f>SUM(U$3:U$4)</f>
        <v>0</v>
      </c>
      <c r="V6" s="1">
        <f>SUM(V$3:V$4)</f>
        <v>0</v>
      </c>
      <c r="W6" s="1">
        <f>SUM(W$3:W$4)</f>
        <v>0</v>
      </c>
      <c r="X6" s="1">
        <f>SUM(X$3:X$4)</f>
        <v>0</v>
      </c>
      <c r="Y6" s="1">
        <f>SUM(Y$3:Y$4)</f>
        <v>0</v>
      </c>
      <c r="Z6" s="1">
        <f>SUM(Z$3:Z$4)</f>
        <v>0</v>
      </c>
      <c r="AA6" s="1">
        <f>SUM(AA$3:AA$4)</f>
        <v>0</v>
      </c>
      <c r="AB6" s="1">
        <f>SUM(AB$3:AB$4)</f>
        <v>0</v>
      </c>
      <c r="AC6" s="1">
        <f>SUM(AC$3:AC$4)</f>
        <v>0</v>
      </c>
      <c r="AD6" s="1">
        <f>SUM(AD$3:AD$4)</f>
        <v>0</v>
      </c>
      <c r="AE6" s="1">
        <f>SUM(AE$3:AE$4)</f>
        <v>0</v>
      </c>
      <c r="AF6" s="1">
        <f>SUM(AF$3:AF$4)</f>
        <v>0</v>
      </c>
      <c r="AG6" s="1">
        <f>SUM(AG$3:AG$4)</f>
        <v>0</v>
      </c>
      <c r="AH6" s="1">
        <f>SUM(AH$3:AH$4)</f>
        <v>0</v>
      </c>
      <c r="AI6" s="1">
        <f>SUM(AI$3:AI$4)</f>
        <v>0</v>
      </c>
      <c r="AJ6" s="1">
        <f>SUM(AJ$3:AJ$4)</f>
        <v>0</v>
      </c>
      <c r="AK6" s="1">
        <f>SUM(AK$3:AK$4)</f>
        <v>0</v>
      </c>
      <c r="AL6" s="1">
        <f>SUM(AL$3:AL$4)</f>
        <v>0</v>
      </c>
      <c r="AM6" s="1">
        <f>SUM(AM$3:AM$4)</f>
        <v>0</v>
      </c>
      <c r="AN6" s="1">
        <f>SUM(AN$3:AN$4)</f>
        <v>0</v>
      </c>
      <c r="AO6" s="1">
        <f>SUM(AO$3:AO$4)</f>
        <v>0</v>
      </c>
      <c r="AP6" s="1">
        <f>SUM(AP$3:AP$4)</f>
        <v>0</v>
      </c>
      <c r="AQ6" s="1">
        <f>SUM(AQ$3:AQ$4)</f>
        <v>0</v>
      </c>
      <c r="AR6" s="1">
        <f>SUM(AR$3:AR$4)</f>
        <v>0</v>
      </c>
      <c r="AS6" s="1">
        <f>SUM(AS$3:AS$4)</f>
        <v>0</v>
      </c>
      <c r="AT6" s="1">
        <f>SUM(AT$3:AT$4)</f>
        <v>0</v>
      </c>
      <c r="AU6" s="1">
        <f>SUM(AU$3:AU$4)</f>
        <v>0</v>
      </c>
      <c r="AV6" s="1">
        <f>SUM(AV$3:AV$4)</f>
        <v>0</v>
      </c>
      <c r="AW6" s="1">
        <f>SUM(AW$3:AW$4)</f>
        <v>0</v>
      </c>
      <c r="AX6" s="1">
        <f>SUM(AX$3:AX$4)</f>
        <v>0</v>
      </c>
      <c r="AY6" s="1">
        <f>SUM(AY$3:AY$4)</f>
        <v>0</v>
      </c>
      <c r="AZ6" s="3">
        <f>SUM(AZ$3:AZ$4)</f>
        <v>0</v>
      </c>
      <c r="BA6" s="3">
        <f>SUM(BA$3:BA$4)</f>
        <v>0</v>
      </c>
      <c r="BB6" s="1">
        <f>SUM(BB$3:BB$4)</f>
        <v>0</v>
      </c>
      <c r="BC6" s="1">
        <f>SUM(BC$3:BC$4)</f>
        <v>0</v>
      </c>
      <c r="BD6" s="1">
        <f>SUM(BD$3:BD$4)</f>
        <v>0</v>
      </c>
      <c r="BE6" s="1">
        <f>SUM(BE$3:BE$4)</f>
        <v>0</v>
      </c>
      <c r="BF6" s="1">
        <f>SUM(BF$3:BF$4)</f>
        <v>0</v>
      </c>
      <c r="BG6" s="1">
        <f>SUM(BG$3:BG$4)</f>
        <v>0</v>
      </c>
    </row>
    <row r="7" spans="1:59">
      <c r="A7" s="1" t="s">
        <v>102</v>
      </c>
      <c r="B7" s="1">
        <f>AVERAGE(B$3:B$4)</f>
        <v>0</v>
      </c>
      <c r="C7" s="1">
        <f>AVERAGE(C$3:C$4)</f>
        <v>0</v>
      </c>
      <c r="D7" s="1">
        <f>AVERAGE(D$3:D$4)</f>
        <v>0</v>
      </c>
      <c r="E7" s="1">
        <f>AVERAGE(E$3:E$4)</f>
        <v>0</v>
      </c>
      <c r="F7" s="1">
        <f>AVERAGE(F$3:F$4)</f>
        <v>0</v>
      </c>
      <c r="G7" s="1">
        <f>AVERAGE(G$3:G$4)</f>
        <v>0</v>
      </c>
      <c r="H7" s="1">
        <f>AVERAGE(H$3:H$4)</f>
        <v>0</v>
      </c>
      <c r="I7" s="3">
        <f>AVERAGE(I$3:I$4)</f>
        <v>0</v>
      </c>
      <c r="J7" s="1">
        <f>AVERAGE(J$3:J$4)</f>
        <v>0</v>
      </c>
      <c r="K7" s="1">
        <f>AVERAGE(K$3:K$4)</f>
        <v>0</v>
      </c>
      <c r="L7" s="1">
        <f>AVERAGE(L$3:L$4)</f>
        <v>0</v>
      </c>
      <c r="M7" s="1">
        <f>AVERAGE(M$3:M$4)</f>
        <v>0</v>
      </c>
      <c r="N7" s="1">
        <f>AVERAGE(N$3:N$4)</f>
        <v>0</v>
      </c>
      <c r="O7" s="1">
        <f>AVERAGE(O$3:O$4)</f>
        <v>0</v>
      </c>
      <c r="P7" s="4">
        <f>AVERAGE(P$3:P$4)</f>
        <v>0</v>
      </c>
      <c r="Q7" s="4">
        <f>AVERAGE(Q$3:Q$4)</f>
        <v>0</v>
      </c>
      <c r="R7" s="1">
        <f>AVERAGE(R$3:R$4)</f>
        <v>0</v>
      </c>
      <c r="S7" s="1">
        <f>AVERAGE(S$3:S$4)</f>
        <v>0</v>
      </c>
      <c r="T7" s="1">
        <f>AVERAGE(T$3:T$4)</f>
        <v>0</v>
      </c>
      <c r="U7" s="1">
        <f>AVERAGE(U$3:U$4)</f>
        <v>0</v>
      </c>
      <c r="V7" s="1">
        <f>AVERAGE(V$3:V$4)</f>
        <v>0</v>
      </c>
      <c r="W7" s="1">
        <f>AVERAGE(W$3:W$4)</f>
        <v>0</v>
      </c>
      <c r="X7" s="1">
        <f>AVERAGE(X$3:X$4)</f>
        <v>0</v>
      </c>
      <c r="Y7" s="1">
        <f>AVERAGE(Y$3:Y$4)</f>
        <v>0</v>
      </c>
      <c r="Z7" s="1">
        <f>AVERAGE(Z$3:Z$4)</f>
        <v>0</v>
      </c>
      <c r="AA7" s="1">
        <f>AVERAGE(AA$3:AA$4)</f>
        <v>0</v>
      </c>
      <c r="AB7" s="1">
        <f>AVERAGE(AB$3:AB$4)</f>
        <v>0</v>
      </c>
      <c r="AC7" s="1">
        <f>AVERAGE(AC$3:AC$4)</f>
        <v>0</v>
      </c>
      <c r="AD7" s="1">
        <f>AVERAGE(AD$3:AD$4)</f>
        <v>0</v>
      </c>
      <c r="AE7" s="3">
        <f>AVERAGE(AE$3:AE$4)</f>
        <v>0</v>
      </c>
      <c r="AF7" s="3">
        <f>AVERAGE(AF$3:AF$4)</f>
        <v>0</v>
      </c>
      <c r="AG7" s="3">
        <f>AVERAGE(AG$3:AG$4)</f>
        <v>0</v>
      </c>
      <c r="AH7" s="1">
        <f>AVERAGE(AH$3:AH$4)</f>
        <v>0</v>
      </c>
      <c r="AI7" s="1">
        <f>AVERAGE(AI$3:AI$4)</f>
        <v>0</v>
      </c>
      <c r="AJ7" s="1">
        <f>AVERAGE(AJ$3:AJ$4)</f>
        <v>0</v>
      </c>
      <c r="AK7" s="1">
        <f>AVERAGE(AK$3:AK$4)</f>
        <v>0</v>
      </c>
      <c r="AL7" s="1">
        <f>AVERAGE(AL$3:AL$4)</f>
        <v>0</v>
      </c>
      <c r="AM7" s="1">
        <f>AVERAGE(AM$3:AM$4)</f>
        <v>0</v>
      </c>
      <c r="AN7" s="1">
        <f>AVERAGE(AN$3:AN$4)</f>
        <v>0</v>
      </c>
      <c r="AO7" s="1">
        <f>AVERAGE(AO$3:AO$4)</f>
        <v>0</v>
      </c>
      <c r="AP7" s="1">
        <f>AVERAGE(AP$3:AP$4)</f>
        <v>0</v>
      </c>
      <c r="AQ7" s="1">
        <f>AVERAGE(AQ$3:AQ$4)</f>
        <v>0</v>
      </c>
      <c r="AR7" s="1">
        <f>AVERAGE(AR$3:AR$4)</f>
        <v>0</v>
      </c>
      <c r="AS7" s="1">
        <f>AVERAGE(AS$3:AS$4)</f>
        <v>0</v>
      </c>
      <c r="AT7" s="1">
        <f>AVERAGE(AT$3:AT$4)</f>
        <v>0</v>
      </c>
      <c r="AU7" s="1">
        <f>AVERAGE(AU$3:AU$4)</f>
        <v>0</v>
      </c>
      <c r="AV7" s="1">
        <f>AVERAGE(AV$3:AV$4)</f>
        <v>0</v>
      </c>
      <c r="AW7" s="1">
        <f>AVERAGE(AW$3:AW$4)</f>
        <v>0</v>
      </c>
      <c r="AX7" s="1">
        <f>AVERAGE(AX$3:AX$4)</f>
        <v>0</v>
      </c>
      <c r="AY7" s="1">
        <f>AVERAGE(AY$3:AY$4)</f>
        <v>0</v>
      </c>
      <c r="AZ7" s="1">
        <f>AVERAGE(AZ$3:AZ$4)</f>
        <v>0</v>
      </c>
      <c r="BA7" s="1">
        <f>AVERAGE(BA$3:BA$4)</f>
        <v>0</v>
      </c>
      <c r="BB7" s="1">
        <f>AVERAGE(BB$3:BB$4)</f>
        <v>0</v>
      </c>
      <c r="BC7" s="1">
        <f>AVERAGE(BC$3:BC$4)</f>
        <v>0</v>
      </c>
      <c r="BD7" s="1">
        <f>AVERAGE(BD$3:BD$4)</f>
        <v>0</v>
      </c>
      <c r="BE7" s="1">
        <f>AVERAGE(BE$3:BE$4)</f>
        <v>0</v>
      </c>
      <c r="BF7" s="1">
        <f>AVERAGE(BF$3:BF$4)</f>
        <v>0</v>
      </c>
      <c r="BG7" s="1">
        <f>AVERAGE(BG$3:BG$4)</f>
        <v>0</v>
      </c>
    </row>
    <row r="8" spans="1:59">
      <c r="A8" s="1" t="s">
        <v>103</v>
      </c>
      <c r="B8" s="3">
        <f>STDEV(B$3:B$4)</f>
        <v>0</v>
      </c>
      <c r="C8" s="1">
        <f>STDEV(C$3:C$4)</f>
        <v>0</v>
      </c>
      <c r="D8" s="1">
        <f>STDEV(D$3:D$4)</f>
        <v>0</v>
      </c>
      <c r="E8" s="1">
        <f>STDEV(E$3:E$4)</f>
        <v>0</v>
      </c>
      <c r="F8" s="1">
        <f>STDEV(F$3:F$4)</f>
        <v>0</v>
      </c>
      <c r="G8" s="1">
        <f>STDEV(G$3:G$4)</f>
        <v>0</v>
      </c>
      <c r="H8" s="1">
        <f>STDEV(H$3:H$4)</f>
        <v>0</v>
      </c>
      <c r="I8" s="1">
        <f>STDEV(I$3:I$4)</f>
        <v>0</v>
      </c>
      <c r="J8" s="1">
        <f>STDEV(J$3:J$4)</f>
        <v>0</v>
      </c>
      <c r="K8" s="1">
        <f>STDEV(K$3:K$4)</f>
        <v>0</v>
      </c>
      <c r="L8" s="1">
        <f>STDEV(L$3:L$4)</f>
        <v>0</v>
      </c>
      <c r="M8" s="1">
        <f>STDEV(M$3:M$4)</f>
        <v>0</v>
      </c>
      <c r="N8" s="1">
        <f>STDEV(N$3:N$4)</f>
        <v>0</v>
      </c>
      <c r="O8" s="1">
        <f>STDEV(O$3:O$4)</f>
        <v>0</v>
      </c>
      <c r="P8" s="1">
        <f>STDEV(P$3:P$4)</f>
        <v>0</v>
      </c>
      <c r="Q8" s="1">
        <f>STDEV(Q$3:Q$4)</f>
        <v>0</v>
      </c>
      <c r="R8" s="1">
        <f>STDEV(R$3:R$4)</f>
        <v>0</v>
      </c>
      <c r="S8" s="1">
        <f>STDEV(S$3:S$4)</f>
        <v>0</v>
      </c>
      <c r="T8" s="1">
        <f>STDEV(T$3:T$4)</f>
        <v>0</v>
      </c>
      <c r="U8" s="3">
        <f>STDEV(U$3:U$4)</f>
        <v>0</v>
      </c>
      <c r="V8" s="1">
        <f>STDEV(V$3:V$4)</f>
        <v>0</v>
      </c>
      <c r="W8" s="3">
        <f>STDEV(W$3:W$4)</f>
        <v>0</v>
      </c>
      <c r="X8" s="1">
        <f>STDEV(X$3:X$4)</f>
        <v>0</v>
      </c>
      <c r="Y8" s="1">
        <f>STDEV(Y$3:Y$4)</f>
        <v>0</v>
      </c>
      <c r="Z8" s="1">
        <f>STDEV(Z$3:Z$4)</f>
        <v>0</v>
      </c>
      <c r="AA8" s="1">
        <f>STDEV(AA$3:AA$4)</f>
        <v>0</v>
      </c>
      <c r="AB8" s="1">
        <f>STDEV(AB$3:AB$4)</f>
        <v>0</v>
      </c>
      <c r="AC8" s="1">
        <f>STDEV(AC$3:AC$4)</f>
        <v>0</v>
      </c>
      <c r="AD8" s="1">
        <f>STDEV(AD$3:AD$4)</f>
        <v>0</v>
      </c>
      <c r="AE8" s="1">
        <f>STDEV(AE$3:AE$4)</f>
        <v>0</v>
      </c>
      <c r="AF8" s="1">
        <f>STDEV(AF$3:AF$4)</f>
        <v>0</v>
      </c>
      <c r="AG8" s="1">
        <f>STDEV(AG$3:AG$4)</f>
        <v>0</v>
      </c>
      <c r="AH8" s="1">
        <f>STDEV(AH$3:AH$4)</f>
        <v>0</v>
      </c>
      <c r="AI8" s="1">
        <f>STDEV(AI$3:AI$4)</f>
        <v>0</v>
      </c>
      <c r="AJ8" s="1">
        <f>STDEV(AJ$3:AJ$4)</f>
        <v>0</v>
      </c>
      <c r="AK8" s="1">
        <f>STDEV(AK$3:AK$4)</f>
        <v>0</v>
      </c>
      <c r="AL8" s="1">
        <f>STDEV(AL$3:AL$4)</f>
        <v>0</v>
      </c>
      <c r="AM8" s="1">
        <f>STDEV(AM$3:AM$4)</f>
        <v>0</v>
      </c>
      <c r="AN8" s="1">
        <f>STDEV(AN$3:AN$4)</f>
        <v>0</v>
      </c>
      <c r="AO8" s="1">
        <f>STDEV(AO$3:AO$4)</f>
        <v>0</v>
      </c>
      <c r="AP8" s="4">
        <f>STDEV(AP$3:AP$4)</f>
        <v>0</v>
      </c>
      <c r="AQ8" s="4">
        <f>STDEV(AQ$3:AQ$4)</f>
        <v>0</v>
      </c>
      <c r="AR8" s="1">
        <f>STDEV(AR$3:AR$4)</f>
        <v>0</v>
      </c>
      <c r="AS8" s="1">
        <f>STDEV(AS$3:AS$4)</f>
        <v>0</v>
      </c>
      <c r="AT8" s="1">
        <f>STDEV(AT$3:AT$4)</f>
        <v>0</v>
      </c>
      <c r="AU8" s="4">
        <f>STDEV(AU$3:AU$4)</f>
        <v>0</v>
      </c>
      <c r="AV8" s="1">
        <f>STDEV(AV$3:AV$4)</f>
        <v>0</v>
      </c>
      <c r="AW8" s="4">
        <f>STDEV(AW$3:AW$4)</f>
        <v>0</v>
      </c>
      <c r="AX8" s="1">
        <f>STDEV(AX$3:AX$4)</f>
        <v>0</v>
      </c>
      <c r="AY8" s="1">
        <f>STDEV(AY$3:AY$4)</f>
        <v>0</v>
      </c>
      <c r="AZ8" s="1">
        <f>STDEV(AZ$3:AZ$4)</f>
        <v>0</v>
      </c>
      <c r="BA8" s="1">
        <f>STDEV(BA$3:BA$4)</f>
        <v>0</v>
      </c>
      <c r="BB8" s="1">
        <f>STDEV(BB$3:BB$4)</f>
        <v>0</v>
      </c>
      <c r="BC8" s="1">
        <f>STDEV(BC$3:BC$4)</f>
        <v>0</v>
      </c>
      <c r="BD8" s="1">
        <f>STDEV(BD$3:BD$4)</f>
        <v>0</v>
      </c>
      <c r="BE8" s="1">
        <f>STDEV(BE$3:BE$4)</f>
        <v>0</v>
      </c>
      <c r="BF8" s="1">
        <f>STDEV(BF$3:BF$4)</f>
        <v>0</v>
      </c>
      <c r="BG8" s="1">
        <f>STDEV(BG$3:BG$4)</f>
        <v>0</v>
      </c>
    </row>
    <row r="9" spans="1:59">
      <c r="A9" s="1" t="s">
        <v>104</v>
      </c>
      <c r="B9" s="1">
        <f>SUMPRODUCT(--(B$3:B$4-$BB$3:$BB$4)^2)^0.5</f>
        <v>0</v>
      </c>
      <c r="C9" s="1">
        <f>SUMPRODUCT(--(C$3:C$4-$BC$3:$BC$4)^2)^0.5</f>
        <v>0</v>
      </c>
      <c r="D9" s="1">
        <f>SUMPRODUCT(--(D$3:D$4-$BB$3:$BB$4)^2)^0.5</f>
        <v>0</v>
      </c>
      <c r="E9" s="1">
        <f>SUMPRODUCT(--(E$3:E$4-$BC$3:$BC$4)^2)^0.5</f>
        <v>0</v>
      </c>
      <c r="F9" s="1">
        <f>SUMPRODUCT(--(F$3:F$4-$BB$3:$BB$4)^2)^0.5</f>
        <v>0</v>
      </c>
      <c r="G9" s="1">
        <f>SUMPRODUCT(--(G$3:G$4-$BC$3:$BC$4)^2)^0.5</f>
        <v>0</v>
      </c>
      <c r="H9" s="1">
        <f>SUMPRODUCT(--(H$3:H$4-$BB$3:$BB$4)^2)^0.5</f>
        <v>0</v>
      </c>
      <c r="I9" s="1">
        <f>SUMPRODUCT(--(I$3:I$4-$BC$3:$BC$4)^2)^0.5</f>
        <v>0</v>
      </c>
      <c r="J9" s="1">
        <f>SUMPRODUCT(--(J$3:J$4-$BB$3:$BB$4)^2)^0.5</f>
        <v>0</v>
      </c>
      <c r="K9" s="1">
        <f>SUMPRODUCT(--(K$3:K$4-$BC$3:$BC$4)^2)^0.5</f>
        <v>0</v>
      </c>
      <c r="L9" s="1">
        <f>SUMPRODUCT(--(L$3:L$4-$BB$3:$BB$4)^2)^0.5</f>
        <v>0</v>
      </c>
      <c r="M9" s="1">
        <f>SUMPRODUCT(--(M$3:M$4-$BC$3:$BC$4)^2)^0.5</f>
        <v>0</v>
      </c>
      <c r="N9" s="1">
        <f>SUMPRODUCT(--(N$3:N$4-$BB$3:$BB$4)^2)^0.5</f>
        <v>0</v>
      </c>
      <c r="O9" s="1">
        <f>SUMPRODUCT(--(O$3:O$4-$BC$3:$BC$4)^2)^0.5</f>
        <v>0</v>
      </c>
      <c r="P9" s="4">
        <f>SUMPRODUCT(--(P$3:P$4-$BB$3:$BB$4)^2)^0.5</f>
        <v>0</v>
      </c>
      <c r="Q9" s="4">
        <f>SUMPRODUCT(--(Q$3:Q$4-$BC$3:$BC$4)^2)^0.5</f>
        <v>0</v>
      </c>
      <c r="R9" s="1">
        <f>SUMPRODUCT(--(R$3:R$4-$BB$3:$BB$4)^2)^0.5</f>
        <v>0</v>
      </c>
      <c r="S9" s="1">
        <f>SUMPRODUCT(--(S$3:S$4-$BC$3:$BC$4)^2)^0.5</f>
        <v>0</v>
      </c>
      <c r="T9" s="1">
        <f>SUMPRODUCT(--(T$3:T$4-$BB$3:$BB$4)^2)^0.5</f>
        <v>0</v>
      </c>
      <c r="U9" s="1">
        <f>SUMPRODUCT(--(U$3:U$4-$BC$3:$BC$4)^2)^0.5</f>
        <v>0</v>
      </c>
      <c r="V9" s="1">
        <f>SUMPRODUCT(--(V$3:V$4-$BB$3:$BB$4)^2)^0.5</f>
        <v>0</v>
      </c>
      <c r="W9" s="1">
        <f>SUMPRODUCT(--(W$3:W$4-$BC$3:$BC$4)^2)^0.5</f>
        <v>0</v>
      </c>
      <c r="X9" s="1">
        <f>SUMPRODUCT(--(X$3:X$4-$BB$3:$BB$4)^2)^0.5</f>
        <v>0</v>
      </c>
      <c r="Y9" s="1">
        <f>SUMPRODUCT(--(Y$3:Y$4-$BC$3:$BC$4)^2)^0.5</f>
        <v>0</v>
      </c>
      <c r="Z9" s="1">
        <f>SUMPRODUCT(--(Z$3:Z$4-$BB$3:$BB$4)^2)^0.5</f>
        <v>0</v>
      </c>
      <c r="AA9" s="1">
        <f>SUMPRODUCT(--(AA$3:AA$4-$BC$3:$BC$4)^2)^0.5</f>
        <v>0</v>
      </c>
      <c r="AB9" s="1">
        <f>SUMPRODUCT(--(AB$3:AB$4-$BB$3:$BB$4)^2)^0.5</f>
        <v>0</v>
      </c>
      <c r="AC9" s="1">
        <f>SUMPRODUCT(--(AC$3:AC$4-$BC$3:$BC$4)^2)^0.5</f>
        <v>0</v>
      </c>
      <c r="AD9" s="1">
        <f>SUMPRODUCT(--(AD$3:AD$4-$BB$3:$BB$4)^2)^0.5</f>
        <v>0</v>
      </c>
      <c r="AE9" s="1">
        <f>SUMPRODUCT(--(AE$3:AE$4-$BC$3:$BC$4)^2)^0.5</f>
        <v>0</v>
      </c>
      <c r="AF9" s="1">
        <f>SUMPRODUCT(--(AF$3:AF$4-$BB$3:$BB$4)^2)^0.5</f>
        <v>0</v>
      </c>
      <c r="AG9" s="1">
        <f>SUMPRODUCT(--(AG$3:AG$4-$BC$3:$BC$4)^2)^0.5</f>
        <v>0</v>
      </c>
      <c r="AH9" s="1">
        <f>SUMPRODUCT(--(AH$3:AH$4-$BB$3:$BB$4)^2)^0.5</f>
        <v>0</v>
      </c>
      <c r="AI9" s="1">
        <f>SUMPRODUCT(--(AI$3:AI$4-$BC$3:$BC$4)^2)^0.5</f>
        <v>0</v>
      </c>
      <c r="AJ9" s="1">
        <f>SUMPRODUCT(--(AJ$3:AJ$4-$BB$3:$BB$4)^2)^0.5</f>
        <v>0</v>
      </c>
      <c r="AK9" s="1">
        <f>SUMPRODUCT(--(AK$3:AK$4-$BC$3:$BC$4)^2)^0.5</f>
        <v>0</v>
      </c>
      <c r="AL9" s="1">
        <f>SUMPRODUCT(--(AL$3:AL$4-$BB$3:$BB$4)^2)^0.5</f>
        <v>0</v>
      </c>
      <c r="AM9" s="1">
        <f>SUMPRODUCT(--(AM$3:AM$4-$BC$3:$BC$4)^2)^0.5</f>
        <v>0</v>
      </c>
      <c r="AN9" s="1">
        <f>SUMPRODUCT(--(AN$3:AN$4-$BB$3:$BB$4)^2)^0.5</f>
        <v>0</v>
      </c>
      <c r="AO9" s="1">
        <f>SUMPRODUCT(--(AO$3:AO$4-$BC$3:$BC$4)^2)^0.5</f>
        <v>0</v>
      </c>
      <c r="AP9" s="1">
        <f>SUMPRODUCT(--(AP$3:AP$4-$BB$3:$BB$4)^2)^0.5</f>
        <v>0</v>
      </c>
      <c r="AQ9" s="1">
        <f>SUMPRODUCT(--(AQ$3:AQ$4-$BC$3:$BC$4)^2)^0.5</f>
        <v>0</v>
      </c>
      <c r="AR9" s="1">
        <f>SUMPRODUCT(--(AR$3:AR$4-$BB$3:$BB$4)^2)^0.5</f>
        <v>0</v>
      </c>
      <c r="AS9" s="1">
        <f>SUMPRODUCT(--(AS$3:AS$4-$BC$3:$BC$4)^2)^0.5</f>
        <v>0</v>
      </c>
      <c r="AT9" s="1">
        <f>SUMPRODUCT(--(AT$3:AT$4-$BB$3:$BB$4)^2)^0.5</f>
        <v>0</v>
      </c>
      <c r="AU9" s="1">
        <f>SUMPRODUCT(--(AU$3:AU$4-$BC$3:$BC$4)^2)^0.5</f>
        <v>0</v>
      </c>
      <c r="AV9" s="1">
        <f>SUMPRODUCT(--(AV$3:AV$4-$BB$3:$BB$4)^2)^0.5</f>
        <v>0</v>
      </c>
      <c r="AW9" s="1">
        <f>SUMPRODUCT(--(AW$3:AW$4-$BC$3:$BC$4)^2)^0.5</f>
        <v>0</v>
      </c>
      <c r="AX9" s="1">
        <f>SUMPRODUCT(--(AX$3:AX$4-$BB$3:$BB$4)^2)^0.5</f>
        <v>0</v>
      </c>
      <c r="AY9" s="1">
        <f>SUMPRODUCT(--(AY$3:AY$4-$BC$3:$BC$4)^2)^0.5</f>
        <v>0</v>
      </c>
      <c r="AZ9" s="3">
        <f>SUMPRODUCT(--(AZ$3:AZ$4-$BB$3:$BB$4)^2)^0.5</f>
        <v>0</v>
      </c>
      <c r="BA9" s="3">
        <f>SUMPRODUCT(--(BA$3:BA$4-$BC$3:$BC$4)^2)^0.5</f>
        <v>0</v>
      </c>
      <c r="BB9" s="1"/>
      <c r="BC9" s="1"/>
      <c r="BD9" s="1"/>
      <c r="BE9" s="1"/>
      <c r="BF9" s="1"/>
      <c r="BG9" s="1"/>
    </row>
    <row r="10" spans="1:59">
      <c r="A10" s="1" t="s">
        <v>105</v>
      </c>
      <c r="B10" s="1">
        <f>SUMPRODUCT(NOT(ISBLANK(B$3:B$4))*(B$3:B$4=$BB$3:$BB$4))</f>
        <v>0</v>
      </c>
      <c r="C10" s="4">
        <f>SUMPRODUCT(NOT(ISBLANK(C$3:C$4))*(C$3:C$4=$BC$3:$BC$4))</f>
        <v>0</v>
      </c>
      <c r="D10" s="1">
        <f>SUMPRODUCT(NOT(ISBLANK(D$3:D$4))*(D$3:D$4=$BB$3:$BB$4))</f>
        <v>0</v>
      </c>
      <c r="E10" s="4">
        <f>SUMPRODUCT(NOT(ISBLANK(E$3:E$4))*(E$3:E$4=$BC$3:$BC$4))</f>
        <v>0</v>
      </c>
      <c r="F10" s="1">
        <f>SUMPRODUCT(NOT(ISBLANK(F$3:F$4))*(F$3:F$4=$BB$3:$BB$4))</f>
        <v>0</v>
      </c>
      <c r="G10" s="4">
        <f>SUMPRODUCT(NOT(ISBLANK(G$3:G$4))*(G$3:G$4=$BC$3:$BC$4))</f>
        <v>0</v>
      </c>
      <c r="H10" s="1">
        <f>SUMPRODUCT(NOT(ISBLANK(H$3:H$4))*(H$3:H$4=$BB$3:$BB$4))</f>
        <v>0</v>
      </c>
      <c r="I10" s="1">
        <f>SUMPRODUCT(NOT(ISBLANK(I$3:I$4))*(I$3:I$4=$BC$3:$BC$4))</f>
        <v>0</v>
      </c>
      <c r="J10" s="1">
        <f>SUMPRODUCT(NOT(ISBLANK(J$3:J$4))*(J$3:J$4=$BB$3:$BB$4))</f>
        <v>0</v>
      </c>
      <c r="K10" s="1">
        <f>SUMPRODUCT(NOT(ISBLANK(K$3:K$4))*(K$3:K$4=$BC$3:$BC$4))</f>
        <v>0</v>
      </c>
      <c r="L10" s="1">
        <f>SUMPRODUCT(NOT(ISBLANK(L$3:L$4))*(L$3:L$4=$BB$3:$BB$4))</f>
        <v>0</v>
      </c>
      <c r="M10" s="1">
        <f>SUMPRODUCT(NOT(ISBLANK(M$3:M$4))*(M$3:M$4=$BC$3:$BC$4))</f>
        <v>0</v>
      </c>
      <c r="N10" s="1">
        <f>SUMPRODUCT(NOT(ISBLANK(N$3:N$4))*(N$3:N$4=$BB$3:$BB$4))</f>
        <v>0</v>
      </c>
      <c r="O10" s="4">
        <f>SUMPRODUCT(NOT(ISBLANK(O$3:O$4))*(O$3:O$4=$BC$3:$BC$4))</f>
        <v>0</v>
      </c>
      <c r="P10" s="1">
        <f>SUMPRODUCT(NOT(ISBLANK(P$3:P$4))*(P$3:P$4=$BB$3:$BB$4))</f>
        <v>0</v>
      </c>
      <c r="Q10" s="4">
        <f>SUMPRODUCT(NOT(ISBLANK(Q$3:Q$4))*(Q$3:Q$4=$BC$3:$BC$4))</f>
        <v>0</v>
      </c>
      <c r="R10" s="1">
        <f>SUMPRODUCT(NOT(ISBLANK(R$3:R$4))*(R$3:R$4=$BB$3:$BB$4))</f>
        <v>0</v>
      </c>
      <c r="S10" s="4">
        <f>SUMPRODUCT(NOT(ISBLANK(S$3:S$4))*(S$3:S$4=$BC$3:$BC$4))</f>
        <v>0</v>
      </c>
      <c r="T10" s="1">
        <f>SUMPRODUCT(NOT(ISBLANK(T$3:T$4))*(T$3:T$4=$BB$3:$BB$4))</f>
        <v>0</v>
      </c>
      <c r="U10" s="4">
        <f>SUMPRODUCT(NOT(ISBLANK(U$3:U$4))*(U$3:U$4=$BC$3:$BC$4))</f>
        <v>0</v>
      </c>
      <c r="V10" s="1">
        <f>SUMPRODUCT(NOT(ISBLANK(V$3:V$4))*(V$3:V$4=$BB$3:$BB$4))</f>
        <v>0</v>
      </c>
      <c r="W10" s="4">
        <f>SUMPRODUCT(NOT(ISBLANK(W$3:W$4))*(W$3:W$4=$BC$3:$BC$4))</f>
        <v>0</v>
      </c>
      <c r="X10" s="1">
        <f>SUMPRODUCT(NOT(ISBLANK(X$3:X$4))*(X$3:X$4=$BB$3:$BB$4))</f>
        <v>0</v>
      </c>
      <c r="Y10" s="1">
        <f>SUMPRODUCT(NOT(ISBLANK(Y$3:Y$4))*(Y$3:Y$4=$BC$3:$BC$4))</f>
        <v>0</v>
      </c>
      <c r="Z10" s="1">
        <f>SUMPRODUCT(NOT(ISBLANK(Z$3:Z$4))*(Z$3:Z$4=$BB$3:$BB$4))</f>
        <v>0</v>
      </c>
      <c r="AA10" s="1">
        <f>SUMPRODUCT(NOT(ISBLANK(AA$3:AA$4))*(AA$3:AA$4=$BC$3:$BC$4))</f>
        <v>0</v>
      </c>
      <c r="AB10" s="1">
        <f>SUMPRODUCT(NOT(ISBLANK(AB$3:AB$4))*(AB$3:AB$4=$BB$3:$BB$4))</f>
        <v>0</v>
      </c>
      <c r="AC10" s="1">
        <f>SUMPRODUCT(NOT(ISBLANK(AC$3:AC$4))*(AC$3:AC$4=$BC$3:$BC$4))</f>
        <v>0</v>
      </c>
      <c r="AD10" s="1">
        <f>SUMPRODUCT(NOT(ISBLANK(AD$3:AD$4))*(AD$3:AD$4=$BB$3:$BB$4))</f>
        <v>0</v>
      </c>
      <c r="AE10" s="1">
        <f>SUMPRODUCT(NOT(ISBLANK(AE$3:AE$4))*(AE$3:AE$4=$BC$3:$BC$4))</f>
        <v>0</v>
      </c>
      <c r="AF10" s="1">
        <f>SUMPRODUCT(NOT(ISBLANK(AF$3:AF$4))*(AF$3:AF$4=$BB$3:$BB$4))</f>
        <v>0</v>
      </c>
      <c r="AG10" s="1">
        <f>SUMPRODUCT(NOT(ISBLANK(AG$3:AG$4))*(AG$3:AG$4=$BC$3:$BC$4))</f>
        <v>0</v>
      </c>
      <c r="AH10" s="1">
        <f>SUMPRODUCT(NOT(ISBLANK(AH$3:AH$4))*(AH$3:AH$4=$BB$3:$BB$4))</f>
        <v>0</v>
      </c>
      <c r="AI10" s="1">
        <f>SUMPRODUCT(NOT(ISBLANK(AI$3:AI$4))*(AI$3:AI$4=$BC$3:$BC$4))</f>
        <v>0</v>
      </c>
      <c r="AJ10" s="1">
        <f>SUMPRODUCT(NOT(ISBLANK(AJ$3:AJ$4))*(AJ$3:AJ$4=$BB$3:$BB$4))</f>
        <v>0</v>
      </c>
      <c r="AK10" s="1">
        <f>SUMPRODUCT(NOT(ISBLANK(AK$3:AK$4))*(AK$3:AK$4=$BC$3:$BC$4))</f>
        <v>0</v>
      </c>
      <c r="AL10" s="1">
        <f>SUMPRODUCT(NOT(ISBLANK(AL$3:AL$4))*(AL$3:AL$4=$BB$3:$BB$4))</f>
        <v>0</v>
      </c>
      <c r="AM10" s="1">
        <f>SUMPRODUCT(NOT(ISBLANK(AM$3:AM$4))*(AM$3:AM$4=$BC$3:$BC$4))</f>
        <v>0</v>
      </c>
      <c r="AN10" s="1">
        <f>SUMPRODUCT(NOT(ISBLANK(AN$3:AN$4))*(AN$3:AN$4=$BB$3:$BB$4))</f>
        <v>0</v>
      </c>
      <c r="AO10" s="1">
        <f>SUMPRODUCT(NOT(ISBLANK(AO$3:AO$4))*(AO$3:AO$4=$BC$3:$BC$4))</f>
        <v>0</v>
      </c>
      <c r="AP10" s="1">
        <f>SUMPRODUCT(NOT(ISBLANK(AP$3:AP$4))*(AP$3:AP$4=$BB$3:$BB$4))</f>
        <v>0</v>
      </c>
      <c r="AQ10" s="1">
        <f>SUMPRODUCT(NOT(ISBLANK(AQ$3:AQ$4))*(AQ$3:AQ$4=$BC$3:$BC$4))</f>
        <v>0</v>
      </c>
      <c r="AR10" s="1">
        <f>SUMPRODUCT(NOT(ISBLANK(AR$3:AR$4))*(AR$3:AR$4=$BB$3:$BB$4))</f>
        <v>0</v>
      </c>
      <c r="AS10" s="1">
        <f>SUMPRODUCT(NOT(ISBLANK(AS$3:AS$4))*(AS$3:AS$4=$BC$3:$BC$4))</f>
        <v>0</v>
      </c>
      <c r="AT10" s="1">
        <f>SUMPRODUCT(NOT(ISBLANK(AT$3:AT$4))*(AT$3:AT$4=$BB$3:$BB$4))</f>
        <v>0</v>
      </c>
      <c r="AU10" s="1">
        <f>SUMPRODUCT(NOT(ISBLANK(AU$3:AU$4))*(AU$3:AU$4=$BC$3:$BC$4))</f>
        <v>0</v>
      </c>
      <c r="AV10" s="1">
        <f>SUMPRODUCT(NOT(ISBLANK(AV$3:AV$4))*(AV$3:AV$4=$BB$3:$BB$4))</f>
        <v>0</v>
      </c>
      <c r="AW10" s="1">
        <f>SUMPRODUCT(NOT(ISBLANK(AW$3:AW$4))*(AW$3:AW$4=$BC$3:$BC$4))</f>
        <v>0</v>
      </c>
      <c r="AX10" s="1">
        <f>SUMPRODUCT(NOT(ISBLANK(AX$3:AX$4))*(AX$3:AX$4=$BB$3:$BB$4))</f>
        <v>0</v>
      </c>
      <c r="AY10" s="4">
        <f>SUMPRODUCT(NOT(ISBLANK(AY$3:AY$4))*(AY$3:AY$4=$BC$3:$BC$4))</f>
        <v>0</v>
      </c>
      <c r="AZ10" s="1">
        <f>SUMPRODUCT(NOT(ISBLANK(AZ$3:AZ$4))*(AZ$3:AZ$4=$BB$3:$BB$4))</f>
        <v>0</v>
      </c>
      <c r="BA10" s="1">
        <f>SUMPRODUCT(NOT(ISBLANK(BA$3:BA$4))*(BA$3:BA$4=$BC$3:$BC$4))</f>
        <v>0</v>
      </c>
      <c r="BB10" s="1"/>
      <c r="BC10" s="1"/>
      <c r="BD10" s="1"/>
      <c r="BE10" s="1"/>
      <c r="BF10" s="1"/>
      <c r="BG10" s="1"/>
    </row>
    <row r="11" spans="1:59">
      <c r="A11" s="1" t="s">
        <v>106</v>
      </c>
      <c r="B11" s="1">
        <f>SUMPRODUCT(NOT(ISBLANK(B$3:B$4))*(B$3:B$4&lt;$BD$3:$BD$4))</f>
        <v>0</v>
      </c>
      <c r="C11" s="3">
        <f>SUMPRODUCT(NOT(ISBLANK(C$3:C$4))*(C$3:C$4&lt;$BE$3:$BE$4))</f>
        <v>0</v>
      </c>
      <c r="D11" s="1">
        <f>SUMPRODUCT(NOT(ISBLANK(D$3:D$4))*(D$3:D$4&lt;$BD$3:$BD$4))</f>
        <v>0</v>
      </c>
      <c r="E11" s="1">
        <f>SUMPRODUCT(NOT(ISBLANK(E$3:E$4))*(E$3:E$4&lt;$BE$3:$BE$4))</f>
        <v>0</v>
      </c>
      <c r="F11" s="1">
        <f>SUMPRODUCT(NOT(ISBLANK(F$3:F$4))*(F$3:F$4&lt;$BD$3:$BD$4))</f>
        <v>0</v>
      </c>
      <c r="G11" s="3">
        <f>SUMPRODUCT(NOT(ISBLANK(G$3:G$4))*(G$3:G$4&lt;$BE$3:$BE$4))</f>
        <v>0</v>
      </c>
      <c r="H11" s="1">
        <f>SUMPRODUCT(NOT(ISBLANK(H$3:H$4))*(H$3:H$4&lt;$BD$3:$BD$4))</f>
        <v>0</v>
      </c>
      <c r="I11" s="3">
        <f>SUMPRODUCT(NOT(ISBLANK(I$3:I$4))*(I$3:I$4&lt;$BE$3:$BE$4))</f>
        <v>0</v>
      </c>
      <c r="J11" s="1">
        <f>SUMPRODUCT(NOT(ISBLANK(J$3:J$4))*(J$3:J$4&lt;$BD$3:$BD$4))</f>
        <v>0</v>
      </c>
      <c r="K11" s="1">
        <f>SUMPRODUCT(NOT(ISBLANK(K$3:K$4))*(K$3:K$4&lt;$BE$3:$BE$4))</f>
        <v>0</v>
      </c>
      <c r="L11" s="1">
        <f>SUMPRODUCT(NOT(ISBLANK(L$3:L$4))*(L$3:L$4&lt;$BD$3:$BD$4))</f>
        <v>0</v>
      </c>
      <c r="M11" s="1">
        <f>SUMPRODUCT(NOT(ISBLANK(M$3:M$4))*(M$3:M$4&lt;$BE$3:$BE$4))</f>
        <v>0</v>
      </c>
      <c r="N11" s="1">
        <f>SUMPRODUCT(NOT(ISBLANK(N$3:N$4))*(N$3:N$4&lt;$BD$3:$BD$4))</f>
        <v>0</v>
      </c>
      <c r="O11" s="1">
        <f>SUMPRODUCT(NOT(ISBLANK(O$3:O$4))*(O$3:O$4&lt;$BE$3:$BE$4))</f>
        <v>0</v>
      </c>
      <c r="P11" s="1">
        <f>SUMPRODUCT(NOT(ISBLANK(P$3:P$4))*(P$3:P$4&lt;$BD$3:$BD$4))</f>
        <v>0</v>
      </c>
      <c r="Q11" s="1">
        <f>SUMPRODUCT(NOT(ISBLANK(Q$3:Q$4))*(Q$3:Q$4&lt;$BE$3:$BE$4))</f>
        <v>0</v>
      </c>
      <c r="R11" s="1">
        <f>SUMPRODUCT(NOT(ISBLANK(R$3:R$4))*(R$3:R$4&lt;$BD$3:$BD$4))</f>
        <v>0</v>
      </c>
      <c r="S11" s="1">
        <f>SUMPRODUCT(NOT(ISBLANK(S$3:S$4))*(S$3:S$4&lt;$BE$3:$BE$4))</f>
        <v>0</v>
      </c>
      <c r="T11" s="1">
        <f>SUMPRODUCT(NOT(ISBLANK(T$3:T$4))*(T$3:T$4&lt;$BD$3:$BD$4))</f>
        <v>0</v>
      </c>
      <c r="U11" s="1">
        <f>SUMPRODUCT(NOT(ISBLANK(U$3:U$4))*(U$3:U$4&lt;$BE$3:$BE$4))</f>
        <v>0</v>
      </c>
      <c r="V11" s="1">
        <f>SUMPRODUCT(NOT(ISBLANK(V$3:V$4))*(V$3:V$4&lt;$BD$3:$BD$4))</f>
        <v>0</v>
      </c>
      <c r="W11" s="1">
        <f>SUMPRODUCT(NOT(ISBLANK(W$3:W$4))*(W$3:W$4&lt;$BE$3:$BE$4))</f>
        <v>0</v>
      </c>
      <c r="X11" s="1">
        <f>SUMPRODUCT(NOT(ISBLANK(X$3:X$4))*(X$3:X$4&lt;$BD$3:$BD$4))</f>
        <v>0</v>
      </c>
      <c r="Y11" s="3">
        <f>SUMPRODUCT(NOT(ISBLANK(Y$3:Y$4))*(Y$3:Y$4&lt;$BE$3:$BE$4))</f>
        <v>0</v>
      </c>
      <c r="Z11" s="1">
        <f>SUMPRODUCT(NOT(ISBLANK(Z$3:Z$4))*(Z$3:Z$4&lt;$BD$3:$BD$4))</f>
        <v>0</v>
      </c>
      <c r="AA11" s="1">
        <f>SUMPRODUCT(NOT(ISBLANK(AA$3:AA$4))*(AA$3:AA$4&lt;$BE$3:$BE$4))</f>
        <v>0</v>
      </c>
      <c r="AB11" s="1">
        <f>SUMPRODUCT(NOT(ISBLANK(AB$3:AB$4))*(AB$3:AB$4&lt;$BD$3:$BD$4))</f>
        <v>0</v>
      </c>
      <c r="AC11" s="3">
        <f>SUMPRODUCT(NOT(ISBLANK(AC$3:AC$4))*(AC$3:AC$4&lt;$BE$3:$BE$4))</f>
        <v>0</v>
      </c>
      <c r="AD11" s="1">
        <f>SUMPRODUCT(NOT(ISBLANK(AD$3:AD$4))*(AD$3:AD$4&lt;$BD$3:$BD$4))</f>
        <v>0</v>
      </c>
      <c r="AE11" s="3">
        <f>SUMPRODUCT(NOT(ISBLANK(AE$3:AE$4))*(AE$3:AE$4&lt;$BE$3:$BE$4))</f>
        <v>0</v>
      </c>
      <c r="AF11" s="1">
        <f>SUMPRODUCT(NOT(ISBLANK(AF$3:AF$4))*(AF$3:AF$4&lt;$BD$3:$BD$4))</f>
        <v>0</v>
      </c>
      <c r="AG11" s="3">
        <f>SUMPRODUCT(NOT(ISBLANK(AG$3:AG$4))*(AG$3:AG$4&lt;$BE$3:$BE$4))</f>
        <v>0</v>
      </c>
      <c r="AH11" s="1">
        <f>SUMPRODUCT(NOT(ISBLANK(AH$3:AH$4))*(AH$3:AH$4&lt;$BD$3:$BD$4))</f>
        <v>0</v>
      </c>
      <c r="AI11" s="1">
        <f>SUMPRODUCT(NOT(ISBLANK(AI$3:AI$4))*(AI$3:AI$4&lt;$BE$3:$BE$4))</f>
        <v>0</v>
      </c>
      <c r="AJ11" s="1">
        <f>SUMPRODUCT(NOT(ISBLANK(AJ$3:AJ$4))*(AJ$3:AJ$4&lt;$BD$3:$BD$4))</f>
        <v>0</v>
      </c>
      <c r="AK11" s="1">
        <f>SUMPRODUCT(NOT(ISBLANK(AK$3:AK$4))*(AK$3:AK$4&lt;$BE$3:$BE$4))</f>
        <v>0</v>
      </c>
      <c r="AL11" s="1">
        <f>SUMPRODUCT(NOT(ISBLANK(AL$3:AL$4))*(AL$3:AL$4&lt;$BD$3:$BD$4))</f>
        <v>0</v>
      </c>
      <c r="AM11" s="1">
        <f>SUMPRODUCT(NOT(ISBLANK(AM$3:AM$4))*(AM$3:AM$4&lt;$BE$3:$BE$4))</f>
        <v>0</v>
      </c>
      <c r="AN11" s="1">
        <f>SUMPRODUCT(NOT(ISBLANK(AN$3:AN$4))*(AN$3:AN$4&lt;$BD$3:$BD$4))</f>
        <v>0</v>
      </c>
      <c r="AO11" s="1">
        <f>SUMPRODUCT(NOT(ISBLANK(AO$3:AO$4))*(AO$3:AO$4&lt;$BE$3:$BE$4))</f>
        <v>0</v>
      </c>
      <c r="AP11" s="1">
        <f>SUMPRODUCT(NOT(ISBLANK(AP$3:AP$4))*(AP$3:AP$4&lt;$BD$3:$BD$4))</f>
        <v>0</v>
      </c>
      <c r="AQ11" s="1">
        <f>SUMPRODUCT(NOT(ISBLANK(AQ$3:AQ$4))*(AQ$3:AQ$4&lt;$BE$3:$BE$4))</f>
        <v>0</v>
      </c>
      <c r="AR11" s="1">
        <f>SUMPRODUCT(NOT(ISBLANK(AR$3:AR$4))*(AR$3:AR$4&lt;$BD$3:$BD$4))</f>
        <v>0</v>
      </c>
      <c r="AS11" s="1">
        <f>SUMPRODUCT(NOT(ISBLANK(AS$3:AS$4))*(AS$3:AS$4&lt;$BE$3:$BE$4))</f>
        <v>0</v>
      </c>
      <c r="AT11" s="1">
        <f>SUMPRODUCT(NOT(ISBLANK(AT$3:AT$4))*(AT$3:AT$4&lt;$BD$3:$BD$4))</f>
        <v>0</v>
      </c>
      <c r="AU11" s="1">
        <f>SUMPRODUCT(NOT(ISBLANK(AU$3:AU$4))*(AU$3:AU$4&lt;$BE$3:$BE$4))</f>
        <v>0</v>
      </c>
      <c r="AV11" s="1">
        <f>SUMPRODUCT(NOT(ISBLANK(AV$3:AV$4))*(AV$3:AV$4&lt;$BD$3:$BD$4))</f>
        <v>0</v>
      </c>
      <c r="AW11" s="1">
        <f>SUMPRODUCT(NOT(ISBLANK(AW$3:AW$4))*(AW$3:AW$4&lt;$BE$3:$BE$4))</f>
        <v>0</v>
      </c>
      <c r="AX11" s="1">
        <f>SUMPRODUCT(NOT(ISBLANK(AX$3:AX$4))*(AX$3:AX$4&lt;$BD$3:$BD$4))</f>
        <v>0</v>
      </c>
      <c r="AY11" s="3">
        <f>SUMPRODUCT(NOT(ISBLANK(AY$3:AY$4))*(AY$3:AY$4&lt;$BE$3:$BE$4))</f>
        <v>0</v>
      </c>
      <c r="AZ11" s="1">
        <f>SUMPRODUCT(NOT(ISBLANK(AZ$3:AZ$4))*(AZ$3:AZ$4&lt;$BD$3:$BD$4))</f>
        <v>0</v>
      </c>
      <c r="BA11" s="3">
        <f>SUMPRODUCT(NOT(ISBLANK(BA$3:BA$4))*(BA$3:BA$4&lt;$BE$3:$BE$4))</f>
        <v>0</v>
      </c>
      <c r="BB11" s="1"/>
      <c r="BC11" s="1"/>
      <c r="BD11" s="1"/>
      <c r="BE11" s="1"/>
      <c r="BF11" s="1"/>
      <c r="BG11" s="1"/>
    </row>
    <row r="12" spans="1:59">
      <c r="A12" s="1" t="s">
        <v>107</v>
      </c>
      <c r="B12" s="1">
        <f>SUMPRODUCT((NOT(ISBLANK(B$3:B$4))*(B$3:B$4&gt;$BD$3:$BD$4))+ISBLANK(B$3:B$4))</f>
        <v>0</v>
      </c>
      <c r="C12" s="1">
        <f>SUMPRODUCT((NOT(ISBLANK(C$3:C$4))*(C$3:C$4&gt;$BE$3:$BE$4))+ISBLANK(C$3:C$4))</f>
        <v>0</v>
      </c>
      <c r="D12" s="1">
        <f>SUMPRODUCT((NOT(ISBLANK(D$3:D$4))*(D$3:D$4&gt;$BD$3:$BD$4))+ISBLANK(D$3:D$4))</f>
        <v>0</v>
      </c>
      <c r="E12" s="1">
        <f>SUMPRODUCT((NOT(ISBLANK(E$3:E$4))*(E$3:E$4&gt;$BE$3:$BE$4))+ISBLANK(E$3:E$4))</f>
        <v>0</v>
      </c>
      <c r="F12" s="1">
        <f>SUMPRODUCT((NOT(ISBLANK(F$3:F$4))*(F$3:F$4&gt;$BD$3:$BD$4))+ISBLANK(F$3:F$4))</f>
        <v>0</v>
      </c>
      <c r="G12" s="1">
        <f>SUMPRODUCT((NOT(ISBLANK(G$3:G$4))*(G$3:G$4&gt;$BE$3:$BE$4))+ISBLANK(G$3:G$4))</f>
        <v>0</v>
      </c>
      <c r="H12" s="1">
        <f>SUMPRODUCT((NOT(ISBLANK(H$3:H$4))*(H$3:H$4&gt;$BD$3:$BD$4))+ISBLANK(H$3:H$4))</f>
        <v>0</v>
      </c>
      <c r="I12" s="3">
        <f>SUMPRODUCT((NOT(ISBLANK(I$3:I$4))*(I$3:I$4&gt;$BE$3:$BE$4))+ISBLANK(I$3:I$4))</f>
        <v>0</v>
      </c>
      <c r="J12" s="1">
        <f>SUMPRODUCT((NOT(ISBLANK(J$3:J$4))*(J$3:J$4&gt;$BD$3:$BD$4))+ISBLANK(J$3:J$4))</f>
        <v>0</v>
      </c>
      <c r="K12" s="3">
        <f>SUMPRODUCT((NOT(ISBLANK(K$3:K$4))*(K$3:K$4&gt;$BE$3:$BE$4))+ISBLANK(K$3:K$4))</f>
        <v>0</v>
      </c>
      <c r="L12" s="1">
        <f>SUMPRODUCT((NOT(ISBLANK(L$3:L$4))*(L$3:L$4&gt;$BD$3:$BD$4))+ISBLANK(L$3:L$4))</f>
        <v>0</v>
      </c>
      <c r="M12" s="3">
        <f>SUMPRODUCT((NOT(ISBLANK(M$3:M$4))*(M$3:M$4&gt;$BE$3:$BE$4))+ISBLANK(M$3:M$4))</f>
        <v>0</v>
      </c>
      <c r="N12" s="1">
        <f>SUMPRODUCT((NOT(ISBLANK(N$3:N$4))*(N$3:N$4&gt;$BD$3:$BD$4))+ISBLANK(N$3:N$4))</f>
        <v>0</v>
      </c>
      <c r="O12" s="4">
        <f>SUMPRODUCT((NOT(ISBLANK(O$3:O$4))*(O$3:O$4&gt;$BE$3:$BE$4))+ISBLANK(O$3:O$4))</f>
        <v>0</v>
      </c>
      <c r="P12" s="1">
        <f>SUMPRODUCT((NOT(ISBLANK(P$3:P$4))*(P$3:P$4&gt;$BD$3:$BD$4))+ISBLANK(P$3:P$4))</f>
        <v>0</v>
      </c>
      <c r="Q12" s="4">
        <f>SUMPRODUCT((NOT(ISBLANK(Q$3:Q$4))*(Q$3:Q$4&gt;$BE$3:$BE$4))+ISBLANK(Q$3:Q$4))</f>
        <v>0</v>
      </c>
      <c r="R12" s="1">
        <f>SUMPRODUCT((NOT(ISBLANK(R$3:R$4))*(R$3:R$4&gt;$BD$3:$BD$4))+ISBLANK(R$3:R$4))</f>
        <v>0</v>
      </c>
      <c r="S12" s="4">
        <f>SUMPRODUCT((NOT(ISBLANK(S$3:S$4))*(S$3:S$4&gt;$BE$3:$BE$4))+ISBLANK(S$3:S$4))</f>
        <v>0</v>
      </c>
      <c r="T12" s="1">
        <f>SUMPRODUCT((NOT(ISBLANK(T$3:T$4))*(T$3:T$4&gt;$BD$3:$BD$4))+ISBLANK(T$3:T$4))</f>
        <v>0</v>
      </c>
      <c r="U12" s="1">
        <f>SUMPRODUCT((NOT(ISBLANK(U$3:U$4))*(U$3:U$4&gt;$BE$3:$BE$4))+ISBLANK(U$3:U$4))</f>
        <v>0</v>
      </c>
      <c r="V12" s="1">
        <f>SUMPRODUCT((NOT(ISBLANK(V$3:V$4))*(V$3:V$4&gt;$BD$3:$BD$4))+ISBLANK(V$3:V$4))</f>
        <v>0</v>
      </c>
      <c r="W12" s="1">
        <f>SUMPRODUCT((NOT(ISBLANK(W$3:W$4))*(W$3:W$4&gt;$BE$3:$BE$4))+ISBLANK(W$3:W$4))</f>
        <v>0</v>
      </c>
      <c r="X12" s="1">
        <f>SUMPRODUCT((NOT(ISBLANK(X$3:X$4))*(X$3:X$4&gt;$BD$3:$BD$4))+ISBLANK(X$3:X$4))</f>
        <v>0</v>
      </c>
      <c r="Y12" s="3">
        <f>SUMPRODUCT((NOT(ISBLANK(Y$3:Y$4))*(Y$3:Y$4&gt;$BE$3:$BE$4))+ISBLANK(Y$3:Y$4))</f>
        <v>0</v>
      </c>
      <c r="Z12" s="1">
        <f>SUMPRODUCT((NOT(ISBLANK(Z$3:Z$4))*(Z$3:Z$4&gt;$BD$3:$BD$4))+ISBLANK(Z$3:Z$4))</f>
        <v>0</v>
      </c>
      <c r="AA12" s="1">
        <f>SUMPRODUCT((NOT(ISBLANK(AA$3:AA$4))*(AA$3:AA$4&gt;$BE$3:$BE$4))+ISBLANK(AA$3:AA$4))</f>
        <v>0</v>
      </c>
      <c r="AB12" s="1">
        <f>SUMPRODUCT((NOT(ISBLANK(AB$3:AB$4))*(AB$3:AB$4&gt;$BD$3:$BD$4))+ISBLANK(AB$3:AB$4))</f>
        <v>0</v>
      </c>
      <c r="AC12" s="3">
        <f>SUMPRODUCT((NOT(ISBLANK(AC$3:AC$4))*(AC$3:AC$4&gt;$BE$3:$BE$4))+ISBLANK(AC$3:AC$4))</f>
        <v>0</v>
      </c>
      <c r="AD12" s="1">
        <f>SUMPRODUCT((NOT(ISBLANK(AD$3:AD$4))*(AD$3:AD$4&gt;$BD$3:$BD$4))+ISBLANK(AD$3:AD$4))</f>
        <v>0</v>
      </c>
      <c r="AE12" s="3">
        <f>SUMPRODUCT((NOT(ISBLANK(AE$3:AE$4))*(AE$3:AE$4&gt;$BE$3:$BE$4))+ISBLANK(AE$3:AE$4))</f>
        <v>0</v>
      </c>
      <c r="AF12" s="1">
        <f>SUMPRODUCT((NOT(ISBLANK(AF$3:AF$4))*(AF$3:AF$4&gt;$BD$3:$BD$4))+ISBLANK(AF$3:AF$4))</f>
        <v>0</v>
      </c>
      <c r="AG12" s="3">
        <f>SUMPRODUCT((NOT(ISBLANK(AG$3:AG$4))*(AG$3:AG$4&gt;$BE$3:$BE$4))+ISBLANK(AG$3:AG$4))</f>
        <v>0</v>
      </c>
      <c r="AH12" s="1">
        <f>SUMPRODUCT((NOT(ISBLANK(AH$3:AH$4))*(AH$3:AH$4&gt;$BD$3:$BD$4))+ISBLANK(AH$3:AH$4))</f>
        <v>0</v>
      </c>
      <c r="AI12" s="1">
        <f>SUMPRODUCT((NOT(ISBLANK(AI$3:AI$4))*(AI$3:AI$4&gt;$BE$3:$BE$4))+ISBLANK(AI$3:AI$4))</f>
        <v>0</v>
      </c>
      <c r="AJ12" s="1">
        <f>SUMPRODUCT((NOT(ISBLANK(AJ$3:AJ$4))*(AJ$3:AJ$4&gt;$BD$3:$BD$4))+ISBLANK(AJ$3:AJ$4))</f>
        <v>0</v>
      </c>
      <c r="AK12" s="1">
        <f>SUMPRODUCT((NOT(ISBLANK(AK$3:AK$4))*(AK$3:AK$4&gt;$BE$3:$BE$4))+ISBLANK(AK$3:AK$4))</f>
        <v>0</v>
      </c>
      <c r="AL12" s="1">
        <f>SUMPRODUCT((NOT(ISBLANK(AL$3:AL$4))*(AL$3:AL$4&gt;$BD$3:$BD$4))+ISBLANK(AL$3:AL$4))</f>
        <v>0</v>
      </c>
      <c r="AM12" s="1">
        <f>SUMPRODUCT((NOT(ISBLANK(AM$3:AM$4))*(AM$3:AM$4&gt;$BE$3:$BE$4))+ISBLANK(AM$3:AM$4))</f>
        <v>0</v>
      </c>
      <c r="AN12" s="1">
        <f>SUMPRODUCT((NOT(ISBLANK(AN$3:AN$4))*(AN$3:AN$4&gt;$BD$3:$BD$4))+ISBLANK(AN$3:AN$4))</f>
        <v>0</v>
      </c>
      <c r="AO12" s="1">
        <f>SUMPRODUCT((NOT(ISBLANK(AO$3:AO$4))*(AO$3:AO$4&gt;$BE$3:$BE$4))+ISBLANK(AO$3:AO$4))</f>
        <v>0</v>
      </c>
      <c r="AP12" s="1">
        <f>SUMPRODUCT((NOT(ISBLANK(AP$3:AP$4))*(AP$3:AP$4&gt;$BD$3:$BD$4))+ISBLANK(AP$3:AP$4))</f>
        <v>0</v>
      </c>
      <c r="AQ12" s="1">
        <f>SUMPRODUCT((NOT(ISBLANK(AQ$3:AQ$4))*(AQ$3:AQ$4&gt;$BE$3:$BE$4))+ISBLANK(AQ$3:AQ$4))</f>
        <v>0</v>
      </c>
      <c r="AR12" s="1">
        <f>SUMPRODUCT((NOT(ISBLANK(AR$3:AR$4))*(AR$3:AR$4&gt;$BD$3:$BD$4))+ISBLANK(AR$3:AR$4))</f>
        <v>0</v>
      </c>
      <c r="AS12" s="1">
        <f>SUMPRODUCT((NOT(ISBLANK(AS$3:AS$4))*(AS$3:AS$4&gt;$BE$3:$BE$4))+ISBLANK(AS$3:AS$4))</f>
        <v>0</v>
      </c>
      <c r="AT12" s="1">
        <f>SUMPRODUCT((NOT(ISBLANK(AT$3:AT$4))*(AT$3:AT$4&gt;$BD$3:$BD$4))+ISBLANK(AT$3:AT$4))</f>
        <v>0</v>
      </c>
      <c r="AU12" s="1">
        <f>SUMPRODUCT((NOT(ISBLANK(AU$3:AU$4))*(AU$3:AU$4&gt;$BE$3:$BE$4))+ISBLANK(AU$3:AU$4))</f>
        <v>0</v>
      </c>
      <c r="AV12" s="1">
        <f>SUMPRODUCT((NOT(ISBLANK(AV$3:AV$4))*(AV$3:AV$4&gt;$BD$3:$BD$4))+ISBLANK(AV$3:AV$4))</f>
        <v>0</v>
      </c>
      <c r="AW12" s="1">
        <f>SUMPRODUCT((NOT(ISBLANK(AW$3:AW$4))*(AW$3:AW$4&gt;$BE$3:$BE$4))+ISBLANK(AW$3:AW$4))</f>
        <v>0</v>
      </c>
      <c r="AX12" s="1">
        <f>SUMPRODUCT((NOT(ISBLANK(AX$3:AX$4))*(AX$3:AX$4&gt;$BD$3:$BD$4))+ISBLANK(AX$3:AX$4))</f>
        <v>0</v>
      </c>
      <c r="AY12" s="1">
        <f>SUMPRODUCT((NOT(ISBLANK(AY$3:AY$4))*(AY$3:AY$4&gt;$BE$3:$BE$4))+ISBLANK(AY$3:AY$4))</f>
        <v>0</v>
      </c>
      <c r="AZ12" s="1">
        <f>SUMPRODUCT((NOT(ISBLANK(AZ$3:AZ$4))*(AZ$3:AZ$4&gt;$BD$3:$BD$4))+ISBLANK(AZ$3:AZ$4))</f>
        <v>0</v>
      </c>
      <c r="BA12" s="1">
        <f>SUMPRODUCT((NOT(ISBLANK(BA$3:BA$4))*(BA$3:BA$4&gt;$BE$3:$BE$4))+ISBLANK(BA$3:BA$4))</f>
        <v>0</v>
      </c>
      <c r="BB12" s="1"/>
      <c r="BC12" s="1"/>
      <c r="BD12" s="1"/>
      <c r="BE12" s="1"/>
      <c r="BF12" s="1"/>
      <c r="BG12" s="1"/>
    </row>
    <row r="13" spans="1:59">
      <c r="A13" s="1" t="s">
        <v>108</v>
      </c>
      <c r="B13" s="1">
        <f>SUMPRODUCT((NOT(ISBLANK(B$3:B$4))*(B$3:B$4=$BF$3:$BF$4))+ISBLANK(B$3:B$4))</f>
        <v>0</v>
      </c>
      <c r="C13" s="1">
        <f>SUMPRODUCT((NOT(ISBLANK(C$3:C$4))*(C$3:C$4=$BG$3:$BG$4))+ISBLANK(C$3:C$4))</f>
        <v>0</v>
      </c>
      <c r="D13" s="1">
        <f>SUMPRODUCT((NOT(ISBLANK(D$3:D$4))*(D$3:D$4=$BF$3:$BF$4))+ISBLANK(D$3:D$4))</f>
        <v>0</v>
      </c>
      <c r="E13" s="1">
        <f>SUMPRODUCT((NOT(ISBLANK(E$3:E$4))*(E$3:E$4=$BG$3:$BG$4))+ISBLANK(E$3:E$4))</f>
        <v>0</v>
      </c>
      <c r="F13" s="1">
        <f>SUMPRODUCT((NOT(ISBLANK(F$3:F$4))*(F$3:F$4=$BF$3:$BF$4))+ISBLANK(F$3:F$4))</f>
        <v>0</v>
      </c>
      <c r="G13" s="1">
        <f>SUMPRODUCT((NOT(ISBLANK(G$3:G$4))*(G$3:G$4=$BG$3:$BG$4))+ISBLANK(G$3:G$4))</f>
        <v>0</v>
      </c>
      <c r="H13" s="1">
        <f>SUMPRODUCT((NOT(ISBLANK(H$3:H$4))*(H$3:H$4=$BF$3:$BF$4))+ISBLANK(H$3:H$4))</f>
        <v>0</v>
      </c>
      <c r="I13" s="1">
        <f>SUMPRODUCT((NOT(ISBLANK(I$3:I$4))*(I$3:I$4=$BG$3:$BG$4))+ISBLANK(I$3:I$4))</f>
        <v>0</v>
      </c>
      <c r="J13" s="1">
        <f>SUMPRODUCT((NOT(ISBLANK(J$3:J$4))*(J$3:J$4=$BF$3:$BF$4))+ISBLANK(J$3:J$4))</f>
        <v>0</v>
      </c>
      <c r="K13" s="1">
        <f>SUMPRODUCT((NOT(ISBLANK(K$3:K$4))*(K$3:K$4=$BG$3:$BG$4))+ISBLANK(K$3:K$4))</f>
        <v>0</v>
      </c>
      <c r="L13" s="1">
        <f>SUMPRODUCT((NOT(ISBLANK(L$3:L$4))*(L$3:L$4=$BF$3:$BF$4))+ISBLANK(L$3:L$4))</f>
        <v>0</v>
      </c>
      <c r="M13" s="1">
        <f>SUMPRODUCT((NOT(ISBLANK(M$3:M$4))*(M$3:M$4=$BG$3:$BG$4))+ISBLANK(M$3:M$4))</f>
        <v>0</v>
      </c>
      <c r="N13" s="1">
        <f>SUMPRODUCT((NOT(ISBLANK(N$3:N$4))*(N$3:N$4=$BF$3:$BF$4))+ISBLANK(N$3:N$4))</f>
        <v>0</v>
      </c>
      <c r="O13" s="1">
        <f>SUMPRODUCT((NOT(ISBLANK(O$3:O$4))*(O$3:O$4=$BG$3:$BG$4))+ISBLANK(O$3:O$4))</f>
        <v>0</v>
      </c>
      <c r="P13" s="1">
        <f>SUMPRODUCT((NOT(ISBLANK(P$3:P$4))*(P$3:P$4=$BF$3:$BF$4))+ISBLANK(P$3:P$4))</f>
        <v>0</v>
      </c>
      <c r="Q13" s="4">
        <f>SUMPRODUCT((NOT(ISBLANK(Q$3:Q$4))*(Q$3:Q$4=$BG$3:$BG$4))+ISBLANK(Q$3:Q$4))</f>
        <v>0</v>
      </c>
      <c r="R13" s="1">
        <f>SUMPRODUCT((NOT(ISBLANK(R$3:R$4))*(R$3:R$4=$BF$3:$BF$4))+ISBLANK(R$3:R$4))</f>
        <v>0</v>
      </c>
      <c r="S13" s="1">
        <f>SUMPRODUCT((NOT(ISBLANK(S$3:S$4))*(S$3:S$4=$BG$3:$BG$4))+ISBLANK(S$3:S$4))</f>
        <v>0</v>
      </c>
      <c r="T13" s="1">
        <f>SUMPRODUCT((NOT(ISBLANK(T$3:T$4))*(T$3:T$4=$BF$3:$BF$4))+ISBLANK(T$3:T$4))</f>
        <v>0</v>
      </c>
      <c r="U13" s="1">
        <f>SUMPRODUCT((NOT(ISBLANK(U$3:U$4))*(U$3:U$4=$BG$3:$BG$4))+ISBLANK(U$3:U$4))</f>
        <v>0</v>
      </c>
      <c r="V13" s="1">
        <f>SUMPRODUCT((NOT(ISBLANK(V$3:V$4))*(V$3:V$4=$BF$3:$BF$4))+ISBLANK(V$3:V$4))</f>
        <v>0</v>
      </c>
      <c r="W13" s="1">
        <f>SUMPRODUCT((NOT(ISBLANK(W$3:W$4))*(W$3:W$4=$BG$3:$BG$4))+ISBLANK(W$3:W$4))</f>
        <v>0</v>
      </c>
      <c r="X13" s="1">
        <f>SUMPRODUCT((NOT(ISBLANK(X$3:X$4))*(X$3:X$4=$BF$3:$BF$4))+ISBLANK(X$3:X$4))</f>
        <v>0</v>
      </c>
      <c r="Y13" s="1">
        <f>SUMPRODUCT((NOT(ISBLANK(Y$3:Y$4))*(Y$3:Y$4=$BG$3:$BG$4))+ISBLANK(Y$3:Y$4))</f>
        <v>0</v>
      </c>
      <c r="Z13" s="1">
        <f>SUMPRODUCT((NOT(ISBLANK(Z$3:Z$4))*(Z$3:Z$4=$BF$3:$BF$4))+ISBLANK(Z$3:Z$4))</f>
        <v>0</v>
      </c>
      <c r="AA13" s="1">
        <f>SUMPRODUCT((NOT(ISBLANK(AA$3:AA$4))*(AA$3:AA$4=$BG$3:$BG$4))+ISBLANK(AA$3:AA$4))</f>
        <v>0</v>
      </c>
      <c r="AB13" s="1">
        <f>SUMPRODUCT((NOT(ISBLANK(AB$3:AB$4))*(AB$3:AB$4=$BF$3:$BF$4))+ISBLANK(AB$3:AB$4))</f>
        <v>0</v>
      </c>
      <c r="AC13" s="1">
        <f>SUMPRODUCT((NOT(ISBLANK(AC$3:AC$4))*(AC$3:AC$4=$BG$3:$BG$4))+ISBLANK(AC$3:AC$4))</f>
        <v>0</v>
      </c>
      <c r="AD13" s="1">
        <f>SUMPRODUCT((NOT(ISBLANK(AD$3:AD$4))*(AD$3:AD$4=$BF$3:$BF$4))+ISBLANK(AD$3:AD$4))</f>
        <v>0</v>
      </c>
      <c r="AE13" s="1">
        <f>SUMPRODUCT((NOT(ISBLANK(AE$3:AE$4))*(AE$3:AE$4=$BG$3:$BG$4))+ISBLANK(AE$3:AE$4))</f>
        <v>0</v>
      </c>
      <c r="AF13" s="1">
        <f>SUMPRODUCT((NOT(ISBLANK(AF$3:AF$4))*(AF$3:AF$4=$BF$3:$BF$4))+ISBLANK(AF$3:AF$4))</f>
        <v>0</v>
      </c>
      <c r="AG13" s="1">
        <f>SUMPRODUCT((NOT(ISBLANK(AG$3:AG$4))*(AG$3:AG$4=$BG$3:$BG$4))+ISBLANK(AG$3:AG$4))</f>
        <v>0</v>
      </c>
      <c r="AH13" s="1">
        <f>SUMPRODUCT((NOT(ISBLANK(AH$3:AH$4))*(AH$3:AH$4=$BF$3:$BF$4))+ISBLANK(AH$3:AH$4))</f>
        <v>0</v>
      </c>
      <c r="AI13" s="1">
        <f>SUMPRODUCT((NOT(ISBLANK(AI$3:AI$4))*(AI$3:AI$4=$BG$3:$BG$4))+ISBLANK(AI$3:AI$4))</f>
        <v>0</v>
      </c>
      <c r="AJ13" s="1">
        <f>SUMPRODUCT((NOT(ISBLANK(AJ$3:AJ$4))*(AJ$3:AJ$4=$BF$3:$BF$4))+ISBLANK(AJ$3:AJ$4))</f>
        <v>0</v>
      </c>
      <c r="AK13" s="1">
        <f>SUMPRODUCT((NOT(ISBLANK(AK$3:AK$4))*(AK$3:AK$4=$BG$3:$BG$4))+ISBLANK(AK$3:AK$4))</f>
        <v>0</v>
      </c>
      <c r="AL13" s="1">
        <f>SUMPRODUCT((NOT(ISBLANK(AL$3:AL$4))*(AL$3:AL$4=$BF$3:$BF$4))+ISBLANK(AL$3:AL$4))</f>
        <v>0</v>
      </c>
      <c r="AM13" s="1">
        <f>SUMPRODUCT((NOT(ISBLANK(AM$3:AM$4))*(AM$3:AM$4=$BG$3:$BG$4))+ISBLANK(AM$3:AM$4))</f>
        <v>0</v>
      </c>
      <c r="AN13" s="1">
        <f>SUMPRODUCT((NOT(ISBLANK(AN$3:AN$4))*(AN$3:AN$4=$BF$3:$BF$4))+ISBLANK(AN$3:AN$4))</f>
        <v>0</v>
      </c>
      <c r="AO13" s="1">
        <f>SUMPRODUCT((NOT(ISBLANK(AO$3:AO$4))*(AO$3:AO$4=$BG$3:$BG$4))+ISBLANK(AO$3:AO$4))</f>
        <v>0</v>
      </c>
      <c r="AP13" s="1">
        <f>SUMPRODUCT((NOT(ISBLANK(AP$3:AP$4))*(AP$3:AP$4=$BF$3:$BF$4))+ISBLANK(AP$3:AP$4))</f>
        <v>0</v>
      </c>
      <c r="AQ13" s="4">
        <f>SUMPRODUCT((NOT(ISBLANK(AQ$3:AQ$4))*(AQ$3:AQ$4=$BG$3:$BG$4))+ISBLANK(AQ$3:AQ$4))</f>
        <v>0</v>
      </c>
      <c r="AR13" s="1">
        <f>SUMPRODUCT((NOT(ISBLANK(AR$3:AR$4))*(AR$3:AR$4=$BF$3:$BF$4))+ISBLANK(AR$3:AR$4))</f>
        <v>0</v>
      </c>
      <c r="AS13" s="1">
        <f>SUMPRODUCT((NOT(ISBLANK(AS$3:AS$4))*(AS$3:AS$4=$BG$3:$BG$4))+ISBLANK(AS$3:AS$4))</f>
        <v>0</v>
      </c>
      <c r="AT13" s="1">
        <f>SUMPRODUCT((NOT(ISBLANK(AT$3:AT$4))*(AT$3:AT$4=$BF$3:$BF$4))+ISBLANK(AT$3:AT$4))</f>
        <v>0</v>
      </c>
      <c r="AU13" s="4">
        <f>SUMPRODUCT((NOT(ISBLANK(AU$3:AU$4))*(AU$3:AU$4=$BG$3:$BG$4))+ISBLANK(AU$3:AU$4))</f>
        <v>0</v>
      </c>
      <c r="AV13" s="1">
        <f>SUMPRODUCT((NOT(ISBLANK(AV$3:AV$4))*(AV$3:AV$4=$BF$3:$BF$4))+ISBLANK(AV$3:AV$4))</f>
        <v>0</v>
      </c>
      <c r="AW13" s="4">
        <f>SUMPRODUCT((NOT(ISBLANK(AW$3:AW$4))*(AW$3:AW$4=$BG$3:$BG$4))+ISBLANK(AW$3:AW$4))</f>
        <v>0</v>
      </c>
      <c r="AX13" s="1">
        <f>SUMPRODUCT((NOT(ISBLANK(AX$3:AX$4))*(AX$3:AX$4=$BF$3:$BF$4))+ISBLANK(AX$3:AX$4))</f>
        <v>0</v>
      </c>
      <c r="AY13" s="4">
        <f>SUMPRODUCT((NOT(ISBLANK(AY$3:AY$4))*(AY$3:AY$4=$BG$3:$BG$4))+ISBLANK(AY$3:AY$4))</f>
        <v>0</v>
      </c>
      <c r="AZ13" s="1">
        <f>SUMPRODUCT((NOT(ISBLANK(AZ$3:AZ$4))*(AZ$3:AZ$4=$BF$3:$BF$4))+ISBLANK(AZ$3:AZ$4))</f>
        <v>0</v>
      </c>
      <c r="BA13" s="4">
        <f>SUMPRODUCT((NOT(ISBLANK(BA$3:BA$4))*(BA$3:BA$4=$BG$3:$BG$4))+ISBLANK(BA$3:BA$4))</f>
        <v>0</v>
      </c>
      <c r="BB13" s="1"/>
      <c r="BC13" s="1"/>
      <c r="BD13" s="1"/>
      <c r="BE13" s="1"/>
      <c r="BF13" s="1"/>
      <c r="BG1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LH718"/>
  <sheetViews>
    <sheetView workbookViewId="0"/>
  </sheetViews>
  <sheetFormatPr defaultRowHeight="15"/>
  <sheetData>
    <row r="2" spans="1:320">
      <c r="A2" t="s">
        <v>110</v>
      </c>
      <c r="B2">
        <v>1</v>
      </c>
      <c r="E2">
        <f>VLOOKUP(Charts!$F$3,A2:B3,2,FALSE)</f>
        <v>0</v>
      </c>
      <c r="I2">
        <f>E2+2</f>
        <v>0</v>
      </c>
      <c r="M2">
        <f>E2+4</f>
        <v>0</v>
      </c>
      <c r="Q2">
        <f>E2+6</f>
        <v>0</v>
      </c>
      <c r="U2">
        <f>E2+8</f>
        <v>0</v>
      </c>
      <c r="Y2">
        <f>E2+10</f>
        <v>0</v>
      </c>
      <c r="AC2">
        <f>E2+12</f>
        <v>0</v>
      </c>
      <c r="AG2">
        <f>E2+14</f>
        <v>0</v>
      </c>
      <c r="AK2">
        <f>E2+16</f>
        <v>0</v>
      </c>
      <c r="AO2">
        <f>E2+18</f>
        <v>0</v>
      </c>
      <c r="AS2">
        <f>E2+20</f>
        <v>0</v>
      </c>
      <c r="AW2">
        <f>E2+22</f>
        <v>0</v>
      </c>
      <c r="BA2">
        <f>E2+24</f>
        <v>0</v>
      </c>
      <c r="BE2">
        <f>E2+26</f>
        <v>0</v>
      </c>
      <c r="BI2">
        <f>E2+28</f>
        <v>0</v>
      </c>
      <c r="BM2">
        <f>E2+30</f>
        <v>0</v>
      </c>
      <c r="BQ2">
        <f>E2+32</f>
        <v>0</v>
      </c>
      <c r="BU2">
        <f>E2+34</f>
        <v>0</v>
      </c>
      <c r="BY2">
        <f>E2+36</f>
        <v>0</v>
      </c>
      <c r="CC2">
        <f>E2+38</f>
        <v>0</v>
      </c>
      <c r="CG2">
        <f>E2+40</f>
        <v>0</v>
      </c>
      <c r="CK2">
        <f>E2+42</f>
        <v>0</v>
      </c>
      <c r="CO2">
        <f>E2+44</f>
        <v>0</v>
      </c>
      <c r="CS2">
        <f>E2+46</f>
        <v>0</v>
      </c>
      <c r="CW2">
        <f>E2+48</f>
        <v>0</v>
      </c>
      <c r="DA2">
        <f>E2+50</f>
        <v>0</v>
      </c>
      <c r="DG2">
        <f>E2</f>
        <v>0</v>
      </c>
      <c r="DK2">
        <f>I2</f>
        <v>0</v>
      </c>
      <c r="DO2">
        <f>M2</f>
        <v>0</v>
      </c>
      <c r="DS2">
        <f>Q2</f>
        <v>0</v>
      </c>
      <c r="DW2">
        <f>U2</f>
        <v>0</v>
      </c>
      <c r="EA2">
        <f>Y2</f>
        <v>0</v>
      </c>
      <c r="EE2">
        <f>AC2</f>
        <v>0</v>
      </c>
      <c r="EI2">
        <f>AG2</f>
        <v>0</v>
      </c>
      <c r="EM2">
        <f>AK2</f>
        <v>0</v>
      </c>
      <c r="EQ2">
        <f>AO2</f>
        <v>0</v>
      </c>
      <c r="EU2">
        <f>AS2</f>
        <v>0</v>
      </c>
      <c r="EY2">
        <f>AW2</f>
        <v>0</v>
      </c>
      <c r="FC2">
        <f>BA2</f>
        <v>0</v>
      </c>
      <c r="FG2">
        <f>BE2</f>
        <v>0</v>
      </c>
      <c r="FK2">
        <f>BI2</f>
        <v>0</v>
      </c>
      <c r="FO2">
        <f>BM2</f>
        <v>0</v>
      </c>
      <c r="FS2">
        <f>BQ2</f>
        <v>0</v>
      </c>
      <c r="FW2">
        <f>BU2</f>
        <v>0</v>
      </c>
      <c r="GA2">
        <f>BY2</f>
        <v>0</v>
      </c>
      <c r="GE2">
        <f>CC2</f>
        <v>0</v>
      </c>
      <c r="GI2">
        <f>CG2</f>
        <v>0</v>
      </c>
      <c r="GM2">
        <f>CK2</f>
        <v>0</v>
      </c>
      <c r="GQ2">
        <f>CO2</f>
        <v>0</v>
      </c>
      <c r="GU2">
        <f>CS2</f>
        <v>0</v>
      </c>
      <c r="GY2">
        <f>CW2</f>
        <v>0</v>
      </c>
      <c r="HC2">
        <f>DA2</f>
        <v>0</v>
      </c>
      <c r="HI2">
        <f>VLOOKUP(Charts!$F$3,A2:B3,2,FALSE)</f>
        <v>0</v>
      </c>
      <c r="HM2">
        <f>E2+2</f>
        <v>0</v>
      </c>
      <c r="HQ2">
        <f>E2+4</f>
        <v>0</v>
      </c>
      <c r="HU2">
        <f>E2+6</f>
        <v>0</v>
      </c>
      <c r="HY2">
        <f>E2+8</f>
        <v>0</v>
      </c>
      <c r="IC2">
        <f>E2+10</f>
        <v>0</v>
      </c>
      <c r="IG2">
        <f>E2+12</f>
        <v>0</v>
      </c>
      <c r="IK2">
        <f>E2+14</f>
        <v>0</v>
      </c>
      <c r="IO2">
        <f>E2+16</f>
        <v>0</v>
      </c>
      <c r="IS2">
        <f>E2+18</f>
        <v>0</v>
      </c>
      <c r="IW2">
        <f>E2+20</f>
        <v>0</v>
      </c>
      <c r="JA2">
        <f>E2+22</f>
        <v>0</v>
      </c>
      <c r="JE2">
        <f>E2+24</f>
        <v>0</v>
      </c>
      <c r="JI2">
        <f>E2+26</f>
        <v>0</v>
      </c>
      <c r="JM2">
        <f>E2+28</f>
        <v>0</v>
      </c>
      <c r="JQ2">
        <f>E2+30</f>
        <v>0</v>
      </c>
      <c r="JU2">
        <f>E2+32</f>
        <v>0</v>
      </c>
      <c r="JY2">
        <f>E2+34</f>
        <v>0</v>
      </c>
      <c r="KC2">
        <f>E2+36</f>
        <v>0</v>
      </c>
      <c r="KG2">
        <f>E2+38</f>
        <v>0</v>
      </c>
      <c r="KK2">
        <f>E2+40</f>
        <v>0</v>
      </c>
      <c r="KO2">
        <f>E2+42</f>
        <v>0</v>
      </c>
      <c r="KS2">
        <f>E2+44</f>
        <v>0</v>
      </c>
      <c r="KW2">
        <f>E2+46</f>
        <v>0</v>
      </c>
      <c r="LA2">
        <f>E2+48</f>
        <v>0</v>
      </c>
      <c r="LE2">
        <f>E2+50</f>
        <v>0</v>
      </c>
    </row>
    <row r="3" spans="1:320">
      <c r="A3" t="s">
        <v>111</v>
      </c>
      <c r="B3">
        <v>2</v>
      </c>
      <c r="D3" t="s">
        <v>142</v>
      </c>
      <c r="E3">
        <f>Instances!B1</f>
        <v>0</v>
      </c>
      <c r="I3">
        <f>Instances!D1</f>
        <v>0</v>
      </c>
      <c r="M3">
        <f>Instances!F1</f>
        <v>0</v>
      </c>
      <c r="Q3">
        <f>Instances!H1</f>
        <v>0</v>
      </c>
      <c r="U3">
        <f>Instances!J1</f>
        <v>0</v>
      </c>
      <c r="Y3">
        <f>Instances!L1</f>
        <v>0</v>
      </c>
      <c r="AC3">
        <f>Instances!N1</f>
        <v>0</v>
      </c>
      <c r="AG3">
        <f>Instances!P1</f>
        <v>0</v>
      </c>
      <c r="AK3">
        <f>Instances!R1</f>
        <v>0</v>
      </c>
      <c r="AO3">
        <f>Instances!T1</f>
        <v>0</v>
      </c>
      <c r="AS3">
        <f>Instances!V1</f>
        <v>0</v>
      </c>
      <c r="AW3">
        <f>Instances!X1</f>
        <v>0</v>
      </c>
      <c r="BA3">
        <f>Instances!Z1</f>
        <v>0</v>
      </c>
      <c r="BE3">
        <f>Instances!AB1</f>
        <v>0</v>
      </c>
      <c r="BI3">
        <f>Instances!AD1</f>
        <v>0</v>
      </c>
      <c r="BM3">
        <f>Instances!AF1</f>
        <v>0</v>
      </c>
      <c r="BQ3">
        <f>Instances!AH1</f>
        <v>0</v>
      </c>
      <c r="BU3">
        <f>Instances!AJ1</f>
        <v>0</v>
      </c>
      <c r="BY3">
        <f>Instances!AL1</f>
        <v>0</v>
      </c>
      <c r="CC3">
        <f>Instances!AN1</f>
        <v>0</v>
      </c>
      <c r="CG3">
        <f>Instances!AP1</f>
        <v>0</v>
      </c>
      <c r="CK3">
        <f>Instances!AR1</f>
        <v>0</v>
      </c>
      <c r="CO3">
        <f>Instances!AT1</f>
        <v>0</v>
      </c>
      <c r="CS3">
        <f>Instances!AV1</f>
        <v>0</v>
      </c>
      <c r="CW3">
        <f>Instances!AX1</f>
        <v>0</v>
      </c>
      <c r="DA3">
        <f>Instances!AZ1</f>
        <v>0</v>
      </c>
      <c r="DF3" t="s">
        <v>142</v>
      </c>
      <c r="DG3">
        <f>E3</f>
        <v>0</v>
      </c>
      <c r="DK3">
        <f>I3</f>
        <v>0</v>
      </c>
      <c r="DO3">
        <f>M3</f>
        <v>0</v>
      </c>
      <c r="DS3">
        <f>Q3</f>
        <v>0</v>
      </c>
      <c r="DW3">
        <f>U3</f>
        <v>0</v>
      </c>
      <c r="EA3">
        <f>Y3</f>
        <v>0</v>
      </c>
      <c r="EE3">
        <f>AC3</f>
        <v>0</v>
      </c>
      <c r="EI3">
        <f>AG3</f>
        <v>0</v>
      </c>
      <c r="EM3">
        <f>AK3</f>
        <v>0</v>
      </c>
      <c r="EQ3">
        <f>AO3</f>
        <v>0</v>
      </c>
      <c r="EU3">
        <f>AS3</f>
        <v>0</v>
      </c>
      <c r="EY3">
        <f>AW3</f>
        <v>0</v>
      </c>
      <c r="FC3">
        <f>BA3</f>
        <v>0</v>
      </c>
      <c r="FG3">
        <f>BE3</f>
        <v>0</v>
      </c>
      <c r="FK3">
        <f>BI3</f>
        <v>0</v>
      </c>
      <c r="FO3">
        <f>BM3</f>
        <v>0</v>
      </c>
      <c r="FS3">
        <f>BQ3</f>
        <v>0</v>
      </c>
      <c r="FW3">
        <f>BU3</f>
        <v>0</v>
      </c>
      <c r="GA3">
        <f>BY3</f>
        <v>0</v>
      </c>
      <c r="GE3">
        <f>CC3</f>
        <v>0</v>
      </c>
      <c r="GI3">
        <f>CG3</f>
        <v>0</v>
      </c>
      <c r="GM3">
        <f>CK3</f>
        <v>0</v>
      </c>
      <c r="GQ3">
        <f>CO3</f>
        <v>0</v>
      </c>
      <c r="GU3">
        <f>CS3</f>
        <v>0</v>
      </c>
      <c r="GY3">
        <f>CW3</f>
        <v>0</v>
      </c>
      <c r="HC3">
        <f>DA3</f>
        <v>0</v>
      </c>
      <c r="HI3">
        <f>Instances!B1</f>
        <v>0</v>
      </c>
      <c r="HM3">
        <f>Instances!D1</f>
        <v>0</v>
      </c>
      <c r="HQ3">
        <f>Instances!F1</f>
        <v>0</v>
      </c>
      <c r="HU3">
        <f>Instances!H1</f>
        <v>0</v>
      </c>
      <c r="HY3">
        <f>Instances!J1</f>
        <v>0</v>
      </c>
      <c r="IC3">
        <f>Instances!L1</f>
        <v>0</v>
      </c>
      <c r="IG3">
        <f>Instances!N1</f>
        <v>0</v>
      </c>
      <c r="IK3">
        <f>Instances!P1</f>
        <v>0</v>
      </c>
      <c r="IO3">
        <f>Instances!R1</f>
        <v>0</v>
      </c>
      <c r="IS3">
        <f>Instances!T1</f>
        <v>0</v>
      </c>
      <c r="IW3">
        <f>Instances!V1</f>
        <v>0</v>
      </c>
      <c r="JA3">
        <f>Instances!X1</f>
        <v>0</v>
      </c>
      <c r="JE3">
        <f>Instances!Z1</f>
        <v>0</v>
      </c>
      <c r="JI3">
        <f>Instances!AB1</f>
        <v>0</v>
      </c>
      <c r="JM3">
        <f>Instances!AD1</f>
        <v>0</v>
      </c>
      <c r="JQ3">
        <f>Instances!AF1</f>
        <v>0</v>
      </c>
      <c r="JU3">
        <f>Instances!AH1</f>
        <v>0</v>
      </c>
      <c r="JY3">
        <f>Instances!AJ1</f>
        <v>0</v>
      </c>
      <c r="KC3">
        <f>Instances!AL1</f>
        <v>0</v>
      </c>
      <c r="KG3">
        <f>Instances!AN1</f>
        <v>0</v>
      </c>
      <c r="KK3">
        <f>Instances!AP1</f>
        <v>0</v>
      </c>
      <c r="KO3">
        <f>Instances!AR1</f>
        <v>0</v>
      </c>
      <c r="KS3">
        <f>Instances!AT1</f>
        <v>0</v>
      </c>
      <c r="KW3">
        <f>Instances!AV1</f>
        <v>0</v>
      </c>
      <c r="LA3">
        <f>Instances!AX1</f>
        <v>0</v>
      </c>
      <c r="LE3">
        <f>Instances!AZ1</f>
        <v>0</v>
      </c>
    </row>
    <row r="4" spans="1:320">
      <c r="D4" t="s">
        <v>143</v>
      </c>
      <c r="E4" t="s">
        <v>147</v>
      </c>
      <c r="F4" t="s">
        <v>148</v>
      </c>
      <c r="H4" t="s">
        <v>149</v>
      </c>
      <c r="I4" t="s">
        <v>147</v>
      </c>
      <c r="J4" t="s">
        <v>148</v>
      </c>
      <c r="L4" t="s">
        <v>149</v>
      </c>
      <c r="M4" t="s">
        <v>147</v>
      </c>
      <c r="N4" t="s">
        <v>148</v>
      </c>
      <c r="P4" t="s">
        <v>149</v>
      </c>
      <c r="Q4" t="s">
        <v>147</v>
      </c>
      <c r="R4" t="s">
        <v>148</v>
      </c>
      <c r="T4" t="s">
        <v>149</v>
      </c>
      <c r="U4" t="s">
        <v>147</v>
      </c>
      <c r="V4" t="s">
        <v>148</v>
      </c>
      <c r="X4" t="s">
        <v>149</v>
      </c>
      <c r="Y4" t="s">
        <v>147</v>
      </c>
      <c r="Z4" t="s">
        <v>148</v>
      </c>
      <c r="AB4" t="s">
        <v>149</v>
      </c>
      <c r="AC4" t="s">
        <v>147</v>
      </c>
      <c r="AD4" t="s">
        <v>148</v>
      </c>
      <c r="AF4" t="s">
        <v>149</v>
      </c>
      <c r="AG4" t="s">
        <v>147</v>
      </c>
      <c r="AH4" t="s">
        <v>148</v>
      </c>
      <c r="AJ4" t="s">
        <v>149</v>
      </c>
      <c r="AK4" t="s">
        <v>147</v>
      </c>
      <c r="AL4" t="s">
        <v>148</v>
      </c>
      <c r="AN4" t="s">
        <v>149</v>
      </c>
      <c r="AO4" t="s">
        <v>147</v>
      </c>
      <c r="AP4" t="s">
        <v>148</v>
      </c>
      <c r="AR4" t="s">
        <v>149</v>
      </c>
      <c r="AS4" t="s">
        <v>147</v>
      </c>
      <c r="AT4" t="s">
        <v>148</v>
      </c>
      <c r="AV4" t="s">
        <v>149</v>
      </c>
      <c r="AW4" t="s">
        <v>147</v>
      </c>
      <c r="AX4" t="s">
        <v>148</v>
      </c>
      <c r="AZ4" t="s">
        <v>149</v>
      </c>
      <c r="BA4" t="s">
        <v>147</v>
      </c>
      <c r="BB4" t="s">
        <v>148</v>
      </c>
      <c r="BD4" t="s">
        <v>149</v>
      </c>
      <c r="BE4" t="s">
        <v>147</v>
      </c>
      <c r="BF4" t="s">
        <v>148</v>
      </c>
      <c r="BH4" t="s">
        <v>149</v>
      </c>
      <c r="BI4" t="s">
        <v>147</v>
      </c>
      <c r="BJ4" t="s">
        <v>148</v>
      </c>
      <c r="BL4" t="s">
        <v>149</v>
      </c>
      <c r="BM4" t="s">
        <v>147</v>
      </c>
      <c r="BN4" t="s">
        <v>148</v>
      </c>
      <c r="BP4" t="s">
        <v>149</v>
      </c>
      <c r="BQ4" t="s">
        <v>147</v>
      </c>
      <c r="BR4" t="s">
        <v>148</v>
      </c>
      <c r="BT4" t="s">
        <v>149</v>
      </c>
      <c r="BU4" t="s">
        <v>147</v>
      </c>
      <c r="BV4" t="s">
        <v>148</v>
      </c>
      <c r="BX4" t="s">
        <v>149</v>
      </c>
      <c r="BY4" t="s">
        <v>147</v>
      </c>
      <c r="BZ4" t="s">
        <v>148</v>
      </c>
      <c r="CB4" t="s">
        <v>149</v>
      </c>
      <c r="CC4" t="s">
        <v>147</v>
      </c>
      <c r="CD4" t="s">
        <v>148</v>
      </c>
      <c r="CF4" t="s">
        <v>149</v>
      </c>
      <c r="CG4" t="s">
        <v>147</v>
      </c>
      <c r="CH4" t="s">
        <v>148</v>
      </c>
      <c r="CJ4" t="s">
        <v>149</v>
      </c>
      <c r="CK4" t="s">
        <v>147</v>
      </c>
      <c r="CL4" t="s">
        <v>148</v>
      </c>
      <c r="CN4" t="s">
        <v>149</v>
      </c>
      <c r="CO4" t="s">
        <v>147</v>
      </c>
      <c r="CP4" t="s">
        <v>148</v>
      </c>
      <c r="CR4" t="s">
        <v>149</v>
      </c>
      <c r="CS4" t="s">
        <v>147</v>
      </c>
      <c r="CT4" t="s">
        <v>148</v>
      </c>
      <c r="CV4" t="s">
        <v>149</v>
      </c>
      <c r="CW4" t="s">
        <v>147</v>
      </c>
      <c r="CX4" t="s">
        <v>148</v>
      </c>
      <c r="CZ4" t="s">
        <v>149</v>
      </c>
      <c r="DA4" t="s">
        <v>147</v>
      </c>
      <c r="DB4" t="s">
        <v>148</v>
      </c>
      <c r="DD4" t="s">
        <v>149</v>
      </c>
      <c r="DF4" t="s">
        <v>143</v>
      </c>
      <c r="DG4" t="s">
        <v>147</v>
      </c>
      <c r="DH4" t="s">
        <v>148</v>
      </c>
      <c r="DJ4" t="s">
        <v>149</v>
      </c>
      <c r="DK4" t="s">
        <v>147</v>
      </c>
      <c r="DL4" t="s">
        <v>148</v>
      </c>
      <c r="DN4" t="s">
        <v>149</v>
      </c>
      <c r="DO4" t="s">
        <v>147</v>
      </c>
      <c r="DP4" t="s">
        <v>148</v>
      </c>
      <c r="DR4" t="s">
        <v>149</v>
      </c>
      <c r="DS4" t="s">
        <v>147</v>
      </c>
      <c r="DT4" t="s">
        <v>148</v>
      </c>
      <c r="DV4" t="s">
        <v>149</v>
      </c>
      <c r="DW4" t="s">
        <v>147</v>
      </c>
      <c r="DX4" t="s">
        <v>148</v>
      </c>
      <c r="DZ4" t="s">
        <v>149</v>
      </c>
      <c r="EA4" t="s">
        <v>147</v>
      </c>
      <c r="EB4" t="s">
        <v>148</v>
      </c>
      <c r="ED4" t="s">
        <v>149</v>
      </c>
      <c r="EE4" t="s">
        <v>147</v>
      </c>
      <c r="EF4" t="s">
        <v>148</v>
      </c>
      <c r="EH4" t="s">
        <v>149</v>
      </c>
      <c r="EI4" t="s">
        <v>147</v>
      </c>
      <c r="EJ4" t="s">
        <v>148</v>
      </c>
      <c r="EL4" t="s">
        <v>149</v>
      </c>
      <c r="EM4" t="s">
        <v>147</v>
      </c>
      <c r="EN4" t="s">
        <v>148</v>
      </c>
      <c r="EP4" t="s">
        <v>149</v>
      </c>
      <c r="EQ4" t="s">
        <v>147</v>
      </c>
      <c r="ER4" t="s">
        <v>148</v>
      </c>
      <c r="ET4" t="s">
        <v>149</v>
      </c>
      <c r="EU4" t="s">
        <v>147</v>
      </c>
      <c r="EV4" t="s">
        <v>148</v>
      </c>
      <c r="EX4" t="s">
        <v>149</v>
      </c>
      <c r="EY4" t="s">
        <v>147</v>
      </c>
      <c r="EZ4" t="s">
        <v>148</v>
      </c>
      <c r="FB4" t="s">
        <v>149</v>
      </c>
      <c r="FC4" t="s">
        <v>147</v>
      </c>
      <c r="FD4" t="s">
        <v>148</v>
      </c>
      <c r="FF4" t="s">
        <v>149</v>
      </c>
      <c r="FG4" t="s">
        <v>147</v>
      </c>
      <c r="FH4" t="s">
        <v>148</v>
      </c>
      <c r="FJ4" t="s">
        <v>149</v>
      </c>
      <c r="FK4" t="s">
        <v>147</v>
      </c>
      <c r="FL4" t="s">
        <v>148</v>
      </c>
      <c r="FN4" t="s">
        <v>149</v>
      </c>
      <c r="FO4" t="s">
        <v>147</v>
      </c>
      <c r="FP4" t="s">
        <v>148</v>
      </c>
      <c r="FR4" t="s">
        <v>149</v>
      </c>
      <c r="FS4" t="s">
        <v>147</v>
      </c>
      <c r="FT4" t="s">
        <v>148</v>
      </c>
      <c r="FV4" t="s">
        <v>149</v>
      </c>
      <c r="FW4" t="s">
        <v>147</v>
      </c>
      <c r="FX4" t="s">
        <v>148</v>
      </c>
      <c r="FZ4" t="s">
        <v>149</v>
      </c>
      <c r="GA4" t="s">
        <v>147</v>
      </c>
      <c r="GB4" t="s">
        <v>148</v>
      </c>
      <c r="GD4" t="s">
        <v>149</v>
      </c>
      <c r="GE4" t="s">
        <v>147</v>
      </c>
      <c r="GF4" t="s">
        <v>148</v>
      </c>
      <c r="GH4" t="s">
        <v>149</v>
      </c>
      <c r="GI4" t="s">
        <v>147</v>
      </c>
      <c r="GJ4" t="s">
        <v>148</v>
      </c>
      <c r="GL4" t="s">
        <v>149</v>
      </c>
      <c r="GM4" t="s">
        <v>147</v>
      </c>
      <c r="GN4" t="s">
        <v>148</v>
      </c>
      <c r="GP4" t="s">
        <v>149</v>
      </c>
      <c r="GQ4" t="s">
        <v>147</v>
      </c>
      <c r="GR4" t="s">
        <v>148</v>
      </c>
      <c r="GT4" t="s">
        <v>149</v>
      </c>
      <c r="GU4" t="s">
        <v>147</v>
      </c>
      <c r="GV4" t="s">
        <v>148</v>
      </c>
      <c r="GX4" t="s">
        <v>149</v>
      </c>
      <c r="GY4" t="s">
        <v>147</v>
      </c>
      <c r="GZ4" t="s">
        <v>148</v>
      </c>
      <c r="HB4" t="s">
        <v>149</v>
      </c>
      <c r="HC4" t="s">
        <v>147</v>
      </c>
      <c r="HD4" t="s">
        <v>148</v>
      </c>
      <c r="HF4" t="s">
        <v>149</v>
      </c>
      <c r="HH4" t="s">
        <v>150</v>
      </c>
      <c r="HI4" t="s">
        <v>143</v>
      </c>
      <c r="HJ4" t="s">
        <v>148</v>
      </c>
      <c r="HK4" t="s">
        <v>143</v>
      </c>
      <c r="HL4" t="s">
        <v>149</v>
      </c>
      <c r="HM4" t="s">
        <v>143</v>
      </c>
      <c r="HN4" t="s">
        <v>148</v>
      </c>
      <c r="HO4" t="s">
        <v>143</v>
      </c>
      <c r="HP4" t="s">
        <v>149</v>
      </c>
      <c r="HQ4" t="s">
        <v>143</v>
      </c>
      <c r="HR4" t="s">
        <v>148</v>
      </c>
      <c r="HS4" t="s">
        <v>143</v>
      </c>
      <c r="HT4" t="s">
        <v>149</v>
      </c>
      <c r="HU4" t="s">
        <v>143</v>
      </c>
      <c r="HV4" t="s">
        <v>148</v>
      </c>
      <c r="HW4" t="s">
        <v>143</v>
      </c>
      <c r="HX4" t="s">
        <v>149</v>
      </c>
      <c r="HY4" t="s">
        <v>143</v>
      </c>
      <c r="HZ4" t="s">
        <v>148</v>
      </c>
      <c r="IA4" t="s">
        <v>143</v>
      </c>
      <c r="IB4" t="s">
        <v>149</v>
      </c>
      <c r="IC4" t="s">
        <v>143</v>
      </c>
      <c r="ID4" t="s">
        <v>148</v>
      </c>
      <c r="IE4" t="s">
        <v>143</v>
      </c>
      <c r="IF4" t="s">
        <v>149</v>
      </c>
      <c r="IG4" t="s">
        <v>143</v>
      </c>
      <c r="IH4" t="s">
        <v>148</v>
      </c>
      <c r="II4" t="s">
        <v>143</v>
      </c>
      <c r="IJ4" t="s">
        <v>149</v>
      </c>
      <c r="IK4" t="s">
        <v>143</v>
      </c>
      <c r="IL4" t="s">
        <v>148</v>
      </c>
      <c r="IM4" t="s">
        <v>143</v>
      </c>
      <c r="IN4" t="s">
        <v>149</v>
      </c>
      <c r="IO4" t="s">
        <v>143</v>
      </c>
      <c r="IP4" t="s">
        <v>148</v>
      </c>
      <c r="IQ4" t="s">
        <v>143</v>
      </c>
      <c r="IR4" t="s">
        <v>149</v>
      </c>
      <c r="IS4" t="s">
        <v>143</v>
      </c>
      <c r="IT4" t="s">
        <v>148</v>
      </c>
      <c r="IU4" t="s">
        <v>143</v>
      </c>
      <c r="IV4" t="s">
        <v>149</v>
      </c>
      <c r="IW4" t="s">
        <v>143</v>
      </c>
      <c r="IX4" t="s">
        <v>148</v>
      </c>
      <c r="IY4" t="s">
        <v>143</v>
      </c>
      <c r="IZ4" t="s">
        <v>149</v>
      </c>
      <c r="JA4" t="s">
        <v>143</v>
      </c>
      <c r="JB4" t="s">
        <v>148</v>
      </c>
      <c r="JC4" t="s">
        <v>143</v>
      </c>
      <c r="JD4" t="s">
        <v>149</v>
      </c>
      <c r="JE4" t="s">
        <v>143</v>
      </c>
      <c r="JF4" t="s">
        <v>148</v>
      </c>
      <c r="JG4" t="s">
        <v>143</v>
      </c>
      <c r="JH4" t="s">
        <v>149</v>
      </c>
      <c r="JI4" t="s">
        <v>143</v>
      </c>
      <c r="JJ4" t="s">
        <v>148</v>
      </c>
      <c r="JK4" t="s">
        <v>143</v>
      </c>
      <c r="JL4" t="s">
        <v>149</v>
      </c>
      <c r="JM4" t="s">
        <v>143</v>
      </c>
      <c r="JN4" t="s">
        <v>148</v>
      </c>
      <c r="JO4" t="s">
        <v>143</v>
      </c>
      <c r="JP4" t="s">
        <v>149</v>
      </c>
      <c r="JQ4" t="s">
        <v>143</v>
      </c>
      <c r="JR4" t="s">
        <v>148</v>
      </c>
      <c r="JS4" t="s">
        <v>143</v>
      </c>
      <c r="JT4" t="s">
        <v>149</v>
      </c>
      <c r="JU4" t="s">
        <v>143</v>
      </c>
      <c r="JV4" t="s">
        <v>148</v>
      </c>
      <c r="JW4" t="s">
        <v>143</v>
      </c>
      <c r="JX4" t="s">
        <v>149</v>
      </c>
      <c r="JY4" t="s">
        <v>143</v>
      </c>
      <c r="JZ4" t="s">
        <v>148</v>
      </c>
      <c r="KA4" t="s">
        <v>143</v>
      </c>
      <c r="KB4" t="s">
        <v>149</v>
      </c>
      <c r="KC4" t="s">
        <v>143</v>
      </c>
      <c r="KD4" t="s">
        <v>148</v>
      </c>
      <c r="KE4" t="s">
        <v>143</v>
      </c>
      <c r="KF4" t="s">
        <v>149</v>
      </c>
      <c r="KG4" t="s">
        <v>143</v>
      </c>
      <c r="KH4" t="s">
        <v>148</v>
      </c>
      <c r="KI4" t="s">
        <v>143</v>
      </c>
      <c r="KJ4" t="s">
        <v>149</v>
      </c>
      <c r="KK4" t="s">
        <v>143</v>
      </c>
      <c r="KL4" t="s">
        <v>148</v>
      </c>
      <c r="KM4" t="s">
        <v>143</v>
      </c>
      <c r="KN4" t="s">
        <v>149</v>
      </c>
      <c r="KO4" t="s">
        <v>143</v>
      </c>
      <c r="KP4" t="s">
        <v>148</v>
      </c>
      <c r="KQ4" t="s">
        <v>143</v>
      </c>
      <c r="KR4" t="s">
        <v>149</v>
      </c>
      <c r="KS4" t="s">
        <v>143</v>
      </c>
      <c r="KT4" t="s">
        <v>148</v>
      </c>
      <c r="KU4" t="s">
        <v>143</v>
      </c>
      <c r="KV4" t="s">
        <v>149</v>
      </c>
      <c r="KW4" t="s">
        <v>143</v>
      </c>
      <c r="KX4" t="s">
        <v>148</v>
      </c>
      <c r="KY4" t="s">
        <v>143</v>
      </c>
      <c r="KZ4" t="s">
        <v>149</v>
      </c>
      <c r="LA4" t="s">
        <v>143</v>
      </c>
      <c r="LB4" t="s">
        <v>148</v>
      </c>
      <c r="LC4" t="s">
        <v>143</v>
      </c>
      <c r="LD4" t="s">
        <v>149</v>
      </c>
      <c r="LE4" t="s">
        <v>143</v>
      </c>
      <c r="LF4" t="s">
        <v>148</v>
      </c>
      <c r="LG4" t="s">
        <v>143</v>
      </c>
      <c r="LH4" t="s">
        <v>149</v>
      </c>
    </row>
    <row r="5" spans="1:320">
      <c r="D5">
        <v>1</v>
      </c>
      <c r="E5">
        <f>IF(INDIRECT(ADDRESS($D5+2,E$2+1,,,"Instances"))="","",INDIRECT(ADDRESS($D5+2,E$2+1,,,"Instances")))</f>
        <v>0</v>
      </c>
      <c r="F5">
        <f>IFERROR(SMALL(E5:E105,ROW()-ROW($F$5)+1),"")</f>
        <v>0</v>
      </c>
      <c r="H5">
        <f>IFERROR(SUM(F5:F5),"")</f>
        <v>0</v>
      </c>
      <c r="I5">
        <f>IF(INDIRECT(ADDRESS($D5+2,I$2+1,,,"Instances"))="","",INDIRECT(ADDRESS($D5+2,I$2+1,,,"Instances")))</f>
        <v>0</v>
      </c>
      <c r="J5">
        <f>IFERROR(SMALL(I5:I105,ROW()-ROW($J$5)+1),"")</f>
        <v>0</v>
      </c>
      <c r="L5">
        <f>IFERROR(SUM(J5:J5),"")</f>
        <v>0</v>
      </c>
      <c r="M5">
        <f>IF(INDIRECT(ADDRESS($D5+2,M$2+1,,,"Instances"))="","",INDIRECT(ADDRESS($D5+2,M$2+1,,,"Instances")))</f>
        <v>0</v>
      </c>
      <c r="N5">
        <f>IFERROR(SMALL(M5:M105,ROW()-ROW($N$5)+1),"")</f>
        <v>0</v>
      </c>
      <c r="P5">
        <f>IFERROR(SUM(N5:N5),"")</f>
        <v>0</v>
      </c>
      <c r="Q5">
        <f>IF(INDIRECT(ADDRESS($D5+2,Q$2+1,,,"Instances"))="","",INDIRECT(ADDRESS($D5+2,Q$2+1,,,"Instances")))</f>
        <v>0</v>
      </c>
      <c r="R5">
        <f>IFERROR(SMALL(Q5:Q105,ROW()-ROW($R$5)+1),"")</f>
        <v>0</v>
      </c>
      <c r="T5">
        <f>IFERROR(SUM(R5:R5),"")</f>
        <v>0</v>
      </c>
      <c r="U5">
        <f>IF(INDIRECT(ADDRESS($D5+2,U$2+1,,,"Instances"))="","",INDIRECT(ADDRESS($D5+2,U$2+1,,,"Instances")))</f>
        <v>0</v>
      </c>
      <c r="V5">
        <f>IFERROR(SMALL(U5:U105,ROW()-ROW($V$5)+1),"")</f>
        <v>0</v>
      </c>
      <c r="X5">
        <f>IFERROR(SUM(V5:V5),"")</f>
        <v>0</v>
      </c>
      <c r="Y5">
        <f>IF(INDIRECT(ADDRESS($D5+2,Y$2+1,,,"Instances"))="","",INDIRECT(ADDRESS($D5+2,Y$2+1,,,"Instances")))</f>
        <v>0</v>
      </c>
      <c r="Z5">
        <f>IFERROR(SMALL(Y5:Y105,ROW()-ROW($Z$5)+1),"")</f>
        <v>0</v>
      </c>
      <c r="AB5">
        <f>IFERROR(SUM(Z5:Z5),"")</f>
        <v>0</v>
      </c>
      <c r="AC5">
        <f>IF(INDIRECT(ADDRESS($D5+2,AC$2+1,,,"Instances"))="","",INDIRECT(ADDRESS($D5+2,AC$2+1,,,"Instances")))</f>
        <v>0</v>
      </c>
      <c r="AD5">
        <f>IFERROR(SMALL(AC5:AC105,ROW()-ROW($AD$5)+1),"")</f>
        <v>0</v>
      </c>
      <c r="AF5">
        <f>IFERROR(SUM(AD5:AD5),"")</f>
        <v>0</v>
      </c>
      <c r="AG5">
        <f>IF(INDIRECT(ADDRESS($D5+2,AG$2+1,,,"Instances"))="","",INDIRECT(ADDRESS($D5+2,AG$2+1,,,"Instances")))</f>
        <v>0</v>
      </c>
      <c r="AH5">
        <f>IFERROR(SMALL(AG5:AG105,ROW()-ROW($AH$5)+1),"")</f>
        <v>0</v>
      </c>
      <c r="AJ5">
        <f>IFERROR(SUM(AH5:AH5),"")</f>
        <v>0</v>
      </c>
      <c r="AK5">
        <f>IF(INDIRECT(ADDRESS($D5+2,AK$2+1,,,"Instances"))="","",INDIRECT(ADDRESS($D5+2,AK$2+1,,,"Instances")))</f>
        <v>0</v>
      </c>
      <c r="AL5">
        <f>IFERROR(SMALL(AK5:AK105,ROW()-ROW($AL$5)+1),"")</f>
        <v>0</v>
      </c>
      <c r="AN5">
        <f>IFERROR(SUM(AL5:AL5),"")</f>
        <v>0</v>
      </c>
      <c r="AO5">
        <f>IF(INDIRECT(ADDRESS($D5+2,AO$2+1,,,"Instances"))="","",INDIRECT(ADDRESS($D5+2,AO$2+1,,,"Instances")))</f>
        <v>0</v>
      </c>
      <c r="AP5">
        <f>IFERROR(SMALL(AO5:AO105,ROW()-ROW($AP$5)+1),"")</f>
        <v>0</v>
      </c>
      <c r="AR5">
        <f>IFERROR(SUM(AP5:AP5),"")</f>
        <v>0</v>
      </c>
      <c r="AS5">
        <f>IF(INDIRECT(ADDRESS($D5+2,AS$2+1,,,"Instances"))="","",INDIRECT(ADDRESS($D5+2,AS$2+1,,,"Instances")))</f>
        <v>0</v>
      </c>
      <c r="AT5">
        <f>IFERROR(SMALL(AS5:AS105,ROW()-ROW($AT$5)+1),"")</f>
        <v>0</v>
      </c>
      <c r="AV5">
        <f>IFERROR(SUM(AT5:AT5),"")</f>
        <v>0</v>
      </c>
      <c r="AW5">
        <f>IF(INDIRECT(ADDRESS($D5+2,AW$2+1,,,"Instances"))="","",INDIRECT(ADDRESS($D5+2,AW$2+1,,,"Instances")))</f>
        <v>0</v>
      </c>
      <c r="AX5">
        <f>IFERROR(SMALL(AW5:AW105,ROW()-ROW($AX$5)+1),"")</f>
        <v>0</v>
      </c>
      <c r="AZ5">
        <f>IFERROR(SUM(AX5:AX5),"")</f>
        <v>0</v>
      </c>
      <c r="BA5">
        <f>IF(INDIRECT(ADDRESS($D5+2,BA$2+1,,,"Instances"))="","",INDIRECT(ADDRESS($D5+2,BA$2+1,,,"Instances")))</f>
        <v>0</v>
      </c>
      <c r="BB5">
        <f>IFERROR(SMALL(BA5:BA105,ROW()-ROW($BB$5)+1),"")</f>
        <v>0</v>
      </c>
      <c r="BD5">
        <f>IFERROR(SUM(BB5:BB5),"")</f>
        <v>0</v>
      </c>
      <c r="BE5">
        <f>IF(INDIRECT(ADDRESS($D5+2,BE$2+1,,,"Instances"))="","",INDIRECT(ADDRESS($D5+2,BE$2+1,,,"Instances")))</f>
        <v>0</v>
      </c>
      <c r="BF5">
        <f>IFERROR(SMALL(BE5:BE105,ROW()-ROW($BF$5)+1),"")</f>
        <v>0</v>
      </c>
      <c r="BH5">
        <f>IFERROR(SUM(BF5:BF5),"")</f>
        <v>0</v>
      </c>
      <c r="BI5">
        <f>IF(INDIRECT(ADDRESS($D5+2,BI$2+1,,,"Instances"))="","",INDIRECT(ADDRESS($D5+2,BI$2+1,,,"Instances")))</f>
        <v>0</v>
      </c>
      <c r="BJ5">
        <f>IFERROR(SMALL(BI5:BI105,ROW()-ROW($BJ$5)+1),"")</f>
        <v>0</v>
      </c>
      <c r="BL5">
        <f>IFERROR(SUM(BJ5:BJ5),"")</f>
        <v>0</v>
      </c>
      <c r="BM5">
        <f>IF(INDIRECT(ADDRESS($D5+2,BM$2+1,,,"Instances"))="","",INDIRECT(ADDRESS($D5+2,BM$2+1,,,"Instances")))</f>
        <v>0</v>
      </c>
      <c r="BN5">
        <f>IFERROR(SMALL(BM5:BM105,ROW()-ROW($BN$5)+1),"")</f>
        <v>0</v>
      </c>
      <c r="BP5">
        <f>IFERROR(SUM(BN5:BN5),"")</f>
        <v>0</v>
      </c>
      <c r="BQ5">
        <f>IF(INDIRECT(ADDRESS($D5+2,BQ$2+1,,,"Instances"))="","",INDIRECT(ADDRESS($D5+2,BQ$2+1,,,"Instances")))</f>
        <v>0</v>
      </c>
      <c r="BR5">
        <f>IFERROR(SMALL(BQ5:BQ105,ROW()-ROW($BR$5)+1),"")</f>
        <v>0</v>
      </c>
      <c r="BT5">
        <f>IFERROR(SUM(BR5:BR5),"")</f>
        <v>0</v>
      </c>
      <c r="BU5">
        <f>IF(INDIRECT(ADDRESS($D5+2,BU$2+1,,,"Instances"))="","",INDIRECT(ADDRESS($D5+2,BU$2+1,,,"Instances")))</f>
        <v>0</v>
      </c>
      <c r="BV5">
        <f>IFERROR(SMALL(BU5:BU105,ROW()-ROW($BV$5)+1),"")</f>
        <v>0</v>
      </c>
      <c r="BX5">
        <f>IFERROR(SUM(BV5:BV5),"")</f>
        <v>0</v>
      </c>
      <c r="BY5">
        <f>IF(INDIRECT(ADDRESS($D5+2,BY$2+1,,,"Instances"))="","",INDIRECT(ADDRESS($D5+2,BY$2+1,,,"Instances")))</f>
        <v>0</v>
      </c>
      <c r="BZ5">
        <f>IFERROR(SMALL(BY5:BY105,ROW()-ROW($BZ$5)+1),"")</f>
        <v>0</v>
      </c>
      <c r="CB5">
        <f>IFERROR(SUM(BZ5:BZ5),"")</f>
        <v>0</v>
      </c>
      <c r="CC5">
        <f>IF(INDIRECT(ADDRESS($D5+2,CC$2+1,,,"Instances"))="","",INDIRECT(ADDRESS($D5+2,CC$2+1,,,"Instances")))</f>
        <v>0</v>
      </c>
      <c r="CD5">
        <f>IFERROR(SMALL(CC5:CC105,ROW()-ROW($CD$5)+1),"")</f>
        <v>0</v>
      </c>
      <c r="CF5">
        <f>IFERROR(SUM(CD5:CD5),"")</f>
        <v>0</v>
      </c>
      <c r="CG5">
        <f>IF(INDIRECT(ADDRESS($D5+2,CG$2+1,,,"Instances"))="","",INDIRECT(ADDRESS($D5+2,CG$2+1,,,"Instances")))</f>
        <v>0</v>
      </c>
      <c r="CH5">
        <f>IFERROR(SMALL(CG5:CG105,ROW()-ROW($CH$5)+1),"")</f>
        <v>0</v>
      </c>
      <c r="CJ5">
        <f>IFERROR(SUM(CH5:CH5),"")</f>
        <v>0</v>
      </c>
      <c r="CK5">
        <f>IF(INDIRECT(ADDRESS($D5+2,CK$2+1,,,"Instances"))="","",INDIRECT(ADDRESS($D5+2,CK$2+1,,,"Instances")))</f>
        <v>0</v>
      </c>
      <c r="CL5">
        <f>IFERROR(SMALL(CK5:CK105,ROW()-ROW($CL$5)+1),"")</f>
        <v>0</v>
      </c>
      <c r="CN5">
        <f>IFERROR(SUM(CL5:CL5),"")</f>
        <v>0</v>
      </c>
      <c r="CO5">
        <f>IF(INDIRECT(ADDRESS($D5+2,CO$2+1,,,"Instances"))="","",INDIRECT(ADDRESS($D5+2,CO$2+1,,,"Instances")))</f>
        <v>0</v>
      </c>
      <c r="CP5">
        <f>IFERROR(SMALL(CO5:CO105,ROW()-ROW($CP$5)+1),"")</f>
        <v>0</v>
      </c>
      <c r="CR5">
        <f>IFERROR(SUM(CP5:CP5),"")</f>
        <v>0</v>
      </c>
      <c r="CS5">
        <f>IF(INDIRECT(ADDRESS($D5+2,CS$2+1,,,"Instances"))="","",INDIRECT(ADDRESS($D5+2,CS$2+1,,,"Instances")))</f>
        <v>0</v>
      </c>
      <c r="CT5">
        <f>IFERROR(SMALL(CS5:CS105,ROW()-ROW($CT$5)+1),"")</f>
        <v>0</v>
      </c>
      <c r="CV5">
        <f>IFERROR(SUM(CT5:CT5),"")</f>
        <v>0</v>
      </c>
      <c r="CW5">
        <f>IF(INDIRECT(ADDRESS($D5+2,CW$2+1,,,"Instances"))="","",INDIRECT(ADDRESS($D5+2,CW$2+1,,,"Instances")))</f>
        <v>0</v>
      </c>
      <c r="CX5">
        <f>IFERROR(SMALL(CW5:CW105,ROW()-ROW($CX$5)+1),"")</f>
        <v>0</v>
      </c>
      <c r="CZ5">
        <f>IFERROR(SUM(CX5:CX5),"")</f>
        <v>0</v>
      </c>
      <c r="DA5">
        <f>IF(INDIRECT(ADDRESS($D5+2,DA$2+1,,,"Instances"))="","",INDIRECT(ADDRESS($D5+2,DA$2+1,,,"Instances")))</f>
        <v>0</v>
      </c>
      <c r="DB5">
        <f>IFERROR(SMALL(DA5:DA105,ROW()-ROW($DB$5)+1),"")</f>
        <v>0</v>
      </c>
      <c r="DD5">
        <f>IFERROR(SUM(DB5:DB5),"")</f>
        <v>0</v>
      </c>
      <c r="DF5">
        <v>1</v>
      </c>
      <c r="DG5" cm="1">
        <f t="array" ref="DG5">_xlfn.SWITCH(Charts!$B$3,"average", AVERAGE(INDIRECT(ADDRESS(0+3,DG$2+1,,,"Instances") &amp; ":" &amp; ADDRESS(0+3,DG$2+1))),"median", MEDIAN(INDIRECT(ADDRESS(0+3,DG$2+1,,,"Instances") &amp; ":" &amp; ADDRESS(0+3,DG$2+1))),"min", MIN(INDIRECT(ADDRESS(0+3,DG$2+1,,,"Instances") &amp; ":" &amp; ADDRESS(0+3,DG$2+1))),"max", MAX(INDIRECT(ADDRESS(0+3,DG$2+1,,,"Instances") &amp; ":" &amp; ADDRESS(0+3,DG$2+1))),"diff", MAX(INDIRECT(ADDRESS(0+3,DG$2+1,,,"Instances") &amp; ":" &amp; ADDRESS(0+3,DG$2+1)))-MIN(INDIRECT(ADDRESS(0+3,DG$2+1,,,"Instances") &amp; ":" &amp; ADDRESS(0+3,DG$2+1))))</f>
        <v>0</v>
      </c>
      <c r="DH5">
        <f>IFERROR(SMALL(DG5:DG105,ROW()-ROW($DH$5)+1),"")</f>
        <v>0</v>
      </c>
      <c r="DJ5">
        <f>IFERROR(SUM(DH5:DH5),"")</f>
        <v>0</v>
      </c>
      <c r="DK5" cm="1">
        <f t="array" ref="DK5">_xlfn.SWITCH(Charts!$B$3,"average", AVERAGE(INDIRECT(ADDRESS(0+3,DK$2+1,,,"Instances") &amp; ":" &amp; ADDRESS(0+3,DK$2+1))),"median", MEDIAN(INDIRECT(ADDRESS(0+3,DK$2+1,,,"Instances") &amp; ":" &amp; ADDRESS(0+3,DK$2+1))),"min", MIN(INDIRECT(ADDRESS(0+3,DK$2+1,,,"Instances") &amp; ":" &amp; ADDRESS(0+3,DK$2+1))),"max", MAX(INDIRECT(ADDRESS(0+3,DK$2+1,,,"Instances") &amp; ":" &amp; ADDRESS(0+3,DK$2+1))),"diff", MAX(INDIRECT(ADDRESS(0+3,DK$2+1,,,"Instances") &amp; ":" &amp; ADDRESS(0+3,DK$2+1)))-MIN(INDIRECT(ADDRESS(0+3,DK$2+1,,,"Instances") &amp; ":" &amp; ADDRESS(0+3,DK$2+1))))</f>
        <v>0</v>
      </c>
      <c r="DL5">
        <f>IFERROR(SMALL(DK5:DK105,ROW()-ROW($DL$5)+1),"")</f>
        <v>0</v>
      </c>
      <c r="DN5">
        <f>IFERROR(SUM(DL5:DL5),"")</f>
        <v>0</v>
      </c>
      <c r="DO5" cm="1">
        <f t="array" ref="DO5">_xlfn.SWITCH(Charts!$B$3,"average", AVERAGE(INDIRECT(ADDRESS(0+3,DO$2+1,,,"Instances") &amp; ":" &amp; ADDRESS(0+3,DO$2+1))),"median", MEDIAN(INDIRECT(ADDRESS(0+3,DO$2+1,,,"Instances") &amp; ":" &amp; ADDRESS(0+3,DO$2+1))),"min", MIN(INDIRECT(ADDRESS(0+3,DO$2+1,,,"Instances") &amp; ":" &amp; ADDRESS(0+3,DO$2+1))),"max", MAX(INDIRECT(ADDRESS(0+3,DO$2+1,,,"Instances") &amp; ":" &amp; ADDRESS(0+3,DO$2+1))),"diff", MAX(INDIRECT(ADDRESS(0+3,DO$2+1,,,"Instances") &amp; ":" &amp; ADDRESS(0+3,DO$2+1)))-MIN(INDIRECT(ADDRESS(0+3,DO$2+1,,,"Instances") &amp; ":" &amp; ADDRESS(0+3,DO$2+1))))</f>
        <v>0</v>
      </c>
      <c r="DP5">
        <f>IFERROR(SMALL(DO5:DO105,ROW()-ROW($DP$5)+1),"")</f>
        <v>0</v>
      </c>
      <c r="DR5">
        <f>IFERROR(SUM(DP5:DP5),"")</f>
        <v>0</v>
      </c>
      <c r="DS5" cm="1">
        <f t="array" ref="DS5">_xlfn.SWITCH(Charts!$B$3,"average", AVERAGE(INDIRECT(ADDRESS(0+3,DS$2+1,,,"Instances") &amp; ":" &amp; ADDRESS(0+3,DS$2+1))),"median", MEDIAN(INDIRECT(ADDRESS(0+3,DS$2+1,,,"Instances") &amp; ":" &amp; ADDRESS(0+3,DS$2+1))),"min", MIN(INDIRECT(ADDRESS(0+3,DS$2+1,,,"Instances") &amp; ":" &amp; ADDRESS(0+3,DS$2+1))),"max", MAX(INDIRECT(ADDRESS(0+3,DS$2+1,,,"Instances") &amp; ":" &amp; ADDRESS(0+3,DS$2+1))),"diff", MAX(INDIRECT(ADDRESS(0+3,DS$2+1,,,"Instances") &amp; ":" &amp; ADDRESS(0+3,DS$2+1)))-MIN(INDIRECT(ADDRESS(0+3,DS$2+1,,,"Instances") &amp; ":" &amp; ADDRESS(0+3,DS$2+1))))</f>
        <v>0</v>
      </c>
      <c r="DT5">
        <f>IFERROR(SMALL(DS5:DS105,ROW()-ROW($DT$5)+1),"")</f>
        <v>0</v>
      </c>
      <c r="DV5">
        <f>IFERROR(SUM(DT5:DT5),"")</f>
        <v>0</v>
      </c>
      <c r="DW5" cm="1">
        <f t="array" ref="DW5">_xlfn.SWITCH(Charts!$B$3,"average", AVERAGE(INDIRECT(ADDRESS(0+3,DW$2+1,,,"Instances") &amp; ":" &amp; ADDRESS(0+3,DW$2+1))),"median", MEDIAN(INDIRECT(ADDRESS(0+3,DW$2+1,,,"Instances") &amp; ":" &amp; ADDRESS(0+3,DW$2+1))),"min", MIN(INDIRECT(ADDRESS(0+3,DW$2+1,,,"Instances") &amp; ":" &amp; ADDRESS(0+3,DW$2+1))),"max", MAX(INDIRECT(ADDRESS(0+3,DW$2+1,,,"Instances") &amp; ":" &amp; ADDRESS(0+3,DW$2+1))),"diff", MAX(INDIRECT(ADDRESS(0+3,DW$2+1,,,"Instances") &amp; ":" &amp; ADDRESS(0+3,DW$2+1)))-MIN(INDIRECT(ADDRESS(0+3,DW$2+1,,,"Instances") &amp; ":" &amp; ADDRESS(0+3,DW$2+1))))</f>
        <v>0</v>
      </c>
      <c r="DX5">
        <f>IFERROR(SMALL(DW5:DW105,ROW()-ROW($DX$5)+1),"")</f>
        <v>0</v>
      </c>
      <c r="DZ5">
        <f>IFERROR(SUM(DX5:DX5),"")</f>
        <v>0</v>
      </c>
      <c r="EA5" cm="1">
        <f t="array" ref="EA5">_xlfn.SWITCH(Charts!$B$3,"average", AVERAGE(INDIRECT(ADDRESS(0+3,EA$2+1,,,"Instances") &amp; ":" &amp; ADDRESS(0+3,EA$2+1))),"median", MEDIAN(INDIRECT(ADDRESS(0+3,EA$2+1,,,"Instances") &amp; ":" &amp; ADDRESS(0+3,EA$2+1))),"min", MIN(INDIRECT(ADDRESS(0+3,EA$2+1,,,"Instances") &amp; ":" &amp; ADDRESS(0+3,EA$2+1))),"max", MAX(INDIRECT(ADDRESS(0+3,EA$2+1,,,"Instances") &amp; ":" &amp; ADDRESS(0+3,EA$2+1))),"diff", MAX(INDIRECT(ADDRESS(0+3,EA$2+1,,,"Instances") &amp; ":" &amp; ADDRESS(0+3,EA$2+1)))-MIN(INDIRECT(ADDRESS(0+3,EA$2+1,,,"Instances") &amp; ":" &amp; ADDRESS(0+3,EA$2+1))))</f>
        <v>0</v>
      </c>
      <c r="EB5">
        <f>IFERROR(SMALL(EA5:EA105,ROW()-ROW($EB$5)+1),"")</f>
        <v>0</v>
      </c>
      <c r="ED5">
        <f>IFERROR(SUM(EB5:EB5),"")</f>
        <v>0</v>
      </c>
      <c r="EE5" cm="1">
        <f t="array" ref="EE5">_xlfn.SWITCH(Charts!$B$3,"average", AVERAGE(INDIRECT(ADDRESS(0+3,EE$2+1,,,"Instances") &amp; ":" &amp; ADDRESS(0+3,EE$2+1))),"median", MEDIAN(INDIRECT(ADDRESS(0+3,EE$2+1,,,"Instances") &amp; ":" &amp; ADDRESS(0+3,EE$2+1))),"min", MIN(INDIRECT(ADDRESS(0+3,EE$2+1,,,"Instances") &amp; ":" &amp; ADDRESS(0+3,EE$2+1))),"max", MAX(INDIRECT(ADDRESS(0+3,EE$2+1,,,"Instances") &amp; ":" &amp; ADDRESS(0+3,EE$2+1))),"diff", MAX(INDIRECT(ADDRESS(0+3,EE$2+1,,,"Instances") &amp; ":" &amp; ADDRESS(0+3,EE$2+1)))-MIN(INDIRECT(ADDRESS(0+3,EE$2+1,,,"Instances") &amp; ":" &amp; ADDRESS(0+3,EE$2+1))))</f>
        <v>0</v>
      </c>
      <c r="EF5">
        <f>IFERROR(SMALL(EE5:EE105,ROW()-ROW($EF$5)+1),"")</f>
        <v>0</v>
      </c>
      <c r="EH5">
        <f>IFERROR(SUM(EF5:EF5),"")</f>
        <v>0</v>
      </c>
      <c r="EI5" cm="1">
        <f t="array" ref="EI5">_xlfn.SWITCH(Charts!$B$3,"average", AVERAGE(INDIRECT(ADDRESS(0+3,EI$2+1,,,"Instances") &amp; ":" &amp; ADDRESS(0+3,EI$2+1))),"median", MEDIAN(INDIRECT(ADDRESS(0+3,EI$2+1,,,"Instances") &amp; ":" &amp; ADDRESS(0+3,EI$2+1))),"min", MIN(INDIRECT(ADDRESS(0+3,EI$2+1,,,"Instances") &amp; ":" &amp; ADDRESS(0+3,EI$2+1))),"max", MAX(INDIRECT(ADDRESS(0+3,EI$2+1,,,"Instances") &amp; ":" &amp; ADDRESS(0+3,EI$2+1))),"diff", MAX(INDIRECT(ADDRESS(0+3,EI$2+1,,,"Instances") &amp; ":" &amp; ADDRESS(0+3,EI$2+1)))-MIN(INDIRECT(ADDRESS(0+3,EI$2+1,,,"Instances") &amp; ":" &amp; ADDRESS(0+3,EI$2+1))))</f>
        <v>0</v>
      </c>
      <c r="EJ5">
        <f>IFERROR(SMALL(EI5:EI105,ROW()-ROW($EJ$5)+1),"")</f>
        <v>0</v>
      </c>
      <c r="EL5">
        <f>IFERROR(SUM(EJ5:EJ5),"")</f>
        <v>0</v>
      </c>
      <c r="EM5" cm="1">
        <f t="array" ref="EM5">_xlfn.SWITCH(Charts!$B$3,"average", AVERAGE(INDIRECT(ADDRESS(0+3,EM$2+1,,,"Instances") &amp; ":" &amp; ADDRESS(0+3,EM$2+1))),"median", MEDIAN(INDIRECT(ADDRESS(0+3,EM$2+1,,,"Instances") &amp; ":" &amp; ADDRESS(0+3,EM$2+1))),"min", MIN(INDIRECT(ADDRESS(0+3,EM$2+1,,,"Instances") &amp; ":" &amp; ADDRESS(0+3,EM$2+1))),"max", MAX(INDIRECT(ADDRESS(0+3,EM$2+1,,,"Instances") &amp; ":" &amp; ADDRESS(0+3,EM$2+1))),"diff", MAX(INDIRECT(ADDRESS(0+3,EM$2+1,,,"Instances") &amp; ":" &amp; ADDRESS(0+3,EM$2+1)))-MIN(INDIRECT(ADDRESS(0+3,EM$2+1,,,"Instances") &amp; ":" &amp; ADDRESS(0+3,EM$2+1))))</f>
        <v>0</v>
      </c>
      <c r="EN5">
        <f>IFERROR(SMALL(EM5:EM105,ROW()-ROW($EN$5)+1),"")</f>
        <v>0</v>
      </c>
      <c r="EP5">
        <f>IFERROR(SUM(EN5:EN5),"")</f>
        <v>0</v>
      </c>
      <c r="EQ5" cm="1">
        <f t="array" ref="EQ5">_xlfn.SWITCH(Charts!$B$3,"average", AVERAGE(INDIRECT(ADDRESS(0+3,EQ$2+1,,,"Instances") &amp; ":" &amp; ADDRESS(0+3,EQ$2+1))),"median", MEDIAN(INDIRECT(ADDRESS(0+3,EQ$2+1,,,"Instances") &amp; ":" &amp; ADDRESS(0+3,EQ$2+1))),"min", MIN(INDIRECT(ADDRESS(0+3,EQ$2+1,,,"Instances") &amp; ":" &amp; ADDRESS(0+3,EQ$2+1))),"max", MAX(INDIRECT(ADDRESS(0+3,EQ$2+1,,,"Instances") &amp; ":" &amp; ADDRESS(0+3,EQ$2+1))),"diff", MAX(INDIRECT(ADDRESS(0+3,EQ$2+1,,,"Instances") &amp; ":" &amp; ADDRESS(0+3,EQ$2+1)))-MIN(INDIRECT(ADDRESS(0+3,EQ$2+1,,,"Instances") &amp; ":" &amp; ADDRESS(0+3,EQ$2+1))))</f>
        <v>0</v>
      </c>
      <c r="ER5">
        <f>IFERROR(SMALL(EQ5:EQ105,ROW()-ROW($ER$5)+1),"")</f>
        <v>0</v>
      </c>
      <c r="ET5">
        <f>IFERROR(SUM(ER5:ER5),"")</f>
        <v>0</v>
      </c>
      <c r="EU5" cm="1">
        <f t="array" ref="EU5">_xlfn.SWITCH(Charts!$B$3,"average", AVERAGE(INDIRECT(ADDRESS(0+3,EU$2+1,,,"Instances") &amp; ":" &amp; ADDRESS(0+3,EU$2+1))),"median", MEDIAN(INDIRECT(ADDRESS(0+3,EU$2+1,,,"Instances") &amp; ":" &amp; ADDRESS(0+3,EU$2+1))),"min", MIN(INDIRECT(ADDRESS(0+3,EU$2+1,,,"Instances") &amp; ":" &amp; ADDRESS(0+3,EU$2+1))),"max", MAX(INDIRECT(ADDRESS(0+3,EU$2+1,,,"Instances") &amp; ":" &amp; ADDRESS(0+3,EU$2+1))),"diff", MAX(INDIRECT(ADDRESS(0+3,EU$2+1,,,"Instances") &amp; ":" &amp; ADDRESS(0+3,EU$2+1)))-MIN(INDIRECT(ADDRESS(0+3,EU$2+1,,,"Instances") &amp; ":" &amp; ADDRESS(0+3,EU$2+1))))</f>
        <v>0</v>
      </c>
      <c r="EV5">
        <f>IFERROR(SMALL(EU5:EU105,ROW()-ROW($EV$5)+1),"")</f>
        <v>0</v>
      </c>
      <c r="EX5">
        <f>IFERROR(SUM(EV5:EV5),"")</f>
        <v>0</v>
      </c>
      <c r="EY5" cm="1">
        <f t="array" ref="EY5">_xlfn.SWITCH(Charts!$B$3,"average", AVERAGE(INDIRECT(ADDRESS(0+3,EY$2+1,,,"Instances") &amp; ":" &amp; ADDRESS(0+3,EY$2+1))),"median", MEDIAN(INDIRECT(ADDRESS(0+3,EY$2+1,,,"Instances") &amp; ":" &amp; ADDRESS(0+3,EY$2+1))),"min", MIN(INDIRECT(ADDRESS(0+3,EY$2+1,,,"Instances") &amp; ":" &amp; ADDRESS(0+3,EY$2+1))),"max", MAX(INDIRECT(ADDRESS(0+3,EY$2+1,,,"Instances") &amp; ":" &amp; ADDRESS(0+3,EY$2+1))),"diff", MAX(INDIRECT(ADDRESS(0+3,EY$2+1,,,"Instances") &amp; ":" &amp; ADDRESS(0+3,EY$2+1)))-MIN(INDIRECT(ADDRESS(0+3,EY$2+1,,,"Instances") &amp; ":" &amp; ADDRESS(0+3,EY$2+1))))</f>
        <v>0</v>
      </c>
      <c r="EZ5">
        <f>IFERROR(SMALL(EY5:EY105,ROW()-ROW($EZ$5)+1),"")</f>
        <v>0</v>
      </c>
      <c r="FB5">
        <f>IFERROR(SUM(EZ5:EZ5),"")</f>
        <v>0</v>
      </c>
      <c r="FC5" cm="1">
        <f t="array" ref="FC5">_xlfn.SWITCH(Charts!$B$3,"average", AVERAGE(INDIRECT(ADDRESS(0+3,FC$2+1,,,"Instances") &amp; ":" &amp; ADDRESS(0+3,FC$2+1))),"median", MEDIAN(INDIRECT(ADDRESS(0+3,FC$2+1,,,"Instances") &amp; ":" &amp; ADDRESS(0+3,FC$2+1))),"min", MIN(INDIRECT(ADDRESS(0+3,FC$2+1,,,"Instances") &amp; ":" &amp; ADDRESS(0+3,FC$2+1))),"max", MAX(INDIRECT(ADDRESS(0+3,FC$2+1,,,"Instances") &amp; ":" &amp; ADDRESS(0+3,FC$2+1))),"diff", MAX(INDIRECT(ADDRESS(0+3,FC$2+1,,,"Instances") &amp; ":" &amp; ADDRESS(0+3,FC$2+1)))-MIN(INDIRECT(ADDRESS(0+3,FC$2+1,,,"Instances") &amp; ":" &amp; ADDRESS(0+3,FC$2+1))))</f>
        <v>0</v>
      </c>
      <c r="FD5">
        <f>IFERROR(SMALL(FC5:FC105,ROW()-ROW($FD$5)+1),"")</f>
        <v>0</v>
      </c>
      <c r="FF5">
        <f>IFERROR(SUM(FD5:FD5),"")</f>
        <v>0</v>
      </c>
      <c r="FG5" cm="1">
        <f t="array" ref="FG5">_xlfn.SWITCH(Charts!$B$3,"average", AVERAGE(INDIRECT(ADDRESS(0+3,FG$2+1,,,"Instances") &amp; ":" &amp; ADDRESS(0+3,FG$2+1))),"median", MEDIAN(INDIRECT(ADDRESS(0+3,FG$2+1,,,"Instances") &amp; ":" &amp; ADDRESS(0+3,FG$2+1))),"min", MIN(INDIRECT(ADDRESS(0+3,FG$2+1,,,"Instances") &amp; ":" &amp; ADDRESS(0+3,FG$2+1))),"max", MAX(INDIRECT(ADDRESS(0+3,FG$2+1,,,"Instances") &amp; ":" &amp; ADDRESS(0+3,FG$2+1))),"diff", MAX(INDIRECT(ADDRESS(0+3,FG$2+1,,,"Instances") &amp; ":" &amp; ADDRESS(0+3,FG$2+1)))-MIN(INDIRECT(ADDRESS(0+3,FG$2+1,,,"Instances") &amp; ":" &amp; ADDRESS(0+3,FG$2+1))))</f>
        <v>0</v>
      </c>
      <c r="FH5">
        <f>IFERROR(SMALL(FG5:FG105,ROW()-ROW($FH$5)+1),"")</f>
        <v>0</v>
      </c>
      <c r="FJ5">
        <f>IFERROR(SUM(FH5:FH5),"")</f>
        <v>0</v>
      </c>
      <c r="FK5" cm="1">
        <f t="array" ref="FK5">_xlfn.SWITCH(Charts!$B$3,"average", AVERAGE(INDIRECT(ADDRESS(0+3,FK$2+1,,,"Instances") &amp; ":" &amp; ADDRESS(0+3,FK$2+1))),"median", MEDIAN(INDIRECT(ADDRESS(0+3,FK$2+1,,,"Instances") &amp; ":" &amp; ADDRESS(0+3,FK$2+1))),"min", MIN(INDIRECT(ADDRESS(0+3,FK$2+1,,,"Instances") &amp; ":" &amp; ADDRESS(0+3,FK$2+1))),"max", MAX(INDIRECT(ADDRESS(0+3,FK$2+1,,,"Instances") &amp; ":" &amp; ADDRESS(0+3,FK$2+1))),"diff", MAX(INDIRECT(ADDRESS(0+3,FK$2+1,,,"Instances") &amp; ":" &amp; ADDRESS(0+3,FK$2+1)))-MIN(INDIRECT(ADDRESS(0+3,FK$2+1,,,"Instances") &amp; ":" &amp; ADDRESS(0+3,FK$2+1))))</f>
        <v>0</v>
      </c>
      <c r="FL5">
        <f>IFERROR(SMALL(FK5:FK105,ROW()-ROW($FL$5)+1),"")</f>
        <v>0</v>
      </c>
      <c r="FN5">
        <f>IFERROR(SUM(FL5:FL5),"")</f>
        <v>0</v>
      </c>
      <c r="FO5" cm="1">
        <f t="array" ref="FO5">_xlfn.SWITCH(Charts!$B$3,"average", AVERAGE(INDIRECT(ADDRESS(0+3,FO$2+1,,,"Instances") &amp; ":" &amp; ADDRESS(0+3,FO$2+1))),"median", MEDIAN(INDIRECT(ADDRESS(0+3,FO$2+1,,,"Instances") &amp; ":" &amp; ADDRESS(0+3,FO$2+1))),"min", MIN(INDIRECT(ADDRESS(0+3,FO$2+1,,,"Instances") &amp; ":" &amp; ADDRESS(0+3,FO$2+1))),"max", MAX(INDIRECT(ADDRESS(0+3,FO$2+1,,,"Instances") &amp; ":" &amp; ADDRESS(0+3,FO$2+1))),"diff", MAX(INDIRECT(ADDRESS(0+3,FO$2+1,,,"Instances") &amp; ":" &amp; ADDRESS(0+3,FO$2+1)))-MIN(INDIRECT(ADDRESS(0+3,FO$2+1,,,"Instances") &amp; ":" &amp; ADDRESS(0+3,FO$2+1))))</f>
        <v>0</v>
      </c>
      <c r="FP5">
        <f>IFERROR(SMALL(FO5:FO105,ROW()-ROW($FP$5)+1),"")</f>
        <v>0</v>
      </c>
      <c r="FR5">
        <f>IFERROR(SUM(FP5:FP5),"")</f>
        <v>0</v>
      </c>
      <c r="FS5" cm="1">
        <f t="array" ref="FS5">_xlfn.SWITCH(Charts!$B$3,"average", AVERAGE(INDIRECT(ADDRESS(0+3,FS$2+1,,,"Instances") &amp; ":" &amp; ADDRESS(0+3,FS$2+1))),"median", MEDIAN(INDIRECT(ADDRESS(0+3,FS$2+1,,,"Instances") &amp; ":" &amp; ADDRESS(0+3,FS$2+1))),"min", MIN(INDIRECT(ADDRESS(0+3,FS$2+1,,,"Instances") &amp; ":" &amp; ADDRESS(0+3,FS$2+1))),"max", MAX(INDIRECT(ADDRESS(0+3,FS$2+1,,,"Instances") &amp; ":" &amp; ADDRESS(0+3,FS$2+1))),"diff", MAX(INDIRECT(ADDRESS(0+3,FS$2+1,,,"Instances") &amp; ":" &amp; ADDRESS(0+3,FS$2+1)))-MIN(INDIRECT(ADDRESS(0+3,FS$2+1,,,"Instances") &amp; ":" &amp; ADDRESS(0+3,FS$2+1))))</f>
        <v>0</v>
      </c>
      <c r="FT5">
        <f>IFERROR(SMALL(FS5:FS105,ROW()-ROW($FT$5)+1),"")</f>
        <v>0</v>
      </c>
      <c r="FV5">
        <f>IFERROR(SUM(FT5:FT5),"")</f>
        <v>0</v>
      </c>
      <c r="FW5" cm="1">
        <f t="array" ref="FW5">_xlfn.SWITCH(Charts!$B$3,"average", AVERAGE(INDIRECT(ADDRESS(0+3,FW$2+1,,,"Instances") &amp; ":" &amp; ADDRESS(0+3,FW$2+1))),"median", MEDIAN(INDIRECT(ADDRESS(0+3,FW$2+1,,,"Instances") &amp; ":" &amp; ADDRESS(0+3,FW$2+1))),"min", MIN(INDIRECT(ADDRESS(0+3,FW$2+1,,,"Instances") &amp; ":" &amp; ADDRESS(0+3,FW$2+1))),"max", MAX(INDIRECT(ADDRESS(0+3,FW$2+1,,,"Instances") &amp; ":" &amp; ADDRESS(0+3,FW$2+1))),"diff", MAX(INDIRECT(ADDRESS(0+3,FW$2+1,,,"Instances") &amp; ":" &amp; ADDRESS(0+3,FW$2+1)))-MIN(INDIRECT(ADDRESS(0+3,FW$2+1,,,"Instances") &amp; ":" &amp; ADDRESS(0+3,FW$2+1))))</f>
        <v>0</v>
      </c>
      <c r="FX5">
        <f>IFERROR(SMALL(FW5:FW105,ROW()-ROW($FX$5)+1),"")</f>
        <v>0</v>
      </c>
      <c r="FZ5">
        <f>IFERROR(SUM(FX5:FX5),"")</f>
        <v>0</v>
      </c>
      <c r="GA5" cm="1">
        <f t="array" ref="GA5">_xlfn.SWITCH(Charts!$B$3,"average", AVERAGE(INDIRECT(ADDRESS(0+3,GA$2+1,,,"Instances") &amp; ":" &amp; ADDRESS(0+3,GA$2+1))),"median", MEDIAN(INDIRECT(ADDRESS(0+3,GA$2+1,,,"Instances") &amp; ":" &amp; ADDRESS(0+3,GA$2+1))),"min", MIN(INDIRECT(ADDRESS(0+3,GA$2+1,,,"Instances") &amp; ":" &amp; ADDRESS(0+3,GA$2+1))),"max", MAX(INDIRECT(ADDRESS(0+3,GA$2+1,,,"Instances") &amp; ":" &amp; ADDRESS(0+3,GA$2+1))),"diff", MAX(INDIRECT(ADDRESS(0+3,GA$2+1,,,"Instances") &amp; ":" &amp; ADDRESS(0+3,GA$2+1)))-MIN(INDIRECT(ADDRESS(0+3,GA$2+1,,,"Instances") &amp; ":" &amp; ADDRESS(0+3,GA$2+1))))</f>
        <v>0</v>
      </c>
      <c r="GB5">
        <f>IFERROR(SMALL(GA5:GA105,ROW()-ROW($GB$5)+1),"")</f>
        <v>0</v>
      </c>
      <c r="GD5">
        <f>IFERROR(SUM(GB5:GB5),"")</f>
        <v>0</v>
      </c>
      <c r="GE5" cm="1">
        <f t="array" ref="GE5">_xlfn.SWITCH(Charts!$B$3,"average", AVERAGE(INDIRECT(ADDRESS(0+3,GE$2+1,,,"Instances") &amp; ":" &amp; ADDRESS(0+3,GE$2+1))),"median", MEDIAN(INDIRECT(ADDRESS(0+3,GE$2+1,,,"Instances") &amp; ":" &amp; ADDRESS(0+3,GE$2+1))),"min", MIN(INDIRECT(ADDRESS(0+3,GE$2+1,,,"Instances") &amp; ":" &amp; ADDRESS(0+3,GE$2+1))),"max", MAX(INDIRECT(ADDRESS(0+3,GE$2+1,,,"Instances") &amp; ":" &amp; ADDRESS(0+3,GE$2+1))),"diff", MAX(INDIRECT(ADDRESS(0+3,GE$2+1,,,"Instances") &amp; ":" &amp; ADDRESS(0+3,GE$2+1)))-MIN(INDIRECT(ADDRESS(0+3,GE$2+1,,,"Instances") &amp; ":" &amp; ADDRESS(0+3,GE$2+1))))</f>
        <v>0</v>
      </c>
      <c r="GF5">
        <f>IFERROR(SMALL(GE5:GE105,ROW()-ROW($GF$5)+1),"")</f>
        <v>0</v>
      </c>
      <c r="GH5">
        <f>IFERROR(SUM(GF5:GF5),"")</f>
        <v>0</v>
      </c>
      <c r="GI5" cm="1">
        <f t="array" ref="GI5">_xlfn.SWITCH(Charts!$B$3,"average", AVERAGE(INDIRECT(ADDRESS(0+3,GI$2+1,,,"Instances") &amp; ":" &amp; ADDRESS(0+3,GI$2+1))),"median", MEDIAN(INDIRECT(ADDRESS(0+3,GI$2+1,,,"Instances") &amp; ":" &amp; ADDRESS(0+3,GI$2+1))),"min", MIN(INDIRECT(ADDRESS(0+3,GI$2+1,,,"Instances") &amp; ":" &amp; ADDRESS(0+3,GI$2+1))),"max", MAX(INDIRECT(ADDRESS(0+3,GI$2+1,,,"Instances") &amp; ":" &amp; ADDRESS(0+3,GI$2+1))),"diff", MAX(INDIRECT(ADDRESS(0+3,GI$2+1,,,"Instances") &amp; ":" &amp; ADDRESS(0+3,GI$2+1)))-MIN(INDIRECT(ADDRESS(0+3,GI$2+1,,,"Instances") &amp; ":" &amp; ADDRESS(0+3,GI$2+1))))</f>
        <v>0</v>
      </c>
      <c r="GJ5">
        <f>IFERROR(SMALL(GI5:GI105,ROW()-ROW($GJ$5)+1),"")</f>
        <v>0</v>
      </c>
      <c r="GL5">
        <f>IFERROR(SUM(GJ5:GJ5),"")</f>
        <v>0</v>
      </c>
      <c r="GM5" cm="1">
        <f t="array" ref="GM5">_xlfn.SWITCH(Charts!$B$3,"average", AVERAGE(INDIRECT(ADDRESS(0+3,GM$2+1,,,"Instances") &amp; ":" &amp; ADDRESS(0+3,GM$2+1))),"median", MEDIAN(INDIRECT(ADDRESS(0+3,GM$2+1,,,"Instances") &amp; ":" &amp; ADDRESS(0+3,GM$2+1))),"min", MIN(INDIRECT(ADDRESS(0+3,GM$2+1,,,"Instances") &amp; ":" &amp; ADDRESS(0+3,GM$2+1))),"max", MAX(INDIRECT(ADDRESS(0+3,GM$2+1,,,"Instances") &amp; ":" &amp; ADDRESS(0+3,GM$2+1))),"diff", MAX(INDIRECT(ADDRESS(0+3,GM$2+1,,,"Instances") &amp; ":" &amp; ADDRESS(0+3,GM$2+1)))-MIN(INDIRECT(ADDRESS(0+3,GM$2+1,,,"Instances") &amp; ":" &amp; ADDRESS(0+3,GM$2+1))))</f>
        <v>0</v>
      </c>
      <c r="GN5">
        <f>IFERROR(SMALL(GM5:GM105,ROW()-ROW($GN$5)+1),"")</f>
        <v>0</v>
      </c>
      <c r="GP5">
        <f>IFERROR(SUM(GN5:GN5),"")</f>
        <v>0</v>
      </c>
      <c r="GQ5" cm="1">
        <f t="array" ref="GQ5">_xlfn.SWITCH(Charts!$B$3,"average", AVERAGE(INDIRECT(ADDRESS(0+3,GQ$2+1,,,"Instances") &amp; ":" &amp; ADDRESS(0+3,GQ$2+1))),"median", MEDIAN(INDIRECT(ADDRESS(0+3,GQ$2+1,,,"Instances") &amp; ":" &amp; ADDRESS(0+3,GQ$2+1))),"min", MIN(INDIRECT(ADDRESS(0+3,GQ$2+1,,,"Instances") &amp; ":" &amp; ADDRESS(0+3,GQ$2+1))),"max", MAX(INDIRECT(ADDRESS(0+3,GQ$2+1,,,"Instances") &amp; ":" &amp; ADDRESS(0+3,GQ$2+1))),"diff", MAX(INDIRECT(ADDRESS(0+3,GQ$2+1,,,"Instances") &amp; ":" &amp; ADDRESS(0+3,GQ$2+1)))-MIN(INDIRECT(ADDRESS(0+3,GQ$2+1,,,"Instances") &amp; ":" &amp; ADDRESS(0+3,GQ$2+1))))</f>
        <v>0</v>
      </c>
      <c r="GR5">
        <f>IFERROR(SMALL(GQ5:GQ105,ROW()-ROW($GR$5)+1),"")</f>
        <v>0</v>
      </c>
      <c r="GT5">
        <f>IFERROR(SUM(GR5:GR5),"")</f>
        <v>0</v>
      </c>
      <c r="GU5" cm="1">
        <f t="array" ref="GU5">_xlfn.SWITCH(Charts!$B$3,"average", AVERAGE(INDIRECT(ADDRESS(0+3,GU$2+1,,,"Instances") &amp; ":" &amp; ADDRESS(0+3,GU$2+1))),"median", MEDIAN(INDIRECT(ADDRESS(0+3,GU$2+1,,,"Instances") &amp; ":" &amp; ADDRESS(0+3,GU$2+1))),"min", MIN(INDIRECT(ADDRESS(0+3,GU$2+1,,,"Instances") &amp; ":" &amp; ADDRESS(0+3,GU$2+1))),"max", MAX(INDIRECT(ADDRESS(0+3,GU$2+1,,,"Instances") &amp; ":" &amp; ADDRESS(0+3,GU$2+1))),"diff", MAX(INDIRECT(ADDRESS(0+3,GU$2+1,,,"Instances") &amp; ":" &amp; ADDRESS(0+3,GU$2+1)))-MIN(INDIRECT(ADDRESS(0+3,GU$2+1,,,"Instances") &amp; ":" &amp; ADDRESS(0+3,GU$2+1))))</f>
        <v>0</v>
      </c>
      <c r="GV5">
        <f>IFERROR(SMALL(GU5:GU105,ROW()-ROW($GV$5)+1),"")</f>
        <v>0</v>
      </c>
      <c r="GX5">
        <f>IFERROR(SUM(GV5:GV5),"")</f>
        <v>0</v>
      </c>
      <c r="GY5" cm="1">
        <f t="array" ref="GY5">_xlfn.SWITCH(Charts!$B$3,"average", AVERAGE(INDIRECT(ADDRESS(0+3,GY$2+1,,,"Instances") &amp; ":" &amp; ADDRESS(0+3,GY$2+1))),"median", MEDIAN(INDIRECT(ADDRESS(0+3,GY$2+1,,,"Instances") &amp; ":" &amp; ADDRESS(0+3,GY$2+1))),"min", MIN(INDIRECT(ADDRESS(0+3,GY$2+1,,,"Instances") &amp; ":" &amp; ADDRESS(0+3,GY$2+1))),"max", MAX(INDIRECT(ADDRESS(0+3,GY$2+1,,,"Instances") &amp; ":" &amp; ADDRESS(0+3,GY$2+1))),"diff", MAX(INDIRECT(ADDRESS(0+3,GY$2+1,,,"Instances") &amp; ":" &amp; ADDRESS(0+3,GY$2+1)))-MIN(INDIRECT(ADDRESS(0+3,GY$2+1,,,"Instances") &amp; ":" &amp; ADDRESS(0+3,GY$2+1))))</f>
        <v>0</v>
      </c>
      <c r="GZ5">
        <f>IFERROR(SMALL(GY5:GY105,ROW()-ROW($GZ$5)+1),"")</f>
        <v>0</v>
      </c>
      <c r="HB5">
        <f>IFERROR(SUM(GZ5:GZ5),"")</f>
        <v>0</v>
      </c>
      <c r="HC5" cm="1">
        <f t="array" ref="HC5">_xlfn.SWITCH(Charts!$B$3,"average", AVERAGE(INDIRECT(ADDRESS(0+3,HC$2+1,,,"Instances") &amp; ":" &amp; ADDRESS(0+3,HC$2+1))),"median", MEDIAN(INDIRECT(ADDRESS(0+3,HC$2+1,,,"Instances") &amp; ":" &amp; ADDRESS(0+3,HC$2+1))),"min", MIN(INDIRECT(ADDRESS(0+3,HC$2+1,,,"Instances") &amp; ":" &amp; ADDRESS(0+3,HC$2+1))),"max", MAX(INDIRECT(ADDRESS(0+3,HC$2+1,,,"Instances") &amp; ":" &amp; ADDRESS(0+3,HC$2+1))),"diff", MAX(INDIRECT(ADDRESS(0+3,HC$2+1,,,"Instances") &amp; ":" &amp; ADDRESS(0+3,HC$2+1)))-MIN(INDIRECT(ADDRESS(0+3,HC$2+1,,,"Instances") &amp; ":" &amp; ADDRESS(0+3,HC$2+1))))</f>
        <v>0</v>
      </c>
      <c r="HD5">
        <f>IFERROR(SMALL(HC5:HC105,ROW()-ROW($HD$5)+1),"")</f>
        <v>0</v>
      </c>
      <c r="HF5">
        <f>IFERROR(SUM(HD5:HD5),"")</f>
        <v>0</v>
      </c>
      <c r="HI5">
        <f>IF(Charts!$B$3="none",E517,IF(DG517="",NA(),DG517))</f>
        <v>0</v>
      </c>
      <c r="HJ5">
        <f>IF(Charts!$B$3="none",F517,IF(DH517="",NA(),DH517))</f>
        <v>0</v>
      </c>
      <c r="HK5">
        <f>IF(Charts!$B$3="none",G517,IF(DI517="",NA(),DI517))</f>
        <v>0</v>
      </c>
      <c r="HL5">
        <f>IF(Charts!$B$3="none",H517,IF(DJ517="",NA(),DJ517))</f>
        <v>0</v>
      </c>
      <c r="HM5">
        <f>IF(Charts!$B$3="none",I517,IF(DK517="",NA(),DK517))</f>
        <v>0</v>
      </c>
      <c r="HN5">
        <f>IF(Charts!$B$3="none",J517,IF(DL517="",NA(),DL517))</f>
        <v>0</v>
      </c>
      <c r="HO5">
        <f>IF(Charts!$B$3="none",K517,IF(DM517="",NA(),DM517))</f>
        <v>0</v>
      </c>
      <c r="HP5">
        <f>IF(Charts!$B$3="none",L517,IF(DN517="",NA(),DN517))</f>
        <v>0</v>
      </c>
      <c r="HQ5">
        <f>IF(Charts!$B$3="none",M517,IF(DO517="",NA(),DO517))</f>
        <v>0</v>
      </c>
      <c r="HR5">
        <f>IF(Charts!$B$3="none",N517,IF(DP517="",NA(),DP517))</f>
        <v>0</v>
      </c>
      <c r="HS5">
        <f>IF(Charts!$B$3="none",O517,IF(DQ517="",NA(),DQ517))</f>
        <v>0</v>
      </c>
      <c r="HT5">
        <f>IF(Charts!$B$3="none",P517,IF(DR517="",NA(),DR517))</f>
        <v>0</v>
      </c>
      <c r="HU5">
        <f>IF(Charts!$B$3="none",Q517,IF(DS517="",NA(),DS517))</f>
        <v>0</v>
      </c>
      <c r="HV5">
        <f>IF(Charts!$B$3="none",R517,IF(DT517="",NA(),DT517))</f>
        <v>0</v>
      </c>
      <c r="HW5">
        <f>IF(Charts!$B$3="none",S517,IF(DU517="",NA(),DU517))</f>
        <v>0</v>
      </c>
      <c r="HX5">
        <f>IF(Charts!$B$3="none",T517,IF(DV517="",NA(),DV517))</f>
        <v>0</v>
      </c>
      <c r="HY5">
        <f>IF(Charts!$B$3="none",U517,IF(DW517="",NA(),DW517))</f>
        <v>0</v>
      </c>
      <c r="HZ5">
        <f>IF(Charts!$B$3="none",V517,IF(DX517="",NA(),DX517))</f>
        <v>0</v>
      </c>
      <c r="IA5">
        <f>IF(Charts!$B$3="none",W517,IF(DY517="",NA(),DY517))</f>
        <v>0</v>
      </c>
      <c r="IB5">
        <f>IF(Charts!$B$3="none",X517,IF(DZ517="",NA(),DZ517))</f>
        <v>0</v>
      </c>
      <c r="IC5">
        <f>IF(Charts!$B$3="none",Y517,IF(EA517="",NA(),EA517))</f>
        <v>0</v>
      </c>
      <c r="ID5">
        <f>IF(Charts!$B$3="none",Z517,IF(EB517="",NA(),EB517))</f>
        <v>0</v>
      </c>
      <c r="IE5">
        <f>IF(Charts!$B$3="none",AA517,IF(EC517="",NA(),EC517))</f>
        <v>0</v>
      </c>
      <c r="IF5">
        <f>IF(Charts!$B$3="none",AB517,IF(ED517="",NA(),ED517))</f>
        <v>0</v>
      </c>
      <c r="IG5">
        <f>IF(Charts!$B$3="none",AC517,IF(EE517="",NA(),EE517))</f>
        <v>0</v>
      </c>
      <c r="IH5">
        <f>IF(Charts!$B$3="none",AD517,IF(EF517="",NA(),EF517))</f>
        <v>0</v>
      </c>
      <c r="II5">
        <f>IF(Charts!$B$3="none",AE517,IF(EG517="",NA(),EG517))</f>
        <v>0</v>
      </c>
      <c r="IJ5">
        <f>IF(Charts!$B$3="none",AF517,IF(EH517="",NA(),EH517))</f>
        <v>0</v>
      </c>
      <c r="IK5">
        <f>IF(Charts!$B$3="none",AG517,IF(EI517="",NA(),EI517))</f>
        <v>0</v>
      </c>
      <c r="IL5">
        <f>IF(Charts!$B$3="none",AH517,IF(EJ517="",NA(),EJ517))</f>
        <v>0</v>
      </c>
      <c r="IM5">
        <f>IF(Charts!$B$3="none",AI517,IF(EK517="",NA(),EK517))</f>
        <v>0</v>
      </c>
      <c r="IN5">
        <f>IF(Charts!$B$3="none",AJ517,IF(EL517="",NA(),EL517))</f>
        <v>0</v>
      </c>
      <c r="IO5">
        <f>IF(Charts!$B$3="none",AK517,IF(EM517="",NA(),EM517))</f>
        <v>0</v>
      </c>
      <c r="IP5">
        <f>IF(Charts!$B$3="none",AL517,IF(EN517="",NA(),EN517))</f>
        <v>0</v>
      </c>
      <c r="IQ5">
        <f>IF(Charts!$B$3="none",AM517,IF(EO517="",NA(),EO517))</f>
        <v>0</v>
      </c>
      <c r="IR5">
        <f>IF(Charts!$B$3="none",AN517,IF(EP517="",NA(),EP517))</f>
        <v>0</v>
      </c>
      <c r="IS5">
        <f>IF(Charts!$B$3="none",AO517,IF(EQ517="",NA(),EQ517))</f>
        <v>0</v>
      </c>
      <c r="IT5">
        <f>IF(Charts!$B$3="none",AP517,IF(ER517="",NA(),ER517))</f>
        <v>0</v>
      </c>
      <c r="IU5">
        <f>IF(Charts!$B$3="none",AQ517,IF(ES517="",NA(),ES517))</f>
        <v>0</v>
      </c>
      <c r="IV5">
        <f>IF(Charts!$B$3="none",AR517,IF(ET517="",NA(),ET517))</f>
        <v>0</v>
      </c>
      <c r="IW5">
        <f>IF(Charts!$B$3="none",AS517,IF(EU517="",NA(),EU517))</f>
        <v>0</v>
      </c>
      <c r="IX5">
        <f>IF(Charts!$B$3="none",AT517,IF(EV517="",NA(),EV517))</f>
        <v>0</v>
      </c>
      <c r="IY5">
        <f>IF(Charts!$B$3="none",AU517,IF(EW517="",NA(),EW517))</f>
        <v>0</v>
      </c>
      <c r="IZ5">
        <f>IF(Charts!$B$3="none",AV517,IF(EX517="",NA(),EX517))</f>
        <v>0</v>
      </c>
      <c r="JA5">
        <f>IF(Charts!$B$3="none",AW517,IF(EY517="",NA(),EY517))</f>
        <v>0</v>
      </c>
      <c r="JB5">
        <f>IF(Charts!$B$3="none",AX517,IF(EZ517="",NA(),EZ517))</f>
        <v>0</v>
      </c>
      <c r="JC5">
        <f>IF(Charts!$B$3="none",AY517,IF(FA517="",NA(),FA517))</f>
        <v>0</v>
      </c>
      <c r="JD5">
        <f>IF(Charts!$B$3="none",AZ517,IF(FB517="",NA(),FB517))</f>
        <v>0</v>
      </c>
      <c r="JE5">
        <f>IF(Charts!$B$3="none",BA517,IF(FC517="",NA(),FC517))</f>
        <v>0</v>
      </c>
      <c r="JF5">
        <f>IF(Charts!$B$3="none",BB517,IF(FD517="",NA(),FD517))</f>
        <v>0</v>
      </c>
      <c r="JG5">
        <f>IF(Charts!$B$3="none",BC517,IF(FE517="",NA(),FE517))</f>
        <v>0</v>
      </c>
      <c r="JH5">
        <f>IF(Charts!$B$3="none",BD517,IF(FF517="",NA(),FF517))</f>
        <v>0</v>
      </c>
      <c r="JI5">
        <f>IF(Charts!$B$3="none",BE517,IF(FG517="",NA(),FG517))</f>
        <v>0</v>
      </c>
      <c r="JJ5">
        <f>IF(Charts!$B$3="none",BF517,IF(FH517="",NA(),FH517))</f>
        <v>0</v>
      </c>
      <c r="JK5">
        <f>IF(Charts!$B$3="none",BG517,IF(FI517="",NA(),FI517))</f>
        <v>0</v>
      </c>
      <c r="JL5">
        <f>IF(Charts!$B$3="none",BH517,IF(FJ517="",NA(),FJ517))</f>
        <v>0</v>
      </c>
      <c r="JM5">
        <f>IF(Charts!$B$3="none",BI517,IF(FK517="",NA(),FK517))</f>
        <v>0</v>
      </c>
      <c r="JN5">
        <f>IF(Charts!$B$3="none",BJ517,IF(FL517="",NA(),FL517))</f>
        <v>0</v>
      </c>
      <c r="JO5">
        <f>IF(Charts!$B$3="none",BK517,IF(FM517="",NA(),FM517))</f>
        <v>0</v>
      </c>
      <c r="JP5">
        <f>IF(Charts!$B$3="none",BL517,IF(FN517="",NA(),FN517))</f>
        <v>0</v>
      </c>
      <c r="JQ5">
        <f>IF(Charts!$B$3="none",BM517,IF(FO517="",NA(),FO517))</f>
        <v>0</v>
      </c>
      <c r="JR5">
        <f>IF(Charts!$B$3="none",BN517,IF(FP517="",NA(),FP517))</f>
        <v>0</v>
      </c>
      <c r="JS5">
        <f>IF(Charts!$B$3="none",BO517,IF(FQ517="",NA(),FQ517))</f>
        <v>0</v>
      </c>
      <c r="JT5">
        <f>IF(Charts!$B$3="none",BP517,IF(FR517="",NA(),FR517))</f>
        <v>0</v>
      </c>
      <c r="JU5">
        <f>IF(Charts!$B$3="none",BQ517,IF(FS517="",NA(),FS517))</f>
        <v>0</v>
      </c>
      <c r="JV5">
        <f>IF(Charts!$B$3="none",BR517,IF(FT517="",NA(),FT517))</f>
        <v>0</v>
      </c>
      <c r="JW5">
        <f>IF(Charts!$B$3="none",BS517,IF(FU517="",NA(),FU517))</f>
        <v>0</v>
      </c>
      <c r="JX5">
        <f>IF(Charts!$B$3="none",BT517,IF(FV517="",NA(),FV517))</f>
        <v>0</v>
      </c>
      <c r="JY5">
        <f>IF(Charts!$B$3="none",BU517,IF(FW517="",NA(),FW517))</f>
        <v>0</v>
      </c>
      <c r="JZ5">
        <f>IF(Charts!$B$3="none",BV517,IF(FX517="",NA(),FX517))</f>
        <v>0</v>
      </c>
      <c r="KA5">
        <f>IF(Charts!$B$3="none",BW517,IF(FY517="",NA(),FY517))</f>
        <v>0</v>
      </c>
      <c r="KB5">
        <f>IF(Charts!$B$3="none",BX517,IF(FZ517="",NA(),FZ517))</f>
        <v>0</v>
      </c>
      <c r="KC5">
        <f>IF(Charts!$B$3="none",BY517,IF(GA517="",NA(),GA517))</f>
        <v>0</v>
      </c>
      <c r="KD5">
        <f>IF(Charts!$B$3="none",BZ517,IF(GB517="",NA(),GB517))</f>
        <v>0</v>
      </c>
      <c r="KE5">
        <f>IF(Charts!$B$3="none",CA517,IF(GC517="",NA(),GC517))</f>
        <v>0</v>
      </c>
      <c r="KF5">
        <f>IF(Charts!$B$3="none",CB517,IF(GD517="",NA(),GD517))</f>
        <v>0</v>
      </c>
      <c r="KG5">
        <f>IF(Charts!$B$3="none",CC517,IF(GE517="",NA(),GE517))</f>
        <v>0</v>
      </c>
      <c r="KH5">
        <f>IF(Charts!$B$3="none",CD517,IF(GF517="",NA(),GF517))</f>
        <v>0</v>
      </c>
      <c r="KI5">
        <f>IF(Charts!$B$3="none",CE517,IF(GG517="",NA(),GG517))</f>
        <v>0</v>
      </c>
      <c r="KJ5">
        <f>IF(Charts!$B$3="none",CF517,IF(GH517="",NA(),GH517))</f>
        <v>0</v>
      </c>
      <c r="KK5">
        <f>IF(Charts!$B$3="none",CG517,IF(GI517="",NA(),GI517))</f>
        <v>0</v>
      </c>
      <c r="KL5">
        <f>IF(Charts!$B$3="none",CH517,IF(GJ517="",NA(),GJ517))</f>
        <v>0</v>
      </c>
      <c r="KM5">
        <f>IF(Charts!$B$3="none",CI517,IF(GK517="",NA(),GK517))</f>
        <v>0</v>
      </c>
      <c r="KN5">
        <f>IF(Charts!$B$3="none",CJ517,IF(GL517="",NA(),GL517))</f>
        <v>0</v>
      </c>
      <c r="KO5">
        <f>IF(Charts!$B$3="none",CK517,IF(GM517="",NA(),GM517))</f>
        <v>0</v>
      </c>
      <c r="KP5">
        <f>IF(Charts!$B$3="none",CL517,IF(GN517="",NA(),GN517))</f>
        <v>0</v>
      </c>
      <c r="KQ5">
        <f>IF(Charts!$B$3="none",CM517,IF(GO517="",NA(),GO517))</f>
        <v>0</v>
      </c>
      <c r="KR5">
        <f>IF(Charts!$B$3="none",CN517,IF(GP517="",NA(),GP517))</f>
        <v>0</v>
      </c>
      <c r="KS5">
        <f>IF(Charts!$B$3="none",CO517,IF(GQ517="",NA(),GQ517))</f>
        <v>0</v>
      </c>
      <c r="KT5">
        <f>IF(Charts!$B$3="none",CP517,IF(GR517="",NA(),GR517))</f>
        <v>0</v>
      </c>
      <c r="KU5">
        <f>IF(Charts!$B$3="none",CQ517,IF(GS517="",NA(),GS517))</f>
        <v>0</v>
      </c>
      <c r="KV5">
        <f>IF(Charts!$B$3="none",CR517,IF(GT517="",NA(),GT517))</f>
        <v>0</v>
      </c>
      <c r="KW5">
        <f>IF(Charts!$B$3="none",CS517,IF(GU517="",NA(),GU517))</f>
        <v>0</v>
      </c>
      <c r="KX5">
        <f>IF(Charts!$B$3="none",CT517,IF(GV517="",NA(),GV517))</f>
        <v>0</v>
      </c>
      <c r="KY5">
        <f>IF(Charts!$B$3="none",CU517,IF(GW517="",NA(),GW517))</f>
        <v>0</v>
      </c>
      <c r="KZ5">
        <f>IF(Charts!$B$3="none",CV517,IF(GX517="",NA(),GX517))</f>
        <v>0</v>
      </c>
      <c r="LA5">
        <f>IF(Charts!$B$3="none",CW517,IF(GY517="",NA(),GY517))</f>
        <v>0</v>
      </c>
      <c r="LB5">
        <f>IF(Charts!$B$3="none",CX517,IF(GZ517="",NA(),GZ517))</f>
        <v>0</v>
      </c>
      <c r="LC5">
        <f>IF(Charts!$B$3="none",CY517,IF(HA517="",NA(),HA517))</f>
        <v>0</v>
      </c>
      <c r="LD5">
        <f>IF(Charts!$B$3="none",CZ517,IF(HB517="",NA(),HB517))</f>
        <v>0</v>
      </c>
      <c r="LE5">
        <f>IF(Charts!$B$3="none",DA517,IF(HC517="",NA(),HC517))</f>
        <v>0</v>
      </c>
      <c r="LF5">
        <f>IF(Charts!$B$3="none",DB517,IF(HD517="",NA(),HD517))</f>
        <v>0</v>
      </c>
      <c r="LG5">
        <f>IF(Charts!$B$3="none",DC517,IF(HE517="",NA(),HE517))</f>
        <v>0</v>
      </c>
      <c r="LH5">
        <f>IF(Charts!$B$3="none",DD517,IF(HF517="",NA(),HF517))</f>
        <v>0</v>
      </c>
    </row>
    <row r="6" spans="1:320">
      <c r="D6">
        <v>2</v>
      </c>
      <c r="E6">
        <f>IF(INDIRECT(ADDRESS($D6+2,E$2+1,,,"Instances"))="","",INDIRECT(ADDRESS($D6+2,E$2+1,,,"Instances")))</f>
        <v>0</v>
      </c>
      <c r="F6">
        <f>IFERROR(SMALL(E5:E105,ROW()-ROW($F$5)+1),"")</f>
        <v>0</v>
      </c>
      <c r="H6">
        <f>IFERROR(SUM(F5:F6),"")</f>
        <v>0</v>
      </c>
      <c r="I6">
        <f>IF(INDIRECT(ADDRESS($D6+2,I$2+1,,,"Instances"))="","",INDIRECT(ADDRESS($D6+2,I$2+1,,,"Instances")))</f>
        <v>0</v>
      </c>
      <c r="J6">
        <f>IFERROR(SMALL(I5:I105,ROW()-ROW($J$5)+1),"")</f>
        <v>0</v>
      </c>
      <c r="L6">
        <f>IFERROR(SUM(J5:J6),"")</f>
        <v>0</v>
      </c>
      <c r="M6">
        <f>IF(INDIRECT(ADDRESS($D6+2,M$2+1,,,"Instances"))="","",INDIRECT(ADDRESS($D6+2,M$2+1,,,"Instances")))</f>
        <v>0</v>
      </c>
      <c r="N6">
        <f>IFERROR(SMALL(M5:M105,ROW()-ROW($N$5)+1),"")</f>
        <v>0</v>
      </c>
      <c r="P6">
        <f>IFERROR(SUM(N5:N6),"")</f>
        <v>0</v>
      </c>
      <c r="Q6">
        <f>IF(INDIRECT(ADDRESS($D6+2,Q$2+1,,,"Instances"))="","",INDIRECT(ADDRESS($D6+2,Q$2+1,,,"Instances")))</f>
        <v>0</v>
      </c>
      <c r="R6">
        <f>IFERROR(SMALL(Q5:Q105,ROW()-ROW($R$5)+1),"")</f>
        <v>0</v>
      </c>
      <c r="T6">
        <f>IFERROR(SUM(R5:R6),"")</f>
        <v>0</v>
      </c>
      <c r="U6">
        <f>IF(INDIRECT(ADDRESS($D6+2,U$2+1,,,"Instances"))="","",INDIRECT(ADDRESS($D6+2,U$2+1,,,"Instances")))</f>
        <v>0</v>
      </c>
      <c r="V6">
        <f>IFERROR(SMALL(U5:U105,ROW()-ROW($V$5)+1),"")</f>
        <v>0</v>
      </c>
      <c r="X6">
        <f>IFERROR(SUM(V5:V6),"")</f>
        <v>0</v>
      </c>
      <c r="Y6">
        <f>IF(INDIRECT(ADDRESS($D6+2,Y$2+1,,,"Instances"))="","",INDIRECT(ADDRESS($D6+2,Y$2+1,,,"Instances")))</f>
        <v>0</v>
      </c>
      <c r="Z6">
        <f>IFERROR(SMALL(Y5:Y105,ROW()-ROW($Z$5)+1),"")</f>
        <v>0</v>
      </c>
      <c r="AB6">
        <f>IFERROR(SUM(Z5:Z6),"")</f>
        <v>0</v>
      </c>
      <c r="AC6">
        <f>IF(INDIRECT(ADDRESS($D6+2,AC$2+1,,,"Instances"))="","",INDIRECT(ADDRESS($D6+2,AC$2+1,,,"Instances")))</f>
        <v>0</v>
      </c>
      <c r="AD6">
        <f>IFERROR(SMALL(AC5:AC105,ROW()-ROW($AD$5)+1),"")</f>
        <v>0</v>
      </c>
      <c r="AF6">
        <f>IFERROR(SUM(AD5:AD6),"")</f>
        <v>0</v>
      </c>
      <c r="AG6">
        <f>IF(INDIRECT(ADDRESS($D6+2,AG$2+1,,,"Instances"))="","",INDIRECT(ADDRESS($D6+2,AG$2+1,,,"Instances")))</f>
        <v>0</v>
      </c>
      <c r="AH6">
        <f>IFERROR(SMALL(AG5:AG105,ROW()-ROW($AH$5)+1),"")</f>
        <v>0</v>
      </c>
      <c r="AJ6">
        <f>IFERROR(SUM(AH5:AH6),"")</f>
        <v>0</v>
      </c>
      <c r="AK6">
        <f>IF(INDIRECT(ADDRESS($D6+2,AK$2+1,,,"Instances"))="","",INDIRECT(ADDRESS($D6+2,AK$2+1,,,"Instances")))</f>
        <v>0</v>
      </c>
      <c r="AL6">
        <f>IFERROR(SMALL(AK5:AK105,ROW()-ROW($AL$5)+1),"")</f>
        <v>0</v>
      </c>
      <c r="AN6">
        <f>IFERROR(SUM(AL5:AL6),"")</f>
        <v>0</v>
      </c>
      <c r="AO6">
        <f>IF(INDIRECT(ADDRESS($D6+2,AO$2+1,,,"Instances"))="","",INDIRECT(ADDRESS($D6+2,AO$2+1,,,"Instances")))</f>
        <v>0</v>
      </c>
      <c r="AP6">
        <f>IFERROR(SMALL(AO5:AO105,ROW()-ROW($AP$5)+1),"")</f>
        <v>0</v>
      </c>
      <c r="AR6">
        <f>IFERROR(SUM(AP5:AP6),"")</f>
        <v>0</v>
      </c>
      <c r="AS6">
        <f>IF(INDIRECT(ADDRESS($D6+2,AS$2+1,,,"Instances"))="","",INDIRECT(ADDRESS($D6+2,AS$2+1,,,"Instances")))</f>
        <v>0</v>
      </c>
      <c r="AT6">
        <f>IFERROR(SMALL(AS5:AS105,ROW()-ROW($AT$5)+1),"")</f>
        <v>0</v>
      </c>
      <c r="AV6">
        <f>IFERROR(SUM(AT5:AT6),"")</f>
        <v>0</v>
      </c>
      <c r="AW6">
        <f>IF(INDIRECT(ADDRESS($D6+2,AW$2+1,,,"Instances"))="","",INDIRECT(ADDRESS($D6+2,AW$2+1,,,"Instances")))</f>
        <v>0</v>
      </c>
      <c r="AX6">
        <f>IFERROR(SMALL(AW5:AW105,ROW()-ROW($AX$5)+1),"")</f>
        <v>0</v>
      </c>
      <c r="AZ6">
        <f>IFERROR(SUM(AX5:AX6),"")</f>
        <v>0</v>
      </c>
      <c r="BA6">
        <f>IF(INDIRECT(ADDRESS($D6+2,BA$2+1,,,"Instances"))="","",INDIRECT(ADDRESS($D6+2,BA$2+1,,,"Instances")))</f>
        <v>0</v>
      </c>
      <c r="BB6">
        <f>IFERROR(SMALL(BA5:BA105,ROW()-ROW($BB$5)+1),"")</f>
        <v>0</v>
      </c>
      <c r="BD6">
        <f>IFERROR(SUM(BB5:BB6),"")</f>
        <v>0</v>
      </c>
      <c r="BE6">
        <f>IF(INDIRECT(ADDRESS($D6+2,BE$2+1,,,"Instances"))="","",INDIRECT(ADDRESS($D6+2,BE$2+1,,,"Instances")))</f>
        <v>0</v>
      </c>
      <c r="BF6">
        <f>IFERROR(SMALL(BE5:BE105,ROW()-ROW($BF$5)+1),"")</f>
        <v>0</v>
      </c>
      <c r="BH6">
        <f>IFERROR(SUM(BF5:BF6),"")</f>
        <v>0</v>
      </c>
      <c r="BI6">
        <f>IF(INDIRECT(ADDRESS($D6+2,BI$2+1,,,"Instances"))="","",INDIRECT(ADDRESS($D6+2,BI$2+1,,,"Instances")))</f>
        <v>0</v>
      </c>
      <c r="BJ6">
        <f>IFERROR(SMALL(BI5:BI105,ROW()-ROW($BJ$5)+1),"")</f>
        <v>0</v>
      </c>
      <c r="BL6">
        <f>IFERROR(SUM(BJ5:BJ6),"")</f>
        <v>0</v>
      </c>
      <c r="BM6">
        <f>IF(INDIRECT(ADDRESS($D6+2,BM$2+1,,,"Instances"))="","",INDIRECT(ADDRESS($D6+2,BM$2+1,,,"Instances")))</f>
        <v>0</v>
      </c>
      <c r="BN6">
        <f>IFERROR(SMALL(BM5:BM105,ROW()-ROW($BN$5)+1),"")</f>
        <v>0</v>
      </c>
      <c r="BP6">
        <f>IFERROR(SUM(BN5:BN6),"")</f>
        <v>0</v>
      </c>
      <c r="BQ6">
        <f>IF(INDIRECT(ADDRESS($D6+2,BQ$2+1,,,"Instances"))="","",INDIRECT(ADDRESS($D6+2,BQ$2+1,,,"Instances")))</f>
        <v>0</v>
      </c>
      <c r="BR6">
        <f>IFERROR(SMALL(BQ5:BQ105,ROW()-ROW($BR$5)+1),"")</f>
        <v>0</v>
      </c>
      <c r="BT6">
        <f>IFERROR(SUM(BR5:BR6),"")</f>
        <v>0</v>
      </c>
      <c r="BU6">
        <f>IF(INDIRECT(ADDRESS($D6+2,BU$2+1,,,"Instances"))="","",INDIRECT(ADDRESS($D6+2,BU$2+1,,,"Instances")))</f>
        <v>0</v>
      </c>
      <c r="BV6">
        <f>IFERROR(SMALL(BU5:BU105,ROW()-ROW($BV$5)+1),"")</f>
        <v>0</v>
      </c>
      <c r="BX6">
        <f>IFERROR(SUM(BV5:BV6),"")</f>
        <v>0</v>
      </c>
      <c r="BY6">
        <f>IF(INDIRECT(ADDRESS($D6+2,BY$2+1,,,"Instances"))="","",INDIRECT(ADDRESS($D6+2,BY$2+1,,,"Instances")))</f>
        <v>0</v>
      </c>
      <c r="BZ6">
        <f>IFERROR(SMALL(BY5:BY105,ROW()-ROW($BZ$5)+1),"")</f>
        <v>0</v>
      </c>
      <c r="CB6">
        <f>IFERROR(SUM(BZ5:BZ6),"")</f>
        <v>0</v>
      </c>
      <c r="CC6">
        <f>IF(INDIRECT(ADDRESS($D6+2,CC$2+1,,,"Instances"))="","",INDIRECT(ADDRESS($D6+2,CC$2+1,,,"Instances")))</f>
        <v>0</v>
      </c>
      <c r="CD6">
        <f>IFERROR(SMALL(CC5:CC105,ROW()-ROW($CD$5)+1),"")</f>
        <v>0</v>
      </c>
      <c r="CF6">
        <f>IFERROR(SUM(CD5:CD6),"")</f>
        <v>0</v>
      </c>
      <c r="CG6">
        <f>IF(INDIRECT(ADDRESS($D6+2,CG$2+1,,,"Instances"))="","",INDIRECT(ADDRESS($D6+2,CG$2+1,,,"Instances")))</f>
        <v>0</v>
      </c>
      <c r="CH6">
        <f>IFERROR(SMALL(CG5:CG105,ROW()-ROW($CH$5)+1),"")</f>
        <v>0</v>
      </c>
      <c r="CJ6">
        <f>IFERROR(SUM(CH5:CH6),"")</f>
        <v>0</v>
      </c>
      <c r="CK6">
        <f>IF(INDIRECT(ADDRESS($D6+2,CK$2+1,,,"Instances"))="","",INDIRECT(ADDRESS($D6+2,CK$2+1,,,"Instances")))</f>
        <v>0</v>
      </c>
      <c r="CL6">
        <f>IFERROR(SMALL(CK5:CK105,ROW()-ROW($CL$5)+1),"")</f>
        <v>0</v>
      </c>
      <c r="CN6">
        <f>IFERROR(SUM(CL5:CL6),"")</f>
        <v>0</v>
      </c>
      <c r="CO6">
        <f>IF(INDIRECT(ADDRESS($D6+2,CO$2+1,,,"Instances"))="","",INDIRECT(ADDRESS($D6+2,CO$2+1,,,"Instances")))</f>
        <v>0</v>
      </c>
      <c r="CP6">
        <f>IFERROR(SMALL(CO5:CO105,ROW()-ROW($CP$5)+1),"")</f>
        <v>0</v>
      </c>
      <c r="CR6">
        <f>IFERROR(SUM(CP5:CP6),"")</f>
        <v>0</v>
      </c>
      <c r="CS6">
        <f>IF(INDIRECT(ADDRESS($D6+2,CS$2+1,,,"Instances"))="","",INDIRECT(ADDRESS($D6+2,CS$2+1,,,"Instances")))</f>
        <v>0</v>
      </c>
      <c r="CT6">
        <f>IFERROR(SMALL(CS5:CS105,ROW()-ROW($CT$5)+1),"")</f>
        <v>0</v>
      </c>
      <c r="CV6">
        <f>IFERROR(SUM(CT5:CT6),"")</f>
        <v>0</v>
      </c>
      <c r="CW6">
        <f>IF(INDIRECT(ADDRESS($D6+2,CW$2+1,,,"Instances"))="","",INDIRECT(ADDRESS($D6+2,CW$2+1,,,"Instances")))</f>
        <v>0</v>
      </c>
      <c r="CX6">
        <f>IFERROR(SMALL(CW5:CW105,ROW()-ROW($CX$5)+1),"")</f>
        <v>0</v>
      </c>
      <c r="CZ6">
        <f>IFERROR(SUM(CX5:CX6),"")</f>
        <v>0</v>
      </c>
      <c r="DA6">
        <f>IF(INDIRECT(ADDRESS($D6+2,DA$2+1,,,"Instances"))="","",INDIRECT(ADDRESS($D6+2,DA$2+1,,,"Instances")))</f>
        <v>0</v>
      </c>
      <c r="DB6">
        <f>IFERROR(SMALL(DA5:DA105,ROW()-ROW($DB$5)+1),"")</f>
        <v>0</v>
      </c>
      <c r="DD6">
        <f>IFERROR(SUM(DB5:DB6),"")</f>
        <v>0</v>
      </c>
      <c r="DF6">
        <v>2</v>
      </c>
      <c r="DG6" cm="1">
        <f t="array" ref="DG6">_xlfn.SWITCH(Charts!$B$3,"average", AVERAGE(INDIRECT(ADDRESS(1+3,DG$2+1,,,"Instances") &amp; ":" &amp; ADDRESS(1+3,DG$2+1))),"median", MEDIAN(INDIRECT(ADDRESS(1+3,DG$2+1,,,"Instances") &amp; ":" &amp; ADDRESS(1+3,DG$2+1))),"min", MIN(INDIRECT(ADDRESS(1+3,DG$2+1,,,"Instances") &amp; ":" &amp; ADDRESS(1+3,DG$2+1))),"max", MAX(INDIRECT(ADDRESS(1+3,DG$2+1,,,"Instances") &amp; ":" &amp; ADDRESS(1+3,DG$2+1))),"diff", MAX(INDIRECT(ADDRESS(1+3,DG$2+1,,,"Instances") &amp; ":" &amp; ADDRESS(1+3,DG$2+1)))-MIN(INDIRECT(ADDRESS(1+3,DG$2+1,,,"Instances") &amp; ":" &amp; ADDRESS(1+3,DG$2+1))))</f>
        <v>0</v>
      </c>
      <c r="DH6">
        <f>IFERROR(SMALL(DG5:DG105,ROW()-ROW($DH$5)+1),"")</f>
        <v>0</v>
      </c>
      <c r="DJ6">
        <f>IFERROR(SUM(DH5:DH6),"")</f>
        <v>0</v>
      </c>
      <c r="DK6" cm="1">
        <f t="array" ref="DK6">_xlfn.SWITCH(Charts!$B$3,"average", AVERAGE(INDIRECT(ADDRESS(1+3,DK$2+1,,,"Instances") &amp; ":" &amp; ADDRESS(1+3,DK$2+1))),"median", MEDIAN(INDIRECT(ADDRESS(1+3,DK$2+1,,,"Instances") &amp; ":" &amp; ADDRESS(1+3,DK$2+1))),"min", MIN(INDIRECT(ADDRESS(1+3,DK$2+1,,,"Instances") &amp; ":" &amp; ADDRESS(1+3,DK$2+1))),"max", MAX(INDIRECT(ADDRESS(1+3,DK$2+1,,,"Instances") &amp; ":" &amp; ADDRESS(1+3,DK$2+1))),"diff", MAX(INDIRECT(ADDRESS(1+3,DK$2+1,,,"Instances") &amp; ":" &amp; ADDRESS(1+3,DK$2+1)))-MIN(INDIRECT(ADDRESS(1+3,DK$2+1,,,"Instances") &amp; ":" &amp; ADDRESS(1+3,DK$2+1))))</f>
        <v>0</v>
      </c>
      <c r="DL6">
        <f>IFERROR(SMALL(DK5:DK105,ROW()-ROW($DL$5)+1),"")</f>
        <v>0</v>
      </c>
      <c r="DN6">
        <f>IFERROR(SUM(DL5:DL6),"")</f>
        <v>0</v>
      </c>
      <c r="DO6" cm="1">
        <f t="array" ref="DO6">_xlfn.SWITCH(Charts!$B$3,"average", AVERAGE(INDIRECT(ADDRESS(1+3,DO$2+1,,,"Instances") &amp; ":" &amp; ADDRESS(1+3,DO$2+1))),"median", MEDIAN(INDIRECT(ADDRESS(1+3,DO$2+1,,,"Instances") &amp; ":" &amp; ADDRESS(1+3,DO$2+1))),"min", MIN(INDIRECT(ADDRESS(1+3,DO$2+1,,,"Instances") &amp; ":" &amp; ADDRESS(1+3,DO$2+1))),"max", MAX(INDIRECT(ADDRESS(1+3,DO$2+1,,,"Instances") &amp; ":" &amp; ADDRESS(1+3,DO$2+1))),"diff", MAX(INDIRECT(ADDRESS(1+3,DO$2+1,,,"Instances") &amp; ":" &amp; ADDRESS(1+3,DO$2+1)))-MIN(INDIRECT(ADDRESS(1+3,DO$2+1,,,"Instances") &amp; ":" &amp; ADDRESS(1+3,DO$2+1))))</f>
        <v>0</v>
      </c>
      <c r="DP6">
        <f>IFERROR(SMALL(DO5:DO105,ROW()-ROW($DP$5)+1),"")</f>
        <v>0</v>
      </c>
      <c r="DR6">
        <f>IFERROR(SUM(DP5:DP6),"")</f>
        <v>0</v>
      </c>
      <c r="DS6" cm="1">
        <f t="array" ref="DS6">_xlfn.SWITCH(Charts!$B$3,"average", AVERAGE(INDIRECT(ADDRESS(1+3,DS$2+1,,,"Instances") &amp; ":" &amp; ADDRESS(1+3,DS$2+1))),"median", MEDIAN(INDIRECT(ADDRESS(1+3,DS$2+1,,,"Instances") &amp; ":" &amp; ADDRESS(1+3,DS$2+1))),"min", MIN(INDIRECT(ADDRESS(1+3,DS$2+1,,,"Instances") &amp; ":" &amp; ADDRESS(1+3,DS$2+1))),"max", MAX(INDIRECT(ADDRESS(1+3,DS$2+1,,,"Instances") &amp; ":" &amp; ADDRESS(1+3,DS$2+1))),"diff", MAX(INDIRECT(ADDRESS(1+3,DS$2+1,,,"Instances") &amp; ":" &amp; ADDRESS(1+3,DS$2+1)))-MIN(INDIRECT(ADDRESS(1+3,DS$2+1,,,"Instances") &amp; ":" &amp; ADDRESS(1+3,DS$2+1))))</f>
        <v>0</v>
      </c>
      <c r="DT6">
        <f>IFERROR(SMALL(DS5:DS105,ROW()-ROW($DT$5)+1),"")</f>
        <v>0</v>
      </c>
      <c r="DV6">
        <f>IFERROR(SUM(DT5:DT6),"")</f>
        <v>0</v>
      </c>
      <c r="DW6" cm="1">
        <f t="array" ref="DW6">_xlfn.SWITCH(Charts!$B$3,"average", AVERAGE(INDIRECT(ADDRESS(1+3,DW$2+1,,,"Instances") &amp; ":" &amp; ADDRESS(1+3,DW$2+1))),"median", MEDIAN(INDIRECT(ADDRESS(1+3,DW$2+1,,,"Instances") &amp; ":" &amp; ADDRESS(1+3,DW$2+1))),"min", MIN(INDIRECT(ADDRESS(1+3,DW$2+1,,,"Instances") &amp; ":" &amp; ADDRESS(1+3,DW$2+1))),"max", MAX(INDIRECT(ADDRESS(1+3,DW$2+1,,,"Instances") &amp; ":" &amp; ADDRESS(1+3,DW$2+1))),"diff", MAX(INDIRECT(ADDRESS(1+3,DW$2+1,,,"Instances") &amp; ":" &amp; ADDRESS(1+3,DW$2+1)))-MIN(INDIRECT(ADDRESS(1+3,DW$2+1,,,"Instances") &amp; ":" &amp; ADDRESS(1+3,DW$2+1))))</f>
        <v>0</v>
      </c>
      <c r="DX6">
        <f>IFERROR(SMALL(DW5:DW105,ROW()-ROW($DX$5)+1),"")</f>
        <v>0</v>
      </c>
      <c r="DZ6">
        <f>IFERROR(SUM(DX5:DX6),"")</f>
        <v>0</v>
      </c>
      <c r="EA6" cm="1">
        <f t="array" ref="EA6">_xlfn.SWITCH(Charts!$B$3,"average", AVERAGE(INDIRECT(ADDRESS(1+3,EA$2+1,,,"Instances") &amp; ":" &amp; ADDRESS(1+3,EA$2+1))),"median", MEDIAN(INDIRECT(ADDRESS(1+3,EA$2+1,,,"Instances") &amp; ":" &amp; ADDRESS(1+3,EA$2+1))),"min", MIN(INDIRECT(ADDRESS(1+3,EA$2+1,,,"Instances") &amp; ":" &amp; ADDRESS(1+3,EA$2+1))),"max", MAX(INDIRECT(ADDRESS(1+3,EA$2+1,,,"Instances") &amp; ":" &amp; ADDRESS(1+3,EA$2+1))),"diff", MAX(INDIRECT(ADDRESS(1+3,EA$2+1,,,"Instances") &amp; ":" &amp; ADDRESS(1+3,EA$2+1)))-MIN(INDIRECT(ADDRESS(1+3,EA$2+1,,,"Instances") &amp; ":" &amp; ADDRESS(1+3,EA$2+1))))</f>
        <v>0</v>
      </c>
      <c r="EB6">
        <f>IFERROR(SMALL(EA5:EA105,ROW()-ROW($EB$5)+1),"")</f>
        <v>0</v>
      </c>
      <c r="ED6">
        <f>IFERROR(SUM(EB5:EB6),"")</f>
        <v>0</v>
      </c>
      <c r="EE6" cm="1">
        <f t="array" ref="EE6">_xlfn.SWITCH(Charts!$B$3,"average", AVERAGE(INDIRECT(ADDRESS(1+3,EE$2+1,,,"Instances") &amp; ":" &amp; ADDRESS(1+3,EE$2+1))),"median", MEDIAN(INDIRECT(ADDRESS(1+3,EE$2+1,,,"Instances") &amp; ":" &amp; ADDRESS(1+3,EE$2+1))),"min", MIN(INDIRECT(ADDRESS(1+3,EE$2+1,,,"Instances") &amp; ":" &amp; ADDRESS(1+3,EE$2+1))),"max", MAX(INDIRECT(ADDRESS(1+3,EE$2+1,,,"Instances") &amp; ":" &amp; ADDRESS(1+3,EE$2+1))),"diff", MAX(INDIRECT(ADDRESS(1+3,EE$2+1,,,"Instances") &amp; ":" &amp; ADDRESS(1+3,EE$2+1)))-MIN(INDIRECT(ADDRESS(1+3,EE$2+1,,,"Instances") &amp; ":" &amp; ADDRESS(1+3,EE$2+1))))</f>
        <v>0</v>
      </c>
      <c r="EF6">
        <f>IFERROR(SMALL(EE5:EE105,ROW()-ROW($EF$5)+1),"")</f>
        <v>0</v>
      </c>
      <c r="EH6">
        <f>IFERROR(SUM(EF5:EF6),"")</f>
        <v>0</v>
      </c>
      <c r="EI6" cm="1">
        <f t="array" ref="EI6">_xlfn.SWITCH(Charts!$B$3,"average", AVERAGE(INDIRECT(ADDRESS(1+3,EI$2+1,,,"Instances") &amp; ":" &amp; ADDRESS(1+3,EI$2+1))),"median", MEDIAN(INDIRECT(ADDRESS(1+3,EI$2+1,,,"Instances") &amp; ":" &amp; ADDRESS(1+3,EI$2+1))),"min", MIN(INDIRECT(ADDRESS(1+3,EI$2+1,,,"Instances") &amp; ":" &amp; ADDRESS(1+3,EI$2+1))),"max", MAX(INDIRECT(ADDRESS(1+3,EI$2+1,,,"Instances") &amp; ":" &amp; ADDRESS(1+3,EI$2+1))),"diff", MAX(INDIRECT(ADDRESS(1+3,EI$2+1,,,"Instances") &amp; ":" &amp; ADDRESS(1+3,EI$2+1)))-MIN(INDIRECT(ADDRESS(1+3,EI$2+1,,,"Instances") &amp; ":" &amp; ADDRESS(1+3,EI$2+1))))</f>
        <v>0</v>
      </c>
      <c r="EJ6">
        <f>IFERROR(SMALL(EI5:EI105,ROW()-ROW($EJ$5)+1),"")</f>
        <v>0</v>
      </c>
      <c r="EL6">
        <f>IFERROR(SUM(EJ5:EJ6),"")</f>
        <v>0</v>
      </c>
      <c r="EM6" cm="1">
        <f t="array" ref="EM6">_xlfn.SWITCH(Charts!$B$3,"average", AVERAGE(INDIRECT(ADDRESS(1+3,EM$2+1,,,"Instances") &amp; ":" &amp; ADDRESS(1+3,EM$2+1))),"median", MEDIAN(INDIRECT(ADDRESS(1+3,EM$2+1,,,"Instances") &amp; ":" &amp; ADDRESS(1+3,EM$2+1))),"min", MIN(INDIRECT(ADDRESS(1+3,EM$2+1,,,"Instances") &amp; ":" &amp; ADDRESS(1+3,EM$2+1))),"max", MAX(INDIRECT(ADDRESS(1+3,EM$2+1,,,"Instances") &amp; ":" &amp; ADDRESS(1+3,EM$2+1))),"diff", MAX(INDIRECT(ADDRESS(1+3,EM$2+1,,,"Instances") &amp; ":" &amp; ADDRESS(1+3,EM$2+1)))-MIN(INDIRECT(ADDRESS(1+3,EM$2+1,,,"Instances") &amp; ":" &amp; ADDRESS(1+3,EM$2+1))))</f>
        <v>0</v>
      </c>
      <c r="EN6">
        <f>IFERROR(SMALL(EM5:EM105,ROW()-ROW($EN$5)+1),"")</f>
        <v>0</v>
      </c>
      <c r="EP6">
        <f>IFERROR(SUM(EN5:EN6),"")</f>
        <v>0</v>
      </c>
      <c r="EQ6" cm="1">
        <f t="array" ref="EQ6">_xlfn.SWITCH(Charts!$B$3,"average", AVERAGE(INDIRECT(ADDRESS(1+3,EQ$2+1,,,"Instances") &amp; ":" &amp; ADDRESS(1+3,EQ$2+1))),"median", MEDIAN(INDIRECT(ADDRESS(1+3,EQ$2+1,,,"Instances") &amp; ":" &amp; ADDRESS(1+3,EQ$2+1))),"min", MIN(INDIRECT(ADDRESS(1+3,EQ$2+1,,,"Instances") &amp; ":" &amp; ADDRESS(1+3,EQ$2+1))),"max", MAX(INDIRECT(ADDRESS(1+3,EQ$2+1,,,"Instances") &amp; ":" &amp; ADDRESS(1+3,EQ$2+1))),"diff", MAX(INDIRECT(ADDRESS(1+3,EQ$2+1,,,"Instances") &amp; ":" &amp; ADDRESS(1+3,EQ$2+1)))-MIN(INDIRECT(ADDRESS(1+3,EQ$2+1,,,"Instances") &amp; ":" &amp; ADDRESS(1+3,EQ$2+1))))</f>
        <v>0</v>
      </c>
      <c r="ER6">
        <f>IFERROR(SMALL(EQ5:EQ105,ROW()-ROW($ER$5)+1),"")</f>
        <v>0</v>
      </c>
      <c r="ET6">
        <f>IFERROR(SUM(ER5:ER6),"")</f>
        <v>0</v>
      </c>
      <c r="EU6" cm="1">
        <f t="array" ref="EU6">_xlfn.SWITCH(Charts!$B$3,"average", AVERAGE(INDIRECT(ADDRESS(1+3,EU$2+1,,,"Instances") &amp; ":" &amp; ADDRESS(1+3,EU$2+1))),"median", MEDIAN(INDIRECT(ADDRESS(1+3,EU$2+1,,,"Instances") &amp; ":" &amp; ADDRESS(1+3,EU$2+1))),"min", MIN(INDIRECT(ADDRESS(1+3,EU$2+1,,,"Instances") &amp; ":" &amp; ADDRESS(1+3,EU$2+1))),"max", MAX(INDIRECT(ADDRESS(1+3,EU$2+1,,,"Instances") &amp; ":" &amp; ADDRESS(1+3,EU$2+1))),"diff", MAX(INDIRECT(ADDRESS(1+3,EU$2+1,,,"Instances") &amp; ":" &amp; ADDRESS(1+3,EU$2+1)))-MIN(INDIRECT(ADDRESS(1+3,EU$2+1,,,"Instances") &amp; ":" &amp; ADDRESS(1+3,EU$2+1))))</f>
        <v>0</v>
      </c>
      <c r="EV6">
        <f>IFERROR(SMALL(EU5:EU105,ROW()-ROW($EV$5)+1),"")</f>
        <v>0</v>
      </c>
      <c r="EX6">
        <f>IFERROR(SUM(EV5:EV6),"")</f>
        <v>0</v>
      </c>
      <c r="EY6" cm="1">
        <f t="array" ref="EY6">_xlfn.SWITCH(Charts!$B$3,"average", AVERAGE(INDIRECT(ADDRESS(1+3,EY$2+1,,,"Instances") &amp; ":" &amp; ADDRESS(1+3,EY$2+1))),"median", MEDIAN(INDIRECT(ADDRESS(1+3,EY$2+1,,,"Instances") &amp; ":" &amp; ADDRESS(1+3,EY$2+1))),"min", MIN(INDIRECT(ADDRESS(1+3,EY$2+1,,,"Instances") &amp; ":" &amp; ADDRESS(1+3,EY$2+1))),"max", MAX(INDIRECT(ADDRESS(1+3,EY$2+1,,,"Instances") &amp; ":" &amp; ADDRESS(1+3,EY$2+1))),"diff", MAX(INDIRECT(ADDRESS(1+3,EY$2+1,,,"Instances") &amp; ":" &amp; ADDRESS(1+3,EY$2+1)))-MIN(INDIRECT(ADDRESS(1+3,EY$2+1,,,"Instances") &amp; ":" &amp; ADDRESS(1+3,EY$2+1))))</f>
        <v>0</v>
      </c>
      <c r="EZ6">
        <f>IFERROR(SMALL(EY5:EY105,ROW()-ROW($EZ$5)+1),"")</f>
        <v>0</v>
      </c>
      <c r="FB6">
        <f>IFERROR(SUM(EZ5:EZ6),"")</f>
        <v>0</v>
      </c>
      <c r="FC6" cm="1">
        <f t="array" ref="FC6">_xlfn.SWITCH(Charts!$B$3,"average", AVERAGE(INDIRECT(ADDRESS(1+3,FC$2+1,,,"Instances") &amp; ":" &amp; ADDRESS(1+3,FC$2+1))),"median", MEDIAN(INDIRECT(ADDRESS(1+3,FC$2+1,,,"Instances") &amp; ":" &amp; ADDRESS(1+3,FC$2+1))),"min", MIN(INDIRECT(ADDRESS(1+3,FC$2+1,,,"Instances") &amp; ":" &amp; ADDRESS(1+3,FC$2+1))),"max", MAX(INDIRECT(ADDRESS(1+3,FC$2+1,,,"Instances") &amp; ":" &amp; ADDRESS(1+3,FC$2+1))),"diff", MAX(INDIRECT(ADDRESS(1+3,FC$2+1,,,"Instances") &amp; ":" &amp; ADDRESS(1+3,FC$2+1)))-MIN(INDIRECT(ADDRESS(1+3,FC$2+1,,,"Instances") &amp; ":" &amp; ADDRESS(1+3,FC$2+1))))</f>
        <v>0</v>
      </c>
      <c r="FD6">
        <f>IFERROR(SMALL(FC5:FC105,ROW()-ROW($FD$5)+1),"")</f>
        <v>0</v>
      </c>
      <c r="FF6">
        <f>IFERROR(SUM(FD5:FD6),"")</f>
        <v>0</v>
      </c>
      <c r="FG6" cm="1">
        <f t="array" ref="FG6">_xlfn.SWITCH(Charts!$B$3,"average", AVERAGE(INDIRECT(ADDRESS(1+3,FG$2+1,,,"Instances") &amp; ":" &amp; ADDRESS(1+3,FG$2+1))),"median", MEDIAN(INDIRECT(ADDRESS(1+3,FG$2+1,,,"Instances") &amp; ":" &amp; ADDRESS(1+3,FG$2+1))),"min", MIN(INDIRECT(ADDRESS(1+3,FG$2+1,,,"Instances") &amp; ":" &amp; ADDRESS(1+3,FG$2+1))),"max", MAX(INDIRECT(ADDRESS(1+3,FG$2+1,,,"Instances") &amp; ":" &amp; ADDRESS(1+3,FG$2+1))),"diff", MAX(INDIRECT(ADDRESS(1+3,FG$2+1,,,"Instances") &amp; ":" &amp; ADDRESS(1+3,FG$2+1)))-MIN(INDIRECT(ADDRESS(1+3,FG$2+1,,,"Instances") &amp; ":" &amp; ADDRESS(1+3,FG$2+1))))</f>
        <v>0</v>
      </c>
      <c r="FH6">
        <f>IFERROR(SMALL(FG5:FG105,ROW()-ROW($FH$5)+1),"")</f>
        <v>0</v>
      </c>
      <c r="FJ6">
        <f>IFERROR(SUM(FH5:FH6),"")</f>
        <v>0</v>
      </c>
      <c r="FK6" cm="1">
        <f t="array" ref="FK6">_xlfn.SWITCH(Charts!$B$3,"average", AVERAGE(INDIRECT(ADDRESS(1+3,FK$2+1,,,"Instances") &amp; ":" &amp; ADDRESS(1+3,FK$2+1))),"median", MEDIAN(INDIRECT(ADDRESS(1+3,FK$2+1,,,"Instances") &amp; ":" &amp; ADDRESS(1+3,FK$2+1))),"min", MIN(INDIRECT(ADDRESS(1+3,FK$2+1,,,"Instances") &amp; ":" &amp; ADDRESS(1+3,FK$2+1))),"max", MAX(INDIRECT(ADDRESS(1+3,FK$2+1,,,"Instances") &amp; ":" &amp; ADDRESS(1+3,FK$2+1))),"diff", MAX(INDIRECT(ADDRESS(1+3,FK$2+1,,,"Instances") &amp; ":" &amp; ADDRESS(1+3,FK$2+1)))-MIN(INDIRECT(ADDRESS(1+3,FK$2+1,,,"Instances") &amp; ":" &amp; ADDRESS(1+3,FK$2+1))))</f>
        <v>0</v>
      </c>
      <c r="FL6">
        <f>IFERROR(SMALL(FK5:FK105,ROW()-ROW($FL$5)+1),"")</f>
        <v>0</v>
      </c>
      <c r="FN6">
        <f>IFERROR(SUM(FL5:FL6),"")</f>
        <v>0</v>
      </c>
      <c r="FO6" cm="1">
        <f t="array" ref="FO6">_xlfn.SWITCH(Charts!$B$3,"average", AVERAGE(INDIRECT(ADDRESS(1+3,FO$2+1,,,"Instances") &amp; ":" &amp; ADDRESS(1+3,FO$2+1))),"median", MEDIAN(INDIRECT(ADDRESS(1+3,FO$2+1,,,"Instances") &amp; ":" &amp; ADDRESS(1+3,FO$2+1))),"min", MIN(INDIRECT(ADDRESS(1+3,FO$2+1,,,"Instances") &amp; ":" &amp; ADDRESS(1+3,FO$2+1))),"max", MAX(INDIRECT(ADDRESS(1+3,FO$2+1,,,"Instances") &amp; ":" &amp; ADDRESS(1+3,FO$2+1))),"diff", MAX(INDIRECT(ADDRESS(1+3,FO$2+1,,,"Instances") &amp; ":" &amp; ADDRESS(1+3,FO$2+1)))-MIN(INDIRECT(ADDRESS(1+3,FO$2+1,,,"Instances") &amp; ":" &amp; ADDRESS(1+3,FO$2+1))))</f>
        <v>0</v>
      </c>
      <c r="FP6">
        <f>IFERROR(SMALL(FO5:FO105,ROW()-ROW($FP$5)+1),"")</f>
        <v>0</v>
      </c>
      <c r="FR6">
        <f>IFERROR(SUM(FP5:FP6),"")</f>
        <v>0</v>
      </c>
      <c r="FS6" cm="1">
        <f t="array" ref="FS6">_xlfn.SWITCH(Charts!$B$3,"average", AVERAGE(INDIRECT(ADDRESS(1+3,FS$2+1,,,"Instances") &amp; ":" &amp; ADDRESS(1+3,FS$2+1))),"median", MEDIAN(INDIRECT(ADDRESS(1+3,FS$2+1,,,"Instances") &amp; ":" &amp; ADDRESS(1+3,FS$2+1))),"min", MIN(INDIRECT(ADDRESS(1+3,FS$2+1,,,"Instances") &amp; ":" &amp; ADDRESS(1+3,FS$2+1))),"max", MAX(INDIRECT(ADDRESS(1+3,FS$2+1,,,"Instances") &amp; ":" &amp; ADDRESS(1+3,FS$2+1))),"diff", MAX(INDIRECT(ADDRESS(1+3,FS$2+1,,,"Instances") &amp; ":" &amp; ADDRESS(1+3,FS$2+1)))-MIN(INDIRECT(ADDRESS(1+3,FS$2+1,,,"Instances") &amp; ":" &amp; ADDRESS(1+3,FS$2+1))))</f>
        <v>0</v>
      </c>
      <c r="FT6">
        <f>IFERROR(SMALL(FS5:FS105,ROW()-ROW($FT$5)+1),"")</f>
        <v>0</v>
      </c>
      <c r="FV6">
        <f>IFERROR(SUM(FT5:FT6),"")</f>
        <v>0</v>
      </c>
      <c r="FW6" cm="1">
        <f t="array" ref="FW6">_xlfn.SWITCH(Charts!$B$3,"average", AVERAGE(INDIRECT(ADDRESS(1+3,FW$2+1,,,"Instances") &amp; ":" &amp; ADDRESS(1+3,FW$2+1))),"median", MEDIAN(INDIRECT(ADDRESS(1+3,FW$2+1,,,"Instances") &amp; ":" &amp; ADDRESS(1+3,FW$2+1))),"min", MIN(INDIRECT(ADDRESS(1+3,FW$2+1,,,"Instances") &amp; ":" &amp; ADDRESS(1+3,FW$2+1))),"max", MAX(INDIRECT(ADDRESS(1+3,FW$2+1,,,"Instances") &amp; ":" &amp; ADDRESS(1+3,FW$2+1))),"diff", MAX(INDIRECT(ADDRESS(1+3,FW$2+1,,,"Instances") &amp; ":" &amp; ADDRESS(1+3,FW$2+1)))-MIN(INDIRECT(ADDRESS(1+3,FW$2+1,,,"Instances") &amp; ":" &amp; ADDRESS(1+3,FW$2+1))))</f>
        <v>0</v>
      </c>
      <c r="FX6">
        <f>IFERROR(SMALL(FW5:FW105,ROW()-ROW($FX$5)+1),"")</f>
        <v>0</v>
      </c>
      <c r="FZ6">
        <f>IFERROR(SUM(FX5:FX6),"")</f>
        <v>0</v>
      </c>
      <c r="GA6" cm="1">
        <f t="array" ref="GA6">_xlfn.SWITCH(Charts!$B$3,"average", AVERAGE(INDIRECT(ADDRESS(1+3,GA$2+1,,,"Instances") &amp; ":" &amp; ADDRESS(1+3,GA$2+1))),"median", MEDIAN(INDIRECT(ADDRESS(1+3,GA$2+1,,,"Instances") &amp; ":" &amp; ADDRESS(1+3,GA$2+1))),"min", MIN(INDIRECT(ADDRESS(1+3,GA$2+1,,,"Instances") &amp; ":" &amp; ADDRESS(1+3,GA$2+1))),"max", MAX(INDIRECT(ADDRESS(1+3,GA$2+1,,,"Instances") &amp; ":" &amp; ADDRESS(1+3,GA$2+1))),"diff", MAX(INDIRECT(ADDRESS(1+3,GA$2+1,,,"Instances") &amp; ":" &amp; ADDRESS(1+3,GA$2+1)))-MIN(INDIRECT(ADDRESS(1+3,GA$2+1,,,"Instances") &amp; ":" &amp; ADDRESS(1+3,GA$2+1))))</f>
        <v>0</v>
      </c>
      <c r="GB6">
        <f>IFERROR(SMALL(GA5:GA105,ROW()-ROW($GB$5)+1),"")</f>
        <v>0</v>
      </c>
      <c r="GD6">
        <f>IFERROR(SUM(GB5:GB6),"")</f>
        <v>0</v>
      </c>
      <c r="GE6" cm="1">
        <f t="array" ref="GE6">_xlfn.SWITCH(Charts!$B$3,"average", AVERAGE(INDIRECT(ADDRESS(1+3,GE$2+1,,,"Instances") &amp; ":" &amp; ADDRESS(1+3,GE$2+1))),"median", MEDIAN(INDIRECT(ADDRESS(1+3,GE$2+1,,,"Instances") &amp; ":" &amp; ADDRESS(1+3,GE$2+1))),"min", MIN(INDIRECT(ADDRESS(1+3,GE$2+1,,,"Instances") &amp; ":" &amp; ADDRESS(1+3,GE$2+1))),"max", MAX(INDIRECT(ADDRESS(1+3,GE$2+1,,,"Instances") &amp; ":" &amp; ADDRESS(1+3,GE$2+1))),"diff", MAX(INDIRECT(ADDRESS(1+3,GE$2+1,,,"Instances") &amp; ":" &amp; ADDRESS(1+3,GE$2+1)))-MIN(INDIRECT(ADDRESS(1+3,GE$2+1,,,"Instances") &amp; ":" &amp; ADDRESS(1+3,GE$2+1))))</f>
        <v>0</v>
      </c>
      <c r="GF6">
        <f>IFERROR(SMALL(GE5:GE105,ROW()-ROW($GF$5)+1),"")</f>
        <v>0</v>
      </c>
      <c r="GH6">
        <f>IFERROR(SUM(GF5:GF6),"")</f>
        <v>0</v>
      </c>
      <c r="GI6" cm="1">
        <f t="array" ref="GI6">_xlfn.SWITCH(Charts!$B$3,"average", AVERAGE(INDIRECT(ADDRESS(1+3,GI$2+1,,,"Instances") &amp; ":" &amp; ADDRESS(1+3,GI$2+1))),"median", MEDIAN(INDIRECT(ADDRESS(1+3,GI$2+1,,,"Instances") &amp; ":" &amp; ADDRESS(1+3,GI$2+1))),"min", MIN(INDIRECT(ADDRESS(1+3,GI$2+1,,,"Instances") &amp; ":" &amp; ADDRESS(1+3,GI$2+1))),"max", MAX(INDIRECT(ADDRESS(1+3,GI$2+1,,,"Instances") &amp; ":" &amp; ADDRESS(1+3,GI$2+1))),"diff", MAX(INDIRECT(ADDRESS(1+3,GI$2+1,,,"Instances") &amp; ":" &amp; ADDRESS(1+3,GI$2+1)))-MIN(INDIRECT(ADDRESS(1+3,GI$2+1,,,"Instances") &amp; ":" &amp; ADDRESS(1+3,GI$2+1))))</f>
        <v>0</v>
      </c>
      <c r="GJ6">
        <f>IFERROR(SMALL(GI5:GI105,ROW()-ROW($GJ$5)+1),"")</f>
        <v>0</v>
      </c>
      <c r="GL6">
        <f>IFERROR(SUM(GJ5:GJ6),"")</f>
        <v>0</v>
      </c>
      <c r="GM6" cm="1">
        <f t="array" ref="GM6">_xlfn.SWITCH(Charts!$B$3,"average", AVERAGE(INDIRECT(ADDRESS(1+3,GM$2+1,,,"Instances") &amp; ":" &amp; ADDRESS(1+3,GM$2+1))),"median", MEDIAN(INDIRECT(ADDRESS(1+3,GM$2+1,,,"Instances") &amp; ":" &amp; ADDRESS(1+3,GM$2+1))),"min", MIN(INDIRECT(ADDRESS(1+3,GM$2+1,,,"Instances") &amp; ":" &amp; ADDRESS(1+3,GM$2+1))),"max", MAX(INDIRECT(ADDRESS(1+3,GM$2+1,,,"Instances") &amp; ":" &amp; ADDRESS(1+3,GM$2+1))),"diff", MAX(INDIRECT(ADDRESS(1+3,GM$2+1,,,"Instances") &amp; ":" &amp; ADDRESS(1+3,GM$2+1)))-MIN(INDIRECT(ADDRESS(1+3,GM$2+1,,,"Instances") &amp; ":" &amp; ADDRESS(1+3,GM$2+1))))</f>
        <v>0</v>
      </c>
      <c r="GN6">
        <f>IFERROR(SMALL(GM5:GM105,ROW()-ROW($GN$5)+1),"")</f>
        <v>0</v>
      </c>
      <c r="GP6">
        <f>IFERROR(SUM(GN5:GN6),"")</f>
        <v>0</v>
      </c>
      <c r="GQ6" cm="1">
        <f t="array" ref="GQ6">_xlfn.SWITCH(Charts!$B$3,"average", AVERAGE(INDIRECT(ADDRESS(1+3,GQ$2+1,,,"Instances") &amp; ":" &amp; ADDRESS(1+3,GQ$2+1))),"median", MEDIAN(INDIRECT(ADDRESS(1+3,GQ$2+1,,,"Instances") &amp; ":" &amp; ADDRESS(1+3,GQ$2+1))),"min", MIN(INDIRECT(ADDRESS(1+3,GQ$2+1,,,"Instances") &amp; ":" &amp; ADDRESS(1+3,GQ$2+1))),"max", MAX(INDIRECT(ADDRESS(1+3,GQ$2+1,,,"Instances") &amp; ":" &amp; ADDRESS(1+3,GQ$2+1))),"diff", MAX(INDIRECT(ADDRESS(1+3,GQ$2+1,,,"Instances") &amp; ":" &amp; ADDRESS(1+3,GQ$2+1)))-MIN(INDIRECT(ADDRESS(1+3,GQ$2+1,,,"Instances") &amp; ":" &amp; ADDRESS(1+3,GQ$2+1))))</f>
        <v>0</v>
      </c>
      <c r="GR6">
        <f>IFERROR(SMALL(GQ5:GQ105,ROW()-ROW($GR$5)+1),"")</f>
        <v>0</v>
      </c>
      <c r="GT6">
        <f>IFERROR(SUM(GR5:GR6),"")</f>
        <v>0</v>
      </c>
      <c r="GU6" cm="1">
        <f t="array" ref="GU6">_xlfn.SWITCH(Charts!$B$3,"average", AVERAGE(INDIRECT(ADDRESS(1+3,GU$2+1,,,"Instances") &amp; ":" &amp; ADDRESS(1+3,GU$2+1))),"median", MEDIAN(INDIRECT(ADDRESS(1+3,GU$2+1,,,"Instances") &amp; ":" &amp; ADDRESS(1+3,GU$2+1))),"min", MIN(INDIRECT(ADDRESS(1+3,GU$2+1,,,"Instances") &amp; ":" &amp; ADDRESS(1+3,GU$2+1))),"max", MAX(INDIRECT(ADDRESS(1+3,GU$2+1,,,"Instances") &amp; ":" &amp; ADDRESS(1+3,GU$2+1))),"diff", MAX(INDIRECT(ADDRESS(1+3,GU$2+1,,,"Instances") &amp; ":" &amp; ADDRESS(1+3,GU$2+1)))-MIN(INDIRECT(ADDRESS(1+3,GU$2+1,,,"Instances") &amp; ":" &amp; ADDRESS(1+3,GU$2+1))))</f>
        <v>0</v>
      </c>
      <c r="GV6">
        <f>IFERROR(SMALL(GU5:GU105,ROW()-ROW($GV$5)+1),"")</f>
        <v>0</v>
      </c>
      <c r="GX6">
        <f>IFERROR(SUM(GV5:GV6),"")</f>
        <v>0</v>
      </c>
      <c r="GY6" cm="1">
        <f t="array" ref="GY6">_xlfn.SWITCH(Charts!$B$3,"average", AVERAGE(INDIRECT(ADDRESS(1+3,GY$2+1,,,"Instances") &amp; ":" &amp; ADDRESS(1+3,GY$2+1))),"median", MEDIAN(INDIRECT(ADDRESS(1+3,GY$2+1,,,"Instances") &amp; ":" &amp; ADDRESS(1+3,GY$2+1))),"min", MIN(INDIRECT(ADDRESS(1+3,GY$2+1,,,"Instances") &amp; ":" &amp; ADDRESS(1+3,GY$2+1))),"max", MAX(INDIRECT(ADDRESS(1+3,GY$2+1,,,"Instances") &amp; ":" &amp; ADDRESS(1+3,GY$2+1))),"diff", MAX(INDIRECT(ADDRESS(1+3,GY$2+1,,,"Instances") &amp; ":" &amp; ADDRESS(1+3,GY$2+1)))-MIN(INDIRECT(ADDRESS(1+3,GY$2+1,,,"Instances") &amp; ":" &amp; ADDRESS(1+3,GY$2+1))))</f>
        <v>0</v>
      </c>
      <c r="GZ6">
        <f>IFERROR(SMALL(GY5:GY105,ROW()-ROW($GZ$5)+1),"")</f>
        <v>0</v>
      </c>
      <c r="HB6">
        <f>IFERROR(SUM(GZ5:GZ6),"")</f>
        <v>0</v>
      </c>
      <c r="HC6" cm="1">
        <f t="array" ref="HC6">_xlfn.SWITCH(Charts!$B$3,"average", AVERAGE(INDIRECT(ADDRESS(1+3,HC$2+1,,,"Instances") &amp; ":" &amp; ADDRESS(1+3,HC$2+1))),"median", MEDIAN(INDIRECT(ADDRESS(1+3,HC$2+1,,,"Instances") &amp; ":" &amp; ADDRESS(1+3,HC$2+1))),"min", MIN(INDIRECT(ADDRESS(1+3,HC$2+1,,,"Instances") &amp; ":" &amp; ADDRESS(1+3,HC$2+1))),"max", MAX(INDIRECT(ADDRESS(1+3,HC$2+1,,,"Instances") &amp; ":" &amp; ADDRESS(1+3,HC$2+1))),"diff", MAX(INDIRECT(ADDRESS(1+3,HC$2+1,,,"Instances") &amp; ":" &amp; ADDRESS(1+3,HC$2+1)))-MIN(INDIRECT(ADDRESS(1+3,HC$2+1,,,"Instances") &amp; ":" &amp; ADDRESS(1+3,HC$2+1))))</f>
        <v>0</v>
      </c>
      <c r="HD6">
        <f>IFERROR(SMALL(HC5:HC105,ROW()-ROW($HD$5)+1),"")</f>
        <v>0</v>
      </c>
      <c r="HF6">
        <f>IFERROR(SUM(HD5:HD6),"")</f>
        <v>0</v>
      </c>
      <c r="HI6">
        <f>IF(Charts!$B$3="none",E518,IF(DG518="",NA(),DG518))</f>
        <v>0</v>
      </c>
      <c r="HJ6">
        <f>IF(Charts!$B$3="none",F518,IF(DH518="",NA(),DH518))</f>
        <v>0</v>
      </c>
      <c r="HK6">
        <f>IF(Charts!$B$3="none",G518,IF(DI518="",NA(),DI518))</f>
        <v>0</v>
      </c>
      <c r="HL6">
        <f>IF(Charts!$B$3="none",H518,IF(DJ518="",NA(),DJ518))</f>
        <v>0</v>
      </c>
      <c r="HM6">
        <f>IF(Charts!$B$3="none",I518,IF(DK518="",NA(),DK518))</f>
        <v>0</v>
      </c>
      <c r="HN6">
        <f>IF(Charts!$B$3="none",J518,IF(DL518="",NA(),DL518))</f>
        <v>0</v>
      </c>
      <c r="HO6">
        <f>IF(Charts!$B$3="none",K518,IF(DM518="",NA(),DM518))</f>
        <v>0</v>
      </c>
      <c r="HP6">
        <f>IF(Charts!$B$3="none",L518,IF(DN518="",NA(),DN518))</f>
        <v>0</v>
      </c>
      <c r="HQ6">
        <f>IF(Charts!$B$3="none",M518,IF(DO518="",NA(),DO518))</f>
        <v>0</v>
      </c>
      <c r="HR6">
        <f>IF(Charts!$B$3="none",N518,IF(DP518="",NA(),DP518))</f>
        <v>0</v>
      </c>
      <c r="HS6">
        <f>IF(Charts!$B$3="none",O518,IF(DQ518="",NA(),DQ518))</f>
        <v>0</v>
      </c>
      <c r="HT6">
        <f>IF(Charts!$B$3="none",P518,IF(DR518="",NA(),DR518))</f>
        <v>0</v>
      </c>
      <c r="HU6">
        <f>IF(Charts!$B$3="none",Q518,IF(DS518="",NA(),DS518))</f>
        <v>0</v>
      </c>
      <c r="HV6">
        <f>IF(Charts!$B$3="none",R518,IF(DT518="",NA(),DT518))</f>
        <v>0</v>
      </c>
      <c r="HW6">
        <f>IF(Charts!$B$3="none",S518,IF(DU518="",NA(),DU518))</f>
        <v>0</v>
      </c>
      <c r="HX6">
        <f>IF(Charts!$B$3="none",T518,IF(DV518="",NA(),DV518))</f>
        <v>0</v>
      </c>
      <c r="HY6">
        <f>IF(Charts!$B$3="none",U518,IF(DW518="",NA(),DW518))</f>
        <v>0</v>
      </c>
      <c r="HZ6">
        <f>IF(Charts!$B$3="none",V518,IF(DX518="",NA(),DX518))</f>
        <v>0</v>
      </c>
      <c r="IA6">
        <f>IF(Charts!$B$3="none",W518,IF(DY518="",NA(),DY518))</f>
        <v>0</v>
      </c>
      <c r="IB6">
        <f>IF(Charts!$B$3="none",X518,IF(DZ518="",NA(),DZ518))</f>
        <v>0</v>
      </c>
      <c r="IC6">
        <f>IF(Charts!$B$3="none",Y518,IF(EA518="",NA(),EA518))</f>
        <v>0</v>
      </c>
      <c r="ID6">
        <f>IF(Charts!$B$3="none",Z518,IF(EB518="",NA(),EB518))</f>
        <v>0</v>
      </c>
      <c r="IE6">
        <f>IF(Charts!$B$3="none",AA518,IF(EC518="",NA(),EC518))</f>
        <v>0</v>
      </c>
      <c r="IF6">
        <f>IF(Charts!$B$3="none",AB518,IF(ED518="",NA(),ED518))</f>
        <v>0</v>
      </c>
      <c r="IG6">
        <f>IF(Charts!$B$3="none",AC518,IF(EE518="",NA(),EE518))</f>
        <v>0</v>
      </c>
      <c r="IH6">
        <f>IF(Charts!$B$3="none",AD518,IF(EF518="",NA(),EF518))</f>
        <v>0</v>
      </c>
      <c r="II6">
        <f>IF(Charts!$B$3="none",AE518,IF(EG518="",NA(),EG518))</f>
        <v>0</v>
      </c>
      <c r="IJ6">
        <f>IF(Charts!$B$3="none",AF518,IF(EH518="",NA(),EH518))</f>
        <v>0</v>
      </c>
      <c r="IK6">
        <f>IF(Charts!$B$3="none",AG518,IF(EI518="",NA(),EI518))</f>
        <v>0</v>
      </c>
      <c r="IL6">
        <f>IF(Charts!$B$3="none",AH518,IF(EJ518="",NA(),EJ518))</f>
        <v>0</v>
      </c>
      <c r="IM6">
        <f>IF(Charts!$B$3="none",AI518,IF(EK518="",NA(),EK518))</f>
        <v>0</v>
      </c>
      <c r="IN6">
        <f>IF(Charts!$B$3="none",AJ518,IF(EL518="",NA(),EL518))</f>
        <v>0</v>
      </c>
      <c r="IO6">
        <f>IF(Charts!$B$3="none",AK518,IF(EM518="",NA(),EM518))</f>
        <v>0</v>
      </c>
      <c r="IP6">
        <f>IF(Charts!$B$3="none",AL518,IF(EN518="",NA(),EN518))</f>
        <v>0</v>
      </c>
      <c r="IQ6">
        <f>IF(Charts!$B$3="none",AM518,IF(EO518="",NA(),EO518))</f>
        <v>0</v>
      </c>
      <c r="IR6">
        <f>IF(Charts!$B$3="none",AN518,IF(EP518="",NA(),EP518))</f>
        <v>0</v>
      </c>
      <c r="IS6">
        <f>IF(Charts!$B$3="none",AO518,IF(EQ518="",NA(),EQ518))</f>
        <v>0</v>
      </c>
      <c r="IT6">
        <f>IF(Charts!$B$3="none",AP518,IF(ER518="",NA(),ER518))</f>
        <v>0</v>
      </c>
      <c r="IU6">
        <f>IF(Charts!$B$3="none",AQ518,IF(ES518="",NA(),ES518))</f>
        <v>0</v>
      </c>
      <c r="IV6">
        <f>IF(Charts!$B$3="none",AR518,IF(ET518="",NA(),ET518))</f>
        <v>0</v>
      </c>
      <c r="IW6">
        <f>IF(Charts!$B$3="none",AS518,IF(EU518="",NA(),EU518))</f>
        <v>0</v>
      </c>
      <c r="IX6">
        <f>IF(Charts!$B$3="none",AT518,IF(EV518="",NA(),EV518))</f>
        <v>0</v>
      </c>
      <c r="IY6">
        <f>IF(Charts!$B$3="none",AU518,IF(EW518="",NA(),EW518))</f>
        <v>0</v>
      </c>
      <c r="IZ6">
        <f>IF(Charts!$B$3="none",AV518,IF(EX518="",NA(),EX518))</f>
        <v>0</v>
      </c>
      <c r="JA6">
        <f>IF(Charts!$B$3="none",AW518,IF(EY518="",NA(),EY518))</f>
        <v>0</v>
      </c>
      <c r="JB6">
        <f>IF(Charts!$B$3="none",AX518,IF(EZ518="",NA(),EZ518))</f>
        <v>0</v>
      </c>
      <c r="JC6">
        <f>IF(Charts!$B$3="none",AY518,IF(FA518="",NA(),FA518))</f>
        <v>0</v>
      </c>
      <c r="JD6">
        <f>IF(Charts!$B$3="none",AZ518,IF(FB518="",NA(),FB518))</f>
        <v>0</v>
      </c>
      <c r="JE6">
        <f>IF(Charts!$B$3="none",BA518,IF(FC518="",NA(),FC518))</f>
        <v>0</v>
      </c>
      <c r="JF6">
        <f>IF(Charts!$B$3="none",BB518,IF(FD518="",NA(),FD518))</f>
        <v>0</v>
      </c>
      <c r="JG6">
        <f>IF(Charts!$B$3="none",BC518,IF(FE518="",NA(),FE518))</f>
        <v>0</v>
      </c>
      <c r="JH6">
        <f>IF(Charts!$B$3="none",BD518,IF(FF518="",NA(),FF518))</f>
        <v>0</v>
      </c>
      <c r="JI6">
        <f>IF(Charts!$B$3="none",BE518,IF(FG518="",NA(),FG518))</f>
        <v>0</v>
      </c>
      <c r="JJ6">
        <f>IF(Charts!$B$3="none",BF518,IF(FH518="",NA(),FH518))</f>
        <v>0</v>
      </c>
      <c r="JK6">
        <f>IF(Charts!$B$3="none",BG518,IF(FI518="",NA(),FI518))</f>
        <v>0</v>
      </c>
      <c r="JL6">
        <f>IF(Charts!$B$3="none",BH518,IF(FJ518="",NA(),FJ518))</f>
        <v>0</v>
      </c>
      <c r="JM6">
        <f>IF(Charts!$B$3="none",BI518,IF(FK518="",NA(),FK518))</f>
        <v>0</v>
      </c>
      <c r="JN6">
        <f>IF(Charts!$B$3="none",BJ518,IF(FL518="",NA(),FL518))</f>
        <v>0</v>
      </c>
      <c r="JO6">
        <f>IF(Charts!$B$3="none",BK518,IF(FM518="",NA(),FM518))</f>
        <v>0</v>
      </c>
      <c r="JP6">
        <f>IF(Charts!$B$3="none",BL518,IF(FN518="",NA(),FN518))</f>
        <v>0</v>
      </c>
      <c r="JQ6">
        <f>IF(Charts!$B$3="none",BM518,IF(FO518="",NA(),FO518))</f>
        <v>0</v>
      </c>
      <c r="JR6">
        <f>IF(Charts!$B$3="none",BN518,IF(FP518="",NA(),FP518))</f>
        <v>0</v>
      </c>
      <c r="JS6">
        <f>IF(Charts!$B$3="none",BO518,IF(FQ518="",NA(),FQ518))</f>
        <v>0</v>
      </c>
      <c r="JT6">
        <f>IF(Charts!$B$3="none",BP518,IF(FR518="",NA(),FR518))</f>
        <v>0</v>
      </c>
      <c r="JU6">
        <f>IF(Charts!$B$3="none",BQ518,IF(FS518="",NA(),FS518))</f>
        <v>0</v>
      </c>
      <c r="JV6">
        <f>IF(Charts!$B$3="none",BR518,IF(FT518="",NA(),FT518))</f>
        <v>0</v>
      </c>
      <c r="JW6">
        <f>IF(Charts!$B$3="none",BS518,IF(FU518="",NA(),FU518))</f>
        <v>0</v>
      </c>
      <c r="JX6">
        <f>IF(Charts!$B$3="none",BT518,IF(FV518="",NA(),FV518))</f>
        <v>0</v>
      </c>
      <c r="JY6">
        <f>IF(Charts!$B$3="none",BU518,IF(FW518="",NA(),FW518))</f>
        <v>0</v>
      </c>
      <c r="JZ6">
        <f>IF(Charts!$B$3="none",BV518,IF(FX518="",NA(),FX518))</f>
        <v>0</v>
      </c>
      <c r="KA6">
        <f>IF(Charts!$B$3="none",BW518,IF(FY518="",NA(),FY518))</f>
        <v>0</v>
      </c>
      <c r="KB6">
        <f>IF(Charts!$B$3="none",BX518,IF(FZ518="",NA(),FZ518))</f>
        <v>0</v>
      </c>
      <c r="KC6">
        <f>IF(Charts!$B$3="none",BY518,IF(GA518="",NA(),GA518))</f>
        <v>0</v>
      </c>
      <c r="KD6">
        <f>IF(Charts!$B$3="none",BZ518,IF(GB518="",NA(),GB518))</f>
        <v>0</v>
      </c>
      <c r="KE6">
        <f>IF(Charts!$B$3="none",CA518,IF(GC518="",NA(),GC518))</f>
        <v>0</v>
      </c>
      <c r="KF6">
        <f>IF(Charts!$B$3="none",CB518,IF(GD518="",NA(),GD518))</f>
        <v>0</v>
      </c>
      <c r="KG6">
        <f>IF(Charts!$B$3="none",CC518,IF(GE518="",NA(),GE518))</f>
        <v>0</v>
      </c>
      <c r="KH6">
        <f>IF(Charts!$B$3="none",CD518,IF(GF518="",NA(),GF518))</f>
        <v>0</v>
      </c>
      <c r="KI6">
        <f>IF(Charts!$B$3="none",CE518,IF(GG518="",NA(),GG518))</f>
        <v>0</v>
      </c>
      <c r="KJ6">
        <f>IF(Charts!$B$3="none",CF518,IF(GH518="",NA(),GH518))</f>
        <v>0</v>
      </c>
      <c r="KK6">
        <f>IF(Charts!$B$3="none",CG518,IF(GI518="",NA(),GI518))</f>
        <v>0</v>
      </c>
      <c r="KL6">
        <f>IF(Charts!$B$3="none",CH518,IF(GJ518="",NA(),GJ518))</f>
        <v>0</v>
      </c>
      <c r="KM6">
        <f>IF(Charts!$B$3="none",CI518,IF(GK518="",NA(),GK518))</f>
        <v>0</v>
      </c>
      <c r="KN6">
        <f>IF(Charts!$B$3="none",CJ518,IF(GL518="",NA(),GL518))</f>
        <v>0</v>
      </c>
      <c r="KO6">
        <f>IF(Charts!$B$3="none",CK518,IF(GM518="",NA(),GM518))</f>
        <v>0</v>
      </c>
      <c r="KP6">
        <f>IF(Charts!$B$3="none",CL518,IF(GN518="",NA(),GN518))</f>
        <v>0</v>
      </c>
      <c r="KQ6">
        <f>IF(Charts!$B$3="none",CM518,IF(GO518="",NA(),GO518))</f>
        <v>0</v>
      </c>
      <c r="KR6">
        <f>IF(Charts!$B$3="none",CN518,IF(GP518="",NA(),GP518))</f>
        <v>0</v>
      </c>
      <c r="KS6">
        <f>IF(Charts!$B$3="none",CO518,IF(GQ518="",NA(),GQ518))</f>
        <v>0</v>
      </c>
      <c r="KT6">
        <f>IF(Charts!$B$3="none",CP518,IF(GR518="",NA(),GR518))</f>
        <v>0</v>
      </c>
      <c r="KU6">
        <f>IF(Charts!$B$3="none",CQ518,IF(GS518="",NA(),GS518))</f>
        <v>0</v>
      </c>
      <c r="KV6">
        <f>IF(Charts!$B$3="none",CR518,IF(GT518="",NA(),GT518))</f>
        <v>0</v>
      </c>
      <c r="KW6">
        <f>IF(Charts!$B$3="none",CS518,IF(GU518="",NA(),GU518))</f>
        <v>0</v>
      </c>
      <c r="KX6">
        <f>IF(Charts!$B$3="none",CT518,IF(GV518="",NA(),GV518))</f>
        <v>0</v>
      </c>
      <c r="KY6">
        <f>IF(Charts!$B$3="none",CU518,IF(GW518="",NA(),GW518))</f>
        <v>0</v>
      </c>
      <c r="KZ6">
        <f>IF(Charts!$B$3="none",CV518,IF(GX518="",NA(),GX518))</f>
        <v>0</v>
      </c>
      <c r="LA6">
        <f>IF(Charts!$B$3="none",CW518,IF(GY518="",NA(),GY518))</f>
        <v>0</v>
      </c>
      <c r="LB6">
        <f>IF(Charts!$B$3="none",CX518,IF(GZ518="",NA(),GZ518))</f>
        <v>0</v>
      </c>
      <c r="LC6">
        <f>IF(Charts!$B$3="none",CY518,IF(HA518="",NA(),HA518))</f>
        <v>0</v>
      </c>
      <c r="LD6">
        <f>IF(Charts!$B$3="none",CZ518,IF(HB518="",NA(),HB518))</f>
        <v>0</v>
      </c>
      <c r="LE6">
        <f>IF(Charts!$B$3="none",DA518,IF(HC518="",NA(),HC518))</f>
        <v>0</v>
      </c>
      <c r="LF6">
        <f>IF(Charts!$B$3="none",DB518,IF(HD518="",NA(),HD518))</f>
        <v>0</v>
      </c>
      <c r="LG6">
        <f>IF(Charts!$B$3="none",DC518,IF(HE518="",NA(),HE518))</f>
        <v>0</v>
      </c>
      <c r="LH6">
        <f>IF(Charts!$B$3="none",DD518,IF(HF518="",NA(),HF518))</f>
        <v>0</v>
      </c>
    </row>
    <row r="7" spans="1:320">
      <c r="D7">
        <v>3</v>
      </c>
      <c r="E7">
        <f>IF(INDIRECT(ADDRESS($D7+2,E$2+1,,,"Instances"))="","",INDIRECT(ADDRESS($D7+2,E$2+1,,,"Instances")))</f>
        <v>0</v>
      </c>
      <c r="F7">
        <f>IFERROR(SMALL(E5:E105,ROW()-ROW($F$5)+1),"")</f>
        <v>0</v>
      </c>
      <c r="H7">
        <f>IFERROR(SUM(F5:F7),"")</f>
        <v>0</v>
      </c>
      <c r="I7">
        <f>IF(INDIRECT(ADDRESS($D7+2,I$2+1,,,"Instances"))="","",INDIRECT(ADDRESS($D7+2,I$2+1,,,"Instances")))</f>
        <v>0</v>
      </c>
      <c r="J7">
        <f>IFERROR(SMALL(I5:I105,ROW()-ROW($J$5)+1),"")</f>
        <v>0</v>
      </c>
      <c r="L7">
        <f>IFERROR(SUM(J5:J7),"")</f>
        <v>0</v>
      </c>
      <c r="M7">
        <f>IF(INDIRECT(ADDRESS($D7+2,M$2+1,,,"Instances"))="","",INDIRECT(ADDRESS($D7+2,M$2+1,,,"Instances")))</f>
        <v>0</v>
      </c>
      <c r="N7">
        <f>IFERROR(SMALL(M5:M105,ROW()-ROW($N$5)+1),"")</f>
        <v>0</v>
      </c>
      <c r="P7">
        <f>IFERROR(SUM(N5:N7),"")</f>
        <v>0</v>
      </c>
      <c r="Q7">
        <f>IF(INDIRECT(ADDRESS($D7+2,Q$2+1,,,"Instances"))="","",INDIRECT(ADDRESS($D7+2,Q$2+1,,,"Instances")))</f>
        <v>0</v>
      </c>
      <c r="R7">
        <f>IFERROR(SMALL(Q5:Q105,ROW()-ROW($R$5)+1),"")</f>
        <v>0</v>
      </c>
      <c r="T7">
        <f>IFERROR(SUM(R5:R7),"")</f>
        <v>0</v>
      </c>
      <c r="U7">
        <f>IF(INDIRECT(ADDRESS($D7+2,U$2+1,,,"Instances"))="","",INDIRECT(ADDRESS($D7+2,U$2+1,,,"Instances")))</f>
        <v>0</v>
      </c>
      <c r="V7">
        <f>IFERROR(SMALL(U5:U105,ROW()-ROW($V$5)+1),"")</f>
        <v>0</v>
      </c>
      <c r="X7">
        <f>IFERROR(SUM(V5:V7),"")</f>
        <v>0</v>
      </c>
      <c r="Y7">
        <f>IF(INDIRECT(ADDRESS($D7+2,Y$2+1,,,"Instances"))="","",INDIRECT(ADDRESS($D7+2,Y$2+1,,,"Instances")))</f>
        <v>0</v>
      </c>
      <c r="Z7">
        <f>IFERROR(SMALL(Y5:Y105,ROW()-ROW($Z$5)+1),"")</f>
        <v>0</v>
      </c>
      <c r="AB7">
        <f>IFERROR(SUM(Z5:Z7),"")</f>
        <v>0</v>
      </c>
      <c r="AC7">
        <f>IF(INDIRECT(ADDRESS($D7+2,AC$2+1,,,"Instances"))="","",INDIRECT(ADDRESS($D7+2,AC$2+1,,,"Instances")))</f>
        <v>0</v>
      </c>
      <c r="AD7">
        <f>IFERROR(SMALL(AC5:AC105,ROW()-ROW($AD$5)+1),"")</f>
        <v>0</v>
      </c>
      <c r="AF7">
        <f>IFERROR(SUM(AD5:AD7),"")</f>
        <v>0</v>
      </c>
      <c r="AG7">
        <f>IF(INDIRECT(ADDRESS($D7+2,AG$2+1,,,"Instances"))="","",INDIRECT(ADDRESS($D7+2,AG$2+1,,,"Instances")))</f>
        <v>0</v>
      </c>
      <c r="AH7">
        <f>IFERROR(SMALL(AG5:AG105,ROW()-ROW($AH$5)+1),"")</f>
        <v>0</v>
      </c>
      <c r="AJ7">
        <f>IFERROR(SUM(AH5:AH7),"")</f>
        <v>0</v>
      </c>
      <c r="AK7">
        <f>IF(INDIRECT(ADDRESS($D7+2,AK$2+1,,,"Instances"))="","",INDIRECT(ADDRESS($D7+2,AK$2+1,,,"Instances")))</f>
        <v>0</v>
      </c>
      <c r="AL7">
        <f>IFERROR(SMALL(AK5:AK105,ROW()-ROW($AL$5)+1),"")</f>
        <v>0</v>
      </c>
      <c r="AN7">
        <f>IFERROR(SUM(AL5:AL7),"")</f>
        <v>0</v>
      </c>
      <c r="AO7">
        <f>IF(INDIRECT(ADDRESS($D7+2,AO$2+1,,,"Instances"))="","",INDIRECT(ADDRESS($D7+2,AO$2+1,,,"Instances")))</f>
        <v>0</v>
      </c>
      <c r="AP7">
        <f>IFERROR(SMALL(AO5:AO105,ROW()-ROW($AP$5)+1),"")</f>
        <v>0</v>
      </c>
      <c r="AR7">
        <f>IFERROR(SUM(AP5:AP7),"")</f>
        <v>0</v>
      </c>
      <c r="AS7">
        <f>IF(INDIRECT(ADDRESS($D7+2,AS$2+1,,,"Instances"))="","",INDIRECT(ADDRESS($D7+2,AS$2+1,,,"Instances")))</f>
        <v>0</v>
      </c>
      <c r="AT7">
        <f>IFERROR(SMALL(AS5:AS105,ROW()-ROW($AT$5)+1),"")</f>
        <v>0</v>
      </c>
      <c r="AV7">
        <f>IFERROR(SUM(AT5:AT7),"")</f>
        <v>0</v>
      </c>
      <c r="AW7">
        <f>IF(INDIRECT(ADDRESS($D7+2,AW$2+1,,,"Instances"))="","",INDIRECT(ADDRESS($D7+2,AW$2+1,,,"Instances")))</f>
        <v>0</v>
      </c>
      <c r="AX7">
        <f>IFERROR(SMALL(AW5:AW105,ROW()-ROW($AX$5)+1),"")</f>
        <v>0</v>
      </c>
      <c r="AZ7">
        <f>IFERROR(SUM(AX5:AX7),"")</f>
        <v>0</v>
      </c>
      <c r="BA7">
        <f>IF(INDIRECT(ADDRESS($D7+2,BA$2+1,,,"Instances"))="","",INDIRECT(ADDRESS($D7+2,BA$2+1,,,"Instances")))</f>
        <v>0</v>
      </c>
      <c r="BB7">
        <f>IFERROR(SMALL(BA5:BA105,ROW()-ROW($BB$5)+1),"")</f>
        <v>0</v>
      </c>
      <c r="BD7">
        <f>IFERROR(SUM(BB5:BB7),"")</f>
        <v>0</v>
      </c>
      <c r="BE7">
        <f>IF(INDIRECT(ADDRESS($D7+2,BE$2+1,,,"Instances"))="","",INDIRECT(ADDRESS($D7+2,BE$2+1,,,"Instances")))</f>
        <v>0</v>
      </c>
      <c r="BF7">
        <f>IFERROR(SMALL(BE5:BE105,ROW()-ROW($BF$5)+1),"")</f>
        <v>0</v>
      </c>
      <c r="BH7">
        <f>IFERROR(SUM(BF5:BF7),"")</f>
        <v>0</v>
      </c>
      <c r="BI7">
        <f>IF(INDIRECT(ADDRESS($D7+2,BI$2+1,,,"Instances"))="","",INDIRECT(ADDRESS($D7+2,BI$2+1,,,"Instances")))</f>
        <v>0</v>
      </c>
      <c r="BJ7">
        <f>IFERROR(SMALL(BI5:BI105,ROW()-ROW($BJ$5)+1),"")</f>
        <v>0</v>
      </c>
      <c r="BL7">
        <f>IFERROR(SUM(BJ5:BJ7),"")</f>
        <v>0</v>
      </c>
      <c r="BM7">
        <f>IF(INDIRECT(ADDRESS($D7+2,BM$2+1,,,"Instances"))="","",INDIRECT(ADDRESS($D7+2,BM$2+1,,,"Instances")))</f>
        <v>0</v>
      </c>
      <c r="BN7">
        <f>IFERROR(SMALL(BM5:BM105,ROW()-ROW($BN$5)+1),"")</f>
        <v>0</v>
      </c>
      <c r="BP7">
        <f>IFERROR(SUM(BN5:BN7),"")</f>
        <v>0</v>
      </c>
      <c r="BQ7">
        <f>IF(INDIRECT(ADDRESS($D7+2,BQ$2+1,,,"Instances"))="","",INDIRECT(ADDRESS($D7+2,BQ$2+1,,,"Instances")))</f>
        <v>0</v>
      </c>
      <c r="BR7">
        <f>IFERROR(SMALL(BQ5:BQ105,ROW()-ROW($BR$5)+1),"")</f>
        <v>0</v>
      </c>
      <c r="BT7">
        <f>IFERROR(SUM(BR5:BR7),"")</f>
        <v>0</v>
      </c>
      <c r="BU7">
        <f>IF(INDIRECT(ADDRESS($D7+2,BU$2+1,,,"Instances"))="","",INDIRECT(ADDRESS($D7+2,BU$2+1,,,"Instances")))</f>
        <v>0</v>
      </c>
      <c r="BV7">
        <f>IFERROR(SMALL(BU5:BU105,ROW()-ROW($BV$5)+1),"")</f>
        <v>0</v>
      </c>
      <c r="BX7">
        <f>IFERROR(SUM(BV5:BV7),"")</f>
        <v>0</v>
      </c>
      <c r="BY7">
        <f>IF(INDIRECT(ADDRESS($D7+2,BY$2+1,,,"Instances"))="","",INDIRECT(ADDRESS($D7+2,BY$2+1,,,"Instances")))</f>
        <v>0</v>
      </c>
      <c r="BZ7">
        <f>IFERROR(SMALL(BY5:BY105,ROW()-ROW($BZ$5)+1),"")</f>
        <v>0</v>
      </c>
      <c r="CB7">
        <f>IFERROR(SUM(BZ5:BZ7),"")</f>
        <v>0</v>
      </c>
      <c r="CC7">
        <f>IF(INDIRECT(ADDRESS($D7+2,CC$2+1,,,"Instances"))="","",INDIRECT(ADDRESS($D7+2,CC$2+1,,,"Instances")))</f>
        <v>0</v>
      </c>
      <c r="CD7">
        <f>IFERROR(SMALL(CC5:CC105,ROW()-ROW($CD$5)+1),"")</f>
        <v>0</v>
      </c>
      <c r="CF7">
        <f>IFERROR(SUM(CD5:CD7),"")</f>
        <v>0</v>
      </c>
      <c r="CG7">
        <f>IF(INDIRECT(ADDRESS($D7+2,CG$2+1,,,"Instances"))="","",INDIRECT(ADDRESS($D7+2,CG$2+1,,,"Instances")))</f>
        <v>0</v>
      </c>
      <c r="CH7">
        <f>IFERROR(SMALL(CG5:CG105,ROW()-ROW($CH$5)+1),"")</f>
        <v>0</v>
      </c>
      <c r="CJ7">
        <f>IFERROR(SUM(CH5:CH7),"")</f>
        <v>0</v>
      </c>
      <c r="CK7">
        <f>IF(INDIRECT(ADDRESS($D7+2,CK$2+1,,,"Instances"))="","",INDIRECT(ADDRESS($D7+2,CK$2+1,,,"Instances")))</f>
        <v>0</v>
      </c>
      <c r="CL7">
        <f>IFERROR(SMALL(CK5:CK105,ROW()-ROW($CL$5)+1),"")</f>
        <v>0</v>
      </c>
      <c r="CN7">
        <f>IFERROR(SUM(CL5:CL7),"")</f>
        <v>0</v>
      </c>
      <c r="CO7">
        <f>IF(INDIRECT(ADDRESS($D7+2,CO$2+1,,,"Instances"))="","",INDIRECT(ADDRESS($D7+2,CO$2+1,,,"Instances")))</f>
        <v>0</v>
      </c>
      <c r="CP7">
        <f>IFERROR(SMALL(CO5:CO105,ROW()-ROW($CP$5)+1),"")</f>
        <v>0</v>
      </c>
      <c r="CR7">
        <f>IFERROR(SUM(CP5:CP7),"")</f>
        <v>0</v>
      </c>
      <c r="CS7">
        <f>IF(INDIRECT(ADDRESS($D7+2,CS$2+1,,,"Instances"))="","",INDIRECT(ADDRESS($D7+2,CS$2+1,,,"Instances")))</f>
        <v>0</v>
      </c>
      <c r="CT7">
        <f>IFERROR(SMALL(CS5:CS105,ROW()-ROW($CT$5)+1),"")</f>
        <v>0</v>
      </c>
      <c r="CV7">
        <f>IFERROR(SUM(CT5:CT7),"")</f>
        <v>0</v>
      </c>
      <c r="CW7">
        <f>IF(INDIRECT(ADDRESS($D7+2,CW$2+1,,,"Instances"))="","",INDIRECT(ADDRESS($D7+2,CW$2+1,,,"Instances")))</f>
        <v>0</v>
      </c>
      <c r="CX7">
        <f>IFERROR(SMALL(CW5:CW105,ROW()-ROW($CX$5)+1),"")</f>
        <v>0</v>
      </c>
      <c r="CZ7">
        <f>IFERROR(SUM(CX5:CX7),"")</f>
        <v>0</v>
      </c>
      <c r="DA7">
        <f>IF(INDIRECT(ADDRESS($D7+2,DA$2+1,,,"Instances"))="","",INDIRECT(ADDRESS($D7+2,DA$2+1,,,"Instances")))</f>
        <v>0</v>
      </c>
      <c r="DB7">
        <f>IFERROR(SMALL(DA5:DA105,ROW()-ROW($DB$5)+1),"")</f>
        <v>0</v>
      </c>
      <c r="DD7">
        <f>IFERROR(SUM(DB5:DB7),"")</f>
        <v>0</v>
      </c>
      <c r="DF7">
        <v>3</v>
      </c>
      <c r="DG7" cm="1">
        <f t="array" ref="DG7">_xlfn.SWITCH(Charts!$B$3,"average", AVERAGE(INDIRECT(ADDRESS(2+3,DG$2+1,,,"Instances") &amp; ":" &amp; ADDRESS(2+3,DG$2+1))),"median", MEDIAN(INDIRECT(ADDRESS(2+3,DG$2+1,,,"Instances") &amp; ":" &amp; ADDRESS(2+3,DG$2+1))),"min", MIN(INDIRECT(ADDRESS(2+3,DG$2+1,,,"Instances") &amp; ":" &amp; ADDRESS(2+3,DG$2+1))),"max", MAX(INDIRECT(ADDRESS(2+3,DG$2+1,,,"Instances") &amp; ":" &amp; ADDRESS(2+3,DG$2+1))),"diff", MAX(INDIRECT(ADDRESS(2+3,DG$2+1,,,"Instances") &amp; ":" &amp; ADDRESS(2+3,DG$2+1)))-MIN(INDIRECT(ADDRESS(2+3,DG$2+1,,,"Instances") &amp; ":" &amp; ADDRESS(2+3,DG$2+1))))</f>
        <v>0</v>
      </c>
      <c r="DH7">
        <f>IFERROR(SMALL(DG5:DG105,ROW()-ROW($DH$5)+1),"")</f>
        <v>0</v>
      </c>
      <c r="DJ7">
        <f>IFERROR(SUM(DH5:DH7),"")</f>
        <v>0</v>
      </c>
      <c r="DK7" cm="1">
        <f t="array" ref="DK7">_xlfn.SWITCH(Charts!$B$3,"average", AVERAGE(INDIRECT(ADDRESS(2+3,DK$2+1,,,"Instances") &amp; ":" &amp; ADDRESS(2+3,DK$2+1))),"median", MEDIAN(INDIRECT(ADDRESS(2+3,DK$2+1,,,"Instances") &amp; ":" &amp; ADDRESS(2+3,DK$2+1))),"min", MIN(INDIRECT(ADDRESS(2+3,DK$2+1,,,"Instances") &amp; ":" &amp; ADDRESS(2+3,DK$2+1))),"max", MAX(INDIRECT(ADDRESS(2+3,DK$2+1,,,"Instances") &amp; ":" &amp; ADDRESS(2+3,DK$2+1))),"diff", MAX(INDIRECT(ADDRESS(2+3,DK$2+1,,,"Instances") &amp; ":" &amp; ADDRESS(2+3,DK$2+1)))-MIN(INDIRECT(ADDRESS(2+3,DK$2+1,,,"Instances") &amp; ":" &amp; ADDRESS(2+3,DK$2+1))))</f>
        <v>0</v>
      </c>
      <c r="DL7">
        <f>IFERROR(SMALL(DK5:DK105,ROW()-ROW($DL$5)+1),"")</f>
        <v>0</v>
      </c>
      <c r="DN7">
        <f>IFERROR(SUM(DL5:DL7),"")</f>
        <v>0</v>
      </c>
      <c r="DO7" cm="1">
        <f t="array" ref="DO7">_xlfn.SWITCH(Charts!$B$3,"average", AVERAGE(INDIRECT(ADDRESS(2+3,DO$2+1,,,"Instances") &amp; ":" &amp; ADDRESS(2+3,DO$2+1))),"median", MEDIAN(INDIRECT(ADDRESS(2+3,DO$2+1,,,"Instances") &amp; ":" &amp; ADDRESS(2+3,DO$2+1))),"min", MIN(INDIRECT(ADDRESS(2+3,DO$2+1,,,"Instances") &amp; ":" &amp; ADDRESS(2+3,DO$2+1))),"max", MAX(INDIRECT(ADDRESS(2+3,DO$2+1,,,"Instances") &amp; ":" &amp; ADDRESS(2+3,DO$2+1))),"diff", MAX(INDIRECT(ADDRESS(2+3,DO$2+1,,,"Instances") &amp; ":" &amp; ADDRESS(2+3,DO$2+1)))-MIN(INDIRECT(ADDRESS(2+3,DO$2+1,,,"Instances") &amp; ":" &amp; ADDRESS(2+3,DO$2+1))))</f>
        <v>0</v>
      </c>
      <c r="DP7">
        <f>IFERROR(SMALL(DO5:DO105,ROW()-ROW($DP$5)+1),"")</f>
        <v>0</v>
      </c>
      <c r="DR7">
        <f>IFERROR(SUM(DP5:DP7),"")</f>
        <v>0</v>
      </c>
      <c r="DS7" cm="1">
        <f t="array" ref="DS7">_xlfn.SWITCH(Charts!$B$3,"average", AVERAGE(INDIRECT(ADDRESS(2+3,DS$2+1,,,"Instances") &amp; ":" &amp; ADDRESS(2+3,DS$2+1))),"median", MEDIAN(INDIRECT(ADDRESS(2+3,DS$2+1,,,"Instances") &amp; ":" &amp; ADDRESS(2+3,DS$2+1))),"min", MIN(INDIRECT(ADDRESS(2+3,DS$2+1,,,"Instances") &amp; ":" &amp; ADDRESS(2+3,DS$2+1))),"max", MAX(INDIRECT(ADDRESS(2+3,DS$2+1,,,"Instances") &amp; ":" &amp; ADDRESS(2+3,DS$2+1))),"diff", MAX(INDIRECT(ADDRESS(2+3,DS$2+1,,,"Instances") &amp; ":" &amp; ADDRESS(2+3,DS$2+1)))-MIN(INDIRECT(ADDRESS(2+3,DS$2+1,,,"Instances") &amp; ":" &amp; ADDRESS(2+3,DS$2+1))))</f>
        <v>0</v>
      </c>
      <c r="DT7">
        <f>IFERROR(SMALL(DS5:DS105,ROW()-ROW($DT$5)+1),"")</f>
        <v>0</v>
      </c>
      <c r="DV7">
        <f>IFERROR(SUM(DT5:DT7),"")</f>
        <v>0</v>
      </c>
      <c r="DW7" cm="1">
        <f t="array" ref="DW7">_xlfn.SWITCH(Charts!$B$3,"average", AVERAGE(INDIRECT(ADDRESS(2+3,DW$2+1,,,"Instances") &amp; ":" &amp; ADDRESS(2+3,DW$2+1))),"median", MEDIAN(INDIRECT(ADDRESS(2+3,DW$2+1,,,"Instances") &amp; ":" &amp; ADDRESS(2+3,DW$2+1))),"min", MIN(INDIRECT(ADDRESS(2+3,DW$2+1,,,"Instances") &amp; ":" &amp; ADDRESS(2+3,DW$2+1))),"max", MAX(INDIRECT(ADDRESS(2+3,DW$2+1,,,"Instances") &amp; ":" &amp; ADDRESS(2+3,DW$2+1))),"diff", MAX(INDIRECT(ADDRESS(2+3,DW$2+1,,,"Instances") &amp; ":" &amp; ADDRESS(2+3,DW$2+1)))-MIN(INDIRECT(ADDRESS(2+3,DW$2+1,,,"Instances") &amp; ":" &amp; ADDRESS(2+3,DW$2+1))))</f>
        <v>0</v>
      </c>
      <c r="DX7">
        <f>IFERROR(SMALL(DW5:DW105,ROW()-ROW($DX$5)+1),"")</f>
        <v>0</v>
      </c>
      <c r="DZ7">
        <f>IFERROR(SUM(DX5:DX7),"")</f>
        <v>0</v>
      </c>
      <c r="EA7" cm="1">
        <f t="array" ref="EA7">_xlfn.SWITCH(Charts!$B$3,"average", AVERAGE(INDIRECT(ADDRESS(2+3,EA$2+1,,,"Instances") &amp; ":" &amp; ADDRESS(2+3,EA$2+1))),"median", MEDIAN(INDIRECT(ADDRESS(2+3,EA$2+1,,,"Instances") &amp; ":" &amp; ADDRESS(2+3,EA$2+1))),"min", MIN(INDIRECT(ADDRESS(2+3,EA$2+1,,,"Instances") &amp; ":" &amp; ADDRESS(2+3,EA$2+1))),"max", MAX(INDIRECT(ADDRESS(2+3,EA$2+1,,,"Instances") &amp; ":" &amp; ADDRESS(2+3,EA$2+1))),"diff", MAX(INDIRECT(ADDRESS(2+3,EA$2+1,,,"Instances") &amp; ":" &amp; ADDRESS(2+3,EA$2+1)))-MIN(INDIRECT(ADDRESS(2+3,EA$2+1,,,"Instances") &amp; ":" &amp; ADDRESS(2+3,EA$2+1))))</f>
        <v>0</v>
      </c>
      <c r="EB7">
        <f>IFERROR(SMALL(EA5:EA105,ROW()-ROW($EB$5)+1),"")</f>
        <v>0</v>
      </c>
      <c r="ED7">
        <f>IFERROR(SUM(EB5:EB7),"")</f>
        <v>0</v>
      </c>
      <c r="EE7" cm="1">
        <f t="array" ref="EE7">_xlfn.SWITCH(Charts!$B$3,"average", AVERAGE(INDIRECT(ADDRESS(2+3,EE$2+1,,,"Instances") &amp; ":" &amp; ADDRESS(2+3,EE$2+1))),"median", MEDIAN(INDIRECT(ADDRESS(2+3,EE$2+1,,,"Instances") &amp; ":" &amp; ADDRESS(2+3,EE$2+1))),"min", MIN(INDIRECT(ADDRESS(2+3,EE$2+1,,,"Instances") &amp; ":" &amp; ADDRESS(2+3,EE$2+1))),"max", MAX(INDIRECT(ADDRESS(2+3,EE$2+1,,,"Instances") &amp; ":" &amp; ADDRESS(2+3,EE$2+1))),"diff", MAX(INDIRECT(ADDRESS(2+3,EE$2+1,,,"Instances") &amp; ":" &amp; ADDRESS(2+3,EE$2+1)))-MIN(INDIRECT(ADDRESS(2+3,EE$2+1,,,"Instances") &amp; ":" &amp; ADDRESS(2+3,EE$2+1))))</f>
        <v>0</v>
      </c>
      <c r="EF7">
        <f>IFERROR(SMALL(EE5:EE105,ROW()-ROW($EF$5)+1),"")</f>
        <v>0</v>
      </c>
      <c r="EH7">
        <f>IFERROR(SUM(EF5:EF7),"")</f>
        <v>0</v>
      </c>
      <c r="EI7" cm="1">
        <f t="array" ref="EI7">_xlfn.SWITCH(Charts!$B$3,"average", AVERAGE(INDIRECT(ADDRESS(2+3,EI$2+1,,,"Instances") &amp; ":" &amp; ADDRESS(2+3,EI$2+1))),"median", MEDIAN(INDIRECT(ADDRESS(2+3,EI$2+1,,,"Instances") &amp; ":" &amp; ADDRESS(2+3,EI$2+1))),"min", MIN(INDIRECT(ADDRESS(2+3,EI$2+1,,,"Instances") &amp; ":" &amp; ADDRESS(2+3,EI$2+1))),"max", MAX(INDIRECT(ADDRESS(2+3,EI$2+1,,,"Instances") &amp; ":" &amp; ADDRESS(2+3,EI$2+1))),"diff", MAX(INDIRECT(ADDRESS(2+3,EI$2+1,,,"Instances") &amp; ":" &amp; ADDRESS(2+3,EI$2+1)))-MIN(INDIRECT(ADDRESS(2+3,EI$2+1,,,"Instances") &amp; ":" &amp; ADDRESS(2+3,EI$2+1))))</f>
        <v>0</v>
      </c>
      <c r="EJ7">
        <f>IFERROR(SMALL(EI5:EI105,ROW()-ROW($EJ$5)+1),"")</f>
        <v>0</v>
      </c>
      <c r="EL7">
        <f>IFERROR(SUM(EJ5:EJ7),"")</f>
        <v>0</v>
      </c>
      <c r="EM7" cm="1">
        <f t="array" ref="EM7">_xlfn.SWITCH(Charts!$B$3,"average", AVERAGE(INDIRECT(ADDRESS(2+3,EM$2+1,,,"Instances") &amp; ":" &amp; ADDRESS(2+3,EM$2+1))),"median", MEDIAN(INDIRECT(ADDRESS(2+3,EM$2+1,,,"Instances") &amp; ":" &amp; ADDRESS(2+3,EM$2+1))),"min", MIN(INDIRECT(ADDRESS(2+3,EM$2+1,,,"Instances") &amp; ":" &amp; ADDRESS(2+3,EM$2+1))),"max", MAX(INDIRECT(ADDRESS(2+3,EM$2+1,,,"Instances") &amp; ":" &amp; ADDRESS(2+3,EM$2+1))),"diff", MAX(INDIRECT(ADDRESS(2+3,EM$2+1,,,"Instances") &amp; ":" &amp; ADDRESS(2+3,EM$2+1)))-MIN(INDIRECT(ADDRESS(2+3,EM$2+1,,,"Instances") &amp; ":" &amp; ADDRESS(2+3,EM$2+1))))</f>
        <v>0</v>
      </c>
      <c r="EN7">
        <f>IFERROR(SMALL(EM5:EM105,ROW()-ROW($EN$5)+1),"")</f>
        <v>0</v>
      </c>
      <c r="EP7">
        <f>IFERROR(SUM(EN5:EN7),"")</f>
        <v>0</v>
      </c>
      <c r="EQ7" cm="1">
        <f t="array" ref="EQ7">_xlfn.SWITCH(Charts!$B$3,"average", AVERAGE(INDIRECT(ADDRESS(2+3,EQ$2+1,,,"Instances") &amp; ":" &amp; ADDRESS(2+3,EQ$2+1))),"median", MEDIAN(INDIRECT(ADDRESS(2+3,EQ$2+1,,,"Instances") &amp; ":" &amp; ADDRESS(2+3,EQ$2+1))),"min", MIN(INDIRECT(ADDRESS(2+3,EQ$2+1,,,"Instances") &amp; ":" &amp; ADDRESS(2+3,EQ$2+1))),"max", MAX(INDIRECT(ADDRESS(2+3,EQ$2+1,,,"Instances") &amp; ":" &amp; ADDRESS(2+3,EQ$2+1))),"diff", MAX(INDIRECT(ADDRESS(2+3,EQ$2+1,,,"Instances") &amp; ":" &amp; ADDRESS(2+3,EQ$2+1)))-MIN(INDIRECT(ADDRESS(2+3,EQ$2+1,,,"Instances") &amp; ":" &amp; ADDRESS(2+3,EQ$2+1))))</f>
        <v>0</v>
      </c>
      <c r="ER7">
        <f>IFERROR(SMALL(EQ5:EQ105,ROW()-ROW($ER$5)+1),"")</f>
        <v>0</v>
      </c>
      <c r="ET7">
        <f>IFERROR(SUM(ER5:ER7),"")</f>
        <v>0</v>
      </c>
      <c r="EU7" cm="1">
        <f t="array" ref="EU7">_xlfn.SWITCH(Charts!$B$3,"average", AVERAGE(INDIRECT(ADDRESS(2+3,EU$2+1,,,"Instances") &amp; ":" &amp; ADDRESS(2+3,EU$2+1))),"median", MEDIAN(INDIRECT(ADDRESS(2+3,EU$2+1,,,"Instances") &amp; ":" &amp; ADDRESS(2+3,EU$2+1))),"min", MIN(INDIRECT(ADDRESS(2+3,EU$2+1,,,"Instances") &amp; ":" &amp; ADDRESS(2+3,EU$2+1))),"max", MAX(INDIRECT(ADDRESS(2+3,EU$2+1,,,"Instances") &amp; ":" &amp; ADDRESS(2+3,EU$2+1))),"diff", MAX(INDIRECT(ADDRESS(2+3,EU$2+1,,,"Instances") &amp; ":" &amp; ADDRESS(2+3,EU$2+1)))-MIN(INDIRECT(ADDRESS(2+3,EU$2+1,,,"Instances") &amp; ":" &amp; ADDRESS(2+3,EU$2+1))))</f>
        <v>0</v>
      </c>
      <c r="EV7">
        <f>IFERROR(SMALL(EU5:EU105,ROW()-ROW($EV$5)+1),"")</f>
        <v>0</v>
      </c>
      <c r="EX7">
        <f>IFERROR(SUM(EV5:EV7),"")</f>
        <v>0</v>
      </c>
      <c r="EY7" cm="1">
        <f t="array" ref="EY7">_xlfn.SWITCH(Charts!$B$3,"average", AVERAGE(INDIRECT(ADDRESS(2+3,EY$2+1,,,"Instances") &amp; ":" &amp; ADDRESS(2+3,EY$2+1))),"median", MEDIAN(INDIRECT(ADDRESS(2+3,EY$2+1,,,"Instances") &amp; ":" &amp; ADDRESS(2+3,EY$2+1))),"min", MIN(INDIRECT(ADDRESS(2+3,EY$2+1,,,"Instances") &amp; ":" &amp; ADDRESS(2+3,EY$2+1))),"max", MAX(INDIRECT(ADDRESS(2+3,EY$2+1,,,"Instances") &amp; ":" &amp; ADDRESS(2+3,EY$2+1))),"diff", MAX(INDIRECT(ADDRESS(2+3,EY$2+1,,,"Instances") &amp; ":" &amp; ADDRESS(2+3,EY$2+1)))-MIN(INDIRECT(ADDRESS(2+3,EY$2+1,,,"Instances") &amp; ":" &amp; ADDRESS(2+3,EY$2+1))))</f>
        <v>0</v>
      </c>
      <c r="EZ7">
        <f>IFERROR(SMALL(EY5:EY105,ROW()-ROW($EZ$5)+1),"")</f>
        <v>0</v>
      </c>
      <c r="FB7">
        <f>IFERROR(SUM(EZ5:EZ7),"")</f>
        <v>0</v>
      </c>
      <c r="FC7" cm="1">
        <f t="array" ref="FC7">_xlfn.SWITCH(Charts!$B$3,"average", AVERAGE(INDIRECT(ADDRESS(2+3,FC$2+1,,,"Instances") &amp; ":" &amp; ADDRESS(2+3,FC$2+1))),"median", MEDIAN(INDIRECT(ADDRESS(2+3,FC$2+1,,,"Instances") &amp; ":" &amp; ADDRESS(2+3,FC$2+1))),"min", MIN(INDIRECT(ADDRESS(2+3,FC$2+1,,,"Instances") &amp; ":" &amp; ADDRESS(2+3,FC$2+1))),"max", MAX(INDIRECT(ADDRESS(2+3,FC$2+1,,,"Instances") &amp; ":" &amp; ADDRESS(2+3,FC$2+1))),"diff", MAX(INDIRECT(ADDRESS(2+3,FC$2+1,,,"Instances") &amp; ":" &amp; ADDRESS(2+3,FC$2+1)))-MIN(INDIRECT(ADDRESS(2+3,FC$2+1,,,"Instances") &amp; ":" &amp; ADDRESS(2+3,FC$2+1))))</f>
        <v>0</v>
      </c>
      <c r="FD7">
        <f>IFERROR(SMALL(FC5:FC105,ROW()-ROW($FD$5)+1),"")</f>
        <v>0</v>
      </c>
      <c r="FF7">
        <f>IFERROR(SUM(FD5:FD7),"")</f>
        <v>0</v>
      </c>
      <c r="FG7" cm="1">
        <f t="array" ref="FG7">_xlfn.SWITCH(Charts!$B$3,"average", AVERAGE(INDIRECT(ADDRESS(2+3,FG$2+1,,,"Instances") &amp; ":" &amp; ADDRESS(2+3,FG$2+1))),"median", MEDIAN(INDIRECT(ADDRESS(2+3,FG$2+1,,,"Instances") &amp; ":" &amp; ADDRESS(2+3,FG$2+1))),"min", MIN(INDIRECT(ADDRESS(2+3,FG$2+1,,,"Instances") &amp; ":" &amp; ADDRESS(2+3,FG$2+1))),"max", MAX(INDIRECT(ADDRESS(2+3,FG$2+1,,,"Instances") &amp; ":" &amp; ADDRESS(2+3,FG$2+1))),"diff", MAX(INDIRECT(ADDRESS(2+3,FG$2+1,,,"Instances") &amp; ":" &amp; ADDRESS(2+3,FG$2+1)))-MIN(INDIRECT(ADDRESS(2+3,FG$2+1,,,"Instances") &amp; ":" &amp; ADDRESS(2+3,FG$2+1))))</f>
        <v>0</v>
      </c>
      <c r="FH7">
        <f>IFERROR(SMALL(FG5:FG105,ROW()-ROW($FH$5)+1),"")</f>
        <v>0</v>
      </c>
      <c r="FJ7">
        <f>IFERROR(SUM(FH5:FH7),"")</f>
        <v>0</v>
      </c>
      <c r="FK7" cm="1">
        <f t="array" ref="FK7">_xlfn.SWITCH(Charts!$B$3,"average", AVERAGE(INDIRECT(ADDRESS(2+3,FK$2+1,,,"Instances") &amp; ":" &amp; ADDRESS(2+3,FK$2+1))),"median", MEDIAN(INDIRECT(ADDRESS(2+3,FK$2+1,,,"Instances") &amp; ":" &amp; ADDRESS(2+3,FK$2+1))),"min", MIN(INDIRECT(ADDRESS(2+3,FK$2+1,,,"Instances") &amp; ":" &amp; ADDRESS(2+3,FK$2+1))),"max", MAX(INDIRECT(ADDRESS(2+3,FK$2+1,,,"Instances") &amp; ":" &amp; ADDRESS(2+3,FK$2+1))),"diff", MAX(INDIRECT(ADDRESS(2+3,FK$2+1,,,"Instances") &amp; ":" &amp; ADDRESS(2+3,FK$2+1)))-MIN(INDIRECT(ADDRESS(2+3,FK$2+1,,,"Instances") &amp; ":" &amp; ADDRESS(2+3,FK$2+1))))</f>
        <v>0</v>
      </c>
      <c r="FL7">
        <f>IFERROR(SMALL(FK5:FK105,ROW()-ROW($FL$5)+1),"")</f>
        <v>0</v>
      </c>
      <c r="FN7">
        <f>IFERROR(SUM(FL5:FL7),"")</f>
        <v>0</v>
      </c>
      <c r="FO7" cm="1">
        <f t="array" ref="FO7">_xlfn.SWITCH(Charts!$B$3,"average", AVERAGE(INDIRECT(ADDRESS(2+3,FO$2+1,,,"Instances") &amp; ":" &amp; ADDRESS(2+3,FO$2+1))),"median", MEDIAN(INDIRECT(ADDRESS(2+3,FO$2+1,,,"Instances") &amp; ":" &amp; ADDRESS(2+3,FO$2+1))),"min", MIN(INDIRECT(ADDRESS(2+3,FO$2+1,,,"Instances") &amp; ":" &amp; ADDRESS(2+3,FO$2+1))),"max", MAX(INDIRECT(ADDRESS(2+3,FO$2+1,,,"Instances") &amp; ":" &amp; ADDRESS(2+3,FO$2+1))),"diff", MAX(INDIRECT(ADDRESS(2+3,FO$2+1,,,"Instances") &amp; ":" &amp; ADDRESS(2+3,FO$2+1)))-MIN(INDIRECT(ADDRESS(2+3,FO$2+1,,,"Instances") &amp; ":" &amp; ADDRESS(2+3,FO$2+1))))</f>
        <v>0</v>
      </c>
      <c r="FP7">
        <f>IFERROR(SMALL(FO5:FO105,ROW()-ROW($FP$5)+1),"")</f>
        <v>0</v>
      </c>
      <c r="FR7">
        <f>IFERROR(SUM(FP5:FP7),"")</f>
        <v>0</v>
      </c>
      <c r="FS7" cm="1">
        <f t="array" ref="FS7">_xlfn.SWITCH(Charts!$B$3,"average", AVERAGE(INDIRECT(ADDRESS(2+3,FS$2+1,,,"Instances") &amp; ":" &amp; ADDRESS(2+3,FS$2+1))),"median", MEDIAN(INDIRECT(ADDRESS(2+3,FS$2+1,,,"Instances") &amp; ":" &amp; ADDRESS(2+3,FS$2+1))),"min", MIN(INDIRECT(ADDRESS(2+3,FS$2+1,,,"Instances") &amp; ":" &amp; ADDRESS(2+3,FS$2+1))),"max", MAX(INDIRECT(ADDRESS(2+3,FS$2+1,,,"Instances") &amp; ":" &amp; ADDRESS(2+3,FS$2+1))),"diff", MAX(INDIRECT(ADDRESS(2+3,FS$2+1,,,"Instances") &amp; ":" &amp; ADDRESS(2+3,FS$2+1)))-MIN(INDIRECT(ADDRESS(2+3,FS$2+1,,,"Instances") &amp; ":" &amp; ADDRESS(2+3,FS$2+1))))</f>
        <v>0</v>
      </c>
      <c r="FT7">
        <f>IFERROR(SMALL(FS5:FS105,ROW()-ROW($FT$5)+1),"")</f>
        <v>0</v>
      </c>
      <c r="FV7">
        <f>IFERROR(SUM(FT5:FT7),"")</f>
        <v>0</v>
      </c>
      <c r="FW7" cm="1">
        <f t="array" ref="FW7">_xlfn.SWITCH(Charts!$B$3,"average", AVERAGE(INDIRECT(ADDRESS(2+3,FW$2+1,,,"Instances") &amp; ":" &amp; ADDRESS(2+3,FW$2+1))),"median", MEDIAN(INDIRECT(ADDRESS(2+3,FW$2+1,,,"Instances") &amp; ":" &amp; ADDRESS(2+3,FW$2+1))),"min", MIN(INDIRECT(ADDRESS(2+3,FW$2+1,,,"Instances") &amp; ":" &amp; ADDRESS(2+3,FW$2+1))),"max", MAX(INDIRECT(ADDRESS(2+3,FW$2+1,,,"Instances") &amp; ":" &amp; ADDRESS(2+3,FW$2+1))),"diff", MAX(INDIRECT(ADDRESS(2+3,FW$2+1,,,"Instances") &amp; ":" &amp; ADDRESS(2+3,FW$2+1)))-MIN(INDIRECT(ADDRESS(2+3,FW$2+1,,,"Instances") &amp; ":" &amp; ADDRESS(2+3,FW$2+1))))</f>
        <v>0</v>
      </c>
      <c r="FX7">
        <f>IFERROR(SMALL(FW5:FW105,ROW()-ROW($FX$5)+1),"")</f>
        <v>0</v>
      </c>
      <c r="FZ7">
        <f>IFERROR(SUM(FX5:FX7),"")</f>
        <v>0</v>
      </c>
      <c r="GA7" cm="1">
        <f t="array" ref="GA7">_xlfn.SWITCH(Charts!$B$3,"average", AVERAGE(INDIRECT(ADDRESS(2+3,GA$2+1,,,"Instances") &amp; ":" &amp; ADDRESS(2+3,GA$2+1))),"median", MEDIAN(INDIRECT(ADDRESS(2+3,GA$2+1,,,"Instances") &amp; ":" &amp; ADDRESS(2+3,GA$2+1))),"min", MIN(INDIRECT(ADDRESS(2+3,GA$2+1,,,"Instances") &amp; ":" &amp; ADDRESS(2+3,GA$2+1))),"max", MAX(INDIRECT(ADDRESS(2+3,GA$2+1,,,"Instances") &amp; ":" &amp; ADDRESS(2+3,GA$2+1))),"diff", MAX(INDIRECT(ADDRESS(2+3,GA$2+1,,,"Instances") &amp; ":" &amp; ADDRESS(2+3,GA$2+1)))-MIN(INDIRECT(ADDRESS(2+3,GA$2+1,,,"Instances") &amp; ":" &amp; ADDRESS(2+3,GA$2+1))))</f>
        <v>0</v>
      </c>
      <c r="GB7">
        <f>IFERROR(SMALL(GA5:GA105,ROW()-ROW($GB$5)+1),"")</f>
        <v>0</v>
      </c>
      <c r="GD7">
        <f>IFERROR(SUM(GB5:GB7),"")</f>
        <v>0</v>
      </c>
      <c r="GE7" cm="1">
        <f t="array" ref="GE7">_xlfn.SWITCH(Charts!$B$3,"average", AVERAGE(INDIRECT(ADDRESS(2+3,GE$2+1,,,"Instances") &amp; ":" &amp; ADDRESS(2+3,GE$2+1))),"median", MEDIAN(INDIRECT(ADDRESS(2+3,GE$2+1,,,"Instances") &amp; ":" &amp; ADDRESS(2+3,GE$2+1))),"min", MIN(INDIRECT(ADDRESS(2+3,GE$2+1,,,"Instances") &amp; ":" &amp; ADDRESS(2+3,GE$2+1))),"max", MAX(INDIRECT(ADDRESS(2+3,GE$2+1,,,"Instances") &amp; ":" &amp; ADDRESS(2+3,GE$2+1))),"diff", MAX(INDIRECT(ADDRESS(2+3,GE$2+1,,,"Instances") &amp; ":" &amp; ADDRESS(2+3,GE$2+1)))-MIN(INDIRECT(ADDRESS(2+3,GE$2+1,,,"Instances") &amp; ":" &amp; ADDRESS(2+3,GE$2+1))))</f>
        <v>0</v>
      </c>
      <c r="GF7">
        <f>IFERROR(SMALL(GE5:GE105,ROW()-ROW($GF$5)+1),"")</f>
        <v>0</v>
      </c>
      <c r="GH7">
        <f>IFERROR(SUM(GF5:GF7),"")</f>
        <v>0</v>
      </c>
      <c r="GI7" cm="1">
        <f t="array" ref="GI7">_xlfn.SWITCH(Charts!$B$3,"average", AVERAGE(INDIRECT(ADDRESS(2+3,GI$2+1,,,"Instances") &amp; ":" &amp; ADDRESS(2+3,GI$2+1))),"median", MEDIAN(INDIRECT(ADDRESS(2+3,GI$2+1,,,"Instances") &amp; ":" &amp; ADDRESS(2+3,GI$2+1))),"min", MIN(INDIRECT(ADDRESS(2+3,GI$2+1,,,"Instances") &amp; ":" &amp; ADDRESS(2+3,GI$2+1))),"max", MAX(INDIRECT(ADDRESS(2+3,GI$2+1,,,"Instances") &amp; ":" &amp; ADDRESS(2+3,GI$2+1))),"diff", MAX(INDIRECT(ADDRESS(2+3,GI$2+1,,,"Instances") &amp; ":" &amp; ADDRESS(2+3,GI$2+1)))-MIN(INDIRECT(ADDRESS(2+3,GI$2+1,,,"Instances") &amp; ":" &amp; ADDRESS(2+3,GI$2+1))))</f>
        <v>0</v>
      </c>
      <c r="GJ7">
        <f>IFERROR(SMALL(GI5:GI105,ROW()-ROW($GJ$5)+1),"")</f>
        <v>0</v>
      </c>
      <c r="GL7">
        <f>IFERROR(SUM(GJ5:GJ7),"")</f>
        <v>0</v>
      </c>
      <c r="GM7" cm="1">
        <f t="array" ref="GM7">_xlfn.SWITCH(Charts!$B$3,"average", AVERAGE(INDIRECT(ADDRESS(2+3,GM$2+1,,,"Instances") &amp; ":" &amp; ADDRESS(2+3,GM$2+1))),"median", MEDIAN(INDIRECT(ADDRESS(2+3,GM$2+1,,,"Instances") &amp; ":" &amp; ADDRESS(2+3,GM$2+1))),"min", MIN(INDIRECT(ADDRESS(2+3,GM$2+1,,,"Instances") &amp; ":" &amp; ADDRESS(2+3,GM$2+1))),"max", MAX(INDIRECT(ADDRESS(2+3,GM$2+1,,,"Instances") &amp; ":" &amp; ADDRESS(2+3,GM$2+1))),"diff", MAX(INDIRECT(ADDRESS(2+3,GM$2+1,,,"Instances") &amp; ":" &amp; ADDRESS(2+3,GM$2+1)))-MIN(INDIRECT(ADDRESS(2+3,GM$2+1,,,"Instances") &amp; ":" &amp; ADDRESS(2+3,GM$2+1))))</f>
        <v>0</v>
      </c>
      <c r="GN7">
        <f>IFERROR(SMALL(GM5:GM105,ROW()-ROW($GN$5)+1),"")</f>
        <v>0</v>
      </c>
      <c r="GP7">
        <f>IFERROR(SUM(GN5:GN7),"")</f>
        <v>0</v>
      </c>
      <c r="GQ7" cm="1">
        <f t="array" ref="GQ7">_xlfn.SWITCH(Charts!$B$3,"average", AVERAGE(INDIRECT(ADDRESS(2+3,GQ$2+1,,,"Instances") &amp; ":" &amp; ADDRESS(2+3,GQ$2+1))),"median", MEDIAN(INDIRECT(ADDRESS(2+3,GQ$2+1,,,"Instances") &amp; ":" &amp; ADDRESS(2+3,GQ$2+1))),"min", MIN(INDIRECT(ADDRESS(2+3,GQ$2+1,,,"Instances") &amp; ":" &amp; ADDRESS(2+3,GQ$2+1))),"max", MAX(INDIRECT(ADDRESS(2+3,GQ$2+1,,,"Instances") &amp; ":" &amp; ADDRESS(2+3,GQ$2+1))),"diff", MAX(INDIRECT(ADDRESS(2+3,GQ$2+1,,,"Instances") &amp; ":" &amp; ADDRESS(2+3,GQ$2+1)))-MIN(INDIRECT(ADDRESS(2+3,GQ$2+1,,,"Instances") &amp; ":" &amp; ADDRESS(2+3,GQ$2+1))))</f>
        <v>0</v>
      </c>
      <c r="GR7">
        <f>IFERROR(SMALL(GQ5:GQ105,ROW()-ROW($GR$5)+1),"")</f>
        <v>0</v>
      </c>
      <c r="GT7">
        <f>IFERROR(SUM(GR5:GR7),"")</f>
        <v>0</v>
      </c>
      <c r="GU7" cm="1">
        <f t="array" ref="GU7">_xlfn.SWITCH(Charts!$B$3,"average", AVERAGE(INDIRECT(ADDRESS(2+3,GU$2+1,,,"Instances") &amp; ":" &amp; ADDRESS(2+3,GU$2+1))),"median", MEDIAN(INDIRECT(ADDRESS(2+3,GU$2+1,,,"Instances") &amp; ":" &amp; ADDRESS(2+3,GU$2+1))),"min", MIN(INDIRECT(ADDRESS(2+3,GU$2+1,,,"Instances") &amp; ":" &amp; ADDRESS(2+3,GU$2+1))),"max", MAX(INDIRECT(ADDRESS(2+3,GU$2+1,,,"Instances") &amp; ":" &amp; ADDRESS(2+3,GU$2+1))),"diff", MAX(INDIRECT(ADDRESS(2+3,GU$2+1,,,"Instances") &amp; ":" &amp; ADDRESS(2+3,GU$2+1)))-MIN(INDIRECT(ADDRESS(2+3,GU$2+1,,,"Instances") &amp; ":" &amp; ADDRESS(2+3,GU$2+1))))</f>
        <v>0</v>
      </c>
      <c r="GV7">
        <f>IFERROR(SMALL(GU5:GU105,ROW()-ROW($GV$5)+1),"")</f>
        <v>0</v>
      </c>
      <c r="GX7">
        <f>IFERROR(SUM(GV5:GV7),"")</f>
        <v>0</v>
      </c>
      <c r="GY7" cm="1">
        <f t="array" ref="GY7">_xlfn.SWITCH(Charts!$B$3,"average", AVERAGE(INDIRECT(ADDRESS(2+3,GY$2+1,,,"Instances") &amp; ":" &amp; ADDRESS(2+3,GY$2+1))),"median", MEDIAN(INDIRECT(ADDRESS(2+3,GY$2+1,,,"Instances") &amp; ":" &amp; ADDRESS(2+3,GY$2+1))),"min", MIN(INDIRECT(ADDRESS(2+3,GY$2+1,,,"Instances") &amp; ":" &amp; ADDRESS(2+3,GY$2+1))),"max", MAX(INDIRECT(ADDRESS(2+3,GY$2+1,,,"Instances") &amp; ":" &amp; ADDRESS(2+3,GY$2+1))),"diff", MAX(INDIRECT(ADDRESS(2+3,GY$2+1,,,"Instances") &amp; ":" &amp; ADDRESS(2+3,GY$2+1)))-MIN(INDIRECT(ADDRESS(2+3,GY$2+1,,,"Instances") &amp; ":" &amp; ADDRESS(2+3,GY$2+1))))</f>
        <v>0</v>
      </c>
      <c r="GZ7">
        <f>IFERROR(SMALL(GY5:GY105,ROW()-ROW($GZ$5)+1),"")</f>
        <v>0</v>
      </c>
      <c r="HB7">
        <f>IFERROR(SUM(GZ5:GZ7),"")</f>
        <v>0</v>
      </c>
      <c r="HC7" cm="1">
        <f t="array" ref="HC7">_xlfn.SWITCH(Charts!$B$3,"average", AVERAGE(INDIRECT(ADDRESS(2+3,HC$2+1,,,"Instances") &amp; ":" &amp; ADDRESS(2+3,HC$2+1))),"median", MEDIAN(INDIRECT(ADDRESS(2+3,HC$2+1,,,"Instances") &amp; ":" &amp; ADDRESS(2+3,HC$2+1))),"min", MIN(INDIRECT(ADDRESS(2+3,HC$2+1,,,"Instances") &amp; ":" &amp; ADDRESS(2+3,HC$2+1))),"max", MAX(INDIRECT(ADDRESS(2+3,HC$2+1,,,"Instances") &amp; ":" &amp; ADDRESS(2+3,HC$2+1))),"diff", MAX(INDIRECT(ADDRESS(2+3,HC$2+1,,,"Instances") &amp; ":" &amp; ADDRESS(2+3,HC$2+1)))-MIN(INDIRECT(ADDRESS(2+3,HC$2+1,,,"Instances") &amp; ":" &amp; ADDRESS(2+3,HC$2+1))))</f>
        <v>0</v>
      </c>
      <c r="HD7">
        <f>IFERROR(SMALL(HC5:HC105,ROW()-ROW($HD$5)+1),"")</f>
        <v>0</v>
      </c>
      <c r="HF7">
        <f>IFERROR(SUM(HD5:HD7),"")</f>
        <v>0</v>
      </c>
      <c r="HI7">
        <f>IF(Charts!$B$3="none",E519,IF(DG519="",NA(),DG519))</f>
        <v>0</v>
      </c>
      <c r="HJ7">
        <f>IF(Charts!$B$3="none",F519,IF(DH519="",NA(),DH519))</f>
        <v>0</v>
      </c>
      <c r="HK7">
        <f>IF(Charts!$B$3="none",G519,IF(DI519="",NA(),DI519))</f>
        <v>0</v>
      </c>
      <c r="HL7">
        <f>IF(Charts!$B$3="none",H519,IF(DJ519="",NA(),DJ519))</f>
        <v>0</v>
      </c>
      <c r="HM7">
        <f>IF(Charts!$B$3="none",I519,IF(DK519="",NA(),DK519))</f>
        <v>0</v>
      </c>
      <c r="HN7">
        <f>IF(Charts!$B$3="none",J519,IF(DL519="",NA(),DL519))</f>
        <v>0</v>
      </c>
      <c r="HO7">
        <f>IF(Charts!$B$3="none",K519,IF(DM519="",NA(),DM519))</f>
        <v>0</v>
      </c>
      <c r="HP7">
        <f>IF(Charts!$B$3="none",L519,IF(DN519="",NA(),DN519))</f>
        <v>0</v>
      </c>
      <c r="HQ7">
        <f>IF(Charts!$B$3="none",M519,IF(DO519="",NA(),DO519))</f>
        <v>0</v>
      </c>
      <c r="HR7">
        <f>IF(Charts!$B$3="none",N519,IF(DP519="",NA(),DP519))</f>
        <v>0</v>
      </c>
      <c r="HS7">
        <f>IF(Charts!$B$3="none",O519,IF(DQ519="",NA(),DQ519))</f>
        <v>0</v>
      </c>
      <c r="HT7">
        <f>IF(Charts!$B$3="none",P519,IF(DR519="",NA(),DR519))</f>
        <v>0</v>
      </c>
      <c r="HU7">
        <f>IF(Charts!$B$3="none",Q519,IF(DS519="",NA(),DS519))</f>
        <v>0</v>
      </c>
      <c r="HV7">
        <f>IF(Charts!$B$3="none",R519,IF(DT519="",NA(),DT519))</f>
        <v>0</v>
      </c>
      <c r="HW7">
        <f>IF(Charts!$B$3="none",S519,IF(DU519="",NA(),DU519))</f>
        <v>0</v>
      </c>
      <c r="HX7">
        <f>IF(Charts!$B$3="none",T519,IF(DV519="",NA(),DV519))</f>
        <v>0</v>
      </c>
      <c r="HY7">
        <f>IF(Charts!$B$3="none",U519,IF(DW519="",NA(),DW519))</f>
        <v>0</v>
      </c>
      <c r="HZ7">
        <f>IF(Charts!$B$3="none",V519,IF(DX519="",NA(),DX519))</f>
        <v>0</v>
      </c>
      <c r="IA7">
        <f>IF(Charts!$B$3="none",W519,IF(DY519="",NA(),DY519))</f>
        <v>0</v>
      </c>
      <c r="IB7">
        <f>IF(Charts!$B$3="none",X519,IF(DZ519="",NA(),DZ519))</f>
        <v>0</v>
      </c>
      <c r="IC7">
        <f>IF(Charts!$B$3="none",Y519,IF(EA519="",NA(),EA519))</f>
        <v>0</v>
      </c>
      <c r="ID7">
        <f>IF(Charts!$B$3="none",Z519,IF(EB519="",NA(),EB519))</f>
        <v>0</v>
      </c>
      <c r="IE7">
        <f>IF(Charts!$B$3="none",AA519,IF(EC519="",NA(),EC519))</f>
        <v>0</v>
      </c>
      <c r="IF7">
        <f>IF(Charts!$B$3="none",AB519,IF(ED519="",NA(),ED519))</f>
        <v>0</v>
      </c>
      <c r="IG7">
        <f>IF(Charts!$B$3="none",AC519,IF(EE519="",NA(),EE519))</f>
        <v>0</v>
      </c>
      <c r="IH7">
        <f>IF(Charts!$B$3="none",AD519,IF(EF519="",NA(),EF519))</f>
        <v>0</v>
      </c>
      <c r="II7">
        <f>IF(Charts!$B$3="none",AE519,IF(EG519="",NA(),EG519))</f>
        <v>0</v>
      </c>
      <c r="IJ7">
        <f>IF(Charts!$B$3="none",AF519,IF(EH519="",NA(),EH519))</f>
        <v>0</v>
      </c>
      <c r="IK7">
        <f>IF(Charts!$B$3="none",AG519,IF(EI519="",NA(),EI519))</f>
        <v>0</v>
      </c>
      <c r="IL7">
        <f>IF(Charts!$B$3="none",AH519,IF(EJ519="",NA(),EJ519))</f>
        <v>0</v>
      </c>
      <c r="IM7">
        <f>IF(Charts!$B$3="none",AI519,IF(EK519="",NA(),EK519))</f>
        <v>0</v>
      </c>
      <c r="IN7">
        <f>IF(Charts!$B$3="none",AJ519,IF(EL519="",NA(),EL519))</f>
        <v>0</v>
      </c>
      <c r="IO7">
        <f>IF(Charts!$B$3="none",AK519,IF(EM519="",NA(),EM519))</f>
        <v>0</v>
      </c>
      <c r="IP7">
        <f>IF(Charts!$B$3="none",AL519,IF(EN519="",NA(),EN519))</f>
        <v>0</v>
      </c>
      <c r="IQ7">
        <f>IF(Charts!$B$3="none",AM519,IF(EO519="",NA(),EO519))</f>
        <v>0</v>
      </c>
      <c r="IR7">
        <f>IF(Charts!$B$3="none",AN519,IF(EP519="",NA(),EP519))</f>
        <v>0</v>
      </c>
      <c r="IS7">
        <f>IF(Charts!$B$3="none",AO519,IF(EQ519="",NA(),EQ519))</f>
        <v>0</v>
      </c>
      <c r="IT7">
        <f>IF(Charts!$B$3="none",AP519,IF(ER519="",NA(),ER519))</f>
        <v>0</v>
      </c>
      <c r="IU7">
        <f>IF(Charts!$B$3="none",AQ519,IF(ES519="",NA(),ES519))</f>
        <v>0</v>
      </c>
      <c r="IV7">
        <f>IF(Charts!$B$3="none",AR519,IF(ET519="",NA(),ET519))</f>
        <v>0</v>
      </c>
      <c r="IW7">
        <f>IF(Charts!$B$3="none",AS519,IF(EU519="",NA(),EU519))</f>
        <v>0</v>
      </c>
      <c r="IX7">
        <f>IF(Charts!$B$3="none",AT519,IF(EV519="",NA(),EV519))</f>
        <v>0</v>
      </c>
      <c r="IY7">
        <f>IF(Charts!$B$3="none",AU519,IF(EW519="",NA(),EW519))</f>
        <v>0</v>
      </c>
      <c r="IZ7">
        <f>IF(Charts!$B$3="none",AV519,IF(EX519="",NA(),EX519))</f>
        <v>0</v>
      </c>
      <c r="JA7">
        <f>IF(Charts!$B$3="none",AW519,IF(EY519="",NA(),EY519))</f>
        <v>0</v>
      </c>
      <c r="JB7">
        <f>IF(Charts!$B$3="none",AX519,IF(EZ519="",NA(),EZ519))</f>
        <v>0</v>
      </c>
      <c r="JC7">
        <f>IF(Charts!$B$3="none",AY519,IF(FA519="",NA(),FA519))</f>
        <v>0</v>
      </c>
      <c r="JD7">
        <f>IF(Charts!$B$3="none",AZ519,IF(FB519="",NA(),FB519))</f>
        <v>0</v>
      </c>
      <c r="JE7">
        <f>IF(Charts!$B$3="none",BA519,IF(FC519="",NA(),FC519))</f>
        <v>0</v>
      </c>
      <c r="JF7">
        <f>IF(Charts!$B$3="none",BB519,IF(FD519="",NA(),FD519))</f>
        <v>0</v>
      </c>
      <c r="JG7">
        <f>IF(Charts!$B$3="none",BC519,IF(FE519="",NA(),FE519))</f>
        <v>0</v>
      </c>
      <c r="JH7">
        <f>IF(Charts!$B$3="none",BD519,IF(FF519="",NA(),FF519))</f>
        <v>0</v>
      </c>
      <c r="JI7">
        <f>IF(Charts!$B$3="none",BE519,IF(FG519="",NA(),FG519))</f>
        <v>0</v>
      </c>
      <c r="JJ7">
        <f>IF(Charts!$B$3="none",BF519,IF(FH519="",NA(),FH519))</f>
        <v>0</v>
      </c>
      <c r="JK7">
        <f>IF(Charts!$B$3="none",BG519,IF(FI519="",NA(),FI519))</f>
        <v>0</v>
      </c>
      <c r="JL7">
        <f>IF(Charts!$B$3="none",BH519,IF(FJ519="",NA(),FJ519))</f>
        <v>0</v>
      </c>
      <c r="JM7">
        <f>IF(Charts!$B$3="none",BI519,IF(FK519="",NA(),FK519))</f>
        <v>0</v>
      </c>
      <c r="JN7">
        <f>IF(Charts!$B$3="none",BJ519,IF(FL519="",NA(),FL519))</f>
        <v>0</v>
      </c>
      <c r="JO7">
        <f>IF(Charts!$B$3="none",BK519,IF(FM519="",NA(),FM519))</f>
        <v>0</v>
      </c>
      <c r="JP7">
        <f>IF(Charts!$B$3="none",BL519,IF(FN519="",NA(),FN519))</f>
        <v>0</v>
      </c>
      <c r="JQ7">
        <f>IF(Charts!$B$3="none",BM519,IF(FO519="",NA(),FO519))</f>
        <v>0</v>
      </c>
      <c r="JR7">
        <f>IF(Charts!$B$3="none",BN519,IF(FP519="",NA(),FP519))</f>
        <v>0</v>
      </c>
      <c r="JS7">
        <f>IF(Charts!$B$3="none",BO519,IF(FQ519="",NA(),FQ519))</f>
        <v>0</v>
      </c>
      <c r="JT7">
        <f>IF(Charts!$B$3="none",BP519,IF(FR519="",NA(),FR519))</f>
        <v>0</v>
      </c>
      <c r="JU7">
        <f>IF(Charts!$B$3="none",BQ519,IF(FS519="",NA(),FS519))</f>
        <v>0</v>
      </c>
      <c r="JV7">
        <f>IF(Charts!$B$3="none",BR519,IF(FT519="",NA(),FT519))</f>
        <v>0</v>
      </c>
      <c r="JW7">
        <f>IF(Charts!$B$3="none",BS519,IF(FU519="",NA(),FU519))</f>
        <v>0</v>
      </c>
      <c r="JX7">
        <f>IF(Charts!$B$3="none",BT519,IF(FV519="",NA(),FV519))</f>
        <v>0</v>
      </c>
      <c r="JY7">
        <f>IF(Charts!$B$3="none",BU519,IF(FW519="",NA(),FW519))</f>
        <v>0</v>
      </c>
      <c r="JZ7">
        <f>IF(Charts!$B$3="none",BV519,IF(FX519="",NA(),FX519))</f>
        <v>0</v>
      </c>
      <c r="KA7">
        <f>IF(Charts!$B$3="none",BW519,IF(FY519="",NA(),FY519))</f>
        <v>0</v>
      </c>
      <c r="KB7">
        <f>IF(Charts!$B$3="none",BX519,IF(FZ519="",NA(),FZ519))</f>
        <v>0</v>
      </c>
      <c r="KC7">
        <f>IF(Charts!$B$3="none",BY519,IF(GA519="",NA(),GA519))</f>
        <v>0</v>
      </c>
      <c r="KD7">
        <f>IF(Charts!$B$3="none",BZ519,IF(GB519="",NA(),GB519))</f>
        <v>0</v>
      </c>
      <c r="KE7">
        <f>IF(Charts!$B$3="none",CA519,IF(GC519="",NA(),GC519))</f>
        <v>0</v>
      </c>
      <c r="KF7">
        <f>IF(Charts!$B$3="none",CB519,IF(GD519="",NA(),GD519))</f>
        <v>0</v>
      </c>
      <c r="KG7">
        <f>IF(Charts!$B$3="none",CC519,IF(GE519="",NA(),GE519))</f>
        <v>0</v>
      </c>
      <c r="KH7">
        <f>IF(Charts!$B$3="none",CD519,IF(GF519="",NA(),GF519))</f>
        <v>0</v>
      </c>
      <c r="KI7">
        <f>IF(Charts!$B$3="none",CE519,IF(GG519="",NA(),GG519))</f>
        <v>0</v>
      </c>
      <c r="KJ7">
        <f>IF(Charts!$B$3="none",CF519,IF(GH519="",NA(),GH519))</f>
        <v>0</v>
      </c>
      <c r="KK7">
        <f>IF(Charts!$B$3="none",CG519,IF(GI519="",NA(),GI519))</f>
        <v>0</v>
      </c>
      <c r="KL7">
        <f>IF(Charts!$B$3="none",CH519,IF(GJ519="",NA(),GJ519))</f>
        <v>0</v>
      </c>
      <c r="KM7">
        <f>IF(Charts!$B$3="none",CI519,IF(GK519="",NA(),GK519))</f>
        <v>0</v>
      </c>
      <c r="KN7">
        <f>IF(Charts!$B$3="none",CJ519,IF(GL519="",NA(),GL519))</f>
        <v>0</v>
      </c>
      <c r="KO7">
        <f>IF(Charts!$B$3="none",CK519,IF(GM519="",NA(),GM519))</f>
        <v>0</v>
      </c>
      <c r="KP7">
        <f>IF(Charts!$B$3="none",CL519,IF(GN519="",NA(),GN519))</f>
        <v>0</v>
      </c>
      <c r="KQ7">
        <f>IF(Charts!$B$3="none",CM519,IF(GO519="",NA(),GO519))</f>
        <v>0</v>
      </c>
      <c r="KR7">
        <f>IF(Charts!$B$3="none",CN519,IF(GP519="",NA(),GP519))</f>
        <v>0</v>
      </c>
      <c r="KS7">
        <f>IF(Charts!$B$3="none",CO519,IF(GQ519="",NA(),GQ519))</f>
        <v>0</v>
      </c>
      <c r="KT7">
        <f>IF(Charts!$B$3="none",CP519,IF(GR519="",NA(),GR519))</f>
        <v>0</v>
      </c>
      <c r="KU7">
        <f>IF(Charts!$B$3="none",CQ519,IF(GS519="",NA(),GS519))</f>
        <v>0</v>
      </c>
      <c r="KV7">
        <f>IF(Charts!$B$3="none",CR519,IF(GT519="",NA(),GT519))</f>
        <v>0</v>
      </c>
      <c r="KW7">
        <f>IF(Charts!$B$3="none",CS519,IF(GU519="",NA(),GU519))</f>
        <v>0</v>
      </c>
      <c r="KX7">
        <f>IF(Charts!$B$3="none",CT519,IF(GV519="",NA(),GV519))</f>
        <v>0</v>
      </c>
      <c r="KY7">
        <f>IF(Charts!$B$3="none",CU519,IF(GW519="",NA(),GW519))</f>
        <v>0</v>
      </c>
      <c r="KZ7">
        <f>IF(Charts!$B$3="none",CV519,IF(GX519="",NA(),GX519))</f>
        <v>0</v>
      </c>
      <c r="LA7">
        <f>IF(Charts!$B$3="none",CW519,IF(GY519="",NA(),GY519))</f>
        <v>0</v>
      </c>
      <c r="LB7">
        <f>IF(Charts!$B$3="none",CX519,IF(GZ519="",NA(),GZ519))</f>
        <v>0</v>
      </c>
      <c r="LC7">
        <f>IF(Charts!$B$3="none",CY519,IF(HA519="",NA(),HA519))</f>
        <v>0</v>
      </c>
      <c r="LD7">
        <f>IF(Charts!$B$3="none",CZ519,IF(HB519="",NA(),HB519))</f>
        <v>0</v>
      </c>
      <c r="LE7">
        <f>IF(Charts!$B$3="none",DA519,IF(HC519="",NA(),HC519))</f>
        <v>0</v>
      </c>
      <c r="LF7">
        <f>IF(Charts!$B$3="none",DB519,IF(HD519="",NA(),HD519))</f>
        <v>0</v>
      </c>
      <c r="LG7">
        <f>IF(Charts!$B$3="none",DC519,IF(HE519="",NA(),HE519))</f>
        <v>0</v>
      </c>
      <c r="LH7">
        <f>IF(Charts!$B$3="none",DD519,IF(HF519="",NA(),HF519))</f>
        <v>0</v>
      </c>
    </row>
    <row r="8" spans="1:320">
      <c r="D8">
        <v>4</v>
      </c>
      <c r="E8">
        <f>IF(INDIRECT(ADDRESS($D8+2,E$2+1,,,"Instances"))="","",INDIRECT(ADDRESS($D8+2,E$2+1,,,"Instances")))</f>
        <v>0</v>
      </c>
      <c r="F8">
        <f>IFERROR(SMALL(E5:E105,ROW()-ROW($F$5)+1),"")</f>
        <v>0</v>
      </c>
      <c r="H8">
        <f>IFERROR(SUM(F5:F8),"")</f>
        <v>0</v>
      </c>
      <c r="I8">
        <f>IF(INDIRECT(ADDRESS($D8+2,I$2+1,,,"Instances"))="","",INDIRECT(ADDRESS($D8+2,I$2+1,,,"Instances")))</f>
        <v>0</v>
      </c>
      <c r="J8">
        <f>IFERROR(SMALL(I5:I105,ROW()-ROW($J$5)+1),"")</f>
        <v>0</v>
      </c>
      <c r="L8">
        <f>IFERROR(SUM(J5:J8),"")</f>
        <v>0</v>
      </c>
      <c r="M8">
        <f>IF(INDIRECT(ADDRESS($D8+2,M$2+1,,,"Instances"))="","",INDIRECT(ADDRESS($D8+2,M$2+1,,,"Instances")))</f>
        <v>0</v>
      </c>
      <c r="N8">
        <f>IFERROR(SMALL(M5:M105,ROW()-ROW($N$5)+1),"")</f>
        <v>0</v>
      </c>
      <c r="P8">
        <f>IFERROR(SUM(N5:N8),"")</f>
        <v>0</v>
      </c>
      <c r="Q8">
        <f>IF(INDIRECT(ADDRESS($D8+2,Q$2+1,,,"Instances"))="","",INDIRECT(ADDRESS($D8+2,Q$2+1,,,"Instances")))</f>
        <v>0</v>
      </c>
      <c r="R8">
        <f>IFERROR(SMALL(Q5:Q105,ROW()-ROW($R$5)+1),"")</f>
        <v>0</v>
      </c>
      <c r="T8">
        <f>IFERROR(SUM(R5:R8),"")</f>
        <v>0</v>
      </c>
      <c r="U8">
        <f>IF(INDIRECT(ADDRESS($D8+2,U$2+1,,,"Instances"))="","",INDIRECT(ADDRESS($D8+2,U$2+1,,,"Instances")))</f>
        <v>0</v>
      </c>
      <c r="V8">
        <f>IFERROR(SMALL(U5:U105,ROW()-ROW($V$5)+1),"")</f>
        <v>0</v>
      </c>
      <c r="X8">
        <f>IFERROR(SUM(V5:V8),"")</f>
        <v>0</v>
      </c>
      <c r="Y8">
        <f>IF(INDIRECT(ADDRESS($D8+2,Y$2+1,,,"Instances"))="","",INDIRECT(ADDRESS($D8+2,Y$2+1,,,"Instances")))</f>
        <v>0</v>
      </c>
      <c r="Z8">
        <f>IFERROR(SMALL(Y5:Y105,ROW()-ROW($Z$5)+1),"")</f>
        <v>0</v>
      </c>
      <c r="AB8">
        <f>IFERROR(SUM(Z5:Z8),"")</f>
        <v>0</v>
      </c>
      <c r="AC8">
        <f>IF(INDIRECT(ADDRESS($D8+2,AC$2+1,,,"Instances"))="","",INDIRECT(ADDRESS($D8+2,AC$2+1,,,"Instances")))</f>
        <v>0</v>
      </c>
      <c r="AD8">
        <f>IFERROR(SMALL(AC5:AC105,ROW()-ROW($AD$5)+1),"")</f>
        <v>0</v>
      </c>
      <c r="AF8">
        <f>IFERROR(SUM(AD5:AD8),"")</f>
        <v>0</v>
      </c>
      <c r="AG8">
        <f>IF(INDIRECT(ADDRESS($D8+2,AG$2+1,,,"Instances"))="","",INDIRECT(ADDRESS($D8+2,AG$2+1,,,"Instances")))</f>
        <v>0</v>
      </c>
      <c r="AH8">
        <f>IFERROR(SMALL(AG5:AG105,ROW()-ROW($AH$5)+1),"")</f>
        <v>0</v>
      </c>
      <c r="AJ8">
        <f>IFERROR(SUM(AH5:AH8),"")</f>
        <v>0</v>
      </c>
      <c r="AK8">
        <f>IF(INDIRECT(ADDRESS($D8+2,AK$2+1,,,"Instances"))="","",INDIRECT(ADDRESS($D8+2,AK$2+1,,,"Instances")))</f>
        <v>0</v>
      </c>
      <c r="AL8">
        <f>IFERROR(SMALL(AK5:AK105,ROW()-ROW($AL$5)+1),"")</f>
        <v>0</v>
      </c>
      <c r="AN8">
        <f>IFERROR(SUM(AL5:AL8),"")</f>
        <v>0</v>
      </c>
      <c r="AO8">
        <f>IF(INDIRECT(ADDRESS($D8+2,AO$2+1,,,"Instances"))="","",INDIRECT(ADDRESS($D8+2,AO$2+1,,,"Instances")))</f>
        <v>0</v>
      </c>
      <c r="AP8">
        <f>IFERROR(SMALL(AO5:AO105,ROW()-ROW($AP$5)+1),"")</f>
        <v>0</v>
      </c>
      <c r="AR8">
        <f>IFERROR(SUM(AP5:AP8),"")</f>
        <v>0</v>
      </c>
      <c r="AS8">
        <f>IF(INDIRECT(ADDRESS($D8+2,AS$2+1,,,"Instances"))="","",INDIRECT(ADDRESS($D8+2,AS$2+1,,,"Instances")))</f>
        <v>0</v>
      </c>
      <c r="AT8">
        <f>IFERROR(SMALL(AS5:AS105,ROW()-ROW($AT$5)+1),"")</f>
        <v>0</v>
      </c>
      <c r="AV8">
        <f>IFERROR(SUM(AT5:AT8),"")</f>
        <v>0</v>
      </c>
      <c r="AW8">
        <f>IF(INDIRECT(ADDRESS($D8+2,AW$2+1,,,"Instances"))="","",INDIRECT(ADDRESS($D8+2,AW$2+1,,,"Instances")))</f>
        <v>0</v>
      </c>
      <c r="AX8">
        <f>IFERROR(SMALL(AW5:AW105,ROW()-ROW($AX$5)+1),"")</f>
        <v>0</v>
      </c>
      <c r="AZ8">
        <f>IFERROR(SUM(AX5:AX8),"")</f>
        <v>0</v>
      </c>
      <c r="BA8">
        <f>IF(INDIRECT(ADDRESS($D8+2,BA$2+1,,,"Instances"))="","",INDIRECT(ADDRESS($D8+2,BA$2+1,,,"Instances")))</f>
        <v>0</v>
      </c>
      <c r="BB8">
        <f>IFERROR(SMALL(BA5:BA105,ROW()-ROW($BB$5)+1),"")</f>
        <v>0</v>
      </c>
      <c r="BD8">
        <f>IFERROR(SUM(BB5:BB8),"")</f>
        <v>0</v>
      </c>
      <c r="BE8">
        <f>IF(INDIRECT(ADDRESS($D8+2,BE$2+1,,,"Instances"))="","",INDIRECT(ADDRESS($D8+2,BE$2+1,,,"Instances")))</f>
        <v>0</v>
      </c>
      <c r="BF8">
        <f>IFERROR(SMALL(BE5:BE105,ROW()-ROW($BF$5)+1),"")</f>
        <v>0</v>
      </c>
      <c r="BH8">
        <f>IFERROR(SUM(BF5:BF8),"")</f>
        <v>0</v>
      </c>
      <c r="BI8">
        <f>IF(INDIRECT(ADDRESS($D8+2,BI$2+1,,,"Instances"))="","",INDIRECT(ADDRESS($D8+2,BI$2+1,,,"Instances")))</f>
        <v>0</v>
      </c>
      <c r="BJ8">
        <f>IFERROR(SMALL(BI5:BI105,ROW()-ROW($BJ$5)+1),"")</f>
        <v>0</v>
      </c>
      <c r="BL8">
        <f>IFERROR(SUM(BJ5:BJ8),"")</f>
        <v>0</v>
      </c>
      <c r="BM8">
        <f>IF(INDIRECT(ADDRESS($D8+2,BM$2+1,,,"Instances"))="","",INDIRECT(ADDRESS($D8+2,BM$2+1,,,"Instances")))</f>
        <v>0</v>
      </c>
      <c r="BN8">
        <f>IFERROR(SMALL(BM5:BM105,ROW()-ROW($BN$5)+1),"")</f>
        <v>0</v>
      </c>
      <c r="BP8">
        <f>IFERROR(SUM(BN5:BN8),"")</f>
        <v>0</v>
      </c>
      <c r="BQ8">
        <f>IF(INDIRECT(ADDRESS($D8+2,BQ$2+1,,,"Instances"))="","",INDIRECT(ADDRESS($D8+2,BQ$2+1,,,"Instances")))</f>
        <v>0</v>
      </c>
      <c r="BR8">
        <f>IFERROR(SMALL(BQ5:BQ105,ROW()-ROW($BR$5)+1),"")</f>
        <v>0</v>
      </c>
      <c r="BT8">
        <f>IFERROR(SUM(BR5:BR8),"")</f>
        <v>0</v>
      </c>
      <c r="BU8">
        <f>IF(INDIRECT(ADDRESS($D8+2,BU$2+1,,,"Instances"))="","",INDIRECT(ADDRESS($D8+2,BU$2+1,,,"Instances")))</f>
        <v>0</v>
      </c>
      <c r="BV8">
        <f>IFERROR(SMALL(BU5:BU105,ROW()-ROW($BV$5)+1),"")</f>
        <v>0</v>
      </c>
      <c r="BX8">
        <f>IFERROR(SUM(BV5:BV8),"")</f>
        <v>0</v>
      </c>
      <c r="BY8">
        <f>IF(INDIRECT(ADDRESS($D8+2,BY$2+1,,,"Instances"))="","",INDIRECT(ADDRESS($D8+2,BY$2+1,,,"Instances")))</f>
        <v>0</v>
      </c>
      <c r="BZ8">
        <f>IFERROR(SMALL(BY5:BY105,ROW()-ROW($BZ$5)+1),"")</f>
        <v>0</v>
      </c>
      <c r="CB8">
        <f>IFERROR(SUM(BZ5:BZ8),"")</f>
        <v>0</v>
      </c>
      <c r="CC8">
        <f>IF(INDIRECT(ADDRESS($D8+2,CC$2+1,,,"Instances"))="","",INDIRECT(ADDRESS($D8+2,CC$2+1,,,"Instances")))</f>
        <v>0</v>
      </c>
      <c r="CD8">
        <f>IFERROR(SMALL(CC5:CC105,ROW()-ROW($CD$5)+1),"")</f>
        <v>0</v>
      </c>
      <c r="CF8">
        <f>IFERROR(SUM(CD5:CD8),"")</f>
        <v>0</v>
      </c>
      <c r="CG8">
        <f>IF(INDIRECT(ADDRESS($D8+2,CG$2+1,,,"Instances"))="","",INDIRECT(ADDRESS($D8+2,CG$2+1,,,"Instances")))</f>
        <v>0</v>
      </c>
      <c r="CH8">
        <f>IFERROR(SMALL(CG5:CG105,ROW()-ROW($CH$5)+1),"")</f>
        <v>0</v>
      </c>
      <c r="CJ8">
        <f>IFERROR(SUM(CH5:CH8),"")</f>
        <v>0</v>
      </c>
      <c r="CK8">
        <f>IF(INDIRECT(ADDRESS($D8+2,CK$2+1,,,"Instances"))="","",INDIRECT(ADDRESS($D8+2,CK$2+1,,,"Instances")))</f>
        <v>0</v>
      </c>
      <c r="CL8">
        <f>IFERROR(SMALL(CK5:CK105,ROW()-ROW($CL$5)+1),"")</f>
        <v>0</v>
      </c>
      <c r="CN8">
        <f>IFERROR(SUM(CL5:CL8),"")</f>
        <v>0</v>
      </c>
      <c r="CO8">
        <f>IF(INDIRECT(ADDRESS($D8+2,CO$2+1,,,"Instances"))="","",INDIRECT(ADDRESS($D8+2,CO$2+1,,,"Instances")))</f>
        <v>0</v>
      </c>
      <c r="CP8">
        <f>IFERROR(SMALL(CO5:CO105,ROW()-ROW($CP$5)+1),"")</f>
        <v>0</v>
      </c>
      <c r="CR8">
        <f>IFERROR(SUM(CP5:CP8),"")</f>
        <v>0</v>
      </c>
      <c r="CS8">
        <f>IF(INDIRECT(ADDRESS($D8+2,CS$2+1,,,"Instances"))="","",INDIRECT(ADDRESS($D8+2,CS$2+1,,,"Instances")))</f>
        <v>0</v>
      </c>
      <c r="CT8">
        <f>IFERROR(SMALL(CS5:CS105,ROW()-ROW($CT$5)+1),"")</f>
        <v>0</v>
      </c>
      <c r="CV8">
        <f>IFERROR(SUM(CT5:CT8),"")</f>
        <v>0</v>
      </c>
      <c r="CW8">
        <f>IF(INDIRECT(ADDRESS($D8+2,CW$2+1,,,"Instances"))="","",INDIRECT(ADDRESS($D8+2,CW$2+1,,,"Instances")))</f>
        <v>0</v>
      </c>
      <c r="CX8">
        <f>IFERROR(SMALL(CW5:CW105,ROW()-ROW($CX$5)+1),"")</f>
        <v>0</v>
      </c>
      <c r="CZ8">
        <f>IFERROR(SUM(CX5:CX8),"")</f>
        <v>0</v>
      </c>
      <c r="DA8">
        <f>IF(INDIRECT(ADDRESS($D8+2,DA$2+1,,,"Instances"))="","",INDIRECT(ADDRESS($D8+2,DA$2+1,,,"Instances")))</f>
        <v>0</v>
      </c>
      <c r="DB8">
        <f>IFERROR(SMALL(DA5:DA105,ROW()-ROW($DB$5)+1),"")</f>
        <v>0</v>
      </c>
      <c r="DD8">
        <f>IFERROR(SUM(DB5:DB8),"")</f>
        <v>0</v>
      </c>
      <c r="DF8">
        <v>4</v>
      </c>
      <c r="DG8" cm="1">
        <f t="array" ref="DG8">_xlfn.SWITCH(Charts!$B$3,"average", AVERAGE(INDIRECT(ADDRESS(3+3,DG$2+1,,,"Instances") &amp; ":" &amp; ADDRESS(3+3,DG$2+1))),"median", MEDIAN(INDIRECT(ADDRESS(3+3,DG$2+1,,,"Instances") &amp; ":" &amp; ADDRESS(3+3,DG$2+1))),"min", MIN(INDIRECT(ADDRESS(3+3,DG$2+1,,,"Instances") &amp; ":" &amp; ADDRESS(3+3,DG$2+1))),"max", MAX(INDIRECT(ADDRESS(3+3,DG$2+1,,,"Instances") &amp; ":" &amp; ADDRESS(3+3,DG$2+1))),"diff", MAX(INDIRECT(ADDRESS(3+3,DG$2+1,,,"Instances") &amp; ":" &amp; ADDRESS(3+3,DG$2+1)))-MIN(INDIRECT(ADDRESS(3+3,DG$2+1,,,"Instances") &amp; ":" &amp; ADDRESS(3+3,DG$2+1))))</f>
        <v>0</v>
      </c>
      <c r="DH8">
        <f>IFERROR(SMALL(DG5:DG105,ROW()-ROW($DH$5)+1),"")</f>
        <v>0</v>
      </c>
      <c r="DJ8">
        <f>IFERROR(SUM(DH5:DH8),"")</f>
        <v>0</v>
      </c>
      <c r="DK8" cm="1">
        <f t="array" ref="DK8">_xlfn.SWITCH(Charts!$B$3,"average", AVERAGE(INDIRECT(ADDRESS(3+3,DK$2+1,,,"Instances") &amp; ":" &amp; ADDRESS(3+3,DK$2+1))),"median", MEDIAN(INDIRECT(ADDRESS(3+3,DK$2+1,,,"Instances") &amp; ":" &amp; ADDRESS(3+3,DK$2+1))),"min", MIN(INDIRECT(ADDRESS(3+3,DK$2+1,,,"Instances") &amp; ":" &amp; ADDRESS(3+3,DK$2+1))),"max", MAX(INDIRECT(ADDRESS(3+3,DK$2+1,,,"Instances") &amp; ":" &amp; ADDRESS(3+3,DK$2+1))),"diff", MAX(INDIRECT(ADDRESS(3+3,DK$2+1,,,"Instances") &amp; ":" &amp; ADDRESS(3+3,DK$2+1)))-MIN(INDIRECT(ADDRESS(3+3,DK$2+1,,,"Instances") &amp; ":" &amp; ADDRESS(3+3,DK$2+1))))</f>
        <v>0</v>
      </c>
      <c r="DL8">
        <f>IFERROR(SMALL(DK5:DK105,ROW()-ROW($DL$5)+1),"")</f>
        <v>0</v>
      </c>
      <c r="DN8">
        <f>IFERROR(SUM(DL5:DL8),"")</f>
        <v>0</v>
      </c>
      <c r="DO8" cm="1">
        <f t="array" ref="DO8">_xlfn.SWITCH(Charts!$B$3,"average", AVERAGE(INDIRECT(ADDRESS(3+3,DO$2+1,,,"Instances") &amp; ":" &amp; ADDRESS(3+3,DO$2+1))),"median", MEDIAN(INDIRECT(ADDRESS(3+3,DO$2+1,,,"Instances") &amp; ":" &amp; ADDRESS(3+3,DO$2+1))),"min", MIN(INDIRECT(ADDRESS(3+3,DO$2+1,,,"Instances") &amp; ":" &amp; ADDRESS(3+3,DO$2+1))),"max", MAX(INDIRECT(ADDRESS(3+3,DO$2+1,,,"Instances") &amp; ":" &amp; ADDRESS(3+3,DO$2+1))),"diff", MAX(INDIRECT(ADDRESS(3+3,DO$2+1,,,"Instances") &amp; ":" &amp; ADDRESS(3+3,DO$2+1)))-MIN(INDIRECT(ADDRESS(3+3,DO$2+1,,,"Instances") &amp; ":" &amp; ADDRESS(3+3,DO$2+1))))</f>
        <v>0</v>
      </c>
      <c r="DP8">
        <f>IFERROR(SMALL(DO5:DO105,ROW()-ROW($DP$5)+1),"")</f>
        <v>0</v>
      </c>
      <c r="DR8">
        <f>IFERROR(SUM(DP5:DP8),"")</f>
        <v>0</v>
      </c>
      <c r="DS8" cm="1">
        <f t="array" ref="DS8">_xlfn.SWITCH(Charts!$B$3,"average", AVERAGE(INDIRECT(ADDRESS(3+3,DS$2+1,,,"Instances") &amp; ":" &amp; ADDRESS(3+3,DS$2+1))),"median", MEDIAN(INDIRECT(ADDRESS(3+3,DS$2+1,,,"Instances") &amp; ":" &amp; ADDRESS(3+3,DS$2+1))),"min", MIN(INDIRECT(ADDRESS(3+3,DS$2+1,,,"Instances") &amp; ":" &amp; ADDRESS(3+3,DS$2+1))),"max", MAX(INDIRECT(ADDRESS(3+3,DS$2+1,,,"Instances") &amp; ":" &amp; ADDRESS(3+3,DS$2+1))),"diff", MAX(INDIRECT(ADDRESS(3+3,DS$2+1,,,"Instances") &amp; ":" &amp; ADDRESS(3+3,DS$2+1)))-MIN(INDIRECT(ADDRESS(3+3,DS$2+1,,,"Instances") &amp; ":" &amp; ADDRESS(3+3,DS$2+1))))</f>
        <v>0</v>
      </c>
      <c r="DT8">
        <f>IFERROR(SMALL(DS5:DS105,ROW()-ROW($DT$5)+1),"")</f>
        <v>0</v>
      </c>
      <c r="DV8">
        <f>IFERROR(SUM(DT5:DT8),"")</f>
        <v>0</v>
      </c>
      <c r="DW8" cm="1">
        <f t="array" ref="DW8">_xlfn.SWITCH(Charts!$B$3,"average", AVERAGE(INDIRECT(ADDRESS(3+3,DW$2+1,,,"Instances") &amp; ":" &amp; ADDRESS(3+3,DW$2+1))),"median", MEDIAN(INDIRECT(ADDRESS(3+3,DW$2+1,,,"Instances") &amp; ":" &amp; ADDRESS(3+3,DW$2+1))),"min", MIN(INDIRECT(ADDRESS(3+3,DW$2+1,,,"Instances") &amp; ":" &amp; ADDRESS(3+3,DW$2+1))),"max", MAX(INDIRECT(ADDRESS(3+3,DW$2+1,,,"Instances") &amp; ":" &amp; ADDRESS(3+3,DW$2+1))),"diff", MAX(INDIRECT(ADDRESS(3+3,DW$2+1,,,"Instances") &amp; ":" &amp; ADDRESS(3+3,DW$2+1)))-MIN(INDIRECT(ADDRESS(3+3,DW$2+1,,,"Instances") &amp; ":" &amp; ADDRESS(3+3,DW$2+1))))</f>
        <v>0</v>
      </c>
      <c r="DX8">
        <f>IFERROR(SMALL(DW5:DW105,ROW()-ROW($DX$5)+1),"")</f>
        <v>0</v>
      </c>
      <c r="DZ8">
        <f>IFERROR(SUM(DX5:DX8),"")</f>
        <v>0</v>
      </c>
      <c r="EA8" cm="1">
        <f t="array" ref="EA8">_xlfn.SWITCH(Charts!$B$3,"average", AVERAGE(INDIRECT(ADDRESS(3+3,EA$2+1,,,"Instances") &amp; ":" &amp; ADDRESS(3+3,EA$2+1))),"median", MEDIAN(INDIRECT(ADDRESS(3+3,EA$2+1,,,"Instances") &amp; ":" &amp; ADDRESS(3+3,EA$2+1))),"min", MIN(INDIRECT(ADDRESS(3+3,EA$2+1,,,"Instances") &amp; ":" &amp; ADDRESS(3+3,EA$2+1))),"max", MAX(INDIRECT(ADDRESS(3+3,EA$2+1,,,"Instances") &amp; ":" &amp; ADDRESS(3+3,EA$2+1))),"diff", MAX(INDIRECT(ADDRESS(3+3,EA$2+1,,,"Instances") &amp; ":" &amp; ADDRESS(3+3,EA$2+1)))-MIN(INDIRECT(ADDRESS(3+3,EA$2+1,,,"Instances") &amp; ":" &amp; ADDRESS(3+3,EA$2+1))))</f>
        <v>0</v>
      </c>
      <c r="EB8">
        <f>IFERROR(SMALL(EA5:EA105,ROW()-ROW($EB$5)+1),"")</f>
        <v>0</v>
      </c>
      <c r="ED8">
        <f>IFERROR(SUM(EB5:EB8),"")</f>
        <v>0</v>
      </c>
      <c r="EE8" cm="1">
        <f t="array" ref="EE8">_xlfn.SWITCH(Charts!$B$3,"average", AVERAGE(INDIRECT(ADDRESS(3+3,EE$2+1,,,"Instances") &amp; ":" &amp; ADDRESS(3+3,EE$2+1))),"median", MEDIAN(INDIRECT(ADDRESS(3+3,EE$2+1,,,"Instances") &amp; ":" &amp; ADDRESS(3+3,EE$2+1))),"min", MIN(INDIRECT(ADDRESS(3+3,EE$2+1,,,"Instances") &amp; ":" &amp; ADDRESS(3+3,EE$2+1))),"max", MAX(INDIRECT(ADDRESS(3+3,EE$2+1,,,"Instances") &amp; ":" &amp; ADDRESS(3+3,EE$2+1))),"diff", MAX(INDIRECT(ADDRESS(3+3,EE$2+1,,,"Instances") &amp; ":" &amp; ADDRESS(3+3,EE$2+1)))-MIN(INDIRECT(ADDRESS(3+3,EE$2+1,,,"Instances") &amp; ":" &amp; ADDRESS(3+3,EE$2+1))))</f>
        <v>0</v>
      </c>
      <c r="EF8">
        <f>IFERROR(SMALL(EE5:EE105,ROW()-ROW($EF$5)+1),"")</f>
        <v>0</v>
      </c>
      <c r="EH8">
        <f>IFERROR(SUM(EF5:EF8),"")</f>
        <v>0</v>
      </c>
      <c r="EI8" cm="1">
        <f t="array" ref="EI8">_xlfn.SWITCH(Charts!$B$3,"average", AVERAGE(INDIRECT(ADDRESS(3+3,EI$2+1,,,"Instances") &amp; ":" &amp; ADDRESS(3+3,EI$2+1))),"median", MEDIAN(INDIRECT(ADDRESS(3+3,EI$2+1,,,"Instances") &amp; ":" &amp; ADDRESS(3+3,EI$2+1))),"min", MIN(INDIRECT(ADDRESS(3+3,EI$2+1,,,"Instances") &amp; ":" &amp; ADDRESS(3+3,EI$2+1))),"max", MAX(INDIRECT(ADDRESS(3+3,EI$2+1,,,"Instances") &amp; ":" &amp; ADDRESS(3+3,EI$2+1))),"diff", MAX(INDIRECT(ADDRESS(3+3,EI$2+1,,,"Instances") &amp; ":" &amp; ADDRESS(3+3,EI$2+1)))-MIN(INDIRECT(ADDRESS(3+3,EI$2+1,,,"Instances") &amp; ":" &amp; ADDRESS(3+3,EI$2+1))))</f>
        <v>0</v>
      </c>
      <c r="EJ8">
        <f>IFERROR(SMALL(EI5:EI105,ROW()-ROW($EJ$5)+1),"")</f>
        <v>0</v>
      </c>
      <c r="EL8">
        <f>IFERROR(SUM(EJ5:EJ8),"")</f>
        <v>0</v>
      </c>
      <c r="EM8" cm="1">
        <f t="array" ref="EM8">_xlfn.SWITCH(Charts!$B$3,"average", AVERAGE(INDIRECT(ADDRESS(3+3,EM$2+1,,,"Instances") &amp; ":" &amp; ADDRESS(3+3,EM$2+1))),"median", MEDIAN(INDIRECT(ADDRESS(3+3,EM$2+1,,,"Instances") &amp; ":" &amp; ADDRESS(3+3,EM$2+1))),"min", MIN(INDIRECT(ADDRESS(3+3,EM$2+1,,,"Instances") &amp; ":" &amp; ADDRESS(3+3,EM$2+1))),"max", MAX(INDIRECT(ADDRESS(3+3,EM$2+1,,,"Instances") &amp; ":" &amp; ADDRESS(3+3,EM$2+1))),"diff", MAX(INDIRECT(ADDRESS(3+3,EM$2+1,,,"Instances") &amp; ":" &amp; ADDRESS(3+3,EM$2+1)))-MIN(INDIRECT(ADDRESS(3+3,EM$2+1,,,"Instances") &amp; ":" &amp; ADDRESS(3+3,EM$2+1))))</f>
        <v>0</v>
      </c>
      <c r="EN8">
        <f>IFERROR(SMALL(EM5:EM105,ROW()-ROW($EN$5)+1),"")</f>
        <v>0</v>
      </c>
      <c r="EP8">
        <f>IFERROR(SUM(EN5:EN8),"")</f>
        <v>0</v>
      </c>
      <c r="EQ8" cm="1">
        <f t="array" ref="EQ8">_xlfn.SWITCH(Charts!$B$3,"average", AVERAGE(INDIRECT(ADDRESS(3+3,EQ$2+1,,,"Instances") &amp; ":" &amp; ADDRESS(3+3,EQ$2+1))),"median", MEDIAN(INDIRECT(ADDRESS(3+3,EQ$2+1,,,"Instances") &amp; ":" &amp; ADDRESS(3+3,EQ$2+1))),"min", MIN(INDIRECT(ADDRESS(3+3,EQ$2+1,,,"Instances") &amp; ":" &amp; ADDRESS(3+3,EQ$2+1))),"max", MAX(INDIRECT(ADDRESS(3+3,EQ$2+1,,,"Instances") &amp; ":" &amp; ADDRESS(3+3,EQ$2+1))),"diff", MAX(INDIRECT(ADDRESS(3+3,EQ$2+1,,,"Instances") &amp; ":" &amp; ADDRESS(3+3,EQ$2+1)))-MIN(INDIRECT(ADDRESS(3+3,EQ$2+1,,,"Instances") &amp; ":" &amp; ADDRESS(3+3,EQ$2+1))))</f>
        <v>0</v>
      </c>
      <c r="ER8">
        <f>IFERROR(SMALL(EQ5:EQ105,ROW()-ROW($ER$5)+1),"")</f>
        <v>0</v>
      </c>
      <c r="ET8">
        <f>IFERROR(SUM(ER5:ER8),"")</f>
        <v>0</v>
      </c>
      <c r="EU8" cm="1">
        <f t="array" ref="EU8">_xlfn.SWITCH(Charts!$B$3,"average", AVERAGE(INDIRECT(ADDRESS(3+3,EU$2+1,,,"Instances") &amp; ":" &amp; ADDRESS(3+3,EU$2+1))),"median", MEDIAN(INDIRECT(ADDRESS(3+3,EU$2+1,,,"Instances") &amp; ":" &amp; ADDRESS(3+3,EU$2+1))),"min", MIN(INDIRECT(ADDRESS(3+3,EU$2+1,,,"Instances") &amp; ":" &amp; ADDRESS(3+3,EU$2+1))),"max", MAX(INDIRECT(ADDRESS(3+3,EU$2+1,,,"Instances") &amp; ":" &amp; ADDRESS(3+3,EU$2+1))),"diff", MAX(INDIRECT(ADDRESS(3+3,EU$2+1,,,"Instances") &amp; ":" &amp; ADDRESS(3+3,EU$2+1)))-MIN(INDIRECT(ADDRESS(3+3,EU$2+1,,,"Instances") &amp; ":" &amp; ADDRESS(3+3,EU$2+1))))</f>
        <v>0</v>
      </c>
      <c r="EV8">
        <f>IFERROR(SMALL(EU5:EU105,ROW()-ROW($EV$5)+1),"")</f>
        <v>0</v>
      </c>
      <c r="EX8">
        <f>IFERROR(SUM(EV5:EV8),"")</f>
        <v>0</v>
      </c>
      <c r="EY8" cm="1">
        <f t="array" ref="EY8">_xlfn.SWITCH(Charts!$B$3,"average", AVERAGE(INDIRECT(ADDRESS(3+3,EY$2+1,,,"Instances") &amp; ":" &amp; ADDRESS(3+3,EY$2+1))),"median", MEDIAN(INDIRECT(ADDRESS(3+3,EY$2+1,,,"Instances") &amp; ":" &amp; ADDRESS(3+3,EY$2+1))),"min", MIN(INDIRECT(ADDRESS(3+3,EY$2+1,,,"Instances") &amp; ":" &amp; ADDRESS(3+3,EY$2+1))),"max", MAX(INDIRECT(ADDRESS(3+3,EY$2+1,,,"Instances") &amp; ":" &amp; ADDRESS(3+3,EY$2+1))),"diff", MAX(INDIRECT(ADDRESS(3+3,EY$2+1,,,"Instances") &amp; ":" &amp; ADDRESS(3+3,EY$2+1)))-MIN(INDIRECT(ADDRESS(3+3,EY$2+1,,,"Instances") &amp; ":" &amp; ADDRESS(3+3,EY$2+1))))</f>
        <v>0</v>
      </c>
      <c r="EZ8">
        <f>IFERROR(SMALL(EY5:EY105,ROW()-ROW($EZ$5)+1),"")</f>
        <v>0</v>
      </c>
      <c r="FB8">
        <f>IFERROR(SUM(EZ5:EZ8),"")</f>
        <v>0</v>
      </c>
      <c r="FC8" cm="1">
        <f t="array" ref="FC8">_xlfn.SWITCH(Charts!$B$3,"average", AVERAGE(INDIRECT(ADDRESS(3+3,FC$2+1,,,"Instances") &amp; ":" &amp; ADDRESS(3+3,FC$2+1))),"median", MEDIAN(INDIRECT(ADDRESS(3+3,FC$2+1,,,"Instances") &amp; ":" &amp; ADDRESS(3+3,FC$2+1))),"min", MIN(INDIRECT(ADDRESS(3+3,FC$2+1,,,"Instances") &amp; ":" &amp; ADDRESS(3+3,FC$2+1))),"max", MAX(INDIRECT(ADDRESS(3+3,FC$2+1,,,"Instances") &amp; ":" &amp; ADDRESS(3+3,FC$2+1))),"diff", MAX(INDIRECT(ADDRESS(3+3,FC$2+1,,,"Instances") &amp; ":" &amp; ADDRESS(3+3,FC$2+1)))-MIN(INDIRECT(ADDRESS(3+3,FC$2+1,,,"Instances") &amp; ":" &amp; ADDRESS(3+3,FC$2+1))))</f>
        <v>0</v>
      </c>
      <c r="FD8">
        <f>IFERROR(SMALL(FC5:FC105,ROW()-ROW($FD$5)+1),"")</f>
        <v>0</v>
      </c>
      <c r="FF8">
        <f>IFERROR(SUM(FD5:FD8),"")</f>
        <v>0</v>
      </c>
      <c r="FG8" cm="1">
        <f t="array" ref="FG8">_xlfn.SWITCH(Charts!$B$3,"average", AVERAGE(INDIRECT(ADDRESS(3+3,FG$2+1,,,"Instances") &amp; ":" &amp; ADDRESS(3+3,FG$2+1))),"median", MEDIAN(INDIRECT(ADDRESS(3+3,FG$2+1,,,"Instances") &amp; ":" &amp; ADDRESS(3+3,FG$2+1))),"min", MIN(INDIRECT(ADDRESS(3+3,FG$2+1,,,"Instances") &amp; ":" &amp; ADDRESS(3+3,FG$2+1))),"max", MAX(INDIRECT(ADDRESS(3+3,FG$2+1,,,"Instances") &amp; ":" &amp; ADDRESS(3+3,FG$2+1))),"diff", MAX(INDIRECT(ADDRESS(3+3,FG$2+1,,,"Instances") &amp; ":" &amp; ADDRESS(3+3,FG$2+1)))-MIN(INDIRECT(ADDRESS(3+3,FG$2+1,,,"Instances") &amp; ":" &amp; ADDRESS(3+3,FG$2+1))))</f>
        <v>0</v>
      </c>
      <c r="FH8">
        <f>IFERROR(SMALL(FG5:FG105,ROW()-ROW($FH$5)+1),"")</f>
        <v>0</v>
      </c>
      <c r="FJ8">
        <f>IFERROR(SUM(FH5:FH8),"")</f>
        <v>0</v>
      </c>
      <c r="FK8" cm="1">
        <f t="array" ref="FK8">_xlfn.SWITCH(Charts!$B$3,"average", AVERAGE(INDIRECT(ADDRESS(3+3,FK$2+1,,,"Instances") &amp; ":" &amp; ADDRESS(3+3,FK$2+1))),"median", MEDIAN(INDIRECT(ADDRESS(3+3,FK$2+1,,,"Instances") &amp; ":" &amp; ADDRESS(3+3,FK$2+1))),"min", MIN(INDIRECT(ADDRESS(3+3,FK$2+1,,,"Instances") &amp; ":" &amp; ADDRESS(3+3,FK$2+1))),"max", MAX(INDIRECT(ADDRESS(3+3,FK$2+1,,,"Instances") &amp; ":" &amp; ADDRESS(3+3,FK$2+1))),"diff", MAX(INDIRECT(ADDRESS(3+3,FK$2+1,,,"Instances") &amp; ":" &amp; ADDRESS(3+3,FK$2+1)))-MIN(INDIRECT(ADDRESS(3+3,FK$2+1,,,"Instances") &amp; ":" &amp; ADDRESS(3+3,FK$2+1))))</f>
        <v>0</v>
      </c>
      <c r="FL8">
        <f>IFERROR(SMALL(FK5:FK105,ROW()-ROW($FL$5)+1),"")</f>
        <v>0</v>
      </c>
      <c r="FN8">
        <f>IFERROR(SUM(FL5:FL8),"")</f>
        <v>0</v>
      </c>
      <c r="FO8" cm="1">
        <f t="array" ref="FO8">_xlfn.SWITCH(Charts!$B$3,"average", AVERAGE(INDIRECT(ADDRESS(3+3,FO$2+1,,,"Instances") &amp; ":" &amp; ADDRESS(3+3,FO$2+1))),"median", MEDIAN(INDIRECT(ADDRESS(3+3,FO$2+1,,,"Instances") &amp; ":" &amp; ADDRESS(3+3,FO$2+1))),"min", MIN(INDIRECT(ADDRESS(3+3,FO$2+1,,,"Instances") &amp; ":" &amp; ADDRESS(3+3,FO$2+1))),"max", MAX(INDIRECT(ADDRESS(3+3,FO$2+1,,,"Instances") &amp; ":" &amp; ADDRESS(3+3,FO$2+1))),"diff", MAX(INDIRECT(ADDRESS(3+3,FO$2+1,,,"Instances") &amp; ":" &amp; ADDRESS(3+3,FO$2+1)))-MIN(INDIRECT(ADDRESS(3+3,FO$2+1,,,"Instances") &amp; ":" &amp; ADDRESS(3+3,FO$2+1))))</f>
        <v>0</v>
      </c>
      <c r="FP8">
        <f>IFERROR(SMALL(FO5:FO105,ROW()-ROW($FP$5)+1),"")</f>
        <v>0</v>
      </c>
      <c r="FR8">
        <f>IFERROR(SUM(FP5:FP8),"")</f>
        <v>0</v>
      </c>
      <c r="FS8" cm="1">
        <f t="array" ref="FS8">_xlfn.SWITCH(Charts!$B$3,"average", AVERAGE(INDIRECT(ADDRESS(3+3,FS$2+1,,,"Instances") &amp; ":" &amp; ADDRESS(3+3,FS$2+1))),"median", MEDIAN(INDIRECT(ADDRESS(3+3,FS$2+1,,,"Instances") &amp; ":" &amp; ADDRESS(3+3,FS$2+1))),"min", MIN(INDIRECT(ADDRESS(3+3,FS$2+1,,,"Instances") &amp; ":" &amp; ADDRESS(3+3,FS$2+1))),"max", MAX(INDIRECT(ADDRESS(3+3,FS$2+1,,,"Instances") &amp; ":" &amp; ADDRESS(3+3,FS$2+1))),"diff", MAX(INDIRECT(ADDRESS(3+3,FS$2+1,,,"Instances") &amp; ":" &amp; ADDRESS(3+3,FS$2+1)))-MIN(INDIRECT(ADDRESS(3+3,FS$2+1,,,"Instances") &amp; ":" &amp; ADDRESS(3+3,FS$2+1))))</f>
        <v>0</v>
      </c>
      <c r="FT8">
        <f>IFERROR(SMALL(FS5:FS105,ROW()-ROW($FT$5)+1),"")</f>
        <v>0</v>
      </c>
      <c r="FV8">
        <f>IFERROR(SUM(FT5:FT8),"")</f>
        <v>0</v>
      </c>
      <c r="FW8" cm="1">
        <f t="array" ref="FW8">_xlfn.SWITCH(Charts!$B$3,"average", AVERAGE(INDIRECT(ADDRESS(3+3,FW$2+1,,,"Instances") &amp; ":" &amp; ADDRESS(3+3,FW$2+1))),"median", MEDIAN(INDIRECT(ADDRESS(3+3,FW$2+1,,,"Instances") &amp; ":" &amp; ADDRESS(3+3,FW$2+1))),"min", MIN(INDIRECT(ADDRESS(3+3,FW$2+1,,,"Instances") &amp; ":" &amp; ADDRESS(3+3,FW$2+1))),"max", MAX(INDIRECT(ADDRESS(3+3,FW$2+1,,,"Instances") &amp; ":" &amp; ADDRESS(3+3,FW$2+1))),"diff", MAX(INDIRECT(ADDRESS(3+3,FW$2+1,,,"Instances") &amp; ":" &amp; ADDRESS(3+3,FW$2+1)))-MIN(INDIRECT(ADDRESS(3+3,FW$2+1,,,"Instances") &amp; ":" &amp; ADDRESS(3+3,FW$2+1))))</f>
        <v>0</v>
      </c>
      <c r="FX8">
        <f>IFERROR(SMALL(FW5:FW105,ROW()-ROW($FX$5)+1),"")</f>
        <v>0</v>
      </c>
      <c r="FZ8">
        <f>IFERROR(SUM(FX5:FX8),"")</f>
        <v>0</v>
      </c>
      <c r="GA8" cm="1">
        <f t="array" ref="GA8">_xlfn.SWITCH(Charts!$B$3,"average", AVERAGE(INDIRECT(ADDRESS(3+3,GA$2+1,,,"Instances") &amp; ":" &amp; ADDRESS(3+3,GA$2+1))),"median", MEDIAN(INDIRECT(ADDRESS(3+3,GA$2+1,,,"Instances") &amp; ":" &amp; ADDRESS(3+3,GA$2+1))),"min", MIN(INDIRECT(ADDRESS(3+3,GA$2+1,,,"Instances") &amp; ":" &amp; ADDRESS(3+3,GA$2+1))),"max", MAX(INDIRECT(ADDRESS(3+3,GA$2+1,,,"Instances") &amp; ":" &amp; ADDRESS(3+3,GA$2+1))),"diff", MAX(INDIRECT(ADDRESS(3+3,GA$2+1,,,"Instances") &amp; ":" &amp; ADDRESS(3+3,GA$2+1)))-MIN(INDIRECT(ADDRESS(3+3,GA$2+1,,,"Instances") &amp; ":" &amp; ADDRESS(3+3,GA$2+1))))</f>
        <v>0</v>
      </c>
      <c r="GB8">
        <f>IFERROR(SMALL(GA5:GA105,ROW()-ROW($GB$5)+1),"")</f>
        <v>0</v>
      </c>
      <c r="GD8">
        <f>IFERROR(SUM(GB5:GB8),"")</f>
        <v>0</v>
      </c>
      <c r="GE8" cm="1">
        <f t="array" ref="GE8">_xlfn.SWITCH(Charts!$B$3,"average", AVERAGE(INDIRECT(ADDRESS(3+3,GE$2+1,,,"Instances") &amp; ":" &amp; ADDRESS(3+3,GE$2+1))),"median", MEDIAN(INDIRECT(ADDRESS(3+3,GE$2+1,,,"Instances") &amp; ":" &amp; ADDRESS(3+3,GE$2+1))),"min", MIN(INDIRECT(ADDRESS(3+3,GE$2+1,,,"Instances") &amp; ":" &amp; ADDRESS(3+3,GE$2+1))),"max", MAX(INDIRECT(ADDRESS(3+3,GE$2+1,,,"Instances") &amp; ":" &amp; ADDRESS(3+3,GE$2+1))),"diff", MAX(INDIRECT(ADDRESS(3+3,GE$2+1,,,"Instances") &amp; ":" &amp; ADDRESS(3+3,GE$2+1)))-MIN(INDIRECT(ADDRESS(3+3,GE$2+1,,,"Instances") &amp; ":" &amp; ADDRESS(3+3,GE$2+1))))</f>
        <v>0</v>
      </c>
      <c r="GF8">
        <f>IFERROR(SMALL(GE5:GE105,ROW()-ROW($GF$5)+1),"")</f>
        <v>0</v>
      </c>
      <c r="GH8">
        <f>IFERROR(SUM(GF5:GF8),"")</f>
        <v>0</v>
      </c>
      <c r="GI8" cm="1">
        <f t="array" ref="GI8">_xlfn.SWITCH(Charts!$B$3,"average", AVERAGE(INDIRECT(ADDRESS(3+3,GI$2+1,,,"Instances") &amp; ":" &amp; ADDRESS(3+3,GI$2+1))),"median", MEDIAN(INDIRECT(ADDRESS(3+3,GI$2+1,,,"Instances") &amp; ":" &amp; ADDRESS(3+3,GI$2+1))),"min", MIN(INDIRECT(ADDRESS(3+3,GI$2+1,,,"Instances") &amp; ":" &amp; ADDRESS(3+3,GI$2+1))),"max", MAX(INDIRECT(ADDRESS(3+3,GI$2+1,,,"Instances") &amp; ":" &amp; ADDRESS(3+3,GI$2+1))),"diff", MAX(INDIRECT(ADDRESS(3+3,GI$2+1,,,"Instances") &amp; ":" &amp; ADDRESS(3+3,GI$2+1)))-MIN(INDIRECT(ADDRESS(3+3,GI$2+1,,,"Instances") &amp; ":" &amp; ADDRESS(3+3,GI$2+1))))</f>
        <v>0</v>
      </c>
      <c r="GJ8">
        <f>IFERROR(SMALL(GI5:GI105,ROW()-ROW($GJ$5)+1),"")</f>
        <v>0</v>
      </c>
      <c r="GL8">
        <f>IFERROR(SUM(GJ5:GJ8),"")</f>
        <v>0</v>
      </c>
      <c r="GM8" cm="1">
        <f t="array" ref="GM8">_xlfn.SWITCH(Charts!$B$3,"average", AVERAGE(INDIRECT(ADDRESS(3+3,GM$2+1,,,"Instances") &amp; ":" &amp; ADDRESS(3+3,GM$2+1))),"median", MEDIAN(INDIRECT(ADDRESS(3+3,GM$2+1,,,"Instances") &amp; ":" &amp; ADDRESS(3+3,GM$2+1))),"min", MIN(INDIRECT(ADDRESS(3+3,GM$2+1,,,"Instances") &amp; ":" &amp; ADDRESS(3+3,GM$2+1))),"max", MAX(INDIRECT(ADDRESS(3+3,GM$2+1,,,"Instances") &amp; ":" &amp; ADDRESS(3+3,GM$2+1))),"diff", MAX(INDIRECT(ADDRESS(3+3,GM$2+1,,,"Instances") &amp; ":" &amp; ADDRESS(3+3,GM$2+1)))-MIN(INDIRECT(ADDRESS(3+3,GM$2+1,,,"Instances") &amp; ":" &amp; ADDRESS(3+3,GM$2+1))))</f>
        <v>0</v>
      </c>
      <c r="GN8">
        <f>IFERROR(SMALL(GM5:GM105,ROW()-ROW($GN$5)+1),"")</f>
        <v>0</v>
      </c>
      <c r="GP8">
        <f>IFERROR(SUM(GN5:GN8),"")</f>
        <v>0</v>
      </c>
      <c r="GQ8" cm="1">
        <f t="array" ref="GQ8">_xlfn.SWITCH(Charts!$B$3,"average", AVERAGE(INDIRECT(ADDRESS(3+3,GQ$2+1,,,"Instances") &amp; ":" &amp; ADDRESS(3+3,GQ$2+1))),"median", MEDIAN(INDIRECT(ADDRESS(3+3,GQ$2+1,,,"Instances") &amp; ":" &amp; ADDRESS(3+3,GQ$2+1))),"min", MIN(INDIRECT(ADDRESS(3+3,GQ$2+1,,,"Instances") &amp; ":" &amp; ADDRESS(3+3,GQ$2+1))),"max", MAX(INDIRECT(ADDRESS(3+3,GQ$2+1,,,"Instances") &amp; ":" &amp; ADDRESS(3+3,GQ$2+1))),"diff", MAX(INDIRECT(ADDRESS(3+3,GQ$2+1,,,"Instances") &amp; ":" &amp; ADDRESS(3+3,GQ$2+1)))-MIN(INDIRECT(ADDRESS(3+3,GQ$2+1,,,"Instances") &amp; ":" &amp; ADDRESS(3+3,GQ$2+1))))</f>
        <v>0</v>
      </c>
      <c r="GR8">
        <f>IFERROR(SMALL(GQ5:GQ105,ROW()-ROW($GR$5)+1),"")</f>
        <v>0</v>
      </c>
      <c r="GT8">
        <f>IFERROR(SUM(GR5:GR8),"")</f>
        <v>0</v>
      </c>
      <c r="GU8" cm="1">
        <f t="array" ref="GU8">_xlfn.SWITCH(Charts!$B$3,"average", AVERAGE(INDIRECT(ADDRESS(3+3,GU$2+1,,,"Instances") &amp; ":" &amp; ADDRESS(3+3,GU$2+1))),"median", MEDIAN(INDIRECT(ADDRESS(3+3,GU$2+1,,,"Instances") &amp; ":" &amp; ADDRESS(3+3,GU$2+1))),"min", MIN(INDIRECT(ADDRESS(3+3,GU$2+1,,,"Instances") &amp; ":" &amp; ADDRESS(3+3,GU$2+1))),"max", MAX(INDIRECT(ADDRESS(3+3,GU$2+1,,,"Instances") &amp; ":" &amp; ADDRESS(3+3,GU$2+1))),"diff", MAX(INDIRECT(ADDRESS(3+3,GU$2+1,,,"Instances") &amp; ":" &amp; ADDRESS(3+3,GU$2+1)))-MIN(INDIRECT(ADDRESS(3+3,GU$2+1,,,"Instances") &amp; ":" &amp; ADDRESS(3+3,GU$2+1))))</f>
        <v>0</v>
      </c>
      <c r="GV8">
        <f>IFERROR(SMALL(GU5:GU105,ROW()-ROW($GV$5)+1),"")</f>
        <v>0</v>
      </c>
      <c r="GX8">
        <f>IFERROR(SUM(GV5:GV8),"")</f>
        <v>0</v>
      </c>
      <c r="GY8" cm="1">
        <f t="array" ref="GY8">_xlfn.SWITCH(Charts!$B$3,"average", AVERAGE(INDIRECT(ADDRESS(3+3,GY$2+1,,,"Instances") &amp; ":" &amp; ADDRESS(3+3,GY$2+1))),"median", MEDIAN(INDIRECT(ADDRESS(3+3,GY$2+1,,,"Instances") &amp; ":" &amp; ADDRESS(3+3,GY$2+1))),"min", MIN(INDIRECT(ADDRESS(3+3,GY$2+1,,,"Instances") &amp; ":" &amp; ADDRESS(3+3,GY$2+1))),"max", MAX(INDIRECT(ADDRESS(3+3,GY$2+1,,,"Instances") &amp; ":" &amp; ADDRESS(3+3,GY$2+1))),"diff", MAX(INDIRECT(ADDRESS(3+3,GY$2+1,,,"Instances") &amp; ":" &amp; ADDRESS(3+3,GY$2+1)))-MIN(INDIRECT(ADDRESS(3+3,GY$2+1,,,"Instances") &amp; ":" &amp; ADDRESS(3+3,GY$2+1))))</f>
        <v>0</v>
      </c>
      <c r="GZ8">
        <f>IFERROR(SMALL(GY5:GY105,ROW()-ROW($GZ$5)+1),"")</f>
        <v>0</v>
      </c>
      <c r="HB8">
        <f>IFERROR(SUM(GZ5:GZ8),"")</f>
        <v>0</v>
      </c>
      <c r="HC8" cm="1">
        <f t="array" ref="HC8">_xlfn.SWITCH(Charts!$B$3,"average", AVERAGE(INDIRECT(ADDRESS(3+3,HC$2+1,,,"Instances") &amp; ":" &amp; ADDRESS(3+3,HC$2+1))),"median", MEDIAN(INDIRECT(ADDRESS(3+3,HC$2+1,,,"Instances") &amp; ":" &amp; ADDRESS(3+3,HC$2+1))),"min", MIN(INDIRECT(ADDRESS(3+3,HC$2+1,,,"Instances") &amp; ":" &amp; ADDRESS(3+3,HC$2+1))),"max", MAX(INDIRECT(ADDRESS(3+3,HC$2+1,,,"Instances") &amp; ":" &amp; ADDRESS(3+3,HC$2+1))),"diff", MAX(INDIRECT(ADDRESS(3+3,HC$2+1,,,"Instances") &amp; ":" &amp; ADDRESS(3+3,HC$2+1)))-MIN(INDIRECT(ADDRESS(3+3,HC$2+1,,,"Instances") &amp; ":" &amp; ADDRESS(3+3,HC$2+1))))</f>
        <v>0</v>
      </c>
      <c r="HD8">
        <f>IFERROR(SMALL(HC5:HC105,ROW()-ROW($HD$5)+1),"")</f>
        <v>0</v>
      </c>
      <c r="HF8">
        <f>IFERROR(SUM(HD5:HD8),"")</f>
        <v>0</v>
      </c>
      <c r="HI8">
        <f>IF(Charts!$B$3="none",E520,IF(DG520="",NA(),DG520))</f>
        <v>0</v>
      </c>
      <c r="HJ8">
        <f>IF(Charts!$B$3="none",F520,IF(DH520="",NA(),DH520))</f>
        <v>0</v>
      </c>
      <c r="HK8">
        <f>IF(Charts!$B$3="none",G520,IF(DI520="",NA(),DI520))</f>
        <v>0</v>
      </c>
      <c r="HL8">
        <f>IF(Charts!$B$3="none",H520,IF(DJ520="",NA(),DJ520))</f>
        <v>0</v>
      </c>
      <c r="HM8">
        <f>IF(Charts!$B$3="none",I520,IF(DK520="",NA(),DK520))</f>
        <v>0</v>
      </c>
      <c r="HN8">
        <f>IF(Charts!$B$3="none",J520,IF(DL520="",NA(),DL520))</f>
        <v>0</v>
      </c>
      <c r="HO8">
        <f>IF(Charts!$B$3="none",K520,IF(DM520="",NA(),DM520))</f>
        <v>0</v>
      </c>
      <c r="HP8">
        <f>IF(Charts!$B$3="none",L520,IF(DN520="",NA(),DN520))</f>
        <v>0</v>
      </c>
      <c r="HQ8">
        <f>IF(Charts!$B$3="none",M520,IF(DO520="",NA(),DO520))</f>
        <v>0</v>
      </c>
      <c r="HR8">
        <f>IF(Charts!$B$3="none",N520,IF(DP520="",NA(),DP520))</f>
        <v>0</v>
      </c>
      <c r="HS8">
        <f>IF(Charts!$B$3="none",O520,IF(DQ520="",NA(),DQ520))</f>
        <v>0</v>
      </c>
      <c r="HT8">
        <f>IF(Charts!$B$3="none",P520,IF(DR520="",NA(),DR520))</f>
        <v>0</v>
      </c>
      <c r="HU8">
        <f>IF(Charts!$B$3="none",Q520,IF(DS520="",NA(),DS520))</f>
        <v>0</v>
      </c>
      <c r="HV8">
        <f>IF(Charts!$B$3="none",R520,IF(DT520="",NA(),DT520))</f>
        <v>0</v>
      </c>
      <c r="HW8">
        <f>IF(Charts!$B$3="none",S520,IF(DU520="",NA(),DU520))</f>
        <v>0</v>
      </c>
      <c r="HX8">
        <f>IF(Charts!$B$3="none",T520,IF(DV520="",NA(),DV520))</f>
        <v>0</v>
      </c>
      <c r="HY8">
        <f>IF(Charts!$B$3="none",U520,IF(DW520="",NA(),DW520))</f>
        <v>0</v>
      </c>
      <c r="HZ8">
        <f>IF(Charts!$B$3="none",V520,IF(DX520="",NA(),DX520))</f>
        <v>0</v>
      </c>
      <c r="IA8">
        <f>IF(Charts!$B$3="none",W520,IF(DY520="",NA(),DY520))</f>
        <v>0</v>
      </c>
      <c r="IB8">
        <f>IF(Charts!$B$3="none",X520,IF(DZ520="",NA(),DZ520))</f>
        <v>0</v>
      </c>
      <c r="IC8">
        <f>IF(Charts!$B$3="none",Y520,IF(EA520="",NA(),EA520))</f>
        <v>0</v>
      </c>
      <c r="ID8">
        <f>IF(Charts!$B$3="none",Z520,IF(EB520="",NA(),EB520))</f>
        <v>0</v>
      </c>
      <c r="IE8">
        <f>IF(Charts!$B$3="none",AA520,IF(EC520="",NA(),EC520))</f>
        <v>0</v>
      </c>
      <c r="IF8">
        <f>IF(Charts!$B$3="none",AB520,IF(ED520="",NA(),ED520))</f>
        <v>0</v>
      </c>
      <c r="IG8">
        <f>IF(Charts!$B$3="none",AC520,IF(EE520="",NA(),EE520))</f>
        <v>0</v>
      </c>
      <c r="IH8">
        <f>IF(Charts!$B$3="none",AD520,IF(EF520="",NA(),EF520))</f>
        <v>0</v>
      </c>
      <c r="II8">
        <f>IF(Charts!$B$3="none",AE520,IF(EG520="",NA(),EG520))</f>
        <v>0</v>
      </c>
      <c r="IJ8">
        <f>IF(Charts!$B$3="none",AF520,IF(EH520="",NA(),EH520))</f>
        <v>0</v>
      </c>
      <c r="IK8">
        <f>IF(Charts!$B$3="none",AG520,IF(EI520="",NA(),EI520))</f>
        <v>0</v>
      </c>
      <c r="IL8">
        <f>IF(Charts!$B$3="none",AH520,IF(EJ520="",NA(),EJ520))</f>
        <v>0</v>
      </c>
      <c r="IM8">
        <f>IF(Charts!$B$3="none",AI520,IF(EK520="",NA(),EK520))</f>
        <v>0</v>
      </c>
      <c r="IN8">
        <f>IF(Charts!$B$3="none",AJ520,IF(EL520="",NA(),EL520))</f>
        <v>0</v>
      </c>
      <c r="IO8">
        <f>IF(Charts!$B$3="none",AK520,IF(EM520="",NA(),EM520))</f>
        <v>0</v>
      </c>
      <c r="IP8">
        <f>IF(Charts!$B$3="none",AL520,IF(EN520="",NA(),EN520))</f>
        <v>0</v>
      </c>
      <c r="IQ8">
        <f>IF(Charts!$B$3="none",AM520,IF(EO520="",NA(),EO520))</f>
        <v>0</v>
      </c>
      <c r="IR8">
        <f>IF(Charts!$B$3="none",AN520,IF(EP520="",NA(),EP520))</f>
        <v>0</v>
      </c>
      <c r="IS8">
        <f>IF(Charts!$B$3="none",AO520,IF(EQ520="",NA(),EQ520))</f>
        <v>0</v>
      </c>
      <c r="IT8">
        <f>IF(Charts!$B$3="none",AP520,IF(ER520="",NA(),ER520))</f>
        <v>0</v>
      </c>
      <c r="IU8">
        <f>IF(Charts!$B$3="none",AQ520,IF(ES520="",NA(),ES520))</f>
        <v>0</v>
      </c>
      <c r="IV8">
        <f>IF(Charts!$B$3="none",AR520,IF(ET520="",NA(),ET520))</f>
        <v>0</v>
      </c>
      <c r="IW8">
        <f>IF(Charts!$B$3="none",AS520,IF(EU520="",NA(),EU520))</f>
        <v>0</v>
      </c>
      <c r="IX8">
        <f>IF(Charts!$B$3="none",AT520,IF(EV520="",NA(),EV520))</f>
        <v>0</v>
      </c>
      <c r="IY8">
        <f>IF(Charts!$B$3="none",AU520,IF(EW520="",NA(),EW520))</f>
        <v>0</v>
      </c>
      <c r="IZ8">
        <f>IF(Charts!$B$3="none",AV520,IF(EX520="",NA(),EX520))</f>
        <v>0</v>
      </c>
      <c r="JA8">
        <f>IF(Charts!$B$3="none",AW520,IF(EY520="",NA(),EY520))</f>
        <v>0</v>
      </c>
      <c r="JB8">
        <f>IF(Charts!$B$3="none",AX520,IF(EZ520="",NA(),EZ520))</f>
        <v>0</v>
      </c>
      <c r="JC8">
        <f>IF(Charts!$B$3="none",AY520,IF(FA520="",NA(),FA520))</f>
        <v>0</v>
      </c>
      <c r="JD8">
        <f>IF(Charts!$B$3="none",AZ520,IF(FB520="",NA(),FB520))</f>
        <v>0</v>
      </c>
      <c r="JE8">
        <f>IF(Charts!$B$3="none",BA520,IF(FC520="",NA(),FC520))</f>
        <v>0</v>
      </c>
      <c r="JF8">
        <f>IF(Charts!$B$3="none",BB520,IF(FD520="",NA(),FD520))</f>
        <v>0</v>
      </c>
      <c r="JG8">
        <f>IF(Charts!$B$3="none",BC520,IF(FE520="",NA(),FE520))</f>
        <v>0</v>
      </c>
      <c r="JH8">
        <f>IF(Charts!$B$3="none",BD520,IF(FF520="",NA(),FF520))</f>
        <v>0</v>
      </c>
      <c r="JI8">
        <f>IF(Charts!$B$3="none",BE520,IF(FG520="",NA(),FG520))</f>
        <v>0</v>
      </c>
      <c r="JJ8">
        <f>IF(Charts!$B$3="none",BF520,IF(FH520="",NA(),FH520))</f>
        <v>0</v>
      </c>
      <c r="JK8">
        <f>IF(Charts!$B$3="none",BG520,IF(FI520="",NA(),FI520))</f>
        <v>0</v>
      </c>
      <c r="JL8">
        <f>IF(Charts!$B$3="none",BH520,IF(FJ520="",NA(),FJ520))</f>
        <v>0</v>
      </c>
      <c r="JM8">
        <f>IF(Charts!$B$3="none",BI520,IF(FK520="",NA(),FK520))</f>
        <v>0</v>
      </c>
      <c r="JN8">
        <f>IF(Charts!$B$3="none",BJ520,IF(FL520="",NA(),FL520))</f>
        <v>0</v>
      </c>
      <c r="JO8">
        <f>IF(Charts!$B$3="none",BK520,IF(FM520="",NA(),FM520))</f>
        <v>0</v>
      </c>
      <c r="JP8">
        <f>IF(Charts!$B$3="none",BL520,IF(FN520="",NA(),FN520))</f>
        <v>0</v>
      </c>
      <c r="JQ8">
        <f>IF(Charts!$B$3="none",BM520,IF(FO520="",NA(),FO520))</f>
        <v>0</v>
      </c>
      <c r="JR8">
        <f>IF(Charts!$B$3="none",BN520,IF(FP520="",NA(),FP520))</f>
        <v>0</v>
      </c>
      <c r="JS8">
        <f>IF(Charts!$B$3="none",BO520,IF(FQ520="",NA(),FQ520))</f>
        <v>0</v>
      </c>
      <c r="JT8">
        <f>IF(Charts!$B$3="none",BP520,IF(FR520="",NA(),FR520))</f>
        <v>0</v>
      </c>
      <c r="JU8">
        <f>IF(Charts!$B$3="none",BQ520,IF(FS520="",NA(),FS520))</f>
        <v>0</v>
      </c>
      <c r="JV8">
        <f>IF(Charts!$B$3="none",BR520,IF(FT520="",NA(),FT520))</f>
        <v>0</v>
      </c>
      <c r="JW8">
        <f>IF(Charts!$B$3="none",BS520,IF(FU520="",NA(),FU520))</f>
        <v>0</v>
      </c>
      <c r="JX8">
        <f>IF(Charts!$B$3="none",BT520,IF(FV520="",NA(),FV520))</f>
        <v>0</v>
      </c>
      <c r="JY8">
        <f>IF(Charts!$B$3="none",BU520,IF(FW520="",NA(),FW520))</f>
        <v>0</v>
      </c>
      <c r="JZ8">
        <f>IF(Charts!$B$3="none",BV520,IF(FX520="",NA(),FX520))</f>
        <v>0</v>
      </c>
      <c r="KA8">
        <f>IF(Charts!$B$3="none",BW520,IF(FY520="",NA(),FY520))</f>
        <v>0</v>
      </c>
      <c r="KB8">
        <f>IF(Charts!$B$3="none",BX520,IF(FZ520="",NA(),FZ520))</f>
        <v>0</v>
      </c>
      <c r="KC8">
        <f>IF(Charts!$B$3="none",BY520,IF(GA520="",NA(),GA520))</f>
        <v>0</v>
      </c>
      <c r="KD8">
        <f>IF(Charts!$B$3="none",BZ520,IF(GB520="",NA(),GB520))</f>
        <v>0</v>
      </c>
      <c r="KE8">
        <f>IF(Charts!$B$3="none",CA520,IF(GC520="",NA(),GC520))</f>
        <v>0</v>
      </c>
      <c r="KF8">
        <f>IF(Charts!$B$3="none",CB520,IF(GD520="",NA(),GD520))</f>
        <v>0</v>
      </c>
      <c r="KG8">
        <f>IF(Charts!$B$3="none",CC520,IF(GE520="",NA(),GE520))</f>
        <v>0</v>
      </c>
      <c r="KH8">
        <f>IF(Charts!$B$3="none",CD520,IF(GF520="",NA(),GF520))</f>
        <v>0</v>
      </c>
      <c r="KI8">
        <f>IF(Charts!$B$3="none",CE520,IF(GG520="",NA(),GG520))</f>
        <v>0</v>
      </c>
      <c r="KJ8">
        <f>IF(Charts!$B$3="none",CF520,IF(GH520="",NA(),GH520))</f>
        <v>0</v>
      </c>
      <c r="KK8">
        <f>IF(Charts!$B$3="none",CG520,IF(GI520="",NA(),GI520))</f>
        <v>0</v>
      </c>
      <c r="KL8">
        <f>IF(Charts!$B$3="none",CH520,IF(GJ520="",NA(),GJ520))</f>
        <v>0</v>
      </c>
      <c r="KM8">
        <f>IF(Charts!$B$3="none",CI520,IF(GK520="",NA(),GK520))</f>
        <v>0</v>
      </c>
      <c r="KN8">
        <f>IF(Charts!$B$3="none",CJ520,IF(GL520="",NA(),GL520))</f>
        <v>0</v>
      </c>
      <c r="KO8">
        <f>IF(Charts!$B$3="none",CK520,IF(GM520="",NA(),GM520))</f>
        <v>0</v>
      </c>
      <c r="KP8">
        <f>IF(Charts!$B$3="none",CL520,IF(GN520="",NA(),GN520))</f>
        <v>0</v>
      </c>
      <c r="KQ8">
        <f>IF(Charts!$B$3="none",CM520,IF(GO520="",NA(),GO520))</f>
        <v>0</v>
      </c>
      <c r="KR8">
        <f>IF(Charts!$B$3="none",CN520,IF(GP520="",NA(),GP520))</f>
        <v>0</v>
      </c>
      <c r="KS8">
        <f>IF(Charts!$B$3="none",CO520,IF(GQ520="",NA(),GQ520))</f>
        <v>0</v>
      </c>
      <c r="KT8">
        <f>IF(Charts!$B$3="none",CP520,IF(GR520="",NA(),GR520))</f>
        <v>0</v>
      </c>
      <c r="KU8">
        <f>IF(Charts!$B$3="none",CQ520,IF(GS520="",NA(),GS520))</f>
        <v>0</v>
      </c>
      <c r="KV8">
        <f>IF(Charts!$B$3="none",CR520,IF(GT520="",NA(),GT520))</f>
        <v>0</v>
      </c>
      <c r="KW8">
        <f>IF(Charts!$B$3="none",CS520,IF(GU520="",NA(),GU520))</f>
        <v>0</v>
      </c>
      <c r="KX8">
        <f>IF(Charts!$B$3="none",CT520,IF(GV520="",NA(),GV520))</f>
        <v>0</v>
      </c>
      <c r="KY8">
        <f>IF(Charts!$B$3="none",CU520,IF(GW520="",NA(),GW520))</f>
        <v>0</v>
      </c>
      <c r="KZ8">
        <f>IF(Charts!$B$3="none",CV520,IF(GX520="",NA(),GX520))</f>
        <v>0</v>
      </c>
      <c r="LA8">
        <f>IF(Charts!$B$3="none",CW520,IF(GY520="",NA(),GY520))</f>
        <v>0</v>
      </c>
      <c r="LB8">
        <f>IF(Charts!$B$3="none",CX520,IF(GZ520="",NA(),GZ520))</f>
        <v>0</v>
      </c>
      <c r="LC8">
        <f>IF(Charts!$B$3="none",CY520,IF(HA520="",NA(),HA520))</f>
        <v>0</v>
      </c>
      <c r="LD8">
        <f>IF(Charts!$B$3="none",CZ520,IF(HB520="",NA(),HB520))</f>
        <v>0</v>
      </c>
      <c r="LE8">
        <f>IF(Charts!$B$3="none",DA520,IF(HC520="",NA(),HC520))</f>
        <v>0</v>
      </c>
      <c r="LF8">
        <f>IF(Charts!$B$3="none",DB520,IF(HD520="",NA(),HD520))</f>
        <v>0</v>
      </c>
      <c r="LG8">
        <f>IF(Charts!$B$3="none",DC520,IF(HE520="",NA(),HE520))</f>
        <v>0</v>
      </c>
      <c r="LH8">
        <f>IF(Charts!$B$3="none",DD520,IF(HF520="",NA(),HF520))</f>
        <v>0</v>
      </c>
    </row>
    <row r="9" spans="1:320">
      <c r="D9">
        <v>5</v>
      </c>
      <c r="E9">
        <f>IF(INDIRECT(ADDRESS($D9+2,E$2+1,,,"Instances"))="","",INDIRECT(ADDRESS($D9+2,E$2+1,,,"Instances")))</f>
        <v>0</v>
      </c>
      <c r="F9">
        <f>IFERROR(SMALL(E5:E105,ROW()-ROW($F$5)+1),"")</f>
        <v>0</v>
      </c>
      <c r="H9">
        <f>IFERROR(SUM(F5:F9),"")</f>
        <v>0</v>
      </c>
      <c r="I9">
        <f>IF(INDIRECT(ADDRESS($D9+2,I$2+1,,,"Instances"))="","",INDIRECT(ADDRESS($D9+2,I$2+1,,,"Instances")))</f>
        <v>0</v>
      </c>
      <c r="J9">
        <f>IFERROR(SMALL(I5:I105,ROW()-ROW($J$5)+1),"")</f>
        <v>0</v>
      </c>
      <c r="L9">
        <f>IFERROR(SUM(J5:J9),"")</f>
        <v>0</v>
      </c>
      <c r="M9">
        <f>IF(INDIRECT(ADDRESS($D9+2,M$2+1,,,"Instances"))="","",INDIRECT(ADDRESS($D9+2,M$2+1,,,"Instances")))</f>
        <v>0</v>
      </c>
      <c r="N9">
        <f>IFERROR(SMALL(M5:M105,ROW()-ROW($N$5)+1),"")</f>
        <v>0</v>
      </c>
      <c r="P9">
        <f>IFERROR(SUM(N5:N9),"")</f>
        <v>0</v>
      </c>
      <c r="Q9">
        <f>IF(INDIRECT(ADDRESS($D9+2,Q$2+1,,,"Instances"))="","",INDIRECT(ADDRESS($D9+2,Q$2+1,,,"Instances")))</f>
        <v>0</v>
      </c>
      <c r="R9">
        <f>IFERROR(SMALL(Q5:Q105,ROW()-ROW($R$5)+1),"")</f>
        <v>0</v>
      </c>
      <c r="T9">
        <f>IFERROR(SUM(R5:R9),"")</f>
        <v>0</v>
      </c>
      <c r="U9">
        <f>IF(INDIRECT(ADDRESS($D9+2,U$2+1,,,"Instances"))="","",INDIRECT(ADDRESS($D9+2,U$2+1,,,"Instances")))</f>
        <v>0</v>
      </c>
      <c r="V9">
        <f>IFERROR(SMALL(U5:U105,ROW()-ROW($V$5)+1),"")</f>
        <v>0</v>
      </c>
      <c r="X9">
        <f>IFERROR(SUM(V5:V9),"")</f>
        <v>0</v>
      </c>
      <c r="Y9">
        <f>IF(INDIRECT(ADDRESS($D9+2,Y$2+1,,,"Instances"))="","",INDIRECT(ADDRESS($D9+2,Y$2+1,,,"Instances")))</f>
        <v>0</v>
      </c>
      <c r="Z9">
        <f>IFERROR(SMALL(Y5:Y105,ROW()-ROW($Z$5)+1),"")</f>
        <v>0</v>
      </c>
      <c r="AB9">
        <f>IFERROR(SUM(Z5:Z9),"")</f>
        <v>0</v>
      </c>
      <c r="AC9">
        <f>IF(INDIRECT(ADDRESS($D9+2,AC$2+1,,,"Instances"))="","",INDIRECT(ADDRESS($D9+2,AC$2+1,,,"Instances")))</f>
        <v>0</v>
      </c>
      <c r="AD9">
        <f>IFERROR(SMALL(AC5:AC105,ROW()-ROW($AD$5)+1),"")</f>
        <v>0</v>
      </c>
      <c r="AF9">
        <f>IFERROR(SUM(AD5:AD9),"")</f>
        <v>0</v>
      </c>
      <c r="AG9">
        <f>IF(INDIRECT(ADDRESS($D9+2,AG$2+1,,,"Instances"))="","",INDIRECT(ADDRESS($D9+2,AG$2+1,,,"Instances")))</f>
        <v>0</v>
      </c>
      <c r="AH9">
        <f>IFERROR(SMALL(AG5:AG105,ROW()-ROW($AH$5)+1),"")</f>
        <v>0</v>
      </c>
      <c r="AJ9">
        <f>IFERROR(SUM(AH5:AH9),"")</f>
        <v>0</v>
      </c>
      <c r="AK9">
        <f>IF(INDIRECT(ADDRESS($D9+2,AK$2+1,,,"Instances"))="","",INDIRECT(ADDRESS($D9+2,AK$2+1,,,"Instances")))</f>
        <v>0</v>
      </c>
      <c r="AL9">
        <f>IFERROR(SMALL(AK5:AK105,ROW()-ROW($AL$5)+1),"")</f>
        <v>0</v>
      </c>
      <c r="AN9">
        <f>IFERROR(SUM(AL5:AL9),"")</f>
        <v>0</v>
      </c>
      <c r="AO9">
        <f>IF(INDIRECT(ADDRESS($D9+2,AO$2+1,,,"Instances"))="","",INDIRECT(ADDRESS($D9+2,AO$2+1,,,"Instances")))</f>
        <v>0</v>
      </c>
      <c r="AP9">
        <f>IFERROR(SMALL(AO5:AO105,ROW()-ROW($AP$5)+1),"")</f>
        <v>0</v>
      </c>
      <c r="AR9">
        <f>IFERROR(SUM(AP5:AP9),"")</f>
        <v>0</v>
      </c>
      <c r="AS9">
        <f>IF(INDIRECT(ADDRESS($D9+2,AS$2+1,,,"Instances"))="","",INDIRECT(ADDRESS($D9+2,AS$2+1,,,"Instances")))</f>
        <v>0</v>
      </c>
      <c r="AT9">
        <f>IFERROR(SMALL(AS5:AS105,ROW()-ROW($AT$5)+1),"")</f>
        <v>0</v>
      </c>
      <c r="AV9">
        <f>IFERROR(SUM(AT5:AT9),"")</f>
        <v>0</v>
      </c>
      <c r="AW9">
        <f>IF(INDIRECT(ADDRESS($D9+2,AW$2+1,,,"Instances"))="","",INDIRECT(ADDRESS($D9+2,AW$2+1,,,"Instances")))</f>
        <v>0</v>
      </c>
      <c r="AX9">
        <f>IFERROR(SMALL(AW5:AW105,ROW()-ROW($AX$5)+1),"")</f>
        <v>0</v>
      </c>
      <c r="AZ9">
        <f>IFERROR(SUM(AX5:AX9),"")</f>
        <v>0</v>
      </c>
      <c r="BA9">
        <f>IF(INDIRECT(ADDRESS($D9+2,BA$2+1,,,"Instances"))="","",INDIRECT(ADDRESS($D9+2,BA$2+1,,,"Instances")))</f>
        <v>0</v>
      </c>
      <c r="BB9">
        <f>IFERROR(SMALL(BA5:BA105,ROW()-ROW($BB$5)+1),"")</f>
        <v>0</v>
      </c>
      <c r="BD9">
        <f>IFERROR(SUM(BB5:BB9),"")</f>
        <v>0</v>
      </c>
      <c r="BE9">
        <f>IF(INDIRECT(ADDRESS($D9+2,BE$2+1,,,"Instances"))="","",INDIRECT(ADDRESS($D9+2,BE$2+1,,,"Instances")))</f>
        <v>0</v>
      </c>
      <c r="BF9">
        <f>IFERROR(SMALL(BE5:BE105,ROW()-ROW($BF$5)+1),"")</f>
        <v>0</v>
      </c>
      <c r="BH9">
        <f>IFERROR(SUM(BF5:BF9),"")</f>
        <v>0</v>
      </c>
      <c r="BI9">
        <f>IF(INDIRECT(ADDRESS($D9+2,BI$2+1,,,"Instances"))="","",INDIRECT(ADDRESS($D9+2,BI$2+1,,,"Instances")))</f>
        <v>0</v>
      </c>
      <c r="BJ9">
        <f>IFERROR(SMALL(BI5:BI105,ROW()-ROW($BJ$5)+1),"")</f>
        <v>0</v>
      </c>
      <c r="BL9">
        <f>IFERROR(SUM(BJ5:BJ9),"")</f>
        <v>0</v>
      </c>
      <c r="BM9">
        <f>IF(INDIRECT(ADDRESS($D9+2,BM$2+1,,,"Instances"))="","",INDIRECT(ADDRESS($D9+2,BM$2+1,,,"Instances")))</f>
        <v>0</v>
      </c>
      <c r="BN9">
        <f>IFERROR(SMALL(BM5:BM105,ROW()-ROW($BN$5)+1),"")</f>
        <v>0</v>
      </c>
      <c r="BP9">
        <f>IFERROR(SUM(BN5:BN9),"")</f>
        <v>0</v>
      </c>
      <c r="BQ9">
        <f>IF(INDIRECT(ADDRESS($D9+2,BQ$2+1,,,"Instances"))="","",INDIRECT(ADDRESS($D9+2,BQ$2+1,,,"Instances")))</f>
        <v>0</v>
      </c>
      <c r="BR9">
        <f>IFERROR(SMALL(BQ5:BQ105,ROW()-ROW($BR$5)+1),"")</f>
        <v>0</v>
      </c>
      <c r="BT9">
        <f>IFERROR(SUM(BR5:BR9),"")</f>
        <v>0</v>
      </c>
      <c r="BU9">
        <f>IF(INDIRECT(ADDRESS($D9+2,BU$2+1,,,"Instances"))="","",INDIRECT(ADDRESS($D9+2,BU$2+1,,,"Instances")))</f>
        <v>0</v>
      </c>
      <c r="BV9">
        <f>IFERROR(SMALL(BU5:BU105,ROW()-ROW($BV$5)+1),"")</f>
        <v>0</v>
      </c>
      <c r="BX9">
        <f>IFERROR(SUM(BV5:BV9),"")</f>
        <v>0</v>
      </c>
      <c r="BY9">
        <f>IF(INDIRECT(ADDRESS($D9+2,BY$2+1,,,"Instances"))="","",INDIRECT(ADDRESS($D9+2,BY$2+1,,,"Instances")))</f>
        <v>0</v>
      </c>
      <c r="BZ9">
        <f>IFERROR(SMALL(BY5:BY105,ROW()-ROW($BZ$5)+1),"")</f>
        <v>0</v>
      </c>
      <c r="CB9">
        <f>IFERROR(SUM(BZ5:BZ9),"")</f>
        <v>0</v>
      </c>
      <c r="CC9">
        <f>IF(INDIRECT(ADDRESS($D9+2,CC$2+1,,,"Instances"))="","",INDIRECT(ADDRESS($D9+2,CC$2+1,,,"Instances")))</f>
        <v>0</v>
      </c>
      <c r="CD9">
        <f>IFERROR(SMALL(CC5:CC105,ROW()-ROW($CD$5)+1),"")</f>
        <v>0</v>
      </c>
      <c r="CF9">
        <f>IFERROR(SUM(CD5:CD9),"")</f>
        <v>0</v>
      </c>
      <c r="CG9">
        <f>IF(INDIRECT(ADDRESS($D9+2,CG$2+1,,,"Instances"))="","",INDIRECT(ADDRESS($D9+2,CG$2+1,,,"Instances")))</f>
        <v>0</v>
      </c>
      <c r="CH9">
        <f>IFERROR(SMALL(CG5:CG105,ROW()-ROW($CH$5)+1),"")</f>
        <v>0</v>
      </c>
      <c r="CJ9">
        <f>IFERROR(SUM(CH5:CH9),"")</f>
        <v>0</v>
      </c>
      <c r="CK9">
        <f>IF(INDIRECT(ADDRESS($D9+2,CK$2+1,,,"Instances"))="","",INDIRECT(ADDRESS($D9+2,CK$2+1,,,"Instances")))</f>
        <v>0</v>
      </c>
      <c r="CL9">
        <f>IFERROR(SMALL(CK5:CK105,ROW()-ROW($CL$5)+1),"")</f>
        <v>0</v>
      </c>
      <c r="CN9">
        <f>IFERROR(SUM(CL5:CL9),"")</f>
        <v>0</v>
      </c>
      <c r="CO9">
        <f>IF(INDIRECT(ADDRESS($D9+2,CO$2+1,,,"Instances"))="","",INDIRECT(ADDRESS($D9+2,CO$2+1,,,"Instances")))</f>
        <v>0</v>
      </c>
      <c r="CP9">
        <f>IFERROR(SMALL(CO5:CO105,ROW()-ROW($CP$5)+1),"")</f>
        <v>0</v>
      </c>
      <c r="CR9">
        <f>IFERROR(SUM(CP5:CP9),"")</f>
        <v>0</v>
      </c>
      <c r="CS9">
        <f>IF(INDIRECT(ADDRESS($D9+2,CS$2+1,,,"Instances"))="","",INDIRECT(ADDRESS($D9+2,CS$2+1,,,"Instances")))</f>
        <v>0</v>
      </c>
      <c r="CT9">
        <f>IFERROR(SMALL(CS5:CS105,ROW()-ROW($CT$5)+1),"")</f>
        <v>0</v>
      </c>
      <c r="CV9">
        <f>IFERROR(SUM(CT5:CT9),"")</f>
        <v>0</v>
      </c>
      <c r="CW9">
        <f>IF(INDIRECT(ADDRESS($D9+2,CW$2+1,,,"Instances"))="","",INDIRECT(ADDRESS($D9+2,CW$2+1,,,"Instances")))</f>
        <v>0</v>
      </c>
      <c r="CX9">
        <f>IFERROR(SMALL(CW5:CW105,ROW()-ROW($CX$5)+1),"")</f>
        <v>0</v>
      </c>
      <c r="CZ9">
        <f>IFERROR(SUM(CX5:CX9),"")</f>
        <v>0</v>
      </c>
      <c r="DA9">
        <f>IF(INDIRECT(ADDRESS($D9+2,DA$2+1,,,"Instances"))="","",INDIRECT(ADDRESS($D9+2,DA$2+1,,,"Instances")))</f>
        <v>0</v>
      </c>
      <c r="DB9">
        <f>IFERROR(SMALL(DA5:DA105,ROW()-ROW($DB$5)+1),"")</f>
        <v>0</v>
      </c>
      <c r="DD9">
        <f>IFERROR(SUM(DB5:DB9),"")</f>
        <v>0</v>
      </c>
      <c r="DF9">
        <v>5</v>
      </c>
      <c r="DG9" cm="1">
        <f t="array" ref="DG9">_xlfn.SWITCH(Charts!$B$3,"average", AVERAGE(INDIRECT(ADDRESS(4+3,DG$2+1,,,"Instances") &amp; ":" &amp; ADDRESS(4+3,DG$2+1))),"median", MEDIAN(INDIRECT(ADDRESS(4+3,DG$2+1,,,"Instances") &amp; ":" &amp; ADDRESS(4+3,DG$2+1))),"min", MIN(INDIRECT(ADDRESS(4+3,DG$2+1,,,"Instances") &amp; ":" &amp; ADDRESS(4+3,DG$2+1))),"max", MAX(INDIRECT(ADDRESS(4+3,DG$2+1,,,"Instances") &amp; ":" &amp; ADDRESS(4+3,DG$2+1))),"diff", MAX(INDIRECT(ADDRESS(4+3,DG$2+1,,,"Instances") &amp; ":" &amp; ADDRESS(4+3,DG$2+1)))-MIN(INDIRECT(ADDRESS(4+3,DG$2+1,,,"Instances") &amp; ":" &amp; ADDRESS(4+3,DG$2+1))))</f>
        <v>0</v>
      </c>
      <c r="DH9">
        <f>IFERROR(SMALL(DG5:DG105,ROW()-ROW($DH$5)+1),"")</f>
        <v>0</v>
      </c>
      <c r="DJ9">
        <f>IFERROR(SUM(DH5:DH9),"")</f>
        <v>0</v>
      </c>
      <c r="DK9" cm="1">
        <f t="array" ref="DK9">_xlfn.SWITCH(Charts!$B$3,"average", AVERAGE(INDIRECT(ADDRESS(4+3,DK$2+1,,,"Instances") &amp; ":" &amp; ADDRESS(4+3,DK$2+1))),"median", MEDIAN(INDIRECT(ADDRESS(4+3,DK$2+1,,,"Instances") &amp; ":" &amp; ADDRESS(4+3,DK$2+1))),"min", MIN(INDIRECT(ADDRESS(4+3,DK$2+1,,,"Instances") &amp; ":" &amp; ADDRESS(4+3,DK$2+1))),"max", MAX(INDIRECT(ADDRESS(4+3,DK$2+1,,,"Instances") &amp; ":" &amp; ADDRESS(4+3,DK$2+1))),"diff", MAX(INDIRECT(ADDRESS(4+3,DK$2+1,,,"Instances") &amp; ":" &amp; ADDRESS(4+3,DK$2+1)))-MIN(INDIRECT(ADDRESS(4+3,DK$2+1,,,"Instances") &amp; ":" &amp; ADDRESS(4+3,DK$2+1))))</f>
        <v>0</v>
      </c>
      <c r="DL9">
        <f>IFERROR(SMALL(DK5:DK105,ROW()-ROW($DL$5)+1),"")</f>
        <v>0</v>
      </c>
      <c r="DN9">
        <f>IFERROR(SUM(DL5:DL9),"")</f>
        <v>0</v>
      </c>
      <c r="DO9" cm="1">
        <f t="array" ref="DO9">_xlfn.SWITCH(Charts!$B$3,"average", AVERAGE(INDIRECT(ADDRESS(4+3,DO$2+1,,,"Instances") &amp; ":" &amp; ADDRESS(4+3,DO$2+1))),"median", MEDIAN(INDIRECT(ADDRESS(4+3,DO$2+1,,,"Instances") &amp; ":" &amp; ADDRESS(4+3,DO$2+1))),"min", MIN(INDIRECT(ADDRESS(4+3,DO$2+1,,,"Instances") &amp; ":" &amp; ADDRESS(4+3,DO$2+1))),"max", MAX(INDIRECT(ADDRESS(4+3,DO$2+1,,,"Instances") &amp; ":" &amp; ADDRESS(4+3,DO$2+1))),"diff", MAX(INDIRECT(ADDRESS(4+3,DO$2+1,,,"Instances") &amp; ":" &amp; ADDRESS(4+3,DO$2+1)))-MIN(INDIRECT(ADDRESS(4+3,DO$2+1,,,"Instances") &amp; ":" &amp; ADDRESS(4+3,DO$2+1))))</f>
        <v>0</v>
      </c>
      <c r="DP9">
        <f>IFERROR(SMALL(DO5:DO105,ROW()-ROW($DP$5)+1),"")</f>
        <v>0</v>
      </c>
      <c r="DR9">
        <f>IFERROR(SUM(DP5:DP9),"")</f>
        <v>0</v>
      </c>
      <c r="DS9" cm="1">
        <f t="array" ref="DS9">_xlfn.SWITCH(Charts!$B$3,"average", AVERAGE(INDIRECT(ADDRESS(4+3,DS$2+1,,,"Instances") &amp; ":" &amp; ADDRESS(4+3,DS$2+1))),"median", MEDIAN(INDIRECT(ADDRESS(4+3,DS$2+1,,,"Instances") &amp; ":" &amp; ADDRESS(4+3,DS$2+1))),"min", MIN(INDIRECT(ADDRESS(4+3,DS$2+1,,,"Instances") &amp; ":" &amp; ADDRESS(4+3,DS$2+1))),"max", MAX(INDIRECT(ADDRESS(4+3,DS$2+1,,,"Instances") &amp; ":" &amp; ADDRESS(4+3,DS$2+1))),"diff", MAX(INDIRECT(ADDRESS(4+3,DS$2+1,,,"Instances") &amp; ":" &amp; ADDRESS(4+3,DS$2+1)))-MIN(INDIRECT(ADDRESS(4+3,DS$2+1,,,"Instances") &amp; ":" &amp; ADDRESS(4+3,DS$2+1))))</f>
        <v>0</v>
      </c>
      <c r="DT9">
        <f>IFERROR(SMALL(DS5:DS105,ROW()-ROW($DT$5)+1),"")</f>
        <v>0</v>
      </c>
      <c r="DV9">
        <f>IFERROR(SUM(DT5:DT9),"")</f>
        <v>0</v>
      </c>
      <c r="DW9" cm="1">
        <f t="array" ref="DW9">_xlfn.SWITCH(Charts!$B$3,"average", AVERAGE(INDIRECT(ADDRESS(4+3,DW$2+1,,,"Instances") &amp; ":" &amp; ADDRESS(4+3,DW$2+1))),"median", MEDIAN(INDIRECT(ADDRESS(4+3,DW$2+1,,,"Instances") &amp; ":" &amp; ADDRESS(4+3,DW$2+1))),"min", MIN(INDIRECT(ADDRESS(4+3,DW$2+1,,,"Instances") &amp; ":" &amp; ADDRESS(4+3,DW$2+1))),"max", MAX(INDIRECT(ADDRESS(4+3,DW$2+1,,,"Instances") &amp; ":" &amp; ADDRESS(4+3,DW$2+1))),"diff", MAX(INDIRECT(ADDRESS(4+3,DW$2+1,,,"Instances") &amp; ":" &amp; ADDRESS(4+3,DW$2+1)))-MIN(INDIRECT(ADDRESS(4+3,DW$2+1,,,"Instances") &amp; ":" &amp; ADDRESS(4+3,DW$2+1))))</f>
        <v>0</v>
      </c>
      <c r="DX9">
        <f>IFERROR(SMALL(DW5:DW105,ROW()-ROW($DX$5)+1),"")</f>
        <v>0</v>
      </c>
      <c r="DZ9">
        <f>IFERROR(SUM(DX5:DX9),"")</f>
        <v>0</v>
      </c>
      <c r="EA9" cm="1">
        <f t="array" ref="EA9">_xlfn.SWITCH(Charts!$B$3,"average", AVERAGE(INDIRECT(ADDRESS(4+3,EA$2+1,,,"Instances") &amp; ":" &amp; ADDRESS(4+3,EA$2+1))),"median", MEDIAN(INDIRECT(ADDRESS(4+3,EA$2+1,,,"Instances") &amp; ":" &amp; ADDRESS(4+3,EA$2+1))),"min", MIN(INDIRECT(ADDRESS(4+3,EA$2+1,,,"Instances") &amp; ":" &amp; ADDRESS(4+3,EA$2+1))),"max", MAX(INDIRECT(ADDRESS(4+3,EA$2+1,,,"Instances") &amp; ":" &amp; ADDRESS(4+3,EA$2+1))),"diff", MAX(INDIRECT(ADDRESS(4+3,EA$2+1,,,"Instances") &amp; ":" &amp; ADDRESS(4+3,EA$2+1)))-MIN(INDIRECT(ADDRESS(4+3,EA$2+1,,,"Instances") &amp; ":" &amp; ADDRESS(4+3,EA$2+1))))</f>
        <v>0</v>
      </c>
      <c r="EB9">
        <f>IFERROR(SMALL(EA5:EA105,ROW()-ROW($EB$5)+1),"")</f>
        <v>0</v>
      </c>
      <c r="ED9">
        <f>IFERROR(SUM(EB5:EB9),"")</f>
        <v>0</v>
      </c>
      <c r="EE9" cm="1">
        <f t="array" ref="EE9">_xlfn.SWITCH(Charts!$B$3,"average", AVERAGE(INDIRECT(ADDRESS(4+3,EE$2+1,,,"Instances") &amp; ":" &amp; ADDRESS(4+3,EE$2+1))),"median", MEDIAN(INDIRECT(ADDRESS(4+3,EE$2+1,,,"Instances") &amp; ":" &amp; ADDRESS(4+3,EE$2+1))),"min", MIN(INDIRECT(ADDRESS(4+3,EE$2+1,,,"Instances") &amp; ":" &amp; ADDRESS(4+3,EE$2+1))),"max", MAX(INDIRECT(ADDRESS(4+3,EE$2+1,,,"Instances") &amp; ":" &amp; ADDRESS(4+3,EE$2+1))),"diff", MAX(INDIRECT(ADDRESS(4+3,EE$2+1,,,"Instances") &amp; ":" &amp; ADDRESS(4+3,EE$2+1)))-MIN(INDIRECT(ADDRESS(4+3,EE$2+1,,,"Instances") &amp; ":" &amp; ADDRESS(4+3,EE$2+1))))</f>
        <v>0</v>
      </c>
      <c r="EF9">
        <f>IFERROR(SMALL(EE5:EE105,ROW()-ROW($EF$5)+1),"")</f>
        <v>0</v>
      </c>
      <c r="EH9">
        <f>IFERROR(SUM(EF5:EF9),"")</f>
        <v>0</v>
      </c>
      <c r="EI9" cm="1">
        <f t="array" ref="EI9">_xlfn.SWITCH(Charts!$B$3,"average", AVERAGE(INDIRECT(ADDRESS(4+3,EI$2+1,,,"Instances") &amp; ":" &amp; ADDRESS(4+3,EI$2+1))),"median", MEDIAN(INDIRECT(ADDRESS(4+3,EI$2+1,,,"Instances") &amp; ":" &amp; ADDRESS(4+3,EI$2+1))),"min", MIN(INDIRECT(ADDRESS(4+3,EI$2+1,,,"Instances") &amp; ":" &amp; ADDRESS(4+3,EI$2+1))),"max", MAX(INDIRECT(ADDRESS(4+3,EI$2+1,,,"Instances") &amp; ":" &amp; ADDRESS(4+3,EI$2+1))),"diff", MAX(INDIRECT(ADDRESS(4+3,EI$2+1,,,"Instances") &amp; ":" &amp; ADDRESS(4+3,EI$2+1)))-MIN(INDIRECT(ADDRESS(4+3,EI$2+1,,,"Instances") &amp; ":" &amp; ADDRESS(4+3,EI$2+1))))</f>
        <v>0</v>
      </c>
      <c r="EJ9">
        <f>IFERROR(SMALL(EI5:EI105,ROW()-ROW($EJ$5)+1),"")</f>
        <v>0</v>
      </c>
      <c r="EL9">
        <f>IFERROR(SUM(EJ5:EJ9),"")</f>
        <v>0</v>
      </c>
      <c r="EM9" cm="1">
        <f t="array" ref="EM9">_xlfn.SWITCH(Charts!$B$3,"average", AVERAGE(INDIRECT(ADDRESS(4+3,EM$2+1,,,"Instances") &amp; ":" &amp; ADDRESS(4+3,EM$2+1))),"median", MEDIAN(INDIRECT(ADDRESS(4+3,EM$2+1,,,"Instances") &amp; ":" &amp; ADDRESS(4+3,EM$2+1))),"min", MIN(INDIRECT(ADDRESS(4+3,EM$2+1,,,"Instances") &amp; ":" &amp; ADDRESS(4+3,EM$2+1))),"max", MAX(INDIRECT(ADDRESS(4+3,EM$2+1,,,"Instances") &amp; ":" &amp; ADDRESS(4+3,EM$2+1))),"diff", MAX(INDIRECT(ADDRESS(4+3,EM$2+1,,,"Instances") &amp; ":" &amp; ADDRESS(4+3,EM$2+1)))-MIN(INDIRECT(ADDRESS(4+3,EM$2+1,,,"Instances") &amp; ":" &amp; ADDRESS(4+3,EM$2+1))))</f>
        <v>0</v>
      </c>
      <c r="EN9">
        <f>IFERROR(SMALL(EM5:EM105,ROW()-ROW($EN$5)+1),"")</f>
        <v>0</v>
      </c>
      <c r="EP9">
        <f>IFERROR(SUM(EN5:EN9),"")</f>
        <v>0</v>
      </c>
      <c r="EQ9" cm="1">
        <f t="array" ref="EQ9">_xlfn.SWITCH(Charts!$B$3,"average", AVERAGE(INDIRECT(ADDRESS(4+3,EQ$2+1,,,"Instances") &amp; ":" &amp; ADDRESS(4+3,EQ$2+1))),"median", MEDIAN(INDIRECT(ADDRESS(4+3,EQ$2+1,,,"Instances") &amp; ":" &amp; ADDRESS(4+3,EQ$2+1))),"min", MIN(INDIRECT(ADDRESS(4+3,EQ$2+1,,,"Instances") &amp; ":" &amp; ADDRESS(4+3,EQ$2+1))),"max", MAX(INDIRECT(ADDRESS(4+3,EQ$2+1,,,"Instances") &amp; ":" &amp; ADDRESS(4+3,EQ$2+1))),"diff", MAX(INDIRECT(ADDRESS(4+3,EQ$2+1,,,"Instances") &amp; ":" &amp; ADDRESS(4+3,EQ$2+1)))-MIN(INDIRECT(ADDRESS(4+3,EQ$2+1,,,"Instances") &amp; ":" &amp; ADDRESS(4+3,EQ$2+1))))</f>
        <v>0</v>
      </c>
      <c r="ER9">
        <f>IFERROR(SMALL(EQ5:EQ105,ROW()-ROW($ER$5)+1),"")</f>
        <v>0</v>
      </c>
      <c r="ET9">
        <f>IFERROR(SUM(ER5:ER9),"")</f>
        <v>0</v>
      </c>
      <c r="EU9" cm="1">
        <f t="array" ref="EU9">_xlfn.SWITCH(Charts!$B$3,"average", AVERAGE(INDIRECT(ADDRESS(4+3,EU$2+1,,,"Instances") &amp; ":" &amp; ADDRESS(4+3,EU$2+1))),"median", MEDIAN(INDIRECT(ADDRESS(4+3,EU$2+1,,,"Instances") &amp; ":" &amp; ADDRESS(4+3,EU$2+1))),"min", MIN(INDIRECT(ADDRESS(4+3,EU$2+1,,,"Instances") &amp; ":" &amp; ADDRESS(4+3,EU$2+1))),"max", MAX(INDIRECT(ADDRESS(4+3,EU$2+1,,,"Instances") &amp; ":" &amp; ADDRESS(4+3,EU$2+1))),"diff", MAX(INDIRECT(ADDRESS(4+3,EU$2+1,,,"Instances") &amp; ":" &amp; ADDRESS(4+3,EU$2+1)))-MIN(INDIRECT(ADDRESS(4+3,EU$2+1,,,"Instances") &amp; ":" &amp; ADDRESS(4+3,EU$2+1))))</f>
        <v>0</v>
      </c>
      <c r="EV9">
        <f>IFERROR(SMALL(EU5:EU105,ROW()-ROW($EV$5)+1),"")</f>
        <v>0</v>
      </c>
      <c r="EX9">
        <f>IFERROR(SUM(EV5:EV9),"")</f>
        <v>0</v>
      </c>
      <c r="EY9" cm="1">
        <f t="array" ref="EY9">_xlfn.SWITCH(Charts!$B$3,"average", AVERAGE(INDIRECT(ADDRESS(4+3,EY$2+1,,,"Instances") &amp; ":" &amp; ADDRESS(4+3,EY$2+1))),"median", MEDIAN(INDIRECT(ADDRESS(4+3,EY$2+1,,,"Instances") &amp; ":" &amp; ADDRESS(4+3,EY$2+1))),"min", MIN(INDIRECT(ADDRESS(4+3,EY$2+1,,,"Instances") &amp; ":" &amp; ADDRESS(4+3,EY$2+1))),"max", MAX(INDIRECT(ADDRESS(4+3,EY$2+1,,,"Instances") &amp; ":" &amp; ADDRESS(4+3,EY$2+1))),"diff", MAX(INDIRECT(ADDRESS(4+3,EY$2+1,,,"Instances") &amp; ":" &amp; ADDRESS(4+3,EY$2+1)))-MIN(INDIRECT(ADDRESS(4+3,EY$2+1,,,"Instances") &amp; ":" &amp; ADDRESS(4+3,EY$2+1))))</f>
        <v>0</v>
      </c>
      <c r="EZ9">
        <f>IFERROR(SMALL(EY5:EY105,ROW()-ROW($EZ$5)+1),"")</f>
        <v>0</v>
      </c>
      <c r="FB9">
        <f>IFERROR(SUM(EZ5:EZ9),"")</f>
        <v>0</v>
      </c>
      <c r="FC9" cm="1">
        <f t="array" ref="FC9">_xlfn.SWITCH(Charts!$B$3,"average", AVERAGE(INDIRECT(ADDRESS(4+3,FC$2+1,,,"Instances") &amp; ":" &amp; ADDRESS(4+3,FC$2+1))),"median", MEDIAN(INDIRECT(ADDRESS(4+3,FC$2+1,,,"Instances") &amp; ":" &amp; ADDRESS(4+3,FC$2+1))),"min", MIN(INDIRECT(ADDRESS(4+3,FC$2+1,,,"Instances") &amp; ":" &amp; ADDRESS(4+3,FC$2+1))),"max", MAX(INDIRECT(ADDRESS(4+3,FC$2+1,,,"Instances") &amp; ":" &amp; ADDRESS(4+3,FC$2+1))),"diff", MAX(INDIRECT(ADDRESS(4+3,FC$2+1,,,"Instances") &amp; ":" &amp; ADDRESS(4+3,FC$2+1)))-MIN(INDIRECT(ADDRESS(4+3,FC$2+1,,,"Instances") &amp; ":" &amp; ADDRESS(4+3,FC$2+1))))</f>
        <v>0</v>
      </c>
      <c r="FD9">
        <f>IFERROR(SMALL(FC5:FC105,ROW()-ROW($FD$5)+1),"")</f>
        <v>0</v>
      </c>
      <c r="FF9">
        <f>IFERROR(SUM(FD5:FD9),"")</f>
        <v>0</v>
      </c>
      <c r="FG9" cm="1">
        <f t="array" ref="FG9">_xlfn.SWITCH(Charts!$B$3,"average", AVERAGE(INDIRECT(ADDRESS(4+3,FG$2+1,,,"Instances") &amp; ":" &amp; ADDRESS(4+3,FG$2+1))),"median", MEDIAN(INDIRECT(ADDRESS(4+3,FG$2+1,,,"Instances") &amp; ":" &amp; ADDRESS(4+3,FG$2+1))),"min", MIN(INDIRECT(ADDRESS(4+3,FG$2+1,,,"Instances") &amp; ":" &amp; ADDRESS(4+3,FG$2+1))),"max", MAX(INDIRECT(ADDRESS(4+3,FG$2+1,,,"Instances") &amp; ":" &amp; ADDRESS(4+3,FG$2+1))),"diff", MAX(INDIRECT(ADDRESS(4+3,FG$2+1,,,"Instances") &amp; ":" &amp; ADDRESS(4+3,FG$2+1)))-MIN(INDIRECT(ADDRESS(4+3,FG$2+1,,,"Instances") &amp; ":" &amp; ADDRESS(4+3,FG$2+1))))</f>
        <v>0</v>
      </c>
      <c r="FH9">
        <f>IFERROR(SMALL(FG5:FG105,ROW()-ROW($FH$5)+1),"")</f>
        <v>0</v>
      </c>
      <c r="FJ9">
        <f>IFERROR(SUM(FH5:FH9),"")</f>
        <v>0</v>
      </c>
      <c r="FK9" cm="1">
        <f t="array" ref="FK9">_xlfn.SWITCH(Charts!$B$3,"average", AVERAGE(INDIRECT(ADDRESS(4+3,FK$2+1,,,"Instances") &amp; ":" &amp; ADDRESS(4+3,FK$2+1))),"median", MEDIAN(INDIRECT(ADDRESS(4+3,FK$2+1,,,"Instances") &amp; ":" &amp; ADDRESS(4+3,FK$2+1))),"min", MIN(INDIRECT(ADDRESS(4+3,FK$2+1,,,"Instances") &amp; ":" &amp; ADDRESS(4+3,FK$2+1))),"max", MAX(INDIRECT(ADDRESS(4+3,FK$2+1,,,"Instances") &amp; ":" &amp; ADDRESS(4+3,FK$2+1))),"diff", MAX(INDIRECT(ADDRESS(4+3,FK$2+1,,,"Instances") &amp; ":" &amp; ADDRESS(4+3,FK$2+1)))-MIN(INDIRECT(ADDRESS(4+3,FK$2+1,,,"Instances") &amp; ":" &amp; ADDRESS(4+3,FK$2+1))))</f>
        <v>0</v>
      </c>
      <c r="FL9">
        <f>IFERROR(SMALL(FK5:FK105,ROW()-ROW($FL$5)+1),"")</f>
        <v>0</v>
      </c>
      <c r="FN9">
        <f>IFERROR(SUM(FL5:FL9),"")</f>
        <v>0</v>
      </c>
      <c r="FO9" cm="1">
        <f t="array" ref="FO9">_xlfn.SWITCH(Charts!$B$3,"average", AVERAGE(INDIRECT(ADDRESS(4+3,FO$2+1,,,"Instances") &amp; ":" &amp; ADDRESS(4+3,FO$2+1))),"median", MEDIAN(INDIRECT(ADDRESS(4+3,FO$2+1,,,"Instances") &amp; ":" &amp; ADDRESS(4+3,FO$2+1))),"min", MIN(INDIRECT(ADDRESS(4+3,FO$2+1,,,"Instances") &amp; ":" &amp; ADDRESS(4+3,FO$2+1))),"max", MAX(INDIRECT(ADDRESS(4+3,FO$2+1,,,"Instances") &amp; ":" &amp; ADDRESS(4+3,FO$2+1))),"diff", MAX(INDIRECT(ADDRESS(4+3,FO$2+1,,,"Instances") &amp; ":" &amp; ADDRESS(4+3,FO$2+1)))-MIN(INDIRECT(ADDRESS(4+3,FO$2+1,,,"Instances") &amp; ":" &amp; ADDRESS(4+3,FO$2+1))))</f>
        <v>0</v>
      </c>
      <c r="FP9">
        <f>IFERROR(SMALL(FO5:FO105,ROW()-ROW($FP$5)+1),"")</f>
        <v>0</v>
      </c>
      <c r="FR9">
        <f>IFERROR(SUM(FP5:FP9),"")</f>
        <v>0</v>
      </c>
      <c r="FS9" cm="1">
        <f t="array" ref="FS9">_xlfn.SWITCH(Charts!$B$3,"average", AVERAGE(INDIRECT(ADDRESS(4+3,FS$2+1,,,"Instances") &amp; ":" &amp; ADDRESS(4+3,FS$2+1))),"median", MEDIAN(INDIRECT(ADDRESS(4+3,FS$2+1,,,"Instances") &amp; ":" &amp; ADDRESS(4+3,FS$2+1))),"min", MIN(INDIRECT(ADDRESS(4+3,FS$2+1,,,"Instances") &amp; ":" &amp; ADDRESS(4+3,FS$2+1))),"max", MAX(INDIRECT(ADDRESS(4+3,FS$2+1,,,"Instances") &amp; ":" &amp; ADDRESS(4+3,FS$2+1))),"diff", MAX(INDIRECT(ADDRESS(4+3,FS$2+1,,,"Instances") &amp; ":" &amp; ADDRESS(4+3,FS$2+1)))-MIN(INDIRECT(ADDRESS(4+3,FS$2+1,,,"Instances") &amp; ":" &amp; ADDRESS(4+3,FS$2+1))))</f>
        <v>0</v>
      </c>
      <c r="FT9">
        <f>IFERROR(SMALL(FS5:FS105,ROW()-ROW($FT$5)+1),"")</f>
        <v>0</v>
      </c>
      <c r="FV9">
        <f>IFERROR(SUM(FT5:FT9),"")</f>
        <v>0</v>
      </c>
      <c r="FW9" cm="1">
        <f t="array" ref="FW9">_xlfn.SWITCH(Charts!$B$3,"average", AVERAGE(INDIRECT(ADDRESS(4+3,FW$2+1,,,"Instances") &amp; ":" &amp; ADDRESS(4+3,FW$2+1))),"median", MEDIAN(INDIRECT(ADDRESS(4+3,FW$2+1,,,"Instances") &amp; ":" &amp; ADDRESS(4+3,FW$2+1))),"min", MIN(INDIRECT(ADDRESS(4+3,FW$2+1,,,"Instances") &amp; ":" &amp; ADDRESS(4+3,FW$2+1))),"max", MAX(INDIRECT(ADDRESS(4+3,FW$2+1,,,"Instances") &amp; ":" &amp; ADDRESS(4+3,FW$2+1))),"diff", MAX(INDIRECT(ADDRESS(4+3,FW$2+1,,,"Instances") &amp; ":" &amp; ADDRESS(4+3,FW$2+1)))-MIN(INDIRECT(ADDRESS(4+3,FW$2+1,,,"Instances") &amp; ":" &amp; ADDRESS(4+3,FW$2+1))))</f>
        <v>0</v>
      </c>
      <c r="FX9">
        <f>IFERROR(SMALL(FW5:FW105,ROW()-ROW($FX$5)+1),"")</f>
        <v>0</v>
      </c>
      <c r="FZ9">
        <f>IFERROR(SUM(FX5:FX9),"")</f>
        <v>0</v>
      </c>
      <c r="GA9" cm="1">
        <f t="array" ref="GA9">_xlfn.SWITCH(Charts!$B$3,"average", AVERAGE(INDIRECT(ADDRESS(4+3,GA$2+1,,,"Instances") &amp; ":" &amp; ADDRESS(4+3,GA$2+1))),"median", MEDIAN(INDIRECT(ADDRESS(4+3,GA$2+1,,,"Instances") &amp; ":" &amp; ADDRESS(4+3,GA$2+1))),"min", MIN(INDIRECT(ADDRESS(4+3,GA$2+1,,,"Instances") &amp; ":" &amp; ADDRESS(4+3,GA$2+1))),"max", MAX(INDIRECT(ADDRESS(4+3,GA$2+1,,,"Instances") &amp; ":" &amp; ADDRESS(4+3,GA$2+1))),"diff", MAX(INDIRECT(ADDRESS(4+3,GA$2+1,,,"Instances") &amp; ":" &amp; ADDRESS(4+3,GA$2+1)))-MIN(INDIRECT(ADDRESS(4+3,GA$2+1,,,"Instances") &amp; ":" &amp; ADDRESS(4+3,GA$2+1))))</f>
        <v>0</v>
      </c>
      <c r="GB9">
        <f>IFERROR(SMALL(GA5:GA105,ROW()-ROW($GB$5)+1),"")</f>
        <v>0</v>
      </c>
      <c r="GD9">
        <f>IFERROR(SUM(GB5:GB9),"")</f>
        <v>0</v>
      </c>
      <c r="GE9" cm="1">
        <f t="array" ref="GE9">_xlfn.SWITCH(Charts!$B$3,"average", AVERAGE(INDIRECT(ADDRESS(4+3,GE$2+1,,,"Instances") &amp; ":" &amp; ADDRESS(4+3,GE$2+1))),"median", MEDIAN(INDIRECT(ADDRESS(4+3,GE$2+1,,,"Instances") &amp; ":" &amp; ADDRESS(4+3,GE$2+1))),"min", MIN(INDIRECT(ADDRESS(4+3,GE$2+1,,,"Instances") &amp; ":" &amp; ADDRESS(4+3,GE$2+1))),"max", MAX(INDIRECT(ADDRESS(4+3,GE$2+1,,,"Instances") &amp; ":" &amp; ADDRESS(4+3,GE$2+1))),"diff", MAX(INDIRECT(ADDRESS(4+3,GE$2+1,,,"Instances") &amp; ":" &amp; ADDRESS(4+3,GE$2+1)))-MIN(INDIRECT(ADDRESS(4+3,GE$2+1,,,"Instances") &amp; ":" &amp; ADDRESS(4+3,GE$2+1))))</f>
        <v>0</v>
      </c>
      <c r="GF9">
        <f>IFERROR(SMALL(GE5:GE105,ROW()-ROW($GF$5)+1),"")</f>
        <v>0</v>
      </c>
      <c r="GH9">
        <f>IFERROR(SUM(GF5:GF9),"")</f>
        <v>0</v>
      </c>
      <c r="GI9" cm="1">
        <f t="array" ref="GI9">_xlfn.SWITCH(Charts!$B$3,"average", AVERAGE(INDIRECT(ADDRESS(4+3,GI$2+1,,,"Instances") &amp; ":" &amp; ADDRESS(4+3,GI$2+1))),"median", MEDIAN(INDIRECT(ADDRESS(4+3,GI$2+1,,,"Instances") &amp; ":" &amp; ADDRESS(4+3,GI$2+1))),"min", MIN(INDIRECT(ADDRESS(4+3,GI$2+1,,,"Instances") &amp; ":" &amp; ADDRESS(4+3,GI$2+1))),"max", MAX(INDIRECT(ADDRESS(4+3,GI$2+1,,,"Instances") &amp; ":" &amp; ADDRESS(4+3,GI$2+1))),"diff", MAX(INDIRECT(ADDRESS(4+3,GI$2+1,,,"Instances") &amp; ":" &amp; ADDRESS(4+3,GI$2+1)))-MIN(INDIRECT(ADDRESS(4+3,GI$2+1,,,"Instances") &amp; ":" &amp; ADDRESS(4+3,GI$2+1))))</f>
        <v>0</v>
      </c>
      <c r="GJ9">
        <f>IFERROR(SMALL(GI5:GI105,ROW()-ROW($GJ$5)+1),"")</f>
        <v>0</v>
      </c>
      <c r="GL9">
        <f>IFERROR(SUM(GJ5:GJ9),"")</f>
        <v>0</v>
      </c>
      <c r="GM9" cm="1">
        <f t="array" ref="GM9">_xlfn.SWITCH(Charts!$B$3,"average", AVERAGE(INDIRECT(ADDRESS(4+3,GM$2+1,,,"Instances") &amp; ":" &amp; ADDRESS(4+3,GM$2+1))),"median", MEDIAN(INDIRECT(ADDRESS(4+3,GM$2+1,,,"Instances") &amp; ":" &amp; ADDRESS(4+3,GM$2+1))),"min", MIN(INDIRECT(ADDRESS(4+3,GM$2+1,,,"Instances") &amp; ":" &amp; ADDRESS(4+3,GM$2+1))),"max", MAX(INDIRECT(ADDRESS(4+3,GM$2+1,,,"Instances") &amp; ":" &amp; ADDRESS(4+3,GM$2+1))),"diff", MAX(INDIRECT(ADDRESS(4+3,GM$2+1,,,"Instances") &amp; ":" &amp; ADDRESS(4+3,GM$2+1)))-MIN(INDIRECT(ADDRESS(4+3,GM$2+1,,,"Instances") &amp; ":" &amp; ADDRESS(4+3,GM$2+1))))</f>
        <v>0</v>
      </c>
      <c r="GN9">
        <f>IFERROR(SMALL(GM5:GM105,ROW()-ROW($GN$5)+1),"")</f>
        <v>0</v>
      </c>
      <c r="GP9">
        <f>IFERROR(SUM(GN5:GN9),"")</f>
        <v>0</v>
      </c>
      <c r="GQ9" cm="1">
        <f t="array" ref="GQ9">_xlfn.SWITCH(Charts!$B$3,"average", AVERAGE(INDIRECT(ADDRESS(4+3,GQ$2+1,,,"Instances") &amp; ":" &amp; ADDRESS(4+3,GQ$2+1))),"median", MEDIAN(INDIRECT(ADDRESS(4+3,GQ$2+1,,,"Instances") &amp; ":" &amp; ADDRESS(4+3,GQ$2+1))),"min", MIN(INDIRECT(ADDRESS(4+3,GQ$2+1,,,"Instances") &amp; ":" &amp; ADDRESS(4+3,GQ$2+1))),"max", MAX(INDIRECT(ADDRESS(4+3,GQ$2+1,,,"Instances") &amp; ":" &amp; ADDRESS(4+3,GQ$2+1))),"diff", MAX(INDIRECT(ADDRESS(4+3,GQ$2+1,,,"Instances") &amp; ":" &amp; ADDRESS(4+3,GQ$2+1)))-MIN(INDIRECT(ADDRESS(4+3,GQ$2+1,,,"Instances") &amp; ":" &amp; ADDRESS(4+3,GQ$2+1))))</f>
        <v>0</v>
      </c>
      <c r="GR9">
        <f>IFERROR(SMALL(GQ5:GQ105,ROW()-ROW($GR$5)+1),"")</f>
        <v>0</v>
      </c>
      <c r="GT9">
        <f>IFERROR(SUM(GR5:GR9),"")</f>
        <v>0</v>
      </c>
      <c r="GU9" cm="1">
        <f t="array" ref="GU9">_xlfn.SWITCH(Charts!$B$3,"average", AVERAGE(INDIRECT(ADDRESS(4+3,GU$2+1,,,"Instances") &amp; ":" &amp; ADDRESS(4+3,GU$2+1))),"median", MEDIAN(INDIRECT(ADDRESS(4+3,GU$2+1,,,"Instances") &amp; ":" &amp; ADDRESS(4+3,GU$2+1))),"min", MIN(INDIRECT(ADDRESS(4+3,GU$2+1,,,"Instances") &amp; ":" &amp; ADDRESS(4+3,GU$2+1))),"max", MAX(INDIRECT(ADDRESS(4+3,GU$2+1,,,"Instances") &amp; ":" &amp; ADDRESS(4+3,GU$2+1))),"diff", MAX(INDIRECT(ADDRESS(4+3,GU$2+1,,,"Instances") &amp; ":" &amp; ADDRESS(4+3,GU$2+1)))-MIN(INDIRECT(ADDRESS(4+3,GU$2+1,,,"Instances") &amp; ":" &amp; ADDRESS(4+3,GU$2+1))))</f>
        <v>0</v>
      </c>
      <c r="GV9">
        <f>IFERROR(SMALL(GU5:GU105,ROW()-ROW($GV$5)+1),"")</f>
        <v>0</v>
      </c>
      <c r="GX9">
        <f>IFERROR(SUM(GV5:GV9),"")</f>
        <v>0</v>
      </c>
      <c r="GY9" cm="1">
        <f t="array" ref="GY9">_xlfn.SWITCH(Charts!$B$3,"average", AVERAGE(INDIRECT(ADDRESS(4+3,GY$2+1,,,"Instances") &amp; ":" &amp; ADDRESS(4+3,GY$2+1))),"median", MEDIAN(INDIRECT(ADDRESS(4+3,GY$2+1,,,"Instances") &amp; ":" &amp; ADDRESS(4+3,GY$2+1))),"min", MIN(INDIRECT(ADDRESS(4+3,GY$2+1,,,"Instances") &amp; ":" &amp; ADDRESS(4+3,GY$2+1))),"max", MAX(INDIRECT(ADDRESS(4+3,GY$2+1,,,"Instances") &amp; ":" &amp; ADDRESS(4+3,GY$2+1))),"diff", MAX(INDIRECT(ADDRESS(4+3,GY$2+1,,,"Instances") &amp; ":" &amp; ADDRESS(4+3,GY$2+1)))-MIN(INDIRECT(ADDRESS(4+3,GY$2+1,,,"Instances") &amp; ":" &amp; ADDRESS(4+3,GY$2+1))))</f>
        <v>0</v>
      </c>
      <c r="GZ9">
        <f>IFERROR(SMALL(GY5:GY105,ROW()-ROW($GZ$5)+1),"")</f>
        <v>0</v>
      </c>
      <c r="HB9">
        <f>IFERROR(SUM(GZ5:GZ9),"")</f>
        <v>0</v>
      </c>
      <c r="HC9" cm="1">
        <f t="array" ref="HC9">_xlfn.SWITCH(Charts!$B$3,"average", AVERAGE(INDIRECT(ADDRESS(4+3,HC$2+1,,,"Instances") &amp; ":" &amp; ADDRESS(4+3,HC$2+1))),"median", MEDIAN(INDIRECT(ADDRESS(4+3,HC$2+1,,,"Instances") &amp; ":" &amp; ADDRESS(4+3,HC$2+1))),"min", MIN(INDIRECT(ADDRESS(4+3,HC$2+1,,,"Instances") &amp; ":" &amp; ADDRESS(4+3,HC$2+1))),"max", MAX(INDIRECT(ADDRESS(4+3,HC$2+1,,,"Instances") &amp; ":" &amp; ADDRESS(4+3,HC$2+1))),"diff", MAX(INDIRECT(ADDRESS(4+3,HC$2+1,,,"Instances") &amp; ":" &amp; ADDRESS(4+3,HC$2+1)))-MIN(INDIRECT(ADDRESS(4+3,HC$2+1,,,"Instances") &amp; ":" &amp; ADDRESS(4+3,HC$2+1))))</f>
        <v>0</v>
      </c>
      <c r="HD9">
        <f>IFERROR(SMALL(HC5:HC105,ROW()-ROW($HD$5)+1),"")</f>
        <v>0</v>
      </c>
      <c r="HF9">
        <f>IFERROR(SUM(HD5:HD9),"")</f>
        <v>0</v>
      </c>
      <c r="HI9">
        <f>IF(Charts!$B$3="none",E521,IF(DG521="",NA(),DG521))</f>
        <v>0</v>
      </c>
      <c r="HJ9">
        <f>IF(Charts!$B$3="none",F521,IF(DH521="",NA(),DH521))</f>
        <v>0</v>
      </c>
      <c r="HK9">
        <f>IF(Charts!$B$3="none",G521,IF(DI521="",NA(),DI521))</f>
        <v>0</v>
      </c>
      <c r="HL9">
        <f>IF(Charts!$B$3="none",H521,IF(DJ521="",NA(),DJ521))</f>
        <v>0</v>
      </c>
      <c r="HM9">
        <f>IF(Charts!$B$3="none",I521,IF(DK521="",NA(),DK521))</f>
        <v>0</v>
      </c>
      <c r="HN9">
        <f>IF(Charts!$B$3="none",J521,IF(DL521="",NA(),DL521))</f>
        <v>0</v>
      </c>
      <c r="HO9">
        <f>IF(Charts!$B$3="none",K521,IF(DM521="",NA(),DM521))</f>
        <v>0</v>
      </c>
      <c r="HP9">
        <f>IF(Charts!$B$3="none",L521,IF(DN521="",NA(),DN521))</f>
        <v>0</v>
      </c>
      <c r="HQ9">
        <f>IF(Charts!$B$3="none",M521,IF(DO521="",NA(),DO521))</f>
        <v>0</v>
      </c>
      <c r="HR9">
        <f>IF(Charts!$B$3="none",N521,IF(DP521="",NA(),DP521))</f>
        <v>0</v>
      </c>
      <c r="HS9">
        <f>IF(Charts!$B$3="none",O521,IF(DQ521="",NA(),DQ521))</f>
        <v>0</v>
      </c>
      <c r="HT9">
        <f>IF(Charts!$B$3="none",P521,IF(DR521="",NA(),DR521))</f>
        <v>0</v>
      </c>
      <c r="HU9">
        <f>IF(Charts!$B$3="none",Q521,IF(DS521="",NA(),DS521))</f>
        <v>0</v>
      </c>
      <c r="HV9">
        <f>IF(Charts!$B$3="none",R521,IF(DT521="",NA(),DT521))</f>
        <v>0</v>
      </c>
      <c r="HW9">
        <f>IF(Charts!$B$3="none",S521,IF(DU521="",NA(),DU521))</f>
        <v>0</v>
      </c>
      <c r="HX9">
        <f>IF(Charts!$B$3="none",T521,IF(DV521="",NA(),DV521))</f>
        <v>0</v>
      </c>
      <c r="HY9">
        <f>IF(Charts!$B$3="none",U521,IF(DW521="",NA(),DW521))</f>
        <v>0</v>
      </c>
      <c r="HZ9">
        <f>IF(Charts!$B$3="none",V521,IF(DX521="",NA(),DX521))</f>
        <v>0</v>
      </c>
      <c r="IA9">
        <f>IF(Charts!$B$3="none",W521,IF(DY521="",NA(),DY521))</f>
        <v>0</v>
      </c>
      <c r="IB9">
        <f>IF(Charts!$B$3="none",X521,IF(DZ521="",NA(),DZ521))</f>
        <v>0</v>
      </c>
      <c r="IC9">
        <f>IF(Charts!$B$3="none",Y521,IF(EA521="",NA(),EA521))</f>
        <v>0</v>
      </c>
      <c r="ID9">
        <f>IF(Charts!$B$3="none",Z521,IF(EB521="",NA(),EB521))</f>
        <v>0</v>
      </c>
      <c r="IE9">
        <f>IF(Charts!$B$3="none",AA521,IF(EC521="",NA(),EC521))</f>
        <v>0</v>
      </c>
      <c r="IF9">
        <f>IF(Charts!$B$3="none",AB521,IF(ED521="",NA(),ED521))</f>
        <v>0</v>
      </c>
      <c r="IG9">
        <f>IF(Charts!$B$3="none",AC521,IF(EE521="",NA(),EE521))</f>
        <v>0</v>
      </c>
      <c r="IH9">
        <f>IF(Charts!$B$3="none",AD521,IF(EF521="",NA(),EF521))</f>
        <v>0</v>
      </c>
      <c r="II9">
        <f>IF(Charts!$B$3="none",AE521,IF(EG521="",NA(),EG521))</f>
        <v>0</v>
      </c>
      <c r="IJ9">
        <f>IF(Charts!$B$3="none",AF521,IF(EH521="",NA(),EH521))</f>
        <v>0</v>
      </c>
      <c r="IK9">
        <f>IF(Charts!$B$3="none",AG521,IF(EI521="",NA(),EI521))</f>
        <v>0</v>
      </c>
      <c r="IL9">
        <f>IF(Charts!$B$3="none",AH521,IF(EJ521="",NA(),EJ521))</f>
        <v>0</v>
      </c>
      <c r="IM9">
        <f>IF(Charts!$B$3="none",AI521,IF(EK521="",NA(),EK521))</f>
        <v>0</v>
      </c>
      <c r="IN9">
        <f>IF(Charts!$B$3="none",AJ521,IF(EL521="",NA(),EL521))</f>
        <v>0</v>
      </c>
      <c r="IO9">
        <f>IF(Charts!$B$3="none",AK521,IF(EM521="",NA(),EM521))</f>
        <v>0</v>
      </c>
      <c r="IP9">
        <f>IF(Charts!$B$3="none",AL521,IF(EN521="",NA(),EN521))</f>
        <v>0</v>
      </c>
      <c r="IQ9">
        <f>IF(Charts!$B$3="none",AM521,IF(EO521="",NA(),EO521))</f>
        <v>0</v>
      </c>
      <c r="IR9">
        <f>IF(Charts!$B$3="none",AN521,IF(EP521="",NA(),EP521))</f>
        <v>0</v>
      </c>
      <c r="IS9">
        <f>IF(Charts!$B$3="none",AO521,IF(EQ521="",NA(),EQ521))</f>
        <v>0</v>
      </c>
      <c r="IT9">
        <f>IF(Charts!$B$3="none",AP521,IF(ER521="",NA(),ER521))</f>
        <v>0</v>
      </c>
      <c r="IU9">
        <f>IF(Charts!$B$3="none",AQ521,IF(ES521="",NA(),ES521))</f>
        <v>0</v>
      </c>
      <c r="IV9">
        <f>IF(Charts!$B$3="none",AR521,IF(ET521="",NA(),ET521))</f>
        <v>0</v>
      </c>
      <c r="IW9">
        <f>IF(Charts!$B$3="none",AS521,IF(EU521="",NA(),EU521))</f>
        <v>0</v>
      </c>
      <c r="IX9">
        <f>IF(Charts!$B$3="none",AT521,IF(EV521="",NA(),EV521))</f>
        <v>0</v>
      </c>
      <c r="IY9">
        <f>IF(Charts!$B$3="none",AU521,IF(EW521="",NA(),EW521))</f>
        <v>0</v>
      </c>
      <c r="IZ9">
        <f>IF(Charts!$B$3="none",AV521,IF(EX521="",NA(),EX521))</f>
        <v>0</v>
      </c>
      <c r="JA9">
        <f>IF(Charts!$B$3="none",AW521,IF(EY521="",NA(),EY521))</f>
        <v>0</v>
      </c>
      <c r="JB9">
        <f>IF(Charts!$B$3="none",AX521,IF(EZ521="",NA(),EZ521))</f>
        <v>0</v>
      </c>
      <c r="JC9">
        <f>IF(Charts!$B$3="none",AY521,IF(FA521="",NA(),FA521))</f>
        <v>0</v>
      </c>
      <c r="JD9">
        <f>IF(Charts!$B$3="none",AZ521,IF(FB521="",NA(),FB521))</f>
        <v>0</v>
      </c>
      <c r="JE9">
        <f>IF(Charts!$B$3="none",BA521,IF(FC521="",NA(),FC521))</f>
        <v>0</v>
      </c>
      <c r="JF9">
        <f>IF(Charts!$B$3="none",BB521,IF(FD521="",NA(),FD521))</f>
        <v>0</v>
      </c>
      <c r="JG9">
        <f>IF(Charts!$B$3="none",BC521,IF(FE521="",NA(),FE521))</f>
        <v>0</v>
      </c>
      <c r="JH9">
        <f>IF(Charts!$B$3="none",BD521,IF(FF521="",NA(),FF521))</f>
        <v>0</v>
      </c>
      <c r="JI9">
        <f>IF(Charts!$B$3="none",BE521,IF(FG521="",NA(),FG521))</f>
        <v>0</v>
      </c>
      <c r="JJ9">
        <f>IF(Charts!$B$3="none",BF521,IF(FH521="",NA(),FH521))</f>
        <v>0</v>
      </c>
      <c r="JK9">
        <f>IF(Charts!$B$3="none",BG521,IF(FI521="",NA(),FI521))</f>
        <v>0</v>
      </c>
      <c r="JL9">
        <f>IF(Charts!$B$3="none",BH521,IF(FJ521="",NA(),FJ521))</f>
        <v>0</v>
      </c>
      <c r="JM9">
        <f>IF(Charts!$B$3="none",BI521,IF(FK521="",NA(),FK521))</f>
        <v>0</v>
      </c>
      <c r="JN9">
        <f>IF(Charts!$B$3="none",BJ521,IF(FL521="",NA(),FL521))</f>
        <v>0</v>
      </c>
      <c r="JO9">
        <f>IF(Charts!$B$3="none",BK521,IF(FM521="",NA(),FM521))</f>
        <v>0</v>
      </c>
      <c r="JP9">
        <f>IF(Charts!$B$3="none",BL521,IF(FN521="",NA(),FN521))</f>
        <v>0</v>
      </c>
      <c r="JQ9">
        <f>IF(Charts!$B$3="none",BM521,IF(FO521="",NA(),FO521))</f>
        <v>0</v>
      </c>
      <c r="JR9">
        <f>IF(Charts!$B$3="none",BN521,IF(FP521="",NA(),FP521))</f>
        <v>0</v>
      </c>
      <c r="JS9">
        <f>IF(Charts!$B$3="none",BO521,IF(FQ521="",NA(),FQ521))</f>
        <v>0</v>
      </c>
      <c r="JT9">
        <f>IF(Charts!$B$3="none",BP521,IF(FR521="",NA(),FR521))</f>
        <v>0</v>
      </c>
      <c r="JU9">
        <f>IF(Charts!$B$3="none",BQ521,IF(FS521="",NA(),FS521))</f>
        <v>0</v>
      </c>
      <c r="JV9">
        <f>IF(Charts!$B$3="none",BR521,IF(FT521="",NA(),FT521))</f>
        <v>0</v>
      </c>
      <c r="JW9">
        <f>IF(Charts!$B$3="none",BS521,IF(FU521="",NA(),FU521))</f>
        <v>0</v>
      </c>
      <c r="JX9">
        <f>IF(Charts!$B$3="none",BT521,IF(FV521="",NA(),FV521))</f>
        <v>0</v>
      </c>
      <c r="JY9">
        <f>IF(Charts!$B$3="none",BU521,IF(FW521="",NA(),FW521))</f>
        <v>0</v>
      </c>
      <c r="JZ9">
        <f>IF(Charts!$B$3="none",BV521,IF(FX521="",NA(),FX521))</f>
        <v>0</v>
      </c>
      <c r="KA9">
        <f>IF(Charts!$B$3="none",BW521,IF(FY521="",NA(),FY521))</f>
        <v>0</v>
      </c>
      <c r="KB9">
        <f>IF(Charts!$B$3="none",BX521,IF(FZ521="",NA(),FZ521))</f>
        <v>0</v>
      </c>
      <c r="KC9">
        <f>IF(Charts!$B$3="none",BY521,IF(GA521="",NA(),GA521))</f>
        <v>0</v>
      </c>
      <c r="KD9">
        <f>IF(Charts!$B$3="none",BZ521,IF(GB521="",NA(),GB521))</f>
        <v>0</v>
      </c>
      <c r="KE9">
        <f>IF(Charts!$B$3="none",CA521,IF(GC521="",NA(),GC521))</f>
        <v>0</v>
      </c>
      <c r="KF9">
        <f>IF(Charts!$B$3="none",CB521,IF(GD521="",NA(),GD521))</f>
        <v>0</v>
      </c>
      <c r="KG9">
        <f>IF(Charts!$B$3="none",CC521,IF(GE521="",NA(),GE521))</f>
        <v>0</v>
      </c>
      <c r="KH9">
        <f>IF(Charts!$B$3="none",CD521,IF(GF521="",NA(),GF521))</f>
        <v>0</v>
      </c>
      <c r="KI9">
        <f>IF(Charts!$B$3="none",CE521,IF(GG521="",NA(),GG521))</f>
        <v>0</v>
      </c>
      <c r="KJ9">
        <f>IF(Charts!$B$3="none",CF521,IF(GH521="",NA(),GH521))</f>
        <v>0</v>
      </c>
      <c r="KK9">
        <f>IF(Charts!$B$3="none",CG521,IF(GI521="",NA(),GI521))</f>
        <v>0</v>
      </c>
      <c r="KL9">
        <f>IF(Charts!$B$3="none",CH521,IF(GJ521="",NA(),GJ521))</f>
        <v>0</v>
      </c>
      <c r="KM9">
        <f>IF(Charts!$B$3="none",CI521,IF(GK521="",NA(),GK521))</f>
        <v>0</v>
      </c>
      <c r="KN9">
        <f>IF(Charts!$B$3="none",CJ521,IF(GL521="",NA(),GL521))</f>
        <v>0</v>
      </c>
      <c r="KO9">
        <f>IF(Charts!$B$3="none",CK521,IF(GM521="",NA(),GM521))</f>
        <v>0</v>
      </c>
      <c r="KP9">
        <f>IF(Charts!$B$3="none",CL521,IF(GN521="",NA(),GN521))</f>
        <v>0</v>
      </c>
      <c r="KQ9">
        <f>IF(Charts!$B$3="none",CM521,IF(GO521="",NA(),GO521))</f>
        <v>0</v>
      </c>
      <c r="KR9">
        <f>IF(Charts!$B$3="none",CN521,IF(GP521="",NA(),GP521))</f>
        <v>0</v>
      </c>
      <c r="KS9">
        <f>IF(Charts!$B$3="none",CO521,IF(GQ521="",NA(),GQ521))</f>
        <v>0</v>
      </c>
      <c r="KT9">
        <f>IF(Charts!$B$3="none",CP521,IF(GR521="",NA(),GR521))</f>
        <v>0</v>
      </c>
      <c r="KU9">
        <f>IF(Charts!$B$3="none",CQ521,IF(GS521="",NA(),GS521))</f>
        <v>0</v>
      </c>
      <c r="KV9">
        <f>IF(Charts!$B$3="none",CR521,IF(GT521="",NA(),GT521))</f>
        <v>0</v>
      </c>
      <c r="KW9">
        <f>IF(Charts!$B$3="none",CS521,IF(GU521="",NA(),GU521))</f>
        <v>0</v>
      </c>
      <c r="KX9">
        <f>IF(Charts!$B$3="none",CT521,IF(GV521="",NA(),GV521))</f>
        <v>0</v>
      </c>
      <c r="KY9">
        <f>IF(Charts!$B$3="none",CU521,IF(GW521="",NA(),GW521))</f>
        <v>0</v>
      </c>
      <c r="KZ9">
        <f>IF(Charts!$B$3="none",CV521,IF(GX521="",NA(),GX521))</f>
        <v>0</v>
      </c>
      <c r="LA9">
        <f>IF(Charts!$B$3="none",CW521,IF(GY521="",NA(),GY521))</f>
        <v>0</v>
      </c>
      <c r="LB9">
        <f>IF(Charts!$B$3="none",CX521,IF(GZ521="",NA(),GZ521))</f>
        <v>0</v>
      </c>
      <c r="LC9">
        <f>IF(Charts!$B$3="none",CY521,IF(HA521="",NA(),HA521))</f>
        <v>0</v>
      </c>
      <c r="LD9">
        <f>IF(Charts!$B$3="none",CZ521,IF(HB521="",NA(),HB521))</f>
        <v>0</v>
      </c>
      <c r="LE9">
        <f>IF(Charts!$B$3="none",DA521,IF(HC521="",NA(),HC521))</f>
        <v>0</v>
      </c>
      <c r="LF9">
        <f>IF(Charts!$B$3="none",DB521,IF(HD521="",NA(),HD521))</f>
        <v>0</v>
      </c>
      <c r="LG9">
        <f>IF(Charts!$B$3="none",DC521,IF(HE521="",NA(),HE521))</f>
        <v>0</v>
      </c>
      <c r="LH9">
        <f>IF(Charts!$B$3="none",DD521,IF(HF521="",NA(),HF521))</f>
        <v>0</v>
      </c>
    </row>
    <row r="10" spans="1:320">
      <c r="D10">
        <v>6</v>
      </c>
      <c r="E10">
        <f>IF(INDIRECT(ADDRESS($D10+2,E$2+1,,,"Instances"))="","",INDIRECT(ADDRESS($D10+2,E$2+1,,,"Instances")))</f>
        <v>0</v>
      </c>
      <c r="F10">
        <f>IFERROR(SMALL(E5:E105,ROW()-ROW($F$5)+1),"")</f>
        <v>0</v>
      </c>
      <c r="H10">
        <f>IFERROR(SUM(F5:F10),"")</f>
        <v>0</v>
      </c>
      <c r="I10">
        <f>IF(INDIRECT(ADDRESS($D10+2,I$2+1,,,"Instances"))="","",INDIRECT(ADDRESS($D10+2,I$2+1,,,"Instances")))</f>
        <v>0</v>
      </c>
      <c r="J10">
        <f>IFERROR(SMALL(I5:I105,ROW()-ROW($J$5)+1),"")</f>
        <v>0</v>
      </c>
      <c r="L10">
        <f>IFERROR(SUM(J5:J10),"")</f>
        <v>0</v>
      </c>
      <c r="M10">
        <f>IF(INDIRECT(ADDRESS($D10+2,M$2+1,,,"Instances"))="","",INDIRECT(ADDRESS($D10+2,M$2+1,,,"Instances")))</f>
        <v>0</v>
      </c>
      <c r="N10">
        <f>IFERROR(SMALL(M5:M105,ROW()-ROW($N$5)+1),"")</f>
        <v>0</v>
      </c>
      <c r="P10">
        <f>IFERROR(SUM(N5:N10),"")</f>
        <v>0</v>
      </c>
      <c r="Q10">
        <f>IF(INDIRECT(ADDRESS($D10+2,Q$2+1,,,"Instances"))="","",INDIRECT(ADDRESS($D10+2,Q$2+1,,,"Instances")))</f>
        <v>0</v>
      </c>
      <c r="R10">
        <f>IFERROR(SMALL(Q5:Q105,ROW()-ROW($R$5)+1),"")</f>
        <v>0</v>
      </c>
      <c r="T10">
        <f>IFERROR(SUM(R5:R10),"")</f>
        <v>0</v>
      </c>
      <c r="U10">
        <f>IF(INDIRECT(ADDRESS($D10+2,U$2+1,,,"Instances"))="","",INDIRECT(ADDRESS($D10+2,U$2+1,,,"Instances")))</f>
        <v>0</v>
      </c>
      <c r="V10">
        <f>IFERROR(SMALL(U5:U105,ROW()-ROW($V$5)+1),"")</f>
        <v>0</v>
      </c>
      <c r="X10">
        <f>IFERROR(SUM(V5:V10),"")</f>
        <v>0</v>
      </c>
      <c r="Y10">
        <f>IF(INDIRECT(ADDRESS($D10+2,Y$2+1,,,"Instances"))="","",INDIRECT(ADDRESS($D10+2,Y$2+1,,,"Instances")))</f>
        <v>0</v>
      </c>
      <c r="Z10">
        <f>IFERROR(SMALL(Y5:Y105,ROW()-ROW($Z$5)+1),"")</f>
        <v>0</v>
      </c>
      <c r="AB10">
        <f>IFERROR(SUM(Z5:Z10),"")</f>
        <v>0</v>
      </c>
      <c r="AC10">
        <f>IF(INDIRECT(ADDRESS($D10+2,AC$2+1,,,"Instances"))="","",INDIRECT(ADDRESS($D10+2,AC$2+1,,,"Instances")))</f>
        <v>0</v>
      </c>
      <c r="AD10">
        <f>IFERROR(SMALL(AC5:AC105,ROW()-ROW($AD$5)+1),"")</f>
        <v>0</v>
      </c>
      <c r="AF10">
        <f>IFERROR(SUM(AD5:AD10),"")</f>
        <v>0</v>
      </c>
      <c r="AG10">
        <f>IF(INDIRECT(ADDRESS($D10+2,AG$2+1,,,"Instances"))="","",INDIRECT(ADDRESS($D10+2,AG$2+1,,,"Instances")))</f>
        <v>0</v>
      </c>
      <c r="AH10">
        <f>IFERROR(SMALL(AG5:AG105,ROW()-ROW($AH$5)+1),"")</f>
        <v>0</v>
      </c>
      <c r="AJ10">
        <f>IFERROR(SUM(AH5:AH10),"")</f>
        <v>0</v>
      </c>
      <c r="AK10">
        <f>IF(INDIRECT(ADDRESS($D10+2,AK$2+1,,,"Instances"))="","",INDIRECT(ADDRESS($D10+2,AK$2+1,,,"Instances")))</f>
        <v>0</v>
      </c>
      <c r="AL10">
        <f>IFERROR(SMALL(AK5:AK105,ROW()-ROW($AL$5)+1),"")</f>
        <v>0</v>
      </c>
      <c r="AN10">
        <f>IFERROR(SUM(AL5:AL10),"")</f>
        <v>0</v>
      </c>
      <c r="AO10">
        <f>IF(INDIRECT(ADDRESS($D10+2,AO$2+1,,,"Instances"))="","",INDIRECT(ADDRESS($D10+2,AO$2+1,,,"Instances")))</f>
        <v>0</v>
      </c>
      <c r="AP10">
        <f>IFERROR(SMALL(AO5:AO105,ROW()-ROW($AP$5)+1),"")</f>
        <v>0</v>
      </c>
      <c r="AR10">
        <f>IFERROR(SUM(AP5:AP10),"")</f>
        <v>0</v>
      </c>
      <c r="AS10">
        <f>IF(INDIRECT(ADDRESS($D10+2,AS$2+1,,,"Instances"))="","",INDIRECT(ADDRESS($D10+2,AS$2+1,,,"Instances")))</f>
        <v>0</v>
      </c>
      <c r="AT10">
        <f>IFERROR(SMALL(AS5:AS105,ROW()-ROW($AT$5)+1),"")</f>
        <v>0</v>
      </c>
      <c r="AV10">
        <f>IFERROR(SUM(AT5:AT10),"")</f>
        <v>0</v>
      </c>
      <c r="AW10">
        <f>IF(INDIRECT(ADDRESS($D10+2,AW$2+1,,,"Instances"))="","",INDIRECT(ADDRESS($D10+2,AW$2+1,,,"Instances")))</f>
        <v>0</v>
      </c>
      <c r="AX10">
        <f>IFERROR(SMALL(AW5:AW105,ROW()-ROW($AX$5)+1),"")</f>
        <v>0</v>
      </c>
      <c r="AZ10">
        <f>IFERROR(SUM(AX5:AX10),"")</f>
        <v>0</v>
      </c>
      <c r="BA10">
        <f>IF(INDIRECT(ADDRESS($D10+2,BA$2+1,,,"Instances"))="","",INDIRECT(ADDRESS($D10+2,BA$2+1,,,"Instances")))</f>
        <v>0</v>
      </c>
      <c r="BB10">
        <f>IFERROR(SMALL(BA5:BA105,ROW()-ROW($BB$5)+1),"")</f>
        <v>0</v>
      </c>
      <c r="BD10">
        <f>IFERROR(SUM(BB5:BB10),"")</f>
        <v>0</v>
      </c>
      <c r="BE10">
        <f>IF(INDIRECT(ADDRESS($D10+2,BE$2+1,,,"Instances"))="","",INDIRECT(ADDRESS($D10+2,BE$2+1,,,"Instances")))</f>
        <v>0</v>
      </c>
      <c r="BF10">
        <f>IFERROR(SMALL(BE5:BE105,ROW()-ROW($BF$5)+1),"")</f>
        <v>0</v>
      </c>
      <c r="BH10">
        <f>IFERROR(SUM(BF5:BF10),"")</f>
        <v>0</v>
      </c>
      <c r="BI10">
        <f>IF(INDIRECT(ADDRESS($D10+2,BI$2+1,,,"Instances"))="","",INDIRECT(ADDRESS($D10+2,BI$2+1,,,"Instances")))</f>
        <v>0</v>
      </c>
      <c r="BJ10">
        <f>IFERROR(SMALL(BI5:BI105,ROW()-ROW($BJ$5)+1),"")</f>
        <v>0</v>
      </c>
      <c r="BL10">
        <f>IFERROR(SUM(BJ5:BJ10),"")</f>
        <v>0</v>
      </c>
      <c r="BM10">
        <f>IF(INDIRECT(ADDRESS($D10+2,BM$2+1,,,"Instances"))="","",INDIRECT(ADDRESS($D10+2,BM$2+1,,,"Instances")))</f>
        <v>0</v>
      </c>
      <c r="BN10">
        <f>IFERROR(SMALL(BM5:BM105,ROW()-ROW($BN$5)+1),"")</f>
        <v>0</v>
      </c>
      <c r="BP10">
        <f>IFERROR(SUM(BN5:BN10),"")</f>
        <v>0</v>
      </c>
      <c r="BQ10">
        <f>IF(INDIRECT(ADDRESS($D10+2,BQ$2+1,,,"Instances"))="","",INDIRECT(ADDRESS($D10+2,BQ$2+1,,,"Instances")))</f>
        <v>0</v>
      </c>
      <c r="BR10">
        <f>IFERROR(SMALL(BQ5:BQ105,ROW()-ROW($BR$5)+1),"")</f>
        <v>0</v>
      </c>
      <c r="BT10">
        <f>IFERROR(SUM(BR5:BR10),"")</f>
        <v>0</v>
      </c>
      <c r="BU10">
        <f>IF(INDIRECT(ADDRESS($D10+2,BU$2+1,,,"Instances"))="","",INDIRECT(ADDRESS($D10+2,BU$2+1,,,"Instances")))</f>
        <v>0</v>
      </c>
      <c r="BV10">
        <f>IFERROR(SMALL(BU5:BU105,ROW()-ROW($BV$5)+1),"")</f>
        <v>0</v>
      </c>
      <c r="BX10">
        <f>IFERROR(SUM(BV5:BV10),"")</f>
        <v>0</v>
      </c>
      <c r="BY10">
        <f>IF(INDIRECT(ADDRESS($D10+2,BY$2+1,,,"Instances"))="","",INDIRECT(ADDRESS($D10+2,BY$2+1,,,"Instances")))</f>
        <v>0</v>
      </c>
      <c r="BZ10">
        <f>IFERROR(SMALL(BY5:BY105,ROW()-ROW($BZ$5)+1),"")</f>
        <v>0</v>
      </c>
      <c r="CB10">
        <f>IFERROR(SUM(BZ5:BZ10),"")</f>
        <v>0</v>
      </c>
      <c r="CC10">
        <f>IF(INDIRECT(ADDRESS($D10+2,CC$2+1,,,"Instances"))="","",INDIRECT(ADDRESS($D10+2,CC$2+1,,,"Instances")))</f>
        <v>0</v>
      </c>
      <c r="CD10">
        <f>IFERROR(SMALL(CC5:CC105,ROW()-ROW($CD$5)+1),"")</f>
        <v>0</v>
      </c>
      <c r="CF10">
        <f>IFERROR(SUM(CD5:CD10),"")</f>
        <v>0</v>
      </c>
      <c r="CG10">
        <f>IF(INDIRECT(ADDRESS($D10+2,CG$2+1,,,"Instances"))="","",INDIRECT(ADDRESS($D10+2,CG$2+1,,,"Instances")))</f>
        <v>0</v>
      </c>
      <c r="CH10">
        <f>IFERROR(SMALL(CG5:CG105,ROW()-ROW($CH$5)+1),"")</f>
        <v>0</v>
      </c>
      <c r="CJ10">
        <f>IFERROR(SUM(CH5:CH10),"")</f>
        <v>0</v>
      </c>
      <c r="CK10">
        <f>IF(INDIRECT(ADDRESS($D10+2,CK$2+1,,,"Instances"))="","",INDIRECT(ADDRESS($D10+2,CK$2+1,,,"Instances")))</f>
        <v>0</v>
      </c>
      <c r="CL10">
        <f>IFERROR(SMALL(CK5:CK105,ROW()-ROW($CL$5)+1),"")</f>
        <v>0</v>
      </c>
      <c r="CN10">
        <f>IFERROR(SUM(CL5:CL10),"")</f>
        <v>0</v>
      </c>
      <c r="CO10">
        <f>IF(INDIRECT(ADDRESS($D10+2,CO$2+1,,,"Instances"))="","",INDIRECT(ADDRESS($D10+2,CO$2+1,,,"Instances")))</f>
        <v>0</v>
      </c>
      <c r="CP10">
        <f>IFERROR(SMALL(CO5:CO105,ROW()-ROW($CP$5)+1),"")</f>
        <v>0</v>
      </c>
      <c r="CR10">
        <f>IFERROR(SUM(CP5:CP10),"")</f>
        <v>0</v>
      </c>
      <c r="CS10">
        <f>IF(INDIRECT(ADDRESS($D10+2,CS$2+1,,,"Instances"))="","",INDIRECT(ADDRESS($D10+2,CS$2+1,,,"Instances")))</f>
        <v>0</v>
      </c>
      <c r="CT10">
        <f>IFERROR(SMALL(CS5:CS105,ROW()-ROW($CT$5)+1),"")</f>
        <v>0</v>
      </c>
      <c r="CV10">
        <f>IFERROR(SUM(CT5:CT10),"")</f>
        <v>0</v>
      </c>
      <c r="CW10">
        <f>IF(INDIRECT(ADDRESS($D10+2,CW$2+1,,,"Instances"))="","",INDIRECT(ADDRESS($D10+2,CW$2+1,,,"Instances")))</f>
        <v>0</v>
      </c>
      <c r="CX10">
        <f>IFERROR(SMALL(CW5:CW105,ROW()-ROW($CX$5)+1),"")</f>
        <v>0</v>
      </c>
      <c r="CZ10">
        <f>IFERROR(SUM(CX5:CX10),"")</f>
        <v>0</v>
      </c>
      <c r="DA10">
        <f>IF(INDIRECT(ADDRESS($D10+2,DA$2+1,,,"Instances"))="","",INDIRECT(ADDRESS($D10+2,DA$2+1,,,"Instances")))</f>
        <v>0</v>
      </c>
      <c r="DB10">
        <f>IFERROR(SMALL(DA5:DA105,ROW()-ROW($DB$5)+1),"")</f>
        <v>0</v>
      </c>
      <c r="DD10">
        <f>IFERROR(SUM(DB5:DB10),"")</f>
        <v>0</v>
      </c>
      <c r="DF10">
        <v>6</v>
      </c>
      <c r="DG10" cm="1">
        <f t="array" ref="DG10">_xlfn.SWITCH(Charts!$B$3,"average", AVERAGE(INDIRECT(ADDRESS(5+3,DG$2+1,,,"Instances") &amp; ":" &amp; ADDRESS(5+3,DG$2+1))),"median", MEDIAN(INDIRECT(ADDRESS(5+3,DG$2+1,,,"Instances") &amp; ":" &amp; ADDRESS(5+3,DG$2+1))),"min", MIN(INDIRECT(ADDRESS(5+3,DG$2+1,,,"Instances") &amp; ":" &amp; ADDRESS(5+3,DG$2+1))),"max", MAX(INDIRECT(ADDRESS(5+3,DG$2+1,,,"Instances") &amp; ":" &amp; ADDRESS(5+3,DG$2+1))),"diff", MAX(INDIRECT(ADDRESS(5+3,DG$2+1,,,"Instances") &amp; ":" &amp; ADDRESS(5+3,DG$2+1)))-MIN(INDIRECT(ADDRESS(5+3,DG$2+1,,,"Instances") &amp; ":" &amp; ADDRESS(5+3,DG$2+1))))</f>
        <v>0</v>
      </c>
      <c r="DH10">
        <f>IFERROR(SMALL(DG5:DG105,ROW()-ROW($DH$5)+1),"")</f>
        <v>0</v>
      </c>
      <c r="DJ10">
        <f>IFERROR(SUM(DH5:DH10),"")</f>
        <v>0</v>
      </c>
      <c r="DK10" cm="1">
        <f t="array" ref="DK10">_xlfn.SWITCH(Charts!$B$3,"average", AVERAGE(INDIRECT(ADDRESS(5+3,DK$2+1,,,"Instances") &amp; ":" &amp; ADDRESS(5+3,DK$2+1))),"median", MEDIAN(INDIRECT(ADDRESS(5+3,DK$2+1,,,"Instances") &amp; ":" &amp; ADDRESS(5+3,DK$2+1))),"min", MIN(INDIRECT(ADDRESS(5+3,DK$2+1,,,"Instances") &amp; ":" &amp; ADDRESS(5+3,DK$2+1))),"max", MAX(INDIRECT(ADDRESS(5+3,DK$2+1,,,"Instances") &amp; ":" &amp; ADDRESS(5+3,DK$2+1))),"diff", MAX(INDIRECT(ADDRESS(5+3,DK$2+1,,,"Instances") &amp; ":" &amp; ADDRESS(5+3,DK$2+1)))-MIN(INDIRECT(ADDRESS(5+3,DK$2+1,,,"Instances") &amp; ":" &amp; ADDRESS(5+3,DK$2+1))))</f>
        <v>0</v>
      </c>
      <c r="DL10">
        <f>IFERROR(SMALL(DK5:DK105,ROW()-ROW($DL$5)+1),"")</f>
        <v>0</v>
      </c>
      <c r="DN10">
        <f>IFERROR(SUM(DL5:DL10),"")</f>
        <v>0</v>
      </c>
      <c r="DO10" cm="1">
        <f t="array" ref="DO10">_xlfn.SWITCH(Charts!$B$3,"average", AVERAGE(INDIRECT(ADDRESS(5+3,DO$2+1,,,"Instances") &amp; ":" &amp; ADDRESS(5+3,DO$2+1))),"median", MEDIAN(INDIRECT(ADDRESS(5+3,DO$2+1,,,"Instances") &amp; ":" &amp; ADDRESS(5+3,DO$2+1))),"min", MIN(INDIRECT(ADDRESS(5+3,DO$2+1,,,"Instances") &amp; ":" &amp; ADDRESS(5+3,DO$2+1))),"max", MAX(INDIRECT(ADDRESS(5+3,DO$2+1,,,"Instances") &amp; ":" &amp; ADDRESS(5+3,DO$2+1))),"diff", MAX(INDIRECT(ADDRESS(5+3,DO$2+1,,,"Instances") &amp; ":" &amp; ADDRESS(5+3,DO$2+1)))-MIN(INDIRECT(ADDRESS(5+3,DO$2+1,,,"Instances") &amp; ":" &amp; ADDRESS(5+3,DO$2+1))))</f>
        <v>0</v>
      </c>
      <c r="DP10">
        <f>IFERROR(SMALL(DO5:DO105,ROW()-ROW($DP$5)+1),"")</f>
        <v>0</v>
      </c>
      <c r="DR10">
        <f>IFERROR(SUM(DP5:DP10),"")</f>
        <v>0</v>
      </c>
      <c r="DS10" cm="1">
        <f t="array" ref="DS10">_xlfn.SWITCH(Charts!$B$3,"average", AVERAGE(INDIRECT(ADDRESS(5+3,DS$2+1,,,"Instances") &amp; ":" &amp; ADDRESS(5+3,DS$2+1))),"median", MEDIAN(INDIRECT(ADDRESS(5+3,DS$2+1,,,"Instances") &amp; ":" &amp; ADDRESS(5+3,DS$2+1))),"min", MIN(INDIRECT(ADDRESS(5+3,DS$2+1,,,"Instances") &amp; ":" &amp; ADDRESS(5+3,DS$2+1))),"max", MAX(INDIRECT(ADDRESS(5+3,DS$2+1,,,"Instances") &amp; ":" &amp; ADDRESS(5+3,DS$2+1))),"diff", MAX(INDIRECT(ADDRESS(5+3,DS$2+1,,,"Instances") &amp; ":" &amp; ADDRESS(5+3,DS$2+1)))-MIN(INDIRECT(ADDRESS(5+3,DS$2+1,,,"Instances") &amp; ":" &amp; ADDRESS(5+3,DS$2+1))))</f>
        <v>0</v>
      </c>
      <c r="DT10">
        <f>IFERROR(SMALL(DS5:DS105,ROW()-ROW($DT$5)+1),"")</f>
        <v>0</v>
      </c>
      <c r="DV10">
        <f>IFERROR(SUM(DT5:DT10),"")</f>
        <v>0</v>
      </c>
      <c r="DW10" cm="1">
        <f t="array" ref="DW10">_xlfn.SWITCH(Charts!$B$3,"average", AVERAGE(INDIRECT(ADDRESS(5+3,DW$2+1,,,"Instances") &amp; ":" &amp; ADDRESS(5+3,DW$2+1))),"median", MEDIAN(INDIRECT(ADDRESS(5+3,DW$2+1,,,"Instances") &amp; ":" &amp; ADDRESS(5+3,DW$2+1))),"min", MIN(INDIRECT(ADDRESS(5+3,DW$2+1,,,"Instances") &amp; ":" &amp; ADDRESS(5+3,DW$2+1))),"max", MAX(INDIRECT(ADDRESS(5+3,DW$2+1,,,"Instances") &amp; ":" &amp; ADDRESS(5+3,DW$2+1))),"diff", MAX(INDIRECT(ADDRESS(5+3,DW$2+1,,,"Instances") &amp; ":" &amp; ADDRESS(5+3,DW$2+1)))-MIN(INDIRECT(ADDRESS(5+3,DW$2+1,,,"Instances") &amp; ":" &amp; ADDRESS(5+3,DW$2+1))))</f>
        <v>0</v>
      </c>
      <c r="DX10">
        <f>IFERROR(SMALL(DW5:DW105,ROW()-ROW($DX$5)+1),"")</f>
        <v>0</v>
      </c>
      <c r="DZ10">
        <f>IFERROR(SUM(DX5:DX10),"")</f>
        <v>0</v>
      </c>
      <c r="EA10" cm="1">
        <f t="array" ref="EA10">_xlfn.SWITCH(Charts!$B$3,"average", AVERAGE(INDIRECT(ADDRESS(5+3,EA$2+1,,,"Instances") &amp; ":" &amp; ADDRESS(5+3,EA$2+1))),"median", MEDIAN(INDIRECT(ADDRESS(5+3,EA$2+1,,,"Instances") &amp; ":" &amp; ADDRESS(5+3,EA$2+1))),"min", MIN(INDIRECT(ADDRESS(5+3,EA$2+1,,,"Instances") &amp; ":" &amp; ADDRESS(5+3,EA$2+1))),"max", MAX(INDIRECT(ADDRESS(5+3,EA$2+1,,,"Instances") &amp; ":" &amp; ADDRESS(5+3,EA$2+1))),"diff", MAX(INDIRECT(ADDRESS(5+3,EA$2+1,,,"Instances") &amp; ":" &amp; ADDRESS(5+3,EA$2+1)))-MIN(INDIRECT(ADDRESS(5+3,EA$2+1,,,"Instances") &amp; ":" &amp; ADDRESS(5+3,EA$2+1))))</f>
        <v>0</v>
      </c>
      <c r="EB10">
        <f>IFERROR(SMALL(EA5:EA105,ROW()-ROW($EB$5)+1),"")</f>
        <v>0</v>
      </c>
      <c r="ED10">
        <f>IFERROR(SUM(EB5:EB10),"")</f>
        <v>0</v>
      </c>
      <c r="EE10" cm="1">
        <f t="array" ref="EE10">_xlfn.SWITCH(Charts!$B$3,"average", AVERAGE(INDIRECT(ADDRESS(5+3,EE$2+1,,,"Instances") &amp; ":" &amp; ADDRESS(5+3,EE$2+1))),"median", MEDIAN(INDIRECT(ADDRESS(5+3,EE$2+1,,,"Instances") &amp; ":" &amp; ADDRESS(5+3,EE$2+1))),"min", MIN(INDIRECT(ADDRESS(5+3,EE$2+1,,,"Instances") &amp; ":" &amp; ADDRESS(5+3,EE$2+1))),"max", MAX(INDIRECT(ADDRESS(5+3,EE$2+1,,,"Instances") &amp; ":" &amp; ADDRESS(5+3,EE$2+1))),"diff", MAX(INDIRECT(ADDRESS(5+3,EE$2+1,,,"Instances") &amp; ":" &amp; ADDRESS(5+3,EE$2+1)))-MIN(INDIRECT(ADDRESS(5+3,EE$2+1,,,"Instances") &amp; ":" &amp; ADDRESS(5+3,EE$2+1))))</f>
        <v>0</v>
      </c>
      <c r="EF10">
        <f>IFERROR(SMALL(EE5:EE105,ROW()-ROW($EF$5)+1),"")</f>
        <v>0</v>
      </c>
      <c r="EH10">
        <f>IFERROR(SUM(EF5:EF10),"")</f>
        <v>0</v>
      </c>
      <c r="EI10" cm="1">
        <f t="array" ref="EI10">_xlfn.SWITCH(Charts!$B$3,"average", AVERAGE(INDIRECT(ADDRESS(5+3,EI$2+1,,,"Instances") &amp; ":" &amp; ADDRESS(5+3,EI$2+1))),"median", MEDIAN(INDIRECT(ADDRESS(5+3,EI$2+1,,,"Instances") &amp; ":" &amp; ADDRESS(5+3,EI$2+1))),"min", MIN(INDIRECT(ADDRESS(5+3,EI$2+1,,,"Instances") &amp; ":" &amp; ADDRESS(5+3,EI$2+1))),"max", MAX(INDIRECT(ADDRESS(5+3,EI$2+1,,,"Instances") &amp; ":" &amp; ADDRESS(5+3,EI$2+1))),"diff", MAX(INDIRECT(ADDRESS(5+3,EI$2+1,,,"Instances") &amp; ":" &amp; ADDRESS(5+3,EI$2+1)))-MIN(INDIRECT(ADDRESS(5+3,EI$2+1,,,"Instances") &amp; ":" &amp; ADDRESS(5+3,EI$2+1))))</f>
        <v>0</v>
      </c>
      <c r="EJ10">
        <f>IFERROR(SMALL(EI5:EI105,ROW()-ROW($EJ$5)+1),"")</f>
        <v>0</v>
      </c>
      <c r="EL10">
        <f>IFERROR(SUM(EJ5:EJ10),"")</f>
        <v>0</v>
      </c>
      <c r="EM10" cm="1">
        <f t="array" ref="EM10">_xlfn.SWITCH(Charts!$B$3,"average", AVERAGE(INDIRECT(ADDRESS(5+3,EM$2+1,,,"Instances") &amp; ":" &amp; ADDRESS(5+3,EM$2+1))),"median", MEDIAN(INDIRECT(ADDRESS(5+3,EM$2+1,,,"Instances") &amp; ":" &amp; ADDRESS(5+3,EM$2+1))),"min", MIN(INDIRECT(ADDRESS(5+3,EM$2+1,,,"Instances") &amp; ":" &amp; ADDRESS(5+3,EM$2+1))),"max", MAX(INDIRECT(ADDRESS(5+3,EM$2+1,,,"Instances") &amp; ":" &amp; ADDRESS(5+3,EM$2+1))),"diff", MAX(INDIRECT(ADDRESS(5+3,EM$2+1,,,"Instances") &amp; ":" &amp; ADDRESS(5+3,EM$2+1)))-MIN(INDIRECT(ADDRESS(5+3,EM$2+1,,,"Instances") &amp; ":" &amp; ADDRESS(5+3,EM$2+1))))</f>
        <v>0</v>
      </c>
      <c r="EN10">
        <f>IFERROR(SMALL(EM5:EM105,ROW()-ROW($EN$5)+1),"")</f>
        <v>0</v>
      </c>
      <c r="EP10">
        <f>IFERROR(SUM(EN5:EN10),"")</f>
        <v>0</v>
      </c>
      <c r="EQ10" cm="1">
        <f t="array" ref="EQ10">_xlfn.SWITCH(Charts!$B$3,"average", AVERAGE(INDIRECT(ADDRESS(5+3,EQ$2+1,,,"Instances") &amp; ":" &amp; ADDRESS(5+3,EQ$2+1))),"median", MEDIAN(INDIRECT(ADDRESS(5+3,EQ$2+1,,,"Instances") &amp; ":" &amp; ADDRESS(5+3,EQ$2+1))),"min", MIN(INDIRECT(ADDRESS(5+3,EQ$2+1,,,"Instances") &amp; ":" &amp; ADDRESS(5+3,EQ$2+1))),"max", MAX(INDIRECT(ADDRESS(5+3,EQ$2+1,,,"Instances") &amp; ":" &amp; ADDRESS(5+3,EQ$2+1))),"diff", MAX(INDIRECT(ADDRESS(5+3,EQ$2+1,,,"Instances") &amp; ":" &amp; ADDRESS(5+3,EQ$2+1)))-MIN(INDIRECT(ADDRESS(5+3,EQ$2+1,,,"Instances") &amp; ":" &amp; ADDRESS(5+3,EQ$2+1))))</f>
        <v>0</v>
      </c>
      <c r="ER10">
        <f>IFERROR(SMALL(EQ5:EQ105,ROW()-ROW($ER$5)+1),"")</f>
        <v>0</v>
      </c>
      <c r="ET10">
        <f>IFERROR(SUM(ER5:ER10),"")</f>
        <v>0</v>
      </c>
      <c r="EU10" cm="1">
        <f t="array" ref="EU10">_xlfn.SWITCH(Charts!$B$3,"average", AVERAGE(INDIRECT(ADDRESS(5+3,EU$2+1,,,"Instances") &amp; ":" &amp; ADDRESS(5+3,EU$2+1))),"median", MEDIAN(INDIRECT(ADDRESS(5+3,EU$2+1,,,"Instances") &amp; ":" &amp; ADDRESS(5+3,EU$2+1))),"min", MIN(INDIRECT(ADDRESS(5+3,EU$2+1,,,"Instances") &amp; ":" &amp; ADDRESS(5+3,EU$2+1))),"max", MAX(INDIRECT(ADDRESS(5+3,EU$2+1,,,"Instances") &amp; ":" &amp; ADDRESS(5+3,EU$2+1))),"diff", MAX(INDIRECT(ADDRESS(5+3,EU$2+1,,,"Instances") &amp; ":" &amp; ADDRESS(5+3,EU$2+1)))-MIN(INDIRECT(ADDRESS(5+3,EU$2+1,,,"Instances") &amp; ":" &amp; ADDRESS(5+3,EU$2+1))))</f>
        <v>0</v>
      </c>
      <c r="EV10">
        <f>IFERROR(SMALL(EU5:EU105,ROW()-ROW($EV$5)+1),"")</f>
        <v>0</v>
      </c>
      <c r="EX10">
        <f>IFERROR(SUM(EV5:EV10),"")</f>
        <v>0</v>
      </c>
      <c r="EY10" cm="1">
        <f t="array" ref="EY10">_xlfn.SWITCH(Charts!$B$3,"average", AVERAGE(INDIRECT(ADDRESS(5+3,EY$2+1,,,"Instances") &amp; ":" &amp; ADDRESS(5+3,EY$2+1))),"median", MEDIAN(INDIRECT(ADDRESS(5+3,EY$2+1,,,"Instances") &amp; ":" &amp; ADDRESS(5+3,EY$2+1))),"min", MIN(INDIRECT(ADDRESS(5+3,EY$2+1,,,"Instances") &amp; ":" &amp; ADDRESS(5+3,EY$2+1))),"max", MAX(INDIRECT(ADDRESS(5+3,EY$2+1,,,"Instances") &amp; ":" &amp; ADDRESS(5+3,EY$2+1))),"diff", MAX(INDIRECT(ADDRESS(5+3,EY$2+1,,,"Instances") &amp; ":" &amp; ADDRESS(5+3,EY$2+1)))-MIN(INDIRECT(ADDRESS(5+3,EY$2+1,,,"Instances") &amp; ":" &amp; ADDRESS(5+3,EY$2+1))))</f>
        <v>0</v>
      </c>
      <c r="EZ10">
        <f>IFERROR(SMALL(EY5:EY105,ROW()-ROW($EZ$5)+1),"")</f>
        <v>0</v>
      </c>
      <c r="FB10">
        <f>IFERROR(SUM(EZ5:EZ10),"")</f>
        <v>0</v>
      </c>
      <c r="FC10" cm="1">
        <f t="array" ref="FC10">_xlfn.SWITCH(Charts!$B$3,"average", AVERAGE(INDIRECT(ADDRESS(5+3,FC$2+1,,,"Instances") &amp; ":" &amp; ADDRESS(5+3,FC$2+1))),"median", MEDIAN(INDIRECT(ADDRESS(5+3,FC$2+1,,,"Instances") &amp; ":" &amp; ADDRESS(5+3,FC$2+1))),"min", MIN(INDIRECT(ADDRESS(5+3,FC$2+1,,,"Instances") &amp; ":" &amp; ADDRESS(5+3,FC$2+1))),"max", MAX(INDIRECT(ADDRESS(5+3,FC$2+1,,,"Instances") &amp; ":" &amp; ADDRESS(5+3,FC$2+1))),"diff", MAX(INDIRECT(ADDRESS(5+3,FC$2+1,,,"Instances") &amp; ":" &amp; ADDRESS(5+3,FC$2+1)))-MIN(INDIRECT(ADDRESS(5+3,FC$2+1,,,"Instances") &amp; ":" &amp; ADDRESS(5+3,FC$2+1))))</f>
        <v>0</v>
      </c>
      <c r="FD10">
        <f>IFERROR(SMALL(FC5:FC105,ROW()-ROW($FD$5)+1),"")</f>
        <v>0</v>
      </c>
      <c r="FF10">
        <f>IFERROR(SUM(FD5:FD10),"")</f>
        <v>0</v>
      </c>
      <c r="FG10" cm="1">
        <f t="array" ref="FG10">_xlfn.SWITCH(Charts!$B$3,"average", AVERAGE(INDIRECT(ADDRESS(5+3,FG$2+1,,,"Instances") &amp; ":" &amp; ADDRESS(5+3,FG$2+1))),"median", MEDIAN(INDIRECT(ADDRESS(5+3,FG$2+1,,,"Instances") &amp; ":" &amp; ADDRESS(5+3,FG$2+1))),"min", MIN(INDIRECT(ADDRESS(5+3,FG$2+1,,,"Instances") &amp; ":" &amp; ADDRESS(5+3,FG$2+1))),"max", MAX(INDIRECT(ADDRESS(5+3,FG$2+1,,,"Instances") &amp; ":" &amp; ADDRESS(5+3,FG$2+1))),"diff", MAX(INDIRECT(ADDRESS(5+3,FG$2+1,,,"Instances") &amp; ":" &amp; ADDRESS(5+3,FG$2+1)))-MIN(INDIRECT(ADDRESS(5+3,FG$2+1,,,"Instances") &amp; ":" &amp; ADDRESS(5+3,FG$2+1))))</f>
        <v>0</v>
      </c>
      <c r="FH10">
        <f>IFERROR(SMALL(FG5:FG105,ROW()-ROW($FH$5)+1),"")</f>
        <v>0</v>
      </c>
      <c r="FJ10">
        <f>IFERROR(SUM(FH5:FH10),"")</f>
        <v>0</v>
      </c>
      <c r="FK10" cm="1">
        <f t="array" ref="FK10">_xlfn.SWITCH(Charts!$B$3,"average", AVERAGE(INDIRECT(ADDRESS(5+3,FK$2+1,,,"Instances") &amp; ":" &amp; ADDRESS(5+3,FK$2+1))),"median", MEDIAN(INDIRECT(ADDRESS(5+3,FK$2+1,,,"Instances") &amp; ":" &amp; ADDRESS(5+3,FK$2+1))),"min", MIN(INDIRECT(ADDRESS(5+3,FK$2+1,,,"Instances") &amp; ":" &amp; ADDRESS(5+3,FK$2+1))),"max", MAX(INDIRECT(ADDRESS(5+3,FK$2+1,,,"Instances") &amp; ":" &amp; ADDRESS(5+3,FK$2+1))),"diff", MAX(INDIRECT(ADDRESS(5+3,FK$2+1,,,"Instances") &amp; ":" &amp; ADDRESS(5+3,FK$2+1)))-MIN(INDIRECT(ADDRESS(5+3,FK$2+1,,,"Instances") &amp; ":" &amp; ADDRESS(5+3,FK$2+1))))</f>
        <v>0</v>
      </c>
      <c r="FL10">
        <f>IFERROR(SMALL(FK5:FK105,ROW()-ROW($FL$5)+1),"")</f>
        <v>0</v>
      </c>
      <c r="FN10">
        <f>IFERROR(SUM(FL5:FL10),"")</f>
        <v>0</v>
      </c>
      <c r="FO10" cm="1">
        <f t="array" ref="FO10">_xlfn.SWITCH(Charts!$B$3,"average", AVERAGE(INDIRECT(ADDRESS(5+3,FO$2+1,,,"Instances") &amp; ":" &amp; ADDRESS(5+3,FO$2+1))),"median", MEDIAN(INDIRECT(ADDRESS(5+3,FO$2+1,,,"Instances") &amp; ":" &amp; ADDRESS(5+3,FO$2+1))),"min", MIN(INDIRECT(ADDRESS(5+3,FO$2+1,,,"Instances") &amp; ":" &amp; ADDRESS(5+3,FO$2+1))),"max", MAX(INDIRECT(ADDRESS(5+3,FO$2+1,,,"Instances") &amp; ":" &amp; ADDRESS(5+3,FO$2+1))),"diff", MAX(INDIRECT(ADDRESS(5+3,FO$2+1,,,"Instances") &amp; ":" &amp; ADDRESS(5+3,FO$2+1)))-MIN(INDIRECT(ADDRESS(5+3,FO$2+1,,,"Instances") &amp; ":" &amp; ADDRESS(5+3,FO$2+1))))</f>
        <v>0</v>
      </c>
      <c r="FP10">
        <f>IFERROR(SMALL(FO5:FO105,ROW()-ROW($FP$5)+1),"")</f>
        <v>0</v>
      </c>
      <c r="FR10">
        <f>IFERROR(SUM(FP5:FP10),"")</f>
        <v>0</v>
      </c>
      <c r="FS10" cm="1">
        <f t="array" ref="FS10">_xlfn.SWITCH(Charts!$B$3,"average", AVERAGE(INDIRECT(ADDRESS(5+3,FS$2+1,,,"Instances") &amp; ":" &amp; ADDRESS(5+3,FS$2+1))),"median", MEDIAN(INDIRECT(ADDRESS(5+3,FS$2+1,,,"Instances") &amp; ":" &amp; ADDRESS(5+3,FS$2+1))),"min", MIN(INDIRECT(ADDRESS(5+3,FS$2+1,,,"Instances") &amp; ":" &amp; ADDRESS(5+3,FS$2+1))),"max", MAX(INDIRECT(ADDRESS(5+3,FS$2+1,,,"Instances") &amp; ":" &amp; ADDRESS(5+3,FS$2+1))),"diff", MAX(INDIRECT(ADDRESS(5+3,FS$2+1,,,"Instances") &amp; ":" &amp; ADDRESS(5+3,FS$2+1)))-MIN(INDIRECT(ADDRESS(5+3,FS$2+1,,,"Instances") &amp; ":" &amp; ADDRESS(5+3,FS$2+1))))</f>
        <v>0</v>
      </c>
      <c r="FT10">
        <f>IFERROR(SMALL(FS5:FS105,ROW()-ROW($FT$5)+1),"")</f>
        <v>0</v>
      </c>
      <c r="FV10">
        <f>IFERROR(SUM(FT5:FT10),"")</f>
        <v>0</v>
      </c>
      <c r="FW10" cm="1">
        <f t="array" ref="FW10">_xlfn.SWITCH(Charts!$B$3,"average", AVERAGE(INDIRECT(ADDRESS(5+3,FW$2+1,,,"Instances") &amp; ":" &amp; ADDRESS(5+3,FW$2+1))),"median", MEDIAN(INDIRECT(ADDRESS(5+3,FW$2+1,,,"Instances") &amp; ":" &amp; ADDRESS(5+3,FW$2+1))),"min", MIN(INDIRECT(ADDRESS(5+3,FW$2+1,,,"Instances") &amp; ":" &amp; ADDRESS(5+3,FW$2+1))),"max", MAX(INDIRECT(ADDRESS(5+3,FW$2+1,,,"Instances") &amp; ":" &amp; ADDRESS(5+3,FW$2+1))),"diff", MAX(INDIRECT(ADDRESS(5+3,FW$2+1,,,"Instances") &amp; ":" &amp; ADDRESS(5+3,FW$2+1)))-MIN(INDIRECT(ADDRESS(5+3,FW$2+1,,,"Instances") &amp; ":" &amp; ADDRESS(5+3,FW$2+1))))</f>
        <v>0</v>
      </c>
      <c r="FX10">
        <f>IFERROR(SMALL(FW5:FW105,ROW()-ROW($FX$5)+1),"")</f>
        <v>0</v>
      </c>
      <c r="FZ10">
        <f>IFERROR(SUM(FX5:FX10),"")</f>
        <v>0</v>
      </c>
      <c r="GA10" cm="1">
        <f t="array" ref="GA10">_xlfn.SWITCH(Charts!$B$3,"average", AVERAGE(INDIRECT(ADDRESS(5+3,GA$2+1,,,"Instances") &amp; ":" &amp; ADDRESS(5+3,GA$2+1))),"median", MEDIAN(INDIRECT(ADDRESS(5+3,GA$2+1,,,"Instances") &amp; ":" &amp; ADDRESS(5+3,GA$2+1))),"min", MIN(INDIRECT(ADDRESS(5+3,GA$2+1,,,"Instances") &amp; ":" &amp; ADDRESS(5+3,GA$2+1))),"max", MAX(INDIRECT(ADDRESS(5+3,GA$2+1,,,"Instances") &amp; ":" &amp; ADDRESS(5+3,GA$2+1))),"diff", MAX(INDIRECT(ADDRESS(5+3,GA$2+1,,,"Instances") &amp; ":" &amp; ADDRESS(5+3,GA$2+1)))-MIN(INDIRECT(ADDRESS(5+3,GA$2+1,,,"Instances") &amp; ":" &amp; ADDRESS(5+3,GA$2+1))))</f>
        <v>0</v>
      </c>
      <c r="GB10">
        <f>IFERROR(SMALL(GA5:GA105,ROW()-ROW($GB$5)+1),"")</f>
        <v>0</v>
      </c>
      <c r="GD10">
        <f>IFERROR(SUM(GB5:GB10),"")</f>
        <v>0</v>
      </c>
      <c r="GE10" cm="1">
        <f t="array" ref="GE10">_xlfn.SWITCH(Charts!$B$3,"average", AVERAGE(INDIRECT(ADDRESS(5+3,GE$2+1,,,"Instances") &amp; ":" &amp; ADDRESS(5+3,GE$2+1))),"median", MEDIAN(INDIRECT(ADDRESS(5+3,GE$2+1,,,"Instances") &amp; ":" &amp; ADDRESS(5+3,GE$2+1))),"min", MIN(INDIRECT(ADDRESS(5+3,GE$2+1,,,"Instances") &amp; ":" &amp; ADDRESS(5+3,GE$2+1))),"max", MAX(INDIRECT(ADDRESS(5+3,GE$2+1,,,"Instances") &amp; ":" &amp; ADDRESS(5+3,GE$2+1))),"diff", MAX(INDIRECT(ADDRESS(5+3,GE$2+1,,,"Instances") &amp; ":" &amp; ADDRESS(5+3,GE$2+1)))-MIN(INDIRECT(ADDRESS(5+3,GE$2+1,,,"Instances") &amp; ":" &amp; ADDRESS(5+3,GE$2+1))))</f>
        <v>0</v>
      </c>
      <c r="GF10">
        <f>IFERROR(SMALL(GE5:GE105,ROW()-ROW($GF$5)+1),"")</f>
        <v>0</v>
      </c>
      <c r="GH10">
        <f>IFERROR(SUM(GF5:GF10),"")</f>
        <v>0</v>
      </c>
      <c r="GI10" cm="1">
        <f t="array" ref="GI10">_xlfn.SWITCH(Charts!$B$3,"average", AVERAGE(INDIRECT(ADDRESS(5+3,GI$2+1,,,"Instances") &amp; ":" &amp; ADDRESS(5+3,GI$2+1))),"median", MEDIAN(INDIRECT(ADDRESS(5+3,GI$2+1,,,"Instances") &amp; ":" &amp; ADDRESS(5+3,GI$2+1))),"min", MIN(INDIRECT(ADDRESS(5+3,GI$2+1,,,"Instances") &amp; ":" &amp; ADDRESS(5+3,GI$2+1))),"max", MAX(INDIRECT(ADDRESS(5+3,GI$2+1,,,"Instances") &amp; ":" &amp; ADDRESS(5+3,GI$2+1))),"diff", MAX(INDIRECT(ADDRESS(5+3,GI$2+1,,,"Instances") &amp; ":" &amp; ADDRESS(5+3,GI$2+1)))-MIN(INDIRECT(ADDRESS(5+3,GI$2+1,,,"Instances") &amp; ":" &amp; ADDRESS(5+3,GI$2+1))))</f>
        <v>0</v>
      </c>
      <c r="GJ10">
        <f>IFERROR(SMALL(GI5:GI105,ROW()-ROW($GJ$5)+1),"")</f>
        <v>0</v>
      </c>
      <c r="GL10">
        <f>IFERROR(SUM(GJ5:GJ10),"")</f>
        <v>0</v>
      </c>
      <c r="GM10" cm="1">
        <f t="array" ref="GM10">_xlfn.SWITCH(Charts!$B$3,"average", AVERAGE(INDIRECT(ADDRESS(5+3,GM$2+1,,,"Instances") &amp; ":" &amp; ADDRESS(5+3,GM$2+1))),"median", MEDIAN(INDIRECT(ADDRESS(5+3,GM$2+1,,,"Instances") &amp; ":" &amp; ADDRESS(5+3,GM$2+1))),"min", MIN(INDIRECT(ADDRESS(5+3,GM$2+1,,,"Instances") &amp; ":" &amp; ADDRESS(5+3,GM$2+1))),"max", MAX(INDIRECT(ADDRESS(5+3,GM$2+1,,,"Instances") &amp; ":" &amp; ADDRESS(5+3,GM$2+1))),"diff", MAX(INDIRECT(ADDRESS(5+3,GM$2+1,,,"Instances") &amp; ":" &amp; ADDRESS(5+3,GM$2+1)))-MIN(INDIRECT(ADDRESS(5+3,GM$2+1,,,"Instances") &amp; ":" &amp; ADDRESS(5+3,GM$2+1))))</f>
        <v>0</v>
      </c>
      <c r="GN10">
        <f>IFERROR(SMALL(GM5:GM105,ROW()-ROW($GN$5)+1),"")</f>
        <v>0</v>
      </c>
      <c r="GP10">
        <f>IFERROR(SUM(GN5:GN10),"")</f>
        <v>0</v>
      </c>
      <c r="GQ10" cm="1">
        <f t="array" ref="GQ10">_xlfn.SWITCH(Charts!$B$3,"average", AVERAGE(INDIRECT(ADDRESS(5+3,GQ$2+1,,,"Instances") &amp; ":" &amp; ADDRESS(5+3,GQ$2+1))),"median", MEDIAN(INDIRECT(ADDRESS(5+3,GQ$2+1,,,"Instances") &amp; ":" &amp; ADDRESS(5+3,GQ$2+1))),"min", MIN(INDIRECT(ADDRESS(5+3,GQ$2+1,,,"Instances") &amp; ":" &amp; ADDRESS(5+3,GQ$2+1))),"max", MAX(INDIRECT(ADDRESS(5+3,GQ$2+1,,,"Instances") &amp; ":" &amp; ADDRESS(5+3,GQ$2+1))),"diff", MAX(INDIRECT(ADDRESS(5+3,GQ$2+1,,,"Instances") &amp; ":" &amp; ADDRESS(5+3,GQ$2+1)))-MIN(INDIRECT(ADDRESS(5+3,GQ$2+1,,,"Instances") &amp; ":" &amp; ADDRESS(5+3,GQ$2+1))))</f>
        <v>0</v>
      </c>
      <c r="GR10">
        <f>IFERROR(SMALL(GQ5:GQ105,ROW()-ROW($GR$5)+1),"")</f>
        <v>0</v>
      </c>
      <c r="GT10">
        <f>IFERROR(SUM(GR5:GR10),"")</f>
        <v>0</v>
      </c>
      <c r="GU10" cm="1">
        <f t="array" ref="GU10">_xlfn.SWITCH(Charts!$B$3,"average", AVERAGE(INDIRECT(ADDRESS(5+3,GU$2+1,,,"Instances") &amp; ":" &amp; ADDRESS(5+3,GU$2+1))),"median", MEDIAN(INDIRECT(ADDRESS(5+3,GU$2+1,,,"Instances") &amp; ":" &amp; ADDRESS(5+3,GU$2+1))),"min", MIN(INDIRECT(ADDRESS(5+3,GU$2+1,,,"Instances") &amp; ":" &amp; ADDRESS(5+3,GU$2+1))),"max", MAX(INDIRECT(ADDRESS(5+3,GU$2+1,,,"Instances") &amp; ":" &amp; ADDRESS(5+3,GU$2+1))),"diff", MAX(INDIRECT(ADDRESS(5+3,GU$2+1,,,"Instances") &amp; ":" &amp; ADDRESS(5+3,GU$2+1)))-MIN(INDIRECT(ADDRESS(5+3,GU$2+1,,,"Instances") &amp; ":" &amp; ADDRESS(5+3,GU$2+1))))</f>
        <v>0</v>
      </c>
      <c r="GV10">
        <f>IFERROR(SMALL(GU5:GU105,ROW()-ROW($GV$5)+1),"")</f>
        <v>0</v>
      </c>
      <c r="GX10">
        <f>IFERROR(SUM(GV5:GV10),"")</f>
        <v>0</v>
      </c>
      <c r="GY10" cm="1">
        <f t="array" ref="GY10">_xlfn.SWITCH(Charts!$B$3,"average", AVERAGE(INDIRECT(ADDRESS(5+3,GY$2+1,,,"Instances") &amp; ":" &amp; ADDRESS(5+3,GY$2+1))),"median", MEDIAN(INDIRECT(ADDRESS(5+3,GY$2+1,,,"Instances") &amp; ":" &amp; ADDRESS(5+3,GY$2+1))),"min", MIN(INDIRECT(ADDRESS(5+3,GY$2+1,,,"Instances") &amp; ":" &amp; ADDRESS(5+3,GY$2+1))),"max", MAX(INDIRECT(ADDRESS(5+3,GY$2+1,,,"Instances") &amp; ":" &amp; ADDRESS(5+3,GY$2+1))),"diff", MAX(INDIRECT(ADDRESS(5+3,GY$2+1,,,"Instances") &amp; ":" &amp; ADDRESS(5+3,GY$2+1)))-MIN(INDIRECT(ADDRESS(5+3,GY$2+1,,,"Instances") &amp; ":" &amp; ADDRESS(5+3,GY$2+1))))</f>
        <v>0</v>
      </c>
      <c r="GZ10">
        <f>IFERROR(SMALL(GY5:GY105,ROW()-ROW($GZ$5)+1),"")</f>
        <v>0</v>
      </c>
      <c r="HB10">
        <f>IFERROR(SUM(GZ5:GZ10),"")</f>
        <v>0</v>
      </c>
      <c r="HC10" cm="1">
        <f t="array" ref="HC10">_xlfn.SWITCH(Charts!$B$3,"average", AVERAGE(INDIRECT(ADDRESS(5+3,HC$2+1,,,"Instances") &amp; ":" &amp; ADDRESS(5+3,HC$2+1))),"median", MEDIAN(INDIRECT(ADDRESS(5+3,HC$2+1,,,"Instances") &amp; ":" &amp; ADDRESS(5+3,HC$2+1))),"min", MIN(INDIRECT(ADDRESS(5+3,HC$2+1,,,"Instances") &amp; ":" &amp; ADDRESS(5+3,HC$2+1))),"max", MAX(INDIRECT(ADDRESS(5+3,HC$2+1,,,"Instances") &amp; ":" &amp; ADDRESS(5+3,HC$2+1))),"diff", MAX(INDIRECT(ADDRESS(5+3,HC$2+1,,,"Instances") &amp; ":" &amp; ADDRESS(5+3,HC$2+1)))-MIN(INDIRECT(ADDRESS(5+3,HC$2+1,,,"Instances") &amp; ":" &amp; ADDRESS(5+3,HC$2+1))))</f>
        <v>0</v>
      </c>
      <c r="HD10">
        <f>IFERROR(SMALL(HC5:HC105,ROW()-ROW($HD$5)+1),"")</f>
        <v>0</v>
      </c>
      <c r="HF10">
        <f>IFERROR(SUM(HD5:HD10),"")</f>
        <v>0</v>
      </c>
      <c r="HI10">
        <f>IF(Charts!$B$3="none",E522,IF(DG522="",NA(),DG522))</f>
        <v>0</v>
      </c>
      <c r="HJ10">
        <f>IF(Charts!$B$3="none",F522,IF(DH522="",NA(),DH522))</f>
        <v>0</v>
      </c>
      <c r="HK10">
        <f>IF(Charts!$B$3="none",G522,IF(DI522="",NA(),DI522))</f>
        <v>0</v>
      </c>
      <c r="HL10">
        <f>IF(Charts!$B$3="none",H522,IF(DJ522="",NA(),DJ522))</f>
        <v>0</v>
      </c>
      <c r="HM10">
        <f>IF(Charts!$B$3="none",I522,IF(DK522="",NA(),DK522))</f>
        <v>0</v>
      </c>
      <c r="HN10">
        <f>IF(Charts!$B$3="none",J522,IF(DL522="",NA(),DL522))</f>
        <v>0</v>
      </c>
      <c r="HO10">
        <f>IF(Charts!$B$3="none",K522,IF(DM522="",NA(),DM522))</f>
        <v>0</v>
      </c>
      <c r="HP10">
        <f>IF(Charts!$B$3="none",L522,IF(DN522="",NA(),DN522))</f>
        <v>0</v>
      </c>
      <c r="HQ10">
        <f>IF(Charts!$B$3="none",M522,IF(DO522="",NA(),DO522))</f>
        <v>0</v>
      </c>
      <c r="HR10">
        <f>IF(Charts!$B$3="none",N522,IF(DP522="",NA(),DP522))</f>
        <v>0</v>
      </c>
      <c r="HS10">
        <f>IF(Charts!$B$3="none",O522,IF(DQ522="",NA(),DQ522))</f>
        <v>0</v>
      </c>
      <c r="HT10">
        <f>IF(Charts!$B$3="none",P522,IF(DR522="",NA(),DR522))</f>
        <v>0</v>
      </c>
      <c r="HU10">
        <f>IF(Charts!$B$3="none",Q522,IF(DS522="",NA(),DS522))</f>
        <v>0</v>
      </c>
      <c r="HV10">
        <f>IF(Charts!$B$3="none",R522,IF(DT522="",NA(),DT522))</f>
        <v>0</v>
      </c>
      <c r="HW10">
        <f>IF(Charts!$B$3="none",S522,IF(DU522="",NA(),DU522))</f>
        <v>0</v>
      </c>
      <c r="HX10">
        <f>IF(Charts!$B$3="none",T522,IF(DV522="",NA(),DV522))</f>
        <v>0</v>
      </c>
      <c r="HY10">
        <f>IF(Charts!$B$3="none",U522,IF(DW522="",NA(),DW522))</f>
        <v>0</v>
      </c>
      <c r="HZ10">
        <f>IF(Charts!$B$3="none",V522,IF(DX522="",NA(),DX522))</f>
        <v>0</v>
      </c>
      <c r="IA10">
        <f>IF(Charts!$B$3="none",W522,IF(DY522="",NA(),DY522))</f>
        <v>0</v>
      </c>
      <c r="IB10">
        <f>IF(Charts!$B$3="none",X522,IF(DZ522="",NA(),DZ522))</f>
        <v>0</v>
      </c>
      <c r="IC10">
        <f>IF(Charts!$B$3="none",Y522,IF(EA522="",NA(),EA522))</f>
        <v>0</v>
      </c>
      <c r="ID10">
        <f>IF(Charts!$B$3="none",Z522,IF(EB522="",NA(),EB522))</f>
        <v>0</v>
      </c>
      <c r="IE10">
        <f>IF(Charts!$B$3="none",AA522,IF(EC522="",NA(),EC522))</f>
        <v>0</v>
      </c>
      <c r="IF10">
        <f>IF(Charts!$B$3="none",AB522,IF(ED522="",NA(),ED522))</f>
        <v>0</v>
      </c>
      <c r="IG10">
        <f>IF(Charts!$B$3="none",AC522,IF(EE522="",NA(),EE522))</f>
        <v>0</v>
      </c>
      <c r="IH10">
        <f>IF(Charts!$B$3="none",AD522,IF(EF522="",NA(),EF522))</f>
        <v>0</v>
      </c>
      <c r="II10">
        <f>IF(Charts!$B$3="none",AE522,IF(EG522="",NA(),EG522))</f>
        <v>0</v>
      </c>
      <c r="IJ10">
        <f>IF(Charts!$B$3="none",AF522,IF(EH522="",NA(),EH522))</f>
        <v>0</v>
      </c>
      <c r="IK10">
        <f>IF(Charts!$B$3="none",AG522,IF(EI522="",NA(),EI522))</f>
        <v>0</v>
      </c>
      <c r="IL10">
        <f>IF(Charts!$B$3="none",AH522,IF(EJ522="",NA(),EJ522))</f>
        <v>0</v>
      </c>
      <c r="IM10">
        <f>IF(Charts!$B$3="none",AI522,IF(EK522="",NA(),EK522))</f>
        <v>0</v>
      </c>
      <c r="IN10">
        <f>IF(Charts!$B$3="none",AJ522,IF(EL522="",NA(),EL522))</f>
        <v>0</v>
      </c>
      <c r="IO10">
        <f>IF(Charts!$B$3="none",AK522,IF(EM522="",NA(),EM522))</f>
        <v>0</v>
      </c>
      <c r="IP10">
        <f>IF(Charts!$B$3="none",AL522,IF(EN522="",NA(),EN522))</f>
        <v>0</v>
      </c>
      <c r="IQ10">
        <f>IF(Charts!$B$3="none",AM522,IF(EO522="",NA(),EO522))</f>
        <v>0</v>
      </c>
      <c r="IR10">
        <f>IF(Charts!$B$3="none",AN522,IF(EP522="",NA(),EP522))</f>
        <v>0</v>
      </c>
      <c r="IS10">
        <f>IF(Charts!$B$3="none",AO522,IF(EQ522="",NA(),EQ522))</f>
        <v>0</v>
      </c>
      <c r="IT10">
        <f>IF(Charts!$B$3="none",AP522,IF(ER522="",NA(),ER522))</f>
        <v>0</v>
      </c>
      <c r="IU10">
        <f>IF(Charts!$B$3="none",AQ522,IF(ES522="",NA(),ES522))</f>
        <v>0</v>
      </c>
      <c r="IV10">
        <f>IF(Charts!$B$3="none",AR522,IF(ET522="",NA(),ET522))</f>
        <v>0</v>
      </c>
      <c r="IW10">
        <f>IF(Charts!$B$3="none",AS522,IF(EU522="",NA(),EU522))</f>
        <v>0</v>
      </c>
      <c r="IX10">
        <f>IF(Charts!$B$3="none",AT522,IF(EV522="",NA(),EV522))</f>
        <v>0</v>
      </c>
      <c r="IY10">
        <f>IF(Charts!$B$3="none",AU522,IF(EW522="",NA(),EW522))</f>
        <v>0</v>
      </c>
      <c r="IZ10">
        <f>IF(Charts!$B$3="none",AV522,IF(EX522="",NA(),EX522))</f>
        <v>0</v>
      </c>
      <c r="JA10">
        <f>IF(Charts!$B$3="none",AW522,IF(EY522="",NA(),EY522))</f>
        <v>0</v>
      </c>
      <c r="JB10">
        <f>IF(Charts!$B$3="none",AX522,IF(EZ522="",NA(),EZ522))</f>
        <v>0</v>
      </c>
      <c r="JC10">
        <f>IF(Charts!$B$3="none",AY522,IF(FA522="",NA(),FA522))</f>
        <v>0</v>
      </c>
      <c r="JD10">
        <f>IF(Charts!$B$3="none",AZ522,IF(FB522="",NA(),FB522))</f>
        <v>0</v>
      </c>
      <c r="JE10">
        <f>IF(Charts!$B$3="none",BA522,IF(FC522="",NA(),FC522))</f>
        <v>0</v>
      </c>
      <c r="JF10">
        <f>IF(Charts!$B$3="none",BB522,IF(FD522="",NA(),FD522))</f>
        <v>0</v>
      </c>
      <c r="JG10">
        <f>IF(Charts!$B$3="none",BC522,IF(FE522="",NA(),FE522))</f>
        <v>0</v>
      </c>
      <c r="JH10">
        <f>IF(Charts!$B$3="none",BD522,IF(FF522="",NA(),FF522))</f>
        <v>0</v>
      </c>
      <c r="JI10">
        <f>IF(Charts!$B$3="none",BE522,IF(FG522="",NA(),FG522))</f>
        <v>0</v>
      </c>
      <c r="JJ10">
        <f>IF(Charts!$B$3="none",BF522,IF(FH522="",NA(),FH522))</f>
        <v>0</v>
      </c>
      <c r="JK10">
        <f>IF(Charts!$B$3="none",BG522,IF(FI522="",NA(),FI522))</f>
        <v>0</v>
      </c>
      <c r="JL10">
        <f>IF(Charts!$B$3="none",BH522,IF(FJ522="",NA(),FJ522))</f>
        <v>0</v>
      </c>
      <c r="JM10">
        <f>IF(Charts!$B$3="none",BI522,IF(FK522="",NA(),FK522))</f>
        <v>0</v>
      </c>
      <c r="JN10">
        <f>IF(Charts!$B$3="none",BJ522,IF(FL522="",NA(),FL522))</f>
        <v>0</v>
      </c>
      <c r="JO10">
        <f>IF(Charts!$B$3="none",BK522,IF(FM522="",NA(),FM522))</f>
        <v>0</v>
      </c>
      <c r="JP10">
        <f>IF(Charts!$B$3="none",BL522,IF(FN522="",NA(),FN522))</f>
        <v>0</v>
      </c>
      <c r="JQ10">
        <f>IF(Charts!$B$3="none",BM522,IF(FO522="",NA(),FO522))</f>
        <v>0</v>
      </c>
      <c r="JR10">
        <f>IF(Charts!$B$3="none",BN522,IF(FP522="",NA(),FP522))</f>
        <v>0</v>
      </c>
      <c r="JS10">
        <f>IF(Charts!$B$3="none",BO522,IF(FQ522="",NA(),FQ522))</f>
        <v>0</v>
      </c>
      <c r="JT10">
        <f>IF(Charts!$B$3="none",BP522,IF(FR522="",NA(),FR522))</f>
        <v>0</v>
      </c>
      <c r="JU10">
        <f>IF(Charts!$B$3="none",BQ522,IF(FS522="",NA(),FS522))</f>
        <v>0</v>
      </c>
      <c r="JV10">
        <f>IF(Charts!$B$3="none",BR522,IF(FT522="",NA(),FT522))</f>
        <v>0</v>
      </c>
      <c r="JW10">
        <f>IF(Charts!$B$3="none",BS522,IF(FU522="",NA(),FU522))</f>
        <v>0</v>
      </c>
      <c r="JX10">
        <f>IF(Charts!$B$3="none",BT522,IF(FV522="",NA(),FV522))</f>
        <v>0</v>
      </c>
      <c r="JY10">
        <f>IF(Charts!$B$3="none",BU522,IF(FW522="",NA(),FW522))</f>
        <v>0</v>
      </c>
      <c r="JZ10">
        <f>IF(Charts!$B$3="none",BV522,IF(FX522="",NA(),FX522))</f>
        <v>0</v>
      </c>
      <c r="KA10">
        <f>IF(Charts!$B$3="none",BW522,IF(FY522="",NA(),FY522))</f>
        <v>0</v>
      </c>
      <c r="KB10">
        <f>IF(Charts!$B$3="none",BX522,IF(FZ522="",NA(),FZ522))</f>
        <v>0</v>
      </c>
      <c r="KC10">
        <f>IF(Charts!$B$3="none",BY522,IF(GA522="",NA(),GA522))</f>
        <v>0</v>
      </c>
      <c r="KD10">
        <f>IF(Charts!$B$3="none",BZ522,IF(GB522="",NA(),GB522))</f>
        <v>0</v>
      </c>
      <c r="KE10">
        <f>IF(Charts!$B$3="none",CA522,IF(GC522="",NA(),GC522))</f>
        <v>0</v>
      </c>
      <c r="KF10">
        <f>IF(Charts!$B$3="none",CB522,IF(GD522="",NA(),GD522))</f>
        <v>0</v>
      </c>
      <c r="KG10">
        <f>IF(Charts!$B$3="none",CC522,IF(GE522="",NA(),GE522))</f>
        <v>0</v>
      </c>
      <c r="KH10">
        <f>IF(Charts!$B$3="none",CD522,IF(GF522="",NA(),GF522))</f>
        <v>0</v>
      </c>
      <c r="KI10">
        <f>IF(Charts!$B$3="none",CE522,IF(GG522="",NA(),GG522))</f>
        <v>0</v>
      </c>
      <c r="KJ10">
        <f>IF(Charts!$B$3="none",CF522,IF(GH522="",NA(),GH522))</f>
        <v>0</v>
      </c>
      <c r="KK10">
        <f>IF(Charts!$B$3="none",CG522,IF(GI522="",NA(),GI522))</f>
        <v>0</v>
      </c>
      <c r="KL10">
        <f>IF(Charts!$B$3="none",CH522,IF(GJ522="",NA(),GJ522))</f>
        <v>0</v>
      </c>
      <c r="KM10">
        <f>IF(Charts!$B$3="none",CI522,IF(GK522="",NA(),GK522))</f>
        <v>0</v>
      </c>
      <c r="KN10">
        <f>IF(Charts!$B$3="none",CJ522,IF(GL522="",NA(),GL522))</f>
        <v>0</v>
      </c>
      <c r="KO10">
        <f>IF(Charts!$B$3="none",CK522,IF(GM522="",NA(),GM522))</f>
        <v>0</v>
      </c>
      <c r="KP10">
        <f>IF(Charts!$B$3="none",CL522,IF(GN522="",NA(),GN522))</f>
        <v>0</v>
      </c>
      <c r="KQ10">
        <f>IF(Charts!$B$3="none",CM522,IF(GO522="",NA(),GO522))</f>
        <v>0</v>
      </c>
      <c r="KR10">
        <f>IF(Charts!$B$3="none",CN522,IF(GP522="",NA(),GP522))</f>
        <v>0</v>
      </c>
      <c r="KS10">
        <f>IF(Charts!$B$3="none",CO522,IF(GQ522="",NA(),GQ522))</f>
        <v>0</v>
      </c>
      <c r="KT10">
        <f>IF(Charts!$B$3="none",CP522,IF(GR522="",NA(),GR522))</f>
        <v>0</v>
      </c>
      <c r="KU10">
        <f>IF(Charts!$B$3="none",CQ522,IF(GS522="",NA(),GS522))</f>
        <v>0</v>
      </c>
      <c r="KV10">
        <f>IF(Charts!$B$3="none",CR522,IF(GT522="",NA(),GT522))</f>
        <v>0</v>
      </c>
      <c r="KW10">
        <f>IF(Charts!$B$3="none",CS522,IF(GU522="",NA(),GU522))</f>
        <v>0</v>
      </c>
      <c r="KX10">
        <f>IF(Charts!$B$3="none",CT522,IF(GV522="",NA(),GV522))</f>
        <v>0</v>
      </c>
      <c r="KY10">
        <f>IF(Charts!$B$3="none",CU522,IF(GW522="",NA(),GW522))</f>
        <v>0</v>
      </c>
      <c r="KZ10">
        <f>IF(Charts!$B$3="none",CV522,IF(GX522="",NA(),GX522))</f>
        <v>0</v>
      </c>
      <c r="LA10">
        <f>IF(Charts!$B$3="none",CW522,IF(GY522="",NA(),GY522))</f>
        <v>0</v>
      </c>
      <c r="LB10">
        <f>IF(Charts!$B$3="none",CX522,IF(GZ522="",NA(),GZ522))</f>
        <v>0</v>
      </c>
      <c r="LC10">
        <f>IF(Charts!$B$3="none",CY522,IF(HA522="",NA(),HA522))</f>
        <v>0</v>
      </c>
      <c r="LD10">
        <f>IF(Charts!$B$3="none",CZ522,IF(HB522="",NA(),HB522))</f>
        <v>0</v>
      </c>
      <c r="LE10">
        <f>IF(Charts!$B$3="none",DA522,IF(HC522="",NA(),HC522))</f>
        <v>0</v>
      </c>
      <c r="LF10">
        <f>IF(Charts!$B$3="none",DB522,IF(HD522="",NA(),HD522))</f>
        <v>0</v>
      </c>
      <c r="LG10">
        <f>IF(Charts!$B$3="none",DC522,IF(HE522="",NA(),HE522))</f>
        <v>0</v>
      </c>
      <c r="LH10">
        <f>IF(Charts!$B$3="none",DD522,IF(HF522="",NA(),HF522))</f>
        <v>0</v>
      </c>
    </row>
    <row r="11" spans="1:320">
      <c r="D11">
        <v>7</v>
      </c>
      <c r="E11">
        <f>IF(INDIRECT(ADDRESS($D11+2,E$2+1,,,"Instances"))="","",INDIRECT(ADDRESS($D11+2,E$2+1,,,"Instances")))</f>
        <v>0</v>
      </c>
      <c r="F11">
        <f>IFERROR(SMALL(E5:E105,ROW()-ROW($F$5)+1),"")</f>
        <v>0</v>
      </c>
      <c r="H11">
        <f>IFERROR(SUM(F5:F11),"")</f>
        <v>0</v>
      </c>
      <c r="I11">
        <f>IF(INDIRECT(ADDRESS($D11+2,I$2+1,,,"Instances"))="","",INDIRECT(ADDRESS($D11+2,I$2+1,,,"Instances")))</f>
        <v>0</v>
      </c>
      <c r="J11">
        <f>IFERROR(SMALL(I5:I105,ROW()-ROW($J$5)+1),"")</f>
        <v>0</v>
      </c>
      <c r="L11">
        <f>IFERROR(SUM(J5:J11),"")</f>
        <v>0</v>
      </c>
      <c r="M11">
        <f>IF(INDIRECT(ADDRESS($D11+2,M$2+1,,,"Instances"))="","",INDIRECT(ADDRESS($D11+2,M$2+1,,,"Instances")))</f>
        <v>0</v>
      </c>
      <c r="N11">
        <f>IFERROR(SMALL(M5:M105,ROW()-ROW($N$5)+1),"")</f>
        <v>0</v>
      </c>
      <c r="P11">
        <f>IFERROR(SUM(N5:N11),"")</f>
        <v>0</v>
      </c>
      <c r="Q11">
        <f>IF(INDIRECT(ADDRESS($D11+2,Q$2+1,,,"Instances"))="","",INDIRECT(ADDRESS($D11+2,Q$2+1,,,"Instances")))</f>
        <v>0</v>
      </c>
      <c r="R11">
        <f>IFERROR(SMALL(Q5:Q105,ROW()-ROW($R$5)+1),"")</f>
        <v>0</v>
      </c>
      <c r="T11">
        <f>IFERROR(SUM(R5:R11),"")</f>
        <v>0</v>
      </c>
      <c r="U11">
        <f>IF(INDIRECT(ADDRESS($D11+2,U$2+1,,,"Instances"))="","",INDIRECT(ADDRESS($D11+2,U$2+1,,,"Instances")))</f>
        <v>0</v>
      </c>
      <c r="V11">
        <f>IFERROR(SMALL(U5:U105,ROW()-ROW($V$5)+1),"")</f>
        <v>0</v>
      </c>
      <c r="X11">
        <f>IFERROR(SUM(V5:V11),"")</f>
        <v>0</v>
      </c>
      <c r="Y11">
        <f>IF(INDIRECT(ADDRESS($D11+2,Y$2+1,,,"Instances"))="","",INDIRECT(ADDRESS($D11+2,Y$2+1,,,"Instances")))</f>
        <v>0</v>
      </c>
      <c r="Z11">
        <f>IFERROR(SMALL(Y5:Y105,ROW()-ROW($Z$5)+1),"")</f>
        <v>0</v>
      </c>
      <c r="AB11">
        <f>IFERROR(SUM(Z5:Z11),"")</f>
        <v>0</v>
      </c>
      <c r="AC11">
        <f>IF(INDIRECT(ADDRESS($D11+2,AC$2+1,,,"Instances"))="","",INDIRECT(ADDRESS($D11+2,AC$2+1,,,"Instances")))</f>
        <v>0</v>
      </c>
      <c r="AD11">
        <f>IFERROR(SMALL(AC5:AC105,ROW()-ROW($AD$5)+1),"")</f>
        <v>0</v>
      </c>
      <c r="AF11">
        <f>IFERROR(SUM(AD5:AD11),"")</f>
        <v>0</v>
      </c>
      <c r="AG11">
        <f>IF(INDIRECT(ADDRESS($D11+2,AG$2+1,,,"Instances"))="","",INDIRECT(ADDRESS($D11+2,AG$2+1,,,"Instances")))</f>
        <v>0</v>
      </c>
      <c r="AH11">
        <f>IFERROR(SMALL(AG5:AG105,ROW()-ROW($AH$5)+1),"")</f>
        <v>0</v>
      </c>
      <c r="AJ11">
        <f>IFERROR(SUM(AH5:AH11),"")</f>
        <v>0</v>
      </c>
      <c r="AK11">
        <f>IF(INDIRECT(ADDRESS($D11+2,AK$2+1,,,"Instances"))="","",INDIRECT(ADDRESS($D11+2,AK$2+1,,,"Instances")))</f>
        <v>0</v>
      </c>
      <c r="AL11">
        <f>IFERROR(SMALL(AK5:AK105,ROW()-ROW($AL$5)+1),"")</f>
        <v>0</v>
      </c>
      <c r="AN11">
        <f>IFERROR(SUM(AL5:AL11),"")</f>
        <v>0</v>
      </c>
      <c r="AO11">
        <f>IF(INDIRECT(ADDRESS($D11+2,AO$2+1,,,"Instances"))="","",INDIRECT(ADDRESS($D11+2,AO$2+1,,,"Instances")))</f>
        <v>0</v>
      </c>
      <c r="AP11">
        <f>IFERROR(SMALL(AO5:AO105,ROW()-ROW($AP$5)+1),"")</f>
        <v>0</v>
      </c>
      <c r="AR11">
        <f>IFERROR(SUM(AP5:AP11),"")</f>
        <v>0</v>
      </c>
      <c r="AS11">
        <f>IF(INDIRECT(ADDRESS($D11+2,AS$2+1,,,"Instances"))="","",INDIRECT(ADDRESS($D11+2,AS$2+1,,,"Instances")))</f>
        <v>0</v>
      </c>
      <c r="AT11">
        <f>IFERROR(SMALL(AS5:AS105,ROW()-ROW($AT$5)+1),"")</f>
        <v>0</v>
      </c>
      <c r="AV11">
        <f>IFERROR(SUM(AT5:AT11),"")</f>
        <v>0</v>
      </c>
      <c r="AW11">
        <f>IF(INDIRECT(ADDRESS($D11+2,AW$2+1,,,"Instances"))="","",INDIRECT(ADDRESS($D11+2,AW$2+1,,,"Instances")))</f>
        <v>0</v>
      </c>
      <c r="AX11">
        <f>IFERROR(SMALL(AW5:AW105,ROW()-ROW($AX$5)+1),"")</f>
        <v>0</v>
      </c>
      <c r="AZ11">
        <f>IFERROR(SUM(AX5:AX11),"")</f>
        <v>0</v>
      </c>
      <c r="BA11">
        <f>IF(INDIRECT(ADDRESS($D11+2,BA$2+1,,,"Instances"))="","",INDIRECT(ADDRESS($D11+2,BA$2+1,,,"Instances")))</f>
        <v>0</v>
      </c>
      <c r="BB11">
        <f>IFERROR(SMALL(BA5:BA105,ROW()-ROW($BB$5)+1),"")</f>
        <v>0</v>
      </c>
      <c r="BD11">
        <f>IFERROR(SUM(BB5:BB11),"")</f>
        <v>0</v>
      </c>
      <c r="BE11">
        <f>IF(INDIRECT(ADDRESS($D11+2,BE$2+1,,,"Instances"))="","",INDIRECT(ADDRESS($D11+2,BE$2+1,,,"Instances")))</f>
        <v>0</v>
      </c>
      <c r="BF11">
        <f>IFERROR(SMALL(BE5:BE105,ROW()-ROW($BF$5)+1),"")</f>
        <v>0</v>
      </c>
      <c r="BH11">
        <f>IFERROR(SUM(BF5:BF11),"")</f>
        <v>0</v>
      </c>
      <c r="BI11">
        <f>IF(INDIRECT(ADDRESS($D11+2,BI$2+1,,,"Instances"))="","",INDIRECT(ADDRESS($D11+2,BI$2+1,,,"Instances")))</f>
        <v>0</v>
      </c>
      <c r="BJ11">
        <f>IFERROR(SMALL(BI5:BI105,ROW()-ROW($BJ$5)+1),"")</f>
        <v>0</v>
      </c>
      <c r="BL11">
        <f>IFERROR(SUM(BJ5:BJ11),"")</f>
        <v>0</v>
      </c>
      <c r="BM11">
        <f>IF(INDIRECT(ADDRESS($D11+2,BM$2+1,,,"Instances"))="","",INDIRECT(ADDRESS($D11+2,BM$2+1,,,"Instances")))</f>
        <v>0</v>
      </c>
      <c r="BN11">
        <f>IFERROR(SMALL(BM5:BM105,ROW()-ROW($BN$5)+1),"")</f>
        <v>0</v>
      </c>
      <c r="BP11">
        <f>IFERROR(SUM(BN5:BN11),"")</f>
        <v>0</v>
      </c>
      <c r="BQ11">
        <f>IF(INDIRECT(ADDRESS($D11+2,BQ$2+1,,,"Instances"))="","",INDIRECT(ADDRESS($D11+2,BQ$2+1,,,"Instances")))</f>
        <v>0</v>
      </c>
      <c r="BR11">
        <f>IFERROR(SMALL(BQ5:BQ105,ROW()-ROW($BR$5)+1),"")</f>
        <v>0</v>
      </c>
      <c r="BT11">
        <f>IFERROR(SUM(BR5:BR11),"")</f>
        <v>0</v>
      </c>
      <c r="BU11">
        <f>IF(INDIRECT(ADDRESS($D11+2,BU$2+1,,,"Instances"))="","",INDIRECT(ADDRESS($D11+2,BU$2+1,,,"Instances")))</f>
        <v>0</v>
      </c>
      <c r="BV11">
        <f>IFERROR(SMALL(BU5:BU105,ROW()-ROW($BV$5)+1),"")</f>
        <v>0</v>
      </c>
      <c r="BX11">
        <f>IFERROR(SUM(BV5:BV11),"")</f>
        <v>0</v>
      </c>
      <c r="BY11">
        <f>IF(INDIRECT(ADDRESS($D11+2,BY$2+1,,,"Instances"))="","",INDIRECT(ADDRESS($D11+2,BY$2+1,,,"Instances")))</f>
        <v>0</v>
      </c>
      <c r="BZ11">
        <f>IFERROR(SMALL(BY5:BY105,ROW()-ROW($BZ$5)+1),"")</f>
        <v>0</v>
      </c>
      <c r="CB11">
        <f>IFERROR(SUM(BZ5:BZ11),"")</f>
        <v>0</v>
      </c>
      <c r="CC11">
        <f>IF(INDIRECT(ADDRESS($D11+2,CC$2+1,,,"Instances"))="","",INDIRECT(ADDRESS($D11+2,CC$2+1,,,"Instances")))</f>
        <v>0</v>
      </c>
      <c r="CD11">
        <f>IFERROR(SMALL(CC5:CC105,ROW()-ROW($CD$5)+1),"")</f>
        <v>0</v>
      </c>
      <c r="CF11">
        <f>IFERROR(SUM(CD5:CD11),"")</f>
        <v>0</v>
      </c>
      <c r="CG11">
        <f>IF(INDIRECT(ADDRESS($D11+2,CG$2+1,,,"Instances"))="","",INDIRECT(ADDRESS($D11+2,CG$2+1,,,"Instances")))</f>
        <v>0</v>
      </c>
      <c r="CH11">
        <f>IFERROR(SMALL(CG5:CG105,ROW()-ROW($CH$5)+1),"")</f>
        <v>0</v>
      </c>
      <c r="CJ11">
        <f>IFERROR(SUM(CH5:CH11),"")</f>
        <v>0</v>
      </c>
      <c r="CK11">
        <f>IF(INDIRECT(ADDRESS($D11+2,CK$2+1,,,"Instances"))="","",INDIRECT(ADDRESS($D11+2,CK$2+1,,,"Instances")))</f>
        <v>0</v>
      </c>
      <c r="CL11">
        <f>IFERROR(SMALL(CK5:CK105,ROW()-ROW($CL$5)+1),"")</f>
        <v>0</v>
      </c>
      <c r="CN11">
        <f>IFERROR(SUM(CL5:CL11),"")</f>
        <v>0</v>
      </c>
      <c r="CO11">
        <f>IF(INDIRECT(ADDRESS($D11+2,CO$2+1,,,"Instances"))="","",INDIRECT(ADDRESS($D11+2,CO$2+1,,,"Instances")))</f>
        <v>0</v>
      </c>
      <c r="CP11">
        <f>IFERROR(SMALL(CO5:CO105,ROW()-ROW($CP$5)+1),"")</f>
        <v>0</v>
      </c>
      <c r="CR11">
        <f>IFERROR(SUM(CP5:CP11),"")</f>
        <v>0</v>
      </c>
      <c r="CS11">
        <f>IF(INDIRECT(ADDRESS($D11+2,CS$2+1,,,"Instances"))="","",INDIRECT(ADDRESS($D11+2,CS$2+1,,,"Instances")))</f>
        <v>0</v>
      </c>
      <c r="CT11">
        <f>IFERROR(SMALL(CS5:CS105,ROW()-ROW($CT$5)+1),"")</f>
        <v>0</v>
      </c>
      <c r="CV11">
        <f>IFERROR(SUM(CT5:CT11),"")</f>
        <v>0</v>
      </c>
      <c r="CW11">
        <f>IF(INDIRECT(ADDRESS($D11+2,CW$2+1,,,"Instances"))="","",INDIRECT(ADDRESS($D11+2,CW$2+1,,,"Instances")))</f>
        <v>0</v>
      </c>
      <c r="CX11">
        <f>IFERROR(SMALL(CW5:CW105,ROW()-ROW($CX$5)+1),"")</f>
        <v>0</v>
      </c>
      <c r="CZ11">
        <f>IFERROR(SUM(CX5:CX11),"")</f>
        <v>0</v>
      </c>
      <c r="DA11">
        <f>IF(INDIRECT(ADDRESS($D11+2,DA$2+1,,,"Instances"))="","",INDIRECT(ADDRESS($D11+2,DA$2+1,,,"Instances")))</f>
        <v>0</v>
      </c>
      <c r="DB11">
        <f>IFERROR(SMALL(DA5:DA105,ROW()-ROW($DB$5)+1),"")</f>
        <v>0</v>
      </c>
      <c r="DD11">
        <f>IFERROR(SUM(DB5:DB11),"")</f>
        <v>0</v>
      </c>
      <c r="DF11">
        <v>7</v>
      </c>
      <c r="DG11" cm="1">
        <f t="array" ref="DG11">_xlfn.SWITCH(Charts!$B$3,"average", AVERAGE(INDIRECT(ADDRESS(6+3,DG$2+1,,,"Instances") &amp; ":" &amp; ADDRESS(6+3,DG$2+1))),"median", MEDIAN(INDIRECT(ADDRESS(6+3,DG$2+1,,,"Instances") &amp; ":" &amp; ADDRESS(6+3,DG$2+1))),"min", MIN(INDIRECT(ADDRESS(6+3,DG$2+1,,,"Instances") &amp; ":" &amp; ADDRESS(6+3,DG$2+1))),"max", MAX(INDIRECT(ADDRESS(6+3,DG$2+1,,,"Instances") &amp; ":" &amp; ADDRESS(6+3,DG$2+1))),"diff", MAX(INDIRECT(ADDRESS(6+3,DG$2+1,,,"Instances") &amp; ":" &amp; ADDRESS(6+3,DG$2+1)))-MIN(INDIRECT(ADDRESS(6+3,DG$2+1,,,"Instances") &amp; ":" &amp; ADDRESS(6+3,DG$2+1))))</f>
        <v>0</v>
      </c>
      <c r="DH11">
        <f>IFERROR(SMALL(DG5:DG105,ROW()-ROW($DH$5)+1),"")</f>
        <v>0</v>
      </c>
      <c r="DJ11">
        <f>IFERROR(SUM(DH5:DH11),"")</f>
        <v>0</v>
      </c>
      <c r="DK11" cm="1">
        <f t="array" ref="DK11">_xlfn.SWITCH(Charts!$B$3,"average", AVERAGE(INDIRECT(ADDRESS(6+3,DK$2+1,,,"Instances") &amp; ":" &amp; ADDRESS(6+3,DK$2+1))),"median", MEDIAN(INDIRECT(ADDRESS(6+3,DK$2+1,,,"Instances") &amp; ":" &amp; ADDRESS(6+3,DK$2+1))),"min", MIN(INDIRECT(ADDRESS(6+3,DK$2+1,,,"Instances") &amp; ":" &amp; ADDRESS(6+3,DK$2+1))),"max", MAX(INDIRECT(ADDRESS(6+3,DK$2+1,,,"Instances") &amp; ":" &amp; ADDRESS(6+3,DK$2+1))),"diff", MAX(INDIRECT(ADDRESS(6+3,DK$2+1,,,"Instances") &amp; ":" &amp; ADDRESS(6+3,DK$2+1)))-MIN(INDIRECT(ADDRESS(6+3,DK$2+1,,,"Instances") &amp; ":" &amp; ADDRESS(6+3,DK$2+1))))</f>
        <v>0</v>
      </c>
      <c r="DL11">
        <f>IFERROR(SMALL(DK5:DK105,ROW()-ROW($DL$5)+1),"")</f>
        <v>0</v>
      </c>
      <c r="DN11">
        <f>IFERROR(SUM(DL5:DL11),"")</f>
        <v>0</v>
      </c>
      <c r="DO11" cm="1">
        <f t="array" ref="DO11">_xlfn.SWITCH(Charts!$B$3,"average", AVERAGE(INDIRECT(ADDRESS(6+3,DO$2+1,,,"Instances") &amp; ":" &amp; ADDRESS(6+3,DO$2+1))),"median", MEDIAN(INDIRECT(ADDRESS(6+3,DO$2+1,,,"Instances") &amp; ":" &amp; ADDRESS(6+3,DO$2+1))),"min", MIN(INDIRECT(ADDRESS(6+3,DO$2+1,,,"Instances") &amp; ":" &amp; ADDRESS(6+3,DO$2+1))),"max", MAX(INDIRECT(ADDRESS(6+3,DO$2+1,,,"Instances") &amp; ":" &amp; ADDRESS(6+3,DO$2+1))),"diff", MAX(INDIRECT(ADDRESS(6+3,DO$2+1,,,"Instances") &amp; ":" &amp; ADDRESS(6+3,DO$2+1)))-MIN(INDIRECT(ADDRESS(6+3,DO$2+1,,,"Instances") &amp; ":" &amp; ADDRESS(6+3,DO$2+1))))</f>
        <v>0</v>
      </c>
      <c r="DP11">
        <f>IFERROR(SMALL(DO5:DO105,ROW()-ROW($DP$5)+1),"")</f>
        <v>0</v>
      </c>
      <c r="DR11">
        <f>IFERROR(SUM(DP5:DP11),"")</f>
        <v>0</v>
      </c>
      <c r="DS11" cm="1">
        <f t="array" ref="DS11">_xlfn.SWITCH(Charts!$B$3,"average", AVERAGE(INDIRECT(ADDRESS(6+3,DS$2+1,,,"Instances") &amp; ":" &amp; ADDRESS(6+3,DS$2+1))),"median", MEDIAN(INDIRECT(ADDRESS(6+3,DS$2+1,,,"Instances") &amp; ":" &amp; ADDRESS(6+3,DS$2+1))),"min", MIN(INDIRECT(ADDRESS(6+3,DS$2+1,,,"Instances") &amp; ":" &amp; ADDRESS(6+3,DS$2+1))),"max", MAX(INDIRECT(ADDRESS(6+3,DS$2+1,,,"Instances") &amp; ":" &amp; ADDRESS(6+3,DS$2+1))),"diff", MAX(INDIRECT(ADDRESS(6+3,DS$2+1,,,"Instances") &amp; ":" &amp; ADDRESS(6+3,DS$2+1)))-MIN(INDIRECT(ADDRESS(6+3,DS$2+1,,,"Instances") &amp; ":" &amp; ADDRESS(6+3,DS$2+1))))</f>
        <v>0</v>
      </c>
      <c r="DT11">
        <f>IFERROR(SMALL(DS5:DS105,ROW()-ROW($DT$5)+1),"")</f>
        <v>0</v>
      </c>
      <c r="DV11">
        <f>IFERROR(SUM(DT5:DT11),"")</f>
        <v>0</v>
      </c>
      <c r="DW11" cm="1">
        <f t="array" ref="DW11">_xlfn.SWITCH(Charts!$B$3,"average", AVERAGE(INDIRECT(ADDRESS(6+3,DW$2+1,,,"Instances") &amp; ":" &amp; ADDRESS(6+3,DW$2+1))),"median", MEDIAN(INDIRECT(ADDRESS(6+3,DW$2+1,,,"Instances") &amp; ":" &amp; ADDRESS(6+3,DW$2+1))),"min", MIN(INDIRECT(ADDRESS(6+3,DW$2+1,,,"Instances") &amp; ":" &amp; ADDRESS(6+3,DW$2+1))),"max", MAX(INDIRECT(ADDRESS(6+3,DW$2+1,,,"Instances") &amp; ":" &amp; ADDRESS(6+3,DW$2+1))),"diff", MAX(INDIRECT(ADDRESS(6+3,DW$2+1,,,"Instances") &amp; ":" &amp; ADDRESS(6+3,DW$2+1)))-MIN(INDIRECT(ADDRESS(6+3,DW$2+1,,,"Instances") &amp; ":" &amp; ADDRESS(6+3,DW$2+1))))</f>
        <v>0</v>
      </c>
      <c r="DX11">
        <f>IFERROR(SMALL(DW5:DW105,ROW()-ROW($DX$5)+1),"")</f>
        <v>0</v>
      </c>
      <c r="DZ11">
        <f>IFERROR(SUM(DX5:DX11),"")</f>
        <v>0</v>
      </c>
      <c r="EA11" cm="1">
        <f t="array" ref="EA11">_xlfn.SWITCH(Charts!$B$3,"average", AVERAGE(INDIRECT(ADDRESS(6+3,EA$2+1,,,"Instances") &amp; ":" &amp; ADDRESS(6+3,EA$2+1))),"median", MEDIAN(INDIRECT(ADDRESS(6+3,EA$2+1,,,"Instances") &amp; ":" &amp; ADDRESS(6+3,EA$2+1))),"min", MIN(INDIRECT(ADDRESS(6+3,EA$2+1,,,"Instances") &amp; ":" &amp; ADDRESS(6+3,EA$2+1))),"max", MAX(INDIRECT(ADDRESS(6+3,EA$2+1,,,"Instances") &amp; ":" &amp; ADDRESS(6+3,EA$2+1))),"diff", MAX(INDIRECT(ADDRESS(6+3,EA$2+1,,,"Instances") &amp; ":" &amp; ADDRESS(6+3,EA$2+1)))-MIN(INDIRECT(ADDRESS(6+3,EA$2+1,,,"Instances") &amp; ":" &amp; ADDRESS(6+3,EA$2+1))))</f>
        <v>0</v>
      </c>
      <c r="EB11">
        <f>IFERROR(SMALL(EA5:EA105,ROW()-ROW($EB$5)+1),"")</f>
        <v>0</v>
      </c>
      <c r="ED11">
        <f>IFERROR(SUM(EB5:EB11),"")</f>
        <v>0</v>
      </c>
      <c r="EE11" cm="1">
        <f t="array" ref="EE11">_xlfn.SWITCH(Charts!$B$3,"average", AVERAGE(INDIRECT(ADDRESS(6+3,EE$2+1,,,"Instances") &amp; ":" &amp; ADDRESS(6+3,EE$2+1))),"median", MEDIAN(INDIRECT(ADDRESS(6+3,EE$2+1,,,"Instances") &amp; ":" &amp; ADDRESS(6+3,EE$2+1))),"min", MIN(INDIRECT(ADDRESS(6+3,EE$2+1,,,"Instances") &amp; ":" &amp; ADDRESS(6+3,EE$2+1))),"max", MAX(INDIRECT(ADDRESS(6+3,EE$2+1,,,"Instances") &amp; ":" &amp; ADDRESS(6+3,EE$2+1))),"diff", MAX(INDIRECT(ADDRESS(6+3,EE$2+1,,,"Instances") &amp; ":" &amp; ADDRESS(6+3,EE$2+1)))-MIN(INDIRECT(ADDRESS(6+3,EE$2+1,,,"Instances") &amp; ":" &amp; ADDRESS(6+3,EE$2+1))))</f>
        <v>0</v>
      </c>
      <c r="EF11">
        <f>IFERROR(SMALL(EE5:EE105,ROW()-ROW($EF$5)+1),"")</f>
        <v>0</v>
      </c>
      <c r="EH11">
        <f>IFERROR(SUM(EF5:EF11),"")</f>
        <v>0</v>
      </c>
      <c r="EI11" cm="1">
        <f t="array" ref="EI11">_xlfn.SWITCH(Charts!$B$3,"average", AVERAGE(INDIRECT(ADDRESS(6+3,EI$2+1,,,"Instances") &amp; ":" &amp; ADDRESS(6+3,EI$2+1))),"median", MEDIAN(INDIRECT(ADDRESS(6+3,EI$2+1,,,"Instances") &amp; ":" &amp; ADDRESS(6+3,EI$2+1))),"min", MIN(INDIRECT(ADDRESS(6+3,EI$2+1,,,"Instances") &amp; ":" &amp; ADDRESS(6+3,EI$2+1))),"max", MAX(INDIRECT(ADDRESS(6+3,EI$2+1,,,"Instances") &amp; ":" &amp; ADDRESS(6+3,EI$2+1))),"diff", MAX(INDIRECT(ADDRESS(6+3,EI$2+1,,,"Instances") &amp; ":" &amp; ADDRESS(6+3,EI$2+1)))-MIN(INDIRECT(ADDRESS(6+3,EI$2+1,,,"Instances") &amp; ":" &amp; ADDRESS(6+3,EI$2+1))))</f>
        <v>0</v>
      </c>
      <c r="EJ11">
        <f>IFERROR(SMALL(EI5:EI105,ROW()-ROW($EJ$5)+1),"")</f>
        <v>0</v>
      </c>
      <c r="EL11">
        <f>IFERROR(SUM(EJ5:EJ11),"")</f>
        <v>0</v>
      </c>
      <c r="EM11" cm="1">
        <f t="array" ref="EM11">_xlfn.SWITCH(Charts!$B$3,"average", AVERAGE(INDIRECT(ADDRESS(6+3,EM$2+1,,,"Instances") &amp; ":" &amp; ADDRESS(6+3,EM$2+1))),"median", MEDIAN(INDIRECT(ADDRESS(6+3,EM$2+1,,,"Instances") &amp; ":" &amp; ADDRESS(6+3,EM$2+1))),"min", MIN(INDIRECT(ADDRESS(6+3,EM$2+1,,,"Instances") &amp; ":" &amp; ADDRESS(6+3,EM$2+1))),"max", MAX(INDIRECT(ADDRESS(6+3,EM$2+1,,,"Instances") &amp; ":" &amp; ADDRESS(6+3,EM$2+1))),"diff", MAX(INDIRECT(ADDRESS(6+3,EM$2+1,,,"Instances") &amp; ":" &amp; ADDRESS(6+3,EM$2+1)))-MIN(INDIRECT(ADDRESS(6+3,EM$2+1,,,"Instances") &amp; ":" &amp; ADDRESS(6+3,EM$2+1))))</f>
        <v>0</v>
      </c>
      <c r="EN11">
        <f>IFERROR(SMALL(EM5:EM105,ROW()-ROW($EN$5)+1),"")</f>
        <v>0</v>
      </c>
      <c r="EP11">
        <f>IFERROR(SUM(EN5:EN11),"")</f>
        <v>0</v>
      </c>
      <c r="EQ11" cm="1">
        <f t="array" ref="EQ11">_xlfn.SWITCH(Charts!$B$3,"average", AVERAGE(INDIRECT(ADDRESS(6+3,EQ$2+1,,,"Instances") &amp; ":" &amp; ADDRESS(6+3,EQ$2+1))),"median", MEDIAN(INDIRECT(ADDRESS(6+3,EQ$2+1,,,"Instances") &amp; ":" &amp; ADDRESS(6+3,EQ$2+1))),"min", MIN(INDIRECT(ADDRESS(6+3,EQ$2+1,,,"Instances") &amp; ":" &amp; ADDRESS(6+3,EQ$2+1))),"max", MAX(INDIRECT(ADDRESS(6+3,EQ$2+1,,,"Instances") &amp; ":" &amp; ADDRESS(6+3,EQ$2+1))),"diff", MAX(INDIRECT(ADDRESS(6+3,EQ$2+1,,,"Instances") &amp; ":" &amp; ADDRESS(6+3,EQ$2+1)))-MIN(INDIRECT(ADDRESS(6+3,EQ$2+1,,,"Instances") &amp; ":" &amp; ADDRESS(6+3,EQ$2+1))))</f>
        <v>0</v>
      </c>
      <c r="ER11">
        <f>IFERROR(SMALL(EQ5:EQ105,ROW()-ROW($ER$5)+1),"")</f>
        <v>0</v>
      </c>
      <c r="ET11">
        <f>IFERROR(SUM(ER5:ER11),"")</f>
        <v>0</v>
      </c>
      <c r="EU11" cm="1">
        <f t="array" ref="EU11">_xlfn.SWITCH(Charts!$B$3,"average", AVERAGE(INDIRECT(ADDRESS(6+3,EU$2+1,,,"Instances") &amp; ":" &amp; ADDRESS(6+3,EU$2+1))),"median", MEDIAN(INDIRECT(ADDRESS(6+3,EU$2+1,,,"Instances") &amp; ":" &amp; ADDRESS(6+3,EU$2+1))),"min", MIN(INDIRECT(ADDRESS(6+3,EU$2+1,,,"Instances") &amp; ":" &amp; ADDRESS(6+3,EU$2+1))),"max", MAX(INDIRECT(ADDRESS(6+3,EU$2+1,,,"Instances") &amp; ":" &amp; ADDRESS(6+3,EU$2+1))),"diff", MAX(INDIRECT(ADDRESS(6+3,EU$2+1,,,"Instances") &amp; ":" &amp; ADDRESS(6+3,EU$2+1)))-MIN(INDIRECT(ADDRESS(6+3,EU$2+1,,,"Instances") &amp; ":" &amp; ADDRESS(6+3,EU$2+1))))</f>
        <v>0</v>
      </c>
      <c r="EV11">
        <f>IFERROR(SMALL(EU5:EU105,ROW()-ROW($EV$5)+1),"")</f>
        <v>0</v>
      </c>
      <c r="EX11">
        <f>IFERROR(SUM(EV5:EV11),"")</f>
        <v>0</v>
      </c>
      <c r="EY11" cm="1">
        <f t="array" ref="EY11">_xlfn.SWITCH(Charts!$B$3,"average", AVERAGE(INDIRECT(ADDRESS(6+3,EY$2+1,,,"Instances") &amp; ":" &amp; ADDRESS(6+3,EY$2+1))),"median", MEDIAN(INDIRECT(ADDRESS(6+3,EY$2+1,,,"Instances") &amp; ":" &amp; ADDRESS(6+3,EY$2+1))),"min", MIN(INDIRECT(ADDRESS(6+3,EY$2+1,,,"Instances") &amp; ":" &amp; ADDRESS(6+3,EY$2+1))),"max", MAX(INDIRECT(ADDRESS(6+3,EY$2+1,,,"Instances") &amp; ":" &amp; ADDRESS(6+3,EY$2+1))),"diff", MAX(INDIRECT(ADDRESS(6+3,EY$2+1,,,"Instances") &amp; ":" &amp; ADDRESS(6+3,EY$2+1)))-MIN(INDIRECT(ADDRESS(6+3,EY$2+1,,,"Instances") &amp; ":" &amp; ADDRESS(6+3,EY$2+1))))</f>
        <v>0</v>
      </c>
      <c r="EZ11">
        <f>IFERROR(SMALL(EY5:EY105,ROW()-ROW($EZ$5)+1),"")</f>
        <v>0</v>
      </c>
      <c r="FB11">
        <f>IFERROR(SUM(EZ5:EZ11),"")</f>
        <v>0</v>
      </c>
      <c r="FC11" cm="1">
        <f t="array" ref="FC11">_xlfn.SWITCH(Charts!$B$3,"average", AVERAGE(INDIRECT(ADDRESS(6+3,FC$2+1,,,"Instances") &amp; ":" &amp; ADDRESS(6+3,FC$2+1))),"median", MEDIAN(INDIRECT(ADDRESS(6+3,FC$2+1,,,"Instances") &amp; ":" &amp; ADDRESS(6+3,FC$2+1))),"min", MIN(INDIRECT(ADDRESS(6+3,FC$2+1,,,"Instances") &amp; ":" &amp; ADDRESS(6+3,FC$2+1))),"max", MAX(INDIRECT(ADDRESS(6+3,FC$2+1,,,"Instances") &amp; ":" &amp; ADDRESS(6+3,FC$2+1))),"diff", MAX(INDIRECT(ADDRESS(6+3,FC$2+1,,,"Instances") &amp; ":" &amp; ADDRESS(6+3,FC$2+1)))-MIN(INDIRECT(ADDRESS(6+3,FC$2+1,,,"Instances") &amp; ":" &amp; ADDRESS(6+3,FC$2+1))))</f>
        <v>0</v>
      </c>
      <c r="FD11">
        <f>IFERROR(SMALL(FC5:FC105,ROW()-ROW($FD$5)+1),"")</f>
        <v>0</v>
      </c>
      <c r="FF11">
        <f>IFERROR(SUM(FD5:FD11),"")</f>
        <v>0</v>
      </c>
      <c r="FG11" cm="1">
        <f t="array" ref="FG11">_xlfn.SWITCH(Charts!$B$3,"average", AVERAGE(INDIRECT(ADDRESS(6+3,FG$2+1,,,"Instances") &amp; ":" &amp; ADDRESS(6+3,FG$2+1))),"median", MEDIAN(INDIRECT(ADDRESS(6+3,FG$2+1,,,"Instances") &amp; ":" &amp; ADDRESS(6+3,FG$2+1))),"min", MIN(INDIRECT(ADDRESS(6+3,FG$2+1,,,"Instances") &amp; ":" &amp; ADDRESS(6+3,FG$2+1))),"max", MAX(INDIRECT(ADDRESS(6+3,FG$2+1,,,"Instances") &amp; ":" &amp; ADDRESS(6+3,FG$2+1))),"diff", MAX(INDIRECT(ADDRESS(6+3,FG$2+1,,,"Instances") &amp; ":" &amp; ADDRESS(6+3,FG$2+1)))-MIN(INDIRECT(ADDRESS(6+3,FG$2+1,,,"Instances") &amp; ":" &amp; ADDRESS(6+3,FG$2+1))))</f>
        <v>0</v>
      </c>
      <c r="FH11">
        <f>IFERROR(SMALL(FG5:FG105,ROW()-ROW($FH$5)+1),"")</f>
        <v>0</v>
      </c>
      <c r="FJ11">
        <f>IFERROR(SUM(FH5:FH11),"")</f>
        <v>0</v>
      </c>
      <c r="FK11" cm="1">
        <f t="array" ref="FK11">_xlfn.SWITCH(Charts!$B$3,"average", AVERAGE(INDIRECT(ADDRESS(6+3,FK$2+1,,,"Instances") &amp; ":" &amp; ADDRESS(6+3,FK$2+1))),"median", MEDIAN(INDIRECT(ADDRESS(6+3,FK$2+1,,,"Instances") &amp; ":" &amp; ADDRESS(6+3,FK$2+1))),"min", MIN(INDIRECT(ADDRESS(6+3,FK$2+1,,,"Instances") &amp; ":" &amp; ADDRESS(6+3,FK$2+1))),"max", MAX(INDIRECT(ADDRESS(6+3,FK$2+1,,,"Instances") &amp; ":" &amp; ADDRESS(6+3,FK$2+1))),"diff", MAX(INDIRECT(ADDRESS(6+3,FK$2+1,,,"Instances") &amp; ":" &amp; ADDRESS(6+3,FK$2+1)))-MIN(INDIRECT(ADDRESS(6+3,FK$2+1,,,"Instances") &amp; ":" &amp; ADDRESS(6+3,FK$2+1))))</f>
        <v>0</v>
      </c>
      <c r="FL11">
        <f>IFERROR(SMALL(FK5:FK105,ROW()-ROW($FL$5)+1),"")</f>
        <v>0</v>
      </c>
      <c r="FN11">
        <f>IFERROR(SUM(FL5:FL11),"")</f>
        <v>0</v>
      </c>
      <c r="FO11" cm="1">
        <f t="array" ref="FO11">_xlfn.SWITCH(Charts!$B$3,"average", AVERAGE(INDIRECT(ADDRESS(6+3,FO$2+1,,,"Instances") &amp; ":" &amp; ADDRESS(6+3,FO$2+1))),"median", MEDIAN(INDIRECT(ADDRESS(6+3,FO$2+1,,,"Instances") &amp; ":" &amp; ADDRESS(6+3,FO$2+1))),"min", MIN(INDIRECT(ADDRESS(6+3,FO$2+1,,,"Instances") &amp; ":" &amp; ADDRESS(6+3,FO$2+1))),"max", MAX(INDIRECT(ADDRESS(6+3,FO$2+1,,,"Instances") &amp; ":" &amp; ADDRESS(6+3,FO$2+1))),"diff", MAX(INDIRECT(ADDRESS(6+3,FO$2+1,,,"Instances") &amp; ":" &amp; ADDRESS(6+3,FO$2+1)))-MIN(INDIRECT(ADDRESS(6+3,FO$2+1,,,"Instances") &amp; ":" &amp; ADDRESS(6+3,FO$2+1))))</f>
        <v>0</v>
      </c>
      <c r="FP11">
        <f>IFERROR(SMALL(FO5:FO105,ROW()-ROW($FP$5)+1),"")</f>
        <v>0</v>
      </c>
      <c r="FR11">
        <f>IFERROR(SUM(FP5:FP11),"")</f>
        <v>0</v>
      </c>
      <c r="FS11" cm="1">
        <f t="array" ref="FS11">_xlfn.SWITCH(Charts!$B$3,"average", AVERAGE(INDIRECT(ADDRESS(6+3,FS$2+1,,,"Instances") &amp; ":" &amp; ADDRESS(6+3,FS$2+1))),"median", MEDIAN(INDIRECT(ADDRESS(6+3,FS$2+1,,,"Instances") &amp; ":" &amp; ADDRESS(6+3,FS$2+1))),"min", MIN(INDIRECT(ADDRESS(6+3,FS$2+1,,,"Instances") &amp; ":" &amp; ADDRESS(6+3,FS$2+1))),"max", MAX(INDIRECT(ADDRESS(6+3,FS$2+1,,,"Instances") &amp; ":" &amp; ADDRESS(6+3,FS$2+1))),"diff", MAX(INDIRECT(ADDRESS(6+3,FS$2+1,,,"Instances") &amp; ":" &amp; ADDRESS(6+3,FS$2+1)))-MIN(INDIRECT(ADDRESS(6+3,FS$2+1,,,"Instances") &amp; ":" &amp; ADDRESS(6+3,FS$2+1))))</f>
        <v>0</v>
      </c>
      <c r="FT11">
        <f>IFERROR(SMALL(FS5:FS105,ROW()-ROW($FT$5)+1),"")</f>
        <v>0</v>
      </c>
      <c r="FV11">
        <f>IFERROR(SUM(FT5:FT11),"")</f>
        <v>0</v>
      </c>
      <c r="FW11" cm="1">
        <f t="array" ref="FW11">_xlfn.SWITCH(Charts!$B$3,"average", AVERAGE(INDIRECT(ADDRESS(6+3,FW$2+1,,,"Instances") &amp; ":" &amp; ADDRESS(6+3,FW$2+1))),"median", MEDIAN(INDIRECT(ADDRESS(6+3,FW$2+1,,,"Instances") &amp; ":" &amp; ADDRESS(6+3,FW$2+1))),"min", MIN(INDIRECT(ADDRESS(6+3,FW$2+1,,,"Instances") &amp; ":" &amp; ADDRESS(6+3,FW$2+1))),"max", MAX(INDIRECT(ADDRESS(6+3,FW$2+1,,,"Instances") &amp; ":" &amp; ADDRESS(6+3,FW$2+1))),"diff", MAX(INDIRECT(ADDRESS(6+3,FW$2+1,,,"Instances") &amp; ":" &amp; ADDRESS(6+3,FW$2+1)))-MIN(INDIRECT(ADDRESS(6+3,FW$2+1,,,"Instances") &amp; ":" &amp; ADDRESS(6+3,FW$2+1))))</f>
        <v>0</v>
      </c>
      <c r="FX11">
        <f>IFERROR(SMALL(FW5:FW105,ROW()-ROW($FX$5)+1),"")</f>
        <v>0</v>
      </c>
      <c r="FZ11">
        <f>IFERROR(SUM(FX5:FX11),"")</f>
        <v>0</v>
      </c>
      <c r="GA11" cm="1">
        <f t="array" ref="GA11">_xlfn.SWITCH(Charts!$B$3,"average", AVERAGE(INDIRECT(ADDRESS(6+3,GA$2+1,,,"Instances") &amp; ":" &amp; ADDRESS(6+3,GA$2+1))),"median", MEDIAN(INDIRECT(ADDRESS(6+3,GA$2+1,,,"Instances") &amp; ":" &amp; ADDRESS(6+3,GA$2+1))),"min", MIN(INDIRECT(ADDRESS(6+3,GA$2+1,,,"Instances") &amp; ":" &amp; ADDRESS(6+3,GA$2+1))),"max", MAX(INDIRECT(ADDRESS(6+3,GA$2+1,,,"Instances") &amp; ":" &amp; ADDRESS(6+3,GA$2+1))),"diff", MAX(INDIRECT(ADDRESS(6+3,GA$2+1,,,"Instances") &amp; ":" &amp; ADDRESS(6+3,GA$2+1)))-MIN(INDIRECT(ADDRESS(6+3,GA$2+1,,,"Instances") &amp; ":" &amp; ADDRESS(6+3,GA$2+1))))</f>
        <v>0</v>
      </c>
      <c r="GB11">
        <f>IFERROR(SMALL(GA5:GA105,ROW()-ROW($GB$5)+1),"")</f>
        <v>0</v>
      </c>
      <c r="GD11">
        <f>IFERROR(SUM(GB5:GB11),"")</f>
        <v>0</v>
      </c>
      <c r="GE11" cm="1">
        <f t="array" ref="GE11">_xlfn.SWITCH(Charts!$B$3,"average", AVERAGE(INDIRECT(ADDRESS(6+3,GE$2+1,,,"Instances") &amp; ":" &amp; ADDRESS(6+3,GE$2+1))),"median", MEDIAN(INDIRECT(ADDRESS(6+3,GE$2+1,,,"Instances") &amp; ":" &amp; ADDRESS(6+3,GE$2+1))),"min", MIN(INDIRECT(ADDRESS(6+3,GE$2+1,,,"Instances") &amp; ":" &amp; ADDRESS(6+3,GE$2+1))),"max", MAX(INDIRECT(ADDRESS(6+3,GE$2+1,,,"Instances") &amp; ":" &amp; ADDRESS(6+3,GE$2+1))),"diff", MAX(INDIRECT(ADDRESS(6+3,GE$2+1,,,"Instances") &amp; ":" &amp; ADDRESS(6+3,GE$2+1)))-MIN(INDIRECT(ADDRESS(6+3,GE$2+1,,,"Instances") &amp; ":" &amp; ADDRESS(6+3,GE$2+1))))</f>
        <v>0</v>
      </c>
      <c r="GF11">
        <f>IFERROR(SMALL(GE5:GE105,ROW()-ROW($GF$5)+1),"")</f>
        <v>0</v>
      </c>
      <c r="GH11">
        <f>IFERROR(SUM(GF5:GF11),"")</f>
        <v>0</v>
      </c>
      <c r="GI11" cm="1">
        <f t="array" ref="GI11">_xlfn.SWITCH(Charts!$B$3,"average", AVERAGE(INDIRECT(ADDRESS(6+3,GI$2+1,,,"Instances") &amp; ":" &amp; ADDRESS(6+3,GI$2+1))),"median", MEDIAN(INDIRECT(ADDRESS(6+3,GI$2+1,,,"Instances") &amp; ":" &amp; ADDRESS(6+3,GI$2+1))),"min", MIN(INDIRECT(ADDRESS(6+3,GI$2+1,,,"Instances") &amp; ":" &amp; ADDRESS(6+3,GI$2+1))),"max", MAX(INDIRECT(ADDRESS(6+3,GI$2+1,,,"Instances") &amp; ":" &amp; ADDRESS(6+3,GI$2+1))),"diff", MAX(INDIRECT(ADDRESS(6+3,GI$2+1,,,"Instances") &amp; ":" &amp; ADDRESS(6+3,GI$2+1)))-MIN(INDIRECT(ADDRESS(6+3,GI$2+1,,,"Instances") &amp; ":" &amp; ADDRESS(6+3,GI$2+1))))</f>
        <v>0</v>
      </c>
      <c r="GJ11">
        <f>IFERROR(SMALL(GI5:GI105,ROW()-ROW($GJ$5)+1),"")</f>
        <v>0</v>
      </c>
      <c r="GL11">
        <f>IFERROR(SUM(GJ5:GJ11),"")</f>
        <v>0</v>
      </c>
      <c r="GM11" cm="1">
        <f t="array" ref="GM11">_xlfn.SWITCH(Charts!$B$3,"average", AVERAGE(INDIRECT(ADDRESS(6+3,GM$2+1,,,"Instances") &amp; ":" &amp; ADDRESS(6+3,GM$2+1))),"median", MEDIAN(INDIRECT(ADDRESS(6+3,GM$2+1,,,"Instances") &amp; ":" &amp; ADDRESS(6+3,GM$2+1))),"min", MIN(INDIRECT(ADDRESS(6+3,GM$2+1,,,"Instances") &amp; ":" &amp; ADDRESS(6+3,GM$2+1))),"max", MAX(INDIRECT(ADDRESS(6+3,GM$2+1,,,"Instances") &amp; ":" &amp; ADDRESS(6+3,GM$2+1))),"diff", MAX(INDIRECT(ADDRESS(6+3,GM$2+1,,,"Instances") &amp; ":" &amp; ADDRESS(6+3,GM$2+1)))-MIN(INDIRECT(ADDRESS(6+3,GM$2+1,,,"Instances") &amp; ":" &amp; ADDRESS(6+3,GM$2+1))))</f>
        <v>0</v>
      </c>
      <c r="GN11">
        <f>IFERROR(SMALL(GM5:GM105,ROW()-ROW($GN$5)+1),"")</f>
        <v>0</v>
      </c>
      <c r="GP11">
        <f>IFERROR(SUM(GN5:GN11),"")</f>
        <v>0</v>
      </c>
      <c r="GQ11" cm="1">
        <f t="array" ref="GQ11">_xlfn.SWITCH(Charts!$B$3,"average", AVERAGE(INDIRECT(ADDRESS(6+3,GQ$2+1,,,"Instances") &amp; ":" &amp; ADDRESS(6+3,GQ$2+1))),"median", MEDIAN(INDIRECT(ADDRESS(6+3,GQ$2+1,,,"Instances") &amp; ":" &amp; ADDRESS(6+3,GQ$2+1))),"min", MIN(INDIRECT(ADDRESS(6+3,GQ$2+1,,,"Instances") &amp; ":" &amp; ADDRESS(6+3,GQ$2+1))),"max", MAX(INDIRECT(ADDRESS(6+3,GQ$2+1,,,"Instances") &amp; ":" &amp; ADDRESS(6+3,GQ$2+1))),"diff", MAX(INDIRECT(ADDRESS(6+3,GQ$2+1,,,"Instances") &amp; ":" &amp; ADDRESS(6+3,GQ$2+1)))-MIN(INDIRECT(ADDRESS(6+3,GQ$2+1,,,"Instances") &amp; ":" &amp; ADDRESS(6+3,GQ$2+1))))</f>
        <v>0</v>
      </c>
      <c r="GR11">
        <f>IFERROR(SMALL(GQ5:GQ105,ROW()-ROW($GR$5)+1),"")</f>
        <v>0</v>
      </c>
      <c r="GT11">
        <f>IFERROR(SUM(GR5:GR11),"")</f>
        <v>0</v>
      </c>
      <c r="GU11" cm="1">
        <f t="array" ref="GU11">_xlfn.SWITCH(Charts!$B$3,"average", AVERAGE(INDIRECT(ADDRESS(6+3,GU$2+1,,,"Instances") &amp; ":" &amp; ADDRESS(6+3,GU$2+1))),"median", MEDIAN(INDIRECT(ADDRESS(6+3,GU$2+1,,,"Instances") &amp; ":" &amp; ADDRESS(6+3,GU$2+1))),"min", MIN(INDIRECT(ADDRESS(6+3,GU$2+1,,,"Instances") &amp; ":" &amp; ADDRESS(6+3,GU$2+1))),"max", MAX(INDIRECT(ADDRESS(6+3,GU$2+1,,,"Instances") &amp; ":" &amp; ADDRESS(6+3,GU$2+1))),"diff", MAX(INDIRECT(ADDRESS(6+3,GU$2+1,,,"Instances") &amp; ":" &amp; ADDRESS(6+3,GU$2+1)))-MIN(INDIRECT(ADDRESS(6+3,GU$2+1,,,"Instances") &amp; ":" &amp; ADDRESS(6+3,GU$2+1))))</f>
        <v>0</v>
      </c>
      <c r="GV11">
        <f>IFERROR(SMALL(GU5:GU105,ROW()-ROW($GV$5)+1),"")</f>
        <v>0</v>
      </c>
      <c r="GX11">
        <f>IFERROR(SUM(GV5:GV11),"")</f>
        <v>0</v>
      </c>
      <c r="GY11" cm="1">
        <f t="array" ref="GY11">_xlfn.SWITCH(Charts!$B$3,"average", AVERAGE(INDIRECT(ADDRESS(6+3,GY$2+1,,,"Instances") &amp; ":" &amp; ADDRESS(6+3,GY$2+1))),"median", MEDIAN(INDIRECT(ADDRESS(6+3,GY$2+1,,,"Instances") &amp; ":" &amp; ADDRESS(6+3,GY$2+1))),"min", MIN(INDIRECT(ADDRESS(6+3,GY$2+1,,,"Instances") &amp; ":" &amp; ADDRESS(6+3,GY$2+1))),"max", MAX(INDIRECT(ADDRESS(6+3,GY$2+1,,,"Instances") &amp; ":" &amp; ADDRESS(6+3,GY$2+1))),"diff", MAX(INDIRECT(ADDRESS(6+3,GY$2+1,,,"Instances") &amp; ":" &amp; ADDRESS(6+3,GY$2+1)))-MIN(INDIRECT(ADDRESS(6+3,GY$2+1,,,"Instances") &amp; ":" &amp; ADDRESS(6+3,GY$2+1))))</f>
        <v>0</v>
      </c>
      <c r="GZ11">
        <f>IFERROR(SMALL(GY5:GY105,ROW()-ROW($GZ$5)+1),"")</f>
        <v>0</v>
      </c>
      <c r="HB11">
        <f>IFERROR(SUM(GZ5:GZ11),"")</f>
        <v>0</v>
      </c>
      <c r="HC11" cm="1">
        <f t="array" ref="HC11">_xlfn.SWITCH(Charts!$B$3,"average", AVERAGE(INDIRECT(ADDRESS(6+3,HC$2+1,,,"Instances") &amp; ":" &amp; ADDRESS(6+3,HC$2+1))),"median", MEDIAN(INDIRECT(ADDRESS(6+3,HC$2+1,,,"Instances") &amp; ":" &amp; ADDRESS(6+3,HC$2+1))),"min", MIN(INDIRECT(ADDRESS(6+3,HC$2+1,,,"Instances") &amp; ":" &amp; ADDRESS(6+3,HC$2+1))),"max", MAX(INDIRECT(ADDRESS(6+3,HC$2+1,,,"Instances") &amp; ":" &amp; ADDRESS(6+3,HC$2+1))),"diff", MAX(INDIRECT(ADDRESS(6+3,HC$2+1,,,"Instances") &amp; ":" &amp; ADDRESS(6+3,HC$2+1)))-MIN(INDIRECT(ADDRESS(6+3,HC$2+1,,,"Instances") &amp; ":" &amp; ADDRESS(6+3,HC$2+1))))</f>
        <v>0</v>
      </c>
      <c r="HD11">
        <f>IFERROR(SMALL(HC5:HC105,ROW()-ROW($HD$5)+1),"")</f>
        <v>0</v>
      </c>
      <c r="HF11">
        <f>IFERROR(SUM(HD5:HD11),"")</f>
        <v>0</v>
      </c>
      <c r="HI11">
        <f>IF(Charts!$B$3="none",E523,IF(DG523="",NA(),DG523))</f>
        <v>0</v>
      </c>
      <c r="HJ11">
        <f>IF(Charts!$B$3="none",F523,IF(DH523="",NA(),DH523))</f>
        <v>0</v>
      </c>
      <c r="HK11">
        <f>IF(Charts!$B$3="none",G523,IF(DI523="",NA(),DI523))</f>
        <v>0</v>
      </c>
      <c r="HL11">
        <f>IF(Charts!$B$3="none",H523,IF(DJ523="",NA(),DJ523))</f>
        <v>0</v>
      </c>
      <c r="HM11">
        <f>IF(Charts!$B$3="none",I523,IF(DK523="",NA(),DK523))</f>
        <v>0</v>
      </c>
      <c r="HN11">
        <f>IF(Charts!$B$3="none",J523,IF(DL523="",NA(),DL523))</f>
        <v>0</v>
      </c>
      <c r="HO11">
        <f>IF(Charts!$B$3="none",K523,IF(DM523="",NA(),DM523))</f>
        <v>0</v>
      </c>
      <c r="HP11">
        <f>IF(Charts!$B$3="none",L523,IF(DN523="",NA(),DN523))</f>
        <v>0</v>
      </c>
      <c r="HQ11">
        <f>IF(Charts!$B$3="none",M523,IF(DO523="",NA(),DO523))</f>
        <v>0</v>
      </c>
      <c r="HR11">
        <f>IF(Charts!$B$3="none",N523,IF(DP523="",NA(),DP523))</f>
        <v>0</v>
      </c>
      <c r="HS11">
        <f>IF(Charts!$B$3="none",O523,IF(DQ523="",NA(),DQ523))</f>
        <v>0</v>
      </c>
      <c r="HT11">
        <f>IF(Charts!$B$3="none",P523,IF(DR523="",NA(),DR523))</f>
        <v>0</v>
      </c>
      <c r="HU11">
        <f>IF(Charts!$B$3="none",Q523,IF(DS523="",NA(),DS523))</f>
        <v>0</v>
      </c>
      <c r="HV11">
        <f>IF(Charts!$B$3="none",R523,IF(DT523="",NA(),DT523))</f>
        <v>0</v>
      </c>
      <c r="HW11">
        <f>IF(Charts!$B$3="none",S523,IF(DU523="",NA(),DU523))</f>
        <v>0</v>
      </c>
      <c r="HX11">
        <f>IF(Charts!$B$3="none",T523,IF(DV523="",NA(),DV523))</f>
        <v>0</v>
      </c>
      <c r="HY11">
        <f>IF(Charts!$B$3="none",U523,IF(DW523="",NA(),DW523))</f>
        <v>0</v>
      </c>
      <c r="HZ11">
        <f>IF(Charts!$B$3="none",V523,IF(DX523="",NA(),DX523))</f>
        <v>0</v>
      </c>
      <c r="IA11">
        <f>IF(Charts!$B$3="none",W523,IF(DY523="",NA(),DY523))</f>
        <v>0</v>
      </c>
      <c r="IB11">
        <f>IF(Charts!$B$3="none",X523,IF(DZ523="",NA(),DZ523))</f>
        <v>0</v>
      </c>
      <c r="IC11">
        <f>IF(Charts!$B$3="none",Y523,IF(EA523="",NA(),EA523))</f>
        <v>0</v>
      </c>
      <c r="ID11">
        <f>IF(Charts!$B$3="none",Z523,IF(EB523="",NA(),EB523))</f>
        <v>0</v>
      </c>
      <c r="IE11">
        <f>IF(Charts!$B$3="none",AA523,IF(EC523="",NA(),EC523))</f>
        <v>0</v>
      </c>
      <c r="IF11">
        <f>IF(Charts!$B$3="none",AB523,IF(ED523="",NA(),ED523))</f>
        <v>0</v>
      </c>
      <c r="IG11">
        <f>IF(Charts!$B$3="none",AC523,IF(EE523="",NA(),EE523))</f>
        <v>0</v>
      </c>
      <c r="IH11">
        <f>IF(Charts!$B$3="none",AD523,IF(EF523="",NA(),EF523))</f>
        <v>0</v>
      </c>
      <c r="II11">
        <f>IF(Charts!$B$3="none",AE523,IF(EG523="",NA(),EG523))</f>
        <v>0</v>
      </c>
      <c r="IJ11">
        <f>IF(Charts!$B$3="none",AF523,IF(EH523="",NA(),EH523))</f>
        <v>0</v>
      </c>
      <c r="IK11">
        <f>IF(Charts!$B$3="none",AG523,IF(EI523="",NA(),EI523))</f>
        <v>0</v>
      </c>
      <c r="IL11">
        <f>IF(Charts!$B$3="none",AH523,IF(EJ523="",NA(),EJ523))</f>
        <v>0</v>
      </c>
      <c r="IM11">
        <f>IF(Charts!$B$3="none",AI523,IF(EK523="",NA(),EK523))</f>
        <v>0</v>
      </c>
      <c r="IN11">
        <f>IF(Charts!$B$3="none",AJ523,IF(EL523="",NA(),EL523))</f>
        <v>0</v>
      </c>
      <c r="IO11">
        <f>IF(Charts!$B$3="none",AK523,IF(EM523="",NA(),EM523))</f>
        <v>0</v>
      </c>
      <c r="IP11">
        <f>IF(Charts!$B$3="none",AL523,IF(EN523="",NA(),EN523))</f>
        <v>0</v>
      </c>
      <c r="IQ11">
        <f>IF(Charts!$B$3="none",AM523,IF(EO523="",NA(),EO523))</f>
        <v>0</v>
      </c>
      <c r="IR11">
        <f>IF(Charts!$B$3="none",AN523,IF(EP523="",NA(),EP523))</f>
        <v>0</v>
      </c>
      <c r="IS11">
        <f>IF(Charts!$B$3="none",AO523,IF(EQ523="",NA(),EQ523))</f>
        <v>0</v>
      </c>
      <c r="IT11">
        <f>IF(Charts!$B$3="none",AP523,IF(ER523="",NA(),ER523))</f>
        <v>0</v>
      </c>
      <c r="IU11">
        <f>IF(Charts!$B$3="none",AQ523,IF(ES523="",NA(),ES523))</f>
        <v>0</v>
      </c>
      <c r="IV11">
        <f>IF(Charts!$B$3="none",AR523,IF(ET523="",NA(),ET523))</f>
        <v>0</v>
      </c>
      <c r="IW11">
        <f>IF(Charts!$B$3="none",AS523,IF(EU523="",NA(),EU523))</f>
        <v>0</v>
      </c>
      <c r="IX11">
        <f>IF(Charts!$B$3="none",AT523,IF(EV523="",NA(),EV523))</f>
        <v>0</v>
      </c>
      <c r="IY11">
        <f>IF(Charts!$B$3="none",AU523,IF(EW523="",NA(),EW523))</f>
        <v>0</v>
      </c>
      <c r="IZ11">
        <f>IF(Charts!$B$3="none",AV523,IF(EX523="",NA(),EX523))</f>
        <v>0</v>
      </c>
      <c r="JA11">
        <f>IF(Charts!$B$3="none",AW523,IF(EY523="",NA(),EY523))</f>
        <v>0</v>
      </c>
      <c r="JB11">
        <f>IF(Charts!$B$3="none",AX523,IF(EZ523="",NA(),EZ523))</f>
        <v>0</v>
      </c>
      <c r="JC11">
        <f>IF(Charts!$B$3="none",AY523,IF(FA523="",NA(),FA523))</f>
        <v>0</v>
      </c>
      <c r="JD11">
        <f>IF(Charts!$B$3="none",AZ523,IF(FB523="",NA(),FB523))</f>
        <v>0</v>
      </c>
      <c r="JE11">
        <f>IF(Charts!$B$3="none",BA523,IF(FC523="",NA(),FC523))</f>
        <v>0</v>
      </c>
      <c r="JF11">
        <f>IF(Charts!$B$3="none",BB523,IF(FD523="",NA(),FD523))</f>
        <v>0</v>
      </c>
      <c r="JG11">
        <f>IF(Charts!$B$3="none",BC523,IF(FE523="",NA(),FE523))</f>
        <v>0</v>
      </c>
      <c r="JH11">
        <f>IF(Charts!$B$3="none",BD523,IF(FF523="",NA(),FF523))</f>
        <v>0</v>
      </c>
      <c r="JI11">
        <f>IF(Charts!$B$3="none",BE523,IF(FG523="",NA(),FG523))</f>
        <v>0</v>
      </c>
      <c r="JJ11">
        <f>IF(Charts!$B$3="none",BF523,IF(FH523="",NA(),FH523))</f>
        <v>0</v>
      </c>
      <c r="JK11">
        <f>IF(Charts!$B$3="none",BG523,IF(FI523="",NA(),FI523))</f>
        <v>0</v>
      </c>
      <c r="JL11">
        <f>IF(Charts!$B$3="none",BH523,IF(FJ523="",NA(),FJ523))</f>
        <v>0</v>
      </c>
      <c r="JM11">
        <f>IF(Charts!$B$3="none",BI523,IF(FK523="",NA(),FK523))</f>
        <v>0</v>
      </c>
      <c r="JN11">
        <f>IF(Charts!$B$3="none",BJ523,IF(FL523="",NA(),FL523))</f>
        <v>0</v>
      </c>
      <c r="JO11">
        <f>IF(Charts!$B$3="none",BK523,IF(FM523="",NA(),FM523))</f>
        <v>0</v>
      </c>
      <c r="JP11">
        <f>IF(Charts!$B$3="none",BL523,IF(FN523="",NA(),FN523))</f>
        <v>0</v>
      </c>
      <c r="JQ11">
        <f>IF(Charts!$B$3="none",BM523,IF(FO523="",NA(),FO523))</f>
        <v>0</v>
      </c>
      <c r="JR11">
        <f>IF(Charts!$B$3="none",BN523,IF(FP523="",NA(),FP523))</f>
        <v>0</v>
      </c>
      <c r="JS11">
        <f>IF(Charts!$B$3="none",BO523,IF(FQ523="",NA(),FQ523))</f>
        <v>0</v>
      </c>
      <c r="JT11">
        <f>IF(Charts!$B$3="none",BP523,IF(FR523="",NA(),FR523))</f>
        <v>0</v>
      </c>
      <c r="JU11">
        <f>IF(Charts!$B$3="none",BQ523,IF(FS523="",NA(),FS523))</f>
        <v>0</v>
      </c>
      <c r="JV11">
        <f>IF(Charts!$B$3="none",BR523,IF(FT523="",NA(),FT523))</f>
        <v>0</v>
      </c>
      <c r="JW11">
        <f>IF(Charts!$B$3="none",BS523,IF(FU523="",NA(),FU523))</f>
        <v>0</v>
      </c>
      <c r="JX11">
        <f>IF(Charts!$B$3="none",BT523,IF(FV523="",NA(),FV523))</f>
        <v>0</v>
      </c>
      <c r="JY11">
        <f>IF(Charts!$B$3="none",BU523,IF(FW523="",NA(),FW523))</f>
        <v>0</v>
      </c>
      <c r="JZ11">
        <f>IF(Charts!$B$3="none",BV523,IF(FX523="",NA(),FX523))</f>
        <v>0</v>
      </c>
      <c r="KA11">
        <f>IF(Charts!$B$3="none",BW523,IF(FY523="",NA(),FY523))</f>
        <v>0</v>
      </c>
      <c r="KB11">
        <f>IF(Charts!$B$3="none",BX523,IF(FZ523="",NA(),FZ523))</f>
        <v>0</v>
      </c>
      <c r="KC11">
        <f>IF(Charts!$B$3="none",BY523,IF(GA523="",NA(),GA523))</f>
        <v>0</v>
      </c>
      <c r="KD11">
        <f>IF(Charts!$B$3="none",BZ523,IF(GB523="",NA(),GB523))</f>
        <v>0</v>
      </c>
      <c r="KE11">
        <f>IF(Charts!$B$3="none",CA523,IF(GC523="",NA(),GC523))</f>
        <v>0</v>
      </c>
      <c r="KF11">
        <f>IF(Charts!$B$3="none",CB523,IF(GD523="",NA(),GD523))</f>
        <v>0</v>
      </c>
      <c r="KG11">
        <f>IF(Charts!$B$3="none",CC523,IF(GE523="",NA(),GE523))</f>
        <v>0</v>
      </c>
      <c r="KH11">
        <f>IF(Charts!$B$3="none",CD523,IF(GF523="",NA(),GF523))</f>
        <v>0</v>
      </c>
      <c r="KI11">
        <f>IF(Charts!$B$3="none",CE523,IF(GG523="",NA(),GG523))</f>
        <v>0</v>
      </c>
      <c r="KJ11">
        <f>IF(Charts!$B$3="none",CF523,IF(GH523="",NA(),GH523))</f>
        <v>0</v>
      </c>
      <c r="KK11">
        <f>IF(Charts!$B$3="none",CG523,IF(GI523="",NA(),GI523))</f>
        <v>0</v>
      </c>
      <c r="KL11">
        <f>IF(Charts!$B$3="none",CH523,IF(GJ523="",NA(),GJ523))</f>
        <v>0</v>
      </c>
      <c r="KM11">
        <f>IF(Charts!$B$3="none",CI523,IF(GK523="",NA(),GK523))</f>
        <v>0</v>
      </c>
      <c r="KN11">
        <f>IF(Charts!$B$3="none",CJ523,IF(GL523="",NA(),GL523))</f>
        <v>0</v>
      </c>
      <c r="KO11">
        <f>IF(Charts!$B$3="none",CK523,IF(GM523="",NA(),GM523))</f>
        <v>0</v>
      </c>
      <c r="KP11">
        <f>IF(Charts!$B$3="none",CL523,IF(GN523="",NA(),GN523))</f>
        <v>0</v>
      </c>
      <c r="KQ11">
        <f>IF(Charts!$B$3="none",CM523,IF(GO523="",NA(),GO523))</f>
        <v>0</v>
      </c>
      <c r="KR11">
        <f>IF(Charts!$B$3="none",CN523,IF(GP523="",NA(),GP523))</f>
        <v>0</v>
      </c>
      <c r="KS11">
        <f>IF(Charts!$B$3="none",CO523,IF(GQ523="",NA(),GQ523))</f>
        <v>0</v>
      </c>
      <c r="KT11">
        <f>IF(Charts!$B$3="none",CP523,IF(GR523="",NA(),GR523))</f>
        <v>0</v>
      </c>
      <c r="KU11">
        <f>IF(Charts!$B$3="none",CQ523,IF(GS523="",NA(),GS523))</f>
        <v>0</v>
      </c>
      <c r="KV11">
        <f>IF(Charts!$B$3="none",CR523,IF(GT523="",NA(),GT523))</f>
        <v>0</v>
      </c>
      <c r="KW11">
        <f>IF(Charts!$B$3="none",CS523,IF(GU523="",NA(),GU523))</f>
        <v>0</v>
      </c>
      <c r="KX11">
        <f>IF(Charts!$B$3="none",CT523,IF(GV523="",NA(),GV523))</f>
        <v>0</v>
      </c>
      <c r="KY11">
        <f>IF(Charts!$B$3="none",CU523,IF(GW523="",NA(),GW523))</f>
        <v>0</v>
      </c>
      <c r="KZ11">
        <f>IF(Charts!$B$3="none",CV523,IF(GX523="",NA(),GX523))</f>
        <v>0</v>
      </c>
      <c r="LA11">
        <f>IF(Charts!$B$3="none",CW523,IF(GY523="",NA(),GY523))</f>
        <v>0</v>
      </c>
      <c r="LB11">
        <f>IF(Charts!$B$3="none",CX523,IF(GZ523="",NA(),GZ523))</f>
        <v>0</v>
      </c>
      <c r="LC11">
        <f>IF(Charts!$B$3="none",CY523,IF(HA523="",NA(),HA523))</f>
        <v>0</v>
      </c>
      <c r="LD11">
        <f>IF(Charts!$B$3="none",CZ523,IF(HB523="",NA(),HB523))</f>
        <v>0</v>
      </c>
      <c r="LE11">
        <f>IF(Charts!$B$3="none",DA523,IF(HC523="",NA(),HC523))</f>
        <v>0</v>
      </c>
      <c r="LF11">
        <f>IF(Charts!$B$3="none",DB523,IF(HD523="",NA(),HD523))</f>
        <v>0</v>
      </c>
      <c r="LG11">
        <f>IF(Charts!$B$3="none",DC523,IF(HE523="",NA(),HE523))</f>
        <v>0</v>
      </c>
      <c r="LH11">
        <f>IF(Charts!$B$3="none",DD523,IF(HF523="",NA(),HF523))</f>
        <v>0</v>
      </c>
    </row>
    <row r="12" spans="1:320">
      <c r="D12">
        <v>8</v>
      </c>
      <c r="E12">
        <f>IF(INDIRECT(ADDRESS($D12+2,E$2+1,,,"Instances"))="","",INDIRECT(ADDRESS($D12+2,E$2+1,,,"Instances")))</f>
        <v>0</v>
      </c>
      <c r="F12">
        <f>IFERROR(SMALL(E5:E105,ROW()-ROW($F$5)+1),"")</f>
        <v>0</v>
      </c>
      <c r="H12">
        <f>IFERROR(SUM(F5:F12),"")</f>
        <v>0</v>
      </c>
      <c r="I12">
        <f>IF(INDIRECT(ADDRESS($D12+2,I$2+1,,,"Instances"))="","",INDIRECT(ADDRESS($D12+2,I$2+1,,,"Instances")))</f>
        <v>0</v>
      </c>
      <c r="J12">
        <f>IFERROR(SMALL(I5:I105,ROW()-ROW($J$5)+1),"")</f>
        <v>0</v>
      </c>
      <c r="L12">
        <f>IFERROR(SUM(J5:J12),"")</f>
        <v>0</v>
      </c>
      <c r="M12">
        <f>IF(INDIRECT(ADDRESS($D12+2,M$2+1,,,"Instances"))="","",INDIRECT(ADDRESS($D12+2,M$2+1,,,"Instances")))</f>
        <v>0</v>
      </c>
      <c r="N12">
        <f>IFERROR(SMALL(M5:M105,ROW()-ROW($N$5)+1),"")</f>
        <v>0</v>
      </c>
      <c r="P12">
        <f>IFERROR(SUM(N5:N12),"")</f>
        <v>0</v>
      </c>
      <c r="Q12">
        <f>IF(INDIRECT(ADDRESS($D12+2,Q$2+1,,,"Instances"))="","",INDIRECT(ADDRESS($D12+2,Q$2+1,,,"Instances")))</f>
        <v>0</v>
      </c>
      <c r="R12">
        <f>IFERROR(SMALL(Q5:Q105,ROW()-ROW($R$5)+1),"")</f>
        <v>0</v>
      </c>
      <c r="T12">
        <f>IFERROR(SUM(R5:R12),"")</f>
        <v>0</v>
      </c>
      <c r="U12">
        <f>IF(INDIRECT(ADDRESS($D12+2,U$2+1,,,"Instances"))="","",INDIRECT(ADDRESS($D12+2,U$2+1,,,"Instances")))</f>
        <v>0</v>
      </c>
      <c r="V12">
        <f>IFERROR(SMALL(U5:U105,ROW()-ROW($V$5)+1),"")</f>
        <v>0</v>
      </c>
      <c r="X12">
        <f>IFERROR(SUM(V5:V12),"")</f>
        <v>0</v>
      </c>
      <c r="Y12">
        <f>IF(INDIRECT(ADDRESS($D12+2,Y$2+1,,,"Instances"))="","",INDIRECT(ADDRESS($D12+2,Y$2+1,,,"Instances")))</f>
        <v>0</v>
      </c>
      <c r="Z12">
        <f>IFERROR(SMALL(Y5:Y105,ROW()-ROW($Z$5)+1),"")</f>
        <v>0</v>
      </c>
      <c r="AB12">
        <f>IFERROR(SUM(Z5:Z12),"")</f>
        <v>0</v>
      </c>
      <c r="AC12">
        <f>IF(INDIRECT(ADDRESS($D12+2,AC$2+1,,,"Instances"))="","",INDIRECT(ADDRESS($D12+2,AC$2+1,,,"Instances")))</f>
        <v>0</v>
      </c>
      <c r="AD12">
        <f>IFERROR(SMALL(AC5:AC105,ROW()-ROW($AD$5)+1),"")</f>
        <v>0</v>
      </c>
      <c r="AF12">
        <f>IFERROR(SUM(AD5:AD12),"")</f>
        <v>0</v>
      </c>
      <c r="AG12">
        <f>IF(INDIRECT(ADDRESS($D12+2,AG$2+1,,,"Instances"))="","",INDIRECT(ADDRESS($D12+2,AG$2+1,,,"Instances")))</f>
        <v>0</v>
      </c>
      <c r="AH12">
        <f>IFERROR(SMALL(AG5:AG105,ROW()-ROW($AH$5)+1),"")</f>
        <v>0</v>
      </c>
      <c r="AJ12">
        <f>IFERROR(SUM(AH5:AH12),"")</f>
        <v>0</v>
      </c>
      <c r="AK12">
        <f>IF(INDIRECT(ADDRESS($D12+2,AK$2+1,,,"Instances"))="","",INDIRECT(ADDRESS($D12+2,AK$2+1,,,"Instances")))</f>
        <v>0</v>
      </c>
      <c r="AL12">
        <f>IFERROR(SMALL(AK5:AK105,ROW()-ROW($AL$5)+1),"")</f>
        <v>0</v>
      </c>
      <c r="AN12">
        <f>IFERROR(SUM(AL5:AL12),"")</f>
        <v>0</v>
      </c>
      <c r="AO12">
        <f>IF(INDIRECT(ADDRESS($D12+2,AO$2+1,,,"Instances"))="","",INDIRECT(ADDRESS($D12+2,AO$2+1,,,"Instances")))</f>
        <v>0</v>
      </c>
      <c r="AP12">
        <f>IFERROR(SMALL(AO5:AO105,ROW()-ROW($AP$5)+1),"")</f>
        <v>0</v>
      </c>
      <c r="AR12">
        <f>IFERROR(SUM(AP5:AP12),"")</f>
        <v>0</v>
      </c>
      <c r="AS12">
        <f>IF(INDIRECT(ADDRESS($D12+2,AS$2+1,,,"Instances"))="","",INDIRECT(ADDRESS($D12+2,AS$2+1,,,"Instances")))</f>
        <v>0</v>
      </c>
      <c r="AT12">
        <f>IFERROR(SMALL(AS5:AS105,ROW()-ROW($AT$5)+1),"")</f>
        <v>0</v>
      </c>
      <c r="AV12">
        <f>IFERROR(SUM(AT5:AT12),"")</f>
        <v>0</v>
      </c>
      <c r="AW12">
        <f>IF(INDIRECT(ADDRESS($D12+2,AW$2+1,,,"Instances"))="","",INDIRECT(ADDRESS($D12+2,AW$2+1,,,"Instances")))</f>
        <v>0</v>
      </c>
      <c r="AX12">
        <f>IFERROR(SMALL(AW5:AW105,ROW()-ROW($AX$5)+1),"")</f>
        <v>0</v>
      </c>
      <c r="AZ12">
        <f>IFERROR(SUM(AX5:AX12),"")</f>
        <v>0</v>
      </c>
      <c r="BA12">
        <f>IF(INDIRECT(ADDRESS($D12+2,BA$2+1,,,"Instances"))="","",INDIRECT(ADDRESS($D12+2,BA$2+1,,,"Instances")))</f>
        <v>0</v>
      </c>
      <c r="BB12">
        <f>IFERROR(SMALL(BA5:BA105,ROW()-ROW($BB$5)+1),"")</f>
        <v>0</v>
      </c>
      <c r="BD12">
        <f>IFERROR(SUM(BB5:BB12),"")</f>
        <v>0</v>
      </c>
      <c r="BE12">
        <f>IF(INDIRECT(ADDRESS($D12+2,BE$2+1,,,"Instances"))="","",INDIRECT(ADDRESS($D12+2,BE$2+1,,,"Instances")))</f>
        <v>0</v>
      </c>
      <c r="BF12">
        <f>IFERROR(SMALL(BE5:BE105,ROW()-ROW($BF$5)+1),"")</f>
        <v>0</v>
      </c>
      <c r="BH12">
        <f>IFERROR(SUM(BF5:BF12),"")</f>
        <v>0</v>
      </c>
      <c r="BI12">
        <f>IF(INDIRECT(ADDRESS($D12+2,BI$2+1,,,"Instances"))="","",INDIRECT(ADDRESS($D12+2,BI$2+1,,,"Instances")))</f>
        <v>0</v>
      </c>
      <c r="BJ12">
        <f>IFERROR(SMALL(BI5:BI105,ROW()-ROW($BJ$5)+1),"")</f>
        <v>0</v>
      </c>
      <c r="BL12">
        <f>IFERROR(SUM(BJ5:BJ12),"")</f>
        <v>0</v>
      </c>
      <c r="BM12">
        <f>IF(INDIRECT(ADDRESS($D12+2,BM$2+1,,,"Instances"))="","",INDIRECT(ADDRESS($D12+2,BM$2+1,,,"Instances")))</f>
        <v>0</v>
      </c>
      <c r="BN12">
        <f>IFERROR(SMALL(BM5:BM105,ROW()-ROW($BN$5)+1),"")</f>
        <v>0</v>
      </c>
      <c r="BP12">
        <f>IFERROR(SUM(BN5:BN12),"")</f>
        <v>0</v>
      </c>
      <c r="BQ12">
        <f>IF(INDIRECT(ADDRESS($D12+2,BQ$2+1,,,"Instances"))="","",INDIRECT(ADDRESS($D12+2,BQ$2+1,,,"Instances")))</f>
        <v>0</v>
      </c>
      <c r="BR12">
        <f>IFERROR(SMALL(BQ5:BQ105,ROW()-ROW($BR$5)+1),"")</f>
        <v>0</v>
      </c>
      <c r="BT12">
        <f>IFERROR(SUM(BR5:BR12),"")</f>
        <v>0</v>
      </c>
      <c r="BU12">
        <f>IF(INDIRECT(ADDRESS($D12+2,BU$2+1,,,"Instances"))="","",INDIRECT(ADDRESS($D12+2,BU$2+1,,,"Instances")))</f>
        <v>0</v>
      </c>
      <c r="BV12">
        <f>IFERROR(SMALL(BU5:BU105,ROW()-ROW($BV$5)+1),"")</f>
        <v>0</v>
      </c>
      <c r="BX12">
        <f>IFERROR(SUM(BV5:BV12),"")</f>
        <v>0</v>
      </c>
      <c r="BY12">
        <f>IF(INDIRECT(ADDRESS($D12+2,BY$2+1,,,"Instances"))="","",INDIRECT(ADDRESS($D12+2,BY$2+1,,,"Instances")))</f>
        <v>0</v>
      </c>
      <c r="BZ12">
        <f>IFERROR(SMALL(BY5:BY105,ROW()-ROW($BZ$5)+1),"")</f>
        <v>0</v>
      </c>
      <c r="CB12">
        <f>IFERROR(SUM(BZ5:BZ12),"")</f>
        <v>0</v>
      </c>
      <c r="CC12">
        <f>IF(INDIRECT(ADDRESS($D12+2,CC$2+1,,,"Instances"))="","",INDIRECT(ADDRESS($D12+2,CC$2+1,,,"Instances")))</f>
        <v>0</v>
      </c>
      <c r="CD12">
        <f>IFERROR(SMALL(CC5:CC105,ROW()-ROW($CD$5)+1),"")</f>
        <v>0</v>
      </c>
      <c r="CF12">
        <f>IFERROR(SUM(CD5:CD12),"")</f>
        <v>0</v>
      </c>
      <c r="CG12">
        <f>IF(INDIRECT(ADDRESS($D12+2,CG$2+1,,,"Instances"))="","",INDIRECT(ADDRESS($D12+2,CG$2+1,,,"Instances")))</f>
        <v>0</v>
      </c>
      <c r="CH12">
        <f>IFERROR(SMALL(CG5:CG105,ROW()-ROW($CH$5)+1),"")</f>
        <v>0</v>
      </c>
      <c r="CJ12">
        <f>IFERROR(SUM(CH5:CH12),"")</f>
        <v>0</v>
      </c>
      <c r="CK12">
        <f>IF(INDIRECT(ADDRESS($D12+2,CK$2+1,,,"Instances"))="","",INDIRECT(ADDRESS($D12+2,CK$2+1,,,"Instances")))</f>
        <v>0</v>
      </c>
      <c r="CL12">
        <f>IFERROR(SMALL(CK5:CK105,ROW()-ROW($CL$5)+1),"")</f>
        <v>0</v>
      </c>
      <c r="CN12">
        <f>IFERROR(SUM(CL5:CL12),"")</f>
        <v>0</v>
      </c>
      <c r="CO12">
        <f>IF(INDIRECT(ADDRESS($D12+2,CO$2+1,,,"Instances"))="","",INDIRECT(ADDRESS($D12+2,CO$2+1,,,"Instances")))</f>
        <v>0</v>
      </c>
      <c r="CP12">
        <f>IFERROR(SMALL(CO5:CO105,ROW()-ROW($CP$5)+1),"")</f>
        <v>0</v>
      </c>
      <c r="CR12">
        <f>IFERROR(SUM(CP5:CP12),"")</f>
        <v>0</v>
      </c>
      <c r="CS12">
        <f>IF(INDIRECT(ADDRESS($D12+2,CS$2+1,,,"Instances"))="","",INDIRECT(ADDRESS($D12+2,CS$2+1,,,"Instances")))</f>
        <v>0</v>
      </c>
      <c r="CT12">
        <f>IFERROR(SMALL(CS5:CS105,ROW()-ROW($CT$5)+1),"")</f>
        <v>0</v>
      </c>
      <c r="CV12">
        <f>IFERROR(SUM(CT5:CT12),"")</f>
        <v>0</v>
      </c>
      <c r="CW12">
        <f>IF(INDIRECT(ADDRESS($D12+2,CW$2+1,,,"Instances"))="","",INDIRECT(ADDRESS($D12+2,CW$2+1,,,"Instances")))</f>
        <v>0</v>
      </c>
      <c r="CX12">
        <f>IFERROR(SMALL(CW5:CW105,ROW()-ROW($CX$5)+1),"")</f>
        <v>0</v>
      </c>
      <c r="CZ12">
        <f>IFERROR(SUM(CX5:CX12),"")</f>
        <v>0</v>
      </c>
      <c r="DA12">
        <f>IF(INDIRECT(ADDRESS($D12+2,DA$2+1,,,"Instances"))="","",INDIRECT(ADDRESS($D12+2,DA$2+1,,,"Instances")))</f>
        <v>0</v>
      </c>
      <c r="DB12">
        <f>IFERROR(SMALL(DA5:DA105,ROW()-ROW($DB$5)+1),"")</f>
        <v>0</v>
      </c>
      <c r="DD12">
        <f>IFERROR(SUM(DB5:DB12),"")</f>
        <v>0</v>
      </c>
      <c r="DF12">
        <v>8</v>
      </c>
      <c r="DG12" cm="1">
        <f t="array" ref="DG12">_xlfn.SWITCH(Charts!$B$3,"average", AVERAGE(INDIRECT(ADDRESS(7+3,DG$2+1,,,"Instances") &amp; ":" &amp; ADDRESS(7+3,DG$2+1))),"median", MEDIAN(INDIRECT(ADDRESS(7+3,DG$2+1,,,"Instances") &amp; ":" &amp; ADDRESS(7+3,DG$2+1))),"min", MIN(INDIRECT(ADDRESS(7+3,DG$2+1,,,"Instances") &amp; ":" &amp; ADDRESS(7+3,DG$2+1))),"max", MAX(INDIRECT(ADDRESS(7+3,DG$2+1,,,"Instances") &amp; ":" &amp; ADDRESS(7+3,DG$2+1))),"diff", MAX(INDIRECT(ADDRESS(7+3,DG$2+1,,,"Instances") &amp; ":" &amp; ADDRESS(7+3,DG$2+1)))-MIN(INDIRECT(ADDRESS(7+3,DG$2+1,,,"Instances") &amp; ":" &amp; ADDRESS(7+3,DG$2+1))))</f>
        <v>0</v>
      </c>
      <c r="DH12">
        <f>IFERROR(SMALL(DG5:DG105,ROW()-ROW($DH$5)+1),"")</f>
        <v>0</v>
      </c>
      <c r="DJ12">
        <f>IFERROR(SUM(DH5:DH12),"")</f>
        <v>0</v>
      </c>
      <c r="DK12" cm="1">
        <f t="array" ref="DK12">_xlfn.SWITCH(Charts!$B$3,"average", AVERAGE(INDIRECT(ADDRESS(7+3,DK$2+1,,,"Instances") &amp; ":" &amp; ADDRESS(7+3,DK$2+1))),"median", MEDIAN(INDIRECT(ADDRESS(7+3,DK$2+1,,,"Instances") &amp; ":" &amp; ADDRESS(7+3,DK$2+1))),"min", MIN(INDIRECT(ADDRESS(7+3,DK$2+1,,,"Instances") &amp; ":" &amp; ADDRESS(7+3,DK$2+1))),"max", MAX(INDIRECT(ADDRESS(7+3,DK$2+1,,,"Instances") &amp; ":" &amp; ADDRESS(7+3,DK$2+1))),"diff", MAX(INDIRECT(ADDRESS(7+3,DK$2+1,,,"Instances") &amp; ":" &amp; ADDRESS(7+3,DK$2+1)))-MIN(INDIRECT(ADDRESS(7+3,DK$2+1,,,"Instances") &amp; ":" &amp; ADDRESS(7+3,DK$2+1))))</f>
        <v>0</v>
      </c>
      <c r="DL12">
        <f>IFERROR(SMALL(DK5:DK105,ROW()-ROW($DL$5)+1),"")</f>
        <v>0</v>
      </c>
      <c r="DN12">
        <f>IFERROR(SUM(DL5:DL12),"")</f>
        <v>0</v>
      </c>
      <c r="DO12" cm="1">
        <f t="array" ref="DO12">_xlfn.SWITCH(Charts!$B$3,"average", AVERAGE(INDIRECT(ADDRESS(7+3,DO$2+1,,,"Instances") &amp; ":" &amp; ADDRESS(7+3,DO$2+1))),"median", MEDIAN(INDIRECT(ADDRESS(7+3,DO$2+1,,,"Instances") &amp; ":" &amp; ADDRESS(7+3,DO$2+1))),"min", MIN(INDIRECT(ADDRESS(7+3,DO$2+1,,,"Instances") &amp; ":" &amp; ADDRESS(7+3,DO$2+1))),"max", MAX(INDIRECT(ADDRESS(7+3,DO$2+1,,,"Instances") &amp; ":" &amp; ADDRESS(7+3,DO$2+1))),"diff", MAX(INDIRECT(ADDRESS(7+3,DO$2+1,,,"Instances") &amp; ":" &amp; ADDRESS(7+3,DO$2+1)))-MIN(INDIRECT(ADDRESS(7+3,DO$2+1,,,"Instances") &amp; ":" &amp; ADDRESS(7+3,DO$2+1))))</f>
        <v>0</v>
      </c>
      <c r="DP12">
        <f>IFERROR(SMALL(DO5:DO105,ROW()-ROW($DP$5)+1),"")</f>
        <v>0</v>
      </c>
      <c r="DR12">
        <f>IFERROR(SUM(DP5:DP12),"")</f>
        <v>0</v>
      </c>
      <c r="DS12" cm="1">
        <f t="array" ref="DS12">_xlfn.SWITCH(Charts!$B$3,"average", AVERAGE(INDIRECT(ADDRESS(7+3,DS$2+1,,,"Instances") &amp; ":" &amp; ADDRESS(7+3,DS$2+1))),"median", MEDIAN(INDIRECT(ADDRESS(7+3,DS$2+1,,,"Instances") &amp; ":" &amp; ADDRESS(7+3,DS$2+1))),"min", MIN(INDIRECT(ADDRESS(7+3,DS$2+1,,,"Instances") &amp; ":" &amp; ADDRESS(7+3,DS$2+1))),"max", MAX(INDIRECT(ADDRESS(7+3,DS$2+1,,,"Instances") &amp; ":" &amp; ADDRESS(7+3,DS$2+1))),"diff", MAX(INDIRECT(ADDRESS(7+3,DS$2+1,,,"Instances") &amp; ":" &amp; ADDRESS(7+3,DS$2+1)))-MIN(INDIRECT(ADDRESS(7+3,DS$2+1,,,"Instances") &amp; ":" &amp; ADDRESS(7+3,DS$2+1))))</f>
        <v>0</v>
      </c>
      <c r="DT12">
        <f>IFERROR(SMALL(DS5:DS105,ROW()-ROW($DT$5)+1),"")</f>
        <v>0</v>
      </c>
      <c r="DV12">
        <f>IFERROR(SUM(DT5:DT12),"")</f>
        <v>0</v>
      </c>
      <c r="DW12" cm="1">
        <f t="array" ref="DW12">_xlfn.SWITCH(Charts!$B$3,"average", AVERAGE(INDIRECT(ADDRESS(7+3,DW$2+1,,,"Instances") &amp; ":" &amp; ADDRESS(7+3,DW$2+1))),"median", MEDIAN(INDIRECT(ADDRESS(7+3,DW$2+1,,,"Instances") &amp; ":" &amp; ADDRESS(7+3,DW$2+1))),"min", MIN(INDIRECT(ADDRESS(7+3,DW$2+1,,,"Instances") &amp; ":" &amp; ADDRESS(7+3,DW$2+1))),"max", MAX(INDIRECT(ADDRESS(7+3,DW$2+1,,,"Instances") &amp; ":" &amp; ADDRESS(7+3,DW$2+1))),"diff", MAX(INDIRECT(ADDRESS(7+3,DW$2+1,,,"Instances") &amp; ":" &amp; ADDRESS(7+3,DW$2+1)))-MIN(INDIRECT(ADDRESS(7+3,DW$2+1,,,"Instances") &amp; ":" &amp; ADDRESS(7+3,DW$2+1))))</f>
        <v>0</v>
      </c>
      <c r="DX12">
        <f>IFERROR(SMALL(DW5:DW105,ROW()-ROW($DX$5)+1),"")</f>
        <v>0</v>
      </c>
      <c r="DZ12">
        <f>IFERROR(SUM(DX5:DX12),"")</f>
        <v>0</v>
      </c>
      <c r="EA12" cm="1">
        <f t="array" ref="EA12">_xlfn.SWITCH(Charts!$B$3,"average", AVERAGE(INDIRECT(ADDRESS(7+3,EA$2+1,,,"Instances") &amp; ":" &amp; ADDRESS(7+3,EA$2+1))),"median", MEDIAN(INDIRECT(ADDRESS(7+3,EA$2+1,,,"Instances") &amp; ":" &amp; ADDRESS(7+3,EA$2+1))),"min", MIN(INDIRECT(ADDRESS(7+3,EA$2+1,,,"Instances") &amp; ":" &amp; ADDRESS(7+3,EA$2+1))),"max", MAX(INDIRECT(ADDRESS(7+3,EA$2+1,,,"Instances") &amp; ":" &amp; ADDRESS(7+3,EA$2+1))),"diff", MAX(INDIRECT(ADDRESS(7+3,EA$2+1,,,"Instances") &amp; ":" &amp; ADDRESS(7+3,EA$2+1)))-MIN(INDIRECT(ADDRESS(7+3,EA$2+1,,,"Instances") &amp; ":" &amp; ADDRESS(7+3,EA$2+1))))</f>
        <v>0</v>
      </c>
      <c r="EB12">
        <f>IFERROR(SMALL(EA5:EA105,ROW()-ROW($EB$5)+1),"")</f>
        <v>0</v>
      </c>
      <c r="ED12">
        <f>IFERROR(SUM(EB5:EB12),"")</f>
        <v>0</v>
      </c>
      <c r="EE12" cm="1">
        <f t="array" ref="EE12">_xlfn.SWITCH(Charts!$B$3,"average", AVERAGE(INDIRECT(ADDRESS(7+3,EE$2+1,,,"Instances") &amp; ":" &amp; ADDRESS(7+3,EE$2+1))),"median", MEDIAN(INDIRECT(ADDRESS(7+3,EE$2+1,,,"Instances") &amp; ":" &amp; ADDRESS(7+3,EE$2+1))),"min", MIN(INDIRECT(ADDRESS(7+3,EE$2+1,,,"Instances") &amp; ":" &amp; ADDRESS(7+3,EE$2+1))),"max", MAX(INDIRECT(ADDRESS(7+3,EE$2+1,,,"Instances") &amp; ":" &amp; ADDRESS(7+3,EE$2+1))),"diff", MAX(INDIRECT(ADDRESS(7+3,EE$2+1,,,"Instances") &amp; ":" &amp; ADDRESS(7+3,EE$2+1)))-MIN(INDIRECT(ADDRESS(7+3,EE$2+1,,,"Instances") &amp; ":" &amp; ADDRESS(7+3,EE$2+1))))</f>
        <v>0</v>
      </c>
      <c r="EF12">
        <f>IFERROR(SMALL(EE5:EE105,ROW()-ROW($EF$5)+1),"")</f>
        <v>0</v>
      </c>
      <c r="EH12">
        <f>IFERROR(SUM(EF5:EF12),"")</f>
        <v>0</v>
      </c>
      <c r="EI12" cm="1">
        <f t="array" ref="EI12">_xlfn.SWITCH(Charts!$B$3,"average", AVERAGE(INDIRECT(ADDRESS(7+3,EI$2+1,,,"Instances") &amp; ":" &amp; ADDRESS(7+3,EI$2+1))),"median", MEDIAN(INDIRECT(ADDRESS(7+3,EI$2+1,,,"Instances") &amp; ":" &amp; ADDRESS(7+3,EI$2+1))),"min", MIN(INDIRECT(ADDRESS(7+3,EI$2+1,,,"Instances") &amp; ":" &amp; ADDRESS(7+3,EI$2+1))),"max", MAX(INDIRECT(ADDRESS(7+3,EI$2+1,,,"Instances") &amp; ":" &amp; ADDRESS(7+3,EI$2+1))),"diff", MAX(INDIRECT(ADDRESS(7+3,EI$2+1,,,"Instances") &amp; ":" &amp; ADDRESS(7+3,EI$2+1)))-MIN(INDIRECT(ADDRESS(7+3,EI$2+1,,,"Instances") &amp; ":" &amp; ADDRESS(7+3,EI$2+1))))</f>
        <v>0</v>
      </c>
      <c r="EJ12">
        <f>IFERROR(SMALL(EI5:EI105,ROW()-ROW($EJ$5)+1),"")</f>
        <v>0</v>
      </c>
      <c r="EL12">
        <f>IFERROR(SUM(EJ5:EJ12),"")</f>
        <v>0</v>
      </c>
      <c r="EM12" cm="1">
        <f t="array" ref="EM12">_xlfn.SWITCH(Charts!$B$3,"average", AVERAGE(INDIRECT(ADDRESS(7+3,EM$2+1,,,"Instances") &amp; ":" &amp; ADDRESS(7+3,EM$2+1))),"median", MEDIAN(INDIRECT(ADDRESS(7+3,EM$2+1,,,"Instances") &amp; ":" &amp; ADDRESS(7+3,EM$2+1))),"min", MIN(INDIRECT(ADDRESS(7+3,EM$2+1,,,"Instances") &amp; ":" &amp; ADDRESS(7+3,EM$2+1))),"max", MAX(INDIRECT(ADDRESS(7+3,EM$2+1,,,"Instances") &amp; ":" &amp; ADDRESS(7+3,EM$2+1))),"diff", MAX(INDIRECT(ADDRESS(7+3,EM$2+1,,,"Instances") &amp; ":" &amp; ADDRESS(7+3,EM$2+1)))-MIN(INDIRECT(ADDRESS(7+3,EM$2+1,,,"Instances") &amp; ":" &amp; ADDRESS(7+3,EM$2+1))))</f>
        <v>0</v>
      </c>
      <c r="EN12">
        <f>IFERROR(SMALL(EM5:EM105,ROW()-ROW($EN$5)+1),"")</f>
        <v>0</v>
      </c>
      <c r="EP12">
        <f>IFERROR(SUM(EN5:EN12),"")</f>
        <v>0</v>
      </c>
      <c r="EQ12" cm="1">
        <f t="array" ref="EQ12">_xlfn.SWITCH(Charts!$B$3,"average", AVERAGE(INDIRECT(ADDRESS(7+3,EQ$2+1,,,"Instances") &amp; ":" &amp; ADDRESS(7+3,EQ$2+1))),"median", MEDIAN(INDIRECT(ADDRESS(7+3,EQ$2+1,,,"Instances") &amp; ":" &amp; ADDRESS(7+3,EQ$2+1))),"min", MIN(INDIRECT(ADDRESS(7+3,EQ$2+1,,,"Instances") &amp; ":" &amp; ADDRESS(7+3,EQ$2+1))),"max", MAX(INDIRECT(ADDRESS(7+3,EQ$2+1,,,"Instances") &amp; ":" &amp; ADDRESS(7+3,EQ$2+1))),"diff", MAX(INDIRECT(ADDRESS(7+3,EQ$2+1,,,"Instances") &amp; ":" &amp; ADDRESS(7+3,EQ$2+1)))-MIN(INDIRECT(ADDRESS(7+3,EQ$2+1,,,"Instances") &amp; ":" &amp; ADDRESS(7+3,EQ$2+1))))</f>
        <v>0</v>
      </c>
      <c r="ER12">
        <f>IFERROR(SMALL(EQ5:EQ105,ROW()-ROW($ER$5)+1),"")</f>
        <v>0</v>
      </c>
      <c r="ET12">
        <f>IFERROR(SUM(ER5:ER12),"")</f>
        <v>0</v>
      </c>
      <c r="EU12" cm="1">
        <f t="array" ref="EU12">_xlfn.SWITCH(Charts!$B$3,"average", AVERAGE(INDIRECT(ADDRESS(7+3,EU$2+1,,,"Instances") &amp; ":" &amp; ADDRESS(7+3,EU$2+1))),"median", MEDIAN(INDIRECT(ADDRESS(7+3,EU$2+1,,,"Instances") &amp; ":" &amp; ADDRESS(7+3,EU$2+1))),"min", MIN(INDIRECT(ADDRESS(7+3,EU$2+1,,,"Instances") &amp; ":" &amp; ADDRESS(7+3,EU$2+1))),"max", MAX(INDIRECT(ADDRESS(7+3,EU$2+1,,,"Instances") &amp; ":" &amp; ADDRESS(7+3,EU$2+1))),"diff", MAX(INDIRECT(ADDRESS(7+3,EU$2+1,,,"Instances") &amp; ":" &amp; ADDRESS(7+3,EU$2+1)))-MIN(INDIRECT(ADDRESS(7+3,EU$2+1,,,"Instances") &amp; ":" &amp; ADDRESS(7+3,EU$2+1))))</f>
        <v>0</v>
      </c>
      <c r="EV12">
        <f>IFERROR(SMALL(EU5:EU105,ROW()-ROW($EV$5)+1),"")</f>
        <v>0</v>
      </c>
      <c r="EX12">
        <f>IFERROR(SUM(EV5:EV12),"")</f>
        <v>0</v>
      </c>
      <c r="EY12" cm="1">
        <f t="array" ref="EY12">_xlfn.SWITCH(Charts!$B$3,"average", AVERAGE(INDIRECT(ADDRESS(7+3,EY$2+1,,,"Instances") &amp; ":" &amp; ADDRESS(7+3,EY$2+1))),"median", MEDIAN(INDIRECT(ADDRESS(7+3,EY$2+1,,,"Instances") &amp; ":" &amp; ADDRESS(7+3,EY$2+1))),"min", MIN(INDIRECT(ADDRESS(7+3,EY$2+1,,,"Instances") &amp; ":" &amp; ADDRESS(7+3,EY$2+1))),"max", MAX(INDIRECT(ADDRESS(7+3,EY$2+1,,,"Instances") &amp; ":" &amp; ADDRESS(7+3,EY$2+1))),"diff", MAX(INDIRECT(ADDRESS(7+3,EY$2+1,,,"Instances") &amp; ":" &amp; ADDRESS(7+3,EY$2+1)))-MIN(INDIRECT(ADDRESS(7+3,EY$2+1,,,"Instances") &amp; ":" &amp; ADDRESS(7+3,EY$2+1))))</f>
        <v>0</v>
      </c>
      <c r="EZ12">
        <f>IFERROR(SMALL(EY5:EY105,ROW()-ROW($EZ$5)+1),"")</f>
        <v>0</v>
      </c>
      <c r="FB12">
        <f>IFERROR(SUM(EZ5:EZ12),"")</f>
        <v>0</v>
      </c>
      <c r="FC12" cm="1">
        <f t="array" ref="FC12">_xlfn.SWITCH(Charts!$B$3,"average", AVERAGE(INDIRECT(ADDRESS(7+3,FC$2+1,,,"Instances") &amp; ":" &amp; ADDRESS(7+3,FC$2+1))),"median", MEDIAN(INDIRECT(ADDRESS(7+3,FC$2+1,,,"Instances") &amp; ":" &amp; ADDRESS(7+3,FC$2+1))),"min", MIN(INDIRECT(ADDRESS(7+3,FC$2+1,,,"Instances") &amp; ":" &amp; ADDRESS(7+3,FC$2+1))),"max", MAX(INDIRECT(ADDRESS(7+3,FC$2+1,,,"Instances") &amp; ":" &amp; ADDRESS(7+3,FC$2+1))),"diff", MAX(INDIRECT(ADDRESS(7+3,FC$2+1,,,"Instances") &amp; ":" &amp; ADDRESS(7+3,FC$2+1)))-MIN(INDIRECT(ADDRESS(7+3,FC$2+1,,,"Instances") &amp; ":" &amp; ADDRESS(7+3,FC$2+1))))</f>
        <v>0</v>
      </c>
      <c r="FD12">
        <f>IFERROR(SMALL(FC5:FC105,ROW()-ROW($FD$5)+1),"")</f>
        <v>0</v>
      </c>
      <c r="FF12">
        <f>IFERROR(SUM(FD5:FD12),"")</f>
        <v>0</v>
      </c>
      <c r="FG12" cm="1">
        <f t="array" ref="FG12">_xlfn.SWITCH(Charts!$B$3,"average", AVERAGE(INDIRECT(ADDRESS(7+3,FG$2+1,,,"Instances") &amp; ":" &amp; ADDRESS(7+3,FG$2+1))),"median", MEDIAN(INDIRECT(ADDRESS(7+3,FG$2+1,,,"Instances") &amp; ":" &amp; ADDRESS(7+3,FG$2+1))),"min", MIN(INDIRECT(ADDRESS(7+3,FG$2+1,,,"Instances") &amp; ":" &amp; ADDRESS(7+3,FG$2+1))),"max", MAX(INDIRECT(ADDRESS(7+3,FG$2+1,,,"Instances") &amp; ":" &amp; ADDRESS(7+3,FG$2+1))),"diff", MAX(INDIRECT(ADDRESS(7+3,FG$2+1,,,"Instances") &amp; ":" &amp; ADDRESS(7+3,FG$2+1)))-MIN(INDIRECT(ADDRESS(7+3,FG$2+1,,,"Instances") &amp; ":" &amp; ADDRESS(7+3,FG$2+1))))</f>
        <v>0</v>
      </c>
      <c r="FH12">
        <f>IFERROR(SMALL(FG5:FG105,ROW()-ROW($FH$5)+1),"")</f>
        <v>0</v>
      </c>
      <c r="FJ12">
        <f>IFERROR(SUM(FH5:FH12),"")</f>
        <v>0</v>
      </c>
      <c r="FK12" cm="1">
        <f t="array" ref="FK12">_xlfn.SWITCH(Charts!$B$3,"average", AVERAGE(INDIRECT(ADDRESS(7+3,FK$2+1,,,"Instances") &amp; ":" &amp; ADDRESS(7+3,FK$2+1))),"median", MEDIAN(INDIRECT(ADDRESS(7+3,FK$2+1,,,"Instances") &amp; ":" &amp; ADDRESS(7+3,FK$2+1))),"min", MIN(INDIRECT(ADDRESS(7+3,FK$2+1,,,"Instances") &amp; ":" &amp; ADDRESS(7+3,FK$2+1))),"max", MAX(INDIRECT(ADDRESS(7+3,FK$2+1,,,"Instances") &amp; ":" &amp; ADDRESS(7+3,FK$2+1))),"diff", MAX(INDIRECT(ADDRESS(7+3,FK$2+1,,,"Instances") &amp; ":" &amp; ADDRESS(7+3,FK$2+1)))-MIN(INDIRECT(ADDRESS(7+3,FK$2+1,,,"Instances") &amp; ":" &amp; ADDRESS(7+3,FK$2+1))))</f>
        <v>0</v>
      </c>
      <c r="FL12">
        <f>IFERROR(SMALL(FK5:FK105,ROW()-ROW($FL$5)+1),"")</f>
        <v>0</v>
      </c>
      <c r="FN12">
        <f>IFERROR(SUM(FL5:FL12),"")</f>
        <v>0</v>
      </c>
      <c r="FO12" cm="1">
        <f t="array" ref="FO12">_xlfn.SWITCH(Charts!$B$3,"average", AVERAGE(INDIRECT(ADDRESS(7+3,FO$2+1,,,"Instances") &amp; ":" &amp; ADDRESS(7+3,FO$2+1))),"median", MEDIAN(INDIRECT(ADDRESS(7+3,FO$2+1,,,"Instances") &amp; ":" &amp; ADDRESS(7+3,FO$2+1))),"min", MIN(INDIRECT(ADDRESS(7+3,FO$2+1,,,"Instances") &amp; ":" &amp; ADDRESS(7+3,FO$2+1))),"max", MAX(INDIRECT(ADDRESS(7+3,FO$2+1,,,"Instances") &amp; ":" &amp; ADDRESS(7+3,FO$2+1))),"diff", MAX(INDIRECT(ADDRESS(7+3,FO$2+1,,,"Instances") &amp; ":" &amp; ADDRESS(7+3,FO$2+1)))-MIN(INDIRECT(ADDRESS(7+3,FO$2+1,,,"Instances") &amp; ":" &amp; ADDRESS(7+3,FO$2+1))))</f>
        <v>0</v>
      </c>
      <c r="FP12">
        <f>IFERROR(SMALL(FO5:FO105,ROW()-ROW($FP$5)+1),"")</f>
        <v>0</v>
      </c>
      <c r="FR12">
        <f>IFERROR(SUM(FP5:FP12),"")</f>
        <v>0</v>
      </c>
      <c r="FS12" cm="1">
        <f t="array" ref="FS12">_xlfn.SWITCH(Charts!$B$3,"average", AVERAGE(INDIRECT(ADDRESS(7+3,FS$2+1,,,"Instances") &amp; ":" &amp; ADDRESS(7+3,FS$2+1))),"median", MEDIAN(INDIRECT(ADDRESS(7+3,FS$2+1,,,"Instances") &amp; ":" &amp; ADDRESS(7+3,FS$2+1))),"min", MIN(INDIRECT(ADDRESS(7+3,FS$2+1,,,"Instances") &amp; ":" &amp; ADDRESS(7+3,FS$2+1))),"max", MAX(INDIRECT(ADDRESS(7+3,FS$2+1,,,"Instances") &amp; ":" &amp; ADDRESS(7+3,FS$2+1))),"diff", MAX(INDIRECT(ADDRESS(7+3,FS$2+1,,,"Instances") &amp; ":" &amp; ADDRESS(7+3,FS$2+1)))-MIN(INDIRECT(ADDRESS(7+3,FS$2+1,,,"Instances") &amp; ":" &amp; ADDRESS(7+3,FS$2+1))))</f>
        <v>0</v>
      </c>
      <c r="FT12">
        <f>IFERROR(SMALL(FS5:FS105,ROW()-ROW($FT$5)+1),"")</f>
        <v>0</v>
      </c>
      <c r="FV12">
        <f>IFERROR(SUM(FT5:FT12),"")</f>
        <v>0</v>
      </c>
      <c r="FW12" cm="1">
        <f t="array" ref="FW12">_xlfn.SWITCH(Charts!$B$3,"average", AVERAGE(INDIRECT(ADDRESS(7+3,FW$2+1,,,"Instances") &amp; ":" &amp; ADDRESS(7+3,FW$2+1))),"median", MEDIAN(INDIRECT(ADDRESS(7+3,FW$2+1,,,"Instances") &amp; ":" &amp; ADDRESS(7+3,FW$2+1))),"min", MIN(INDIRECT(ADDRESS(7+3,FW$2+1,,,"Instances") &amp; ":" &amp; ADDRESS(7+3,FW$2+1))),"max", MAX(INDIRECT(ADDRESS(7+3,FW$2+1,,,"Instances") &amp; ":" &amp; ADDRESS(7+3,FW$2+1))),"diff", MAX(INDIRECT(ADDRESS(7+3,FW$2+1,,,"Instances") &amp; ":" &amp; ADDRESS(7+3,FW$2+1)))-MIN(INDIRECT(ADDRESS(7+3,FW$2+1,,,"Instances") &amp; ":" &amp; ADDRESS(7+3,FW$2+1))))</f>
        <v>0</v>
      </c>
      <c r="FX12">
        <f>IFERROR(SMALL(FW5:FW105,ROW()-ROW($FX$5)+1),"")</f>
        <v>0</v>
      </c>
      <c r="FZ12">
        <f>IFERROR(SUM(FX5:FX12),"")</f>
        <v>0</v>
      </c>
      <c r="GA12" cm="1">
        <f t="array" ref="GA12">_xlfn.SWITCH(Charts!$B$3,"average", AVERAGE(INDIRECT(ADDRESS(7+3,GA$2+1,,,"Instances") &amp; ":" &amp; ADDRESS(7+3,GA$2+1))),"median", MEDIAN(INDIRECT(ADDRESS(7+3,GA$2+1,,,"Instances") &amp; ":" &amp; ADDRESS(7+3,GA$2+1))),"min", MIN(INDIRECT(ADDRESS(7+3,GA$2+1,,,"Instances") &amp; ":" &amp; ADDRESS(7+3,GA$2+1))),"max", MAX(INDIRECT(ADDRESS(7+3,GA$2+1,,,"Instances") &amp; ":" &amp; ADDRESS(7+3,GA$2+1))),"diff", MAX(INDIRECT(ADDRESS(7+3,GA$2+1,,,"Instances") &amp; ":" &amp; ADDRESS(7+3,GA$2+1)))-MIN(INDIRECT(ADDRESS(7+3,GA$2+1,,,"Instances") &amp; ":" &amp; ADDRESS(7+3,GA$2+1))))</f>
        <v>0</v>
      </c>
      <c r="GB12">
        <f>IFERROR(SMALL(GA5:GA105,ROW()-ROW($GB$5)+1),"")</f>
        <v>0</v>
      </c>
      <c r="GD12">
        <f>IFERROR(SUM(GB5:GB12),"")</f>
        <v>0</v>
      </c>
      <c r="GE12" cm="1">
        <f t="array" ref="GE12">_xlfn.SWITCH(Charts!$B$3,"average", AVERAGE(INDIRECT(ADDRESS(7+3,GE$2+1,,,"Instances") &amp; ":" &amp; ADDRESS(7+3,GE$2+1))),"median", MEDIAN(INDIRECT(ADDRESS(7+3,GE$2+1,,,"Instances") &amp; ":" &amp; ADDRESS(7+3,GE$2+1))),"min", MIN(INDIRECT(ADDRESS(7+3,GE$2+1,,,"Instances") &amp; ":" &amp; ADDRESS(7+3,GE$2+1))),"max", MAX(INDIRECT(ADDRESS(7+3,GE$2+1,,,"Instances") &amp; ":" &amp; ADDRESS(7+3,GE$2+1))),"diff", MAX(INDIRECT(ADDRESS(7+3,GE$2+1,,,"Instances") &amp; ":" &amp; ADDRESS(7+3,GE$2+1)))-MIN(INDIRECT(ADDRESS(7+3,GE$2+1,,,"Instances") &amp; ":" &amp; ADDRESS(7+3,GE$2+1))))</f>
        <v>0</v>
      </c>
      <c r="GF12">
        <f>IFERROR(SMALL(GE5:GE105,ROW()-ROW($GF$5)+1),"")</f>
        <v>0</v>
      </c>
      <c r="GH12">
        <f>IFERROR(SUM(GF5:GF12),"")</f>
        <v>0</v>
      </c>
      <c r="GI12" cm="1">
        <f t="array" ref="GI12">_xlfn.SWITCH(Charts!$B$3,"average", AVERAGE(INDIRECT(ADDRESS(7+3,GI$2+1,,,"Instances") &amp; ":" &amp; ADDRESS(7+3,GI$2+1))),"median", MEDIAN(INDIRECT(ADDRESS(7+3,GI$2+1,,,"Instances") &amp; ":" &amp; ADDRESS(7+3,GI$2+1))),"min", MIN(INDIRECT(ADDRESS(7+3,GI$2+1,,,"Instances") &amp; ":" &amp; ADDRESS(7+3,GI$2+1))),"max", MAX(INDIRECT(ADDRESS(7+3,GI$2+1,,,"Instances") &amp; ":" &amp; ADDRESS(7+3,GI$2+1))),"diff", MAX(INDIRECT(ADDRESS(7+3,GI$2+1,,,"Instances") &amp; ":" &amp; ADDRESS(7+3,GI$2+1)))-MIN(INDIRECT(ADDRESS(7+3,GI$2+1,,,"Instances") &amp; ":" &amp; ADDRESS(7+3,GI$2+1))))</f>
        <v>0</v>
      </c>
      <c r="GJ12">
        <f>IFERROR(SMALL(GI5:GI105,ROW()-ROW($GJ$5)+1),"")</f>
        <v>0</v>
      </c>
      <c r="GL12">
        <f>IFERROR(SUM(GJ5:GJ12),"")</f>
        <v>0</v>
      </c>
      <c r="GM12" cm="1">
        <f t="array" ref="GM12">_xlfn.SWITCH(Charts!$B$3,"average", AVERAGE(INDIRECT(ADDRESS(7+3,GM$2+1,,,"Instances") &amp; ":" &amp; ADDRESS(7+3,GM$2+1))),"median", MEDIAN(INDIRECT(ADDRESS(7+3,GM$2+1,,,"Instances") &amp; ":" &amp; ADDRESS(7+3,GM$2+1))),"min", MIN(INDIRECT(ADDRESS(7+3,GM$2+1,,,"Instances") &amp; ":" &amp; ADDRESS(7+3,GM$2+1))),"max", MAX(INDIRECT(ADDRESS(7+3,GM$2+1,,,"Instances") &amp; ":" &amp; ADDRESS(7+3,GM$2+1))),"diff", MAX(INDIRECT(ADDRESS(7+3,GM$2+1,,,"Instances") &amp; ":" &amp; ADDRESS(7+3,GM$2+1)))-MIN(INDIRECT(ADDRESS(7+3,GM$2+1,,,"Instances") &amp; ":" &amp; ADDRESS(7+3,GM$2+1))))</f>
        <v>0</v>
      </c>
      <c r="GN12">
        <f>IFERROR(SMALL(GM5:GM105,ROW()-ROW($GN$5)+1),"")</f>
        <v>0</v>
      </c>
      <c r="GP12">
        <f>IFERROR(SUM(GN5:GN12),"")</f>
        <v>0</v>
      </c>
      <c r="GQ12" cm="1">
        <f t="array" ref="GQ12">_xlfn.SWITCH(Charts!$B$3,"average", AVERAGE(INDIRECT(ADDRESS(7+3,GQ$2+1,,,"Instances") &amp; ":" &amp; ADDRESS(7+3,GQ$2+1))),"median", MEDIAN(INDIRECT(ADDRESS(7+3,GQ$2+1,,,"Instances") &amp; ":" &amp; ADDRESS(7+3,GQ$2+1))),"min", MIN(INDIRECT(ADDRESS(7+3,GQ$2+1,,,"Instances") &amp; ":" &amp; ADDRESS(7+3,GQ$2+1))),"max", MAX(INDIRECT(ADDRESS(7+3,GQ$2+1,,,"Instances") &amp; ":" &amp; ADDRESS(7+3,GQ$2+1))),"diff", MAX(INDIRECT(ADDRESS(7+3,GQ$2+1,,,"Instances") &amp; ":" &amp; ADDRESS(7+3,GQ$2+1)))-MIN(INDIRECT(ADDRESS(7+3,GQ$2+1,,,"Instances") &amp; ":" &amp; ADDRESS(7+3,GQ$2+1))))</f>
        <v>0</v>
      </c>
      <c r="GR12">
        <f>IFERROR(SMALL(GQ5:GQ105,ROW()-ROW($GR$5)+1),"")</f>
        <v>0</v>
      </c>
      <c r="GT12">
        <f>IFERROR(SUM(GR5:GR12),"")</f>
        <v>0</v>
      </c>
      <c r="GU12" cm="1">
        <f t="array" ref="GU12">_xlfn.SWITCH(Charts!$B$3,"average", AVERAGE(INDIRECT(ADDRESS(7+3,GU$2+1,,,"Instances") &amp; ":" &amp; ADDRESS(7+3,GU$2+1))),"median", MEDIAN(INDIRECT(ADDRESS(7+3,GU$2+1,,,"Instances") &amp; ":" &amp; ADDRESS(7+3,GU$2+1))),"min", MIN(INDIRECT(ADDRESS(7+3,GU$2+1,,,"Instances") &amp; ":" &amp; ADDRESS(7+3,GU$2+1))),"max", MAX(INDIRECT(ADDRESS(7+3,GU$2+1,,,"Instances") &amp; ":" &amp; ADDRESS(7+3,GU$2+1))),"diff", MAX(INDIRECT(ADDRESS(7+3,GU$2+1,,,"Instances") &amp; ":" &amp; ADDRESS(7+3,GU$2+1)))-MIN(INDIRECT(ADDRESS(7+3,GU$2+1,,,"Instances") &amp; ":" &amp; ADDRESS(7+3,GU$2+1))))</f>
        <v>0</v>
      </c>
      <c r="GV12">
        <f>IFERROR(SMALL(GU5:GU105,ROW()-ROW($GV$5)+1),"")</f>
        <v>0</v>
      </c>
      <c r="GX12">
        <f>IFERROR(SUM(GV5:GV12),"")</f>
        <v>0</v>
      </c>
      <c r="GY12" cm="1">
        <f t="array" ref="GY12">_xlfn.SWITCH(Charts!$B$3,"average", AVERAGE(INDIRECT(ADDRESS(7+3,GY$2+1,,,"Instances") &amp; ":" &amp; ADDRESS(7+3,GY$2+1))),"median", MEDIAN(INDIRECT(ADDRESS(7+3,GY$2+1,,,"Instances") &amp; ":" &amp; ADDRESS(7+3,GY$2+1))),"min", MIN(INDIRECT(ADDRESS(7+3,GY$2+1,,,"Instances") &amp; ":" &amp; ADDRESS(7+3,GY$2+1))),"max", MAX(INDIRECT(ADDRESS(7+3,GY$2+1,,,"Instances") &amp; ":" &amp; ADDRESS(7+3,GY$2+1))),"diff", MAX(INDIRECT(ADDRESS(7+3,GY$2+1,,,"Instances") &amp; ":" &amp; ADDRESS(7+3,GY$2+1)))-MIN(INDIRECT(ADDRESS(7+3,GY$2+1,,,"Instances") &amp; ":" &amp; ADDRESS(7+3,GY$2+1))))</f>
        <v>0</v>
      </c>
      <c r="GZ12">
        <f>IFERROR(SMALL(GY5:GY105,ROW()-ROW($GZ$5)+1),"")</f>
        <v>0</v>
      </c>
      <c r="HB12">
        <f>IFERROR(SUM(GZ5:GZ12),"")</f>
        <v>0</v>
      </c>
      <c r="HC12" cm="1">
        <f t="array" ref="HC12">_xlfn.SWITCH(Charts!$B$3,"average", AVERAGE(INDIRECT(ADDRESS(7+3,HC$2+1,,,"Instances") &amp; ":" &amp; ADDRESS(7+3,HC$2+1))),"median", MEDIAN(INDIRECT(ADDRESS(7+3,HC$2+1,,,"Instances") &amp; ":" &amp; ADDRESS(7+3,HC$2+1))),"min", MIN(INDIRECT(ADDRESS(7+3,HC$2+1,,,"Instances") &amp; ":" &amp; ADDRESS(7+3,HC$2+1))),"max", MAX(INDIRECT(ADDRESS(7+3,HC$2+1,,,"Instances") &amp; ":" &amp; ADDRESS(7+3,HC$2+1))),"diff", MAX(INDIRECT(ADDRESS(7+3,HC$2+1,,,"Instances") &amp; ":" &amp; ADDRESS(7+3,HC$2+1)))-MIN(INDIRECT(ADDRESS(7+3,HC$2+1,,,"Instances") &amp; ":" &amp; ADDRESS(7+3,HC$2+1))))</f>
        <v>0</v>
      </c>
      <c r="HD12">
        <f>IFERROR(SMALL(HC5:HC105,ROW()-ROW($HD$5)+1),"")</f>
        <v>0</v>
      </c>
      <c r="HF12">
        <f>IFERROR(SUM(HD5:HD12),"")</f>
        <v>0</v>
      </c>
      <c r="HI12">
        <f>IF(Charts!$B$3="none",E524,IF(DG524="",NA(),DG524))</f>
        <v>0</v>
      </c>
      <c r="HJ12">
        <f>IF(Charts!$B$3="none",F524,IF(DH524="",NA(),DH524))</f>
        <v>0</v>
      </c>
      <c r="HK12">
        <f>IF(Charts!$B$3="none",G524,IF(DI524="",NA(),DI524))</f>
        <v>0</v>
      </c>
      <c r="HL12">
        <f>IF(Charts!$B$3="none",H524,IF(DJ524="",NA(),DJ524))</f>
        <v>0</v>
      </c>
      <c r="HM12">
        <f>IF(Charts!$B$3="none",I524,IF(DK524="",NA(),DK524))</f>
        <v>0</v>
      </c>
      <c r="HN12">
        <f>IF(Charts!$B$3="none",J524,IF(DL524="",NA(),DL524))</f>
        <v>0</v>
      </c>
      <c r="HO12">
        <f>IF(Charts!$B$3="none",K524,IF(DM524="",NA(),DM524))</f>
        <v>0</v>
      </c>
      <c r="HP12">
        <f>IF(Charts!$B$3="none",L524,IF(DN524="",NA(),DN524))</f>
        <v>0</v>
      </c>
      <c r="HQ12">
        <f>IF(Charts!$B$3="none",M524,IF(DO524="",NA(),DO524))</f>
        <v>0</v>
      </c>
      <c r="HR12">
        <f>IF(Charts!$B$3="none",N524,IF(DP524="",NA(),DP524))</f>
        <v>0</v>
      </c>
      <c r="HS12">
        <f>IF(Charts!$B$3="none",O524,IF(DQ524="",NA(),DQ524))</f>
        <v>0</v>
      </c>
      <c r="HT12">
        <f>IF(Charts!$B$3="none",P524,IF(DR524="",NA(),DR524))</f>
        <v>0</v>
      </c>
      <c r="HU12">
        <f>IF(Charts!$B$3="none",Q524,IF(DS524="",NA(),DS524))</f>
        <v>0</v>
      </c>
      <c r="HV12">
        <f>IF(Charts!$B$3="none",R524,IF(DT524="",NA(),DT524))</f>
        <v>0</v>
      </c>
      <c r="HW12">
        <f>IF(Charts!$B$3="none",S524,IF(DU524="",NA(),DU524))</f>
        <v>0</v>
      </c>
      <c r="HX12">
        <f>IF(Charts!$B$3="none",T524,IF(DV524="",NA(),DV524))</f>
        <v>0</v>
      </c>
      <c r="HY12">
        <f>IF(Charts!$B$3="none",U524,IF(DW524="",NA(),DW524))</f>
        <v>0</v>
      </c>
      <c r="HZ12">
        <f>IF(Charts!$B$3="none",V524,IF(DX524="",NA(),DX524))</f>
        <v>0</v>
      </c>
      <c r="IA12">
        <f>IF(Charts!$B$3="none",W524,IF(DY524="",NA(),DY524))</f>
        <v>0</v>
      </c>
      <c r="IB12">
        <f>IF(Charts!$B$3="none",X524,IF(DZ524="",NA(),DZ524))</f>
        <v>0</v>
      </c>
      <c r="IC12">
        <f>IF(Charts!$B$3="none",Y524,IF(EA524="",NA(),EA524))</f>
        <v>0</v>
      </c>
      <c r="ID12">
        <f>IF(Charts!$B$3="none",Z524,IF(EB524="",NA(),EB524))</f>
        <v>0</v>
      </c>
      <c r="IE12">
        <f>IF(Charts!$B$3="none",AA524,IF(EC524="",NA(),EC524))</f>
        <v>0</v>
      </c>
      <c r="IF12">
        <f>IF(Charts!$B$3="none",AB524,IF(ED524="",NA(),ED524))</f>
        <v>0</v>
      </c>
      <c r="IG12">
        <f>IF(Charts!$B$3="none",AC524,IF(EE524="",NA(),EE524))</f>
        <v>0</v>
      </c>
      <c r="IH12">
        <f>IF(Charts!$B$3="none",AD524,IF(EF524="",NA(),EF524))</f>
        <v>0</v>
      </c>
      <c r="II12">
        <f>IF(Charts!$B$3="none",AE524,IF(EG524="",NA(),EG524))</f>
        <v>0</v>
      </c>
      <c r="IJ12">
        <f>IF(Charts!$B$3="none",AF524,IF(EH524="",NA(),EH524))</f>
        <v>0</v>
      </c>
      <c r="IK12">
        <f>IF(Charts!$B$3="none",AG524,IF(EI524="",NA(),EI524))</f>
        <v>0</v>
      </c>
      <c r="IL12">
        <f>IF(Charts!$B$3="none",AH524,IF(EJ524="",NA(),EJ524))</f>
        <v>0</v>
      </c>
      <c r="IM12">
        <f>IF(Charts!$B$3="none",AI524,IF(EK524="",NA(),EK524))</f>
        <v>0</v>
      </c>
      <c r="IN12">
        <f>IF(Charts!$B$3="none",AJ524,IF(EL524="",NA(),EL524))</f>
        <v>0</v>
      </c>
      <c r="IO12">
        <f>IF(Charts!$B$3="none",AK524,IF(EM524="",NA(),EM524))</f>
        <v>0</v>
      </c>
      <c r="IP12">
        <f>IF(Charts!$B$3="none",AL524,IF(EN524="",NA(),EN524))</f>
        <v>0</v>
      </c>
      <c r="IQ12">
        <f>IF(Charts!$B$3="none",AM524,IF(EO524="",NA(),EO524))</f>
        <v>0</v>
      </c>
      <c r="IR12">
        <f>IF(Charts!$B$3="none",AN524,IF(EP524="",NA(),EP524))</f>
        <v>0</v>
      </c>
      <c r="IS12">
        <f>IF(Charts!$B$3="none",AO524,IF(EQ524="",NA(),EQ524))</f>
        <v>0</v>
      </c>
      <c r="IT12">
        <f>IF(Charts!$B$3="none",AP524,IF(ER524="",NA(),ER524))</f>
        <v>0</v>
      </c>
      <c r="IU12">
        <f>IF(Charts!$B$3="none",AQ524,IF(ES524="",NA(),ES524))</f>
        <v>0</v>
      </c>
      <c r="IV12">
        <f>IF(Charts!$B$3="none",AR524,IF(ET524="",NA(),ET524))</f>
        <v>0</v>
      </c>
      <c r="IW12">
        <f>IF(Charts!$B$3="none",AS524,IF(EU524="",NA(),EU524))</f>
        <v>0</v>
      </c>
      <c r="IX12">
        <f>IF(Charts!$B$3="none",AT524,IF(EV524="",NA(),EV524))</f>
        <v>0</v>
      </c>
      <c r="IY12">
        <f>IF(Charts!$B$3="none",AU524,IF(EW524="",NA(),EW524))</f>
        <v>0</v>
      </c>
      <c r="IZ12">
        <f>IF(Charts!$B$3="none",AV524,IF(EX524="",NA(),EX524))</f>
        <v>0</v>
      </c>
      <c r="JA12">
        <f>IF(Charts!$B$3="none",AW524,IF(EY524="",NA(),EY524))</f>
        <v>0</v>
      </c>
      <c r="JB12">
        <f>IF(Charts!$B$3="none",AX524,IF(EZ524="",NA(),EZ524))</f>
        <v>0</v>
      </c>
      <c r="JC12">
        <f>IF(Charts!$B$3="none",AY524,IF(FA524="",NA(),FA524))</f>
        <v>0</v>
      </c>
      <c r="JD12">
        <f>IF(Charts!$B$3="none",AZ524,IF(FB524="",NA(),FB524))</f>
        <v>0</v>
      </c>
      <c r="JE12">
        <f>IF(Charts!$B$3="none",BA524,IF(FC524="",NA(),FC524))</f>
        <v>0</v>
      </c>
      <c r="JF12">
        <f>IF(Charts!$B$3="none",BB524,IF(FD524="",NA(),FD524))</f>
        <v>0</v>
      </c>
      <c r="JG12">
        <f>IF(Charts!$B$3="none",BC524,IF(FE524="",NA(),FE524))</f>
        <v>0</v>
      </c>
      <c r="JH12">
        <f>IF(Charts!$B$3="none",BD524,IF(FF524="",NA(),FF524))</f>
        <v>0</v>
      </c>
      <c r="JI12">
        <f>IF(Charts!$B$3="none",BE524,IF(FG524="",NA(),FG524))</f>
        <v>0</v>
      </c>
      <c r="JJ12">
        <f>IF(Charts!$B$3="none",BF524,IF(FH524="",NA(),FH524))</f>
        <v>0</v>
      </c>
      <c r="JK12">
        <f>IF(Charts!$B$3="none",BG524,IF(FI524="",NA(),FI524))</f>
        <v>0</v>
      </c>
      <c r="JL12">
        <f>IF(Charts!$B$3="none",BH524,IF(FJ524="",NA(),FJ524))</f>
        <v>0</v>
      </c>
      <c r="JM12">
        <f>IF(Charts!$B$3="none",BI524,IF(FK524="",NA(),FK524))</f>
        <v>0</v>
      </c>
      <c r="JN12">
        <f>IF(Charts!$B$3="none",BJ524,IF(FL524="",NA(),FL524))</f>
        <v>0</v>
      </c>
      <c r="JO12">
        <f>IF(Charts!$B$3="none",BK524,IF(FM524="",NA(),FM524))</f>
        <v>0</v>
      </c>
      <c r="JP12">
        <f>IF(Charts!$B$3="none",BL524,IF(FN524="",NA(),FN524))</f>
        <v>0</v>
      </c>
      <c r="JQ12">
        <f>IF(Charts!$B$3="none",BM524,IF(FO524="",NA(),FO524))</f>
        <v>0</v>
      </c>
      <c r="JR12">
        <f>IF(Charts!$B$3="none",BN524,IF(FP524="",NA(),FP524))</f>
        <v>0</v>
      </c>
      <c r="JS12">
        <f>IF(Charts!$B$3="none",BO524,IF(FQ524="",NA(),FQ524))</f>
        <v>0</v>
      </c>
      <c r="JT12">
        <f>IF(Charts!$B$3="none",BP524,IF(FR524="",NA(),FR524))</f>
        <v>0</v>
      </c>
      <c r="JU12">
        <f>IF(Charts!$B$3="none",BQ524,IF(FS524="",NA(),FS524))</f>
        <v>0</v>
      </c>
      <c r="JV12">
        <f>IF(Charts!$B$3="none",BR524,IF(FT524="",NA(),FT524))</f>
        <v>0</v>
      </c>
      <c r="JW12">
        <f>IF(Charts!$B$3="none",BS524,IF(FU524="",NA(),FU524))</f>
        <v>0</v>
      </c>
      <c r="JX12">
        <f>IF(Charts!$B$3="none",BT524,IF(FV524="",NA(),FV524))</f>
        <v>0</v>
      </c>
      <c r="JY12">
        <f>IF(Charts!$B$3="none",BU524,IF(FW524="",NA(),FW524))</f>
        <v>0</v>
      </c>
      <c r="JZ12">
        <f>IF(Charts!$B$3="none",BV524,IF(FX524="",NA(),FX524))</f>
        <v>0</v>
      </c>
      <c r="KA12">
        <f>IF(Charts!$B$3="none",BW524,IF(FY524="",NA(),FY524))</f>
        <v>0</v>
      </c>
      <c r="KB12">
        <f>IF(Charts!$B$3="none",BX524,IF(FZ524="",NA(),FZ524))</f>
        <v>0</v>
      </c>
      <c r="KC12">
        <f>IF(Charts!$B$3="none",BY524,IF(GA524="",NA(),GA524))</f>
        <v>0</v>
      </c>
      <c r="KD12">
        <f>IF(Charts!$B$3="none",BZ524,IF(GB524="",NA(),GB524))</f>
        <v>0</v>
      </c>
      <c r="KE12">
        <f>IF(Charts!$B$3="none",CA524,IF(GC524="",NA(),GC524))</f>
        <v>0</v>
      </c>
      <c r="KF12">
        <f>IF(Charts!$B$3="none",CB524,IF(GD524="",NA(),GD524))</f>
        <v>0</v>
      </c>
      <c r="KG12">
        <f>IF(Charts!$B$3="none",CC524,IF(GE524="",NA(),GE524))</f>
        <v>0</v>
      </c>
      <c r="KH12">
        <f>IF(Charts!$B$3="none",CD524,IF(GF524="",NA(),GF524))</f>
        <v>0</v>
      </c>
      <c r="KI12">
        <f>IF(Charts!$B$3="none",CE524,IF(GG524="",NA(),GG524))</f>
        <v>0</v>
      </c>
      <c r="KJ12">
        <f>IF(Charts!$B$3="none",CF524,IF(GH524="",NA(),GH524))</f>
        <v>0</v>
      </c>
      <c r="KK12">
        <f>IF(Charts!$B$3="none",CG524,IF(GI524="",NA(),GI524))</f>
        <v>0</v>
      </c>
      <c r="KL12">
        <f>IF(Charts!$B$3="none",CH524,IF(GJ524="",NA(),GJ524))</f>
        <v>0</v>
      </c>
      <c r="KM12">
        <f>IF(Charts!$B$3="none",CI524,IF(GK524="",NA(),GK524))</f>
        <v>0</v>
      </c>
      <c r="KN12">
        <f>IF(Charts!$B$3="none",CJ524,IF(GL524="",NA(),GL524))</f>
        <v>0</v>
      </c>
      <c r="KO12">
        <f>IF(Charts!$B$3="none",CK524,IF(GM524="",NA(),GM524))</f>
        <v>0</v>
      </c>
      <c r="KP12">
        <f>IF(Charts!$B$3="none",CL524,IF(GN524="",NA(),GN524))</f>
        <v>0</v>
      </c>
      <c r="KQ12">
        <f>IF(Charts!$B$3="none",CM524,IF(GO524="",NA(),GO524))</f>
        <v>0</v>
      </c>
      <c r="KR12">
        <f>IF(Charts!$B$3="none",CN524,IF(GP524="",NA(),GP524))</f>
        <v>0</v>
      </c>
      <c r="KS12">
        <f>IF(Charts!$B$3="none",CO524,IF(GQ524="",NA(),GQ524))</f>
        <v>0</v>
      </c>
      <c r="KT12">
        <f>IF(Charts!$B$3="none",CP524,IF(GR524="",NA(),GR524))</f>
        <v>0</v>
      </c>
      <c r="KU12">
        <f>IF(Charts!$B$3="none",CQ524,IF(GS524="",NA(),GS524))</f>
        <v>0</v>
      </c>
      <c r="KV12">
        <f>IF(Charts!$B$3="none",CR524,IF(GT524="",NA(),GT524))</f>
        <v>0</v>
      </c>
      <c r="KW12">
        <f>IF(Charts!$B$3="none",CS524,IF(GU524="",NA(),GU524))</f>
        <v>0</v>
      </c>
      <c r="KX12">
        <f>IF(Charts!$B$3="none",CT524,IF(GV524="",NA(),GV524))</f>
        <v>0</v>
      </c>
      <c r="KY12">
        <f>IF(Charts!$B$3="none",CU524,IF(GW524="",NA(),GW524))</f>
        <v>0</v>
      </c>
      <c r="KZ12">
        <f>IF(Charts!$B$3="none",CV524,IF(GX524="",NA(),GX524))</f>
        <v>0</v>
      </c>
      <c r="LA12">
        <f>IF(Charts!$B$3="none",CW524,IF(GY524="",NA(),GY524))</f>
        <v>0</v>
      </c>
      <c r="LB12">
        <f>IF(Charts!$B$3="none",CX524,IF(GZ524="",NA(),GZ524))</f>
        <v>0</v>
      </c>
      <c r="LC12">
        <f>IF(Charts!$B$3="none",CY524,IF(HA524="",NA(),HA524))</f>
        <v>0</v>
      </c>
      <c r="LD12">
        <f>IF(Charts!$B$3="none",CZ524,IF(HB524="",NA(),HB524))</f>
        <v>0</v>
      </c>
      <c r="LE12">
        <f>IF(Charts!$B$3="none",DA524,IF(HC524="",NA(),HC524))</f>
        <v>0</v>
      </c>
      <c r="LF12">
        <f>IF(Charts!$B$3="none",DB524,IF(HD524="",NA(),HD524))</f>
        <v>0</v>
      </c>
      <c r="LG12">
        <f>IF(Charts!$B$3="none",DC524,IF(HE524="",NA(),HE524))</f>
        <v>0</v>
      </c>
      <c r="LH12">
        <f>IF(Charts!$B$3="none",DD524,IF(HF524="",NA(),HF524))</f>
        <v>0</v>
      </c>
    </row>
    <row r="13" spans="1:320">
      <c r="D13">
        <v>9</v>
      </c>
      <c r="E13">
        <f>IF(INDIRECT(ADDRESS($D13+2,E$2+1,,,"Instances"))="","",INDIRECT(ADDRESS($D13+2,E$2+1,,,"Instances")))</f>
        <v>0</v>
      </c>
      <c r="F13">
        <f>IFERROR(SMALL(E5:E105,ROW()-ROW($F$5)+1),"")</f>
        <v>0</v>
      </c>
      <c r="H13">
        <f>IFERROR(SUM(F5:F13),"")</f>
        <v>0</v>
      </c>
      <c r="I13">
        <f>IF(INDIRECT(ADDRESS($D13+2,I$2+1,,,"Instances"))="","",INDIRECT(ADDRESS($D13+2,I$2+1,,,"Instances")))</f>
        <v>0</v>
      </c>
      <c r="J13">
        <f>IFERROR(SMALL(I5:I105,ROW()-ROW($J$5)+1),"")</f>
        <v>0</v>
      </c>
      <c r="L13">
        <f>IFERROR(SUM(J5:J13),"")</f>
        <v>0</v>
      </c>
      <c r="M13">
        <f>IF(INDIRECT(ADDRESS($D13+2,M$2+1,,,"Instances"))="","",INDIRECT(ADDRESS($D13+2,M$2+1,,,"Instances")))</f>
        <v>0</v>
      </c>
      <c r="N13">
        <f>IFERROR(SMALL(M5:M105,ROW()-ROW($N$5)+1),"")</f>
        <v>0</v>
      </c>
      <c r="P13">
        <f>IFERROR(SUM(N5:N13),"")</f>
        <v>0</v>
      </c>
      <c r="Q13">
        <f>IF(INDIRECT(ADDRESS($D13+2,Q$2+1,,,"Instances"))="","",INDIRECT(ADDRESS($D13+2,Q$2+1,,,"Instances")))</f>
        <v>0</v>
      </c>
      <c r="R13">
        <f>IFERROR(SMALL(Q5:Q105,ROW()-ROW($R$5)+1),"")</f>
        <v>0</v>
      </c>
      <c r="T13">
        <f>IFERROR(SUM(R5:R13),"")</f>
        <v>0</v>
      </c>
      <c r="U13">
        <f>IF(INDIRECT(ADDRESS($D13+2,U$2+1,,,"Instances"))="","",INDIRECT(ADDRESS($D13+2,U$2+1,,,"Instances")))</f>
        <v>0</v>
      </c>
      <c r="V13">
        <f>IFERROR(SMALL(U5:U105,ROW()-ROW($V$5)+1),"")</f>
        <v>0</v>
      </c>
      <c r="X13">
        <f>IFERROR(SUM(V5:V13),"")</f>
        <v>0</v>
      </c>
      <c r="Y13">
        <f>IF(INDIRECT(ADDRESS($D13+2,Y$2+1,,,"Instances"))="","",INDIRECT(ADDRESS($D13+2,Y$2+1,,,"Instances")))</f>
        <v>0</v>
      </c>
      <c r="Z13">
        <f>IFERROR(SMALL(Y5:Y105,ROW()-ROW($Z$5)+1),"")</f>
        <v>0</v>
      </c>
      <c r="AB13">
        <f>IFERROR(SUM(Z5:Z13),"")</f>
        <v>0</v>
      </c>
      <c r="AC13">
        <f>IF(INDIRECT(ADDRESS($D13+2,AC$2+1,,,"Instances"))="","",INDIRECT(ADDRESS($D13+2,AC$2+1,,,"Instances")))</f>
        <v>0</v>
      </c>
      <c r="AD13">
        <f>IFERROR(SMALL(AC5:AC105,ROW()-ROW($AD$5)+1),"")</f>
        <v>0</v>
      </c>
      <c r="AF13">
        <f>IFERROR(SUM(AD5:AD13),"")</f>
        <v>0</v>
      </c>
      <c r="AG13">
        <f>IF(INDIRECT(ADDRESS($D13+2,AG$2+1,,,"Instances"))="","",INDIRECT(ADDRESS($D13+2,AG$2+1,,,"Instances")))</f>
        <v>0</v>
      </c>
      <c r="AH13">
        <f>IFERROR(SMALL(AG5:AG105,ROW()-ROW($AH$5)+1),"")</f>
        <v>0</v>
      </c>
      <c r="AJ13">
        <f>IFERROR(SUM(AH5:AH13),"")</f>
        <v>0</v>
      </c>
      <c r="AK13">
        <f>IF(INDIRECT(ADDRESS($D13+2,AK$2+1,,,"Instances"))="","",INDIRECT(ADDRESS($D13+2,AK$2+1,,,"Instances")))</f>
        <v>0</v>
      </c>
      <c r="AL13">
        <f>IFERROR(SMALL(AK5:AK105,ROW()-ROW($AL$5)+1),"")</f>
        <v>0</v>
      </c>
      <c r="AN13">
        <f>IFERROR(SUM(AL5:AL13),"")</f>
        <v>0</v>
      </c>
      <c r="AO13">
        <f>IF(INDIRECT(ADDRESS($D13+2,AO$2+1,,,"Instances"))="","",INDIRECT(ADDRESS($D13+2,AO$2+1,,,"Instances")))</f>
        <v>0</v>
      </c>
      <c r="AP13">
        <f>IFERROR(SMALL(AO5:AO105,ROW()-ROW($AP$5)+1),"")</f>
        <v>0</v>
      </c>
      <c r="AR13">
        <f>IFERROR(SUM(AP5:AP13),"")</f>
        <v>0</v>
      </c>
      <c r="AS13">
        <f>IF(INDIRECT(ADDRESS($D13+2,AS$2+1,,,"Instances"))="","",INDIRECT(ADDRESS($D13+2,AS$2+1,,,"Instances")))</f>
        <v>0</v>
      </c>
      <c r="AT13">
        <f>IFERROR(SMALL(AS5:AS105,ROW()-ROW($AT$5)+1),"")</f>
        <v>0</v>
      </c>
      <c r="AV13">
        <f>IFERROR(SUM(AT5:AT13),"")</f>
        <v>0</v>
      </c>
      <c r="AW13">
        <f>IF(INDIRECT(ADDRESS($D13+2,AW$2+1,,,"Instances"))="","",INDIRECT(ADDRESS($D13+2,AW$2+1,,,"Instances")))</f>
        <v>0</v>
      </c>
      <c r="AX13">
        <f>IFERROR(SMALL(AW5:AW105,ROW()-ROW($AX$5)+1),"")</f>
        <v>0</v>
      </c>
      <c r="AZ13">
        <f>IFERROR(SUM(AX5:AX13),"")</f>
        <v>0</v>
      </c>
      <c r="BA13">
        <f>IF(INDIRECT(ADDRESS($D13+2,BA$2+1,,,"Instances"))="","",INDIRECT(ADDRESS($D13+2,BA$2+1,,,"Instances")))</f>
        <v>0</v>
      </c>
      <c r="BB13">
        <f>IFERROR(SMALL(BA5:BA105,ROW()-ROW($BB$5)+1),"")</f>
        <v>0</v>
      </c>
      <c r="BD13">
        <f>IFERROR(SUM(BB5:BB13),"")</f>
        <v>0</v>
      </c>
      <c r="BE13">
        <f>IF(INDIRECT(ADDRESS($D13+2,BE$2+1,,,"Instances"))="","",INDIRECT(ADDRESS($D13+2,BE$2+1,,,"Instances")))</f>
        <v>0</v>
      </c>
      <c r="BF13">
        <f>IFERROR(SMALL(BE5:BE105,ROW()-ROW($BF$5)+1),"")</f>
        <v>0</v>
      </c>
      <c r="BH13">
        <f>IFERROR(SUM(BF5:BF13),"")</f>
        <v>0</v>
      </c>
      <c r="BI13">
        <f>IF(INDIRECT(ADDRESS($D13+2,BI$2+1,,,"Instances"))="","",INDIRECT(ADDRESS($D13+2,BI$2+1,,,"Instances")))</f>
        <v>0</v>
      </c>
      <c r="BJ13">
        <f>IFERROR(SMALL(BI5:BI105,ROW()-ROW($BJ$5)+1),"")</f>
        <v>0</v>
      </c>
      <c r="BL13">
        <f>IFERROR(SUM(BJ5:BJ13),"")</f>
        <v>0</v>
      </c>
      <c r="BM13">
        <f>IF(INDIRECT(ADDRESS($D13+2,BM$2+1,,,"Instances"))="","",INDIRECT(ADDRESS($D13+2,BM$2+1,,,"Instances")))</f>
        <v>0</v>
      </c>
      <c r="BN13">
        <f>IFERROR(SMALL(BM5:BM105,ROW()-ROW($BN$5)+1),"")</f>
        <v>0</v>
      </c>
      <c r="BP13">
        <f>IFERROR(SUM(BN5:BN13),"")</f>
        <v>0</v>
      </c>
      <c r="BQ13">
        <f>IF(INDIRECT(ADDRESS($D13+2,BQ$2+1,,,"Instances"))="","",INDIRECT(ADDRESS($D13+2,BQ$2+1,,,"Instances")))</f>
        <v>0</v>
      </c>
      <c r="BR13">
        <f>IFERROR(SMALL(BQ5:BQ105,ROW()-ROW($BR$5)+1),"")</f>
        <v>0</v>
      </c>
      <c r="BT13">
        <f>IFERROR(SUM(BR5:BR13),"")</f>
        <v>0</v>
      </c>
      <c r="BU13">
        <f>IF(INDIRECT(ADDRESS($D13+2,BU$2+1,,,"Instances"))="","",INDIRECT(ADDRESS($D13+2,BU$2+1,,,"Instances")))</f>
        <v>0</v>
      </c>
      <c r="BV13">
        <f>IFERROR(SMALL(BU5:BU105,ROW()-ROW($BV$5)+1),"")</f>
        <v>0</v>
      </c>
      <c r="BX13">
        <f>IFERROR(SUM(BV5:BV13),"")</f>
        <v>0</v>
      </c>
      <c r="BY13">
        <f>IF(INDIRECT(ADDRESS($D13+2,BY$2+1,,,"Instances"))="","",INDIRECT(ADDRESS($D13+2,BY$2+1,,,"Instances")))</f>
        <v>0</v>
      </c>
      <c r="BZ13">
        <f>IFERROR(SMALL(BY5:BY105,ROW()-ROW($BZ$5)+1),"")</f>
        <v>0</v>
      </c>
      <c r="CB13">
        <f>IFERROR(SUM(BZ5:BZ13),"")</f>
        <v>0</v>
      </c>
      <c r="CC13">
        <f>IF(INDIRECT(ADDRESS($D13+2,CC$2+1,,,"Instances"))="","",INDIRECT(ADDRESS($D13+2,CC$2+1,,,"Instances")))</f>
        <v>0</v>
      </c>
      <c r="CD13">
        <f>IFERROR(SMALL(CC5:CC105,ROW()-ROW($CD$5)+1),"")</f>
        <v>0</v>
      </c>
      <c r="CF13">
        <f>IFERROR(SUM(CD5:CD13),"")</f>
        <v>0</v>
      </c>
      <c r="CG13">
        <f>IF(INDIRECT(ADDRESS($D13+2,CG$2+1,,,"Instances"))="","",INDIRECT(ADDRESS($D13+2,CG$2+1,,,"Instances")))</f>
        <v>0</v>
      </c>
      <c r="CH13">
        <f>IFERROR(SMALL(CG5:CG105,ROW()-ROW($CH$5)+1),"")</f>
        <v>0</v>
      </c>
      <c r="CJ13">
        <f>IFERROR(SUM(CH5:CH13),"")</f>
        <v>0</v>
      </c>
      <c r="CK13">
        <f>IF(INDIRECT(ADDRESS($D13+2,CK$2+1,,,"Instances"))="","",INDIRECT(ADDRESS($D13+2,CK$2+1,,,"Instances")))</f>
        <v>0</v>
      </c>
      <c r="CL13">
        <f>IFERROR(SMALL(CK5:CK105,ROW()-ROW($CL$5)+1),"")</f>
        <v>0</v>
      </c>
      <c r="CN13">
        <f>IFERROR(SUM(CL5:CL13),"")</f>
        <v>0</v>
      </c>
      <c r="CO13">
        <f>IF(INDIRECT(ADDRESS($D13+2,CO$2+1,,,"Instances"))="","",INDIRECT(ADDRESS($D13+2,CO$2+1,,,"Instances")))</f>
        <v>0</v>
      </c>
      <c r="CP13">
        <f>IFERROR(SMALL(CO5:CO105,ROW()-ROW($CP$5)+1),"")</f>
        <v>0</v>
      </c>
      <c r="CR13">
        <f>IFERROR(SUM(CP5:CP13),"")</f>
        <v>0</v>
      </c>
      <c r="CS13">
        <f>IF(INDIRECT(ADDRESS($D13+2,CS$2+1,,,"Instances"))="","",INDIRECT(ADDRESS($D13+2,CS$2+1,,,"Instances")))</f>
        <v>0</v>
      </c>
      <c r="CT13">
        <f>IFERROR(SMALL(CS5:CS105,ROW()-ROW($CT$5)+1),"")</f>
        <v>0</v>
      </c>
      <c r="CV13">
        <f>IFERROR(SUM(CT5:CT13),"")</f>
        <v>0</v>
      </c>
      <c r="CW13">
        <f>IF(INDIRECT(ADDRESS($D13+2,CW$2+1,,,"Instances"))="","",INDIRECT(ADDRESS($D13+2,CW$2+1,,,"Instances")))</f>
        <v>0</v>
      </c>
      <c r="CX13">
        <f>IFERROR(SMALL(CW5:CW105,ROW()-ROW($CX$5)+1),"")</f>
        <v>0</v>
      </c>
      <c r="CZ13">
        <f>IFERROR(SUM(CX5:CX13),"")</f>
        <v>0</v>
      </c>
      <c r="DA13">
        <f>IF(INDIRECT(ADDRESS($D13+2,DA$2+1,,,"Instances"))="","",INDIRECT(ADDRESS($D13+2,DA$2+1,,,"Instances")))</f>
        <v>0</v>
      </c>
      <c r="DB13">
        <f>IFERROR(SMALL(DA5:DA105,ROW()-ROW($DB$5)+1),"")</f>
        <v>0</v>
      </c>
      <c r="DD13">
        <f>IFERROR(SUM(DB5:DB13),"")</f>
        <v>0</v>
      </c>
      <c r="DF13">
        <v>9</v>
      </c>
      <c r="DG13" cm="1">
        <f t="array" ref="DG13">_xlfn.SWITCH(Charts!$B$3,"average", AVERAGE(INDIRECT(ADDRESS(8+3,DG$2+1,,,"Instances") &amp; ":" &amp; ADDRESS(8+3,DG$2+1))),"median", MEDIAN(INDIRECT(ADDRESS(8+3,DG$2+1,,,"Instances") &amp; ":" &amp; ADDRESS(8+3,DG$2+1))),"min", MIN(INDIRECT(ADDRESS(8+3,DG$2+1,,,"Instances") &amp; ":" &amp; ADDRESS(8+3,DG$2+1))),"max", MAX(INDIRECT(ADDRESS(8+3,DG$2+1,,,"Instances") &amp; ":" &amp; ADDRESS(8+3,DG$2+1))),"diff", MAX(INDIRECT(ADDRESS(8+3,DG$2+1,,,"Instances") &amp; ":" &amp; ADDRESS(8+3,DG$2+1)))-MIN(INDIRECT(ADDRESS(8+3,DG$2+1,,,"Instances") &amp; ":" &amp; ADDRESS(8+3,DG$2+1))))</f>
        <v>0</v>
      </c>
      <c r="DH13">
        <f>IFERROR(SMALL(DG5:DG105,ROW()-ROW($DH$5)+1),"")</f>
        <v>0</v>
      </c>
      <c r="DJ13">
        <f>IFERROR(SUM(DH5:DH13),"")</f>
        <v>0</v>
      </c>
      <c r="DK13" cm="1">
        <f t="array" ref="DK13">_xlfn.SWITCH(Charts!$B$3,"average", AVERAGE(INDIRECT(ADDRESS(8+3,DK$2+1,,,"Instances") &amp; ":" &amp; ADDRESS(8+3,DK$2+1))),"median", MEDIAN(INDIRECT(ADDRESS(8+3,DK$2+1,,,"Instances") &amp; ":" &amp; ADDRESS(8+3,DK$2+1))),"min", MIN(INDIRECT(ADDRESS(8+3,DK$2+1,,,"Instances") &amp; ":" &amp; ADDRESS(8+3,DK$2+1))),"max", MAX(INDIRECT(ADDRESS(8+3,DK$2+1,,,"Instances") &amp; ":" &amp; ADDRESS(8+3,DK$2+1))),"diff", MAX(INDIRECT(ADDRESS(8+3,DK$2+1,,,"Instances") &amp; ":" &amp; ADDRESS(8+3,DK$2+1)))-MIN(INDIRECT(ADDRESS(8+3,DK$2+1,,,"Instances") &amp; ":" &amp; ADDRESS(8+3,DK$2+1))))</f>
        <v>0</v>
      </c>
      <c r="DL13">
        <f>IFERROR(SMALL(DK5:DK105,ROW()-ROW($DL$5)+1),"")</f>
        <v>0</v>
      </c>
      <c r="DN13">
        <f>IFERROR(SUM(DL5:DL13),"")</f>
        <v>0</v>
      </c>
      <c r="DO13" cm="1">
        <f t="array" ref="DO13">_xlfn.SWITCH(Charts!$B$3,"average", AVERAGE(INDIRECT(ADDRESS(8+3,DO$2+1,,,"Instances") &amp; ":" &amp; ADDRESS(8+3,DO$2+1))),"median", MEDIAN(INDIRECT(ADDRESS(8+3,DO$2+1,,,"Instances") &amp; ":" &amp; ADDRESS(8+3,DO$2+1))),"min", MIN(INDIRECT(ADDRESS(8+3,DO$2+1,,,"Instances") &amp; ":" &amp; ADDRESS(8+3,DO$2+1))),"max", MAX(INDIRECT(ADDRESS(8+3,DO$2+1,,,"Instances") &amp; ":" &amp; ADDRESS(8+3,DO$2+1))),"diff", MAX(INDIRECT(ADDRESS(8+3,DO$2+1,,,"Instances") &amp; ":" &amp; ADDRESS(8+3,DO$2+1)))-MIN(INDIRECT(ADDRESS(8+3,DO$2+1,,,"Instances") &amp; ":" &amp; ADDRESS(8+3,DO$2+1))))</f>
        <v>0</v>
      </c>
      <c r="DP13">
        <f>IFERROR(SMALL(DO5:DO105,ROW()-ROW($DP$5)+1),"")</f>
        <v>0</v>
      </c>
      <c r="DR13">
        <f>IFERROR(SUM(DP5:DP13),"")</f>
        <v>0</v>
      </c>
      <c r="DS13" cm="1">
        <f t="array" ref="DS13">_xlfn.SWITCH(Charts!$B$3,"average", AVERAGE(INDIRECT(ADDRESS(8+3,DS$2+1,,,"Instances") &amp; ":" &amp; ADDRESS(8+3,DS$2+1))),"median", MEDIAN(INDIRECT(ADDRESS(8+3,DS$2+1,,,"Instances") &amp; ":" &amp; ADDRESS(8+3,DS$2+1))),"min", MIN(INDIRECT(ADDRESS(8+3,DS$2+1,,,"Instances") &amp; ":" &amp; ADDRESS(8+3,DS$2+1))),"max", MAX(INDIRECT(ADDRESS(8+3,DS$2+1,,,"Instances") &amp; ":" &amp; ADDRESS(8+3,DS$2+1))),"diff", MAX(INDIRECT(ADDRESS(8+3,DS$2+1,,,"Instances") &amp; ":" &amp; ADDRESS(8+3,DS$2+1)))-MIN(INDIRECT(ADDRESS(8+3,DS$2+1,,,"Instances") &amp; ":" &amp; ADDRESS(8+3,DS$2+1))))</f>
        <v>0</v>
      </c>
      <c r="DT13">
        <f>IFERROR(SMALL(DS5:DS105,ROW()-ROW($DT$5)+1),"")</f>
        <v>0</v>
      </c>
      <c r="DV13">
        <f>IFERROR(SUM(DT5:DT13),"")</f>
        <v>0</v>
      </c>
      <c r="DW13" cm="1">
        <f t="array" ref="DW13">_xlfn.SWITCH(Charts!$B$3,"average", AVERAGE(INDIRECT(ADDRESS(8+3,DW$2+1,,,"Instances") &amp; ":" &amp; ADDRESS(8+3,DW$2+1))),"median", MEDIAN(INDIRECT(ADDRESS(8+3,DW$2+1,,,"Instances") &amp; ":" &amp; ADDRESS(8+3,DW$2+1))),"min", MIN(INDIRECT(ADDRESS(8+3,DW$2+1,,,"Instances") &amp; ":" &amp; ADDRESS(8+3,DW$2+1))),"max", MAX(INDIRECT(ADDRESS(8+3,DW$2+1,,,"Instances") &amp; ":" &amp; ADDRESS(8+3,DW$2+1))),"diff", MAX(INDIRECT(ADDRESS(8+3,DW$2+1,,,"Instances") &amp; ":" &amp; ADDRESS(8+3,DW$2+1)))-MIN(INDIRECT(ADDRESS(8+3,DW$2+1,,,"Instances") &amp; ":" &amp; ADDRESS(8+3,DW$2+1))))</f>
        <v>0</v>
      </c>
      <c r="DX13">
        <f>IFERROR(SMALL(DW5:DW105,ROW()-ROW($DX$5)+1),"")</f>
        <v>0</v>
      </c>
      <c r="DZ13">
        <f>IFERROR(SUM(DX5:DX13),"")</f>
        <v>0</v>
      </c>
      <c r="EA13" cm="1">
        <f t="array" ref="EA13">_xlfn.SWITCH(Charts!$B$3,"average", AVERAGE(INDIRECT(ADDRESS(8+3,EA$2+1,,,"Instances") &amp; ":" &amp; ADDRESS(8+3,EA$2+1))),"median", MEDIAN(INDIRECT(ADDRESS(8+3,EA$2+1,,,"Instances") &amp; ":" &amp; ADDRESS(8+3,EA$2+1))),"min", MIN(INDIRECT(ADDRESS(8+3,EA$2+1,,,"Instances") &amp; ":" &amp; ADDRESS(8+3,EA$2+1))),"max", MAX(INDIRECT(ADDRESS(8+3,EA$2+1,,,"Instances") &amp; ":" &amp; ADDRESS(8+3,EA$2+1))),"diff", MAX(INDIRECT(ADDRESS(8+3,EA$2+1,,,"Instances") &amp; ":" &amp; ADDRESS(8+3,EA$2+1)))-MIN(INDIRECT(ADDRESS(8+3,EA$2+1,,,"Instances") &amp; ":" &amp; ADDRESS(8+3,EA$2+1))))</f>
        <v>0</v>
      </c>
      <c r="EB13">
        <f>IFERROR(SMALL(EA5:EA105,ROW()-ROW($EB$5)+1),"")</f>
        <v>0</v>
      </c>
      <c r="ED13">
        <f>IFERROR(SUM(EB5:EB13),"")</f>
        <v>0</v>
      </c>
      <c r="EE13" cm="1">
        <f t="array" ref="EE13">_xlfn.SWITCH(Charts!$B$3,"average", AVERAGE(INDIRECT(ADDRESS(8+3,EE$2+1,,,"Instances") &amp; ":" &amp; ADDRESS(8+3,EE$2+1))),"median", MEDIAN(INDIRECT(ADDRESS(8+3,EE$2+1,,,"Instances") &amp; ":" &amp; ADDRESS(8+3,EE$2+1))),"min", MIN(INDIRECT(ADDRESS(8+3,EE$2+1,,,"Instances") &amp; ":" &amp; ADDRESS(8+3,EE$2+1))),"max", MAX(INDIRECT(ADDRESS(8+3,EE$2+1,,,"Instances") &amp; ":" &amp; ADDRESS(8+3,EE$2+1))),"diff", MAX(INDIRECT(ADDRESS(8+3,EE$2+1,,,"Instances") &amp; ":" &amp; ADDRESS(8+3,EE$2+1)))-MIN(INDIRECT(ADDRESS(8+3,EE$2+1,,,"Instances") &amp; ":" &amp; ADDRESS(8+3,EE$2+1))))</f>
        <v>0</v>
      </c>
      <c r="EF13">
        <f>IFERROR(SMALL(EE5:EE105,ROW()-ROW($EF$5)+1),"")</f>
        <v>0</v>
      </c>
      <c r="EH13">
        <f>IFERROR(SUM(EF5:EF13),"")</f>
        <v>0</v>
      </c>
      <c r="EI13" cm="1">
        <f t="array" ref="EI13">_xlfn.SWITCH(Charts!$B$3,"average", AVERAGE(INDIRECT(ADDRESS(8+3,EI$2+1,,,"Instances") &amp; ":" &amp; ADDRESS(8+3,EI$2+1))),"median", MEDIAN(INDIRECT(ADDRESS(8+3,EI$2+1,,,"Instances") &amp; ":" &amp; ADDRESS(8+3,EI$2+1))),"min", MIN(INDIRECT(ADDRESS(8+3,EI$2+1,,,"Instances") &amp; ":" &amp; ADDRESS(8+3,EI$2+1))),"max", MAX(INDIRECT(ADDRESS(8+3,EI$2+1,,,"Instances") &amp; ":" &amp; ADDRESS(8+3,EI$2+1))),"diff", MAX(INDIRECT(ADDRESS(8+3,EI$2+1,,,"Instances") &amp; ":" &amp; ADDRESS(8+3,EI$2+1)))-MIN(INDIRECT(ADDRESS(8+3,EI$2+1,,,"Instances") &amp; ":" &amp; ADDRESS(8+3,EI$2+1))))</f>
        <v>0</v>
      </c>
      <c r="EJ13">
        <f>IFERROR(SMALL(EI5:EI105,ROW()-ROW($EJ$5)+1),"")</f>
        <v>0</v>
      </c>
      <c r="EL13">
        <f>IFERROR(SUM(EJ5:EJ13),"")</f>
        <v>0</v>
      </c>
      <c r="EM13" cm="1">
        <f t="array" ref="EM13">_xlfn.SWITCH(Charts!$B$3,"average", AVERAGE(INDIRECT(ADDRESS(8+3,EM$2+1,,,"Instances") &amp; ":" &amp; ADDRESS(8+3,EM$2+1))),"median", MEDIAN(INDIRECT(ADDRESS(8+3,EM$2+1,,,"Instances") &amp; ":" &amp; ADDRESS(8+3,EM$2+1))),"min", MIN(INDIRECT(ADDRESS(8+3,EM$2+1,,,"Instances") &amp; ":" &amp; ADDRESS(8+3,EM$2+1))),"max", MAX(INDIRECT(ADDRESS(8+3,EM$2+1,,,"Instances") &amp; ":" &amp; ADDRESS(8+3,EM$2+1))),"diff", MAX(INDIRECT(ADDRESS(8+3,EM$2+1,,,"Instances") &amp; ":" &amp; ADDRESS(8+3,EM$2+1)))-MIN(INDIRECT(ADDRESS(8+3,EM$2+1,,,"Instances") &amp; ":" &amp; ADDRESS(8+3,EM$2+1))))</f>
        <v>0</v>
      </c>
      <c r="EN13">
        <f>IFERROR(SMALL(EM5:EM105,ROW()-ROW($EN$5)+1),"")</f>
        <v>0</v>
      </c>
      <c r="EP13">
        <f>IFERROR(SUM(EN5:EN13),"")</f>
        <v>0</v>
      </c>
      <c r="EQ13" cm="1">
        <f t="array" ref="EQ13">_xlfn.SWITCH(Charts!$B$3,"average", AVERAGE(INDIRECT(ADDRESS(8+3,EQ$2+1,,,"Instances") &amp; ":" &amp; ADDRESS(8+3,EQ$2+1))),"median", MEDIAN(INDIRECT(ADDRESS(8+3,EQ$2+1,,,"Instances") &amp; ":" &amp; ADDRESS(8+3,EQ$2+1))),"min", MIN(INDIRECT(ADDRESS(8+3,EQ$2+1,,,"Instances") &amp; ":" &amp; ADDRESS(8+3,EQ$2+1))),"max", MAX(INDIRECT(ADDRESS(8+3,EQ$2+1,,,"Instances") &amp; ":" &amp; ADDRESS(8+3,EQ$2+1))),"diff", MAX(INDIRECT(ADDRESS(8+3,EQ$2+1,,,"Instances") &amp; ":" &amp; ADDRESS(8+3,EQ$2+1)))-MIN(INDIRECT(ADDRESS(8+3,EQ$2+1,,,"Instances") &amp; ":" &amp; ADDRESS(8+3,EQ$2+1))))</f>
        <v>0</v>
      </c>
      <c r="ER13">
        <f>IFERROR(SMALL(EQ5:EQ105,ROW()-ROW($ER$5)+1),"")</f>
        <v>0</v>
      </c>
      <c r="ET13">
        <f>IFERROR(SUM(ER5:ER13),"")</f>
        <v>0</v>
      </c>
      <c r="EU13" cm="1">
        <f t="array" ref="EU13">_xlfn.SWITCH(Charts!$B$3,"average", AVERAGE(INDIRECT(ADDRESS(8+3,EU$2+1,,,"Instances") &amp; ":" &amp; ADDRESS(8+3,EU$2+1))),"median", MEDIAN(INDIRECT(ADDRESS(8+3,EU$2+1,,,"Instances") &amp; ":" &amp; ADDRESS(8+3,EU$2+1))),"min", MIN(INDIRECT(ADDRESS(8+3,EU$2+1,,,"Instances") &amp; ":" &amp; ADDRESS(8+3,EU$2+1))),"max", MAX(INDIRECT(ADDRESS(8+3,EU$2+1,,,"Instances") &amp; ":" &amp; ADDRESS(8+3,EU$2+1))),"diff", MAX(INDIRECT(ADDRESS(8+3,EU$2+1,,,"Instances") &amp; ":" &amp; ADDRESS(8+3,EU$2+1)))-MIN(INDIRECT(ADDRESS(8+3,EU$2+1,,,"Instances") &amp; ":" &amp; ADDRESS(8+3,EU$2+1))))</f>
        <v>0</v>
      </c>
      <c r="EV13">
        <f>IFERROR(SMALL(EU5:EU105,ROW()-ROW($EV$5)+1),"")</f>
        <v>0</v>
      </c>
      <c r="EX13">
        <f>IFERROR(SUM(EV5:EV13),"")</f>
        <v>0</v>
      </c>
      <c r="EY13" cm="1">
        <f t="array" ref="EY13">_xlfn.SWITCH(Charts!$B$3,"average", AVERAGE(INDIRECT(ADDRESS(8+3,EY$2+1,,,"Instances") &amp; ":" &amp; ADDRESS(8+3,EY$2+1))),"median", MEDIAN(INDIRECT(ADDRESS(8+3,EY$2+1,,,"Instances") &amp; ":" &amp; ADDRESS(8+3,EY$2+1))),"min", MIN(INDIRECT(ADDRESS(8+3,EY$2+1,,,"Instances") &amp; ":" &amp; ADDRESS(8+3,EY$2+1))),"max", MAX(INDIRECT(ADDRESS(8+3,EY$2+1,,,"Instances") &amp; ":" &amp; ADDRESS(8+3,EY$2+1))),"diff", MAX(INDIRECT(ADDRESS(8+3,EY$2+1,,,"Instances") &amp; ":" &amp; ADDRESS(8+3,EY$2+1)))-MIN(INDIRECT(ADDRESS(8+3,EY$2+1,,,"Instances") &amp; ":" &amp; ADDRESS(8+3,EY$2+1))))</f>
        <v>0</v>
      </c>
      <c r="EZ13">
        <f>IFERROR(SMALL(EY5:EY105,ROW()-ROW($EZ$5)+1),"")</f>
        <v>0</v>
      </c>
      <c r="FB13">
        <f>IFERROR(SUM(EZ5:EZ13),"")</f>
        <v>0</v>
      </c>
      <c r="FC13" cm="1">
        <f t="array" ref="FC13">_xlfn.SWITCH(Charts!$B$3,"average", AVERAGE(INDIRECT(ADDRESS(8+3,FC$2+1,,,"Instances") &amp; ":" &amp; ADDRESS(8+3,FC$2+1))),"median", MEDIAN(INDIRECT(ADDRESS(8+3,FC$2+1,,,"Instances") &amp; ":" &amp; ADDRESS(8+3,FC$2+1))),"min", MIN(INDIRECT(ADDRESS(8+3,FC$2+1,,,"Instances") &amp; ":" &amp; ADDRESS(8+3,FC$2+1))),"max", MAX(INDIRECT(ADDRESS(8+3,FC$2+1,,,"Instances") &amp; ":" &amp; ADDRESS(8+3,FC$2+1))),"diff", MAX(INDIRECT(ADDRESS(8+3,FC$2+1,,,"Instances") &amp; ":" &amp; ADDRESS(8+3,FC$2+1)))-MIN(INDIRECT(ADDRESS(8+3,FC$2+1,,,"Instances") &amp; ":" &amp; ADDRESS(8+3,FC$2+1))))</f>
        <v>0</v>
      </c>
      <c r="FD13">
        <f>IFERROR(SMALL(FC5:FC105,ROW()-ROW($FD$5)+1),"")</f>
        <v>0</v>
      </c>
      <c r="FF13">
        <f>IFERROR(SUM(FD5:FD13),"")</f>
        <v>0</v>
      </c>
      <c r="FG13" cm="1">
        <f t="array" ref="FG13">_xlfn.SWITCH(Charts!$B$3,"average", AVERAGE(INDIRECT(ADDRESS(8+3,FG$2+1,,,"Instances") &amp; ":" &amp; ADDRESS(8+3,FG$2+1))),"median", MEDIAN(INDIRECT(ADDRESS(8+3,FG$2+1,,,"Instances") &amp; ":" &amp; ADDRESS(8+3,FG$2+1))),"min", MIN(INDIRECT(ADDRESS(8+3,FG$2+1,,,"Instances") &amp; ":" &amp; ADDRESS(8+3,FG$2+1))),"max", MAX(INDIRECT(ADDRESS(8+3,FG$2+1,,,"Instances") &amp; ":" &amp; ADDRESS(8+3,FG$2+1))),"diff", MAX(INDIRECT(ADDRESS(8+3,FG$2+1,,,"Instances") &amp; ":" &amp; ADDRESS(8+3,FG$2+1)))-MIN(INDIRECT(ADDRESS(8+3,FG$2+1,,,"Instances") &amp; ":" &amp; ADDRESS(8+3,FG$2+1))))</f>
        <v>0</v>
      </c>
      <c r="FH13">
        <f>IFERROR(SMALL(FG5:FG105,ROW()-ROW($FH$5)+1),"")</f>
        <v>0</v>
      </c>
      <c r="FJ13">
        <f>IFERROR(SUM(FH5:FH13),"")</f>
        <v>0</v>
      </c>
      <c r="FK13" cm="1">
        <f t="array" ref="FK13">_xlfn.SWITCH(Charts!$B$3,"average", AVERAGE(INDIRECT(ADDRESS(8+3,FK$2+1,,,"Instances") &amp; ":" &amp; ADDRESS(8+3,FK$2+1))),"median", MEDIAN(INDIRECT(ADDRESS(8+3,FK$2+1,,,"Instances") &amp; ":" &amp; ADDRESS(8+3,FK$2+1))),"min", MIN(INDIRECT(ADDRESS(8+3,FK$2+1,,,"Instances") &amp; ":" &amp; ADDRESS(8+3,FK$2+1))),"max", MAX(INDIRECT(ADDRESS(8+3,FK$2+1,,,"Instances") &amp; ":" &amp; ADDRESS(8+3,FK$2+1))),"diff", MAX(INDIRECT(ADDRESS(8+3,FK$2+1,,,"Instances") &amp; ":" &amp; ADDRESS(8+3,FK$2+1)))-MIN(INDIRECT(ADDRESS(8+3,FK$2+1,,,"Instances") &amp; ":" &amp; ADDRESS(8+3,FK$2+1))))</f>
        <v>0</v>
      </c>
      <c r="FL13">
        <f>IFERROR(SMALL(FK5:FK105,ROW()-ROW($FL$5)+1),"")</f>
        <v>0</v>
      </c>
      <c r="FN13">
        <f>IFERROR(SUM(FL5:FL13),"")</f>
        <v>0</v>
      </c>
      <c r="FO13" cm="1">
        <f t="array" ref="FO13">_xlfn.SWITCH(Charts!$B$3,"average", AVERAGE(INDIRECT(ADDRESS(8+3,FO$2+1,,,"Instances") &amp; ":" &amp; ADDRESS(8+3,FO$2+1))),"median", MEDIAN(INDIRECT(ADDRESS(8+3,FO$2+1,,,"Instances") &amp; ":" &amp; ADDRESS(8+3,FO$2+1))),"min", MIN(INDIRECT(ADDRESS(8+3,FO$2+1,,,"Instances") &amp; ":" &amp; ADDRESS(8+3,FO$2+1))),"max", MAX(INDIRECT(ADDRESS(8+3,FO$2+1,,,"Instances") &amp; ":" &amp; ADDRESS(8+3,FO$2+1))),"diff", MAX(INDIRECT(ADDRESS(8+3,FO$2+1,,,"Instances") &amp; ":" &amp; ADDRESS(8+3,FO$2+1)))-MIN(INDIRECT(ADDRESS(8+3,FO$2+1,,,"Instances") &amp; ":" &amp; ADDRESS(8+3,FO$2+1))))</f>
        <v>0</v>
      </c>
      <c r="FP13">
        <f>IFERROR(SMALL(FO5:FO105,ROW()-ROW($FP$5)+1),"")</f>
        <v>0</v>
      </c>
      <c r="FR13">
        <f>IFERROR(SUM(FP5:FP13),"")</f>
        <v>0</v>
      </c>
      <c r="FS13" cm="1">
        <f t="array" ref="FS13">_xlfn.SWITCH(Charts!$B$3,"average", AVERAGE(INDIRECT(ADDRESS(8+3,FS$2+1,,,"Instances") &amp; ":" &amp; ADDRESS(8+3,FS$2+1))),"median", MEDIAN(INDIRECT(ADDRESS(8+3,FS$2+1,,,"Instances") &amp; ":" &amp; ADDRESS(8+3,FS$2+1))),"min", MIN(INDIRECT(ADDRESS(8+3,FS$2+1,,,"Instances") &amp; ":" &amp; ADDRESS(8+3,FS$2+1))),"max", MAX(INDIRECT(ADDRESS(8+3,FS$2+1,,,"Instances") &amp; ":" &amp; ADDRESS(8+3,FS$2+1))),"diff", MAX(INDIRECT(ADDRESS(8+3,FS$2+1,,,"Instances") &amp; ":" &amp; ADDRESS(8+3,FS$2+1)))-MIN(INDIRECT(ADDRESS(8+3,FS$2+1,,,"Instances") &amp; ":" &amp; ADDRESS(8+3,FS$2+1))))</f>
        <v>0</v>
      </c>
      <c r="FT13">
        <f>IFERROR(SMALL(FS5:FS105,ROW()-ROW($FT$5)+1),"")</f>
        <v>0</v>
      </c>
      <c r="FV13">
        <f>IFERROR(SUM(FT5:FT13),"")</f>
        <v>0</v>
      </c>
      <c r="FW13" cm="1">
        <f t="array" ref="FW13">_xlfn.SWITCH(Charts!$B$3,"average", AVERAGE(INDIRECT(ADDRESS(8+3,FW$2+1,,,"Instances") &amp; ":" &amp; ADDRESS(8+3,FW$2+1))),"median", MEDIAN(INDIRECT(ADDRESS(8+3,FW$2+1,,,"Instances") &amp; ":" &amp; ADDRESS(8+3,FW$2+1))),"min", MIN(INDIRECT(ADDRESS(8+3,FW$2+1,,,"Instances") &amp; ":" &amp; ADDRESS(8+3,FW$2+1))),"max", MAX(INDIRECT(ADDRESS(8+3,FW$2+1,,,"Instances") &amp; ":" &amp; ADDRESS(8+3,FW$2+1))),"diff", MAX(INDIRECT(ADDRESS(8+3,FW$2+1,,,"Instances") &amp; ":" &amp; ADDRESS(8+3,FW$2+1)))-MIN(INDIRECT(ADDRESS(8+3,FW$2+1,,,"Instances") &amp; ":" &amp; ADDRESS(8+3,FW$2+1))))</f>
        <v>0</v>
      </c>
      <c r="FX13">
        <f>IFERROR(SMALL(FW5:FW105,ROW()-ROW($FX$5)+1),"")</f>
        <v>0</v>
      </c>
      <c r="FZ13">
        <f>IFERROR(SUM(FX5:FX13),"")</f>
        <v>0</v>
      </c>
      <c r="GA13" cm="1">
        <f t="array" ref="GA13">_xlfn.SWITCH(Charts!$B$3,"average", AVERAGE(INDIRECT(ADDRESS(8+3,GA$2+1,,,"Instances") &amp; ":" &amp; ADDRESS(8+3,GA$2+1))),"median", MEDIAN(INDIRECT(ADDRESS(8+3,GA$2+1,,,"Instances") &amp; ":" &amp; ADDRESS(8+3,GA$2+1))),"min", MIN(INDIRECT(ADDRESS(8+3,GA$2+1,,,"Instances") &amp; ":" &amp; ADDRESS(8+3,GA$2+1))),"max", MAX(INDIRECT(ADDRESS(8+3,GA$2+1,,,"Instances") &amp; ":" &amp; ADDRESS(8+3,GA$2+1))),"diff", MAX(INDIRECT(ADDRESS(8+3,GA$2+1,,,"Instances") &amp; ":" &amp; ADDRESS(8+3,GA$2+1)))-MIN(INDIRECT(ADDRESS(8+3,GA$2+1,,,"Instances") &amp; ":" &amp; ADDRESS(8+3,GA$2+1))))</f>
        <v>0</v>
      </c>
      <c r="GB13">
        <f>IFERROR(SMALL(GA5:GA105,ROW()-ROW($GB$5)+1),"")</f>
        <v>0</v>
      </c>
      <c r="GD13">
        <f>IFERROR(SUM(GB5:GB13),"")</f>
        <v>0</v>
      </c>
      <c r="GE13" cm="1">
        <f t="array" ref="GE13">_xlfn.SWITCH(Charts!$B$3,"average", AVERAGE(INDIRECT(ADDRESS(8+3,GE$2+1,,,"Instances") &amp; ":" &amp; ADDRESS(8+3,GE$2+1))),"median", MEDIAN(INDIRECT(ADDRESS(8+3,GE$2+1,,,"Instances") &amp; ":" &amp; ADDRESS(8+3,GE$2+1))),"min", MIN(INDIRECT(ADDRESS(8+3,GE$2+1,,,"Instances") &amp; ":" &amp; ADDRESS(8+3,GE$2+1))),"max", MAX(INDIRECT(ADDRESS(8+3,GE$2+1,,,"Instances") &amp; ":" &amp; ADDRESS(8+3,GE$2+1))),"diff", MAX(INDIRECT(ADDRESS(8+3,GE$2+1,,,"Instances") &amp; ":" &amp; ADDRESS(8+3,GE$2+1)))-MIN(INDIRECT(ADDRESS(8+3,GE$2+1,,,"Instances") &amp; ":" &amp; ADDRESS(8+3,GE$2+1))))</f>
        <v>0</v>
      </c>
      <c r="GF13">
        <f>IFERROR(SMALL(GE5:GE105,ROW()-ROW($GF$5)+1),"")</f>
        <v>0</v>
      </c>
      <c r="GH13">
        <f>IFERROR(SUM(GF5:GF13),"")</f>
        <v>0</v>
      </c>
      <c r="GI13" cm="1">
        <f t="array" ref="GI13">_xlfn.SWITCH(Charts!$B$3,"average", AVERAGE(INDIRECT(ADDRESS(8+3,GI$2+1,,,"Instances") &amp; ":" &amp; ADDRESS(8+3,GI$2+1))),"median", MEDIAN(INDIRECT(ADDRESS(8+3,GI$2+1,,,"Instances") &amp; ":" &amp; ADDRESS(8+3,GI$2+1))),"min", MIN(INDIRECT(ADDRESS(8+3,GI$2+1,,,"Instances") &amp; ":" &amp; ADDRESS(8+3,GI$2+1))),"max", MAX(INDIRECT(ADDRESS(8+3,GI$2+1,,,"Instances") &amp; ":" &amp; ADDRESS(8+3,GI$2+1))),"diff", MAX(INDIRECT(ADDRESS(8+3,GI$2+1,,,"Instances") &amp; ":" &amp; ADDRESS(8+3,GI$2+1)))-MIN(INDIRECT(ADDRESS(8+3,GI$2+1,,,"Instances") &amp; ":" &amp; ADDRESS(8+3,GI$2+1))))</f>
        <v>0</v>
      </c>
      <c r="GJ13">
        <f>IFERROR(SMALL(GI5:GI105,ROW()-ROW($GJ$5)+1),"")</f>
        <v>0</v>
      </c>
      <c r="GL13">
        <f>IFERROR(SUM(GJ5:GJ13),"")</f>
        <v>0</v>
      </c>
      <c r="GM13" cm="1">
        <f t="array" ref="GM13">_xlfn.SWITCH(Charts!$B$3,"average", AVERAGE(INDIRECT(ADDRESS(8+3,GM$2+1,,,"Instances") &amp; ":" &amp; ADDRESS(8+3,GM$2+1))),"median", MEDIAN(INDIRECT(ADDRESS(8+3,GM$2+1,,,"Instances") &amp; ":" &amp; ADDRESS(8+3,GM$2+1))),"min", MIN(INDIRECT(ADDRESS(8+3,GM$2+1,,,"Instances") &amp; ":" &amp; ADDRESS(8+3,GM$2+1))),"max", MAX(INDIRECT(ADDRESS(8+3,GM$2+1,,,"Instances") &amp; ":" &amp; ADDRESS(8+3,GM$2+1))),"diff", MAX(INDIRECT(ADDRESS(8+3,GM$2+1,,,"Instances") &amp; ":" &amp; ADDRESS(8+3,GM$2+1)))-MIN(INDIRECT(ADDRESS(8+3,GM$2+1,,,"Instances") &amp; ":" &amp; ADDRESS(8+3,GM$2+1))))</f>
        <v>0</v>
      </c>
      <c r="GN13">
        <f>IFERROR(SMALL(GM5:GM105,ROW()-ROW($GN$5)+1),"")</f>
        <v>0</v>
      </c>
      <c r="GP13">
        <f>IFERROR(SUM(GN5:GN13),"")</f>
        <v>0</v>
      </c>
      <c r="GQ13" cm="1">
        <f t="array" ref="GQ13">_xlfn.SWITCH(Charts!$B$3,"average", AVERAGE(INDIRECT(ADDRESS(8+3,GQ$2+1,,,"Instances") &amp; ":" &amp; ADDRESS(8+3,GQ$2+1))),"median", MEDIAN(INDIRECT(ADDRESS(8+3,GQ$2+1,,,"Instances") &amp; ":" &amp; ADDRESS(8+3,GQ$2+1))),"min", MIN(INDIRECT(ADDRESS(8+3,GQ$2+1,,,"Instances") &amp; ":" &amp; ADDRESS(8+3,GQ$2+1))),"max", MAX(INDIRECT(ADDRESS(8+3,GQ$2+1,,,"Instances") &amp; ":" &amp; ADDRESS(8+3,GQ$2+1))),"diff", MAX(INDIRECT(ADDRESS(8+3,GQ$2+1,,,"Instances") &amp; ":" &amp; ADDRESS(8+3,GQ$2+1)))-MIN(INDIRECT(ADDRESS(8+3,GQ$2+1,,,"Instances") &amp; ":" &amp; ADDRESS(8+3,GQ$2+1))))</f>
        <v>0</v>
      </c>
      <c r="GR13">
        <f>IFERROR(SMALL(GQ5:GQ105,ROW()-ROW($GR$5)+1),"")</f>
        <v>0</v>
      </c>
      <c r="GT13">
        <f>IFERROR(SUM(GR5:GR13),"")</f>
        <v>0</v>
      </c>
      <c r="GU13" cm="1">
        <f t="array" ref="GU13">_xlfn.SWITCH(Charts!$B$3,"average", AVERAGE(INDIRECT(ADDRESS(8+3,GU$2+1,,,"Instances") &amp; ":" &amp; ADDRESS(8+3,GU$2+1))),"median", MEDIAN(INDIRECT(ADDRESS(8+3,GU$2+1,,,"Instances") &amp; ":" &amp; ADDRESS(8+3,GU$2+1))),"min", MIN(INDIRECT(ADDRESS(8+3,GU$2+1,,,"Instances") &amp; ":" &amp; ADDRESS(8+3,GU$2+1))),"max", MAX(INDIRECT(ADDRESS(8+3,GU$2+1,,,"Instances") &amp; ":" &amp; ADDRESS(8+3,GU$2+1))),"diff", MAX(INDIRECT(ADDRESS(8+3,GU$2+1,,,"Instances") &amp; ":" &amp; ADDRESS(8+3,GU$2+1)))-MIN(INDIRECT(ADDRESS(8+3,GU$2+1,,,"Instances") &amp; ":" &amp; ADDRESS(8+3,GU$2+1))))</f>
        <v>0</v>
      </c>
      <c r="GV13">
        <f>IFERROR(SMALL(GU5:GU105,ROW()-ROW($GV$5)+1),"")</f>
        <v>0</v>
      </c>
      <c r="GX13">
        <f>IFERROR(SUM(GV5:GV13),"")</f>
        <v>0</v>
      </c>
      <c r="GY13" cm="1">
        <f t="array" ref="GY13">_xlfn.SWITCH(Charts!$B$3,"average", AVERAGE(INDIRECT(ADDRESS(8+3,GY$2+1,,,"Instances") &amp; ":" &amp; ADDRESS(8+3,GY$2+1))),"median", MEDIAN(INDIRECT(ADDRESS(8+3,GY$2+1,,,"Instances") &amp; ":" &amp; ADDRESS(8+3,GY$2+1))),"min", MIN(INDIRECT(ADDRESS(8+3,GY$2+1,,,"Instances") &amp; ":" &amp; ADDRESS(8+3,GY$2+1))),"max", MAX(INDIRECT(ADDRESS(8+3,GY$2+1,,,"Instances") &amp; ":" &amp; ADDRESS(8+3,GY$2+1))),"diff", MAX(INDIRECT(ADDRESS(8+3,GY$2+1,,,"Instances") &amp; ":" &amp; ADDRESS(8+3,GY$2+1)))-MIN(INDIRECT(ADDRESS(8+3,GY$2+1,,,"Instances") &amp; ":" &amp; ADDRESS(8+3,GY$2+1))))</f>
        <v>0</v>
      </c>
      <c r="GZ13">
        <f>IFERROR(SMALL(GY5:GY105,ROW()-ROW($GZ$5)+1),"")</f>
        <v>0</v>
      </c>
      <c r="HB13">
        <f>IFERROR(SUM(GZ5:GZ13),"")</f>
        <v>0</v>
      </c>
      <c r="HC13" cm="1">
        <f t="array" ref="HC13">_xlfn.SWITCH(Charts!$B$3,"average", AVERAGE(INDIRECT(ADDRESS(8+3,HC$2+1,,,"Instances") &amp; ":" &amp; ADDRESS(8+3,HC$2+1))),"median", MEDIAN(INDIRECT(ADDRESS(8+3,HC$2+1,,,"Instances") &amp; ":" &amp; ADDRESS(8+3,HC$2+1))),"min", MIN(INDIRECT(ADDRESS(8+3,HC$2+1,,,"Instances") &amp; ":" &amp; ADDRESS(8+3,HC$2+1))),"max", MAX(INDIRECT(ADDRESS(8+3,HC$2+1,,,"Instances") &amp; ":" &amp; ADDRESS(8+3,HC$2+1))),"diff", MAX(INDIRECT(ADDRESS(8+3,HC$2+1,,,"Instances") &amp; ":" &amp; ADDRESS(8+3,HC$2+1)))-MIN(INDIRECT(ADDRESS(8+3,HC$2+1,,,"Instances") &amp; ":" &amp; ADDRESS(8+3,HC$2+1))))</f>
        <v>0</v>
      </c>
      <c r="HD13">
        <f>IFERROR(SMALL(HC5:HC105,ROW()-ROW($HD$5)+1),"")</f>
        <v>0</v>
      </c>
      <c r="HF13">
        <f>IFERROR(SUM(HD5:HD13),"")</f>
        <v>0</v>
      </c>
      <c r="HI13">
        <f>IF(Charts!$B$3="none",E525,IF(DG525="",NA(),DG525))</f>
        <v>0</v>
      </c>
      <c r="HJ13">
        <f>IF(Charts!$B$3="none",F525,IF(DH525="",NA(),DH525))</f>
        <v>0</v>
      </c>
      <c r="HK13">
        <f>IF(Charts!$B$3="none",G525,IF(DI525="",NA(),DI525))</f>
        <v>0</v>
      </c>
      <c r="HL13">
        <f>IF(Charts!$B$3="none",H525,IF(DJ525="",NA(),DJ525))</f>
        <v>0</v>
      </c>
      <c r="HM13">
        <f>IF(Charts!$B$3="none",I525,IF(DK525="",NA(),DK525))</f>
        <v>0</v>
      </c>
      <c r="HN13">
        <f>IF(Charts!$B$3="none",J525,IF(DL525="",NA(),DL525))</f>
        <v>0</v>
      </c>
      <c r="HO13">
        <f>IF(Charts!$B$3="none",K525,IF(DM525="",NA(),DM525))</f>
        <v>0</v>
      </c>
      <c r="HP13">
        <f>IF(Charts!$B$3="none",L525,IF(DN525="",NA(),DN525))</f>
        <v>0</v>
      </c>
      <c r="HQ13">
        <f>IF(Charts!$B$3="none",M525,IF(DO525="",NA(),DO525))</f>
        <v>0</v>
      </c>
      <c r="HR13">
        <f>IF(Charts!$B$3="none",N525,IF(DP525="",NA(),DP525))</f>
        <v>0</v>
      </c>
      <c r="HS13">
        <f>IF(Charts!$B$3="none",O525,IF(DQ525="",NA(),DQ525))</f>
        <v>0</v>
      </c>
      <c r="HT13">
        <f>IF(Charts!$B$3="none",P525,IF(DR525="",NA(),DR525))</f>
        <v>0</v>
      </c>
      <c r="HU13">
        <f>IF(Charts!$B$3="none",Q525,IF(DS525="",NA(),DS525))</f>
        <v>0</v>
      </c>
      <c r="HV13">
        <f>IF(Charts!$B$3="none",R525,IF(DT525="",NA(),DT525))</f>
        <v>0</v>
      </c>
      <c r="HW13">
        <f>IF(Charts!$B$3="none",S525,IF(DU525="",NA(),DU525))</f>
        <v>0</v>
      </c>
      <c r="HX13">
        <f>IF(Charts!$B$3="none",T525,IF(DV525="",NA(),DV525))</f>
        <v>0</v>
      </c>
      <c r="HY13">
        <f>IF(Charts!$B$3="none",U525,IF(DW525="",NA(),DW525))</f>
        <v>0</v>
      </c>
      <c r="HZ13">
        <f>IF(Charts!$B$3="none",V525,IF(DX525="",NA(),DX525))</f>
        <v>0</v>
      </c>
      <c r="IA13">
        <f>IF(Charts!$B$3="none",W525,IF(DY525="",NA(),DY525))</f>
        <v>0</v>
      </c>
      <c r="IB13">
        <f>IF(Charts!$B$3="none",X525,IF(DZ525="",NA(),DZ525))</f>
        <v>0</v>
      </c>
      <c r="IC13">
        <f>IF(Charts!$B$3="none",Y525,IF(EA525="",NA(),EA525))</f>
        <v>0</v>
      </c>
      <c r="ID13">
        <f>IF(Charts!$B$3="none",Z525,IF(EB525="",NA(),EB525))</f>
        <v>0</v>
      </c>
      <c r="IE13">
        <f>IF(Charts!$B$3="none",AA525,IF(EC525="",NA(),EC525))</f>
        <v>0</v>
      </c>
      <c r="IF13">
        <f>IF(Charts!$B$3="none",AB525,IF(ED525="",NA(),ED525))</f>
        <v>0</v>
      </c>
      <c r="IG13">
        <f>IF(Charts!$B$3="none",AC525,IF(EE525="",NA(),EE525))</f>
        <v>0</v>
      </c>
      <c r="IH13">
        <f>IF(Charts!$B$3="none",AD525,IF(EF525="",NA(),EF525))</f>
        <v>0</v>
      </c>
      <c r="II13">
        <f>IF(Charts!$B$3="none",AE525,IF(EG525="",NA(),EG525))</f>
        <v>0</v>
      </c>
      <c r="IJ13">
        <f>IF(Charts!$B$3="none",AF525,IF(EH525="",NA(),EH525))</f>
        <v>0</v>
      </c>
      <c r="IK13">
        <f>IF(Charts!$B$3="none",AG525,IF(EI525="",NA(),EI525))</f>
        <v>0</v>
      </c>
      <c r="IL13">
        <f>IF(Charts!$B$3="none",AH525,IF(EJ525="",NA(),EJ525))</f>
        <v>0</v>
      </c>
      <c r="IM13">
        <f>IF(Charts!$B$3="none",AI525,IF(EK525="",NA(),EK525))</f>
        <v>0</v>
      </c>
      <c r="IN13">
        <f>IF(Charts!$B$3="none",AJ525,IF(EL525="",NA(),EL525))</f>
        <v>0</v>
      </c>
      <c r="IO13">
        <f>IF(Charts!$B$3="none",AK525,IF(EM525="",NA(),EM525))</f>
        <v>0</v>
      </c>
      <c r="IP13">
        <f>IF(Charts!$B$3="none",AL525,IF(EN525="",NA(),EN525))</f>
        <v>0</v>
      </c>
      <c r="IQ13">
        <f>IF(Charts!$B$3="none",AM525,IF(EO525="",NA(),EO525))</f>
        <v>0</v>
      </c>
      <c r="IR13">
        <f>IF(Charts!$B$3="none",AN525,IF(EP525="",NA(),EP525))</f>
        <v>0</v>
      </c>
      <c r="IS13">
        <f>IF(Charts!$B$3="none",AO525,IF(EQ525="",NA(),EQ525))</f>
        <v>0</v>
      </c>
      <c r="IT13">
        <f>IF(Charts!$B$3="none",AP525,IF(ER525="",NA(),ER525))</f>
        <v>0</v>
      </c>
      <c r="IU13">
        <f>IF(Charts!$B$3="none",AQ525,IF(ES525="",NA(),ES525))</f>
        <v>0</v>
      </c>
      <c r="IV13">
        <f>IF(Charts!$B$3="none",AR525,IF(ET525="",NA(),ET525))</f>
        <v>0</v>
      </c>
      <c r="IW13">
        <f>IF(Charts!$B$3="none",AS525,IF(EU525="",NA(),EU525))</f>
        <v>0</v>
      </c>
      <c r="IX13">
        <f>IF(Charts!$B$3="none",AT525,IF(EV525="",NA(),EV525))</f>
        <v>0</v>
      </c>
      <c r="IY13">
        <f>IF(Charts!$B$3="none",AU525,IF(EW525="",NA(),EW525))</f>
        <v>0</v>
      </c>
      <c r="IZ13">
        <f>IF(Charts!$B$3="none",AV525,IF(EX525="",NA(),EX525))</f>
        <v>0</v>
      </c>
      <c r="JA13">
        <f>IF(Charts!$B$3="none",AW525,IF(EY525="",NA(),EY525))</f>
        <v>0</v>
      </c>
      <c r="JB13">
        <f>IF(Charts!$B$3="none",AX525,IF(EZ525="",NA(),EZ525))</f>
        <v>0</v>
      </c>
      <c r="JC13">
        <f>IF(Charts!$B$3="none",AY525,IF(FA525="",NA(),FA525))</f>
        <v>0</v>
      </c>
      <c r="JD13">
        <f>IF(Charts!$B$3="none",AZ525,IF(FB525="",NA(),FB525))</f>
        <v>0</v>
      </c>
      <c r="JE13">
        <f>IF(Charts!$B$3="none",BA525,IF(FC525="",NA(),FC525))</f>
        <v>0</v>
      </c>
      <c r="JF13">
        <f>IF(Charts!$B$3="none",BB525,IF(FD525="",NA(),FD525))</f>
        <v>0</v>
      </c>
      <c r="JG13">
        <f>IF(Charts!$B$3="none",BC525,IF(FE525="",NA(),FE525))</f>
        <v>0</v>
      </c>
      <c r="JH13">
        <f>IF(Charts!$B$3="none",BD525,IF(FF525="",NA(),FF525))</f>
        <v>0</v>
      </c>
      <c r="JI13">
        <f>IF(Charts!$B$3="none",BE525,IF(FG525="",NA(),FG525))</f>
        <v>0</v>
      </c>
      <c r="JJ13">
        <f>IF(Charts!$B$3="none",BF525,IF(FH525="",NA(),FH525))</f>
        <v>0</v>
      </c>
      <c r="JK13">
        <f>IF(Charts!$B$3="none",BG525,IF(FI525="",NA(),FI525))</f>
        <v>0</v>
      </c>
      <c r="JL13">
        <f>IF(Charts!$B$3="none",BH525,IF(FJ525="",NA(),FJ525))</f>
        <v>0</v>
      </c>
      <c r="JM13">
        <f>IF(Charts!$B$3="none",BI525,IF(FK525="",NA(),FK525))</f>
        <v>0</v>
      </c>
      <c r="JN13">
        <f>IF(Charts!$B$3="none",BJ525,IF(FL525="",NA(),FL525))</f>
        <v>0</v>
      </c>
      <c r="JO13">
        <f>IF(Charts!$B$3="none",BK525,IF(FM525="",NA(),FM525))</f>
        <v>0</v>
      </c>
      <c r="JP13">
        <f>IF(Charts!$B$3="none",BL525,IF(FN525="",NA(),FN525))</f>
        <v>0</v>
      </c>
      <c r="JQ13">
        <f>IF(Charts!$B$3="none",BM525,IF(FO525="",NA(),FO525))</f>
        <v>0</v>
      </c>
      <c r="JR13">
        <f>IF(Charts!$B$3="none",BN525,IF(FP525="",NA(),FP525))</f>
        <v>0</v>
      </c>
      <c r="JS13">
        <f>IF(Charts!$B$3="none",BO525,IF(FQ525="",NA(),FQ525))</f>
        <v>0</v>
      </c>
      <c r="JT13">
        <f>IF(Charts!$B$3="none",BP525,IF(FR525="",NA(),FR525))</f>
        <v>0</v>
      </c>
      <c r="JU13">
        <f>IF(Charts!$B$3="none",BQ525,IF(FS525="",NA(),FS525))</f>
        <v>0</v>
      </c>
      <c r="JV13">
        <f>IF(Charts!$B$3="none",BR525,IF(FT525="",NA(),FT525))</f>
        <v>0</v>
      </c>
      <c r="JW13">
        <f>IF(Charts!$B$3="none",BS525,IF(FU525="",NA(),FU525))</f>
        <v>0</v>
      </c>
      <c r="JX13">
        <f>IF(Charts!$B$3="none",BT525,IF(FV525="",NA(),FV525))</f>
        <v>0</v>
      </c>
      <c r="JY13">
        <f>IF(Charts!$B$3="none",BU525,IF(FW525="",NA(),FW525))</f>
        <v>0</v>
      </c>
      <c r="JZ13">
        <f>IF(Charts!$B$3="none",BV525,IF(FX525="",NA(),FX525))</f>
        <v>0</v>
      </c>
      <c r="KA13">
        <f>IF(Charts!$B$3="none",BW525,IF(FY525="",NA(),FY525))</f>
        <v>0</v>
      </c>
      <c r="KB13">
        <f>IF(Charts!$B$3="none",BX525,IF(FZ525="",NA(),FZ525))</f>
        <v>0</v>
      </c>
      <c r="KC13">
        <f>IF(Charts!$B$3="none",BY525,IF(GA525="",NA(),GA525))</f>
        <v>0</v>
      </c>
      <c r="KD13">
        <f>IF(Charts!$B$3="none",BZ525,IF(GB525="",NA(),GB525))</f>
        <v>0</v>
      </c>
      <c r="KE13">
        <f>IF(Charts!$B$3="none",CA525,IF(GC525="",NA(),GC525))</f>
        <v>0</v>
      </c>
      <c r="KF13">
        <f>IF(Charts!$B$3="none",CB525,IF(GD525="",NA(),GD525))</f>
        <v>0</v>
      </c>
      <c r="KG13">
        <f>IF(Charts!$B$3="none",CC525,IF(GE525="",NA(),GE525))</f>
        <v>0</v>
      </c>
      <c r="KH13">
        <f>IF(Charts!$B$3="none",CD525,IF(GF525="",NA(),GF525))</f>
        <v>0</v>
      </c>
      <c r="KI13">
        <f>IF(Charts!$B$3="none",CE525,IF(GG525="",NA(),GG525))</f>
        <v>0</v>
      </c>
      <c r="KJ13">
        <f>IF(Charts!$B$3="none",CF525,IF(GH525="",NA(),GH525))</f>
        <v>0</v>
      </c>
      <c r="KK13">
        <f>IF(Charts!$B$3="none",CG525,IF(GI525="",NA(),GI525))</f>
        <v>0</v>
      </c>
      <c r="KL13">
        <f>IF(Charts!$B$3="none",CH525,IF(GJ525="",NA(),GJ525))</f>
        <v>0</v>
      </c>
      <c r="KM13">
        <f>IF(Charts!$B$3="none",CI525,IF(GK525="",NA(),GK525))</f>
        <v>0</v>
      </c>
      <c r="KN13">
        <f>IF(Charts!$B$3="none",CJ525,IF(GL525="",NA(),GL525))</f>
        <v>0</v>
      </c>
      <c r="KO13">
        <f>IF(Charts!$B$3="none",CK525,IF(GM525="",NA(),GM525))</f>
        <v>0</v>
      </c>
      <c r="KP13">
        <f>IF(Charts!$B$3="none",CL525,IF(GN525="",NA(),GN525))</f>
        <v>0</v>
      </c>
      <c r="KQ13">
        <f>IF(Charts!$B$3="none",CM525,IF(GO525="",NA(),GO525))</f>
        <v>0</v>
      </c>
      <c r="KR13">
        <f>IF(Charts!$B$3="none",CN525,IF(GP525="",NA(),GP525))</f>
        <v>0</v>
      </c>
      <c r="KS13">
        <f>IF(Charts!$B$3="none",CO525,IF(GQ525="",NA(),GQ525))</f>
        <v>0</v>
      </c>
      <c r="KT13">
        <f>IF(Charts!$B$3="none",CP525,IF(GR525="",NA(),GR525))</f>
        <v>0</v>
      </c>
      <c r="KU13">
        <f>IF(Charts!$B$3="none",CQ525,IF(GS525="",NA(),GS525))</f>
        <v>0</v>
      </c>
      <c r="KV13">
        <f>IF(Charts!$B$3="none",CR525,IF(GT525="",NA(),GT525))</f>
        <v>0</v>
      </c>
      <c r="KW13">
        <f>IF(Charts!$B$3="none",CS525,IF(GU525="",NA(),GU525))</f>
        <v>0</v>
      </c>
      <c r="KX13">
        <f>IF(Charts!$B$3="none",CT525,IF(GV525="",NA(),GV525))</f>
        <v>0</v>
      </c>
      <c r="KY13">
        <f>IF(Charts!$B$3="none",CU525,IF(GW525="",NA(),GW525))</f>
        <v>0</v>
      </c>
      <c r="KZ13">
        <f>IF(Charts!$B$3="none",CV525,IF(GX525="",NA(),GX525))</f>
        <v>0</v>
      </c>
      <c r="LA13">
        <f>IF(Charts!$B$3="none",CW525,IF(GY525="",NA(),GY525))</f>
        <v>0</v>
      </c>
      <c r="LB13">
        <f>IF(Charts!$B$3="none",CX525,IF(GZ525="",NA(),GZ525))</f>
        <v>0</v>
      </c>
      <c r="LC13">
        <f>IF(Charts!$B$3="none",CY525,IF(HA525="",NA(),HA525))</f>
        <v>0</v>
      </c>
      <c r="LD13">
        <f>IF(Charts!$B$3="none",CZ525,IF(HB525="",NA(),HB525))</f>
        <v>0</v>
      </c>
      <c r="LE13">
        <f>IF(Charts!$B$3="none",DA525,IF(HC525="",NA(),HC525))</f>
        <v>0</v>
      </c>
      <c r="LF13">
        <f>IF(Charts!$B$3="none",DB525,IF(HD525="",NA(),HD525))</f>
        <v>0</v>
      </c>
      <c r="LG13">
        <f>IF(Charts!$B$3="none",DC525,IF(HE525="",NA(),HE525))</f>
        <v>0</v>
      </c>
      <c r="LH13">
        <f>IF(Charts!$B$3="none",DD525,IF(HF525="",NA(),HF525))</f>
        <v>0</v>
      </c>
    </row>
    <row r="14" spans="1:320">
      <c r="D14">
        <v>10</v>
      </c>
      <c r="E14">
        <f>IF(INDIRECT(ADDRESS($D14+2,E$2+1,,,"Instances"))="","",INDIRECT(ADDRESS($D14+2,E$2+1,,,"Instances")))</f>
        <v>0</v>
      </c>
      <c r="F14">
        <f>IFERROR(SMALL(E5:E105,ROW()-ROW($F$5)+1),"")</f>
        <v>0</v>
      </c>
      <c r="H14">
        <f>IFERROR(SUM(F5:F14),"")</f>
        <v>0</v>
      </c>
      <c r="I14">
        <f>IF(INDIRECT(ADDRESS($D14+2,I$2+1,,,"Instances"))="","",INDIRECT(ADDRESS($D14+2,I$2+1,,,"Instances")))</f>
        <v>0</v>
      </c>
      <c r="J14">
        <f>IFERROR(SMALL(I5:I105,ROW()-ROW($J$5)+1),"")</f>
        <v>0</v>
      </c>
      <c r="L14">
        <f>IFERROR(SUM(J5:J14),"")</f>
        <v>0</v>
      </c>
      <c r="M14">
        <f>IF(INDIRECT(ADDRESS($D14+2,M$2+1,,,"Instances"))="","",INDIRECT(ADDRESS($D14+2,M$2+1,,,"Instances")))</f>
        <v>0</v>
      </c>
      <c r="N14">
        <f>IFERROR(SMALL(M5:M105,ROW()-ROW($N$5)+1),"")</f>
        <v>0</v>
      </c>
      <c r="P14">
        <f>IFERROR(SUM(N5:N14),"")</f>
        <v>0</v>
      </c>
      <c r="Q14">
        <f>IF(INDIRECT(ADDRESS($D14+2,Q$2+1,,,"Instances"))="","",INDIRECT(ADDRESS($D14+2,Q$2+1,,,"Instances")))</f>
        <v>0</v>
      </c>
      <c r="R14">
        <f>IFERROR(SMALL(Q5:Q105,ROW()-ROW($R$5)+1),"")</f>
        <v>0</v>
      </c>
      <c r="T14">
        <f>IFERROR(SUM(R5:R14),"")</f>
        <v>0</v>
      </c>
      <c r="U14">
        <f>IF(INDIRECT(ADDRESS($D14+2,U$2+1,,,"Instances"))="","",INDIRECT(ADDRESS($D14+2,U$2+1,,,"Instances")))</f>
        <v>0</v>
      </c>
      <c r="V14">
        <f>IFERROR(SMALL(U5:U105,ROW()-ROW($V$5)+1),"")</f>
        <v>0</v>
      </c>
      <c r="X14">
        <f>IFERROR(SUM(V5:V14),"")</f>
        <v>0</v>
      </c>
      <c r="Y14">
        <f>IF(INDIRECT(ADDRESS($D14+2,Y$2+1,,,"Instances"))="","",INDIRECT(ADDRESS($D14+2,Y$2+1,,,"Instances")))</f>
        <v>0</v>
      </c>
      <c r="Z14">
        <f>IFERROR(SMALL(Y5:Y105,ROW()-ROW($Z$5)+1),"")</f>
        <v>0</v>
      </c>
      <c r="AB14">
        <f>IFERROR(SUM(Z5:Z14),"")</f>
        <v>0</v>
      </c>
      <c r="AC14">
        <f>IF(INDIRECT(ADDRESS($D14+2,AC$2+1,,,"Instances"))="","",INDIRECT(ADDRESS($D14+2,AC$2+1,,,"Instances")))</f>
        <v>0</v>
      </c>
      <c r="AD14">
        <f>IFERROR(SMALL(AC5:AC105,ROW()-ROW($AD$5)+1),"")</f>
        <v>0</v>
      </c>
      <c r="AF14">
        <f>IFERROR(SUM(AD5:AD14),"")</f>
        <v>0</v>
      </c>
      <c r="AG14">
        <f>IF(INDIRECT(ADDRESS($D14+2,AG$2+1,,,"Instances"))="","",INDIRECT(ADDRESS($D14+2,AG$2+1,,,"Instances")))</f>
        <v>0</v>
      </c>
      <c r="AH14">
        <f>IFERROR(SMALL(AG5:AG105,ROW()-ROW($AH$5)+1),"")</f>
        <v>0</v>
      </c>
      <c r="AJ14">
        <f>IFERROR(SUM(AH5:AH14),"")</f>
        <v>0</v>
      </c>
      <c r="AK14">
        <f>IF(INDIRECT(ADDRESS($D14+2,AK$2+1,,,"Instances"))="","",INDIRECT(ADDRESS($D14+2,AK$2+1,,,"Instances")))</f>
        <v>0</v>
      </c>
      <c r="AL14">
        <f>IFERROR(SMALL(AK5:AK105,ROW()-ROW($AL$5)+1),"")</f>
        <v>0</v>
      </c>
      <c r="AN14">
        <f>IFERROR(SUM(AL5:AL14),"")</f>
        <v>0</v>
      </c>
      <c r="AO14">
        <f>IF(INDIRECT(ADDRESS($D14+2,AO$2+1,,,"Instances"))="","",INDIRECT(ADDRESS($D14+2,AO$2+1,,,"Instances")))</f>
        <v>0</v>
      </c>
      <c r="AP14">
        <f>IFERROR(SMALL(AO5:AO105,ROW()-ROW($AP$5)+1),"")</f>
        <v>0</v>
      </c>
      <c r="AR14">
        <f>IFERROR(SUM(AP5:AP14),"")</f>
        <v>0</v>
      </c>
      <c r="AS14">
        <f>IF(INDIRECT(ADDRESS($D14+2,AS$2+1,,,"Instances"))="","",INDIRECT(ADDRESS($D14+2,AS$2+1,,,"Instances")))</f>
        <v>0</v>
      </c>
      <c r="AT14">
        <f>IFERROR(SMALL(AS5:AS105,ROW()-ROW($AT$5)+1),"")</f>
        <v>0</v>
      </c>
      <c r="AV14">
        <f>IFERROR(SUM(AT5:AT14),"")</f>
        <v>0</v>
      </c>
      <c r="AW14">
        <f>IF(INDIRECT(ADDRESS($D14+2,AW$2+1,,,"Instances"))="","",INDIRECT(ADDRESS($D14+2,AW$2+1,,,"Instances")))</f>
        <v>0</v>
      </c>
      <c r="AX14">
        <f>IFERROR(SMALL(AW5:AW105,ROW()-ROW($AX$5)+1),"")</f>
        <v>0</v>
      </c>
      <c r="AZ14">
        <f>IFERROR(SUM(AX5:AX14),"")</f>
        <v>0</v>
      </c>
      <c r="BA14">
        <f>IF(INDIRECT(ADDRESS($D14+2,BA$2+1,,,"Instances"))="","",INDIRECT(ADDRESS($D14+2,BA$2+1,,,"Instances")))</f>
        <v>0</v>
      </c>
      <c r="BB14">
        <f>IFERROR(SMALL(BA5:BA105,ROW()-ROW($BB$5)+1),"")</f>
        <v>0</v>
      </c>
      <c r="BD14">
        <f>IFERROR(SUM(BB5:BB14),"")</f>
        <v>0</v>
      </c>
      <c r="BE14">
        <f>IF(INDIRECT(ADDRESS($D14+2,BE$2+1,,,"Instances"))="","",INDIRECT(ADDRESS($D14+2,BE$2+1,,,"Instances")))</f>
        <v>0</v>
      </c>
      <c r="BF14">
        <f>IFERROR(SMALL(BE5:BE105,ROW()-ROW($BF$5)+1),"")</f>
        <v>0</v>
      </c>
      <c r="BH14">
        <f>IFERROR(SUM(BF5:BF14),"")</f>
        <v>0</v>
      </c>
      <c r="BI14">
        <f>IF(INDIRECT(ADDRESS($D14+2,BI$2+1,,,"Instances"))="","",INDIRECT(ADDRESS($D14+2,BI$2+1,,,"Instances")))</f>
        <v>0</v>
      </c>
      <c r="BJ14">
        <f>IFERROR(SMALL(BI5:BI105,ROW()-ROW($BJ$5)+1),"")</f>
        <v>0</v>
      </c>
      <c r="BL14">
        <f>IFERROR(SUM(BJ5:BJ14),"")</f>
        <v>0</v>
      </c>
      <c r="BM14">
        <f>IF(INDIRECT(ADDRESS($D14+2,BM$2+1,,,"Instances"))="","",INDIRECT(ADDRESS($D14+2,BM$2+1,,,"Instances")))</f>
        <v>0</v>
      </c>
      <c r="BN14">
        <f>IFERROR(SMALL(BM5:BM105,ROW()-ROW($BN$5)+1),"")</f>
        <v>0</v>
      </c>
      <c r="BP14">
        <f>IFERROR(SUM(BN5:BN14),"")</f>
        <v>0</v>
      </c>
      <c r="BQ14">
        <f>IF(INDIRECT(ADDRESS($D14+2,BQ$2+1,,,"Instances"))="","",INDIRECT(ADDRESS($D14+2,BQ$2+1,,,"Instances")))</f>
        <v>0</v>
      </c>
      <c r="BR14">
        <f>IFERROR(SMALL(BQ5:BQ105,ROW()-ROW($BR$5)+1),"")</f>
        <v>0</v>
      </c>
      <c r="BT14">
        <f>IFERROR(SUM(BR5:BR14),"")</f>
        <v>0</v>
      </c>
      <c r="BU14">
        <f>IF(INDIRECT(ADDRESS($D14+2,BU$2+1,,,"Instances"))="","",INDIRECT(ADDRESS($D14+2,BU$2+1,,,"Instances")))</f>
        <v>0</v>
      </c>
      <c r="BV14">
        <f>IFERROR(SMALL(BU5:BU105,ROW()-ROW($BV$5)+1),"")</f>
        <v>0</v>
      </c>
      <c r="BX14">
        <f>IFERROR(SUM(BV5:BV14),"")</f>
        <v>0</v>
      </c>
      <c r="BY14">
        <f>IF(INDIRECT(ADDRESS($D14+2,BY$2+1,,,"Instances"))="","",INDIRECT(ADDRESS($D14+2,BY$2+1,,,"Instances")))</f>
        <v>0</v>
      </c>
      <c r="BZ14">
        <f>IFERROR(SMALL(BY5:BY105,ROW()-ROW($BZ$5)+1),"")</f>
        <v>0</v>
      </c>
      <c r="CB14">
        <f>IFERROR(SUM(BZ5:BZ14),"")</f>
        <v>0</v>
      </c>
      <c r="CC14">
        <f>IF(INDIRECT(ADDRESS($D14+2,CC$2+1,,,"Instances"))="","",INDIRECT(ADDRESS($D14+2,CC$2+1,,,"Instances")))</f>
        <v>0</v>
      </c>
      <c r="CD14">
        <f>IFERROR(SMALL(CC5:CC105,ROW()-ROW($CD$5)+1),"")</f>
        <v>0</v>
      </c>
      <c r="CF14">
        <f>IFERROR(SUM(CD5:CD14),"")</f>
        <v>0</v>
      </c>
      <c r="CG14">
        <f>IF(INDIRECT(ADDRESS($D14+2,CG$2+1,,,"Instances"))="","",INDIRECT(ADDRESS($D14+2,CG$2+1,,,"Instances")))</f>
        <v>0</v>
      </c>
      <c r="CH14">
        <f>IFERROR(SMALL(CG5:CG105,ROW()-ROW($CH$5)+1),"")</f>
        <v>0</v>
      </c>
      <c r="CJ14">
        <f>IFERROR(SUM(CH5:CH14),"")</f>
        <v>0</v>
      </c>
      <c r="CK14">
        <f>IF(INDIRECT(ADDRESS($D14+2,CK$2+1,,,"Instances"))="","",INDIRECT(ADDRESS($D14+2,CK$2+1,,,"Instances")))</f>
        <v>0</v>
      </c>
      <c r="CL14">
        <f>IFERROR(SMALL(CK5:CK105,ROW()-ROW($CL$5)+1),"")</f>
        <v>0</v>
      </c>
      <c r="CN14">
        <f>IFERROR(SUM(CL5:CL14),"")</f>
        <v>0</v>
      </c>
      <c r="CO14">
        <f>IF(INDIRECT(ADDRESS($D14+2,CO$2+1,,,"Instances"))="","",INDIRECT(ADDRESS($D14+2,CO$2+1,,,"Instances")))</f>
        <v>0</v>
      </c>
      <c r="CP14">
        <f>IFERROR(SMALL(CO5:CO105,ROW()-ROW($CP$5)+1),"")</f>
        <v>0</v>
      </c>
      <c r="CR14">
        <f>IFERROR(SUM(CP5:CP14),"")</f>
        <v>0</v>
      </c>
      <c r="CS14">
        <f>IF(INDIRECT(ADDRESS($D14+2,CS$2+1,,,"Instances"))="","",INDIRECT(ADDRESS($D14+2,CS$2+1,,,"Instances")))</f>
        <v>0</v>
      </c>
      <c r="CT14">
        <f>IFERROR(SMALL(CS5:CS105,ROW()-ROW($CT$5)+1),"")</f>
        <v>0</v>
      </c>
      <c r="CV14">
        <f>IFERROR(SUM(CT5:CT14),"")</f>
        <v>0</v>
      </c>
      <c r="CW14">
        <f>IF(INDIRECT(ADDRESS($D14+2,CW$2+1,,,"Instances"))="","",INDIRECT(ADDRESS($D14+2,CW$2+1,,,"Instances")))</f>
        <v>0</v>
      </c>
      <c r="CX14">
        <f>IFERROR(SMALL(CW5:CW105,ROW()-ROW($CX$5)+1),"")</f>
        <v>0</v>
      </c>
      <c r="CZ14">
        <f>IFERROR(SUM(CX5:CX14),"")</f>
        <v>0</v>
      </c>
      <c r="DA14">
        <f>IF(INDIRECT(ADDRESS($D14+2,DA$2+1,,,"Instances"))="","",INDIRECT(ADDRESS($D14+2,DA$2+1,,,"Instances")))</f>
        <v>0</v>
      </c>
      <c r="DB14">
        <f>IFERROR(SMALL(DA5:DA105,ROW()-ROW($DB$5)+1),"")</f>
        <v>0</v>
      </c>
      <c r="DD14">
        <f>IFERROR(SUM(DB5:DB14),"")</f>
        <v>0</v>
      </c>
      <c r="DF14">
        <v>10</v>
      </c>
      <c r="DG14" cm="1">
        <f t="array" ref="DG14">_xlfn.SWITCH(Charts!$B$3,"average", AVERAGE(INDIRECT(ADDRESS(9+3,DG$2+1,,,"Instances") &amp; ":" &amp; ADDRESS(9+3,DG$2+1))),"median", MEDIAN(INDIRECT(ADDRESS(9+3,DG$2+1,,,"Instances") &amp; ":" &amp; ADDRESS(9+3,DG$2+1))),"min", MIN(INDIRECT(ADDRESS(9+3,DG$2+1,,,"Instances") &amp; ":" &amp; ADDRESS(9+3,DG$2+1))),"max", MAX(INDIRECT(ADDRESS(9+3,DG$2+1,,,"Instances") &amp; ":" &amp; ADDRESS(9+3,DG$2+1))),"diff", MAX(INDIRECT(ADDRESS(9+3,DG$2+1,,,"Instances") &amp; ":" &amp; ADDRESS(9+3,DG$2+1)))-MIN(INDIRECT(ADDRESS(9+3,DG$2+1,,,"Instances") &amp; ":" &amp; ADDRESS(9+3,DG$2+1))))</f>
        <v>0</v>
      </c>
      <c r="DH14">
        <f>IFERROR(SMALL(DG5:DG105,ROW()-ROW($DH$5)+1),"")</f>
        <v>0</v>
      </c>
      <c r="DJ14">
        <f>IFERROR(SUM(DH5:DH14),"")</f>
        <v>0</v>
      </c>
      <c r="DK14" cm="1">
        <f t="array" ref="DK14">_xlfn.SWITCH(Charts!$B$3,"average", AVERAGE(INDIRECT(ADDRESS(9+3,DK$2+1,,,"Instances") &amp; ":" &amp; ADDRESS(9+3,DK$2+1))),"median", MEDIAN(INDIRECT(ADDRESS(9+3,DK$2+1,,,"Instances") &amp; ":" &amp; ADDRESS(9+3,DK$2+1))),"min", MIN(INDIRECT(ADDRESS(9+3,DK$2+1,,,"Instances") &amp; ":" &amp; ADDRESS(9+3,DK$2+1))),"max", MAX(INDIRECT(ADDRESS(9+3,DK$2+1,,,"Instances") &amp; ":" &amp; ADDRESS(9+3,DK$2+1))),"diff", MAX(INDIRECT(ADDRESS(9+3,DK$2+1,,,"Instances") &amp; ":" &amp; ADDRESS(9+3,DK$2+1)))-MIN(INDIRECT(ADDRESS(9+3,DK$2+1,,,"Instances") &amp; ":" &amp; ADDRESS(9+3,DK$2+1))))</f>
        <v>0</v>
      </c>
      <c r="DL14">
        <f>IFERROR(SMALL(DK5:DK105,ROW()-ROW($DL$5)+1),"")</f>
        <v>0</v>
      </c>
      <c r="DN14">
        <f>IFERROR(SUM(DL5:DL14),"")</f>
        <v>0</v>
      </c>
      <c r="DO14" cm="1">
        <f t="array" ref="DO14">_xlfn.SWITCH(Charts!$B$3,"average", AVERAGE(INDIRECT(ADDRESS(9+3,DO$2+1,,,"Instances") &amp; ":" &amp; ADDRESS(9+3,DO$2+1))),"median", MEDIAN(INDIRECT(ADDRESS(9+3,DO$2+1,,,"Instances") &amp; ":" &amp; ADDRESS(9+3,DO$2+1))),"min", MIN(INDIRECT(ADDRESS(9+3,DO$2+1,,,"Instances") &amp; ":" &amp; ADDRESS(9+3,DO$2+1))),"max", MAX(INDIRECT(ADDRESS(9+3,DO$2+1,,,"Instances") &amp; ":" &amp; ADDRESS(9+3,DO$2+1))),"diff", MAX(INDIRECT(ADDRESS(9+3,DO$2+1,,,"Instances") &amp; ":" &amp; ADDRESS(9+3,DO$2+1)))-MIN(INDIRECT(ADDRESS(9+3,DO$2+1,,,"Instances") &amp; ":" &amp; ADDRESS(9+3,DO$2+1))))</f>
        <v>0</v>
      </c>
      <c r="DP14">
        <f>IFERROR(SMALL(DO5:DO105,ROW()-ROW($DP$5)+1),"")</f>
        <v>0</v>
      </c>
      <c r="DR14">
        <f>IFERROR(SUM(DP5:DP14),"")</f>
        <v>0</v>
      </c>
      <c r="DS14" cm="1">
        <f t="array" ref="DS14">_xlfn.SWITCH(Charts!$B$3,"average", AVERAGE(INDIRECT(ADDRESS(9+3,DS$2+1,,,"Instances") &amp; ":" &amp; ADDRESS(9+3,DS$2+1))),"median", MEDIAN(INDIRECT(ADDRESS(9+3,DS$2+1,,,"Instances") &amp; ":" &amp; ADDRESS(9+3,DS$2+1))),"min", MIN(INDIRECT(ADDRESS(9+3,DS$2+1,,,"Instances") &amp; ":" &amp; ADDRESS(9+3,DS$2+1))),"max", MAX(INDIRECT(ADDRESS(9+3,DS$2+1,,,"Instances") &amp; ":" &amp; ADDRESS(9+3,DS$2+1))),"diff", MAX(INDIRECT(ADDRESS(9+3,DS$2+1,,,"Instances") &amp; ":" &amp; ADDRESS(9+3,DS$2+1)))-MIN(INDIRECT(ADDRESS(9+3,DS$2+1,,,"Instances") &amp; ":" &amp; ADDRESS(9+3,DS$2+1))))</f>
        <v>0</v>
      </c>
      <c r="DT14">
        <f>IFERROR(SMALL(DS5:DS105,ROW()-ROW($DT$5)+1),"")</f>
        <v>0</v>
      </c>
      <c r="DV14">
        <f>IFERROR(SUM(DT5:DT14),"")</f>
        <v>0</v>
      </c>
      <c r="DW14" cm="1">
        <f t="array" ref="DW14">_xlfn.SWITCH(Charts!$B$3,"average", AVERAGE(INDIRECT(ADDRESS(9+3,DW$2+1,,,"Instances") &amp; ":" &amp; ADDRESS(9+3,DW$2+1))),"median", MEDIAN(INDIRECT(ADDRESS(9+3,DW$2+1,,,"Instances") &amp; ":" &amp; ADDRESS(9+3,DW$2+1))),"min", MIN(INDIRECT(ADDRESS(9+3,DW$2+1,,,"Instances") &amp; ":" &amp; ADDRESS(9+3,DW$2+1))),"max", MAX(INDIRECT(ADDRESS(9+3,DW$2+1,,,"Instances") &amp; ":" &amp; ADDRESS(9+3,DW$2+1))),"diff", MAX(INDIRECT(ADDRESS(9+3,DW$2+1,,,"Instances") &amp; ":" &amp; ADDRESS(9+3,DW$2+1)))-MIN(INDIRECT(ADDRESS(9+3,DW$2+1,,,"Instances") &amp; ":" &amp; ADDRESS(9+3,DW$2+1))))</f>
        <v>0</v>
      </c>
      <c r="DX14">
        <f>IFERROR(SMALL(DW5:DW105,ROW()-ROW($DX$5)+1),"")</f>
        <v>0</v>
      </c>
      <c r="DZ14">
        <f>IFERROR(SUM(DX5:DX14),"")</f>
        <v>0</v>
      </c>
      <c r="EA14" cm="1">
        <f t="array" ref="EA14">_xlfn.SWITCH(Charts!$B$3,"average", AVERAGE(INDIRECT(ADDRESS(9+3,EA$2+1,,,"Instances") &amp; ":" &amp; ADDRESS(9+3,EA$2+1))),"median", MEDIAN(INDIRECT(ADDRESS(9+3,EA$2+1,,,"Instances") &amp; ":" &amp; ADDRESS(9+3,EA$2+1))),"min", MIN(INDIRECT(ADDRESS(9+3,EA$2+1,,,"Instances") &amp; ":" &amp; ADDRESS(9+3,EA$2+1))),"max", MAX(INDIRECT(ADDRESS(9+3,EA$2+1,,,"Instances") &amp; ":" &amp; ADDRESS(9+3,EA$2+1))),"diff", MAX(INDIRECT(ADDRESS(9+3,EA$2+1,,,"Instances") &amp; ":" &amp; ADDRESS(9+3,EA$2+1)))-MIN(INDIRECT(ADDRESS(9+3,EA$2+1,,,"Instances") &amp; ":" &amp; ADDRESS(9+3,EA$2+1))))</f>
        <v>0</v>
      </c>
      <c r="EB14">
        <f>IFERROR(SMALL(EA5:EA105,ROW()-ROW($EB$5)+1),"")</f>
        <v>0</v>
      </c>
      <c r="ED14">
        <f>IFERROR(SUM(EB5:EB14),"")</f>
        <v>0</v>
      </c>
      <c r="EE14" cm="1">
        <f t="array" ref="EE14">_xlfn.SWITCH(Charts!$B$3,"average", AVERAGE(INDIRECT(ADDRESS(9+3,EE$2+1,,,"Instances") &amp; ":" &amp; ADDRESS(9+3,EE$2+1))),"median", MEDIAN(INDIRECT(ADDRESS(9+3,EE$2+1,,,"Instances") &amp; ":" &amp; ADDRESS(9+3,EE$2+1))),"min", MIN(INDIRECT(ADDRESS(9+3,EE$2+1,,,"Instances") &amp; ":" &amp; ADDRESS(9+3,EE$2+1))),"max", MAX(INDIRECT(ADDRESS(9+3,EE$2+1,,,"Instances") &amp; ":" &amp; ADDRESS(9+3,EE$2+1))),"diff", MAX(INDIRECT(ADDRESS(9+3,EE$2+1,,,"Instances") &amp; ":" &amp; ADDRESS(9+3,EE$2+1)))-MIN(INDIRECT(ADDRESS(9+3,EE$2+1,,,"Instances") &amp; ":" &amp; ADDRESS(9+3,EE$2+1))))</f>
        <v>0</v>
      </c>
      <c r="EF14">
        <f>IFERROR(SMALL(EE5:EE105,ROW()-ROW($EF$5)+1),"")</f>
        <v>0</v>
      </c>
      <c r="EH14">
        <f>IFERROR(SUM(EF5:EF14),"")</f>
        <v>0</v>
      </c>
      <c r="EI14" cm="1">
        <f t="array" ref="EI14">_xlfn.SWITCH(Charts!$B$3,"average", AVERAGE(INDIRECT(ADDRESS(9+3,EI$2+1,,,"Instances") &amp; ":" &amp; ADDRESS(9+3,EI$2+1))),"median", MEDIAN(INDIRECT(ADDRESS(9+3,EI$2+1,,,"Instances") &amp; ":" &amp; ADDRESS(9+3,EI$2+1))),"min", MIN(INDIRECT(ADDRESS(9+3,EI$2+1,,,"Instances") &amp; ":" &amp; ADDRESS(9+3,EI$2+1))),"max", MAX(INDIRECT(ADDRESS(9+3,EI$2+1,,,"Instances") &amp; ":" &amp; ADDRESS(9+3,EI$2+1))),"diff", MAX(INDIRECT(ADDRESS(9+3,EI$2+1,,,"Instances") &amp; ":" &amp; ADDRESS(9+3,EI$2+1)))-MIN(INDIRECT(ADDRESS(9+3,EI$2+1,,,"Instances") &amp; ":" &amp; ADDRESS(9+3,EI$2+1))))</f>
        <v>0</v>
      </c>
      <c r="EJ14">
        <f>IFERROR(SMALL(EI5:EI105,ROW()-ROW($EJ$5)+1),"")</f>
        <v>0</v>
      </c>
      <c r="EL14">
        <f>IFERROR(SUM(EJ5:EJ14),"")</f>
        <v>0</v>
      </c>
      <c r="EM14" cm="1">
        <f t="array" ref="EM14">_xlfn.SWITCH(Charts!$B$3,"average", AVERAGE(INDIRECT(ADDRESS(9+3,EM$2+1,,,"Instances") &amp; ":" &amp; ADDRESS(9+3,EM$2+1))),"median", MEDIAN(INDIRECT(ADDRESS(9+3,EM$2+1,,,"Instances") &amp; ":" &amp; ADDRESS(9+3,EM$2+1))),"min", MIN(INDIRECT(ADDRESS(9+3,EM$2+1,,,"Instances") &amp; ":" &amp; ADDRESS(9+3,EM$2+1))),"max", MAX(INDIRECT(ADDRESS(9+3,EM$2+1,,,"Instances") &amp; ":" &amp; ADDRESS(9+3,EM$2+1))),"diff", MAX(INDIRECT(ADDRESS(9+3,EM$2+1,,,"Instances") &amp; ":" &amp; ADDRESS(9+3,EM$2+1)))-MIN(INDIRECT(ADDRESS(9+3,EM$2+1,,,"Instances") &amp; ":" &amp; ADDRESS(9+3,EM$2+1))))</f>
        <v>0</v>
      </c>
      <c r="EN14">
        <f>IFERROR(SMALL(EM5:EM105,ROW()-ROW($EN$5)+1),"")</f>
        <v>0</v>
      </c>
      <c r="EP14">
        <f>IFERROR(SUM(EN5:EN14),"")</f>
        <v>0</v>
      </c>
      <c r="EQ14" cm="1">
        <f t="array" ref="EQ14">_xlfn.SWITCH(Charts!$B$3,"average", AVERAGE(INDIRECT(ADDRESS(9+3,EQ$2+1,,,"Instances") &amp; ":" &amp; ADDRESS(9+3,EQ$2+1))),"median", MEDIAN(INDIRECT(ADDRESS(9+3,EQ$2+1,,,"Instances") &amp; ":" &amp; ADDRESS(9+3,EQ$2+1))),"min", MIN(INDIRECT(ADDRESS(9+3,EQ$2+1,,,"Instances") &amp; ":" &amp; ADDRESS(9+3,EQ$2+1))),"max", MAX(INDIRECT(ADDRESS(9+3,EQ$2+1,,,"Instances") &amp; ":" &amp; ADDRESS(9+3,EQ$2+1))),"diff", MAX(INDIRECT(ADDRESS(9+3,EQ$2+1,,,"Instances") &amp; ":" &amp; ADDRESS(9+3,EQ$2+1)))-MIN(INDIRECT(ADDRESS(9+3,EQ$2+1,,,"Instances") &amp; ":" &amp; ADDRESS(9+3,EQ$2+1))))</f>
        <v>0</v>
      </c>
      <c r="ER14">
        <f>IFERROR(SMALL(EQ5:EQ105,ROW()-ROW($ER$5)+1),"")</f>
        <v>0</v>
      </c>
      <c r="ET14">
        <f>IFERROR(SUM(ER5:ER14),"")</f>
        <v>0</v>
      </c>
      <c r="EU14" cm="1">
        <f t="array" ref="EU14">_xlfn.SWITCH(Charts!$B$3,"average", AVERAGE(INDIRECT(ADDRESS(9+3,EU$2+1,,,"Instances") &amp; ":" &amp; ADDRESS(9+3,EU$2+1))),"median", MEDIAN(INDIRECT(ADDRESS(9+3,EU$2+1,,,"Instances") &amp; ":" &amp; ADDRESS(9+3,EU$2+1))),"min", MIN(INDIRECT(ADDRESS(9+3,EU$2+1,,,"Instances") &amp; ":" &amp; ADDRESS(9+3,EU$2+1))),"max", MAX(INDIRECT(ADDRESS(9+3,EU$2+1,,,"Instances") &amp; ":" &amp; ADDRESS(9+3,EU$2+1))),"diff", MAX(INDIRECT(ADDRESS(9+3,EU$2+1,,,"Instances") &amp; ":" &amp; ADDRESS(9+3,EU$2+1)))-MIN(INDIRECT(ADDRESS(9+3,EU$2+1,,,"Instances") &amp; ":" &amp; ADDRESS(9+3,EU$2+1))))</f>
        <v>0</v>
      </c>
      <c r="EV14">
        <f>IFERROR(SMALL(EU5:EU105,ROW()-ROW($EV$5)+1),"")</f>
        <v>0</v>
      </c>
      <c r="EX14">
        <f>IFERROR(SUM(EV5:EV14),"")</f>
        <v>0</v>
      </c>
      <c r="EY14" cm="1">
        <f t="array" ref="EY14">_xlfn.SWITCH(Charts!$B$3,"average", AVERAGE(INDIRECT(ADDRESS(9+3,EY$2+1,,,"Instances") &amp; ":" &amp; ADDRESS(9+3,EY$2+1))),"median", MEDIAN(INDIRECT(ADDRESS(9+3,EY$2+1,,,"Instances") &amp; ":" &amp; ADDRESS(9+3,EY$2+1))),"min", MIN(INDIRECT(ADDRESS(9+3,EY$2+1,,,"Instances") &amp; ":" &amp; ADDRESS(9+3,EY$2+1))),"max", MAX(INDIRECT(ADDRESS(9+3,EY$2+1,,,"Instances") &amp; ":" &amp; ADDRESS(9+3,EY$2+1))),"diff", MAX(INDIRECT(ADDRESS(9+3,EY$2+1,,,"Instances") &amp; ":" &amp; ADDRESS(9+3,EY$2+1)))-MIN(INDIRECT(ADDRESS(9+3,EY$2+1,,,"Instances") &amp; ":" &amp; ADDRESS(9+3,EY$2+1))))</f>
        <v>0</v>
      </c>
      <c r="EZ14">
        <f>IFERROR(SMALL(EY5:EY105,ROW()-ROW($EZ$5)+1),"")</f>
        <v>0</v>
      </c>
      <c r="FB14">
        <f>IFERROR(SUM(EZ5:EZ14),"")</f>
        <v>0</v>
      </c>
      <c r="FC14" cm="1">
        <f t="array" ref="FC14">_xlfn.SWITCH(Charts!$B$3,"average", AVERAGE(INDIRECT(ADDRESS(9+3,FC$2+1,,,"Instances") &amp; ":" &amp; ADDRESS(9+3,FC$2+1))),"median", MEDIAN(INDIRECT(ADDRESS(9+3,FC$2+1,,,"Instances") &amp; ":" &amp; ADDRESS(9+3,FC$2+1))),"min", MIN(INDIRECT(ADDRESS(9+3,FC$2+1,,,"Instances") &amp; ":" &amp; ADDRESS(9+3,FC$2+1))),"max", MAX(INDIRECT(ADDRESS(9+3,FC$2+1,,,"Instances") &amp; ":" &amp; ADDRESS(9+3,FC$2+1))),"diff", MAX(INDIRECT(ADDRESS(9+3,FC$2+1,,,"Instances") &amp; ":" &amp; ADDRESS(9+3,FC$2+1)))-MIN(INDIRECT(ADDRESS(9+3,FC$2+1,,,"Instances") &amp; ":" &amp; ADDRESS(9+3,FC$2+1))))</f>
        <v>0</v>
      </c>
      <c r="FD14">
        <f>IFERROR(SMALL(FC5:FC105,ROW()-ROW($FD$5)+1),"")</f>
        <v>0</v>
      </c>
      <c r="FF14">
        <f>IFERROR(SUM(FD5:FD14),"")</f>
        <v>0</v>
      </c>
      <c r="FG14" cm="1">
        <f t="array" ref="FG14">_xlfn.SWITCH(Charts!$B$3,"average", AVERAGE(INDIRECT(ADDRESS(9+3,FG$2+1,,,"Instances") &amp; ":" &amp; ADDRESS(9+3,FG$2+1))),"median", MEDIAN(INDIRECT(ADDRESS(9+3,FG$2+1,,,"Instances") &amp; ":" &amp; ADDRESS(9+3,FG$2+1))),"min", MIN(INDIRECT(ADDRESS(9+3,FG$2+1,,,"Instances") &amp; ":" &amp; ADDRESS(9+3,FG$2+1))),"max", MAX(INDIRECT(ADDRESS(9+3,FG$2+1,,,"Instances") &amp; ":" &amp; ADDRESS(9+3,FG$2+1))),"diff", MAX(INDIRECT(ADDRESS(9+3,FG$2+1,,,"Instances") &amp; ":" &amp; ADDRESS(9+3,FG$2+1)))-MIN(INDIRECT(ADDRESS(9+3,FG$2+1,,,"Instances") &amp; ":" &amp; ADDRESS(9+3,FG$2+1))))</f>
        <v>0</v>
      </c>
      <c r="FH14">
        <f>IFERROR(SMALL(FG5:FG105,ROW()-ROW($FH$5)+1),"")</f>
        <v>0</v>
      </c>
      <c r="FJ14">
        <f>IFERROR(SUM(FH5:FH14),"")</f>
        <v>0</v>
      </c>
      <c r="FK14" cm="1">
        <f t="array" ref="FK14">_xlfn.SWITCH(Charts!$B$3,"average", AVERAGE(INDIRECT(ADDRESS(9+3,FK$2+1,,,"Instances") &amp; ":" &amp; ADDRESS(9+3,FK$2+1))),"median", MEDIAN(INDIRECT(ADDRESS(9+3,FK$2+1,,,"Instances") &amp; ":" &amp; ADDRESS(9+3,FK$2+1))),"min", MIN(INDIRECT(ADDRESS(9+3,FK$2+1,,,"Instances") &amp; ":" &amp; ADDRESS(9+3,FK$2+1))),"max", MAX(INDIRECT(ADDRESS(9+3,FK$2+1,,,"Instances") &amp; ":" &amp; ADDRESS(9+3,FK$2+1))),"diff", MAX(INDIRECT(ADDRESS(9+3,FK$2+1,,,"Instances") &amp; ":" &amp; ADDRESS(9+3,FK$2+1)))-MIN(INDIRECT(ADDRESS(9+3,FK$2+1,,,"Instances") &amp; ":" &amp; ADDRESS(9+3,FK$2+1))))</f>
        <v>0</v>
      </c>
      <c r="FL14">
        <f>IFERROR(SMALL(FK5:FK105,ROW()-ROW($FL$5)+1),"")</f>
        <v>0</v>
      </c>
      <c r="FN14">
        <f>IFERROR(SUM(FL5:FL14),"")</f>
        <v>0</v>
      </c>
      <c r="FO14" cm="1">
        <f t="array" ref="FO14">_xlfn.SWITCH(Charts!$B$3,"average", AVERAGE(INDIRECT(ADDRESS(9+3,FO$2+1,,,"Instances") &amp; ":" &amp; ADDRESS(9+3,FO$2+1))),"median", MEDIAN(INDIRECT(ADDRESS(9+3,FO$2+1,,,"Instances") &amp; ":" &amp; ADDRESS(9+3,FO$2+1))),"min", MIN(INDIRECT(ADDRESS(9+3,FO$2+1,,,"Instances") &amp; ":" &amp; ADDRESS(9+3,FO$2+1))),"max", MAX(INDIRECT(ADDRESS(9+3,FO$2+1,,,"Instances") &amp; ":" &amp; ADDRESS(9+3,FO$2+1))),"diff", MAX(INDIRECT(ADDRESS(9+3,FO$2+1,,,"Instances") &amp; ":" &amp; ADDRESS(9+3,FO$2+1)))-MIN(INDIRECT(ADDRESS(9+3,FO$2+1,,,"Instances") &amp; ":" &amp; ADDRESS(9+3,FO$2+1))))</f>
        <v>0</v>
      </c>
      <c r="FP14">
        <f>IFERROR(SMALL(FO5:FO105,ROW()-ROW($FP$5)+1),"")</f>
        <v>0</v>
      </c>
      <c r="FR14">
        <f>IFERROR(SUM(FP5:FP14),"")</f>
        <v>0</v>
      </c>
      <c r="FS14" cm="1">
        <f t="array" ref="FS14">_xlfn.SWITCH(Charts!$B$3,"average", AVERAGE(INDIRECT(ADDRESS(9+3,FS$2+1,,,"Instances") &amp; ":" &amp; ADDRESS(9+3,FS$2+1))),"median", MEDIAN(INDIRECT(ADDRESS(9+3,FS$2+1,,,"Instances") &amp; ":" &amp; ADDRESS(9+3,FS$2+1))),"min", MIN(INDIRECT(ADDRESS(9+3,FS$2+1,,,"Instances") &amp; ":" &amp; ADDRESS(9+3,FS$2+1))),"max", MAX(INDIRECT(ADDRESS(9+3,FS$2+1,,,"Instances") &amp; ":" &amp; ADDRESS(9+3,FS$2+1))),"diff", MAX(INDIRECT(ADDRESS(9+3,FS$2+1,,,"Instances") &amp; ":" &amp; ADDRESS(9+3,FS$2+1)))-MIN(INDIRECT(ADDRESS(9+3,FS$2+1,,,"Instances") &amp; ":" &amp; ADDRESS(9+3,FS$2+1))))</f>
        <v>0</v>
      </c>
      <c r="FT14">
        <f>IFERROR(SMALL(FS5:FS105,ROW()-ROW($FT$5)+1),"")</f>
        <v>0</v>
      </c>
      <c r="FV14">
        <f>IFERROR(SUM(FT5:FT14),"")</f>
        <v>0</v>
      </c>
      <c r="FW14" cm="1">
        <f t="array" ref="FW14">_xlfn.SWITCH(Charts!$B$3,"average", AVERAGE(INDIRECT(ADDRESS(9+3,FW$2+1,,,"Instances") &amp; ":" &amp; ADDRESS(9+3,FW$2+1))),"median", MEDIAN(INDIRECT(ADDRESS(9+3,FW$2+1,,,"Instances") &amp; ":" &amp; ADDRESS(9+3,FW$2+1))),"min", MIN(INDIRECT(ADDRESS(9+3,FW$2+1,,,"Instances") &amp; ":" &amp; ADDRESS(9+3,FW$2+1))),"max", MAX(INDIRECT(ADDRESS(9+3,FW$2+1,,,"Instances") &amp; ":" &amp; ADDRESS(9+3,FW$2+1))),"diff", MAX(INDIRECT(ADDRESS(9+3,FW$2+1,,,"Instances") &amp; ":" &amp; ADDRESS(9+3,FW$2+1)))-MIN(INDIRECT(ADDRESS(9+3,FW$2+1,,,"Instances") &amp; ":" &amp; ADDRESS(9+3,FW$2+1))))</f>
        <v>0</v>
      </c>
      <c r="FX14">
        <f>IFERROR(SMALL(FW5:FW105,ROW()-ROW($FX$5)+1),"")</f>
        <v>0</v>
      </c>
      <c r="FZ14">
        <f>IFERROR(SUM(FX5:FX14),"")</f>
        <v>0</v>
      </c>
      <c r="GA14" cm="1">
        <f t="array" ref="GA14">_xlfn.SWITCH(Charts!$B$3,"average", AVERAGE(INDIRECT(ADDRESS(9+3,GA$2+1,,,"Instances") &amp; ":" &amp; ADDRESS(9+3,GA$2+1))),"median", MEDIAN(INDIRECT(ADDRESS(9+3,GA$2+1,,,"Instances") &amp; ":" &amp; ADDRESS(9+3,GA$2+1))),"min", MIN(INDIRECT(ADDRESS(9+3,GA$2+1,,,"Instances") &amp; ":" &amp; ADDRESS(9+3,GA$2+1))),"max", MAX(INDIRECT(ADDRESS(9+3,GA$2+1,,,"Instances") &amp; ":" &amp; ADDRESS(9+3,GA$2+1))),"diff", MAX(INDIRECT(ADDRESS(9+3,GA$2+1,,,"Instances") &amp; ":" &amp; ADDRESS(9+3,GA$2+1)))-MIN(INDIRECT(ADDRESS(9+3,GA$2+1,,,"Instances") &amp; ":" &amp; ADDRESS(9+3,GA$2+1))))</f>
        <v>0</v>
      </c>
      <c r="GB14">
        <f>IFERROR(SMALL(GA5:GA105,ROW()-ROW($GB$5)+1),"")</f>
        <v>0</v>
      </c>
      <c r="GD14">
        <f>IFERROR(SUM(GB5:GB14),"")</f>
        <v>0</v>
      </c>
      <c r="GE14" cm="1">
        <f t="array" ref="GE14">_xlfn.SWITCH(Charts!$B$3,"average", AVERAGE(INDIRECT(ADDRESS(9+3,GE$2+1,,,"Instances") &amp; ":" &amp; ADDRESS(9+3,GE$2+1))),"median", MEDIAN(INDIRECT(ADDRESS(9+3,GE$2+1,,,"Instances") &amp; ":" &amp; ADDRESS(9+3,GE$2+1))),"min", MIN(INDIRECT(ADDRESS(9+3,GE$2+1,,,"Instances") &amp; ":" &amp; ADDRESS(9+3,GE$2+1))),"max", MAX(INDIRECT(ADDRESS(9+3,GE$2+1,,,"Instances") &amp; ":" &amp; ADDRESS(9+3,GE$2+1))),"diff", MAX(INDIRECT(ADDRESS(9+3,GE$2+1,,,"Instances") &amp; ":" &amp; ADDRESS(9+3,GE$2+1)))-MIN(INDIRECT(ADDRESS(9+3,GE$2+1,,,"Instances") &amp; ":" &amp; ADDRESS(9+3,GE$2+1))))</f>
        <v>0</v>
      </c>
      <c r="GF14">
        <f>IFERROR(SMALL(GE5:GE105,ROW()-ROW($GF$5)+1),"")</f>
        <v>0</v>
      </c>
      <c r="GH14">
        <f>IFERROR(SUM(GF5:GF14),"")</f>
        <v>0</v>
      </c>
      <c r="GI14" cm="1">
        <f t="array" ref="GI14">_xlfn.SWITCH(Charts!$B$3,"average", AVERAGE(INDIRECT(ADDRESS(9+3,GI$2+1,,,"Instances") &amp; ":" &amp; ADDRESS(9+3,GI$2+1))),"median", MEDIAN(INDIRECT(ADDRESS(9+3,GI$2+1,,,"Instances") &amp; ":" &amp; ADDRESS(9+3,GI$2+1))),"min", MIN(INDIRECT(ADDRESS(9+3,GI$2+1,,,"Instances") &amp; ":" &amp; ADDRESS(9+3,GI$2+1))),"max", MAX(INDIRECT(ADDRESS(9+3,GI$2+1,,,"Instances") &amp; ":" &amp; ADDRESS(9+3,GI$2+1))),"diff", MAX(INDIRECT(ADDRESS(9+3,GI$2+1,,,"Instances") &amp; ":" &amp; ADDRESS(9+3,GI$2+1)))-MIN(INDIRECT(ADDRESS(9+3,GI$2+1,,,"Instances") &amp; ":" &amp; ADDRESS(9+3,GI$2+1))))</f>
        <v>0</v>
      </c>
      <c r="GJ14">
        <f>IFERROR(SMALL(GI5:GI105,ROW()-ROW($GJ$5)+1),"")</f>
        <v>0</v>
      </c>
      <c r="GL14">
        <f>IFERROR(SUM(GJ5:GJ14),"")</f>
        <v>0</v>
      </c>
      <c r="GM14" cm="1">
        <f t="array" ref="GM14">_xlfn.SWITCH(Charts!$B$3,"average", AVERAGE(INDIRECT(ADDRESS(9+3,GM$2+1,,,"Instances") &amp; ":" &amp; ADDRESS(9+3,GM$2+1))),"median", MEDIAN(INDIRECT(ADDRESS(9+3,GM$2+1,,,"Instances") &amp; ":" &amp; ADDRESS(9+3,GM$2+1))),"min", MIN(INDIRECT(ADDRESS(9+3,GM$2+1,,,"Instances") &amp; ":" &amp; ADDRESS(9+3,GM$2+1))),"max", MAX(INDIRECT(ADDRESS(9+3,GM$2+1,,,"Instances") &amp; ":" &amp; ADDRESS(9+3,GM$2+1))),"diff", MAX(INDIRECT(ADDRESS(9+3,GM$2+1,,,"Instances") &amp; ":" &amp; ADDRESS(9+3,GM$2+1)))-MIN(INDIRECT(ADDRESS(9+3,GM$2+1,,,"Instances") &amp; ":" &amp; ADDRESS(9+3,GM$2+1))))</f>
        <v>0</v>
      </c>
      <c r="GN14">
        <f>IFERROR(SMALL(GM5:GM105,ROW()-ROW($GN$5)+1),"")</f>
        <v>0</v>
      </c>
      <c r="GP14">
        <f>IFERROR(SUM(GN5:GN14),"")</f>
        <v>0</v>
      </c>
      <c r="GQ14" cm="1">
        <f t="array" ref="GQ14">_xlfn.SWITCH(Charts!$B$3,"average", AVERAGE(INDIRECT(ADDRESS(9+3,GQ$2+1,,,"Instances") &amp; ":" &amp; ADDRESS(9+3,GQ$2+1))),"median", MEDIAN(INDIRECT(ADDRESS(9+3,GQ$2+1,,,"Instances") &amp; ":" &amp; ADDRESS(9+3,GQ$2+1))),"min", MIN(INDIRECT(ADDRESS(9+3,GQ$2+1,,,"Instances") &amp; ":" &amp; ADDRESS(9+3,GQ$2+1))),"max", MAX(INDIRECT(ADDRESS(9+3,GQ$2+1,,,"Instances") &amp; ":" &amp; ADDRESS(9+3,GQ$2+1))),"diff", MAX(INDIRECT(ADDRESS(9+3,GQ$2+1,,,"Instances") &amp; ":" &amp; ADDRESS(9+3,GQ$2+1)))-MIN(INDIRECT(ADDRESS(9+3,GQ$2+1,,,"Instances") &amp; ":" &amp; ADDRESS(9+3,GQ$2+1))))</f>
        <v>0</v>
      </c>
      <c r="GR14">
        <f>IFERROR(SMALL(GQ5:GQ105,ROW()-ROW($GR$5)+1),"")</f>
        <v>0</v>
      </c>
      <c r="GT14">
        <f>IFERROR(SUM(GR5:GR14),"")</f>
        <v>0</v>
      </c>
      <c r="GU14" cm="1">
        <f t="array" ref="GU14">_xlfn.SWITCH(Charts!$B$3,"average", AVERAGE(INDIRECT(ADDRESS(9+3,GU$2+1,,,"Instances") &amp; ":" &amp; ADDRESS(9+3,GU$2+1))),"median", MEDIAN(INDIRECT(ADDRESS(9+3,GU$2+1,,,"Instances") &amp; ":" &amp; ADDRESS(9+3,GU$2+1))),"min", MIN(INDIRECT(ADDRESS(9+3,GU$2+1,,,"Instances") &amp; ":" &amp; ADDRESS(9+3,GU$2+1))),"max", MAX(INDIRECT(ADDRESS(9+3,GU$2+1,,,"Instances") &amp; ":" &amp; ADDRESS(9+3,GU$2+1))),"diff", MAX(INDIRECT(ADDRESS(9+3,GU$2+1,,,"Instances") &amp; ":" &amp; ADDRESS(9+3,GU$2+1)))-MIN(INDIRECT(ADDRESS(9+3,GU$2+1,,,"Instances") &amp; ":" &amp; ADDRESS(9+3,GU$2+1))))</f>
        <v>0</v>
      </c>
      <c r="GV14">
        <f>IFERROR(SMALL(GU5:GU105,ROW()-ROW($GV$5)+1),"")</f>
        <v>0</v>
      </c>
      <c r="GX14">
        <f>IFERROR(SUM(GV5:GV14),"")</f>
        <v>0</v>
      </c>
      <c r="GY14" cm="1">
        <f t="array" ref="GY14">_xlfn.SWITCH(Charts!$B$3,"average", AVERAGE(INDIRECT(ADDRESS(9+3,GY$2+1,,,"Instances") &amp; ":" &amp; ADDRESS(9+3,GY$2+1))),"median", MEDIAN(INDIRECT(ADDRESS(9+3,GY$2+1,,,"Instances") &amp; ":" &amp; ADDRESS(9+3,GY$2+1))),"min", MIN(INDIRECT(ADDRESS(9+3,GY$2+1,,,"Instances") &amp; ":" &amp; ADDRESS(9+3,GY$2+1))),"max", MAX(INDIRECT(ADDRESS(9+3,GY$2+1,,,"Instances") &amp; ":" &amp; ADDRESS(9+3,GY$2+1))),"diff", MAX(INDIRECT(ADDRESS(9+3,GY$2+1,,,"Instances") &amp; ":" &amp; ADDRESS(9+3,GY$2+1)))-MIN(INDIRECT(ADDRESS(9+3,GY$2+1,,,"Instances") &amp; ":" &amp; ADDRESS(9+3,GY$2+1))))</f>
        <v>0</v>
      </c>
      <c r="GZ14">
        <f>IFERROR(SMALL(GY5:GY105,ROW()-ROW($GZ$5)+1),"")</f>
        <v>0</v>
      </c>
      <c r="HB14">
        <f>IFERROR(SUM(GZ5:GZ14),"")</f>
        <v>0</v>
      </c>
      <c r="HC14" cm="1">
        <f t="array" ref="HC14">_xlfn.SWITCH(Charts!$B$3,"average", AVERAGE(INDIRECT(ADDRESS(9+3,HC$2+1,,,"Instances") &amp; ":" &amp; ADDRESS(9+3,HC$2+1))),"median", MEDIAN(INDIRECT(ADDRESS(9+3,HC$2+1,,,"Instances") &amp; ":" &amp; ADDRESS(9+3,HC$2+1))),"min", MIN(INDIRECT(ADDRESS(9+3,HC$2+1,,,"Instances") &amp; ":" &amp; ADDRESS(9+3,HC$2+1))),"max", MAX(INDIRECT(ADDRESS(9+3,HC$2+1,,,"Instances") &amp; ":" &amp; ADDRESS(9+3,HC$2+1))),"diff", MAX(INDIRECT(ADDRESS(9+3,HC$2+1,,,"Instances") &amp; ":" &amp; ADDRESS(9+3,HC$2+1)))-MIN(INDIRECT(ADDRESS(9+3,HC$2+1,,,"Instances") &amp; ":" &amp; ADDRESS(9+3,HC$2+1))))</f>
        <v>0</v>
      </c>
      <c r="HD14">
        <f>IFERROR(SMALL(HC5:HC105,ROW()-ROW($HD$5)+1),"")</f>
        <v>0</v>
      </c>
      <c r="HF14">
        <f>IFERROR(SUM(HD5:HD14),"")</f>
        <v>0</v>
      </c>
      <c r="HI14">
        <f>IF(Charts!$B$3="none",E526,IF(DG526="",NA(),DG526))</f>
        <v>0</v>
      </c>
      <c r="HJ14">
        <f>IF(Charts!$B$3="none",F526,IF(DH526="",NA(),DH526))</f>
        <v>0</v>
      </c>
      <c r="HK14">
        <f>IF(Charts!$B$3="none",G526,IF(DI526="",NA(),DI526))</f>
        <v>0</v>
      </c>
      <c r="HL14">
        <f>IF(Charts!$B$3="none",H526,IF(DJ526="",NA(),DJ526))</f>
        <v>0</v>
      </c>
      <c r="HM14">
        <f>IF(Charts!$B$3="none",I526,IF(DK526="",NA(),DK526))</f>
        <v>0</v>
      </c>
      <c r="HN14">
        <f>IF(Charts!$B$3="none",J526,IF(DL526="",NA(),DL526))</f>
        <v>0</v>
      </c>
      <c r="HO14">
        <f>IF(Charts!$B$3="none",K526,IF(DM526="",NA(),DM526))</f>
        <v>0</v>
      </c>
      <c r="HP14">
        <f>IF(Charts!$B$3="none",L526,IF(DN526="",NA(),DN526))</f>
        <v>0</v>
      </c>
      <c r="HQ14">
        <f>IF(Charts!$B$3="none",M526,IF(DO526="",NA(),DO526))</f>
        <v>0</v>
      </c>
      <c r="HR14">
        <f>IF(Charts!$B$3="none",N526,IF(DP526="",NA(),DP526))</f>
        <v>0</v>
      </c>
      <c r="HS14">
        <f>IF(Charts!$B$3="none",O526,IF(DQ526="",NA(),DQ526))</f>
        <v>0</v>
      </c>
      <c r="HT14">
        <f>IF(Charts!$B$3="none",P526,IF(DR526="",NA(),DR526))</f>
        <v>0</v>
      </c>
      <c r="HU14">
        <f>IF(Charts!$B$3="none",Q526,IF(DS526="",NA(),DS526))</f>
        <v>0</v>
      </c>
      <c r="HV14">
        <f>IF(Charts!$B$3="none",R526,IF(DT526="",NA(),DT526))</f>
        <v>0</v>
      </c>
      <c r="HW14">
        <f>IF(Charts!$B$3="none",S526,IF(DU526="",NA(),DU526))</f>
        <v>0</v>
      </c>
      <c r="HX14">
        <f>IF(Charts!$B$3="none",T526,IF(DV526="",NA(),DV526))</f>
        <v>0</v>
      </c>
      <c r="HY14">
        <f>IF(Charts!$B$3="none",U526,IF(DW526="",NA(),DW526))</f>
        <v>0</v>
      </c>
      <c r="HZ14">
        <f>IF(Charts!$B$3="none",V526,IF(DX526="",NA(),DX526))</f>
        <v>0</v>
      </c>
      <c r="IA14">
        <f>IF(Charts!$B$3="none",W526,IF(DY526="",NA(),DY526))</f>
        <v>0</v>
      </c>
      <c r="IB14">
        <f>IF(Charts!$B$3="none",X526,IF(DZ526="",NA(),DZ526))</f>
        <v>0</v>
      </c>
      <c r="IC14">
        <f>IF(Charts!$B$3="none",Y526,IF(EA526="",NA(),EA526))</f>
        <v>0</v>
      </c>
      <c r="ID14">
        <f>IF(Charts!$B$3="none",Z526,IF(EB526="",NA(),EB526))</f>
        <v>0</v>
      </c>
      <c r="IE14">
        <f>IF(Charts!$B$3="none",AA526,IF(EC526="",NA(),EC526))</f>
        <v>0</v>
      </c>
      <c r="IF14">
        <f>IF(Charts!$B$3="none",AB526,IF(ED526="",NA(),ED526))</f>
        <v>0</v>
      </c>
      <c r="IG14">
        <f>IF(Charts!$B$3="none",AC526,IF(EE526="",NA(),EE526))</f>
        <v>0</v>
      </c>
      <c r="IH14">
        <f>IF(Charts!$B$3="none",AD526,IF(EF526="",NA(),EF526))</f>
        <v>0</v>
      </c>
      <c r="II14">
        <f>IF(Charts!$B$3="none",AE526,IF(EG526="",NA(),EG526))</f>
        <v>0</v>
      </c>
      <c r="IJ14">
        <f>IF(Charts!$B$3="none",AF526,IF(EH526="",NA(),EH526))</f>
        <v>0</v>
      </c>
      <c r="IK14">
        <f>IF(Charts!$B$3="none",AG526,IF(EI526="",NA(),EI526))</f>
        <v>0</v>
      </c>
      <c r="IL14">
        <f>IF(Charts!$B$3="none",AH526,IF(EJ526="",NA(),EJ526))</f>
        <v>0</v>
      </c>
      <c r="IM14">
        <f>IF(Charts!$B$3="none",AI526,IF(EK526="",NA(),EK526))</f>
        <v>0</v>
      </c>
      <c r="IN14">
        <f>IF(Charts!$B$3="none",AJ526,IF(EL526="",NA(),EL526))</f>
        <v>0</v>
      </c>
      <c r="IO14">
        <f>IF(Charts!$B$3="none",AK526,IF(EM526="",NA(),EM526))</f>
        <v>0</v>
      </c>
      <c r="IP14">
        <f>IF(Charts!$B$3="none",AL526,IF(EN526="",NA(),EN526))</f>
        <v>0</v>
      </c>
      <c r="IQ14">
        <f>IF(Charts!$B$3="none",AM526,IF(EO526="",NA(),EO526))</f>
        <v>0</v>
      </c>
      <c r="IR14">
        <f>IF(Charts!$B$3="none",AN526,IF(EP526="",NA(),EP526))</f>
        <v>0</v>
      </c>
      <c r="IS14">
        <f>IF(Charts!$B$3="none",AO526,IF(EQ526="",NA(),EQ526))</f>
        <v>0</v>
      </c>
      <c r="IT14">
        <f>IF(Charts!$B$3="none",AP526,IF(ER526="",NA(),ER526))</f>
        <v>0</v>
      </c>
      <c r="IU14">
        <f>IF(Charts!$B$3="none",AQ526,IF(ES526="",NA(),ES526))</f>
        <v>0</v>
      </c>
      <c r="IV14">
        <f>IF(Charts!$B$3="none",AR526,IF(ET526="",NA(),ET526))</f>
        <v>0</v>
      </c>
      <c r="IW14">
        <f>IF(Charts!$B$3="none",AS526,IF(EU526="",NA(),EU526))</f>
        <v>0</v>
      </c>
      <c r="IX14">
        <f>IF(Charts!$B$3="none",AT526,IF(EV526="",NA(),EV526))</f>
        <v>0</v>
      </c>
      <c r="IY14">
        <f>IF(Charts!$B$3="none",AU526,IF(EW526="",NA(),EW526))</f>
        <v>0</v>
      </c>
      <c r="IZ14">
        <f>IF(Charts!$B$3="none",AV526,IF(EX526="",NA(),EX526))</f>
        <v>0</v>
      </c>
      <c r="JA14">
        <f>IF(Charts!$B$3="none",AW526,IF(EY526="",NA(),EY526))</f>
        <v>0</v>
      </c>
      <c r="JB14">
        <f>IF(Charts!$B$3="none",AX526,IF(EZ526="",NA(),EZ526))</f>
        <v>0</v>
      </c>
      <c r="JC14">
        <f>IF(Charts!$B$3="none",AY526,IF(FA526="",NA(),FA526))</f>
        <v>0</v>
      </c>
      <c r="JD14">
        <f>IF(Charts!$B$3="none",AZ526,IF(FB526="",NA(),FB526))</f>
        <v>0</v>
      </c>
      <c r="JE14">
        <f>IF(Charts!$B$3="none",BA526,IF(FC526="",NA(),FC526))</f>
        <v>0</v>
      </c>
      <c r="JF14">
        <f>IF(Charts!$B$3="none",BB526,IF(FD526="",NA(),FD526))</f>
        <v>0</v>
      </c>
      <c r="JG14">
        <f>IF(Charts!$B$3="none",BC526,IF(FE526="",NA(),FE526))</f>
        <v>0</v>
      </c>
      <c r="JH14">
        <f>IF(Charts!$B$3="none",BD526,IF(FF526="",NA(),FF526))</f>
        <v>0</v>
      </c>
      <c r="JI14">
        <f>IF(Charts!$B$3="none",BE526,IF(FG526="",NA(),FG526))</f>
        <v>0</v>
      </c>
      <c r="JJ14">
        <f>IF(Charts!$B$3="none",BF526,IF(FH526="",NA(),FH526))</f>
        <v>0</v>
      </c>
      <c r="JK14">
        <f>IF(Charts!$B$3="none",BG526,IF(FI526="",NA(),FI526))</f>
        <v>0</v>
      </c>
      <c r="JL14">
        <f>IF(Charts!$B$3="none",BH526,IF(FJ526="",NA(),FJ526))</f>
        <v>0</v>
      </c>
      <c r="JM14">
        <f>IF(Charts!$B$3="none",BI526,IF(FK526="",NA(),FK526))</f>
        <v>0</v>
      </c>
      <c r="JN14">
        <f>IF(Charts!$B$3="none",BJ526,IF(FL526="",NA(),FL526))</f>
        <v>0</v>
      </c>
      <c r="JO14">
        <f>IF(Charts!$B$3="none",BK526,IF(FM526="",NA(),FM526))</f>
        <v>0</v>
      </c>
      <c r="JP14">
        <f>IF(Charts!$B$3="none",BL526,IF(FN526="",NA(),FN526))</f>
        <v>0</v>
      </c>
      <c r="JQ14">
        <f>IF(Charts!$B$3="none",BM526,IF(FO526="",NA(),FO526))</f>
        <v>0</v>
      </c>
      <c r="JR14">
        <f>IF(Charts!$B$3="none",BN526,IF(FP526="",NA(),FP526))</f>
        <v>0</v>
      </c>
      <c r="JS14">
        <f>IF(Charts!$B$3="none",BO526,IF(FQ526="",NA(),FQ526))</f>
        <v>0</v>
      </c>
      <c r="JT14">
        <f>IF(Charts!$B$3="none",BP526,IF(FR526="",NA(),FR526))</f>
        <v>0</v>
      </c>
      <c r="JU14">
        <f>IF(Charts!$B$3="none",BQ526,IF(FS526="",NA(),FS526))</f>
        <v>0</v>
      </c>
      <c r="JV14">
        <f>IF(Charts!$B$3="none",BR526,IF(FT526="",NA(),FT526))</f>
        <v>0</v>
      </c>
      <c r="JW14">
        <f>IF(Charts!$B$3="none",BS526,IF(FU526="",NA(),FU526))</f>
        <v>0</v>
      </c>
      <c r="JX14">
        <f>IF(Charts!$B$3="none",BT526,IF(FV526="",NA(),FV526))</f>
        <v>0</v>
      </c>
      <c r="JY14">
        <f>IF(Charts!$B$3="none",BU526,IF(FW526="",NA(),FW526))</f>
        <v>0</v>
      </c>
      <c r="JZ14">
        <f>IF(Charts!$B$3="none",BV526,IF(FX526="",NA(),FX526))</f>
        <v>0</v>
      </c>
      <c r="KA14">
        <f>IF(Charts!$B$3="none",BW526,IF(FY526="",NA(),FY526))</f>
        <v>0</v>
      </c>
      <c r="KB14">
        <f>IF(Charts!$B$3="none",BX526,IF(FZ526="",NA(),FZ526))</f>
        <v>0</v>
      </c>
      <c r="KC14">
        <f>IF(Charts!$B$3="none",BY526,IF(GA526="",NA(),GA526))</f>
        <v>0</v>
      </c>
      <c r="KD14">
        <f>IF(Charts!$B$3="none",BZ526,IF(GB526="",NA(),GB526))</f>
        <v>0</v>
      </c>
      <c r="KE14">
        <f>IF(Charts!$B$3="none",CA526,IF(GC526="",NA(),GC526))</f>
        <v>0</v>
      </c>
      <c r="KF14">
        <f>IF(Charts!$B$3="none",CB526,IF(GD526="",NA(),GD526))</f>
        <v>0</v>
      </c>
      <c r="KG14">
        <f>IF(Charts!$B$3="none",CC526,IF(GE526="",NA(),GE526))</f>
        <v>0</v>
      </c>
      <c r="KH14">
        <f>IF(Charts!$B$3="none",CD526,IF(GF526="",NA(),GF526))</f>
        <v>0</v>
      </c>
      <c r="KI14">
        <f>IF(Charts!$B$3="none",CE526,IF(GG526="",NA(),GG526))</f>
        <v>0</v>
      </c>
      <c r="KJ14">
        <f>IF(Charts!$B$3="none",CF526,IF(GH526="",NA(),GH526))</f>
        <v>0</v>
      </c>
      <c r="KK14">
        <f>IF(Charts!$B$3="none",CG526,IF(GI526="",NA(),GI526))</f>
        <v>0</v>
      </c>
      <c r="KL14">
        <f>IF(Charts!$B$3="none",CH526,IF(GJ526="",NA(),GJ526))</f>
        <v>0</v>
      </c>
      <c r="KM14">
        <f>IF(Charts!$B$3="none",CI526,IF(GK526="",NA(),GK526))</f>
        <v>0</v>
      </c>
      <c r="KN14">
        <f>IF(Charts!$B$3="none",CJ526,IF(GL526="",NA(),GL526))</f>
        <v>0</v>
      </c>
      <c r="KO14">
        <f>IF(Charts!$B$3="none",CK526,IF(GM526="",NA(),GM526))</f>
        <v>0</v>
      </c>
      <c r="KP14">
        <f>IF(Charts!$B$3="none",CL526,IF(GN526="",NA(),GN526))</f>
        <v>0</v>
      </c>
      <c r="KQ14">
        <f>IF(Charts!$B$3="none",CM526,IF(GO526="",NA(),GO526))</f>
        <v>0</v>
      </c>
      <c r="KR14">
        <f>IF(Charts!$B$3="none",CN526,IF(GP526="",NA(),GP526))</f>
        <v>0</v>
      </c>
      <c r="KS14">
        <f>IF(Charts!$B$3="none",CO526,IF(GQ526="",NA(),GQ526))</f>
        <v>0</v>
      </c>
      <c r="KT14">
        <f>IF(Charts!$B$3="none",CP526,IF(GR526="",NA(),GR526))</f>
        <v>0</v>
      </c>
      <c r="KU14">
        <f>IF(Charts!$B$3="none",CQ526,IF(GS526="",NA(),GS526))</f>
        <v>0</v>
      </c>
      <c r="KV14">
        <f>IF(Charts!$B$3="none",CR526,IF(GT526="",NA(),GT526))</f>
        <v>0</v>
      </c>
      <c r="KW14">
        <f>IF(Charts!$B$3="none",CS526,IF(GU526="",NA(),GU526))</f>
        <v>0</v>
      </c>
      <c r="KX14">
        <f>IF(Charts!$B$3="none",CT526,IF(GV526="",NA(),GV526))</f>
        <v>0</v>
      </c>
      <c r="KY14">
        <f>IF(Charts!$B$3="none",CU526,IF(GW526="",NA(),GW526))</f>
        <v>0</v>
      </c>
      <c r="KZ14">
        <f>IF(Charts!$B$3="none",CV526,IF(GX526="",NA(),GX526))</f>
        <v>0</v>
      </c>
      <c r="LA14">
        <f>IF(Charts!$B$3="none",CW526,IF(GY526="",NA(),GY526))</f>
        <v>0</v>
      </c>
      <c r="LB14">
        <f>IF(Charts!$B$3="none",CX526,IF(GZ526="",NA(),GZ526))</f>
        <v>0</v>
      </c>
      <c r="LC14">
        <f>IF(Charts!$B$3="none",CY526,IF(HA526="",NA(),HA526))</f>
        <v>0</v>
      </c>
      <c r="LD14">
        <f>IF(Charts!$B$3="none",CZ526,IF(HB526="",NA(),HB526))</f>
        <v>0</v>
      </c>
      <c r="LE14">
        <f>IF(Charts!$B$3="none",DA526,IF(HC526="",NA(),HC526))</f>
        <v>0</v>
      </c>
      <c r="LF14">
        <f>IF(Charts!$B$3="none",DB526,IF(HD526="",NA(),HD526))</f>
        <v>0</v>
      </c>
      <c r="LG14">
        <f>IF(Charts!$B$3="none",DC526,IF(HE526="",NA(),HE526))</f>
        <v>0</v>
      </c>
      <c r="LH14">
        <f>IF(Charts!$B$3="none",DD526,IF(HF526="",NA(),HF526))</f>
        <v>0</v>
      </c>
    </row>
    <row r="15" spans="1:320">
      <c r="D15">
        <v>11</v>
      </c>
      <c r="E15">
        <f>IF(INDIRECT(ADDRESS($D15+2,E$2+1,,,"Instances"))="","",INDIRECT(ADDRESS($D15+2,E$2+1,,,"Instances")))</f>
        <v>0</v>
      </c>
      <c r="F15">
        <f>IFERROR(SMALL(E5:E105,ROW()-ROW($F$5)+1),"")</f>
        <v>0</v>
      </c>
      <c r="H15">
        <f>IFERROR(SUM(F5:F15),"")</f>
        <v>0</v>
      </c>
      <c r="I15">
        <f>IF(INDIRECT(ADDRESS($D15+2,I$2+1,,,"Instances"))="","",INDIRECT(ADDRESS($D15+2,I$2+1,,,"Instances")))</f>
        <v>0</v>
      </c>
      <c r="J15">
        <f>IFERROR(SMALL(I5:I105,ROW()-ROW($J$5)+1),"")</f>
        <v>0</v>
      </c>
      <c r="L15">
        <f>IFERROR(SUM(J5:J15),"")</f>
        <v>0</v>
      </c>
      <c r="M15">
        <f>IF(INDIRECT(ADDRESS($D15+2,M$2+1,,,"Instances"))="","",INDIRECT(ADDRESS($D15+2,M$2+1,,,"Instances")))</f>
        <v>0</v>
      </c>
      <c r="N15">
        <f>IFERROR(SMALL(M5:M105,ROW()-ROW($N$5)+1),"")</f>
        <v>0</v>
      </c>
      <c r="P15">
        <f>IFERROR(SUM(N5:N15),"")</f>
        <v>0</v>
      </c>
      <c r="Q15">
        <f>IF(INDIRECT(ADDRESS($D15+2,Q$2+1,,,"Instances"))="","",INDIRECT(ADDRESS($D15+2,Q$2+1,,,"Instances")))</f>
        <v>0</v>
      </c>
      <c r="R15">
        <f>IFERROR(SMALL(Q5:Q105,ROW()-ROW($R$5)+1),"")</f>
        <v>0</v>
      </c>
      <c r="T15">
        <f>IFERROR(SUM(R5:R15),"")</f>
        <v>0</v>
      </c>
      <c r="U15">
        <f>IF(INDIRECT(ADDRESS($D15+2,U$2+1,,,"Instances"))="","",INDIRECT(ADDRESS($D15+2,U$2+1,,,"Instances")))</f>
        <v>0</v>
      </c>
      <c r="V15">
        <f>IFERROR(SMALL(U5:U105,ROW()-ROW($V$5)+1),"")</f>
        <v>0</v>
      </c>
      <c r="X15">
        <f>IFERROR(SUM(V5:V15),"")</f>
        <v>0</v>
      </c>
      <c r="Y15">
        <f>IF(INDIRECT(ADDRESS($D15+2,Y$2+1,,,"Instances"))="","",INDIRECT(ADDRESS($D15+2,Y$2+1,,,"Instances")))</f>
        <v>0</v>
      </c>
      <c r="Z15">
        <f>IFERROR(SMALL(Y5:Y105,ROW()-ROW($Z$5)+1),"")</f>
        <v>0</v>
      </c>
      <c r="AB15">
        <f>IFERROR(SUM(Z5:Z15),"")</f>
        <v>0</v>
      </c>
      <c r="AC15">
        <f>IF(INDIRECT(ADDRESS($D15+2,AC$2+1,,,"Instances"))="","",INDIRECT(ADDRESS($D15+2,AC$2+1,,,"Instances")))</f>
        <v>0</v>
      </c>
      <c r="AD15">
        <f>IFERROR(SMALL(AC5:AC105,ROW()-ROW($AD$5)+1),"")</f>
        <v>0</v>
      </c>
      <c r="AF15">
        <f>IFERROR(SUM(AD5:AD15),"")</f>
        <v>0</v>
      </c>
      <c r="AG15">
        <f>IF(INDIRECT(ADDRESS($D15+2,AG$2+1,,,"Instances"))="","",INDIRECT(ADDRESS($D15+2,AG$2+1,,,"Instances")))</f>
        <v>0</v>
      </c>
      <c r="AH15">
        <f>IFERROR(SMALL(AG5:AG105,ROW()-ROW($AH$5)+1),"")</f>
        <v>0</v>
      </c>
      <c r="AJ15">
        <f>IFERROR(SUM(AH5:AH15),"")</f>
        <v>0</v>
      </c>
      <c r="AK15">
        <f>IF(INDIRECT(ADDRESS($D15+2,AK$2+1,,,"Instances"))="","",INDIRECT(ADDRESS($D15+2,AK$2+1,,,"Instances")))</f>
        <v>0</v>
      </c>
      <c r="AL15">
        <f>IFERROR(SMALL(AK5:AK105,ROW()-ROW($AL$5)+1),"")</f>
        <v>0</v>
      </c>
      <c r="AN15">
        <f>IFERROR(SUM(AL5:AL15),"")</f>
        <v>0</v>
      </c>
      <c r="AO15">
        <f>IF(INDIRECT(ADDRESS($D15+2,AO$2+1,,,"Instances"))="","",INDIRECT(ADDRESS($D15+2,AO$2+1,,,"Instances")))</f>
        <v>0</v>
      </c>
      <c r="AP15">
        <f>IFERROR(SMALL(AO5:AO105,ROW()-ROW($AP$5)+1),"")</f>
        <v>0</v>
      </c>
      <c r="AR15">
        <f>IFERROR(SUM(AP5:AP15),"")</f>
        <v>0</v>
      </c>
      <c r="AS15">
        <f>IF(INDIRECT(ADDRESS($D15+2,AS$2+1,,,"Instances"))="","",INDIRECT(ADDRESS($D15+2,AS$2+1,,,"Instances")))</f>
        <v>0</v>
      </c>
      <c r="AT15">
        <f>IFERROR(SMALL(AS5:AS105,ROW()-ROW($AT$5)+1),"")</f>
        <v>0</v>
      </c>
      <c r="AV15">
        <f>IFERROR(SUM(AT5:AT15),"")</f>
        <v>0</v>
      </c>
      <c r="AW15">
        <f>IF(INDIRECT(ADDRESS($D15+2,AW$2+1,,,"Instances"))="","",INDIRECT(ADDRESS($D15+2,AW$2+1,,,"Instances")))</f>
        <v>0</v>
      </c>
      <c r="AX15">
        <f>IFERROR(SMALL(AW5:AW105,ROW()-ROW($AX$5)+1),"")</f>
        <v>0</v>
      </c>
      <c r="AZ15">
        <f>IFERROR(SUM(AX5:AX15),"")</f>
        <v>0</v>
      </c>
      <c r="BA15">
        <f>IF(INDIRECT(ADDRESS($D15+2,BA$2+1,,,"Instances"))="","",INDIRECT(ADDRESS($D15+2,BA$2+1,,,"Instances")))</f>
        <v>0</v>
      </c>
      <c r="BB15">
        <f>IFERROR(SMALL(BA5:BA105,ROW()-ROW($BB$5)+1),"")</f>
        <v>0</v>
      </c>
      <c r="BD15">
        <f>IFERROR(SUM(BB5:BB15),"")</f>
        <v>0</v>
      </c>
      <c r="BE15">
        <f>IF(INDIRECT(ADDRESS($D15+2,BE$2+1,,,"Instances"))="","",INDIRECT(ADDRESS($D15+2,BE$2+1,,,"Instances")))</f>
        <v>0</v>
      </c>
      <c r="BF15">
        <f>IFERROR(SMALL(BE5:BE105,ROW()-ROW($BF$5)+1),"")</f>
        <v>0</v>
      </c>
      <c r="BH15">
        <f>IFERROR(SUM(BF5:BF15),"")</f>
        <v>0</v>
      </c>
      <c r="BI15">
        <f>IF(INDIRECT(ADDRESS($D15+2,BI$2+1,,,"Instances"))="","",INDIRECT(ADDRESS($D15+2,BI$2+1,,,"Instances")))</f>
        <v>0</v>
      </c>
      <c r="BJ15">
        <f>IFERROR(SMALL(BI5:BI105,ROW()-ROW($BJ$5)+1),"")</f>
        <v>0</v>
      </c>
      <c r="BL15">
        <f>IFERROR(SUM(BJ5:BJ15),"")</f>
        <v>0</v>
      </c>
      <c r="BM15">
        <f>IF(INDIRECT(ADDRESS($D15+2,BM$2+1,,,"Instances"))="","",INDIRECT(ADDRESS($D15+2,BM$2+1,,,"Instances")))</f>
        <v>0</v>
      </c>
      <c r="BN15">
        <f>IFERROR(SMALL(BM5:BM105,ROW()-ROW($BN$5)+1),"")</f>
        <v>0</v>
      </c>
      <c r="BP15">
        <f>IFERROR(SUM(BN5:BN15),"")</f>
        <v>0</v>
      </c>
      <c r="BQ15">
        <f>IF(INDIRECT(ADDRESS($D15+2,BQ$2+1,,,"Instances"))="","",INDIRECT(ADDRESS($D15+2,BQ$2+1,,,"Instances")))</f>
        <v>0</v>
      </c>
      <c r="BR15">
        <f>IFERROR(SMALL(BQ5:BQ105,ROW()-ROW($BR$5)+1),"")</f>
        <v>0</v>
      </c>
      <c r="BT15">
        <f>IFERROR(SUM(BR5:BR15),"")</f>
        <v>0</v>
      </c>
      <c r="BU15">
        <f>IF(INDIRECT(ADDRESS($D15+2,BU$2+1,,,"Instances"))="","",INDIRECT(ADDRESS($D15+2,BU$2+1,,,"Instances")))</f>
        <v>0</v>
      </c>
      <c r="BV15">
        <f>IFERROR(SMALL(BU5:BU105,ROW()-ROW($BV$5)+1),"")</f>
        <v>0</v>
      </c>
      <c r="BX15">
        <f>IFERROR(SUM(BV5:BV15),"")</f>
        <v>0</v>
      </c>
      <c r="BY15">
        <f>IF(INDIRECT(ADDRESS($D15+2,BY$2+1,,,"Instances"))="","",INDIRECT(ADDRESS($D15+2,BY$2+1,,,"Instances")))</f>
        <v>0</v>
      </c>
      <c r="BZ15">
        <f>IFERROR(SMALL(BY5:BY105,ROW()-ROW($BZ$5)+1),"")</f>
        <v>0</v>
      </c>
      <c r="CB15">
        <f>IFERROR(SUM(BZ5:BZ15),"")</f>
        <v>0</v>
      </c>
      <c r="CC15">
        <f>IF(INDIRECT(ADDRESS($D15+2,CC$2+1,,,"Instances"))="","",INDIRECT(ADDRESS($D15+2,CC$2+1,,,"Instances")))</f>
        <v>0</v>
      </c>
      <c r="CD15">
        <f>IFERROR(SMALL(CC5:CC105,ROW()-ROW($CD$5)+1),"")</f>
        <v>0</v>
      </c>
      <c r="CF15">
        <f>IFERROR(SUM(CD5:CD15),"")</f>
        <v>0</v>
      </c>
      <c r="CG15">
        <f>IF(INDIRECT(ADDRESS($D15+2,CG$2+1,,,"Instances"))="","",INDIRECT(ADDRESS($D15+2,CG$2+1,,,"Instances")))</f>
        <v>0</v>
      </c>
      <c r="CH15">
        <f>IFERROR(SMALL(CG5:CG105,ROW()-ROW($CH$5)+1),"")</f>
        <v>0</v>
      </c>
      <c r="CJ15">
        <f>IFERROR(SUM(CH5:CH15),"")</f>
        <v>0</v>
      </c>
      <c r="CK15">
        <f>IF(INDIRECT(ADDRESS($D15+2,CK$2+1,,,"Instances"))="","",INDIRECT(ADDRESS($D15+2,CK$2+1,,,"Instances")))</f>
        <v>0</v>
      </c>
      <c r="CL15">
        <f>IFERROR(SMALL(CK5:CK105,ROW()-ROW($CL$5)+1),"")</f>
        <v>0</v>
      </c>
      <c r="CN15">
        <f>IFERROR(SUM(CL5:CL15),"")</f>
        <v>0</v>
      </c>
      <c r="CO15">
        <f>IF(INDIRECT(ADDRESS($D15+2,CO$2+1,,,"Instances"))="","",INDIRECT(ADDRESS($D15+2,CO$2+1,,,"Instances")))</f>
        <v>0</v>
      </c>
      <c r="CP15">
        <f>IFERROR(SMALL(CO5:CO105,ROW()-ROW($CP$5)+1),"")</f>
        <v>0</v>
      </c>
      <c r="CR15">
        <f>IFERROR(SUM(CP5:CP15),"")</f>
        <v>0</v>
      </c>
      <c r="CS15">
        <f>IF(INDIRECT(ADDRESS($D15+2,CS$2+1,,,"Instances"))="","",INDIRECT(ADDRESS($D15+2,CS$2+1,,,"Instances")))</f>
        <v>0</v>
      </c>
      <c r="CT15">
        <f>IFERROR(SMALL(CS5:CS105,ROW()-ROW($CT$5)+1),"")</f>
        <v>0</v>
      </c>
      <c r="CV15">
        <f>IFERROR(SUM(CT5:CT15),"")</f>
        <v>0</v>
      </c>
      <c r="CW15">
        <f>IF(INDIRECT(ADDRESS($D15+2,CW$2+1,,,"Instances"))="","",INDIRECT(ADDRESS($D15+2,CW$2+1,,,"Instances")))</f>
        <v>0</v>
      </c>
      <c r="CX15">
        <f>IFERROR(SMALL(CW5:CW105,ROW()-ROW($CX$5)+1),"")</f>
        <v>0</v>
      </c>
      <c r="CZ15">
        <f>IFERROR(SUM(CX5:CX15),"")</f>
        <v>0</v>
      </c>
      <c r="DA15">
        <f>IF(INDIRECT(ADDRESS($D15+2,DA$2+1,,,"Instances"))="","",INDIRECT(ADDRESS($D15+2,DA$2+1,,,"Instances")))</f>
        <v>0</v>
      </c>
      <c r="DB15">
        <f>IFERROR(SMALL(DA5:DA105,ROW()-ROW($DB$5)+1),"")</f>
        <v>0</v>
      </c>
      <c r="DD15">
        <f>IFERROR(SUM(DB5:DB15),"")</f>
        <v>0</v>
      </c>
      <c r="DF15">
        <v>11</v>
      </c>
      <c r="DG15" cm="1">
        <f t="array" ref="DG15">_xlfn.SWITCH(Charts!$B$3,"average", AVERAGE(INDIRECT(ADDRESS(10+3,DG$2+1,,,"Instances") &amp; ":" &amp; ADDRESS(10+3,DG$2+1))),"median", MEDIAN(INDIRECT(ADDRESS(10+3,DG$2+1,,,"Instances") &amp; ":" &amp; ADDRESS(10+3,DG$2+1))),"min", MIN(INDIRECT(ADDRESS(10+3,DG$2+1,,,"Instances") &amp; ":" &amp; ADDRESS(10+3,DG$2+1))),"max", MAX(INDIRECT(ADDRESS(10+3,DG$2+1,,,"Instances") &amp; ":" &amp; ADDRESS(10+3,DG$2+1))),"diff", MAX(INDIRECT(ADDRESS(10+3,DG$2+1,,,"Instances") &amp; ":" &amp; ADDRESS(10+3,DG$2+1)))-MIN(INDIRECT(ADDRESS(10+3,DG$2+1,,,"Instances") &amp; ":" &amp; ADDRESS(10+3,DG$2+1))))</f>
        <v>0</v>
      </c>
      <c r="DH15">
        <f>IFERROR(SMALL(DG5:DG105,ROW()-ROW($DH$5)+1),"")</f>
        <v>0</v>
      </c>
      <c r="DJ15">
        <f>IFERROR(SUM(DH5:DH15),"")</f>
        <v>0</v>
      </c>
      <c r="DK15" cm="1">
        <f t="array" ref="DK15">_xlfn.SWITCH(Charts!$B$3,"average", AVERAGE(INDIRECT(ADDRESS(10+3,DK$2+1,,,"Instances") &amp; ":" &amp; ADDRESS(10+3,DK$2+1))),"median", MEDIAN(INDIRECT(ADDRESS(10+3,DK$2+1,,,"Instances") &amp; ":" &amp; ADDRESS(10+3,DK$2+1))),"min", MIN(INDIRECT(ADDRESS(10+3,DK$2+1,,,"Instances") &amp; ":" &amp; ADDRESS(10+3,DK$2+1))),"max", MAX(INDIRECT(ADDRESS(10+3,DK$2+1,,,"Instances") &amp; ":" &amp; ADDRESS(10+3,DK$2+1))),"diff", MAX(INDIRECT(ADDRESS(10+3,DK$2+1,,,"Instances") &amp; ":" &amp; ADDRESS(10+3,DK$2+1)))-MIN(INDIRECT(ADDRESS(10+3,DK$2+1,,,"Instances") &amp; ":" &amp; ADDRESS(10+3,DK$2+1))))</f>
        <v>0</v>
      </c>
      <c r="DL15">
        <f>IFERROR(SMALL(DK5:DK105,ROW()-ROW($DL$5)+1),"")</f>
        <v>0</v>
      </c>
      <c r="DN15">
        <f>IFERROR(SUM(DL5:DL15),"")</f>
        <v>0</v>
      </c>
      <c r="DO15" cm="1">
        <f t="array" ref="DO15">_xlfn.SWITCH(Charts!$B$3,"average", AVERAGE(INDIRECT(ADDRESS(10+3,DO$2+1,,,"Instances") &amp; ":" &amp; ADDRESS(10+3,DO$2+1))),"median", MEDIAN(INDIRECT(ADDRESS(10+3,DO$2+1,,,"Instances") &amp; ":" &amp; ADDRESS(10+3,DO$2+1))),"min", MIN(INDIRECT(ADDRESS(10+3,DO$2+1,,,"Instances") &amp; ":" &amp; ADDRESS(10+3,DO$2+1))),"max", MAX(INDIRECT(ADDRESS(10+3,DO$2+1,,,"Instances") &amp; ":" &amp; ADDRESS(10+3,DO$2+1))),"diff", MAX(INDIRECT(ADDRESS(10+3,DO$2+1,,,"Instances") &amp; ":" &amp; ADDRESS(10+3,DO$2+1)))-MIN(INDIRECT(ADDRESS(10+3,DO$2+1,,,"Instances") &amp; ":" &amp; ADDRESS(10+3,DO$2+1))))</f>
        <v>0</v>
      </c>
      <c r="DP15">
        <f>IFERROR(SMALL(DO5:DO105,ROW()-ROW($DP$5)+1),"")</f>
        <v>0</v>
      </c>
      <c r="DR15">
        <f>IFERROR(SUM(DP5:DP15),"")</f>
        <v>0</v>
      </c>
      <c r="DS15" cm="1">
        <f t="array" ref="DS15">_xlfn.SWITCH(Charts!$B$3,"average", AVERAGE(INDIRECT(ADDRESS(10+3,DS$2+1,,,"Instances") &amp; ":" &amp; ADDRESS(10+3,DS$2+1))),"median", MEDIAN(INDIRECT(ADDRESS(10+3,DS$2+1,,,"Instances") &amp; ":" &amp; ADDRESS(10+3,DS$2+1))),"min", MIN(INDIRECT(ADDRESS(10+3,DS$2+1,,,"Instances") &amp; ":" &amp; ADDRESS(10+3,DS$2+1))),"max", MAX(INDIRECT(ADDRESS(10+3,DS$2+1,,,"Instances") &amp; ":" &amp; ADDRESS(10+3,DS$2+1))),"diff", MAX(INDIRECT(ADDRESS(10+3,DS$2+1,,,"Instances") &amp; ":" &amp; ADDRESS(10+3,DS$2+1)))-MIN(INDIRECT(ADDRESS(10+3,DS$2+1,,,"Instances") &amp; ":" &amp; ADDRESS(10+3,DS$2+1))))</f>
        <v>0</v>
      </c>
      <c r="DT15">
        <f>IFERROR(SMALL(DS5:DS105,ROW()-ROW($DT$5)+1),"")</f>
        <v>0</v>
      </c>
      <c r="DV15">
        <f>IFERROR(SUM(DT5:DT15),"")</f>
        <v>0</v>
      </c>
      <c r="DW15" cm="1">
        <f t="array" ref="DW15">_xlfn.SWITCH(Charts!$B$3,"average", AVERAGE(INDIRECT(ADDRESS(10+3,DW$2+1,,,"Instances") &amp; ":" &amp; ADDRESS(10+3,DW$2+1))),"median", MEDIAN(INDIRECT(ADDRESS(10+3,DW$2+1,,,"Instances") &amp; ":" &amp; ADDRESS(10+3,DW$2+1))),"min", MIN(INDIRECT(ADDRESS(10+3,DW$2+1,,,"Instances") &amp; ":" &amp; ADDRESS(10+3,DW$2+1))),"max", MAX(INDIRECT(ADDRESS(10+3,DW$2+1,,,"Instances") &amp; ":" &amp; ADDRESS(10+3,DW$2+1))),"diff", MAX(INDIRECT(ADDRESS(10+3,DW$2+1,,,"Instances") &amp; ":" &amp; ADDRESS(10+3,DW$2+1)))-MIN(INDIRECT(ADDRESS(10+3,DW$2+1,,,"Instances") &amp; ":" &amp; ADDRESS(10+3,DW$2+1))))</f>
        <v>0</v>
      </c>
      <c r="DX15">
        <f>IFERROR(SMALL(DW5:DW105,ROW()-ROW($DX$5)+1),"")</f>
        <v>0</v>
      </c>
      <c r="DZ15">
        <f>IFERROR(SUM(DX5:DX15),"")</f>
        <v>0</v>
      </c>
      <c r="EA15" cm="1">
        <f t="array" ref="EA15">_xlfn.SWITCH(Charts!$B$3,"average", AVERAGE(INDIRECT(ADDRESS(10+3,EA$2+1,,,"Instances") &amp; ":" &amp; ADDRESS(10+3,EA$2+1))),"median", MEDIAN(INDIRECT(ADDRESS(10+3,EA$2+1,,,"Instances") &amp; ":" &amp; ADDRESS(10+3,EA$2+1))),"min", MIN(INDIRECT(ADDRESS(10+3,EA$2+1,,,"Instances") &amp; ":" &amp; ADDRESS(10+3,EA$2+1))),"max", MAX(INDIRECT(ADDRESS(10+3,EA$2+1,,,"Instances") &amp; ":" &amp; ADDRESS(10+3,EA$2+1))),"diff", MAX(INDIRECT(ADDRESS(10+3,EA$2+1,,,"Instances") &amp; ":" &amp; ADDRESS(10+3,EA$2+1)))-MIN(INDIRECT(ADDRESS(10+3,EA$2+1,,,"Instances") &amp; ":" &amp; ADDRESS(10+3,EA$2+1))))</f>
        <v>0</v>
      </c>
      <c r="EB15">
        <f>IFERROR(SMALL(EA5:EA105,ROW()-ROW($EB$5)+1),"")</f>
        <v>0</v>
      </c>
      <c r="ED15">
        <f>IFERROR(SUM(EB5:EB15),"")</f>
        <v>0</v>
      </c>
      <c r="EE15" cm="1">
        <f t="array" ref="EE15">_xlfn.SWITCH(Charts!$B$3,"average", AVERAGE(INDIRECT(ADDRESS(10+3,EE$2+1,,,"Instances") &amp; ":" &amp; ADDRESS(10+3,EE$2+1))),"median", MEDIAN(INDIRECT(ADDRESS(10+3,EE$2+1,,,"Instances") &amp; ":" &amp; ADDRESS(10+3,EE$2+1))),"min", MIN(INDIRECT(ADDRESS(10+3,EE$2+1,,,"Instances") &amp; ":" &amp; ADDRESS(10+3,EE$2+1))),"max", MAX(INDIRECT(ADDRESS(10+3,EE$2+1,,,"Instances") &amp; ":" &amp; ADDRESS(10+3,EE$2+1))),"diff", MAX(INDIRECT(ADDRESS(10+3,EE$2+1,,,"Instances") &amp; ":" &amp; ADDRESS(10+3,EE$2+1)))-MIN(INDIRECT(ADDRESS(10+3,EE$2+1,,,"Instances") &amp; ":" &amp; ADDRESS(10+3,EE$2+1))))</f>
        <v>0</v>
      </c>
      <c r="EF15">
        <f>IFERROR(SMALL(EE5:EE105,ROW()-ROW($EF$5)+1),"")</f>
        <v>0</v>
      </c>
      <c r="EH15">
        <f>IFERROR(SUM(EF5:EF15),"")</f>
        <v>0</v>
      </c>
      <c r="EI15" cm="1">
        <f t="array" ref="EI15">_xlfn.SWITCH(Charts!$B$3,"average", AVERAGE(INDIRECT(ADDRESS(10+3,EI$2+1,,,"Instances") &amp; ":" &amp; ADDRESS(10+3,EI$2+1))),"median", MEDIAN(INDIRECT(ADDRESS(10+3,EI$2+1,,,"Instances") &amp; ":" &amp; ADDRESS(10+3,EI$2+1))),"min", MIN(INDIRECT(ADDRESS(10+3,EI$2+1,,,"Instances") &amp; ":" &amp; ADDRESS(10+3,EI$2+1))),"max", MAX(INDIRECT(ADDRESS(10+3,EI$2+1,,,"Instances") &amp; ":" &amp; ADDRESS(10+3,EI$2+1))),"diff", MAX(INDIRECT(ADDRESS(10+3,EI$2+1,,,"Instances") &amp; ":" &amp; ADDRESS(10+3,EI$2+1)))-MIN(INDIRECT(ADDRESS(10+3,EI$2+1,,,"Instances") &amp; ":" &amp; ADDRESS(10+3,EI$2+1))))</f>
        <v>0</v>
      </c>
      <c r="EJ15">
        <f>IFERROR(SMALL(EI5:EI105,ROW()-ROW($EJ$5)+1),"")</f>
        <v>0</v>
      </c>
      <c r="EL15">
        <f>IFERROR(SUM(EJ5:EJ15),"")</f>
        <v>0</v>
      </c>
      <c r="EM15" cm="1">
        <f t="array" ref="EM15">_xlfn.SWITCH(Charts!$B$3,"average", AVERAGE(INDIRECT(ADDRESS(10+3,EM$2+1,,,"Instances") &amp; ":" &amp; ADDRESS(10+3,EM$2+1))),"median", MEDIAN(INDIRECT(ADDRESS(10+3,EM$2+1,,,"Instances") &amp; ":" &amp; ADDRESS(10+3,EM$2+1))),"min", MIN(INDIRECT(ADDRESS(10+3,EM$2+1,,,"Instances") &amp; ":" &amp; ADDRESS(10+3,EM$2+1))),"max", MAX(INDIRECT(ADDRESS(10+3,EM$2+1,,,"Instances") &amp; ":" &amp; ADDRESS(10+3,EM$2+1))),"diff", MAX(INDIRECT(ADDRESS(10+3,EM$2+1,,,"Instances") &amp; ":" &amp; ADDRESS(10+3,EM$2+1)))-MIN(INDIRECT(ADDRESS(10+3,EM$2+1,,,"Instances") &amp; ":" &amp; ADDRESS(10+3,EM$2+1))))</f>
        <v>0</v>
      </c>
      <c r="EN15">
        <f>IFERROR(SMALL(EM5:EM105,ROW()-ROW($EN$5)+1),"")</f>
        <v>0</v>
      </c>
      <c r="EP15">
        <f>IFERROR(SUM(EN5:EN15),"")</f>
        <v>0</v>
      </c>
      <c r="EQ15" cm="1">
        <f t="array" ref="EQ15">_xlfn.SWITCH(Charts!$B$3,"average", AVERAGE(INDIRECT(ADDRESS(10+3,EQ$2+1,,,"Instances") &amp; ":" &amp; ADDRESS(10+3,EQ$2+1))),"median", MEDIAN(INDIRECT(ADDRESS(10+3,EQ$2+1,,,"Instances") &amp; ":" &amp; ADDRESS(10+3,EQ$2+1))),"min", MIN(INDIRECT(ADDRESS(10+3,EQ$2+1,,,"Instances") &amp; ":" &amp; ADDRESS(10+3,EQ$2+1))),"max", MAX(INDIRECT(ADDRESS(10+3,EQ$2+1,,,"Instances") &amp; ":" &amp; ADDRESS(10+3,EQ$2+1))),"diff", MAX(INDIRECT(ADDRESS(10+3,EQ$2+1,,,"Instances") &amp; ":" &amp; ADDRESS(10+3,EQ$2+1)))-MIN(INDIRECT(ADDRESS(10+3,EQ$2+1,,,"Instances") &amp; ":" &amp; ADDRESS(10+3,EQ$2+1))))</f>
        <v>0</v>
      </c>
      <c r="ER15">
        <f>IFERROR(SMALL(EQ5:EQ105,ROW()-ROW($ER$5)+1),"")</f>
        <v>0</v>
      </c>
      <c r="ET15">
        <f>IFERROR(SUM(ER5:ER15),"")</f>
        <v>0</v>
      </c>
      <c r="EU15" cm="1">
        <f t="array" ref="EU15">_xlfn.SWITCH(Charts!$B$3,"average", AVERAGE(INDIRECT(ADDRESS(10+3,EU$2+1,,,"Instances") &amp; ":" &amp; ADDRESS(10+3,EU$2+1))),"median", MEDIAN(INDIRECT(ADDRESS(10+3,EU$2+1,,,"Instances") &amp; ":" &amp; ADDRESS(10+3,EU$2+1))),"min", MIN(INDIRECT(ADDRESS(10+3,EU$2+1,,,"Instances") &amp; ":" &amp; ADDRESS(10+3,EU$2+1))),"max", MAX(INDIRECT(ADDRESS(10+3,EU$2+1,,,"Instances") &amp; ":" &amp; ADDRESS(10+3,EU$2+1))),"diff", MAX(INDIRECT(ADDRESS(10+3,EU$2+1,,,"Instances") &amp; ":" &amp; ADDRESS(10+3,EU$2+1)))-MIN(INDIRECT(ADDRESS(10+3,EU$2+1,,,"Instances") &amp; ":" &amp; ADDRESS(10+3,EU$2+1))))</f>
        <v>0</v>
      </c>
      <c r="EV15">
        <f>IFERROR(SMALL(EU5:EU105,ROW()-ROW($EV$5)+1),"")</f>
        <v>0</v>
      </c>
      <c r="EX15">
        <f>IFERROR(SUM(EV5:EV15),"")</f>
        <v>0</v>
      </c>
      <c r="EY15" cm="1">
        <f t="array" ref="EY15">_xlfn.SWITCH(Charts!$B$3,"average", AVERAGE(INDIRECT(ADDRESS(10+3,EY$2+1,,,"Instances") &amp; ":" &amp; ADDRESS(10+3,EY$2+1))),"median", MEDIAN(INDIRECT(ADDRESS(10+3,EY$2+1,,,"Instances") &amp; ":" &amp; ADDRESS(10+3,EY$2+1))),"min", MIN(INDIRECT(ADDRESS(10+3,EY$2+1,,,"Instances") &amp; ":" &amp; ADDRESS(10+3,EY$2+1))),"max", MAX(INDIRECT(ADDRESS(10+3,EY$2+1,,,"Instances") &amp; ":" &amp; ADDRESS(10+3,EY$2+1))),"diff", MAX(INDIRECT(ADDRESS(10+3,EY$2+1,,,"Instances") &amp; ":" &amp; ADDRESS(10+3,EY$2+1)))-MIN(INDIRECT(ADDRESS(10+3,EY$2+1,,,"Instances") &amp; ":" &amp; ADDRESS(10+3,EY$2+1))))</f>
        <v>0</v>
      </c>
      <c r="EZ15">
        <f>IFERROR(SMALL(EY5:EY105,ROW()-ROW($EZ$5)+1),"")</f>
        <v>0</v>
      </c>
      <c r="FB15">
        <f>IFERROR(SUM(EZ5:EZ15),"")</f>
        <v>0</v>
      </c>
      <c r="FC15" cm="1">
        <f t="array" ref="FC15">_xlfn.SWITCH(Charts!$B$3,"average", AVERAGE(INDIRECT(ADDRESS(10+3,FC$2+1,,,"Instances") &amp; ":" &amp; ADDRESS(10+3,FC$2+1))),"median", MEDIAN(INDIRECT(ADDRESS(10+3,FC$2+1,,,"Instances") &amp; ":" &amp; ADDRESS(10+3,FC$2+1))),"min", MIN(INDIRECT(ADDRESS(10+3,FC$2+1,,,"Instances") &amp; ":" &amp; ADDRESS(10+3,FC$2+1))),"max", MAX(INDIRECT(ADDRESS(10+3,FC$2+1,,,"Instances") &amp; ":" &amp; ADDRESS(10+3,FC$2+1))),"diff", MAX(INDIRECT(ADDRESS(10+3,FC$2+1,,,"Instances") &amp; ":" &amp; ADDRESS(10+3,FC$2+1)))-MIN(INDIRECT(ADDRESS(10+3,FC$2+1,,,"Instances") &amp; ":" &amp; ADDRESS(10+3,FC$2+1))))</f>
        <v>0</v>
      </c>
      <c r="FD15">
        <f>IFERROR(SMALL(FC5:FC105,ROW()-ROW($FD$5)+1),"")</f>
        <v>0</v>
      </c>
      <c r="FF15">
        <f>IFERROR(SUM(FD5:FD15),"")</f>
        <v>0</v>
      </c>
      <c r="FG15" cm="1">
        <f t="array" ref="FG15">_xlfn.SWITCH(Charts!$B$3,"average", AVERAGE(INDIRECT(ADDRESS(10+3,FG$2+1,,,"Instances") &amp; ":" &amp; ADDRESS(10+3,FG$2+1))),"median", MEDIAN(INDIRECT(ADDRESS(10+3,FG$2+1,,,"Instances") &amp; ":" &amp; ADDRESS(10+3,FG$2+1))),"min", MIN(INDIRECT(ADDRESS(10+3,FG$2+1,,,"Instances") &amp; ":" &amp; ADDRESS(10+3,FG$2+1))),"max", MAX(INDIRECT(ADDRESS(10+3,FG$2+1,,,"Instances") &amp; ":" &amp; ADDRESS(10+3,FG$2+1))),"diff", MAX(INDIRECT(ADDRESS(10+3,FG$2+1,,,"Instances") &amp; ":" &amp; ADDRESS(10+3,FG$2+1)))-MIN(INDIRECT(ADDRESS(10+3,FG$2+1,,,"Instances") &amp; ":" &amp; ADDRESS(10+3,FG$2+1))))</f>
        <v>0</v>
      </c>
      <c r="FH15">
        <f>IFERROR(SMALL(FG5:FG105,ROW()-ROW($FH$5)+1),"")</f>
        <v>0</v>
      </c>
      <c r="FJ15">
        <f>IFERROR(SUM(FH5:FH15),"")</f>
        <v>0</v>
      </c>
      <c r="FK15" cm="1">
        <f t="array" ref="FK15">_xlfn.SWITCH(Charts!$B$3,"average", AVERAGE(INDIRECT(ADDRESS(10+3,FK$2+1,,,"Instances") &amp; ":" &amp; ADDRESS(10+3,FK$2+1))),"median", MEDIAN(INDIRECT(ADDRESS(10+3,FK$2+1,,,"Instances") &amp; ":" &amp; ADDRESS(10+3,FK$2+1))),"min", MIN(INDIRECT(ADDRESS(10+3,FK$2+1,,,"Instances") &amp; ":" &amp; ADDRESS(10+3,FK$2+1))),"max", MAX(INDIRECT(ADDRESS(10+3,FK$2+1,,,"Instances") &amp; ":" &amp; ADDRESS(10+3,FK$2+1))),"diff", MAX(INDIRECT(ADDRESS(10+3,FK$2+1,,,"Instances") &amp; ":" &amp; ADDRESS(10+3,FK$2+1)))-MIN(INDIRECT(ADDRESS(10+3,FK$2+1,,,"Instances") &amp; ":" &amp; ADDRESS(10+3,FK$2+1))))</f>
        <v>0</v>
      </c>
      <c r="FL15">
        <f>IFERROR(SMALL(FK5:FK105,ROW()-ROW($FL$5)+1),"")</f>
        <v>0</v>
      </c>
      <c r="FN15">
        <f>IFERROR(SUM(FL5:FL15),"")</f>
        <v>0</v>
      </c>
      <c r="FO15" cm="1">
        <f t="array" ref="FO15">_xlfn.SWITCH(Charts!$B$3,"average", AVERAGE(INDIRECT(ADDRESS(10+3,FO$2+1,,,"Instances") &amp; ":" &amp; ADDRESS(10+3,FO$2+1))),"median", MEDIAN(INDIRECT(ADDRESS(10+3,FO$2+1,,,"Instances") &amp; ":" &amp; ADDRESS(10+3,FO$2+1))),"min", MIN(INDIRECT(ADDRESS(10+3,FO$2+1,,,"Instances") &amp; ":" &amp; ADDRESS(10+3,FO$2+1))),"max", MAX(INDIRECT(ADDRESS(10+3,FO$2+1,,,"Instances") &amp; ":" &amp; ADDRESS(10+3,FO$2+1))),"diff", MAX(INDIRECT(ADDRESS(10+3,FO$2+1,,,"Instances") &amp; ":" &amp; ADDRESS(10+3,FO$2+1)))-MIN(INDIRECT(ADDRESS(10+3,FO$2+1,,,"Instances") &amp; ":" &amp; ADDRESS(10+3,FO$2+1))))</f>
        <v>0</v>
      </c>
      <c r="FP15">
        <f>IFERROR(SMALL(FO5:FO105,ROW()-ROW($FP$5)+1),"")</f>
        <v>0</v>
      </c>
      <c r="FR15">
        <f>IFERROR(SUM(FP5:FP15),"")</f>
        <v>0</v>
      </c>
      <c r="FS15" cm="1">
        <f t="array" ref="FS15">_xlfn.SWITCH(Charts!$B$3,"average", AVERAGE(INDIRECT(ADDRESS(10+3,FS$2+1,,,"Instances") &amp; ":" &amp; ADDRESS(10+3,FS$2+1))),"median", MEDIAN(INDIRECT(ADDRESS(10+3,FS$2+1,,,"Instances") &amp; ":" &amp; ADDRESS(10+3,FS$2+1))),"min", MIN(INDIRECT(ADDRESS(10+3,FS$2+1,,,"Instances") &amp; ":" &amp; ADDRESS(10+3,FS$2+1))),"max", MAX(INDIRECT(ADDRESS(10+3,FS$2+1,,,"Instances") &amp; ":" &amp; ADDRESS(10+3,FS$2+1))),"diff", MAX(INDIRECT(ADDRESS(10+3,FS$2+1,,,"Instances") &amp; ":" &amp; ADDRESS(10+3,FS$2+1)))-MIN(INDIRECT(ADDRESS(10+3,FS$2+1,,,"Instances") &amp; ":" &amp; ADDRESS(10+3,FS$2+1))))</f>
        <v>0</v>
      </c>
      <c r="FT15">
        <f>IFERROR(SMALL(FS5:FS105,ROW()-ROW($FT$5)+1),"")</f>
        <v>0</v>
      </c>
      <c r="FV15">
        <f>IFERROR(SUM(FT5:FT15),"")</f>
        <v>0</v>
      </c>
      <c r="FW15" cm="1">
        <f t="array" ref="FW15">_xlfn.SWITCH(Charts!$B$3,"average", AVERAGE(INDIRECT(ADDRESS(10+3,FW$2+1,,,"Instances") &amp; ":" &amp; ADDRESS(10+3,FW$2+1))),"median", MEDIAN(INDIRECT(ADDRESS(10+3,FW$2+1,,,"Instances") &amp; ":" &amp; ADDRESS(10+3,FW$2+1))),"min", MIN(INDIRECT(ADDRESS(10+3,FW$2+1,,,"Instances") &amp; ":" &amp; ADDRESS(10+3,FW$2+1))),"max", MAX(INDIRECT(ADDRESS(10+3,FW$2+1,,,"Instances") &amp; ":" &amp; ADDRESS(10+3,FW$2+1))),"diff", MAX(INDIRECT(ADDRESS(10+3,FW$2+1,,,"Instances") &amp; ":" &amp; ADDRESS(10+3,FW$2+1)))-MIN(INDIRECT(ADDRESS(10+3,FW$2+1,,,"Instances") &amp; ":" &amp; ADDRESS(10+3,FW$2+1))))</f>
        <v>0</v>
      </c>
      <c r="FX15">
        <f>IFERROR(SMALL(FW5:FW105,ROW()-ROW($FX$5)+1),"")</f>
        <v>0</v>
      </c>
      <c r="FZ15">
        <f>IFERROR(SUM(FX5:FX15),"")</f>
        <v>0</v>
      </c>
      <c r="GA15" cm="1">
        <f t="array" ref="GA15">_xlfn.SWITCH(Charts!$B$3,"average", AVERAGE(INDIRECT(ADDRESS(10+3,GA$2+1,,,"Instances") &amp; ":" &amp; ADDRESS(10+3,GA$2+1))),"median", MEDIAN(INDIRECT(ADDRESS(10+3,GA$2+1,,,"Instances") &amp; ":" &amp; ADDRESS(10+3,GA$2+1))),"min", MIN(INDIRECT(ADDRESS(10+3,GA$2+1,,,"Instances") &amp; ":" &amp; ADDRESS(10+3,GA$2+1))),"max", MAX(INDIRECT(ADDRESS(10+3,GA$2+1,,,"Instances") &amp; ":" &amp; ADDRESS(10+3,GA$2+1))),"diff", MAX(INDIRECT(ADDRESS(10+3,GA$2+1,,,"Instances") &amp; ":" &amp; ADDRESS(10+3,GA$2+1)))-MIN(INDIRECT(ADDRESS(10+3,GA$2+1,,,"Instances") &amp; ":" &amp; ADDRESS(10+3,GA$2+1))))</f>
        <v>0</v>
      </c>
      <c r="GB15">
        <f>IFERROR(SMALL(GA5:GA105,ROW()-ROW($GB$5)+1),"")</f>
        <v>0</v>
      </c>
      <c r="GD15">
        <f>IFERROR(SUM(GB5:GB15),"")</f>
        <v>0</v>
      </c>
      <c r="GE15" cm="1">
        <f t="array" ref="GE15">_xlfn.SWITCH(Charts!$B$3,"average", AVERAGE(INDIRECT(ADDRESS(10+3,GE$2+1,,,"Instances") &amp; ":" &amp; ADDRESS(10+3,GE$2+1))),"median", MEDIAN(INDIRECT(ADDRESS(10+3,GE$2+1,,,"Instances") &amp; ":" &amp; ADDRESS(10+3,GE$2+1))),"min", MIN(INDIRECT(ADDRESS(10+3,GE$2+1,,,"Instances") &amp; ":" &amp; ADDRESS(10+3,GE$2+1))),"max", MAX(INDIRECT(ADDRESS(10+3,GE$2+1,,,"Instances") &amp; ":" &amp; ADDRESS(10+3,GE$2+1))),"diff", MAX(INDIRECT(ADDRESS(10+3,GE$2+1,,,"Instances") &amp; ":" &amp; ADDRESS(10+3,GE$2+1)))-MIN(INDIRECT(ADDRESS(10+3,GE$2+1,,,"Instances") &amp; ":" &amp; ADDRESS(10+3,GE$2+1))))</f>
        <v>0</v>
      </c>
      <c r="GF15">
        <f>IFERROR(SMALL(GE5:GE105,ROW()-ROW($GF$5)+1),"")</f>
        <v>0</v>
      </c>
      <c r="GH15">
        <f>IFERROR(SUM(GF5:GF15),"")</f>
        <v>0</v>
      </c>
      <c r="GI15" cm="1">
        <f t="array" ref="GI15">_xlfn.SWITCH(Charts!$B$3,"average", AVERAGE(INDIRECT(ADDRESS(10+3,GI$2+1,,,"Instances") &amp; ":" &amp; ADDRESS(10+3,GI$2+1))),"median", MEDIAN(INDIRECT(ADDRESS(10+3,GI$2+1,,,"Instances") &amp; ":" &amp; ADDRESS(10+3,GI$2+1))),"min", MIN(INDIRECT(ADDRESS(10+3,GI$2+1,,,"Instances") &amp; ":" &amp; ADDRESS(10+3,GI$2+1))),"max", MAX(INDIRECT(ADDRESS(10+3,GI$2+1,,,"Instances") &amp; ":" &amp; ADDRESS(10+3,GI$2+1))),"diff", MAX(INDIRECT(ADDRESS(10+3,GI$2+1,,,"Instances") &amp; ":" &amp; ADDRESS(10+3,GI$2+1)))-MIN(INDIRECT(ADDRESS(10+3,GI$2+1,,,"Instances") &amp; ":" &amp; ADDRESS(10+3,GI$2+1))))</f>
        <v>0</v>
      </c>
      <c r="GJ15">
        <f>IFERROR(SMALL(GI5:GI105,ROW()-ROW($GJ$5)+1),"")</f>
        <v>0</v>
      </c>
      <c r="GL15">
        <f>IFERROR(SUM(GJ5:GJ15),"")</f>
        <v>0</v>
      </c>
      <c r="GM15" cm="1">
        <f t="array" ref="GM15">_xlfn.SWITCH(Charts!$B$3,"average", AVERAGE(INDIRECT(ADDRESS(10+3,GM$2+1,,,"Instances") &amp; ":" &amp; ADDRESS(10+3,GM$2+1))),"median", MEDIAN(INDIRECT(ADDRESS(10+3,GM$2+1,,,"Instances") &amp; ":" &amp; ADDRESS(10+3,GM$2+1))),"min", MIN(INDIRECT(ADDRESS(10+3,GM$2+1,,,"Instances") &amp; ":" &amp; ADDRESS(10+3,GM$2+1))),"max", MAX(INDIRECT(ADDRESS(10+3,GM$2+1,,,"Instances") &amp; ":" &amp; ADDRESS(10+3,GM$2+1))),"diff", MAX(INDIRECT(ADDRESS(10+3,GM$2+1,,,"Instances") &amp; ":" &amp; ADDRESS(10+3,GM$2+1)))-MIN(INDIRECT(ADDRESS(10+3,GM$2+1,,,"Instances") &amp; ":" &amp; ADDRESS(10+3,GM$2+1))))</f>
        <v>0</v>
      </c>
      <c r="GN15">
        <f>IFERROR(SMALL(GM5:GM105,ROW()-ROW($GN$5)+1),"")</f>
        <v>0</v>
      </c>
      <c r="GP15">
        <f>IFERROR(SUM(GN5:GN15),"")</f>
        <v>0</v>
      </c>
      <c r="GQ15" cm="1">
        <f t="array" ref="GQ15">_xlfn.SWITCH(Charts!$B$3,"average", AVERAGE(INDIRECT(ADDRESS(10+3,GQ$2+1,,,"Instances") &amp; ":" &amp; ADDRESS(10+3,GQ$2+1))),"median", MEDIAN(INDIRECT(ADDRESS(10+3,GQ$2+1,,,"Instances") &amp; ":" &amp; ADDRESS(10+3,GQ$2+1))),"min", MIN(INDIRECT(ADDRESS(10+3,GQ$2+1,,,"Instances") &amp; ":" &amp; ADDRESS(10+3,GQ$2+1))),"max", MAX(INDIRECT(ADDRESS(10+3,GQ$2+1,,,"Instances") &amp; ":" &amp; ADDRESS(10+3,GQ$2+1))),"diff", MAX(INDIRECT(ADDRESS(10+3,GQ$2+1,,,"Instances") &amp; ":" &amp; ADDRESS(10+3,GQ$2+1)))-MIN(INDIRECT(ADDRESS(10+3,GQ$2+1,,,"Instances") &amp; ":" &amp; ADDRESS(10+3,GQ$2+1))))</f>
        <v>0</v>
      </c>
      <c r="GR15">
        <f>IFERROR(SMALL(GQ5:GQ105,ROW()-ROW($GR$5)+1),"")</f>
        <v>0</v>
      </c>
      <c r="GT15">
        <f>IFERROR(SUM(GR5:GR15),"")</f>
        <v>0</v>
      </c>
      <c r="GU15" cm="1">
        <f t="array" ref="GU15">_xlfn.SWITCH(Charts!$B$3,"average", AVERAGE(INDIRECT(ADDRESS(10+3,GU$2+1,,,"Instances") &amp; ":" &amp; ADDRESS(10+3,GU$2+1))),"median", MEDIAN(INDIRECT(ADDRESS(10+3,GU$2+1,,,"Instances") &amp; ":" &amp; ADDRESS(10+3,GU$2+1))),"min", MIN(INDIRECT(ADDRESS(10+3,GU$2+1,,,"Instances") &amp; ":" &amp; ADDRESS(10+3,GU$2+1))),"max", MAX(INDIRECT(ADDRESS(10+3,GU$2+1,,,"Instances") &amp; ":" &amp; ADDRESS(10+3,GU$2+1))),"diff", MAX(INDIRECT(ADDRESS(10+3,GU$2+1,,,"Instances") &amp; ":" &amp; ADDRESS(10+3,GU$2+1)))-MIN(INDIRECT(ADDRESS(10+3,GU$2+1,,,"Instances") &amp; ":" &amp; ADDRESS(10+3,GU$2+1))))</f>
        <v>0</v>
      </c>
      <c r="GV15">
        <f>IFERROR(SMALL(GU5:GU105,ROW()-ROW($GV$5)+1),"")</f>
        <v>0</v>
      </c>
      <c r="GX15">
        <f>IFERROR(SUM(GV5:GV15),"")</f>
        <v>0</v>
      </c>
      <c r="GY15" cm="1">
        <f t="array" ref="GY15">_xlfn.SWITCH(Charts!$B$3,"average", AVERAGE(INDIRECT(ADDRESS(10+3,GY$2+1,,,"Instances") &amp; ":" &amp; ADDRESS(10+3,GY$2+1))),"median", MEDIAN(INDIRECT(ADDRESS(10+3,GY$2+1,,,"Instances") &amp; ":" &amp; ADDRESS(10+3,GY$2+1))),"min", MIN(INDIRECT(ADDRESS(10+3,GY$2+1,,,"Instances") &amp; ":" &amp; ADDRESS(10+3,GY$2+1))),"max", MAX(INDIRECT(ADDRESS(10+3,GY$2+1,,,"Instances") &amp; ":" &amp; ADDRESS(10+3,GY$2+1))),"diff", MAX(INDIRECT(ADDRESS(10+3,GY$2+1,,,"Instances") &amp; ":" &amp; ADDRESS(10+3,GY$2+1)))-MIN(INDIRECT(ADDRESS(10+3,GY$2+1,,,"Instances") &amp; ":" &amp; ADDRESS(10+3,GY$2+1))))</f>
        <v>0</v>
      </c>
      <c r="GZ15">
        <f>IFERROR(SMALL(GY5:GY105,ROW()-ROW($GZ$5)+1),"")</f>
        <v>0</v>
      </c>
      <c r="HB15">
        <f>IFERROR(SUM(GZ5:GZ15),"")</f>
        <v>0</v>
      </c>
      <c r="HC15" cm="1">
        <f t="array" ref="HC15">_xlfn.SWITCH(Charts!$B$3,"average", AVERAGE(INDIRECT(ADDRESS(10+3,HC$2+1,,,"Instances") &amp; ":" &amp; ADDRESS(10+3,HC$2+1))),"median", MEDIAN(INDIRECT(ADDRESS(10+3,HC$2+1,,,"Instances") &amp; ":" &amp; ADDRESS(10+3,HC$2+1))),"min", MIN(INDIRECT(ADDRESS(10+3,HC$2+1,,,"Instances") &amp; ":" &amp; ADDRESS(10+3,HC$2+1))),"max", MAX(INDIRECT(ADDRESS(10+3,HC$2+1,,,"Instances") &amp; ":" &amp; ADDRESS(10+3,HC$2+1))),"diff", MAX(INDIRECT(ADDRESS(10+3,HC$2+1,,,"Instances") &amp; ":" &amp; ADDRESS(10+3,HC$2+1)))-MIN(INDIRECT(ADDRESS(10+3,HC$2+1,,,"Instances") &amp; ":" &amp; ADDRESS(10+3,HC$2+1))))</f>
        <v>0</v>
      </c>
      <c r="HD15">
        <f>IFERROR(SMALL(HC5:HC105,ROW()-ROW($HD$5)+1),"")</f>
        <v>0</v>
      </c>
      <c r="HF15">
        <f>IFERROR(SUM(HD5:HD15),"")</f>
        <v>0</v>
      </c>
      <c r="HI15">
        <f>IF(Charts!$B$3="none",E527,IF(DG527="",NA(),DG527))</f>
        <v>0</v>
      </c>
      <c r="HJ15">
        <f>IF(Charts!$B$3="none",F527,IF(DH527="",NA(),DH527))</f>
        <v>0</v>
      </c>
      <c r="HK15">
        <f>IF(Charts!$B$3="none",G527,IF(DI527="",NA(),DI527))</f>
        <v>0</v>
      </c>
      <c r="HL15">
        <f>IF(Charts!$B$3="none",H527,IF(DJ527="",NA(),DJ527))</f>
        <v>0</v>
      </c>
      <c r="HM15">
        <f>IF(Charts!$B$3="none",I527,IF(DK527="",NA(),DK527))</f>
        <v>0</v>
      </c>
      <c r="HN15">
        <f>IF(Charts!$B$3="none",J527,IF(DL527="",NA(),DL527))</f>
        <v>0</v>
      </c>
      <c r="HO15">
        <f>IF(Charts!$B$3="none",K527,IF(DM527="",NA(),DM527))</f>
        <v>0</v>
      </c>
      <c r="HP15">
        <f>IF(Charts!$B$3="none",L527,IF(DN527="",NA(),DN527))</f>
        <v>0</v>
      </c>
      <c r="HQ15">
        <f>IF(Charts!$B$3="none",M527,IF(DO527="",NA(),DO527))</f>
        <v>0</v>
      </c>
      <c r="HR15">
        <f>IF(Charts!$B$3="none",N527,IF(DP527="",NA(),DP527))</f>
        <v>0</v>
      </c>
      <c r="HS15">
        <f>IF(Charts!$B$3="none",O527,IF(DQ527="",NA(),DQ527))</f>
        <v>0</v>
      </c>
      <c r="HT15">
        <f>IF(Charts!$B$3="none",P527,IF(DR527="",NA(),DR527))</f>
        <v>0</v>
      </c>
      <c r="HU15">
        <f>IF(Charts!$B$3="none",Q527,IF(DS527="",NA(),DS527))</f>
        <v>0</v>
      </c>
      <c r="HV15">
        <f>IF(Charts!$B$3="none",R527,IF(DT527="",NA(),DT527))</f>
        <v>0</v>
      </c>
      <c r="HW15">
        <f>IF(Charts!$B$3="none",S527,IF(DU527="",NA(),DU527))</f>
        <v>0</v>
      </c>
      <c r="HX15">
        <f>IF(Charts!$B$3="none",T527,IF(DV527="",NA(),DV527))</f>
        <v>0</v>
      </c>
      <c r="HY15">
        <f>IF(Charts!$B$3="none",U527,IF(DW527="",NA(),DW527))</f>
        <v>0</v>
      </c>
      <c r="HZ15">
        <f>IF(Charts!$B$3="none",V527,IF(DX527="",NA(),DX527))</f>
        <v>0</v>
      </c>
      <c r="IA15">
        <f>IF(Charts!$B$3="none",W527,IF(DY527="",NA(),DY527))</f>
        <v>0</v>
      </c>
      <c r="IB15">
        <f>IF(Charts!$B$3="none",X527,IF(DZ527="",NA(),DZ527))</f>
        <v>0</v>
      </c>
      <c r="IC15">
        <f>IF(Charts!$B$3="none",Y527,IF(EA527="",NA(),EA527))</f>
        <v>0</v>
      </c>
      <c r="ID15">
        <f>IF(Charts!$B$3="none",Z527,IF(EB527="",NA(),EB527))</f>
        <v>0</v>
      </c>
      <c r="IE15">
        <f>IF(Charts!$B$3="none",AA527,IF(EC527="",NA(),EC527))</f>
        <v>0</v>
      </c>
      <c r="IF15">
        <f>IF(Charts!$B$3="none",AB527,IF(ED527="",NA(),ED527))</f>
        <v>0</v>
      </c>
      <c r="IG15">
        <f>IF(Charts!$B$3="none",AC527,IF(EE527="",NA(),EE527))</f>
        <v>0</v>
      </c>
      <c r="IH15">
        <f>IF(Charts!$B$3="none",AD527,IF(EF527="",NA(),EF527))</f>
        <v>0</v>
      </c>
      <c r="II15">
        <f>IF(Charts!$B$3="none",AE527,IF(EG527="",NA(),EG527))</f>
        <v>0</v>
      </c>
      <c r="IJ15">
        <f>IF(Charts!$B$3="none",AF527,IF(EH527="",NA(),EH527))</f>
        <v>0</v>
      </c>
      <c r="IK15">
        <f>IF(Charts!$B$3="none",AG527,IF(EI527="",NA(),EI527))</f>
        <v>0</v>
      </c>
      <c r="IL15">
        <f>IF(Charts!$B$3="none",AH527,IF(EJ527="",NA(),EJ527))</f>
        <v>0</v>
      </c>
      <c r="IM15">
        <f>IF(Charts!$B$3="none",AI527,IF(EK527="",NA(),EK527))</f>
        <v>0</v>
      </c>
      <c r="IN15">
        <f>IF(Charts!$B$3="none",AJ527,IF(EL527="",NA(),EL527))</f>
        <v>0</v>
      </c>
      <c r="IO15">
        <f>IF(Charts!$B$3="none",AK527,IF(EM527="",NA(),EM527))</f>
        <v>0</v>
      </c>
      <c r="IP15">
        <f>IF(Charts!$B$3="none",AL527,IF(EN527="",NA(),EN527))</f>
        <v>0</v>
      </c>
      <c r="IQ15">
        <f>IF(Charts!$B$3="none",AM527,IF(EO527="",NA(),EO527))</f>
        <v>0</v>
      </c>
      <c r="IR15">
        <f>IF(Charts!$B$3="none",AN527,IF(EP527="",NA(),EP527))</f>
        <v>0</v>
      </c>
      <c r="IS15">
        <f>IF(Charts!$B$3="none",AO527,IF(EQ527="",NA(),EQ527))</f>
        <v>0</v>
      </c>
      <c r="IT15">
        <f>IF(Charts!$B$3="none",AP527,IF(ER527="",NA(),ER527))</f>
        <v>0</v>
      </c>
      <c r="IU15">
        <f>IF(Charts!$B$3="none",AQ527,IF(ES527="",NA(),ES527))</f>
        <v>0</v>
      </c>
      <c r="IV15">
        <f>IF(Charts!$B$3="none",AR527,IF(ET527="",NA(),ET527))</f>
        <v>0</v>
      </c>
      <c r="IW15">
        <f>IF(Charts!$B$3="none",AS527,IF(EU527="",NA(),EU527))</f>
        <v>0</v>
      </c>
      <c r="IX15">
        <f>IF(Charts!$B$3="none",AT527,IF(EV527="",NA(),EV527))</f>
        <v>0</v>
      </c>
      <c r="IY15">
        <f>IF(Charts!$B$3="none",AU527,IF(EW527="",NA(),EW527))</f>
        <v>0</v>
      </c>
      <c r="IZ15">
        <f>IF(Charts!$B$3="none",AV527,IF(EX527="",NA(),EX527))</f>
        <v>0</v>
      </c>
      <c r="JA15">
        <f>IF(Charts!$B$3="none",AW527,IF(EY527="",NA(),EY527))</f>
        <v>0</v>
      </c>
      <c r="JB15">
        <f>IF(Charts!$B$3="none",AX527,IF(EZ527="",NA(),EZ527))</f>
        <v>0</v>
      </c>
      <c r="JC15">
        <f>IF(Charts!$B$3="none",AY527,IF(FA527="",NA(),FA527))</f>
        <v>0</v>
      </c>
      <c r="JD15">
        <f>IF(Charts!$B$3="none",AZ527,IF(FB527="",NA(),FB527))</f>
        <v>0</v>
      </c>
      <c r="JE15">
        <f>IF(Charts!$B$3="none",BA527,IF(FC527="",NA(),FC527))</f>
        <v>0</v>
      </c>
      <c r="JF15">
        <f>IF(Charts!$B$3="none",BB527,IF(FD527="",NA(),FD527))</f>
        <v>0</v>
      </c>
      <c r="JG15">
        <f>IF(Charts!$B$3="none",BC527,IF(FE527="",NA(),FE527))</f>
        <v>0</v>
      </c>
      <c r="JH15">
        <f>IF(Charts!$B$3="none",BD527,IF(FF527="",NA(),FF527))</f>
        <v>0</v>
      </c>
      <c r="JI15">
        <f>IF(Charts!$B$3="none",BE527,IF(FG527="",NA(),FG527))</f>
        <v>0</v>
      </c>
      <c r="JJ15">
        <f>IF(Charts!$B$3="none",BF527,IF(FH527="",NA(),FH527))</f>
        <v>0</v>
      </c>
      <c r="JK15">
        <f>IF(Charts!$B$3="none",BG527,IF(FI527="",NA(),FI527))</f>
        <v>0</v>
      </c>
      <c r="JL15">
        <f>IF(Charts!$B$3="none",BH527,IF(FJ527="",NA(),FJ527))</f>
        <v>0</v>
      </c>
      <c r="JM15">
        <f>IF(Charts!$B$3="none",BI527,IF(FK527="",NA(),FK527))</f>
        <v>0</v>
      </c>
      <c r="JN15">
        <f>IF(Charts!$B$3="none",BJ527,IF(FL527="",NA(),FL527))</f>
        <v>0</v>
      </c>
      <c r="JO15">
        <f>IF(Charts!$B$3="none",BK527,IF(FM527="",NA(),FM527))</f>
        <v>0</v>
      </c>
      <c r="JP15">
        <f>IF(Charts!$B$3="none",BL527,IF(FN527="",NA(),FN527))</f>
        <v>0</v>
      </c>
      <c r="JQ15">
        <f>IF(Charts!$B$3="none",BM527,IF(FO527="",NA(),FO527))</f>
        <v>0</v>
      </c>
      <c r="JR15">
        <f>IF(Charts!$B$3="none",BN527,IF(FP527="",NA(),FP527))</f>
        <v>0</v>
      </c>
      <c r="JS15">
        <f>IF(Charts!$B$3="none",BO527,IF(FQ527="",NA(),FQ527))</f>
        <v>0</v>
      </c>
      <c r="JT15">
        <f>IF(Charts!$B$3="none",BP527,IF(FR527="",NA(),FR527))</f>
        <v>0</v>
      </c>
      <c r="JU15">
        <f>IF(Charts!$B$3="none",BQ527,IF(FS527="",NA(),FS527))</f>
        <v>0</v>
      </c>
      <c r="JV15">
        <f>IF(Charts!$B$3="none",BR527,IF(FT527="",NA(),FT527))</f>
        <v>0</v>
      </c>
      <c r="JW15">
        <f>IF(Charts!$B$3="none",BS527,IF(FU527="",NA(),FU527))</f>
        <v>0</v>
      </c>
      <c r="JX15">
        <f>IF(Charts!$B$3="none",BT527,IF(FV527="",NA(),FV527))</f>
        <v>0</v>
      </c>
      <c r="JY15">
        <f>IF(Charts!$B$3="none",BU527,IF(FW527="",NA(),FW527))</f>
        <v>0</v>
      </c>
      <c r="JZ15">
        <f>IF(Charts!$B$3="none",BV527,IF(FX527="",NA(),FX527))</f>
        <v>0</v>
      </c>
      <c r="KA15">
        <f>IF(Charts!$B$3="none",BW527,IF(FY527="",NA(),FY527))</f>
        <v>0</v>
      </c>
      <c r="KB15">
        <f>IF(Charts!$B$3="none",BX527,IF(FZ527="",NA(),FZ527))</f>
        <v>0</v>
      </c>
      <c r="KC15">
        <f>IF(Charts!$B$3="none",BY527,IF(GA527="",NA(),GA527))</f>
        <v>0</v>
      </c>
      <c r="KD15">
        <f>IF(Charts!$B$3="none",BZ527,IF(GB527="",NA(),GB527))</f>
        <v>0</v>
      </c>
      <c r="KE15">
        <f>IF(Charts!$B$3="none",CA527,IF(GC527="",NA(),GC527))</f>
        <v>0</v>
      </c>
      <c r="KF15">
        <f>IF(Charts!$B$3="none",CB527,IF(GD527="",NA(),GD527))</f>
        <v>0</v>
      </c>
      <c r="KG15">
        <f>IF(Charts!$B$3="none",CC527,IF(GE527="",NA(),GE527))</f>
        <v>0</v>
      </c>
      <c r="KH15">
        <f>IF(Charts!$B$3="none",CD527,IF(GF527="",NA(),GF527))</f>
        <v>0</v>
      </c>
      <c r="KI15">
        <f>IF(Charts!$B$3="none",CE527,IF(GG527="",NA(),GG527))</f>
        <v>0</v>
      </c>
      <c r="KJ15">
        <f>IF(Charts!$B$3="none",CF527,IF(GH527="",NA(),GH527))</f>
        <v>0</v>
      </c>
      <c r="KK15">
        <f>IF(Charts!$B$3="none",CG527,IF(GI527="",NA(),GI527))</f>
        <v>0</v>
      </c>
      <c r="KL15">
        <f>IF(Charts!$B$3="none",CH527,IF(GJ527="",NA(),GJ527))</f>
        <v>0</v>
      </c>
      <c r="KM15">
        <f>IF(Charts!$B$3="none",CI527,IF(GK527="",NA(),GK527))</f>
        <v>0</v>
      </c>
      <c r="KN15">
        <f>IF(Charts!$B$3="none",CJ527,IF(GL527="",NA(),GL527))</f>
        <v>0</v>
      </c>
      <c r="KO15">
        <f>IF(Charts!$B$3="none",CK527,IF(GM527="",NA(),GM527))</f>
        <v>0</v>
      </c>
      <c r="KP15">
        <f>IF(Charts!$B$3="none",CL527,IF(GN527="",NA(),GN527))</f>
        <v>0</v>
      </c>
      <c r="KQ15">
        <f>IF(Charts!$B$3="none",CM527,IF(GO527="",NA(),GO527))</f>
        <v>0</v>
      </c>
      <c r="KR15">
        <f>IF(Charts!$B$3="none",CN527,IF(GP527="",NA(),GP527))</f>
        <v>0</v>
      </c>
      <c r="KS15">
        <f>IF(Charts!$B$3="none",CO527,IF(GQ527="",NA(),GQ527))</f>
        <v>0</v>
      </c>
      <c r="KT15">
        <f>IF(Charts!$B$3="none",CP527,IF(GR527="",NA(),GR527))</f>
        <v>0</v>
      </c>
      <c r="KU15">
        <f>IF(Charts!$B$3="none",CQ527,IF(GS527="",NA(),GS527))</f>
        <v>0</v>
      </c>
      <c r="KV15">
        <f>IF(Charts!$B$3="none",CR527,IF(GT527="",NA(),GT527))</f>
        <v>0</v>
      </c>
      <c r="KW15">
        <f>IF(Charts!$B$3="none",CS527,IF(GU527="",NA(),GU527))</f>
        <v>0</v>
      </c>
      <c r="KX15">
        <f>IF(Charts!$B$3="none",CT527,IF(GV527="",NA(),GV527))</f>
        <v>0</v>
      </c>
      <c r="KY15">
        <f>IF(Charts!$B$3="none",CU527,IF(GW527="",NA(),GW527))</f>
        <v>0</v>
      </c>
      <c r="KZ15">
        <f>IF(Charts!$B$3="none",CV527,IF(GX527="",NA(),GX527))</f>
        <v>0</v>
      </c>
      <c r="LA15">
        <f>IF(Charts!$B$3="none",CW527,IF(GY527="",NA(),GY527))</f>
        <v>0</v>
      </c>
      <c r="LB15">
        <f>IF(Charts!$B$3="none",CX527,IF(GZ527="",NA(),GZ527))</f>
        <v>0</v>
      </c>
      <c r="LC15">
        <f>IF(Charts!$B$3="none",CY527,IF(HA527="",NA(),HA527))</f>
        <v>0</v>
      </c>
      <c r="LD15">
        <f>IF(Charts!$B$3="none",CZ527,IF(HB527="",NA(),HB527))</f>
        <v>0</v>
      </c>
      <c r="LE15">
        <f>IF(Charts!$B$3="none",DA527,IF(HC527="",NA(),HC527))</f>
        <v>0</v>
      </c>
      <c r="LF15">
        <f>IF(Charts!$B$3="none",DB527,IF(HD527="",NA(),HD527))</f>
        <v>0</v>
      </c>
      <c r="LG15">
        <f>IF(Charts!$B$3="none",DC527,IF(HE527="",NA(),HE527))</f>
        <v>0</v>
      </c>
      <c r="LH15">
        <f>IF(Charts!$B$3="none",DD527,IF(HF527="",NA(),HF527))</f>
        <v>0</v>
      </c>
    </row>
    <row r="16" spans="1:320">
      <c r="D16">
        <v>12</v>
      </c>
      <c r="E16">
        <f>IF(INDIRECT(ADDRESS($D16+2,E$2+1,,,"Instances"))="","",INDIRECT(ADDRESS($D16+2,E$2+1,,,"Instances")))</f>
        <v>0</v>
      </c>
      <c r="F16">
        <f>IFERROR(SMALL(E5:E105,ROW()-ROW($F$5)+1),"")</f>
        <v>0</v>
      </c>
      <c r="H16">
        <f>IFERROR(SUM(F5:F16),"")</f>
        <v>0</v>
      </c>
      <c r="I16">
        <f>IF(INDIRECT(ADDRESS($D16+2,I$2+1,,,"Instances"))="","",INDIRECT(ADDRESS($D16+2,I$2+1,,,"Instances")))</f>
        <v>0</v>
      </c>
      <c r="J16">
        <f>IFERROR(SMALL(I5:I105,ROW()-ROW($J$5)+1),"")</f>
        <v>0</v>
      </c>
      <c r="L16">
        <f>IFERROR(SUM(J5:J16),"")</f>
        <v>0</v>
      </c>
      <c r="M16">
        <f>IF(INDIRECT(ADDRESS($D16+2,M$2+1,,,"Instances"))="","",INDIRECT(ADDRESS($D16+2,M$2+1,,,"Instances")))</f>
        <v>0</v>
      </c>
      <c r="N16">
        <f>IFERROR(SMALL(M5:M105,ROW()-ROW($N$5)+1),"")</f>
        <v>0</v>
      </c>
      <c r="P16">
        <f>IFERROR(SUM(N5:N16),"")</f>
        <v>0</v>
      </c>
      <c r="Q16">
        <f>IF(INDIRECT(ADDRESS($D16+2,Q$2+1,,,"Instances"))="","",INDIRECT(ADDRESS($D16+2,Q$2+1,,,"Instances")))</f>
        <v>0</v>
      </c>
      <c r="R16">
        <f>IFERROR(SMALL(Q5:Q105,ROW()-ROW($R$5)+1),"")</f>
        <v>0</v>
      </c>
      <c r="T16">
        <f>IFERROR(SUM(R5:R16),"")</f>
        <v>0</v>
      </c>
      <c r="U16">
        <f>IF(INDIRECT(ADDRESS($D16+2,U$2+1,,,"Instances"))="","",INDIRECT(ADDRESS($D16+2,U$2+1,,,"Instances")))</f>
        <v>0</v>
      </c>
      <c r="V16">
        <f>IFERROR(SMALL(U5:U105,ROW()-ROW($V$5)+1),"")</f>
        <v>0</v>
      </c>
      <c r="X16">
        <f>IFERROR(SUM(V5:V16),"")</f>
        <v>0</v>
      </c>
      <c r="Y16">
        <f>IF(INDIRECT(ADDRESS($D16+2,Y$2+1,,,"Instances"))="","",INDIRECT(ADDRESS($D16+2,Y$2+1,,,"Instances")))</f>
        <v>0</v>
      </c>
      <c r="Z16">
        <f>IFERROR(SMALL(Y5:Y105,ROW()-ROW($Z$5)+1),"")</f>
        <v>0</v>
      </c>
      <c r="AB16">
        <f>IFERROR(SUM(Z5:Z16),"")</f>
        <v>0</v>
      </c>
      <c r="AC16">
        <f>IF(INDIRECT(ADDRESS($D16+2,AC$2+1,,,"Instances"))="","",INDIRECT(ADDRESS($D16+2,AC$2+1,,,"Instances")))</f>
        <v>0</v>
      </c>
      <c r="AD16">
        <f>IFERROR(SMALL(AC5:AC105,ROW()-ROW($AD$5)+1),"")</f>
        <v>0</v>
      </c>
      <c r="AF16">
        <f>IFERROR(SUM(AD5:AD16),"")</f>
        <v>0</v>
      </c>
      <c r="AG16">
        <f>IF(INDIRECT(ADDRESS($D16+2,AG$2+1,,,"Instances"))="","",INDIRECT(ADDRESS($D16+2,AG$2+1,,,"Instances")))</f>
        <v>0</v>
      </c>
      <c r="AH16">
        <f>IFERROR(SMALL(AG5:AG105,ROW()-ROW($AH$5)+1),"")</f>
        <v>0</v>
      </c>
      <c r="AJ16">
        <f>IFERROR(SUM(AH5:AH16),"")</f>
        <v>0</v>
      </c>
      <c r="AK16">
        <f>IF(INDIRECT(ADDRESS($D16+2,AK$2+1,,,"Instances"))="","",INDIRECT(ADDRESS($D16+2,AK$2+1,,,"Instances")))</f>
        <v>0</v>
      </c>
      <c r="AL16">
        <f>IFERROR(SMALL(AK5:AK105,ROW()-ROW($AL$5)+1),"")</f>
        <v>0</v>
      </c>
      <c r="AN16">
        <f>IFERROR(SUM(AL5:AL16),"")</f>
        <v>0</v>
      </c>
      <c r="AO16">
        <f>IF(INDIRECT(ADDRESS($D16+2,AO$2+1,,,"Instances"))="","",INDIRECT(ADDRESS($D16+2,AO$2+1,,,"Instances")))</f>
        <v>0</v>
      </c>
      <c r="AP16">
        <f>IFERROR(SMALL(AO5:AO105,ROW()-ROW($AP$5)+1),"")</f>
        <v>0</v>
      </c>
      <c r="AR16">
        <f>IFERROR(SUM(AP5:AP16),"")</f>
        <v>0</v>
      </c>
      <c r="AS16">
        <f>IF(INDIRECT(ADDRESS($D16+2,AS$2+1,,,"Instances"))="","",INDIRECT(ADDRESS($D16+2,AS$2+1,,,"Instances")))</f>
        <v>0</v>
      </c>
      <c r="AT16">
        <f>IFERROR(SMALL(AS5:AS105,ROW()-ROW($AT$5)+1),"")</f>
        <v>0</v>
      </c>
      <c r="AV16">
        <f>IFERROR(SUM(AT5:AT16),"")</f>
        <v>0</v>
      </c>
      <c r="AW16">
        <f>IF(INDIRECT(ADDRESS($D16+2,AW$2+1,,,"Instances"))="","",INDIRECT(ADDRESS($D16+2,AW$2+1,,,"Instances")))</f>
        <v>0</v>
      </c>
      <c r="AX16">
        <f>IFERROR(SMALL(AW5:AW105,ROW()-ROW($AX$5)+1),"")</f>
        <v>0</v>
      </c>
      <c r="AZ16">
        <f>IFERROR(SUM(AX5:AX16),"")</f>
        <v>0</v>
      </c>
      <c r="BA16">
        <f>IF(INDIRECT(ADDRESS($D16+2,BA$2+1,,,"Instances"))="","",INDIRECT(ADDRESS($D16+2,BA$2+1,,,"Instances")))</f>
        <v>0</v>
      </c>
      <c r="BB16">
        <f>IFERROR(SMALL(BA5:BA105,ROW()-ROW($BB$5)+1),"")</f>
        <v>0</v>
      </c>
      <c r="BD16">
        <f>IFERROR(SUM(BB5:BB16),"")</f>
        <v>0</v>
      </c>
      <c r="BE16">
        <f>IF(INDIRECT(ADDRESS($D16+2,BE$2+1,,,"Instances"))="","",INDIRECT(ADDRESS($D16+2,BE$2+1,,,"Instances")))</f>
        <v>0</v>
      </c>
      <c r="BF16">
        <f>IFERROR(SMALL(BE5:BE105,ROW()-ROW($BF$5)+1),"")</f>
        <v>0</v>
      </c>
      <c r="BH16">
        <f>IFERROR(SUM(BF5:BF16),"")</f>
        <v>0</v>
      </c>
      <c r="BI16">
        <f>IF(INDIRECT(ADDRESS($D16+2,BI$2+1,,,"Instances"))="","",INDIRECT(ADDRESS($D16+2,BI$2+1,,,"Instances")))</f>
        <v>0</v>
      </c>
      <c r="BJ16">
        <f>IFERROR(SMALL(BI5:BI105,ROW()-ROW($BJ$5)+1),"")</f>
        <v>0</v>
      </c>
      <c r="BL16">
        <f>IFERROR(SUM(BJ5:BJ16),"")</f>
        <v>0</v>
      </c>
      <c r="BM16">
        <f>IF(INDIRECT(ADDRESS($D16+2,BM$2+1,,,"Instances"))="","",INDIRECT(ADDRESS($D16+2,BM$2+1,,,"Instances")))</f>
        <v>0</v>
      </c>
      <c r="BN16">
        <f>IFERROR(SMALL(BM5:BM105,ROW()-ROW($BN$5)+1),"")</f>
        <v>0</v>
      </c>
      <c r="BP16">
        <f>IFERROR(SUM(BN5:BN16),"")</f>
        <v>0</v>
      </c>
      <c r="BQ16">
        <f>IF(INDIRECT(ADDRESS($D16+2,BQ$2+1,,,"Instances"))="","",INDIRECT(ADDRESS($D16+2,BQ$2+1,,,"Instances")))</f>
        <v>0</v>
      </c>
      <c r="BR16">
        <f>IFERROR(SMALL(BQ5:BQ105,ROW()-ROW($BR$5)+1),"")</f>
        <v>0</v>
      </c>
      <c r="BT16">
        <f>IFERROR(SUM(BR5:BR16),"")</f>
        <v>0</v>
      </c>
      <c r="BU16">
        <f>IF(INDIRECT(ADDRESS($D16+2,BU$2+1,,,"Instances"))="","",INDIRECT(ADDRESS($D16+2,BU$2+1,,,"Instances")))</f>
        <v>0</v>
      </c>
      <c r="BV16">
        <f>IFERROR(SMALL(BU5:BU105,ROW()-ROW($BV$5)+1),"")</f>
        <v>0</v>
      </c>
      <c r="BX16">
        <f>IFERROR(SUM(BV5:BV16),"")</f>
        <v>0</v>
      </c>
      <c r="BY16">
        <f>IF(INDIRECT(ADDRESS($D16+2,BY$2+1,,,"Instances"))="","",INDIRECT(ADDRESS($D16+2,BY$2+1,,,"Instances")))</f>
        <v>0</v>
      </c>
      <c r="BZ16">
        <f>IFERROR(SMALL(BY5:BY105,ROW()-ROW($BZ$5)+1),"")</f>
        <v>0</v>
      </c>
      <c r="CB16">
        <f>IFERROR(SUM(BZ5:BZ16),"")</f>
        <v>0</v>
      </c>
      <c r="CC16">
        <f>IF(INDIRECT(ADDRESS($D16+2,CC$2+1,,,"Instances"))="","",INDIRECT(ADDRESS($D16+2,CC$2+1,,,"Instances")))</f>
        <v>0</v>
      </c>
      <c r="CD16">
        <f>IFERROR(SMALL(CC5:CC105,ROW()-ROW($CD$5)+1),"")</f>
        <v>0</v>
      </c>
      <c r="CF16">
        <f>IFERROR(SUM(CD5:CD16),"")</f>
        <v>0</v>
      </c>
      <c r="CG16">
        <f>IF(INDIRECT(ADDRESS($D16+2,CG$2+1,,,"Instances"))="","",INDIRECT(ADDRESS($D16+2,CG$2+1,,,"Instances")))</f>
        <v>0</v>
      </c>
      <c r="CH16">
        <f>IFERROR(SMALL(CG5:CG105,ROW()-ROW($CH$5)+1),"")</f>
        <v>0</v>
      </c>
      <c r="CJ16">
        <f>IFERROR(SUM(CH5:CH16),"")</f>
        <v>0</v>
      </c>
      <c r="CK16">
        <f>IF(INDIRECT(ADDRESS($D16+2,CK$2+1,,,"Instances"))="","",INDIRECT(ADDRESS($D16+2,CK$2+1,,,"Instances")))</f>
        <v>0</v>
      </c>
      <c r="CL16">
        <f>IFERROR(SMALL(CK5:CK105,ROW()-ROW($CL$5)+1),"")</f>
        <v>0</v>
      </c>
      <c r="CN16">
        <f>IFERROR(SUM(CL5:CL16),"")</f>
        <v>0</v>
      </c>
      <c r="CO16">
        <f>IF(INDIRECT(ADDRESS($D16+2,CO$2+1,,,"Instances"))="","",INDIRECT(ADDRESS($D16+2,CO$2+1,,,"Instances")))</f>
        <v>0</v>
      </c>
      <c r="CP16">
        <f>IFERROR(SMALL(CO5:CO105,ROW()-ROW($CP$5)+1),"")</f>
        <v>0</v>
      </c>
      <c r="CR16">
        <f>IFERROR(SUM(CP5:CP16),"")</f>
        <v>0</v>
      </c>
      <c r="CS16">
        <f>IF(INDIRECT(ADDRESS($D16+2,CS$2+1,,,"Instances"))="","",INDIRECT(ADDRESS($D16+2,CS$2+1,,,"Instances")))</f>
        <v>0</v>
      </c>
      <c r="CT16">
        <f>IFERROR(SMALL(CS5:CS105,ROW()-ROW($CT$5)+1),"")</f>
        <v>0</v>
      </c>
      <c r="CV16">
        <f>IFERROR(SUM(CT5:CT16),"")</f>
        <v>0</v>
      </c>
      <c r="CW16">
        <f>IF(INDIRECT(ADDRESS($D16+2,CW$2+1,,,"Instances"))="","",INDIRECT(ADDRESS($D16+2,CW$2+1,,,"Instances")))</f>
        <v>0</v>
      </c>
      <c r="CX16">
        <f>IFERROR(SMALL(CW5:CW105,ROW()-ROW($CX$5)+1),"")</f>
        <v>0</v>
      </c>
      <c r="CZ16">
        <f>IFERROR(SUM(CX5:CX16),"")</f>
        <v>0</v>
      </c>
      <c r="DA16">
        <f>IF(INDIRECT(ADDRESS($D16+2,DA$2+1,,,"Instances"))="","",INDIRECT(ADDRESS($D16+2,DA$2+1,,,"Instances")))</f>
        <v>0</v>
      </c>
      <c r="DB16">
        <f>IFERROR(SMALL(DA5:DA105,ROW()-ROW($DB$5)+1),"")</f>
        <v>0</v>
      </c>
      <c r="DD16">
        <f>IFERROR(SUM(DB5:DB16),"")</f>
        <v>0</v>
      </c>
      <c r="DF16">
        <v>12</v>
      </c>
      <c r="DG16" cm="1">
        <f t="array" ref="DG16">_xlfn.SWITCH(Charts!$B$3,"average", AVERAGE(INDIRECT(ADDRESS(11+3,DG$2+1,,,"Instances") &amp; ":" &amp; ADDRESS(11+3,DG$2+1))),"median", MEDIAN(INDIRECT(ADDRESS(11+3,DG$2+1,,,"Instances") &amp; ":" &amp; ADDRESS(11+3,DG$2+1))),"min", MIN(INDIRECT(ADDRESS(11+3,DG$2+1,,,"Instances") &amp; ":" &amp; ADDRESS(11+3,DG$2+1))),"max", MAX(INDIRECT(ADDRESS(11+3,DG$2+1,,,"Instances") &amp; ":" &amp; ADDRESS(11+3,DG$2+1))),"diff", MAX(INDIRECT(ADDRESS(11+3,DG$2+1,,,"Instances") &amp; ":" &amp; ADDRESS(11+3,DG$2+1)))-MIN(INDIRECT(ADDRESS(11+3,DG$2+1,,,"Instances") &amp; ":" &amp; ADDRESS(11+3,DG$2+1))))</f>
        <v>0</v>
      </c>
      <c r="DH16">
        <f>IFERROR(SMALL(DG5:DG105,ROW()-ROW($DH$5)+1),"")</f>
        <v>0</v>
      </c>
      <c r="DJ16">
        <f>IFERROR(SUM(DH5:DH16),"")</f>
        <v>0</v>
      </c>
      <c r="DK16" cm="1">
        <f t="array" ref="DK16">_xlfn.SWITCH(Charts!$B$3,"average", AVERAGE(INDIRECT(ADDRESS(11+3,DK$2+1,,,"Instances") &amp; ":" &amp; ADDRESS(11+3,DK$2+1))),"median", MEDIAN(INDIRECT(ADDRESS(11+3,DK$2+1,,,"Instances") &amp; ":" &amp; ADDRESS(11+3,DK$2+1))),"min", MIN(INDIRECT(ADDRESS(11+3,DK$2+1,,,"Instances") &amp; ":" &amp; ADDRESS(11+3,DK$2+1))),"max", MAX(INDIRECT(ADDRESS(11+3,DK$2+1,,,"Instances") &amp; ":" &amp; ADDRESS(11+3,DK$2+1))),"diff", MAX(INDIRECT(ADDRESS(11+3,DK$2+1,,,"Instances") &amp; ":" &amp; ADDRESS(11+3,DK$2+1)))-MIN(INDIRECT(ADDRESS(11+3,DK$2+1,,,"Instances") &amp; ":" &amp; ADDRESS(11+3,DK$2+1))))</f>
        <v>0</v>
      </c>
      <c r="DL16">
        <f>IFERROR(SMALL(DK5:DK105,ROW()-ROW($DL$5)+1),"")</f>
        <v>0</v>
      </c>
      <c r="DN16">
        <f>IFERROR(SUM(DL5:DL16),"")</f>
        <v>0</v>
      </c>
      <c r="DO16" cm="1">
        <f t="array" ref="DO16">_xlfn.SWITCH(Charts!$B$3,"average", AVERAGE(INDIRECT(ADDRESS(11+3,DO$2+1,,,"Instances") &amp; ":" &amp; ADDRESS(11+3,DO$2+1))),"median", MEDIAN(INDIRECT(ADDRESS(11+3,DO$2+1,,,"Instances") &amp; ":" &amp; ADDRESS(11+3,DO$2+1))),"min", MIN(INDIRECT(ADDRESS(11+3,DO$2+1,,,"Instances") &amp; ":" &amp; ADDRESS(11+3,DO$2+1))),"max", MAX(INDIRECT(ADDRESS(11+3,DO$2+1,,,"Instances") &amp; ":" &amp; ADDRESS(11+3,DO$2+1))),"diff", MAX(INDIRECT(ADDRESS(11+3,DO$2+1,,,"Instances") &amp; ":" &amp; ADDRESS(11+3,DO$2+1)))-MIN(INDIRECT(ADDRESS(11+3,DO$2+1,,,"Instances") &amp; ":" &amp; ADDRESS(11+3,DO$2+1))))</f>
        <v>0</v>
      </c>
      <c r="DP16">
        <f>IFERROR(SMALL(DO5:DO105,ROW()-ROW($DP$5)+1),"")</f>
        <v>0</v>
      </c>
      <c r="DR16">
        <f>IFERROR(SUM(DP5:DP16),"")</f>
        <v>0</v>
      </c>
      <c r="DS16" cm="1">
        <f t="array" ref="DS16">_xlfn.SWITCH(Charts!$B$3,"average", AVERAGE(INDIRECT(ADDRESS(11+3,DS$2+1,,,"Instances") &amp; ":" &amp; ADDRESS(11+3,DS$2+1))),"median", MEDIAN(INDIRECT(ADDRESS(11+3,DS$2+1,,,"Instances") &amp; ":" &amp; ADDRESS(11+3,DS$2+1))),"min", MIN(INDIRECT(ADDRESS(11+3,DS$2+1,,,"Instances") &amp; ":" &amp; ADDRESS(11+3,DS$2+1))),"max", MAX(INDIRECT(ADDRESS(11+3,DS$2+1,,,"Instances") &amp; ":" &amp; ADDRESS(11+3,DS$2+1))),"diff", MAX(INDIRECT(ADDRESS(11+3,DS$2+1,,,"Instances") &amp; ":" &amp; ADDRESS(11+3,DS$2+1)))-MIN(INDIRECT(ADDRESS(11+3,DS$2+1,,,"Instances") &amp; ":" &amp; ADDRESS(11+3,DS$2+1))))</f>
        <v>0</v>
      </c>
      <c r="DT16">
        <f>IFERROR(SMALL(DS5:DS105,ROW()-ROW($DT$5)+1),"")</f>
        <v>0</v>
      </c>
      <c r="DV16">
        <f>IFERROR(SUM(DT5:DT16),"")</f>
        <v>0</v>
      </c>
      <c r="DW16" cm="1">
        <f t="array" ref="DW16">_xlfn.SWITCH(Charts!$B$3,"average", AVERAGE(INDIRECT(ADDRESS(11+3,DW$2+1,,,"Instances") &amp; ":" &amp; ADDRESS(11+3,DW$2+1))),"median", MEDIAN(INDIRECT(ADDRESS(11+3,DW$2+1,,,"Instances") &amp; ":" &amp; ADDRESS(11+3,DW$2+1))),"min", MIN(INDIRECT(ADDRESS(11+3,DW$2+1,,,"Instances") &amp; ":" &amp; ADDRESS(11+3,DW$2+1))),"max", MAX(INDIRECT(ADDRESS(11+3,DW$2+1,,,"Instances") &amp; ":" &amp; ADDRESS(11+3,DW$2+1))),"diff", MAX(INDIRECT(ADDRESS(11+3,DW$2+1,,,"Instances") &amp; ":" &amp; ADDRESS(11+3,DW$2+1)))-MIN(INDIRECT(ADDRESS(11+3,DW$2+1,,,"Instances") &amp; ":" &amp; ADDRESS(11+3,DW$2+1))))</f>
        <v>0</v>
      </c>
      <c r="DX16">
        <f>IFERROR(SMALL(DW5:DW105,ROW()-ROW($DX$5)+1),"")</f>
        <v>0</v>
      </c>
      <c r="DZ16">
        <f>IFERROR(SUM(DX5:DX16),"")</f>
        <v>0</v>
      </c>
      <c r="EA16" cm="1">
        <f t="array" ref="EA16">_xlfn.SWITCH(Charts!$B$3,"average", AVERAGE(INDIRECT(ADDRESS(11+3,EA$2+1,,,"Instances") &amp; ":" &amp; ADDRESS(11+3,EA$2+1))),"median", MEDIAN(INDIRECT(ADDRESS(11+3,EA$2+1,,,"Instances") &amp; ":" &amp; ADDRESS(11+3,EA$2+1))),"min", MIN(INDIRECT(ADDRESS(11+3,EA$2+1,,,"Instances") &amp; ":" &amp; ADDRESS(11+3,EA$2+1))),"max", MAX(INDIRECT(ADDRESS(11+3,EA$2+1,,,"Instances") &amp; ":" &amp; ADDRESS(11+3,EA$2+1))),"diff", MAX(INDIRECT(ADDRESS(11+3,EA$2+1,,,"Instances") &amp; ":" &amp; ADDRESS(11+3,EA$2+1)))-MIN(INDIRECT(ADDRESS(11+3,EA$2+1,,,"Instances") &amp; ":" &amp; ADDRESS(11+3,EA$2+1))))</f>
        <v>0</v>
      </c>
      <c r="EB16">
        <f>IFERROR(SMALL(EA5:EA105,ROW()-ROW($EB$5)+1),"")</f>
        <v>0</v>
      </c>
      <c r="ED16">
        <f>IFERROR(SUM(EB5:EB16),"")</f>
        <v>0</v>
      </c>
      <c r="EE16" cm="1">
        <f t="array" ref="EE16">_xlfn.SWITCH(Charts!$B$3,"average", AVERAGE(INDIRECT(ADDRESS(11+3,EE$2+1,,,"Instances") &amp; ":" &amp; ADDRESS(11+3,EE$2+1))),"median", MEDIAN(INDIRECT(ADDRESS(11+3,EE$2+1,,,"Instances") &amp; ":" &amp; ADDRESS(11+3,EE$2+1))),"min", MIN(INDIRECT(ADDRESS(11+3,EE$2+1,,,"Instances") &amp; ":" &amp; ADDRESS(11+3,EE$2+1))),"max", MAX(INDIRECT(ADDRESS(11+3,EE$2+1,,,"Instances") &amp; ":" &amp; ADDRESS(11+3,EE$2+1))),"diff", MAX(INDIRECT(ADDRESS(11+3,EE$2+1,,,"Instances") &amp; ":" &amp; ADDRESS(11+3,EE$2+1)))-MIN(INDIRECT(ADDRESS(11+3,EE$2+1,,,"Instances") &amp; ":" &amp; ADDRESS(11+3,EE$2+1))))</f>
        <v>0</v>
      </c>
      <c r="EF16">
        <f>IFERROR(SMALL(EE5:EE105,ROW()-ROW($EF$5)+1),"")</f>
        <v>0</v>
      </c>
      <c r="EH16">
        <f>IFERROR(SUM(EF5:EF16),"")</f>
        <v>0</v>
      </c>
      <c r="EI16" cm="1">
        <f t="array" ref="EI16">_xlfn.SWITCH(Charts!$B$3,"average", AVERAGE(INDIRECT(ADDRESS(11+3,EI$2+1,,,"Instances") &amp; ":" &amp; ADDRESS(11+3,EI$2+1))),"median", MEDIAN(INDIRECT(ADDRESS(11+3,EI$2+1,,,"Instances") &amp; ":" &amp; ADDRESS(11+3,EI$2+1))),"min", MIN(INDIRECT(ADDRESS(11+3,EI$2+1,,,"Instances") &amp; ":" &amp; ADDRESS(11+3,EI$2+1))),"max", MAX(INDIRECT(ADDRESS(11+3,EI$2+1,,,"Instances") &amp; ":" &amp; ADDRESS(11+3,EI$2+1))),"diff", MAX(INDIRECT(ADDRESS(11+3,EI$2+1,,,"Instances") &amp; ":" &amp; ADDRESS(11+3,EI$2+1)))-MIN(INDIRECT(ADDRESS(11+3,EI$2+1,,,"Instances") &amp; ":" &amp; ADDRESS(11+3,EI$2+1))))</f>
        <v>0</v>
      </c>
      <c r="EJ16">
        <f>IFERROR(SMALL(EI5:EI105,ROW()-ROW($EJ$5)+1),"")</f>
        <v>0</v>
      </c>
      <c r="EL16">
        <f>IFERROR(SUM(EJ5:EJ16),"")</f>
        <v>0</v>
      </c>
      <c r="EM16" cm="1">
        <f t="array" ref="EM16">_xlfn.SWITCH(Charts!$B$3,"average", AVERAGE(INDIRECT(ADDRESS(11+3,EM$2+1,,,"Instances") &amp; ":" &amp; ADDRESS(11+3,EM$2+1))),"median", MEDIAN(INDIRECT(ADDRESS(11+3,EM$2+1,,,"Instances") &amp; ":" &amp; ADDRESS(11+3,EM$2+1))),"min", MIN(INDIRECT(ADDRESS(11+3,EM$2+1,,,"Instances") &amp; ":" &amp; ADDRESS(11+3,EM$2+1))),"max", MAX(INDIRECT(ADDRESS(11+3,EM$2+1,,,"Instances") &amp; ":" &amp; ADDRESS(11+3,EM$2+1))),"diff", MAX(INDIRECT(ADDRESS(11+3,EM$2+1,,,"Instances") &amp; ":" &amp; ADDRESS(11+3,EM$2+1)))-MIN(INDIRECT(ADDRESS(11+3,EM$2+1,,,"Instances") &amp; ":" &amp; ADDRESS(11+3,EM$2+1))))</f>
        <v>0</v>
      </c>
      <c r="EN16">
        <f>IFERROR(SMALL(EM5:EM105,ROW()-ROW($EN$5)+1),"")</f>
        <v>0</v>
      </c>
      <c r="EP16">
        <f>IFERROR(SUM(EN5:EN16),"")</f>
        <v>0</v>
      </c>
      <c r="EQ16" cm="1">
        <f t="array" ref="EQ16">_xlfn.SWITCH(Charts!$B$3,"average", AVERAGE(INDIRECT(ADDRESS(11+3,EQ$2+1,,,"Instances") &amp; ":" &amp; ADDRESS(11+3,EQ$2+1))),"median", MEDIAN(INDIRECT(ADDRESS(11+3,EQ$2+1,,,"Instances") &amp; ":" &amp; ADDRESS(11+3,EQ$2+1))),"min", MIN(INDIRECT(ADDRESS(11+3,EQ$2+1,,,"Instances") &amp; ":" &amp; ADDRESS(11+3,EQ$2+1))),"max", MAX(INDIRECT(ADDRESS(11+3,EQ$2+1,,,"Instances") &amp; ":" &amp; ADDRESS(11+3,EQ$2+1))),"diff", MAX(INDIRECT(ADDRESS(11+3,EQ$2+1,,,"Instances") &amp; ":" &amp; ADDRESS(11+3,EQ$2+1)))-MIN(INDIRECT(ADDRESS(11+3,EQ$2+1,,,"Instances") &amp; ":" &amp; ADDRESS(11+3,EQ$2+1))))</f>
        <v>0</v>
      </c>
      <c r="ER16">
        <f>IFERROR(SMALL(EQ5:EQ105,ROW()-ROW($ER$5)+1),"")</f>
        <v>0</v>
      </c>
      <c r="ET16">
        <f>IFERROR(SUM(ER5:ER16),"")</f>
        <v>0</v>
      </c>
      <c r="EU16" cm="1">
        <f t="array" ref="EU16">_xlfn.SWITCH(Charts!$B$3,"average", AVERAGE(INDIRECT(ADDRESS(11+3,EU$2+1,,,"Instances") &amp; ":" &amp; ADDRESS(11+3,EU$2+1))),"median", MEDIAN(INDIRECT(ADDRESS(11+3,EU$2+1,,,"Instances") &amp; ":" &amp; ADDRESS(11+3,EU$2+1))),"min", MIN(INDIRECT(ADDRESS(11+3,EU$2+1,,,"Instances") &amp; ":" &amp; ADDRESS(11+3,EU$2+1))),"max", MAX(INDIRECT(ADDRESS(11+3,EU$2+1,,,"Instances") &amp; ":" &amp; ADDRESS(11+3,EU$2+1))),"diff", MAX(INDIRECT(ADDRESS(11+3,EU$2+1,,,"Instances") &amp; ":" &amp; ADDRESS(11+3,EU$2+1)))-MIN(INDIRECT(ADDRESS(11+3,EU$2+1,,,"Instances") &amp; ":" &amp; ADDRESS(11+3,EU$2+1))))</f>
        <v>0</v>
      </c>
      <c r="EV16">
        <f>IFERROR(SMALL(EU5:EU105,ROW()-ROW($EV$5)+1),"")</f>
        <v>0</v>
      </c>
      <c r="EX16">
        <f>IFERROR(SUM(EV5:EV16),"")</f>
        <v>0</v>
      </c>
      <c r="EY16" cm="1">
        <f t="array" ref="EY16">_xlfn.SWITCH(Charts!$B$3,"average", AVERAGE(INDIRECT(ADDRESS(11+3,EY$2+1,,,"Instances") &amp; ":" &amp; ADDRESS(11+3,EY$2+1))),"median", MEDIAN(INDIRECT(ADDRESS(11+3,EY$2+1,,,"Instances") &amp; ":" &amp; ADDRESS(11+3,EY$2+1))),"min", MIN(INDIRECT(ADDRESS(11+3,EY$2+1,,,"Instances") &amp; ":" &amp; ADDRESS(11+3,EY$2+1))),"max", MAX(INDIRECT(ADDRESS(11+3,EY$2+1,,,"Instances") &amp; ":" &amp; ADDRESS(11+3,EY$2+1))),"diff", MAX(INDIRECT(ADDRESS(11+3,EY$2+1,,,"Instances") &amp; ":" &amp; ADDRESS(11+3,EY$2+1)))-MIN(INDIRECT(ADDRESS(11+3,EY$2+1,,,"Instances") &amp; ":" &amp; ADDRESS(11+3,EY$2+1))))</f>
        <v>0</v>
      </c>
      <c r="EZ16">
        <f>IFERROR(SMALL(EY5:EY105,ROW()-ROW($EZ$5)+1),"")</f>
        <v>0</v>
      </c>
      <c r="FB16">
        <f>IFERROR(SUM(EZ5:EZ16),"")</f>
        <v>0</v>
      </c>
      <c r="FC16" cm="1">
        <f t="array" ref="FC16">_xlfn.SWITCH(Charts!$B$3,"average", AVERAGE(INDIRECT(ADDRESS(11+3,FC$2+1,,,"Instances") &amp; ":" &amp; ADDRESS(11+3,FC$2+1))),"median", MEDIAN(INDIRECT(ADDRESS(11+3,FC$2+1,,,"Instances") &amp; ":" &amp; ADDRESS(11+3,FC$2+1))),"min", MIN(INDIRECT(ADDRESS(11+3,FC$2+1,,,"Instances") &amp; ":" &amp; ADDRESS(11+3,FC$2+1))),"max", MAX(INDIRECT(ADDRESS(11+3,FC$2+1,,,"Instances") &amp; ":" &amp; ADDRESS(11+3,FC$2+1))),"diff", MAX(INDIRECT(ADDRESS(11+3,FC$2+1,,,"Instances") &amp; ":" &amp; ADDRESS(11+3,FC$2+1)))-MIN(INDIRECT(ADDRESS(11+3,FC$2+1,,,"Instances") &amp; ":" &amp; ADDRESS(11+3,FC$2+1))))</f>
        <v>0</v>
      </c>
      <c r="FD16">
        <f>IFERROR(SMALL(FC5:FC105,ROW()-ROW($FD$5)+1),"")</f>
        <v>0</v>
      </c>
      <c r="FF16">
        <f>IFERROR(SUM(FD5:FD16),"")</f>
        <v>0</v>
      </c>
      <c r="FG16" cm="1">
        <f t="array" ref="FG16">_xlfn.SWITCH(Charts!$B$3,"average", AVERAGE(INDIRECT(ADDRESS(11+3,FG$2+1,,,"Instances") &amp; ":" &amp; ADDRESS(11+3,FG$2+1))),"median", MEDIAN(INDIRECT(ADDRESS(11+3,FG$2+1,,,"Instances") &amp; ":" &amp; ADDRESS(11+3,FG$2+1))),"min", MIN(INDIRECT(ADDRESS(11+3,FG$2+1,,,"Instances") &amp; ":" &amp; ADDRESS(11+3,FG$2+1))),"max", MAX(INDIRECT(ADDRESS(11+3,FG$2+1,,,"Instances") &amp; ":" &amp; ADDRESS(11+3,FG$2+1))),"diff", MAX(INDIRECT(ADDRESS(11+3,FG$2+1,,,"Instances") &amp; ":" &amp; ADDRESS(11+3,FG$2+1)))-MIN(INDIRECT(ADDRESS(11+3,FG$2+1,,,"Instances") &amp; ":" &amp; ADDRESS(11+3,FG$2+1))))</f>
        <v>0</v>
      </c>
      <c r="FH16">
        <f>IFERROR(SMALL(FG5:FG105,ROW()-ROW($FH$5)+1),"")</f>
        <v>0</v>
      </c>
      <c r="FJ16">
        <f>IFERROR(SUM(FH5:FH16),"")</f>
        <v>0</v>
      </c>
      <c r="FK16" cm="1">
        <f t="array" ref="FK16">_xlfn.SWITCH(Charts!$B$3,"average", AVERAGE(INDIRECT(ADDRESS(11+3,FK$2+1,,,"Instances") &amp; ":" &amp; ADDRESS(11+3,FK$2+1))),"median", MEDIAN(INDIRECT(ADDRESS(11+3,FK$2+1,,,"Instances") &amp; ":" &amp; ADDRESS(11+3,FK$2+1))),"min", MIN(INDIRECT(ADDRESS(11+3,FK$2+1,,,"Instances") &amp; ":" &amp; ADDRESS(11+3,FK$2+1))),"max", MAX(INDIRECT(ADDRESS(11+3,FK$2+1,,,"Instances") &amp; ":" &amp; ADDRESS(11+3,FK$2+1))),"diff", MAX(INDIRECT(ADDRESS(11+3,FK$2+1,,,"Instances") &amp; ":" &amp; ADDRESS(11+3,FK$2+1)))-MIN(INDIRECT(ADDRESS(11+3,FK$2+1,,,"Instances") &amp; ":" &amp; ADDRESS(11+3,FK$2+1))))</f>
        <v>0</v>
      </c>
      <c r="FL16">
        <f>IFERROR(SMALL(FK5:FK105,ROW()-ROW($FL$5)+1),"")</f>
        <v>0</v>
      </c>
      <c r="FN16">
        <f>IFERROR(SUM(FL5:FL16),"")</f>
        <v>0</v>
      </c>
      <c r="FO16" cm="1">
        <f t="array" ref="FO16">_xlfn.SWITCH(Charts!$B$3,"average", AVERAGE(INDIRECT(ADDRESS(11+3,FO$2+1,,,"Instances") &amp; ":" &amp; ADDRESS(11+3,FO$2+1))),"median", MEDIAN(INDIRECT(ADDRESS(11+3,FO$2+1,,,"Instances") &amp; ":" &amp; ADDRESS(11+3,FO$2+1))),"min", MIN(INDIRECT(ADDRESS(11+3,FO$2+1,,,"Instances") &amp; ":" &amp; ADDRESS(11+3,FO$2+1))),"max", MAX(INDIRECT(ADDRESS(11+3,FO$2+1,,,"Instances") &amp; ":" &amp; ADDRESS(11+3,FO$2+1))),"diff", MAX(INDIRECT(ADDRESS(11+3,FO$2+1,,,"Instances") &amp; ":" &amp; ADDRESS(11+3,FO$2+1)))-MIN(INDIRECT(ADDRESS(11+3,FO$2+1,,,"Instances") &amp; ":" &amp; ADDRESS(11+3,FO$2+1))))</f>
        <v>0</v>
      </c>
      <c r="FP16">
        <f>IFERROR(SMALL(FO5:FO105,ROW()-ROW($FP$5)+1),"")</f>
        <v>0</v>
      </c>
      <c r="FR16">
        <f>IFERROR(SUM(FP5:FP16),"")</f>
        <v>0</v>
      </c>
      <c r="FS16" cm="1">
        <f t="array" ref="FS16">_xlfn.SWITCH(Charts!$B$3,"average", AVERAGE(INDIRECT(ADDRESS(11+3,FS$2+1,,,"Instances") &amp; ":" &amp; ADDRESS(11+3,FS$2+1))),"median", MEDIAN(INDIRECT(ADDRESS(11+3,FS$2+1,,,"Instances") &amp; ":" &amp; ADDRESS(11+3,FS$2+1))),"min", MIN(INDIRECT(ADDRESS(11+3,FS$2+1,,,"Instances") &amp; ":" &amp; ADDRESS(11+3,FS$2+1))),"max", MAX(INDIRECT(ADDRESS(11+3,FS$2+1,,,"Instances") &amp; ":" &amp; ADDRESS(11+3,FS$2+1))),"diff", MAX(INDIRECT(ADDRESS(11+3,FS$2+1,,,"Instances") &amp; ":" &amp; ADDRESS(11+3,FS$2+1)))-MIN(INDIRECT(ADDRESS(11+3,FS$2+1,,,"Instances") &amp; ":" &amp; ADDRESS(11+3,FS$2+1))))</f>
        <v>0</v>
      </c>
      <c r="FT16">
        <f>IFERROR(SMALL(FS5:FS105,ROW()-ROW($FT$5)+1),"")</f>
        <v>0</v>
      </c>
      <c r="FV16">
        <f>IFERROR(SUM(FT5:FT16),"")</f>
        <v>0</v>
      </c>
      <c r="FW16" cm="1">
        <f t="array" ref="FW16">_xlfn.SWITCH(Charts!$B$3,"average", AVERAGE(INDIRECT(ADDRESS(11+3,FW$2+1,,,"Instances") &amp; ":" &amp; ADDRESS(11+3,FW$2+1))),"median", MEDIAN(INDIRECT(ADDRESS(11+3,FW$2+1,,,"Instances") &amp; ":" &amp; ADDRESS(11+3,FW$2+1))),"min", MIN(INDIRECT(ADDRESS(11+3,FW$2+1,,,"Instances") &amp; ":" &amp; ADDRESS(11+3,FW$2+1))),"max", MAX(INDIRECT(ADDRESS(11+3,FW$2+1,,,"Instances") &amp; ":" &amp; ADDRESS(11+3,FW$2+1))),"diff", MAX(INDIRECT(ADDRESS(11+3,FW$2+1,,,"Instances") &amp; ":" &amp; ADDRESS(11+3,FW$2+1)))-MIN(INDIRECT(ADDRESS(11+3,FW$2+1,,,"Instances") &amp; ":" &amp; ADDRESS(11+3,FW$2+1))))</f>
        <v>0</v>
      </c>
      <c r="FX16">
        <f>IFERROR(SMALL(FW5:FW105,ROW()-ROW($FX$5)+1),"")</f>
        <v>0</v>
      </c>
      <c r="FZ16">
        <f>IFERROR(SUM(FX5:FX16),"")</f>
        <v>0</v>
      </c>
      <c r="GA16" cm="1">
        <f t="array" ref="GA16">_xlfn.SWITCH(Charts!$B$3,"average", AVERAGE(INDIRECT(ADDRESS(11+3,GA$2+1,,,"Instances") &amp; ":" &amp; ADDRESS(11+3,GA$2+1))),"median", MEDIAN(INDIRECT(ADDRESS(11+3,GA$2+1,,,"Instances") &amp; ":" &amp; ADDRESS(11+3,GA$2+1))),"min", MIN(INDIRECT(ADDRESS(11+3,GA$2+1,,,"Instances") &amp; ":" &amp; ADDRESS(11+3,GA$2+1))),"max", MAX(INDIRECT(ADDRESS(11+3,GA$2+1,,,"Instances") &amp; ":" &amp; ADDRESS(11+3,GA$2+1))),"diff", MAX(INDIRECT(ADDRESS(11+3,GA$2+1,,,"Instances") &amp; ":" &amp; ADDRESS(11+3,GA$2+1)))-MIN(INDIRECT(ADDRESS(11+3,GA$2+1,,,"Instances") &amp; ":" &amp; ADDRESS(11+3,GA$2+1))))</f>
        <v>0</v>
      </c>
      <c r="GB16">
        <f>IFERROR(SMALL(GA5:GA105,ROW()-ROW($GB$5)+1),"")</f>
        <v>0</v>
      </c>
      <c r="GD16">
        <f>IFERROR(SUM(GB5:GB16),"")</f>
        <v>0</v>
      </c>
      <c r="GE16" cm="1">
        <f t="array" ref="GE16">_xlfn.SWITCH(Charts!$B$3,"average", AVERAGE(INDIRECT(ADDRESS(11+3,GE$2+1,,,"Instances") &amp; ":" &amp; ADDRESS(11+3,GE$2+1))),"median", MEDIAN(INDIRECT(ADDRESS(11+3,GE$2+1,,,"Instances") &amp; ":" &amp; ADDRESS(11+3,GE$2+1))),"min", MIN(INDIRECT(ADDRESS(11+3,GE$2+1,,,"Instances") &amp; ":" &amp; ADDRESS(11+3,GE$2+1))),"max", MAX(INDIRECT(ADDRESS(11+3,GE$2+1,,,"Instances") &amp; ":" &amp; ADDRESS(11+3,GE$2+1))),"diff", MAX(INDIRECT(ADDRESS(11+3,GE$2+1,,,"Instances") &amp; ":" &amp; ADDRESS(11+3,GE$2+1)))-MIN(INDIRECT(ADDRESS(11+3,GE$2+1,,,"Instances") &amp; ":" &amp; ADDRESS(11+3,GE$2+1))))</f>
        <v>0</v>
      </c>
      <c r="GF16">
        <f>IFERROR(SMALL(GE5:GE105,ROW()-ROW($GF$5)+1),"")</f>
        <v>0</v>
      </c>
      <c r="GH16">
        <f>IFERROR(SUM(GF5:GF16),"")</f>
        <v>0</v>
      </c>
      <c r="GI16" cm="1">
        <f t="array" ref="GI16">_xlfn.SWITCH(Charts!$B$3,"average", AVERAGE(INDIRECT(ADDRESS(11+3,GI$2+1,,,"Instances") &amp; ":" &amp; ADDRESS(11+3,GI$2+1))),"median", MEDIAN(INDIRECT(ADDRESS(11+3,GI$2+1,,,"Instances") &amp; ":" &amp; ADDRESS(11+3,GI$2+1))),"min", MIN(INDIRECT(ADDRESS(11+3,GI$2+1,,,"Instances") &amp; ":" &amp; ADDRESS(11+3,GI$2+1))),"max", MAX(INDIRECT(ADDRESS(11+3,GI$2+1,,,"Instances") &amp; ":" &amp; ADDRESS(11+3,GI$2+1))),"diff", MAX(INDIRECT(ADDRESS(11+3,GI$2+1,,,"Instances") &amp; ":" &amp; ADDRESS(11+3,GI$2+1)))-MIN(INDIRECT(ADDRESS(11+3,GI$2+1,,,"Instances") &amp; ":" &amp; ADDRESS(11+3,GI$2+1))))</f>
        <v>0</v>
      </c>
      <c r="GJ16">
        <f>IFERROR(SMALL(GI5:GI105,ROW()-ROW($GJ$5)+1),"")</f>
        <v>0</v>
      </c>
      <c r="GL16">
        <f>IFERROR(SUM(GJ5:GJ16),"")</f>
        <v>0</v>
      </c>
      <c r="GM16" cm="1">
        <f t="array" ref="GM16">_xlfn.SWITCH(Charts!$B$3,"average", AVERAGE(INDIRECT(ADDRESS(11+3,GM$2+1,,,"Instances") &amp; ":" &amp; ADDRESS(11+3,GM$2+1))),"median", MEDIAN(INDIRECT(ADDRESS(11+3,GM$2+1,,,"Instances") &amp; ":" &amp; ADDRESS(11+3,GM$2+1))),"min", MIN(INDIRECT(ADDRESS(11+3,GM$2+1,,,"Instances") &amp; ":" &amp; ADDRESS(11+3,GM$2+1))),"max", MAX(INDIRECT(ADDRESS(11+3,GM$2+1,,,"Instances") &amp; ":" &amp; ADDRESS(11+3,GM$2+1))),"diff", MAX(INDIRECT(ADDRESS(11+3,GM$2+1,,,"Instances") &amp; ":" &amp; ADDRESS(11+3,GM$2+1)))-MIN(INDIRECT(ADDRESS(11+3,GM$2+1,,,"Instances") &amp; ":" &amp; ADDRESS(11+3,GM$2+1))))</f>
        <v>0</v>
      </c>
      <c r="GN16">
        <f>IFERROR(SMALL(GM5:GM105,ROW()-ROW($GN$5)+1),"")</f>
        <v>0</v>
      </c>
      <c r="GP16">
        <f>IFERROR(SUM(GN5:GN16),"")</f>
        <v>0</v>
      </c>
      <c r="GQ16" cm="1">
        <f t="array" ref="GQ16">_xlfn.SWITCH(Charts!$B$3,"average", AVERAGE(INDIRECT(ADDRESS(11+3,GQ$2+1,,,"Instances") &amp; ":" &amp; ADDRESS(11+3,GQ$2+1))),"median", MEDIAN(INDIRECT(ADDRESS(11+3,GQ$2+1,,,"Instances") &amp; ":" &amp; ADDRESS(11+3,GQ$2+1))),"min", MIN(INDIRECT(ADDRESS(11+3,GQ$2+1,,,"Instances") &amp; ":" &amp; ADDRESS(11+3,GQ$2+1))),"max", MAX(INDIRECT(ADDRESS(11+3,GQ$2+1,,,"Instances") &amp; ":" &amp; ADDRESS(11+3,GQ$2+1))),"diff", MAX(INDIRECT(ADDRESS(11+3,GQ$2+1,,,"Instances") &amp; ":" &amp; ADDRESS(11+3,GQ$2+1)))-MIN(INDIRECT(ADDRESS(11+3,GQ$2+1,,,"Instances") &amp; ":" &amp; ADDRESS(11+3,GQ$2+1))))</f>
        <v>0</v>
      </c>
      <c r="GR16">
        <f>IFERROR(SMALL(GQ5:GQ105,ROW()-ROW($GR$5)+1),"")</f>
        <v>0</v>
      </c>
      <c r="GT16">
        <f>IFERROR(SUM(GR5:GR16),"")</f>
        <v>0</v>
      </c>
      <c r="GU16" cm="1">
        <f t="array" ref="GU16">_xlfn.SWITCH(Charts!$B$3,"average", AVERAGE(INDIRECT(ADDRESS(11+3,GU$2+1,,,"Instances") &amp; ":" &amp; ADDRESS(11+3,GU$2+1))),"median", MEDIAN(INDIRECT(ADDRESS(11+3,GU$2+1,,,"Instances") &amp; ":" &amp; ADDRESS(11+3,GU$2+1))),"min", MIN(INDIRECT(ADDRESS(11+3,GU$2+1,,,"Instances") &amp; ":" &amp; ADDRESS(11+3,GU$2+1))),"max", MAX(INDIRECT(ADDRESS(11+3,GU$2+1,,,"Instances") &amp; ":" &amp; ADDRESS(11+3,GU$2+1))),"diff", MAX(INDIRECT(ADDRESS(11+3,GU$2+1,,,"Instances") &amp; ":" &amp; ADDRESS(11+3,GU$2+1)))-MIN(INDIRECT(ADDRESS(11+3,GU$2+1,,,"Instances") &amp; ":" &amp; ADDRESS(11+3,GU$2+1))))</f>
        <v>0</v>
      </c>
      <c r="GV16">
        <f>IFERROR(SMALL(GU5:GU105,ROW()-ROW($GV$5)+1),"")</f>
        <v>0</v>
      </c>
      <c r="GX16">
        <f>IFERROR(SUM(GV5:GV16),"")</f>
        <v>0</v>
      </c>
      <c r="GY16" cm="1">
        <f t="array" ref="GY16">_xlfn.SWITCH(Charts!$B$3,"average", AVERAGE(INDIRECT(ADDRESS(11+3,GY$2+1,,,"Instances") &amp; ":" &amp; ADDRESS(11+3,GY$2+1))),"median", MEDIAN(INDIRECT(ADDRESS(11+3,GY$2+1,,,"Instances") &amp; ":" &amp; ADDRESS(11+3,GY$2+1))),"min", MIN(INDIRECT(ADDRESS(11+3,GY$2+1,,,"Instances") &amp; ":" &amp; ADDRESS(11+3,GY$2+1))),"max", MAX(INDIRECT(ADDRESS(11+3,GY$2+1,,,"Instances") &amp; ":" &amp; ADDRESS(11+3,GY$2+1))),"diff", MAX(INDIRECT(ADDRESS(11+3,GY$2+1,,,"Instances") &amp; ":" &amp; ADDRESS(11+3,GY$2+1)))-MIN(INDIRECT(ADDRESS(11+3,GY$2+1,,,"Instances") &amp; ":" &amp; ADDRESS(11+3,GY$2+1))))</f>
        <v>0</v>
      </c>
      <c r="GZ16">
        <f>IFERROR(SMALL(GY5:GY105,ROW()-ROW($GZ$5)+1),"")</f>
        <v>0</v>
      </c>
      <c r="HB16">
        <f>IFERROR(SUM(GZ5:GZ16),"")</f>
        <v>0</v>
      </c>
      <c r="HC16" cm="1">
        <f t="array" ref="HC16">_xlfn.SWITCH(Charts!$B$3,"average", AVERAGE(INDIRECT(ADDRESS(11+3,HC$2+1,,,"Instances") &amp; ":" &amp; ADDRESS(11+3,HC$2+1))),"median", MEDIAN(INDIRECT(ADDRESS(11+3,HC$2+1,,,"Instances") &amp; ":" &amp; ADDRESS(11+3,HC$2+1))),"min", MIN(INDIRECT(ADDRESS(11+3,HC$2+1,,,"Instances") &amp; ":" &amp; ADDRESS(11+3,HC$2+1))),"max", MAX(INDIRECT(ADDRESS(11+3,HC$2+1,,,"Instances") &amp; ":" &amp; ADDRESS(11+3,HC$2+1))),"diff", MAX(INDIRECT(ADDRESS(11+3,HC$2+1,,,"Instances") &amp; ":" &amp; ADDRESS(11+3,HC$2+1)))-MIN(INDIRECT(ADDRESS(11+3,HC$2+1,,,"Instances") &amp; ":" &amp; ADDRESS(11+3,HC$2+1))))</f>
        <v>0</v>
      </c>
      <c r="HD16">
        <f>IFERROR(SMALL(HC5:HC105,ROW()-ROW($HD$5)+1),"")</f>
        <v>0</v>
      </c>
      <c r="HF16">
        <f>IFERROR(SUM(HD5:HD16),"")</f>
        <v>0</v>
      </c>
      <c r="HI16">
        <f>IF(Charts!$B$3="none",E528,IF(DG528="",NA(),DG528))</f>
        <v>0</v>
      </c>
      <c r="HJ16">
        <f>IF(Charts!$B$3="none",F528,IF(DH528="",NA(),DH528))</f>
        <v>0</v>
      </c>
      <c r="HK16">
        <f>IF(Charts!$B$3="none",G528,IF(DI528="",NA(),DI528))</f>
        <v>0</v>
      </c>
      <c r="HL16">
        <f>IF(Charts!$B$3="none",H528,IF(DJ528="",NA(),DJ528))</f>
        <v>0</v>
      </c>
      <c r="HM16">
        <f>IF(Charts!$B$3="none",I528,IF(DK528="",NA(),DK528))</f>
        <v>0</v>
      </c>
      <c r="HN16">
        <f>IF(Charts!$B$3="none",J528,IF(DL528="",NA(),DL528))</f>
        <v>0</v>
      </c>
      <c r="HO16">
        <f>IF(Charts!$B$3="none",K528,IF(DM528="",NA(),DM528))</f>
        <v>0</v>
      </c>
      <c r="HP16">
        <f>IF(Charts!$B$3="none",L528,IF(DN528="",NA(),DN528))</f>
        <v>0</v>
      </c>
      <c r="HQ16">
        <f>IF(Charts!$B$3="none",M528,IF(DO528="",NA(),DO528))</f>
        <v>0</v>
      </c>
      <c r="HR16">
        <f>IF(Charts!$B$3="none",N528,IF(DP528="",NA(),DP528))</f>
        <v>0</v>
      </c>
      <c r="HS16">
        <f>IF(Charts!$B$3="none",O528,IF(DQ528="",NA(),DQ528))</f>
        <v>0</v>
      </c>
      <c r="HT16">
        <f>IF(Charts!$B$3="none",P528,IF(DR528="",NA(),DR528))</f>
        <v>0</v>
      </c>
      <c r="HU16">
        <f>IF(Charts!$B$3="none",Q528,IF(DS528="",NA(),DS528))</f>
        <v>0</v>
      </c>
      <c r="HV16">
        <f>IF(Charts!$B$3="none",R528,IF(DT528="",NA(),DT528))</f>
        <v>0</v>
      </c>
      <c r="HW16">
        <f>IF(Charts!$B$3="none",S528,IF(DU528="",NA(),DU528))</f>
        <v>0</v>
      </c>
      <c r="HX16">
        <f>IF(Charts!$B$3="none",T528,IF(DV528="",NA(),DV528))</f>
        <v>0</v>
      </c>
      <c r="HY16">
        <f>IF(Charts!$B$3="none",U528,IF(DW528="",NA(),DW528))</f>
        <v>0</v>
      </c>
      <c r="HZ16">
        <f>IF(Charts!$B$3="none",V528,IF(DX528="",NA(),DX528))</f>
        <v>0</v>
      </c>
      <c r="IA16">
        <f>IF(Charts!$B$3="none",W528,IF(DY528="",NA(),DY528))</f>
        <v>0</v>
      </c>
      <c r="IB16">
        <f>IF(Charts!$B$3="none",X528,IF(DZ528="",NA(),DZ528))</f>
        <v>0</v>
      </c>
      <c r="IC16">
        <f>IF(Charts!$B$3="none",Y528,IF(EA528="",NA(),EA528))</f>
        <v>0</v>
      </c>
      <c r="ID16">
        <f>IF(Charts!$B$3="none",Z528,IF(EB528="",NA(),EB528))</f>
        <v>0</v>
      </c>
      <c r="IE16">
        <f>IF(Charts!$B$3="none",AA528,IF(EC528="",NA(),EC528))</f>
        <v>0</v>
      </c>
      <c r="IF16">
        <f>IF(Charts!$B$3="none",AB528,IF(ED528="",NA(),ED528))</f>
        <v>0</v>
      </c>
      <c r="IG16">
        <f>IF(Charts!$B$3="none",AC528,IF(EE528="",NA(),EE528))</f>
        <v>0</v>
      </c>
      <c r="IH16">
        <f>IF(Charts!$B$3="none",AD528,IF(EF528="",NA(),EF528))</f>
        <v>0</v>
      </c>
      <c r="II16">
        <f>IF(Charts!$B$3="none",AE528,IF(EG528="",NA(),EG528))</f>
        <v>0</v>
      </c>
      <c r="IJ16">
        <f>IF(Charts!$B$3="none",AF528,IF(EH528="",NA(),EH528))</f>
        <v>0</v>
      </c>
      <c r="IK16">
        <f>IF(Charts!$B$3="none",AG528,IF(EI528="",NA(),EI528))</f>
        <v>0</v>
      </c>
      <c r="IL16">
        <f>IF(Charts!$B$3="none",AH528,IF(EJ528="",NA(),EJ528))</f>
        <v>0</v>
      </c>
      <c r="IM16">
        <f>IF(Charts!$B$3="none",AI528,IF(EK528="",NA(),EK528))</f>
        <v>0</v>
      </c>
      <c r="IN16">
        <f>IF(Charts!$B$3="none",AJ528,IF(EL528="",NA(),EL528))</f>
        <v>0</v>
      </c>
      <c r="IO16">
        <f>IF(Charts!$B$3="none",AK528,IF(EM528="",NA(),EM528))</f>
        <v>0</v>
      </c>
      <c r="IP16">
        <f>IF(Charts!$B$3="none",AL528,IF(EN528="",NA(),EN528))</f>
        <v>0</v>
      </c>
      <c r="IQ16">
        <f>IF(Charts!$B$3="none",AM528,IF(EO528="",NA(),EO528))</f>
        <v>0</v>
      </c>
      <c r="IR16">
        <f>IF(Charts!$B$3="none",AN528,IF(EP528="",NA(),EP528))</f>
        <v>0</v>
      </c>
      <c r="IS16">
        <f>IF(Charts!$B$3="none",AO528,IF(EQ528="",NA(),EQ528))</f>
        <v>0</v>
      </c>
      <c r="IT16">
        <f>IF(Charts!$B$3="none",AP528,IF(ER528="",NA(),ER528))</f>
        <v>0</v>
      </c>
      <c r="IU16">
        <f>IF(Charts!$B$3="none",AQ528,IF(ES528="",NA(),ES528))</f>
        <v>0</v>
      </c>
      <c r="IV16">
        <f>IF(Charts!$B$3="none",AR528,IF(ET528="",NA(),ET528))</f>
        <v>0</v>
      </c>
      <c r="IW16">
        <f>IF(Charts!$B$3="none",AS528,IF(EU528="",NA(),EU528))</f>
        <v>0</v>
      </c>
      <c r="IX16">
        <f>IF(Charts!$B$3="none",AT528,IF(EV528="",NA(),EV528))</f>
        <v>0</v>
      </c>
      <c r="IY16">
        <f>IF(Charts!$B$3="none",AU528,IF(EW528="",NA(),EW528))</f>
        <v>0</v>
      </c>
      <c r="IZ16">
        <f>IF(Charts!$B$3="none",AV528,IF(EX528="",NA(),EX528))</f>
        <v>0</v>
      </c>
      <c r="JA16">
        <f>IF(Charts!$B$3="none",AW528,IF(EY528="",NA(),EY528))</f>
        <v>0</v>
      </c>
      <c r="JB16">
        <f>IF(Charts!$B$3="none",AX528,IF(EZ528="",NA(),EZ528))</f>
        <v>0</v>
      </c>
      <c r="JC16">
        <f>IF(Charts!$B$3="none",AY528,IF(FA528="",NA(),FA528))</f>
        <v>0</v>
      </c>
      <c r="JD16">
        <f>IF(Charts!$B$3="none",AZ528,IF(FB528="",NA(),FB528))</f>
        <v>0</v>
      </c>
      <c r="JE16">
        <f>IF(Charts!$B$3="none",BA528,IF(FC528="",NA(),FC528))</f>
        <v>0</v>
      </c>
      <c r="JF16">
        <f>IF(Charts!$B$3="none",BB528,IF(FD528="",NA(),FD528))</f>
        <v>0</v>
      </c>
      <c r="JG16">
        <f>IF(Charts!$B$3="none",BC528,IF(FE528="",NA(),FE528))</f>
        <v>0</v>
      </c>
      <c r="JH16">
        <f>IF(Charts!$B$3="none",BD528,IF(FF528="",NA(),FF528))</f>
        <v>0</v>
      </c>
      <c r="JI16">
        <f>IF(Charts!$B$3="none",BE528,IF(FG528="",NA(),FG528))</f>
        <v>0</v>
      </c>
      <c r="JJ16">
        <f>IF(Charts!$B$3="none",BF528,IF(FH528="",NA(),FH528))</f>
        <v>0</v>
      </c>
      <c r="JK16">
        <f>IF(Charts!$B$3="none",BG528,IF(FI528="",NA(),FI528))</f>
        <v>0</v>
      </c>
      <c r="JL16">
        <f>IF(Charts!$B$3="none",BH528,IF(FJ528="",NA(),FJ528))</f>
        <v>0</v>
      </c>
      <c r="JM16">
        <f>IF(Charts!$B$3="none",BI528,IF(FK528="",NA(),FK528))</f>
        <v>0</v>
      </c>
      <c r="JN16">
        <f>IF(Charts!$B$3="none",BJ528,IF(FL528="",NA(),FL528))</f>
        <v>0</v>
      </c>
      <c r="JO16">
        <f>IF(Charts!$B$3="none",BK528,IF(FM528="",NA(),FM528))</f>
        <v>0</v>
      </c>
      <c r="JP16">
        <f>IF(Charts!$B$3="none",BL528,IF(FN528="",NA(),FN528))</f>
        <v>0</v>
      </c>
      <c r="JQ16">
        <f>IF(Charts!$B$3="none",BM528,IF(FO528="",NA(),FO528))</f>
        <v>0</v>
      </c>
      <c r="JR16">
        <f>IF(Charts!$B$3="none",BN528,IF(FP528="",NA(),FP528))</f>
        <v>0</v>
      </c>
      <c r="JS16">
        <f>IF(Charts!$B$3="none",BO528,IF(FQ528="",NA(),FQ528))</f>
        <v>0</v>
      </c>
      <c r="JT16">
        <f>IF(Charts!$B$3="none",BP528,IF(FR528="",NA(),FR528))</f>
        <v>0</v>
      </c>
      <c r="JU16">
        <f>IF(Charts!$B$3="none",BQ528,IF(FS528="",NA(),FS528))</f>
        <v>0</v>
      </c>
      <c r="JV16">
        <f>IF(Charts!$B$3="none",BR528,IF(FT528="",NA(),FT528))</f>
        <v>0</v>
      </c>
      <c r="JW16">
        <f>IF(Charts!$B$3="none",BS528,IF(FU528="",NA(),FU528))</f>
        <v>0</v>
      </c>
      <c r="JX16">
        <f>IF(Charts!$B$3="none",BT528,IF(FV528="",NA(),FV528))</f>
        <v>0</v>
      </c>
      <c r="JY16">
        <f>IF(Charts!$B$3="none",BU528,IF(FW528="",NA(),FW528))</f>
        <v>0</v>
      </c>
      <c r="JZ16">
        <f>IF(Charts!$B$3="none",BV528,IF(FX528="",NA(),FX528))</f>
        <v>0</v>
      </c>
      <c r="KA16">
        <f>IF(Charts!$B$3="none",BW528,IF(FY528="",NA(),FY528))</f>
        <v>0</v>
      </c>
      <c r="KB16">
        <f>IF(Charts!$B$3="none",BX528,IF(FZ528="",NA(),FZ528))</f>
        <v>0</v>
      </c>
      <c r="KC16">
        <f>IF(Charts!$B$3="none",BY528,IF(GA528="",NA(),GA528))</f>
        <v>0</v>
      </c>
      <c r="KD16">
        <f>IF(Charts!$B$3="none",BZ528,IF(GB528="",NA(),GB528))</f>
        <v>0</v>
      </c>
      <c r="KE16">
        <f>IF(Charts!$B$3="none",CA528,IF(GC528="",NA(),GC528))</f>
        <v>0</v>
      </c>
      <c r="KF16">
        <f>IF(Charts!$B$3="none",CB528,IF(GD528="",NA(),GD528))</f>
        <v>0</v>
      </c>
      <c r="KG16">
        <f>IF(Charts!$B$3="none",CC528,IF(GE528="",NA(),GE528))</f>
        <v>0</v>
      </c>
      <c r="KH16">
        <f>IF(Charts!$B$3="none",CD528,IF(GF528="",NA(),GF528))</f>
        <v>0</v>
      </c>
      <c r="KI16">
        <f>IF(Charts!$B$3="none",CE528,IF(GG528="",NA(),GG528))</f>
        <v>0</v>
      </c>
      <c r="KJ16">
        <f>IF(Charts!$B$3="none",CF528,IF(GH528="",NA(),GH528))</f>
        <v>0</v>
      </c>
      <c r="KK16">
        <f>IF(Charts!$B$3="none",CG528,IF(GI528="",NA(),GI528))</f>
        <v>0</v>
      </c>
      <c r="KL16">
        <f>IF(Charts!$B$3="none",CH528,IF(GJ528="",NA(),GJ528))</f>
        <v>0</v>
      </c>
      <c r="KM16">
        <f>IF(Charts!$B$3="none",CI528,IF(GK528="",NA(),GK528))</f>
        <v>0</v>
      </c>
      <c r="KN16">
        <f>IF(Charts!$B$3="none",CJ528,IF(GL528="",NA(),GL528))</f>
        <v>0</v>
      </c>
      <c r="KO16">
        <f>IF(Charts!$B$3="none",CK528,IF(GM528="",NA(),GM528))</f>
        <v>0</v>
      </c>
      <c r="KP16">
        <f>IF(Charts!$B$3="none",CL528,IF(GN528="",NA(),GN528))</f>
        <v>0</v>
      </c>
      <c r="KQ16">
        <f>IF(Charts!$B$3="none",CM528,IF(GO528="",NA(),GO528))</f>
        <v>0</v>
      </c>
      <c r="KR16">
        <f>IF(Charts!$B$3="none",CN528,IF(GP528="",NA(),GP528))</f>
        <v>0</v>
      </c>
      <c r="KS16">
        <f>IF(Charts!$B$3="none",CO528,IF(GQ528="",NA(),GQ528))</f>
        <v>0</v>
      </c>
      <c r="KT16">
        <f>IF(Charts!$B$3="none",CP528,IF(GR528="",NA(),GR528))</f>
        <v>0</v>
      </c>
      <c r="KU16">
        <f>IF(Charts!$B$3="none",CQ528,IF(GS528="",NA(),GS528))</f>
        <v>0</v>
      </c>
      <c r="KV16">
        <f>IF(Charts!$B$3="none",CR528,IF(GT528="",NA(),GT528))</f>
        <v>0</v>
      </c>
      <c r="KW16">
        <f>IF(Charts!$B$3="none",CS528,IF(GU528="",NA(),GU528))</f>
        <v>0</v>
      </c>
      <c r="KX16">
        <f>IF(Charts!$B$3="none",CT528,IF(GV528="",NA(),GV528))</f>
        <v>0</v>
      </c>
      <c r="KY16">
        <f>IF(Charts!$B$3="none",CU528,IF(GW528="",NA(),GW528))</f>
        <v>0</v>
      </c>
      <c r="KZ16">
        <f>IF(Charts!$B$3="none",CV528,IF(GX528="",NA(),GX528))</f>
        <v>0</v>
      </c>
      <c r="LA16">
        <f>IF(Charts!$B$3="none",CW528,IF(GY528="",NA(),GY528))</f>
        <v>0</v>
      </c>
      <c r="LB16">
        <f>IF(Charts!$B$3="none",CX528,IF(GZ528="",NA(),GZ528))</f>
        <v>0</v>
      </c>
      <c r="LC16">
        <f>IF(Charts!$B$3="none",CY528,IF(HA528="",NA(),HA528))</f>
        <v>0</v>
      </c>
      <c r="LD16">
        <f>IF(Charts!$B$3="none",CZ528,IF(HB528="",NA(),HB528))</f>
        <v>0</v>
      </c>
      <c r="LE16">
        <f>IF(Charts!$B$3="none",DA528,IF(HC528="",NA(),HC528))</f>
        <v>0</v>
      </c>
      <c r="LF16">
        <f>IF(Charts!$B$3="none",DB528,IF(HD528="",NA(),HD528))</f>
        <v>0</v>
      </c>
      <c r="LG16">
        <f>IF(Charts!$B$3="none",DC528,IF(HE528="",NA(),HE528))</f>
        <v>0</v>
      </c>
      <c r="LH16">
        <f>IF(Charts!$B$3="none",DD528,IF(HF528="",NA(),HF528))</f>
        <v>0</v>
      </c>
    </row>
    <row r="17" spans="4:320">
      <c r="D17">
        <v>13</v>
      </c>
      <c r="E17">
        <f>IF(INDIRECT(ADDRESS($D17+2,E$2+1,,,"Instances"))="","",INDIRECT(ADDRESS($D17+2,E$2+1,,,"Instances")))</f>
        <v>0</v>
      </c>
      <c r="F17">
        <f>IFERROR(SMALL(E5:E105,ROW()-ROW($F$5)+1),"")</f>
        <v>0</v>
      </c>
      <c r="H17">
        <f>IFERROR(SUM(F5:F17),"")</f>
        <v>0</v>
      </c>
      <c r="I17">
        <f>IF(INDIRECT(ADDRESS($D17+2,I$2+1,,,"Instances"))="","",INDIRECT(ADDRESS($D17+2,I$2+1,,,"Instances")))</f>
        <v>0</v>
      </c>
      <c r="J17">
        <f>IFERROR(SMALL(I5:I105,ROW()-ROW($J$5)+1),"")</f>
        <v>0</v>
      </c>
      <c r="L17">
        <f>IFERROR(SUM(J5:J17),"")</f>
        <v>0</v>
      </c>
      <c r="M17">
        <f>IF(INDIRECT(ADDRESS($D17+2,M$2+1,,,"Instances"))="","",INDIRECT(ADDRESS($D17+2,M$2+1,,,"Instances")))</f>
        <v>0</v>
      </c>
      <c r="N17">
        <f>IFERROR(SMALL(M5:M105,ROW()-ROW($N$5)+1),"")</f>
        <v>0</v>
      </c>
      <c r="P17">
        <f>IFERROR(SUM(N5:N17),"")</f>
        <v>0</v>
      </c>
      <c r="Q17">
        <f>IF(INDIRECT(ADDRESS($D17+2,Q$2+1,,,"Instances"))="","",INDIRECT(ADDRESS($D17+2,Q$2+1,,,"Instances")))</f>
        <v>0</v>
      </c>
      <c r="R17">
        <f>IFERROR(SMALL(Q5:Q105,ROW()-ROW($R$5)+1),"")</f>
        <v>0</v>
      </c>
      <c r="T17">
        <f>IFERROR(SUM(R5:R17),"")</f>
        <v>0</v>
      </c>
      <c r="U17">
        <f>IF(INDIRECT(ADDRESS($D17+2,U$2+1,,,"Instances"))="","",INDIRECT(ADDRESS($D17+2,U$2+1,,,"Instances")))</f>
        <v>0</v>
      </c>
      <c r="V17">
        <f>IFERROR(SMALL(U5:U105,ROW()-ROW($V$5)+1),"")</f>
        <v>0</v>
      </c>
      <c r="X17">
        <f>IFERROR(SUM(V5:V17),"")</f>
        <v>0</v>
      </c>
      <c r="Y17">
        <f>IF(INDIRECT(ADDRESS($D17+2,Y$2+1,,,"Instances"))="","",INDIRECT(ADDRESS($D17+2,Y$2+1,,,"Instances")))</f>
        <v>0</v>
      </c>
      <c r="Z17">
        <f>IFERROR(SMALL(Y5:Y105,ROW()-ROW($Z$5)+1),"")</f>
        <v>0</v>
      </c>
      <c r="AB17">
        <f>IFERROR(SUM(Z5:Z17),"")</f>
        <v>0</v>
      </c>
      <c r="AC17">
        <f>IF(INDIRECT(ADDRESS($D17+2,AC$2+1,,,"Instances"))="","",INDIRECT(ADDRESS($D17+2,AC$2+1,,,"Instances")))</f>
        <v>0</v>
      </c>
      <c r="AD17">
        <f>IFERROR(SMALL(AC5:AC105,ROW()-ROW($AD$5)+1),"")</f>
        <v>0</v>
      </c>
      <c r="AF17">
        <f>IFERROR(SUM(AD5:AD17),"")</f>
        <v>0</v>
      </c>
      <c r="AG17">
        <f>IF(INDIRECT(ADDRESS($D17+2,AG$2+1,,,"Instances"))="","",INDIRECT(ADDRESS($D17+2,AG$2+1,,,"Instances")))</f>
        <v>0</v>
      </c>
      <c r="AH17">
        <f>IFERROR(SMALL(AG5:AG105,ROW()-ROW($AH$5)+1),"")</f>
        <v>0</v>
      </c>
      <c r="AJ17">
        <f>IFERROR(SUM(AH5:AH17),"")</f>
        <v>0</v>
      </c>
      <c r="AK17">
        <f>IF(INDIRECT(ADDRESS($D17+2,AK$2+1,,,"Instances"))="","",INDIRECT(ADDRESS($D17+2,AK$2+1,,,"Instances")))</f>
        <v>0</v>
      </c>
      <c r="AL17">
        <f>IFERROR(SMALL(AK5:AK105,ROW()-ROW($AL$5)+1),"")</f>
        <v>0</v>
      </c>
      <c r="AN17">
        <f>IFERROR(SUM(AL5:AL17),"")</f>
        <v>0</v>
      </c>
      <c r="AO17">
        <f>IF(INDIRECT(ADDRESS($D17+2,AO$2+1,,,"Instances"))="","",INDIRECT(ADDRESS($D17+2,AO$2+1,,,"Instances")))</f>
        <v>0</v>
      </c>
      <c r="AP17">
        <f>IFERROR(SMALL(AO5:AO105,ROW()-ROW($AP$5)+1),"")</f>
        <v>0</v>
      </c>
      <c r="AR17">
        <f>IFERROR(SUM(AP5:AP17),"")</f>
        <v>0</v>
      </c>
      <c r="AS17">
        <f>IF(INDIRECT(ADDRESS($D17+2,AS$2+1,,,"Instances"))="","",INDIRECT(ADDRESS($D17+2,AS$2+1,,,"Instances")))</f>
        <v>0</v>
      </c>
      <c r="AT17">
        <f>IFERROR(SMALL(AS5:AS105,ROW()-ROW($AT$5)+1),"")</f>
        <v>0</v>
      </c>
      <c r="AV17">
        <f>IFERROR(SUM(AT5:AT17),"")</f>
        <v>0</v>
      </c>
      <c r="AW17">
        <f>IF(INDIRECT(ADDRESS($D17+2,AW$2+1,,,"Instances"))="","",INDIRECT(ADDRESS($D17+2,AW$2+1,,,"Instances")))</f>
        <v>0</v>
      </c>
      <c r="AX17">
        <f>IFERROR(SMALL(AW5:AW105,ROW()-ROW($AX$5)+1),"")</f>
        <v>0</v>
      </c>
      <c r="AZ17">
        <f>IFERROR(SUM(AX5:AX17),"")</f>
        <v>0</v>
      </c>
      <c r="BA17">
        <f>IF(INDIRECT(ADDRESS($D17+2,BA$2+1,,,"Instances"))="","",INDIRECT(ADDRESS($D17+2,BA$2+1,,,"Instances")))</f>
        <v>0</v>
      </c>
      <c r="BB17">
        <f>IFERROR(SMALL(BA5:BA105,ROW()-ROW($BB$5)+1),"")</f>
        <v>0</v>
      </c>
      <c r="BD17">
        <f>IFERROR(SUM(BB5:BB17),"")</f>
        <v>0</v>
      </c>
      <c r="BE17">
        <f>IF(INDIRECT(ADDRESS($D17+2,BE$2+1,,,"Instances"))="","",INDIRECT(ADDRESS($D17+2,BE$2+1,,,"Instances")))</f>
        <v>0</v>
      </c>
      <c r="BF17">
        <f>IFERROR(SMALL(BE5:BE105,ROW()-ROW($BF$5)+1),"")</f>
        <v>0</v>
      </c>
      <c r="BH17">
        <f>IFERROR(SUM(BF5:BF17),"")</f>
        <v>0</v>
      </c>
      <c r="BI17">
        <f>IF(INDIRECT(ADDRESS($D17+2,BI$2+1,,,"Instances"))="","",INDIRECT(ADDRESS($D17+2,BI$2+1,,,"Instances")))</f>
        <v>0</v>
      </c>
      <c r="BJ17">
        <f>IFERROR(SMALL(BI5:BI105,ROW()-ROW($BJ$5)+1),"")</f>
        <v>0</v>
      </c>
      <c r="BL17">
        <f>IFERROR(SUM(BJ5:BJ17),"")</f>
        <v>0</v>
      </c>
      <c r="BM17">
        <f>IF(INDIRECT(ADDRESS($D17+2,BM$2+1,,,"Instances"))="","",INDIRECT(ADDRESS($D17+2,BM$2+1,,,"Instances")))</f>
        <v>0</v>
      </c>
      <c r="BN17">
        <f>IFERROR(SMALL(BM5:BM105,ROW()-ROW($BN$5)+1),"")</f>
        <v>0</v>
      </c>
      <c r="BP17">
        <f>IFERROR(SUM(BN5:BN17),"")</f>
        <v>0</v>
      </c>
      <c r="BQ17">
        <f>IF(INDIRECT(ADDRESS($D17+2,BQ$2+1,,,"Instances"))="","",INDIRECT(ADDRESS($D17+2,BQ$2+1,,,"Instances")))</f>
        <v>0</v>
      </c>
      <c r="BR17">
        <f>IFERROR(SMALL(BQ5:BQ105,ROW()-ROW($BR$5)+1),"")</f>
        <v>0</v>
      </c>
      <c r="BT17">
        <f>IFERROR(SUM(BR5:BR17),"")</f>
        <v>0</v>
      </c>
      <c r="BU17">
        <f>IF(INDIRECT(ADDRESS($D17+2,BU$2+1,,,"Instances"))="","",INDIRECT(ADDRESS($D17+2,BU$2+1,,,"Instances")))</f>
        <v>0</v>
      </c>
      <c r="BV17">
        <f>IFERROR(SMALL(BU5:BU105,ROW()-ROW($BV$5)+1),"")</f>
        <v>0</v>
      </c>
      <c r="BX17">
        <f>IFERROR(SUM(BV5:BV17),"")</f>
        <v>0</v>
      </c>
      <c r="BY17">
        <f>IF(INDIRECT(ADDRESS($D17+2,BY$2+1,,,"Instances"))="","",INDIRECT(ADDRESS($D17+2,BY$2+1,,,"Instances")))</f>
        <v>0</v>
      </c>
      <c r="BZ17">
        <f>IFERROR(SMALL(BY5:BY105,ROW()-ROW($BZ$5)+1),"")</f>
        <v>0</v>
      </c>
      <c r="CB17">
        <f>IFERROR(SUM(BZ5:BZ17),"")</f>
        <v>0</v>
      </c>
      <c r="CC17">
        <f>IF(INDIRECT(ADDRESS($D17+2,CC$2+1,,,"Instances"))="","",INDIRECT(ADDRESS($D17+2,CC$2+1,,,"Instances")))</f>
        <v>0</v>
      </c>
      <c r="CD17">
        <f>IFERROR(SMALL(CC5:CC105,ROW()-ROW($CD$5)+1),"")</f>
        <v>0</v>
      </c>
      <c r="CF17">
        <f>IFERROR(SUM(CD5:CD17),"")</f>
        <v>0</v>
      </c>
      <c r="CG17">
        <f>IF(INDIRECT(ADDRESS($D17+2,CG$2+1,,,"Instances"))="","",INDIRECT(ADDRESS($D17+2,CG$2+1,,,"Instances")))</f>
        <v>0</v>
      </c>
      <c r="CH17">
        <f>IFERROR(SMALL(CG5:CG105,ROW()-ROW($CH$5)+1),"")</f>
        <v>0</v>
      </c>
      <c r="CJ17">
        <f>IFERROR(SUM(CH5:CH17),"")</f>
        <v>0</v>
      </c>
      <c r="CK17">
        <f>IF(INDIRECT(ADDRESS($D17+2,CK$2+1,,,"Instances"))="","",INDIRECT(ADDRESS($D17+2,CK$2+1,,,"Instances")))</f>
        <v>0</v>
      </c>
      <c r="CL17">
        <f>IFERROR(SMALL(CK5:CK105,ROW()-ROW($CL$5)+1),"")</f>
        <v>0</v>
      </c>
      <c r="CN17">
        <f>IFERROR(SUM(CL5:CL17),"")</f>
        <v>0</v>
      </c>
      <c r="CO17">
        <f>IF(INDIRECT(ADDRESS($D17+2,CO$2+1,,,"Instances"))="","",INDIRECT(ADDRESS($D17+2,CO$2+1,,,"Instances")))</f>
        <v>0</v>
      </c>
      <c r="CP17">
        <f>IFERROR(SMALL(CO5:CO105,ROW()-ROW($CP$5)+1),"")</f>
        <v>0</v>
      </c>
      <c r="CR17">
        <f>IFERROR(SUM(CP5:CP17),"")</f>
        <v>0</v>
      </c>
      <c r="CS17">
        <f>IF(INDIRECT(ADDRESS($D17+2,CS$2+1,,,"Instances"))="","",INDIRECT(ADDRESS($D17+2,CS$2+1,,,"Instances")))</f>
        <v>0</v>
      </c>
      <c r="CT17">
        <f>IFERROR(SMALL(CS5:CS105,ROW()-ROW($CT$5)+1),"")</f>
        <v>0</v>
      </c>
      <c r="CV17">
        <f>IFERROR(SUM(CT5:CT17),"")</f>
        <v>0</v>
      </c>
      <c r="CW17">
        <f>IF(INDIRECT(ADDRESS($D17+2,CW$2+1,,,"Instances"))="","",INDIRECT(ADDRESS($D17+2,CW$2+1,,,"Instances")))</f>
        <v>0</v>
      </c>
      <c r="CX17">
        <f>IFERROR(SMALL(CW5:CW105,ROW()-ROW($CX$5)+1),"")</f>
        <v>0</v>
      </c>
      <c r="CZ17">
        <f>IFERROR(SUM(CX5:CX17),"")</f>
        <v>0</v>
      </c>
      <c r="DA17">
        <f>IF(INDIRECT(ADDRESS($D17+2,DA$2+1,,,"Instances"))="","",INDIRECT(ADDRESS($D17+2,DA$2+1,,,"Instances")))</f>
        <v>0</v>
      </c>
      <c r="DB17">
        <f>IFERROR(SMALL(DA5:DA105,ROW()-ROW($DB$5)+1),"")</f>
        <v>0</v>
      </c>
      <c r="DD17">
        <f>IFERROR(SUM(DB5:DB17),"")</f>
        <v>0</v>
      </c>
      <c r="DF17">
        <v>13</v>
      </c>
      <c r="DG17" cm="1">
        <f t="array" ref="DG17">_xlfn.SWITCH(Charts!$B$3,"average", AVERAGE(INDIRECT(ADDRESS(12+3,DG$2+1,,,"Instances") &amp; ":" &amp; ADDRESS(12+3,DG$2+1))),"median", MEDIAN(INDIRECT(ADDRESS(12+3,DG$2+1,,,"Instances") &amp; ":" &amp; ADDRESS(12+3,DG$2+1))),"min", MIN(INDIRECT(ADDRESS(12+3,DG$2+1,,,"Instances") &amp; ":" &amp; ADDRESS(12+3,DG$2+1))),"max", MAX(INDIRECT(ADDRESS(12+3,DG$2+1,,,"Instances") &amp; ":" &amp; ADDRESS(12+3,DG$2+1))),"diff", MAX(INDIRECT(ADDRESS(12+3,DG$2+1,,,"Instances") &amp; ":" &amp; ADDRESS(12+3,DG$2+1)))-MIN(INDIRECT(ADDRESS(12+3,DG$2+1,,,"Instances") &amp; ":" &amp; ADDRESS(12+3,DG$2+1))))</f>
        <v>0</v>
      </c>
      <c r="DH17">
        <f>IFERROR(SMALL(DG5:DG105,ROW()-ROW($DH$5)+1),"")</f>
        <v>0</v>
      </c>
      <c r="DJ17">
        <f>IFERROR(SUM(DH5:DH17),"")</f>
        <v>0</v>
      </c>
      <c r="DK17" cm="1">
        <f t="array" ref="DK17">_xlfn.SWITCH(Charts!$B$3,"average", AVERAGE(INDIRECT(ADDRESS(12+3,DK$2+1,,,"Instances") &amp; ":" &amp; ADDRESS(12+3,DK$2+1))),"median", MEDIAN(INDIRECT(ADDRESS(12+3,DK$2+1,,,"Instances") &amp; ":" &amp; ADDRESS(12+3,DK$2+1))),"min", MIN(INDIRECT(ADDRESS(12+3,DK$2+1,,,"Instances") &amp; ":" &amp; ADDRESS(12+3,DK$2+1))),"max", MAX(INDIRECT(ADDRESS(12+3,DK$2+1,,,"Instances") &amp; ":" &amp; ADDRESS(12+3,DK$2+1))),"diff", MAX(INDIRECT(ADDRESS(12+3,DK$2+1,,,"Instances") &amp; ":" &amp; ADDRESS(12+3,DK$2+1)))-MIN(INDIRECT(ADDRESS(12+3,DK$2+1,,,"Instances") &amp; ":" &amp; ADDRESS(12+3,DK$2+1))))</f>
        <v>0</v>
      </c>
      <c r="DL17">
        <f>IFERROR(SMALL(DK5:DK105,ROW()-ROW($DL$5)+1),"")</f>
        <v>0</v>
      </c>
      <c r="DN17">
        <f>IFERROR(SUM(DL5:DL17),"")</f>
        <v>0</v>
      </c>
      <c r="DO17" cm="1">
        <f t="array" ref="DO17">_xlfn.SWITCH(Charts!$B$3,"average", AVERAGE(INDIRECT(ADDRESS(12+3,DO$2+1,,,"Instances") &amp; ":" &amp; ADDRESS(12+3,DO$2+1))),"median", MEDIAN(INDIRECT(ADDRESS(12+3,DO$2+1,,,"Instances") &amp; ":" &amp; ADDRESS(12+3,DO$2+1))),"min", MIN(INDIRECT(ADDRESS(12+3,DO$2+1,,,"Instances") &amp; ":" &amp; ADDRESS(12+3,DO$2+1))),"max", MAX(INDIRECT(ADDRESS(12+3,DO$2+1,,,"Instances") &amp; ":" &amp; ADDRESS(12+3,DO$2+1))),"diff", MAX(INDIRECT(ADDRESS(12+3,DO$2+1,,,"Instances") &amp; ":" &amp; ADDRESS(12+3,DO$2+1)))-MIN(INDIRECT(ADDRESS(12+3,DO$2+1,,,"Instances") &amp; ":" &amp; ADDRESS(12+3,DO$2+1))))</f>
        <v>0</v>
      </c>
      <c r="DP17">
        <f>IFERROR(SMALL(DO5:DO105,ROW()-ROW($DP$5)+1),"")</f>
        <v>0</v>
      </c>
      <c r="DR17">
        <f>IFERROR(SUM(DP5:DP17),"")</f>
        <v>0</v>
      </c>
      <c r="DS17" cm="1">
        <f t="array" ref="DS17">_xlfn.SWITCH(Charts!$B$3,"average", AVERAGE(INDIRECT(ADDRESS(12+3,DS$2+1,,,"Instances") &amp; ":" &amp; ADDRESS(12+3,DS$2+1))),"median", MEDIAN(INDIRECT(ADDRESS(12+3,DS$2+1,,,"Instances") &amp; ":" &amp; ADDRESS(12+3,DS$2+1))),"min", MIN(INDIRECT(ADDRESS(12+3,DS$2+1,,,"Instances") &amp; ":" &amp; ADDRESS(12+3,DS$2+1))),"max", MAX(INDIRECT(ADDRESS(12+3,DS$2+1,,,"Instances") &amp; ":" &amp; ADDRESS(12+3,DS$2+1))),"diff", MAX(INDIRECT(ADDRESS(12+3,DS$2+1,,,"Instances") &amp; ":" &amp; ADDRESS(12+3,DS$2+1)))-MIN(INDIRECT(ADDRESS(12+3,DS$2+1,,,"Instances") &amp; ":" &amp; ADDRESS(12+3,DS$2+1))))</f>
        <v>0</v>
      </c>
      <c r="DT17">
        <f>IFERROR(SMALL(DS5:DS105,ROW()-ROW($DT$5)+1),"")</f>
        <v>0</v>
      </c>
      <c r="DV17">
        <f>IFERROR(SUM(DT5:DT17),"")</f>
        <v>0</v>
      </c>
      <c r="DW17" cm="1">
        <f t="array" ref="DW17">_xlfn.SWITCH(Charts!$B$3,"average", AVERAGE(INDIRECT(ADDRESS(12+3,DW$2+1,,,"Instances") &amp; ":" &amp; ADDRESS(12+3,DW$2+1))),"median", MEDIAN(INDIRECT(ADDRESS(12+3,DW$2+1,,,"Instances") &amp; ":" &amp; ADDRESS(12+3,DW$2+1))),"min", MIN(INDIRECT(ADDRESS(12+3,DW$2+1,,,"Instances") &amp; ":" &amp; ADDRESS(12+3,DW$2+1))),"max", MAX(INDIRECT(ADDRESS(12+3,DW$2+1,,,"Instances") &amp; ":" &amp; ADDRESS(12+3,DW$2+1))),"diff", MAX(INDIRECT(ADDRESS(12+3,DW$2+1,,,"Instances") &amp; ":" &amp; ADDRESS(12+3,DW$2+1)))-MIN(INDIRECT(ADDRESS(12+3,DW$2+1,,,"Instances") &amp; ":" &amp; ADDRESS(12+3,DW$2+1))))</f>
        <v>0</v>
      </c>
      <c r="DX17">
        <f>IFERROR(SMALL(DW5:DW105,ROW()-ROW($DX$5)+1),"")</f>
        <v>0</v>
      </c>
      <c r="DZ17">
        <f>IFERROR(SUM(DX5:DX17),"")</f>
        <v>0</v>
      </c>
      <c r="EA17" cm="1">
        <f t="array" ref="EA17">_xlfn.SWITCH(Charts!$B$3,"average", AVERAGE(INDIRECT(ADDRESS(12+3,EA$2+1,,,"Instances") &amp; ":" &amp; ADDRESS(12+3,EA$2+1))),"median", MEDIAN(INDIRECT(ADDRESS(12+3,EA$2+1,,,"Instances") &amp; ":" &amp; ADDRESS(12+3,EA$2+1))),"min", MIN(INDIRECT(ADDRESS(12+3,EA$2+1,,,"Instances") &amp; ":" &amp; ADDRESS(12+3,EA$2+1))),"max", MAX(INDIRECT(ADDRESS(12+3,EA$2+1,,,"Instances") &amp; ":" &amp; ADDRESS(12+3,EA$2+1))),"diff", MAX(INDIRECT(ADDRESS(12+3,EA$2+1,,,"Instances") &amp; ":" &amp; ADDRESS(12+3,EA$2+1)))-MIN(INDIRECT(ADDRESS(12+3,EA$2+1,,,"Instances") &amp; ":" &amp; ADDRESS(12+3,EA$2+1))))</f>
        <v>0</v>
      </c>
      <c r="EB17">
        <f>IFERROR(SMALL(EA5:EA105,ROW()-ROW($EB$5)+1),"")</f>
        <v>0</v>
      </c>
      <c r="ED17">
        <f>IFERROR(SUM(EB5:EB17),"")</f>
        <v>0</v>
      </c>
      <c r="EE17" cm="1">
        <f t="array" ref="EE17">_xlfn.SWITCH(Charts!$B$3,"average", AVERAGE(INDIRECT(ADDRESS(12+3,EE$2+1,,,"Instances") &amp; ":" &amp; ADDRESS(12+3,EE$2+1))),"median", MEDIAN(INDIRECT(ADDRESS(12+3,EE$2+1,,,"Instances") &amp; ":" &amp; ADDRESS(12+3,EE$2+1))),"min", MIN(INDIRECT(ADDRESS(12+3,EE$2+1,,,"Instances") &amp; ":" &amp; ADDRESS(12+3,EE$2+1))),"max", MAX(INDIRECT(ADDRESS(12+3,EE$2+1,,,"Instances") &amp; ":" &amp; ADDRESS(12+3,EE$2+1))),"diff", MAX(INDIRECT(ADDRESS(12+3,EE$2+1,,,"Instances") &amp; ":" &amp; ADDRESS(12+3,EE$2+1)))-MIN(INDIRECT(ADDRESS(12+3,EE$2+1,,,"Instances") &amp; ":" &amp; ADDRESS(12+3,EE$2+1))))</f>
        <v>0</v>
      </c>
      <c r="EF17">
        <f>IFERROR(SMALL(EE5:EE105,ROW()-ROW($EF$5)+1),"")</f>
        <v>0</v>
      </c>
      <c r="EH17">
        <f>IFERROR(SUM(EF5:EF17),"")</f>
        <v>0</v>
      </c>
      <c r="EI17" cm="1">
        <f t="array" ref="EI17">_xlfn.SWITCH(Charts!$B$3,"average", AVERAGE(INDIRECT(ADDRESS(12+3,EI$2+1,,,"Instances") &amp; ":" &amp; ADDRESS(12+3,EI$2+1))),"median", MEDIAN(INDIRECT(ADDRESS(12+3,EI$2+1,,,"Instances") &amp; ":" &amp; ADDRESS(12+3,EI$2+1))),"min", MIN(INDIRECT(ADDRESS(12+3,EI$2+1,,,"Instances") &amp; ":" &amp; ADDRESS(12+3,EI$2+1))),"max", MAX(INDIRECT(ADDRESS(12+3,EI$2+1,,,"Instances") &amp; ":" &amp; ADDRESS(12+3,EI$2+1))),"diff", MAX(INDIRECT(ADDRESS(12+3,EI$2+1,,,"Instances") &amp; ":" &amp; ADDRESS(12+3,EI$2+1)))-MIN(INDIRECT(ADDRESS(12+3,EI$2+1,,,"Instances") &amp; ":" &amp; ADDRESS(12+3,EI$2+1))))</f>
        <v>0</v>
      </c>
      <c r="EJ17">
        <f>IFERROR(SMALL(EI5:EI105,ROW()-ROW($EJ$5)+1),"")</f>
        <v>0</v>
      </c>
      <c r="EL17">
        <f>IFERROR(SUM(EJ5:EJ17),"")</f>
        <v>0</v>
      </c>
      <c r="EM17" cm="1">
        <f t="array" ref="EM17">_xlfn.SWITCH(Charts!$B$3,"average", AVERAGE(INDIRECT(ADDRESS(12+3,EM$2+1,,,"Instances") &amp; ":" &amp; ADDRESS(12+3,EM$2+1))),"median", MEDIAN(INDIRECT(ADDRESS(12+3,EM$2+1,,,"Instances") &amp; ":" &amp; ADDRESS(12+3,EM$2+1))),"min", MIN(INDIRECT(ADDRESS(12+3,EM$2+1,,,"Instances") &amp; ":" &amp; ADDRESS(12+3,EM$2+1))),"max", MAX(INDIRECT(ADDRESS(12+3,EM$2+1,,,"Instances") &amp; ":" &amp; ADDRESS(12+3,EM$2+1))),"diff", MAX(INDIRECT(ADDRESS(12+3,EM$2+1,,,"Instances") &amp; ":" &amp; ADDRESS(12+3,EM$2+1)))-MIN(INDIRECT(ADDRESS(12+3,EM$2+1,,,"Instances") &amp; ":" &amp; ADDRESS(12+3,EM$2+1))))</f>
        <v>0</v>
      </c>
      <c r="EN17">
        <f>IFERROR(SMALL(EM5:EM105,ROW()-ROW($EN$5)+1),"")</f>
        <v>0</v>
      </c>
      <c r="EP17">
        <f>IFERROR(SUM(EN5:EN17),"")</f>
        <v>0</v>
      </c>
      <c r="EQ17" cm="1">
        <f t="array" ref="EQ17">_xlfn.SWITCH(Charts!$B$3,"average", AVERAGE(INDIRECT(ADDRESS(12+3,EQ$2+1,,,"Instances") &amp; ":" &amp; ADDRESS(12+3,EQ$2+1))),"median", MEDIAN(INDIRECT(ADDRESS(12+3,EQ$2+1,,,"Instances") &amp; ":" &amp; ADDRESS(12+3,EQ$2+1))),"min", MIN(INDIRECT(ADDRESS(12+3,EQ$2+1,,,"Instances") &amp; ":" &amp; ADDRESS(12+3,EQ$2+1))),"max", MAX(INDIRECT(ADDRESS(12+3,EQ$2+1,,,"Instances") &amp; ":" &amp; ADDRESS(12+3,EQ$2+1))),"diff", MAX(INDIRECT(ADDRESS(12+3,EQ$2+1,,,"Instances") &amp; ":" &amp; ADDRESS(12+3,EQ$2+1)))-MIN(INDIRECT(ADDRESS(12+3,EQ$2+1,,,"Instances") &amp; ":" &amp; ADDRESS(12+3,EQ$2+1))))</f>
        <v>0</v>
      </c>
      <c r="ER17">
        <f>IFERROR(SMALL(EQ5:EQ105,ROW()-ROW($ER$5)+1),"")</f>
        <v>0</v>
      </c>
      <c r="ET17">
        <f>IFERROR(SUM(ER5:ER17),"")</f>
        <v>0</v>
      </c>
      <c r="EU17" cm="1">
        <f t="array" ref="EU17">_xlfn.SWITCH(Charts!$B$3,"average", AVERAGE(INDIRECT(ADDRESS(12+3,EU$2+1,,,"Instances") &amp; ":" &amp; ADDRESS(12+3,EU$2+1))),"median", MEDIAN(INDIRECT(ADDRESS(12+3,EU$2+1,,,"Instances") &amp; ":" &amp; ADDRESS(12+3,EU$2+1))),"min", MIN(INDIRECT(ADDRESS(12+3,EU$2+1,,,"Instances") &amp; ":" &amp; ADDRESS(12+3,EU$2+1))),"max", MAX(INDIRECT(ADDRESS(12+3,EU$2+1,,,"Instances") &amp; ":" &amp; ADDRESS(12+3,EU$2+1))),"diff", MAX(INDIRECT(ADDRESS(12+3,EU$2+1,,,"Instances") &amp; ":" &amp; ADDRESS(12+3,EU$2+1)))-MIN(INDIRECT(ADDRESS(12+3,EU$2+1,,,"Instances") &amp; ":" &amp; ADDRESS(12+3,EU$2+1))))</f>
        <v>0</v>
      </c>
      <c r="EV17">
        <f>IFERROR(SMALL(EU5:EU105,ROW()-ROW($EV$5)+1),"")</f>
        <v>0</v>
      </c>
      <c r="EX17">
        <f>IFERROR(SUM(EV5:EV17),"")</f>
        <v>0</v>
      </c>
      <c r="EY17" cm="1">
        <f t="array" ref="EY17">_xlfn.SWITCH(Charts!$B$3,"average", AVERAGE(INDIRECT(ADDRESS(12+3,EY$2+1,,,"Instances") &amp; ":" &amp; ADDRESS(12+3,EY$2+1))),"median", MEDIAN(INDIRECT(ADDRESS(12+3,EY$2+1,,,"Instances") &amp; ":" &amp; ADDRESS(12+3,EY$2+1))),"min", MIN(INDIRECT(ADDRESS(12+3,EY$2+1,,,"Instances") &amp; ":" &amp; ADDRESS(12+3,EY$2+1))),"max", MAX(INDIRECT(ADDRESS(12+3,EY$2+1,,,"Instances") &amp; ":" &amp; ADDRESS(12+3,EY$2+1))),"diff", MAX(INDIRECT(ADDRESS(12+3,EY$2+1,,,"Instances") &amp; ":" &amp; ADDRESS(12+3,EY$2+1)))-MIN(INDIRECT(ADDRESS(12+3,EY$2+1,,,"Instances") &amp; ":" &amp; ADDRESS(12+3,EY$2+1))))</f>
        <v>0</v>
      </c>
      <c r="EZ17">
        <f>IFERROR(SMALL(EY5:EY105,ROW()-ROW($EZ$5)+1),"")</f>
        <v>0</v>
      </c>
      <c r="FB17">
        <f>IFERROR(SUM(EZ5:EZ17),"")</f>
        <v>0</v>
      </c>
      <c r="FC17" cm="1">
        <f t="array" ref="FC17">_xlfn.SWITCH(Charts!$B$3,"average", AVERAGE(INDIRECT(ADDRESS(12+3,FC$2+1,,,"Instances") &amp; ":" &amp; ADDRESS(12+3,FC$2+1))),"median", MEDIAN(INDIRECT(ADDRESS(12+3,FC$2+1,,,"Instances") &amp; ":" &amp; ADDRESS(12+3,FC$2+1))),"min", MIN(INDIRECT(ADDRESS(12+3,FC$2+1,,,"Instances") &amp; ":" &amp; ADDRESS(12+3,FC$2+1))),"max", MAX(INDIRECT(ADDRESS(12+3,FC$2+1,,,"Instances") &amp; ":" &amp; ADDRESS(12+3,FC$2+1))),"diff", MAX(INDIRECT(ADDRESS(12+3,FC$2+1,,,"Instances") &amp; ":" &amp; ADDRESS(12+3,FC$2+1)))-MIN(INDIRECT(ADDRESS(12+3,FC$2+1,,,"Instances") &amp; ":" &amp; ADDRESS(12+3,FC$2+1))))</f>
        <v>0</v>
      </c>
      <c r="FD17">
        <f>IFERROR(SMALL(FC5:FC105,ROW()-ROW($FD$5)+1),"")</f>
        <v>0</v>
      </c>
      <c r="FF17">
        <f>IFERROR(SUM(FD5:FD17),"")</f>
        <v>0</v>
      </c>
      <c r="FG17" cm="1">
        <f t="array" ref="FG17">_xlfn.SWITCH(Charts!$B$3,"average", AVERAGE(INDIRECT(ADDRESS(12+3,FG$2+1,,,"Instances") &amp; ":" &amp; ADDRESS(12+3,FG$2+1))),"median", MEDIAN(INDIRECT(ADDRESS(12+3,FG$2+1,,,"Instances") &amp; ":" &amp; ADDRESS(12+3,FG$2+1))),"min", MIN(INDIRECT(ADDRESS(12+3,FG$2+1,,,"Instances") &amp; ":" &amp; ADDRESS(12+3,FG$2+1))),"max", MAX(INDIRECT(ADDRESS(12+3,FG$2+1,,,"Instances") &amp; ":" &amp; ADDRESS(12+3,FG$2+1))),"diff", MAX(INDIRECT(ADDRESS(12+3,FG$2+1,,,"Instances") &amp; ":" &amp; ADDRESS(12+3,FG$2+1)))-MIN(INDIRECT(ADDRESS(12+3,FG$2+1,,,"Instances") &amp; ":" &amp; ADDRESS(12+3,FG$2+1))))</f>
        <v>0</v>
      </c>
      <c r="FH17">
        <f>IFERROR(SMALL(FG5:FG105,ROW()-ROW($FH$5)+1),"")</f>
        <v>0</v>
      </c>
      <c r="FJ17">
        <f>IFERROR(SUM(FH5:FH17),"")</f>
        <v>0</v>
      </c>
      <c r="FK17" cm="1">
        <f t="array" ref="FK17">_xlfn.SWITCH(Charts!$B$3,"average", AVERAGE(INDIRECT(ADDRESS(12+3,FK$2+1,,,"Instances") &amp; ":" &amp; ADDRESS(12+3,FK$2+1))),"median", MEDIAN(INDIRECT(ADDRESS(12+3,FK$2+1,,,"Instances") &amp; ":" &amp; ADDRESS(12+3,FK$2+1))),"min", MIN(INDIRECT(ADDRESS(12+3,FK$2+1,,,"Instances") &amp; ":" &amp; ADDRESS(12+3,FK$2+1))),"max", MAX(INDIRECT(ADDRESS(12+3,FK$2+1,,,"Instances") &amp; ":" &amp; ADDRESS(12+3,FK$2+1))),"diff", MAX(INDIRECT(ADDRESS(12+3,FK$2+1,,,"Instances") &amp; ":" &amp; ADDRESS(12+3,FK$2+1)))-MIN(INDIRECT(ADDRESS(12+3,FK$2+1,,,"Instances") &amp; ":" &amp; ADDRESS(12+3,FK$2+1))))</f>
        <v>0</v>
      </c>
      <c r="FL17">
        <f>IFERROR(SMALL(FK5:FK105,ROW()-ROW($FL$5)+1),"")</f>
        <v>0</v>
      </c>
      <c r="FN17">
        <f>IFERROR(SUM(FL5:FL17),"")</f>
        <v>0</v>
      </c>
      <c r="FO17" cm="1">
        <f t="array" ref="FO17">_xlfn.SWITCH(Charts!$B$3,"average", AVERAGE(INDIRECT(ADDRESS(12+3,FO$2+1,,,"Instances") &amp; ":" &amp; ADDRESS(12+3,FO$2+1))),"median", MEDIAN(INDIRECT(ADDRESS(12+3,FO$2+1,,,"Instances") &amp; ":" &amp; ADDRESS(12+3,FO$2+1))),"min", MIN(INDIRECT(ADDRESS(12+3,FO$2+1,,,"Instances") &amp; ":" &amp; ADDRESS(12+3,FO$2+1))),"max", MAX(INDIRECT(ADDRESS(12+3,FO$2+1,,,"Instances") &amp; ":" &amp; ADDRESS(12+3,FO$2+1))),"diff", MAX(INDIRECT(ADDRESS(12+3,FO$2+1,,,"Instances") &amp; ":" &amp; ADDRESS(12+3,FO$2+1)))-MIN(INDIRECT(ADDRESS(12+3,FO$2+1,,,"Instances") &amp; ":" &amp; ADDRESS(12+3,FO$2+1))))</f>
        <v>0</v>
      </c>
      <c r="FP17">
        <f>IFERROR(SMALL(FO5:FO105,ROW()-ROW($FP$5)+1),"")</f>
        <v>0</v>
      </c>
      <c r="FR17">
        <f>IFERROR(SUM(FP5:FP17),"")</f>
        <v>0</v>
      </c>
      <c r="FS17" cm="1">
        <f t="array" ref="FS17">_xlfn.SWITCH(Charts!$B$3,"average", AVERAGE(INDIRECT(ADDRESS(12+3,FS$2+1,,,"Instances") &amp; ":" &amp; ADDRESS(12+3,FS$2+1))),"median", MEDIAN(INDIRECT(ADDRESS(12+3,FS$2+1,,,"Instances") &amp; ":" &amp; ADDRESS(12+3,FS$2+1))),"min", MIN(INDIRECT(ADDRESS(12+3,FS$2+1,,,"Instances") &amp; ":" &amp; ADDRESS(12+3,FS$2+1))),"max", MAX(INDIRECT(ADDRESS(12+3,FS$2+1,,,"Instances") &amp; ":" &amp; ADDRESS(12+3,FS$2+1))),"diff", MAX(INDIRECT(ADDRESS(12+3,FS$2+1,,,"Instances") &amp; ":" &amp; ADDRESS(12+3,FS$2+1)))-MIN(INDIRECT(ADDRESS(12+3,FS$2+1,,,"Instances") &amp; ":" &amp; ADDRESS(12+3,FS$2+1))))</f>
        <v>0</v>
      </c>
      <c r="FT17">
        <f>IFERROR(SMALL(FS5:FS105,ROW()-ROW($FT$5)+1),"")</f>
        <v>0</v>
      </c>
      <c r="FV17">
        <f>IFERROR(SUM(FT5:FT17),"")</f>
        <v>0</v>
      </c>
      <c r="FW17" cm="1">
        <f t="array" ref="FW17">_xlfn.SWITCH(Charts!$B$3,"average", AVERAGE(INDIRECT(ADDRESS(12+3,FW$2+1,,,"Instances") &amp; ":" &amp; ADDRESS(12+3,FW$2+1))),"median", MEDIAN(INDIRECT(ADDRESS(12+3,FW$2+1,,,"Instances") &amp; ":" &amp; ADDRESS(12+3,FW$2+1))),"min", MIN(INDIRECT(ADDRESS(12+3,FW$2+1,,,"Instances") &amp; ":" &amp; ADDRESS(12+3,FW$2+1))),"max", MAX(INDIRECT(ADDRESS(12+3,FW$2+1,,,"Instances") &amp; ":" &amp; ADDRESS(12+3,FW$2+1))),"diff", MAX(INDIRECT(ADDRESS(12+3,FW$2+1,,,"Instances") &amp; ":" &amp; ADDRESS(12+3,FW$2+1)))-MIN(INDIRECT(ADDRESS(12+3,FW$2+1,,,"Instances") &amp; ":" &amp; ADDRESS(12+3,FW$2+1))))</f>
        <v>0</v>
      </c>
      <c r="FX17">
        <f>IFERROR(SMALL(FW5:FW105,ROW()-ROW($FX$5)+1),"")</f>
        <v>0</v>
      </c>
      <c r="FZ17">
        <f>IFERROR(SUM(FX5:FX17),"")</f>
        <v>0</v>
      </c>
      <c r="GA17" cm="1">
        <f t="array" ref="GA17">_xlfn.SWITCH(Charts!$B$3,"average", AVERAGE(INDIRECT(ADDRESS(12+3,GA$2+1,,,"Instances") &amp; ":" &amp; ADDRESS(12+3,GA$2+1))),"median", MEDIAN(INDIRECT(ADDRESS(12+3,GA$2+1,,,"Instances") &amp; ":" &amp; ADDRESS(12+3,GA$2+1))),"min", MIN(INDIRECT(ADDRESS(12+3,GA$2+1,,,"Instances") &amp; ":" &amp; ADDRESS(12+3,GA$2+1))),"max", MAX(INDIRECT(ADDRESS(12+3,GA$2+1,,,"Instances") &amp; ":" &amp; ADDRESS(12+3,GA$2+1))),"diff", MAX(INDIRECT(ADDRESS(12+3,GA$2+1,,,"Instances") &amp; ":" &amp; ADDRESS(12+3,GA$2+1)))-MIN(INDIRECT(ADDRESS(12+3,GA$2+1,,,"Instances") &amp; ":" &amp; ADDRESS(12+3,GA$2+1))))</f>
        <v>0</v>
      </c>
      <c r="GB17">
        <f>IFERROR(SMALL(GA5:GA105,ROW()-ROW($GB$5)+1),"")</f>
        <v>0</v>
      </c>
      <c r="GD17">
        <f>IFERROR(SUM(GB5:GB17),"")</f>
        <v>0</v>
      </c>
      <c r="GE17" cm="1">
        <f t="array" ref="GE17">_xlfn.SWITCH(Charts!$B$3,"average", AVERAGE(INDIRECT(ADDRESS(12+3,GE$2+1,,,"Instances") &amp; ":" &amp; ADDRESS(12+3,GE$2+1))),"median", MEDIAN(INDIRECT(ADDRESS(12+3,GE$2+1,,,"Instances") &amp; ":" &amp; ADDRESS(12+3,GE$2+1))),"min", MIN(INDIRECT(ADDRESS(12+3,GE$2+1,,,"Instances") &amp; ":" &amp; ADDRESS(12+3,GE$2+1))),"max", MAX(INDIRECT(ADDRESS(12+3,GE$2+1,,,"Instances") &amp; ":" &amp; ADDRESS(12+3,GE$2+1))),"diff", MAX(INDIRECT(ADDRESS(12+3,GE$2+1,,,"Instances") &amp; ":" &amp; ADDRESS(12+3,GE$2+1)))-MIN(INDIRECT(ADDRESS(12+3,GE$2+1,,,"Instances") &amp; ":" &amp; ADDRESS(12+3,GE$2+1))))</f>
        <v>0</v>
      </c>
      <c r="GF17">
        <f>IFERROR(SMALL(GE5:GE105,ROW()-ROW($GF$5)+1),"")</f>
        <v>0</v>
      </c>
      <c r="GH17">
        <f>IFERROR(SUM(GF5:GF17),"")</f>
        <v>0</v>
      </c>
      <c r="GI17" cm="1">
        <f t="array" ref="GI17">_xlfn.SWITCH(Charts!$B$3,"average", AVERAGE(INDIRECT(ADDRESS(12+3,GI$2+1,,,"Instances") &amp; ":" &amp; ADDRESS(12+3,GI$2+1))),"median", MEDIAN(INDIRECT(ADDRESS(12+3,GI$2+1,,,"Instances") &amp; ":" &amp; ADDRESS(12+3,GI$2+1))),"min", MIN(INDIRECT(ADDRESS(12+3,GI$2+1,,,"Instances") &amp; ":" &amp; ADDRESS(12+3,GI$2+1))),"max", MAX(INDIRECT(ADDRESS(12+3,GI$2+1,,,"Instances") &amp; ":" &amp; ADDRESS(12+3,GI$2+1))),"diff", MAX(INDIRECT(ADDRESS(12+3,GI$2+1,,,"Instances") &amp; ":" &amp; ADDRESS(12+3,GI$2+1)))-MIN(INDIRECT(ADDRESS(12+3,GI$2+1,,,"Instances") &amp; ":" &amp; ADDRESS(12+3,GI$2+1))))</f>
        <v>0</v>
      </c>
      <c r="GJ17">
        <f>IFERROR(SMALL(GI5:GI105,ROW()-ROW($GJ$5)+1),"")</f>
        <v>0</v>
      </c>
      <c r="GL17">
        <f>IFERROR(SUM(GJ5:GJ17),"")</f>
        <v>0</v>
      </c>
      <c r="GM17" cm="1">
        <f t="array" ref="GM17">_xlfn.SWITCH(Charts!$B$3,"average", AVERAGE(INDIRECT(ADDRESS(12+3,GM$2+1,,,"Instances") &amp; ":" &amp; ADDRESS(12+3,GM$2+1))),"median", MEDIAN(INDIRECT(ADDRESS(12+3,GM$2+1,,,"Instances") &amp; ":" &amp; ADDRESS(12+3,GM$2+1))),"min", MIN(INDIRECT(ADDRESS(12+3,GM$2+1,,,"Instances") &amp; ":" &amp; ADDRESS(12+3,GM$2+1))),"max", MAX(INDIRECT(ADDRESS(12+3,GM$2+1,,,"Instances") &amp; ":" &amp; ADDRESS(12+3,GM$2+1))),"diff", MAX(INDIRECT(ADDRESS(12+3,GM$2+1,,,"Instances") &amp; ":" &amp; ADDRESS(12+3,GM$2+1)))-MIN(INDIRECT(ADDRESS(12+3,GM$2+1,,,"Instances") &amp; ":" &amp; ADDRESS(12+3,GM$2+1))))</f>
        <v>0</v>
      </c>
      <c r="GN17">
        <f>IFERROR(SMALL(GM5:GM105,ROW()-ROW($GN$5)+1),"")</f>
        <v>0</v>
      </c>
      <c r="GP17">
        <f>IFERROR(SUM(GN5:GN17),"")</f>
        <v>0</v>
      </c>
      <c r="GQ17" cm="1">
        <f t="array" ref="GQ17">_xlfn.SWITCH(Charts!$B$3,"average", AVERAGE(INDIRECT(ADDRESS(12+3,GQ$2+1,,,"Instances") &amp; ":" &amp; ADDRESS(12+3,GQ$2+1))),"median", MEDIAN(INDIRECT(ADDRESS(12+3,GQ$2+1,,,"Instances") &amp; ":" &amp; ADDRESS(12+3,GQ$2+1))),"min", MIN(INDIRECT(ADDRESS(12+3,GQ$2+1,,,"Instances") &amp; ":" &amp; ADDRESS(12+3,GQ$2+1))),"max", MAX(INDIRECT(ADDRESS(12+3,GQ$2+1,,,"Instances") &amp; ":" &amp; ADDRESS(12+3,GQ$2+1))),"diff", MAX(INDIRECT(ADDRESS(12+3,GQ$2+1,,,"Instances") &amp; ":" &amp; ADDRESS(12+3,GQ$2+1)))-MIN(INDIRECT(ADDRESS(12+3,GQ$2+1,,,"Instances") &amp; ":" &amp; ADDRESS(12+3,GQ$2+1))))</f>
        <v>0</v>
      </c>
      <c r="GR17">
        <f>IFERROR(SMALL(GQ5:GQ105,ROW()-ROW($GR$5)+1),"")</f>
        <v>0</v>
      </c>
      <c r="GT17">
        <f>IFERROR(SUM(GR5:GR17),"")</f>
        <v>0</v>
      </c>
      <c r="GU17" cm="1">
        <f t="array" ref="GU17">_xlfn.SWITCH(Charts!$B$3,"average", AVERAGE(INDIRECT(ADDRESS(12+3,GU$2+1,,,"Instances") &amp; ":" &amp; ADDRESS(12+3,GU$2+1))),"median", MEDIAN(INDIRECT(ADDRESS(12+3,GU$2+1,,,"Instances") &amp; ":" &amp; ADDRESS(12+3,GU$2+1))),"min", MIN(INDIRECT(ADDRESS(12+3,GU$2+1,,,"Instances") &amp; ":" &amp; ADDRESS(12+3,GU$2+1))),"max", MAX(INDIRECT(ADDRESS(12+3,GU$2+1,,,"Instances") &amp; ":" &amp; ADDRESS(12+3,GU$2+1))),"diff", MAX(INDIRECT(ADDRESS(12+3,GU$2+1,,,"Instances") &amp; ":" &amp; ADDRESS(12+3,GU$2+1)))-MIN(INDIRECT(ADDRESS(12+3,GU$2+1,,,"Instances") &amp; ":" &amp; ADDRESS(12+3,GU$2+1))))</f>
        <v>0</v>
      </c>
      <c r="GV17">
        <f>IFERROR(SMALL(GU5:GU105,ROW()-ROW($GV$5)+1),"")</f>
        <v>0</v>
      </c>
      <c r="GX17">
        <f>IFERROR(SUM(GV5:GV17),"")</f>
        <v>0</v>
      </c>
      <c r="GY17" cm="1">
        <f t="array" ref="GY17">_xlfn.SWITCH(Charts!$B$3,"average", AVERAGE(INDIRECT(ADDRESS(12+3,GY$2+1,,,"Instances") &amp; ":" &amp; ADDRESS(12+3,GY$2+1))),"median", MEDIAN(INDIRECT(ADDRESS(12+3,GY$2+1,,,"Instances") &amp; ":" &amp; ADDRESS(12+3,GY$2+1))),"min", MIN(INDIRECT(ADDRESS(12+3,GY$2+1,,,"Instances") &amp; ":" &amp; ADDRESS(12+3,GY$2+1))),"max", MAX(INDIRECT(ADDRESS(12+3,GY$2+1,,,"Instances") &amp; ":" &amp; ADDRESS(12+3,GY$2+1))),"diff", MAX(INDIRECT(ADDRESS(12+3,GY$2+1,,,"Instances") &amp; ":" &amp; ADDRESS(12+3,GY$2+1)))-MIN(INDIRECT(ADDRESS(12+3,GY$2+1,,,"Instances") &amp; ":" &amp; ADDRESS(12+3,GY$2+1))))</f>
        <v>0</v>
      </c>
      <c r="GZ17">
        <f>IFERROR(SMALL(GY5:GY105,ROW()-ROW($GZ$5)+1),"")</f>
        <v>0</v>
      </c>
      <c r="HB17">
        <f>IFERROR(SUM(GZ5:GZ17),"")</f>
        <v>0</v>
      </c>
      <c r="HC17" cm="1">
        <f t="array" ref="HC17">_xlfn.SWITCH(Charts!$B$3,"average", AVERAGE(INDIRECT(ADDRESS(12+3,HC$2+1,,,"Instances") &amp; ":" &amp; ADDRESS(12+3,HC$2+1))),"median", MEDIAN(INDIRECT(ADDRESS(12+3,HC$2+1,,,"Instances") &amp; ":" &amp; ADDRESS(12+3,HC$2+1))),"min", MIN(INDIRECT(ADDRESS(12+3,HC$2+1,,,"Instances") &amp; ":" &amp; ADDRESS(12+3,HC$2+1))),"max", MAX(INDIRECT(ADDRESS(12+3,HC$2+1,,,"Instances") &amp; ":" &amp; ADDRESS(12+3,HC$2+1))),"diff", MAX(INDIRECT(ADDRESS(12+3,HC$2+1,,,"Instances") &amp; ":" &amp; ADDRESS(12+3,HC$2+1)))-MIN(INDIRECT(ADDRESS(12+3,HC$2+1,,,"Instances") &amp; ":" &amp; ADDRESS(12+3,HC$2+1))))</f>
        <v>0</v>
      </c>
      <c r="HD17">
        <f>IFERROR(SMALL(HC5:HC105,ROW()-ROW($HD$5)+1),"")</f>
        <v>0</v>
      </c>
      <c r="HF17">
        <f>IFERROR(SUM(HD5:HD17),"")</f>
        <v>0</v>
      </c>
      <c r="HI17">
        <f>IF(Charts!$B$3="none",E529,IF(DG529="",NA(),DG529))</f>
        <v>0</v>
      </c>
      <c r="HJ17">
        <f>IF(Charts!$B$3="none",F529,IF(DH529="",NA(),DH529))</f>
        <v>0</v>
      </c>
      <c r="HK17">
        <f>IF(Charts!$B$3="none",G529,IF(DI529="",NA(),DI529))</f>
        <v>0</v>
      </c>
      <c r="HL17">
        <f>IF(Charts!$B$3="none",H529,IF(DJ529="",NA(),DJ529))</f>
        <v>0</v>
      </c>
      <c r="HM17">
        <f>IF(Charts!$B$3="none",I529,IF(DK529="",NA(),DK529))</f>
        <v>0</v>
      </c>
      <c r="HN17">
        <f>IF(Charts!$B$3="none",J529,IF(DL529="",NA(),DL529))</f>
        <v>0</v>
      </c>
      <c r="HO17">
        <f>IF(Charts!$B$3="none",K529,IF(DM529="",NA(),DM529))</f>
        <v>0</v>
      </c>
      <c r="HP17">
        <f>IF(Charts!$B$3="none",L529,IF(DN529="",NA(),DN529))</f>
        <v>0</v>
      </c>
      <c r="HQ17">
        <f>IF(Charts!$B$3="none",M529,IF(DO529="",NA(),DO529))</f>
        <v>0</v>
      </c>
      <c r="HR17">
        <f>IF(Charts!$B$3="none",N529,IF(DP529="",NA(),DP529))</f>
        <v>0</v>
      </c>
      <c r="HS17">
        <f>IF(Charts!$B$3="none",O529,IF(DQ529="",NA(),DQ529))</f>
        <v>0</v>
      </c>
      <c r="HT17">
        <f>IF(Charts!$B$3="none",P529,IF(DR529="",NA(),DR529))</f>
        <v>0</v>
      </c>
      <c r="HU17">
        <f>IF(Charts!$B$3="none",Q529,IF(DS529="",NA(),DS529))</f>
        <v>0</v>
      </c>
      <c r="HV17">
        <f>IF(Charts!$B$3="none",R529,IF(DT529="",NA(),DT529))</f>
        <v>0</v>
      </c>
      <c r="HW17">
        <f>IF(Charts!$B$3="none",S529,IF(DU529="",NA(),DU529))</f>
        <v>0</v>
      </c>
      <c r="HX17">
        <f>IF(Charts!$B$3="none",T529,IF(DV529="",NA(),DV529))</f>
        <v>0</v>
      </c>
      <c r="HY17">
        <f>IF(Charts!$B$3="none",U529,IF(DW529="",NA(),DW529))</f>
        <v>0</v>
      </c>
      <c r="HZ17">
        <f>IF(Charts!$B$3="none",V529,IF(DX529="",NA(),DX529))</f>
        <v>0</v>
      </c>
      <c r="IA17">
        <f>IF(Charts!$B$3="none",W529,IF(DY529="",NA(),DY529))</f>
        <v>0</v>
      </c>
      <c r="IB17">
        <f>IF(Charts!$B$3="none",X529,IF(DZ529="",NA(),DZ529))</f>
        <v>0</v>
      </c>
      <c r="IC17">
        <f>IF(Charts!$B$3="none",Y529,IF(EA529="",NA(),EA529))</f>
        <v>0</v>
      </c>
      <c r="ID17">
        <f>IF(Charts!$B$3="none",Z529,IF(EB529="",NA(),EB529))</f>
        <v>0</v>
      </c>
      <c r="IE17">
        <f>IF(Charts!$B$3="none",AA529,IF(EC529="",NA(),EC529))</f>
        <v>0</v>
      </c>
      <c r="IF17">
        <f>IF(Charts!$B$3="none",AB529,IF(ED529="",NA(),ED529))</f>
        <v>0</v>
      </c>
      <c r="IG17">
        <f>IF(Charts!$B$3="none",AC529,IF(EE529="",NA(),EE529))</f>
        <v>0</v>
      </c>
      <c r="IH17">
        <f>IF(Charts!$B$3="none",AD529,IF(EF529="",NA(),EF529))</f>
        <v>0</v>
      </c>
      <c r="II17">
        <f>IF(Charts!$B$3="none",AE529,IF(EG529="",NA(),EG529))</f>
        <v>0</v>
      </c>
      <c r="IJ17">
        <f>IF(Charts!$B$3="none",AF529,IF(EH529="",NA(),EH529))</f>
        <v>0</v>
      </c>
      <c r="IK17">
        <f>IF(Charts!$B$3="none",AG529,IF(EI529="",NA(),EI529))</f>
        <v>0</v>
      </c>
      <c r="IL17">
        <f>IF(Charts!$B$3="none",AH529,IF(EJ529="",NA(),EJ529))</f>
        <v>0</v>
      </c>
      <c r="IM17">
        <f>IF(Charts!$B$3="none",AI529,IF(EK529="",NA(),EK529))</f>
        <v>0</v>
      </c>
      <c r="IN17">
        <f>IF(Charts!$B$3="none",AJ529,IF(EL529="",NA(),EL529))</f>
        <v>0</v>
      </c>
      <c r="IO17">
        <f>IF(Charts!$B$3="none",AK529,IF(EM529="",NA(),EM529))</f>
        <v>0</v>
      </c>
      <c r="IP17">
        <f>IF(Charts!$B$3="none",AL529,IF(EN529="",NA(),EN529))</f>
        <v>0</v>
      </c>
      <c r="IQ17">
        <f>IF(Charts!$B$3="none",AM529,IF(EO529="",NA(),EO529))</f>
        <v>0</v>
      </c>
      <c r="IR17">
        <f>IF(Charts!$B$3="none",AN529,IF(EP529="",NA(),EP529))</f>
        <v>0</v>
      </c>
      <c r="IS17">
        <f>IF(Charts!$B$3="none",AO529,IF(EQ529="",NA(),EQ529))</f>
        <v>0</v>
      </c>
      <c r="IT17">
        <f>IF(Charts!$B$3="none",AP529,IF(ER529="",NA(),ER529))</f>
        <v>0</v>
      </c>
      <c r="IU17">
        <f>IF(Charts!$B$3="none",AQ529,IF(ES529="",NA(),ES529))</f>
        <v>0</v>
      </c>
      <c r="IV17">
        <f>IF(Charts!$B$3="none",AR529,IF(ET529="",NA(),ET529))</f>
        <v>0</v>
      </c>
      <c r="IW17">
        <f>IF(Charts!$B$3="none",AS529,IF(EU529="",NA(),EU529))</f>
        <v>0</v>
      </c>
      <c r="IX17">
        <f>IF(Charts!$B$3="none",AT529,IF(EV529="",NA(),EV529))</f>
        <v>0</v>
      </c>
      <c r="IY17">
        <f>IF(Charts!$B$3="none",AU529,IF(EW529="",NA(),EW529))</f>
        <v>0</v>
      </c>
      <c r="IZ17">
        <f>IF(Charts!$B$3="none",AV529,IF(EX529="",NA(),EX529))</f>
        <v>0</v>
      </c>
      <c r="JA17">
        <f>IF(Charts!$B$3="none",AW529,IF(EY529="",NA(),EY529))</f>
        <v>0</v>
      </c>
      <c r="JB17">
        <f>IF(Charts!$B$3="none",AX529,IF(EZ529="",NA(),EZ529))</f>
        <v>0</v>
      </c>
      <c r="JC17">
        <f>IF(Charts!$B$3="none",AY529,IF(FA529="",NA(),FA529))</f>
        <v>0</v>
      </c>
      <c r="JD17">
        <f>IF(Charts!$B$3="none",AZ529,IF(FB529="",NA(),FB529))</f>
        <v>0</v>
      </c>
      <c r="JE17">
        <f>IF(Charts!$B$3="none",BA529,IF(FC529="",NA(),FC529))</f>
        <v>0</v>
      </c>
      <c r="JF17">
        <f>IF(Charts!$B$3="none",BB529,IF(FD529="",NA(),FD529))</f>
        <v>0</v>
      </c>
      <c r="JG17">
        <f>IF(Charts!$B$3="none",BC529,IF(FE529="",NA(),FE529))</f>
        <v>0</v>
      </c>
      <c r="JH17">
        <f>IF(Charts!$B$3="none",BD529,IF(FF529="",NA(),FF529))</f>
        <v>0</v>
      </c>
      <c r="JI17">
        <f>IF(Charts!$B$3="none",BE529,IF(FG529="",NA(),FG529))</f>
        <v>0</v>
      </c>
      <c r="JJ17">
        <f>IF(Charts!$B$3="none",BF529,IF(FH529="",NA(),FH529))</f>
        <v>0</v>
      </c>
      <c r="JK17">
        <f>IF(Charts!$B$3="none",BG529,IF(FI529="",NA(),FI529))</f>
        <v>0</v>
      </c>
      <c r="JL17">
        <f>IF(Charts!$B$3="none",BH529,IF(FJ529="",NA(),FJ529))</f>
        <v>0</v>
      </c>
      <c r="JM17">
        <f>IF(Charts!$B$3="none",BI529,IF(FK529="",NA(),FK529))</f>
        <v>0</v>
      </c>
      <c r="JN17">
        <f>IF(Charts!$B$3="none",BJ529,IF(FL529="",NA(),FL529))</f>
        <v>0</v>
      </c>
      <c r="JO17">
        <f>IF(Charts!$B$3="none",BK529,IF(FM529="",NA(),FM529))</f>
        <v>0</v>
      </c>
      <c r="JP17">
        <f>IF(Charts!$B$3="none",BL529,IF(FN529="",NA(),FN529))</f>
        <v>0</v>
      </c>
      <c r="JQ17">
        <f>IF(Charts!$B$3="none",BM529,IF(FO529="",NA(),FO529))</f>
        <v>0</v>
      </c>
      <c r="JR17">
        <f>IF(Charts!$B$3="none",BN529,IF(FP529="",NA(),FP529))</f>
        <v>0</v>
      </c>
      <c r="JS17">
        <f>IF(Charts!$B$3="none",BO529,IF(FQ529="",NA(),FQ529))</f>
        <v>0</v>
      </c>
      <c r="JT17">
        <f>IF(Charts!$B$3="none",BP529,IF(FR529="",NA(),FR529))</f>
        <v>0</v>
      </c>
      <c r="JU17">
        <f>IF(Charts!$B$3="none",BQ529,IF(FS529="",NA(),FS529))</f>
        <v>0</v>
      </c>
      <c r="JV17">
        <f>IF(Charts!$B$3="none",BR529,IF(FT529="",NA(),FT529))</f>
        <v>0</v>
      </c>
      <c r="JW17">
        <f>IF(Charts!$B$3="none",BS529,IF(FU529="",NA(),FU529))</f>
        <v>0</v>
      </c>
      <c r="JX17">
        <f>IF(Charts!$B$3="none",BT529,IF(FV529="",NA(),FV529))</f>
        <v>0</v>
      </c>
      <c r="JY17">
        <f>IF(Charts!$B$3="none",BU529,IF(FW529="",NA(),FW529))</f>
        <v>0</v>
      </c>
      <c r="JZ17">
        <f>IF(Charts!$B$3="none",BV529,IF(FX529="",NA(),FX529))</f>
        <v>0</v>
      </c>
      <c r="KA17">
        <f>IF(Charts!$B$3="none",BW529,IF(FY529="",NA(),FY529))</f>
        <v>0</v>
      </c>
      <c r="KB17">
        <f>IF(Charts!$B$3="none",BX529,IF(FZ529="",NA(),FZ529))</f>
        <v>0</v>
      </c>
      <c r="KC17">
        <f>IF(Charts!$B$3="none",BY529,IF(GA529="",NA(),GA529))</f>
        <v>0</v>
      </c>
      <c r="KD17">
        <f>IF(Charts!$B$3="none",BZ529,IF(GB529="",NA(),GB529))</f>
        <v>0</v>
      </c>
      <c r="KE17">
        <f>IF(Charts!$B$3="none",CA529,IF(GC529="",NA(),GC529))</f>
        <v>0</v>
      </c>
      <c r="KF17">
        <f>IF(Charts!$B$3="none",CB529,IF(GD529="",NA(),GD529))</f>
        <v>0</v>
      </c>
      <c r="KG17">
        <f>IF(Charts!$B$3="none",CC529,IF(GE529="",NA(),GE529))</f>
        <v>0</v>
      </c>
      <c r="KH17">
        <f>IF(Charts!$B$3="none",CD529,IF(GF529="",NA(),GF529))</f>
        <v>0</v>
      </c>
      <c r="KI17">
        <f>IF(Charts!$B$3="none",CE529,IF(GG529="",NA(),GG529))</f>
        <v>0</v>
      </c>
      <c r="KJ17">
        <f>IF(Charts!$B$3="none",CF529,IF(GH529="",NA(),GH529))</f>
        <v>0</v>
      </c>
      <c r="KK17">
        <f>IF(Charts!$B$3="none",CG529,IF(GI529="",NA(),GI529))</f>
        <v>0</v>
      </c>
      <c r="KL17">
        <f>IF(Charts!$B$3="none",CH529,IF(GJ529="",NA(),GJ529))</f>
        <v>0</v>
      </c>
      <c r="KM17">
        <f>IF(Charts!$B$3="none",CI529,IF(GK529="",NA(),GK529))</f>
        <v>0</v>
      </c>
      <c r="KN17">
        <f>IF(Charts!$B$3="none",CJ529,IF(GL529="",NA(),GL529))</f>
        <v>0</v>
      </c>
      <c r="KO17">
        <f>IF(Charts!$B$3="none",CK529,IF(GM529="",NA(),GM529))</f>
        <v>0</v>
      </c>
      <c r="KP17">
        <f>IF(Charts!$B$3="none",CL529,IF(GN529="",NA(),GN529))</f>
        <v>0</v>
      </c>
      <c r="KQ17">
        <f>IF(Charts!$B$3="none",CM529,IF(GO529="",NA(),GO529))</f>
        <v>0</v>
      </c>
      <c r="KR17">
        <f>IF(Charts!$B$3="none",CN529,IF(GP529="",NA(),GP529))</f>
        <v>0</v>
      </c>
      <c r="KS17">
        <f>IF(Charts!$B$3="none",CO529,IF(GQ529="",NA(),GQ529))</f>
        <v>0</v>
      </c>
      <c r="KT17">
        <f>IF(Charts!$B$3="none",CP529,IF(GR529="",NA(),GR529))</f>
        <v>0</v>
      </c>
      <c r="KU17">
        <f>IF(Charts!$B$3="none",CQ529,IF(GS529="",NA(),GS529))</f>
        <v>0</v>
      </c>
      <c r="KV17">
        <f>IF(Charts!$B$3="none",CR529,IF(GT529="",NA(),GT529))</f>
        <v>0</v>
      </c>
      <c r="KW17">
        <f>IF(Charts!$B$3="none",CS529,IF(GU529="",NA(),GU529))</f>
        <v>0</v>
      </c>
      <c r="KX17">
        <f>IF(Charts!$B$3="none",CT529,IF(GV529="",NA(),GV529))</f>
        <v>0</v>
      </c>
      <c r="KY17">
        <f>IF(Charts!$B$3="none",CU529,IF(GW529="",NA(),GW529))</f>
        <v>0</v>
      </c>
      <c r="KZ17">
        <f>IF(Charts!$B$3="none",CV529,IF(GX529="",NA(),GX529))</f>
        <v>0</v>
      </c>
      <c r="LA17">
        <f>IF(Charts!$B$3="none",CW529,IF(GY529="",NA(),GY529))</f>
        <v>0</v>
      </c>
      <c r="LB17">
        <f>IF(Charts!$B$3="none",CX529,IF(GZ529="",NA(),GZ529))</f>
        <v>0</v>
      </c>
      <c r="LC17">
        <f>IF(Charts!$B$3="none",CY529,IF(HA529="",NA(),HA529))</f>
        <v>0</v>
      </c>
      <c r="LD17">
        <f>IF(Charts!$B$3="none",CZ529,IF(HB529="",NA(),HB529))</f>
        <v>0</v>
      </c>
      <c r="LE17">
        <f>IF(Charts!$B$3="none",DA529,IF(HC529="",NA(),HC529))</f>
        <v>0</v>
      </c>
      <c r="LF17">
        <f>IF(Charts!$B$3="none",DB529,IF(HD529="",NA(),HD529))</f>
        <v>0</v>
      </c>
      <c r="LG17">
        <f>IF(Charts!$B$3="none",DC529,IF(HE529="",NA(),HE529))</f>
        <v>0</v>
      </c>
      <c r="LH17">
        <f>IF(Charts!$B$3="none",DD529,IF(HF529="",NA(),HF529))</f>
        <v>0</v>
      </c>
    </row>
    <row r="18" spans="4:320">
      <c r="D18">
        <v>14</v>
      </c>
      <c r="E18">
        <f>IF(INDIRECT(ADDRESS($D18+2,E$2+1,,,"Instances"))="","",INDIRECT(ADDRESS($D18+2,E$2+1,,,"Instances")))</f>
        <v>0</v>
      </c>
      <c r="F18">
        <f>IFERROR(SMALL(E5:E105,ROW()-ROW($F$5)+1),"")</f>
        <v>0</v>
      </c>
      <c r="H18">
        <f>IFERROR(SUM(F5:F18),"")</f>
        <v>0</v>
      </c>
      <c r="I18">
        <f>IF(INDIRECT(ADDRESS($D18+2,I$2+1,,,"Instances"))="","",INDIRECT(ADDRESS($D18+2,I$2+1,,,"Instances")))</f>
        <v>0</v>
      </c>
      <c r="J18">
        <f>IFERROR(SMALL(I5:I105,ROW()-ROW($J$5)+1),"")</f>
        <v>0</v>
      </c>
      <c r="L18">
        <f>IFERROR(SUM(J5:J18),"")</f>
        <v>0</v>
      </c>
      <c r="M18">
        <f>IF(INDIRECT(ADDRESS($D18+2,M$2+1,,,"Instances"))="","",INDIRECT(ADDRESS($D18+2,M$2+1,,,"Instances")))</f>
        <v>0</v>
      </c>
      <c r="N18">
        <f>IFERROR(SMALL(M5:M105,ROW()-ROW($N$5)+1),"")</f>
        <v>0</v>
      </c>
      <c r="P18">
        <f>IFERROR(SUM(N5:N18),"")</f>
        <v>0</v>
      </c>
      <c r="Q18">
        <f>IF(INDIRECT(ADDRESS($D18+2,Q$2+1,,,"Instances"))="","",INDIRECT(ADDRESS($D18+2,Q$2+1,,,"Instances")))</f>
        <v>0</v>
      </c>
      <c r="R18">
        <f>IFERROR(SMALL(Q5:Q105,ROW()-ROW($R$5)+1),"")</f>
        <v>0</v>
      </c>
      <c r="T18">
        <f>IFERROR(SUM(R5:R18),"")</f>
        <v>0</v>
      </c>
      <c r="U18">
        <f>IF(INDIRECT(ADDRESS($D18+2,U$2+1,,,"Instances"))="","",INDIRECT(ADDRESS($D18+2,U$2+1,,,"Instances")))</f>
        <v>0</v>
      </c>
      <c r="V18">
        <f>IFERROR(SMALL(U5:U105,ROW()-ROW($V$5)+1),"")</f>
        <v>0</v>
      </c>
      <c r="X18">
        <f>IFERROR(SUM(V5:V18),"")</f>
        <v>0</v>
      </c>
      <c r="Y18">
        <f>IF(INDIRECT(ADDRESS($D18+2,Y$2+1,,,"Instances"))="","",INDIRECT(ADDRESS($D18+2,Y$2+1,,,"Instances")))</f>
        <v>0</v>
      </c>
      <c r="Z18">
        <f>IFERROR(SMALL(Y5:Y105,ROW()-ROW($Z$5)+1),"")</f>
        <v>0</v>
      </c>
      <c r="AB18">
        <f>IFERROR(SUM(Z5:Z18),"")</f>
        <v>0</v>
      </c>
      <c r="AC18">
        <f>IF(INDIRECT(ADDRESS($D18+2,AC$2+1,,,"Instances"))="","",INDIRECT(ADDRESS($D18+2,AC$2+1,,,"Instances")))</f>
        <v>0</v>
      </c>
      <c r="AD18">
        <f>IFERROR(SMALL(AC5:AC105,ROW()-ROW($AD$5)+1),"")</f>
        <v>0</v>
      </c>
      <c r="AF18">
        <f>IFERROR(SUM(AD5:AD18),"")</f>
        <v>0</v>
      </c>
      <c r="AG18">
        <f>IF(INDIRECT(ADDRESS($D18+2,AG$2+1,,,"Instances"))="","",INDIRECT(ADDRESS($D18+2,AG$2+1,,,"Instances")))</f>
        <v>0</v>
      </c>
      <c r="AH18">
        <f>IFERROR(SMALL(AG5:AG105,ROW()-ROW($AH$5)+1),"")</f>
        <v>0</v>
      </c>
      <c r="AJ18">
        <f>IFERROR(SUM(AH5:AH18),"")</f>
        <v>0</v>
      </c>
      <c r="AK18">
        <f>IF(INDIRECT(ADDRESS($D18+2,AK$2+1,,,"Instances"))="","",INDIRECT(ADDRESS($D18+2,AK$2+1,,,"Instances")))</f>
        <v>0</v>
      </c>
      <c r="AL18">
        <f>IFERROR(SMALL(AK5:AK105,ROW()-ROW($AL$5)+1),"")</f>
        <v>0</v>
      </c>
      <c r="AN18">
        <f>IFERROR(SUM(AL5:AL18),"")</f>
        <v>0</v>
      </c>
      <c r="AO18">
        <f>IF(INDIRECT(ADDRESS($D18+2,AO$2+1,,,"Instances"))="","",INDIRECT(ADDRESS($D18+2,AO$2+1,,,"Instances")))</f>
        <v>0</v>
      </c>
      <c r="AP18">
        <f>IFERROR(SMALL(AO5:AO105,ROW()-ROW($AP$5)+1),"")</f>
        <v>0</v>
      </c>
      <c r="AR18">
        <f>IFERROR(SUM(AP5:AP18),"")</f>
        <v>0</v>
      </c>
      <c r="AS18">
        <f>IF(INDIRECT(ADDRESS($D18+2,AS$2+1,,,"Instances"))="","",INDIRECT(ADDRESS($D18+2,AS$2+1,,,"Instances")))</f>
        <v>0</v>
      </c>
      <c r="AT18">
        <f>IFERROR(SMALL(AS5:AS105,ROW()-ROW($AT$5)+1),"")</f>
        <v>0</v>
      </c>
      <c r="AV18">
        <f>IFERROR(SUM(AT5:AT18),"")</f>
        <v>0</v>
      </c>
      <c r="AW18">
        <f>IF(INDIRECT(ADDRESS($D18+2,AW$2+1,,,"Instances"))="","",INDIRECT(ADDRESS($D18+2,AW$2+1,,,"Instances")))</f>
        <v>0</v>
      </c>
      <c r="AX18">
        <f>IFERROR(SMALL(AW5:AW105,ROW()-ROW($AX$5)+1),"")</f>
        <v>0</v>
      </c>
      <c r="AZ18">
        <f>IFERROR(SUM(AX5:AX18),"")</f>
        <v>0</v>
      </c>
      <c r="BA18">
        <f>IF(INDIRECT(ADDRESS($D18+2,BA$2+1,,,"Instances"))="","",INDIRECT(ADDRESS($D18+2,BA$2+1,,,"Instances")))</f>
        <v>0</v>
      </c>
      <c r="BB18">
        <f>IFERROR(SMALL(BA5:BA105,ROW()-ROW($BB$5)+1),"")</f>
        <v>0</v>
      </c>
      <c r="BD18">
        <f>IFERROR(SUM(BB5:BB18),"")</f>
        <v>0</v>
      </c>
      <c r="BE18">
        <f>IF(INDIRECT(ADDRESS($D18+2,BE$2+1,,,"Instances"))="","",INDIRECT(ADDRESS($D18+2,BE$2+1,,,"Instances")))</f>
        <v>0</v>
      </c>
      <c r="BF18">
        <f>IFERROR(SMALL(BE5:BE105,ROW()-ROW($BF$5)+1),"")</f>
        <v>0</v>
      </c>
      <c r="BH18">
        <f>IFERROR(SUM(BF5:BF18),"")</f>
        <v>0</v>
      </c>
      <c r="BI18">
        <f>IF(INDIRECT(ADDRESS($D18+2,BI$2+1,,,"Instances"))="","",INDIRECT(ADDRESS($D18+2,BI$2+1,,,"Instances")))</f>
        <v>0</v>
      </c>
      <c r="BJ18">
        <f>IFERROR(SMALL(BI5:BI105,ROW()-ROW($BJ$5)+1),"")</f>
        <v>0</v>
      </c>
      <c r="BL18">
        <f>IFERROR(SUM(BJ5:BJ18),"")</f>
        <v>0</v>
      </c>
      <c r="BM18">
        <f>IF(INDIRECT(ADDRESS($D18+2,BM$2+1,,,"Instances"))="","",INDIRECT(ADDRESS($D18+2,BM$2+1,,,"Instances")))</f>
        <v>0</v>
      </c>
      <c r="BN18">
        <f>IFERROR(SMALL(BM5:BM105,ROW()-ROW($BN$5)+1),"")</f>
        <v>0</v>
      </c>
      <c r="BP18">
        <f>IFERROR(SUM(BN5:BN18),"")</f>
        <v>0</v>
      </c>
      <c r="BQ18">
        <f>IF(INDIRECT(ADDRESS($D18+2,BQ$2+1,,,"Instances"))="","",INDIRECT(ADDRESS($D18+2,BQ$2+1,,,"Instances")))</f>
        <v>0</v>
      </c>
      <c r="BR18">
        <f>IFERROR(SMALL(BQ5:BQ105,ROW()-ROW($BR$5)+1),"")</f>
        <v>0</v>
      </c>
      <c r="BT18">
        <f>IFERROR(SUM(BR5:BR18),"")</f>
        <v>0</v>
      </c>
      <c r="BU18">
        <f>IF(INDIRECT(ADDRESS($D18+2,BU$2+1,,,"Instances"))="","",INDIRECT(ADDRESS($D18+2,BU$2+1,,,"Instances")))</f>
        <v>0</v>
      </c>
      <c r="BV18">
        <f>IFERROR(SMALL(BU5:BU105,ROW()-ROW($BV$5)+1),"")</f>
        <v>0</v>
      </c>
      <c r="BX18">
        <f>IFERROR(SUM(BV5:BV18),"")</f>
        <v>0</v>
      </c>
      <c r="BY18">
        <f>IF(INDIRECT(ADDRESS($D18+2,BY$2+1,,,"Instances"))="","",INDIRECT(ADDRESS($D18+2,BY$2+1,,,"Instances")))</f>
        <v>0</v>
      </c>
      <c r="BZ18">
        <f>IFERROR(SMALL(BY5:BY105,ROW()-ROW($BZ$5)+1),"")</f>
        <v>0</v>
      </c>
      <c r="CB18">
        <f>IFERROR(SUM(BZ5:BZ18),"")</f>
        <v>0</v>
      </c>
      <c r="CC18">
        <f>IF(INDIRECT(ADDRESS($D18+2,CC$2+1,,,"Instances"))="","",INDIRECT(ADDRESS($D18+2,CC$2+1,,,"Instances")))</f>
        <v>0</v>
      </c>
      <c r="CD18">
        <f>IFERROR(SMALL(CC5:CC105,ROW()-ROW($CD$5)+1),"")</f>
        <v>0</v>
      </c>
      <c r="CF18">
        <f>IFERROR(SUM(CD5:CD18),"")</f>
        <v>0</v>
      </c>
      <c r="CG18">
        <f>IF(INDIRECT(ADDRESS($D18+2,CG$2+1,,,"Instances"))="","",INDIRECT(ADDRESS($D18+2,CG$2+1,,,"Instances")))</f>
        <v>0</v>
      </c>
      <c r="CH18">
        <f>IFERROR(SMALL(CG5:CG105,ROW()-ROW($CH$5)+1),"")</f>
        <v>0</v>
      </c>
      <c r="CJ18">
        <f>IFERROR(SUM(CH5:CH18),"")</f>
        <v>0</v>
      </c>
      <c r="CK18">
        <f>IF(INDIRECT(ADDRESS($D18+2,CK$2+1,,,"Instances"))="","",INDIRECT(ADDRESS($D18+2,CK$2+1,,,"Instances")))</f>
        <v>0</v>
      </c>
      <c r="CL18">
        <f>IFERROR(SMALL(CK5:CK105,ROW()-ROW($CL$5)+1),"")</f>
        <v>0</v>
      </c>
      <c r="CN18">
        <f>IFERROR(SUM(CL5:CL18),"")</f>
        <v>0</v>
      </c>
      <c r="CO18">
        <f>IF(INDIRECT(ADDRESS($D18+2,CO$2+1,,,"Instances"))="","",INDIRECT(ADDRESS($D18+2,CO$2+1,,,"Instances")))</f>
        <v>0</v>
      </c>
      <c r="CP18">
        <f>IFERROR(SMALL(CO5:CO105,ROW()-ROW($CP$5)+1),"")</f>
        <v>0</v>
      </c>
      <c r="CR18">
        <f>IFERROR(SUM(CP5:CP18),"")</f>
        <v>0</v>
      </c>
      <c r="CS18">
        <f>IF(INDIRECT(ADDRESS($D18+2,CS$2+1,,,"Instances"))="","",INDIRECT(ADDRESS($D18+2,CS$2+1,,,"Instances")))</f>
        <v>0</v>
      </c>
      <c r="CT18">
        <f>IFERROR(SMALL(CS5:CS105,ROW()-ROW($CT$5)+1),"")</f>
        <v>0</v>
      </c>
      <c r="CV18">
        <f>IFERROR(SUM(CT5:CT18),"")</f>
        <v>0</v>
      </c>
      <c r="CW18">
        <f>IF(INDIRECT(ADDRESS($D18+2,CW$2+1,,,"Instances"))="","",INDIRECT(ADDRESS($D18+2,CW$2+1,,,"Instances")))</f>
        <v>0</v>
      </c>
      <c r="CX18">
        <f>IFERROR(SMALL(CW5:CW105,ROW()-ROW($CX$5)+1),"")</f>
        <v>0</v>
      </c>
      <c r="CZ18">
        <f>IFERROR(SUM(CX5:CX18),"")</f>
        <v>0</v>
      </c>
      <c r="DA18">
        <f>IF(INDIRECT(ADDRESS($D18+2,DA$2+1,,,"Instances"))="","",INDIRECT(ADDRESS($D18+2,DA$2+1,,,"Instances")))</f>
        <v>0</v>
      </c>
      <c r="DB18">
        <f>IFERROR(SMALL(DA5:DA105,ROW()-ROW($DB$5)+1),"")</f>
        <v>0</v>
      </c>
      <c r="DD18">
        <f>IFERROR(SUM(DB5:DB18),"")</f>
        <v>0</v>
      </c>
      <c r="DF18">
        <v>14</v>
      </c>
      <c r="DG18" cm="1">
        <f t="array" ref="DG18">_xlfn.SWITCH(Charts!$B$3,"average", AVERAGE(INDIRECT(ADDRESS(13+3,DG$2+1,,,"Instances") &amp; ":" &amp; ADDRESS(13+3,DG$2+1))),"median", MEDIAN(INDIRECT(ADDRESS(13+3,DG$2+1,,,"Instances") &amp; ":" &amp; ADDRESS(13+3,DG$2+1))),"min", MIN(INDIRECT(ADDRESS(13+3,DG$2+1,,,"Instances") &amp; ":" &amp; ADDRESS(13+3,DG$2+1))),"max", MAX(INDIRECT(ADDRESS(13+3,DG$2+1,,,"Instances") &amp; ":" &amp; ADDRESS(13+3,DG$2+1))),"diff", MAX(INDIRECT(ADDRESS(13+3,DG$2+1,,,"Instances") &amp; ":" &amp; ADDRESS(13+3,DG$2+1)))-MIN(INDIRECT(ADDRESS(13+3,DG$2+1,,,"Instances") &amp; ":" &amp; ADDRESS(13+3,DG$2+1))))</f>
        <v>0</v>
      </c>
      <c r="DH18">
        <f>IFERROR(SMALL(DG5:DG105,ROW()-ROW($DH$5)+1),"")</f>
        <v>0</v>
      </c>
      <c r="DJ18">
        <f>IFERROR(SUM(DH5:DH18),"")</f>
        <v>0</v>
      </c>
      <c r="DK18" cm="1">
        <f t="array" ref="DK18">_xlfn.SWITCH(Charts!$B$3,"average", AVERAGE(INDIRECT(ADDRESS(13+3,DK$2+1,,,"Instances") &amp; ":" &amp; ADDRESS(13+3,DK$2+1))),"median", MEDIAN(INDIRECT(ADDRESS(13+3,DK$2+1,,,"Instances") &amp; ":" &amp; ADDRESS(13+3,DK$2+1))),"min", MIN(INDIRECT(ADDRESS(13+3,DK$2+1,,,"Instances") &amp; ":" &amp; ADDRESS(13+3,DK$2+1))),"max", MAX(INDIRECT(ADDRESS(13+3,DK$2+1,,,"Instances") &amp; ":" &amp; ADDRESS(13+3,DK$2+1))),"diff", MAX(INDIRECT(ADDRESS(13+3,DK$2+1,,,"Instances") &amp; ":" &amp; ADDRESS(13+3,DK$2+1)))-MIN(INDIRECT(ADDRESS(13+3,DK$2+1,,,"Instances") &amp; ":" &amp; ADDRESS(13+3,DK$2+1))))</f>
        <v>0</v>
      </c>
      <c r="DL18">
        <f>IFERROR(SMALL(DK5:DK105,ROW()-ROW($DL$5)+1),"")</f>
        <v>0</v>
      </c>
      <c r="DN18">
        <f>IFERROR(SUM(DL5:DL18),"")</f>
        <v>0</v>
      </c>
      <c r="DO18" cm="1">
        <f t="array" ref="DO18">_xlfn.SWITCH(Charts!$B$3,"average", AVERAGE(INDIRECT(ADDRESS(13+3,DO$2+1,,,"Instances") &amp; ":" &amp; ADDRESS(13+3,DO$2+1))),"median", MEDIAN(INDIRECT(ADDRESS(13+3,DO$2+1,,,"Instances") &amp; ":" &amp; ADDRESS(13+3,DO$2+1))),"min", MIN(INDIRECT(ADDRESS(13+3,DO$2+1,,,"Instances") &amp; ":" &amp; ADDRESS(13+3,DO$2+1))),"max", MAX(INDIRECT(ADDRESS(13+3,DO$2+1,,,"Instances") &amp; ":" &amp; ADDRESS(13+3,DO$2+1))),"diff", MAX(INDIRECT(ADDRESS(13+3,DO$2+1,,,"Instances") &amp; ":" &amp; ADDRESS(13+3,DO$2+1)))-MIN(INDIRECT(ADDRESS(13+3,DO$2+1,,,"Instances") &amp; ":" &amp; ADDRESS(13+3,DO$2+1))))</f>
        <v>0</v>
      </c>
      <c r="DP18">
        <f>IFERROR(SMALL(DO5:DO105,ROW()-ROW($DP$5)+1),"")</f>
        <v>0</v>
      </c>
      <c r="DR18">
        <f>IFERROR(SUM(DP5:DP18),"")</f>
        <v>0</v>
      </c>
      <c r="DS18" cm="1">
        <f t="array" ref="DS18">_xlfn.SWITCH(Charts!$B$3,"average", AVERAGE(INDIRECT(ADDRESS(13+3,DS$2+1,,,"Instances") &amp; ":" &amp; ADDRESS(13+3,DS$2+1))),"median", MEDIAN(INDIRECT(ADDRESS(13+3,DS$2+1,,,"Instances") &amp; ":" &amp; ADDRESS(13+3,DS$2+1))),"min", MIN(INDIRECT(ADDRESS(13+3,DS$2+1,,,"Instances") &amp; ":" &amp; ADDRESS(13+3,DS$2+1))),"max", MAX(INDIRECT(ADDRESS(13+3,DS$2+1,,,"Instances") &amp; ":" &amp; ADDRESS(13+3,DS$2+1))),"diff", MAX(INDIRECT(ADDRESS(13+3,DS$2+1,,,"Instances") &amp; ":" &amp; ADDRESS(13+3,DS$2+1)))-MIN(INDIRECT(ADDRESS(13+3,DS$2+1,,,"Instances") &amp; ":" &amp; ADDRESS(13+3,DS$2+1))))</f>
        <v>0</v>
      </c>
      <c r="DT18">
        <f>IFERROR(SMALL(DS5:DS105,ROW()-ROW($DT$5)+1),"")</f>
        <v>0</v>
      </c>
      <c r="DV18">
        <f>IFERROR(SUM(DT5:DT18),"")</f>
        <v>0</v>
      </c>
      <c r="DW18" cm="1">
        <f t="array" ref="DW18">_xlfn.SWITCH(Charts!$B$3,"average", AVERAGE(INDIRECT(ADDRESS(13+3,DW$2+1,,,"Instances") &amp; ":" &amp; ADDRESS(13+3,DW$2+1))),"median", MEDIAN(INDIRECT(ADDRESS(13+3,DW$2+1,,,"Instances") &amp; ":" &amp; ADDRESS(13+3,DW$2+1))),"min", MIN(INDIRECT(ADDRESS(13+3,DW$2+1,,,"Instances") &amp; ":" &amp; ADDRESS(13+3,DW$2+1))),"max", MAX(INDIRECT(ADDRESS(13+3,DW$2+1,,,"Instances") &amp; ":" &amp; ADDRESS(13+3,DW$2+1))),"diff", MAX(INDIRECT(ADDRESS(13+3,DW$2+1,,,"Instances") &amp; ":" &amp; ADDRESS(13+3,DW$2+1)))-MIN(INDIRECT(ADDRESS(13+3,DW$2+1,,,"Instances") &amp; ":" &amp; ADDRESS(13+3,DW$2+1))))</f>
        <v>0</v>
      </c>
      <c r="DX18">
        <f>IFERROR(SMALL(DW5:DW105,ROW()-ROW($DX$5)+1),"")</f>
        <v>0</v>
      </c>
      <c r="DZ18">
        <f>IFERROR(SUM(DX5:DX18),"")</f>
        <v>0</v>
      </c>
      <c r="EA18" cm="1">
        <f t="array" ref="EA18">_xlfn.SWITCH(Charts!$B$3,"average", AVERAGE(INDIRECT(ADDRESS(13+3,EA$2+1,,,"Instances") &amp; ":" &amp; ADDRESS(13+3,EA$2+1))),"median", MEDIAN(INDIRECT(ADDRESS(13+3,EA$2+1,,,"Instances") &amp; ":" &amp; ADDRESS(13+3,EA$2+1))),"min", MIN(INDIRECT(ADDRESS(13+3,EA$2+1,,,"Instances") &amp; ":" &amp; ADDRESS(13+3,EA$2+1))),"max", MAX(INDIRECT(ADDRESS(13+3,EA$2+1,,,"Instances") &amp; ":" &amp; ADDRESS(13+3,EA$2+1))),"diff", MAX(INDIRECT(ADDRESS(13+3,EA$2+1,,,"Instances") &amp; ":" &amp; ADDRESS(13+3,EA$2+1)))-MIN(INDIRECT(ADDRESS(13+3,EA$2+1,,,"Instances") &amp; ":" &amp; ADDRESS(13+3,EA$2+1))))</f>
        <v>0</v>
      </c>
      <c r="EB18">
        <f>IFERROR(SMALL(EA5:EA105,ROW()-ROW($EB$5)+1),"")</f>
        <v>0</v>
      </c>
      <c r="ED18">
        <f>IFERROR(SUM(EB5:EB18),"")</f>
        <v>0</v>
      </c>
      <c r="EE18" cm="1">
        <f t="array" ref="EE18">_xlfn.SWITCH(Charts!$B$3,"average", AVERAGE(INDIRECT(ADDRESS(13+3,EE$2+1,,,"Instances") &amp; ":" &amp; ADDRESS(13+3,EE$2+1))),"median", MEDIAN(INDIRECT(ADDRESS(13+3,EE$2+1,,,"Instances") &amp; ":" &amp; ADDRESS(13+3,EE$2+1))),"min", MIN(INDIRECT(ADDRESS(13+3,EE$2+1,,,"Instances") &amp; ":" &amp; ADDRESS(13+3,EE$2+1))),"max", MAX(INDIRECT(ADDRESS(13+3,EE$2+1,,,"Instances") &amp; ":" &amp; ADDRESS(13+3,EE$2+1))),"diff", MAX(INDIRECT(ADDRESS(13+3,EE$2+1,,,"Instances") &amp; ":" &amp; ADDRESS(13+3,EE$2+1)))-MIN(INDIRECT(ADDRESS(13+3,EE$2+1,,,"Instances") &amp; ":" &amp; ADDRESS(13+3,EE$2+1))))</f>
        <v>0</v>
      </c>
      <c r="EF18">
        <f>IFERROR(SMALL(EE5:EE105,ROW()-ROW($EF$5)+1),"")</f>
        <v>0</v>
      </c>
      <c r="EH18">
        <f>IFERROR(SUM(EF5:EF18),"")</f>
        <v>0</v>
      </c>
      <c r="EI18" cm="1">
        <f t="array" ref="EI18">_xlfn.SWITCH(Charts!$B$3,"average", AVERAGE(INDIRECT(ADDRESS(13+3,EI$2+1,,,"Instances") &amp; ":" &amp; ADDRESS(13+3,EI$2+1))),"median", MEDIAN(INDIRECT(ADDRESS(13+3,EI$2+1,,,"Instances") &amp; ":" &amp; ADDRESS(13+3,EI$2+1))),"min", MIN(INDIRECT(ADDRESS(13+3,EI$2+1,,,"Instances") &amp; ":" &amp; ADDRESS(13+3,EI$2+1))),"max", MAX(INDIRECT(ADDRESS(13+3,EI$2+1,,,"Instances") &amp; ":" &amp; ADDRESS(13+3,EI$2+1))),"diff", MAX(INDIRECT(ADDRESS(13+3,EI$2+1,,,"Instances") &amp; ":" &amp; ADDRESS(13+3,EI$2+1)))-MIN(INDIRECT(ADDRESS(13+3,EI$2+1,,,"Instances") &amp; ":" &amp; ADDRESS(13+3,EI$2+1))))</f>
        <v>0</v>
      </c>
      <c r="EJ18">
        <f>IFERROR(SMALL(EI5:EI105,ROW()-ROW($EJ$5)+1),"")</f>
        <v>0</v>
      </c>
      <c r="EL18">
        <f>IFERROR(SUM(EJ5:EJ18),"")</f>
        <v>0</v>
      </c>
      <c r="EM18" cm="1">
        <f t="array" ref="EM18">_xlfn.SWITCH(Charts!$B$3,"average", AVERAGE(INDIRECT(ADDRESS(13+3,EM$2+1,,,"Instances") &amp; ":" &amp; ADDRESS(13+3,EM$2+1))),"median", MEDIAN(INDIRECT(ADDRESS(13+3,EM$2+1,,,"Instances") &amp; ":" &amp; ADDRESS(13+3,EM$2+1))),"min", MIN(INDIRECT(ADDRESS(13+3,EM$2+1,,,"Instances") &amp; ":" &amp; ADDRESS(13+3,EM$2+1))),"max", MAX(INDIRECT(ADDRESS(13+3,EM$2+1,,,"Instances") &amp; ":" &amp; ADDRESS(13+3,EM$2+1))),"diff", MAX(INDIRECT(ADDRESS(13+3,EM$2+1,,,"Instances") &amp; ":" &amp; ADDRESS(13+3,EM$2+1)))-MIN(INDIRECT(ADDRESS(13+3,EM$2+1,,,"Instances") &amp; ":" &amp; ADDRESS(13+3,EM$2+1))))</f>
        <v>0</v>
      </c>
      <c r="EN18">
        <f>IFERROR(SMALL(EM5:EM105,ROW()-ROW($EN$5)+1),"")</f>
        <v>0</v>
      </c>
      <c r="EP18">
        <f>IFERROR(SUM(EN5:EN18),"")</f>
        <v>0</v>
      </c>
      <c r="EQ18" cm="1">
        <f t="array" ref="EQ18">_xlfn.SWITCH(Charts!$B$3,"average", AVERAGE(INDIRECT(ADDRESS(13+3,EQ$2+1,,,"Instances") &amp; ":" &amp; ADDRESS(13+3,EQ$2+1))),"median", MEDIAN(INDIRECT(ADDRESS(13+3,EQ$2+1,,,"Instances") &amp; ":" &amp; ADDRESS(13+3,EQ$2+1))),"min", MIN(INDIRECT(ADDRESS(13+3,EQ$2+1,,,"Instances") &amp; ":" &amp; ADDRESS(13+3,EQ$2+1))),"max", MAX(INDIRECT(ADDRESS(13+3,EQ$2+1,,,"Instances") &amp; ":" &amp; ADDRESS(13+3,EQ$2+1))),"diff", MAX(INDIRECT(ADDRESS(13+3,EQ$2+1,,,"Instances") &amp; ":" &amp; ADDRESS(13+3,EQ$2+1)))-MIN(INDIRECT(ADDRESS(13+3,EQ$2+1,,,"Instances") &amp; ":" &amp; ADDRESS(13+3,EQ$2+1))))</f>
        <v>0</v>
      </c>
      <c r="ER18">
        <f>IFERROR(SMALL(EQ5:EQ105,ROW()-ROW($ER$5)+1),"")</f>
        <v>0</v>
      </c>
      <c r="ET18">
        <f>IFERROR(SUM(ER5:ER18),"")</f>
        <v>0</v>
      </c>
      <c r="EU18" cm="1">
        <f t="array" ref="EU18">_xlfn.SWITCH(Charts!$B$3,"average", AVERAGE(INDIRECT(ADDRESS(13+3,EU$2+1,,,"Instances") &amp; ":" &amp; ADDRESS(13+3,EU$2+1))),"median", MEDIAN(INDIRECT(ADDRESS(13+3,EU$2+1,,,"Instances") &amp; ":" &amp; ADDRESS(13+3,EU$2+1))),"min", MIN(INDIRECT(ADDRESS(13+3,EU$2+1,,,"Instances") &amp; ":" &amp; ADDRESS(13+3,EU$2+1))),"max", MAX(INDIRECT(ADDRESS(13+3,EU$2+1,,,"Instances") &amp; ":" &amp; ADDRESS(13+3,EU$2+1))),"diff", MAX(INDIRECT(ADDRESS(13+3,EU$2+1,,,"Instances") &amp; ":" &amp; ADDRESS(13+3,EU$2+1)))-MIN(INDIRECT(ADDRESS(13+3,EU$2+1,,,"Instances") &amp; ":" &amp; ADDRESS(13+3,EU$2+1))))</f>
        <v>0</v>
      </c>
      <c r="EV18">
        <f>IFERROR(SMALL(EU5:EU105,ROW()-ROW($EV$5)+1),"")</f>
        <v>0</v>
      </c>
      <c r="EX18">
        <f>IFERROR(SUM(EV5:EV18),"")</f>
        <v>0</v>
      </c>
      <c r="EY18" cm="1">
        <f t="array" ref="EY18">_xlfn.SWITCH(Charts!$B$3,"average", AVERAGE(INDIRECT(ADDRESS(13+3,EY$2+1,,,"Instances") &amp; ":" &amp; ADDRESS(13+3,EY$2+1))),"median", MEDIAN(INDIRECT(ADDRESS(13+3,EY$2+1,,,"Instances") &amp; ":" &amp; ADDRESS(13+3,EY$2+1))),"min", MIN(INDIRECT(ADDRESS(13+3,EY$2+1,,,"Instances") &amp; ":" &amp; ADDRESS(13+3,EY$2+1))),"max", MAX(INDIRECT(ADDRESS(13+3,EY$2+1,,,"Instances") &amp; ":" &amp; ADDRESS(13+3,EY$2+1))),"diff", MAX(INDIRECT(ADDRESS(13+3,EY$2+1,,,"Instances") &amp; ":" &amp; ADDRESS(13+3,EY$2+1)))-MIN(INDIRECT(ADDRESS(13+3,EY$2+1,,,"Instances") &amp; ":" &amp; ADDRESS(13+3,EY$2+1))))</f>
        <v>0</v>
      </c>
      <c r="EZ18">
        <f>IFERROR(SMALL(EY5:EY105,ROW()-ROW($EZ$5)+1),"")</f>
        <v>0</v>
      </c>
      <c r="FB18">
        <f>IFERROR(SUM(EZ5:EZ18),"")</f>
        <v>0</v>
      </c>
      <c r="FC18" cm="1">
        <f t="array" ref="FC18">_xlfn.SWITCH(Charts!$B$3,"average", AVERAGE(INDIRECT(ADDRESS(13+3,FC$2+1,,,"Instances") &amp; ":" &amp; ADDRESS(13+3,FC$2+1))),"median", MEDIAN(INDIRECT(ADDRESS(13+3,FC$2+1,,,"Instances") &amp; ":" &amp; ADDRESS(13+3,FC$2+1))),"min", MIN(INDIRECT(ADDRESS(13+3,FC$2+1,,,"Instances") &amp; ":" &amp; ADDRESS(13+3,FC$2+1))),"max", MAX(INDIRECT(ADDRESS(13+3,FC$2+1,,,"Instances") &amp; ":" &amp; ADDRESS(13+3,FC$2+1))),"diff", MAX(INDIRECT(ADDRESS(13+3,FC$2+1,,,"Instances") &amp; ":" &amp; ADDRESS(13+3,FC$2+1)))-MIN(INDIRECT(ADDRESS(13+3,FC$2+1,,,"Instances") &amp; ":" &amp; ADDRESS(13+3,FC$2+1))))</f>
        <v>0</v>
      </c>
      <c r="FD18">
        <f>IFERROR(SMALL(FC5:FC105,ROW()-ROW($FD$5)+1),"")</f>
        <v>0</v>
      </c>
      <c r="FF18">
        <f>IFERROR(SUM(FD5:FD18),"")</f>
        <v>0</v>
      </c>
      <c r="FG18" cm="1">
        <f t="array" ref="FG18">_xlfn.SWITCH(Charts!$B$3,"average", AVERAGE(INDIRECT(ADDRESS(13+3,FG$2+1,,,"Instances") &amp; ":" &amp; ADDRESS(13+3,FG$2+1))),"median", MEDIAN(INDIRECT(ADDRESS(13+3,FG$2+1,,,"Instances") &amp; ":" &amp; ADDRESS(13+3,FG$2+1))),"min", MIN(INDIRECT(ADDRESS(13+3,FG$2+1,,,"Instances") &amp; ":" &amp; ADDRESS(13+3,FG$2+1))),"max", MAX(INDIRECT(ADDRESS(13+3,FG$2+1,,,"Instances") &amp; ":" &amp; ADDRESS(13+3,FG$2+1))),"diff", MAX(INDIRECT(ADDRESS(13+3,FG$2+1,,,"Instances") &amp; ":" &amp; ADDRESS(13+3,FG$2+1)))-MIN(INDIRECT(ADDRESS(13+3,FG$2+1,,,"Instances") &amp; ":" &amp; ADDRESS(13+3,FG$2+1))))</f>
        <v>0</v>
      </c>
      <c r="FH18">
        <f>IFERROR(SMALL(FG5:FG105,ROW()-ROW($FH$5)+1),"")</f>
        <v>0</v>
      </c>
      <c r="FJ18">
        <f>IFERROR(SUM(FH5:FH18),"")</f>
        <v>0</v>
      </c>
      <c r="FK18" cm="1">
        <f t="array" ref="FK18">_xlfn.SWITCH(Charts!$B$3,"average", AVERAGE(INDIRECT(ADDRESS(13+3,FK$2+1,,,"Instances") &amp; ":" &amp; ADDRESS(13+3,FK$2+1))),"median", MEDIAN(INDIRECT(ADDRESS(13+3,FK$2+1,,,"Instances") &amp; ":" &amp; ADDRESS(13+3,FK$2+1))),"min", MIN(INDIRECT(ADDRESS(13+3,FK$2+1,,,"Instances") &amp; ":" &amp; ADDRESS(13+3,FK$2+1))),"max", MAX(INDIRECT(ADDRESS(13+3,FK$2+1,,,"Instances") &amp; ":" &amp; ADDRESS(13+3,FK$2+1))),"diff", MAX(INDIRECT(ADDRESS(13+3,FK$2+1,,,"Instances") &amp; ":" &amp; ADDRESS(13+3,FK$2+1)))-MIN(INDIRECT(ADDRESS(13+3,FK$2+1,,,"Instances") &amp; ":" &amp; ADDRESS(13+3,FK$2+1))))</f>
        <v>0</v>
      </c>
      <c r="FL18">
        <f>IFERROR(SMALL(FK5:FK105,ROW()-ROW($FL$5)+1),"")</f>
        <v>0</v>
      </c>
      <c r="FN18">
        <f>IFERROR(SUM(FL5:FL18),"")</f>
        <v>0</v>
      </c>
      <c r="FO18" cm="1">
        <f t="array" ref="FO18">_xlfn.SWITCH(Charts!$B$3,"average", AVERAGE(INDIRECT(ADDRESS(13+3,FO$2+1,,,"Instances") &amp; ":" &amp; ADDRESS(13+3,FO$2+1))),"median", MEDIAN(INDIRECT(ADDRESS(13+3,FO$2+1,,,"Instances") &amp; ":" &amp; ADDRESS(13+3,FO$2+1))),"min", MIN(INDIRECT(ADDRESS(13+3,FO$2+1,,,"Instances") &amp; ":" &amp; ADDRESS(13+3,FO$2+1))),"max", MAX(INDIRECT(ADDRESS(13+3,FO$2+1,,,"Instances") &amp; ":" &amp; ADDRESS(13+3,FO$2+1))),"diff", MAX(INDIRECT(ADDRESS(13+3,FO$2+1,,,"Instances") &amp; ":" &amp; ADDRESS(13+3,FO$2+1)))-MIN(INDIRECT(ADDRESS(13+3,FO$2+1,,,"Instances") &amp; ":" &amp; ADDRESS(13+3,FO$2+1))))</f>
        <v>0</v>
      </c>
      <c r="FP18">
        <f>IFERROR(SMALL(FO5:FO105,ROW()-ROW($FP$5)+1),"")</f>
        <v>0</v>
      </c>
      <c r="FR18">
        <f>IFERROR(SUM(FP5:FP18),"")</f>
        <v>0</v>
      </c>
      <c r="FS18" cm="1">
        <f t="array" ref="FS18">_xlfn.SWITCH(Charts!$B$3,"average", AVERAGE(INDIRECT(ADDRESS(13+3,FS$2+1,,,"Instances") &amp; ":" &amp; ADDRESS(13+3,FS$2+1))),"median", MEDIAN(INDIRECT(ADDRESS(13+3,FS$2+1,,,"Instances") &amp; ":" &amp; ADDRESS(13+3,FS$2+1))),"min", MIN(INDIRECT(ADDRESS(13+3,FS$2+1,,,"Instances") &amp; ":" &amp; ADDRESS(13+3,FS$2+1))),"max", MAX(INDIRECT(ADDRESS(13+3,FS$2+1,,,"Instances") &amp; ":" &amp; ADDRESS(13+3,FS$2+1))),"diff", MAX(INDIRECT(ADDRESS(13+3,FS$2+1,,,"Instances") &amp; ":" &amp; ADDRESS(13+3,FS$2+1)))-MIN(INDIRECT(ADDRESS(13+3,FS$2+1,,,"Instances") &amp; ":" &amp; ADDRESS(13+3,FS$2+1))))</f>
        <v>0</v>
      </c>
      <c r="FT18">
        <f>IFERROR(SMALL(FS5:FS105,ROW()-ROW($FT$5)+1),"")</f>
        <v>0</v>
      </c>
      <c r="FV18">
        <f>IFERROR(SUM(FT5:FT18),"")</f>
        <v>0</v>
      </c>
      <c r="FW18" cm="1">
        <f t="array" ref="FW18">_xlfn.SWITCH(Charts!$B$3,"average", AVERAGE(INDIRECT(ADDRESS(13+3,FW$2+1,,,"Instances") &amp; ":" &amp; ADDRESS(13+3,FW$2+1))),"median", MEDIAN(INDIRECT(ADDRESS(13+3,FW$2+1,,,"Instances") &amp; ":" &amp; ADDRESS(13+3,FW$2+1))),"min", MIN(INDIRECT(ADDRESS(13+3,FW$2+1,,,"Instances") &amp; ":" &amp; ADDRESS(13+3,FW$2+1))),"max", MAX(INDIRECT(ADDRESS(13+3,FW$2+1,,,"Instances") &amp; ":" &amp; ADDRESS(13+3,FW$2+1))),"diff", MAX(INDIRECT(ADDRESS(13+3,FW$2+1,,,"Instances") &amp; ":" &amp; ADDRESS(13+3,FW$2+1)))-MIN(INDIRECT(ADDRESS(13+3,FW$2+1,,,"Instances") &amp; ":" &amp; ADDRESS(13+3,FW$2+1))))</f>
        <v>0</v>
      </c>
      <c r="FX18">
        <f>IFERROR(SMALL(FW5:FW105,ROW()-ROW($FX$5)+1),"")</f>
        <v>0</v>
      </c>
      <c r="FZ18">
        <f>IFERROR(SUM(FX5:FX18),"")</f>
        <v>0</v>
      </c>
      <c r="GA18" cm="1">
        <f t="array" ref="GA18">_xlfn.SWITCH(Charts!$B$3,"average", AVERAGE(INDIRECT(ADDRESS(13+3,GA$2+1,,,"Instances") &amp; ":" &amp; ADDRESS(13+3,GA$2+1))),"median", MEDIAN(INDIRECT(ADDRESS(13+3,GA$2+1,,,"Instances") &amp; ":" &amp; ADDRESS(13+3,GA$2+1))),"min", MIN(INDIRECT(ADDRESS(13+3,GA$2+1,,,"Instances") &amp; ":" &amp; ADDRESS(13+3,GA$2+1))),"max", MAX(INDIRECT(ADDRESS(13+3,GA$2+1,,,"Instances") &amp; ":" &amp; ADDRESS(13+3,GA$2+1))),"diff", MAX(INDIRECT(ADDRESS(13+3,GA$2+1,,,"Instances") &amp; ":" &amp; ADDRESS(13+3,GA$2+1)))-MIN(INDIRECT(ADDRESS(13+3,GA$2+1,,,"Instances") &amp; ":" &amp; ADDRESS(13+3,GA$2+1))))</f>
        <v>0</v>
      </c>
      <c r="GB18">
        <f>IFERROR(SMALL(GA5:GA105,ROW()-ROW($GB$5)+1),"")</f>
        <v>0</v>
      </c>
      <c r="GD18">
        <f>IFERROR(SUM(GB5:GB18),"")</f>
        <v>0</v>
      </c>
      <c r="GE18" cm="1">
        <f t="array" ref="GE18">_xlfn.SWITCH(Charts!$B$3,"average", AVERAGE(INDIRECT(ADDRESS(13+3,GE$2+1,,,"Instances") &amp; ":" &amp; ADDRESS(13+3,GE$2+1))),"median", MEDIAN(INDIRECT(ADDRESS(13+3,GE$2+1,,,"Instances") &amp; ":" &amp; ADDRESS(13+3,GE$2+1))),"min", MIN(INDIRECT(ADDRESS(13+3,GE$2+1,,,"Instances") &amp; ":" &amp; ADDRESS(13+3,GE$2+1))),"max", MAX(INDIRECT(ADDRESS(13+3,GE$2+1,,,"Instances") &amp; ":" &amp; ADDRESS(13+3,GE$2+1))),"diff", MAX(INDIRECT(ADDRESS(13+3,GE$2+1,,,"Instances") &amp; ":" &amp; ADDRESS(13+3,GE$2+1)))-MIN(INDIRECT(ADDRESS(13+3,GE$2+1,,,"Instances") &amp; ":" &amp; ADDRESS(13+3,GE$2+1))))</f>
        <v>0</v>
      </c>
      <c r="GF18">
        <f>IFERROR(SMALL(GE5:GE105,ROW()-ROW($GF$5)+1),"")</f>
        <v>0</v>
      </c>
      <c r="GH18">
        <f>IFERROR(SUM(GF5:GF18),"")</f>
        <v>0</v>
      </c>
      <c r="GI18" cm="1">
        <f t="array" ref="GI18">_xlfn.SWITCH(Charts!$B$3,"average", AVERAGE(INDIRECT(ADDRESS(13+3,GI$2+1,,,"Instances") &amp; ":" &amp; ADDRESS(13+3,GI$2+1))),"median", MEDIAN(INDIRECT(ADDRESS(13+3,GI$2+1,,,"Instances") &amp; ":" &amp; ADDRESS(13+3,GI$2+1))),"min", MIN(INDIRECT(ADDRESS(13+3,GI$2+1,,,"Instances") &amp; ":" &amp; ADDRESS(13+3,GI$2+1))),"max", MAX(INDIRECT(ADDRESS(13+3,GI$2+1,,,"Instances") &amp; ":" &amp; ADDRESS(13+3,GI$2+1))),"diff", MAX(INDIRECT(ADDRESS(13+3,GI$2+1,,,"Instances") &amp; ":" &amp; ADDRESS(13+3,GI$2+1)))-MIN(INDIRECT(ADDRESS(13+3,GI$2+1,,,"Instances") &amp; ":" &amp; ADDRESS(13+3,GI$2+1))))</f>
        <v>0</v>
      </c>
      <c r="GJ18">
        <f>IFERROR(SMALL(GI5:GI105,ROW()-ROW($GJ$5)+1),"")</f>
        <v>0</v>
      </c>
      <c r="GL18">
        <f>IFERROR(SUM(GJ5:GJ18),"")</f>
        <v>0</v>
      </c>
      <c r="GM18" cm="1">
        <f t="array" ref="GM18">_xlfn.SWITCH(Charts!$B$3,"average", AVERAGE(INDIRECT(ADDRESS(13+3,GM$2+1,,,"Instances") &amp; ":" &amp; ADDRESS(13+3,GM$2+1))),"median", MEDIAN(INDIRECT(ADDRESS(13+3,GM$2+1,,,"Instances") &amp; ":" &amp; ADDRESS(13+3,GM$2+1))),"min", MIN(INDIRECT(ADDRESS(13+3,GM$2+1,,,"Instances") &amp; ":" &amp; ADDRESS(13+3,GM$2+1))),"max", MAX(INDIRECT(ADDRESS(13+3,GM$2+1,,,"Instances") &amp; ":" &amp; ADDRESS(13+3,GM$2+1))),"diff", MAX(INDIRECT(ADDRESS(13+3,GM$2+1,,,"Instances") &amp; ":" &amp; ADDRESS(13+3,GM$2+1)))-MIN(INDIRECT(ADDRESS(13+3,GM$2+1,,,"Instances") &amp; ":" &amp; ADDRESS(13+3,GM$2+1))))</f>
        <v>0</v>
      </c>
      <c r="GN18">
        <f>IFERROR(SMALL(GM5:GM105,ROW()-ROW($GN$5)+1),"")</f>
        <v>0</v>
      </c>
      <c r="GP18">
        <f>IFERROR(SUM(GN5:GN18),"")</f>
        <v>0</v>
      </c>
      <c r="GQ18" cm="1">
        <f t="array" ref="GQ18">_xlfn.SWITCH(Charts!$B$3,"average", AVERAGE(INDIRECT(ADDRESS(13+3,GQ$2+1,,,"Instances") &amp; ":" &amp; ADDRESS(13+3,GQ$2+1))),"median", MEDIAN(INDIRECT(ADDRESS(13+3,GQ$2+1,,,"Instances") &amp; ":" &amp; ADDRESS(13+3,GQ$2+1))),"min", MIN(INDIRECT(ADDRESS(13+3,GQ$2+1,,,"Instances") &amp; ":" &amp; ADDRESS(13+3,GQ$2+1))),"max", MAX(INDIRECT(ADDRESS(13+3,GQ$2+1,,,"Instances") &amp; ":" &amp; ADDRESS(13+3,GQ$2+1))),"diff", MAX(INDIRECT(ADDRESS(13+3,GQ$2+1,,,"Instances") &amp; ":" &amp; ADDRESS(13+3,GQ$2+1)))-MIN(INDIRECT(ADDRESS(13+3,GQ$2+1,,,"Instances") &amp; ":" &amp; ADDRESS(13+3,GQ$2+1))))</f>
        <v>0</v>
      </c>
      <c r="GR18">
        <f>IFERROR(SMALL(GQ5:GQ105,ROW()-ROW($GR$5)+1),"")</f>
        <v>0</v>
      </c>
      <c r="GT18">
        <f>IFERROR(SUM(GR5:GR18),"")</f>
        <v>0</v>
      </c>
      <c r="GU18" cm="1">
        <f t="array" ref="GU18">_xlfn.SWITCH(Charts!$B$3,"average", AVERAGE(INDIRECT(ADDRESS(13+3,GU$2+1,,,"Instances") &amp; ":" &amp; ADDRESS(13+3,GU$2+1))),"median", MEDIAN(INDIRECT(ADDRESS(13+3,GU$2+1,,,"Instances") &amp; ":" &amp; ADDRESS(13+3,GU$2+1))),"min", MIN(INDIRECT(ADDRESS(13+3,GU$2+1,,,"Instances") &amp; ":" &amp; ADDRESS(13+3,GU$2+1))),"max", MAX(INDIRECT(ADDRESS(13+3,GU$2+1,,,"Instances") &amp; ":" &amp; ADDRESS(13+3,GU$2+1))),"diff", MAX(INDIRECT(ADDRESS(13+3,GU$2+1,,,"Instances") &amp; ":" &amp; ADDRESS(13+3,GU$2+1)))-MIN(INDIRECT(ADDRESS(13+3,GU$2+1,,,"Instances") &amp; ":" &amp; ADDRESS(13+3,GU$2+1))))</f>
        <v>0</v>
      </c>
      <c r="GV18">
        <f>IFERROR(SMALL(GU5:GU105,ROW()-ROW($GV$5)+1),"")</f>
        <v>0</v>
      </c>
      <c r="GX18">
        <f>IFERROR(SUM(GV5:GV18),"")</f>
        <v>0</v>
      </c>
      <c r="GY18" cm="1">
        <f t="array" ref="GY18">_xlfn.SWITCH(Charts!$B$3,"average", AVERAGE(INDIRECT(ADDRESS(13+3,GY$2+1,,,"Instances") &amp; ":" &amp; ADDRESS(13+3,GY$2+1))),"median", MEDIAN(INDIRECT(ADDRESS(13+3,GY$2+1,,,"Instances") &amp; ":" &amp; ADDRESS(13+3,GY$2+1))),"min", MIN(INDIRECT(ADDRESS(13+3,GY$2+1,,,"Instances") &amp; ":" &amp; ADDRESS(13+3,GY$2+1))),"max", MAX(INDIRECT(ADDRESS(13+3,GY$2+1,,,"Instances") &amp; ":" &amp; ADDRESS(13+3,GY$2+1))),"diff", MAX(INDIRECT(ADDRESS(13+3,GY$2+1,,,"Instances") &amp; ":" &amp; ADDRESS(13+3,GY$2+1)))-MIN(INDIRECT(ADDRESS(13+3,GY$2+1,,,"Instances") &amp; ":" &amp; ADDRESS(13+3,GY$2+1))))</f>
        <v>0</v>
      </c>
      <c r="GZ18">
        <f>IFERROR(SMALL(GY5:GY105,ROW()-ROW($GZ$5)+1),"")</f>
        <v>0</v>
      </c>
      <c r="HB18">
        <f>IFERROR(SUM(GZ5:GZ18),"")</f>
        <v>0</v>
      </c>
      <c r="HC18" cm="1">
        <f t="array" ref="HC18">_xlfn.SWITCH(Charts!$B$3,"average", AVERAGE(INDIRECT(ADDRESS(13+3,HC$2+1,,,"Instances") &amp; ":" &amp; ADDRESS(13+3,HC$2+1))),"median", MEDIAN(INDIRECT(ADDRESS(13+3,HC$2+1,,,"Instances") &amp; ":" &amp; ADDRESS(13+3,HC$2+1))),"min", MIN(INDIRECT(ADDRESS(13+3,HC$2+1,,,"Instances") &amp; ":" &amp; ADDRESS(13+3,HC$2+1))),"max", MAX(INDIRECT(ADDRESS(13+3,HC$2+1,,,"Instances") &amp; ":" &amp; ADDRESS(13+3,HC$2+1))),"diff", MAX(INDIRECT(ADDRESS(13+3,HC$2+1,,,"Instances") &amp; ":" &amp; ADDRESS(13+3,HC$2+1)))-MIN(INDIRECT(ADDRESS(13+3,HC$2+1,,,"Instances") &amp; ":" &amp; ADDRESS(13+3,HC$2+1))))</f>
        <v>0</v>
      </c>
      <c r="HD18">
        <f>IFERROR(SMALL(HC5:HC105,ROW()-ROW($HD$5)+1),"")</f>
        <v>0</v>
      </c>
      <c r="HF18">
        <f>IFERROR(SUM(HD5:HD18),"")</f>
        <v>0</v>
      </c>
      <c r="HI18">
        <f>IF(Charts!$B$3="none",E530,IF(DG530="",NA(),DG530))</f>
        <v>0</v>
      </c>
      <c r="HJ18">
        <f>IF(Charts!$B$3="none",F530,IF(DH530="",NA(),DH530))</f>
        <v>0</v>
      </c>
      <c r="HK18">
        <f>IF(Charts!$B$3="none",G530,IF(DI530="",NA(),DI530))</f>
        <v>0</v>
      </c>
      <c r="HL18">
        <f>IF(Charts!$B$3="none",H530,IF(DJ530="",NA(),DJ530))</f>
        <v>0</v>
      </c>
      <c r="HM18">
        <f>IF(Charts!$B$3="none",I530,IF(DK530="",NA(),DK530))</f>
        <v>0</v>
      </c>
      <c r="HN18">
        <f>IF(Charts!$B$3="none",J530,IF(DL530="",NA(),DL530))</f>
        <v>0</v>
      </c>
      <c r="HO18">
        <f>IF(Charts!$B$3="none",K530,IF(DM530="",NA(),DM530))</f>
        <v>0</v>
      </c>
      <c r="HP18">
        <f>IF(Charts!$B$3="none",L530,IF(DN530="",NA(),DN530))</f>
        <v>0</v>
      </c>
      <c r="HQ18">
        <f>IF(Charts!$B$3="none",M530,IF(DO530="",NA(),DO530))</f>
        <v>0</v>
      </c>
      <c r="HR18">
        <f>IF(Charts!$B$3="none",N530,IF(DP530="",NA(),DP530))</f>
        <v>0</v>
      </c>
      <c r="HS18">
        <f>IF(Charts!$B$3="none",O530,IF(DQ530="",NA(),DQ530))</f>
        <v>0</v>
      </c>
      <c r="HT18">
        <f>IF(Charts!$B$3="none",P530,IF(DR530="",NA(),DR530))</f>
        <v>0</v>
      </c>
      <c r="HU18">
        <f>IF(Charts!$B$3="none",Q530,IF(DS530="",NA(),DS530))</f>
        <v>0</v>
      </c>
      <c r="HV18">
        <f>IF(Charts!$B$3="none",R530,IF(DT530="",NA(),DT530))</f>
        <v>0</v>
      </c>
      <c r="HW18">
        <f>IF(Charts!$B$3="none",S530,IF(DU530="",NA(),DU530))</f>
        <v>0</v>
      </c>
      <c r="HX18">
        <f>IF(Charts!$B$3="none",T530,IF(DV530="",NA(),DV530))</f>
        <v>0</v>
      </c>
      <c r="HY18">
        <f>IF(Charts!$B$3="none",U530,IF(DW530="",NA(),DW530))</f>
        <v>0</v>
      </c>
      <c r="HZ18">
        <f>IF(Charts!$B$3="none",V530,IF(DX530="",NA(),DX530))</f>
        <v>0</v>
      </c>
      <c r="IA18">
        <f>IF(Charts!$B$3="none",W530,IF(DY530="",NA(),DY530))</f>
        <v>0</v>
      </c>
      <c r="IB18">
        <f>IF(Charts!$B$3="none",X530,IF(DZ530="",NA(),DZ530))</f>
        <v>0</v>
      </c>
      <c r="IC18">
        <f>IF(Charts!$B$3="none",Y530,IF(EA530="",NA(),EA530))</f>
        <v>0</v>
      </c>
      <c r="ID18">
        <f>IF(Charts!$B$3="none",Z530,IF(EB530="",NA(),EB530))</f>
        <v>0</v>
      </c>
      <c r="IE18">
        <f>IF(Charts!$B$3="none",AA530,IF(EC530="",NA(),EC530))</f>
        <v>0</v>
      </c>
      <c r="IF18">
        <f>IF(Charts!$B$3="none",AB530,IF(ED530="",NA(),ED530))</f>
        <v>0</v>
      </c>
      <c r="IG18">
        <f>IF(Charts!$B$3="none",AC530,IF(EE530="",NA(),EE530))</f>
        <v>0</v>
      </c>
      <c r="IH18">
        <f>IF(Charts!$B$3="none",AD530,IF(EF530="",NA(),EF530))</f>
        <v>0</v>
      </c>
      <c r="II18">
        <f>IF(Charts!$B$3="none",AE530,IF(EG530="",NA(),EG530))</f>
        <v>0</v>
      </c>
      <c r="IJ18">
        <f>IF(Charts!$B$3="none",AF530,IF(EH530="",NA(),EH530))</f>
        <v>0</v>
      </c>
      <c r="IK18">
        <f>IF(Charts!$B$3="none",AG530,IF(EI530="",NA(),EI530))</f>
        <v>0</v>
      </c>
      <c r="IL18">
        <f>IF(Charts!$B$3="none",AH530,IF(EJ530="",NA(),EJ530))</f>
        <v>0</v>
      </c>
      <c r="IM18">
        <f>IF(Charts!$B$3="none",AI530,IF(EK530="",NA(),EK530))</f>
        <v>0</v>
      </c>
      <c r="IN18">
        <f>IF(Charts!$B$3="none",AJ530,IF(EL530="",NA(),EL530))</f>
        <v>0</v>
      </c>
      <c r="IO18">
        <f>IF(Charts!$B$3="none",AK530,IF(EM530="",NA(),EM530))</f>
        <v>0</v>
      </c>
      <c r="IP18">
        <f>IF(Charts!$B$3="none",AL530,IF(EN530="",NA(),EN530))</f>
        <v>0</v>
      </c>
      <c r="IQ18">
        <f>IF(Charts!$B$3="none",AM530,IF(EO530="",NA(),EO530))</f>
        <v>0</v>
      </c>
      <c r="IR18">
        <f>IF(Charts!$B$3="none",AN530,IF(EP530="",NA(),EP530))</f>
        <v>0</v>
      </c>
      <c r="IS18">
        <f>IF(Charts!$B$3="none",AO530,IF(EQ530="",NA(),EQ530))</f>
        <v>0</v>
      </c>
      <c r="IT18">
        <f>IF(Charts!$B$3="none",AP530,IF(ER530="",NA(),ER530))</f>
        <v>0</v>
      </c>
      <c r="IU18">
        <f>IF(Charts!$B$3="none",AQ530,IF(ES530="",NA(),ES530))</f>
        <v>0</v>
      </c>
      <c r="IV18">
        <f>IF(Charts!$B$3="none",AR530,IF(ET530="",NA(),ET530))</f>
        <v>0</v>
      </c>
      <c r="IW18">
        <f>IF(Charts!$B$3="none",AS530,IF(EU530="",NA(),EU530))</f>
        <v>0</v>
      </c>
      <c r="IX18">
        <f>IF(Charts!$B$3="none",AT530,IF(EV530="",NA(),EV530))</f>
        <v>0</v>
      </c>
      <c r="IY18">
        <f>IF(Charts!$B$3="none",AU530,IF(EW530="",NA(),EW530))</f>
        <v>0</v>
      </c>
      <c r="IZ18">
        <f>IF(Charts!$B$3="none",AV530,IF(EX530="",NA(),EX530))</f>
        <v>0</v>
      </c>
      <c r="JA18">
        <f>IF(Charts!$B$3="none",AW530,IF(EY530="",NA(),EY530))</f>
        <v>0</v>
      </c>
      <c r="JB18">
        <f>IF(Charts!$B$3="none",AX530,IF(EZ530="",NA(),EZ530))</f>
        <v>0</v>
      </c>
      <c r="JC18">
        <f>IF(Charts!$B$3="none",AY530,IF(FA530="",NA(),FA530))</f>
        <v>0</v>
      </c>
      <c r="JD18">
        <f>IF(Charts!$B$3="none",AZ530,IF(FB530="",NA(),FB530))</f>
        <v>0</v>
      </c>
      <c r="JE18">
        <f>IF(Charts!$B$3="none",BA530,IF(FC530="",NA(),FC530))</f>
        <v>0</v>
      </c>
      <c r="JF18">
        <f>IF(Charts!$B$3="none",BB530,IF(FD530="",NA(),FD530))</f>
        <v>0</v>
      </c>
      <c r="JG18">
        <f>IF(Charts!$B$3="none",BC530,IF(FE530="",NA(),FE530))</f>
        <v>0</v>
      </c>
      <c r="JH18">
        <f>IF(Charts!$B$3="none",BD530,IF(FF530="",NA(),FF530))</f>
        <v>0</v>
      </c>
      <c r="JI18">
        <f>IF(Charts!$B$3="none",BE530,IF(FG530="",NA(),FG530))</f>
        <v>0</v>
      </c>
      <c r="JJ18">
        <f>IF(Charts!$B$3="none",BF530,IF(FH530="",NA(),FH530))</f>
        <v>0</v>
      </c>
      <c r="JK18">
        <f>IF(Charts!$B$3="none",BG530,IF(FI530="",NA(),FI530))</f>
        <v>0</v>
      </c>
      <c r="JL18">
        <f>IF(Charts!$B$3="none",BH530,IF(FJ530="",NA(),FJ530))</f>
        <v>0</v>
      </c>
      <c r="JM18">
        <f>IF(Charts!$B$3="none",BI530,IF(FK530="",NA(),FK530))</f>
        <v>0</v>
      </c>
      <c r="JN18">
        <f>IF(Charts!$B$3="none",BJ530,IF(FL530="",NA(),FL530))</f>
        <v>0</v>
      </c>
      <c r="JO18">
        <f>IF(Charts!$B$3="none",BK530,IF(FM530="",NA(),FM530))</f>
        <v>0</v>
      </c>
      <c r="JP18">
        <f>IF(Charts!$B$3="none",BL530,IF(FN530="",NA(),FN530))</f>
        <v>0</v>
      </c>
      <c r="JQ18">
        <f>IF(Charts!$B$3="none",BM530,IF(FO530="",NA(),FO530))</f>
        <v>0</v>
      </c>
      <c r="JR18">
        <f>IF(Charts!$B$3="none",BN530,IF(FP530="",NA(),FP530))</f>
        <v>0</v>
      </c>
      <c r="JS18">
        <f>IF(Charts!$B$3="none",BO530,IF(FQ530="",NA(),FQ530))</f>
        <v>0</v>
      </c>
      <c r="JT18">
        <f>IF(Charts!$B$3="none",BP530,IF(FR530="",NA(),FR530))</f>
        <v>0</v>
      </c>
      <c r="JU18">
        <f>IF(Charts!$B$3="none",BQ530,IF(FS530="",NA(),FS530))</f>
        <v>0</v>
      </c>
      <c r="JV18">
        <f>IF(Charts!$B$3="none",BR530,IF(FT530="",NA(),FT530))</f>
        <v>0</v>
      </c>
      <c r="JW18">
        <f>IF(Charts!$B$3="none",BS530,IF(FU530="",NA(),FU530))</f>
        <v>0</v>
      </c>
      <c r="JX18">
        <f>IF(Charts!$B$3="none",BT530,IF(FV530="",NA(),FV530))</f>
        <v>0</v>
      </c>
      <c r="JY18">
        <f>IF(Charts!$B$3="none",BU530,IF(FW530="",NA(),FW530))</f>
        <v>0</v>
      </c>
      <c r="JZ18">
        <f>IF(Charts!$B$3="none",BV530,IF(FX530="",NA(),FX530))</f>
        <v>0</v>
      </c>
      <c r="KA18">
        <f>IF(Charts!$B$3="none",BW530,IF(FY530="",NA(),FY530))</f>
        <v>0</v>
      </c>
      <c r="KB18">
        <f>IF(Charts!$B$3="none",BX530,IF(FZ530="",NA(),FZ530))</f>
        <v>0</v>
      </c>
      <c r="KC18">
        <f>IF(Charts!$B$3="none",BY530,IF(GA530="",NA(),GA530))</f>
        <v>0</v>
      </c>
      <c r="KD18">
        <f>IF(Charts!$B$3="none",BZ530,IF(GB530="",NA(),GB530))</f>
        <v>0</v>
      </c>
      <c r="KE18">
        <f>IF(Charts!$B$3="none",CA530,IF(GC530="",NA(),GC530))</f>
        <v>0</v>
      </c>
      <c r="KF18">
        <f>IF(Charts!$B$3="none",CB530,IF(GD530="",NA(),GD530))</f>
        <v>0</v>
      </c>
      <c r="KG18">
        <f>IF(Charts!$B$3="none",CC530,IF(GE530="",NA(),GE530))</f>
        <v>0</v>
      </c>
      <c r="KH18">
        <f>IF(Charts!$B$3="none",CD530,IF(GF530="",NA(),GF530))</f>
        <v>0</v>
      </c>
      <c r="KI18">
        <f>IF(Charts!$B$3="none",CE530,IF(GG530="",NA(),GG530))</f>
        <v>0</v>
      </c>
      <c r="KJ18">
        <f>IF(Charts!$B$3="none",CF530,IF(GH530="",NA(),GH530))</f>
        <v>0</v>
      </c>
      <c r="KK18">
        <f>IF(Charts!$B$3="none",CG530,IF(GI530="",NA(),GI530))</f>
        <v>0</v>
      </c>
      <c r="KL18">
        <f>IF(Charts!$B$3="none",CH530,IF(GJ530="",NA(),GJ530))</f>
        <v>0</v>
      </c>
      <c r="KM18">
        <f>IF(Charts!$B$3="none",CI530,IF(GK530="",NA(),GK530))</f>
        <v>0</v>
      </c>
      <c r="KN18">
        <f>IF(Charts!$B$3="none",CJ530,IF(GL530="",NA(),GL530))</f>
        <v>0</v>
      </c>
      <c r="KO18">
        <f>IF(Charts!$B$3="none",CK530,IF(GM530="",NA(),GM530))</f>
        <v>0</v>
      </c>
      <c r="KP18">
        <f>IF(Charts!$B$3="none",CL530,IF(GN530="",NA(),GN530))</f>
        <v>0</v>
      </c>
      <c r="KQ18">
        <f>IF(Charts!$B$3="none",CM530,IF(GO530="",NA(),GO530))</f>
        <v>0</v>
      </c>
      <c r="KR18">
        <f>IF(Charts!$B$3="none",CN530,IF(GP530="",NA(),GP530))</f>
        <v>0</v>
      </c>
      <c r="KS18">
        <f>IF(Charts!$B$3="none",CO530,IF(GQ530="",NA(),GQ530))</f>
        <v>0</v>
      </c>
      <c r="KT18">
        <f>IF(Charts!$B$3="none",CP530,IF(GR530="",NA(),GR530))</f>
        <v>0</v>
      </c>
      <c r="KU18">
        <f>IF(Charts!$B$3="none",CQ530,IF(GS530="",NA(),GS530))</f>
        <v>0</v>
      </c>
      <c r="KV18">
        <f>IF(Charts!$B$3="none",CR530,IF(GT530="",NA(),GT530))</f>
        <v>0</v>
      </c>
      <c r="KW18">
        <f>IF(Charts!$B$3="none",CS530,IF(GU530="",NA(),GU530))</f>
        <v>0</v>
      </c>
      <c r="KX18">
        <f>IF(Charts!$B$3="none",CT530,IF(GV530="",NA(),GV530))</f>
        <v>0</v>
      </c>
      <c r="KY18">
        <f>IF(Charts!$B$3="none",CU530,IF(GW530="",NA(),GW530))</f>
        <v>0</v>
      </c>
      <c r="KZ18">
        <f>IF(Charts!$B$3="none",CV530,IF(GX530="",NA(),GX530))</f>
        <v>0</v>
      </c>
      <c r="LA18">
        <f>IF(Charts!$B$3="none",CW530,IF(GY530="",NA(),GY530))</f>
        <v>0</v>
      </c>
      <c r="LB18">
        <f>IF(Charts!$B$3="none",CX530,IF(GZ530="",NA(),GZ530))</f>
        <v>0</v>
      </c>
      <c r="LC18">
        <f>IF(Charts!$B$3="none",CY530,IF(HA530="",NA(),HA530))</f>
        <v>0</v>
      </c>
      <c r="LD18">
        <f>IF(Charts!$B$3="none",CZ530,IF(HB530="",NA(),HB530))</f>
        <v>0</v>
      </c>
      <c r="LE18">
        <f>IF(Charts!$B$3="none",DA530,IF(HC530="",NA(),HC530))</f>
        <v>0</v>
      </c>
      <c r="LF18">
        <f>IF(Charts!$B$3="none",DB530,IF(HD530="",NA(),HD530))</f>
        <v>0</v>
      </c>
      <c r="LG18">
        <f>IF(Charts!$B$3="none",DC530,IF(HE530="",NA(),HE530))</f>
        <v>0</v>
      </c>
      <c r="LH18">
        <f>IF(Charts!$B$3="none",DD530,IF(HF530="",NA(),HF530))</f>
        <v>0</v>
      </c>
    </row>
    <row r="19" spans="4:320">
      <c r="D19">
        <v>15</v>
      </c>
      <c r="E19">
        <f>IF(INDIRECT(ADDRESS($D19+2,E$2+1,,,"Instances"))="","",INDIRECT(ADDRESS($D19+2,E$2+1,,,"Instances")))</f>
        <v>0</v>
      </c>
      <c r="F19">
        <f>IFERROR(SMALL(E5:E105,ROW()-ROW($F$5)+1),"")</f>
        <v>0</v>
      </c>
      <c r="H19">
        <f>IFERROR(SUM(F5:F19),"")</f>
        <v>0</v>
      </c>
      <c r="I19">
        <f>IF(INDIRECT(ADDRESS($D19+2,I$2+1,,,"Instances"))="","",INDIRECT(ADDRESS($D19+2,I$2+1,,,"Instances")))</f>
        <v>0</v>
      </c>
      <c r="J19">
        <f>IFERROR(SMALL(I5:I105,ROW()-ROW($J$5)+1),"")</f>
        <v>0</v>
      </c>
      <c r="L19">
        <f>IFERROR(SUM(J5:J19),"")</f>
        <v>0</v>
      </c>
      <c r="M19">
        <f>IF(INDIRECT(ADDRESS($D19+2,M$2+1,,,"Instances"))="","",INDIRECT(ADDRESS($D19+2,M$2+1,,,"Instances")))</f>
        <v>0</v>
      </c>
      <c r="N19">
        <f>IFERROR(SMALL(M5:M105,ROW()-ROW($N$5)+1),"")</f>
        <v>0</v>
      </c>
      <c r="P19">
        <f>IFERROR(SUM(N5:N19),"")</f>
        <v>0</v>
      </c>
      <c r="Q19">
        <f>IF(INDIRECT(ADDRESS($D19+2,Q$2+1,,,"Instances"))="","",INDIRECT(ADDRESS($D19+2,Q$2+1,,,"Instances")))</f>
        <v>0</v>
      </c>
      <c r="R19">
        <f>IFERROR(SMALL(Q5:Q105,ROW()-ROW($R$5)+1),"")</f>
        <v>0</v>
      </c>
      <c r="T19">
        <f>IFERROR(SUM(R5:R19),"")</f>
        <v>0</v>
      </c>
      <c r="U19">
        <f>IF(INDIRECT(ADDRESS($D19+2,U$2+1,,,"Instances"))="","",INDIRECT(ADDRESS($D19+2,U$2+1,,,"Instances")))</f>
        <v>0</v>
      </c>
      <c r="V19">
        <f>IFERROR(SMALL(U5:U105,ROW()-ROW($V$5)+1),"")</f>
        <v>0</v>
      </c>
      <c r="X19">
        <f>IFERROR(SUM(V5:V19),"")</f>
        <v>0</v>
      </c>
      <c r="Y19">
        <f>IF(INDIRECT(ADDRESS($D19+2,Y$2+1,,,"Instances"))="","",INDIRECT(ADDRESS($D19+2,Y$2+1,,,"Instances")))</f>
        <v>0</v>
      </c>
      <c r="Z19">
        <f>IFERROR(SMALL(Y5:Y105,ROW()-ROW($Z$5)+1),"")</f>
        <v>0</v>
      </c>
      <c r="AB19">
        <f>IFERROR(SUM(Z5:Z19),"")</f>
        <v>0</v>
      </c>
      <c r="AC19">
        <f>IF(INDIRECT(ADDRESS($D19+2,AC$2+1,,,"Instances"))="","",INDIRECT(ADDRESS($D19+2,AC$2+1,,,"Instances")))</f>
        <v>0</v>
      </c>
      <c r="AD19">
        <f>IFERROR(SMALL(AC5:AC105,ROW()-ROW($AD$5)+1),"")</f>
        <v>0</v>
      </c>
      <c r="AF19">
        <f>IFERROR(SUM(AD5:AD19),"")</f>
        <v>0</v>
      </c>
      <c r="AG19">
        <f>IF(INDIRECT(ADDRESS($D19+2,AG$2+1,,,"Instances"))="","",INDIRECT(ADDRESS($D19+2,AG$2+1,,,"Instances")))</f>
        <v>0</v>
      </c>
      <c r="AH19">
        <f>IFERROR(SMALL(AG5:AG105,ROW()-ROW($AH$5)+1),"")</f>
        <v>0</v>
      </c>
      <c r="AJ19">
        <f>IFERROR(SUM(AH5:AH19),"")</f>
        <v>0</v>
      </c>
      <c r="AK19">
        <f>IF(INDIRECT(ADDRESS($D19+2,AK$2+1,,,"Instances"))="","",INDIRECT(ADDRESS($D19+2,AK$2+1,,,"Instances")))</f>
        <v>0</v>
      </c>
      <c r="AL19">
        <f>IFERROR(SMALL(AK5:AK105,ROW()-ROW($AL$5)+1),"")</f>
        <v>0</v>
      </c>
      <c r="AN19">
        <f>IFERROR(SUM(AL5:AL19),"")</f>
        <v>0</v>
      </c>
      <c r="AO19">
        <f>IF(INDIRECT(ADDRESS($D19+2,AO$2+1,,,"Instances"))="","",INDIRECT(ADDRESS($D19+2,AO$2+1,,,"Instances")))</f>
        <v>0</v>
      </c>
      <c r="AP19">
        <f>IFERROR(SMALL(AO5:AO105,ROW()-ROW($AP$5)+1),"")</f>
        <v>0</v>
      </c>
      <c r="AR19">
        <f>IFERROR(SUM(AP5:AP19),"")</f>
        <v>0</v>
      </c>
      <c r="AS19">
        <f>IF(INDIRECT(ADDRESS($D19+2,AS$2+1,,,"Instances"))="","",INDIRECT(ADDRESS($D19+2,AS$2+1,,,"Instances")))</f>
        <v>0</v>
      </c>
      <c r="AT19">
        <f>IFERROR(SMALL(AS5:AS105,ROW()-ROW($AT$5)+1),"")</f>
        <v>0</v>
      </c>
      <c r="AV19">
        <f>IFERROR(SUM(AT5:AT19),"")</f>
        <v>0</v>
      </c>
      <c r="AW19">
        <f>IF(INDIRECT(ADDRESS($D19+2,AW$2+1,,,"Instances"))="","",INDIRECT(ADDRESS($D19+2,AW$2+1,,,"Instances")))</f>
        <v>0</v>
      </c>
      <c r="AX19">
        <f>IFERROR(SMALL(AW5:AW105,ROW()-ROW($AX$5)+1),"")</f>
        <v>0</v>
      </c>
      <c r="AZ19">
        <f>IFERROR(SUM(AX5:AX19),"")</f>
        <v>0</v>
      </c>
      <c r="BA19">
        <f>IF(INDIRECT(ADDRESS($D19+2,BA$2+1,,,"Instances"))="","",INDIRECT(ADDRESS($D19+2,BA$2+1,,,"Instances")))</f>
        <v>0</v>
      </c>
      <c r="BB19">
        <f>IFERROR(SMALL(BA5:BA105,ROW()-ROW($BB$5)+1),"")</f>
        <v>0</v>
      </c>
      <c r="BD19">
        <f>IFERROR(SUM(BB5:BB19),"")</f>
        <v>0</v>
      </c>
      <c r="BE19">
        <f>IF(INDIRECT(ADDRESS($D19+2,BE$2+1,,,"Instances"))="","",INDIRECT(ADDRESS($D19+2,BE$2+1,,,"Instances")))</f>
        <v>0</v>
      </c>
      <c r="BF19">
        <f>IFERROR(SMALL(BE5:BE105,ROW()-ROW($BF$5)+1),"")</f>
        <v>0</v>
      </c>
      <c r="BH19">
        <f>IFERROR(SUM(BF5:BF19),"")</f>
        <v>0</v>
      </c>
      <c r="BI19">
        <f>IF(INDIRECT(ADDRESS($D19+2,BI$2+1,,,"Instances"))="","",INDIRECT(ADDRESS($D19+2,BI$2+1,,,"Instances")))</f>
        <v>0</v>
      </c>
      <c r="BJ19">
        <f>IFERROR(SMALL(BI5:BI105,ROW()-ROW($BJ$5)+1),"")</f>
        <v>0</v>
      </c>
      <c r="BL19">
        <f>IFERROR(SUM(BJ5:BJ19),"")</f>
        <v>0</v>
      </c>
      <c r="BM19">
        <f>IF(INDIRECT(ADDRESS($D19+2,BM$2+1,,,"Instances"))="","",INDIRECT(ADDRESS($D19+2,BM$2+1,,,"Instances")))</f>
        <v>0</v>
      </c>
      <c r="BN19">
        <f>IFERROR(SMALL(BM5:BM105,ROW()-ROW($BN$5)+1),"")</f>
        <v>0</v>
      </c>
      <c r="BP19">
        <f>IFERROR(SUM(BN5:BN19),"")</f>
        <v>0</v>
      </c>
      <c r="BQ19">
        <f>IF(INDIRECT(ADDRESS($D19+2,BQ$2+1,,,"Instances"))="","",INDIRECT(ADDRESS($D19+2,BQ$2+1,,,"Instances")))</f>
        <v>0</v>
      </c>
      <c r="BR19">
        <f>IFERROR(SMALL(BQ5:BQ105,ROW()-ROW($BR$5)+1),"")</f>
        <v>0</v>
      </c>
      <c r="BT19">
        <f>IFERROR(SUM(BR5:BR19),"")</f>
        <v>0</v>
      </c>
      <c r="BU19">
        <f>IF(INDIRECT(ADDRESS($D19+2,BU$2+1,,,"Instances"))="","",INDIRECT(ADDRESS($D19+2,BU$2+1,,,"Instances")))</f>
        <v>0</v>
      </c>
      <c r="BV19">
        <f>IFERROR(SMALL(BU5:BU105,ROW()-ROW($BV$5)+1),"")</f>
        <v>0</v>
      </c>
      <c r="BX19">
        <f>IFERROR(SUM(BV5:BV19),"")</f>
        <v>0</v>
      </c>
      <c r="BY19">
        <f>IF(INDIRECT(ADDRESS($D19+2,BY$2+1,,,"Instances"))="","",INDIRECT(ADDRESS($D19+2,BY$2+1,,,"Instances")))</f>
        <v>0</v>
      </c>
      <c r="BZ19">
        <f>IFERROR(SMALL(BY5:BY105,ROW()-ROW($BZ$5)+1),"")</f>
        <v>0</v>
      </c>
      <c r="CB19">
        <f>IFERROR(SUM(BZ5:BZ19),"")</f>
        <v>0</v>
      </c>
      <c r="CC19">
        <f>IF(INDIRECT(ADDRESS($D19+2,CC$2+1,,,"Instances"))="","",INDIRECT(ADDRESS($D19+2,CC$2+1,,,"Instances")))</f>
        <v>0</v>
      </c>
      <c r="CD19">
        <f>IFERROR(SMALL(CC5:CC105,ROW()-ROW($CD$5)+1),"")</f>
        <v>0</v>
      </c>
      <c r="CF19">
        <f>IFERROR(SUM(CD5:CD19),"")</f>
        <v>0</v>
      </c>
      <c r="CG19">
        <f>IF(INDIRECT(ADDRESS($D19+2,CG$2+1,,,"Instances"))="","",INDIRECT(ADDRESS($D19+2,CG$2+1,,,"Instances")))</f>
        <v>0</v>
      </c>
      <c r="CH19">
        <f>IFERROR(SMALL(CG5:CG105,ROW()-ROW($CH$5)+1),"")</f>
        <v>0</v>
      </c>
      <c r="CJ19">
        <f>IFERROR(SUM(CH5:CH19),"")</f>
        <v>0</v>
      </c>
      <c r="CK19">
        <f>IF(INDIRECT(ADDRESS($D19+2,CK$2+1,,,"Instances"))="","",INDIRECT(ADDRESS($D19+2,CK$2+1,,,"Instances")))</f>
        <v>0</v>
      </c>
      <c r="CL19">
        <f>IFERROR(SMALL(CK5:CK105,ROW()-ROW($CL$5)+1),"")</f>
        <v>0</v>
      </c>
      <c r="CN19">
        <f>IFERROR(SUM(CL5:CL19),"")</f>
        <v>0</v>
      </c>
      <c r="CO19">
        <f>IF(INDIRECT(ADDRESS($D19+2,CO$2+1,,,"Instances"))="","",INDIRECT(ADDRESS($D19+2,CO$2+1,,,"Instances")))</f>
        <v>0</v>
      </c>
      <c r="CP19">
        <f>IFERROR(SMALL(CO5:CO105,ROW()-ROW($CP$5)+1),"")</f>
        <v>0</v>
      </c>
      <c r="CR19">
        <f>IFERROR(SUM(CP5:CP19),"")</f>
        <v>0</v>
      </c>
      <c r="CS19">
        <f>IF(INDIRECT(ADDRESS($D19+2,CS$2+1,,,"Instances"))="","",INDIRECT(ADDRESS($D19+2,CS$2+1,,,"Instances")))</f>
        <v>0</v>
      </c>
      <c r="CT19">
        <f>IFERROR(SMALL(CS5:CS105,ROW()-ROW($CT$5)+1),"")</f>
        <v>0</v>
      </c>
      <c r="CV19">
        <f>IFERROR(SUM(CT5:CT19),"")</f>
        <v>0</v>
      </c>
      <c r="CW19">
        <f>IF(INDIRECT(ADDRESS($D19+2,CW$2+1,,,"Instances"))="","",INDIRECT(ADDRESS($D19+2,CW$2+1,,,"Instances")))</f>
        <v>0</v>
      </c>
      <c r="CX19">
        <f>IFERROR(SMALL(CW5:CW105,ROW()-ROW($CX$5)+1),"")</f>
        <v>0</v>
      </c>
      <c r="CZ19">
        <f>IFERROR(SUM(CX5:CX19),"")</f>
        <v>0</v>
      </c>
      <c r="DA19">
        <f>IF(INDIRECT(ADDRESS($D19+2,DA$2+1,,,"Instances"))="","",INDIRECT(ADDRESS($D19+2,DA$2+1,,,"Instances")))</f>
        <v>0</v>
      </c>
      <c r="DB19">
        <f>IFERROR(SMALL(DA5:DA105,ROW()-ROW($DB$5)+1),"")</f>
        <v>0</v>
      </c>
      <c r="DD19">
        <f>IFERROR(SUM(DB5:DB19),"")</f>
        <v>0</v>
      </c>
      <c r="DF19">
        <v>15</v>
      </c>
      <c r="DG19" cm="1">
        <f t="array" ref="DG19">_xlfn.SWITCH(Charts!$B$3,"average", AVERAGE(INDIRECT(ADDRESS(14+3,DG$2+1,,,"Instances") &amp; ":" &amp; ADDRESS(14+3,DG$2+1))),"median", MEDIAN(INDIRECT(ADDRESS(14+3,DG$2+1,,,"Instances") &amp; ":" &amp; ADDRESS(14+3,DG$2+1))),"min", MIN(INDIRECT(ADDRESS(14+3,DG$2+1,,,"Instances") &amp; ":" &amp; ADDRESS(14+3,DG$2+1))),"max", MAX(INDIRECT(ADDRESS(14+3,DG$2+1,,,"Instances") &amp; ":" &amp; ADDRESS(14+3,DG$2+1))),"diff", MAX(INDIRECT(ADDRESS(14+3,DG$2+1,,,"Instances") &amp; ":" &amp; ADDRESS(14+3,DG$2+1)))-MIN(INDIRECT(ADDRESS(14+3,DG$2+1,,,"Instances") &amp; ":" &amp; ADDRESS(14+3,DG$2+1))))</f>
        <v>0</v>
      </c>
      <c r="DH19">
        <f>IFERROR(SMALL(DG5:DG105,ROW()-ROW($DH$5)+1),"")</f>
        <v>0</v>
      </c>
      <c r="DJ19">
        <f>IFERROR(SUM(DH5:DH19),"")</f>
        <v>0</v>
      </c>
      <c r="DK19" cm="1">
        <f t="array" ref="DK19">_xlfn.SWITCH(Charts!$B$3,"average", AVERAGE(INDIRECT(ADDRESS(14+3,DK$2+1,,,"Instances") &amp; ":" &amp; ADDRESS(14+3,DK$2+1))),"median", MEDIAN(INDIRECT(ADDRESS(14+3,DK$2+1,,,"Instances") &amp; ":" &amp; ADDRESS(14+3,DK$2+1))),"min", MIN(INDIRECT(ADDRESS(14+3,DK$2+1,,,"Instances") &amp; ":" &amp; ADDRESS(14+3,DK$2+1))),"max", MAX(INDIRECT(ADDRESS(14+3,DK$2+1,,,"Instances") &amp; ":" &amp; ADDRESS(14+3,DK$2+1))),"diff", MAX(INDIRECT(ADDRESS(14+3,DK$2+1,,,"Instances") &amp; ":" &amp; ADDRESS(14+3,DK$2+1)))-MIN(INDIRECT(ADDRESS(14+3,DK$2+1,,,"Instances") &amp; ":" &amp; ADDRESS(14+3,DK$2+1))))</f>
        <v>0</v>
      </c>
      <c r="DL19">
        <f>IFERROR(SMALL(DK5:DK105,ROW()-ROW($DL$5)+1),"")</f>
        <v>0</v>
      </c>
      <c r="DN19">
        <f>IFERROR(SUM(DL5:DL19),"")</f>
        <v>0</v>
      </c>
      <c r="DO19" cm="1">
        <f t="array" ref="DO19">_xlfn.SWITCH(Charts!$B$3,"average", AVERAGE(INDIRECT(ADDRESS(14+3,DO$2+1,,,"Instances") &amp; ":" &amp; ADDRESS(14+3,DO$2+1))),"median", MEDIAN(INDIRECT(ADDRESS(14+3,DO$2+1,,,"Instances") &amp; ":" &amp; ADDRESS(14+3,DO$2+1))),"min", MIN(INDIRECT(ADDRESS(14+3,DO$2+1,,,"Instances") &amp; ":" &amp; ADDRESS(14+3,DO$2+1))),"max", MAX(INDIRECT(ADDRESS(14+3,DO$2+1,,,"Instances") &amp; ":" &amp; ADDRESS(14+3,DO$2+1))),"diff", MAX(INDIRECT(ADDRESS(14+3,DO$2+1,,,"Instances") &amp; ":" &amp; ADDRESS(14+3,DO$2+1)))-MIN(INDIRECT(ADDRESS(14+3,DO$2+1,,,"Instances") &amp; ":" &amp; ADDRESS(14+3,DO$2+1))))</f>
        <v>0</v>
      </c>
      <c r="DP19">
        <f>IFERROR(SMALL(DO5:DO105,ROW()-ROW($DP$5)+1),"")</f>
        <v>0</v>
      </c>
      <c r="DR19">
        <f>IFERROR(SUM(DP5:DP19),"")</f>
        <v>0</v>
      </c>
      <c r="DS19" cm="1">
        <f t="array" ref="DS19">_xlfn.SWITCH(Charts!$B$3,"average", AVERAGE(INDIRECT(ADDRESS(14+3,DS$2+1,,,"Instances") &amp; ":" &amp; ADDRESS(14+3,DS$2+1))),"median", MEDIAN(INDIRECT(ADDRESS(14+3,DS$2+1,,,"Instances") &amp; ":" &amp; ADDRESS(14+3,DS$2+1))),"min", MIN(INDIRECT(ADDRESS(14+3,DS$2+1,,,"Instances") &amp; ":" &amp; ADDRESS(14+3,DS$2+1))),"max", MAX(INDIRECT(ADDRESS(14+3,DS$2+1,,,"Instances") &amp; ":" &amp; ADDRESS(14+3,DS$2+1))),"diff", MAX(INDIRECT(ADDRESS(14+3,DS$2+1,,,"Instances") &amp; ":" &amp; ADDRESS(14+3,DS$2+1)))-MIN(INDIRECT(ADDRESS(14+3,DS$2+1,,,"Instances") &amp; ":" &amp; ADDRESS(14+3,DS$2+1))))</f>
        <v>0</v>
      </c>
      <c r="DT19">
        <f>IFERROR(SMALL(DS5:DS105,ROW()-ROW($DT$5)+1),"")</f>
        <v>0</v>
      </c>
      <c r="DV19">
        <f>IFERROR(SUM(DT5:DT19),"")</f>
        <v>0</v>
      </c>
      <c r="DW19" cm="1">
        <f t="array" ref="DW19">_xlfn.SWITCH(Charts!$B$3,"average", AVERAGE(INDIRECT(ADDRESS(14+3,DW$2+1,,,"Instances") &amp; ":" &amp; ADDRESS(14+3,DW$2+1))),"median", MEDIAN(INDIRECT(ADDRESS(14+3,DW$2+1,,,"Instances") &amp; ":" &amp; ADDRESS(14+3,DW$2+1))),"min", MIN(INDIRECT(ADDRESS(14+3,DW$2+1,,,"Instances") &amp; ":" &amp; ADDRESS(14+3,DW$2+1))),"max", MAX(INDIRECT(ADDRESS(14+3,DW$2+1,,,"Instances") &amp; ":" &amp; ADDRESS(14+3,DW$2+1))),"diff", MAX(INDIRECT(ADDRESS(14+3,DW$2+1,,,"Instances") &amp; ":" &amp; ADDRESS(14+3,DW$2+1)))-MIN(INDIRECT(ADDRESS(14+3,DW$2+1,,,"Instances") &amp; ":" &amp; ADDRESS(14+3,DW$2+1))))</f>
        <v>0</v>
      </c>
      <c r="DX19">
        <f>IFERROR(SMALL(DW5:DW105,ROW()-ROW($DX$5)+1),"")</f>
        <v>0</v>
      </c>
      <c r="DZ19">
        <f>IFERROR(SUM(DX5:DX19),"")</f>
        <v>0</v>
      </c>
      <c r="EA19" cm="1">
        <f t="array" ref="EA19">_xlfn.SWITCH(Charts!$B$3,"average", AVERAGE(INDIRECT(ADDRESS(14+3,EA$2+1,,,"Instances") &amp; ":" &amp; ADDRESS(14+3,EA$2+1))),"median", MEDIAN(INDIRECT(ADDRESS(14+3,EA$2+1,,,"Instances") &amp; ":" &amp; ADDRESS(14+3,EA$2+1))),"min", MIN(INDIRECT(ADDRESS(14+3,EA$2+1,,,"Instances") &amp; ":" &amp; ADDRESS(14+3,EA$2+1))),"max", MAX(INDIRECT(ADDRESS(14+3,EA$2+1,,,"Instances") &amp; ":" &amp; ADDRESS(14+3,EA$2+1))),"diff", MAX(INDIRECT(ADDRESS(14+3,EA$2+1,,,"Instances") &amp; ":" &amp; ADDRESS(14+3,EA$2+1)))-MIN(INDIRECT(ADDRESS(14+3,EA$2+1,,,"Instances") &amp; ":" &amp; ADDRESS(14+3,EA$2+1))))</f>
        <v>0</v>
      </c>
      <c r="EB19">
        <f>IFERROR(SMALL(EA5:EA105,ROW()-ROW($EB$5)+1),"")</f>
        <v>0</v>
      </c>
      <c r="ED19">
        <f>IFERROR(SUM(EB5:EB19),"")</f>
        <v>0</v>
      </c>
      <c r="EE19" cm="1">
        <f t="array" ref="EE19">_xlfn.SWITCH(Charts!$B$3,"average", AVERAGE(INDIRECT(ADDRESS(14+3,EE$2+1,,,"Instances") &amp; ":" &amp; ADDRESS(14+3,EE$2+1))),"median", MEDIAN(INDIRECT(ADDRESS(14+3,EE$2+1,,,"Instances") &amp; ":" &amp; ADDRESS(14+3,EE$2+1))),"min", MIN(INDIRECT(ADDRESS(14+3,EE$2+1,,,"Instances") &amp; ":" &amp; ADDRESS(14+3,EE$2+1))),"max", MAX(INDIRECT(ADDRESS(14+3,EE$2+1,,,"Instances") &amp; ":" &amp; ADDRESS(14+3,EE$2+1))),"diff", MAX(INDIRECT(ADDRESS(14+3,EE$2+1,,,"Instances") &amp; ":" &amp; ADDRESS(14+3,EE$2+1)))-MIN(INDIRECT(ADDRESS(14+3,EE$2+1,,,"Instances") &amp; ":" &amp; ADDRESS(14+3,EE$2+1))))</f>
        <v>0</v>
      </c>
      <c r="EF19">
        <f>IFERROR(SMALL(EE5:EE105,ROW()-ROW($EF$5)+1),"")</f>
        <v>0</v>
      </c>
      <c r="EH19">
        <f>IFERROR(SUM(EF5:EF19),"")</f>
        <v>0</v>
      </c>
      <c r="EI19" cm="1">
        <f t="array" ref="EI19">_xlfn.SWITCH(Charts!$B$3,"average", AVERAGE(INDIRECT(ADDRESS(14+3,EI$2+1,,,"Instances") &amp; ":" &amp; ADDRESS(14+3,EI$2+1))),"median", MEDIAN(INDIRECT(ADDRESS(14+3,EI$2+1,,,"Instances") &amp; ":" &amp; ADDRESS(14+3,EI$2+1))),"min", MIN(INDIRECT(ADDRESS(14+3,EI$2+1,,,"Instances") &amp; ":" &amp; ADDRESS(14+3,EI$2+1))),"max", MAX(INDIRECT(ADDRESS(14+3,EI$2+1,,,"Instances") &amp; ":" &amp; ADDRESS(14+3,EI$2+1))),"diff", MAX(INDIRECT(ADDRESS(14+3,EI$2+1,,,"Instances") &amp; ":" &amp; ADDRESS(14+3,EI$2+1)))-MIN(INDIRECT(ADDRESS(14+3,EI$2+1,,,"Instances") &amp; ":" &amp; ADDRESS(14+3,EI$2+1))))</f>
        <v>0</v>
      </c>
      <c r="EJ19">
        <f>IFERROR(SMALL(EI5:EI105,ROW()-ROW($EJ$5)+1),"")</f>
        <v>0</v>
      </c>
      <c r="EL19">
        <f>IFERROR(SUM(EJ5:EJ19),"")</f>
        <v>0</v>
      </c>
      <c r="EM19" cm="1">
        <f t="array" ref="EM19">_xlfn.SWITCH(Charts!$B$3,"average", AVERAGE(INDIRECT(ADDRESS(14+3,EM$2+1,,,"Instances") &amp; ":" &amp; ADDRESS(14+3,EM$2+1))),"median", MEDIAN(INDIRECT(ADDRESS(14+3,EM$2+1,,,"Instances") &amp; ":" &amp; ADDRESS(14+3,EM$2+1))),"min", MIN(INDIRECT(ADDRESS(14+3,EM$2+1,,,"Instances") &amp; ":" &amp; ADDRESS(14+3,EM$2+1))),"max", MAX(INDIRECT(ADDRESS(14+3,EM$2+1,,,"Instances") &amp; ":" &amp; ADDRESS(14+3,EM$2+1))),"diff", MAX(INDIRECT(ADDRESS(14+3,EM$2+1,,,"Instances") &amp; ":" &amp; ADDRESS(14+3,EM$2+1)))-MIN(INDIRECT(ADDRESS(14+3,EM$2+1,,,"Instances") &amp; ":" &amp; ADDRESS(14+3,EM$2+1))))</f>
        <v>0</v>
      </c>
      <c r="EN19">
        <f>IFERROR(SMALL(EM5:EM105,ROW()-ROW($EN$5)+1),"")</f>
        <v>0</v>
      </c>
      <c r="EP19">
        <f>IFERROR(SUM(EN5:EN19),"")</f>
        <v>0</v>
      </c>
      <c r="EQ19" cm="1">
        <f t="array" ref="EQ19">_xlfn.SWITCH(Charts!$B$3,"average", AVERAGE(INDIRECT(ADDRESS(14+3,EQ$2+1,,,"Instances") &amp; ":" &amp; ADDRESS(14+3,EQ$2+1))),"median", MEDIAN(INDIRECT(ADDRESS(14+3,EQ$2+1,,,"Instances") &amp; ":" &amp; ADDRESS(14+3,EQ$2+1))),"min", MIN(INDIRECT(ADDRESS(14+3,EQ$2+1,,,"Instances") &amp; ":" &amp; ADDRESS(14+3,EQ$2+1))),"max", MAX(INDIRECT(ADDRESS(14+3,EQ$2+1,,,"Instances") &amp; ":" &amp; ADDRESS(14+3,EQ$2+1))),"diff", MAX(INDIRECT(ADDRESS(14+3,EQ$2+1,,,"Instances") &amp; ":" &amp; ADDRESS(14+3,EQ$2+1)))-MIN(INDIRECT(ADDRESS(14+3,EQ$2+1,,,"Instances") &amp; ":" &amp; ADDRESS(14+3,EQ$2+1))))</f>
        <v>0</v>
      </c>
      <c r="ER19">
        <f>IFERROR(SMALL(EQ5:EQ105,ROW()-ROW($ER$5)+1),"")</f>
        <v>0</v>
      </c>
      <c r="ET19">
        <f>IFERROR(SUM(ER5:ER19),"")</f>
        <v>0</v>
      </c>
      <c r="EU19" cm="1">
        <f t="array" ref="EU19">_xlfn.SWITCH(Charts!$B$3,"average", AVERAGE(INDIRECT(ADDRESS(14+3,EU$2+1,,,"Instances") &amp; ":" &amp; ADDRESS(14+3,EU$2+1))),"median", MEDIAN(INDIRECT(ADDRESS(14+3,EU$2+1,,,"Instances") &amp; ":" &amp; ADDRESS(14+3,EU$2+1))),"min", MIN(INDIRECT(ADDRESS(14+3,EU$2+1,,,"Instances") &amp; ":" &amp; ADDRESS(14+3,EU$2+1))),"max", MAX(INDIRECT(ADDRESS(14+3,EU$2+1,,,"Instances") &amp; ":" &amp; ADDRESS(14+3,EU$2+1))),"diff", MAX(INDIRECT(ADDRESS(14+3,EU$2+1,,,"Instances") &amp; ":" &amp; ADDRESS(14+3,EU$2+1)))-MIN(INDIRECT(ADDRESS(14+3,EU$2+1,,,"Instances") &amp; ":" &amp; ADDRESS(14+3,EU$2+1))))</f>
        <v>0</v>
      </c>
      <c r="EV19">
        <f>IFERROR(SMALL(EU5:EU105,ROW()-ROW($EV$5)+1),"")</f>
        <v>0</v>
      </c>
      <c r="EX19">
        <f>IFERROR(SUM(EV5:EV19),"")</f>
        <v>0</v>
      </c>
      <c r="EY19" cm="1">
        <f t="array" ref="EY19">_xlfn.SWITCH(Charts!$B$3,"average", AVERAGE(INDIRECT(ADDRESS(14+3,EY$2+1,,,"Instances") &amp; ":" &amp; ADDRESS(14+3,EY$2+1))),"median", MEDIAN(INDIRECT(ADDRESS(14+3,EY$2+1,,,"Instances") &amp; ":" &amp; ADDRESS(14+3,EY$2+1))),"min", MIN(INDIRECT(ADDRESS(14+3,EY$2+1,,,"Instances") &amp; ":" &amp; ADDRESS(14+3,EY$2+1))),"max", MAX(INDIRECT(ADDRESS(14+3,EY$2+1,,,"Instances") &amp; ":" &amp; ADDRESS(14+3,EY$2+1))),"diff", MAX(INDIRECT(ADDRESS(14+3,EY$2+1,,,"Instances") &amp; ":" &amp; ADDRESS(14+3,EY$2+1)))-MIN(INDIRECT(ADDRESS(14+3,EY$2+1,,,"Instances") &amp; ":" &amp; ADDRESS(14+3,EY$2+1))))</f>
        <v>0</v>
      </c>
      <c r="EZ19">
        <f>IFERROR(SMALL(EY5:EY105,ROW()-ROW($EZ$5)+1),"")</f>
        <v>0</v>
      </c>
      <c r="FB19">
        <f>IFERROR(SUM(EZ5:EZ19),"")</f>
        <v>0</v>
      </c>
      <c r="FC19" cm="1">
        <f t="array" ref="FC19">_xlfn.SWITCH(Charts!$B$3,"average", AVERAGE(INDIRECT(ADDRESS(14+3,FC$2+1,,,"Instances") &amp; ":" &amp; ADDRESS(14+3,FC$2+1))),"median", MEDIAN(INDIRECT(ADDRESS(14+3,FC$2+1,,,"Instances") &amp; ":" &amp; ADDRESS(14+3,FC$2+1))),"min", MIN(INDIRECT(ADDRESS(14+3,FC$2+1,,,"Instances") &amp; ":" &amp; ADDRESS(14+3,FC$2+1))),"max", MAX(INDIRECT(ADDRESS(14+3,FC$2+1,,,"Instances") &amp; ":" &amp; ADDRESS(14+3,FC$2+1))),"diff", MAX(INDIRECT(ADDRESS(14+3,FC$2+1,,,"Instances") &amp; ":" &amp; ADDRESS(14+3,FC$2+1)))-MIN(INDIRECT(ADDRESS(14+3,FC$2+1,,,"Instances") &amp; ":" &amp; ADDRESS(14+3,FC$2+1))))</f>
        <v>0</v>
      </c>
      <c r="FD19">
        <f>IFERROR(SMALL(FC5:FC105,ROW()-ROW($FD$5)+1),"")</f>
        <v>0</v>
      </c>
      <c r="FF19">
        <f>IFERROR(SUM(FD5:FD19),"")</f>
        <v>0</v>
      </c>
      <c r="FG19" cm="1">
        <f t="array" ref="FG19">_xlfn.SWITCH(Charts!$B$3,"average", AVERAGE(INDIRECT(ADDRESS(14+3,FG$2+1,,,"Instances") &amp; ":" &amp; ADDRESS(14+3,FG$2+1))),"median", MEDIAN(INDIRECT(ADDRESS(14+3,FG$2+1,,,"Instances") &amp; ":" &amp; ADDRESS(14+3,FG$2+1))),"min", MIN(INDIRECT(ADDRESS(14+3,FG$2+1,,,"Instances") &amp; ":" &amp; ADDRESS(14+3,FG$2+1))),"max", MAX(INDIRECT(ADDRESS(14+3,FG$2+1,,,"Instances") &amp; ":" &amp; ADDRESS(14+3,FG$2+1))),"diff", MAX(INDIRECT(ADDRESS(14+3,FG$2+1,,,"Instances") &amp; ":" &amp; ADDRESS(14+3,FG$2+1)))-MIN(INDIRECT(ADDRESS(14+3,FG$2+1,,,"Instances") &amp; ":" &amp; ADDRESS(14+3,FG$2+1))))</f>
        <v>0</v>
      </c>
      <c r="FH19">
        <f>IFERROR(SMALL(FG5:FG105,ROW()-ROW($FH$5)+1),"")</f>
        <v>0</v>
      </c>
      <c r="FJ19">
        <f>IFERROR(SUM(FH5:FH19),"")</f>
        <v>0</v>
      </c>
      <c r="FK19" cm="1">
        <f t="array" ref="FK19">_xlfn.SWITCH(Charts!$B$3,"average", AVERAGE(INDIRECT(ADDRESS(14+3,FK$2+1,,,"Instances") &amp; ":" &amp; ADDRESS(14+3,FK$2+1))),"median", MEDIAN(INDIRECT(ADDRESS(14+3,FK$2+1,,,"Instances") &amp; ":" &amp; ADDRESS(14+3,FK$2+1))),"min", MIN(INDIRECT(ADDRESS(14+3,FK$2+1,,,"Instances") &amp; ":" &amp; ADDRESS(14+3,FK$2+1))),"max", MAX(INDIRECT(ADDRESS(14+3,FK$2+1,,,"Instances") &amp; ":" &amp; ADDRESS(14+3,FK$2+1))),"diff", MAX(INDIRECT(ADDRESS(14+3,FK$2+1,,,"Instances") &amp; ":" &amp; ADDRESS(14+3,FK$2+1)))-MIN(INDIRECT(ADDRESS(14+3,FK$2+1,,,"Instances") &amp; ":" &amp; ADDRESS(14+3,FK$2+1))))</f>
        <v>0</v>
      </c>
      <c r="FL19">
        <f>IFERROR(SMALL(FK5:FK105,ROW()-ROW($FL$5)+1),"")</f>
        <v>0</v>
      </c>
      <c r="FN19">
        <f>IFERROR(SUM(FL5:FL19),"")</f>
        <v>0</v>
      </c>
      <c r="FO19" cm="1">
        <f t="array" ref="FO19">_xlfn.SWITCH(Charts!$B$3,"average", AVERAGE(INDIRECT(ADDRESS(14+3,FO$2+1,,,"Instances") &amp; ":" &amp; ADDRESS(14+3,FO$2+1))),"median", MEDIAN(INDIRECT(ADDRESS(14+3,FO$2+1,,,"Instances") &amp; ":" &amp; ADDRESS(14+3,FO$2+1))),"min", MIN(INDIRECT(ADDRESS(14+3,FO$2+1,,,"Instances") &amp; ":" &amp; ADDRESS(14+3,FO$2+1))),"max", MAX(INDIRECT(ADDRESS(14+3,FO$2+1,,,"Instances") &amp; ":" &amp; ADDRESS(14+3,FO$2+1))),"diff", MAX(INDIRECT(ADDRESS(14+3,FO$2+1,,,"Instances") &amp; ":" &amp; ADDRESS(14+3,FO$2+1)))-MIN(INDIRECT(ADDRESS(14+3,FO$2+1,,,"Instances") &amp; ":" &amp; ADDRESS(14+3,FO$2+1))))</f>
        <v>0</v>
      </c>
      <c r="FP19">
        <f>IFERROR(SMALL(FO5:FO105,ROW()-ROW($FP$5)+1),"")</f>
        <v>0</v>
      </c>
      <c r="FR19">
        <f>IFERROR(SUM(FP5:FP19),"")</f>
        <v>0</v>
      </c>
      <c r="FS19" cm="1">
        <f t="array" ref="FS19">_xlfn.SWITCH(Charts!$B$3,"average", AVERAGE(INDIRECT(ADDRESS(14+3,FS$2+1,,,"Instances") &amp; ":" &amp; ADDRESS(14+3,FS$2+1))),"median", MEDIAN(INDIRECT(ADDRESS(14+3,FS$2+1,,,"Instances") &amp; ":" &amp; ADDRESS(14+3,FS$2+1))),"min", MIN(INDIRECT(ADDRESS(14+3,FS$2+1,,,"Instances") &amp; ":" &amp; ADDRESS(14+3,FS$2+1))),"max", MAX(INDIRECT(ADDRESS(14+3,FS$2+1,,,"Instances") &amp; ":" &amp; ADDRESS(14+3,FS$2+1))),"diff", MAX(INDIRECT(ADDRESS(14+3,FS$2+1,,,"Instances") &amp; ":" &amp; ADDRESS(14+3,FS$2+1)))-MIN(INDIRECT(ADDRESS(14+3,FS$2+1,,,"Instances") &amp; ":" &amp; ADDRESS(14+3,FS$2+1))))</f>
        <v>0</v>
      </c>
      <c r="FT19">
        <f>IFERROR(SMALL(FS5:FS105,ROW()-ROW($FT$5)+1),"")</f>
        <v>0</v>
      </c>
      <c r="FV19">
        <f>IFERROR(SUM(FT5:FT19),"")</f>
        <v>0</v>
      </c>
      <c r="FW19" cm="1">
        <f t="array" ref="FW19">_xlfn.SWITCH(Charts!$B$3,"average", AVERAGE(INDIRECT(ADDRESS(14+3,FW$2+1,,,"Instances") &amp; ":" &amp; ADDRESS(14+3,FW$2+1))),"median", MEDIAN(INDIRECT(ADDRESS(14+3,FW$2+1,,,"Instances") &amp; ":" &amp; ADDRESS(14+3,FW$2+1))),"min", MIN(INDIRECT(ADDRESS(14+3,FW$2+1,,,"Instances") &amp; ":" &amp; ADDRESS(14+3,FW$2+1))),"max", MAX(INDIRECT(ADDRESS(14+3,FW$2+1,,,"Instances") &amp; ":" &amp; ADDRESS(14+3,FW$2+1))),"diff", MAX(INDIRECT(ADDRESS(14+3,FW$2+1,,,"Instances") &amp; ":" &amp; ADDRESS(14+3,FW$2+1)))-MIN(INDIRECT(ADDRESS(14+3,FW$2+1,,,"Instances") &amp; ":" &amp; ADDRESS(14+3,FW$2+1))))</f>
        <v>0</v>
      </c>
      <c r="FX19">
        <f>IFERROR(SMALL(FW5:FW105,ROW()-ROW($FX$5)+1),"")</f>
        <v>0</v>
      </c>
      <c r="FZ19">
        <f>IFERROR(SUM(FX5:FX19),"")</f>
        <v>0</v>
      </c>
      <c r="GA19" cm="1">
        <f t="array" ref="GA19">_xlfn.SWITCH(Charts!$B$3,"average", AVERAGE(INDIRECT(ADDRESS(14+3,GA$2+1,,,"Instances") &amp; ":" &amp; ADDRESS(14+3,GA$2+1))),"median", MEDIAN(INDIRECT(ADDRESS(14+3,GA$2+1,,,"Instances") &amp; ":" &amp; ADDRESS(14+3,GA$2+1))),"min", MIN(INDIRECT(ADDRESS(14+3,GA$2+1,,,"Instances") &amp; ":" &amp; ADDRESS(14+3,GA$2+1))),"max", MAX(INDIRECT(ADDRESS(14+3,GA$2+1,,,"Instances") &amp; ":" &amp; ADDRESS(14+3,GA$2+1))),"diff", MAX(INDIRECT(ADDRESS(14+3,GA$2+1,,,"Instances") &amp; ":" &amp; ADDRESS(14+3,GA$2+1)))-MIN(INDIRECT(ADDRESS(14+3,GA$2+1,,,"Instances") &amp; ":" &amp; ADDRESS(14+3,GA$2+1))))</f>
        <v>0</v>
      </c>
      <c r="GB19">
        <f>IFERROR(SMALL(GA5:GA105,ROW()-ROW($GB$5)+1),"")</f>
        <v>0</v>
      </c>
      <c r="GD19">
        <f>IFERROR(SUM(GB5:GB19),"")</f>
        <v>0</v>
      </c>
      <c r="GE19" cm="1">
        <f t="array" ref="GE19">_xlfn.SWITCH(Charts!$B$3,"average", AVERAGE(INDIRECT(ADDRESS(14+3,GE$2+1,,,"Instances") &amp; ":" &amp; ADDRESS(14+3,GE$2+1))),"median", MEDIAN(INDIRECT(ADDRESS(14+3,GE$2+1,,,"Instances") &amp; ":" &amp; ADDRESS(14+3,GE$2+1))),"min", MIN(INDIRECT(ADDRESS(14+3,GE$2+1,,,"Instances") &amp; ":" &amp; ADDRESS(14+3,GE$2+1))),"max", MAX(INDIRECT(ADDRESS(14+3,GE$2+1,,,"Instances") &amp; ":" &amp; ADDRESS(14+3,GE$2+1))),"diff", MAX(INDIRECT(ADDRESS(14+3,GE$2+1,,,"Instances") &amp; ":" &amp; ADDRESS(14+3,GE$2+1)))-MIN(INDIRECT(ADDRESS(14+3,GE$2+1,,,"Instances") &amp; ":" &amp; ADDRESS(14+3,GE$2+1))))</f>
        <v>0</v>
      </c>
      <c r="GF19">
        <f>IFERROR(SMALL(GE5:GE105,ROW()-ROW($GF$5)+1),"")</f>
        <v>0</v>
      </c>
      <c r="GH19">
        <f>IFERROR(SUM(GF5:GF19),"")</f>
        <v>0</v>
      </c>
      <c r="GI19" cm="1">
        <f t="array" ref="GI19">_xlfn.SWITCH(Charts!$B$3,"average", AVERAGE(INDIRECT(ADDRESS(14+3,GI$2+1,,,"Instances") &amp; ":" &amp; ADDRESS(14+3,GI$2+1))),"median", MEDIAN(INDIRECT(ADDRESS(14+3,GI$2+1,,,"Instances") &amp; ":" &amp; ADDRESS(14+3,GI$2+1))),"min", MIN(INDIRECT(ADDRESS(14+3,GI$2+1,,,"Instances") &amp; ":" &amp; ADDRESS(14+3,GI$2+1))),"max", MAX(INDIRECT(ADDRESS(14+3,GI$2+1,,,"Instances") &amp; ":" &amp; ADDRESS(14+3,GI$2+1))),"diff", MAX(INDIRECT(ADDRESS(14+3,GI$2+1,,,"Instances") &amp; ":" &amp; ADDRESS(14+3,GI$2+1)))-MIN(INDIRECT(ADDRESS(14+3,GI$2+1,,,"Instances") &amp; ":" &amp; ADDRESS(14+3,GI$2+1))))</f>
        <v>0</v>
      </c>
      <c r="GJ19">
        <f>IFERROR(SMALL(GI5:GI105,ROW()-ROW($GJ$5)+1),"")</f>
        <v>0</v>
      </c>
      <c r="GL19">
        <f>IFERROR(SUM(GJ5:GJ19),"")</f>
        <v>0</v>
      </c>
      <c r="GM19" cm="1">
        <f t="array" ref="GM19">_xlfn.SWITCH(Charts!$B$3,"average", AVERAGE(INDIRECT(ADDRESS(14+3,GM$2+1,,,"Instances") &amp; ":" &amp; ADDRESS(14+3,GM$2+1))),"median", MEDIAN(INDIRECT(ADDRESS(14+3,GM$2+1,,,"Instances") &amp; ":" &amp; ADDRESS(14+3,GM$2+1))),"min", MIN(INDIRECT(ADDRESS(14+3,GM$2+1,,,"Instances") &amp; ":" &amp; ADDRESS(14+3,GM$2+1))),"max", MAX(INDIRECT(ADDRESS(14+3,GM$2+1,,,"Instances") &amp; ":" &amp; ADDRESS(14+3,GM$2+1))),"diff", MAX(INDIRECT(ADDRESS(14+3,GM$2+1,,,"Instances") &amp; ":" &amp; ADDRESS(14+3,GM$2+1)))-MIN(INDIRECT(ADDRESS(14+3,GM$2+1,,,"Instances") &amp; ":" &amp; ADDRESS(14+3,GM$2+1))))</f>
        <v>0</v>
      </c>
      <c r="GN19">
        <f>IFERROR(SMALL(GM5:GM105,ROW()-ROW($GN$5)+1),"")</f>
        <v>0</v>
      </c>
      <c r="GP19">
        <f>IFERROR(SUM(GN5:GN19),"")</f>
        <v>0</v>
      </c>
      <c r="GQ19" cm="1">
        <f t="array" ref="GQ19">_xlfn.SWITCH(Charts!$B$3,"average", AVERAGE(INDIRECT(ADDRESS(14+3,GQ$2+1,,,"Instances") &amp; ":" &amp; ADDRESS(14+3,GQ$2+1))),"median", MEDIAN(INDIRECT(ADDRESS(14+3,GQ$2+1,,,"Instances") &amp; ":" &amp; ADDRESS(14+3,GQ$2+1))),"min", MIN(INDIRECT(ADDRESS(14+3,GQ$2+1,,,"Instances") &amp; ":" &amp; ADDRESS(14+3,GQ$2+1))),"max", MAX(INDIRECT(ADDRESS(14+3,GQ$2+1,,,"Instances") &amp; ":" &amp; ADDRESS(14+3,GQ$2+1))),"diff", MAX(INDIRECT(ADDRESS(14+3,GQ$2+1,,,"Instances") &amp; ":" &amp; ADDRESS(14+3,GQ$2+1)))-MIN(INDIRECT(ADDRESS(14+3,GQ$2+1,,,"Instances") &amp; ":" &amp; ADDRESS(14+3,GQ$2+1))))</f>
        <v>0</v>
      </c>
      <c r="GR19">
        <f>IFERROR(SMALL(GQ5:GQ105,ROW()-ROW($GR$5)+1),"")</f>
        <v>0</v>
      </c>
      <c r="GT19">
        <f>IFERROR(SUM(GR5:GR19),"")</f>
        <v>0</v>
      </c>
      <c r="GU19" cm="1">
        <f t="array" ref="GU19">_xlfn.SWITCH(Charts!$B$3,"average", AVERAGE(INDIRECT(ADDRESS(14+3,GU$2+1,,,"Instances") &amp; ":" &amp; ADDRESS(14+3,GU$2+1))),"median", MEDIAN(INDIRECT(ADDRESS(14+3,GU$2+1,,,"Instances") &amp; ":" &amp; ADDRESS(14+3,GU$2+1))),"min", MIN(INDIRECT(ADDRESS(14+3,GU$2+1,,,"Instances") &amp; ":" &amp; ADDRESS(14+3,GU$2+1))),"max", MAX(INDIRECT(ADDRESS(14+3,GU$2+1,,,"Instances") &amp; ":" &amp; ADDRESS(14+3,GU$2+1))),"diff", MAX(INDIRECT(ADDRESS(14+3,GU$2+1,,,"Instances") &amp; ":" &amp; ADDRESS(14+3,GU$2+1)))-MIN(INDIRECT(ADDRESS(14+3,GU$2+1,,,"Instances") &amp; ":" &amp; ADDRESS(14+3,GU$2+1))))</f>
        <v>0</v>
      </c>
      <c r="GV19">
        <f>IFERROR(SMALL(GU5:GU105,ROW()-ROW($GV$5)+1),"")</f>
        <v>0</v>
      </c>
      <c r="GX19">
        <f>IFERROR(SUM(GV5:GV19),"")</f>
        <v>0</v>
      </c>
      <c r="GY19" cm="1">
        <f t="array" ref="GY19">_xlfn.SWITCH(Charts!$B$3,"average", AVERAGE(INDIRECT(ADDRESS(14+3,GY$2+1,,,"Instances") &amp; ":" &amp; ADDRESS(14+3,GY$2+1))),"median", MEDIAN(INDIRECT(ADDRESS(14+3,GY$2+1,,,"Instances") &amp; ":" &amp; ADDRESS(14+3,GY$2+1))),"min", MIN(INDIRECT(ADDRESS(14+3,GY$2+1,,,"Instances") &amp; ":" &amp; ADDRESS(14+3,GY$2+1))),"max", MAX(INDIRECT(ADDRESS(14+3,GY$2+1,,,"Instances") &amp; ":" &amp; ADDRESS(14+3,GY$2+1))),"diff", MAX(INDIRECT(ADDRESS(14+3,GY$2+1,,,"Instances") &amp; ":" &amp; ADDRESS(14+3,GY$2+1)))-MIN(INDIRECT(ADDRESS(14+3,GY$2+1,,,"Instances") &amp; ":" &amp; ADDRESS(14+3,GY$2+1))))</f>
        <v>0</v>
      </c>
      <c r="GZ19">
        <f>IFERROR(SMALL(GY5:GY105,ROW()-ROW($GZ$5)+1),"")</f>
        <v>0</v>
      </c>
      <c r="HB19">
        <f>IFERROR(SUM(GZ5:GZ19),"")</f>
        <v>0</v>
      </c>
      <c r="HC19" cm="1">
        <f t="array" ref="HC19">_xlfn.SWITCH(Charts!$B$3,"average", AVERAGE(INDIRECT(ADDRESS(14+3,HC$2+1,,,"Instances") &amp; ":" &amp; ADDRESS(14+3,HC$2+1))),"median", MEDIAN(INDIRECT(ADDRESS(14+3,HC$2+1,,,"Instances") &amp; ":" &amp; ADDRESS(14+3,HC$2+1))),"min", MIN(INDIRECT(ADDRESS(14+3,HC$2+1,,,"Instances") &amp; ":" &amp; ADDRESS(14+3,HC$2+1))),"max", MAX(INDIRECT(ADDRESS(14+3,HC$2+1,,,"Instances") &amp; ":" &amp; ADDRESS(14+3,HC$2+1))),"diff", MAX(INDIRECT(ADDRESS(14+3,HC$2+1,,,"Instances") &amp; ":" &amp; ADDRESS(14+3,HC$2+1)))-MIN(INDIRECT(ADDRESS(14+3,HC$2+1,,,"Instances") &amp; ":" &amp; ADDRESS(14+3,HC$2+1))))</f>
        <v>0</v>
      </c>
      <c r="HD19">
        <f>IFERROR(SMALL(HC5:HC105,ROW()-ROW($HD$5)+1),"")</f>
        <v>0</v>
      </c>
      <c r="HF19">
        <f>IFERROR(SUM(HD5:HD19),"")</f>
        <v>0</v>
      </c>
      <c r="HI19">
        <f>IF(Charts!$B$3="none",E531,IF(DG531="",NA(),DG531))</f>
        <v>0</v>
      </c>
      <c r="HJ19">
        <f>IF(Charts!$B$3="none",F531,IF(DH531="",NA(),DH531))</f>
        <v>0</v>
      </c>
      <c r="HK19">
        <f>IF(Charts!$B$3="none",G531,IF(DI531="",NA(),DI531))</f>
        <v>0</v>
      </c>
      <c r="HL19">
        <f>IF(Charts!$B$3="none",H531,IF(DJ531="",NA(),DJ531))</f>
        <v>0</v>
      </c>
      <c r="HM19">
        <f>IF(Charts!$B$3="none",I531,IF(DK531="",NA(),DK531))</f>
        <v>0</v>
      </c>
      <c r="HN19">
        <f>IF(Charts!$B$3="none",J531,IF(DL531="",NA(),DL531))</f>
        <v>0</v>
      </c>
      <c r="HO19">
        <f>IF(Charts!$B$3="none",K531,IF(DM531="",NA(),DM531))</f>
        <v>0</v>
      </c>
      <c r="HP19">
        <f>IF(Charts!$B$3="none",L531,IF(DN531="",NA(),DN531))</f>
        <v>0</v>
      </c>
      <c r="HQ19">
        <f>IF(Charts!$B$3="none",M531,IF(DO531="",NA(),DO531))</f>
        <v>0</v>
      </c>
      <c r="HR19">
        <f>IF(Charts!$B$3="none",N531,IF(DP531="",NA(),DP531))</f>
        <v>0</v>
      </c>
      <c r="HS19">
        <f>IF(Charts!$B$3="none",O531,IF(DQ531="",NA(),DQ531))</f>
        <v>0</v>
      </c>
      <c r="HT19">
        <f>IF(Charts!$B$3="none",P531,IF(DR531="",NA(),DR531))</f>
        <v>0</v>
      </c>
      <c r="HU19">
        <f>IF(Charts!$B$3="none",Q531,IF(DS531="",NA(),DS531))</f>
        <v>0</v>
      </c>
      <c r="HV19">
        <f>IF(Charts!$B$3="none",R531,IF(DT531="",NA(),DT531))</f>
        <v>0</v>
      </c>
      <c r="HW19">
        <f>IF(Charts!$B$3="none",S531,IF(DU531="",NA(),DU531))</f>
        <v>0</v>
      </c>
      <c r="HX19">
        <f>IF(Charts!$B$3="none",T531,IF(DV531="",NA(),DV531))</f>
        <v>0</v>
      </c>
      <c r="HY19">
        <f>IF(Charts!$B$3="none",U531,IF(DW531="",NA(),DW531))</f>
        <v>0</v>
      </c>
      <c r="HZ19">
        <f>IF(Charts!$B$3="none",V531,IF(DX531="",NA(),DX531))</f>
        <v>0</v>
      </c>
      <c r="IA19">
        <f>IF(Charts!$B$3="none",W531,IF(DY531="",NA(),DY531))</f>
        <v>0</v>
      </c>
      <c r="IB19">
        <f>IF(Charts!$B$3="none",X531,IF(DZ531="",NA(),DZ531))</f>
        <v>0</v>
      </c>
      <c r="IC19">
        <f>IF(Charts!$B$3="none",Y531,IF(EA531="",NA(),EA531))</f>
        <v>0</v>
      </c>
      <c r="ID19">
        <f>IF(Charts!$B$3="none",Z531,IF(EB531="",NA(),EB531))</f>
        <v>0</v>
      </c>
      <c r="IE19">
        <f>IF(Charts!$B$3="none",AA531,IF(EC531="",NA(),EC531))</f>
        <v>0</v>
      </c>
      <c r="IF19">
        <f>IF(Charts!$B$3="none",AB531,IF(ED531="",NA(),ED531))</f>
        <v>0</v>
      </c>
      <c r="IG19">
        <f>IF(Charts!$B$3="none",AC531,IF(EE531="",NA(),EE531))</f>
        <v>0</v>
      </c>
      <c r="IH19">
        <f>IF(Charts!$B$3="none",AD531,IF(EF531="",NA(),EF531))</f>
        <v>0</v>
      </c>
      <c r="II19">
        <f>IF(Charts!$B$3="none",AE531,IF(EG531="",NA(),EG531))</f>
        <v>0</v>
      </c>
      <c r="IJ19">
        <f>IF(Charts!$B$3="none",AF531,IF(EH531="",NA(),EH531))</f>
        <v>0</v>
      </c>
      <c r="IK19">
        <f>IF(Charts!$B$3="none",AG531,IF(EI531="",NA(),EI531))</f>
        <v>0</v>
      </c>
      <c r="IL19">
        <f>IF(Charts!$B$3="none",AH531,IF(EJ531="",NA(),EJ531))</f>
        <v>0</v>
      </c>
      <c r="IM19">
        <f>IF(Charts!$B$3="none",AI531,IF(EK531="",NA(),EK531))</f>
        <v>0</v>
      </c>
      <c r="IN19">
        <f>IF(Charts!$B$3="none",AJ531,IF(EL531="",NA(),EL531))</f>
        <v>0</v>
      </c>
      <c r="IO19">
        <f>IF(Charts!$B$3="none",AK531,IF(EM531="",NA(),EM531))</f>
        <v>0</v>
      </c>
      <c r="IP19">
        <f>IF(Charts!$B$3="none",AL531,IF(EN531="",NA(),EN531))</f>
        <v>0</v>
      </c>
      <c r="IQ19">
        <f>IF(Charts!$B$3="none",AM531,IF(EO531="",NA(),EO531))</f>
        <v>0</v>
      </c>
      <c r="IR19">
        <f>IF(Charts!$B$3="none",AN531,IF(EP531="",NA(),EP531))</f>
        <v>0</v>
      </c>
      <c r="IS19">
        <f>IF(Charts!$B$3="none",AO531,IF(EQ531="",NA(),EQ531))</f>
        <v>0</v>
      </c>
      <c r="IT19">
        <f>IF(Charts!$B$3="none",AP531,IF(ER531="",NA(),ER531))</f>
        <v>0</v>
      </c>
      <c r="IU19">
        <f>IF(Charts!$B$3="none",AQ531,IF(ES531="",NA(),ES531))</f>
        <v>0</v>
      </c>
      <c r="IV19">
        <f>IF(Charts!$B$3="none",AR531,IF(ET531="",NA(),ET531))</f>
        <v>0</v>
      </c>
      <c r="IW19">
        <f>IF(Charts!$B$3="none",AS531,IF(EU531="",NA(),EU531))</f>
        <v>0</v>
      </c>
      <c r="IX19">
        <f>IF(Charts!$B$3="none",AT531,IF(EV531="",NA(),EV531))</f>
        <v>0</v>
      </c>
      <c r="IY19">
        <f>IF(Charts!$B$3="none",AU531,IF(EW531="",NA(),EW531))</f>
        <v>0</v>
      </c>
      <c r="IZ19">
        <f>IF(Charts!$B$3="none",AV531,IF(EX531="",NA(),EX531))</f>
        <v>0</v>
      </c>
      <c r="JA19">
        <f>IF(Charts!$B$3="none",AW531,IF(EY531="",NA(),EY531))</f>
        <v>0</v>
      </c>
      <c r="JB19">
        <f>IF(Charts!$B$3="none",AX531,IF(EZ531="",NA(),EZ531))</f>
        <v>0</v>
      </c>
      <c r="JC19">
        <f>IF(Charts!$B$3="none",AY531,IF(FA531="",NA(),FA531))</f>
        <v>0</v>
      </c>
      <c r="JD19">
        <f>IF(Charts!$B$3="none",AZ531,IF(FB531="",NA(),FB531))</f>
        <v>0</v>
      </c>
      <c r="JE19">
        <f>IF(Charts!$B$3="none",BA531,IF(FC531="",NA(),FC531))</f>
        <v>0</v>
      </c>
      <c r="JF19">
        <f>IF(Charts!$B$3="none",BB531,IF(FD531="",NA(),FD531))</f>
        <v>0</v>
      </c>
      <c r="JG19">
        <f>IF(Charts!$B$3="none",BC531,IF(FE531="",NA(),FE531))</f>
        <v>0</v>
      </c>
      <c r="JH19">
        <f>IF(Charts!$B$3="none",BD531,IF(FF531="",NA(),FF531))</f>
        <v>0</v>
      </c>
      <c r="JI19">
        <f>IF(Charts!$B$3="none",BE531,IF(FG531="",NA(),FG531))</f>
        <v>0</v>
      </c>
      <c r="JJ19">
        <f>IF(Charts!$B$3="none",BF531,IF(FH531="",NA(),FH531))</f>
        <v>0</v>
      </c>
      <c r="JK19">
        <f>IF(Charts!$B$3="none",BG531,IF(FI531="",NA(),FI531))</f>
        <v>0</v>
      </c>
      <c r="JL19">
        <f>IF(Charts!$B$3="none",BH531,IF(FJ531="",NA(),FJ531))</f>
        <v>0</v>
      </c>
      <c r="JM19">
        <f>IF(Charts!$B$3="none",BI531,IF(FK531="",NA(),FK531))</f>
        <v>0</v>
      </c>
      <c r="JN19">
        <f>IF(Charts!$B$3="none",BJ531,IF(FL531="",NA(),FL531))</f>
        <v>0</v>
      </c>
      <c r="JO19">
        <f>IF(Charts!$B$3="none",BK531,IF(FM531="",NA(),FM531))</f>
        <v>0</v>
      </c>
      <c r="JP19">
        <f>IF(Charts!$B$3="none",BL531,IF(FN531="",NA(),FN531))</f>
        <v>0</v>
      </c>
      <c r="JQ19">
        <f>IF(Charts!$B$3="none",BM531,IF(FO531="",NA(),FO531))</f>
        <v>0</v>
      </c>
      <c r="JR19">
        <f>IF(Charts!$B$3="none",BN531,IF(FP531="",NA(),FP531))</f>
        <v>0</v>
      </c>
      <c r="JS19">
        <f>IF(Charts!$B$3="none",BO531,IF(FQ531="",NA(),FQ531))</f>
        <v>0</v>
      </c>
      <c r="JT19">
        <f>IF(Charts!$B$3="none",BP531,IF(FR531="",NA(),FR531))</f>
        <v>0</v>
      </c>
      <c r="JU19">
        <f>IF(Charts!$B$3="none",BQ531,IF(FS531="",NA(),FS531))</f>
        <v>0</v>
      </c>
      <c r="JV19">
        <f>IF(Charts!$B$3="none",BR531,IF(FT531="",NA(),FT531))</f>
        <v>0</v>
      </c>
      <c r="JW19">
        <f>IF(Charts!$B$3="none",BS531,IF(FU531="",NA(),FU531))</f>
        <v>0</v>
      </c>
      <c r="JX19">
        <f>IF(Charts!$B$3="none",BT531,IF(FV531="",NA(),FV531))</f>
        <v>0</v>
      </c>
      <c r="JY19">
        <f>IF(Charts!$B$3="none",BU531,IF(FW531="",NA(),FW531))</f>
        <v>0</v>
      </c>
      <c r="JZ19">
        <f>IF(Charts!$B$3="none",BV531,IF(FX531="",NA(),FX531))</f>
        <v>0</v>
      </c>
      <c r="KA19">
        <f>IF(Charts!$B$3="none",BW531,IF(FY531="",NA(),FY531))</f>
        <v>0</v>
      </c>
      <c r="KB19">
        <f>IF(Charts!$B$3="none",BX531,IF(FZ531="",NA(),FZ531))</f>
        <v>0</v>
      </c>
      <c r="KC19">
        <f>IF(Charts!$B$3="none",BY531,IF(GA531="",NA(),GA531))</f>
        <v>0</v>
      </c>
      <c r="KD19">
        <f>IF(Charts!$B$3="none",BZ531,IF(GB531="",NA(),GB531))</f>
        <v>0</v>
      </c>
      <c r="KE19">
        <f>IF(Charts!$B$3="none",CA531,IF(GC531="",NA(),GC531))</f>
        <v>0</v>
      </c>
      <c r="KF19">
        <f>IF(Charts!$B$3="none",CB531,IF(GD531="",NA(),GD531))</f>
        <v>0</v>
      </c>
      <c r="KG19">
        <f>IF(Charts!$B$3="none",CC531,IF(GE531="",NA(),GE531))</f>
        <v>0</v>
      </c>
      <c r="KH19">
        <f>IF(Charts!$B$3="none",CD531,IF(GF531="",NA(),GF531))</f>
        <v>0</v>
      </c>
      <c r="KI19">
        <f>IF(Charts!$B$3="none",CE531,IF(GG531="",NA(),GG531))</f>
        <v>0</v>
      </c>
      <c r="KJ19">
        <f>IF(Charts!$B$3="none",CF531,IF(GH531="",NA(),GH531))</f>
        <v>0</v>
      </c>
      <c r="KK19">
        <f>IF(Charts!$B$3="none",CG531,IF(GI531="",NA(),GI531))</f>
        <v>0</v>
      </c>
      <c r="KL19">
        <f>IF(Charts!$B$3="none",CH531,IF(GJ531="",NA(),GJ531))</f>
        <v>0</v>
      </c>
      <c r="KM19">
        <f>IF(Charts!$B$3="none",CI531,IF(GK531="",NA(),GK531))</f>
        <v>0</v>
      </c>
      <c r="KN19">
        <f>IF(Charts!$B$3="none",CJ531,IF(GL531="",NA(),GL531))</f>
        <v>0</v>
      </c>
      <c r="KO19">
        <f>IF(Charts!$B$3="none",CK531,IF(GM531="",NA(),GM531))</f>
        <v>0</v>
      </c>
      <c r="KP19">
        <f>IF(Charts!$B$3="none",CL531,IF(GN531="",NA(),GN531))</f>
        <v>0</v>
      </c>
      <c r="KQ19">
        <f>IF(Charts!$B$3="none",CM531,IF(GO531="",NA(),GO531))</f>
        <v>0</v>
      </c>
      <c r="KR19">
        <f>IF(Charts!$B$3="none",CN531,IF(GP531="",NA(),GP531))</f>
        <v>0</v>
      </c>
      <c r="KS19">
        <f>IF(Charts!$B$3="none",CO531,IF(GQ531="",NA(),GQ531))</f>
        <v>0</v>
      </c>
      <c r="KT19">
        <f>IF(Charts!$B$3="none",CP531,IF(GR531="",NA(),GR531))</f>
        <v>0</v>
      </c>
      <c r="KU19">
        <f>IF(Charts!$B$3="none",CQ531,IF(GS531="",NA(),GS531))</f>
        <v>0</v>
      </c>
      <c r="KV19">
        <f>IF(Charts!$B$3="none",CR531,IF(GT531="",NA(),GT531))</f>
        <v>0</v>
      </c>
      <c r="KW19">
        <f>IF(Charts!$B$3="none",CS531,IF(GU531="",NA(),GU531))</f>
        <v>0</v>
      </c>
      <c r="KX19">
        <f>IF(Charts!$B$3="none",CT531,IF(GV531="",NA(),GV531))</f>
        <v>0</v>
      </c>
      <c r="KY19">
        <f>IF(Charts!$B$3="none",CU531,IF(GW531="",NA(),GW531))</f>
        <v>0</v>
      </c>
      <c r="KZ19">
        <f>IF(Charts!$B$3="none",CV531,IF(GX531="",NA(),GX531))</f>
        <v>0</v>
      </c>
      <c r="LA19">
        <f>IF(Charts!$B$3="none",CW531,IF(GY531="",NA(),GY531))</f>
        <v>0</v>
      </c>
      <c r="LB19">
        <f>IF(Charts!$B$3="none",CX531,IF(GZ531="",NA(),GZ531))</f>
        <v>0</v>
      </c>
      <c r="LC19">
        <f>IF(Charts!$B$3="none",CY531,IF(HA531="",NA(),HA531))</f>
        <v>0</v>
      </c>
      <c r="LD19">
        <f>IF(Charts!$B$3="none",CZ531,IF(HB531="",NA(),HB531))</f>
        <v>0</v>
      </c>
      <c r="LE19">
        <f>IF(Charts!$B$3="none",DA531,IF(HC531="",NA(),HC531))</f>
        <v>0</v>
      </c>
      <c r="LF19">
        <f>IF(Charts!$B$3="none",DB531,IF(HD531="",NA(),HD531))</f>
        <v>0</v>
      </c>
      <c r="LG19">
        <f>IF(Charts!$B$3="none",DC531,IF(HE531="",NA(),HE531))</f>
        <v>0</v>
      </c>
      <c r="LH19">
        <f>IF(Charts!$B$3="none",DD531,IF(HF531="",NA(),HF531))</f>
        <v>0</v>
      </c>
    </row>
    <row r="20" spans="4:320">
      <c r="D20">
        <v>16</v>
      </c>
      <c r="E20">
        <f>IF(INDIRECT(ADDRESS($D20+2,E$2+1,,,"Instances"))="","",INDIRECT(ADDRESS($D20+2,E$2+1,,,"Instances")))</f>
        <v>0</v>
      </c>
      <c r="F20">
        <f>IFERROR(SMALL(E5:E105,ROW()-ROW($F$5)+1),"")</f>
        <v>0</v>
      </c>
      <c r="H20">
        <f>IFERROR(SUM(F5:F20),"")</f>
        <v>0</v>
      </c>
      <c r="I20">
        <f>IF(INDIRECT(ADDRESS($D20+2,I$2+1,,,"Instances"))="","",INDIRECT(ADDRESS($D20+2,I$2+1,,,"Instances")))</f>
        <v>0</v>
      </c>
      <c r="J20">
        <f>IFERROR(SMALL(I5:I105,ROW()-ROW($J$5)+1),"")</f>
        <v>0</v>
      </c>
      <c r="L20">
        <f>IFERROR(SUM(J5:J20),"")</f>
        <v>0</v>
      </c>
      <c r="M20">
        <f>IF(INDIRECT(ADDRESS($D20+2,M$2+1,,,"Instances"))="","",INDIRECT(ADDRESS($D20+2,M$2+1,,,"Instances")))</f>
        <v>0</v>
      </c>
      <c r="N20">
        <f>IFERROR(SMALL(M5:M105,ROW()-ROW($N$5)+1),"")</f>
        <v>0</v>
      </c>
      <c r="P20">
        <f>IFERROR(SUM(N5:N20),"")</f>
        <v>0</v>
      </c>
      <c r="Q20">
        <f>IF(INDIRECT(ADDRESS($D20+2,Q$2+1,,,"Instances"))="","",INDIRECT(ADDRESS($D20+2,Q$2+1,,,"Instances")))</f>
        <v>0</v>
      </c>
      <c r="R20">
        <f>IFERROR(SMALL(Q5:Q105,ROW()-ROW($R$5)+1),"")</f>
        <v>0</v>
      </c>
      <c r="T20">
        <f>IFERROR(SUM(R5:R20),"")</f>
        <v>0</v>
      </c>
      <c r="U20">
        <f>IF(INDIRECT(ADDRESS($D20+2,U$2+1,,,"Instances"))="","",INDIRECT(ADDRESS($D20+2,U$2+1,,,"Instances")))</f>
        <v>0</v>
      </c>
      <c r="V20">
        <f>IFERROR(SMALL(U5:U105,ROW()-ROW($V$5)+1),"")</f>
        <v>0</v>
      </c>
      <c r="X20">
        <f>IFERROR(SUM(V5:V20),"")</f>
        <v>0</v>
      </c>
      <c r="Y20">
        <f>IF(INDIRECT(ADDRESS($D20+2,Y$2+1,,,"Instances"))="","",INDIRECT(ADDRESS($D20+2,Y$2+1,,,"Instances")))</f>
        <v>0</v>
      </c>
      <c r="Z20">
        <f>IFERROR(SMALL(Y5:Y105,ROW()-ROW($Z$5)+1),"")</f>
        <v>0</v>
      </c>
      <c r="AB20">
        <f>IFERROR(SUM(Z5:Z20),"")</f>
        <v>0</v>
      </c>
      <c r="AC20">
        <f>IF(INDIRECT(ADDRESS($D20+2,AC$2+1,,,"Instances"))="","",INDIRECT(ADDRESS($D20+2,AC$2+1,,,"Instances")))</f>
        <v>0</v>
      </c>
      <c r="AD20">
        <f>IFERROR(SMALL(AC5:AC105,ROW()-ROW($AD$5)+1),"")</f>
        <v>0</v>
      </c>
      <c r="AF20">
        <f>IFERROR(SUM(AD5:AD20),"")</f>
        <v>0</v>
      </c>
      <c r="AG20">
        <f>IF(INDIRECT(ADDRESS($D20+2,AG$2+1,,,"Instances"))="","",INDIRECT(ADDRESS($D20+2,AG$2+1,,,"Instances")))</f>
        <v>0</v>
      </c>
      <c r="AH20">
        <f>IFERROR(SMALL(AG5:AG105,ROW()-ROW($AH$5)+1),"")</f>
        <v>0</v>
      </c>
      <c r="AJ20">
        <f>IFERROR(SUM(AH5:AH20),"")</f>
        <v>0</v>
      </c>
      <c r="AK20">
        <f>IF(INDIRECT(ADDRESS($D20+2,AK$2+1,,,"Instances"))="","",INDIRECT(ADDRESS($D20+2,AK$2+1,,,"Instances")))</f>
        <v>0</v>
      </c>
      <c r="AL20">
        <f>IFERROR(SMALL(AK5:AK105,ROW()-ROW($AL$5)+1),"")</f>
        <v>0</v>
      </c>
      <c r="AN20">
        <f>IFERROR(SUM(AL5:AL20),"")</f>
        <v>0</v>
      </c>
      <c r="AO20">
        <f>IF(INDIRECT(ADDRESS($D20+2,AO$2+1,,,"Instances"))="","",INDIRECT(ADDRESS($D20+2,AO$2+1,,,"Instances")))</f>
        <v>0</v>
      </c>
      <c r="AP20">
        <f>IFERROR(SMALL(AO5:AO105,ROW()-ROW($AP$5)+1),"")</f>
        <v>0</v>
      </c>
      <c r="AR20">
        <f>IFERROR(SUM(AP5:AP20),"")</f>
        <v>0</v>
      </c>
      <c r="AS20">
        <f>IF(INDIRECT(ADDRESS($D20+2,AS$2+1,,,"Instances"))="","",INDIRECT(ADDRESS($D20+2,AS$2+1,,,"Instances")))</f>
        <v>0</v>
      </c>
      <c r="AT20">
        <f>IFERROR(SMALL(AS5:AS105,ROW()-ROW($AT$5)+1),"")</f>
        <v>0</v>
      </c>
      <c r="AV20">
        <f>IFERROR(SUM(AT5:AT20),"")</f>
        <v>0</v>
      </c>
      <c r="AW20">
        <f>IF(INDIRECT(ADDRESS($D20+2,AW$2+1,,,"Instances"))="","",INDIRECT(ADDRESS($D20+2,AW$2+1,,,"Instances")))</f>
        <v>0</v>
      </c>
      <c r="AX20">
        <f>IFERROR(SMALL(AW5:AW105,ROW()-ROW($AX$5)+1),"")</f>
        <v>0</v>
      </c>
      <c r="AZ20">
        <f>IFERROR(SUM(AX5:AX20),"")</f>
        <v>0</v>
      </c>
      <c r="BA20">
        <f>IF(INDIRECT(ADDRESS($D20+2,BA$2+1,,,"Instances"))="","",INDIRECT(ADDRESS($D20+2,BA$2+1,,,"Instances")))</f>
        <v>0</v>
      </c>
      <c r="BB20">
        <f>IFERROR(SMALL(BA5:BA105,ROW()-ROW($BB$5)+1),"")</f>
        <v>0</v>
      </c>
      <c r="BD20">
        <f>IFERROR(SUM(BB5:BB20),"")</f>
        <v>0</v>
      </c>
      <c r="BE20">
        <f>IF(INDIRECT(ADDRESS($D20+2,BE$2+1,,,"Instances"))="","",INDIRECT(ADDRESS($D20+2,BE$2+1,,,"Instances")))</f>
        <v>0</v>
      </c>
      <c r="BF20">
        <f>IFERROR(SMALL(BE5:BE105,ROW()-ROW($BF$5)+1),"")</f>
        <v>0</v>
      </c>
      <c r="BH20">
        <f>IFERROR(SUM(BF5:BF20),"")</f>
        <v>0</v>
      </c>
      <c r="BI20">
        <f>IF(INDIRECT(ADDRESS($D20+2,BI$2+1,,,"Instances"))="","",INDIRECT(ADDRESS($D20+2,BI$2+1,,,"Instances")))</f>
        <v>0</v>
      </c>
      <c r="BJ20">
        <f>IFERROR(SMALL(BI5:BI105,ROW()-ROW($BJ$5)+1),"")</f>
        <v>0</v>
      </c>
      <c r="BL20">
        <f>IFERROR(SUM(BJ5:BJ20),"")</f>
        <v>0</v>
      </c>
      <c r="BM20">
        <f>IF(INDIRECT(ADDRESS($D20+2,BM$2+1,,,"Instances"))="","",INDIRECT(ADDRESS($D20+2,BM$2+1,,,"Instances")))</f>
        <v>0</v>
      </c>
      <c r="BN20">
        <f>IFERROR(SMALL(BM5:BM105,ROW()-ROW($BN$5)+1),"")</f>
        <v>0</v>
      </c>
      <c r="BP20">
        <f>IFERROR(SUM(BN5:BN20),"")</f>
        <v>0</v>
      </c>
      <c r="BQ20">
        <f>IF(INDIRECT(ADDRESS($D20+2,BQ$2+1,,,"Instances"))="","",INDIRECT(ADDRESS($D20+2,BQ$2+1,,,"Instances")))</f>
        <v>0</v>
      </c>
      <c r="BR20">
        <f>IFERROR(SMALL(BQ5:BQ105,ROW()-ROW($BR$5)+1),"")</f>
        <v>0</v>
      </c>
      <c r="BT20">
        <f>IFERROR(SUM(BR5:BR20),"")</f>
        <v>0</v>
      </c>
      <c r="BU20">
        <f>IF(INDIRECT(ADDRESS($D20+2,BU$2+1,,,"Instances"))="","",INDIRECT(ADDRESS($D20+2,BU$2+1,,,"Instances")))</f>
        <v>0</v>
      </c>
      <c r="BV20">
        <f>IFERROR(SMALL(BU5:BU105,ROW()-ROW($BV$5)+1),"")</f>
        <v>0</v>
      </c>
      <c r="BX20">
        <f>IFERROR(SUM(BV5:BV20),"")</f>
        <v>0</v>
      </c>
      <c r="BY20">
        <f>IF(INDIRECT(ADDRESS($D20+2,BY$2+1,,,"Instances"))="","",INDIRECT(ADDRESS($D20+2,BY$2+1,,,"Instances")))</f>
        <v>0</v>
      </c>
      <c r="BZ20">
        <f>IFERROR(SMALL(BY5:BY105,ROW()-ROW($BZ$5)+1),"")</f>
        <v>0</v>
      </c>
      <c r="CB20">
        <f>IFERROR(SUM(BZ5:BZ20),"")</f>
        <v>0</v>
      </c>
      <c r="CC20">
        <f>IF(INDIRECT(ADDRESS($D20+2,CC$2+1,,,"Instances"))="","",INDIRECT(ADDRESS($D20+2,CC$2+1,,,"Instances")))</f>
        <v>0</v>
      </c>
      <c r="CD20">
        <f>IFERROR(SMALL(CC5:CC105,ROW()-ROW($CD$5)+1),"")</f>
        <v>0</v>
      </c>
      <c r="CF20">
        <f>IFERROR(SUM(CD5:CD20),"")</f>
        <v>0</v>
      </c>
      <c r="CG20">
        <f>IF(INDIRECT(ADDRESS($D20+2,CG$2+1,,,"Instances"))="","",INDIRECT(ADDRESS($D20+2,CG$2+1,,,"Instances")))</f>
        <v>0</v>
      </c>
      <c r="CH20">
        <f>IFERROR(SMALL(CG5:CG105,ROW()-ROW($CH$5)+1),"")</f>
        <v>0</v>
      </c>
      <c r="CJ20">
        <f>IFERROR(SUM(CH5:CH20),"")</f>
        <v>0</v>
      </c>
      <c r="CK20">
        <f>IF(INDIRECT(ADDRESS($D20+2,CK$2+1,,,"Instances"))="","",INDIRECT(ADDRESS($D20+2,CK$2+1,,,"Instances")))</f>
        <v>0</v>
      </c>
      <c r="CL20">
        <f>IFERROR(SMALL(CK5:CK105,ROW()-ROW($CL$5)+1),"")</f>
        <v>0</v>
      </c>
      <c r="CN20">
        <f>IFERROR(SUM(CL5:CL20),"")</f>
        <v>0</v>
      </c>
      <c r="CO20">
        <f>IF(INDIRECT(ADDRESS($D20+2,CO$2+1,,,"Instances"))="","",INDIRECT(ADDRESS($D20+2,CO$2+1,,,"Instances")))</f>
        <v>0</v>
      </c>
      <c r="CP20">
        <f>IFERROR(SMALL(CO5:CO105,ROW()-ROW($CP$5)+1),"")</f>
        <v>0</v>
      </c>
      <c r="CR20">
        <f>IFERROR(SUM(CP5:CP20),"")</f>
        <v>0</v>
      </c>
      <c r="CS20">
        <f>IF(INDIRECT(ADDRESS($D20+2,CS$2+1,,,"Instances"))="","",INDIRECT(ADDRESS($D20+2,CS$2+1,,,"Instances")))</f>
        <v>0</v>
      </c>
      <c r="CT20">
        <f>IFERROR(SMALL(CS5:CS105,ROW()-ROW($CT$5)+1),"")</f>
        <v>0</v>
      </c>
      <c r="CV20">
        <f>IFERROR(SUM(CT5:CT20),"")</f>
        <v>0</v>
      </c>
      <c r="CW20">
        <f>IF(INDIRECT(ADDRESS($D20+2,CW$2+1,,,"Instances"))="","",INDIRECT(ADDRESS($D20+2,CW$2+1,,,"Instances")))</f>
        <v>0</v>
      </c>
      <c r="CX20">
        <f>IFERROR(SMALL(CW5:CW105,ROW()-ROW($CX$5)+1),"")</f>
        <v>0</v>
      </c>
      <c r="CZ20">
        <f>IFERROR(SUM(CX5:CX20),"")</f>
        <v>0</v>
      </c>
      <c r="DA20">
        <f>IF(INDIRECT(ADDRESS($D20+2,DA$2+1,,,"Instances"))="","",INDIRECT(ADDRESS($D20+2,DA$2+1,,,"Instances")))</f>
        <v>0</v>
      </c>
      <c r="DB20">
        <f>IFERROR(SMALL(DA5:DA105,ROW()-ROW($DB$5)+1),"")</f>
        <v>0</v>
      </c>
      <c r="DD20">
        <f>IFERROR(SUM(DB5:DB20),"")</f>
        <v>0</v>
      </c>
      <c r="DF20">
        <v>16</v>
      </c>
      <c r="DG20" cm="1">
        <f t="array" ref="DG20">_xlfn.SWITCH(Charts!$B$3,"average", AVERAGE(INDIRECT(ADDRESS(15+3,DG$2+1,,,"Instances") &amp; ":" &amp; ADDRESS(15+3,DG$2+1))),"median", MEDIAN(INDIRECT(ADDRESS(15+3,DG$2+1,,,"Instances") &amp; ":" &amp; ADDRESS(15+3,DG$2+1))),"min", MIN(INDIRECT(ADDRESS(15+3,DG$2+1,,,"Instances") &amp; ":" &amp; ADDRESS(15+3,DG$2+1))),"max", MAX(INDIRECT(ADDRESS(15+3,DG$2+1,,,"Instances") &amp; ":" &amp; ADDRESS(15+3,DG$2+1))),"diff", MAX(INDIRECT(ADDRESS(15+3,DG$2+1,,,"Instances") &amp; ":" &amp; ADDRESS(15+3,DG$2+1)))-MIN(INDIRECT(ADDRESS(15+3,DG$2+1,,,"Instances") &amp; ":" &amp; ADDRESS(15+3,DG$2+1))))</f>
        <v>0</v>
      </c>
      <c r="DH20">
        <f>IFERROR(SMALL(DG5:DG105,ROW()-ROW($DH$5)+1),"")</f>
        <v>0</v>
      </c>
      <c r="DJ20">
        <f>IFERROR(SUM(DH5:DH20),"")</f>
        <v>0</v>
      </c>
      <c r="DK20" cm="1">
        <f t="array" ref="DK20">_xlfn.SWITCH(Charts!$B$3,"average", AVERAGE(INDIRECT(ADDRESS(15+3,DK$2+1,,,"Instances") &amp; ":" &amp; ADDRESS(15+3,DK$2+1))),"median", MEDIAN(INDIRECT(ADDRESS(15+3,DK$2+1,,,"Instances") &amp; ":" &amp; ADDRESS(15+3,DK$2+1))),"min", MIN(INDIRECT(ADDRESS(15+3,DK$2+1,,,"Instances") &amp; ":" &amp; ADDRESS(15+3,DK$2+1))),"max", MAX(INDIRECT(ADDRESS(15+3,DK$2+1,,,"Instances") &amp; ":" &amp; ADDRESS(15+3,DK$2+1))),"diff", MAX(INDIRECT(ADDRESS(15+3,DK$2+1,,,"Instances") &amp; ":" &amp; ADDRESS(15+3,DK$2+1)))-MIN(INDIRECT(ADDRESS(15+3,DK$2+1,,,"Instances") &amp; ":" &amp; ADDRESS(15+3,DK$2+1))))</f>
        <v>0</v>
      </c>
      <c r="DL20">
        <f>IFERROR(SMALL(DK5:DK105,ROW()-ROW($DL$5)+1),"")</f>
        <v>0</v>
      </c>
      <c r="DN20">
        <f>IFERROR(SUM(DL5:DL20),"")</f>
        <v>0</v>
      </c>
      <c r="DO20" cm="1">
        <f t="array" ref="DO20">_xlfn.SWITCH(Charts!$B$3,"average", AVERAGE(INDIRECT(ADDRESS(15+3,DO$2+1,,,"Instances") &amp; ":" &amp; ADDRESS(15+3,DO$2+1))),"median", MEDIAN(INDIRECT(ADDRESS(15+3,DO$2+1,,,"Instances") &amp; ":" &amp; ADDRESS(15+3,DO$2+1))),"min", MIN(INDIRECT(ADDRESS(15+3,DO$2+1,,,"Instances") &amp; ":" &amp; ADDRESS(15+3,DO$2+1))),"max", MAX(INDIRECT(ADDRESS(15+3,DO$2+1,,,"Instances") &amp; ":" &amp; ADDRESS(15+3,DO$2+1))),"diff", MAX(INDIRECT(ADDRESS(15+3,DO$2+1,,,"Instances") &amp; ":" &amp; ADDRESS(15+3,DO$2+1)))-MIN(INDIRECT(ADDRESS(15+3,DO$2+1,,,"Instances") &amp; ":" &amp; ADDRESS(15+3,DO$2+1))))</f>
        <v>0</v>
      </c>
      <c r="DP20">
        <f>IFERROR(SMALL(DO5:DO105,ROW()-ROW($DP$5)+1),"")</f>
        <v>0</v>
      </c>
      <c r="DR20">
        <f>IFERROR(SUM(DP5:DP20),"")</f>
        <v>0</v>
      </c>
      <c r="DS20" cm="1">
        <f t="array" ref="DS20">_xlfn.SWITCH(Charts!$B$3,"average", AVERAGE(INDIRECT(ADDRESS(15+3,DS$2+1,,,"Instances") &amp; ":" &amp; ADDRESS(15+3,DS$2+1))),"median", MEDIAN(INDIRECT(ADDRESS(15+3,DS$2+1,,,"Instances") &amp; ":" &amp; ADDRESS(15+3,DS$2+1))),"min", MIN(INDIRECT(ADDRESS(15+3,DS$2+1,,,"Instances") &amp; ":" &amp; ADDRESS(15+3,DS$2+1))),"max", MAX(INDIRECT(ADDRESS(15+3,DS$2+1,,,"Instances") &amp; ":" &amp; ADDRESS(15+3,DS$2+1))),"diff", MAX(INDIRECT(ADDRESS(15+3,DS$2+1,,,"Instances") &amp; ":" &amp; ADDRESS(15+3,DS$2+1)))-MIN(INDIRECT(ADDRESS(15+3,DS$2+1,,,"Instances") &amp; ":" &amp; ADDRESS(15+3,DS$2+1))))</f>
        <v>0</v>
      </c>
      <c r="DT20">
        <f>IFERROR(SMALL(DS5:DS105,ROW()-ROW($DT$5)+1),"")</f>
        <v>0</v>
      </c>
      <c r="DV20">
        <f>IFERROR(SUM(DT5:DT20),"")</f>
        <v>0</v>
      </c>
      <c r="DW20" cm="1">
        <f t="array" ref="DW20">_xlfn.SWITCH(Charts!$B$3,"average", AVERAGE(INDIRECT(ADDRESS(15+3,DW$2+1,,,"Instances") &amp; ":" &amp; ADDRESS(15+3,DW$2+1))),"median", MEDIAN(INDIRECT(ADDRESS(15+3,DW$2+1,,,"Instances") &amp; ":" &amp; ADDRESS(15+3,DW$2+1))),"min", MIN(INDIRECT(ADDRESS(15+3,DW$2+1,,,"Instances") &amp; ":" &amp; ADDRESS(15+3,DW$2+1))),"max", MAX(INDIRECT(ADDRESS(15+3,DW$2+1,,,"Instances") &amp; ":" &amp; ADDRESS(15+3,DW$2+1))),"diff", MAX(INDIRECT(ADDRESS(15+3,DW$2+1,,,"Instances") &amp; ":" &amp; ADDRESS(15+3,DW$2+1)))-MIN(INDIRECT(ADDRESS(15+3,DW$2+1,,,"Instances") &amp; ":" &amp; ADDRESS(15+3,DW$2+1))))</f>
        <v>0</v>
      </c>
      <c r="DX20">
        <f>IFERROR(SMALL(DW5:DW105,ROW()-ROW($DX$5)+1),"")</f>
        <v>0</v>
      </c>
      <c r="DZ20">
        <f>IFERROR(SUM(DX5:DX20),"")</f>
        <v>0</v>
      </c>
      <c r="EA20" cm="1">
        <f t="array" ref="EA20">_xlfn.SWITCH(Charts!$B$3,"average", AVERAGE(INDIRECT(ADDRESS(15+3,EA$2+1,,,"Instances") &amp; ":" &amp; ADDRESS(15+3,EA$2+1))),"median", MEDIAN(INDIRECT(ADDRESS(15+3,EA$2+1,,,"Instances") &amp; ":" &amp; ADDRESS(15+3,EA$2+1))),"min", MIN(INDIRECT(ADDRESS(15+3,EA$2+1,,,"Instances") &amp; ":" &amp; ADDRESS(15+3,EA$2+1))),"max", MAX(INDIRECT(ADDRESS(15+3,EA$2+1,,,"Instances") &amp; ":" &amp; ADDRESS(15+3,EA$2+1))),"diff", MAX(INDIRECT(ADDRESS(15+3,EA$2+1,,,"Instances") &amp; ":" &amp; ADDRESS(15+3,EA$2+1)))-MIN(INDIRECT(ADDRESS(15+3,EA$2+1,,,"Instances") &amp; ":" &amp; ADDRESS(15+3,EA$2+1))))</f>
        <v>0</v>
      </c>
      <c r="EB20">
        <f>IFERROR(SMALL(EA5:EA105,ROW()-ROW($EB$5)+1),"")</f>
        <v>0</v>
      </c>
      <c r="ED20">
        <f>IFERROR(SUM(EB5:EB20),"")</f>
        <v>0</v>
      </c>
      <c r="EE20" cm="1">
        <f t="array" ref="EE20">_xlfn.SWITCH(Charts!$B$3,"average", AVERAGE(INDIRECT(ADDRESS(15+3,EE$2+1,,,"Instances") &amp; ":" &amp; ADDRESS(15+3,EE$2+1))),"median", MEDIAN(INDIRECT(ADDRESS(15+3,EE$2+1,,,"Instances") &amp; ":" &amp; ADDRESS(15+3,EE$2+1))),"min", MIN(INDIRECT(ADDRESS(15+3,EE$2+1,,,"Instances") &amp; ":" &amp; ADDRESS(15+3,EE$2+1))),"max", MAX(INDIRECT(ADDRESS(15+3,EE$2+1,,,"Instances") &amp; ":" &amp; ADDRESS(15+3,EE$2+1))),"diff", MAX(INDIRECT(ADDRESS(15+3,EE$2+1,,,"Instances") &amp; ":" &amp; ADDRESS(15+3,EE$2+1)))-MIN(INDIRECT(ADDRESS(15+3,EE$2+1,,,"Instances") &amp; ":" &amp; ADDRESS(15+3,EE$2+1))))</f>
        <v>0</v>
      </c>
      <c r="EF20">
        <f>IFERROR(SMALL(EE5:EE105,ROW()-ROW($EF$5)+1),"")</f>
        <v>0</v>
      </c>
      <c r="EH20">
        <f>IFERROR(SUM(EF5:EF20),"")</f>
        <v>0</v>
      </c>
      <c r="EI20" cm="1">
        <f t="array" ref="EI20">_xlfn.SWITCH(Charts!$B$3,"average", AVERAGE(INDIRECT(ADDRESS(15+3,EI$2+1,,,"Instances") &amp; ":" &amp; ADDRESS(15+3,EI$2+1))),"median", MEDIAN(INDIRECT(ADDRESS(15+3,EI$2+1,,,"Instances") &amp; ":" &amp; ADDRESS(15+3,EI$2+1))),"min", MIN(INDIRECT(ADDRESS(15+3,EI$2+1,,,"Instances") &amp; ":" &amp; ADDRESS(15+3,EI$2+1))),"max", MAX(INDIRECT(ADDRESS(15+3,EI$2+1,,,"Instances") &amp; ":" &amp; ADDRESS(15+3,EI$2+1))),"diff", MAX(INDIRECT(ADDRESS(15+3,EI$2+1,,,"Instances") &amp; ":" &amp; ADDRESS(15+3,EI$2+1)))-MIN(INDIRECT(ADDRESS(15+3,EI$2+1,,,"Instances") &amp; ":" &amp; ADDRESS(15+3,EI$2+1))))</f>
        <v>0</v>
      </c>
      <c r="EJ20">
        <f>IFERROR(SMALL(EI5:EI105,ROW()-ROW($EJ$5)+1),"")</f>
        <v>0</v>
      </c>
      <c r="EL20">
        <f>IFERROR(SUM(EJ5:EJ20),"")</f>
        <v>0</v>
      </c>
      <c r="EM20" cm="1">
        <f t="array" ref="EM20">_xlfn.SWITCH(Charts!$B$3,"average", AVERAGE(INDIRECT(ADDRESS(15+3,EM$2+1,,,"Instances") &amp; ":" &amp; ADDRESS(15+3,EM$2+1))),"median", MEDIAN(INDIRECT(ADDRESS(15+3,EM$2+1,,,"Instances") &amp; ":" &amp; ADDRESS(15+3,EM$2+1))),"min", MIN(INDIRECT(ADDRESS(15+3,EM$2+1,,,"Instances") &amp; ":" &amp; ADDRESS(15+3,EM$2+1))),"max", MAX(INDIRECT(ADDRESS(15+3,EM$2+1,,,"Instances") &amp; ":" &amp; ADDRESS(15+3,EM$2+1))),"diff", MAX(INDIRECT(ADDRESS(15+3,EM$2+1,,,"Instances") &amp; ":" &amp; ADDRESS(15+3,EM$2+1)))-MIN(INDIRECT(ADDRESS(15+3,EM$2+1,,,"Instances") &amp; ":" &amp; ADDRESS(15+3,EM$2+1))))</f>
        <v>0</v>
      </c>
      <c r="EN20">
        <f>IFERROR(SMALL(EM5:EM105,ROW()-ROW($EN$5)+1),"")</f>
        <v>0</v>
      </c>
      <c r="EP20">
        <f>IFERROR(SUM(EN5:EN20),"")</f>
        <v>0</v>
      </c>
      <c r="EQ20" cm="1">
        <f t="array" ref="EQ20">_xlfn.SWITCH(Charts!$B$3,"average", AVERAGE(INDIRECT(ADDRESS(15+3,EQ$2+1,,,"Instances") &amp; ":" &amp; ADDRESS(15+3,EQ$2+1))),"median", MEDIAN(INDIRECT(ADDRESS(15+3,EQ$2+1,,,"Instances") &amp; ":" &amp; ADDRESS(15+3,EQ$2+1))),"min", MIN(INDIRECT(ADDRESS(15+3,EQ$2+1,,,"Instances") &amp; ":" &amp; ADDRESS(15+3,EQ$2+1))),"max", MAX(INDIRECT(ADDRESS(15+3,EQ$2+1,,,"Instances") &amp; ":" &amp; ADDRESS(15+3,EQ$2+1))),"diff", MAX(INDIRECT(ADDRESS(15+3,EQ$2+1,,,"Instances") &amp; ":" &amp; ADDRESS(15+3,EQ$2+1)))-MIN(INDIRECT(ADDRESS(15+3,EQ$2+1,,,"Instances") &amp; ":" &amp; ADDRESS(15+3,EQ$2+1))))</f>
        <v>0</v>
      </c>
      <c r="ER20">
        <f>IFERROR(SMALL(EQ5:EQ105,ROW()-ROW($ER$5)+1),"")</f>
        <v>0</v>
      </c>
      <c r="ET20">
        <f>IFERROR(SUM(ER5:ER20),"")</f>
        <v>0</v>
      </c>
      <c r="EU20" cm="1">
        <f t="array" ref="EU20">_xlfn.SWITCH(Charts!$B$3,"average", AVERAGE(INDIRECT(ADDRESS(15+3,EU$2+1,,,"Instances") &amp; ":" &amp; ADDRESS(15+3,EU$2+1))),"median", MEDIAN(INDIRECT(ADDRESS(15+3,EU$2+1,,,"Instances") &amp; ":" &amp; ADDRESS(15+3,EU$2+1))),"min", MIN(INDIRECT(ADDRESS(15+3,EU$2+1,,,"Instances") &amp; ":" &amp; ADDRESS(15+3,EU$2+1))),"max", MAX(INDIRECT(ADDRESS(15+3,EU$2+1,,,"Instances") &amp; ":" &amp; ADDRESS(15+3,EU$2+1))),"diff", MAX(INDIRECT(ADDRESS(15+3,EU$2+1,,,"Instances") &amp; ":" &amp; ADDRESS(15+3,EU$2+1)))-MIN(INDIRECT(ADDRESS(15+3,EU$2+1,,,"Instances") &amp; ":" &amp; ADDRESS(15+3,EU$2+1))))</f>
        <v>0</v>
      </c>
      <c r="EV20">
        <f>IFERROR(SMALL(EU5:EU105,ROW()-ROW($EV$5)+1),"")</f>
        <v>0</v>
      </c>
      <c r="EX20">
        <f>IFERROR(SUM(EV5:EV20),"")</f>
        <v>0</v>
      </c>
      <c r="EY20" cm="1">
        <f t="array" ref="EY20">_xlfn.SWITCH(Charts!$B$3,"average", AVERAGE(INDIRECT(ADDRESS(15+3,EY$2+1,,,"Instances") &amp; ":" &amp; ADDRESS(15+3,EY$2+1))),"median", MEDIAN(INDIRECT(ADDRESS(15+3,EY$2+1,,,"Instances") &amp; ":" &amp; ADDRESS(15+3,EY$2+1))),"min", MIN(INDIRECT(ADDRESS(15+3,EY$2+1,,,"Instances") &amp; ":" &amp; ADDRESS(15+3,EY$2+1))),"max", MAX(INDIRECT(ADDRESS(15+3,EY$2+1,,,"Instances") &amp; ":" &amp; ADDRESS(15+3,EY$2+1))),"diff", MAX(INDIRECT(ADDRESS(15+3,EY$2+1,,,"Instances") &amp; ":" &amp; ADDRESS(15+3,EY$2+1)))-MIN(INDIRECT(ADDRESS(15+3,EY$2+1,,,"Instances") &amp; ":" &amp; ADDRESS(15+3,EY$2+1))))</f>
        <v>0</v>
      </c>
      <c r="EZ20">
        <f>IFERROR(SMALL(EY5:EY105,ROW()-ROW($EZ$5)+1),"")</f>
        <v>0</v>
      </c>
      <c r="FB20">
        <f>IFERROR(SUM(EZ5:EZ20),"")</f>
        <v>0</v>
      </c>
      <c r="FC20" cm="1">
        <f t="array" ref="FC20">_xlfn.SWITCH(Charts!$B$3,"average", AVERAGE(INDIRECT(ADDRESS(15+3,FC$2+1,,,"Instances") &amp; ":" &amp; ADDRESS(15+3,FC$2+1))),"median", MEDIAN(INDIRECT(ADDRESS(15+3,FC$2+1,,,"Instances") &amp; ":" &amp; ADDRESS(15+3,FC$2+1))),"min", MIN(INDIRECT(ADDRESS(15+3,FC$2+1,,,"Instances") &amp; ":" &amp; ADDRESS(15+3,FC$2+1))),"max", MAX(INDIRECT(ADDRESS(15+3,FC$2+1,,,"Instances") &amp; ":" &amp; ADDRESS(15+3,FC$2+1))),"diff", MAX(INDIRECT(ADDRESS(15+3,FC$2+1,,,"Instances") &amp; ":" &amp; ADDRESS(15+3,FC$2+1)))-MIN(INDIRECT(ADDRESS(15+3,FC$2+1,,,"Instances") &amp; ":" &amp; ADDRESS(15+3,FC$2+1))))</f>
        <v>0</v>
      </c>
      <c r="FD20">
        <f>IFERROR(SMALL(FC5:FC105,ROW()-ROW($FD$5)+1),"")</f>
        <v>0</v>
      </c>
      <c r="FF20">
        <f>IFERROR(SUM(FD5:FD20),"")</f>
        <v>0</v>
      </c>
      <c r="FG20" cm="1">
        <f t="array" ref="FG20">_xlfn.SWITCH(Charts!$B$3,"average", AVERAGE(INDIRECT(ADDRESS(15+3,FG$2+1,,,"Instances") &amp; ":" &amp; ADDRESS(15+3,FG$2+1))),"median", MEDIAN(INDIRECT(ADDRESS(15+3,FG$2+1,,,"Instances") &amp; ":" &amp; ADDRESS(15+3,FG$2+1))),"min", MIN(INDIRECT(ADDRESS(15+3,FG$2+1,,,"Instances") &amp; ":" &amp; ADDRESS(15+3,FG$2+1))),"max", MAX(INDIRECT(ADDRESS(15+3,FG$2+1,,,"Instances") &amp; ":" &amp; ADDRESS(15+3,FG$2+1))),"diff", MAX(INDIRECT(ADDRESS(15+3,FG$2+1,,,"Instances") &amp; ":" &amp; ADDRESS(15+3,FG$2+1)))-MIN(INDIRECT(ADDRESS(15+3,FG$2+1,,,"Instances") &amp; ":" &amp; ADDRESS(15+3,FG$2+1))))</f>
        <v>0</v>
      </c>
      <c r="FH20">
        <f>IFERROR(SMALL(FG5:FG105,ROW()-ROW($FH$5)+1),"")</f>
        <v>0</v>
      </c>
      <c r="FJ20">
        <f>IFERROR(SUM(FH5:FH20),"")</f>
        <v>0</v>
      </c>
      <c r="FK20" cm="1">
        <f t="array" ref="FK20">_xlfn.SWITCH(Charts!$B$3,"average", AVERAGE(INDIRECT(ADDRESS(15+3,FK$2+1,,,"Instances") &amp; ":" &amp; ADDRESS(15+3,FK$2+1))),"median", MEDIAN(INDIRECT(ADDRESS(15+3,FK$2+1,,,"Instances") &amp; ":" &amp; ADDRESS(15+3,FK$2+1))),"min", MIN(INDIRECT(ADDRESS(15+3,FK$2+1,,,"Instances") &amp; ":" &amp; ADDRESS(15+3,FK$2+1))),"max", MAX(INDIRECT(ADDRESS(15+3,FK$2+1,,,"Instances") &amp; ":" &amp; ADDRESS(15+3,FK$2+1))),"diff", MAX(INDIRECT(ADDRESS(15+3,FK$2+1,,,"Instances") &amp; ":" &amp; ADDRESS(15+3,FK$2+1)))-MIN(INDIRECT(ADDRESS(15+3,FK$2+1,,,"Instances") &amp; ":" &amp; ADDRESS(15+3,FK$2+1))))</f>
        <v>0</v>
      </c>
      <c r="FL20">
        <f>IFERROR(SMALL(FK5:FK105,ROW()-ROW($FL$5)+1),"")</f>
        <v>0</v>
      </c>
      <c r="FN20">
        <f>IFERROR(SUM(FL5:FL20),"")</f>
        <v>0</v>
      </c>
      <c r="FO20" cm="1">
        <f t="array" ref="FO20">_xlfn.SWITCH(Charts!$B$3,"average", AVERAGE(INDIRECT(ADDRESS(15+3,FO$2+1,,,"Instances") &amp; ":" &amp; ADDRESS(15+3,FO$2+1))),"median", MEDIAN(INDIRECT(ADDRESS(15+3,FO$2+1,,,"Instances") &amp; ":" &amp; ADDRESS(15+3,FO$2+1))),"min", MIN(INDIRECT(ADDRESS(15+3,FO$2+1,,,"Instances") &amp; ":" &amp; ADDRESS(15+3,FO$2+1))),"max", MAX(INDIRECT(ADDRESS(15+3,FO$2+1,,,"Instances") &amp; ":" &amp; ADDRESS(15+3,FO$2+1))),"diff", MAX(INDIRECT(ADDRESS(15+3,FO$2+1,,,"Instances") &amp; ":" &amp; ADDRESS(15+3,FO$2+1)))-MIN(INDIRECT(ADDRESS(15+3,FO$2+1,,,"Instances") &amp; ":" &amp; ADDRESS(15+3,FO$2+1))))</f>
        <v>0</v>
      </c>
      <c r="FP20">
        <f>IFERROR(SMALL(FO5:FO105,ROW()-ROW($FP$5)+1),"")</f>
        <v>0</v>
      </c>
      <c r="FR20">
        <f>IFERROR(SUM(FP5:FP20),"")</f>
        <v>0</v>
      </c>
      <c r="FS20" cm="1">
        <f t="array" ref="FS20">_xlfn.SWITCH(Charts!$B$3,"average", AVERAGE(INDIRECT(ADDRESS(15+3,FS$2+1,,,"Instances") &amp; ":" &amp; ADDRESS(15+3,FS$2+1))),"median", MEDIAN(INDIRECT(ADDRESS(15+3,FS$2+1,,,"Instances") &amp; ":" &amp; ADDRESS(15+3,FS$2+1))),"min", MIN(INDIRECT(ADDRESS(15+3,FS$2+1,,,"Instances") &amp; ":" &amp; ADDRESS(15+3,FS$2+1))),"max", MAX(INDIRECT(ADDRESS(15+3,FS$2+1,,,"Instances") &amp; ":" &amp; ADDRESS(15+3,FS$2+1))),"diff", MAX(INDIRECT(ADDRESS(15+3,FS$2+1,,,"Instances") &amp; ":" &amp; ADDRESS(15+3,FS$2+1)))-MIN(INDIRECT(ADDRESS(15+3,FS$2+1,,,"Instances") &amp; ":" &amp; ADDRESS(15+3,FS$2+1))))</f>
        <v>0</v>
      </c>
      <c r="FT20">
        <f>IFERROR(SMALL(FS5:FS105,ROW()-ROW($FT$5)+1),"")</f>
        <v>0</v>
      </c>
      <c r="FV20">
        <f>IFERROR(SUM(FT5:FT20),"")</f>
        <v>0</v>
      </c>
      <c r="FW20" cm="1">
        <f t="array" ref="FW20">_xlfn.SWITCH(Charts!$B$3,"average", AVERAGE(INDIRECT(ADDRESS(15+3,FW$2+1,,,"Instances") &amp; ":" &amp; ADDRESS(15+3,FW$2+1))),"median", MEDIAN(INDIRECT(ADDRESS(15+3,FW$2+1,,,"Instances") &amp; ":" &amp; ADDRESS(15+3,FW$2+1))),"min", MIN(INDIRECT(ADDRESS(15+3,FW$2+1,,,"Instances") &amp; ":" &amp; ADDRESS(15+3,FW$2+1))),"max", MAX(INDIRECT(ADDRESS(15+3,FW$2+1,,,"Instances") &amp; ":" &amp; ADDRESS(15+3,FW$2+1))),"diff", MAX(INDIRECT(ADDRESS(15+3,FW$2+1,,,"Instances") &amp; ":" &amp; ADDRESS(15+3,FW$2+1)))-MIN(INDIRECT(ADDRESS(15+3,FW$2+1,,,"Instances") &amp; ":" &amp; ADDRESS(15+3,FW$2+1))))</f>
        <v>0</v>
      </c>
      <c r="FX20">
        <f>IFERROR(SMALL(FW5:FW105,ROW()-ROW($FX$5)+1),"")</f>
        <v>0</v>
      </c>
      <c r="FZ20">
        <f>IFERROR(SUM(FX5:FX20),"")</f>
        <v>0</v>
      </c>
      <c r="GA20" cm="1">
        <f t="array" ref="GA20">_xlfn.SWITCH(Charts!$B$3,"average", AVERAGE(INDIRECT(ADDRESS(15+3,GA$2+1,,,"Instances") &amp; ":" &amp; ADDRESS(15+3,GA$2+1))),"median", MEDIAN(INDIRECT(ADDRESS(15+3,GA$2+1,,,"Instances") &amp; ":" &amp; ADDRESS(15+3,GA$2+1))),"min", MIN(INDIRECT(ADDRESS(15+3,GA$2+1,,,"Instances") &amp; ":" &amp; ADDRESS(15+3,GA$2+1))),"max", MAX(INDIRECT(ADDRESS(15+3,GA$2+1,,,"Instances") &amp; ":" &amp; ADDRESS(15+3,GA$2+1))),"diff", MAX(INDIRECT(ADDRESS(15+3,GA$2+1,,,"Instances") &amp; ":" &amp; ADDRESS(15+3,GA$2+1)))-MIN(INDIRECT(ADDRESS(15+3,GA$2+1,,,"Instances") &amp; ":" &amp; ADDRESS(15+3,GA$2+1))))</f>
        <v>0</v>
      </c>
      <c r="GB20">
        <f>IFERROR(SMALL(GA5:GA105,ROW()-ROW($GB$5)+1),"")</f>
        <v>0</v>
      </c>
      <c r="GD20">
        <f>IFERROR(SUM(GB5:GB20),"")</f>
        <v>0</v>
      </c>
      <c r="GE20" cm="1">
        <f t="array" ref="GE20">_xlfn.SWITCH(Charts!$B$3,"average", AVERAGE(INDIRECT(ADDRESS(15+3,GE$2+1,,,"Instances") &amp; ":" &amp; ADDRESS(15+3,GE$2+1))),"median", MEDIAN(INDIRECT(ADDRESS(15+3,GE$2+1,,,"Instances") &amp; ":" &amp; ADDRESS(15+3,GE$2+1))),"min", MIN(INDIRECT(ADDRESS(15+3,GE$2+1,,,"Instances") &amp; ":" &amp; ADDRESS(15+3,GE$2+1))),"max", MAX(INDIRECT(ADDRESS(15+3,GE$2+1,,,"Instances") &amp; ":" &amp; ADDRESS(15+3,GE$2+1))),"diff", MAX(INDIRECT(ADDRESS(15+3,GE$2+1,,,"Instances") &amp; ":" &amp; ADDRESS(15+3,GE$2+1)))-MIN(INDIRECT(ADDRESS(15+3,GE$2+1,,,"Instances") &amp; ":" &amp; ADDRESS(15+3,GE$2+1))))</f>
        <v>0</v>
      </c>
      <c r="GF20">
        <f>IFERROR(SMALL(GE5:GE105,ROW()-ROW($GF$5)+1),"")</f>
        <v>0</v>
      </c>
      <c r="GH20">
        <f>IFERROR(SUM(GF5:GF20),"")</f>
        <v>0</v>
      </c>
      <c r="GI20" cm="1">
        <f t="array" ref="GI20">_xlfn.SWITCH(Charts!$B$3,"average", AVERAGE(INDIRECT(ADDRESS(15+3,GI$2+1,,,"Instances") &amp; ":" &amp; ADDRESS(15+3,GI$2+1))),"median", MEDIAN(INDIRECT(ADDRESS(15+3,GI$2+1,,,"Instances") &amp; ":" &amp; ADDRESS(15+3,GI$2+1))),"min", MIN(INDIRECT(ADDRESS(15+3,GI$2+1,,,"Instances") &amp; ":" &amp; ADDRESS(15+3,GI$2+1))),"max", MAX(INDIRECT(ADDRESS(15+3,GI$2+1,,,"Instances") &amp; ":" &amp; ADDRESS(15+3,GI$2+1))),"diff", MAX(INDIRECT(ADDRESS(15+3,GI$2+1,,,"Instances") &amp; ":" &amp; ADDRESS(15+3,GI$2+1)))-MIN(INDIRECT(ADDRESS(15+3,GI$2+1,,,"Instances") &amp; ":" &amp; ADDRESS(15+3,GI$2+1))))</f>
        <v>0</v>
      </c>
      <c r="GJ20">
        <f>IFERROR(SMALL(GI5:GI105,ROW()-ROW($GJ$5)+1),"")</f>
        <v>0</v>
      </c>
      <c r="GL20">
        <f>IFERROR(SUM(GJ5:GJ20),"")</f>
        <v>0</v>
      </c>
      <c r="GM20" cm="1">
        <f t="array" ref="GM20">_xlfn.SWITCH(Charts!$B$3,"average", AVERAGE(INDIRECT(ADDRESS(15+3,GM$2+1,,,"Instances") &amp; ":" &amp; ADDRESS(15+3,GM$2+1))),"median", MEDIAN(INDIRECT(ADDRESS(15+3,GM$2+1,,,"Instances") &amp; ":" &amp; ADDRESS(15+3,GM$2+1))),"min", MIN(INDIRECT(ADDRESS(15+3,GM$2+1,,,"Instances") &amp; ":" &amp; ADDRESS(15+3,GM$2+1))),"max", MAX(INDIRECT(ADDRESS(15+3,GM$2+1,,,"Instances") &amp; ":" &amp; ADDRESS(15+3,GM$2+1))),"diff", MAX(INDIRECT(ADDRESS(15+3,GM$2+1,,,"Instances") &amp; ":" &amp; ADDRESS(15+3,GM$2+1)))-MIN(INDIRECT(ADDRESS(15+3,GM$2+1,,,"Instances") &amp; ":" &amp; ADDRESS(15+3,GM$2+1))))</f>
        <v>0</v>
      </c>
      <c r="GN20">
        <f>IFERROR(SMALL(GM5:GM105,ROW()-ROW($GN$5)+1),"")</f>
        <v>0</v>
      </c>
      <c r="GP20">
        <f>IFERROR(SUM(GN5:GN20),"")</f>
        <v>0</v>
      </c>
      <c r="GQ20" cm="1">
        <f t="array" ref="GQ20">_xlfn.SWITCH(Charts!$B$3,"average", AVERAGE(INDIRECT(ADDRESS(15+3,GQ$2+1,,,"Instances") &amp; ":" &amp; ADDRESS(15+3,GQ$2+1))),"median", MEDIAN(INDIRECT(ADDRESS(15+3,GQ$2+1,,,"Instances") &amp; ":" &amp; ADDRESS(15+3,GQ$2+1))),"min", MIN(INDIRECT(ADDRESS(15+3,GQ$2+1,,,"Instances") &amp; ":" &amp; ADDRESS(15+3,GQ$2+1))),"max", MAX(INDIRECT(ADDRESS(15+3,GQ$2+1,,,"Instances") &amp; ":" &amp; ADDRESS(15+3,GQ$2+1))),"diff", MAX(INDIRECT(ADDRESS(15+3,GQ$2+1,,,"Instances") &amp; ":" &amp; ADDRESS(15+3,GQ$2+1)))-MIN(INDIRECT(ADDRESS(15+3,GQ$2+1,,,"Instances") &amp; ":" &amp; ADDRESS(15+3,GQ$2+1))))</f>
        <v>0</v>
      </c>
      <c r="GR20">
        <f>IFERROR(SMALL(GQ5:GQ105,ROW()-ROW($GR$5)+1),"")</f>
        <v>0</v>
      </c>
      <c r="GT20">
        <f>IFERROR(SUM(GR5:GR20),"")</f>
        <v>0</v>
      </c>
      <c r="GU20" cm="1">
        <f t="array" ref="GU20">_xlfn.SWITCH(Charts!$B$3,"average", AVERAGE(INDIRECT(ADDRESS(15+3,GU$2+1,,,"Instances") &amp; ":" &amp; ADDRESS(15+3,GU$2+1))),"median", MEDIAN(INDIRECT(ADDRESS(15+3,GU$2+1,,,"Instances") &amp; ":" &amp; ADDRESS(15+3,GU$2+1))),"min", MIN(INDIRECT(ADDRESS(15+3,GU$2+1,,,"Instances") &amp; ":" &amp; ADDRESS(15+3,GU$2+1))),"max", MAX(INDIRECT(ADDRESS(15+3,GU$2+1,,,"Instances") &amp; ":" &amp; ADDRESS(15+3,GU$2+1))),"diff", MAX(INDIRECT(ADDRESS(15+3,GU$2+1,,,"Instances") &amp; ":" &amp; ADDRESS(15+3,GU$2+1)))-MIN(INDIRECT(ADDRESS(15+3,GU$2+1,,,"Instances") &amp; ":" &amp; ADDRESS(15+3,GU$2+1))))</f>
        <v>0</v>
      </c>
      <c r="GV20">
        <f>IFERROR(SMALL(GU5:GU105,ROW()-ROW($GV$5)+1),"")</f>
        <v>0</v>
      </c>
      <c r="GX20">
        <f>IFERROR(SUM(GV5:GV20),"")</f>
        <v>0</v>
      </c>
      <c r="GY20" cm="1">
        <f t="array" ref="GY20">_xlfn.SWITCH(Charts!$B$3,"average", AVERAGE(INDIRECT(ADDRESS(15+3,GY$2+1,,,"Instances") &amp; ":" &amp; ADDRESS(15+3,GY$2+1))),"median", MEDIAN(INDIRECT(ADDRESS(15+3,GY$2+1,,,"Instances") &amp; ":" &amp; ADDRESS(15+3,GY$2+1))),"min", MIN(INDIRECT(ADDRESS(15+3,GY$2+1,,,"Instances") &amp; ":" &amp; ADDRESS(15+3,GY$2+1))),"max", MAX(INDIRECT(ADDRESS(15+3,GY$2+1,,,"Instances") &amp; ":" &amp; ADDRESS(15+3,GY$2+1))),"diff", MAX(INDIRECT(ADDRESS(15+3,GY$2+1,,,"Instances") &amp; ":" &amp; ADDRESS(15+3,GY$2+1)))-MIN(INDIRECT(ADDRESS(15+3,GY$2+1,,,"Instances") &amp; ":" &amp; ADDRESS(15+3,GY$2+1))))</f>
        <v>0</v>
      </c>
      <c r="GZ20">
        <f>IFERROR(SMALL(GY5:GY105,ROW()-ROW($GZ$5)+1),"")</f>
        <v>0</v>
      </c>
      <c r="HB20">
        <f>IFERROR(SUM(GZ5:GZ20),"")</f>
        <v>0</v>
      </c>
      <c r="HC20" cm="1">
        <f t="array" ref="HC20">_xlfn.SWITCH(Charts!$B$3,"average", AVERAGE(INDIRECT(ADDRESS(15+3,HC$2+1,,,"Instances") &amp; ":" &amp; ADDRESS(15+3,HC$2+1))),"median", MEDIAN(INDIRECT(ADDRESS(15+3,HC$2+1,,,"Instances") &amp; ":" &amp; ADDRESS(15+3,HC$2+1))),"min", MIN(INDIRECT(ADDRESS(15+3,HC$2+1,,,"Instances") &amp; ":" &amp; ADDRESS(15+3,HC$2+1))),"max", MAX(INDIRECT(ADDRESS(15+3,HC$2+1,,,"Instances") &amp; ":" &amp; ADDRESS(15+3,HC$2+1))),"diff", MAX(INDIRECT(ADDRESS(15+3,HC$2+1,,,"Instances") &amp; ":" &amp; ADDRESS(15+3,HC$2+1)))-MIN(INDIRECT(ADDRESS(15+3,HC$2+1,,,"Instances") &amp; ":" &amp; ADDRESS(15+3,HC$2+1))))</f>
        <v>0</v>
      </c>
      <c r="HD20">
        <f>IFERROR(SMALL(HC5:HC105,ROW()-ROW($HD$5)+1),"")</f>
        <v>0</v>
      </c>
      <c r="HF20">
        <f>IFERROR(SUM(HD5:HD20),"")</f>
        <v>0</v>
      </c>
      <c r="HI20">
        <f>IF(Charts!$B$3="none",E532,IF(DG532="",NA(),DG532))</f>
        <v>0</v>
      </c>
      <c r="HJ20">
        <f>IF(Charts!$B$3="none",F532,IF(DH532="",NA(),DH532))</f>
        <v>0</v>
      </c>
      <c r="HK20">
        <f>IF(Charts!$B$3="none",G532,IF(DI532="",NA(),DI532))</f>
        <v>0</v>
      </c>
      <c r="HL20">
        <f>IF(Charts!$B$3="none",H532,IF(DJ532="",NA(),DJ532))</f>
        <v>0</v>
      </c>
      <c r="HM20">
        <f>IF(Charts!$B$3="none",I532,IF(DK532="",NA(),DK532))</f>
        <v>0</v>
      </c>
      <c r="HN20">
        <f>IF(Charts!$B$3="none",J532,IF(DL532="",NA(),DL532))</f>
        <v>0</v>
      </c>
      <c r="HO20">
        <f>IF(Charts!$B$3="none",K532,IF(DM532="",NA(),DM532))</f>
        <v>0</v>
      </c>
      <c r="HP20">
        <f>IF(Charts!$B$3="none",L532,IF(DN532="",NA(),DN532))</f>
        <v>0</v>
      </c>
      <c r="HQ20">
        <f>IF(Charts!$B$3="none",M532,IF(DO532="",NA(),DO532))</f>
        <v>0</v>
      </c>
      <c r="HR20">
        <f>IF(Charts!$B$3="none",N532,IF(DP532="",NA(),DP532))</f>
        <v>0</v>
      </c>
      <c r="HS20">
        <f>IF(Charts!$B$3="none",O532,IF(DQ532="",NA(),DQ532))</f>
        <v>0</v>
      </c>
      <c r="HT20">
        <f>IF(Charts!$B$3="none",P532,IF(DR532="",NA(),DR532))</f>
        <v>0</v>
      </c>
      <c r="HU20">
        <f>IF(Charts!$B$3="none",Q532,IF(DS532="",NA(),DS532))</f>
        <v>0</v>
      </c>
      <c r="HV20">
        <f>IF(Charts!$B$3="none",R532,IF(DT532="",NA(),DT532))</f>
        <v>0</v>
      </c>
      <c r="HW20">
        <f>IF(Charts!$B$3="none",S532,IF(DU532="",NA(),DU532))</f>
        <v>0</v>
      </c>
      <c r="HX20">
        <f>IF(Charts!$B$3="none",T532,IF(DV532="",NA(),DV532))</f>
        <v>0</v>
      </c>
      <c r="HY20">
        <f>IF(Charts!$B$3="none",U532,IF(DW532="",NA(),DW532))</f>
        <v>0</v>
      </c>
      <c r="HZ20">
        <f>IF(Charts!$B$3="none",V532,IF(DX532="",NA(),DX532))</f>
        <v>0</v>
      </c>
      <c r="IA20">
        <f>IF(Charts!$B$3="none",W532,IF(DY532="",NA(),DY532))</f>
        <v>0</v>
      </c>
      <c r="IB20">
        <f>IF(Charts!$B$3="none",X532,IF(DZ532="",NA(),DZ532))</f>
        <v>0</v>
      </c>
      <c r="IC20">
        <f>IF(Charts!$B$3="none",Y532,IF(EA532="",NA(),EA532))</f>
        <v>0</v>
      </c>
      <c r="ID20">
        <f>IF(Charts!$B$3="none",Z532,IF(EB532="",NA(),EB532))</f>
        <v>0</v>
      </c>
      <c r="IE20">
        <f>IF(Charts!$B$3="none",AA532,IF(EC532="",NA(),EC532))</f>
        <v>0</v>
      </c>
      <c r="IF20">
        <f>IF(Charts!$B$3="none",AB532,IF(ED532="",NA(),ED532))</f>
        <v>0</v>
      </c>
      <c r="IG20">
        <f>IF(Charts!$B$3="none",AC532,IF(EE532="",NA(),EE532))</f>
        <v>0</v>
      </c>
      <c r="IH20">
        <f>IF(Charts!$B$3="none",AD532,IF(EF532="",NA(),EF532))</f>
        <v>0</v>
      </c>
      <c r="II20">
        <f>IF(Charts!$B$3="none",AE532,IF(EG532="",NA(),EG532))</f>
        <v>0</v>
      </c>
      <c r="IJ20">
        <f>IF(Charts!$B$3="none",AF532,IF(EH532="",NA(),EH532))</f>
        <v>0</v>
      </c>
      <c r="IK20">
        <f>IF(Charts!$B$3="none",AG532,IF(EI532="",NA(),EI532))</f>
        <v>0</v>
      </c>
      <c r="IL20">
        <f>IF(Charts!$B$3="none",AH532,IF(EJ532="",NA(),EJ532))</f>
        <v>0</v>
      </c>
      <c r="IM20">
        <f>IF(Charts!$B$3="none",AI532,IF(EK532="",NA(),EK532))</f>
        <v>0</v>
      </c>
      <c r="IN20">
        <f>IF(Charts!$B$3="none",AJ532,IF(EL532="",NA(),EL532))</f>
        <v>0</v>
      </c>
      <c r="IO20">
        <f>IF(Charts!$B$3="none",AK532,IF(EM532="",NA(),EM532))</f>
        <v>0</v>
      </c>
      <c r="IP20">
        <f>IF(Charts!$B$3="none",AL532,IF(EN532="",NA(),EN532))</f>
        <v>0</v>
      </c>
      <c r="IQ20">
        <f>IF(Charts!$B$3="none",AM532,IF(EO532="",NA(),EO532))</f>
        <v>0</v>
      </c>
      <c r="IR20">
        <f>IF(Charts!$B$3="none",AN532,IF(EP532="",NA(),EP532))</f>
        <v>0</v>
      </c>
      <c r="IS20">
        <f>IF(Charts!$B$3="none",AO532,IF(EQ532="",NA(),EQ532))</f>
        <v>0</v>
      </c>
      <c r="IT20">
        <f>IF(Charts!$B$3="none",AP532,IF(ER532="",NA(),ER532))</f>
        <v>0</v>
      </c>
      <c r="IU20">
        <f>IF(Charts!$B$3="none",AQ532,IF(ES532="",NA(),ES532))</f>
        <v>0</v>
      </c>
      <c r="IV20">
        <f>IF(Charts!$B$3="none",AR532,IF(ET532="",NA(),ET532))</f>
        <v>0</v>
      </c>
      <c r="IW20">
        <f>IF(Charts!$B$3="none",AS532,IF(EU532="",NA(),EU532))</f>
        <v>0</v>
      </c>
      <c r="IX20">
        <f>IF(Charts!$B$3="none",AT532,IF(EV532="",NA(),EV532))</f>
        <v>0</v>
      </c>
      <c r="IY20">
        <f>IF(Charts!$B$3="none",AU532,IF(EW532="",NA(),EW532))</f>
        <v>0</v>
      </c>
      <c r="IZ20">
        <f>IF(Charts!$B$3="none",AV532,IF(EX532="",NA(),EX532))</f>
        <v>0</v>
      </c>
      <c r="JA20">
        <f>IF(Charts!$B$3="none",AW532,IF(EY532="",NA(),EY532))</f>
        <v>0</v>
      </c>
      <c r="JB20">
        <f>IF(Charts!$B$3="none",AX532,IF(EZ532="",NA(),EZ532))</f>
        <v>0</v>
      </c>
      <c r="JC20">
        <f>IF(Charts!$B$3="none",AY532,IF(FA532="",NA(),FA532))</f>
        <v>0</v>
      </c>
      <c r="JD20">
        <f>IF(Charts!$B$3="none",AZ532,IF(FB532="",NA(),FB532))</f>
        <v>0</v>
      </c>
      <c r="JE20">
        <f>IF(Charts!$B$3="none",BA532,IF(FC532="",NA(),FC532))</f>
        <v>0</v>
      </c>
      <c r="JF20">
        <f>IF(Charts!$B$3="none",BB532,IF(FD532="",NA(),FD532))</f>
        <v>0</v>
      </c>
      <c r="JG20">
        <f>IF(Charts!$B$3="none",BC532,IF(FE532="",NA(),FE532))</f>
        <v>0</v>
      </c>
      <c r="JH20">
        <f>IF(Charts!$B$3="none",BD532,IF(FF532="",NA(),FF532))</f>
        <v>0</v>
      </c>
      <c r="JI20">
        <f>IF(Charts!$B$3="none",BE532,IF(FG532="",NA(),FG532))</f>
        <v>0</v>
      </c>
      <c r="JJ20">
        <f>IF(Charts!$B$3="none",BF532,IF(FH532="",NA(),FH532))</f>
        <v>0</v>
      </c>
      <c r="JK20">
        <f>IF(Charts!$B$3="none",BG532,IF(FI532="",NA(),FI532))</f>
        <v>0</v>
      </c>
      <c r="JL20">
        <f>IF(Charts!$B$3="none",BH532,IF(FJ532="",NA(),FJ532))</f>
        <v>0</v>
      </c>
      <c r="JM20">
        <f>IF(Charts!$B$3="none",BI532,IF(FK532="",NA(),FK532))</f>
        <v>0</v>
      </c>
      <c r="JN20">
        <f>IF(Charts!$B$3="none",BJ532,IF(FL532="",NA(),FL532))</f>
        <v>0</v>
      </c>
      <c r="JO20">
        <f>IF(Charts!$B$3="none",BK532,IF(FM532="",NA(),FM532))</f>
        <v>0</v>
      </c>
      <c r="JP20">
        <f>IF(Charts!$B$3="none",BL532,IF(FN532="",NA(),FN532))</f>
        <v>0</v>
      </c>
      <c r="JQ20">
        <f>IF(Charts!$B$3="none",BM532,IF(FO532="",NA(),FO532))</f>
        <v>0</v>
      </c>
      <c r="JR20">
        <f>IF(Charts!$B$3="none",BN532,IF(FP532="",NA(),FP532))</f>
        <v>0</v>
      </c>
      <c r="JS20">
        <f>IF(Charts!$B$3="none",BO532,IF(FQ532="",NA(),FQ532))</f>
        <v>0</v>
      </c>
      <c r="JT20">
        <f>IF(Charts!$B$3="none",BP532,IF(FR532="",NA(),FR532))</f>
        <v>0</v>
      </c>
      <c r="JU20">
        <f>IF(Charts!$B$3="none",BQ532,IF(FS532="",NA(),FS532))</f>
        <v>0</v>
      </c>
      <c r="JV20">
        <f>IF(Charts!$B$3="none",BR532,IF(FT532="",NA(),FT532))</f>
        <v>0</v>
      </c>
      <c r="JW20">
        <f>IF(Charts!$B$3="none",BS532,IF(FU532="",NA(),FU532))</f>
        <v>0</v>
      </c>
      <c r="JX20">
        <f>IF(Charts!$B$3="none",BT532,IF(FV532="",NA(),FV532))</f>
        <v>0</v>
      </c>
      <c r="JY20">
        <f>IF(Charts!$B$3="none",BU532,IF(FW532="",NA(),FW532))</f>
        <v>0</v>
      </c>
      <c r="JZ20">
        <f>IF(Charts!$B$3="none",BV532,IF(FX532="",NA(),FX532))</f>
        <v>0</v>
      </c>
      <c r="KA20">
        <f>IF(Charts!$B$3="none",BW532,IF(FY532="",NA(),FY532))</f>
        <v>0</v>
      </c>
      <c r="KB20">
        <f>IF(Charts!$B$3="none",BX532,IF(FZ532="",NA(),FZ532))</f>
        <v>0</v>
      </c>
      <c r="KC20">
        <f>IF(Charts!$B$3="none",BY532,IF(GA532="",NA(),GA532))</f>
        <v>0</v>
      </c>
      <c r="KD20">
        <f>IF(Charts!$B$3="none",BZ532,IF(GB532="",NA(),GB532))</f>
        <v>0</v>
      </c>
      <c r="KE20">
        <f>IF(Charts!$B$3="none",CA532,IF(GC532="",NA(),GC532))</f>
        <v>0</v>
      </c>
      <c r="KF20">
        <f>IF(Charts!$B$3="none",CB532,IF(GD532="",NA(),GD532))</f>
        <v>0</v>
      </c>
      <c r="KG20">
        <f>IF(Charts!$B$3="none",CC532,IF(GE532="",NA(),GE532))</f>
        <v>0</v>
      </c>
      <c r="KH20">
        <f>IF(Charts!$B$3="none",CD532,IF(GF532="",NA(),GF532))</f>
        <v>0</v>
      </c>
      <c r="KI20">
        <f>IF(Charts!$B$3="none",CE532,IF(GG532="",NA(),GG532))</f>
        <v>0</v>
      </c>
      <c r="KJ20">
        <f>IF(Charts!$B$3="none",CF532,IF(GH532="",NA(),GH532))</f>
        <v>0</v>
      </c>
      <c r="KK20">
        <f>IF(Charts!$B$3="none",CG532,IF(GI532="",NA(),GI532))</f>
        <v>0</v>
      </c>
      <c r="KL20">
        <f>IF(Charts!$B$3="none",CH532,IF(GJ532="",NA(),GJ532))</f>
        <v>0</v>
      </c>
      <c r="KM20">
        <f>IF(Charts!$B$3="none",CI532,IF(GK532="",NA(),GK532))</f>
        <v>0</v>
      </c>
      <c r="KN20">
        <f>IF(Charts!$B$3="none",CJ532,IF(GL532="",NA(),GL532))</f>
        <v>0</v>
      </c>
      <c r="KO20">
        <f>IF(Charts!$B$3="none",CK532,IF(GM532="",NA(),GM532))</f>
        <v>0</v>
      </c>
      <c r="KP20">
        <f>IF(Charts!$B$3="none",CL532,IF(GN532="",NA(),GN532))</f>
        <v>0</v>
      </c>
      <c r="KQ20">
        <f>IF(Charts!$B$3="none",CM532,IF(GO532="",NA(),GO532))</f>
        <v>0</v>
      </c>
      <c r="KR20">
        <f>IF(Charts!$B$3="none",CN532,IF(GP532="",NA(),GP532))</f>
        <v>0</v>
      </c>
      <c r="KS20">
        <f>IF(Charts!$B$3="none",CO532,IF(GQ532="",NA(),GQ532))</f>
        <v>0</v>
      </c>
      <c r="KT20">
        <f>IF(Charts!$B$3="none",CP532,IF(GR532="",NA(),GR532))</f>
        <v>0</v>
      </c>
      <c r="KU20">
        <f>IF(Charts!$B$3="none",CQ532,IF(GS532="",NA(),GS532))</f>
        <v>0</v>
      </c>
      <c r="KV20">
        <f>IF(Charts!$B$3="none",CR532,IF(GT532="",NA(),GT532))</f>
        <v>0</v>
      </c>
      <c r="KW20">
        <f>IF(Charts!$B$3="none",CS532,IF(GU532="",NA(),GU532))</f>
        <v>0</v>
      </c>
      <c r="KX20">
        <f>IF(Charts!$B$3="none",CT532,IF(GV532="",NA(),GV532))</f>
        <v>0</v>
      </c>
      <c r="KY20">
        <f>IF(Charts!$B$3="none",CU532,IF(GW532="",NA(),GW532))</f>
        <v>0</v>
      </c>
      <c r="KZ20">
        <f>IF(Charts!$B$3="none",CV532,IF(GX532="",NA(),GX532))</f>
        <v>0</v>
      </c>
      <c r="LA20">
        <f>IF(Charts!$B$3="none",CW532,IF(GY532="",NA(),GY532))</f>
        <v>0</v>
      </c>
      <c r="LB20">
        <f>IF(Charts!$B$3="none",CX532,IF(GZ532="",NA(),GZ532))</f>
        <v>0</v>
      </c>
      <c r="LC20">
        <f>IF(Charts!$B$3="none",CY532,IF(HA532="",NA(),HA532))</f>
        <v>0</v>
      </c>
      <c r="LD20">
        <f>IF(Charts!$B$3="none",CZ532,IF(HB532="",NA(),HB532))</f>
        <v>0</v>
      </c>
      <c r="LE20">
        <f>IF(Charts!$B$3="none",DA532,IF(HC532="",NA(),HC532))</f>
        <v>0</v>
      </c>
      <c r="LF20">
        <f>IF(Charts!$B$3="none",DB532,IF(HD532="",NA(),HD532))</f>
        <v>0</v>
      </c>
      <c r="LG20">
        <f>IF(Charts!$B$3="none",DC532,IF(HE532="",NA(),HE532))</f>
        <v>0</v>
      </c>
      <c r="LH20">
        <f>IF(Charts!$B$3="none",DD532,IF(HF532="",NA(),HF532))</f>
        <v>0</v>
      </c>
    </row>
    <row r="21" spans="4:320">
      <c r="D21">
        <v>17</v>
      </c>
      <c r="E21">
        <f>IF(INDIRECT(ADDRESS($D21+2,E$2+1,,,"Instances"))="","",INDIRECT(ADDRESS($D21+2,E$2+1,,,"Instances")))</f>
        <v>0</v>
      </c>
      <c r="F21">
        <f>IFERROR(SMALL(E5:E105,ROW()-ROW($F$5)+1),"")</f>
        <v>0</v>
      </c>
      <c r="H21">
        <f>IFERROR(SUM(F5:F21),"")</f>
        <v>0</v>
      </c>
      <c r="I21">
        <f>IF(INDIRECT(ADDRESS($D21+2,I$2+1,,,"Instances"))="","",INDIRECT(ADDRESS($D21+2,I$2+1,,,"Instances")))</f>
        <v>0</v>
      </c>
      <c r="J21">
        <f>IFERROR(SMALL(I5:I105,ROW()-ROW($J$5)+1),"")</f>
        <v>0</v>
      </c>
      <c r="L21">
        <f>IFERROR(SUM(J5:J21),"")</f>
        <v>0</v>
      </c>
      <c r="M21">
        <f>IF(INDIRECT(ADDRESS($D21+2,M$2+1,,,"Instances"))="","",INDIRECT(ADDRESS($D21+2,M$2+1,,,"Instances")))</f>
        <v>0</v>
      </c>
      <c r="N21">
        <f>IFERROR(SMALL(M5:M105,ROW()-ROW($N$5)+1),"")</f>
        <v>0</v>
      </c>
      <c r="P21">
        <f>IFERROR(SUM(N5:N21),"")</f>
        <v>0</v>
      </c>
      <c r="Q21">
        <f>IF(INDIRECT(ADDRESS($D21+2,Q$2+1,,,"Instances"))="","",INDIRECT(ADDRESS($D21+2,Q$2+1,,,"Instances")))</f>
        <v>0</v>
      </c>
      <c r="R21">
        <f>IFERROR(SMALL(Q5:Q105,ROW()-ROW($R$5)+1),"")</f>
        <v>0</v>
      </c>
      <c r="T21">
        <f>IFERROR(SUM(R5:R21),"")</f>
        <v>0</v>
      </c>
      <c r="U21">
        <f>IF(INDIRECT(ADDRESS($D21+2,U$2+1,,,"Instances"))="","",INDIRECT(ADDRESS($D21+2,U$2+1,,,"Instances")))</f>
        <v>0</v>
      </c>
      <c r="V21">
        <f>IFERROR(SMALL(U5:U105,ROW()-ROW($V$5)+1),"")</f>
        <v>0</v>
      </c>
      <c r="X21">
        <f>IFERROR(SUM(V5:V21),"")</f>
        <v>0</v>
      </c>
      <c r="Y21">
        <f>IF(INDIRECT(ADDRESS($D21+2,Y$2+1,,,"Instances"))="","",INDIRECT(ADDRESS($D21+2,Y$2+1,,,"Instances")))</f>
        <v>0</v>
      </c>
      <c r="Z21">
        <f>IFERROR(SMALL(Y5:Y105,ROW()-ROW($Z$5)+1),"")</f>
        <v>0</v>
      </c>
      <c r="AB21">
        <f>IFERROR(SUM(Z5:Z21),"")</f>
        <v>0</v>
      </c>
      <c r="AC21">
        <f>IF(INDIRECT(ADDRESS($D21+2,AC$2+1,,,"Instances"))="","",INDIRECT(ADDRESS($D21+2,AC$2+1,,,"Instances")))</f>
        <v>0</v>
      </c>
      <c r="AD21">
        <f>IFERROR(SMALL(AC5:AC105,ROW()-ROW($AD$5)+1),"")</f>
        <v>0</v>
      </c>
      <c r="AF21">
        <f>IFERROR(SUM(AD5:AD21),"")</f>
        <v>0</v>
      </c>
      <c r="AG21">
        <f>IF(INDIRECT(ADDRESS($D21+2,AG$2+1,,,"Instances"))="","",INDIRECT(ADDRESS($D21+2,AG$2+1,,,"Instances")))</f>
        <v>0</v>
      </c>
      <c r="AH21">
        <f>IFERROR(SMALL(AG5:AG105,ROW()-ROW($AH$5)+1),"")</f>
        <v>0</v>
      </c>
      <c r="AJ21">
        <f>IFERROR(SUM(AH5:AH21),"")</f>
        <v>0</v>
      </c>
      <c r="AK21">
        <f>IF(INDIRECT(ADDRESS($D21+2,AK$2+1,,,"Instances"))="","",INDIRECT(ADDRESS($D21+2,AK$2+1,,,"Instances")))</f>
        <v>0</v>
      </c>
      <c r="AL21">
        <f>IFERROR(SMALL(AK5:AK105,ROW()-ROW($AL$5)+1),"")</f>
        <v>0</v>
      </c>
      <c r="AN21">
        <f>IFERROR(SUM(AL5:AL21),"")</f>
        <v>0</v>
      </c>
      <c r="AO21">
        <f>IF(INDIRECT(ADDRESS($D21+2,AO$2+1,,,"Instances"))="","",INDIRECT(ADDRESS($D21+2,AO$2+1,,,"Instances")))</f>
        <v>0</v>
      </c>
      <c r="AP21">
        <f>IFERROR(SMALL(AO5:AO105,ROW()-ROW($AP$5)+1),"")</f>
        <v>0</v>
      </c>
      <c r="AR21">
        <f>IFERROR(SUM(AP5:AP21),"")</f>
        <v>0</v>
      </c>
      <c r="AS21">
        <f>IF(INDIRECT(ADDRESS($D21+2,AS$2+1,,,"Instances"))="","",INDIRECT(ADDRESS($D21+2,AS$2+1,,,"Instances")))</f>
        <v>0</v>
      </c>
      <c r="AT21">
        <f>IFERROR(SMALL(AS5:AS105,ROW()-ROW($AT$5)+1),"")</f>
        <v>0</v>
      </c>
      <c r="AV21">
        <f>IFERROR(SUM(AT5:AT21),"")</f>
        <v>0</v>
      </c>
      <c r="AW21">
        <f>IF(INDIRECT(ADDRESS($D21+2,AW$2+1,,,"Instances"))="","",INDIRECT(ADDRESS($D21+2,AW$2+1,,,"Instances")))</f>
        <v>0</v>
      </c>
      <c r="AX21">
        <f>IFERROR(SMALL(AW5:AW105,ROW()-ROW($AX$5)+1),"")</f>
        <v>0</v>
      </c>
      <c r="AZ21">
        <f>IFERROR(SUM(AX5:AX21),"")</f>
        <v>0</v>
      </c>
      <c r="BA21">
        <f>IF(INDIRECT(ADDRESS($D21+2,BA$2+1,,,"Instances"))="","",INDIRECT(ADDRESS($D21+2,BA$2+1,,,"Instances")))</f>
        <v>0</v>
      </c>
      <c r="BB21">
        <f>IFERROR(SMALL(BA5:BA105,ROW()-ROW($BB$5)+1),"")</f>
        <v>0</v>
      </c>
      <c r="BD21">
        <f>IFERROR(SUM(BB5:BB21),"")</f>
        <v>0</v>
      </c>
      <c r="BE21">
        <f>IF(INDIRECT(ADDRESS($D21+2,BE$2+1,,,"Instances"))="","",INDIRECT(ADDRESS($D21+2,BE$2+1,,,"Instances")))</f>
        <v>0</v>
      </c>
      <c r="BF21">
        <f>IFERROR(SMALL(BE5:BE105,ROW()-ROW($BF$5)+1),"")</f>
        <v>0</v>
      </c>
      <c r="BH21">
        <f>IFERROR(SUM(BF5:BF21),"")</f>
        <v>0</v>
      </c>
      <c r="BI21">
        <f>IF(INDIRECT(ADDRESS($D21+2,BI$2+1,,,"Instances"))="","",INDIRECT(ADDRESS($D21+2,BI$2+1,,,"Instances")))</f>
        <v>0</v>
      </c>
      <c r="BJ21">
        <f>IFERROR(SMALL(BI5:BI105,ROW()-ROW($BJ$5)+1),"")</f>
        <v>0</v>
      </c>
      <c r="BL21">
        <f>IFERROR(SUM(BJ5:BJ21),"")</f>
        <v>0</v>
      </c>
      <c r="BM21">
        <f>IF(INDIRECT(ADDRESS($D21+2,BM$2+1,,,"Instances"))="","",INDIRECT(ADDRESS($D21+2,BM$2+1,,,"Instances")))</f>
        <v>0</v>
      </c>
      <c r="BN21">
        <f>IFERROR(SMALL(BM5:BM105,ROW()-ROW($BN$5)+1),"")</f>
        <v>0</v>
      </c>
      <c r="BP21">
        <f>IFERROR(SUM(BN5:BN21),"")</f>
        <v>0</v>
      </c>
      <c r="BQ21">
        <f>IF(INDIRECT(ADDRESS($D21+2,BQ$2+1,,,"Instances"))="","",INDIRECT(ADDRESS($D21+2,BQ$2+1,,,"Instances")))</f>
        <v>0</v>
      </c>
      <c r="BR21">
        <f>IFERROR(SMALL(BQ5:BQ105,ROW()-ROW($BR$5)+1),"")</f>
        <v>0</v>
      </c>
      <c r="BT21">
        <f>IFERROR(SUM(BR5:BR21),"")</f>
        <v>0</v>
      </c>
      <c r="BU21">
        <f>IF(INDIRECT(ADDRESS($D21+2,BU$2+1,,,"Instances"))="","",INDIRECT(ADDRESS($D21+2,BU$2+1,,,"Instances")))</f>
        <v>0</v>
      </c>
      <c r="BV21">
        <f>IFERROR(SMALL(BU5:BU105,ROW()-ROW($BV$5)+1),"")</f>
        <v>0</v>
      </c>
      <c r="BX21">
        <f>IFERROR(SUM(BV5:BV21),"")</f>
        <v>0</v>
      </c>
      <c r="BY21">
        <f>IF(INDIRECT(ADDRESS($D21+2,BY$2+1,,,"Instances"))="","",INDIRECT(ADDRESS($D21+2,BY$2+1,,,"Instances")))</f>
        <v>0</v>
      </c>
      <c r="BZ21">
        <f>IFERROR(SMALL(BY5:BY105,ROW()-ROW($BZ$5)+1),"")</f>
        <v>0</v>
      </c>
      <c r="CB21">
        <f>IFERROR(SUM(BZ5:BZ21),"")</f>
        <v>0</v>
      </c>
      <c r="CC21">
        <f>IF(INDIRECT(ADDRESS($D21+2,CC$2+1,,,"Instances"))="","",INDIRECT(ADDRESS($D21+2,CC$2+1,,,"Instances")))</f>
        <v>0</v>
      </c>
      <c r="CD21">
        <f>IFERROR(SMALL(CC5:CC105,ROW()-ROW($CD$5)+1),"")</f>
        <v>0</v>
      </c>
      <c r="CF21">
        <f>IFERROR(SUM(CD5:CD21),"")</f>
        <v>0</v>
      </c>
      <c r="CG21">
        <f>IF(INDIRECT(ADDRESS($D21+2,CG$2+1,,,"Instances"))="","",INDIRECT(ADDRESS($D21+2,CG$2+1,,,"Instances")))</f>
        <v>0</v>
      </c>
      <c r="CH21">
        <f>IFERROR(SMALL(CG5:CG105,ROW()-ROW($CH$5)+1),"")</f>
        <v>0</v>
      </c>
      <c r="CJ21">
        <f>IFERROR(SUM(CH5:CH21),"")</f>
        <v>0</v>
      </c>
      <c r="CK21">
        <f>IF(INDIRECT(ADDRESS($D21+2,CK$2+1,,,"Instances"))="","",INDIRECT(ADDRESS($D21+2,CK$2+1,,,"Instances")))</f>
        <v>0</v>
      </c>
      <c r="CL21">
        <f>IFERROR(SMALL(CK5:CK105,ROW()-ROW($CL$5)+1),"")</f>
        <v>0</v>
      </c>
      <c r="CN21">
        <f>IFERROR(SUM(CL5:CL21),"")</f>
        <v>0</v>
      </c>
      <c r="CO21">
        <f>IF(INDIRECT(ADDRESS($D21+2,CO$2+1,,,"Instances"))="","",INDIRECT(ADDRESS($D21+2,CO$2+1,,,"Instances")))</f>
        <v>0</v>
      </c>
      <c r="CP21">
        <f>IFERROR(SMALL(CO5:CO105,ROW()-ROW($CP$5)+1),"")</f>
        <v>0</v>
      </c>
      <c r="CR21">
        <f>IFERROR(SUM(CP5:CP21),"")</f>
        <v>0</v>
      </c>
      <c r="CS21">
        <f>IF(INDIRECT(ADDRESS($D21+2,CS$2+1,,,"Instances"))="","",INDIRECT(ADDRESS($D21+2,CS$2+1,,,"Instances")))</f>
        <v>0</v>
      </c>
      <c r="CT21">
        <f>IFERROR(SMALL(CS5:CS105,ROW()-ROW($CT$5)+1),"")</f>
        <v>0</v>
      </c>
      <c r="CV21">
        <f>IFERROR(SUM(CT5:CT21),"")</f>
        <v>0</v>
      </c>
      <c r="CW21">
        <f>IF(INDIRECT(ADDRESS($D21+2,CW$2+1,,,"Instances"))="","",INDIRECT(ADDRESS($D21+2,CW$2+1,,,"Instances")))</f>
        <v>0</v>
      </c>
      <c r="CX21">
        <f>IFERROR(SMALL(CW5:CW105,ROW()-ROW($CX$5)+1),"")</f>
        <v>0</v>
      </c>
      <c r="CZ21">
        <f>IFERROR(SUM(CX5:CX21),"")</f>
        <v>0</v>
      </c>
      <c r="DA21">
        <f>IF(INDIRECT(ADDRESS($D21+2,DA$2+1,,,"Instances"))="","",INDIRECT(ADDRESS($D21+2,DA$2+1,,,"Instances")))</f>
        <v>0</v>
      </c>
      <c r="DB21">
        <f>IFERROR(SMALL(DA5:DA105,ROW()-ROW($DB$5)+1),"")</f>
        <v>0</v>
      </c>
      <c r="DD21">
        <f>IFERROR(SUM(DB5:DB21),"")</f>
        <v>0</v>
      </c>
      <c r="DF21">
        <v>17</v>
      </c>
      <c r="DG21" cm="1">
        <f t="array" ref="DG21">_xlfn.SWITCH(Charts!$B$3,"average", AVERAGE(INDIRECT(ADDRESS(16+3,DG$2+1,,,"Instances") &amp; ":" &amp; ADDRESS(16+3,DG$2+1))),"median", MEDIAN(INDIRECT(ADDRESS(16+3,DG$2+1,,,"Instances") &amp; ":" &amp; ADDRESS(16+3,DG$2+1))),"min", MIN(INDIRECT(ADDRESS(16+3,DG$2+1,,,"Instances") &amp; ":" &amp; ADDRESS(16+3,DG$2+1))),"max", MAX(INDIRECT(ADDRESS(16+3,DG$2+1,,,"Instances") &amp; ":" &amp; ADDRESS(16+3,DG$2+1))),"diff", MAX(INDIRECT(ADDRESS(16+3,DG$2+1,,,"Instances") &amp; ":" &amp; ADDRESS(16+3,DG$2+1)))-MIN(INDIRECT(ADDRESS(16+3,DG$2+1,,,"Instances") &amp; ":" &amp; ADDRESS(16+3,DG$2+1))))</f>
        <v>0</v>
      </c>
      <c r="DH21">
        <f>IFERROR(SMALL(DG5:DG105,ROW()-ROW($DH$5)+1),"")</f>
        <v>0</v>
      </c>
      <c r="DJ21">
        <f>IFERROR(SUM(DH5:DH21),"")</f>
        <v>0</v>
      </c>
      <c r="DK21" cm="1">
        <f t="array" ref="DK21">_xlfn.SWITCH(Charts!$B$3,"average", AVERAGE(INDIRECT(ADDRESS(16+3,DK$2+1,,,"Instances") &amp; ":" &amp; ADDRESS(16+3,DK$2+1))),"median", MEDIAN(INDIRECT(ADDRESS(16+3,DK$2+1,,,"Instances") &amp; ":" &amp; ADDRESS(16+3,DK$2+1))),"min", MIN(INDIRECT(ADDRESS(16+3,DK$2+1,,,"Instances") &amp; ":" &amp; ADDRESS(16+3,DK$2+1))),"max", MAX(INDIRECT(ADDRESS(16+3,DK$2+1,,,"Instances") &amp; ":" &amp; ADDRESS(16+3,DK$2+1))),"diff", MAX(INDIRECT(ADDRESS(16+3,DK$2+1,,,"Instances") &amp; ":" &amp; ADDRESS(16+3,DK$2+1)))-MIN(INDIRECT(ADDRESS(16+3,DK$2+1,,,"Instances") &amp; ":" &amp; ADDRESS(16+3,DK$2+1))))</f>
        <v>0</v>
      </c>
      <c r="DL21">
        <f>IFERROR(SMALL(DK5:DK105,ROW()-ROW($DL$5)+1),"")</f>
        <v>0</v>
      </c>
      <c r="DN21">
        <f>IFERROR(SUM(DL5:DL21),"")</f>
        <v>0</v>
      </c>
      <c r="DO21" cm="1">
        <f t="array" ref="DO21">_xlfn.SWITCH(Charts!$B$3,"average", AVERAGE(INDIRECT(ADDRESS(16+3,DO$2+1,,,"Instances") &amp; ":" &amp; ADDRESS(16+3,DO$2+1))),"median", MEDIAN(INDIRECT(ADDRESS(16+3,DO$2+1,,,"Instances") &amp; ":" &amp; ADDRESS(16+3,DO$2+1))),"min", MIN(INDIRECT(ADDRESS(16+3,DO$2+1,,,"Instances") &amp; ":" &amp; ADDRESS(16+3,DO$2+1))),"max", MAX(INDIRECT(ADDRESS(16+3,DO$2+1,,,"Instances") &amp; ":" &amp; ADDRESS(16+3,DO$2+1))),"diff", MAX(INDIRECT(ADDRESS(16+3,DO$2+1,,,"Instances") &amp; ":" &amp; ADDRESS(16+3,DO$2+1)))-MIN(INDIRECT(ADDRESS(16+3,DO$2+1,,,"Instances") &amp; ":" &amp; ADDRESS(16+3,DO$2+1))))</f>
        <v>0</v>
      </c>
      <c r="DP21">
        <f>IFERROR(SMALL(DO5:DO105,ROW()-ROW($DP$5)+1),"")</f>
        <v>0</v>
      </c>
      <c r="DR21">
        <f>IFERROR(SUM(DP5:DP21),"")</f>
        <v>0</v>
      </c>
      <c r="DS21" cm="1">
        <f t="array" ref="DS21">_xlfn.SWITCH(Charts!$B$3,"average", AVERAGE(INDIRECT(ADDRESS(16+3,DS$2+1,,,"Instances") &amp; ":" &amp; ADDRESS(16+3,DS$2+1))),"median", MEDIAN(INDIRECT(ADDRESS(16+3,DS$2+1,,,"Instances") &amp; ":" &amp; ADDRESS(16+3,DS$2+1))),"min", MIN(INDIRECT(ADDRESS(16+3,DS$2+1,,,"Instances") &amp; ":" &amp; ADDRESS(16+3,DS$2+1))),"max", MAX(INDIRECT(ADDRESS(16+3,DS$2+1,,,"Instances") &amp; ":" &amp; ADDRESS(16+3,DS$2+1))),"diff", MAX(INDIRECT(ADDRESS(16+3,DS$2+1,,,"Instances") &amp; ":" &amp; ADDRESS(16+3,DS$2+1)))-MIN(INDIRECT(ADDRESS(16+3,DS$2+1,,,"Instances") &amp; ":" &amp; ADDRESS(16+3,DS$2+1))))</f>
        <v>0</v>
      </c>
      <c r="DT21">
        <f>IFERROR(SMALL(DS5:DS105,ROW()-ROW($DT$5)+1),"")</f>
        <v>0</v>
      </c>
      <c r="DV21">
        <f>IFERROR(SUM(DT5:DT21),"")</f>
        <v>0</v>
      </c>
      <c r="DW21" cm="1">
        <f t="array" ref="DW21">_xlfn.SWITCH(Charts!$B$3,"average", AVERAGE(INDIRECT(ADDRESS(16+3,DW$2+1,,,"Instances") &amp; ":" &amp; ADDRESS(16+3,DW$2+1))),"median", MEDIAN(INDIRECT(ADDRESS(16+3,DW$2+1,,,"Instances") &amp; ":" &amp; ADDRESS(16+3,DW$2+1))),"min", MIN(INDIRECT(ADDRESS(16+3,DW$2+1,,,"Instances") &amp; ":" &amp; ADDRESS(16+3,DW$2+1))),"max", MAX(INDIRECT(ADDRESS(16+3,DW$2+1,,,"Instances") &amp; ":" &amp; ADDRESS(16+3,DW$2+1))),"diff", MAX(INDIRECT(ADDRESS(16+3,DW$2+1,,,"Instances") &amp; ":" &amp; ADDRESS(16+3,DW$2+1)))-MIN(INDIRECT(ADDRESS(16+3,DW$2+1,,,"Instances") &amp; ":" &amp; ADDRESS(16+3,DW$2+1))))</f>
        <v>0</v>
      </c>
      <c r="DX21">
        <f>IFERROR(SMALL(DW5:DW105,ROW()-ROW($DX$5)+1),"")</f>
        <v>0</v>
      </c>
      <c r="DZ21">
        <f>IFERROR(SUM(DX5:DX21),"")</f>
        <v>0</v>
      </c>
      <c r="EA21" cm="1">
        <f t="array" ref="EA21">_xlfn.SWITCH(Charts!$B$3,"average", AVERAGE(INDIRECT(ADDRESS(16+3,EA$2+1,,,"Instances") &amp; ":" &amp; ADDRESS(16+3,EA$2+1))),"median", MEDIAN(INDIRECT(ADDRESS(16+3,EA$2+1,,,"Instances") &amp; ":" &amp; ADDRESS(16+3,EA$2+1))),"min", MIN(INDIRECT(ADDRESS(16+3,EA$2+1,,,"Instances") &amp; ":" &amp; ADDRESS(16+3,EA$2+1))),"max", MAX(INDIRECT(ADDRESS(16+3,EA$2+1,,,"Instances") &amp; ":" &amp; ADDRESS(16+3,EA$2+1))),"diff", MAX(INDIRECT(ADDRESS(16+3,EA$2+1,,,"Instances") &amp; ":" &amp; ADDRESS(16+3,EA$2+1)))-MIN(INDIRECT(ADDRESS(16+3,EA$2+1,,,"Instances") &amp; ":" &amp; ADDRESS(16+3,EA$2+1))))</f>
        <v>0</v>
      </c>
      <c r="EB21">
        <f>IFERROR(SMALL(EA5:EA105,ROW()-ROW($EB$5)+1),"")</f>
        <v>0</v>
      </c>
      <c r="ED21">
        <f>IFERROR(SUM(EB5:EB21),"")</f>
        <v>0</v>
      </c>
      <c r="EE21" cm="1">
        <f t="array" ref="EE21">_xlfn.SWITCH(Charts!$B$3,"average", AVERAGE(INDIRECT(ADDRESS(16+3,EE$2+1,,,"Instances") &amp; ":" &amp; ADDRESS(16+3,EE$2+1))),"median", MEDIAN(INDIRECT(ADDRESS(16+3,EE$2+1,,,"Instances") &amp; ":" &amp; ADDRESS(16+3,EE$2+1))),"min", MIN(INDIRECT(ADDRESS(16+3,EE$2+1,,,"Instances") &amp; ":" &amp; ADDRESS(16+3,EE$2+1))),"max", MAX(INDIRECT(ADDRESS(16+3,EE$2+1,,,"Instances") &amp; ":" &amp; ADDRESS(16+3,EE$2+1))),"diff", MAX(INDIRECT(ADDRESS(16+3,EE$2+1,,,"Instances") &amp; ":" &amp; ADDRESS(16+3,EE$2+1)))-MIN(INDIRECT(ADDRESS(16+3,EE$2+1,,,"Instances") &amp; ":" &amp; ADDRESS(16+3,EE$2+1))))</f>
        <v>0</v>
      </c>
      <c r="EF21">
        <f>IFERROR(SMALL(EE5:EE105,ROW()-ROW($EF$5)+1),"")</f>
        <v>0</v>
      </c>
      <c r="EH21">
        <f>IFERROR(SUM(EF5:EF21),"")</f>
        <v>0</v>
      </c>
      <c r="EI21" cm="1">
        <f t="array" ref="EI21">_xlfn.SWITCH(Charts!$B$3,"average", AVERAGE(INDIRECT(ADDRESS(16+3,EI$2+1,,,"Instances") &amp; ":" &amp; ADDRESS(16+3,EI$2+1))),"median", MEDIAN(INDIRECT(ADDRESS(16+3,EI$2+1,,,"Instances") &amp; ":" &amp; ADDRESS(16+3,EI$2+1))),"min", MIN(INDIRECT(ADDRESS(16+3,EI$2+1,,,"Instances") &amp; ":" &amp; ADDRESS(16+3,EI$2+1))),"max", MAX(INDIRECT(ADDRESS(16+3,EI$2+1,,,"Instances") &amp; ":" &amp; ADDRESS(16+3,EI$2+1))),"diff", MAX(INDIRECT(ADDRESS(16+3,EI$2+1,,,"Instances") &amp; ":" &amp; ADDRESS(16+3,EI$2+1)))-MIN(INDIRECT(ADDRESS(16+3,EI$2+1,,,"Instances") &amp; ":" &amp; ADDRESS(16+3,EI$2+1))))</f>
        <v>0</v>
      </c>
      <c r="EJ21">
        <f>IFERROR(SMALL(EI5:EI105,ROW()-ROW($EJ$5)+1),"")</f>
        <v>0</v>
      </c>
      <c r="EL21">
        <f>IFERROR(SUM(EJ5:EJ21),"")</f>
        <v>0</v>
      </c>
      <c r="EM21" cm="1">
        <f t="array" ref="EM21">_xlfn.SWITCH(Charts!$B$3,"average", AVERAGE(INDIRECT(ADDRESS(16+3,EM$2+1,,,"Instances") &amp; ":" &amp; ADDRESS(16+3,EM$2+1))),"median", MEDIAN(INDIRECT(ADDRESS(16+3,EM$2+1,,,"Instances") &amp; ":" &amp; ADDRESS(16+3,EM$2+1))),"min", MIN(INDIRECT(ADDRESS(16+3,EM$2+1,,,"Instances") &amp; ":" &amp; ADDRESS(16+3,EM$2+1))),"max", MAX(INDIRECT(ADDRESS(16+3,EM$2+1,,,"Instances") &amp; ":" &amp; ADDRESS(16+3,EM$2+1))),"diff", MAX(INDIRECT(ADDRESS(16+3,EM$2+1,,,"Instances") &amp; ":" &amp; ADDRESS(16+3,EM$2+1)))-MIN(INDIRECT(ADDRESS(16+3,EM$2+1,,,"Instances") &amp; ":" &amp; ADDRESS(16+3,EM$2+1))))</f>
        <v>0</v>
      </c>
      <c r="EN21">
        <f>IFERROR(SMALL(EM5:EM105,ROW()-ROW($EN$5)+1),"")</f>
        <v>0</v>
      </c>
      <c r="EP21">
        <f>IFERROR(SUM(EN5:EN21),"")</f>
        <v>0</v>
      </c>
      <c r="EQ21" cm="1">
        <f t="array" ref="EQ21">_xlfn.SWITCH(Charts!$B$3,"average", AVERAGE(INDIRECT(ADDRESS(16+3,EQ$2+1,,,"Instances") &amp; ":" &amp; ADDRESS(16+3,EQ$2+1))),"median", MEDIAN(INDIRECT(ADDRESS(16+3,EQ$2+1,,,"Instances") &amp; ":" &amp; ADDRESS(16+3,EQ$2+1))),"min", MIN(INDIRECT(ADDRESS(16+3,EQ$2+1,,,"Instances") &amp; ":" &amp; ADDRESS(16+3,EQ$2+1))),"max", MAX(INDIRECT(ADDRESS(16+3,EQ$2+1,,,"Instances") &amp; ":" &amp; ADDRESS(16+3,EQ$2+1))),"diff", MAX(INDIRECT(ADDRESS(16+3,EQ$2+1,,,"Instances") &amp; ":" &amp; ADDRESS(16+3,EQ$2+1)))-MIN(INDIRECT(ADDRESS(16+3,EQ$2+1,,,"Instances") &amp; ":" &amp; ADDRESS(16+3,EQ$2+1))))</f>
        <v>0</v>
      </c>
      <c r="ER21">
        <f>IFERROR(SMALL(EQ5:EQ105,ROW()-ROW($ER$5)+1),"")</f>
        <v>0</v>
      </c>
      <c r="ET21">
        <f>IFERROR(SUM(ER5:ER21),"")</f>
        <v>0</v>
      </c>
      <c r="EU21" cm="1">
        <f t="array" ref="EU21">_xlfn.SWITCH(Charts!$B$3,"average", AVERAGE(INDIRECT(ADDRESS(16+3,EU$2+1,,,"Instances") &amp; ":" &amp; ADDRESS(16+3,EU$2+1))),"median", MEDIAN(INDIRECT(ADDRESS(16+3,EU$2+1,,,"Instances") &amp; ":" &amp; ADDRESS(16+3,EU$2+1))),"min", MIN(INDIRECT(ADDRESS(16+3,EU$2+1,,,"Instances") &amp; ":" &amp; ADDRESS(16+3,EU$2+1))),"max", MAX(INDIRECT(ADDRESS(16+3,EU$2+1,,,"Instances") &amp; ":" &amp; ADDRESS(16+3,EU$2+1))),"diff", MAX(INDIRECT(ADDRESS(16+3,EU$2+1,,,"Instances") &amp; ":" &amp; ADDRESS(16+3,EU$2+1)))-MIN(INDIRECT(ADDRESS(16+3,EU$2+1,,,"Instances") &amp; ":" &amp; ADDRESS(16+3,EU$2+1))))</f>
        <v>0</v>
      </c>
      <c r="EV21">
        <f>IFERROR(SMALL(EU5:EU105,ROW()-ROW($EV$5)+1),"")</f>
        <v>0</v>
      </c>
      <c r="EX21">
        <f>IFERROR(SUM(EV5:EV21),"")</f>
        <v>0</v>
      </c>
      <c r="EY21" cm="1">
        <f t="array" ref="EY21">_xlfn.SWITCH(Charts!$B$3,"average", AVERAGE(INDIRECT(ADDRESS(16+3,EY$2+1,,,"Instances") &amp; ":" &amp; ADDRESS(16+3,EY$2+1))),"median", MEDIAN(INDIRECT(ADDRESS(16+3,EY$2+1,,,"Instances") &amp; ":" &amp; ADDRESS(16+3,EY$2+1))),"min", MIN(INDIRECT(ADDRESS(16+3,EY$2+1,,,"Instances") &amp; ":" &amp; ADDRESS(16+3,EY$2+1))),"max", MAX(INDIRECT(ADDRESS(16+3,EY$2+1,,,"Instances") &amp; ":" &amp; ADDRESS(16+3,EY$2+1))),"diff", MAX(INDIRECT(ADDRESS(16+3,EY$2+1,,,"Instances") &amp; ":" &amp; ADDRESS(16+3,EY$2+1)))-MIN(INDIRECT(ADDRESS(16+3,EY$2+1,,,"Instances") &amp; ":" &amp; ADDRESS(16+3,EY$2+1))))</f>
        <v>0</v>
      </c>
      <c r="EZ21">
        <f>IFERROR(SMALL(EY5:EY105,ROW()-ROW($EZ$5)+1),"")</f>
        <v>0</v>
      </c>
      <c r="FB21">
        <f>IFERROR(SUM(EZ5:EZ21),"")</f>
        <v>0</v>
      </c>
      <c r="FC21" cm="1">
        <f t="array" ref="FC21">_xlfn.SWITCH(Charts!$B$3,"average", AVERAGE(INDIRECT(ADDRESS(16+3,FC$2+1,,,"Instances") &amp; ":" &amp; ADDRESS(16+3,FC$2+1))),"median", MEDIAN(INDIRECT(ADDRESS(16+3,FC$2+1,,,"Instances") &amp; ":" &amp; ADDRESS(16+3,FC$2+1))),"min", MIN(INDIRECT(ADDRESS(16+3,FC$2+1,,,"Instances") &amp; ":" &amp; ADDRESS(16+3,FC$2+1))),"max", MAX(INDIRECT(ADDRESS(16+3,FC$2+1,,,"Instances") &amp; ":" &amp; ADDRESS(16+3,FC$2+1))),"diff", MAX(INDIRECT(ADDRESS(16+3,FC$2+1,,,"Instances") &amp; ":" &amp; ADDRESS(16+3,FC$2+1)))-MIN(INDIRECT(ADDRESS(16+3,FC$2+1,,,"Instances") &amp; ":" &amp; ADDRESS(16+3,FC$2+1))))</f>
        <v>0</v>
      </c>
      <c r="FD21">
        <f>IFERROR(SMALL(FC5:FC105,ROW()-ROW($FD$5)+1),"")</f>
        <v>0</v>
      </c>
      <c r="FF21">
        <f>IFERROR(SUM(FD5:FD21),"")</f>
        <v>0</v>
      </c>
      <c r="FG21" cm="1">
        <f t="array" ref="FG21">_xlfn.SWITCH(Charts!$B$3,"average", AVERAGE(INDIRECT(ADDRESS(16+3,FG$2+1,,,"Instances") &amp; ":" &amp; ADDRESS(16+3,FG$2+1))),"median", MEDIAN(INDIRECT(ADDRESS(16+3,FG$2+1,,,"Instances") &amp; ":" &amp; ADDRESS(16+3,FG$2+1))),"min", MIN(INDIRECT(ADDRESS(16+3,FG$2+1,,,"Instances") &amp; ":" &amp; ADDRESS(16+3,FG$2+1))),"max", MAX(INDIRECT(ADDRESS(16+3,FG$2+1,,,"Instances") &amp; ":" &amp; ADDRESS(16+3,FG$2+1))),"diff", MAX(INDIRECT(ADDRESS(16+3,FG$2+1,,,"Instances") &amp; ":" &amp; ADDRESS(16+3,FG$2+1)))-MIN(INDIRECT(ADDRESS(16+3,FG$2+1,,,"Instances") &amp; ":" &amp; ADDRESS(16+3,FG$2+1))))</f>
        <v>0</v>
      </c>
      <c r="FH21">
        <f>IFERROR(SMALL(FG5:FG105,ROW()-ROW($FH$5)+1),"")</f>
        <v>0</v>
      </c>
      <c r="FJ21">
        <f>IFERROR(SUM(FH5:FH21),"")</f>
        <v>0</v>
      </c>
      <c r="FK21" cm="1">
        <f t="array" ref="FK21">_xlfn.SWITCH(Charts!$B$3,"average", AVERAGE(INDIRECT(ADDRESS(16+3,FK$2+1,,,"Instances") &amp; ":" &amp; ADDRESS(16+3,FK$2+1))),"median", MEDIAN(INDIRECT(ADDRESS(16+3,FK$2+1,,,"Instances") &amp; ":" &amp; ADDRESS(16+3,FK$2+1))),"min", MIN(INDIRECT(ADDRESS(16+3,FK$2+1,,,"Instances") &amp; ":" &amp; ADDRESS(16+3,FK$2+1))),"max", MAX(INDIRECT(ADDRESS(16+3,FK$2+1,,,"Instances") &amp; ":" &amp; ADDRESS(16+3,FK$2+1))),"diff", MAX(INDIRECT(ADDRESS(16+3,FK$2+1,,,"Instances") &amp; ":" &amp; ADDRESS(16+3,FK$2+1)))-MIN(INDIRECT(ADDRESS(16+3,FK$2+1,,,"Instances") &amp; ":" &amp; ADDRESS(16+3,FK$2+1))))</f>
        <v>0</v>
      </c>
      <c r="FL21">
        <f>IFERROR(SMALL(FK5:FK105,ROW()-ROW($FL$5)+1),"")</f>
        <v>0</v>
      </c>
      <c r="FN21">
        <f>IFERROR(SUM(FL5:FL21),"")</f>
        <v>0</v>
      </c>
      <c r="FO21" cm="1">
        <f t="array" ref="FO21">_xlfn.SWITCH(Charts!$B$3,"average", AVERAGE(INDIRECT(ADDRESS(16+3,FO$2+1,,,"Instances") &amp; ":" &amp; ADDRESS(16+3,FO$2+1))),"median", MEDIAN(INDIRECT(ADDRESS(16+3,FO$2+1,,,"Instances") &amp; ":" &amp; ADDRESS(16+3,FO$2+1))),"min", MIN(INDIRECT(ADDRESS(16+3,FO$2+1,,,"Instances") &amp; ":" &amp; ADDRESS(16+3,FO$2+1))),"max", MAX(INDIRECT(ADDRESS(16+3,FO$2+1,,,"Instances") &amp; ":" &amp; ADDRESS(16+3,FO$2+1))),"diff", MAX(INDIRECT(ADDRESS(16+3,FO$2+1,,,"Instances") &amp; ":" &amp; ADDRESS(16+3,FO$2+1)))-MIN(INDIRECT(ADDRESS(16+3,FO$2+1,,,"Instances") &amp; ":" &amp; ADDRESS(16+3,FO$2+1))))</f>
        <v>0</v>
      </c>
      <c r="FP21">
        <f>IFERROR(SMALL(FO5:FO105,ROW()-ROW($FP$5)+1),"")</f>
        <v>0</v>
      </c>
      <c r="FR21">
        <f>IFERROR(SUM(FP5:FP21),"")</f>
        <v>0</v>
      </c>
      <c r="FS21" cm="1">
        <f t="array" ref="FS21">_xlfn.SWITCH(Charts!$B$3,"average", AVERAGE(INDIRECT(ADDRESS(16+3,FS$2+1,,,"Instances") &amp; ":" &amp; ADDRESS(16+3,FS$2+1))),"median", MEDIAN(INDIRECT(ADDRESS(16+3,FS$2+1,,,"Instances") &amp; ":" &amp; ADDRESS(16+3,FS$2+1))),"min", MIN(INDIRECT(ADDRESS(16+3,FS$2+1,,,"Instances") &amp; ":" &amp; ADDRESS(16+3,FS$2+1))),"max", MAX(INDIRECT(ADDRESS(16+3,FS$2+1,,,"Instances") &amp; ":" &amp; ADDRESS(16+3,FS$2+1))),"diff", MAX(INDIRECT(ADDRESS(16+3,FS$2+1,,,"Instances") &amp; ":" &amp; ADDRESS(16+3,FS$2+1)))-MIN(INDIRECT(ADDRESS(16+3,FS$2+1,,,"Instances") &amp; ":" &amp; ADDRESS(16+3,FS$2+1))))</f>
        <v>0</v>
      </c>
      <c r="FT21">
        <f>IFERROR(SMALL(FS5:FS105,ROW()-ROW($FT$5)+1),"")</f>
        <v>0</v>
      </c>
      <c r="FV21">
        <f>IFERROR(SUM(FT5:FT21),"")</f>
        <v>0</v>
      </c>
      <c r="FW21" cm="1">
        <f t="array" ref="FW21">_xlfn.SWITCH(Charts!$B$3,"average", AVERAGE(INDIRECT(ADDRESS(16+3,FW$2+1,,,"Instances") &amp; ":" &amp; ADDRESS(16+3,FW$2+1))),"median", MEDIAN(INDIRECT(ADDRESS(16+3,FW$2+1,,,"Instances") &amp; ":" &amp; ADDRESS(16+3,FW$2+1))),"min", MIN(INDIRECT(ADDRESS(16+3,FW$2+1,,,"Instances") &amp; ":" &amp; ADDRESS(16+3,FW$2+1))),"max", MAX(INDIRECT(ADDRESS(16+3,FW$2+1,,,"Instances") &amp; ":" &amp; ADDRESS(16+3,FW$2+1))),"diff", MAX(INDIRECT(ADDRESS(16+3,FW$2+1,,,"Instances") &amp; ":" &amp; ADDRESS(16+3,FW$2+1)))-MIN(INDIRECT(ADDRESS(16+3,FW$2+1,,,"Instances") &amp; ":" &amp; ADDRESS(16+3,FW$2+1))))</f>
        <v>0</v>
      </c>
      <c r="FX21">
        <f>IFERROR(SMALL(FW5:FW105,ROW()-ROW($FX$5)+1),"")</f>
        <v>0</v>
      </c>
      <c r="FZ21">
        <f>IFERROR(SUM(FX5:FX21),"")</f>
        <v>0</v>
      </c>
      <c r="GA21" cm="1">
        <f t="array" ref="GA21">_xlfn.SWITCH(Charts!$B$3,"average", AVERAGE(INDIRECT(ADDRESS(16+3,GA$2+1,,,"Instances") &amp; ":" &amp; ADDRESS(16+3,GA$2+1))),"median", MEDIAN(INDIRECT(ADDRESS(16+3,GA$2+1,,,"Instances") &amp; ":" &amp; ADDRESS(16+3,GA$2+1))),"min", MIN(INDIRECT(ADDRESS(16+3,GA$2+1,,,"Instances") &amp; ":" &amp; ADDRESS(16+3,GA$2+1))),"max", MAX(INDIRECT(ADDRESS(16+3,GA$2+1,,,"Instances") &amp; ":" &amp; ADDRESS(16+3,GA$2+1))),"diff", MAX(INDIRECT(ADDRESS(16+3,GA$2+1,,,"Instances") &amp; ":" &amp; ADDRESS(16+3,GA$2+1)))-MIN(INDIRECT(ADDRESS(16+3,GA$2+1,,,"Instances") &amp; ":" &amp; ADDRESS(16+3,GA$2+1))))</f>
        <v>0</v>
      </c>
      <c r="GB21">
        <f>IFERROR(SMALL(GA5:GA105,ROW()-ROW($GB$5)+1),"")</f>
        <v>0</v>
      </c>
      <c r="GD21">
        <f>IFERROR(SUM(GB5:GB21),"")</f>
        <v>0</v>
      </c>
      <c r="GE21" cm="1">
        <f t="array" ref="GE21">_xlfn.SWITCH(Charts!$B$3,"average", AVERAGE(INDIRECT(ADDRESS(16+3,GE$2+1,,,"Instances") &amp; ":" &amp; ADDRESS(16+3,GE$2+1))),"median", MEDIAN(INDIRECT(ADDRESS(16+3,GE$2+1,,,"Instances") &amp; ":" &amp; ADDRESS(16+3,GE$2+1))),"min", MIN(INDIRECT(ADDRESS(16+3,GE$2+1,,,"Instances") &amp; ":" &amp; ADDRESS(16+3,GE$2+1))),"max", MAX(INDIRECT(ADDRESS(16+3,GE$2+1,,,"Instances") &amp; ":" &amp; ADDRESS(16+3,GE$2+1))),"diff", MAX(INDIRECT(ADDRESS(16+3,GE$2+1,,,"Instances") &amp; ":" &amp; ADDRESS(16+3,GE$2+1)))-MIN(INDIRECT(ADDRESS(16+3,GE$2+1,,,"Instances") &amp; ":" &amp; ADDRESS(16+3,GE$2+1))))</f>
        <v>0</v>
      </c>
      <c r="GF21">
        <f>IFERROR(SMALL(GE5:GE105,ROW()-ROW($GF$5)+1),"")</f>
        <v>0</v>
      </c>
      <c r="GH21">
        <f>IFERROR(SUM(GF5:GF21),"")</f>
        <v>0</v>
      </c>
      <c r="GI21" cm="1">
        <f t="array" ref="GI21">_xlfn.SWITCH(Charts!$B$3,"average", AVERAGE(INDIRECT(ADDRESS(16+3,GI$2+1,,,"Instances") &amp; ":" &amp; ADDRESS(16+3,GI$2+1))),"median", MEDIAN(INDIRECT(ADDRESS(16+3,GI$2+1,,,"Instances") &amp; ":" &amp; ADDRESS(16+3,GI$2+1))),"min", MIN(INDIRECT(ADDRESS(16+3,GI$2+1,,,"Instances") &amp; ":" &amp; ADDRESS(16+3,GI$2+1))),"max", MAX(INDIRECT(ADDRESS(16+3,GI$2+1,,,"Instances") &amp; ":" &amp; ADDRESS(16+3,GI$2+1))),"diff", MAX(INDIRECT(ADDRESS(16+3,GI$2+1,,,"Instances") &amp; ":" &amp; ADDRESS(16+3,GI$2+1)))-MIN(INDIRECT(ADDRESS(16+3,GI$2+1,,,"Instances") &amp; ":" &amp; ADDRESS(16+3,GI$2+1))))</f>
        <v>0</v>
      </c>
      <c r="GJ21">
        <f>IFERROR(SMALL(GI5:GI105,ROW()-ROW($GJ$5)+1),"")</f>
        <v>0</v>
      </c>
      <c r="GL21">
        <f>IFERROR(SUM(GJ5:GJ21),"")</f>
        <v>0</v>
      </c>
      <c r="GM21" cm="1">
        <f t="array" ref="GM21">_xlfn.SWITCH(Charts!$B$3,"average", AVERAGE(INDIRECT(ADDRESS(16+3,GM$2+1,,,"Instances") &amp; ":" &amp; ADDRESS(16+3,GM$2+1))),"median", MEDIAN(INDIRECT(ADDRESS(16+3,GM$2+1,,,"Instances") &amp; ":" &amp; ADDRESS(16+3,GM$2+1))),"min", MIN(INDIRECT(ADDRESS(16+3,GM$2+1,,,"Instances") &amp; ":" &amp; ADDRESS(16+3,GM$2+1))),"max", MAX(INDIRECT(ADDRESS(16+3,GM$2+1,,,"Instances") &amp; ":" &amp; ADDRESS(16+3,GM$2+1))),"diff", MAX(INDIRECT(ADDRESS(16+3,GM$2+1,,,"Instances") &amp; ":" &amp; ADDRESS(16+3,GM$2+1)))-MIN(INDIRECT(ADDRESS(16+3,GM$2+1,,,"Instances") &amp; ":" &amp; ADDRESS(16+3,GM$2+1))))</f>
        <v>0</v>
      </c>
      <c r="GN21">
        <f>IFERROR(SMALL(GM5:GM105,ROW()-ROW($GN$5)+1),"")</f>
        <v>0</v>
      </c>
      <c r="GP21">
        <f>IFERROR(SUM(GN5:GN21),"")</f>
        <v>0</v>
      </c>
      <c r="GQ21" cm="1">
        <f t="array" ref="GQ21">_xlfn.SWITCH(Charts!$B$3,"average", AVERAGE(INDIRECT(ADDRESS(16+3,GQ$2+1,,,"Instances") &amp; ":" &amp; ADDRESS(16+3,GQ$2+1))),"median", MEDIAN(INDIRECT(ADDRESS(16+3,GQ$2+1,,,"Instances") &amp; ":" &amp; ADDRESS(16+3,GQ$2+1))),"min", MIN(INDIRECT(ADDRESS(16+3,GQ$2+1,,,"Instances") &amp; ":" &amp; ADDRESS(16+3,GQ$2+1))),"max", MAX(INDIRECT(ADDRESS(16+3,GQ$2+1,,,"Instances") &amp; ":" &amp; ADDRESS(16+3,GQ$2+1))),"diff", MAX(INDIRECT(ADDRESS(16+3,GQ$2+1,,,"Instances") &amp; ":" &amp; ADDRESS(16+3,GQ$2+1)))-MIN(INDIRECT(ADDRESS(16+3,GQ$2+1,,,"Instances") &amp; ":" &amp; ADDRESS(16+3,GQ$2+1))))</f>
        <v>0</v>
      </c>
      <c r="GR21">
        <f>IFERROR(SMALL(GQ5:GQ105,ROW()-ROW($GR$5)+1),"")</f>
        <v>0</v>
      </c>
      <c r="GT21">
        <f>IFERROR(SUM(GR5:GR21),"")</f>
        <v>0</v>
      </c>
      <c r="GU21" cm="1">
        <f t="array" ref="GU21">_xlfn.SWITCH(Charts!$B$3,"average", AVERAGE(INDIRECT(ADDRESS(16+3,GU$2+1,,,"Instances") &amp; ":" &amp; ADDRESS(16+3,GU$2+1))),"median", MEDIAN(INDIRECT(ADDRESS(16+3,GU$2+1,,,"Instances") &amp; ":" &amp; ADDRESS(16+3,GU$2+1))),"min", MIN(INDIRECT(ADDRESS(16+3,GU$2+1,,,"Instances") &amp; ":" &amp; ADDRESS(16+3,GU$2+1))),"max", MAX(INDIRECT(ADDRESS(16+3,GU$2+1,,,"Instances") &amp; ":" &amp; ADDRESS(16+3,GU$2+1))),"diff", MAX(INDIRECT(ADDRESS(16+3,GU$2+1,,,"Instances") &amp; ":" &amp; ADDRESS(16+3,GU$2+1)))-MIN(INDIRECT(ADDRESS(16+3,GU$2+1,,,"Instances") &amp; ":" &amp; ADDRESS(16+3,GU$2+1))))</f>
        <v>0</v>
      </c>
      <c r="GV21">
        <f>IFERROR(SMALL(GU5:GU105,ROW()-ROW($GV$5)+1),"")</f>
        <v>0</v>
      </c>
      <c r="GX21">
        <f>IFERROR(SUM(GV5:GV21),"")</f>
        <v>0</v>
      </c>
      <c r="GY21" cm="1">
        <f t="array" ref="GY21">_xlfn.SWITCH(Charts!$B$3,"average", AVERAGE(INDIRECT(ADDRESS(16+3,GY$2+1,,,"Instances") &amp; ":" &amp; ADDRESS(16+3,GY$2+1))),"median", MEDIAN(INDIRECT(ADDRESS(16+3,GY$2+1,,,"Instances") &amp; ":" &amp; ADDRESS(16+3,GY$2+1))),"min", MIN(INDIRECT(ADDRESS(16+3,GY$2+1,,,"Instances") &amp; ":" &amp; ADDRESS(16+3,GY$2+1))),"max", MAX(INDIRECT(ADDRESS(16+3,GY$2+1,,,"Instances") &amp; ":" &amp; ADDRESS(16+3,GY$2+1))),"diff", MAX(INDIRECT(ADDRESS(16+3,GY$2+1,,,"Instances") &amp; ":" &amp; ADDRESS(16+3,GY$2+1)))-MIN(INDIRECT(ADDRESS(16+3,GY$2+1,,,"Instances") &amp; ":" &amp; ADDRESS(16+3,GY$2+1))))</f>
        <v>0</v>
      </c>
      <c r="GZ21">
        <f>IFERROR(SMALL(GY5:GY105,ROW()-ROW($GZ$5)+1),"")</f>
        <v>0</v>
      </c>
      <c r="HB21">
        <f>IFERROR(SUM(GZ5:GZ21),"")</f>
        <v>0</v>
      </c>
      <c r="HC21" cm="1">
        <f t="array" ref="HC21">_xlfn.SWITCH(Charts!$B$3,"average", AVERAGE(INDIRECT(ADDRESS(16+3,HC$2+1,,,"Instances") &amp; ":" &amp; ADDRESS(16+3,HC$2+1))),"median", MEDIAN(INDIRECT(ADDRESS(16+3,HC$2+1,,,"Instances") &amp; ":" &amp; ADDRESS(16+3,HC$2+1))),"min", MIN(INDIRECT(ADDRESS(16+3,HC$2+1,,,"Instances") &amp; ":" &amp; ADDRESS(16+3,HC$2+1))),"max", MAX(INDIRECT(ADDRESS(16+3,HC$2+1,,,"Instances") &amp; ":" &amp; ADDRESS(16+3,HC$2+1))),"diff", MAX(INDIRECT(ADDRESS(16+3,HC$2+1,,,"Instances") &amp; ":" &amp; ADDRESS(16+3,HC$2+1)))-MIN(INDIRECT(ADDRESS(16+3,HC$2+1,,,"Instances") &amp; ":" &amp; ADDRESS(16+3,HC$2+1))))</f>
        <v>0</v>
      </c>
      <c r="HD21">
        <f>IFERROR(SMALL(HC5:HC105,ROW()-ROW($HD$5)+1),"")</f>
        <v>0</v>
      </c>
      <c r="HF21">
        <f>IFERROR(SUM(HD5:HD21),"")</f>
        <v>0</v>
      </c>
      <c r="HI21">
        <f>IF(Charts!$B$3="none",E533,IF(DG533="",NA(),DG533))</f>
        <v>0</v>
      </c>
      <c r="HJ21">
        <f>IF(Charts!$B$3="none",F533,IF(DH533="",NA(),DH533))</f>
        <v>0</v>
      </c>
      <c r="HK21">
        <f>IF(Charts!$B$3="none",G533,IF(DI533="",NA(),DI533))</f>
        <v>0</v>
      </c>
      <c r="HL21">
        <f>IF(Charts!$B$3="none",H533,IF(DJ533="",NA(),DJ533))</f>
        <v>0</v>
      </c>
      <c r="HM21">
        <f>IF(Charts!$B$3="none",I533,IF(DK533="",NA(),DK533))</f>
        <v>0</v>
      </c>
      <c r="HN21">
        <f>IF(Charts!$B$3="none",J533,IF(DL533="",NA(),DL533))</f>
        <v>0</v>
      </c>
      <c r="HO21">
        <f>IF(Charts!$B$3="none",K533,IF(DM533="",NA(),DM533))</f>
        <v>0</v>
      </c>
      <c r="HP21">
        <f>IF(Charts!$B$3="none",L533,IF(DN533="",NA(),DN533))</f>
        <v>0</v>
      </c>
      <c r="HQ21">
        <f>IF(Charts!$B$3="none",M533,IF(DO533="",NA(),DO533))</f>
        <v>0</v>
      </c>
      <c r="HR21">
        <f>IF(Charts!$B$3="none",N533,IF(DP533="",NA(),DP533))</f>
        <v>0</v>
      </c>
      <c r="HS21">
        <f>IF(Charts!$B$3="none",O533,IF(DQ533="",NA(),DQ533))</f>
        <v>0</v>
      </c>
      <c r="HT21">
        <f>IF(Charts!$B$3="none",P533,IF(DR533="",NA(),DR533))</f>
        <v>0</v>
      </c>
      <c r="HU21">
        <f>IF(Charts!$B$3="none",Q533,IF(DS533="",NA(),DS533))</f>
        <v>0</v>
      </c>
      <c r="HV21">
        <f>IF(Charts!$B$3="none",R533,IF(DT533="",NA(),DT533))</f>
        <v>0</v>
      </c>
      <c r="HW21">
        <f>IF(Charts!$B$3="none",S533,IF(DU533="",NA(),DU533))</f>
        <v>0</v>
      </c>
      <c r="HX21">
        <f>IF(Charts!$B$3="none",T533,IF(DV533="",NA(),DV533))</f>
        <v>0</v>
      </c>
      <c r="HY21">
        <f>IF(Charts!$B$3="none",U533,IF(DW533="",NA(),DW533))</f>
        <v>0</v>
      </c>
      <c r="HZ21">
        <f>IF(Charts!$B$3="none",V533,IF(DX533="",NA(),DX533))</f>
        <v>0</v>
      </c>
      <c r="IA21">
        <f>IF(Charts!$B$3="none",W533,IF(DY533="",NA(),DY533))</f>
        <v>0</v>
      </c>
      <c r="IB21">
        <f>IF(Charts!$B$3="none",X533,IF(DZ533="",NA(),DZ533))</f>
        <v>0</v>
      </c>
      <c r="IC21">
        <f>IF(Charts!$B$3="none",Y533,IF(EA533="",NA(),EA533))</f>
        <v>0</v>
      </c>
      <c r="ID21">
        <f>IF(Charts!$B$3="none",Z533,IF(EB533="",NA(),EB533))</f>
        <v>0</v>
      </c>
      <c r="IE21">
        <f>IF(Charts!$B$3="none",AA533,IF(EC533="",NA(),EC533))</f>
        <v>0</v>
      </c>
      <c r="IF21">
        <f>IF(Charts!$B$3="none",AB533,IF(ED533="",NA(),ED533))</f>
        <v>0</v>
      </c>
      <c r="IG21">
        <f>IF(Charts!$B$3="none",AC533,IF(EE533="",NA(),EE533))</f>
        <v>0</v>
      </c>
      <c r="IH21">
        <f>IF(Charts!$B$3="none",AD533,IF(EF533="",NA(),EF533))</f>
        <v>0</v>
      </c>
      <c r="II21">
        <f>IF(Charts!$B$3="none",AE533,IF(EG533="",NA(),EG533))</f>
        <v>0</v>
      </c>
      <c r="IJ21">
        <f>IF(Charts!$B$3="none",AF533,IF(EH533="",NA(),EH533))</f>
        <v>0</v>
      </c>
      <c r="IK21">
        <f>IF(Charts!$B$3="none",AG533,IF(EI533="",NA(),EI533))</f>
        <v>0</v>
      </c>
      <c r="IL21">
        <f>IF(Charts!$B$3="none",AH533,IF(EJ533="",NA(),EJ533))</f>
        <v>0</v>
      </c>
      <c r="IM21">
        <f>IF(Charts!$B$3="none",AI533,IF(EK533="",NA(),EK533))</f>
        <v>0</v>
      </c>
      <c r="IN21">
        <f>IF(Charts!$B$3="none",AJ533,IF(EL533="",NA(),EL533))</f>
        <v>0</v>
      </c>
      <c r="IO21">
        <f>IF(Charts!$B$3="none",AK533,IF(EM533="",NA(),EM533))</f>
        <v>0</v>
      </c>
      <c r="IP21">
        <f>IF(Charts!$B$3="none",AL533,IF(EN533="",NA(),EN533))</f>
        <v>0</v>
      </c>
      <c r="IQ21">
        <f>IF(Charts!$B$3="none",AM533,IF(EO533="",NA(),EO533))</f>
        <v>0</v>
      </c>
      <c r="IR21">
        <f>IF(Charts!$B$3="none",AN533,IF(EP533="",NA(),EP533))</f>
        <v>0</v>
      </c>
      <c r="IS21">
        <f>IF(Charts!$B$3="none",AO533,IF(EQ533="",NA(),EQ533))</f>
        <v>0</v>
      </c>
      <c r="IT21">
        <f>IF(Charts!$B$3="none",AP533,IF(ER533="",NA(),ER533))</f>
        <v>0</v>
      </c>
      <c r="IU21">
        <f>IF(Charts!$B$3="none",AQ533,IF(ES533="",NA(),ES533))</f>
        <v>0</v>
      </c>
      <c r="IV21">
        <f>IF(Charts!$B$3="none",AR533,IF(ET533="",NA(),ET533))</f>
        <v>0</v>
      </c>
      <c r="IW21">
        <f>IF(Charts!$B$3="none",AS533,IF(EU533="",NA(),EU533))</f>
        <v>0</v>
      </c>
      <c r="IX21">
        <f>IF(Charts!$B$3="none",AT533,IF(EV533="",NA(),EV533))</f>
        <v>0</v>
      </c>
      <c r="IY21">
        <f>IF(Charts!$B$3="none",AU533,IF(EW533="",NA(),EW533))</f>
        <v>0</v>
      </c>
      <c r="IZ21">
        <f>IF(Charts!$B$3="none",AV533,IF(EX533="",NA(),EX533))</f>
        <v>0</v>
      </c>
      <c r="JA21">
        <f>IF(Charts!$B$3="none",AW533,IF(EY533="",NA(),EY533))</f>
        <v>0</v>
      </c>
      <c r="JB21">
        <f>IF(Charts!$B$3="none",AX533,IF(EZ533="",NA(),EZ533))</f>
        <v>0</v>
      </c>
      <c r="JC21">
        <f>IF(Charts!$B$3="none",AY533,IF(FA533="",NA(),FA533))</f>
        <v>0</v>
      </c>
      <c r="JD21">
        <f>IF(Charts!$B$3="none",AZ533,IF(FB533="",NA(),FB533))</f>
        <v>0</v>
      </c>
      <c r="JE21">
        <f>IF(Charts!$B$3="none",BA533,IF(FC533="",NA(),FC533))</f>
        <v>0</v>
      </c>
      <c r="JF21">
        <f>IF(Charts!$B$3="none",BB533,IF(FD533="",NA(),FD533))</f>
        <v>0</v>
      </c>
      <c r="JG21">
        <f>IF(Charts!$B$3="none",BC533,IF(FE533="",NA(),FE533))</f>
        <v>0</v>
      </c>
      <c r="JH21">
        <f>IF(Charts!$B$3="none",BD533,IF(FF533="",NA(),FF533))</f>
        <v>0</v>
      </c>
      <c r="JI21">
        <f>IF(Charts!$B$3="none",BE533,IF(FG533="",NA(),FG533))</f>
        <v>0</v>
      </c>
      <c r="JJ21">
        <f>IF(Charts!$B$3="none",BF533,IF(FH533="",NA(),FH533))</f>
        <v>0</v>
      </c>
      <c r="JK21">
        <f>IF(Charts!$B$3="none",BG533,IF(FI533="",NA(),FI533))</f>
        <v>0</v>
      </c>
      <c r="JL21">
        <f>IF(Charts!$B$3="none",BH533,IF(FJ533="",NA(),FJ533))</f>
        <v>0</v>
      </c>
      <c r="JM21">
        <f>IF(Charts!$B$3="none",BI533,IF(FK533="",NA(),FK533))</f>
        <v>0</v>
      </c>
      <c r="JN21">
        <f>IF(Charts!$B$3="none",BJ533,IF(FL533="",NA(),FL533))</f>
        <v>0</v>
      </c>
      <c r="JO21">
        <f>IF(Charts!$B$3="none",BK533,IF(FM533="",NA(),FM533))</f>
        <v>0</v>
      </c>
      <c r="JP21">
        <f>IF(Charts!$B$3="none",BL533,IF(FN533="",NA(),FN533))</f>
        <v>0</v>
      </c>
      <c r="JQ21">
        <f>IF(Charts!$B$3="none",BM533,IF(FO533="",NA(),FO533))</f>
        <v>0</v>
      </c>
      <c r="JR21">
        <f>IF(Charts!$B$3="none",BN533,IF(FP533="",NA(),FP533))</f>
        <v>0</v>
      </c>
      <c r="JS21">
        <f>IF(Charts!$B$3="none",BO533,IF(FQ533="",NA(),FQ533))</f>
        <v>0</v>
      </c>
      <c r="JT21">
        <f>IF(Charts!$B$3="none",BP533,IF(FR533="",NA(),FR533))</f>
        <v>0</v>
      </c>
      <c r="JU21">
        <f>IF(Charts!$B$3="none",BQ533,IF(FS533="",NA(),FS533))</f>
        <v>0</v>
      </c>
      <c r="JV21">
        <f>IF(Charts!$B$3="none",BR533,IF(FT533="",NA(),FT533))</f>
        <v>0</v>
      </c>
      <c r="JW21">
        <f>IF(Charts!$B$3="none",BS533,IF(FU533="",NA(),FU533))</f>
        <v>0</v>
      </c>
      <c r="JX21">
        <f>IF(Charts!$B$3="none",BT533,IF(FV533="",NA(),FV533))</f>
        <v>0</v>
      </c>
      <c r="JY21">
        <f>IF(Charts!$B$3="none",BU533,IF(FW533="",NA(),FW533))</f>
        <v>0</v>
      </c>
      <c r="JZ21">
        <f>IF(Charts!$B$3="none",BV533,IF(FX533="",NA(),FX533))</f>
        <v>0</v>
      </c>
      <c r="KA21">
        <f>IF(Charts!$B$3="none",BW533,IF(FY533="",NA(),FY533))</f>
        <v>0</v>
      </c>
      <c r="KB21">
        <f>IF(Charts!$B$3="none",BX533,IF(FZ533="",NA(),FZ533))</f>
        <v>0</v>
      </c>
      <c r="KC21">
        <f>IF(Charts!$B$3="none",BY533,IF(GA533="",NA(),GA533))</f>
        <v>0</v>
      </c>
      <c r="KD21">
        <f>IF(Charts!$B$3="none",BZ533,IF(GB533="",NA(),GB533))</f>
        <v>0</v>
      </c>
      <c r="KE21">
        <f>IF(Charts!$B$3="none",CA533,IF(GC533="",NA(),GC533))</f>
        <v>0</v>
      </c>
      <c r="KF21">
        <f>IF(Charts!$B$3="none",CB533,IF(GD533="",NA(),GD533))</f>
        <v>0</v>
      </c>
      <c r="KG21">
        <f>IF(Charts!$B$3="none",CC533,IF(GE533="",NA(),GE533))</f>
        <v>0</v>
      </c>
      <c r="KH21">
        <f>IF(Charts!$B$3="none",CD533,IF(GF533="",NA(),GF533))</f>
        <v>0</v>
      </c>
      <c r="KI21">
        <f>IF(Charts!$B$3="none",CE533,IF(GG533="",NA(),GG533))</f>
        <v>0</v>
      </c>
      <c r="KJ21">
        <f>IF(Charts!$B$3="none",CF533,IF(GH533="",NA(),GH533))</f>
        <v>0</v>
      </c>
      <c r="KK21">
        <f>IF(Charts!$B$3="none",CG533,IF(GI533="",NA(),GI533))</f>
        <v>0</v>
      </c>
      <c r="KL21">
        <f>IF(Charts!$B$3="none",CH533,IF(GJ533="",NA(),GJ533))</f>
        <v>0</v>
      </c>
      <c r="KM21">
        <f>IF(Charts!$B$3="none",CI533,IF(GK533="",NA(),GK533))</f>
        <v>0</v>
      </c>
      <c r="KN21">
        <f>IF(Charts!$B$3="none",CJ533,IF(GL533="",NA(),GL533))</f>
        <v>0</v>
      </c>
      <c r="KO21">
        <f>IF(Charts!$B$3="none",CK533,IF(GM533="",NA(),GM533))</f>
        <v>0</v>
      </c>
      <c r="KP21">
        <f>IF(Charts!$B$3="none",CL533,IF(GN533="",NA(),GN533))</f>
        <v>0</v>
      </c>
      <c r="KQ21">
        <f>IF(Charts!$B$3="none",CM533,IF(GO533="",NA(),GO533))</f>
        <v>0</v>
      </c>
      <c r="KR21">
        <f>IF(Charts!$B$3="none",CN533,IF(GP533="",NA(),GP533))</f>
        <v>0</v>
      </c>
      <c r="KS21">
        <f>IF(Charts!$B$3="none",CO533,IF(GQ533="",NA(),GQ533))</f>
        <v>0</v>
      </c>
      <c r="KT21">
        <f>IF(Charts!$B$3="none",CP533,IF(GR533="",NA(),GR533))</f>
        <v>0</v>
      </c>
      <c r="KU21">
        <f>IF(Charts!$B$3="none",CQ533,IF(GS533="",NA(),GS533))</f>
        <v>0</v>
      </c>
      <c r="KV21">
        <f>IF(Charts!$B$3="none",CR533,IF(GT533="",NA(),GT533))</f>
        <v>0</v>
      </c>
      <c r="KW21">
        <f>IF(Charts!$B$3="none",CS533,IF(GU533="",NA(),GU533))</f>
        <v>0</v>
      </c>
      <c r="KX21">
        <f>IF(Charts!$B$3="none",CT533,IF(GV533="",NA(),GV533))</f>
        <v>0</v>
      </c>
      <c r="KY21">
        <f>IF(Charts!$B$3="none",CU533,IF(GW533="",NA(),GW533))</f>
        <v>0</v>
      </c>
      <c r="KZ21">
        <f>IF(Charts!$B$3="none",CV533,IF(GX533="",NA(),GX533))</f>
        <v>0</v>
      </c>
      <c r="LA21">
        <f>IF(Charts!$B$3="none",CW533,IF(GY533="",NA(),GY533))</f>
        <v>0</v>
      </c>
      <c r="LB21">
        <f>IF(Charts!$B$3="none",CX533,IF(GZ533="",NA(),GZ533))</f>
        <v>0</v>
      </c>
      <c r="LC21">
        <f>IF(Charts!$B$3="none",CY533,IF(HA533="",NA(),HA533))</f>
        <v>0</v>
      </c>
      <c r="LD21">
        <f>IF(Charts!$B$3="none",CZ533,IF(HB533="",NA(),HB533))</f>
        <v>0</v>
      </c>
      <c r="LE21">
        <f>IF(Charts!$B$3="none",DA533,IF(HC533="",NA(),HC533))</f>
        <v>0</v>
      </c>
      <c r="LF21">
        <f>IF(Charts!$B$3="none",DB533,IF(HD533="",NA(),HD533))</f>
        <v>0</v>
      </c>
      <c r="LG21">
        <f>IF(Charts!$B$3="none",DC533,IF(HE533="",NA(),HE533))</f>
        <v>0</v>
      </c>
      <c r="LH21">
        <f>IF(Charts!$B$3="none",DD533,IF(HF533="",NA(),HF533))</f>
        <v>0</v>
      </c>
    </row>
    <row r="22" spans="4:320">
      <c r="D22">
        <v>18</v>
      </c>
      <c r="E22">
        <f>IF(INDIRECT(ADDRESS($D22+2,E$2+1,,,"Instances"))="","",INDIRECT(ADDRESS($D22+2,E$2+1,,,"Instances")))</f>
        <v>0</v>
      </c>
      <c r="F22">
        <f>IFERROR(SMALL(E5:E105,ROW()-ROW($F$5)+1),"")</f>
        <v>0</v>
      </c>
      <c r="H22">
        <f>IFERROR(SUM(F5:F22),"")</f>
        <v>0</v>
      </c>
      <c r="I22">
        <f>IF(INDIRECT(ADDRESS($D22+2,I$2+1,,,"Instances"))="","",INDIRECT(ADDRESS($D22+2,I$2+1,,,"Instances")))</f>
        <v>0</v>
      </c>
      <c r="J22">
        <f>IFERROR(SMALL(I5:I105,ROW()-ROW($J$5)+1),"")</f>
        <v>0</v>
      </c>
      <c r="L22">
        <f>IFERROR(SUM(J5:J22),"")</f>
        <v>0</v>
      </c>
      <c r="M22">
        <f>IF(INDIRECT(ADDRESS($D22+2,M$2+1,,,"Instances"))="","",INDIRECT(ADDRESS($D22+2,M$2+1,,,"Instances")))</f>
        <v>0</v>
      </c>
      <c r="N22">
        <f>IFERROR(SMALL(M5:M105,ROW()-ROW($N$5)+1),"")</f>
        <v>0</v>
      </c>
      <c r="P22">
        <f>IFERROR(SUM(N5:N22),"")</f>
        <v>0</v>
      </c>
      <c r="Q22">
        <f>IF(INDIRECT(ADDRESS($D22+2,Q$2+1,,,"Instances"))="","",INDIRECT(ADDRESS($D22+2,Q$2+1,,,"Instances")))</f>
        <v>0</v>
      </c>
      <c r="R22">
        <f>IFERROR(SMALL(Q5:Q105,ROW()-ROW($R$5)+1),"")</f>
        <v>0</v>
      </c>
      <c r="T22">
        <f>IFERROR(SUM(R5:R22),"")</f>
        <v>0</v>
      </c>
      <c r="U22">
        <f>IF(INDIRECT(ADDRESS($D22+2,U$2+1,,,"Instances"))="","",INDIRECT(ADDRESS($D22+2,U$2+1,,,"Instances")))</f>
        <v>0</v>
      </c>
      <c r="V22">
        <f>IFERROR(SMALL(U5:U105,ROW()-ROW($V$5)+1),"")</f>
        <v>0</v>
      </c>
      <c r="X22">
        <f>IFERROR(SUM(V5:V22),"")</f>
        <v>0</v>
      </c>
      <c r="Y22">
        <f>IF(INDIRECT(ADDRESS($D22+2,Y$2+1,,,"Instances"))="","",INDIRECT(ADDRESS($D22+2,Y$2+1,,,"Instances")))</f>
        <v>0</v>
      </c>
      <c r="Z22">
        <f>IFERROR(SMALL(Y5:Y105,ROW()-ROW($Z$5)+1),"")</f>
        <v>0</v>
      </c>
      <c r="AB22">
        <f>IFERROR(SUM(Z5:Z22),"")</f>
        <v>0</v>
      </c>
      <c r="AC22">
        <f>IF(INDIRECT(ADDRESS($D22+2,AC$2+1,,,"Instances"))="","",INDIRECT(ADDRESS($D22+2,AC$2+1,,,"Instances")))</f>
        <v>0</v>
      </c>
      <c r="AD22">
        <f>IFERROR(SMALL(AC5:AC105,ROW()-ROW($AD$5)+1),"")</f>
        <v>0</v>
      </c>
      <c r="AF22">
        <f>IFERROR(SUM(AD5:AD22),"")</f>
        <v>0</v>
      </c>
      <c r="AG22">
        <f>IF(INDIRECT(ADDRESS($D22+2,AG$2+1,,,"Instances"))="","",INDIRECT(ADDRESS($D22+2,AG$2+1,,,"Instances")))</f>
        <v>0</v>
      </c>
      <c r="AH22">
        <f>IFERROR(SMALL(AG5:AG105,ROW()-ROW($AH$5)+1),"")</f>
        <v>0</v>
      </c>
      <c r="AJ22">
        <f>IFERROR(SUM(AH5:AH22),"")</f>
        <v>0</v>
      </c>
      <c r="AK22">
        <f>IF(INDIRECT(ADDRESS($D22+2,AK$2+1,,,"Instances"))="","",INDIRECT(ADDRESS($D22+2,AK$2+1,,,"Instances")))</f>
        <v>0</v>
      </c>
      <c r="AL22">
        <f>IFERROR(SMALL(AK5:AK105,ROW()-ROW($AL$5)+1),"")</f>
        <v>0</v>
      </c>
      <c r="AN22">
        <f>IFERROR(SUM(AL5:AL22),"")</f>
        <v>0</v>
      </c>
      <c r="AO22">
        <f>IF(INDIRECT(ADDRESS($D22+2,AO$2+1,,,"Instances"))="","",INDIRECT(ADDRESS($D22+2,AO$2+1,,,"Instances")))</f>
        <v>0</v>
      </c>
      <c r="AP22">
        <f>IFERROR(SMALL(AO5:AO105,ROW()-ROW($AP$5)+1),"")</f>
        <v>0</v>
      </c>
      <c r="AR22">
        <f>IFERROR(SUM(AP5:AP22),"")</f>
        <v>0</v>
      </c>
      <c r="AS22">
        <f>IF(INDIRECT(ADDRESS($D22+2,AS$2+1,,,"Instances"))="","",INDIRECT(ADDRESS($D22+2,AS$2+1,,,"Instances")))</f>
        <v>0</v>
      </c>
      <c r="AT22">
        <f>IFERROR(SMALL(AS5:AS105,ROW()-ROW($AT$5)+1),"")</f>
        <v>0</v>
      </c>
      <c r="AV22">
        <f>IFERROR(SUM(AT5:AT22),"")</f>
        <v>0</v>
      </c>
      <c r="AW22">
        <f>IF(INDIRECT(ADDRESS($D22+2,AW$2+1,,,"Instances"))="","",INDIRECT(ADDRESS($D22+2,AW$2+1,,,"Instances")))</f>
        <v>0</v>
      </c>
      <c r="AX22">
        <f>IFERROR(SMALL(AW5:AW105,ROW()-ROW($AX$5)+1),"")</f>
        <v>0</v>
      </c>
      <c r="AZ22">
        <f>IFERROR(SUM(AX5:AX22),"")</f>
        <v>0</v>
      </c>
      <c r="BA22">
        <f>IF(INDIRECT(ADDRESS($D22+2,BA$2+1,,,"Instances"))="","",INDIRECT(ADDRESS($D22+2,BA$2+1,,,"Instances")))</f>
        <v>0</v>
      </c>
      <c r="BB22">
        <f>IFERROR(SMALL(BA5:BA105,ROW()-ROW($BB$5)+1),"")</f>
        <v>0</v>
      </c>
      <c r="BD22">
        <f>IFERROR(SUM(BB5:BB22),"")</f>
        <v>0</v>
      </c>
      <c r="BE22">
        <f>IF(INDIRECT(ADDRESS($D22+2,BE$2+1,,,"Instances"))="","",INDIRECT(ADDRESS($D22+2,BE$2+1,,,"Instances")))</f>
        <v>0</v>
      </c>
      <c r="BF22">
        <f>IFERROR(SMALL(BE5:BE105,ROW()-ROW($BF$5)+1),"")</f>
        <v>0</v>
      </c>
      <c r="BH22">
        <f>IFERROR(SUM(BF5:BF22),"")</f>
        <v>0</v>
      </c>
      <c r="BI22">
        <f>IF(INDIRECT(ADDRESS($D22+2,BI$2+1,,,"Instances"))="","",INDIRECT(ADDRESS($D22+2,BI$2+1,,,"Instances")))</f>
        <v>0</v>
      </c>
      <c r="BJ22">
        <f>IFERROR(SMALL(BI5:BI105,ROW()-ROW($BJ$5)+1),"")</f>
        <v>0</v>
      </c>
      <c r="BL22">
        <f>IFERROR(SUM(BJ5:BJ22),"")</f>
        <v>0</v>
      </c>
      <c r="BM22">
        <f>IF(INDIRECT(ADDRESS($D22+2,BM$2+1,,,"Instances"))="","",INDIRECT(ADDRESS($D22+2,BM$2+1,,,"Instances")))</f>
        <v>0</v>
      </c>
      <c r="BN22">
        <f>IFERROR(SMALL(BM5:BM105,ROW()-ROW($BN$5)+1),"")</f>
        <v>0</v>
      </c>
      <c r="BP22">
        <f>IFERROR(SUM(BN5:BN22),"")</f>
        <v>0</v>
      </c>
      <c r="BQ22">
        <f>IF(INDIRECT(ADDRESS($D22+2,BQ$2+1,,,"Instances"))="","",INDIRECT(ADDRESS($D22+2,BQ$2+1,,,"Instances")))</f>
        <v>0</v>
      </c>
      <c r="BR22">
        <f>IFERROR(SMALL(BQ5:BQ105,ROW()-ROW($BR$5)+1),"")</f>
        <v>0</v>
      </c>
      <c r="BT22">
        <f>IFERROR(SUM(BR5:BR22),"")</f>
        <v>0</v>
      </c>
      <c r="BU22">
        <f>IF(INDIRECT(ADDRESS($D22+2,BU$2+1,,,"Instances"))="","",INDIRECT(ADDRESS($D22+2,BU$2+1,,,"Instances")))</f>
        <v>0</v>
      </c>
      <c r="BV22">
        <f>IFERROR(SMALL(BU5:BU105,ROW()-ROW($BV$5)+1),"")</f>
        <v>0</v>
      </c>
      <c r="BX22">
        <f>IFERROR(SUM(BV5:BV22),"")</f>
        <v>0</v>
      </c>
      <c r="BY22">
        <f>IF(INDIRECT(ADDRESS($D22+2,BY$2+1,,,"Instances"))="","",INDIRECT(ADDRESS($D22+2,BY$2+1,,,"Instances")))</f>
        <v>0</v>
      </c>
      <c r="BZ22">
        <f>IFERROR(SMALL(BY5:BY105,ROW()-ROW($BZ$5)+1),"")</f>
        <v>0</v>
      </c>
      <c r="CB22">
        <f>IFERROR(SUM(BZ5:BZ22),"")</f>
        <v>0</v>
      </c>
      <c r="CC22">
        <f>IF(INDIRECT(ADDRESS($D22+2,CC$2+1,,,"Instances"))="","",INDIRECT(ADDRESS($D22+2,CC$2+1,,,"Instances")))</f>
        <v>0</v>
      </c>
      <c r="CD22">
        <f>IFERROR(SMALL(CC5:CC105,ROW()-ROW($CD$5)+1),"")</f>
        <v>0</v>
      </c>
      <c r="CF22">
        <f>IFERROR(SUM(CD5:CD22),"")</f>
        <v>0</v>
      </c>
      <c r="CG22">
        <f>IF(INDIRECT(ADDRESS($D22+2,CG$2+1,,,"Instances"))="","",INDIRECT(ADDRESS($D22+2,CG$2+1,,,"Instances")))</f>
        <v>0</v>
      </c>
      <c r="CH22">
        <f>IFERROR(SMALL(CG5:CG105,ROW()-ROW($CH$5)+1),"")</f>
        <v>0</v>
      </c>
      <c r="CJ22">
        <f>IFERROR(SUM(CH5:CH22),"")</f>
        <v>0</v>
      </c>
      <c r="CK22">
        <f>IF(INDIRECT(ADDRESS($D22+2,CK$2+1,,,"Instances"))="","",INDIRECT(ADDRESS($D22+2,CK$2+1,,,"Instances")))</f>
        <v>0</v>
      </c>
      <c r="CL22">
        <f>IFERROR(SMALL(CK5:CK105,ROW()-ROW($CL$5)+1),"")</f>
        <v>0</v>
      </c>
      <c r="CN22">
        <f>IFERROR(SUM(CL5:CL22),"")</f>
        <v>0</v>
      </c>
      <c r="CO22">
        <f>IF(INDIRECT(ADDRESS($D22+2,CO$2+1,,,"Instances"))="","",INDIRECT(ADDRESS($D22+2,CO$2+1,,,"Instances")))</f>
        <v>0</v>
      </c>
      <c r="CP22">
        <f>IFERROR(SMALL(CO5:CO105,ROW()-ROW($CP$5)+1),"")</f>
        <v>0</v>
      </c>
      <c r="CR22">
        <f>IFERROR(SUM(CP5:CP22),"")</f>
        <v>0</v>
      </c>
      <c r="CS22">
        <f>IF(INDIRECT(ADDRESS($D22+2,CS$2+1,,,"Instances"))="","",INDIRECT(ADDRESS($D22+2,CS$2+1,,,"Instances")))</f>
        <v>0</v>
      </c>
      <c r="CT22">
        <f>IFERROR(SMALL(CS5:CS105,ROW()-ROW($CT$5)+1),"")</f>
        <v>0</v>
      </c>
      <c r="CV22">
        <f>IFERROR(SUM(CT5:CT22),"")</f>
        <v>0</v>
      </c>
      <c r="CW22">
        <f>IF(INDIRECT(ADDRESS($D22+2,CW$2+1,,,"Instances"))="","",INDIRECT(ADDRESS($D22+2,CW$2+1,,,"Instances")))</f>
        <v>0</v>
      </c>
      <c r="CX22">
        <f>IFERROR(SMALL(CW5:CW105,ROW()-ROW($CX$5)+1),"")</f>
        <v>0</v>
      </c>
      <c r="CZ22">
        <f>IFERROR(SUM(CX5:CX22),"")</f>
        <v>0</v>
      </c>
      <c r="DA22">
        <f>IF(INDIRECT(ADDRESS($D22+2,DA$2+1,,,"Instances"))="","",INDIRECT(ADDRESS($D22+2,DA$2+1,,,"Instances")))</f>
        <v>0</v>
      </c>
      <c r="DB22">
        <f>IFERROR(SMALL(DA5:DA105,ROW()-ROW($DB$5)+1),"")</f>
        <v>0</v>
      </c>
      <c r="DD22">
        <f>IFERROR(SUM(DB5:DB22),"")</f>
        <v>0</v>
      </c>
      <c r="DF22">
        <v>18</v>
      </c>
      <c r="DG22" cm="1">
        <f t="array" ref="DG22">_xlfn.SWITCH(Charts!$B$3,"average", AVERAGE(INDIRECT(ADDRESS(17+3,DG$2+1,,,"Instances") &amp; ":" &amp; ADDRESS(17+3,DG$2+1))),"median", MEDIAN(INDIRECT(ADDRESS(17+3,DG$2+1,,,"Instances") &amp; ":" &amp; ADDRESS(17+3,DG$2+1))),"min", MIN(INDIRECT(ADDRESS(17+3,DG$2+1,,,"Instances") &amp; ":" &amp; ADDRESS(17+3,DG$2+1))),"max", MAX(INDIRECT(ADDRESS(17+3,DG$2+1,,,"Instances") &amp; ":" &amp; ADDRESS(17+3,DG$2+1))),"diff", MAX(INDIRECT(ADDRESS(17+3,DG$2+1,,,"Instances") &amp; ":" &amp; ADDRESS(17+3,DG$2+1)))-MIN(INDIRECT(ADDRESS(17+3,DG$2+1,,,"Instances") &amp; ":" &amp; ADDRESS(17+3,DG$2+1))))</f>
        <v>0</v>
      </c>
      <c r="DH22">
        <f>IFERROR(SMALL(DG5:DG105,ROW()-ROW($DH$5)+1),"")</f>
        <v>0</v>
      </c>
      <c r="DJ22">
        <f>IFERROR(SUM(DH5:DH22),"")</f>
        <v>0</v>
      </c>
      <c r="DK22" cm="1">
        <f t="array" ref="DK22">_xlfn.SWITCH(Charts!$B$3,"average", AVERAGE(INDIRECT(ADDRESS(17+3,DK$2+1,,,"Instances") &amp; ":" &amp; ADDRESS(17+3,DK$2+1))),"median", MEDIAN(INDIRECT(ADDRESS(17+3,DK$2+1,,,"Instances") &amp; ":" &amp; ADDRESS(17+3,DK$2+1))),"min", MIN(INDIRECT(ADDRESS(17+3,DK$2+1,,,"Instances") &amp; ":" &amp; ADDRESS(17+3,DK$2+1))),"max", MAX(INDIRECT(ADDRESS(17+3,DK$2+1,,,"Instances") &amp; ":" &amp; ADDRESS(17+3,DK$2+1))),"diff", MAX(INDIRECT(ADDRESS(17+3,DK$2+1,,,"Instances") &amp; ":" &amp; ADDRESS(17+3,DK$2+1)))-MIN(INDIRECT(ADDRESS(17+3,DK$2+1,,,"Instances") &amp; ":" &amp; ADDRESS(17+3,DK$2+1))))</f>
        <v>0</v>
      </c>
      <c r="DL22">
        <f>IFERROR(SMALL(DK5:DK105,ROW()-ROW($DL$5)+1),"")</f>
        <v>0</v>
      </c>
      <c r="DN22">
        <f>IFERROR(SUM(DL5:DL22),"")</f>
        <v>0</v>
      </c>
      <c r="DO22" cm="1">
        <f t="array" ref="DO22">_xlfn.SWITCH(Charts!$B$3,"average", AVERAGE(INDIRECT(ADDRESS(17+3,DO$2+1,,,"Instances") &amp; ":" &amp; ADDRESS(17+3,DO$2+1))),"median", MEDIAN(INDIRECT(ADDRESS(17+3,DO$2+1,,,"Instances") &amp; ":" &amp; ADDRESS(17+3,DO$2+1))),"min", MIN(INDIRECT(ADDRESS(17+3,DO$2+1,,,"Instances") &amp; ":" &amp; ADDRESS(17+3,DO$2+1))),"max", MAX(INDIRECT(ADDRESS(17+3,DO$2+1,,,"Instances") &amp; ":" &amp; ADDRESS(17+3,DO$2+1))),"diff", MAX(INDIRECT(ADDRESS(17+3,DO$2+1,,,"Instances") &amp; ":" &amp; ADDRESS(17+3,DO$2+1)))-MIN(INDIRECT(ADDRESS(17+3,DO$2+1,,,"Instances") &amp; ":" &amp; ADDRESS(17+3,DO$2+1))))</f>
        <v>0</v>
      </c>
      <c r="DP22">
        <f>IFERROR(SMALL(DO5:DO105,ROW()-ROW($DP$5)+1),"")</f>
        <v>0</v>
      </c>
      <c r="DR22">
        <f>IFERROR(SUM(DP5:DP22),"")</f>
        <v>0</v>
      </c>
      <c r="DS22" cm="1">
        <f t="array" ref="DS22">_xlfn.SWITCH(Charts!$B$3,"average", AVERAGE(INDIRECT(ADDRESS(17+3,DS$2+1,,,"Instances") &amp; ":" &amp; ADDRESS(17+3,DS$2+1))),"median", MEDIAN(INDIRECT(ADDRESS(17+3,DS$2+1,,,"Instances") &amp; ":" &amp; ADDRESS(17+3,DS$2+1))),"min", MIN(INDIRECT(ADDRESS(17+3,DS$2+1,,,"Instances") &amp; ":" &amp; ADDRESS(17+3,DS$2+1))),"max", MAX(INDIRECT(ADDRESS(17+3,DS$2+1,,,"Instances") &amp; ":" &amp; ADDRESS(17+3,DS$2+1))),"diff", MAX(INDIRECT(ADDRESS(17+3,DS$2+1,,,"Instances") &amp; ":" &amp; ADDRESS(17+3,DS$2+1)))-MIN(INDIRECT(ADDRESS(17+3,DS$2+1,,,"Instances") &amp; ":" &amp; ADDRESS(17+3,DS$2+1))))</f>
        <v>0</v>
      </c>
      <c r="DT22">
        <f>IFERROR(SMALL(DS5:DS105,ROW()-ROW($DT$5)+1),"")</f>
        <v>0</v>
      </c>
      <c r="DV22">
        <f>IFERROR(SUM(DT5:DT22),"")</f>
        <v>0</v>
      </c>
      <c r="DW22" cm="1">
        <f t="array" ref="DW22">_xlfn.SWITCH(Charts!$B$3,"average", AVERAGE(INDIRECT(ADDRESS(17+3,DW$2+1,,,"Instances") &amp; ":" &amp; ADDRESS(17+3,DW$2+1))),"median", MEDIAN(INDIRECT(ADDRESS(17+3,DW$2+1,,,"Instances") &amp; ":" &amp; ADDRESS(17+3,DW$2+1))),"min", MIN(INDIRECT(ADDRESS(17+3,DW$2+1,,,"Instances") &amp; ":" &amp; ADDRESS(17+3,DW$2+1))),"max", MAX(INDIRECT(ADDRESS(17+3,DW$2+1,,,"Instances") &amp; ":" &amp; ADDRESS(17+3,DW$2+1))),"diff", MAX(INDIRECT(ADDRESS(17+3,DW$2+1,,,"Instances") &amp; ":" &amp; ADDRESS(17+3,DW$2+1)))-MIN(INDIRECT(ADDRESS(17+3,DW$2+1,,,"Instances") &amp; ":" &amp; ADDRESS(17+3,DW$2+1))))</f>
        <v>0</v>
      </c>
      <c r="DX22">
        <f>IFERROR(SMALL(DW5:DW105,ROW()-ROW($DX$5)+1),"")</f>
        <v>0</v>
      </c>
      <c r="DZ22">
        <f>IFERROR(SUM(DX5:DX22),"")</f>
        <v>0</v>
      </c>
      <c r="EA22" cm="1">
        <f t="array" ref="EA22">_xlfn.SWITCH(Charts!$B$3,"average", AVERAGE(INDIRECT(ADDRESS(17+3,EA$2+1,,,"Instances") &amp; ":" &amp; ADDRESS(17+3,EA$2+1))),"median", MEDIAN(INDIRECT(ADDRESS(17+3,EA$2+1,,,"Instances") &amp; ":" &amp; ADDRESS(17+3,EA$2+1))),"min", MIN(INDIRECT(ADDRESS(17+3,EA$2+1,,,"Instances") &amp; ":" &amp; ADDRESS(17+3,EA$2+1))),"max", MAX(INDIRECT(ADDRESS(17+3,EA$2+1,,,"Instances") &amp; ":" &amp; ADDRESS(17+3,EA$2+1))),"diff", MAX(INDIRECT(ADDRESS(17+3,EA$2+1,,,"Instances") &amp; ":" &amp; ADDRESS(17+3,EA$2+1)))-MIN(INDIRECT(ADDRESS(17+3,EA$2+1,,,"Instances") &amp; ":" &amp; ADDRESS(17+3,EA$2+1))))</f>
        <v>0</v>
      </c>
      <c r="EB22">
        <f>IFERROR(SMALL(EA5:EA105,ROW()-ROW($EB$5)+1),"")</f>
        <v>0</v>
      </c>
      <c r="ED22">
        <f>IFERROR(SUM(EB5:EB22),"")</f>
        <v>0</v>
      </c>
      <c r="EE22" cm="1">
        <f t="array" ref="EE22">_xlfn.SWITCH(Charts!$B$3,"average", AVERAGE(INDIRECT(ADDRESS(17+3,EE$2+1,,,"Instances") &amp; ":" &amp; ADDRESS(17+3,EE$2+1))),"median", MEDIAN(INDIRECT(ADDRESS(17+3,EE$2+1,,,"Instances") &amp; ":" &amp; ADDRESS(17+3,EE$2+1))),"min", MIN(INDIRECT(ADDRESS(17+3,EE$2+1,,,"Instances") &amp; ":" &amp; ADDRESS(17+3,EE$2+1))),"max", MAX(INDIRECT(ADDRESS(17+3,EE$2+1,,,"Instances") &amp; ":" &amp; ADDRESS(17+3,EE$2+1))),"diff", MAX(INDIRECT(ADDRESS(17+3,EE$2+1,,,"Instances") &amp; ":" &amp; ADDRESS(17+3,EE$2+1)))-MIN(INDIRECT(ADDRESS(17+3,EE$2+1,,,"Instances") &amp; ":" &amp; ADDRESS(17+3,EE$2+1))))</f>
        <v>0</v>
      </c>
      <c r="EF22">
        <f>IFERROR(SMALL(EE5:EE105,ROW()-ROW($EF$5)+1),"")</f>
        <v>0</v>
      </c>
      <c r="EH22">
        <f>IFERROR(SUM(EF5:EF22),"")</f>
        <v>0</v>
      </c>
      <c r="EI22" cm="1">
        <f t="array" ref="EI22">_xlfn.SWITCH(Charts!$B$3,"average", AVERAGE(INDIRECT(ADDRESS(17+3,EI$2+1,,,"Instances") &amp; ":" &amp; ADDRESS(17+3,EI$2+1))),"median", MEDIAN(INDIRECT(ADDRESS(17+3,EI$2+1,,,"Instances") &amp; ":" &amp; ADDRESS(17+3,EI$2+1))),"min", MIN(INDIRECT(ADDRESS(17+3,EI$2+1,,,"Instances") &amp; ":" &amp; ADDRESS(17+3,EI$2+1))),"max", MAX(INDIRECT(ADDRESS(17+3,EI$2+1,,,"Instances") &amp; ":" &amp; ADDRESS(17+3,EI$2+1))),"diff", MAX(INDIRECT(ADDRESS(17+3,EI$2+1,,,"Instances") &amp; ":" &amp; ADDRESS(17+3,EI$2+1)))-MIN(INDIRECT(ADDRESS(17+3,EI$2+1,,,"Instances") &amp; ":" &amp; ADDRESS(17+3,EI$2+1))))</f>
        <v>0</v>
      </c>
      <c r="EJ22">
        <f>IFERROR(SMALL(EI5:EI105,ROW()-ROW($EJ$5)+1),"")</f>
        <v>0</v>
      </c>
      <c r="EL22">
        <f>IFERROR(SUM(EJ5:EJ22),"")</f>
        <v>0</v>
      </c>
      <c r="EM22" cm="1">
        <f t="array" ref="EM22">_xlfn.SWITCH(Charts!$B$3,"average", AVERAGE(INDIRECT(ADDRESS(17+3,EM$2+1,,,"Instances") &amp; ":" &amp; ADDRESS(17+3,EM$2+1))),"median", MEDIAN(INDIRECT(ADDRESS(17+3,EM$2+1,,,"Instances") &amp; ":" &amp; ADDRESS(17+3,EM$2+1))),"min", MIN(INDIRECT(ADDRESS(17+3,EM$2+1,,,"Instances") &amp; ":" &amp; ADDRESS(17+3,EM$2+1))),"max", MAX(INDIRECT(ADDRESS(17+3,EM$2+1,,,"Instances") &amp; ":" &amp; ADDRESS(17+3,EM$2+1))),"diff", MAX(INDIRECT(ADDRESS(17+3,EM$2+1,,,"Instances") &amp; ":" &amp; ADDRESS(17+3,EM$2+1)))-MIN(INDIRECT(ADDRESS(17+3,EM$2+1,,,"Instances") &amp; ":" &amp; ADDRESS(17+3,EM$2+1))))</f>
        <v>0</v>
      </c>
      <c r="EN22">
        <f>IFERROR(SMALL(EM5:EM105,ROW()-ROW($EN$5)+1),"")</f>
        <v>0</v>
      </c>
      <c r="EP22">
        <f>IFERROR(SUM(EN5:EN22),"")</f>
        <v>0</v>
      </c>
      <c r="EQ22" cm="1">
        <f t="array" ref="EQ22">_xlfn.SWITCH(Charts!$B$3,"average", AVERAGE(INDIRECT(ADDRESS(17+3,EQ$2+1,,,"Instances") &amp; ":" &amp; ADDRESS(17+3,EQ$2+1))),"median", MEDIAN(INDIRECT(ADDRESS(17+3,EQ$2+1,,,"Instances") &amp; ":" &amp; ADDRESS(17+3,EQ$2+1))),"min", MIN(INDIRECT(ADDRESS(17+3,EQ$2+1,,,"Instances") &amp; ":" &amp; ADDRESS(17+3,EQ$2+1))),"max", MAX(INDIRECT(ADDRESS(17+3,EQ$2+1,,,"Instances") &amp; ":" &amp; ADDRESS(17+3,EQ$2+1))),"diff", MAX(INDIRECT(ADDRESS(17+3,EQ$2+1,,,"Instances") &amp; ":" &amp; ADDRESS(17+3,EQ$2+1)))-MIN(INDIRECT(ADDRESS(17+3,EQ$2+1,,,"Instances") &amp; ":" &amp; ADDRESS(17+3,EQ$2+1))))</f>
        <v>0</v>
      </c>
      <c r="ER22">
        <f>IFERROR(SMALL(EQ5:EQ105,ROW()-ROW($ER$5)+1),"")</f>
        <v>0</v>
      </c>
      <c r="ET22">
        <f>IFERROR(SUM(ER5:ER22),"")</f>
        <v>0</v>
      </c>
      <c r="EU22" cm="1">
        <f t="array" ref="EU22">_xlfn.SWITCH(Charts!$B$3,"average", AVERAGE(INDIRECT(ADDRESS(17+3,EU$2+1,,,"Instances") &amp; ":" &amp; ADDRESS(17+3,EU$2+1))),"median", MEDIAN(INDIRECT(ADDRESS(17+3,EU$2+1,,,"Instances") &amp; ":" &amp; ADDRESS(17+3,EU$2+1))),"min", MIN(INDIRECT(ADDRESS(17+3,EU$2+1,,,"Instances") &amp; ":" &amp; ADDRESS(17+3,EU$2+1))),"max", MAX(INDIRECT(ADDRESS(17+3,EU$2+1,,,"Instances") &amp; ":" &amp; ADDRESS(17+3,EU$2+1))),"diff", MAX(INDIRECT(ADDRESS(17+3,EU$2+1,,,"Instances") &amp; ":" &amp; ADDRESS(17+3,EU$2+1)))-MIN(INDIRECT(ADDRESS(17+3,EU$2+1,,,"Instances") &amp; ":" &amp; ADDRESS(17+3,EU$2+1))))</f>
        <v>0</v>
      </c>
      <c r="EV22">
        <f>IFERROR(SMALL(EU5:EU105,ROW()-ROW($EV$5)+1),"")</f>
        <v>0</v>
      </c>
      <c r="EX22">
        <f>IFERROR(SUM(EV5:EV22),"")</f>
        <v>0</v>
      </c>
      <c r="EY22" cm="1">
        <f t="array" ref="EY22">_xlfn.SWITCH(Charts!$B$3,"average", AVERAGE(INDIRECT(ADDRESS(17+3,EY$2+1,,,"Instances") &amp; ":" &amp; ADDRESS(17+3,EY$2+1))),"median", MEDIAN(INDIRECT(ADDRESS(17+3,EY$2+1,,,"Instances") &amp; ":" &amp; ADDRESS(17+3,EY$2+1))),"min", MIN(INDIRECT(ADDRESS(17+3,EY$2+1,,,"Instances") &amp; ":" &amp; ADDRESS(17+3,EY$2+1))),"max", MAX(INDIRECT(ADDRESS(17+3,EY$2+1,,,"Instances") &amp; ":" &amp; ADDRESS(17+3,EY$2+1))),"diff", MAX(INDIRECT(ADDRESS(17+3,EY$2+1,,,"Instances") &amp; ":" &amp; ADDRESS(17+3,EY$2+1)))-MIN(INDIRECT(ADDRESS(17+3,EY$2+1,,,"Instances") &amp; ":" &amp; ADDRESS(17+3,EY$2+1))))</f>
        <v>0</v>
      </c>
      <c r="EZ22">
        <f>IFERROR(SMALL(EY5:EY105,ROW()-ROW($EZ$5)+1),"")</f>
        <v>0</v>
      </c>
      <c r="FB22">
        <f>IFERROR(SUM(EZ5:EZ22),"")</f>
        <v>0</v>
      </c>
      <c r="FC22" cm="1">
        <f t="array" ref="FC22">_xlfn.SWITCH(Charts!$B$3,"average", AVERAGE(INDIRECT(ADDRESS(17+3,FC$2+1,,,"Instances") &amp; ":" &amp; ADDRESS(17+3,FC$2+1))),"median", MEDIAN(INDIRECT(ADDRESS(17+3,FC$2+1,,,"Instances") &amp; ":" &amp; ADDRESS(17+3,FC$2+1))),"min", MIN(INDIRECT(ADDRESS(17+3,FC$2+1,,,"Instances") &amp; ":" &amp; ADDRESS(17+3,FC$2+1))),"max", MAX(INDIRECT(ADDRESS(17+3,FC$2+1,,,"Instances") &amp; ":" &amp; ADDRESS(17+3,FC$2+1))),"diff", MAX(INDIRECT(ADDRESS(17+3,FC$2+1,,,"Instances") &amp; ":" &amp; ADDRESS(17+3,FC$2+1)))-MIN(INDIRECT(ADDRESS(17+3,FC$2+1,,,"Instances") &amp; ":" &amp; ADDRESS(17+3,FC$2+1))))</f>
        <v>0</v>
      </c>
      <c r="FD22">
        <f>IFERROR(SMALL(FC5:FC105,ROW()-ROW($FD$5)+1),"")</f>
        <v>0</v>
      </c>
      <c r="FF22">
        <f>IFERROR(SUM(FD5:FD22),"")</f>
        <v>0</v>
      </c>
      <c r="FG22" cm="1">
        <f t="array" ref="FG22">_xlfn.SWITCH(Charts!$B$3,"average", AVERAGE(INDIRECT(ADDRESS(17+3,FG$2+1,,,"Instances") &amp; ":" &amp; ADDRESS(17+3,FG$2+1))),"median", MEDIAN(INDIRECT(ADDRESS(17+3,FG$2+1,,,"Instances") &amp; ":" &amp; ADDRESS(17+3,FG$2+1))),"min", MIN(INDIRECT(ADDRESS(17+3,FG$2+1,,,"Instances") &amp; ":" &amp; ADDRESS(17+3,FG$2+1))),"max", MAX(INDIRECT(ADDRESS(17+3,FG$2+1,,,"Instances") &amp; ":" &amp; ADDRESS(17+3,FG$2+1))),"diff", MAX(INDIRECT(ADDRESS(17+3,FG$2+1,,,"Instances") &amp; ":" &amp; ADDRESS(17+3,FG$2+1)))-MIN(INDIRECT(ADDRESS(17+3,FG$2+1,,,"Instances") &amp; ":" &amp; ADDRESS(17+3,FG$2+1))))</f>
        <v>0</v>
      </c>
      <c r="FH22">
        <f>IFERROR(SMALL(FG5:FG105,ROW()-ROW($FH$5)+1),"")</f>
        <v>0</v>
      </c>
      <c r="FJ22">
        <f>IFERROR(SUM(FH5:FH22),"")</f>
        <v>0</v>
      </c>
      <c r="FK22" cm="1">
        <f t="array" ref="FK22">_xlfn.SWITCH(Charts!$B$3,"average", AVERAGE(INDIRECT(ADDRESS(17+3,FK$2+1,,,"Instances") &amp; ":" &amp; ADDRESS(17+3,FK$2+1))),"median", MEDIAN(INDIRECT(ADDRESS(17+3,FK$2+1,,,"Instances") &amp; ":" &amp; ADDRESS(17+3,FK$2+1))),"min", MIN(INDIRECT(ADDRESS(17+3,FK$2+1,,,"Instances") &amp; ":" &amp; ADDRESS(17+3,FK$2+1))),"max", MAX(INDIRECT(ADDRESS(17+3,FK$2+1,,,"Instances") &amp; ":" &amp; ADDRESS(17+3,FK$2+1))),"diff", MAX(INDIRECT(ADDRESS(17+3,FK$2+1,,,"Instances") &amp; ":" &amp; ADDRESS(17+3,FK$2+1)))-MIN(INDIRECT(ADDRESS(17+3,FK$2+1,,,"Instances") &amp; ":" &amp; ADDRESS(17+3,FK$2+1))))</f>
        <v>0</v>
      </c>
      <c r="FL22">
        <f>IFERROR(SMALL(FK5:FK105,ROW()-ROW($FL$5)+1),"")</f>
        <v>0</v>
      </c>
      <c r="FN22">
        <f>IFERROR(SUM(FL5:FL22),"")</f>
        <v>0</v>
      </c>
      <c r="FO22" cm="1">
        <f t="array" ref="FO22">_xlfn.SWITCH(Charts!$B$3,"average", AVERAGE(INDIRECT(ADDRESS(17+3,FO$2+1,,,"Instances") &amp; ":" &amp; ADDRESS(17+3,FO$2+1))),"median", MEDIAN(INDIRECT(ADDRESS(17+3,FO$2+1,,,"Instances") &amp; ":" &amp; ADDRESS(17+3,FO$2+1))),"min", MIN(INDIRECT(ADDRESS(17+3,FO$2+1,,,"Instances") &amp; ":" &amp; ADDRESS(17+3,FO$2+1))),"max", MAX(INDIRECT(ADDRESS(17+3,FO$2+1,,,"Instances") &amp; ":" &amp; ADDRESS(17+3,FO$2+1))),"diff", MAX(INDIRECT(ADDRESS(17+3,FO$2+1,,,"Instances") &amp; ":" &amp; ADDRESS(17+3,FO$2+1)))-MIN(INDIRECT(ADDRESS(17+3,FO$2+1,,,"Instances") &amp; ":" &amp; ADDRESS(17+3,FO$2+1))))</f>
        <v>0</v>
      </c>
      <c r="FP22">
        <f>IFERROR(SMALL(FO5:FO105,ROW()-ROW($FP$5)+1),"")</f>
        <v>0</v>
      </c>
      <c r="FR22">
        <f>IFERROR(SUM(FP5:FP22),"")</f>
        <v>0</v>
      </c>
      <c r="FS22" cm="1">
        <f t="array" ref="FS22">_xlfn.SWITCH(Charts!$B$3,"average", AVERAGE(INDIRECT(ADDRESS(17+3,FS$2+1,,,"Instances") &amp; ":" &amp; ADDRESS(17+3,FS$2+1))),"median", MEDIAN(INDIRECT(ADDRESS(17+3,FS$2+1,,,"Instances") &amp; ":" &amp; ADDRESS(17+3,FS$2+1))),"min", MIN(INDIRECT(ADDRESS(17+3,FS$2+1,,,"Instances") &amp; ":" &amp; ADDRESS(17+3,FS$2+1))),"max", MAX(INDIRECT(ADDRESS(17+3,FS$2+1,,,"Instances") &amp; ":" &amp; ADDRESS(17+3,FS$2+1))),"diff", MAX(INDIRECT(ADDRESS(17+3,FS$2+1,,,"Instances") &amp; ":" &amp; ADDRESS(17+3,FS$2+1)))-MIN(INDIRECT(ADDRESS(17+3,FS$2+1,,,"Instances") &amp; ":" &amp; ADDRESS(17+3,FS$2+1))))</f>
        <v>0</v>
      </c>
      <c r="FT22">
        <f>IFERROR(SMALL(FS5:FS105,ROW()-ROW($FT$5)+1),"")</f>
        <v>0</v>
      </c>
      <c r="FV22">
        <f>IFERROR(SUM(FT5:FT22),"")</f>
        <v>0</v>
      </c>
      <c r="FW22" cm="1">
        <f t="array" ref="FW22">_xlfn.SWITCH(Charts!$B$3,"average", AVERAGE(INDIRECT(ADDRESS(17+3,FW$2+1,,,"Instances") &amp; ":" &amp; ADDRESS(17+3,FW$2+1))),"median", MEDIAN(INDIRECT(ADDRESS(17+3,FW$2+1,,,"Instances") &amp; ":" &amp; ADDRESS(17+3,FW$2+1))),"min", MIN(INDIRECT(ADDRESS(17+3,FW$2+1,,,"Instances") &amp; ":" &amp; ADDRESS(17+3,FW$2+1))),"max", MAX(INDIRECT(ADDRESS(17+3,FW$2+1,,,"Instances") &amp; ":" &amp; ADDRESS(17+3,FW$2+1))),"diff", MAX(INDIRECT(ADDRESS(17+3,FW$2+1,,,"Instances") &amp; ":" &amp; ADDRESS(17+3,FW$2+1)))-MIN(INDIRECT(ADDRESS(17+3,FW$2+1,,,"Instances") &amp; ":" &amp; ADDRESS(17+3,FW$2+1))))</f>
        <v>0</v>
      </c>
      <c r="FX22">
        <f>IFERROR(SMALL(FW5:FW105,ROW()-ROW($FX$5)+1),"")</f>
        <v>0</v>
      </c>
      <c r="FZ22">
        <f>IFERROR(SUM(FX5:FX22),"")</f>
        <v>0</v>
      </c>
      <c r="GA22" cm="1">
        <f t="array" ref="GA22">_xlfn.SWITCH(Charts!$B$3,"average", AVERAGE(INDIRECT(ADDRESS(17+3,GA$2+1,,,"Instances") &amp; ":" &amp; ADDRESS(17+3,GA$2+1))),"median", MEDIAN(INDIRECT(ADDRESS(17+3,GA$2+1,,,"Instances") &amp; ":" &amp; ADDRESS(17+3,GA$2+1))),"min", MIN(INDIRECT(ADDRESS(17+3,GA$2+1,,,"Instances") &amp; ":" &amp; ADDRESS(17+3,GA$2+1))),"max", MAX(INDIRECT(ADDRESS(17+3,GA$2+1,,,"Instances") &amp; ":" &amp; ADDRESS(17+3,GA$2+1))),"diff", MAX(INDIRECT(ADDRESS(17+3,GA$2+1,,,"Instances") &amp; ":" &amp; ADDRESS(17+3,GA$2+1)))-MIN(INDIRECT(ADDRESS(17+3,GA$2+1,,,"Instances") &amp; ":" &amp; ADDRESS(17+3,GA$2+1))))</f>
        <v>0</v>
      </c>
      <c r="GB22">
        <f>IFERROR(SMALL(GA5:GA105,ROW()-ROW($GB$5)+1),"")</f>
        <v>0</v>
      </c>
      <c r="GD22">
        <f>IFERROR(SUM(GB5:GB22),"")</f>
        <v>0</v>
      </c>
      <c r="GE22" cm="1">
        <f t="array" ref="GE22">_xlfn.SWITCH(Charts!$B$3,"average", AVERAGE(INDIRECT(ADDRESS(17+3,GE$2+1,,,"Instances") &amp; ":" &amp; ADDRESS(17+3,GE$2+1))),"median", MEDIAN(INDIRECT(ADDRESS(17+3,GE$2+1,,,"Instances") &amp; ":" &amp; ADDRESS(17+3,GE$2+1))),"min", MIN(INDIRECT(ADDRESS(17+3,GE$2+1,,,"Instances") &amp; ":" &amp; ADDRESS(17+3,GE$2+1))),"max", MAX(INDIRECT(ADDRESS(17+3,GE$2+1,,,"Instances") &amp; ":" &amp; ADDRESS(17+3,GE$2+1))),"diff", MAX(INDIRECT(ADDRESS(17+3,GE$2+1,,,"Instances") &amp; ":" &amp; ADDRESS(17+3,GE$2+1)))-MIN(INDIRECT(ADDRESS(17+3,GE$2+1,,,"Instances") &amp; ":" &amp; ADDRESS(17+3,GE$2+1))))</f>
        <v>0</v>
      </c>
      <c r="GF22">
        <f>IFERROR(SMALL(GE5:GE105,ROW()-ROW($GF$5)+1),"")</f>
        <v>0</v>
      </c>
      <c r="GH22">
        <f>IFERROR(SUM(GF5:GF22),"")</f>
        <v>0</v>
      </c>
      <c r="GI22" cm="1">
        <f t="array" ref="GI22">_xlfn.SWITCH(Charts!$B$3,"average", AVERAGE(INDIRECT(ADDRESS(17+3,GI$2+1,,,"Instances") &amp; ":" &amp; ADDRESS(17+3,GI$2+1))),"median", MEDIAN(INDIRECT(ADDRESS(17+3,GI$2+1,,,"Instances") &amp; ":" &amp; ADDRESS(17+3,GI$2+1))),"min", MIN(INDIRECT(ADDRESS(17+3,GI$2+1,,,"Instances") &amp; ":" &amp; ADDRESS(17+3,GI$2+1))),"max", MAX(INDIRECT(ADDRESS(17+3,GI$2+1,,,"Instances") &amp; ":" &amp; ADDRESS(17+3,GI$2+1))),"diff", MAX(INDIRECT(ADDRESS(17+3,GI$2+1,,,"Instances") &amp; ":" &amp; ADDRESS(17+3,GI$2+1)))-MIN(INDIRECT(ADDRESS(17+3,GI$2+1,,,"Instances") &amp; ":" &amp; ADDRESS(17+3,GI$2+1))))</f>
        <v>0</v>
      </c>
      <c r="GJ22">
        <f>IFERROR(SMALL(GI5:GI105,ROW()-ROW($GJ$5)+1),"")</f>
        <v>0</v>
      </c>
      <c r="GL22">
        <f>IFERROR(SUM(GJ5:GJ22),"")</f>
        <v>0</v>
      </c>
      <c r="GM22" cm="1">
        <f t="array" ref="GM22">_xlfn.SWITCH(Charts!$B$3,"average", AVERAGE(INDIRECT(ADDRESS(17+3,GM$2+1,,,"Instances") &amp; ":" &amp; ADDRESS(17+3,GM$2+1))),"median", MEDIAN(INDIRECT(ADDRESS(17+3,GM$2+1,,,"Instances") &amp; ":" &amp; ADDRESS(17+3,GM$2+1))),"min", MIN(INDIRECT(ADDRESS(17+3,GM$2+1,,,"Instances") &amp; ":" &amp; ADDRESS(17+3,GM$2+1))),"max", MAX(INDIRECT(ADDRESS(17+3,GM$2+1,,,"Instances") &amp; ":" &amp; ADDRESS(17+3,GM$2+1))),"diff", MAX(INDIRECT(ADDRESS(17+3,GM$2+1,,,"Instances") &amp; ":" &amp; ADDRESS(17+3,GM$2+1)))-MIN(INDIRECT(ADDRESS(17+3,GM$2+1,,,"Instances") &amp; ":" &amp; ADDRESS(17+3,GM$2+1))))</f>
        <v>0</v>
      </c>
      <c r="GN22">
        <f>IFERROR(SMALL(GM5:GM105,ROW()-ROW($GN$5)+1),"")</f>
        <v>0</v>
      </c>
      <c r="GP22">
        <f>IFERROR(SUM(GN5:GN22),"")</f>
        <v>0</v>
      </c>
      <c r="GQ22" cm="1">
        <f t="array" ref="GQ22">_xlfn.SWITCH(Charts!$B$3,"average", AVERAGE(INDIRECT(ADDRESS(17+3,GQ$2+1,,,"Instances") &amp; ":" &amp; ADDRESS(17+3,GQ$2+1))),"median", MEDIAN(INDIRECT(ADDRESS(17+3,GQ$2+1,,,"Instances") &amp; ":" &amp; ADDRESS(17+3,GQ$2+1))),"min", MIN(INDIRECT(ADDRESS(17+3,GQ$2+1,,,"Instances") &amp; ":" &amp; ADDRESS(17+3,GQ$2+1))),"max", MAX(INDIRECT(ADDRESS(17+3,GQ$2+1,,,"Instances") &amp; ":" &amp; ADDRESS(17+3,GQ$2+1))),"diff", MAX(INDIRECT(ADDRESS(17+3,GQ$2+1,,,"Instances") &amp; ":" &amp; ADDRESS(17+3,GQ$2+1)))-MIN(INDIRECT(ADDRESS(17+3,GQ$2+1,,,"Instances") &amp; ":" &amp; ADDRESS(17+3,GQ$2+1))))</f>
        <v>0</v>
      </c>
      <c r="GR22">
        <f>IFERROR(SMALL(GQ5:GQ105,ROW()-ROW($GR$5)+1),"")</f>
        <v>0</v>
      </c>
      <c r="GT22">
        <f>IFERROR(SUM(GR5:GR22),"")</f>
        <v>0</v>
      </c>
      <c r="GU22" cm="1">
        <f t="array" ref="GU22">_xlfn.SWITCH(Charts!$B$3,"average", AVERAGE(INDIRECT(ADDRESS(17+3,GU$2+1,,,"Instances") &amp; ":" &amp; ADDRESS(17+3,GU$2+1))),"median", MEDIAN(INDIRECT(ADDRESS(17+3,GU$2+1,,,"Instances") &amp; ":" &amp; ADDRESS(17+3,GU$2+1))),"min", MIN(INDIRECT(ADDRESS(17+3,GU$2+1,,,"Instances") &amp; ":" &amp; ADDRESS(17+3,GU$2+1))),"max", MAX(INDIRECT(ADDRESS(17+3,GU$2+1,,,"Instances") &amp; ":" &amp; ADDRESS(17+3,GU$2+1))),"diff", MAX(INDIRECT(ADDRESS(17+3,GU$2+1,,,"Instances") &amp; ":" &amp; ADDRESS(17+3,GU$2+1)))-MIN(INDIRECT(ADDRESS(17+3,GU$2+1,,,"Instances") &amp; ":" &amp; ADDRESS(17+3,GU$2+1))))</f>
        <v>0</v>
      </c>
      <c r="GV22">
        <f>IFERROR(SMALL(GU5:GU105,ROW()-ROW($GV$5)+1),"")</f>
        <v>0</v>
      </c>
      <c r="GX22">
        <f>IFERROR(SUM(GV5:GV22),"")</f>
        <v>0</v>
      </c>
      <c r="GY22" cm="1">
        <f t="array" ref="GY22">_xlfn.SWITCH(Charts!$B$3,"average", AVERAGE(INDIRECT(ADDRESS(17+3,GY$2+1,,,"Instances") &amp; ":" &amp; ADDRESS(17+3,GY$2+1))),"median", MEDIAN(INDIRECT(ADDRESS(17+3,GY$2+1,,,"Instances") &amp; ":" &amp; ADDRESS(17+3,GY$2+1))),"min", MIN(INDIRECT(ADDRESS(17+3,GY$2+1,,,"Instances") &amp; ":" &amp; ADDRESS(17+3,GY$2+1))),"max", MAX(INDIRECT(ADDRESS(17+3,GY$2+1,,,"Instances") &amp; ":" &amp; ADDRESS(17+3,GY$2+1))),"diff", MAX(INDIRECT(ADDRESS(17+3,GY$2+1,,,"Instances") &amp; ":" &amp; ADDRESS(17+3,GY$2+1)))-MIN(INDIRECT(ADDRESS(17+3,GY$2+1,,,"Instances") &amp; ":" &amp; ADDRESS(17+3,GY$2+1))))</f>
        <v>0</v>
      </c>
      <c r="GZ22">
        <f>IFERROR(SMALL(GY5:GY105,ROW()-ROW($GZ$5)+1),"")</f>
        <v>0</v>
      </c>
      <c r="HB22">
        <f>IFERROR(SUM(GZ5:GZ22),"")</f>
        <v>0</v>
      </c>
      <c r="HC22" cm="1">
        <f t="array" ref="HC22">_xlfn.SWITCH(Charts!$B$3,"average", AVERAGE(INDIRECT(ADDRESS(17+3,HC$2+1,,,"Instances") &amp; ":" &amp; ADDRESS(17+3,HC$2+1))),"median", MEDIAN(INDIRECT(ADDRESS(17+3,HC$2+1,,,"Instances") &amp; ":" &amp; ADDRESS(17+3,HC$2+1))),"min", MIN(INDIRECT(ADDRESS(17+3,HC$2+1,,,"Instances") &amp; ":" &amp; ADDRESS(17+3,HC$2+1))),"max", MAX(INDIRECT(ADDRESS(17+3,HC$2+1,,,"Instances") &amp; ":" &amp; ADDRESS(17+3,HC$2+1))),"diff", MAX(INDIRECT(ADDRESS(17+3,HC$2+1,,,"Instances") &amp; ":" &amp; ADDRESS(17+3,HC$2+1)))-MIN(INDIRECT(ADDRESS(17+3,HC$2+1,,,"Instances") &amp; ":" &amp; ADDRESS(17+3,HC$2+1))))</f>
        <v>0</v>
      </c>
      <c r="HD22">
        <f>IFERROR(SMALL(HC5:HC105,ROW()-ROW($HD$5)+1),"")</f>
        <v>0</v>
      </c>
      <c r="HF22">
        <f>IFERROR(SUM(HD5:HD22),"")</f>
        <v>0</v>
      </c>
      <c r="HI22">
        <f>IF(Charts!$B$3="none",E534,IF(DG534="",NA(),DG534))</f>
        <v>0</v>
      </c>
      <c r="HJ22">
        <f>IF(Charts!$B$3="none",F534,IF(DH534="",NA(),DH534))</f>
        <v>0</v>
      </c>
      <c r="HK22">
        <f>IF(Charts!$B$3="none",G534,IF(DI534="",NA(),DI534))</f>
        <v>0</v>
      </c>
      <c r="HL22">
        <f>IF(Charts!$B$3="none",H534,IF(DJ534="",NA(),DJ534))</f>
        <v>0</v>
      </c>
      <c r="HM22">
        <f>IF(Charts!$B$3="none",I534,IF(DK534="",NA(),DK534))</f>
        <v>0</v>
      </c>
      <c r="HN22">
        <f>IF(Charts!$B$3="none",J534,IF(DL534="",NA(),DL534))</f>
        <v>0</v>
      </c>
      <c r="HO22">
        <f>IF(Charts!$B$3="none",K534,IF(DM534="",NA(),DM534))</f>
        <v>0</v>
      </c>
      <c r="HP22">
        <f>IF(Charts!$B$3="none",L534,IF(DN534="",NA(),DN534))</f>
        <v>0</v>
      </c>
      <c r="HQ22">
        <f>IF(Charts!$B$3="none",M534,IF(DO534="",NA(),DO534))</f>
        <v>0</v>
      </c>
      <c r="HR22">
        <f>IF(Charts!$B$3="none",N534,IF(DP534="",NA(),DP534))</f>
        <v>0</v>
      </c>
      <c r="HS22">
        <f>IF(Charts!$B$3="none",O534,IF(DQ534="",NA(),DQ534))</f>
        <v>0</v>
      </c>
      <c r="HT22">
        <f>IF(Charts!$B$3="none",P534,IF(DR534="",NA(),DR534))</f>
        <v>0</v>
      </c>
      <c r="HU22">
        <f>IF(Charts!$B$3="none",Q534,IF(DS534="",NA(),DS534))</f>
        <v>0</v>
      </c>
      <c r="HV22">
        <f>IF(Charts!$B$3="none",R534,IF(DT534="",NA(),DT534))</f>
        <v>0</v>
      </c>
      <c r="HW22">
        <f>IF(Charts!$B$3="none",S534,IF(DU534="",NA(),DU534))</f>
        <v>0</v>
      </c>
      <c r="HX22">
        <f>IF(Charts!$B$3="none",T534,IF(DV534="",NA(),DV534))</f>
        <v>0</v>
      </c>
      <c r="HY22">
        <f>IF(Charts!$B$3="none",U534,IF(DW534="",NA(),DW534))</f>
        <v>0</v>
      </c>
      <c r="HZ22">
        <f>IF(Charts!$B$3="none",V534,IF(DX534="",NA(),DX534))</f>
        <v>0</v>
      </c>
      <c r="IA22">
        <f>IF(Charts!$B$3="none",W534,IF(DY534="",NA(),DY534))</f>
        <v>0</v>
      </c>
      <c r="IB22">
        <f>IF(Charts!$B$3="none",X534,IF(DZ534="",NA(),DZ534))</f>
        <v>0</v>
      </c>
      <c r="IC22">
        <f>IF(Charts!$B$3="none",Y534,IF(EA534="",NA(),EA534))</f>
        <v>0</v>
      </c>
      <c r="ID22">
        <f>IF(Charts!$B$3="none",Z534,IF(EB534="",NA(),EB534))</f>
        <v>0</v>
      </c>
      <c r="IE22">
        <f>IF(Charts!$B$3="none",AA534,IF(EC534="",NA(),EC534))</f>
        <v>0</v>
      </c>
      <c r="IF22">
        <f>IF(Charts!$B$3="none",AB534,IF(ED534="",NA(),ED534))</f>
        <v>0</v>
      </c>
      <c r="IG22">
        <f>IF(Charts!$B$3="none",AC534,IF(EE534="",NA(),EE534))</f>
        <v>0</v>
      </c>
      <c r="IH22">
        <f>IF(Charts!$B$3="none",AD534,IF(EF534="",NA(),EF534))</f>
        <v>0</v>
      </c>
      <c r="II22">
        <f>IF(Charts!$B$3="none",AE534,IF(EG534="",NA(),EG534))</f>
        <v>0</v>
      </c>
      <c r="IJ22">
        <f>IF(Charts!$B$3="none",AF534,IF(EH534="",NA(),EH534))</f>
        <v>0</v>
      </c>
      <c r="IK22">
        <f>IF(Charts!$B$3="none",AG534,IF(EI534="",NA(),EI534))</f>
        <v>0</v>
      </c>
      <c r="IL22">
        <f>IF(Charts!$B$3="none",AH534,IF(EJ534="",NA(),EJ534))</f>
        <v>0</v>
      </c>
      <c r="IM22">
        <f>IF(Charts!$B$3="none",AI534,IF(EK534="",NA(),EK534))</f>
        <v>0</v>
      </c>
      <c r="IN22">
        <f>IF(Charts!$B$3="none",AJ534,IF(EL534="",NA(),EL534))</f>
        <v>0</v>
      </c>
      <c r="IO22">
        <f>IF(Charts!$B$3="none",AK534,IF(EM534="",NA(),EM534))</f>
        <v>0</v>
      </c>
      <c r="IP22">
        <f>IF(Charts!$B$3="none",AL534,IF(EN534="",NA(),EN534))</f>
        <v>0</v>
      </c>
      <c r="IQ22">
        <f>IF(Charts!$B$3="none",AM534,IF(EO534="",NA(),EO534))</f>
        <v>0</v>
      </c>
      <c r="IR22">
        <f>IF(Charts!$B$3="none",AN534,IF(EP534="",NA(),EP534))</f>
        <v>0</v>
      </c>
      <c r="IS22">
        <f>IF(Charts!$B$3="none",AO534,IF(EQ534="",NA(),EQ534))</f>
        <v>0</v>
      </c>
      <c r="IT22">
        <f>IF(Charts!$B$3="none",AP534,IF(ER534="",NA(),ER534))</f>
        <v>0</v>
      </c>
      <c r="IU22">
        <f>IF(Charts!$B$3="none",AQ534,IF(ES534="",NA(),ES534))</f>
        <v>0</v>
      </c>
      <c r="IV22">
        <f>IF(Charts!$B$3="none",AR534,IF(ET534="",NA(),ET534))</f>
        <v>0</v>
      </c>
      <c r="IW22">
        <f>IF(Charts!$B$3="none",AS534,IF(EU534="",NA(),EU534))</f>
        <v>0</v>
      </c>
      <c r="IX22">
        <f>IF(Charts!$B$3="none",AT534,IF(EV534="",NA(),EV534))</f>
        <v>0</v>
      </c>
      <c r="IY22">
        <f>IF(Charts!$B$3="none",AU534,IF(EW534="",NA(),EW534))</f>
        <v>0</v>
      </c>
      <c r="IZ22">
        <f>IF(Charts!$B$3="none",AV534,IF(EX534="",NA(),EX534))</f>
        <v>0</v>
      </c>
      <c r="JA22">
        <f>IF(Charts!$B$3="none",AW534,IF(EY534="",NA(),EY534))</f>
        <v>0</v>
      </c>
      <c r="JB22">
        <f>IF(Charts!$B$3="none",AX534,IF(EZ534="",NA(),EZ534))</f>
        <v>0</v>
      </c>
      <c r="JC22">
        <f>IF(Charts!$B$3="none",AY534,IF(FA534="",NA(),FA534))</f>
        <v>0</v>
      </c>
      <c r="JD22">
        <f>IF(Charts!$B$3="none",AZ534,IF(FB534="",NA(),FB534))</f>
        <v>0</v>
      </c>
      <c r="JE22">
        <f>IF(Charts!$B$3="none",BA534,IF(FC534="",NA(),FC534))</f>
        <v>0</v>
      </c>
      <c r="JF22">
        <f>IF(Charts!$B$3="none",BB534,IF(FD534="",NA(),FD534))</f>
        <v>0</v>
      </c>
      <c r="JG22">
        <f>IF(Charts!$B$3="none",BC534,IF(FE534="",NA(),FE534))</f>
        <v>0</v>
      </c>
      <c r="JH22">
        <f>IF(Charts!$B$3="none",BD534,IF(FF534="",NA(),FF534))</f>
        <v>0</v>
      </c>
      <c r="JI22">
        <f>IF(Charts!$B$3="none",BE534,IF(FG534="",NA(),FG534))</f>
        <v>0</v>
      </c>
      <c r="JJ22">
        <f>IF(Charts!$B$3="none",BF534,IF(FH534="",NA(),FH534))</f>
        <v>0</v>
      </c>
      <c r="JK22">
        <f>IF(Charts!$B$3="none",BG534,IF(FI534="",NA(),FI534))</f>
        <v>0</v>
      </c>
      <c r="JL22">
        <f>IF(Charts!$B$3="none",BH534,IF(FJ534="",NA(),FJ534))</f>
        <v>0</v>
      </c>
      <c r="JM22">
        <f>IF(Charts!$B$3="none",BI534,IF(FK534="",NA(),FK534))</f>
        <v>0</v>
      </c>
      <c r="JN22">
        <f>IF(Charts!$B$3="none",BJ534,IF(FL534="",NA(),FL534))</f>
        <v>0</v>
      </c>
      <c r="JO22">
        <f>IF(Charts!$B$3="none",BK534,IF(FM534="",NA(),FM534))</f>
        <v>0</v>
      </c>
      <c r="JP22">
        <f>IF(Charts!$B$3="none",BL534,IF(FN534="",NA(),FN534))</f>
        <v>0</v>
      </c>
      <c r="JQ22">
        <f>IF(Charts!$B$3="none",BM534,IF(FO534="",NA(),FO534))</f>
        <v>0</v>
      </c>
      <c r="JR22">
        <f>IF(Charts!$B$3="none",BN534,IF(FP534="",NA(),FP534))</f>
        <v>0</v>
      </c>
      <c r="JS22">
        <f>IF(Charts!$B$3="none",BO534,IF(FQ534="",NA(),FQ534))</f>
        <v>0</v>
      </c>
      <c r="JT22">
        <f>IF(Charts!$B$3="none",BP534,IF(FR534="",NA(),FR534))</f>
        <v>0</v>
      </c>
      <c r="JU22">
        <f>IF(Charts!$B$3="none",BQ534,IF(FS534="",NA(),FS534))</f>
        <v>0</v>
      </c>
      <c r="JV22">
        <f>IF(Charts!$B$3="none",BR534,IF(FT534="",NA(),FT534))</f>
        <v>0</v>
      </c>
      <c r="JW22">
        <f>IF(Charts!$B$3="none",BS534,IF(FU534="",NA(),FU534))</f>
        <v>0</v>
      </c>
      <c r="JX22">
        <f>IF(Charts!$B$3="none",BT534,IF(FV534="",NA(),FV534))</f>
        <v>0</v>
      </c>
      <c r="JY22">
        <f>IF(Charts!$B$3="none",BU534,IF(FW534="",NA(),FW534))</f>
        <v>0</v>
      </c>
      <c r="JZ22">
        <f>IF(Charts!$B$3="none",BV534,IF(FX534="",NA(),FX534))</f>
        <v>0</v>
      </c>
      <c r="KA22">
        <f>IF(Charts!$B$3="none",BW534,IF(FY534="",NA(),FY534))</f>
        <v>0</v>
      </c>
      <c r="KB22">
        <f>IF(Charts!$B$3="none",BX534,IF(FZ534="",NA(),FZ534))</f>
        <v>0</v>
      </c>
      <c r="KC22">
        <f>IF(Charts!$B$3="none",BY534,IF(GA534="",NA(),GA534))</f>
        <v>0</v>
      </c>
      <c r="KD22">
        <f>IF(Charts!$B$3="none",BZ534,IF(GB534="",NA(),GB534))</f>
        <v>0</v>
      </c>
      <c r="KE22">
        <f>IF(Charts!$B$3="none",CA534,IF(GC534="",NA(),GC534))</f>
        <v>0</v>
      </c>
      <c r="KF22">
        <f>IF(Charts!$B$3="none",CB534,IF(GD534="",NA(),GD534))</f>
        <v>0</v>
      </c>
      <c r="KG22">
        <f>IF(Charts!$B$3="none",CC534,IF(GE534="",NA(),GE534))</f>
        <v>0</v>
      </c>
      <c r="KH22">
        <f>IF(Charts!$B$3="none",CD534,IF(GF534="",NA(),GF534))</f>
        <v>0</v>
      </c>
      <c r="KI22">
        <f>IF(Charts!$B$3="none",CE534,IF(GG534="",NA(),GG534))</f>
        <v>0</v>
      </c>
      <c r="KJ22">
        <f>IF(Charts!$B$3="none",CF534,IF(GH534="",NA(),GH534))</f>
        <v>0</v>
      </c>
      <c r="KK22">
        <f>IF(Charts!$B$3="none",CG534,IF(GI534="",NA(),GI534))</f>
        <v>0</v>
      </c>
      <c r="KL22">
        <f>IF(Charts!$B$3="none",CH534,IF(GJ534="",NA(),GJ534))</f>
        <v>0</v>
      </c>
      <c r="KM22">
        <f>IF(Charts!$B$3="none",CI534,IF(GK534="",NA(),GK534))</f>
        <v>0</v>
      </c>
      <c r="KN22">
        <f>IF(Charts!$B$3="none",CJ534,IF(GL534="",NA(),GL534))</f>
        <v>0</v>
      </c>
      <c r="KO22">
        <f>IF(Charts!$B$3="none",CK534,IF(GM534="",NA(),GM534))</f>
        <v>0</v>
      </c>
      <c r="KP22">
        <f>IF(Charts!$B$3="none",CL534,IF(GN534="",NA(),GN534))</f>
        <v>0</v>
      </c>
      <c r="KQ22">
        <f>IF(Charts!$B$3="none",CM534,IF(GO534="",NA(),GO534))</f>
        <v>0</v>
      </c>
      <c r="KR22">
        <f>IF(Charts!$B$3="none",CN534,IF(GP534="",NA(),GP534))</f>
        <v>0</v>
      </c>
      <c r="KS22">
        <f>IF(Charts!$B$3="none",CO534,IF(GQ534="",NA(),GQ534))</f>
        <v>0</v>
      </c>
      <c r="KT22">
        <f>IF(Charts!$B$3="none",CP534,IF(GR534="",NA(),GR534))</f>
        <v>0</v>
      </c>
      <c r="KU22">
        <f>IF(Charts!$B$3="none",CQ534,IF(GS534="",NA(),GS534))</f>
        <v>0</v>
      </c>
      <c r="KV22">
        <f>IF(Charts!$B$3="none",CR534,IF(GT534="",NA(),GT534))</f>
        <v>0</v>
      </c>
      <c r="KW22">
        <f>IF(Charts!$B$3="none",CS534,IF(GU534="",NA(),GU534))</f>
        <v>0</v>
      </c>
      <c r="KX22">
        <f>IF(Charts!$B$3="none",CT534,IF(GV534="",NA(),GV534))</f>
        <v>0</v>
      </c>
      <c r="KY22">
        <f>IF(Charts!$B$3="none",CU534,IF(GW534="",NA(),GW534))</f>
        <v>0</v>
      </c>
      <c r="KZ22">
        <f>IF(Charts!$B$3="none",CV534,IF(GX534="",NA(),GX534))</f>
        <v>0</v>
      </c>
      <c r="LA22">
        <f>IF(Charts!$B$3="none",CW534,IF(GY534="",NA(),GY534))</f>
        <v>0</v>
      </c>
      <c r="LB22">
        <f>IF(Charts!$B$3="none",CX534,IF(GZ534="",NA(),GZ534))</f>
        <v>0</v>
      </c>
      <c r="LC22">
        <f>IF(Charts!$B$3="none",CY534,IF(HA534="",NA(),HA534))</f>
        <v>0</v>
      </c>
      <c r="LD22">
        <f>IF(Charts!$B$3="none",CZ534,IF(HB534="",NA(),HB534))</f>
        <v>0</v>
      </c>
      <c r="LE22">
        <f>IF(Charts!$B$3="none",DA534,IF(HC534="",NA(),HC534))</f>
        <v>0</v>
      </c>
      <c r="LF22">
        <f>IF(Charts!$B$3="none",DB534,IF(HD534="",NA(),HD534))</f>
        <v>0</v>
      </c>
      <c r="LG22">
        <f>IF(Charts!$B$3="none",DC534,IF(HE534="",NA(),HE534))</f>
        <v>0</v>
      </c>
      <c r="LH22">
        <f>IF(Charts!$B$3="none",DD534,IF(HF534="",NA(),HF534))</f>
        <v>0</v>
      </c>
    </row>
    <row r="23" spans="4:320">
      <c r="D23">
        <v>19</v>
      </c>
      <c r="E23">
        <f>IF(INDIRECT(ADDRESS($D23+2,E$2+1,,,"Instances"))="","",INDIRECT(ADDRESS($D23+2,E$2+1,,,"Instances")))</f>
        <v>0</v>
      </c>
      <c r="F23">
        <f>IFERROR(SMALL(E5:E105,ROW()-ROW($F$5)+1),"")</f>
        <v>0</v>
      </c>
      <c r="H23">
        <f>IFERROR(SUM(F5:F23),"")</f>
        <v>0</v>
      </c>
      <c r="I23">
        <f>IF(INDIRECT(ADDRESS($D23+2,I$2+1,,,"Instances"))="","",INDIRECT(ADDRESS($D23+2,I$2+1,,,"Instances")))</f>
        <v>0</v>
      </c>
      <c r="J23">
        <f>IFERROR(SMALL(I5:I105,ROW()-ROW($J$5)+1),"")</f>
        <v>0</v>
      </c>
      <c r="L23">
        <f>IFERROR(SUM(J5:J23),"")</f>
        <v>0</v>
      </c>
      <c r="M23">
        <f>IF(INDIRECT(ADDRESS($D23+2,M$2+1,,,"Instances"))="","",INDIRECT(ADDRESS($D23+2,M$2+1,,,"Instances")))</f>
        <v>0</v>
      </c>
      <c r="N23">
        <f>IFERROR(SMALL(M5:M105,ROW()-ROW($N$5)+1),"")</f>
        <v>0</v>
      </c>
      <c r="P23">
        <f>IFERROR(SUM(N5:N23),"")</f>
        <v>0</v>
      </c>
      <c r="Q23">
        <f>IF(INDIRECT(ADDRESS($D23+2,Q$2+1,,,"Instances"))="","",INDIRECT(ADDRESS($D23+2,Q$2+1,,,"Instances")))</f>
        <v>0</v>
      </c>
      <c r="R23">
        <f>IFERROR(SMALL(Q5:Q105,ROW()-ROW($R$5)+1),"")</f>
        <v>0</v>
      </c>
      <c r="T23">
        <f>IFERROR(SUM(R5:R23),"")</f>
        <v>0</v>
      </c>
      <c r="U23">
        <f>IF(INDIRECT(ADDRESS($D23+2,U$2+1,,,"Instances"))="","",INDIRECT(ADDRESS($D23+2,U$2+1,,,"Instances")))</f>
        <v>0</v>
      </c>
      <c r="V23">
        <f>IFERROR(SMALL(U5:U105,ROW()-ROW($V$5)+1),"")</f>
        <v>0</v>
      </c>
      <c r="X23">
        <f>IFERROR(SUM(V5:V23),"")</f>
        <v>0</v>
      </c>
      <c r="Y23">
        <f>IF(INDIRECT(ADDRESS($D23+2,Y$2+1,,,"Instances"))="","",INDIRECT(ADDRESS($D23+2,Y$2+1,,,"Instances")))</f>
        <v>0</v>
      </c>
      <c r="Z23">
        <f>IFERROR(SMALL(Y5:Y105,ROW()-ROW($Z$5)+1),"")</f>
        <v>0</v>
      </c>
      <c r="AB23">
        <f>IFERROR(SUM(Z5:Z23),"")</f>
        <v>0</v>
      </c>
      <c r="AC23">
        <f>IF(INDIRECT(ADDRESS($D23+2,AC$2+1,,,"Instances"))="","",INDIRECT(ADDRESS($D23+2,AC$2+1,,,"Instances")))</f>
        <v>0</v>
      </c>
      <c r="AD23">
        <f>IFERROR(SMALL(AC5:AC105,ROW()-ROW($AD$5)+1),"")</f>
        <v>0</v>
      </c>
      <c r="AF23">
        <f>IFERROR(SUM(AD5:AD23),"")</f>
        <v>0</v>
      </c>
      <c r="AG23">
        <f>IF(INDIRECT(ADDRESS($D23+2,AG$2+1,,,"Instances"))="","",INDIRECT(ADDRESS($D23+2,AG$2+1,,,"Instances")))</f>
        <v>0</v>
      </c>
      <c r="AH23">
        <f>IFERROR(SMALL(AG5:AG105,ROW()-ROW($AH$5)+1),"")</f>
        <v>0</v>
      </c>
      <c r="AJ23">
        <f>IFERROR(SUM(AH5:AH23),"")</f>
        <v>0</v>
      </c>
      <c r="AK23">
        <f>IF(INDIRECT(ADDRESS($D23+2,AK$2+1,,,"Instances"))="","",INDIRECT(ADDRESS($D23+2,AK$2+1,,,"Instances")))</f>
        <v>0</v>
      </c>
      <c r="AL23">
        <f>IFERROR(SMALL(AK5:AK105,ROW()-ROW($AL$5)+1),"")</f>
        <v>0</v>
      </c>
      <c r="AN23">
        <f>IFERROR(SUM(AL5:AL23),"")</f>
        <v>0</v>
      </c>
      <c r="AO23">
        <f>IF(INDIRECT(ADDRESS($D23+2,AO$2+1,,,"Instances"))="","",INDIRECT(ADDRESS($D23+2,AO$2+1,,,"Instances")))</f>
        <v>0</v>
      </c>
      <c r="AP23">
        <f>IFERROR(SMALL(AO5:AO105,ROW()-ROW($AP$5)+1),"")</f>
        <v>0</v>
      </c>
      <c r="AR23">
        <f>IFERROR(SUM(AP5:AP23),"")</f>
        <v>0</v>
      </c>
      <c r="AS23">
        <f>IF(INDIRECT(ADDRESS($D23+2,AS$2+1,,,"Instances"))="","",INDIRECT(ADDRESS($D23+2,AS$2+1,,,"Instances")))</f>
        <v>0</v>
      </c>
      <c r="AT23">
        <f>IFERROR(SMALL(AS5:AS105,ROW()-ROW($AT$5)+1),"")</f>
        <v>0</v>
      </c>
      <c r="AV23">
        <f>IFERROR(SUM(AT5:AT23),"")</f>
        <v>0</v>
      </c>
      <c r="AW23">
        <f>IF(INDIRECT(ADDRESS($D23+2,AW$2+1,,,"Instances"))="","",INDIRECT(ADDRESS($D23+2,AW$2+1,,,"Instances")))</f>
        <v>0</v>
      </c>
      <c r="AX23">
        <f>IFERROR(SMALL(AW5:AW105,ROW()-ROW($AX$5)+1),"")</f>
        <v>0</v>
      </c>
      <c r="AZ23">
        <f>IFERROR(SUM(AX5:AX23),"")</f>
        <v>0</v>
      </c>
      <c r="BA23">
        <f>IF(INDIRECT(ADDRESS($D23+2,BA$2+1,,,"Instances"))="","",INDIRECT(ADDRESS($D23+2,BA$2+1,,,"Instances")))</f>
        <v>0</v>
      </c>
      <c r="BB23">
        <f>IFERROR(SMALL(BA5:BA105,ROW()-ROW($BB$5)+1),"")</f>
        <v>0</v>
      </c>
      <c r="BD23">
        <f>IFERROR(SUM(BB5:BB23),"")</f>
        <v>0</v>
      </c>
      <c r="BE23">
        <f>IF(INDIRECT(ADDRESS($D23+2,BE$2+1,,,"Instances"))="","",INDIRECT(ADDRESS($D23+2,BE$2+1,,,"Instances")))</f>
        <v>0</v>
      </c>
      <c r="BF23">
        <f>IFERROR(SMALL(BE5:BE105,ROW()-ROW($BF$5)+1),"")</f>
        <v>0</v>
      </c>
      <c r="BH23">
        <f>IFERROR(SUM(BF5:BF23),"")</f>
        <v>0</v>
      </c>
      <c r="BI23">
        <f>IF(INDIRECT(ADDRESS($D23+2,BI$2+1,,,"Instances"))="","",INDIRECT(ADDRESS($D23+2,BI$2+1,,,"Instances")))</f>
        <v>0</v>
      </c>
      <c r="BJ23">
        <f>IFERROR(SMALL(BI5:BI105,ROW()-ROW($BJ$5)+1),"")</f>
        <v>0</v>
      </c>
      <c r="BL23">
        <f>IFERROR(SUM(BJ5:BJ23),"")</f>
        <v>0</v>
      </c>
      <c r="BM23">
        <f>IF(INDIRECT(ADDRESS($D23+2,BM$2+1,,,"Instances"))="","",INDIRECT(ADDRESS($D23+2,BM$2+1,,,"Instances")))</f>
        <v>0</v>
      </c>
      <c r="BN23">
        <f>IFERROR(SMALL(BM5:BM105,ROW()-ROW($BN$5)+1),"")</f>
        <v>0</v>
      </c>
      <c r="BP23">
        <f>IFERROR(SUM(BN5:BN23),"")</f>
        <v>0</v>
      </c>
      <c r="BQ23">
        <f>IF(INDIRECT(ADDRESS($D23+2,BQ$2+1,,,"Instances"))="","",INDIRECT(ADDRESS($D23+2,BQ$2+1,,,"Instances")))</f>
        <v>0</v>
      </c>
      <c r="BR23">
        <f>IFERROR(SMALL(BQ5:BQ105,ROW()-ROW($BR$5)+1),"")</f>
        <v>0</v>
      </c>
      <c r="BT23">
        <f>IFERROR(SUM(BR5:BR23),"")</f>
        <v>0</v>
      </c>
      <c r="BU23">
        <f>IF(INDIRECT(ADDRESS($D23+2,BU$2+1,,,"Instances"))="","",INDIRECT(ADDRESS($D23+2,BU$2+1,,,"Instances")))</f>
        <v>0</v>
      </c>
      <c r="BV23">
        <f>IFERROR(SMALL(BU5:BU105,ROW()-ROW($BV$5)+1),"")</f>
        <v>0</v>
      </c>
      <c r="BX23">
        <f>IFERROR(SUM(BV5:BV23),"")</f>
        <v>0</v>
      </c>
      <c r="BY23">
        <f>IF(INDIRECT(ADDRESS($D23+2,BY$2+1,,,"Instances"))="","",INDIRECT(ADDRESS($D23+2,BY$2+1,,,"Instances")))</f>
        <v>0</v>
      </c>
      <c r="BZ23">
        <f>IFERROR(SMALL(BY5:BY105,ROW()-ROW($BZ$5)+1),"")</f>
        <v>0</v>
      </c>
      <c r="CB23">
        <f>IFERROR(SUM(BZ5:BZ23),"")</f>
        <v>0</v>
      </c>
      <c r="CC23">
        <f>IF(INDIRECT(ADDRESS($D23+2,CC$2+1,,,"Instances"))="","",INDIRECT(ADDRESS($D23+2,CC$2+1,,,"Instances")))</f>
        <v>0</v>
      </c>
      <c r="CD23">
        <f>IFERROR(SMALL(CC5:CC105,ROW()-ROW($CD$5)+1),"")</f>
        <v>0</v>
      </c>
      <c r="CF23">
        <f>IFERROR(SUM(CD5:CD23),"")</f>
        <v>0</v>
      </c>
      <c r="CG23">
        <f>IF(INDIRECT(ADDRESS($D23+2,CG$2+1,,,"Instances"))="","",INDIRECT(ADDRESS($D23+2,CG$2+1,,,"Instances")))</f>
        <v>0</v>
      </c>
      <c r="CH23">
        <f>IFERROR(SMALL(CG5:CG105,ROW()-ROW($CH$5)+1),"")</f>
        <v>0</v>
      </c>
      <c r="CJ23">
        <f>IFERROR(SUM(CH5:CH23),"")</f>
        <v>0</v>
      </c>
      <c r="CK23">
        <f>IF(INDIRECT(ADDRESS($D23+2,CK$2+1,,,"Instances"))="","",INDIRECT(ADDRESS($D23+2,CK$2+1,,,"Instances")))</f>
        <v>0</v>
      </c>
      <c r="CL23">
        <f>IFERROR(SMALL(CK5:CK105,ROW()-ROW($CL$5)+1),"")</f>
        <v>0</v>
      </c>
      <c r="CN23">
        <f>IFERROR(SUM(CL5:CL23),"")</f>
        <v>0</v>
      </c>
      <c r="CO23">
        <f>IF(INDIRECT(ADDRESS($D23+2,CO$2+1,,,"Instances"))="","",INDIRECT(ADDRESS($D23+2,CO$2+1,,,"Instances")))</f>
        <v>0</v>
      </c>
      <c r="CP23">
        <f>IFERROR(SMALL(CO5:CO105,ROW()-ROW($CP$5)+1),"")</f>
        <v>0</v>
      </c>
      <c r="CR23">
        <f>IFERROR(SUM(CP5:CP23),"")</f>
        <v>0</v>
      </c>
      <c r="CS23">
        <f>IF(INDIRECT(ADDRESS($D23+2,CS$2+1,,,"Instances"))="","",INDIRECT(ADDRESS($D23+2,CS$2+1,,,"Instances")))</f>
        <v>0</v>
      </c>
      <c r="CT23">
        <f>IFERROR(SMALL(CS5:CS105,ROW()-ROW($CT$5)+1),"")</f>
        <v>0</v>
      </c>
      <c r="CV23">
        <f>IFERROR(SUM(CT5:CT23),"")</f>
        <v>0</v>
      </c>
      <c r="CW23">
        <f>IF(INDIRECT(ADDRESS($D23+2,CW$2+1,,,"Instances"))="","",INDIRECT(ADDRESS($D23+2,CW$2+1,,,"Instances")))</f>
        <v>0</v>
      </c>
      <c r="CX23">
        <f>IFERROR(SMALL(CW5:CW105,ROW()-ROW($CX$5)+1),"")</f>
        <v>0</v>
      </c>
      <c r="CZ23">
        <f>IFERROR(SUM(CX5:CX23),"")</f>
        <v>0</v>
      </c>
      <c r="DA23">
        <f>IF(INDIRECT(ADDRESS($D23+2,DA$2+1,,,"Instances"))="","",INDIRECT(ADDRESS($D23+2,DA$2+1,,,"Instances")))</f>
        <v>0</v>
      </c>
      <c r="DB23">
        <f>IFERROR(SMALL(DA5:DA105,ROW()-ROW($DB$5)+1),"")</f>
        <v>0</v>
      </c>
      <c r="DD23">
        <f>IFERROR(SUM(DB5:DB23),"")</f>
        <v>0</v>
      </c>
      <c r="DF23">
        <v>19</v>
      </c>
      <c r="DG23" cm="1">
        <f t="array" ref="DG23">_xlfn.SWITCH(Charts!$B$3,"average", AVERAGE(INDIRECT(ADDRESS(18+3,DG$2+1,,,"Instances") &amp; ":" &amp; ADDRESS(18+3,DG$2+1))),"median", MEDIAN(INDIRECT(ADDRESS(18+3,DG$2+1,,,"Instances") &amp; ":" &amp; ADDRESS(18+3,DG$2+1))),"min", MIN(INDIRECT(ADDRESS(18+3,DG$2+1,,,"Instances") &amp; ":" &amp; ADDRESS(18+3,DG$2+1))),"max", MAX(INDIRECT(ADDRESS(18+3,DG$2+1,,,"Instances") &amp; ":" &amp; ADDRESS(18+3,DG$2+1))),"diff", MAX(INDIRECT(ADDRESS(18+3,DG$2+1,,,"Instances") &amp; ":" &amp; ADDRESS(18+3,DG$2+1)))-MIN(INDIRECT(ADDRESS(18+3,DG$2+1,,,"Instances") &amp; ":" &amp; ADDRESS(18+3,DG$2+1))))</f>
        <v>0</v>
      </c>
      <c r="DH23">
        <f>IFERROR(SMALL(DG5:DG105,ROW()-ROW($DH$5)+1),"")</f>
        <v>0</v>
      </c>
      <c r="DJ23">
        <f>IFERROR(SUM(DH5:DH23),"")</f>
        <v>0</v>
      </c>
      <c r="DK23" cm="1">
        <f t="array" ref="DK23">_xlfn.SWITCH(Charts!$B$3,"average", AVERAGE(INDIRECT(ADDRESS(18+3,DK$2+1,,,"Instances") &amp; ":" &amp; ADDRESS(18+3,DK$2+1))),"median", MEDIAN(INDIRECT(ADDRESS(18+3,DK$2+1,,,"Instances") &amp; ":" &amp; ADDRESS(18+3,DK$2+1))),"min", MIN(INDIRECT(ADDRESS(18+3,DK$2+1,,,"Instances") &amp; ":" &amp; ADDRESS(18+3,DK$2+1))),"max", MAX(INDIRECT(ADDRESS(18+3,DK$2+1,,,"Instances") &amp; ":" &amp; ADDRESS(18+3,DK$2+1))),"diff", MAX(INDIRECT(ADDRESS(18+3,DK$2+1,,,"Instances") &amp; ":" &amp; ADDRESS(18+3,DK$2+1)))-MIN(INDIRECT(ADDRESS(18+3,DK$2+1,,,"Instances") &amp; ":" &amp; ADDRESS(18+3,DK$2+1))))</f>
        <v>0</v>
      </c>
      <c r="DL23">
        <f>IFERROR(SMALL(DK5:DK105,ROW()-ROW($DL$5)+1),"")</f>
        <v>0</v>
      </c>
      <c r="DN23">
        <f>IFERROR(SUM(DL5:DL23),"")</f>
        <v>0</v>
      </c>
      <c r="DO23" cm="1">
        <f t="array" ref="DO23">_xlfn.SWITCH(Charts!$B$3,"average", AVERAGE(INDIRECT(ADDRESS(18+3,DO$2+1,,,"Instances") &amp; ":" &amp; ADDRESS(18+3,DO$2+1))),"median", MEDIAN(INDIRECT(ADDRESS(18+3,DO$2+1,,,"Instances") &amp; ":" &amp; ADDRESS(18+3,DO$2+1))),"min", MIN(INDIRECT(ADDRESS(18+3,DO$2+1,,,"Instances") &amp; ":" &amp; ADDRESS(18+3,DO$2+1))),"max", MAX(INDIRECT(ADDRESS(18+3,DO$2+1,,,"Instances") &amp; ":" &amp; ADDRESS(18+3,DO$2+1))),"diff", MAX(INDIRECT(ADDRESS(18+3,DO$2+1,,,"Instances") &amp; ":" &amp; ADDRESS(18+3,DO$2+1)))-MIN(INDIRECT(ADDRESS(18+3,DO$2+1,,,"Instances") &amp; ":" &amp; ADDRESS(18+3,DO$2+1))))</f>
        <v>0</v>
      </c>
      <c r="DP23">
        <f>IFERROR(SMALL(DO5:DO105,ROW()-ROW($DP$5)+1),"")</f>
        <v>0</v>
      </c>
      <c r="DR23">
        <f>IFERROR(SUM(DP5:DP23),"")</f>
        <v>0</v>
      </c>
      <c r="DS23" cm="1">
        <f t="array" ref="DS23">_xlfn.SWITCH(Charts!$B$3,"average", AVERAGE(INDIRECT(ADDRESS(18+3,DS$2+1,,,"Instances") &amp; ":" &amp; ADDRESS(18+3,DS$2+1))),"median", MEDIAN(INDIRECT(ADDRESS(18+3,DS$2+1,,,"Instances") &amp; ":" &amp; ADDRESS(18+3,DS$2+1))),"min", MIN(INDIRECT(ADDRESS(18+3,DS$2+1,,,"Instances") &amp; ":" &amp; ADDRESS(18+3,DS$2+1))),"max", MAX(INDIRECT(ADDRESS(18+3,DS$2+1,,,"Instances") &amp; ":" &amp; ADDRESS(18+3,DS$2+1))),"diff", MAX(INDIRECT(ADDRESS(18+3,DS$2+1,,,"Instances") &amp; ":" &amp; ADDRESS(18+3,DS$2+1)))-MIN(INDIRECT(ADDRESS(18+3,DS$2+1,,,"Instances") &amp; ":" &amp; ADDRESS(18+3,DS$2+1))))</f>
        <v>0</v>
      </c>
      <c r="DT23">
        <f>IFERROR(SMALL(DS5:DS105,ROW()-ROW($DT$5)+1),"")</f>
        <v>0</v>
      </c>
      <c r="DV23">
        <f>IFERROR(SUM(DT5:DT23),"")</f>
        <v>0</v>
      </c>
      <c r="DW23" cm="1">
        <f t="array" ref="DW23">_xlfn.SWITCH(Charts!$B$3,"average", AVERAGE(INDIRECT(ADDRESS(18+3,DW$2+1,,,"Instances") &amp; ":" &amp; ADDRESS(18+3,DW$2+1))),"median", MEDIAN(INDIRECT(ADDRESS(18+3,DW$2+1,,,"Instances") &amp; ":" &amp; ADDRESS(18+3,DW$2+1))),"min", MIN(INDIRECT(ADDRESS(18+3,DW$2+1,,,"Instances") &amp; ":" &amp; ADDRESS(18+3,DW$2+1))),"max", MAX(INDIRECT(ADDRESS(18+3,DW$2+1,,,"Instances") &amp; ":" &amp; ADDRESS(18+3,DW$2+1))),"diff", MAX(INDIRECT(ADDRESS(18+3,DW$2+1,,,"Instances") &amp; ":" &amp; ADDRESS(18+3,DW$2+1)))-MIN(INDIRECT(ADDRESS(18+3,DW$2+1,,,"Instances") &amp; ":" &amp; ADDRESS(18+3,DW$2+1))))</f>
        <v>0</v>
      </c>
      <c r="DX23">
        <f>IFERROR(SMALL(DW5:DW105,ROW()-ROW($DX$5)+1),"")</f>
        <v>0</v>
      </c>
      <c r="DZ23">
        <f>IFERROR(SUM(DX5:DX23),"")</f>
        <v>0</v>
      </c>
      <c r="EA23" cm="1">
        <f t="array" ref="EA23">_xlfn.SWITCH(Charts!$B$3,"average", AVERAGE(INDIRECT(ADDRESS(18+3,EA$2+1,,,"Instances") &amp; ":" &amp; ADDRESS(18+3,EA$2+1))),"median", MEDIAN(INDIRECT(ADDRESS(18+3,EA$2+1,,,"Instances") &amp; ":" &amp; ADDRESS(18+3,EA$2+1))),"min", MIN(INDIRECT(ADDRESS(18+3,EA$2+1,,,"Instances") &amp; ":" &amp; ADDRESS(18+3,EA$2+1))),"max", MAX(INDIRECT(ADDRESS(18+3,EA$2+1,,,"Instances") &amp; ":" &amp; ADDRESS(18+3,EA$2+1))),"diff", MAX(INDIRECT(ADDRESS(18+3,EA$2+1,,,"Instances") &amp; ":" &amp; ADDRESS(18+3,EA$2+1)))-MIN(INDIRECT(ADDRESS(18+3,EA$2+1,,,"Instances") &amp; ":" &amp; ADDRESS(18+3,EA$2+1))))</f>
        <v>0</v>
      </c>
      <c r="EB23">
        <f>IFERROR(SMALL(EA5:EA105,ROW()-ROW($EB$5)+1),"")</f>
        <v>0</v>
      </c>
      <c r="ED23">
        <f>IFERROR(SUM(EB5:EB23),"")</f>
        <v>0</v>
      </c>
      <c r="EE23" cm="1">
        <f t="array" ref="EE23">_xlfn.SWITCH(Charts!$B$3,"average", AVERAGE(INDIRECT(ADDRESS(18+3,EE$2+1,,,"Instances") &amp; ":" &amp; ADDRESS(18+3,EE$2+1))),"median", MEDIAN(INDIRECT(ADDRESS(18+3,EE$2+1,,,"Instances") &amp; ":" &amp; ADDRESS(18+3,EE$2+1))),"min", MIN(INDIRECT(ADDRESS(18+3,EE$2+1,,,"Instances") &amp; ":" &amp; ADDRESS(18+3,EE$2+1))),"max", MAX(INDIRECT(ADDRESS(18+3,EE$2+1,,,"Instances") &amp; ":" &amp; ADDRESS(18+3,EE$2+1))),"diff", MAX(INDIRECT(ADDRESS(18+3,EE$2+1,,,"Instances") &amp; ":" &amp; ADDRESS(18+3,EE$2+1)))-MIN(INDIRECT(ADDRESS(18+3,EE$2+1,,,"Instances") &amp; ":" &amp; ADDRESS(18+3,EE$2+1))))</f>
        <v>0</v>
      </c>
      <c r="EF23">
        <f>IFERROR(SMALL(EE5:EE105,ROW()-ROW($EF$5)+1),"")</f>
        <v>0</v>
      </c>
      <c r="EH23">
        <f>IFERROR(SUM(EF5:EF23),"")</f>
        <v>0</v>
      </c>
      <c r="EI23" cm="1">
        <f t="array" ref="EI23">_xlfn.SWITCH(Charts!$B$3,"average", AVERAGE(INDIRECT(ADDRESS(18+3,EI$2+1,,,"Instances") &amp; ":" &amp; ADDRESS(18+3,EI$2+1))),"median", MEDIAN(INDIRECT(ADDRESS(18+3,EI$2+1,,,"Instances") &amp; ":" &amp; ADDRESS(18+3,EI$2+1))),"min", MIN(INDIRECT(ADDRESS(18+3,EI$2+1,,,"Instances") &amp; ":" &amp; ADDRESS(18+3,EI$2+1))),"max", MAX(INDIRECT(ADDRESS(18+3,EI$2+1,,,"Instances") &amp; ":" &amp; ADDRESS(18+3,EI$2+1))),"diff", MAX(INDIRECT(ADDRESS(18+3,EI$2+1,,,"Instances") &amp; ":" &amp; ADDRESS(18+3,EI$2+1)))-MIN(INDIRECT(ADDRESS(18+3,EI$2+1,,,"Instances") &amp; ":" &amp; ADDRESS(18+3,EI$2+1))))</f>
        <v>0</v>
      </c>
      <c r="EJ23">
        <f>IFERROR(SMALL(EI5:EI105,ROW()-ROW($EJ$5)+1),"")</f>
        <v>0</v>
      </c>
      <c r="EL23">
        <f>IFERROR(SUM(EJ5:EJ23),"")</f>
        <v>0</v>
      </c>
      <c r="EM23" cm="1">
        <f t="array" ref="EM23">_xlfn.SWITCH(Charts!$B$3,"average", AVERAGE(INDIRECT(ADDRESS(18+3,EM$2+1,,,"Instances") &amp; ":" &amp; ADDRESS(18+3,EM$2+1))),"median", MEDIAN(INDIRECT(ADDRESS(18+3,EM$2+1,,,"Instances") &amp; ":" &amp; ADDRESS(18+3,EM$2+1))),"min", MIN(INDIRECT(ADDRESS(18+3,EM$2+1,,,"Instances") &amp; ":" &amp; ADDRESS(18+3,EM$2+1))),"max", MAX(INDIRECT(ADDRESS(18+3,EM$2+1,,,"Instances") &amp; ":" &amp; ADDRESS(18+3,EM$2+1))),"diff", MAX(INDIRECT(ADDRESS(18+3,EM$2+1,,,"Instances") &amp; ":" &amp; ADDRESS(18+3,EM$2+1)))-MIN(INDIRECT(ADDRESS(18+3,EM$2+1,,,"Instances") &amp; ":" &amp; ADDRESS(18+3,EM$2+1))))</f>
        <v>0</v>
      </c>
      <c r="EN23">
        <f>IFERROR(SMALL(EM5:EM105,ROW()-ROW($EN$5)+1),"")</f>
        <v>0</v>
      </c>
      <c r="EP23">
        <f>IFERROR(SUM(EN5:EN23),"")</f>
        <v>0</v>
      </c>
      <c r="EQ23" cm="1">
        <f t="array" ref="EQ23">_xlfn.SWITCH(Charts!$B$3,"average", AVERAGE(INDIRECT(ADDRESS(18+3,EQ$2+1,,,"Instances") &amp; ":" &amp; ADDRESS(18+3,EQ$2+1))),"median", MEDIAN(INDIRECT(ADDRESS(18+3,EQ$2+1,,,"Instances") &amp; ":" &amp; ADDRESS(18+3,EQ$2+1))),"min", MIN(INDIRECT(ADDRESS(18+3,EQ$2+1,,,"Instances") &amp; ":" &amp; ADDRESS(18+3,EQ$2+1))),"max", MAX(INDIRECT(ADDRESS(18+3,EQ$2+1,,,"Instances") &amp; ":" &amp; ADDRESS(18+3,EQ$2+1))),"diff", MAX(INDIRECT(ADDRESS(18+3,EQ$2+1,,,"Instances") &amp; ":" &amp; ADDRESS(18+3,EQ$2+1)))-MIN(INDIRECT(ADDRESS(18+3,EQ$2+1,,,"Instances") &amp; ":" &amp; ADDRESS(18+3,EQ$2+1))))</f>
        <v>0</v>
      </c>
      <c r="ER23">
        <f>IFERROR(SMALL(EQ5:EQ105,ROW()-ROW($ER$5)+1),"")</f>
        <v>0</v>
      </c>
      <c r="ET23">
        <f>IFERROR(SUM(ER5:ER23),"")</f>
        <v>0</v>
      </c>
      <c r="EU23" cm="1">
        <f t="array" ref="EU23">_xlfn.SWITCH(Charts!$B$3,"average", AVERAGE(INDIRECT(ADDRESS(18+3,EU$2+1,,,"Instances") &amp; ":" &amp; ADDRESS(18+3,EU$2+1))),"median", MEDIAN(INDIRECT(ADDRESS(18+3,EU$2+1,,,"Instances") &amp; ":" &amp; ADDRESS(18+3,EU$2+1))),"min", MIN(INDIRECT(ADDRESS(18+3,EU$2+1,,,"Instances") &amp; ":" &amp; ADDRESS(18+3,EU$2+1))),"max", MAX(INDIRECT(ADDRESS(18+3,EU$2+1,,,"Instances") &amp; ":" &amp; ADDRESS(18+3,EU$2+1))),"diff", MAX(INDIRECT(ADDRESS(18+3,EU$2+1,,,"Instances") &amp; ":" &amp; ADDRESS(18+3,EU$2+1)))-MIN(INDIRECT(ADDRESS(18+3,EU$2+1,,,"Instances") &amp; ":" &amp; ADDRESS(18+3,EU$2+1))))</f>
        <v>0</v>
      </c>
      <c r="EV23">
        <f>IFERROR(SMALL(EU5:EU105,ROW()-ROW($EV$5)+1),"")</f>
        <v>0</v>
      </c>
      <c r="EX23">
        <f>IFERROR(SUM(EV5:EV23),"")</f>
        <v>0</v>
      </c>
      <c r="EY23" cm="1">
        <f t="array" ref="EY23">_xlfn.SWITCH(Charts!$B$3,"average", AVERAGE(INDIRECT(ADDRESS(18+3,EY$2+1,,,"Instances") &amp; ":" &amp; ADDRESS(18+3,EY$2+1))),"median", MEDIAN(INDIRECT(ADDRESS(18+3,EY$2+1,,,"Instances") &amp; ":" &amp; ADDRESS(18+3,EY$2+1))),"min", MIN(INDIRECT(ADDRESS(18+3,EY$2+1,,,"Instances") &amp; ":" &amp; ADDRESS(18+3,EY$2+1))),"max", MAX(INDIRECT(ADDRESS(18+3,EY$2+1,,,"Instances") &amp; ":" &amp; ADDRESS(18+3,EY$2+1))),"diff", MAX(INDIRECT(ADDRESS(18+3,EY$2+1,,,"Instances") &amp; ":" &amp; ADDRESS(18+3,EY$2+1)))-MIN(INDIRECT(ADDRESS(18+3,EY$2+1,,,"Instances") &amp; ":" &amp; ADDRESS(18+3,EY$2+1))))</f>
        <v>0</v>
      </c>
      <c r="EZ23">
        <f>IFERROR(SMALL(EY5:EY105,ROW()-ROW($EZ$5)+1),"")</f>
        <v>0</v>
      </c>
      <c r="FB23">
        <f>IFERROR(SUM(EZ5:EZ23),"")</f>
        <v>0</v>
      </c>
      <c r="FC23" cm="1">
        <f t="array" ref="FC23">_xlfn.SWITCH(Charts!$B$3,"average", AVERAGE(INDIRECT(ADDRESS(18+3,FC$2+1,,,"Instances") &amp; ":" &amp; ADDRESS(18+3,FC$2+1))),"median", MEDIAN(INDIRECT(ADDRESS(18+3,FC$2+1,,,"Instances") &amp; ":" &amp; ADDRESS(18+3,FC$2+1))),"min", MIN(INDIRECT(ADDRESS(18+3,FC$2+1,,,"Instances") &amp; ":" &amp; ADDRESS(18+3,FC$2+1))),"max", MAX(INDIRECT(ADDRESS(18+3,FC$2+1,,,"Instances") &amp; ":" &amp; ADDRESS(18+3,FC$2+1))),"diff", MAX(INDIRECT(ADDRESS(18+3,FC$2+1,,,"Instances") &amp; ":" &amp; ADDRESS(18+3,FC$2+1)))-MIN(INDIRECT(ADDRESS(18+3,FC$2+1,,,"Instances") &amp; ":" &amp; ADDRESS(18+3,FC$2+1))))</f>
        <v>0</v>
      </c>
      <c r="FD23">
        <f>IFERROR(SMALL(FC5:FC105,ROW()-ROW($FD$5)+1),"")</f>
        <v>0</v>
      </c>
      <c r="FF23">
        <f>IFERROR(SUM(FD5:FD23),"")</f>
        <v>0</v>
      </c>
      <c r="FG23" cm="1">
        <f t="array" ref="FG23">_xlfn.SWITCH(Charts!$B$3,"average", AVERAGE(INDIRECT(ADDRESS(18+3,FG$2+1,,,"Instances") &amp; ":" &amp; ADDRESS(18+3,FG$2+1))),"median", MEDIAN(INDIRECT(ADDRESS(18+3,FG$2+1,,,"Instances") &amp; ":" &amp; ADDRESS(18+3,FG$2+1))),"min", MIN(INDIRECT(ADDRESS(18+3,FG$2+1,,,"Instances") &amp; ":" &amp; ADDRESS(18+3,FG$2+1))),"max", MAX(INDIRECT(ADDRESS(18+3,FG$2+1,,,"Instances") &amp; ":" &amp; ADDRESS(18+3,FG$2+1))),"diff", MAX(INDIRECT(ADDRESS(18+3,FG$2+1,,,"Instances") &amp; ":" &amp; ADDRESS(18+3,FG$2+1)))-MIN(INDIRECT(ADDRESS(18+3,FG$2+1,,,"Instances") &amp; ":" &amp; ADDRESS(18+3,FG$2+1))))</f>
        <v>0</v>
      </c>
      <c r="FH23">
        <f>IFERROR(SMALL(FG5:FG105,ROW()-ROW($FH$5)+1),"")</f>
        <v>0</v>
      </c>
      <c r="FJ23">
        <f>IFERROR(SUM(FH5:FH23),"")</f>
        <v>0</v>
      </c>
      <c r="FK23" cm="1">
        <f t="array" ref="FK23">_xlfn.SWITCH(Charts!$B$3,"average", AVERAGE(INDIRECT(ADDRESS(18+3,FK$2+1,,,"Instances") &amp; ":" &amp; ADDRESS(18+3,FK$2+1))),"median", MEDIAN(INDIRECT(ADDRESS(18+3,FK$2+1,,,"Instances") &amp; ":" &amp; ADDRESS(18+3,FK$2+1))),"min", MIN(INDIRECT(ADDRESS(18+3,FK$2+1,,,"Instances") &amp; ":" &amp; ADDRESS(18+3,FK$2+1))),"max", MAX(INDIRECT(ADDRESS(18+3,FK$2+1,,,"Instances") &amp; ":" &amp; ADDRESS(18+3,FK$2+1))),"diff", MAX(INDIRECT(ADDRESS(18+3,FK$2+1,,,"Instances") &amp; ":" &amp; ADDRESS(18+3,FK$2+1)))-MIN(INDIRECT(ADDRESS(18+3,FK$2+1,,,"Instances") &amp; ":" &amp; ADDRESS(18+3,FK$2+1))))</f>
        <v>0</v>
      </c>
      <c r="FL23">
        <f>IFERROR(SMALL(FK5:FK105,ROW()-ROW($FL$5)+1),"")</f>
        <v>0</v>
      </c>
      <c r="FN23">
        <f>IFERROR(SUM(FL5:FL23),"")</f>
        <v>0</v>
      </c>
      <c r="FO23" cm="1">
        <f t="array" ref="FO23">_xlfn.SWITCH(Charts!$B$3,"average", AVERAGE(INDIRECT(ADDRESS(18+3,FO$2+1,,,"Instances") &amp; ":" &amp; ADDRESS(18+3,FO$2+1))),"median", MEDIAN(INDIRECT(ADDRESS(18+3,FO$2+1,,,"Instances") &amp; ":" &amp; ADDRESS(18+3,FO$2+1))),"min", MIN(INDIRECT(ADDRESS(18+3,FO$2+1,,,"Instances") &amp; ":" &amp; ADDRESS(18+3,FO$2+1))),"max", MAX(INDIRECT(ADDRESS(18+3,FO$2+1,,,"Instances") &amp; ":" &amp; ADDRESS(18+3,FO$2+1))),"diff", MAX(INDIRECT(ADDRESS(18+3,FO$2+1,,,"Instances") &amp; ":" &amp; ADDRESS(18+3,FO$2+1)))-MIN(INDIRECT(ADDRESS(18+3,FO$2+1,,,"Instances") &amp; ":" &amp; ADDRESS(18+3,FO$2+1))))</f>
        <v>0</v>
      </c>
      <c r="FP23">
        <f>IFERROR(SMALL(FO5:FO105,ROW()-ROW($FP$5)+1),"")</f>
        <v>0</v>
      </c>
      <c r="FR23">
        <f>IFERROR(SUM(FP5:FP23),"")</f>
        <v>0</v>
      </c>
      <c r="FS23" cm="1">
        <f t="array" ref="FS23">_xlfn.SWITCH(Charts!$B$3,"average", AVERAGE(INDIRECT(ADDRESS(18+3,FS$2+1,,,"Instances") &amp; ":" &amp; ADDRESS(18+3,FS$2+1))),"median", MEDIAN(INDIRECT(ADDRESS(18+3,FS$2+1,,,"Instances") &amp; ":" &amp; ADDRESS(18+3,FS$2+1))),"min", MIN(INDIRECT(ADDRESS(18+3,FS$2+1,,,"Instances") &amp; ":" &amp; ADDRESS(18+3,FS$2+1))),"max", MAX(INDIRECT(ADDRESS(18+3,FS$2+1,,,"Instances") &amp; ":" &amp; ADDRESS(18+3,FS$2+1))),"diff", MAX(INDIRECT(ADDRESS(18+3,FS$2+1,,,"Instances") &amp; ":" &amp; ADDRESS(18+3,FS$2+1)))-MIN(INDIRECT(ADDRESS(18+3,FS$2+1,,,"Instances") &amp; ":" &amp; ADDRESS(18+3,FS$2+1))))</f>
        <v>0</v>
      </c>
      <c r="FT23">
        <f>IFERROR(SMALL(FS5:FS105,ROW()-ROW($FT$5)+1),"")</f>
        <v>0</v>
      </c>
      <c r="FV23">
        <f>IFERROR(SUM(FT5:FT23),"")</f>
        <v>0</v>
      </c>
      <c r="FW23" cm="1">
        <f t="array" ref="FW23">_xlfn.SWITCH(Charts!$B$3,"average", AVERAGE(INDIRECT(ADDRESS(18+3,FW$2+1,,,"Instances") &amp; ":" &amp; ADDRESS(18+3,FW$2+1))),"median", MEDIAN(INDIRECT(ADDRESS(18+3,FW$2+1,,,"Instances") &amp; ":" &amp; ADDRESS(18+3,FW$2+1))),"min", MIN(INDIRECT(ADDRESS(18+3,FW$2+1,,,"Instances") &amp; ":" &amp; ADDRESS(18+3,FW$2+1))),"max", MAX(INDIRECT(ADDRESS(18+3,FW$2+1,,,"Instances") &amp; ":" &amp; ADDRESS(18+3,FW$2+1))),"diff", MAX(INDIRECT(ADDRESS(18+3,FW$2+1,,,"Instances") &amp; ":" &amp; ADDRESS(18+3,FW$2+1)))-MIN(INDIRECT(ADDRESS(18+3,FW$2+1,,,"Instances") &amp; ":" &amp; ADDRESS(18+3,FW$2+1))))</f>
        <v>0</v>
      </c>
      <c r="FX23">
        <f>IFERROR(SMALL(FW5:FW105,ROW()-ROW($FX$5)+1),"")</f>
        <v>0</v>
      </c>
      <c r="FZ23">
        <f>IFERROR(SUM(FX5:FX23),"")</f>
        <v>0</v>
      </c>
      <c r="GA23" cm="1">
        <f t="array" ref="GA23">_xlfn.SWITCH(Charts!$B$3,"average", AVERAGE(INDIRECT(ADDRESS(18+3,GA$2+1,,,"Instances") &amp; ":" &amp; ADDRESS(18+3,GA$2+1))),"median", MEDIAN(INDIRECT(ADDRESS(18+3,GA$2+1,,,"Instances") &amp; ":" &amp; ADDRESS(18+3,GA$2+1))),"min", MIN(INDIRECT(ADDRESS(18+3,GA$2+1,,,"Instances") &amp; ":" &amp; ADDRESS(18+3,GA$2+1))),"max", MAX(INDIRECT(ADDRESS(18+3,GA$2+1,,,"Instances") &amp; ":" &amp; ADDRESS(18+3,GA$2+1))),"diff", MAX(INDIRECT(ADDRESS(18+3,GA$2+1,,,"Instances") &amp; ":" &amp; ADDRESS(18+3,GA$2+1)))-MIN(INDIRECT(ADDRESS(18+3,GA$2+1,,,"Instances") &amp; ":" &amp; ADDRESS(18+3,GA$2+1))))</f>
        <v>0</v>
      </c>
      <c r="GB23">
        <f>IFERROR(SMALL(GA5:GA105,ROW()-ROW($GB$5)+1),"")</f>
        <v>0</v>
      </c>
      <c r="GD23">
        <f>IFERROR(SUM(GB5:GB23),"")</f>
        <v>0</v>
      </c>
      <c r="GE23" cm="1">
        <f t="array" ref="GE23">_xlfn.SWITCH(Charts!$B$3,"average", AVERAGE(INDIRECT(ADDRESS(18+3,GE$2+1,,,"Instances") &amp; ":" &amp; ADDRESS(18+3,GE$2+1))),"median", MEDIAN(INDIRECT(ADDRESS(18+3,GE$2+1,,,"Instances") &amp; ":" &amp; ADDRESS(18+3,GE$2+1))),"min", MIN(INDIRECT(ADDRESS(18+3,GE$2+1,,,"Instances") &amp; ":" &amp; ADDRESS(18+3,GE$2+1))),"max", MAX(INDIRECT(ADDRESS(18+3,GE$2+1,,,"Instances") &amp; ":" &amp; ADDRESS(18+3,GE$2+1))),"diff", MAX(INDIRECT(ADDRESS(18+3,GE$2+1,,,"Instances") &amp; ":" &amp; ADDRESS(18+3,GE$2+1)))-MIN(INDIRECT(ADDRESS(18+3,GE$2+1,,,"Instances") &amp; ":" &amp; ADDRESS(18+3,GE$2+1))))</f>
        <v>0</v>
      </c>
      <c r="GF23">
        <f>IFERROR(SMALL(GE5:GE105,ROW()-ROW($GF$5)+1),"")</f>
        <v>0</v>
      </c>
      <c r="GH23">
        <f>IFERROR(SUM(GF5:GF23),"")</f>
        <v>0</v>
      </c>
      <c r="GI23" cm="1">
        <f t="array" ref="GI23">_xlfn.SWITCH(Charts!$B$3,"average", AVERAGE(INDIRECT(ADDRESS(18+3,GI$2+1,,,"Instances") &amp; ":" &amp; ADDRESS(18+3,GI$2+1))),"median", MEDIAN(INDIRECT(ADDRESS(18+3,GI$2+1,,,"Instances") &amp; ":" &amp; ADDRESS(18+3,GI$2+1))),"min", MIN(INDIRECT(ADDRESS(18+3,GI$2+1,,,"Instances") &amp; ":" &amp; ADDRESS(18+3,GI$2+1))),"max", MAX(INDIRECT(ADDRESS(18+3,GI$2+1,,,"Instances") &amp; ":" &amp; ADDRESS(18+3,GI$2+1))),"diff", MAX(INDIRECT(ADDRESS(18+3,GI$2+1,,,"Instances") &amp; ":" &amp; ADDRESS(18+3,GI$2+1)))-MIN(INDIRECT(ADDRESS(18+3,GI$2+1,,,"Instances") &amp; ":" &amp; ADDRESS(18+3,GI$2+1))))</f>
        <v>0</v>
      </c>
      <c r="GJ23">
        <f>IFERROR(SMALL(GI5:GI105,ROW()-ROW($GJ$5)+1),"")</f>
        <v>0</v>
      </c>
      <c r="GL23">
        <f>IFERROR(SUM(GJ5:GJ23),"")</f>
        <v>0</v>
      </c>
      <c r="GM23" cm="1">
        <f t="array" ref="GM23">_xlfn.SWITCH(Charts!$B$3,"average", AVERAGE(INDIRECT(ADDRESS(18+3,GM$2+1,,,"Instances") &amp; ":" &amp; ADDRESS(18+3,GM$2+1))),"median", MEDIAN(INDIRECT(ADDRESS(18+3,GM$2+1,,,"Instances") &amp; ":" &amp; ADDRESS(18+3,GM$2+1))),"min", MIN(INDIRECT(ADDRESS(18+3,GM$2+1,,,"Instances") &amp; ":" &amp; ADDRESS(18+3,GM$2+1))),"max", MAX(INDIRECT(ADDRESS(18+3,GM$2+1,,,"Instances") &amp; ":" &amp; ADDRESS(18+3,GM$2+1))),"diff", MAX(INDIRECT(ADDRESS(18+3,GM$2+1,,,"Instances") &amp; ":" &amp; ADDRESS(18+3,GM$2+1)))-MIN(INDIRECT(ADDRESS(18+3,GM$2+1,,,"Instances") &amp; ":" &amp; ADDRESS(18+3,GM$2+1))))</f>
        <v>0</v>
      </c>
      <c r="GN23">
        <f>IFERROR(SMALL(GM5:GM105,ROW()-ROW($GN$5)+1),"")</f>
        <v>0</v>
      </c>
      <c r="GP23">
        <f>IFERROR(SUM(GN5:GN23),"")</f>
        <v>0</v>
      </c>
      <c r="GQ23" cm="1">
        <f t="array" ref="GQ23">_xlfn.SWITCH(Charts!$B$3,"average", AVERAGE(INDIRECT(ADDRESS(18+3,GQ$2+1,,,"Instances") &amp; ":" &amp; ADDRESS(18+3,GQ$2+1))),"median", MEDIAN(INDIRECT(ADDRESS(18+3,GQ$2+1,,,"Instances") &amp; ":" &amp; ADDRESS(18+3,GQ$2+1))),"min", MIN(INDIRECT(ADDRESS(18+3,GQ$2+1,,,"Instances") &amp; ":" &amp; ADDRESS(18+3,GQ$2+1))),"max", MAX(INDIRECT(ADDRESS(18+3,GQ$2+1,,,"Instances") &amp; ":" &amp; ADDRESS(18+3,GQ$2+1))),"diff", MAX(INDIRECT(ADDRESS(18+3,GQ$2+1,,,"Instances") &amp; ":" &amp; ADDRESS(18+3,GQ$2+1)))-MIN(INDIRECT(ADDRESS(18+3,GQ$2+1,,,"Instances") &amp; ":" &amp; ADDRESS(18+3,GQ$2+1))))</f>
        <v>0</v>
      </c>
      <c r="GR23">
        <f>IFERROR(SMALL(GQ5:GQ105,ROW()-ROW($GR$5)+1),"")</f>
        <v>0</v>
      </c>
      <c r="GT23">
        <f>IFERROR(SUM(GR5:GR23),"")</f>
        <v>0</v>
      </c>
      <c r="GU23" cm="1">
        <f t="array" ref="GU23">_xlfn.SWITCH(Charts!$B$3,"average", AVERAGE(INDIRECT(ADDRESS(18+3,GU$2+1,,,"Instances") &amp; ":" &amp; ADDRESS(18+3,GU$2+1))),"median", MEDIAN(INDIRECT(ADDRESS(18+3,GU$2+1,,,"Instances") &amp; ":" &amp; ADDRESS(18+3,GU$2+1))),"min", MIN(INDIRECT(ADDRESS(18+3,GU$2+1,,,"Instances") &amp; ":" &amp; ADDRESS(18+3,GU$2+1))),"max", MAX(INDIRECT(ADDRESS(18+3,GU$2+1,,,"Instances") &amp; ":" &amp; ADDRESS(18+3,GU$2+1))),"diff", MAX(INDIRECT(ADDRESS(18+3,GU$2+1,,,"Instances") &amp; ":" &amp; ADDRESS(18+3,GU$2+1)))-MIN(INDIRECT(ADDRESS(18+3,GU$2+1,,,"Instances") &amp; ":" &amp; ADDRESS(18+3,GU$2+1))))</f>
        <v>0</v>
      </c>
      <c r="GV23">
        <f>IFERROR(SMALL(GU5:GU105,ROW()-ROW($GV$5)+1),"")</f>
        <v>0</v>
      </c>
      <c r="GX23">
        <f>IFERROR(SUM(GV5:GV23),"")</f>
        <v>0</v>
      </c>
      <c r="GY23" cm="1">
        <f t="array" ref="GY23">_xlfn.SWITCH(Charts!$B$3,"average", AVERAGE(INDIRECT(ADDRESS(18+3,GY$2+1,,,"Instances") &amp; ":" &amp; ADDRESS(18+3,GY$2+1))),"median", MEDIAN(INDIRECT(ADDRESS(18+3,GY$2+1,,,"Instances") &amp; ":" &amp; ADDRESS(18+3,GY$2+1))),"min", MIN(INDIRECT(ADDRESS(18+3,GY$2+1,,,"Instances") &amp; ":" &amp; ADDRESS(18+3,GY$2+1))),"max", MAX(INDIRECT(ADDRESS(18+3,GY$2+1,,,"Instances") &amp; ":" &amp; ADDRESS(18+3,GY$2+1))),"diff", MAX(INDIRECT(ADDRESS(18+3,GY$2+1,,,"Instances") &amp; ":" &amp; ADDRESS(18+3,GY$2+1)))-MIN(INDIRECT(ADDRESS(18+3,GY$2+1,,,"Instances") &amp; ":" &amp; ADDRESS(18+3,GY$2+1))))</f>
        <v>0</v>
      </c>
      <c r="GZ23">
        <f>IFERROR(SMALL(GY5:GY105,ROW()-ROW($GZ$5)+1),"")</f>
        <v>0</v>
      </c>
      <c r="HB23">
        <f>IFERROR(SUM(GZ5:GZ23),"")</f>
        <v>0</v>
      </c>
      <c r="HC23" cm="1">
        <f t="array" ref="HC23">_xlfn.SWITCH(Charts!$B$3,"average", AVERAGE(INDIRECT(ADDRESS(18+3,HC$2+1,,,"Instances") &amp; ":" &amp; ADDRESS(18+3,HC$2+1))),"median", MEDIAN(INDIRECT(ADDRESS(18+3,HC$2+1,,,"Instances") &amp; ":" &amp; ADDRESS(18+3,HC$2+1))),"min", MIN(INDIRECT(ADDRESS(18+3,HC$2+1,,,"Instances") &amp; ":" &amp; ADDRESS(18+3,HC$2+1))),"max", MAX(INDIRECT(ADDRESS(18+3,HC$2+1,,,"Instances") &amp; ":" &amp; ADDRESS(18+3,HC$2+1))),"diff", MAX(INDIRECT(ADDRESS(18+3,HC$2+1,,,"Instances") &amp; ":" &amp; ADDRESS(18+3,HC$2+1)))-MIN(INDIRECT(ADDRESS(18+3,HC$2+1,,,"Instances") &amp; ":" &amp; ADDRESS(18+3,HC$2+1))))</f>
        <v>0</v>
      </c>
      <c r="HD23">
        <f>IFERROR(SMALL(HC5:HC105,ROW()-ROW($HD$5)+1),"")</f>
        <v>0</v>
      </c>
      <c r="HF23">
        <f>IFERROR(SUM(HD5:HD23),"")</f>
        <v>0</v>
      </c>
      <c r="HI23">
        <f>IF(Charts!$B$3="none",E535,IF(DG535="",NA(),DG535))</f>
        <v>0</v>
      </c>
      <c r="HJ23">
        <f>IF(Charts!$B$3="none",F535,IF(DH535="",NA(),DH535))</f>
        <v>0</v>
      </c>
      <c r="HK23">
        <f>IF(Charts!$B$3="none",G535,IF(DI535="",NA(),DI535))</f>
        <v>0</v>
      </c>
      <c r="HL23">
        <f>IF(Charts!$B$3="none",H535,IF(DJ535="",NA(),DJ535))</f>
        <v>0</v>
      </c>
      <c r="HM23">
        <f>IF(Charts!$B$3="none",I535,IF(DK535="",NA(),DK535))</f>
        <v>0</v>
      </c>
      <c r="HN23">
        <f>IF(Charts!$B$3="none",J535,IF(DL535="",NA(),DL535))</f>
        <v>0</v>
      </c>
      <c r="HO23">
        <f>IF(Charts!$B$3="none",K535,IF(DM535="",NA(),DM535))</f>
        <v>0</v>
      </c>
      <c r="HP23">
        <f>IF(Charts!$B$3="none",L535,IF(DN535="",NA(),DN535))</f>
        <v>0</v>
      </c>
      <c r="HQ23">
        <f>IF(Charts!$B$3="none",M535,IF(DO535="",NA(),DO535))</f>
        <v>0</v>
      </c>
      <c r="HR23">
        <f>IF(Charts!$B$3="none",N535,IF(DP535="",NA(),DP535))</f>
        <v>0</v>
      </c>
      <c r="HS23">
        <f>IF(Charts!$B$3="none",O535,IF(DQ535="",NA(),DQ535))</f>
        <v>0</v>
      </c>
      <c r="HT23">
        <f>IF(Charts!$B$3="none",P535,IF(DR535="",NA(),DR535))</f>
        <v>0</v>
      </c>
      <c r="HU23">
        <f>IF(Charts!$B$3="none",Q535,IF(DS535="",NA(),DS535))</f>
        <v>0</v>
      </c>
      <c r="HV23">
        <f>IF(Charts!$B$3="none",R535,IF(DT535="",NA(),DT535))</f>
        <v>0</v>
      </c>
      <c r="HW23">
        <f>IF(Charts!$B$3="none",S535,IF(DU535="",NA(),DU535))</f>
        <v>0</v>
      </c>
      <c r="HX23">
        <f>IF(Charts!$B$3="none",T535,IF(DV535="",NA(),DV535))</f>
        <v>0</v>
      </c>
      <c r="HY23">
        <f>IF(Charts!$B$3="none",U535,IF(DW535="",NA(),DW535))</f>
        <v>0</v>
      </c>
      <c r="HZ23">
        <f>IF(Charts!$B$3="none",V535,IF(DX535="",NA(),DX535))</f>
        <v>0</v>
      </c>
      <c r="IA23">
        <f>IF(Charts!$B$3="none",W535,IF(DY535="",NA(),DY535))</f>
        <v>0</v>
      </c>
      <c r="IB23">
        <f>IF(Charts!$B$3="none",X535,IF(DZ535="",NA(),DZ535))</f>
        <v>0</v>
      </c>
      <c r="IC23">
        <f>IF(Charts!$B$3="none",Y535,IF(EA535="",NA(),EA535))</f>
        <v>0</v>
      </c>
      <c r="ID23">
        <f>IF(Charts!$B$3="none",Z535,IF(EB535="",NA(),EB535))</f>
        <v>0</v>
      </c>
      <c r="IE23">
        <f>IF(Charts!$B$3="none",AA535,IF(EC535="",NA(),EC535))</f>
        <v>0</v>
      </c>
      <c r="IF23">
        <f>IF(Charts!$B$3="none",AB535,IF(ED535="",NA(),ED535))</f>
        <v>0</v>
      </c>
      <c r="IG23">
        <f>IF(Charts!$B$3="none",AC535,IF(EE535="",NA(),EE535))</f>
        <v>0</v>
      </c>
      <c r="IH23">
        <f>IF(Charts!$B$3="none",AD535,IF(EF535="",NA(),EF535))</f>
        <v>0</v>
      </c>
      <c r="II23">
        <f>IF(Charts!$B$3="none",AE535,IF(EG535="",NA(),EG535))</f>
        <v>0</v>
      </c>
      <c r="IJ23">
        <f>IF(Charts!$B$3="none",AF535,IF(EH535="",NA(),EH535))</f>
        <v>0</v>
      </c>
      <c r="IK23">
        <f>IF(Charts!$B$3="none",AG535,IF(EI535="",NA(),EI535))</f>
        <v>0</v>
      </c>
      <c r="IL23">
        <f>IF(Charts!$B$3="none",AH535,IF(EJ535="",NA(),EJ535))</f>
        <v>0</v>
      </c>
      <c r="IM23">
        <f>IF(Charts!$B$3="none",AI535,IF(EK535="",NA(),EK535))</f>
        <v>0</v>
      </c>
      <c r="IN23">
        <f>IF(Charts!$B$3="none",AJ535,IF(EL535="",NA(),EL535))</f>
        <v>0</v>
      </c>
      <c r="IO23">
        <f>IF(Charts!$B$3="none",AK535,IF(EM535="",NA(),EM535))</f>
        <v>0</v>
      </c>
      <c r="IP23">
        <f>IF(Charts!$B$3="none",AL535,IF(EN535="",NA(),EN535))</f>
        <v>0</v>
      </c>
      <c r="IQ23">
        <f>IF(Charts!$B$3="none",AM535,IF(EO535="",NA(),EO535))</f>
        <v>0</v>
      </c>
      <c r="IR23">
        <f>IF(Charts!$B$3="none",AN535,IF(EP535="",NA(),EP535))</f>
        <v>0</v>
      </c>
      <c r="IS23">
        <f>IF(Charts!$B$3="none",AO535,IF(EQ535="",NA(),EQ535))</f>
        <v>0</v>
      </c>
      <c r="IT23">
        <f>IF(Charts!$B$3="none",AP535,IF(ER535="",NA(),ER535))</f>
        <v>0</v>
      </c>
      <c r="IU23">
        <f>IF(Charts!$B$3="none",AQ535,IF(ES535="",NA(),ES535))</f>
        <v>0</v>
      </c>
      <c r="IV23">
        <f>IF(Charts!$B$3="none",AR535,IF(ET535="",NA(),ET535))</f>
        <v>0</v>
      </c>
      <c r="IW23">
        <f>IF(Charts!$B$3="none",AS535,IF(EU535="",NA(),EU535))</f>
        <v>0</v>
      </c>
      <c r="IX23">
        <f>IF(Charts!$B$3="none",AT535,IF(EV535="",NA(),EV535))</f>
        <v>0</v>
      </c>
      <c r="IY23">
        <f>IF(Charts!$B$3="none",AU535,IF(EW535="",NA(),EW535))</f>
        <v>0</v>
      </c>
      <c r="IZ23">
        <f>IF(Charts!$B$3="none",AV535,IF(EX535="",NA(),EX535))</f>
        <v>0</v>
      </c>
      <c r="JA23">
        <f>IF(Charts!$B$3="none",AW535,IF(EY535="",NA(),EY535))</f>
        <v>0</v>
      </c>
      <c r="JB23">
        <f>IF(Charts!$B$3="none",AX535,IF(EZ535="",NA(),EZ535))</f>
        <v>0</v>
      </c>
      <c r="JC23">
        <f>IF(Charts!$B$3="none",AY535,IF(FA535="",NA(),FA535))</f>
        <v>0</v>
      </c>
      <c r="JD23">
        <f>IF(Charts!$B$3="none",AZ535,IF(FB535="",NA(),FB535))</f>
        <v>0</v>
      </c>
      <c r="JE23">
        <f>IF(Charts!$B$3="none",BA535,IF(FC535="",NA(),FC535))</f>
        <v>0</v>
      </c>
      <c r="JF23">
        <f>IF(Charts!$B$3="none",BB535,IF(FD535="",NA(),FD535))</f>
        <v>0</v>
      </c>
      <c r="JG23">
        <f>IF(Charts!$B$3="none",BC535,IF(FE535="",NA(),FE535))</f>
        <v>0</v>
      </c>
      <c r="JH23">
        <f>IF(Charts!$B$3="none",BD535,IF(FF535="",NA(),FF535))</f>
        <v>0</v>
      </c>
      <c r="JI23">
        <f>IF(Charts!$B$3="none",BE535,IF(FG535="",NA(),FG535))</f>
        <v>0</v>
      </c>
      <c r="JJ23">
        <f>IF(Charts!$B$3="none",BF535,IF(FH535="",NA(),FH535))</f>
        <v>0</v>
      </c>
      <c r="JK23">
        <f>IF(Charts!$B$3="none",BG535,IF(FI535="",NA(),FI535))</f>
        <v>0</v>
      </c>
      <c r="JL23">
        <f>IF(Charts!$B$3="none",BH535,IF(FJ535="",NA(),FJ535))</f>
        <v>0</v>
      </c>
      <c r="JM23">
        <f>IF(Charts!$B$3="none",BI535,IF(FK535="",NA(),FK535))</f>
        <v>0</v>
      </c>
      <c r="JN23">
        <f>IF(Charts!$B$3="none",BJ535,IF(FL535="",NA(),FL535))</f>
        <v>0</v>
      </c>
      <c r="JO23">
        <f>IF(Charts!$B$3="none",BK535,IF(FM535="",NA(),FM535))</f>
        <v>0</v>
      </c>
      <c r="JP23">
        <f>IF(Charts!$B$3="none",BL535,IF(FN535="",NA(),FN535))</f>
        <v>0</v>
      </c>
      <c r="JQ23">
        <f>IF(Charts!$B$3="none",BM535,IF(FO535="",NA(),FO535))</f>
        <v>0</v>
      </c>
      <c r="JR23">
        <f>IF(Charts!$B$3="none",BN535,IF(FP535="",NA(),FP535))</f>
        <v>0</v>
      </c>
      <c r="JS23">
        <f>IF(Charts!$B$3="none",BO535,IF(FQ535="",NA(),FQ535))</f>
        <v>0</v>
      </c>
      <c r="JT23">
        <f>IF(Charts!$B$3="none",BP535,IF(FR535="",NA(),FR535))</f>
        <v>0</v>
      </c>
      <c r="JU23">
        <f>IF(Charts!$B$3="none",BQ535,IF(FS535="",NA(),FS535))</f>
        <v>0</v>
      </c>
      <c r="JV23">
        <f>IF(Charts!$B$3="none",BR535,IF(FT535="",NA(),FT535))</f>
        <v>0</v>
      </c>
      <c r="JW23">
        <f>IF(Charts!$B$3="none",BS535,IF(FU535="",NA(),FU535))</f>
        <v>0</v>
      </c>
      <c r="JX23">
        <f>IF(Charts!$B$3="none",BT535,IF(FV535="",NA(),FV535))</f>
        <v>0</v>
      </c>
      <c r="JY23">
        <f>IF(Charts!$B$3="none",BU535,IF(FW535="",NA(),FW535))</f>
        <v>0</v>
      </c>
      <c r="JZ23">
        <f>IF(Charts!$B$3="none",BV535,IF(FX535="",NA(),FX535))</f>
        <v>0</v>
      </c>
      <c r="KA23">
        <f>IF(Charts!$B$3="none",BW535,IF(FY535="",NA(),FY535))</f>
        <v>0</v>
      </c>
      <c r="KB23">
        <f>IF(Charts!$B$3="none",BX535,IF(FZ535="",NA(),FZ535))</f>
        <v>0</v>
      </c>
      <c r="KC23">
        <f>IF(Charts!$B$3="none",BY535,IF(GA535="",NA(),GA535))</f>
        <v>0</v>
      </c>
      <c r="KD23">
        <f>IF(Charts!$B$3="none",BZ535,IF(GB535="",NA(),GB535))</f>
        <v>0</v>
      </c>
      <c r="KE23">
        <f>IF(Charts!$B$3="none",CA535,IF(GC535="",NA(),GC535))</f>
        <v>0</v>
      </c>
      <c r="KF23">
        <f>IF(Charts!$B$3="none",CB535,IF(GD535="",NA(),GD535))</f>
        <v>0</v>
      </c>
      <c r="KG23">
        <f>IF(Charts!$B$3="none",CC535,IF(GE535="",NA(),GE535))</f>
        <v>0</v>
      </c>
      <c r="KH23">
        <f>IF(Charts!$B$3="none",CD535,IF(GF535="",NA(),GF535))</f>
        <v>0</v>
      </c>
      <c r="KI23">
        <f>IF(Charts!$B$3="none",CE535,IF(GG535="",NA(),GG535))</f>
        <v>0</v>
      </c>
      <c r="KJ23">
        <f>IF(Charts!$B$3="none",CF535,IF(GH535="",NA(),GH535))</f>
        <v>0</v>
      </c>
      <c r="KK23">
        <f>IF(Charts!$B$3="none",CG535,IF(GI535="",NA(),GI535))</f>
        <v>0</v>
      </c>
      <c r="KL23">
        <f>IF(Charts!$B$3="none",CH535,IF(GJ535="",NA(),GJ535))</f>
        <v>0</v>
      </c>
      <c r="KM23">
        <f>IF(Charts!$B$3="none",CI535,IF(GK535="",NA(),GK535))</f>
        <v>0</v>
      </c>
      <c r="KN23">
        <f>IF(Charts!$B$3="none",CJ535,IF(GL535="",NA(),GL535))</f>
        <v>0</v>
      </c>
      <c r="KO23">
        <f>IF(Charts!$B$3="none",CK535,IF(GM535="",NA(),GM535))</f>
        <v>0</v>
      </c>
      <c r="KP23">
        <f>IF(Charts!$B$3="none",CL535,IF(GN535="",NA(),GN535))</f>
        <v>0</v>
      </c>
      <c r="KQ23">
        <f>IF(Charts!$B$3="none",CM535,IF(GO535="",NA(),GO535))</f>
        <v>0</v>
      </c>
      <c r="KR23">
        <f>IF(Charts!$B$3="none",CN535,IF(GP535="",NA(),GP535))</f>
        <v>0</v>
      </c>
      <c r="KS23">
        <f>IF(Charts!$B$3="none",CO535,IF(GQ535="",NA(),GQ535))</f>
        <v>0</v>
      </c>
      <c r="KT23">
        <f>IF(Charts!$B$3="none",CP535,IF(GR535="",NA(),GR535))</f>
        <v>0</v>
      </c>
      <c r="KU23">
        <f>IF(Charts!$B$3="none",CQ535,IF(GS535="",NA(),GS535))</f>
        <v>0</v>
      </c>
      <c r="KV23">
        <f>IF(Charts!$B$3="none",CR535,IF(GT535="",NA(),GT535))</f>
        <v>0</v>
      </c>
      <c r="KW23">
        <f>IF(Charts!$B$3="none",CS535,IF(GU535="",NA(),GU535))</f>
        <v>0</v>
      </c>
      <c r="KX23">
        <f>IF(Charts!$B$3="none",CT535,IF(GV535="",NA(),GV535))</f>
        <v>0</v>
      </c>
      <c r="KY23">
        <f>IF(Charts!$B$3="none",CU535,IF(GW535="",NA(),GW535))</f>
        <v>0</v>
      </c>
      <c r="KZ23">
        <f>IF(Charts!$B$3="none",CV535,IF(GX535="",NA(),GX535))</f>
        <v>0</v>
      </c>
      <c r="LA23">
        <f>IF(Charts!$B$3="none",CW535,IF(GY535="",NA(),GY535))</f>
        <v>0</v>
      </c>
      <c r="LB23">
        <f>IF(Charts!$B$3="none",CX535,IF(GZ535="",NA(),GZ535))</f>
        <v>0</v>
      </c>
      <c r="LC23">
        <f>IF(Charts!$B$3="none",CY535,IF(HA535="",NA(),HA535))</f>
        <v>0</v>
      </c>
      <c r="LD23">
        <f>IF(Charts!$B$3="none",CZ535,IF(HB535="",NA(),HB535))</f>
        <v>0</v>
      </c>
      <c r="LE23">
        <f>IF(Charts!$B$3="none",DA535,IF(HC535="",NA(),HC535))</f>
        <v>0</v>
      </c>
      <c r="LF23">
        <f>IF(Charts!$B$3="none",DB535,IF(HD535="",NA(),HD535))</f>
        <v>0</v>
      </c>
      <c r="LG23">
        <f>IF(Charts!$B$3="none",DC535,IF(HE535="",NA(),HE535))</f>
        <v>0</v>
      </c>
      <c r="LH23">
        <f>IF(Charts!$B$3="none",DD535,IF(HF535="",NA(),HF535))</f>
        <v>0</v>
      </c>
    </row>
    <row r="24" spans="4:320">
      <c r="D24">
        <v>20</v>
      </c>
      <c r="E24">
        <f>IF(INDIRECT(ADDRESS($D24+2,E$2+1,,,"Instances"))="","",INDIRECT(ADDRESS($D24+2,E$2+1,,,"Instances")))</f>
        <v>0</v>
      </c>
      <c r="F24">
        <f>IFERROR(SMALL(E5:E105,ROW()-ROW($F$5)+1),"")</f>
        <v>0</v>
      </c>
      <c r="H24">
        <f>IFERROR(SUM(F5:F24),"")</f>
        <v>0</v>
      </c>
      <c r="I24">
        <f>IF(INDIRECT(ADDRESS($D24+2,I$2+1,,,"Instances"))="","",INDIRECT(ADDRESS($D24+2,I$2+1,,,"Instances")))</f>
        <v>0</v>
      </c>
      <c r="J24">
        <f>IFERROR(SMALL(I5:I105,ROW()-ROW($J$5)+1),"")</f>
        <v>0</v>
      </c>
      <c r="L24">
        <f>IFERROR(SUM(J5:J24),"")</f>
        <v>0</v>
      </c>
      <c r="M24">
        <f>IF(INDIRECT(ADDRESS($D24+2,M$2+1,,,"Instances"))="","",INDIRECT(ADDRESS($D24+2,M$2+1,,,"Instances")))</f>
        <v>0</v>
      </c>
      <c r="N24">
        <f>IFERROR(SMALL(M5:M105,ROW()-ROW($N$5)+1),"")</f>
        <v>0</v>
      </c>
      <c r="P24">
        <f>IFERROR(SUM(N5:N24),"")</f>
        <v>0</v>
      </c>
      <c r="Q24">
        <f>IF(INDIRECT(ADDRESS($D24+2,Q$2+1,,,"Instances"))="","",INDIRECT(ADDRESS($D24+2,Q$2+1,,,"Instances")))</f>
        <v>0</v>
      </c>
      <c r="R24">
        <f>IFERROR(SMALL(Q5:Q105,ROW()-ROW($R$5)+1),"")</f>
        <v>0</v>
      </c>
      <c r="T24">
        <f>IFERROR(SUM(R5:R24),"")</f>
        <v>0</v>
      </c>
      <c r="U24">
        <f>IF(INDIRECT(ADDRESS($D24+2,U$2+1,,,"Instances"))="","",INDIRECT(ADDRESS($D24+2,U$2+1,,,"Instances")))</f>
        <v>0</v>
      </c>
      <c r="V24">
        <f>IFERROR(SMALL(U5:U105,ROW()-ROW($V$5)+1),"")</f>
        <v>0</v>
      </c>
      <c r="X24">
        <f>IFERROR(SUM(V5:V24),"")</f>
        <v>0</v>
      </c>
      <c r="Y24">
        <f>IF(INDIRECT(ADDRESS($D24+2,Y$2+1,,,"Instances"))="","",INDIRECT(ADDRESS($D24+2,Y$2+1,,,"Instances")))</f>
        <v>0</v>
      </c>
      <c r="Z24">
        <f>IFERROR(SMALL(Y5:Y105,ROW()-ROW($Z$5)+1),"")</f>
        <v>0</v>
      </c>
      <c r="AB24">
        <f>IFERROR(SUM(Z5:Z24),"")</f>
        <v>0</v>
      </c>
      <c r="AC24">
        <f>IF(INDIRECT(ADDRESS($D24+2,AC$2+1,,,"Instances"))="","",INDIRECT(ADDRESS($D24+2,AC$2+1,,,"Instances")))</f>
        <v>0</v>
      </c>
      <c r="AD24">
        <f>IFERROR(SMALL(AC5:AC105,ROW()-ROW($AD$5)+1),"")</f>
        <v>0</v>
      </c>
      <c r="AF24">
        <f>IFERROR(SUM(AD5:AD24),"")</f>
        <v>0</v>
      </c>
      <c r="AG24">
        <f>IF(INDIRECT(ADDRESS($D24+2,AG$2+1,,,"Instances"))="","",INDIRECT(ADDRESS($D24+2,AG$2+1,,,"Instances")))</f>
        <v>0</v>
      </c>
      <c r="AH24">
        <f>IFERROR(SMALL(AG5:AG105,ROW()-ROW($AH$5)+1),"")</f>
        <v>0</v>
      </c>
      <c r="AJ24">
        <f>IFERROR(SUM(AH5:AH24),"")</f>
        <v>0</v>
      </c>
      <c r="AK24">
        <f>IF(INDIRECT(ADDRESS($D24+2,AK$2+1,,,"Instances"))="","",INDIRECT(ADDRESS($D24+2,AK$2+1,,,"Instances")))</f>
        <v>0</v>
      </c>
      <c r="AL24">
        <f>IFERROR(SMALL(AK5:AK105,ROW()-ROW($AL$5)+1),"")</f>
        <v>0</v>
      </c>
      <c r="AN24">
        <f>IFERROR(SUM(AL5:AL24),"")</f>
        <v>0</v>
      </c>
      <c r="AO24">
        <f>IF(INDIRECT(ADDRESS($D24+2,AO$2+1,,,"Instances"))="","",INDIRECT(ADDRESS($D24+2,AO$2+1,,,"Instances")))</f>
        <v>0</v>
      </c>
      <c r="AP24">
        <f>IFERROR(SMALL(AO5:AO105,ROW()-ROW($AP$5)+1),"")</f>
        <v>0</v>
      </c>
      <c r="AR24">
        <f>IFERROR(SUM(AP5:AP24),"")</f>
        <v>0</v>
      </c>
      <c r="AS24">
        <f>IF(INDIRECT(ADDRESS($D24+2,AS$2+1,,,"Instances"))="","",INDIRECT(ADDRESS($D24+2,AS$2+1,,,"Instances")))</f>
        <v>0</v>
      </c>
      <c r="AT24">
        <f>IFERROR(SMALL(AS5:AS105,ROW()-ROW($AT$5)+1),"")</f>
        <v>0</v>
      </c>
      <c r="AV24">
        <f>IFERROR(SUM(AT5:AT24),"")</f>
        <v>0</v>
      </c>
      <c r="AW24">
        <f>IF(INDIRECT(ADDRESS($D24+2,AW$2+1,,,"Instances"))="","",INDIRECT(ADDRESS($D24+2,AW$2+1,,,"Instances")))</f>
        <v>0</v>
      </c>
      <c r="AX24">
        <f>IFERROR(SMALL(AW5:AW105,ROW()-ROW($AX$5)+1),"")</f>
        <v>0</v>
      </c>
      <c r="AZ24">
        <f>IFERROR(SUM(AX5:AX24),"")</f>
        <v>0</v>
      </c>
      <c r="BA24">
        <f>IF(INDIRECT(ADDRESS($D24+2,BA$2+1,,,"Instances"))="","",INDIRECT(ADDRESS($D24+2,BA$2+1,,,"Instances")))</f>
        <v>0</v>
      </c>
      <c r="BB24">
        <f>IFERROR(SMALL(BA5:BA105,ROW()-ROW($BB$5)+1),"")</f>
        <v>0</v>
      </c>
      <c r="BD24">
        <f>IFERROR(SUM(BB5:BB24),"")</f>
        <v>0</v>
      </c>
      <c r="BE24">
        <f>IF(INDIRECT(ADDRESS($D24+2,BE$2+1,,,"Instances"))="","",INDIRECT(ADDRESS($D24+2,BE$2+1,,,"Instances")))</f>
        <v>0</v>
      </c>
      <c r="BF24">
        <f>IFERROR(SMALL(BE5:BE105,ROW()-ROW($BF$5)+1),"")</f>
        <v>0</v>
      </c>
      <c r="BH24">
        <f>IFERROR(SUM(BF5:BF24),"")</f>
        <v>0</v>
      </c>
      <c r="BI24">
        <f>IF(INDIRECT(ADDRESS($D24+2,BI$2+1,,,"Instances"))="","",INDIRECT(ADDRESS($D24+2,BI$2+1,,,"Instances")))</f>
        <v>0</v>
      </c>
      <c r="BJ24">
        <f>IFERROR(SMALL(BI5:BI105,ROW()-ROW($BJ$5)+1),"")</f>
        <v>0</v>
      </c>
      <c r="BL24">
        <f>IFERROR(SUM(BJ5:BJ24),"")</f>
        <v>0</v>
      </c>
      <c r="BM24">
        <f>IF(INDIRECT(ADDRESS($D24+2,BM$2+1,,,"Instances"))="","",INDIRECT(ADDRESS($D24+2,BM$2+1,,,"Instances")))</f>
        <v>0</v>
      </c>
      <c r="BN24">
        <f>IFERROR(SMALL(BM5:BM105,ROW()-ROW($BN$5)+1),"")</f>
        <v>0</v>
      </c>
      <c r="BP24">
        <f>IFERROR(SUM(BN5:BN24),"")</f>
        <v>0</v>
      </c>
      <c r="BQ24">
        <f>IF(INDIRECT(ADDRESS($D24+2,BQ$2+1,,,"Instances"))="","",INDIRECT(ADDRESS($D24+2,BQ$2+1,,,"Instances")))</f>
        <v>0</v>
      </c>
      <c r="BR24">
        <f>IFERROR(SMALL(BQ5:BQ105,ROW()-ROW($BR$5)+1),"")</f>
        <v>0</v>
      </c>
      <c r="BT24">
        <f>IFERROR(SUM(BR5:BR24),"")</f>
        <v>0</v>
      </c>
      <c r="BU24">
        <f>IF(INDIRECT(ADDRESS($D24+2,BU$2+1,,,"Instances"))="","",INDIRECT(ADDRESS($D24+2,BU$2+1,,,"Instances")))</f>
        <v>0</v>
      </c>
      <c r="BV24">
        <f>IFERROR(SMALL(BU5:BU105,ROW()-ROW($BV$5)+1),"")</f>
        <v>0</v>
      </c>
      <c r="BX24">
        <f>IFERROR(SUM(BV5:BV24),"")</f>
        <v>0</v>
      </c>
      <c r="BY24">
        <f>IF(INDIRECT(ADDRESS($D24+2,BY$2+1,,,"Instances"))="","",INDIRECT(ADDRESS($D24+2,BY$2+1,,,"Instances")))</f>
        <v>0</v>
      </c>
      <c r="BZ24">
        <f>IFERROR(SMALL(BY5:BY105,ROW()-ROW($BZ$5)+1),"")</f>
        <v>0</v>
      </c>
      <c r="CB24">
        <f>IFERROR(SUM(BZ5:BZ24),"")</f>
        <v>0</v>
      </c>
      <c r="CC24">
        <f>IF(INDIRECT(ADDRESS($D24+2,CC$2+1,,,"Instances"))="","",INDIRECT(ADDRESS($D24+2,CC$2+1,,,"Instances")))</f>
        <v>0</v>
      </c>
      <c r="CD24">
        <f>IFERROR(SMALL(CC5:CC105,ROW()-ROW($CD$5)+1),"")</f>
        <v>0</v>
      </c>
      <c r="CF24">
        <f>IFERROR(SUM(CD5:CD24),"")</f>
        <v>0</v>
      </c>
      <c r="CG24">
        <f>IF(INDIRECT(ADDRESS($D24+2,CG$2+1,,,"Instances"))="","",INDIRECT(ADDRESS($D24+2,CG$2+1,,,"Instances")))</f>
        <v>0</v>
      </c>
      <c r="CH24">
        <f>IFERROR(SMALL(CG5:CG105,ROW()-ROW($CH$5)+1),"")</f>
        <v>0</v>
      </c>
      <c r="CJ24">
        <f>IFERROR(SUM(CH5:CH24),"")</f>
        <v>0</v>
      </c>
      <c r="CK24">
        <f>IF(INDIRECT(ADDRESS($D24+2,CK$2+1,,,"Instances"))="","",INDIRECT(ADDRESS($D24+2,CK$2+1,,,"Instances")))</f>
        <v>0</v>
      </c>
      <c r="CL24">
        <f>IFERROR(SMALL(CK5:CK105,ROW()-ROW($CL$5)+1),"")</f>
        <v>0</v>
      </c>
      <c r="CN24">
        <f>IFERROR(SUM(CL5:CL24),"")</f>
        <v>0</v>
      </c>
      <c r="CO24">
        <f>IF(INDIRECT(ADDRESS($D24+2,CO$2+1,,,"Instances"))="","",INDIRECT(ADDRESS($D24+2,CO$2+1,,,"Instances")))</f>
        <v>0</v>
      </c>
      <c r="CP24">
        <f>IFERROR(SMALL(CO5:CO105,ROW()-ROW($CP$5)+1),"")</f>
        <v>0</v>
      </c>
      <c r="CR24">
        <f>IFERROR(SUM(CP5:CP24),"")</f>
        <v>0</v>
      </c>
      <c r="CS24">
        <f>IF(INDIRECT(ADDRESS($D24+2,CS$2+1,,,"Instances"))="","",INDIRECT(ADDRESS($D24+2,CS$2+1,,,"Instances")))</f>
        <v>0</v>
      </c>
      <c r="CT24">
        <f>IFERROR(SMALL(CS5:CS105,ROW()-ROW($CT$5)+1),"")</f>
        <v>0</v>
      </c>
      <c r="CV24">
        <f>IFERROR(SUM(CT5:CT24),"")</f>
        <v>0</v>
      </c>
      <c r="CW24">
        <f>IF(INDIRECT(ADDRESS($D24+2,CW$2+1,,,"Instances"))="","",INDIRECT(ADDRESS($D24+2,CW$2+1,,,"Instances")))</f>
        <v>0</v>
      </c>
      <c r="CX24">
        <f>IFERROR(SMALL(CW5:CW105,ROW()-ROW($CX$5)+1),"")</f>
        <v>0</v>
      </c>
      <c r="CZ24">
        <f>IFERROR(SUM(CX5:CX24),"")</f>
        <v>0</v>
      </c>
      <c r="DA24">
        <f>IF(INDIRECT(ADDRESS($D24+2,DA$2+1,,,"Instances"))="","",INDIRECT(ADDRESS($D24+2,DA$2+1,,,"Instances")))</f>
        <v>0</v>
      </c>
      <c r="DB24">
        <f>IFERROR(SMALL(DA5:DA105,ROW()-ROW($DB$5)+1),"")</f>
        <v>0</v>
      </c>
      <c r="DD24">
        <f>IFERROR(SUM(DB5:DB24),"")</f>
        <v>0</v>
      </c>
      <c r="DF24">
        <v>20</v>
      </c>
      <c r="DG24" cm="1">
        <f t="array" ref="DG24">_xlfn.SWITCH(Charts!$B$3,"average", AVERAGE(INDIRECT(ADDRESS(19+3,DG$2+1,,,"Instances") &amp; ":" &amp; ADDRESS(19+3,DG$2+1))),"median", MEDIAN(INDIRECT(ADDRESS(19+3,DG$2+1,,,"Instances") &amp; ":" &amp; ADDRESS(19+3,DG$2+1))),"min", MIN(INDIRECT(ADDRESS(19+3,DG$2+1,,,"Instances") &amp; ":" &amp; ADDRESS(19+3,DG$2+1))),"max", MAX(INDIRECT(ADDRESS(19+3,DG$2+1,,,"Instances") &amp; ":" &amp; ADDRESS(19+3,DG$2+1))),"diff", MAX(INDIRECT(ADDRESS(19+3,DG$2+1,,,"Instances") &amp; ":" &amp; ADDRESS(19+3,DG$2+1)))-MIN(INDIRECT(ADDRESS(19+3,DG$2+1,,,"Instances") &amp; ":" &amp; ADDRESS(19+3,DG$2+1))))</f>
        <v>0</v>
      </c>
      <c r="DH24">
        <f>IFERROR(SMALL(DG5:DG105,ROW()-ROW($DH$5)+1),"")</f>
        <v>0</v>
      </c>
      <c r="DJ24">
        <f>IFERROR(SUM(DH5:DH24),"")</f>
        <v>0</v>
      </c>
      <c r="DK24" cm="1">
        <f t="array" ref="DK24">_xlfn.SWITCH(Charts!$B$3,"average", AVERAGE(INDIRECT(ADDRESS(19+3,DK$2+1,,,"Instances") &amp; ":" &amp; ADDRESS(19+3,DK$2+1))),"median", MEDIAN(INDIRECT(ADDRESS(19+3,DK$2+1,,,"Instances") &amp; ":" &amp; ADDRESS(19+3,DK$2+1))),"min", MIN(INDIRECT(ADDRESS(19+3,DK$2+1,,,"Instances") &amp; ":" &amp; ADDRESS(19+3,DK$2+1))),"max", MAX(INDIRECT(ADDRESS(19+3,DK$2+1,,,"Instances") &amp; ":" &amp; ADDRESS(19+3,DK$2+1))),"diff", MAX(INDIRECT(ADDRESS(19+3,DK$2+1,,,"Instances") &amp; ":" &amp; ADDRESS(19+3,DK$2+1)))-MIN(INDIRECT(ADDRESS(19+3,DK$2+1,,,"Instances") &amp; ":" &amp; ADDRESS(19+3,DK$2+1))))</f>
        <v>0</v>
      </c>
      <c r="DL24">
        <f>IFERROR(SMALL(DK5:DK105,ROW()-ROW($DL$5)+1),"")</f>
        <v>0</v>
      </c>
      <c r="DN24">
        <f>IFERROR(SUM(DL5:DL24),"")</f>
        <v>0</v>
      </c>
      <c r="DO24" cm="1">
        <f t="array" ref="DO24">_xlfn.SWITCH(Charts!$B$3,"average", AVERAGE(INDIRECT(ADDRESS(19+3,DO$2+1,,,"Instances") &amp; ":" &amp; ADDRESS(19+3,DO$2+1))),"median", MEDIAN(INDIRECT(ADDRESS(19+3,DO$2+1,,,"Instances") &amp; ":" &amp; ADDRESS(19+3,DO$2+1))),"min", MIN(INDIRECT(ADDRESS(19+3,DO$2+1,,,"Instances") &amp; ":" &amp; ADDRESS(19+3,DO$2+1))),"max", MAX(INDIRECT(ADDRESS(19+3,DO$2+1,,,"Instances") &amp; ":" &amp; ADDRESS(19+3,DO$2+1))),"diff", MAX(INDIRECT(ADDRESS(19+3,DO$2+1,,,"Instances") &amp; ":" &amp; ADDRESS(19+3,DO$2+1)))-MIN(INDIRECT(ADDRESS(19+3,DO$2+1,,,"Instances") &amp; ":" &amp; ADDRESS(19+3,DO$2+1))))</f>
        <v>0</v>
      </c>
      <c r="DP24">
        <f>IFERROR(SMALL(DO5:DO105,ROW()-ROW($DP$5)+1),"")</f>
        <v>0</v>
      </c>
      <c r="DR24">
        <f>IFERROR(SUM(DP5:DP24),"")</f>
        <v>0</v>
      </c>
      <c r="DS24" cm="1">
        <f t="array" ref="DS24">_xlfn.SWITCH(Charts!$B$3,"average", AVERAGE(INDIRECT(ADDRESS(19+3,DS$2+1,,,"Instances") &amp; ":" &amp; ADDRESS(19+3,DS$2+1))),"median", MEDIAN(INDIRECT(ADDRESS(19+3,DS$2+1,,,"Instances") &amp; ":" &amp; ADDRESS(19+3,DS$2+1))),"min", MIN(INDIRECT(ADDRESS(19+3,DS$2+1,,,"Instances") &amp; ":" &amp; ADDRESS(19+3,DS$2+1))),"max", MAX(INDIRECT(ADDRESS(19+3,DS$2+1,,,"Instances") &amp; ":" &amp; ADDRESS(19+3,DS$2+1))),"diff", MAX(INDIRECT(ADDRESS(19+3,DS$2+1,,,"Instances") &amp; ":" &amp; ADDRESS(19+3,DS$2+1)))-MIN(INDIRECT(ADDRESS(19+3,DS$2+1,,,"Instances") &amp; ":" &amp; ADDRESS(19+3,DS$2+1))))</f>
        <v>0</v>
      </c>
      <c r="DT24">
        <f>IFERROR(SMALL(DS5:DS105,ROW()-ROW($DT$5)+1),"")</f>
        <v>0</v>
      </c>
      <c r="DV24">
        <f>IFERROR(SUM(DT5:DT24),"")</f>
        <v>0</v>
      </c>
      <c r="DW24" cm="1">
        <f t="array" ref="DW24">_xlfn.SWITCH(Charts!$B$3,"average", AVERAGE(INDIRECT(ADDRESS(19+3,DW$2+1,,,"Instances") &amp; ":" &amp; ADDRESS(19+3,DW$2+1))),"median", MEDIAN(INDIRECT(ADDRESS(19+3,DW$2+1,,,"Instances") &amp; ":" &amp; ADDRESS(19+3,DW$2+1))),"min", MIN(INDIRECT(ADDRESS(19+3,DW$2+1,,,"Instances") &amp; ":" &amp; ADDRESS(19+3,DW$2+1))),"max", MAX(INDIRECT(ADDRESS(19+3,DW$2+1,,,"Instances") &amp; ":" &amp; ADDRESS(19+3,DW$2+1))),"diff", MAX(INDIRECT(ADDRESS(19+3,DW$2+1,,,"Instances") &amp; ":" &amp; ADDRESS(19+3,DW$2+1)))-MIN(INDIRECT(ADDRESS(19+3,DW$2+1,,,"Instances") &amp; ":" &amp; ADDRESS(19+3,DW$2+1))))</f>
        <v>0</v>
      </c>
      <c r="DX24">
        <f>IFERROR(SMALL(DW5:DW105,ROW()-ROW($DX$5)+1),"")</f>
        <v>0</v>
      </c>
      <c r="DZ24">
        <f>IFERROR(SUM(DX5:DX24),"")</f>
        <v>0</v>
      </c>
      <c r="EA24" cm="1">
        <f t="array" ref="EA24">_xlfn.SWITCH(Charts!$B$3,"average", AVERAGE(INDIRECT(ADDRESS(19+3,EA$2+1,,,"Instances") &amp; ":" &amp; ADDRESS(19+3,EA$2+1))),"median", MEDIAN(INDIRECT(ADDRESS(19+3,EA$2+1,,,"Instances") &amp; ":" &amp; ADDRESS(19+3,EA$2+1))),"min", MIN(INDIRECT(ADDRESS(19+3,EA$2+1,,,"Instances") &amp; ":" &amp; ADDRESS(19+3,EA$2+1))),"max", MAX(INDIRECT(ADDRESS(19+3,EA$2+1,,,"Instances") &amp; ":" &amp; ADDRESS(19+3,EA$2+1))),"diff", MAX(INDIRECT(ADDRESS(19+3,EA$2+1,,,"Instances") &amp; ":" &amp; ADDRESS(19+3,EA$2+1)))-MIN(INDIRECT(ADDRESS(19+3,EA$2+1,,,"Instances") &amp; ":" &amp; ADDRESS(19+3,EA$2+1))))</f>
        <v>0</v>
      </c>
      <c r="EB24">
        <f>IFERROR(SMALL(EA5:EA105,ROW()-ROW($EB$5)+1),"")</f>
        <v>0</v>
      </c>
      <c r="ED24">
        <f>IFERROR(SUM(EB5:EB24),"")</f>
        <v>0</v>
      </c>
      <c r="EE24" cm="1">
        <f t="array" ref="EE24">_xlfn.SWITCH(Charts!$B$3,"average", AVERAGE(INDIRECT(ADDRESS(19+3,EE$2+1,,,"Instances") &amp; ":" &amp; ADDRESS(19+3,EE$2+1))),"median", MEDIAN(INDIRECT(ADDRESS(19+3,EE$2+1,,,"Instances") &amp; ":" &amp; ADDRESS(19+3,EE$2+1))),"min", MIN(INDIRECT(ADDRESS(19+3,EE$2+1,,,"Instances") &amp; ":" &amp; ADDRESS(19+3,EE$2+1))),"max", MAX(INDIRECT(ADDRESS(19+3,EE$2+1,,,"Instances") &amp; ":" &amp; ADDRESS(19+3,EE$2+1))),"diff", MAX(INDIRECT(ADDRESS(19+3,EE$2+1,,,"Instances") &amp; ":" &amp; ADDRESS(19+3,EE$2+1)))-MIN(INDIRECT(ADDRESS(19+3,EE$2+1,,,"Instances") &amp; ":" &amp; ADDRESS(19+3,EE$2+1))))</f>
        <v>0</v>
      </c>
      <c r="EF24">
        <f>IFERROR(SMALL(EE5:EE105,ROW()-ROW($EF$5)+1),"")</f>
        <v>0</v>
      </c>
      <c r="EH24">
        <f>IFERROR(SUM(EF5:EF24),"")</f>
        <v>0</v>
      </c>
      <c r="EI24" cm="1">
        <f t="array" ref="EI24">_xlfn.SWITCH(Charts!$B$3,"average", AVERAGE(INDIRECT(ADDRESS(19+3,EI$2+1,,,"Instances") &amp; ":" &amp; ADDRESS(19+3,EI$2+1))),"median", MEDIAN(INDIRECT(ADDRESS(19+3,EI$2+1,,,"Instances") &amp; ":" &amp; ADDRESS(19+3,EI$2+1))),"min", MIN(INDIRECT(ADDRESS(19+3,EI$2+1,,,"Instances") &amp; ":" &amp; ADDRESS(19+3,EI$2+1))),"max", MAX(INDIRECT(ADDRESS(19+3,EI$2+1,,,"Instances") &amp; ":" &amp; ADDRESS(19+3,EI$2+1))),"diff", MAX(INDIRECT(ADDRESS(19+3,EI$2+1,,,"Instances") &amp; ":" &amp; ADDRESS(19+3,EI$2+1)))-MIN(INDIRECT(ADDRESS(19+3,EI$2+1,,,"Instances") &amp; ":" &amp; ADDRESS(19+3,EI$2+1))))</f>
        <v>0</v>
      </c>
      <c r="EJ24">
        <f>IFERROR(SMALL(EI5:EI105,ROW()-ROW($EJ$5)+1),"")</f>
        <v>0</v>
      </c>
      <c r="EL24">
        <f>IFERROR(SUM(EJ5:EJ24),"")</f>
        <v>0</v>
      </c>
      <c r="EM24" cm="1">
        <f t="array" ref="EM24">_xlfn.SWITCH(Charts!$B$3,"average", AVERAGE(INDIRECT(ADDRESS(19+3,EM$2+1,,,"Instances") &amp; ":" &amp; ADDRESS(19+3,EM$2+1))),"median", MEDIAN(INDIRECT(ADDRESS(19+3,EM$2+1,,,"Instances") &amp; ":" &amp; ADDRESS(19+3,EM$2+1))),"min", MIN(INDIRECT(ADDRESS(19+3,EM$2+1,,,"Instances") &amp; ":" &amp; ADDRESS(19+3,EM$2+1))),"max", MAX(INDIRECT(ADDRESS(19+3,EM$2+1,,,"Instances") &amp; ":" &amp; ADDRESS(19+3,EM$2+1))),"diff", MAX(INDIRECT(ADDRESS(19+3,EM$2+1,,,"Instances") &amp; ":" &amp; ADDRESS(19+3,EM$2+1)))-MIN(INDIRECT(ADDRESS(19+3,EM$2+1,,,"Instances") &amp; ":" &amp; ADDRESS(19+3,EM$2+1))))</f>
        <v>0</v>
      </c>
      <c r="EN24">
        <f>IFERROR(SMALL(EM5:EM105,ROW()-ROW($EN$5)+1),"")</f>
        <v>0</v>
      </c>
      <c r="EP24">
        <f>IFERROR(SUM(EN5:EN24),"")</f>
        <v>0</v>
      </c>
      <c r="EQ24" cm="1">
        <f t="array" ref="EQ24">_xlfn.SWITCH(Charts!$B$3,"average", AVERAGE(INDIRECT(ADDRESS(19+3,EQ$2+1,,,"Instances") &amp; ":" &amp; ADDRESS(19+3,EQ$2+1))),"median", MEDIAN(INDIRECT(ADDRESS(19+3,EQ$2+1,,,"Instances") &amp; ":" &amp; ADDRESS(19+3,EQ$2+1))),"min", MIN(INDIRECT(ADDRESS(19+3,EQ$2+1,,,"Instances") &amp; ":" &amp; ADDRESS(19+3,EQ$2+1))),"max", MAX(INDIRECT(ADDRESS(19+3,EQ$2+1,,,"Instances") &amp; ":" &amp; ADDRESS(19+3,EQ$2+1))),"diff", MAX(INDIRECT(ADDRESS(19+3,EQ$2+1,,,"Instances") &amp; ":" &amp; ADDRESS(19+3,EQ$2+1)))-MIN(INDIRECT(ADDRESS(19+3,EQ$2+1,,,"Instances") &amp; ":" &amp; ADDRESS(19+3,EQ$2+1))))</f>
        <v>0</v>
      </c>
      <c r="ER24">
        <f>IFERROR(SMALL(EQ5:EQ105,ROW()-ROW($ER$5)+1),"")</f>
        <v>0</v>
      </c>
      <c r="ET24">
        <f>IFERROR(SUM(ER5:ER24),"")</f>
        <v>0</v>
      </c>
      <c r="EU24" cm="1">
        <f t="array" ref="EU24">_xlfn.SWITCH(Charts!$B$3,"average", AVERAGE(INDIRECT(ADDRESS(19+3,EU$2+1,,,"Instances") &amp; ":" &amp; ADDRESS(19+3,EU$2+1))),"median", MEDIAN(INDIRECT(ADDRESS(19+3,EU$2+1,,,"Instances") &amp; ":" &amp; ADDRESS(19+3,EU$2+1))),"min", MIN(INDIRECT(ADDRESS(19+3,EU$2+1,,,"Instances") &amp; ":" &amp; ADDRESS(19+3,EU$2+1))),"max", MAX(INDIRECT(ADDRESS(19+3,EU$2+1,,,"Instances") &amp; ":" &amp; ADDRESS(19+3,EU$2+1))),"diff", MAX(INDIRECT(ADDRESS(19+3,EU$2+1,,,"Instances") &amp; ":" &amp; ADDRESS(19+3,EU$2+1)))-MIN(INDIRECT(ADDRESS(19+3,EU$2+1,,,"Instances") &amp; ":" &amp; ADDRESS(19+3,EU$2+1))))</f>
        <v>0</v>
      </c>
      <c r="EV24">
        <f>IFERROR(SMALL(EU5:EU105,ROW()-ROW($EV$5)+1),"")</f>
        <v>0</v>
      </c>
      <c r="EX24">
        <f>IFERROR(SUM(EV5:EV24),"")</f>
        <v>0</v>
      </c>
      <c r="EY24" cm="1">
        <f t="array" ref="EY24">_xlfn.SWITCH(Charts!$B$3,"average", AVERAGE(INDIRECT(ADDRESS(19+3,EY$2+1,,,"Instances") &amp; ":" &amp; ADDRESS(19+3,EY$2+1))),"median", MEDIAN(INDIRECT(ADDRESS(19+3,EY$2+1,,,"Instances") &amp; ":" &amp; ADDRESS(19+3,EY$2+1))),"min", MIN(INDIRECT(ADDRESS(19+3,EY$2+1,,,"Instances") &amp; ":" &amp; ADDRESS(19+3,EY$2+1))),"max", MAX(INDIRECT(ADDRESS(19+3,EY$2+1,,,"Instances") &amp; ":" &amp; ADDRESS(19+3,EY$2+1))),"diff", MAX(INDIRECT(ADDRESS(19+3,EY$2+1,,,"Instances") &amp; ":" &amp; ADDRESS(19+3,EY$2+1)))-MIN(INDIRECT(ADDRESS(19+3,EY$2+1,,,"Instances") &amp; ":" &amp; ADDRESS(19+3,EY$2+1))))</f>
        <v>0</v>
      </c>
      <c r="EZ24">
        <f>IFERROR(SMALL(EY5:EY105,ROW()-ROW($EZ$5)+1),"")</f>
        <v>0</v>
      </c>
      <c r="FB24">
        <f>IFERROR(SUM(EZ5:EZ24),"")</f>
        <v>0</v>
      </c>
      <c r="FC24" cm="1">
        <f t="array" ref="FC24">_xlfn.SWITCH(Charts!$B$3,"average", AVERAGE(INDIRECT(ADDRESS(19+3,FC$2+1,,,"Instances") &amp; ":" &amp; ADDRESS(19+3,FC$2+1))),"median", MEDIAN(INDIRECT(ADDRESS(19+3,FC$2+1,,,"Instances") &amp; ":" &amp; ADDRESS(19+3,FC$2+1))),"min", MIN(INDIRECT(ADDRESS(19+3,FC$2+1,,,"Instances") &amp; ":" &amp; ADDRESS(19+3,FC$2+1))),"max", MAX(INDIRECT(ADDRESS(19+3,FC$2+1,,,"Instances") &amp; ":" &amp; ADDRESS(19+3,FC$2+1))),"diff", MAX(INDIRECT(ADDRESS(19+3,FC$2+1,,,"Instances") &amp; ":" &amp; ADDRESS(19+3,FC$2+1)))-MIN(INDIRECT(ADDRESS(19+3,FC$2+1,,,"Instances") &amp; ":" &amp; ADDRESS(19+3,FC$2+1))))</f>
        <v>0</v>
      </c>
      <c r="FD24">
        <f>IFERROR(SMALL(FC5:FC105,ROW()-ROW($FD$5)+1),"")</f>
        <v>0</v>
      </c>
      <c r="FF24">
        <f>IFERROR(SUM(FD5:FD24),"")</f>
        <v>0</v>
      </c>
      <c r="FG24" cm="1">
        <f t="array" ref="FG24">_xlfn.SWITCH(Charts!$B$3,"average", AVERAGE(INDIRECT(ADDRESS(19+3,FG$2+1,,,"Instances") &amp; ":" &amp; ADDRESS(19+3,FG$2+1))),"median", MEDIAN(INDIRECT(ADDRESS(19+3,FG$2+1,,,"Instances") &amp; ":" &amp; ADDRESS(19+3,FG$2+1))),"min", MIN(INDIRECT(ADDRESS(19+3,FG$2+1,,,"Instances") &amp; ":" &amp; ADDRESS(19+3,FG$2+1))),"max", MAX(INDIRECT(ADDRESS(19+3,FG$2+1,,,"Instances") &amp; ":" &amp; ADDRESS(19+3,FG$2+1))),"diff", MAX(INDIRECT(ADDRESS(19+3,FG$2+1,,,"Instances") &amp; ":" &amp; ADDRESS(19+3,FG$2+1)))-MIN(INDIRECT(ADDRESS(19+3,FG$2+1,,,"Instances") &amp; ":" &amp; ADDRESS(19+3,FG$2+1))))</f>
        <v>0</v>
      </c>
      <c r="FH24">
        <f>IFERROR(SMALL(FG5:FG105,ROW()-ROW($FH$5)+1),"")</f>
        <v>0</v>
      </c>
      <c r="FJ24">
        <f>IFERROR(SUM(FH5:FH24),"")</f>
        <v>0</v>
      </c>
      <c r="FK24" cm="1">
        <f t="array" ref="FK24">_xlfn.SWITCH(Charts!$B$3,"average", AVERAGE(INDIRECT(ADDRESS(19+3,FK$2+1,,,"Instances") &amp; ":" &amp; ADDRESS(19+3,FK$2+1))),"median", MEDIAN(INDIRECT(ADDRESS(19+3,FK$2+1,,,"Instances") &amp; ":" &amp; ADDRESS(19+3,FK$2+1))),"min", MIN(INDIRECT(ADDRESS(19+3,FK$2+1,,,"Instances") &amp; ":" &amp; ADDRESS(19+3,FK$2+1))),"max", MAX(INDIRECT(ADDRESS(19+3,FK$2+1,,,"Instances") &amp; ":" &amp; ADDRESS(19+3,FK$2+1))),"diff", MAX(INDIRECT(ADDRESS(19+3,FK$2+1,,,"Instances") &amp; ":" &amp; ADDRESS(19+3,FK$2+1)))-MIN(INDIRECT(ADDRESS(19+3,FK$2+1,,,"Instances") &amp; ":" &amp; ADDRESS(19+3,FK$2+1))))</f>
        <v>0</v>
      </c>
      <c r="FL24">
        <f>IFERROR(SMALL(FK5:FK105,ROW()-ROW($FL$5)+1),"")</f>
        <v>0</v>
      </c>
      <c r="FN24">
        <f>IFERROR(SUM(FL5:FL24),"")</f>
        <v>0</v>
      </c>
      <c r="FO24" cm="1">
        <f t="array" ref="FO24">_xlfn.SWITCH(Charts!$B$3,"average", AVERAGE(INDIRECT(ADDRESS(19+3,FO$2+1,,,"Instances") &amp; ":" &amp; ADDRESS(19+3,FO$2+1))),"median", MEDIAN(INDIRECT(ADDRESS(19+3,FO$2+1,,,"Instances") &amp; ":" &amp; ADDRESS(19+3,FO$2+1))),"min", MIN(INDIRECT(ADDRESS(19+3,FO$2+1,,,"Instances") &amp; ":" &amp; ADDRESS(19+3,FO$2+1))),"max", MAX(INDIRECT(ADDRESS(19+3,FO$2+1,,,"Instances") &amp; ":" &amp; ADDRESS(19+3,FO$2+1))),"diff", MAX(INDIRECT(ADDRESS(19+3,FO$2+1,,,"Instances") &amp; ":" &amp; ADDRESS(19+3,FO$2+1)))-MIN(INDIRECT(ADDRESS(19+3,FO$2+1,,,"Instances") &amp; ":" &amp; ADDRESS(19+3,FO$2+1))))</f>
        <v>0</v>
      </c>
      <c r="FP24">
        <f>IFERROR(SMALL(FO5:FO105,ROW()-ROW($FP$5)+1),"")</f>
        <v>0</v>
      </c>
      <c r="FR24">
        <f>IFERROR(SUM(FP5:FP24),"")</f>
        <v>0</v>
      </c>
      <c r="FS24" cm="1">
        <f t="array" ref="FS24">_xlfn.SWITCH(Charts!$B$3,"average", AVERAGE(INDIRECT(ADDRESS(19+3,FS$2+1,,,"Instances") &amp; ":" &amp; ADDRESS(19+3,FS$2+1))),"median", MEDIAN(INDIRECT(ADDRESS(19+3,FS$2+1,,,"Instances") &amp; ":" &amp; ADDRESS(19+3,FS$2+1))),"min", MIN(INDIRECT(ADDRESS(19+3,FS$2+1,,,"Instances") &amp; ":" &amp; ADDRESS(19+3,FS$2+1))),"max", MAX(INDIRECT(ADDRESS(19+3,FS$2+1,,,"Instances") &amp; ":" &amp; ADDRESS(19+3,FS$2+1))),"diff", MAX(INDIRECT(ADDRESS(19+3,FS$2+1,,,"Instances") &amp; ":" &amp; ADDRESS(19+3,FS$2+1)))-MIN(INDIRECT(ADDRESS(19+3,FS$2+1,,,"Instances") &amp; ":" &amp; ADDRESS(19+3,FS$2+1))))</f>
        <v>0</v>
      </c>
      <c r="FT24">
        <f>IFERROR(SMALL(FS5:FS105,ROW()-ROW($FT$5)+1),"")</f>
        <v>0</v>
      </c>
      <c r="FV24">
        <f>IFERROR(SUM(FT5:FT24),"")</f>
        <v>0</v>
      </c>
      <c r="FW24" cm="1">
        <f t="array" ref="FW24">_xlfn.SWITCH(Charts!$B$3,"average", AVERAGE(INDIRECT(ADDRESS(19+3,FW$2+1,,,"Instances") &amp; ":" &amp; ADDRESS(19+3,FW$2+1))),"median", MEDIAN(INDIRECT(ADDRESS(19+3,FW$2+1,,,"Instances") &amp; ":" &amp; ADDRESS(19+3,FW$2+1))),"min", MIN(INDIRECT(ADDRESS(19+3,FW$2+1,,,"Instances") &amp; ":" &amp; ADDRESS(19+3,FW$2+1))),"max", MAX(INDIRECT(ADDRESS(19+3,FW$2+1,,,"Instances") &amp; ":" &amp; ADDRESS(19+3,FW$2+1))),"diff", MAX(INDIRECT(ADDRESS(19+3,FW$2+1,,,"Instances") &amp; ":" &amp; ADDRESS(19+3,FW$2+1)))-MIN(INDIRECT(ADDRESS(19+3,FW$2+1,,,"Instances") &amp; ":" &amp; ADDRESS(19+3,FW$2+1))))</f>
        <v>0</v>
      </c>
      <c r="FX24">
        <f>IFERROR(SMALL(FW5:FW105,ROW()-ROW($FX$5)+1),"")</f>
        <v>0</v>
      </c>
      <c r="FZ24">
        <f>IFERROR(SUM(FX5:FX24),"")</f>
        <v>0</v>
      </c>
      <c r="GA24" cm="1">
        <f t="array" ref="GA24">_xlfn.SWITCH(Charts!$B$3,"average", AVERAGE(INDIRECT(ADDRESS(19+3,GA$2+1,,,"Instances") &amp; ":" &amp; ADDRESS(19+3,GA$2+1))),"median", MEDIAN(INDIRECT(ADDRESS(19+3,GA$2+1,,,"Instances") &amp; ":" &amp; ADDRESS(19+3,GA$2+1))),"min", MIN(INDIRECT(ADDRESS(19+3,GA$2+1,,,"Instances") &amp; ":" &amp; ADDRESS(19+3,GA$2+1))),"max", MAX(INDIRECT(ADDRESS(19+3,GA$2+1,,,"Instances") &amp; ":" &amp; ADDRESS(19+3,GA$2+1))),"diff", MAX(INDIRECT(ADDRESS(19+3,GA$2+1,,,"Instances") &amp; ":" &amp; ADDRESS(19+3,GA$2+1)))-MIN(INDIRECT(ADDRESS(19+3,GA$2+1,,,"Instances") &amp; ":" &amp; ADDRESS(19+3,GA$2+1))))</f>
        <v>0</v>
      </c>
      <c r="GB24">
        <f>IFERROR(SMALL(GA5:GA105,ROW()-ROW($GB$5)+1),"")</f>
        <v>0</v>
      </c>
      <c r="GD24">
        <f>IFERROR(SUM(GB5:GB24),"")</f>
        <v>0</v>
      </c>
      <c r="GE24" cm="1">
        <f t="array" ref="GE24">_xlfn.SWITCH(Charts!$B$3,"average", AVERAGE(INDIRECT(ADDRESS(19+3,GE$2+1,,,"Instances") &amp; ":" &amp; ADDRESS(19+3,GE$2+1))),"median", MEDIAN(INDIRECT(ADDRESS(19+3,GE$2+1,,,"Instances") &amp; ":" &amp; ADDRESS(19+3,GE$2+1))),"min", MIN(INDIRECT(ADDRESS(19+3,GE$2+1,,,"Instances") &amp; ":" &amp; ADDRESS(19+3,GE$2+1))),"max", MAX(INDIRECT(ADDRESS(19+3,GE$2+1,,,"Instances") &amp; ":" &amp; ADDRESS(19+3,GE$2+1))),"diff", MAX(INDIRECT(ADDRESS(19+3,GE$2+1,,,"Instances") &amp; ":" &amp; ADDRESS(19+3,GE$2+1)))-MIN(INDIRECT(ADDRESS(19+3,GE$2+1,,,"Instances") &amp; ":" &amp; ADDRESS(19+3,GE$2+1))))</f>
        <v>0</v>
      </c>
      <c r="GF24">
        <f>IFERROR(SMALL(GE5:GE105,ROW()-ROW($GF$5)+1),"")</f>
        <v>0</v>
      </c>
      <c r="GH24">
        <f>IFERROR(SUM(GF5:GF24),"")</f>
        <v>0</v>
      </c>
      <c r="GI24" cm="1">
        <f t="array" ref="GI24">_xlfn.SWITCH(Charts!$B$3,"average", AVERAGE(INDIRECT(ADDRESS(19+3,GI$2+1,,,"Instances") &amp; ":" &amp; ADDRESS(19+3,GI$2+1))),"median", MEDIAN(INDIRECT(ADDRESS(19+3,GI$2+1,,,"Instances") &amp; ":" &amp; ADDRESS(19+3,GI$2+1))),"min", MIN(INDIRECT(ADDRESS(19+3,GI$2+1,,,"Instances") &amp; ":" &amp; ADDRESS(19+3,GI$2+1))),"max", MAX(INDIRECT(ADDRESS(19+3,GI$2+1,,,"Instances") &amp; ":" &amp; ADDRESS(19+3,GI$2+1))),"diff", MAX(INDIRECT(ADDRESS(19+3,GI$2+1,,,"Instances") &amp; ":" &amp; ADDRESS(19+3,GI$2+1)))-MIN(INDIRECT(ADDRESS(19+3,GI$2+1,,,"Instances") &amp; ":" &amp; ADDRESS(19+3,GI$2+1))))</f>
        <v>0</v>
      </c>
      <c r="GJ24">
        <f>IFERROR(SMALL(GI5:GI105,ROW()-ROW($GJ$5)+1),"")</f>
        <v>0</v>
      </c>
      <c r="GL24">
        <f>IFERROR(SUM(GJ5:GJ24),"")</f>
        <v>0</v>
      </c>
      <c r="GM24" cm="1">
        <f t="array" ref="GM24">_xlfn.SWITCH(Charts!$B$3,"average", AVERAGE(INDIRECT(ADDRESS(19+3,GM$2+1,,,"Instances") &amp; ":" &amp; ADDRESS(19+3,GM$2+1))),"median", MEDIAN(INDIRECT(ADDRESS(19+3,GM$2+1,,,"Instances") &amp; ":" &amp; ADDRESS(19+3,GM$2+1))),"min", MIN(INDIRECT(ADDRESS(19+3,GM$2+1,,,"Instances") &amp; ":" &amp; ADDRESS(19+3,GM$2+1))),"max", MAX(INDIRECT(ADDRESS(19+3,GM$2+1,,,"Instances") &amp; ":" &amp; ADDRESS(19+3,GM$2+1))),"diff", MAX(INDIRECT(ADDRESS(19+3,GM$2+1,,,"Instances") &amp; ":" &amp; ADDRESS(19+3,GM$2+1)))-MIN(INDIRECT(ADDRESS(19+3,GM$2+1,,,"Instances") &amp; ":" &amp; ADDRESS(19+3,GM$2+1))))</f>
        <v>0</v>
      </c>
      <c r="GN24">
        <f>IFERROR(SMALL(GM5:GM105,ROW()-ROW($GN$5)+1),"")</f>
        <v>0</v>
      </c>
      <c r="GP24">
        <f>IFERROR(SUM(GN5:GN24),"")</f>
        <v>0</v>
      </c>
      <c r="GQ24" cm="1">
        <f t="array" ref="GQ24">_xlfn.SWITCH(Charts!$B$3,"average", AVERAGE(INDIRECT(ADDRESS(19+3,GQ$2+1,,,"Instances") &amp; ":" &amp; ADDRESS(19+3,GQ$2+1))),"median", MEDIAN(INDIRECT(ADDRESS(19+3,GQ$2+1,,,"Instances") &amp; ":" &amp; ADDRESS(19+3,GQ$2+1))),"min", MIN(INDIRECT(ADDRESS(19+3,GQ$2+1,,,"Instances") &amp; ":" &amp; ADDRESS(19+3,GQ$2+1))),"max", MAX(INDIRECT(ADDRESS(19+3,GQ$2+1,,,"Instances") &amp; ":" &amp; ADDRESS(19+3,GQ$2+1))),"diff", MAX(INDIRECT(ADDRESS(19+3,GQ$2+1,,,"Instances") &amp; ":" &amp; ADDRESS(19+3,GQ$2+1)))-MIN(INDIRECT(ADDRESS(19+3,GQ$2+1,,,"Instances") &amp; ":" &amp; ADDRESS(19+3,GQ$2+1))))</f>
        <v>0</v>
      </c>
      <c r="GR24">
        <f>IFERROR(SMALL(GQ5:GQ105,ROW()-ROW($GR$5)+1),"")</f>
        <v>0</v>
      </c>
      <c r="GT24">
        <f>IFERROR(SUM(GR5:GR24),"")</f>
        <v>0</v>
      </c>
      <c r="GU24" cm="1">
        <f t="array" ref="GU24">_xlfn.SWITCH(Charts!$B$3,"average", AVERAGE(INDIRECT(ADDRESS(19+3,GU$2+1,,,"Instances") &amp; ":" &amp; ADDRESS(19+3,GU$2+1))),"median", MEDIAN(INDIRECT(ADDRESS(19+3,GU$2+1,,,"Instances") &amp; ":" &amp; ADDRESS(19+3,GU$2+1))),"min", MIN(INDIRECT(ADDRESS(19+3,GU$2+1,,,"Instances") &amp; ":" &amp; ADDRESS(19+3,GU$2+1))),"max", MAX(INDIRECT(ADDRESS(19+3,GU$2+1,,,"Instances") &amp; ":" &amp; ADDRESS(19+3,GU$2+1))),"diff", MAX(INDIRECT(ADDRESS(19+3,GU$2+1,,,"Instances") &amp; ":" &amp; ADDRESS(19+3,GU$2+1)))-MIN(INDIRECT(ADDRESS(19+3,GU$2+1,,,"Instances") &amp; ":" &amp; ADDRESS(19+3,GU$2+1))))</f>
        <v>0</v>
      </c>
      <c r="GV24">
        <f>IFERROR(SMALL(GU5:GU105,ROW()-ROW($GV$5)+1),"")</f>
        <v>0</v>
      </c>
      <c r="GX24">
        <f>IFERROR(SUM(GV5:GV24),"")</f>
        <v>0</v>
      </c>
      <c r="GY24" cm="1">
        <f t="array" ref="GY24">_xlfn.SWITCH(Charts!$B$3,"average", AVERAGE(INDIRECT(ADDRESS(19+3,GY$2+1,,,"Instances") &amp; ":" &amp; ADDRESS(19+3,GY$2+1))),"median", MEDIAN(INDIRECT(ADDRESS(19+3,GY$2+1,,,"Instances") &amp; ":" &amp; ADDRESS(19+3,GY$2+1))),"min", MIN(INDIRECT(ADDRESS(19+3,GY$2+1,,,"Instances") &amp; ":" &amp; ADDRESS(19+3,GY$2+1))),"max", MAX(INDIRECT(ADDRESS(19+3,GY$2+1,,,"Instances") &amp; ":" &amp; ADDRESS(19+3,GY$2+1))),"diff", MAX(INDIRECT(ADDRESS(19+3,GY$2+1,,,"Instances") &amp; ":" &amp; ADDRESS(19+3,GY$2+1)))-MIN(INDIRECT(ADDRESS(19+3,GY$2+1,,,"Instances") &amp; ":" &amp; ADDRESS(19+3,GY$2+1))))</f>
        <v>0</v>
      </c>
      <c r="GZ24">
        <f>IFERROR(SMALL(GY5:GY105,ROW()-ROW($GZ$5)+1),"")</f>
        <v>0</v>
      </c>
      <c r="HB24">
        <f>IFERROR(SUM(GZ5:GZ24),"")</f>
        <v>0</v>
      </c>
      <c r="HC24" cm="1">
        <f t="array" ref="HC24">_xlfn.SWITCH(Charts!$B$3,"average", AVERAGE(INDIRECT(ADDRESS(19+3,HC$2+1,,,"Instances") &amp; ":" &amp; ADDRESS(19+3,HC$2+1))),"median", MEDIAN(INDIRECT(ADDRESS(19+3,HC$2+1,,,"Instances") &amp; ":" &amp; ADDRESS(19+3,HC$2+1))),"min", MIN(INDIRECT(ADDRESS(19+3,HC$2+1,,,"Instances") &amp; ":" &amp; ADDRESS(19+3,HC$2+1))),"max", MAX(INDIRECT(ADDRESS(19+3,HC$2+1,,,"Instances") &amp; ":" &amp; ADDRESS(19+3,HC$2+1))),"diff", MAX(INDIRECT(ADDRESS(19+3,HC$2+1,,,"Instances") &amp; ":" &amp; ADDRESS(19+3,HC$2+1)))-MIN(INDIRECT(ADDRESS(19+3,HC$2+1,,,"Instances") &amp; ":" &amp; ADDRESS(19+3,HC$2+1))))</f>
        <v>0</v>
      </c>
      <c r="HD24">
        <f>IFERROR(SMALL(HC5:HC105,ROW()-ROW($HD$5)+1),"")</f>
        <v>0</v>
      </c>
      <c r="HF24">
        <f>IFERROR(SUM(HD5:HD24),"")</f>
        <v>0</v>
      </c>
      <c r="HI24">
        <f>IF(Charts!$B$3="none",E536,IF(DG536="",NA(),DG536))</f>
        <v>0</v>
      </c>
      <c r="HJ24">
        <f>IF(Charts!$B$3="none",F536,IF(DH536="",NA(),DH536))</f>
        <v>0</v>
      </c>
      <c r="HK24">
        <f>IF(Charts!$B$3="none",G536,IF(DI536="",NA(),DI536))</f>
        <v>0</v>
      </c>
      <c r="HL24">
        <f>IF(Charts!$B$3="none",H536,IF(DJ536="",NA(),DJ536))</f>
        <v>0</v>
      </c>
      <c r="HM24">
        <f>IF(Charts!$B$3="none",I536,IF(DK536="",NA(),DK536))</f>
        <v>0</v>
      </c>
      <c r="HN24">
        <f>IF(Charts!$B$3="none",J536,IF(DL536="",NA(),DL536))</f>
        <v>0</v>
      </c>
      <c r="HO24">
        <f>IF(Charts!$B$3="none",K536,IF(DM536="",NA(),DM536))</f>
        <v>0</v>
      </c>
      <c r="HP24">
        <f>IF(Charts!$B$3="none",L536,IF(DN536="",NA(),DN536))</f>
        <v>0</v>
      </c>
      <c r="HQ24">
        <f>IF(Charts!$B$3="none",M536,IF(DO536="",NA(),DO536))</f>
        <v>0</v>
      </c>
      <c r="HR24">
        <f>IF(Charts!$B$3="none",N536,IF(DP536="",NA(),DP536))</f>
        <v>0</v>
      </c>
      <c r="HS24">
        <f>IF(Charts!$B$3="none",O536,IF(DQ536="",NA(),DQ536))</f>
        <v>0</v>
      </c>
      <c r="HT24">
        <f>IF(Charts!$B$3="none",P536,IF(DR536="",NA(),DR536))</f>
        <v>0</v>
      </c>
      <c r="HU24">
        <f>IF(Charts!$B$3="none",Q536,IF(DS536="",NA(),DS536))</f>
        <v>0</v>
      </c>
      <c r="HV24">
        <f>IF(Charts!$B$3="none",R536,IF(DT536="",NA(),DT536))</f>
        <v>0</v>
      </c>
      <c r="HW24">
        <f>IF(Charts!$B$3="none",S536,IF(DU536="",NA(),DU536))</f>
        <v>0</v>
      </c>
      <c r="HX24">
        <f>IF(Charts!$B$3="none",T536,IF(DV536="",NA(),DV536))</f>
        <v>0</v>
      </c>
      <c r="HY24">
        <f>IF(Charts!$B$3="none",U536,IF(DW536="",NA(),DW536))</f>
        <v>0</v>
      </c>
      <c r="HZ24">
        <f>IF(Charts!$B$3="none",V536,IF(DX536="",NA(),DX536))</f>
        <v>0</v>
      </c>
      <c r="IA24">
        <f>IF(Charts!$B$3="none",W536,IF(DY536="",NA(),DY536))</f>
        <v>0</v>
      </c>
      <c r="IB24">
        <f>IF(Charts!$B$3="none",X536,IF(DZ536="",NA(),DZ536))</f>
        <v>0</v>
      </c>
      <c r="IC24">
        <f>IF(Charts!$B$3="none",Y536,IF(EA536="",NA(),EA536))</f>
        <v>0</v>
      </c>
      <c r="ID24">
        <f>IF(Charts!$B$3="none",Z536,IF(EB536="",NA(),EB536))</f>
        <v>0</v>
      </c>
      <c r="IE24">
        <f>IF(Charts!$B$3="none",AA536,IF(EC536="",NA(),EC536))</f>
        <v>0</v>
      </c>
      <c r="IF24">
        <f>IF(Charts!$B$3="none",AB536,IF(ED536="",NA(),ED536))</f>
        <v>0</v>
      </c>
      <c r="IG24">
        <f>IF(Charts!$B$3="none",AC536,IF(EE536="",NA(),EE536))</f>
        <v>0</v>
      </c>
      <c r="IH24">
        <f>IF(Charts!$B$3="none",AD536,IF(EF536="",NA(),EF536))</f>
        <v>0</v>
      </c>
      <c r="II24">
        <f>IF(Charts!$B$3="none",AE536,IF(EG536="",NA(),EG536))</f>
        <v>0</v>
      </c>
      <c r="IJ24">
        <f>IF(Charts!$B$3="none",AF536,IF(EH536="",NA(),EH536))</f>
        <v>0</v>
      </c>
      <c r="IK24">
        <f>IF(Charts!$B$3="none",AG536,IF(EI536="",NA(),EI536))</f>
        <v>0</v>
      </c>
      <c r="IL24">
        <f>IF(Charts!$B$3="none",AH536,IF(EJ536="",NA(),EJ536))</f>
        <v>0</v>
      </c>
      <c r="IM24">
        <f>IF(Charts!$B$3="none",AI536,IF(EK536="",NA(),EK536))</f>
        <v>0</v>
      </c>
      <c r="IN24">
        <f>IF(Charts!$B$3="none",AJ536,IF(EL536="",NA(),EL536))</f>
        <v>0</v>
      </c>
      <c r="IO24">
        <f>IF(Charts!$B$3="none",AK536,IF(EM536="",NA(),EM536))</f>
        <v>0</v>
      </c>
      <c r="IP24">
        <f>IF(Charts!$B$3="none",AL536,IF(EN536="",NA(),EN536))</f>
        <v>0</v>
      </c>
      <c r="IQ24">
        <f>IF(Charts!$B$3="none",AM536,IF(EO536="",NA(),EO536))</f>
        <v>0</v>
      </c>
      <c r="IR24">
        <f>IF(Charts!$B$3="none",AN536,IF(EP536="",NA(),EP536))</f>
        <v>0</v>
      </c>
      <c r="IS24">
        <f>IF(Charts!$B$3="none",AO536,IF(EQ536="",NA(),EQ536))</f>
        <v>0</v>
      </c>
      <c r="IT24">
        <f>IF(Charts!$B$3="none",AP536,IF(ER536="",NA(),ER536))</f>
        <v>0</v>
      </c>
      <c r="IU24">
        <f>IF(Charts!$B$3="none",AQ536,IF(ES536="",NA(),ES536))</f>
        <v>0</v>
      </c>
      <c r="IV24">
        <f>IF(Charts!$B$3="none",AR536,IF(ET536="",NA(),ET536))</f>
        <v>0</v>
      </c>
      <c r="IW24">
        <f>IF(Charts!$B$3="none",AS536,IF(EU536="",NA(),EU536))</f>
        <v>0</v>
      </c>
      <c r="IX24">
        <f>IF(Charts!$B$3="none",AT536,IF(EV536="",NA(),EV536))</f>
        <v>0</v>
      </c>
      <c r="IY24">
        <f>IF(Charts!$B$3="none",AU536,IF(EW536="",NA(),EW536))</f>
        <v>0</v>
      </c>
      <c r="IZ24">
        <f>IF(Charts!$B$3="none",AV536,IF(EX536="",NA(),EX536))</f>
        <v>0</v>
      </c>
      <c r="JA24">
        <f>IF(Charts!$B$3="none",AW536,IF(EY536="",NA(),EY536))</f>
        <v>0</v>
      </c>
      <c r="JB24">
        <f>IF(Charts!$B$3="none",AX536,IF(EZ536="",NA(),EZ536))</f>
        <v>0</v>
      </c>
      <c r="JC24">
        <f>IF(Charts!$B$3="none",AY536,IF(FA536="",NA(),FA536))</f>
        <v>0</v>
      </c>
      <c r="JD24">
        <f>IF(Charts!$B$3="none",AZ536,IF(FB536="",NA(),FB536))</f>
        <v>0</v>
      </c>
      <c r="JE24">
        <f>IF(Charts!$B$3="none",BA536,IF(FC536="",NA(),FC536))</f>
        <v>0</v>
      </c>
      <c r="JF24">
        <f>IF(Charts!$B$3="none",BB536,IF(FD536="",NA(),FD536))</f>
        <v>0</v>
      </c>
      <c r="JG24">
        <f>IF(Charts!$B$3="none",BC536,IF(FE536="",NA(),FE536))</f>
        <v>0</v>
      </c>
      <c r="JH24">
        <f>IF(Charts!$B$3="none",BD536,IF(FF536="",NA(),FF536))</f>
        <v>0</v>
      </c>
      <c r="JI24">
        <f>IF(Charts!$B$3="none",BE536,IF(FG536="",NA(),FG536))</f>
        <v>0</v>
      </c>
      <c r="JJ24">
        <f>IF(Charts!$B$3="none",BF536,IF(FH536="",NA(),FH536))</f>
        <v>0</v>
      </c>
      <c r="JK24">
        <f>IF(Charts!$B$3="none",BG536,IF(FI536="",NA(),FI536))</f>
        <v>0</v>
      </c>
      <c r="JL24">
        <f>IF(Charts!$B$3="none",BH536,IF(FJ536="",NA(),FJ536))</f>
        <v>0</v>
      </c>
      <c r="JM24">
        <f>IF(Charts!$B$3="none",BI536,IF(FK536="",NA(),FK536))</f>
        <v>0</v>
      </c>
      <c r="JN24">
        <f>IF(Charts!$B$3="none",BJ536,IF(FL536="",NA(),FL536))</f>
        <v>0</v>
      </c>
      <c r="JO24">
        <f>IF(Charts!$B$3="none",BK536,IF(FM536="",NA(),FM536))</f>
        <v>0</v>
      </c>
      <c r="JP24">
        <f>IF(Charts!$B$3="none",BL536,IF(FN536="",NA(),FN536))</f>
        <v>0</v>
      </c>
      <c r="JQ24">
        <f>IF(Charts!$B$3="none",BM536,IF(FO536="",NA(),FO536))</f>
        <v>0</v>
      </c>
      <c r="JR24">
        <f>IF(Charts!$B$3="none",BN536,IF(FP536="",NA(),FP536))</f>
        <v>0</v>
      </c>
      <c r="JS24">
        <f>IF(Charts!$B$3="none",BO536,IF(FQ536="",NA(),FQ536))</f>
        <v>0</v>
      </c>
      <c r="JT24">
        <f>IF(Charts!$B$3="none",BP536,IF(FR536="",NA(),FR536))</f>
        <v>0</v>
      </c>
      <c r="JU24">
        <f>IF(Charts!$B$3="none",BQ536,IF(FS536="",NA(),FS536))</f>
        <v>0</v>
      </c>
      <c r="JV24">
        <f>IF(Charts!$B$3="none",BR536,IF(FT536="",NA(),FT536))</f>
        <v>0</v>
      </c>
      <c r="JW24">
        <f>IF(Charts!$B$3="none",BS536,IF(FU536="",NA(),FU536))</f>
        <v>0</v>
      </c>
      <c r="JX24">
        <f>IF(Charts!$B$3="none",BT536,IF(FV536="",NA(),FV536))</f>
        <v>0</v>
      </c>
      <c r="JY24">
        <f>IF(Charts!$B$3="none",BU536,IF(FW536="",NA(),FW536))</f>
        <v>0</v>
      </c>
      <c r="JZ24">
        <f>IF(Charts!$B$3="none",BV536,IF(FX536="",NA(),FX536))</f>
        <v>0</v>
      </c>
      <c r="KA24">
        <f>IF(Charts!$B$3="none",BW536,IF(FY536="",NA(),FY536))</f>
        <v>0</v>
      </c>
      <c r="KB24">
        <f>IF(Charts!$B$3="none",BX536,IF(FZ536="",NA(),FZ536))</f>
        <v>0</v>
      </c>
      <c r="KC24">
        <f>IF(Charts!$B$3="none",BY536,IF(GA536="",NA(),GA536))</f>
        <v>0</v>
      </c>
      <c r="KD24">
        <f>IF(Charts!$B$3="none",BZ536,IF(GB536="",NA(),GB536))</f>
        <v>0</v>
      </c>
      <c r="KE24">
        <f>IF(Charts!$B$3="none",CA536,IF(GC536="",NA(),GC536))</f>
        <v>0</v>
      </c>
      <c r="KF24">
        <f>IF(Charts!$B$3="none",CB536,IF(GD536="",NA(),GD536))</f>
        <v>0</v>
      </c>
      <c r="KG24">
        <f>IF(Charts!$B$3="none",CC536,IF(GE536="",NA(),GE536))</f>
        <v>0</v>
      </c>
      <c r="KH24">
        <f>IF(Charts!$B$3="none",CD536,IF(GF536="",NA(),GF536))</f>
        <v>0</v>
      </c>
      <c r="KI24">
        <f>IF(Charts!$B$3="none",CE536,IF(GG536="",NA(),GG536))</f>
        <v>0</v>
      </c>
      <c r="KJ24">
        <f>IF(Charts!$B$3="none",CF536,IF(GH536="",NA(),GH536))</f>
        <v>0</v>
      </c>
      <c r="KK24">
        <f>IF(Charts!$B$3="none",CG536,IF(GI536="",NA(),GI536))</f>
        <v>0</v>
      </c>
      <c r="KL24">
        <f>IF(Charts!$B$3="none",CH536,IF(GJ536="",NA(),GJ536))</f>
        <v>0</v>
      </c>
      <c r="KM24">
        <f>IF(Charts!$B$3="none",CI536,IF(GK536="",NA(),GK536))</f>
        <v>0</v>
      </c>
      <c r="KN24">
        <f>IF(Charts!$B$3="none",CJ536,IF(GL536="",NA(),GL536))</f>
        <v>0</v>
      </c>
      <c r="KO24">
        <f>IF(Charts!$B$3="none",CK536,IF(GM536="",NA(),GM536))</f>
        <v>0</v>
      </c>
      <c r="KP24">
        <f>IF(Charts!$B$3="none",CL536,IF(GN536="",NA(),GN536))</f>
        <v>0</v>
      </c>
      <c r="KQ24">
        <f>IF(Charts!$B$3="none",CM536,IF(GO536="",NA(),GO536))</f>
        <v>0</v>
      </c>
      <c r="KR24">
        <f>IF(Charts!$B$3="none",CN536,IF(GP536="",NA(),GP536))</f>
        <v>0</v>
      </c>
      <c r="KS24">
        <f>IF(Charts!$B$3="none",CO536,IF(GQ536="",NA(),GQ536))</f>
        <v>0</v>
      </c>
      <c r="KT24">
        <f>IF(Charts!$B$3="none",CP536,IF(GR536="",NA(),GR536))</f>
        <v>0</v>
      </c>
      <c r="KU24">
        <f>IF(Charts!$B$3="none",CQ536,IF(GS536="",NA(),GS536))</f>
        <v>0</v>
      </c>
      <c r="KV24">
        <f>IF(Charts!$B$3="none",CR536,IF(GT536="",NA(),GT536))</f>
        <v>0</v>
      </c>
      <c r="KW24">
        <f>IF(Charts!$B$3="none",CS536,IF(GU536="",NA(),GU536))</f>
        <v>0</v>
      </c>
      <c r="KX24">
        <f>IF(Charts!$B$3="none",CT536,IF(GV536="",NA(),GV536))</f>
        <v>0</v>
      </c>
      <c r="KY24">
        <f>IF(Charts!$B$3="none",CU536,IF(GW536="",NA(),GW536))</f>
        <v>0</v>
      </c>
      <c r="KZ24">
        <f>IF(Charts!$B$3="none",CV536,IF(GX536="",NA(),GX536))</f>
        <v>0</v>
      </c>
      <c r="LA24">
        <f>IF(Charts!$B$3="none",CW536,IF(GY536="",NA(),GY536))</f>
        <v>0</v>
      </c>
      <c r="LB24">
        <f>IF(Charts!$B$3="none",CX536,IF(GZ536="",NA(),GZ536))</f>
        <v>0</v>
      </c>
      <c r="LC24">
        <f>IF(Charts!$B$3="none",CY536,IF(HA536="",NA(),HA536))</f>
        <v>0</v>
      </c>
      <c r="LD24">
        <f>IF(Charts!$B$3="none",CZ536,IF(HB536="",NA(),HB536))</f>
        <v>0</v>
      </c>
      <c r="LE24">
        <f>IF(Charts!$B$3="none",DA536,IF(HC536="",NA(),HC536))</f>
        <v>0</v>
      </c>
      <c r="LF24">
        <f>IF(Charts!$B$3="none",DB536,IF(HD536="",NA(),HD536))</f>
        <v>0</v>
      </c>
      <c r="LG24">
        <f>IF(Charts!$B$3="none",DC536,IF(HE536="",NA(),HE536))</f>
        <v>0</v>
      </c>
      <c r="LH24">
        <f>IF(Charts!$B$3="none",DD536,IF(HF536="",NA(),HF536))</f>
        <v>0</v>
      </c>
    </row>
    <row r="25" spans="4:320">
      <c r="D25">
        <v>21</v>
      </c>
      <c r="E25">
        <f>IF(INDIRECT(ADDRESS($D25+2,E$2+1,,,"Instances"))="","",INDIRECT(ADDRESS($D25+2,E$2+1,,,"Instances")))</f>
        <v>0</v>
      </c>
      <c r="F25">
        <f>IFERROR(SMALL(E5:E105,ROW()-ROW($F$5)+1),"")</f>
        <v>0</v>
      </c>
      <c r="H25">
        <f>IFERROR(SUM(F5:F25),"")</f>
        <v>0</v>
      </c>
      <c r="I25">
        <f>IF(INDIRECT(ADDRESS($D25+2,I$2+1,,,"Instances"))="","",INDIRECT(ADDRESS($D25+2,I$2+1,,,"Instances")))</f>
        <v>0</v>
      </c>
      <c r="J25">
        <f>IFERROR(SMALL(I5:I105,ROW()-ROW($J$5)+1),"")</f>
        <v>0</v>
      </c>
      <c r="L25">
        <f>IFERROR(SUM(J5:J25),"")</f>
        <v>0</v>
      </c>
      <c r="M25">
        <f>IF(INDIRECT(ADDRESS($D25+2,M$2+1,,,"Instances"))="","",INDIRECT(ADDRESS($D25+2,M$2+1,,,"Instances")))</f>
        <v>0</v>
      </c>
      <c r="N25">
        <f>IFERROR(SMALL(M5:M105,ROW()-ROW($N$5)+1),"")</f>
        <v>0</v>
      </c>
      <c r="P25">
        <f>IFERROR(SUM(N5:N25),"")</f>
        <v>0</v>
      </c>
      <c r="Q25">
        <f>IF(INDIRECT(ADDRESS($D25+2,Q$2+1,,,"Instances"))="","",INDIRECT(ADDRESS($D25+2,Q$2+1,,,"Instances")))</f>
        <v>0</v>
      </c>
      <c r="R25">
        <f>IFERROR(SMALL(Q5:Q105,ROW()-ROW($R$5)+1),"")</f>
        <v>0</v>
      </c>
      <c r="T25">
        <f>IFERROR(SUM(R5:R25),"")</f>
        <v>0</v>
      </c>
      <c r="U25">
        <f>IF(INDIRECT(ADDRESS($D25+2,U$2+1,,,"Instances"))="","",INDIRECT(ADDRESS($D25+2,U$2+1,,,"Instances")))</f>
        <v>0</v>
      </c>
      <c r="V25">
        <f>IFERROR(SMALL(U5:U105,ROW()-ROW($V$5)+1),"")</f>
        <v>0</v>
      </c>
      <c r="X25">
        <f>IFERROR(SUM(V5:V25),"")</f>
        <v>0</v>
      </c>
      <c r="Y25">
        <f>IF(INDIRECT(ADDRESS($D25+2,Y$2+1,,,"Instances"))="","",INDIRECT(ADDRESS($D25+2,Y$2+1,,,"Instances")))</f>
        <v>0</v>
      </c>
      <c r="Z25">
        <f>IFERROR(SMALL(Y5:Y105,ROW()-ROW($Z$5)+1),"")</f>
        <v>0</v>
      </c>
      <c r="AB25">
        <f>IFERROR(SUM(Z5:Z25),"")</f>
        <v>0</v>
      </c>
      <c r="AC25">
        <f>IF(INDIRECT(ADDRESS($D25+2,AC$2+1,,,"Instances"))="","",INDIRECT(ADDRESS($D25+2,AC$2+1,,,"Instances")))</f>
        <v>0</v>
      </c>
      <c r="AD25">
        <f>IFERROR(SMALL(AC5:AC105,ROW()-ROW($AD$5)+1),"")</f>
        <v>0</v>
      </c>
      <c r="AF25">
        <f>IFERROR(SUM(AD5:AD25),"")</f>
        <v>0</v>
      </c>
      <c r="AG25">
        <f>IF(INDIRECT(ADDRESS($D25+2,AG$2+1,,,"Instances"))="","",INDIRECT(ADDRESS($D25+2,AG$2+1,,,"Instances")))</f>
        <v>0</v>
      </c>
      <c r="AH25">
        <f>IFERROR(SMALL(AG5:AG105,ROW()-ROW($AH$5)+1),"")</f>
        <v>0</v>
      </c>
      <c r="AJ25">
        <f>IFERROR(SUM(AH5:AH25),"")</f>
        <v>0</v>
      </c>
      <c r="AK25">
        <f>IF(INDIRECT(ADDRESS($D25+2,AK$2+1,,,"Instances"))="","",INDIRECT(ADDRESS($D25+2,AK$2+1,,,"Instances")))</f>
        <v>0</v>
      </c>
      <c r="AL25">
        <f>IFERROR(SMALL(AK5:AK105,ROW()-ROW($AL$5)+1),"")</f>
        <v>0</v>
      </c>
      <c r="AN25">
        <f>IFERROR(SUM(AL5:AL25),"")</f>
        <v>0</v>
      </c>
      <c r="AO25">
        <f>IF(INDIRECT(ADDRESS($D25+2,AO$2+1,,,"Instances"))="","",INDIRECT(ADDRESS($D25+2,AO$2+1,,,"Instances")))</f>
        <v>0</v>
      </c>
      <c r="AP25">
        <f>IFERROR(SMALL(AO5:AO105,ROW()-ROW($AP$5)+1),"")</f>
        <v>0</v>
      </c>
      <c r="AR25">
        <f>IFERROR(SUM(AP5:AP25),"")</f>
        <v>0</v>
      </c>
      <c r="AS25">
        <f>IF(INDIRECT(ADDRESS($D25+2,AS$2+1,,,"Instances"))="","",INDIRECT(ADDRESS($D25+2,AS$2+1,,,"Instances")))</f>
        <v>0</v>
      </c>
      <c r="AT25">
        <f>IFERROR(SMALL(AS5:AS105,ROW()-ROW($AT$5)+1),"")</f>
        <v>0</v>
      </c>
      <c r="AV25">
        <f>IFERROR(SUM(AT5:AT25),"")</f>
        <v>0</v>
      </c>
      <c r="AW25">
        <f>IF(INDIRECT(ADDRESS($D25+2,AW$2+1,,,"Instances"))="","",INDIRECT(ADDRESS($D25+2,AW$2+1,,,"Instances")))</f>
        <v>0</v>
      </c>
      <c r="AX25">
        <f>IFERROR(SMALL(AW5:AW105,ROW()-ROW($AX$5)+1),"")</f>
        <v>0</v>
      </c>
      <c r="AZ25">
        <f>IFERROR(SUM(AX5:AX25),"")</f>
        <v>0</v>
      </c>
      <c r="BA25">
        <f>IF(INDIRECT(ADDRESS($D25+2,BA$2+1,,,"Instances"))="","",INDIRECT(ADDRESS($D25+2,BA$2+1,,,"Instances")))</f>
        <v>0</v>
      </c>
      <c r="BB25">
        <f>IFERROR(SMALL(BA5:BA105,ROW()-ROW($BB$5)+1),"")</f>
        <v>0</v>
      </c>
      <c r="BD25">
        <f>IFERROR(SUM(BB5:BB25),"")</f>
        <v>0</v>
      </c>
      <c r="BE25">
        <f>IF(INDIRECT(ADDRESS($D25+2,BE$2+1,,,"Instances"))="","",INDIRECT(ADDRESS($D25+2,BE$2+1,,,"Instances")))</f>
        <v>0</v>
      </c>
      <c r="BF25">
        <f>IFERROR(SMALL(BE5:BE105,ROW()-ROW($BF$5)+1),"")</f>
        <v>0</v>
      </c>
      <c r="BH25">
        <f>IFERROR(SUM(BF5:BF25),"")</f>
        <v>0</v>
      </c>
      <c r="BI25">
        <f>IF(INDIRECT(ADDRESS($D25+2,BI$2+1,,,"Instances"))="","",INDIRECT(ADDRESS($D25+2,BI$2+1,,,"Instances")))</f>
        <v>0</v>
      </c>
      <c r="BJ25">
        <f>IFERROR(SMALL(BI5:BI105,ROW()-ROW($BJ$5)+1),"")</f>
        <v>0</v>
      </c>
      <c r="BL25">
        <f>IFERROR(SUM(BJ5:BJ25),"")</f>
        <v>0</v>
      </c>
      <c r="BM25">
        <f>IF(INDIRECT(ADDRESS($D25+2,BM$2+1,,,"Instances"))="","",INDIRECT(ADDRESS($D25+2,BM$2+1,,,"Instances")))</f>
        <v>0</v>
      </c>
      <c r="BN25">
        <f>IFERROR(SMALL(BM5:BM105,ROW()-ROW($BN$5)+1),"")</f>
        <v>0</v>
      </c>
      <c r="BP25">
        <f>IFERROR(SUM(BN5:BN25),"")</f>
        <v>0</v>
      </c>
      <c r="BQ25">
        <f>IF(INDIRECT(ADDRESS($D25+2,BQ$2+1,,,"Instances"))="","",INDIRECT(ADDRESS($D25+2,BQ$2+1,,,"Instances")))</f>
        <v>0</v>
      </c>
      <c r="BR25">
        <f>IFERROR(SMALL(BQ5:BQ105,ROW()-ROW($BR$5)+1),"")</f>
        <v>0</v>
      </c>
      <c r="BT25">
        <f>IFERROR(SUM(BR5:BR25),"")</f>
        <v>0</v>
      </c>
      <c r="BU25">
        <f>IF(INDIRECT(ADDRESS($D25+2,BU$2+1,,,"Instances"))="","",INDIRECT(ADDRESS($D25+2,BU$2+1,,,"Instances")))</f>
        <v>0</v>
      </c>
      <c r="BV25">
        <f>IFERROR(SMALL(BU5:BU105,ROW()-ROW($BV$5)+1),"")</f>
        <v>0</v>
      </c>
      <c r="BX25">
        <f>IFERROR(SUM(BV5:BV25),"")</f>
        <v>0</v>
      </c>
      <c r="BY25">
        <f>IF(INDIRECT(ADDRESS($D25+2,BY$2+1,,,"Instances"))="","",INDIRECT(ADDRESS($D25+2,BY$2+1,,,"Instances")))</f>
        <v>0</v>
      </c>
      <c r="BZ25">
        <f>IFERROR(SMALL(BY5:BY105,ROW()-ROW($BZ$5)+1),"")</f>
        <v>0</v>
      </c>
      <c r="CB25">
        <f>IFERROR(SUM(BZ5:BZ25),"")</f>
        <v>0</v>
      </c>
      <c r="CC25">
        <f>IF(INDIRECT(ADDRESS($D25+2,CC$2+1,,,"Instances"))="","",INDIRECT(ADDRESS($D25+2,CC$2+1,,,"Instances")))</f>
        <v>0</v>
      </c>
      <c r="CD25">
        <f>IFERROR(SMALL(CC5:CC105,ROW()-ROW($CD$5)+1),"")</f>
        <v>0</v>
      </c>
      <c r="CF25">
        <f>IFERROR(SUM(CD5:CD25),"")</f>
        <v>0</v>
      </c>
      <c r="CG25">
        <f>IF(INDIRECT(ADDRESS($D25+2,CG$2+1,,,"Instances"))="","",INDIRECT(ADDRESS($D25+2,CG$2+1,,,"Instances")))</f>
        <v>0</v>
      </c>
      <c r="CH25">
        <f>IFERROR(SMALL(CG5:CG105,ROW()-ROW($CH$5)+1),"")</f>
        <v>0</v>
      </c>
      <c r="CJ25">
        <f>IFERROR(SUM(CH5:CH25),"")</f>
        <v>0</v>
      </c>
      <c r="CK25">
        <f>IF(INDIRECT(ADDRESS($D25+2,CK$2+1,,,"Instances"))="","",INDIRECT(ADDRESS($D25+2,CK$2+1,,,"Instances")))</f>
        <v>0</v>
      </c>
      <c r="CL25">
        <f>IFERROR(SMALL(CK5:CK105,ROW()-ROW($CL$5)+1),"")</f>
        <v>0</v>
      </c>
      <c r="CN25">
        <f>IFERROR(SUM(CL5:CL25),"")</f>
        <v>0</v>
      </c>
      <c r="CO25">
        <f>IF(INDIRECT(ADDRESS($D25+2,CO$2+1,,,"Instances"))="","",INDIRECT(ADDRESS($D25+2,CO$2+1,,,"Instances")))</f>
        <v>0</v>
      </c>
      <c r="CP25">
        <f>IFERROR(SMALL(CO5:CO105,ROW()-ROW($CP$5)+1),"")</f>
        <v>0</v>
      </c>
      <c r="CR25">
        <f>IFERROR(SUM(CP5:CP25),"")</f>
        <v>0</v>
      </c>
      <c r="CS25">
        <f>IF(INDIRECT(ADDRESS($D25+2,CS$2+1,,,"Instances"))="","",INDIRECT(ADDRESS($D25+2,CS$2+1,,,"Instances")))</f>
        <v>0</v>
      </c>
      <c r="CT25">
        <f>IFERROR(SMALL(CS5:CS105,ROW()-ROW($CT$5)+1),"")</f>
        <v>0</v>
      </c>
      <c r="CV25">
        <f>IFERROR(SUM(CT5:CT25),"")</f>
        <v>0</v>
      </c>
      <c r="CW25">
        <f>IF(INDIRECT(ADDRESS($D25+2,CW$2+1,,,"Instances"))="","",INDIRECT(ADDRESS($D25+2,CW$2+1,,,"Instances")))</f>
        <v>0</v>
      </c>
      <c r="CX25">
        <f>IFERROR(SMALL(CW5:CW105,ROW()-ROW($CX$5)+1),"")</f>
        <v>0</v>
      </c>
      <c r="CZ25">
        <f>IFERROR(SUM(CX5:CX25),"")</f>
        <v>0</v>
      </c>
      <c r="DA25">
        <f>IF(INDIRECT(ADDRESS($D25+2,DA$2+1,,,"Instances"))="","",INDIRECT(ADDRESS($D25+2,DA$2+1,,,"Instances")))</f>
        <v>0</v>
      </c>
      <c r="DB25">
        <f>IFERROR(SMALL(DA5:DA105,ROW()-ROW($DB$5)+1),"")</f>
        <v>0</v>
      </c>
      <c r="DD25">
        <f>IFERROR(SUM(DB5:DB25),"")</f>
        <v>0</v>
      </c>
      <c r="DF25">
        <v>21</v>
      </c>
      <c r="DG25" cm="1">
        <f t="array" ref="DG25">_xlfn.SWITCH(Charts!$B$3,"average", AVERAGE(INDIRECT(ADDRESS(20+3,DG$2+1,,,"Instances") &amp; ":" &amp; ADDRESS(20+3,DG$2+1))),"median", MEDIAN(INDIRECT(ADDRESS(20+3,DG$2+1,,,"Instances") &amp; ":" &amp; ADDRESS(20+3,DG$2+1))),"min", MIN(INDIRECT(ADDRESS(20+3,DG$2+1,,,"Instances") &amp; ":" &amp; ADDRESS(20+3,DG$2+1))),"max", MAX(INDIRECT(ADDRESS(20+3,DG$2+1,,,"Instances") &amp; ":" &amp; ADDRESS(20+3,DG$2+1))),"diff", MAX(INDIRECT(ADDRESS(20+3,DG$2+1,,,"Instances") &amp; ":" &amp; ADDRESS(20+3,DG$2+1)))-MIN(INDIRECT(ADDRESS(20+3,DG$2+1,,,"Instances") &amp; ":" &amp; ADDRESS(20+3,DG$2+1))))</f>
        <v>0</v>
      </c>
      <c r="DH25">
        <f>IFERROR(SMALL(DG5:DG105,ROW()-ROW($DH$5)+1),"")</f>
        <v>0</v>
      </c>
      <c r="DJ25">
        <f>IFERROR(SUM(DH5:DH25),"")</f>
        <v>0</v>
      </c>
      <c r="DK25" cm="1">
        <f t="array" ref="DK25">_xlfn.SWITCH(Charts!$B$3,"average", AVERAGE(INDIRECT(ADDRESS(20+3,DK$2+1,,,"Instances") &amp; ":" &amp; ADDRESS(20+3,DK$2+1))),"median", MEDIAN(INDIRECT(ADDRESS(20+3,DK$2+1,,,"Instances") &amp; ":" &amp; ADDRESS(20+3,DK$2+1))),"min", MIN(INDIRECT(ADDRESS(20+3,DK$2+1,,,"Instances") &amp; ":" &amp; ADDRESS(20+3,DK$2+1))),"max", MAX(INDIRECT(ADDRESS(20+3,DK$2+1,,,"Instances") &amp; ":" &amp; ADDRESS(20+3,DK$2+1))),"diff", MAX(INDIRECT(ADDRESS(20+3,DK$2+1,,,"Instances") &amp; ":" &amp; ADDRESS(20+3,DK$2+1)))-MIN(INDIRECT(ADDRESS(20+3,DK$2+1,,,"Instances") &amp; ":" &amp; ADDRESS(20+3,DK$2+1))))</f>
        <v>0</v>
      </c>
      <c r="DL25">
        <f>IFERROR(SMALL(DK5:DK105,ROW()-ROW($DL$5)+1),"")</f>
        <v>0</v>
      </c>
      <c r="DN25">
        <f>IFERROR(SUM(DL5:DL25),"")</f>
        <v>0</v>
      </c>
      <c r="DO25" cm="1">
        <f t="array" ref="DO25">_xlfn.SWITCH(Charts!$B$3,"average", AVERAGE(INDIRECT(ADDRESS(20+3,DO$2+1,,,"Instances") &amp; ":" &amp; ADDRESS(20+3,DO$2+1))),"median", MEDIAN(INDIRECT(ADDRESS(20+3,DO$2+1,,,"Instances") &amp; ":" &amp; ADDRESS(20+3,DO$2+1))),"min", MIN(INDIRECT(ADDRESS(20+3,DO$2+1,,,"Instances") &amp; ":" &amp; ADDRESS(20+3,DO$2+1))),"max", MAX(INDIRECT(ADDRESS(20+3,DO$2+1,,,"Instances") &amp; ":" &amp; ADDRESS(20+3,DO$2+1))),"diff", MAX(INDIRECT(ADDRESS(20+3,DO$2+1,,,"Instances") &amp; ":" &amp; ADDRESS(20+3,DO$2+1)))-MIN(INDIRECT(ADDRESS(20+3,DO$2+1,,,"Instances") &amp; ":" &amp; ADDRESS(20+3,DO$2+1))))</f>
        <v>0</v>
      </c>
      <c r="DP25">
        <f>IFERROR(SMALL(DO5:DO105,ROW()-ROW($DP$5)+1),"")</f>
        <v>0</v>
      </c>
      <c r="DR25">
        <f>IFERROR(SUM(DP5:DP25),"")</f>
        <v>0</v>
      </c>
      <c r="DS25" cm="1">
        <f t="array" ref="DS25">_xlfn.SWITCH(Charts!$B$3,"average", AVERAGE(INDIRECT(ADDRESS(20+3,DS$2+1,,,"Instances") &amp; ":" &amp; ADDRESS(20+3,DS$2+1))),"median", MEDIAN(INDIRECT(ADDRESS(20+3,DS$2+1,,,"Instances") &amp; ":" &amp; ADDRESS(20+3,DS$2+1))),"min", MIN(INDIRECT(ADDRESS(20+3,DS$2+1,,,"Instances") &amp; ":" &amp; ADDRESS(20+3,DS$2+1))),"max", MAX(INDIRECT(ADDRESS(20+3,DS$2+1,,,"Instances") &amp; ":" &amp; ADDRESS(20+3,DS$2+1))),"diff", MAX(INDIRECT(ADDRESS(20+3,DS$2+1,,,"Instances") &amp; ":" &amp; ADDRESS(20+3,DS$2+1)))-MIN(INDIRECT(ADDRESS(20+3,DS$2+1,,,"Instances") &amp; ":" &amp; ADDRESS(20+3,DS$2+1))))</f>
        <v>0</v>
      </c>
      <c r="DT25">
        <f>IFERROR(SMALL(DS5:DS105,ROW()-ROW($DT$5)+1),"")</f>
        <v>0</v>
      </c>
      <c r="DV25">
        <f>IFERROR(SUM(DT5:DT25),"")</f>
        <v>0</v>
      </c>
      <c r="DW25" cm="1">
        <f t="array" ref="DW25">_xlfn.SWITCH(Charts!$B$3,"average", AVERAGE(INDIRECT(ADDRESS(20+3,DW$2+1,,,"Instances") &amp; ":" &amp; ADDRESS(20+3,DW$2+1))),"median", MEDIAN(INDIRECT(ADDRESS(20+3,DW$2+1,,,"Instances") &amp; ":" &amp; ADDRESS(20+3,DW$2+1))),"min", MIN(INDIRECT(ADDRESS(20+3,DW$2+1,,,"Instances") &amp; ":" &amp; ADDRESS(20+3,DW$2+1))),"max", MAX(INDIRECT(ADDRESS(20+3,DW$2+1,,,"Instances") &amp; ":" &amp; ADDRESS(20+3,DW$2+1))),"diff", MAX(INDIRECT(ADDRESS(20+3,DW$2+1,,,"Instances") &amp; ":" &amp; ADDRESS(20+3,DW$2+1)))-MIN(INDIRECT(ADDRESS(20+3,DW$2+1,,,"Instances") &amp; ":" &amp; ADDRESS(20+3,DW$2+1))))</f>
        <v>0</v>
      </c>
      <c r="DX25">
        <f>IFERROR(SMALL(DW5:DW105,ROW()-ROW($DX$5)+1),"")</f>
        <v>0</v>
      </c>
      <c r="DZ25">
        <f>IFERROR(SUM(DX5:DX25),"")</f>
        <v>0</v>
      </c>
      <c r="EA25" cm="1">
        <f t="array" ref="EA25">_xlfn.SWITCH(Charts!$B$3,"average", AVERAGE(INDIRECT(ADDRESS(20+3,EA$2+1,,,"Instances") &amp; ":" &amp; ADDRESS(20+3,EA$2+1))),"median", MEDIAN(INDIRECT(ADDRESS(20+3,EA$2+1,,,"Instances") &amp; ":" &amp; ADDRESS(20+3,EA$2+1))),"min", MIN(INDIRECT(ADDRESS(20+3,EA$2+1,,,"Instances") &amp; ":" &amp; ADDRESS(20+3,EA$2+1))),"max", MAX(INDIRECT(ADDRESS(20+3,EA$2+1,,,"Instances") &amp; ":" &amp; ADDRESS(20+3,EA$2+1))),"diff", MAX(INDIRECT(ADDRESS(20+3,EA$2+1,,,"Instances") &amp; ":" &amp; ADDRESS(20+3,EA$2+1)))-MIN(INDIRECT(ADDRESS(20+3,EA$2+1,,,"Instances") &amp; ":" &amp; ADDRESS(20+3,EA$2+1))))</f>
        <v>0</v>
      </c>
      <c r="EB25">
        <f>IFERROR(SMALL(EA5:EA105,ROW()-ROW($EB$5)+1),"")</f>
        <v>0</v>
      </c>
      <c r="ED25">
        <f>IFERROR(SUM(EB5:EB25),"")</f>
        <v>0</v>
      </c>
      <c r="EE25" cm="1">
        <f t="array" ref="EE25">_xlfn.SWITCH(Charts!$B$3,"average", AVERAGE(INDIRECT(ADDRESS(20+3,EE$2+1,,,"Instances") &amp; ":" &amp; ADDRESS(20+3,EE$2+1))),"median", MEDIAN(INDIRECT(ADDRESS(20+3,EE$2+1,,,"Instances") &amp; ":" &amp; ADDRESS(20+3,EE$2+1))),"min", MIN(INDIRECT(ADDRESS(20+3,EE$2+1,,,"Instances") &amp; ":" &amp; ADDRESS(20+3,EE$2+1))),"max", MAX(INDIRECT(ADDRESS(20+3,EE$2+1,,,"Instances") &amp; ":" &amp; ADDRESS(20+3,EE$2+1))),"diff", MAX(INDIRECT(ADDRESS(20+3,EE$2+1,,,"Instances") &amp; ":" &amp; ADDRESS(20+3,EE$2+1)))-MIN(INDIRECT(ADDRESS(20+3,EE$2+1,,,"Instances") &amp; ":" &amp; ADDRESS(20+3,EE$2+1))))</f>
        <v>0</v>
      </c>
      <c r="EF25">
        <f>IFERROR(SMALL(EE5:EE105,ROW()-ROW($EF$5)+1),"")</f>
        <v>0</v>
      </c>
      <c r="EH25">
        <f>IFERROR(SUM(EF5:EF25),"")</f>
        <v>0</v>
      </c>
      <c r="EI25" cm="1">
        <f t="array" ref="EI25">_xlfn.SWITCH(Charts!$B$3,"average", AVERAGE(INDIRECT(ADDRESS(20+3,EI$2+1,,,"Instances") &amp; ":" &amp; ADDRESS(20+3,EI$2+1))),"median", MEDIAN(INDIRECT(ADDRESS(20+3,EI$2+1,,,"Instances") &amp; ":" &amp; ADDRESS(20+3,EI$2+1))),"min", MIN(INDIRECT(ADDRESS(20+3,EI$2+1,,,"Instances") &amp; ":" &amp; ADDRESS(20+3,EI$2+1))),"max", MAX(INDIRECT(ADDRESS(20+3,EI$2+1,,,"Instances") &amp; ":" &amp; ADDRESS(20+3,EI$2+1))),"diff", MAX(INDIRECT(ADDRESS(20+3,EI$2+1,,,"Instances") &amp; ":" &amp; ADDRESS(20+3,EI$2+1)))-MIN(INDIRECT(ADDRESS(20+3,EI$2+1,,,"Instances") &amp; ":" &amp; ADDRESS(20+3,EI$2+1))))</f>
        <v>0</v>
      </c>
      <c r="EJ25">
        <f>IFERROR(SMALL(EI5:EI105,ROW()-ROW($EJ$5)+1),"")</f>
        <v>0</v>
      </c>
      <c r="EL25">
        <f>IFERROR(SUM(EJ5:EJ25),"")</f>
        <v>0</v>
      </c>
      <c r="EM25" cm="1">
        <f t="array" ref="EM25">_xlfn.SWITCH(Charts!$B$3,"average", AVERAGE(INDIRECT(ADDRESS(20+3,EM$2+1,,,"Instances") &amp; ":" &amp; ADDRESS(20+3,EM$2+1))),"median", MEDIAN(INDIRECT(ADDRESS(20+3,EM$2+1,,,"Instances") &amp; ":" &amp; ADDRESS(20+3,EM$2+1))),"min", MIN(INDIRECT(ADDRESS(20+3,EM$2+1,,,"Instances") &amp; ":" &amp; ADDRESS(20+3,EM$2+1))),"max", MAX(INDIRECT(ADDRESS(20+3,EM$2+1,,,"Instances") &amp; ":" &amp; ADDRESS(20+3,EM$2+1))),"diff", MAX(INDIRECT(ADDRESS(20+3,EM$2+1,,,"Instances") &amp; ":" &amp; ADDRESS(20+3,EM$2+1)))-MIN(INDIRECT(ADDRESS(20+3,EM$2+1,,,"Instances") &amp; ":" &amp; ADDRESS(20+3,EM$2+1))))</f>
        <v>0</v>
      </c>
      <c r="EN25">
        <f>IFERROR(SMALL(EM5:EM105,ROW()-ROW($EN$5)+1),"")</f>
        <v>0</v>
      </c>
      <c r="EP25">
        <f>IFERROR(SUM(EN5:EN25),"")</f>
        <v>0</v>
      </c>
      <c r="EQ25" cm="1">
        <f t="array" ref="EQ25">_xlfn.SWITCH(Charts!$B$3,"average", AVERAGE(INDIRECT(ADDRESS(20+3,EQ$2+1,,,"Instances") &amp; ":" &amp; ADDRESS(20+3,EQ$2+1))),"median", MEDIAN(INDIRECT(ADDRESS(20+3,EQ$2+1,,,"Instances") &amp; ":" &amp; ADDRESS(20+3,EQ$2+1))),"min", MIN(INDIRECT(ADDRESS(20+3,EQ$2+1,,,"Instances") &amp; ":" &amp; ADDRESS(20+3,EQ$2+1))),"max", MAX(INDIRECT(ADDRESS(20+3,EQ$2+1,,,"Instances") &amp; ":" &amp; ADDRESS(20+3,EQ$2+1))),"diff", MAX(INDIRECT(ADDRESS(20+3,EQ$2+1,,,"Instances") &amp; ":" &amp; ADDRESS(20+3,EQ$2+1)))-MIN(INDIRECT(ADDRESS(20+3,EQ$2+1,,,"Instances") &amp; ":" &amp; ADDRESS(20+3,EQ$2+1))))</f>
        <v>0</v>
      </c>
      <c r="ER25">
        <f>IFERROR(SMALL(EQ5:EQ105,ROW()-ROW($ER$5)+1),"")</f>
        <v>0</v>
      </c>
      <c r="ET25">
        <f>IFERROR(SUM(ER5:ER25),"")</f>
        <v>0</v>
      </c>
      <c r="EU25" cm="1">
        <f t="array" ref="EU25">_xlfn.SWITCH(Charts!$B$3,"average", AVERAGE(INDIRECT(ADDRESS(20+3,EU$2+1,,,"Instances") &amp; ":" &amp; ADDRESS(20+3,EU$2+1))),"median", MEDIAN(INDIRECT(ADDRESS(20+3,EU$2+1,,,"Instances") &amp; ":" &amp; ADDRESS(20+3,EU$2+1))),"min", MIN(INDIRECT(ADDRESS(20+3,EU$2+1,,,"Instances") &amp; ":" &amp; ADDRESS(20+3,EU$2+1))),"max", MAX(INDIRECT(ADDRESS(20+3,EU$2+1,,,"Instances") &amp; ":" &amp; ADDRESS(20+3,EU$2+1))),"diff", MAX(INDIRECT(ADDRESS(20+3,EU$2+1,,,"Instances") &amp; ":" &amp; ADDRESS(20+3,EU$2+1)))-MIN(INDIRECT(ADDRESS(20+3,EU$2+1,,,"Instances") &amp; ":" &amp; ADDRESS(20+3,EU$2+1))))</f>
        <v>0</v>
      </c>
      <c r="EV25">
        <f>IFERROR(SMALL(EU5:EU105,ROW()-ROW($EV$5)+1),"")</f>
        <v>0</v>
      </c>
      <c r="EX25">
        <f>IFERROR(SUM(EV5:EV25),"")</f>
        <v>0</v>
      </c>
      <c r="EY25" cm="1">
        <f t="array" ref="EY25">_xlfn.SWITCH(Charts!$B$3,"average", AVERAGE(INDIRECT(ADDRESS(20+3,EY$2+1,,,"Instances") &amp; ":" &amp; ADDRESS(20+3,EY$2+1))),"median", MEDIAN(INDIRECT(ADDRESS(20+3,EY$2+1,,,"Instances") &amp; ":" &amp; ADDRESS(20+3,EY$2+1))),"min", MIN(INDIRECT(ADDRESS(20+3,EY$2+1,,,"Instances") &amp; ":" &amp; ADDRESS(20+3,EY$2+1))),"max", MAX(INDIRECT(ADDRESS(20+3,EY$2+1,,,"Instances") &amp; ":" &amp; ADDRESS(20+3,EY$2+1))),"diff", MAX(INDIRECT(ADDRESS(20+3,EY$2+1,,,"Instances") &amp; ":" &amp; ADDRESS(20+3,EY$2+1)))-MIN(INDIRECT(ADDRESS(20+3,EY$2+1,,,"Instances") &amp; ":" &amp; ADDRESS(20+3,EY$2+1))))</f>
        <v>0</v>
      </c>
      <c r="EZ25">
        <f>IFERROR(SMALL(EY5:EY105,ROW()-ROW($EZ$5)+1),"")</f>
        <v>0</v>
      </c>
      <c r="FB25">
        <f>IFERROR(SUM(EZ5:EZ25),"")</f>
        <v>0</v>
      </c>
      <c r="FC25" cm="1">
        <f t="array" ref="FC25">_xlfn.SWITCH(Charts!$B$3,"average", AVERAGE(INDIRECT(ADDRESS(20+3,FC$2+1,,,"Instances") &amp; ":" &amp; ADDRESS(20+3,FC$2+1))),"median", MEDIAN(INDIRECT(ADDRESS(20+3,FC$2+1,,,"Instances") &amp; ":" &amp; ADDRESS(20+3,FC$2+1))),"min", MIN(INDIRECT(ADDRESS(20+3,FC$2+1,,,"Instances") &amp; ":" &amp; ADDRESS(20+3,FC$2+1))),"max", MAX(INDIRECT(ADDRESS(20+3,FC$2+1,,,"Instances") &amp; ":" &amp; ADDRESS(20+3,FC$2+1))),"diff", MAX(INDIRECT(ADDRESS(20+3,FC$2+1,,,"Instances") &amp; ":" &amp; ADDRESS(20+3,FC$2+1)))-MIN(INDIRECT(ADDRESS(20+3,FC$2+1,,,"Instances") &amp; ":" &amp; ADDRESS(20+3,FC$2+1))))</f>
        <v>0</v>
      </c>
      <c r="FD25">
        <f>IFERROR(SMALL(FC5:FC105,ROW()-ROW($FD$5)+1),"")</f>
        <v>0</v>
      </c>
      <c r="FF25">
        <f>IFERROR(SUM(FD5:FD25),"")</f>
        <v>0</v>
      </c>
      <c r="FG25" cm="1">
        <f t="array" ref="FG25">_xlfn.SWITCH(Charts!$B$3,"average", AVERAGE(INDIRECT(ADDRESS(20+3,FG$2+1,,,"Instances") &amp; ":" &amp; ADDRESS(20+3,FG$2+1))),"median", MEDIAN(INDIRECT(ADDRESS(20+3,FG$2+1,,,"Instances") &amp; ":" &amp; ADDRESS(20+3,FG$2+1))),"min", MIN(INDIRECT(ADDRESS(20+3,FG$2+1,,,"Instances") &amp; ":" &amp; ADDRESS(20+3,FG$2+1))),"max", MAX(INDIRECT(ADDRESS(20+3,FG$2+1,,,"Instances") &amp; ":" &amp; ADDRESS(20+3,FG$2+1))),"diff", MAX(INDIRECT(ADDRESS(20+3,FG$2+1,,,"Instances") &amp; ":" &amp; ADDRESS(20+3,FG$2+1)))-MIN(INDIRECT(ADDRESS(20+3,FG$2+1,,,"Instances") &amp; ":" &amp; ADDRESS(20+3,FG$2+1))))</f>
        <v>0</v>
      </c>
      <c r="FH25">
        <f>IFERROR(SMALL(FG5:FG105,ROW()-ROW($FH$5)+1),"")</f>
        <v>0</v>
      </c>
      <c r="FJ25">
        <f>IFERROR(SUM(FH5:FH25),"")</f>
        <v>0</v>
      </c>
      <c r="FK25" cm="1">
        <f t="array" ref="FK25">_xlfn.SWITCH(Charts!$B$3,"average", AVERAGE(INDIRECT(ADDRESS(20+3,FK$2+1,,,"Instances") &amp; ":" &amp; ADDRESS(20+3,FK$2+1))),"median", MEDIAN(INDIRECT(ADDRESS(20+3,FK$2+1,,,"Instances") &amp; ":" &amp; ADDRESS(20+3,FK$2+1))),"min", MIN(INDIRECT(ADDRESS(20+3,FK$2+1,,,"Instances") &amp; ":" &amp; ADDRESS(20+3,FK$2+1))),"max", MAX(INDIRECT(ADDRESS(20+3,FK$2+1,,,"Instances") &amp; ":" &amp; ADDRESS(20+3,FK$2+1))),"diff", MAX(INDIRECT(ADDRESS(20+3,FK$2+1,,,"Instances") &amp; ":" &amp; ADDRESS(20+3,FK$2+1)))-MIN(INDIRECT(ADDRESS(20+3,FK$2+1,,,"Instances") &amp; ":" &amp; ADDRESS(20+3,FK$2+1))))</f>
        <v>0</v>
      </c>
      <c r="FL25">
        <f>IFERROR(SMALL(FK5:FK105,ROW()-ROW($FL$5)+1),"")</f>
        <v>0</v>
      </c>
      <c r="FN25">
        <f>IFERROR(SUM(FL5:FL25),"")</f>
        <v>0</v>
      </c>
      <c r="FO25" cm="1">
        <f t="array" ref="FO25">_xlfn.SWITCH(Charts!$B$3,"average", AVERAGE(INDIRECT(ADDRESS(20+3,FO$2+1,,,"Instances") &amp; ":" &amp; ADDRESS(20+3,FO$2+1))),"median", MEDIAN(INDIRECT(ADDRESS(20+3,FO$2+1,,,"Instances") &amp; ":" &amp; ADDRESS(20+3,FO$2+1))),"min", MIN(INDIRECT(ADDRESS(20+3,FO$2+1,,,"Instances") &amp; ":" &amp; ADDRESS(20+3,FO$2+1))),"max", MAX(INDIRECT(ADDRESS(20+3,FO$2+1,,,"Instances") &amp; ":" &amp; ADDRESS(20+3,FO$2+1))),"diff", MAX(INDIRECT(ADDRESS(20+3,FO$2+1,,,"Instances") &amp; ":" &amp; ADDRESS(20+3,FO$2+1)))-MIN(INDIRECT(ADDRESS(20+3,FO$2+1,,,"Instances") &amp; ":" &amp; ADDRESS(20+3,FO$2+1))))</f>
        <v>0</v>
      </c>
      <c r="FP25">
        <f>IFERROR(SMALL(FO5:FO105,ROW()-ROW($FP$5)+1),"")</f>
        <v>0</v>
      </c>
      <c r="FR25">
        <f>IFERROR(SUM(FP5:FP25),"")</f>
        <v>0</v>
      </c>
      <c r="FS25" cm="1">
        <f t="array" ref="FS25">_xlfn.SWITCH(Charts!$B$3,"average", AVERAGE(INDIRECT(ADDRESS(20+3,FS$2+1,,,"Instances") &amp; ":" &amp; ADDRESS(20+3,FS$2+1))),"median", MEDIAN(INDIRECT(ADDRESS(20+3,FS$2+1,,,"Instances") &amp; ":" &amp; ADDRESS(20+3,FS$2+1))),"min", MIN(INDIRECT(ADDRESS(20+3,FS$2+1,,,"Instances") &amp; ":" &amp; ADDRESS(20+3,FS$2+1))),"max", MAX(INDIRECT(ADDRESS(20+3,FS$2+1,,,"Instances") &amp; ":" &amp; ADDRESS(20+3,FS$2+1))),"diff", MAX(INDIRECT(ADDRESS(20+3,FS$2+1,,,"Instances") &amp; ":" &amp; ADDRESS(20+3,FS$2+1)))-MIN(INDIRECT(ADDRESS(20+3,FS$2+1,,,"Instances") &amp; ":" &amp; ADDRESS(20+3,FS$2+1))))</f>
        <v>0</v>
      </c>
      <c r="FT25">
        <f>IFERROR(SMALL(FS5:FS105,ROW()-ROW($FT$5)+1),"")</f>
        <v>0</v>
      </c>
      <c r="FV25">
        <f>IFERROR(SUM(FT5:FT25),"")</f>
        <v>0</v>
      </c>
      <c r="FW25" cm="1">
        <f t="array" ref="FW25">_xlfn.SWITCH(Charts!$B$3,"average", AVERAGE(INDIRECT(ADDRESS(20+3,FW$2+1,,,"Instances") &amp; ":" &amp; ADDRESS(20+3,FW$2+1))),"median", MEDIAN(INDIRECT(ADDRESS(20+3,FW$2+1,,,"Instances") &amp; ":" &amp; ADDRESS(20+3,FW$2+1))),"min", MIN(INDIRECT(ADDRESS(20+3,FW$2+1,,,"Instances") &amp; ":" &amp; ADDRESS(20+3,FW$2+1))),"max", MAX(INDIRECT(ADDRESS(20+3,FW$2+1,,,"Instances") &amp; ":" &amp; ADDRESS(20+3,FW$2+1))),"diff", MAX(INDIRECT(ADDRESS(20+3,FW$2+1,,,"Instances") &amp; ":" &amp; ADDRESS(20+3,FW$2+1)))-MIN(INDIRECT(ADDRESS(20+3,FW$2+1,,,"Instances") &amp; ":" &amp; ADDRESS(20+3,FW$2+1))))</f>
        <v>0</v>
      </c>
      <c r="FX25">
        <f>IFERROR(SMALL(FW5:FW105,ROW()-ROW($FX$5)+1),"")</f>
        <v>0</v>
      </c>
      <c r="FZ25">
        <f>IFERROR(SUM(FX5:FX25),"")</f>
        <v>0</v>
      </c>
      <c r="GA25" cm="1">
        <f t="array" ref="GA25">_xlfn.SWITCH(Charts!$B$3,"average", AVERAGE(INDIRECT(ADDRESS(20+3,GA$2+1,,,"Instances") &amp; ":" &amp; ADDRESS(20+3,GA$2+1))),"median", MEDIAN(INDIRECT(ADDRESS(20+3,GA$2+1,,,"Instances") &amp; ":" &amp; ADDRESS(20+3,GA$2+1))),"min", MIN(INDIRECT(ADDRESS(20+3,GA$2+1,,,"Instances") &amp; ":" &amp; ADDRESS(20+3,GA$2+1))),"max", MAX(INDIRECT(ADDRESS(20+3,GA$2+1,,,"Instances") &amp; ":" &amp; ADDRESS(20+3,GA$2+1))),"diff", MAX(INDIRECT(ADDRESS(20+3,GA$2+1,,,"Instances") &amp; ":" &amp; ADDRESS(20+3,GA$2+1)))-MIN(INDIRECT(ADDRESS(20+3,GA$2+1,,,"Instances") &amp; ":" &amp; ADDRESS(20+3,GA$2+1))))</f>
        <v>0</v>
      </c>
      <c r="GB25">
        <f>IFERROR(SMALL(GA5:GA105,ROW()-ROW($GB$5)+1),"")</f>
        <v>0</v>
      </c>
      <c r="GD25">
        <f>IFERROR(SUM(GB5:GB25),"")</f>
        <v>0</v>
      </c>
      <c r="GE25" cm="1">
        <f t="array" ref="GE25">_xlfn.SWITCH(Charts!$B$3,"average", AVERAGE(INDIRECT(ADDRESS(20+3,GE$2+1,,,"Instances") &amp; ":" &amp; ADDRESS(20+3,GE$2+1))),"median", MEDIAN(INDIRECT(ADDRESS(20+3,GE$2+1,,,"Instances") &amp; ":" &amp; ADDRESS(20+3,GE$2+1))),"min", MIN(INDIRECT(ADDRESS(20+3,GE$2+1,,,"Instances") &amp; ":" &amp; ADDRESS(20+3,GE$2+1))),"max", MAX(INDIRECT(ADDRESS(20+3,GE$2+1,,,"Instances") &amp; ":" &amp; ADDRESS(20+3,GE$2+1))),"diff", MAX(INDIRECT(ADDRESS(20+3,GE$2+1,,,"Instances") &amp; ":" &amp; ADDRESS(20+3,GE$2+1)))-MIN(INDIRECT(ADDRESS(20+3,GE$2+1,,,"Instances") &amp; ":" &amp; ADDRESS(20+3,GE$2+1))))</f>
        <v>0</v>
      </c>
      <c r="GF25">
        <f>IFERROR(SMALL(GE5:GE105,ROW()-ROW($GF$5)+1),"")</f>
        <v>0</v>
      </c>
      <c r="GH25">
        <f>IFERROR(SUM(GF5:GF25),"")</f>
        <v>0</v>
      </c>
      <c r="GI25" cm="1">
        <f t="array" ref="GI25">_xlfn.SWITCH(Charts!$B$3,"average", AVERAGE(INDIRECT(ADDRESS(20+3,GI$2+1,,,"Instances") &amp; ":" &amp; ADDRESS(20+3,GI$2+1))),"median", MEDIAN(INDIRECT(ADDRESS(20+3,GI$2+1,,,"Instances") &amp; ":" &amp; ADDRESS(20+3,GI$2+1))),"min", MIN(INDIRECT(ADDRESS(20+3,GI$2+1,,,"Instances") &amp; ":" &amp; ADDRESS(20+3,GI$2+1))),"max", MAX(INDIRECT(ADDRESS(20+3,GI$2+1,,,"Instances") &amp; ":" &amp; ADDRESS(20+3,GI$2+1))),"diff", MAX(INDIRECT(ADDRESS(20+3,GI$2+1,,,"Instances") &amp; ":" &amp; ADDRESS(20+3,GI$2+1)))-MIN(INDIRECT(ADDRESS(20+3,GI$2+1,,,"Instances") &amp; ":" &amp; ADDRESS(20+3,GI$2+1))))</f>
        <v>0</v>
      </c>
      <c r="GJ25">
        <f>IFERROR(SMALL(GI5:GI105,ROW()-ROW($GJ$5)+1),"")</f>
        <v>0</v>
      </c>
      <c r="GL25">
        <f>IFERROR(SUM(GJ5:GJ25),"")</f>
        <v>0</v>
      </c>
      <c r="GM25" cm="1">
        <f t="array" ref="GM25">_xlfn.SWITCH(Charts!$B$3,"average", AVERAGE(INDIRECT(ADDRESS(20+3,GM$2+1,,,"Instances") &amp; ":" &amp; ADDRESS(20+3,GM$2+1))),"median", MEDIAN(INDIRECT(ADDRESS(20+3,GM$2+1,,,"Instances") &amp; ":" &amp; ADDRESS(20+3,GM$2+1))),"min", MIN(INDIRECT(ADDRESS(20+3,GM$2+1,,,"Instances") &amp; ":" &amp; ADDRESS(20+3,GM$2+1))),"max", MAX(INDIRECT(ADDRESS(20+3,GM$2+1,,,"Instances") &amp; ":" &amp; ADDRESS(20+3,GM$2+1))),"diff", MAX(INDIRECT(ADDRESS(20+3,GM$2+1,,,"Instances") &amp; ":" &amp; ADDRESS(20+3,GM$2+1)))-MIN(INDIRECT(ADDRESS(20+3,GM$2+1,,,"Instances") &amp; ":" &amp; ADDRESS(20+3,GM$2+1))))</f>
        <v>0</v>
      </c>
      <c r="GN25">
        <f>IFERROR(SMALL(GM5:GM105,ROW()-ROW($GN$5)+1),"")</f>
        <v>0</v>
      </c>
      <c r="GP25">
        <f>IFERROR(SUM(GN5:GN25),"")</f>
        <v>0</v>
      </c>
      <c r="GQ25" cm="1">
        <f t="array" ref="GQ25">_xlfn.SWITCH(Charts!$B$3,"average", AVERAGE(INDIRECT(ADDRESS(20+3,GQ$2+1,,,"Instances") &amp; ":" &amp; ADDRESS(20+3,GQ$2+1))),"median", MEDIAN(INDIRECT(ADDRESS(20+3,GQ$2+1,,,"Instances") &amp; ":" &amp; ADDRESS(20+3,GQ$2+1))),"min", MIN(INDIRECT(ADDRESS(20+3,GQ$2+1,,,"Instances") &amp; ":" &amp; ADDRESS(20+3,GQ$2+1))),"max", MAX(INDIRECT(ADDRESS(20+3,GQ$2+1,,,"Instances") &amp; ":" &amp; ADDRESS(20+3,GQ$2+1))),"diff", MAX(INDIRECT(ADDRESS(20+3,GQ$2+1,,,"Instances") &amp; ":" &amp; ADDRESS(20+3,GQ$2+1)))-MIN(INDIRECT(ADDRESS(20+3,GQ$2+1,,,"Instances") &amp; ":" &amp; ADDRESS(20+3,GQ$2+1))))</f>
        <v>0</v>
      </c>
      <c r="GR25">
        <f>IFERROR(SMALL(GQ5:GQ105,ROW()-ROW($GR$5)+1),"")</f>
        <v>0</v>
      </c>
      <c r="GT25">
        <f>IFERROR(SUM(GR5:GR25),"")</f>
        <v>0</v>
      </c>
      <c r="GU25" cm="1">
        <f t="array" ref="GU25">_xlfn.SWITCH(Charts!$B$3,"average", AVERAGE(INDIRECT(ADDRESS(20+3,GU$2+1,,,"Instances") &amp; ":" &amp; ADDRESS(20+3,GU$2+1))),"median", MEDIAN(INDIRECT(ADDRESS(20+3,GU$2+1,,,"Instances") &amp; ":" &amp; ADDRESS(20+3,GU$2+1))),"min", MIN(INDIRECT(ADDRESS(20+3,GU$2+1,,,"Instances") &amp; ":" &amp; ADDRESS(20+3,GU$2+1))),"max", MAX(INDIRECT(ADDRESS(20+3,GU$2+1,,,"Instances") &amp; ":" &amp; ADDRESS(20+3,GU$2+1))),"diff", MAX(INDIRECT(ADDRESS(20+3,GU$2+1,,,"Instances") &amp; ":" &amp; ADDRESS(20+3,GU$2+1)))-MIN(INDIRECT(ADDRESS(20+3,GU$2+1,,,"Instances") &amp; ":" &amp; ADDRESS(20+3,GU$2+1))))</f>
        <v>0</v>
      </c>
      <c r="GV25">
        <f>IFERROR(SMALL(GU5:GU105,ROW()-ROW($GV$5)+1),"")</f>
        <v>0</v>
      </c>
      <c r="GX25">
        <f>IFERROR(SUM(GV5:GV25),"")</f>
        <v>0</v>
      </c>
      <c r="GY25" cm="1">
        <f t="array" ref="GY25">_xlfn.SWITCH(Charts!$B$3,"average", AVERAGE(INDIRECT(ADDRESS(20+3,GY$2+1,,,"Instances") &amp; ":" &amp; ADDRESS(20+3,GY$2+1))),"median", MEDIAN(INDIRECT(ADDRESS(20+3,GY$2+1,,,"Instances") &amp; ":" &amp; ADDRESS(20+3,GY$2+1))),"min", MIN(INDIRECT(ADDRESS(20+3,GY$2+1,,,"Instances") &amp; ":" &amp; ADDRESS(20+3,GY$2+1))),"max", MAX(INDIRECT(ADDRESS(20+3,GY$2+1,,,"Instances") &amp; ":" &amp; ADDRESS(20+3,GY$2+1))),"diff", MAX(INDIRECT(ADDRESS(20+3,GY$2+1,,,"Instances") &amp; ":" &amp; ADDRESS(20+3,GY$2+1)))-MIN(INDIRECT(ADDRESS(20+3,GY$2+1,,,"Instances") &amp; ":" &amp; ADDRESS(20+3,GY$2+1))))</f>
        <v>0</v>
      </c>
      <c r="GZ25">
        <f>IFERROR(SMALL(GY5:GY105,ROW()-ROW($GZ$5)+1),"")</f>
        <v>0</v>
      </c>
      <c r="HB25">
        <f>IFERROR(SUM(GZ5:GZ25),"")</f>
        <v>0</v>
      </c>
      <c r="HC25" cm="1">
        <f t="array" ref="HC25">_xlfn.SWITCH(Charts!$B$3,"average", AVERAGE(INDIRECT(ADDRESS(20+3,HC$2+1,,,"Instances") &amp; ":" &amp; ADDRESS(20+3,HC$2+1))),"median", MEDIAN(INDIRECT(ADDRESS(20+3,HC$2+1,,,"Instances") &amp; ":" &amp; ADDRESS(20+3,HC$2+1))),"min", MIN(INDIRECT(ADDRESS(20+3,HC$2+1,,,"Instances") &amp; ":" &amp; ADDRESS(20+3,HC$2+1))),"max", MAX(INDIRECT(ADDRESS(20+3,HC$2+1,,,"Instances") &amp; ":" &amp; ADDRESS(20+3,HC$2+1))),"diff", MAX(INDIRECT(ADDRESS(20+3,HC$2+1,,,"Instances") &amp; ":" &amp; ADDRESS(20+3,HC$2+1)))-MIN(INDIRECT(ADDRESS(20+3,HC$2+1,,,"Instances") &amp; ":" &amp; ADDRESS(20+3,HC$2+1))))</f>
        <v>0</v>
      </c>
      <c r="HD25">
        <f>IFERROR(SMALL(HC5:HC105,ROW()-ROW($HD$5)+1),"")</f>
        <v>0</v>
      </c>
      <c r="HF25">
        <f>IFERROR(SUM(HD5:HD25),"")</f>
        <v>0</v>
      </c>
      <c r="HI25">
        <f>IF(Charts!$B$3="none",E537,IF(DG537="",NA(),DG537))</f>
        <v>0</v>
      </c>
      <c r="HJ25">
        <f>IF(Charts!$B$3="none",F537,IF(DH537="",NA(),DH537))</f>
        <v>0</v>
      </c>
      <c r="HK25">
        <f>IF(Charts!$B$3="none",G537,IF(DI537="",NA(),DI537))</f>
        <v>0</v>
      </c>
      <c r="HL25">
        <f>IF(Charts!$B$3="none",H537,IF(DJ537="",NA(),DJ537))</f>
        <v>0</v>
      </c>
      <c r="HM25">
        <f>IF(Charts!$B$3="none",I537,IF(DK537="",NA(),DK537))</f>
        <v>0</v>
      </c>
      <c r="HN25">
        <f>IF(Charts!$B$3="none",J537,IF(DL537="",NA(),DL537))</f>
        <v>0</v>
      </c>
      <c r="HO25">
        <f>IF(Charts!$B$3="none",K537,IF(DM537="",NA(),DM537))</f>
        <v>0</v>
      </c>
      <c r="HP25">
        <f>IF(Charts!$B$3="none",L537,IF(DN537="",NA(),DN537))</f>
        <v>0</v>
      </c>
      <c r="HQ25">
        <f>IF(Charts!$B$3="none",M537,IF(DO537="",NA(),DO537))</f>
        <v>0</v>
      </c>
      <c r="HR25">
        <f>IF(Charts!$B$3="none",N537,IF(DP537="",NA(),DP537))</f>
        <v>0</v>
      </c>
      <c r="HS25">
        <f>IF(Charts!$B$3="none",O537,IF(DQ537="",NA(),DQ537))</f>
        <v>0</v>
      </c>
      <c r="HT25">
        <f>IF(Charts!$B$3="none",P537,IF(DR537="",NA(),DR537))</f>
        <v>0</v>
      </c>
      <c r="HU25">
        <f>IF(Charts!$B$3="none",Q537,IF(DS537="",NA(),DS537))</f>
        <v>0</v>
      </c>
      <c r="HV25">
        <f>IF(Charts!$B$3="none",R537,IF(DT537="",NA(),DT537))</f>
        <v>0</v>
      </c>
      <c r="HW25">
        <f>IF(Charts!$B$3="none",S537,IF(DU537="",NA(),DU537))</f>
        <v>0</v>
      </c>
      <c r="HX25">
        <f>IF(Charts!$B$3="none",T537,IF(DV537="",NA(),DV537))</f>
        <v>0</v>
      </c>
      <c r="HY25">
        <f>IF(Charts!$B$3="none",U537,IF(DW537="",NA(),DW537))</f>
        <v>0</v>
      </c>
      <c r="HZ25">
        <f>IF(Charts!$B$3="none",V537,IF(DX537="",NA(),DX537))</f>
        <v>0</v>
      </c>
      <c r="IA25">
        <f>IF(Charts!$B$3="none",W537,IF(DY537="",NA(),DY537))</f>
        <v>0</v>
      </c>
      <c r="IB25">
        <f>IF(Charts!$B$3="none",X537,IF(DZ537="",NA(),DZ537))</f>
        <v>0</v>
      </c>
      <c r="IC25">
        <f>IF(Charts!$B$3="none",Y537,IF(EA537="",NA(),EA537))</f>
        <v>0</v>
      </c>
      <c r="ID25">
        <f>IF(Charts!$B$3="none",Z537,IF(EB537="",NA(),EB537))</f>
        <v>0</v>
      </c>
      <c r="IE25">
        <f>IF(Charts!$B$3="none",AA537,IF(EC537="",NA(),EC537))</f>
        <v>0</v>
      </c>
      <c r="IF25">
        <f>IF(Charts!$B$3="none",AB537,IF(ED537="",NA(),ED537))</f>
        <v>0</v>
      </c>
      <c r="IG25">
        <f>IF(Charts!$B$3="none",AC537,IF(EE537="",NA(),EE537))</f>
        <v>0</v>
      </c>
      <c r="IH25">
        <f>IF(Charts!$B$3="none",AD537,IF(EF537="",NA(),EF537))</f>
        <v>0</v>
      </c>
      <c r="II25">
        <f>IF(Charts!$B$3="none",AE537,IF(EG537="",NA(),EG537))</f>
        <v>0</v>
      </c>
      <c r="IJ25">
        <f>IF(Charts!$B$3="none",AF537,IF(EH537="",NA(),EH537))</f>
        <v>0</v>
      </c>
      <c r="IK25">
        <f>IF(Charts!$B$3="none",AG537,IF(EI537="",NA(),EI537))</f>
        <v>0</v>
      </c>
      <c r="IL25">
        <f>IF(Charts!$B$3="none",AH537,IF(EJ537="",NA(),EJ537))</f>
        <v>0</v>
      </c>
      <c r="IM25">
        <f>IF(Charts!$B$3="none",AI537,IF(EK537="",NA(),EK537))</f>
        <v>0</v>
      </c>
      <c r="IN25">
        <f>IF(Charts!$B$3="none",AJ537,IF(EL537="",NA(),EL537))</f>
        <v>0</v>
      </c>
      <c r="IO25">
        <f>IF(Charts!$B$3="none",AK537,IF(EM537="",NA(),EM537))</f>
        <v>0</v>
      </c>
      <c r="IP25">
        <f>IF(Charts!$B$3="none",AL537,IF(EN537="",NA(),EN537))</f>
        <v>0</v>
      </c>
      <c r="IQ25">
        <f>IF(Charts!$B$3="none",AM537,IF(EO537="",NA(),EO537))</f>
        <v>0</v>
      </c>
      <c r="IR25">
        <f>IF(Charts!$B$3="none",AN537,IF(EP537="",NA(),EP537))</f>
        <v>0</v>
      </c>
      <c r="IS25">
        <f>IF(Charts!$B$3="none",AO537,IF(EQ537="",NA(),EQ537))</f>
        <v>0</v>
      </c>
      <c r="IT25">
        <f>IF(Charts!$B$3="none",AP537,IF(ER537="",NA(),ER537))</f>
        <v>0</v>
      </c>
      <c r="IU25">
        <f>IF(Charts!$B$3="none",AQ537,IF(ES537="",NA(),ES537))</f>
        <v>0</v>
      </c>
      <c r="IV25">
        <f>IF(Charts!$B$3="none",AR537,IF(ET537="",NA(),ET537))</f>
        <v>0</v>
      </c>
      <c r="IW25">
        <f>IF(Charts!$B$3="none",AS537,IF(EU537="",NA(),EU537))</f>
        <v>0</v>
      </c>
      <c r="IX25">
        <f>IF(Charts!$B$3="none",AT537,IF(EV537="",NA(),EV537))</f>
        <v>0</v>
      </c>
      <c r="IY25">
        <f>IF(Charts!$B$3="none",AU537,IF(EW537="",NA(),EW537))</f>
        <v>0</v>
      </c>
      <c r="IZ25">
        <f>IF(Charts!$B$3="none",AV537,IF(EX537="",NA(),EX537))</f>
        <v>0</v>
      </c>
      <c r="JA25">
        <f>IF(Charts!$B$3="none",AW537,IF(EY537="",NA(),EY537))</f>
        <v>0</v>
      </c>
      <c r="JB25">
        <f>IF(Charts!$B$3="none",AX537,IF(EZ537="",NA(),EZ537))</f>
        <v>0</v>
      </c>
      <c r="JC25">
        <f>IF(Charts!$B$3="none",AY537,IF(FA537="",NA(),FA537))</f>
        <v>0</v>
      </c>
      <c r="JD25">
        <f>IF(Charts!$B$3="none",AZ537,IF(FB537="",NA(),FB537))</f>
        <v>0</v>
      </c>
      <c r="JE25">
        <f>IF(Charts!$B$3="none",BA537,IF(FC537="",NA(),FC537))</f>
        <v>0</v>
      </c>
      <c r="JF25">
        <f>IF(Charts!$B$3="none",BB537,IF(FD537="",NA(),FD537))</f>
        <v>0</v>
      </c>
      <c r="JG25">
        <f>IF(Charts!$B$3="none",BC537,IF(FE537="",NA(),FE537))</f>
        <v>0</v>
      </c>
      <c r="JH25">
        <f>IF(Charts!$B$3="none",BD537,IF(FF537="",NA(),FF537))</f>
        <v>0</v>
      </c>
      <c r="JI25">
        <f>IF(Charts!$B$3="none",BE537,IF(FG537="",NA(),FG537))</f>
        <v>0</v>
      </c>
      <c r="JJ25">
        <f>IF(Charts!$B$3="none",BF537,IF(FH537="",NA(),FH537))</f>
        <v>0</v>
      </c>
      <c r="JK25">
        <f>IF(Charts!$B$3="none",BG537,IF(FI537="",NA(),FI537))</f>
        <v>0</v>
      </c>
      <c r="JL25">
        <f>IF(Charts!$B$3="none",BH537,IF(FJ537="",NA(),FJ537))</f>
        <v>0</v>
      </c>
      <c r="JM25">
        <f>IF(Charts!$B$3="none",BI537,IF(FK537="",NA(),FK537))</f>
        <v>0</v>
      </c>
      <c r="JN25">
        <f>IF(Charts!$B$3="none",BJ537,IF(FL537="",NA(),FL537))</f>
        <v>0</v>
      </c>
      <c r="JO25">
        <f>IF(Charts!$B$3="none",BK537,IF(FM537="",NA(),FM537))</f>
        <v>0</v>
      </c>
      <c r="JP25">
        <f>IF(Charts!$B$3="none",BL537,IF(FN537="",NA(),FN537))</f>
        <v>0</v>
      </c>
      <c r="JQ25">
        <f>IF(Charts!$B$3="none",BM537,IF(FO537="",NA(),FO537))</f>
        <v>0</v>
      </c>
      <c r="JR25">
        <f>IF(Charts!$B$3="none",BN537,IF(FP537="",NA(),FP537))</f>
        <v>0</v>
      </c>
      <c r="JS25">
        <f>IF(Charts!$B$3="none",BO537,IF(FQ537="",NA(),FQ537))</f>
        <v>0</v>
      </c>
      <c r="JT25">
        <f>IF(Charts!$B$3="none",BP537,IF(FR537="",NA(),FR537))</f>
        <v>0</v>
      </c>
      <c r="JU25">
        <f>IF(Charts!$B$3="none",BQ537,IF(FS537="",NA(),FS537))</f>
        <v>0</v>
      </c>
      <c r="JV25">
        <f>IF(Charts!$B$3="none",BR537,IF(FT537="",NA(),FT537))</f>
        <v>0</v>
      </c>
      <c r="JW25">
        <f>IF(Charts!$B$3="none",BS537,IF(FU537="",NA(),FU537))</f>
        <v>0</v>
      </c>
      <c r="JX25">
        <f>IF(Charts!$B$3="none",BT537,IF(FV537="",NA(),FV537))</f>
        <v>0</v>
      </c>
      <c r="JY25">
        <f>IF(Charts!$B$3="none",BU537,IF(FW537="",NA(),FW537))</f>
        <v>0</v>
      </c>
      <c r="JZ25">
        <f>IF(Charts!$B$3="none",BV537,IF(FX537="",NA(),FX537))</f>
        <v>0</v>
      </c>
      <c r="KA25">
        <f>IF(Charts!$B$3="none",BW537,IF(FY537="",NA(),FY537))</f>
        <v>0</v>
      </c>
      <c r="KB25">
        <f>IF(Charts!$B$3="none",BX537,IF(FZ537="",NA(),FZ537))</f>
        <v>0</v>
      </c>
      <c r="KC25">
        <f>IF(Charts!$B$3="none",BY537,IF(GA537="",NA(),GA537))</f>
        <v>0</v>
      </c>
      <c r="KD25">
        <f>IF(Charts!$B$3="none",BZ537,IF(GB537="",NA(),GB537))</f>
        <v>0</v>
      </c>
      <c r="KE25">
        <f>IF(Charts!$B$3="none",CA537,IF(GC537="",NA(),GC537))</f>
        <v>0</v>
      </c>
      <c r="KF25">
        <f>IF(Charts!$B$3="none",CB537,IF(GD537="",NA(),GD537))</f>
        <v>0</v>
      </c>
      <c r="KG25">
        <f>IF(Charts!$B$3="none",CC537,IF(GE537="",NA(),GE537))</f>
        <v>0</v>
      </c>
      <c r="KH25">
        <f>IF(Charts!$B$3="none",CD537,IF(GF537="",NA(),GF537))</f>
        <v>0</v>
      </c>
      <c r="KI25">
        <f>IF(Charts!$B$3="none",CE537,IF(GG537="",NA(),GG537))</f>
        <v>0</v>
      </c>
      <c r="KJ25">
        <f>IF(Charts!$B$3="none",CF537,IF(GH537="",NA(),GH537))</f>
        <v>0</v>
      </c>
      <c r="KK25">
        <f>IF(Charts!$B$3="none",CG537,IF(GI537="",NA(),GI537))</f>
        <v>0</v>
      </c>
      <c r="KL25">
        <f>IF(Charts!$B$3="none",CH537,IF(GJ537="",NA(),GJ537))</f>
        <v>0</v>
      </c>
      <c r="KM25">
        <f>IF(Charts!$B$3="none",CI537,IF(GK537="",NA(),GK537))</f>
        <v>0</v>
      </c>
      <c r="KN25">
        <f>IF(Charts!$B$3="none",CJ537,IF(GL537="",NA(),GL537))</f>
        <v>0</v>
      </c>
      <c r="KO25">
        <f>IF(Charts!$B$3="none",CK537,IF(GM537="",NA(),GM537))</f>
        <v>0</v>
      </c>
      <c r="KP25">
        <f>IF(Charts!$B$3="none",CL537,IF(GN537="",NA(),GN537))</f>
        <v>0</v>
      </c>
      <c r="KQ25">
        <f>IF(Charts!$B$3="none",CM537,IF(GO537="",NA(),GO537))</f>
        <v>0</v>
      </c>
      <c r="KR25">
        <f>IF(Charts!$B$3="none",CN537,IF(GP537="",NA(),GP537))</f>
        <v>0</v>
      </c>
      <c r="KS25">
        <f>IF(Charts!$B$3="none",CO537,IF(GQ537="",NA(),GQ537))</f>
        <v>0</v>
      </c>
      <c r="KT25">
        <f>IF(Charts!$B$3="none",CP537,IF(GR537="",NA(),GR537))</f>
        <v>0</v>
      </c>
      <c r="KU25">
        <f>IF(Charts!$B$3="none",CQ537,IF(GS537="",NA(),GS537))</f>
        <v>0</v>
      </c>
      <c r="KV25">
        <f>IF(Charts!$B$3="none",CR537,IF(GT537="",NA(),GT537))</f>
        <v>0</v>
      </c>
      <c r="KW25">
        <f>IF(Charts!$B$3="none",CS537,IF(GU537="",NA(),GU537))</f>
        <v>0</v>
      </c>
      <c r="KX25">
        <f>IF(Charts!$B$3="none",CT537,IF(GV537="",NA(),GV537))</f>
        <v>0</v>
      </c>
      <c r="KY25">
        <f>IF(Charts!$B$3="none",CU537,IF(GW537="",NA(),GW537))</f>
        <v>0</v>
      </c>
      <c r="KZ25">
        <f>IF(Charts!$B$3="none",CV537,IF(GX537="",NA(),GX537))</f>
        <v>0</v>
      </c>
      <c r="LA25">
        <f>IF(Charts!$B$3="none",CW537,IF(GY537="",NA(),GY537))</f>
        <v>0</v>
      </c>
      <c r="LB25">
        <f>IF(Charts!$B$3="none",CX537,IF(GZ537="",NA(),GZ537))</f>
        <v>0</v>
      </c>
      <c r="LC25">
        <f>IF(Charts!$B$3="none",CY537,IF(HA537="",NA(),HA537))</f>
        <v>0</v>
      </c>
      <c r="LD25">
        <f>IF(Charts!$B$3="none",CZ537,IF(HB537="",NA(),HB537))</f>
        <v>0</v>
      </c>
      <c r="LE25">
        <f>IF(Charts!$B$3="none",DA537,IF(HC537="",NA(),HC537))</f>
        <v>0</v>
      </c>
      <c r="LF25">
        <f>IF(Charts!$B$3="none",DB537,IF(HD537="",NA(),HD537))</f>
        <v>0</v>
      </c>
      <c r="LG25">
        <f>IF(Charts!$B$3="none",DC537,IF(HE537="",NA(),HE537))</f>
        <v>0</v>
      </c>
      <c r="LH25">
        <f>IF(Charts!$B$3="none",DD537,IF(HF537="",NA(),HF537))</f>
        <v>0</v>
      </c>
    </row>
    <row r="26" spans="4:320">
      <c r="D26">
        <v>22</v>
      </c>
      <c r="E26">
        <f>IF(INDIRECT(ADDRESS($D26+2,E$2+1,,,"Instances"))="","",INDIRECT(ADDRESS($D26+2,E$2+1,,,"Instances")))</f>
        <v>0</v>
      </c>
      <c r="F26">
        <f>IFERROR(SMALL(E5:E105,ROW()-ROW($F$5)+1),"")</f>
        <v>0</v>
      </c>
      <c r="H26">
        <f>IFERROR(SUM(F5:F26),"")</f>
        <v>0</v>
      </c>
      <c r="I26">
        <f>IF(INDIRECT(ADDRESS($D26+2,I$2+1,,,"Instances"))="","",INDIRECT(ADDRESS($D26+2,I$2+1,,,"Instances")))</f>
        <v>0</v>
      </c>
      <c r="J26">
        <f>IFERROR(SMALL(I5:I105,ROW()-ROW($J$5)+1),"")</f>
        <v>0</v>
      </c>
      <c r="L26">
        <f>IFERROR(SUM(J5:J26),"")</f>
        <v>0</v>
      </c>
      <c r="M26">
        <f>IF(INDIRECT(ADDRESS($D26+2,M$2+1,,,"Instances"))="","",INDIRECT(ADDRESS($D26+2,M$2+1,,,"Instances")))</f>
        <v>0</v>
      </c>
      <c r="N26">
        <f>IFERROR(SMALL(M5:M105,ROW()-ROW($N$5)+1),"")</f>
        <v>0</v>
      </c>
      <c r="P26">
        <f>IFERROR(SUM(N5:N26),"")</f>
        <v>0</v>
      </c>
      <c r="Q26">
        <f>IF(INDIRECT(ADDRESS($D26+2,Q$2+1,,,"Instances"))="","",INDIRECT(ADDRESS($D26+2,Q$2+1,,,"Instances")))</f>
        <v>0</v>
      </c>
      <c r="R26">
        <f>IFERROR(SMALL(Q5:Q105,ROW()-ROW($R$5)+1),"")</f>
        <v>0</v>
      </c>
      <c r="T26">
        <f>IFERROR(SUM(R5:R26),"")</f>
        <v>0</v>
      </c>
      <c r="U26">
        <f>IF(INDIRECT(ADDRESS($D26+2,U$2+1,,,"Instances"))="","",INDIRECT(ADDRESS($D26+2,U$2+1,,,"Instances")))</f>
        <v>0</v>
      </c>
      <c r="V26">
        <f>IFERROR(SMALL(U5:U105,ROW()-ROW($V$5)+1),"")</f>
        <v>0</v>
      </c>
      <c r="X26">
        <f>IFERROR(SUM(V5:V26),"")</f>
        <v>0</v>
      </c>
      <c r="Y26">
        <f>IF(INDIRECT(ADDRESS($D26+2,Y$2+1,,,"Instances"))="","",INDIRECT(ADDRESS($D26+2,Y$2+1,,,"Instances")))</f>
        <v>0</v>
      </c>
      <c r="Z26">
        <f>IFERROR(SMALL(Y5:Y105,ROW()-ROW($Z$5)+1),"")</f>
        <v>0</v>
      </c>
      <c r="AB26">
        <f>IFERROR(SUM(Z5:Z26),"")</f>
        <v>0</v>
      </c>
      <c r="AC26">
        <f>IF(INDIRECT(ADDRESS($D26+2,AC$2+1,,,"Instances"))="","",INDIRECT(ADDRESS($D26+2,AC$2+1,,,"Instances")))</f>
        <v>0</v>
      </c>
      <c r="AD26">
        <f>IFERROR(SMALL(AC5:AC105,ROW()-ROW($AD$5)+1),"")</f>
        <v>0</v>
      </c>
      <c r="AF26">
        <f>IFERROR(SUM(AD5:AD26),"")</f>
        <v>0</v>
      </c>
      <c r="AG26">
        <f>IF(INDIRECT(ADDRESS($D26+2,AG$2+1,,,"Instances"))="","",INDIRECT(ADDRESS($D26+2,AG$2+1,,,"Instances")))</f>
        <v>0</v>
      </c>
      <c r="AH26">
        <f>IFERROR(SMALL(AG5:AG105,ROW()-ROW($AH$5)+1),"")</f>
        <v>0</v>
      </c>
      <c r="AJ26">
        <f>IFERROR(SUM(AH5:AH26),"")</f>
        <v>0</v>
      </c>
      <c r="AK26">
        <f>IF(INDIRECT(ADDRESS($D26+2,AK$2+1,,,"Instances"))="","",INDIRECT(ADDRESS($D26+2,AK$2+1,,,"Instances")))</f>
        <v>0</v>
      </c>
      <c r="AL26">
        <f>IFERROR(SMALL(AK5:AK105,ROW()-ROW($AL$5)+1),"")</f>
        <v>0</v>
      </c>
      <c r="AN26">
        <f>IFERROR(SUM(AL5:AL26),"")</f>
        <v>0</v>
      </c>
      <c r="AO26">
        <f>IF(INDIRECT(ADDRESS($D26+2,AO$2+1,,,"Instances"))="","",INDIRECT(ADDRESS($D26+2,AO$2+1,,,"Instances")))</f>
        <v>0</v>
      </c>
      <c r="AP26">
        <f>IFERROR(SMALL(AO5:AO105,ROW()-ROW($AP$5)+1),"")</f>
        <v>0</v>
      </c>
      <c r="AR26">
        <f>IFERROR(SUM(AP5:AP26),"")</f>
        <v>0</v>
      </c>
      <c r="AS26">
        <f>IF(INDIRECT(ADDRESS($D26+2,AS$2+1,,,"Instances"))="","",INDIRECT(ADDRESS($D26+2,AS$2+1,,,"Instances")))</f>
        <v>0</v>
      </c>
      <c r="AT26">
        <f>IFERROR(SMALL(AS5:AS105,ROW()-ROW($AT$5)+1),"")</f>
        <v>0</v>
      </c>
      <c r="AV26">
        <f>IFERROR(SUM(AT5:AT26),"")</f>
        <v>0</v>
      </c>
      <c r="AW26">
        <f>IF(INDIRECT(ADDRESS($D26+2,AW$2+1,,,"Instances"))="","",INDIRECT(ADDRESS($D26+2,AW$2+1,,,"Instances")))</f>
        <v>0</v>
      </c>
      <c r="AX26">
        <f>IFERROR(SMALL(AW5:AW105,ROW()-ROW($AX$5)+1),"")</f>
        <v>0</v>
      </c>
      <c r="AZ26">
        <f>IFERROR(SUM(AX5:AX26),"")</f>
        <v>0</v>
      </c>
      <c r="BA26">
        <f>IF(INDIRECT(ADDRESS($D26+2,BA$2+1,,,"Instances"))="","",INDIRECT(ADDRESS($D26+2,BA$2+1,,,"Instances")))</f>
        <v>0</v>
      </c>
      <c r="BB26">
        <f>IFERROR(SMALL(BA5:BA105,ROW()-ROW($BB$5)+1),"")</f>
        <v>0</v>
      </c>
      <c r="BD26">
        <f>IFERROR(SUM(BB5:BB26),"")</f>
        <v>0</v>
      </c>
      <c r="BE26">
        <f>IF(INDIRECT(ADDRESS($D26+2,BE$2+1,,,"Instances"))="","",INDIRECT(ADDRESS($D26+2,BE$2+1,,,"Instances")))</f>
        <v>0</v>
      </c>
      <c r="BF26">
        <f>IFERROR(SMALL(BE5:BE105,ROW()-ROW($BF$5)+1),"")</f>
        <v>0</v>
      </c>
      <c r="BH26">
        <f>IFERROR(SUM(BF5:BF26),"")</f>
        <v>0</v>
      </c>
      <c r="BI26">
        <f>IF(INDIRECT(ADDRESS($D26+2,BI$2+1,,,"Instances"))="","",INDIRECT(ADDRESS($D26+2,BI$2+1,,,"Instances")))</f>
        <v>0</v>
      </c>
      <c r="BJ26">
        <f>IFERROR(SMALL(BI5:BI105,ROW()-ROW($BJ$5)+1),"")</f>
        <v>0</v>
      </c>
      <c r="BL26">
        <f>IFERROR(SUM(BJ5:BJ26),"")</f>
        <v>0</v>
      </c>
      <c r="BM26">
        <f>IF(INDIRECT(ADDRESS($D26+2,BM$2+1,,,"Instances"))="","",INDIRECT(ADDRESS($D26+2,BM$2+1,,,"Instances")))</f>
        <v>0</v>
      </c>
      <c r="BN26">
        <f>IFERROR(SMALL(BM5:BM105,ROW()-ROW($BN$5)+1),"")</f>
        <v>0</v>
      </c>
      <c r="BP26">
        <f>IFERROR(SUM(BN5:BN26),"")</f>
        <v>0</v>
      </c>
      <c r="BQ26">
        <f>IF(INDIRECT(ADDRESS($D26+2,BQ$2+1,,,"Instances"))="","",INDIRECT(ADDRESS($D26+2,BQ$2+1,,,"Instances")))</f>
        <v>0</v>
      </c>
      <c r="BR26">
        <f>IFERROR(SMALL(BQ5:BQ105,ROW()-ROW($BR$5)+1),"")</f>
        <v>0</v>
      </c>
      <c r="BT26">
        <f>IFERROR(SUM(BR5:BR26),"")</f>
        <v>0</v>
      </c>
      <c r="BU26">
        <f>IF(INDIRECT(ADDRESS($D26+2,BU$2+1,,,"Instances"))="","",INDIRECT(ADDRESS($D26+2,BU$2+1,,,"Instances")))</f>
        <v>0</v>
      </c>
      <c r="BV26">
        <f>IFERROR(SMALL(BU5:BU105,ROW()-ROW($BV$5)+1),"")</f>
        <v>0</v>
      </c>
      <c r="BX26">
        <f>IFERROR(SUM(BV5:BV26),"")</f>
        <v>0</v>
      </c>
      <c r="BY26">
        <f>IF(INDIRECT(ADDRESS($D26+2,BY$2+1,,,"Instances"))="","",INDIRECT(ADDRESS($D26+2,BY$2+1,,,"Instances")))</f>
        <v>0</v>
      </c>
      <c r="BZ26">
        <f>IFERROR(SMALL(BY5:BY105,ROW()-ROW($BZ$5)+1),"")</f>
        <v>0</v>
      </c>
      <c r="CB26">
        <f>IFERROR(SUM(BZ5:BZ26),"")</f>
        <v>0</v>
      </c>
      <c r="CC26">
        <f>IF(INDIRECT(ADDRESS($D26+2,CC$2+1,,,"Instances"))="","",INDIRECT(ADDRESS($D26+2,CC$2+1,,,"Instances")))</f>
        <v>0</v>
      </c>
      <c r="CD26">
        <f>IFERROR(SMALL(CC5:CC105,ROW()-ROW($CD$5)+1),"")</f>
        <v>0</v>
      </c>
      <c r="CF26">
        <f>IFERROR(SUM(CD5:CD26),"")</f>
        <v>0</v>
      </c>
      <c r="CG26">
        <f>IF(INDIRECT(ADDRESS($D26+2,CG$2+1,,,"Instances"))="","",INDIRECT(ADDRESS($D26+2,CG$2+1,,,"Instances")))</f>
        <v>0</v>
      </c>
      <c r="CH26">
        <f>IFERROR(SMALL(CG5:CG105,ROW()-ROW($CH$5)+1),"")</f>
        <v>0</v>
      </c>
      <c r="CJ26">
        <f>IFERROR(SUM(CH5:CH26),"")</f>
        <v>0</v>
      </c>
      <c r="CK26">
        <f>IF(INDIRECT(ADDRESS($D26+2,CK$2+1,,,"Instances"))="","",INDIRECT(ADDRESS($D26+2,CK$2+1,,,"Instances")))</f>
        <v>0</v>
      </c>
      <c r="CL26">
        <f>IFERROR(SMALL(CK5:CK105,ROW()-ROW($CL$5)+1),"")</f>
        <v>0</v>
      </c>
      <c r="CN26">
        <f>IFERROR(SUM(CL5:CL26),"")</f>
        <v>0</v>
      </c>
      <c r="CO26">
        <f>IF(INDIRECT(ADDRESS($D26+2,CO$2+1,,,"Instances"))="","",INDIRECT(ADDRESS($D26+2,CO$2+1,,,"Instances")))</f>
        <v>0</v>
      </c>
      <c r="CP26">
        <f>IFERROR(SMALL(CO5:CO105,ROW()-ROW($CP$5)+1),"")</f>
        <v>0</v>
      </c>
      <c r="CR26">
        <f>IFERROR(SUM(CP5:CP26),"")</f>
        <v>0</v>
      </c>
      <c r="CS26">
        <f>IF(INDIRECT(ADDRESS($D26+2,CS$2+1,,,"Instances"))="","",INDIRECT(ADDRESS($D26+2,CS$2+1,,,"Instances")))</f>
        <v>0</v>
      </c>
      <c r="CT26">
        <f>IFERROR(SMALL(CS5:CS105,ROW()-ROW($CT$5)+1),"")</f>
        <v>0</v>
      </c>
      <c r="CV26">
        <f>IFERROR(SUM(CT5:CT26),"")</f>
        <v>0</v>
      </c>
      <c r="CW26">
        <f>IF(INDIRECT(ADDRESS($D26+2,CW$2+1,,,"Instances"))="","",INDIRECT(ADDRESS($D26+2,CW$2+1,,,"Instances")))</f>
        <v>0</v>
      </c>
      <c r="CX26">
        <f>IFERROR(SMALL(CW5:CW105,ROW()-ROW($CX$5)+1),"")</f>
        <v>0</v>
      </c>
      <c r="CZ26">
        <f>IFERROR(SUM(CX5:CX26),"")</f>
        <v>0</v>
      </c>
      <c r="DA26">
        <f>IF(INDIRECT(ADDRESS($D26+2,DA$2+1,,,"Instances"))="","",INDIRECT(ADDRESS($D26+2,DA$2+1,,,"Instances")))</f>
        <v>0</v>
      </c>
      <c r="DB26">
        <f>IFERROR(SMALL(DA5:DA105,ROW()-ROW($DB$5)+1),"")</f>
        <v>0</v>
      </c>
      <c r="DD26">
        <f>IFERROR(SUM(DB5:DB26),"")</f>
        <v>0</v>
      </c>
      <c r="DF26">
        <v>22</v>
      </c>
      <c r="DG26" cm="1">
        <f t="array" ref="DG26">_xlfn.SWITCH(Charts!$B$3,"average", AVERAGE(INDIRECT(ADDRESS(21+3,DG$2+1,,,"Instances") &amp; ":" &amp; ADDRESS(21+3,DG$2+1))),"median", MEDIAN(INDIRECT(ADDRESS(21+3,DG$2+1,,,"Instances") &amp; ":" &amp; ADDRESS(21+3,DG$2+1))),"min", MIN(INDIRECT(ADDRESS(21+3,DG$2+1,,,"Instances") &amp; ":" &amp; ADDRESS(21+3,DG$2+1))),"max", MAX(INDIRECT(ADDRESS(21+3,DG$2+1,,,"Instances") &amp; ":" &amp; ADDRESS(21+3,DG$2+1))),"diff", MAX(INDIRECT(ADDRESS(21+3,DG$2+1,,,"Instances") &amp; ":" &amp; ADDRESS(21+3,DG$2+1)))-MIN(INDIRECT(ADDRESS(21+3,DG$2+1,,,"Instances") &amp; ":" &amp; ADDRESS(21+3,DG$2+1))))</f>
        <v>0</v>
      </c>
      <c r="DH26">
        <f>IFERROR(SMALL(DG5:DG105,ROW()-ROW($DH$5)+1),"")</f>
        <v>0</v>
      </c>
      <c r="DJ26">
        <f>IFERROR(SUM(DH5:DH26),"")</f>
        <v>0</v>
      </c>
      <c r="DK26" cm="1">
        <f t="array" ref="DK26">_xlfn.SWITCH(Charts!$B$3,"average", AVERAGE(INDIRECT(ADDRESS(21+3,DK$2+1,,,"Instances") &amp; ":" &amp; ADDRESS(21+3,DK$2+1))),"median", MEDIAN(INDIRECT(ADDRESS(21+3,DK$2+1,,,"Instances") &amp; ":" &amp; ADDRESS(21+3,DK$2+1))),"min", MIN(INDIRECT(ADDRESS(21+3,DK$2+1,,,"Instances") &amp; ":" &amp; ADDRESS(21+3,DK$2+1))),"max", MAX(INDIRECT(ADDRESS(21+3,DK$2+1,,,"Instances") &amp; ":" &amp; ADDRESS(21+3,DK$2+1))),"diff", MAX(INDIRECT(ADDRESS(21+3,DK$2+1,,,"Instances") &amp; ":" &amp; ADDRESS(21+3,DK$2+1)))-MIN(INDIRECT(ADDRESS(21+3,DK$2+1,,,"Instances") &amp; ":" &amp; ADDRESS(21+3,DK$2+1))))</f>
        <v>0</v>
      </c>
      <c r="DL26">
        <f>IFERROR(SMALL(DK5:DK105,ROW()-ROW($DL$5)+1),"")</f>
        <v>0</v>
      </c>
      <c r="DN26">
        <f>IFERROR(SUM(DL5:DL26),"")</f>
        <v>0</v>
      </c>
      <c r="DO26" cm="1">
        <f t="array" ref="DO26">_xlfn.SWITCH(Charts!$B$3,"average", AVERAGE(INDIRECT(ADDRESS(21+3,DO$2+1,,,"Instances") &amp; ":" &amp; ADDRESS(21+3,DO$2+1))),"median", MEDIAN(INDIRECT(ADDRESS(21+3,DO$2+1,,,"Instances") &amp; ":" &amp; ADDRESS(21+3,DO$2+1))),"min", MIN(INDIRECT(ADDRESS(21+3,DO$2+1,,,"Instances") &amp; ":" &amp; ADDRESS(21+3,DO$2+1))),"max", MAX(INDIRECT(ADDRESS(21+3,DO$2+1,,,"Instances") &amp; ":" &amp; ADDRESS(21+3,DO$2+1))),"diff", MAX(INDIRECT(ADDRESS(21+3,DO$2+1,,,"Instances") &amp; ":" &amp; ADDRESS(21+3,DO$2+1)))-MIN(INDIRECT(ADDRESS(21+3,DO$2+1,,,"Instances") &amp; ":" &amp; ADDRESS(21+3,DO$2+1))))</f>
        <v>0</v>
      </c>
      <c r="DP26">
        <f>IFERROR(SMALL(DO5:DO105,ROW()-ROW($DP$5)+1),"")</f>
        <v>0</v>
      </c>
      <c r="DR26">
        <f>IFERROR(SUM(DP5:DP26),"")</f>
        <v>0</v>
      </c>
      <c r="DS26" cm="1">
        <f t="array" ref="DS26">_xlfn.SWITCH(Charts!$B$3,"average", AVERAGE(INDIRECT(ADDRESS(21+3,DS$2+1,,,"Instances") &amp; ":" &amp; ADDRESS(21+3,DS$2+1))),"median", MEDIAN(INDIRECT(ADDRESS(21+3,DS$2+1,,,"Instances") &amp; ":" &amp; ADDRESS(21+3,DS$2+1))),"min", MIN(INDIRECT(ADDRESS(21+3,DS$2+1,,,"Instances") &amp; ":" &amp; ADDRESS(21+3,DS$2+1))),"max", MAX(INDIRECT(ADDRESS(21+3,DS$2+1,,,"Instances") &amp; ":" &amp; ADDRESS(21+3,DS$2+1))),"diff", MAX(INDIRECT(ADDRESS(21+3,DS$2+1,,,"Instances") &amp; ":" &amp; ADDRESS(21+3,DS$2+1)))-MIN(INDIRECT(ADDRESS(21+3,DS$2+1,,,"Instances") &amp; ":" &amp; ADDRESS(21+3,DS$2+1))))</f>
        <v>0</v>
      </c>
      <c r="DT26">
        <f>IFERROR(SMALL(DS5:DS105,ROW()-ROW($DT$5)+1),"")</f>
        <v>0</v>
      </c>
      <c r="DV26">
        <f>IFERROR(SUM(DT5:DT26),"")</f>
        <v>0</v>
      </c>
      <c r="DW26" cm="1">
        <f t="array" ref="DW26">_xlfn.SWITCH(Charts!$B$3,"average", AVERAGE(INDIRECT(ADDRESS(21+3,DW$2+1,,,"Instances") &amp; ":" &amp; ADDRESS(21+3,DW$2+1))),"median", MEDIAN(INDIRECT(ADDRESS(21+3,DW$2+1,,,"Instances") &amp; ":" &amp; ADDRESS(21+3,DW$2+1))),"min", MIN(INDIRECT(ADDRESS(21+3,DW$2+1,,,"Instances") &amp; ":" &amp; ADDRESS(21+3,DW$2+1))),"max", MAX(INDIRECT(ADDRESS(21+3,DW$2+1,,,"Instances") &amp; ":" &amp; ADDRESS(21+3,DW$2+1))),"diff", MAX(INDIRECT(ADDRESS(21+3,DW$2+1,,,"Instances") &amp; ":" &amp; ADDRESS(21+3,DW$2+1)))-MIN(INDIRECT(ADDRESS(21+3,DW$2+1,,,"Instances") &amp; ":" &amp; ADDRESS(21+3,DW$2+1))))</f>
        <v>0</v>
      </c>
      <c r="DX26">
        <f>IFERROR(SMALL(DW5:DW105,ROW()-ROW($DX$5)+1),"")</f>
        <v>0</v>
      </c>
      <c r="DZ26">
        <f>IFERROR(SUM(DX5:DX26),"")</f>
        <v>0</v>
      </c>
      <c r="EA26" cm="1">
        <f t="array" ref="EA26">_xlfn.SWITCH(Charts!$B$3,"average", AVERAGE(INDIRECT(ADDRESS(21+3,EA$2+1,,,"Instances") &amp; ":" &amp; ADDRESS(21+3,EA$2+1))),"median", MEDIAN(INDIRECT(ADDRESS(21+3,EA$2+1,,,"Instances") &amp; ":" &amp; ADDRESS(21+3,EA$2+1))),"min", MIN(INDIRECT(ADDRESS(21+3,EA$2+1,,,"Instances") &amp; ":" &amp; ADDRESS(21+3,EA$2+1))),"max", MAX(INDIRECT(ADDRESS(21+3,EA$2+1,,,"Instances") &amp; ":" &amp; ADDRESS(21+3,EA$2+1))),"diff", MAX(INDIRECT(ADDRESS(21+3,EA$2+1,,,"Instances") &amp; ":" &amp; ADDRESS(21+3,EA$2+1)))-MIN(INDIRECT(ADDRESS(21+3,EA$2+1,,,"Instances") &amp; ":" &amp; ADDRESS(21+3,EA$2+1))))</f>
        <v>0</v>
      </c>
      <c r="EB26">
        <f>IFERROR(SMALL(EA5:EA105,ROW()-ROW($EB$5)+1),"")</f>
        <v>0</v>
      </c>
      <c r="ED26">
        <f>IFERROR(SUM(EB5:EB26),"")</f>
        <v>0</v>
      </c>
      <c r="EE26" cm="1">
        <f t="array" ref="EE26">_xlfn.SWITCH(Charts!$B$3,"average", AVERAGE(INDIRECT(ADDRESS(21+3,EE$2+1,,,"Instances") &amp; ":" &amp; ADDRESS(21+3,EE$2+1))),"median", MEDIAN(INDIRECT(ADDRESS(21+3,EE$2+1,,,"Instances") &amp; ":" &amp; ADDRESS(21+3,EE$2+1))),"min", MIN(INDIRECT(ADDRESS(21+3,EE$2+1,,,"Instances") &amp; ":" &amp; ADDRESS(21+3,EE$2+1))),"max", MAX(INDIRECT(ADDRESS(21+3,EE$2+1,,,"Instances") &amp; ":" &amp; ADDRESS(21+3,EE$2+1))),"diff", MAX(INDIRECT(ADDRESS(21+3,EE$2+1,,,"Instances") &amp; ":" &amp; ADDRESS(21+3,EE$2+1)))-MIN(INDIRECT(ADDRESS(21+3,EE$2+1,,,"Instances") &amp; ":" &amp; ADDRESS(21+3,EE$2+1))))</f>
        <v>0</v>
      </c>
      <c r="EF26">
        <f>IFERROR(SMALL(EE5:EE105,ROW()-ROW($EF$5)+1),"")</f>
        <v>0</v>
      </c>
      <c r="EH26">
        <f>IFERROR(SUM(EF5:EF26),"")</f>
        <v>0</v>
      </c>
      <c r="EI26" cm="1">
        <f t="array" ref="EI26">_xlfn.SWITCH(Charts!$B$3,"average", AVERAGE(INDIRECT(ADDRESS(21+3,EI$2+1,,,"Instances") &amp; ":" &amp; ADDRESS(21+3,EI$2+1))),"median", MEDIAN(INDIRECT(ADDRESS(21+3,EI$2+1,,,"Instances") &amp; ":" &amp; ADDRESS(21+3,EI$2+1))),"min", MIN(INDIRECT(ADDRESS(21+3,EI$2+1,,,"Instances") &amp; ":" &amp; ADDRESS(21+3,EI$2+1))),"max", MAX(INDIRECT(ADDRESS(21+3,EI$2+1,,,"Instances") &amp; ":" &amp; ADDRESS(21+3,EI$2+1))),"diff", MAX(INDIRECT(ADDRESS(21+3,EI$2+1,,,"Instances") &amp; ":" &amp; ADDRESS(21+3,EI$2+1)))-MIN(INDIRECT(ADDRESS(21+3,EI$2+1,,,"Instances") &amp; ":" &amp; ADDRESS(21+3,EI$2+1))))</f>
        <v>0</v>
      </c>
      <c r="EJ26">
        <f>IFERROR(SMALL(EI5:EI105,ROW()-ROW($EJ$5)+1),"")</f>
        <v>0</v>
      </c>
      <c r="EL26">
        <f>IFERROR(SUM(EJ5:EJ26),"")</f>
        <v>0</v>
      </c>
      <c r="EM26" cm="1">
        <f t="array" ref="EM26">_xlfn.SWITCH(Charts!$B$3,"average", AVERAGE(INDIRECT(ADDRESS(21+3,EM$2+1,,,"Instances") &amp; ":" &amp; ADDRESS(21+3,EM$2+1))),"median", MEDIAN(INDIRECT(ADDRESS(21+3,EM$2+1,,,"Instances") &amp; ":" &amp; ADDRESS(21+3,EM$2+1))),"min", MIN(INDIRECT(ADDRESS(21+3,EM$2+1,,,"Instances") &amp; ":" &amp; ADDRESS(21+3,EM$2+1))),"max", MAX(INDIRECT(ADDRESS(21+3,EM$2+1,,,"Instances") &amp; ":" &amp; ADDRESS(21+3,EM$2+1))),"diff", MAX(INDIRECT(ADDRESS(21+3,EM$2+1,,,"Instances") &amp; ":" &amp; ADDRESS(21+3,EM$2+1)))-MIN(INDIRECT(ADDRESS(21+3,EM$2+1,,,"Instances") &amp; ":" &amp; ADDRESS(21+3,EM$2+1))))</f>
        <v>0</v>
      </c>
      <c r="EN26">
        <f>IFERROR(SMALL(EM5:EM105,ROW()-ROW($EN$5)+1),"")</f>
        <v>0</v>
      </c>
      <c r="EP26">
        <f>IFERROR(SUM(EN5:EN26),"")</f>
        <v>0</v>
      </c>
      <c r="EQ26" cm="1">
        <f t="array" ref="EQ26">_xlfn.SWITCH(Charts!$B$3,"average", AVERAGE(INDIRECT(ADDRESS(21+3,EQ$2+1,,,"Instances") &amp; ":" &amp; ADDRESS(21+3,EQ$2+1))),"median", MEDIAN(INDIRECT(ADDRESS(21+3,EQ$2+1,,,"Instances") &amp; ":" &amp; ADDRESS(21+3,EQ$2+1))),"min", MIN(INDIRECT(ADDRESS(21+3,EQ$2+1,,,"Instances") &amp; ":" &amp; ADDRESS(21+3,EQ$2+1))),"max", MAX(INDIRECT(ADDRESS(21+3,EQ$2+1,,,"Instances") &amp; ":" &amp; ADDRESS(21+3,EQ$2+1))),"diff", MAX(INDIRECT(ADDRESS(21+3,EQ$2+1,,,"Instances") &amp; ":" &amp; ADDRESS(21+3,EQ$2+1)))-MIN(INDIRECT(ADDRESS(21+3,EQ$2+1,,,"Instances") &amp; ":" &amp; ADDRESS(21+3,EQ$2+1))))</f>
        <v>0</v>
      </c>
      <c r="ER26">
        <f>IFERROR(SMALL(EQ5:EQ105,ROW()-ROW($ER$5)+1),"")</f>
        <v>0</v>
      </c>
      <c r="ET26">
        <f>IFERROR(SUM(ER5:ER26),"")</f>
        <v>0</v>
      </c>
      <c r="EU26" cm="1">
        <f t="array" ref="EU26">_xlfn.SWITCH(Charts!$B$3,"average", AVERAGE(INDIRECT(ADDRESS(21+3,EU$2+1,,,"Instances") &amp; ":" &amp; ADDRESS(21+3,EU$2+1))),"median", MEDIAN(INDIRECT(ADDRESS(21+3,EU$2+1,,,"Instances") &amp; ":" &amp; ADDRESS(21+3,EU$2+1))),"min", MIN(INDIRECT(ADDRESS(21+3,EU$2+1,,,"Instances") &amp; ":" &amp; ADDRESS(21+3,EU$2+1))),"max", MAX(INDIRECT(ADDRESS(21+3,EU$2+1,,,"Instances") &amp; ":" &amp; ADDRESS(21+3,EU$2+1))),"diff", MAX(INDIRECT(ADDRESS(21+3,EU$2+1,,,"Instances") &amp; ":" &amp; ADDRESS(21+3,EU$2+1)))-MIN(INDIRECT(ADDRESS(21+3,EU$2+1,,,"Instances") &amp; ":" &amp; ADDRESS(21+3,EU$2+1))))</f>
        <v>0</v>
      </c>
      <c r="EV26">
        <f>IFERROR(SMALL(EU5:EU105,ROW()-ROW($EV$5)+1),"")</f>
        <v>0</v>
      </c>
      <c r="EX26">
        <f>IFERROR(SUM(EV5:EV26),"")</f>
        <v>0</v>
      </c>
      <c r="EY26" cm="1">
        <f t="array" ref="EY26">_xlfn.SWITCH(Charts!$B$3,"average", AVERAGE(INDIRECT(ADDRESS(21+3,EY$2+1,,,"Instances") &amp; ":" &amp; ADDRESS(21+3,EY$2+1))),"median", MEDIAN(INDIRECT(ADDRESS(21+3,EY$2+1,,,"Instances") &amp; ":" &amp; ADDRESS(21+3,EY$2+1))),"min", MIN(INDIRECT(ADDRESS(21+3,EY$2+1,,,"Instances") &amp; ":" &amp; ADDRESS(21+3,EY$2+1))),"max", MAX(INDIRECT(ADDRESS(21+3,EY$2+1,,,"Instances") &amp; ":" &amp; ADDRESS(21+3,EY$2+1))),"diff", MAX(INDIRECT(ADDRESS(21+3,EY$2+1,,,"Instances") &amp; ":" &amp; ADDRESS(21+3,EY$2+1)))-MIN(INDIRECT(ADDRESS(21+3,EY$2+1,,,"Instances") &amp; ":" &amp; ADDRESS(21+3,EY$2+1))))</f>
        <v>0</v>
      </c>
      <c r="EZ26">
        <f>IFERROR(SMALL(EY5:EY105,ROW()-ROW($EZ$5)+1),"")</f>
        <v>0</v>
      </c>
      <c r="FB26">
        <f>IFERROR(SUM(EZ5:EZ26),"")</f>
        <v>0</v>
      </c>
      <c r="FC26" cm="1">
        <f t="array" ref="FC26">_xlfn.SWITCH(Charts!$B$3,"average", AVERAGE(INDIRECT(ADDRESS(21+3,FC$2+1,,,"Instances") &amp; ":" &amp; ADDRESS(21+3,FC$2+1))),"median", MEDIAN(INDIRECT(ADDRESS(21+3,FC$2+1,,,"Instances") &amp; ":" &amp; ADDRESS(21+3,FC$2+1))),"min", MIN(INDIRECT(ADDRESS(21+3,FC$2+1,,,"Instances") &amp; ":" &amp; ADDRESS(21+3,FC$2+1))),"max", MAX(INDIRECT(ADDRESS(21+3,FC$2+1,,,"Instances") &amp; ":" &amp; ADDRESS(21+3,FC$2+1))),"diff", MAX(INDIRECT(ADDRESS(21+3,FC$2+1,,,"Instances") &amp; ":" &amp; ADDRESS(21+3,FC$2+1)))-MIN(INDIRECT(ADDRESS(21+3,FC$2+1,,,"Instances") &amp; ":" &amp; ADDRESS(21+3,FC$2+1))))</f>
        <v>0</v>
      </c>
      <c r="FD26">
        <f>IFERROR(SMALL(FC5:FC105,ROW()-ROW($FD$5)+1),"")</f>
        <v>0</v>
      </c>
      <c r="FF26">
        <f>IFERROR(SUM(FD5:FD26),"")</f>
        <v>0</v>
      </c>
      <c r="FG26" cm="1">
        <f t="array" ref="FG26">_xlfn.SWITCH(Charts!$B$3,"average", AVERAGE(INDIRECT(ADDRESS(21+3,FG$2+1,,,"Instances") &amp; ":" &amp; ADDRESS(21+3,FG$2+1))),"median", MEDIAN(INDIRECT(ADDRESS(21+3,FG$2+1,,,"Instances") &amp; ":" &amp; ADDRESS(21+3,FG$2+1))),"min", MIN(INDIRECT(ADDRESS(21+3,FG$2+1,,,"Instances") &amp; ":" &amp; ADDRESS(21+3,FG$2+1))),"max", MAX(INDIRECT(ADDRESS(21+3,FG$2+1,,,"Instances") &amp; ":" &amp; ADDRESS(21+3,FG$2+1))),"diff", MAX(INDIRECT(ADDRESS(21+3,FG$2+1,,,"Instances") &amp; ":" &amp; ADDRESS(21+3,FG$2+1)))-MIN(INDIRECT(ADDRESS(21+3,FG$2+1,,,"Instances") &amp; ":" &amp; ADDRESS(21+3,FG$2+1))))</f>
        <v>0</v>
      </c>
      <c r="FH26">
        <f>IFERROR(SMALL(FG5:FG105,ROW()-ROW($FH$5)+1),"")</f>
        <v>0</v>
      </c>
      <c r="FJ26">
        <f>IFERROR(SUM(FH5:FH26),"")</f>
        <v>0</v>
      </c>
      <c r="FK26" cm="1">
        <f t="array" ref="FK26">_xlfn.SWITCH(Charts!$B$3,"average", AVERAGE(INDIRECT(ADDRESS(21+3,FK$2+1,,,"Instances") &amp; ":" &amp; ADDRESS(21+3,FK$2+1))),"median", MEDIAN(INDIRECT(ADDRESS(21+3,FK$2+1,,,"Instances") &amp; ":" &amp; ADDRESS(21+3,FK$2+1))),"min", MIN(INDIRECT(ADDRESS(21+3,FK$2+1,,,"Instances") &amp; ":" &amp; ADDRESS(21+3,FK$2+1))),"max", MAX(INDIRECT(ADDRESS(21+3,FK$2+1,,,"Instances") &amp; ":" &amp; ADDRESS(21+3,FK$2+1))),"diff", MAX(INDIRECT(ADDRESS(21+3,FK$2+1,,,"Instances") &amp; ":" &amp; ADDRESS(21+3,FK$2+1)))-MIN(INDIRECT(ADDRESS(21+3,FK$2+1,,,"Instances") &amp; ":" &amp; ADDRESS(21+3,FK$2+1))))</f>
        <v>0</v>
      </c>
      <c r="FL26">
        <f>IFERROR(SMALL(FK5:FK105,ROW()-ROW($FL$5)+1),"")</f>
        <v>0</v>
      </c>
      <c r="FN26">
        <f>IFERROR(SUM(FL5:FL26),"")</f>
        <v>0</v>
      </c>
      <c r="FO26" cm="1">
        <f t="array" ref="FO26">_xlfn.SWITCH(Charts!$B$3,"average", AVERAGE(INDIRECT(ADDRESS(21+3,FO$2+1,,,"Instances") &amp; ":" &amp; ADDRESS(21+3,FO$2+1))),"median", MEDIAN(INDIRECT(ADDRESS(21+3,FO$2+1,,,"Instances") &amp; ":" &amp; ADDRESS(21+3,FO$2+1))),"min", MIN(INDIRECT(ADDRESS(21+3,FO$2+1,,,"Instances") &amp; ":" &amp; ADDRESS(21+3,FO$2+1))),"max", MAX(INDIRECT(ADDRESS(21+3,FO$2+1,,,"Instances") &amp; ":" &amp; ADDRESS(21+3,FO$2+1))),"diff", MAX(INDIRECT(ADDRESS(21+3,FO$2+1,,,"Instances") &amp; ":" &amp; ADDRESS(21+3,FO$2+1)))-MIN(INDIRECT(ADDRESS(21+3,FO$2+1,,,"Instances") &amp; ":" &amp; ADDRESS(21+3,FO$2+1))))</f>
        <v>0</v>
      </c>
      <c r="FP26">
        <f>IFERROR(SMALL(FO5:FO105,ROW()-ROW($FP$5)+1),"")</f>
        <v>0</v>
      </c>
      <c r="FR26">
        <f>IFERROR(SUM(FP5:FP26),"")</f>
        <v>0</v>
      </c>
      <c r="FS26" cm="1">
        <f t="array" ref="FS26">_xlfn.SWITCH(Charts!$B$3,"average", AVERAGE(INDIRECT(ADDRESS(21+3,FS$2+1,,,"Instances") &amp; ":" &amp; ADDRESS(21+3,FS$2+1))),"median", MEDIAN(INDIRECT(ADDRESS(21+3,FS$2+1,,,"Instances") &amp; ":" &amp; ADDRESS(21+3,FS$2+1))),"min", MIN(INDIRECT(ADDRESS(21+3,FS$2+1,,,"Instances") &amp; ":" &amp; ADDRESS(21+3,FS$2+1))),"max", MAX(INDIRECT(ADDRESS(21+3,FS$2+1,,,"Instances") &amp; ":" &amp; ADDRESS(21+3,FS$2+1))),"diff", MAX(INDIRECT(ADDRESS(21+3,FS$2+1,,,"Instances") &amp; ":" &amp; ADDRESS(21+3,FS$2+1)))-MIN(INDIRECT(ADDRESS(21+3,FS$2+1,,,"Instances") &amp; ":" &amp; ADDRESS(21+3,FS$2+1))))</f>
        <v>0</v>
      </c>
      <c r="FT26">
        <f>IFERROR(SMALL(FS5:FS105,ROW()-ROW($FT$5)+1),"")</f>
        <v>0</v>
      </c>
      <c r="FV26">
        <f>IFERROR(SUM(FT5:FT26),"")</f>
        <v>0</v>
      </c>
      <c r="FW26" cm="1">
        <f t="array" ref="FW26">_xlfn.SWITCH(Charts!$B$3,"average", AVERAGE(INDIRECT(ADDRESS(21+3,FW$2+1,,,"Instances") &amp; ":" &amp; ADDRESS(21+3,FW$2+1))),"median", MEDIAN(INDIRECT(ADDRESS(21+3,FW$2+1,,,"Instances") &amp; ":" &amp; ADDRESS(21+3,FW$2+1))),"min", MIN(INDIRECT(ADDRESS(21+3,FW$2+1,,,"Instances") &amp; ":" &amp; ADDRESS(21+3,FW$2+1))),"max", MAX(INDIRECT(ADDRESS(21+3,FW$2+1,,,"Instances") &amp; ":" &amp; ADDRESS(21+3,FW$2+1))),"diff", MAX(INDIRECT(ADDRESS(21+3,FW$2+1,,,"Instances") &amp; ":" &amp; ADDRESS(21+3,FW$2+1)))-MIN(INDIRECT(ADDRESS(21+3,FW$2+1,,,"Instances") &amp; ":" &amp; ADDRESS(21+3,FW$2+1))))</f>
        <v>0</v>
      </c>
      <c r="FX26">
        <f>IFERROR(SMALL(FW5:FW105,ROW()-ROW($FX$5)+1),"")</f>
        <v>0</v>
      </c>
      <c r="FZ26">
        <f>IFERROR(SUM(FX5:FX26),"")</f>
        <v>0</v>
      </c>
      <c r="GA26" cm="1">
        <f t="array" ref="GA26">_xlfn.SWITCH(Charts!$B$3,"average", AVERAGE(INDIRECT(ADDRESS(21+3,GA$2+1,,,"Instances") &amp; ":" &amp; ADDRESS(21+3,GA$2+1))),"median", MEDIAN(INDIRECT(ADDRESS(21+3,GA$2+1,,,"Instances") &amp; ":" &amp; ADDRESS(21+3,GA$2+1))),"min", MIN(INDIRECT(ADDRESS(21+3,GA$2+1,,,"Instances") &amp; ":" &amp; ADDRESS(21+3,GA$2+1))),"max", MAX(INDIRECT(ADDRESS(21+3,GA$2+1,,,"Instances") &amp; ":" &amp; ADDRESS(21+3,GA$2+1))),"diff", MAX(INDIRECT(ADDRESS(21+3,GA$2+1,,,"Instances") &amp; ":" &amp; ADDRESS(21+3,GA$2+1)))-MIN(INDIRECT(ADDRESS(21+3,GA$2+1,,,"Instances") &amp; ":" &amp; ADDRESS(21+3,GA$2+1))))</f>
        <v>0</v>
      </c>
      <c r="GB26">
        <f>IFERROR(SMALL(GA5:GA105,ROW()-ROW($GB$5)+1),"")</f>
        <v>0</v>
      </c>
      <c r="GD26">
        <f>IFERROR(SUM(GB5:GB26),"")</f>
        <v>0</v>
      </c>
      <c r="GE26" cm="1">
        <f t="array" ref="GE26">_xlfn.SWITCH(Charts!$B$3,"average", AVERAGE(INDIRECT(ADDRESS(21+3,GE$2+1,,,"Instances") &amp; ":" &amp; ADDRESS(21+3,GE$2+1))),"median", MEDIAN(INDIRECT(ADDRESS(21+3,GE$2+1,,,"Instances") &amp; ":" &amp; ADDRESS(21+3,GE$2+1))),"min", MIN(INDIRECT(ADDRESS(21+3,GE$2+1,,,"Instances") &amp; ":" &amp; ADDRESS(21+3,GE$2+1))),"max", MAX(INDIRECT(ADDRESS(21+3,GE$2+1,,,"Instances") &amp; ":" &amp; ADDRESS(21+3,GE$2+1))),"diff", MAX(INDIRECT(ADDRESS(21+3,GE$2+1,,,"Instances") &amp; ":" &amp; ADDRESS(21+3,GE$2+1)))-MIN(INDIRECT(ADDRESS(21+3,GE$2+1,,,"Instances") &amp; ":" &amp; ADDRESS(21+3,GE$2+1))))</f>
        <v>0</v>
      </c>
      <c r="GF26">
        <f>IFERROR(SMALL(GE5:GE105,ROW()-ROW($GF$5)+1),"")</f>
        <v>0</v>
      </c>
      <c r="GH26">
        <f>IFERROR(SUM(GF5:GF26),"")</f>
        <v>0</v>
      </c>
      <c r="GI26" cm="1">
        <f t="array" ref="GI26">_xlfn.SWITCH(Charts!$B$3,"average", AVERAGE(INDIRECT(ADDRESS(21+3,GI$2+1,,,"Instances") &amp; ":" &amp; ADDRESS(21+3,GI$2+1))),"median", MEDIAN(INDIRECT(ADDRESS(21+3,GI$2+1,,,"Instances") &amp; ":" &amp; ADDRESS(21+3,GI$2+1))),"min", MIN(INDIRECT(ADDRESS(21+3,GI$2+1,,,"Instances") &amp; ":" &amp; ADDRESS(21+3,GI$2+1))),"max", MAX(INDIRECT(ADDRESS(21+3,GI$2+1,,,"Instances") &amp; ":" &amp; ADDRESS(21+3,GI$2+1))),"diff", MAX(INDIRECT(ADDRESS(21+3,GI$2+1,,,"Instances") &amp; ":" &amp; ADDRESS(21+3,GI$2+1)))-MIN(INDIRECT(ADDRESS(21+3,GI$2+1,,,"Instances") &amp; ":" &amp; ADDRESS(21+3,GI$2+1))))</f>
        <v>0</v>
      </c>
      <c r="GJ26">
        <f>IFERROR(SMALL(GI5:GI105,ROW()-ROW($GJ$5)+1),"")</f>
        <v>0</v>
      </c>
      <c r="GL26">
        <f>IFERROR(SUM(GJ5:GJ26),"")</f>
        <v>0</v>
      </c>
      <c r="GM26" cm="1">
        <f t="array" ref="GM26">_xlfn.SWITCH(Charts!$B$3,"average", AVERAGE(INDIRECT(ADDRESS(21+3,GM$2+1,,,"Instances") &amp; ":" &amp; ADDRESS(21+3,GM$2+1))),"median", MEDIAN(INDIRECT(ADDRESS(21+3,GM$2+1,,,"Instances") &amp; ":" &amp; ADDRESS(21+3,GM$2+1))),"min", MIN(INDIRECT(ADDRESS(21+3,GM$2+1,,,"Instances") &amp; ":" &amp; ADDRESS(21+3,GM$2+1))),"max", MAX(INDIRECT(ADDRESS(21+3,GM$2+1,,,"Instances") &amp; ":" &amp; ADDRESS(21+3,GM$2+1))),"diff", MAX(INDIRECT(ADDRESS(21+3,GM$2+1,,,"Instances") &amp; ":" &amp; ADDRESS(21+3,GM$2+1)))-MIN(INDIRECT(ADDRESS(21+3,GM$2+1,,,"Instances") &amp; ":" &amp; ADDRESS(21+3,GM$2+1))))</f>
        <v>0</v>
      </c>
      <c r="GN26">
        <f>IFERROR(SMALL(GM5:GM105,ROW()-ROW($GN$5)+1),"")</f>
        <v>0</v>
      </c>
      <c r="GP26">
        <f>IFERROR(SUM(GN5:GN26),"")</f>
        <v>0</v>
      </c>
      <c r="GQ26" cm="1">
        <f t="array" ref="GQ26">_xlfn.SWITCH(Charts!$B$3,"average", AVERAGE(INDIRECT(ADDRESS(21+3,GQ$2+1,,,"Instances") &amp; ":" &amp; ADDRESS(21+3,GQ$2+1))),"median", MEDIAN(INDIRECT(ADDRESS(21+3,GQ$2+1,,,"Instances") &amp; ":" &amp; ADDRESS(21+3,GQ$2+1))),"min", MIN(INDIRECT(ADDRESS(21+3,GQ$2+1,,,"Instances") &amp; ":" &amp; ADDRESS(21+3,GQ$2+1))),"max", MAX(INDIRECT(ADDRESS(21+3,GQ$2+1,,,"Instances") &amp; ":" &amp; ADDRESS(21+3,GQ$2+1))),"diff", MAX(INDIRECT(ADDRESS(21+3,GQ$2+1,,,"Instances") &amp; ":" &amp; ADDRESS(21+3,GQ$2+1)))-MIN(INDIRECT(ADDRESS(21+3,GQ$2+1,,,"Instances") &amp; ":" &amp; ADDRESS(21+3,GQ$2+1))))</f>
        <v>0</v>
      </c>
      <c r="GR26">
        <f>IFERROR(SMALL(GQ5:GQ105,ROW()-ROW($GR$5)+1),"")</f>
        <v>0</v>
      </c>
      <c r="GT26">
        <f>IFERROR(SUM(GR5:GR26),"")</f>
        <v>0</v>
      </c>
      <c r="GU26" cm="1">
        <f t="array" ref="GU26">_xlfn.SWITCH(Charts!$B$3,"average", AVERAGE(INDIRECT(ADDRESS(21+3,GU$2+1,,,"Instances") &amp; ":" &amp; ADDRESS(21+3,GU$2+1))),"median", MEDIAN(INDIRECT(ADDRESS(21+3,GU$2+1,,,"Instances") &amp; ":" &amp; ADDRESS(21+3,GU$2+1))),"min", MIN(INDIRECT(ADDRESS(21+3,GU$2+1,,,"Instances") &amp; ":" &amp; ADDRESS(21+3,GU$2+1))),"max", MAX(INDIRECT(ADDRESS(21+3,GU$2+1,,,"Instances") &amp; ":" &amp; ADDRESS(21+3,GU$2+1))),"diff", MAX(INDIRECT(ADDRESS(21+3,GU$2+1,,,"Instances") &amp; ":" &amp; ADDRESS(21+3,GU$2+1)))-MIN(INDIRECT(ADDRESS(21+3,GU$2+1,,,"Instances") &amp; ":" &amp; ADDRESS(21+3,GU$2+1))))</f>
        <v>0</v>
      </c>
      <c r="GV26">
        <f>IFERROR(SMALL(GU5:GU105,ROW()-ROW($GV$5)+1),"")</f>
        <v>0</v>
      </c>
      <c r="GX26">
        <f>IFERROR(SUM(GV5:GV26),"")</f>
        <v>0</v>
      </c>
      <c r="GY26" cm="1">
        <f t="array" ref="GY26">_xlfn.SWITCH(Charts!$B$3,"average", AVERAGE(INDIRECT(ADDRESS(21+3,GY$2+1,,,"Instances") &amp; ":" &amp; ADDRESS(21+3,GY$2+1))),"median", MEDIAN(INDIRECT(ADDRESS(21+3,GY$2+1,,,"Instances") &amp; ":" &amp; ADDRESS(21+3,GY$2+1))),"min", MIN(INDIRECT(ADDRESS(21+3,GY$2+1,,,"Instances") &amp; ":" &amp; ADDRESS(21+3,GY$2+1))),"max", MAX(INDIRECT(ADDRESS(21+3,GY$2+1,,,"Instances") &amp; ":" &amp; ADDRESS(21+3,GY$2+1))),"diff", MAX(INDIRECT(ADDRESS(21+3,GY$2+1,,,"Instances") &amp; ":" &amp; ADDRESS(21+3,GY$2+1)))-MIN(INDIRECT(ADDRESS(21+3,GY$2+1,,,"Instances") &amp; ":" &amp; ADDRESS(21+3,GY$2+1))))</f>
        <v>0</v>
      </c>
      <c r="GZ26">
        <f>IFERROR(SMALL(GY5:GY105,ROW()-ROW($GZ$5)+1),"")</f>
        <v>0</v>
      </c>
      <c r="HB26">
        <f>IFERROR(SUM(GZ5:GZ26),"")</f>
        <v>0</v>
      </c>
      <c r="HC26" cm="1">
        <f t="array" ref="HC26">_xlfn.SWITCH(Charts!$B$3,"average", AVERAGE(INDIRECT(ADDRESS(21+3,HC$2+1,,,"Instances") &amp; ":" &amp; ADDRESS(21+3,HC$2+1))),"median", MEDIAN(INDIRECT(ADDRESS(21+3,HC$2+1,,,"Instances") &amp; ":" &amp; ADDRESS(21+3,HC$2+1))),"min", MIN(INDIRECT(ADDRESS(21+3,HC$2+1,,,"Instances") &amp; ":" &amp; ADDRESS(21+3,HC$2+1))),"max", MAX(INDIRECT(ADDRESS(21+3,HC$2+1,,,"Instances") &amp; ":" &amp; ADDRESS(21+3,HC$2+1))),"diff", MAX(INDIRECT(ADDRESS(21+3,HC$2+1,,,"Instances") &amp; ":" &amp; ADDRESS(21+3,HC$2+1)))-MIN(INDIRECT(ADDRESS(21+3,HC$2+1,,,"Instances") &amp; ":" &amp; ADDRESS(21+3,HC$2+1))))</f>
        <v>0</v>
      </c>
      <c r="HD26">
        <f>IFERROR(SMALL(HC5:HC105,ROW()-ROW($HD$5)+1),"")</f>
        <v>0</v>
      </c>
      <c r="HF26">
        <f>IFERROR(SUM(HD5:HD26),"")</f>
        <v>0</v>
      </c>
      <c r="HI26">
        <f>IF(Charts!$B$3="none",E538,IF(DG538="",NA(),DG538))</f>
        <v>0</v>
      </c>
      <c r="HJ26">
        <f>IF(Charts!$B$3="none",F538,IF(DH538="",NA(),DH538))</f>
        <v>0</v>
      </c>
      <c r="HK26">
        <f>IF(Charts!$B$3="none",G538,IF(DI538="",NA(),DI538))</f>
        <v>0</v>
      </c>
      <c r="HL26">
        <f>IF(Charts!$B$3="none",H538,IF(DJ538="",NA(),DJ538))</f>
        <v>0</v>
      </c>
      <c r="HM26">
        <f>IF(Charts!$B$3="none",I538,IF(DK538="",NA(),DK538))</f>
        <v>0</v>
      </c>
      <c r="HN26">
        <f>IF(Charts!$B$3="none",J538,IF(DL538="",NA(),DL538))</f>
        <v>0</v>
      </c>
      <c r="HO26">
        <f>IF(Charts!$B$3="none",K538,IF(DM538="",NA(),DM538))</f>
        <v>0</v>
      </c>
      <c r="HP26">
        <f>IF(Charts!$B$3="none",L538,IF(DN538="",NA(),DN538))</f>
        <v>0</v>
      </c>
      <c r="HQ26">
        <f>IF(Charts!$B$3="none",M538,IF(DO538="",NA(),DO538))</f>
        <v>0</v>
      </c>
      <c r="HR26">
        <f>IF(Charts!$B$3="none",N538,IF(DP538="",NA(),DP538))</f>
        <v>0</v>
      </c>
      <c r="HS26">
        <f>IF(Charts!$B$3="none",O538,IF(DQ538="",NA(),DQ538))</f>
        <v>0</v>
      </c>
      <c r="HT26">
        <f>IF(Charts!$B$3="none",P538,IF(DR538="",NA(),DR538))</f>
        <v>0</v>
      </c>
      <c r="HU26">
        <f>IF(Charts!$B$3="none",Q538,IF(DS538="",NA(),DS538))</f>
        <v>0</v>
      </c>
      <c r="HV26">
        <f>IF(Charts!$B$3="none",R538,IF(DT538="",NA(),DT538))</f>
        <v>0</v>
      </c>
      <c r="HW26">
        <f>IF(Charts!$B$3="none",S538,IF(DU538="",NA(),DU538))</f>
        <v>0</v>
      </c>
      <c r="HX26">
        <f>IF(Charts!$B$3="none",T538,IF(DV538="",NA(),DV538))</f>
        <v>0</v>
      </c>
      <c r="HY26">
        <f>IF(Charts!$B$3="none",U538,IF(DW538="",NA(),DW538))</f>
        <v>0</v>
      </c>
      <c r="HZ26">
        <f>IF(Charts!$B$3="none",V538,IF(DX538="",NA(),DX538))</f>
        <v>0</v>
      </c>
      <c r="IA26">
        <f>IF(Charts!$B$3="none",W538,IF(DY538="",NA(),DY538))</f>
        <v>0</v>
      </c>
      <c r="IB26">
        <f>IF(Charts!$B$3="none",X538,IF(DZ538="",NA(),DZ538))</f>
        <v>0</v>
      </c>
      <c r="IC26">
        <f>IF(Charts!$B$3="none",Y538,IF(EA538="",NA(),EA538))</f>
        <v>0</v>
      </c>
      <c r="ID26">
        <f>IF(Charts!$B$3="none",Z538,IF(EB538="",NA(),EB538))</f>
        <v>0</v>
      </c>
      <c r="IE26">
        <f>IF(Charts!$B$3="none",AA538,IF(EC538="",NA(),EC538))</f>
        <v>0</v>
      </c>
      <c r="IF26">
        <f>IF(Charts!$B$3="none",AB538,IF(ED538="",NA(),ED538))</f>
        <v>0</v>
      </c>
      <c r="IG26">
        <f>IF(Charts!$B$3="none",AC538,IF(EE538="",NA(),EE538))</f>
        <v>0</v>
      </c>
      <c r="IH26">
        <f>IF(Charts!$B$3="none",AD538,IF(EF538="",NA(),EF538))</f>
        <v>0</v>
      </c>
      <c r="II26">
        <f>IF(Charts!$B$3="none",AE538,IF(EG538="",NA(),EG538))</f>
        <v>0</v>
      </c>
      <c r="IJ26">
        <f>IF(Charts!$B$3="none",AF538,IF(EH538="",NA(),EH538))</f>
        <v>0</v>
      </c>
      <c r="IK26">
        <f>IF(Charts!$B$3="none",AG538,IF(EI538="",NA(),EI538))</f>
        <v>0</v>
      </c>
      <c r="IL26">
        <f>IF(Charts!$B$3="none",AH538,IF(EJ538="",NA(),EJ538))</f>
        <v>0</v>
      </c>
      <c r="IM26">
        <f>IF(Charts!$B$3="none",AI538,IF(EK538="",NA(),EK538))</f>
        <v>0</v>
      </c>
      <c r="IN26">
        <f>IF(Charts!$B$3="none",AJ538,IF(EL538="",NA(),EL538))</f>
        <v>0</v>
      </c>
      <c r="IO26">
        <f>IF(Charts!$B$3="none",AK538,IF(EM538="",NA(),EM538))</f>
        <v>0</v>
      </c>
      <c r="IP26">
        <f>IF(Charts!$B$3="none",AL538,IF(EN538="",NA(),EN538))</f>
        <v>0</v>
      </c>
      <c r="IQ26">
        <f>IF(Charts!$B$3="none",AM538,IF(EO538="",NA(),EO538))</f>
        <v>0</v>
      </c>
      <c r="IR26">
        <f>IF(Charts!$B$3="none",AN538,IF(EP538="",NA(),EP538))</f>
        <v>0</v>
      </c>
      <c r="IS26">
        <f>IF(Charts!$B$3="none",AO538,IF(EQ538="",NA(),EQ538))</f>
        <v>0</v>
      </c>
      <c r="IT26">
        <f>IF(Charts!$B$3="none",AP538,IF(ER538="",NA(),ER538))</f>
        <v>0</v>
      </c>
      <c r="IU26">
        <f>IF(Charts!$B$3="none",AQ538,IF(ES538="",NA(),ES538))</f>
        <v>0</v>
      </c>
      <c r="IV26">
        <f>IF(Charts!$B$3="none",AR538,IF(ET538="",NA(),ET538))</f>
        <v>0</v>
      </c>
      <c r="IW26">
        <f>IF(Charts!$B$3="none",AS538,IF(EU538="",NA(),EU538))</f>
        <v>0</v>
      </c>
      <c r="IX26">
        <f>IF(Charts!$B$3="none",AT538,IF(EV538="",NA(),EV538))</f>
        <v>0</v>
      </c>
      <c r="IY26">
        <f>IF(Charts!$B$3="none",AU538,IF(EW538="",NA(),EW538))</f>
        <v>0</v>
      </c>
      <c r="IZ26">
        <f>IF(Charts!$B$3="none",AV538,IF(EX538="",NA(),EX538))</f>
        <v>0</v>
      </c>
      <c r="JA26">
        <f>IF(Charts!$B$3="none",AW538,IF(EY538="",NA(),EY538))</f>
        <v>0</v>
      </c>
      <c r="JB26">
        <f>IF(Charts!$B$3="none",AX538,IF(EZ538="",NA(),EZ538))</f>
        <v>0</v>
      </c>
      <c r="JC26">
        <f>IF(Charts!$B$3="none",AY538,IF(FA538="",NA(),FA538))</f>
        <v>0</v>
      </c>
      <c r="JD26">
        <f>IF(Charts!$B$3="none",AZ538,IF(FB538="",NA(),FB538))</f>
        <v>0</v>
      </c>
      <c r="JE26">
        <f>IF(Charts!$B$3="none",BA538,IF(FC538="",NA(),FC538))</f>
        <v>0</v>
      </c>
      <c r="JF26">
        <f>IF(Charts!$B$3="none",BB538,IF(FD538="",NA(),FD538))</f>
        <v>0</v>
      </c>
      <c r="JG26">
        <f>IF(Charts!$B$3="none",BC538,IF(FE538="",NA(),FE538))</f>
        <v>0</v>
      </c>
      <c r="JH26">
        <f>IF(Charts!$B$3="none",BD538,IF(FF538="",NA(),FF538))</f>
        <v>0</v>
      </c>
      <c r="JI26">
        <f>IF(Charts!$B$3="none",BE538,IF(FG538="",NA(),FG538))</f>
        <v>0</v>
      </c>
      <c r="JJ26">
        <f>IF(Charts!$B$3="none",BF538,IF(FH538="",NA(),FH538))</f>
        <v>0</v>
      </c>
      <c r="JK26">
        <f>IF(Charts!$B$3="none",BG538,IF(FI538="",NA(),FI538))</f>
        <v>0</v>
      </c>
      <c r="JL26">
        <f>IF(Charts!$B$3="none",BH538,IF(FJ538="",NA(),FJ538))</f>
        <v>0</v>
      </c>
      <c r="JM26">
        <f>IF(Charts!$B$3="none",BI538,IF(FK538="",NA(),FK538))</f>
        <v>0</v>
      </c>
      <c r="JN26">
        <f>IF(Charts!$B$3="none",BJ538,IF(FL538="",NA(),FL538))</f>
        <v>0</v>
      </c>
      <c r="JO26">
        <f>IF(Charts!$B$3="none",BK538,IF(FM538="",NA(),FM538))</f>
        <v>0</v>
      </c>
      <c r="JP26">
        <f>IF(Charts!$B$3="none",BL538,IF(FN538="",NA(),FN538))</f>
        <v>0</v>
      </c>
      <c r="JQ26">
        <f>IF(Charts!$B$3="none",BM538,IF(FO538="",NA(),FO538))</f>
        <v>0</v>
      </c>
      <c r="JR26">
        <f>IF(Charts!$B$3="none",BN538,IF(FP538="",NA(),FP538))</f>
        <v>0</v>
      </c>
      <c r="JS26">
        <f>IF(Charts!$B$3="none",BO538,IF(FQ538="",NA(),FQ538))</f>
        <v>0</v>
      </c>
      <c r="JT26">
        <f>IF(Charts!$B$3="none",BP538,IF(FR538="",NA(),FR538))</f>
        <v>0</v>
      </c>
      <c r="JU26">
        <f>IF(Charts!$B$3="none",BQ538,IF(FS538="",NA(),FS538))</f>
        <v>0</v>
      </c>
      <c r="JV26">
        <f>IF(Charts!$B$3="none",BR538,IF(FT538="",NA(),FT538))</f>
        <v>0</v>
      </c>
      <c r="JW26">
        <f>IF(Charts!$B$3="none",BS538,IF(FU538="",NA(),FU538))</f>
        <v>0</v>
      </c>
      <c r="JX26">
        <f>IF(Charts!$B$3="none",BT538,IF(FV538="",NA(),FV538))</f>
        <v>0</v>
      </c>
      <c r="JY26">
        <f>IF(Charts!$B$3="none",BU538,IF(FW538="",NA(),FW538))</f>
        <v>0</v>
      </c>
      <c r="JZ26">
        <f>IF(Charts!$B$3="none",BV538,IF(FX538="",NA(),FX538))</f>
        <v>0</v>
      </c>
      <c r="KA26">
        <f>IF(Charts!$B$3="none",BW538,IF(FY538="",NA(),FY538))</f>
        <v>0</v>
      </c>
      <c r="KB26">
        <f>IF(Charts!$B$3="none",BX538,IF(FZ538="",NA(),FZ538))</f>
        <v>0</v>
      </c>
      <c r="KC26">
        <f>IF(Charts!$B$3="none",BY538,IF(GA538="",NA(),GA538))</f>
        <v>0</v>
      </c>
      <c r="KD26">
        <f>IF(Charts!$B$3="none",BZ538,IF(GB538="",NA(),GB538))</f>
        <v>0</v>
      </c>
      <c r="KE26">
        <f>IF(Charts!$B$3="none",CA538,IF(GC538="",NA(),GC538))</f>
        <v>0</v>
      </c>
      <c r="KF26">
        <f>IF(Charts!$B$3="none",CB538,IF(GD538="",NA(),GD538))</f>
        <v>0</v>
      </c>
      <c r="KG26">
        <f>IF(Charts!$B$3="none",CC538,IF(GE538="",NA(),GE538))</f>
        <v>0</v>
      </c>
      <c r="KH26">
        <f>IF(Charts!$B$3="none",CD538,IF(GF538="",NA(),GF538))</f>
        <v>0</v>
      </c>
      <c r="KI26">
        <f>IF(Charts!$B$3="none",CE538,IF(GG538="",NA(),GG538))</f>
        <v>0</v>
      </c>
      <c r="KJ26">
        <f>IF(Charts!$B$3="none",CF538,IF(GH538="",NA(),GH538))</f>
        <v>0</v>
      </c>
      <c r="KK26">
        <f>IF(Charts!$B$3="none",CG538,IF(GI538="",NA(),GI538))</f>
        <v>0</v>
      </c>
      <c r="KL26">
        <f>IF(Charts!$B$3="none",CH538,IF(GJ538="",NA(),GJ538))</f>
        <v>0</v>
      </c>
      <c r="KM26">
        <f>IF(Charts!$B$3="none",CI538,IF(GK538="",NA(),GK538))</f>
        <v>0</v>
      </c>
      <c r="KN26">
        <f>IF(Charts!$B$3="none",CJ538,IF(GL538="",NA(),GL538))</f>
        <v>0</v>
      </c>
      <c r="KO26">
        <f>IF(Charts!$B$3="none",CK538,IF(GM538="",NA(),GM538))</f>
        <v>0</v>
      </c>
      <c r="KP26">
        <f>IF(Charts!$B$3="none",CL538,IF(GN538="",NA(),GN538))</f>
        <v>0</v>
      </c>
      <c r="KQ26">
        <f>IF(Charts!$B$3="none",CM538,IF(GO538="",NA(),GO538))</f>
        <v>0</v>
      </c>
      <c r="KR26">
        <f>IF(Charts!$B$3="none",CN538,IF(GP538="",NA(),GP538))</f>
        <v>0</v>
      </c>
      <c r="KS26">
        <f>IF(Charts!$B$3="none",CO538,IF(GQ538="",NA(),GQ538))</f>
        <v>0</v>
      </c>
      <c r="KT26">
        <f>IF(Charts!$B$3="none",CP538,IF(GR538="",NA(),GR538))</f>
        <v>0</v>
      </c>
      <c r="KU26">
        <f>IF(Charts!$B$3="none",CQ538,IF(GS538="",NA(),GS538))</f>
        <v>0</v>
      </c>
      <c r="KV26">
        <f>IF(Charts!$B$3="none",CR538,IF(GT538="",NA(),GT538))</f>
        <v>0</v>
      </c>
      <c r="KW26">
        <f>IF(Charts!$B$3="none",CS538,IF(GU538="",NA(),GU538))</f>
        <v>0</v>
      </c>
      <c r="KX26">
        <f>IF(Charts!$B$3="none",CT538,IF(GV538="",NA(),GV538))</f>
        <v>0</v>
      </c>
      <c r="KY26">
        <f>IF(Charts!$B$3="none",CU538,IF(GW538="",NA(),GW538))</f>
        <v>0</v>
      </c>
      <c r="KZ26">
        <f>IF(Charts!$B$3="none",CV538,IF(GX538="",NA(),GX538))</f>
        <v>0</v>
      </c>
      <c r="LA26">
        <f>IF(Charts!$B$3="none",CW538,IF(GY538="",NA(),GY538))</f>
        <v>0</v>
      </c>
      <c r="LB26">
        <f>IF(Charts!$B$3="none",CX538,IF(GZ538="",NA(),GZ538))</f>
        <v>0</v>
      </c>
      <c r="LC26">
        <f>IF(Charts!$B$3="none",CY538,IF(HA538="",NA(),HA538))</f>
        <v>0</v>
      </c>
      <c r="LD26">
        <f>IF(Charts!$B$3="none",CZ538,IF(HB538="",NA(),HB538))</f>
        <v>0</v>
      </c>
      <c r="LE26">
        <f>IF(Charts!$B$3="none",DA538,IF(HC538="",NA(),HC538))</f>
        <v>0</v>
      </c>
      <c r="LF26">
        <f>IF(Charts!$B$3="none",DB538,IF(HD538="",NA(),HD538))</f>
        <v>0</v>
      </c>
      <c r="LG26">
        <f>IF(Charts!$B$3="none",DC538,IF(HE538="",NA(),HE538))</f>
        <v>0</v>
      </c>
      <c r="LH26">
        <f>IF(Charts!$B$3="none",DD538,IF(HF538="",NA(),HF538))</f>
        <v>0</v>
      </c>
    </row>
    <row r="27" spans="4:320">
      <c r="D27">
        <v>23</v>
      </c>
      <c r="E27">
        <f>IF(INDIRECT(ADDRESS($D27+2,E$2+1,,,"Instances"))="","",INDIRECT(ADDRESS($D27+2,E$2+1,,,"Instances")))</f>
        <v>0</v>
      </c>
      <c r="F27">
        <f>IFERROR(SMALL(E5:E105,ROW()-ROW($F$5)+1),"")</f>
        <v>0</v>
      </c>
      <c r="H27">
        <f>IFERROR(SUM(F5:F27),"")</f>
        <v>0</v>
      </c>
      <c r="I27">
        <f>IF(INDIRECT(ADDRESS($D27+2,I$2+1,,,"Instances"))="","",INDIRECT(ADDRESS($D27+2,I$2+1,,,"Instances")))</f>
        <v>0</v>
      </c>
      <c r="J27">
        <f>IFERROR(SMALL(I5:I105,ROW()-ROW($J$5)+1),"")</f>
        <v>0</v>
      </c>
      <c r="L27">
        <f>IFERROR(SUM(J5:J27),"")</f>
        <v>0</v>
      </c>
      <c r="M27">
        <f>IF(INDIRECT(ADDRESS($D27+2,M$2+1,,,"Instances"))="","",INDIRECT(ADDRESS($D27+2,M$2+1,,,"Instances")))</f>
        <v>0</v>
      </c>
      <c r="N27">
        <f>IFERROR(SMALL(M5:M105,ROW()-ROW($N$5)+1),"")</f>
        <v>0</v>
      </c>
      <c r="P27">
        <f>IFERROR(SUM(N5:N27),"")</f>
        <v>0</v>
      </c>
      <c r="Q27">
        <f>IF(INDIRECT(ADDRESS($D27+2,Q$2+1,,,"Instances"))="","",INDIRECT(ADDRESS($D27+2,Q$2+1,,,"Instances")))</f>
        <v>0</v>
      </c>
      <c r="R27">
        <f>IFERROR(SMALL(Q5:Q105,ROW()-ROW($R$5)+1),"")</f>
        <v>0</v>
      </c>
      <c r="T27">
        <f>IFERROR(SUM(R5:R27),"")</f>
        <v>0</v>
      </c>
      <c r="U27">
        <f>IF(INDIRECT(ADDRESS($D27+2,U$2+1,,,"Instances"))="","",INDIRECT(ADDRESS($D27+2,U$2+1,,,"Instances")))</f>
        <v>0</v>
      </c>
      <c r="V27">
        <f>IFERROR(SMALL(U5:U105,ROW()-ROW($V$5)+1),"")</f>
        <v>0</v>
      </c>
      <c r="X27">
        <f>IFERROR(SUM(V5:V27),"")</f>
        <v>0</v>
      </c>
      <c r="Y27">
        <f>IF(INDIRECT(ADDRESS($D27+2,Y$2+1,,,"Instances"))="","",INDIRECT(ADDRESS($D27+2,Y$2+1,,,"Instances")))</f>
        <v>0</v>
      </c>
      <c r="Z27">
        <f>IFERROR(SMALL(Y5:Y105,ROW()-ROW($Z$5)+1),"")</f>
        <v>0</v>
      </c>
      <c r="AB27">
        <f>IFERROR(SUM(Z5:Z27),"")</f>
        <v>0</v>
      </c>
      <c r="AC27">
        <f>IF(INDIRECT(ADDRESS($D27+2,AC$2+1,,,"Instances"))="","",INDIRECT(ADDRESS($D27+2,AC$2+1,,,"Instances")))</f>
        <v>0</v>
      </c>
      <c r="AD27">
        <f>IFERROR(SMALL(AC5:AC105,ROW()-ROW($AD$5)+1),"")</f>
        <v>0</v>
      </c>
      <c r="AF27">
        <f>IFERROR(SUM(AD5:AD27),"")</f>
        <v>0</v>
      </c>
      <c r="AG27">
        <f>IF(INDIRECT(ADDRESS($D27+2,AG$2+1,,,"Instances"))="","",INDIRECT(ADDRESS($D27+2,AG$2+1,,,"Instances")))</f>
        <v>0</v>
      </c>
      <c r="AH27">
        <f>IFERROR(SMALL(AG5:AG105,ROW()-ROW($AH$5)+1),"")</f>
        <v>0</v>
      </c>
      <c r="AJ27">
        <f>IFERROR(SUM(AH5:AH27),"")</f>
        <v>0</v>
      </c>
      <c r="AK27">
        <f>IF(INDIRECT(ADDRESS($D27+2,AK$2+1,,,"Instances"))="","",INDIRECT(ADDRESS($D27+2,AK$2+1,,,"Instances")))</f>
        <v>0</v>
      </c>
      <c r="AL27">
        <f>IFERROR(SMALL(AK5:AK105,ROW()-ROW($AL$5)+1),"")</f>
        <v>0</v>
      </c>
      <c r="AN27">
        <f>IFERROR(SUM(AL5:AL27),"")</f>
        <v>0</v>
      </c>
      <c r="AO27">
        <f>IF(INDIRECT(ADDRESS($D27+2,AO$2+1,,,"Instances"))="","",INDIRECT(ADDRESS($D27+2,AO$2+1,,,"Instances")))</f>
        <v>0</v>
      </c>
      <c r="AP27">
        <f>IFERROR(SMALL(AO5:AO105,ROW()-ROW($AP$5)+1),"")</f>
        <v>0</v>
      </c>
      <c r="AR27">
        <f>IFERROR(SUM(AP5:AP27),"")</f>
        <v>0</v>
      </c>
      <c r="AS27">
        <f>IF(INDIRECT(ADDRESS($D27+2,AS$2+1,,,"Instances"))="","",INDIRECT(ADDRESS($D27+2,AS$2+1,,,"Instances")))</f>
        <v>0</v>
      </c>
      <c r="AT27">
        <f>IFERROR(SMALL(AS5:AS105,ROW()-ROW($AT$5)+1),"")</f>
        <v>0</v>
      </c>
      <c r="AV27">
        <f>IFERROR(SUM(AT5:AT27),"")</f>
        <v>0</v>
      </c>
      <c r="AW27">
        <f>IF(INDIRECT(ADDRESS($D27+2,AW$2+1,,,"Instances"))="","",INDIRECT(ADDRESS($D27+2,AW$2+1,,,"Instances")))</f>
        <v>0</v>
      </c>
      <c r="AX27">
        <f>IFERROR(SMALL(AW5:AW105,ROW()-ROW($AX$5)+1),"")</f>
        <v>0</v>
      </c>
      <c r="AZ27">
        <f>IFERROR(SUM(AX5:AX27),"")</f>
        <v>0</v>
      </c>
      <c r="BA27">
        <f>IF(INDIRECT(ADDRESS($D27+2,BA$2+1,,,"Instances"))="","",INDIRECT(ADDRESS($D27+2,BA$2+1,,,"Instances")))</f>
        <v>0</v>
      </c>
      <c r="BB27">
        <f>IFERROR(SMALL(BA5:BA105,ROW()-ROW($BB$5)+1),"")</f>
        <v>0</v>
      </c>
      <c r="BD27">
        <f>IFERROR(SUM(BB5:BB27),"")</f>
        <v>0</v>
      </c>
      <c r="BE27">
        <f>IF(INDIRECT(ADDRESS($D27+2,BE$2+1,,,"Instances"))="","",INDIRECT(ADDRESS($D27+2,BE$2+1,,,"Instances")))</f>
        <v>0</v>
      </c>
      <c r="BF27">
        <f>IFERROR(SMALL(BE5:BE105,ROW()-ROW($BF$5)+1),"")</f>
        <v>0</v>
      </c>
      <c r="BH27">
        <f>IFERROR(SUM(BF5:BF27),"")</f>
        <v>0</v>
      </c>
      <c r="BI27">
        <f>IF(INDIRECT(ADDRESS($D27+2,BI$2+1,,,"Instances"))="","",INDIRECT(ADDRESS($D27+2,BI$2+1,,,"Instances")))</f>
        <v>0</v>
      </c>
      <c r="BJ27">
        <f>IFERROR(SMALL(BI5:BI105,ROW()-ROW($BJ$5)+1),"")</f>
        <v>0</v>
      </c>
      <c r="BL27">
        <f>IFERROR(SUM(BJ5:BJ27),"")</f>
        <v>0</v>
      </c>
      <c r="BM27">
        <f>IF(INDIRECT(ADDRESS($D27+2,BM$2+1,,,"Instances"))="","",INDIRECT(ADDRESS($D27+2,BM$2+1,,,"Instances")))</f>
        <v>0</v>
      </c>
      <c r="BN27">
        <f>IFERROR(SMALL(BM5:BM105,ROW()-ROW($BN$5)+1),"")</f>
        <v>0</v>
      </c>
      <c r="BP27">
        <f>IFERROR(SUM(BN5:BN27),"")</f>
        <v>0</v>
      </c>
      <c r="BQ27">
        <f>IF(INDIRECT(ADDRESS($D27+2,BQ$2+1,,,"Instances"))="","",INDIRECT(ADDRESS($D27+2,BQ$2+1,,,"Instances")))</f>
        <v>0</v>
      </c>
      <c r="BR27">
        <f>IFERROR(SMALL(BQ5:BQ105,ROW()-ROW($BR$5)+1),"")</f>
        <v>0</v>
      </c>
      <c r="BT27">
        <f>IFERROR(SUM(BR5:BR27),"")</f>
        <v>0</v>
      </c>
      <c r="BU27">
        <f>IF(INDIRECT(ADDRESS($D27+2,BU$2+1,,,"Instances"))="","",INDIRECT(ADDRESS($D27+2,BU$2+1,,,"Instances")))</f>
        <v>0</v>
      </c>
      <c r="BV27">
        <f>IFERROR(SMALL(BU5:BU105,ROW()-ROW($BV$5)+1),"")</f>
        <v>0</v>
      </c>
      <c r="BX27">
        <f>IFERROR(SUM(BV5:BV27),"")</f>
        <v>0</v>
      </c>
      <c r="BY27">
        <f>IF(INDIRECT(ADDRESS($D27+2,BY$2+1,,,"Instances"))="","",INDIRECT(ADDRESS($D27+2,BY$2+1,,,"Instances")))</f>
        <v>0</v>
      </c>
      <c r="BZ27">
        <f>IFERROR(SMALL(BY5:BY105,ROW()-ROW($BZ$5)+1),"")</f>
        <v>0</v>
      </c>
      <c r="CB27">
        <f>IFERROR(SUM(BZ5:BZ27),"")</f>
        <v>0</v>
      </c>
      <c r="CC27">
        <f>IF(INDIRECT(ADDRESS($D27+2,CC$2+1,,,"Instances"))="","",INDIRECT(ADDRESS($D27+2,CC$2+1,,,"Instances")))</f>
        <v>0</v>
      </c>
      <c r="CD27">
        <f>IFERROR(SMALL(CC5:CC105,ROW()-ROW($CD$5)+1),"")</f>
        <v>0</v>
      </c>
      <c r="CF27">
        <f>IFERROR(SUM(CD5:CD27),"")</f>
        <v>0</v>
      </c>
      <c r="CG27">
        <f>IF(INDIRECT(ADDRESS($D27+2,CG$2+1,,,"Instances"))="","",INDIRECT(ADDRESS($D27+2,CG$2+1,,,"Instances")))</f>
        <v>0</v>
      </c>
      <c r="CH27">
        <f>IFERROR(SMALL(CG5:CG105,ROW()-ROW($CH$5)+1),"")</f>
        <v>0</v>
      </c>
      <c r="CJ27">
        <f>IFERROR(SUM(CH5:CH27),"")</f>
        <v>0</v>
      </c>
      <c r="CK27">
        <f>IF(INDIRECT(ADDRESS($D27+2,CK$2+1,,,"Instances"))="","",INDIRECT(ADDRESS($D27+2,CK$2+1,,,"Instances")))</f>
        <v>0</v>
      </c>
      <c r="CL27">
        <f>IFERROR(SMALL(CK5:CK105,ROW()-ROW($CL$5)+1),"")</f>
        <v>0</v>
      </c>
      <c r="CN27">
        <f>IFERROR(SUM(CL5:CL27),"")</f>
        <v>0</v>
      </c>
      <c r="CO27">
        <f>IF(INDIRECT(ADDRESS($D27+2,CO$2+1,,,"Instances"))="","",INDIRECT(ADDRESS($D27+2,CO$2+1,,,"Instances")))</f>
        <v>0</v>
      </c>
      <c r="CP27">
        <f>IFERROR(SMALL(CO5:CO105,ROW()-ROW($CP$5)+1),"")</f>
        <v>0</v>
      </c>
      <c r="CR27">
        <f>IFERROR(SUM(CP5:CP27),"")</f>
        <v>0</v>
      </c>
      <c r="CS27">
        <f>IF(INDIRECT(ADDRESS($D27+2,CS$2+1,,,"Instances"))="","",INDIRECT(ADDRESS($D27+2,CS$2+1,,,"Instances")))</f>
        <v>0</v>
      </c>
      <c r="CT27">
        <f>IFERROR(SMALL(CS5:CS105,ROW()-ROW($CT$5)+1),"")</f>
        <v>0</v>
      </c>
      <c r="CV27">
        <f>IFERROR(SUM(CT5:CT27),"")</f>
        <v>0</v>
      </c>
      <c r="CW27">
        <f>IF(INDIRECT(ADDRESS($D27+2,CW$2+1,,,"Instances"))="","",INDIRECT(ADDRESS($D27+2,CW$2+1,,,"Instances")))</f>
        <v>0</v>
      </c>
      <c r="CX27">
        <f>IFERROR(SMALL(CW5:CW105,ROW()-ROW($CX$5)+1),"")</f>
        <v>0</v>
      </c>
      <c r="CZ27">
        <f>IFERROR(SUM(CX5:CX27),"")</f>
        <v>0</v>
      </c>
      <c r="DA27">
        <f>IF(INDIRECT(ADDRESS($D27+2,DA$2+1,,,"Instances"))="","",INDIRECT(ADDRESS($D27+2,DA$2+1,,,"Instances")))</f>
        <v>0</v>
      </c>
      <c r="DB27">
        <f>IFERROR(SMALL(DA5:DA105,ROW()-ROW($DB$5)+1),"")</f>
        <v>0</v>
      </c>
      <c r="DD27">
        <f>IFERROR(SUM(DB5:DB27),"")</f>
        <v>0</v>
      </c>
      <c r="DF27">
        <v>23</v>
      </c>
      <c r="DG27" cm="1">
        <f t="array" ref="DG27">_xlfn.SWITCH(Charts!$B$3,"average", AVERAGE(INDIRECT(ADDRESS(22+3,DG$2+1,,,"Instances") &amp; ":" &amp; ADDRESS(22+3,DG$2+1))),"median", MEDIAN(INDIRECT(ADDRESS(22+3,DG$2+1,,,"Instances") &amp; ":" &amp; ADDRESS(22+3,DG$2+1))),"min", MIN(INDIRECT(ADDRESS(22+3,DG$2+1,,,"Instances") &amp; ":" &amp; ADDRESS(22+3,DG$2+1))),"max", MAX(INDIRECT(ADDRESS(22+3,DG$2+1,,,"Instances") &amp; ":" &amp; ADDRESS(22+3,DG$2+1))),"diff", MAX(INDIRECT(ADDRESS(22+3,DG$2+1,,,"Instances") &amp; ":" &amp; ADDRESS(22+3,DG$2+1)))-MIN(INDIRECT(ADDRESS(22+3,DG$2+1,,,"Instances") &amp; ":" &amp; ADDRESS(22+3,DG$2+1))))</f>
        <v>0</v>
      </c>
      <c r="DH27">
        <f>IFERROR(SMALL(DG5:DG105,ROW()-ROW($DH$5)+1),"")</f>
        <v>0</v>
      </c>
      <c r="DJ27">
        <f>IFERROR(SUM(DH5:DH27),"")</f>
        <v>0</v>
      </c>
      <c r="DK27" cm="1">
        <f t="array" ref="DK27">_xlfn.SWITCH(Charts!$B$3,"average", AVERAGE(INDIRECT(ADDRESS(22+3,DK$2+1,,,"Instances") &amp; ":" &amp; ADDRESS(22+3,DK$2+1))),"median", MEDIAN(INDIRECT(ADDRESS(22+3,DK$2+1,,,"Instances") &amp; ":" &amp; ADDRESS(22+3,DK$2+1))),"min", MIN(INDIRECT(ADDRESS(22+3,DK$2+1,,,"Instances") &amp; ":" &amp; ADDRESS(22+3,DK$2+1))),"max", MAX(INDIRECT(ADDRESS(22+3,DK$2+1,,,"Instances") &amp; ":" &amp; ADDRESS(22+3,DK$2+1))),"diff", MAX(INDIRECT(ADDRESS(22+3,DK$2+1,,,"Instances") &amp; ":" &amp; ADDRESS(22+3,DK$2+1)))-MIN(INDIRECT(ADDRESS(22+3,DK$2+1,,,"Instances") &amp; ":" &amp; ADDRESS(22+3,DK$2+1))))</f>
        <v>0</v>
      </c>
      <c r="DL27">
        <f>IFERROR(SMALL(DK5:DK105,ROW()-ROW($DL$5)+1),"")</f>
        <v>0</v>
      </c>
      <c r="DN27">
        <f>IFERROR(SUM(DL5:DL27),"")</f>
        <v>0</v>
      </c>
      <c r="DO27" cm="1">
        <f t="array" ref="DO27">_xlfn.SWITCH(Charts!$B$3,"average", AVERAGE(INDIRECT(ADDRESS(22+3,DO$2+1,,,"Instances") &amp; ":" &amp; ADDRESS(22+3,DO$2+1))),"median", MEDIAN(INDIRECT(ADDRESS(22+3,DO$2+1,,,"Instances") &amp; ":" &amp; ADDRESS(22+3,DO$2+1))),"min", MIN(INDIRECT(ADDRESS(22+3,DO$2+1,,,"Instances") &amp; ":" &amp; ADDRESS(22+3,DO$2+1))),"max", MAX(INDIRECT(ADDRESS(22+3,DO$2+1,,,"Instances") &amp; ":" &amp; ADDRESS(22+3,DO$2+1))),"diff", MAX(INDIRECT(ADDRESS(22+3,DO$2+1,,,"Instances") &amp; ":" &amp; ADDRESS(22+3,DO$2+1)))-MIN(INDIRECT(ADDRESS(22+3,DO$2+1,,,"Instances") &amp; ":" &amp; ADDRESS(22+3,DO$2+1))))</f>
        <v>0</v>
      </c>
      <c r="DP27">
        <f>IFERROR(SMALL(DO5:DO105,ROW()-ROW($DP$5)+1),"")</f>
        <v>0</v>
      </c>
      <c r="DR27">
        <f>IFERROR(SUM(DP5:DP27),"")</f>
        <v>0</v>
      </c>
      <c r="DS27" cm="1">
        <f t="array" ref="DS27">_xlfn.SWITCH(Charts!$B$3,"average", AVERAGE(INDIRECT(ADDRESS(22+3,DS$2+1,,,"Instances") &amp; ":" &amp; ADDRESS(22+3,DS$2+1))),"median", MEDIAN(INDIRECT(ADDRESS(22+3,DS$2+1,,,"Instances") &amp; ":" &amp; ADDRESS(22+3,DS$2+1))),"min", MIN(INDIRECT(ADDRESS(22+3,DS$2+1,,,"Instances") &amp; ":" &amp; ADDRESS(22+3,DS$2+1))),"max", MAX(INDIRECT(ADDRESS(22+3,DS$2+1,,,"Instances") &amp; ":" &amp; ADDRESS(22+3,DS$2+1))),"diff", MAX(INDIRECT(ADDRESS(22+3,DS$2+1,,,"Instances") &amp; ":" &amp; ADDRESS(22+3,DS$2+1)))-MIN(INDIRECT(ADDRESS(22+3,DS$2+1,,,"Instances") &amp; ":" &amp; ADDRESS(22+3,DS$2+1))))</f>
        <v>0</v>
      </c>
      <c r="DT27">
        <f>IFERROR(SMALL(DS5:DS105,ROW()-ROW($DT$5)+1),"")</f>
        <v>0</v>
      </c>
      <c r="DV27">
        <f>IFERROR(SUM(DT5:DT27),"")</f>
        <v>0</v>
      </c>
      <c r="DW27" cm="1">
        <f t="array" ref="DW27">_xlfn.SWITCH(Charts!$B$3,"average", AVERAGE(INDIRECT(ADDRESS(22+3,DW$2+1,,,"Instances") &amp; ":" &amp; ADDRESS(22+3,DW$2+1))),"median", MEDIAN(INDIRECT(ADDRESS(22+3,DW$2+1,,,"Instances") &amp; ":" &amp; ADDRESS(22+3,DW$2+1))),"min", MIN(INDIRECT(ADDRESS(22+3,DW$2+1,,,"Instances") &amp; ":" &amp; ADDRESS(22+3,DW$2+1))),"max", MAX(INDIRECT(ADDRESS(22+3,DW$2+1,,,"Instances") &amp; ":" &amp; ADDRESS(22+3,DW$2+1))),"diff", MAX(INDIRECT(ADDRESS(22+3,DW$2+1,,,"Instances") &amp; ":" &amp; ADDRESS(22+3,DW$2+1)))-MIN(INDIRECT(ADDRESS(22+3,DW$2+1,,,"Instances") &amp; ":" &amp; ADDRESS(22+3,DW$2+1))))</f>
        <v>0</v>
      </c>
      <c r="DX27">
        <f>IFERROR(SMALL(DW5:DW105,ROW()-ROW($DX$5)+1),"")</f>
        <v>0</v>
      </c>
      <c r="DZ27">
        <f>IFERROR(SUM(DX5:DX27),"")</f>
        <v>0</v>
      </c>
      <c r="EA27" cm="1">
        <f t="array" ref="EA27">_xlfn.SWITCH(Charts!$B$3,"average", AVERAGE(INDIRECT(ADDRESS(22+3,EA$2+1,,,"Instances") &amp; ":" &amp; ADDRESS(22+3,EA$2+1))),"median", MEDIAN(INDIRECT(ADDRESS(22+3,EA$2+1,,,"Instances") &amp; ":" &amp; ADDRESS(22+3,EA$2+1))),"min", MIN(INDIRECT(ADDRESS(22+3,EA$2+1,,,"Instances") &amp; ":" &amp; ADDRESS(22+3,EA$2+1))),"max", MAX(INDIRECT(ADDRESS(22+3,EA$2+1,,,"Instances") &amp; ":" &amp; ADDRESS(22+3,EA$2+1))),"diff", MAX(INDIRECT(ADDRESS(22+3,EA$2+1,,,"Instances") &amp; ":" &amp; ADDRESS(22+3,EA$2+1)))-MIN(INDIRECT(ADDRESS(22+3,EA$2+1,,,"Instances") &amp; ":" &amp; ADDRESS(22+3,EA$2+1))))</f>
        <v>0</v>
      </c>
      <c r="EB27">
        <f>IFERROR(SMALL(EA5:EA105,ROW()-ROW($EB$5)+1),"")</f>
        <v>0</v>
      </c>
      <c r="ED27">
        <f>IFERROR(SUM(EB5:EB27),"")</f>
        <v>0</v>
      </c>
      <c r="EE27" cm="1">
        <f t="array" ref="EE27">_xlfn.SWITCH(Charts!$B$3,"average", AVERAGE(INDIRECT(ADDRESS(22+3,EE$2+1,,,"Instances") &amp; ":" &amp; ADDRESS(22+3,EE$2+1))),"median", MEDIAN(INDIRECT(ADDRESS(22+3,EE$2+1,,,"Instances") &amp; ":" &amp; ADDRESS(22+3,EE$2+1))),"min", MIN(INDIRECT(ADDRESS(22+3,EE$2+1,,,"Instances") &amp; ":" &amp; ADDRESS(22+3,EE$2+1))),"max", MAX(INDIRECT(ADDRESS(22+3,EE$2+1,,,"Instances") &amp; ":" &amp; ADDRESS(22+3,EE$2+1))),"diff", MAX(INDIRECT(ADDRESS(22+3,EE$2+1,,,"Instances") &amp; ":" &amp; ADDRESS(22+3,EE$2+1)))-MIN(INDIRECT(ADDRESS(22+3,EE$2+1,,,"Instances") &amp; ":" &amp; ADDRESS(22+3,EE$2+1))))</f>
        <v>0</v>
      </c>
      <c r="EF27">
        <f>IFERROR(SMALL(EE5:EE105,ROW()-ROW($EF$5)+1),"")</f>
        <v>0</v>
      </c>
      <c r="EH27">
        <f>IFERROR(SUM(EF5:EF27),"")</f>
        <v>0</v>
      </c>
      <c r="EI27" cm="1">
        <f t="array" ref="EI27">_xlfn.SWITCH(Charts!$B$3,"average", AVERAGE(INDIRECT(ADDRESS(22+3,EI$2+1,,,"Instances") &amp; ":" &amp; ADDRESS(22+3,EI$2+1))),"median", MEDIAN(INDIRECT(ADDRESS(22+3,EI$2+1,,,"Instances") &amp; ":" &amp; ADDRESS(22+3,EI$2+1))),"min", MIN(INDIRECT(ADDRESS(22+3,EI$2+1,,,"Instances") &amp; ":" &amp; ADDRESS(22+3,EI$2+1))),"max", MAX(INDIRECT(ADDRESS(22+3,EI$2+1,,,"Instances") &amp; ":" &amp; ADDRESS(22+3,EI$2+1))),"diff", MAX(INDIRECT(ADDRESS(22+3,EI$2+1,,,"Instances") &amp; ":" &amp; ADDRESS(22+3,EI$2+1)))-MIN(INDIRECT(ADDRESS(22+3,EI$2+1,,,"Instances") &amp; ":" &amp; ADDRESS(22+3,EI$2+1))))</f>
        <v>0</v>
      </c>
      <c r="EJ27">
        <f>IFERROR(SMALL(EI5:EI105,ROW()-ROW($EJ$5)+1),"")</f>
        <v>0</v>
      </c>
      <c r="EL27">
        <f>IFERROR(SUM(EJ5:EJ27),"")</f>
        <v>0</v>
      </c>
      <c r="EM27" cm="1">
        <f t="array" ref="EM27">_xlfn.SWITCH(Charts!$B$3,"average", AVERAGE(INDIRECT(ADDRESS(22+3,EM$2+1,,,"Instances") &amp; ":" &amp; ADDRESS(22+3,EM$2+1))),"median", MEDIAN(INDIRECT(ADDRESS(22+3,EM$2+1,,,"Instances") &amp; ":" &amp; ADDRESS(22+3,EM$2+1))),"min", MIN(INDIRECT(ADDRESS(22+3,EM$2+1,,,"Instances") &amp; ":" &amp; ADDRESS(22+3,EM$2+1))),"max", MAX(INDIRECT(ADDRESS(22+3,EM$2+1,,,"Instances") &amp; ":" &amp; ADDRESS(22+3,EM$2+1))),"diff", MAX(INDIRECT(ADDRESS(22+3,EM$2+1,,,"Instances") &amp; ":" &amp; ADDRESS(22+3,EM$2+1)))-MIN(INDIRECT(ADDRESS(22+3,EM$2+1,,,"Instances") &amp; ":" &amp; ADDRESS(22+3,EM$2+1))))</f>
        <v>0</v>
      </c>
      <c r="EN27">
        <f>IFERROR(SMALL(EM5:EM105,ROW()-ROW($EN$5)+1),"")</f>
        <v>0</v>
      </c>
      <c r="EP27">
        <f>IFERROR(SUM(EN5:EN27),"")</f>
        <v>0</v>
      </c>
      <c r="EQ27" cm="1">
        <f t="array" ref="EQ27">_xlfn.SWITCH(Charts!$B$3,"average", AVERAGE(INDIRECT(ADDRESS(22+3,EQ$2+1,,,"Instances") &amp; ":" &amp; ADDRESS(22+3,EQ$2+1))),"median", MEDIAN(INDIRECT(ADDRESS(22+3,EQ$2+1,,,"Instances") &amp; ":" &amp; ADDRESS(22+3,EQ$2+1))),"min", MIN(INDIRECT(ADDRESS(22+3,EQ$2+1,,,"Instances") &amp; ":" &amp; ADDRESS(22+3,EQ$2+1))),"max", MAX(INDIRECT(ADDRESS(22+3,EQ$2+1,,,"Instances") &amp; ":" &amp; ADDRESS(22+3,EQ$2+1))),"diff", MAX(INDIRECT(ADDRESS(22+3,EQ$2+1,,,"Instances") &amp; ":" &amp; ADDRESS(22+3,EQ$2+1)))-MIN(INDIRECT(ADDRESS(22+3,EQ$2+1,,,"Instances") &amp; ":" &amp; ADDRESS(22+3,EQ$2+1))))</f>
        <v>0</v>
      </c>
      <c r="ER27">
        <f>IFERROR(SMALL(EQ5:EQ105,ROW()-ROW($ER$5)+1),"")</f>
        <v>0</v>
      </c>
      <c r="ET27">
        <f>IFERROR(SUM(ER5:ER27),"")</f>
        <v>0</v>
      </c>
      <c r="EU27" cm="1">
        <f t="array" ref="EU27">_xlfn.SWITCH(Charts!$B$3,"average", AVERAGE(INDIRECT(ADDRESS(22+3,EU$2+1,,,"Instances") &amp; ":" &amp; ADDRESS(22+3,EU$2+1))),"median", MEDIAN(INDIRECT(ADDRESS(22+3,EU$2+1,,,"Instances") &amp; ":" &amp; ADDRESS(22+3,EU$2+1))),"min", MIN(INDIRECT(ADDRESS(22+3,EU$2+1,,,"Instances") &amp; ":" &amp; ADDRESS(22+3,EU$2+1))),"max", MAX(INDIRECT(ADDRESS(22+3,EU$2+1,,,"Instances") &amp; ":" &amp; ADDRESS(22+3,EU$2+1))),"diff", MAX(INDIRECT(ADDRESS(22+3,EU$2+1,,,"Instances") &amp; ":" &amp; ADDRESS(22+3,EU$2+1)))-MIN(INDIRECT(ADDRESS(22+3,EU$2+1,,,"Instances") &amp; ":" &amp; ADDRESS(22+3,EU$2+1))))</f>
        <v>0</v>
      </c>
      <c r="EV27">
        <f>IFERROR(SMALL(EU5:EU105,ROW()-ROW($EV$5)+1),"")</f>
        <v>0</v>
      </c>
      <c r="EX27">
        <f>IFERROR(SUM(EV5:EV27),"")</f>
        <v>0</v>
      </c>
      <c r="EY27" cm="1">
        <f t="array" ref="EY27">_xlfn.SWITCH(Charts!$B$3,"average", AVERAGE(INDIRECT(ADDRESS(22+3,EY$2+1,,,"Instances") &amp; ":" &amp; ADDRESS(22+3,EY$2+1))),"median", MEDIAN(INDIRECT(ADDRESS(22+3,EY$2+1,,,"Instances") &amp; ":" &amp; ADDRESS(22+3,EY$2+1))),"min", MIN(INDIRECT(ADDRESS(22+3,EY$2+1,,,"Instances") &amp; ":" &amp; ADDRESS(22+3,EY$2+1))),"max", MAX(INDIRECT(ADDRESS(22+3,EY$2+1,,,"Instances") &amp; ":" &amp; ADDRESS(22+3,EY$2+1))),"diff", MAX(INDIRECT(ADDRESS(22+3,EY$2+1,,,"Instances") &amp; ":" &amp; ADDRESS(22+3,EY$2+1)))-MIN(INDIRECT(ADDRESS(22+3,EY$2+1,,,"Instances") &amp; ":" &amp; ADDRESS(22+3,EY$2+1))))</f>
        <v>0</v>
      </c>
      <c r="EZ27">
        <f>IFERROR(SMALL(EY5:EY105,ROW()-ROW($EZ$5)+1),"")</f>
        <v>0</v>
      </c>
      <c r="FB27">
        <f>IFERROR(SUM(EZ5:EZ27),"")</f>
        <v>0</v>
      </c>
      <c r="FC27" cm="1">
        <f t="array" ref="FC27">_xlfn.SWITCH(Charts!$B$3,"average", AVERAGE(INDIRECT(ADDRESS(22+3,FC$2+1,,,"Instances") &amp; ":" &amp; ADDRESS(22+3,FC$2+1))),"median", MEDIAN(INDIRECT(ADDRESS(22+3,FC$2+1,,,"Instances") &amp; ":" &amp; ADDRESS(22+3,FC$2+1))),"min", MIN(INDIRECT(ADDRESS(22+3,FC$2+1,,,"Instances") &amp; ":" &amp; ADDRESS(22+3,FC$2+1))),"max", MAX(INDIRECT(ADDRESS(22+3,FC$2+1,,,"Instances") &amp; ":" &amp; ADDRESS(22+3,FC$2+1))),"diff", MAX(INDIRECT(ADDRESS(22+3,FC$2+1,,,"Instances") &amp; ":" &amp; ADDRESS(22+3,FC$2+1)))-MIN(INDIRECT(ADDRESS(22+3,FC$2+1,,,"Instances") &amp; ":" &amp; ADDRESS(22+3,FC$2+1))))</f>
        <v>0</v>
      </c>
      <c r="FD27">
        <f>IFERROR(SMALL(FC5:FC105,ROW()-ROW($FD$5)+1),"")</f>
        <v>0</v>
      </c>
      <c r="FF27">
        <f>IFERROR(SUM(FD5:FD27),"")</f>
        <v>0</v>
      </c>
      <c r="FG27" cm="1">
        <f t="array" ref="FG27">_xlfn.SWITCH(Charts!$B$3,"average", AVERAGE(INDIRECT(ADDRESS(22+3,FG$2+1,,,"Instances") &amp; ":" &amp; ADDRESS(22+3,FG$2+1))),"median", MEDIAN(INDIRECT(ADDRESS(22+3,FG$2+1,,,"Instances") &amp; ":" &amp; ADDRESS(22+3,FG$2+1))),"min", MIN(INDIRECT(ADDRESS(22+3,FG$2+1,,,"Instances") &amp; ":" &amp; ADDRESS(22+3,FG$2+1))),"max", MAX(INDIRECT(ADDRESS(22+3,FG$2+1,,,"Instances") &amp; ":" &amp; ADDRESS(22+3,FG$2+1))),"diff", MAX(INDIRECT(ADDRESS(22+3,FG$2+1,,,"Instances") &amp; ":" &amp; ADDRESS(22+3,FG$2+1)))-MIN(INDIRECT(ADDRESS(22+3,FG$2+1,,,"Instances") &amp; ":" &amp; ADDRESS(22+3,FG$2+1))))</f>
        <v>0</v>
      </c>
      <c r="FH27">
        <f>IFERROR(SMALL(FG5:FG105,ROW()-ROW($FH$5)+1),"")</f>
        <v>0</v>
      </c>
      <c r="FJ27">
        <f>IFERROR(SUM(FH5:FH27),"")</f>
        <v>0</v>
      </c>
      <c r="FK27" cm="1">
        <f t="array" ref="FK27">_xlfn.SWITCH(Charts!$B$3,"average", AVERAGE(INDIRECT(ADDRESS(22+3,FK$2+1,,,"Instances") &amp; ":" &amp; ADDRESS(22+3,FK$2+1))),"median", MEDIAN(INDIRECT(ADDRESS(22+3,FK$2+1,,,"Instances") &amp; ":" &amp; ADDRESS(22+3,FK$2+1))),"min", MIN(INDIRECT(ADDRESS(22+3,FK$2+1,,,"Instances") &amp; ":" &amp; ADDRESS(22+3,FK$2+1))),"max", MAX(INDIRECT(ADDRESS(22+3,FK$2+1,,,"Instances") &amp; ":" &amp; ADDRESS(22+3,FK$2+1))),"diff", MAX(INDIRECT(ADDRESS(22+3,FK$2+1,,,"Instances") &amp; ":" &amp; ADDRESS(22+3,FK$2+1)))-MIN(INDIRECT(ADDRESS(22+3,FK$2+1,,,"Instances") &amp; ":" &amp; ADDRESS(22+3,FK$2+1))))</f>
        <v>0</v>
      </c>
      <c r="FL27">
        <f>IFERROR(SMALL(FK5:FK105,ROW()-ROW($FL$5)+1),"")</f>
        <v>0</v>
      </c>
      <c r="FN27">
        <f>IFERROR(SUM(FL5:FL27),"")</f>
        <v>0</v>
      </c>
      <c r="FO27" cm="1">
        <f t="array" ref="FO27">_xlfn.SWITCH(Charts!$B$3,"average", AVERAGE(INDIRECT(ADDRESS(22+3,FO$2+1,,,"Instances") &amp; ":" &amp; ADDRESS(22+3,FO$2+1))),"median", MEDIAN(INDIRECT(ADDRESS(22+3,FO$2+1,,,"Instances") &amp; ":" &amp; ADDRESS(22+3,FO$2+1))),"min", MIN(INDIRECT(ADDRESS(22+3,FO$2+1,,,"Instances") &amp; ":" &amp; ADDRESS(22+3,FO$2+1))),"max", MAX(INDIRECT(ADDRESS(22+3,FO$2+1,,,"Instances") &amp; ":" &amp; ADDRESS(22+3,FO$2+1))),"diff", MAX(INDIRECT(ADDRESS(22+3,FO$2+1,,,"Instances") &amp; ":" &amp; ADDRESS(22+3,FO$2+1)))-MIN(INDIRECT(ADDRESS(22+3,FO$2+1,,,"Instances") &amp; ":" &amp; ADDRESS(22+3,FO$2+1))))</f>
        <v>0</v>
      </c>
      <c r="FP27">
        <f>IFERROR(SMALL(FO5:FO105,ROW()-ROW($FP$5)+1),"")</f>
        <v>0</v>
      </c>
      <c r="FR27">
        <f>IFERROR(SUM(FP5:FP27),"")</f>
        <v>0</v>
      </c>
      <c r="FS27" cm="1">
        <f t="array" ref="FS27">_xlfn.SWITCH(Charts!$B$3,"average", AVERAGE(INDIRECT(ADDRESS(22+3,FS$2+1,,,"Instances") &amp; ":" &amp; ADDRESS(22+3,FS$2+1))),"median", MEDIAN(INDIRECT(ADDRESS(22+3,FS$2+1,,,"Instances") &amp; ":" &amp; ADDRESS(22+3,FS$2+1))),"min", MIN(INDIRECT(ADDRESS(22+3,FS$2+1,,,"Instances") &amp; ":" &amp; ADDRESS(22+3,FS$2+1))),"max", MAX(INDIRECT(ADDRESS(22+3,FS$2+1,,,"Instances") &amp; ":" &amp; ADDRESS(22+3,FS$2+1))),"diff", MAX(INDIRECT(ADDRESS(22+3,FS$2+1,,,"Instances") &amp; ":" &amp; ADDRESS(22+3,FS$2+1)))-MIN(INDIRECT(ADDRESS(22+3,FS$2+1,,,"Instances") &amp; ":" &amp; ADDRESS(22+3,FS$2+1))))</f>
        <v>0</v>
      </c>
      <c r="FT27">
        <f>IFERROR(SMALL(FS5:FS105,ROW()-ROW($FT$5)+1),"")</f>
        <v>0</v>
      </c>
      <c r="FV27">
        <f>IFERROR(SUM(FT5:FT27),"")</f>
        <v>0</v>
      </c>
      <c r="FW27" cm="1">
        <f t="array" ref="FW27">_xlfn.SWITCH(Charts!$B$3,"average", AVERAGE(INDIRECT(ADDRESS(22+3,FW$2+1,,,"Instances") &amp; ":" &amp; ADDRESS(22+3,FW$2+1))),"median", MEDIAN(INDIRECT(ADDRESS(22+3,FW$2+1,,,"Instances") &amp; ":" &amp; ADDRESS(22+3,FW$2+1))),"min", MIN(INDIRECT(ADDRESS(22+3,FW$2+1,,,"Instances") &amp; ":" &amp; ADDRESS(22+3,FW$2+1))),"max", MAX(INDIRECT(ADDRESS(22+3,FW$2+1,,,"Instances") &amp; ":" &amp; ADDRESS(22+3,FW$2+1))),"diff", MAX(INDIRECT(ADDRESS(22+3,FW$2+1,,,"Instances") &amp; ":" &amp; ADDRESS(22+3,FW$2+1)))-MIN(INDIRECT(ADDRESS(22+3,FW$2+1,,,"Instances") &amp; ":" &amp; ADDRESS(22+3,FW$2+1))))</f>
        <v>0</v>
      </c>
      <c r="FX27">
        <f>IFERROR(SMALL(FW5:FW105,ROW()-ROW($FX$5)+1),"")</f>
        <v>0</v>
      </c>
      <c r="FZ27">
        <f>IFERROR(SUM(FX5:FX27),"")</f>
        <v>0</v>
      </c>
      <c r="GA27" cm="1">
        <f t="array" ref="GA27">_xlfn.SWITCH(Charts!$B$3,"average", AVERAGE(INDIRECT(ADDRESS(22+3,GA$2+1,,,"Instances") &amp; ":" &amp; ADDRESS(22+3,GA$2+1))),"median", MEDIAN(INDIRECT(ADDRESS(22+3,GA$2+1,,,"Instances") &amp; ":" &amp; ADDRESS(22+3,GA$2+1))),"min", MIN(INDIRECT(ADDRESS(22+3,GA$2+1,,,"Instances") &amp; ":" &amp; ADDRESS(22+3,GA$2+1))),"max", MAX(INDIRECT(ADDRESS(22+3,GA$2+1,,,"Instances") &amp; ":" &amp; ADDRESS(22+3,GA$2+1))),"diff", MAX(INDIRECT(ADDRESS(22+3,GA$2+1,,,"Instances") &amp; ":" &amp; ADDRESS(22+3,GA$2+1)))-MIN(INDIRECT(ADDRESS(22+3,GA$2+1,,,"Instances") &amp; ":" &amp; ADDRESS(22+3,GA$2+1))))</f>
        <v>0</v>
      </c>
      <c r="GB27">
        <f>IFERROR(SMALL(GA5:GA105,ROW()-ROW($GB$5)+1),"")</f>
        <v>0</v>
      </c>
      <c r="GD27">
        <f>IFERROR(SUM(GB5:GB27),"")</f>
        <v>0</v>
      </c>
      <c r="GE27" cm="1">
        <f t="array" ref="GE27">_xlfn.SWITCH(Charts!$B$3,"average", AVERAGE(INDIRECT(ADDRESS(22+3,GE$2+1,,,"Instances") &amp; ":" &amp; ADDRESS(22+3,GE$2+1))),"median", MEDIAN(INDIRECT(ADDRESS(22+3,GE$2+1,,,"Instances") &amp; ":" &amp; ADDRESS(22+3,GE$2+1))),"min", MIN(INDIRECT(ADDRESS(22+3,GE$2+1,,,"Instances") &amp; ":" &amp; ADDRESS(22+3,GE$2+1))),"max", MAX(INDIRECT(ADDRESS(22+3,GE$2+1,,,"Instances") &amp; ":" &amp; ADDRESS(22+3,GE$2+1))),"diff", MAX(INDIRECT(ADDRESS(22+3,GE$2+1,,,"Instances") &amp; ":" &amp; ADDRESS(22+3,GE$2+1)))-MIN(INDIRECT(ADDRESS(22+3,GE$2+1,,,"Instances") &amp; ":" &amp; ADDRESS(22+3,GE$2+1))))</f>
        <v>0</v>
      </c>
      <c r="GF27">
        <f>IFERROR(SMALL(GE5:GE105,ROW()-ROW($GF$5)+1),"")</f>
        <v>0</v>
      </c>
      <c r="GH27">
        <f>IFERROR(SUM(GF5:GF27),"")</f>
        <v>0</v>
      </c>
      <c r="GI27" cm="1">
        <f t="array" ref="GI27">_xlfn.SWITCH(Charts!$B$3,"average", AVERAGE(INDIRECT(ADDRESS(22+3,GI$2+1,,,"Instances") &amp; ":" &amp; ADDRESS(22+3,GI$2+1))),"median", MEDIAN(INDIRECT(ADDRESS(22+3,GI$2+1,,,"Instances") &amp; ":" &amp; ADDRESS(22+3,GI$2+1))),"min", MIN(INDIRECT(ADDRESS(22+3,GI$2+1,,,"Instances") &amp; ":" &amp; ADDRESS(22+3,GI$2+1))),"max", MAX(INDIRECT(ADDRESS(22+3,GI$2+1,,,"Instances") &amp; ":" &amp; ADDRESS(22+3,GI$2+1))),"diff", MAX(INDIRECT(ADDRESS(22+3,GI$2+1,,,"Instances") &amp; ":" &amp; ADDRESS(22+3,GI$2+1)))-MIN(INDIRECT(ADDRESS(22+3,GI$2+1,,,"Instances") &amp; ":" &amp; ADDRESS(22+3,GI$2+1))))</f>
        <v>0</v>
      </c>
      <c r="GJ27">
        <f>IFERROR(SMALL(GI5:GI105,ROW()-ROW($GJ$5)+1),"")</f>
        <v>0</v>
      </c>
      <c r="GL27">
        <f>IFERROR(SUM(GJ5:GJ27),"")</f>
        <v>0</v>
      </c>
      <c r="GM27" cm="1">
        <f t="array" ref="GM27">_xlfn.SWITCH(Charts!$B$3,"average", AVERAGE(INDIRECT(ADDRESS(22+3,GM$2+1,,,"Instances") &amp; ":" &amp; ADDRESS(22+3,GM$2+1))),"median", MEDIAN(INDIRECT(ADDRESS(22+3,GM$2+1,,,"Instances") &amp; ":" &amp; ADDRESS(22+3,GM$2+1))),"min", MIN(INDIRECT(ADDRESS(22+3,GM$2+1,,,"Instances") &amp; ":" &amp; ADDRESS(22+3,GM$2+1))),"max", MAX(INDIRECT(ADDRESS(22+3,GM$2+1,,,"Instances") &amp; ":" &amp; ADDRESS(22+3,GM$2+1))),"diff", MAX(INDIRECT(ADDRESS(22+3,GM$2+1,,,"Instances") &amp; ":" &amp; ADDRESS(22+3,GM$2+1)))-MIN(INDIRECT(ADDRESS(22+3,GM$2+1,,,"Instances") &amp; ":" &amp; ADDRESS(22+3,GM$2+1))))</f>
        <v>0</v>
      </c>
      <c r="GN27">
        <f>IFERROR(SMALL(GM5:GM105,ROW()-ROW($GN$5)+1),"")</f>
        <v>0</v>
      </c>
      <c r="GP27">
        <f>IFERROR(SUM(GN5:GN27),"")</f>
        <v>0</v>
      </c>
      <c r="GQ27" cm="1">
        <f t="array" ref="GQ27">_xlfn.SWITCH(Charts!$B$3,"average", AVERAGE(INDIRECT(ADDRESS(22+3,GQ$2+1,,,"Instances") &amp; ":" &amp; ADDRESS(22+3,GQ$2+1))),"median", MEDIAN(INDIRECT(ADDRESS(22+3,GQ$2+1,,,"Instances") &amp; ":" &amp; ADDRESS(22+3,GQ$2+1))),"min", MIN(INDIRECT(ADDRESS(22+3,GQ$2+1,,,"Instances") &amp; ":" &amp; ADDRESS(22+3,GQ$2+1))),"max", MAX(INDIRECT(ADDRESS(22+3,GQ$2+1,,,"Instances") &amp; ":" &amp; ADDRESS(22+3,GQ$2+1))),"diff", MAX(INDIRECT(ADDRESS(22+3,GQ$2+1,,,"Instances") &amp; ":" &amp; ADDRESS(22+3,GQ$2+1)))-MIN(INDIRECT(ADDRESS(22+3,GQ$2+1,,,"Instances") &amp; ":" &amp; ADDRESS(22+3,GQ$2+1))))</f>
        <v>0</v>
      </c>
      <c r="GR27">
        <f>IFERROR(SMALL(GQ5:GQ105,ROW()-ROW($GR$5)+1),"")</f>
        <v>0</v>
      </c>
      <c r="GT27">
        <f>IFERROR(SUM(GR5:GR27),"")</f>
        <v>0</v>
      </c>
      <c r="GU27" cm="1">
        <f t="array" ref="GU27">_xlfn.SWITCH(Charts!$B$3,"average", AVERAGE(INDIRECT(ADDRESS(22+3,GU$2+1,,,"Instances") &amp; ":" &amp; ADDRESS(22+3,GU$2+1))),"median", MEDIAN(INDIRECT(ADDRESS(22+3,GU$2+1,,,"Instances") &amp; ":" &amp; ADDRESS(22+3,GU$2+1))),"min", MIN(INDIRECT(ADDRESS(22+3,GU$2+1,,,"Instances") &amp; ":" &amp; ADDRESS(22+3,GU$2+1))),"max", MAX(INDIRECT(ADDRESS(22+3,GU$2+1,,,"Instances") &amp; ":" &amp; ADDRESS(22+3,GU$2+1))),"diff", MAX(INDIRECT(ADDRESS(22+3,GU$2+1,,,"Instances") &amp; ":" &amp; ADDRESS(22+3,GU$2+1)))-MIN(INDIRECT(ADDRESS(22+3,GU$2+1,,,"Instances") &amp; ":" &amp; ADDRESS(22+3,GU$2+1))))</f>
        <v>0</v>
      </c>
      <c r="GV27">
        <f>IFERROR(SMALL(GU5:GU105,ROW()-ROW($GV$5)+1),"")</f>
        <v>0</v>
      </c>
      <c r="GX27">
        <f>IFERROR(SUM(GV5:GV27),"")</f>
        <v>0</v>
      </c>
      <c r="GY27" cm="1">
        <f t="array" ref="GY27">_xlfn.SWITCH(Charts!$B$3,"average", AVERAGE(INDIRECT(ADDRESS(22+3,GY$2+1,,,"Instances") &amp; ":" &amp; ADDRESS(22+3,GY$2+1))),"median", MEDIAN(INDIRECT(ADDRESS(22+3,GY$2+1,,,"Instances") &amp; ":" &amp; ADDRESS(22+3,GY$2+1))),"min", MIN(INDIRECT(ADDRESS(22+3,GY$2+1,,,"Instances") &amp; ":" &amp; ADDRESS(22+3,GY$2+1))),"max", MAX(INDIRECT(ADDRESS(22+3,GY$2+1,,,"Instances") &amp; ":" &amp; ADDRESS(22+3,GY$2+1))),"diff", MAX(INDIRECT(ADDRESS(22+3,GY$2+1,,,"Instances") &amp; ":" &amp; ADDRESS(22+3,GY$2+1)))-MIN(INDIRECT(ADDRESS(22+3,GY$2+1,,,"Instances") &amp; ":" &amp; ADDRESS(22+3,GY$2+1))))</f>
        <v>0</v>
      </c>
      <c r="GZ27">
        <f>IFERROR(SMALL(GY5:GY105,ROW()-ROW($GZ$5)+1),"")</f>
        <v>0</v>
      </c>
      <c r="HB27">
        <f>IFERROR(SUM(GZ5:GZ27),"")</f>
        <v>0</v>
      </c>
      <c r="HC27" cm="1">
        <f t="array" ref="HC27">_xlfn.SWITCH(Charts!$B$3,"average", AVERAGE(INDIRECT(ADDRESS(22+3,HC$2+1,,,"Instances") &amp; ":" &amp; ADDRESS(22+3,HC$2+1))),"median", MEDIAN(INDIRECT(ADDRESS(22+3,HC$2+1,,,"Instances") &amp; ":" &amp; ADDRESS(22+3,HC$2+1))),"min", MIN(INDIRECT(ADDRESS(22+3,HC$2+1,,,"Instances") &amp; ":" &amp; ADDRESS(22+3,HC$2+1))),"max", MAX(INDIRECT(ADDRESS(22+3,HC$2+1,,,"Instances") &amp; ":" &amp; ADDRESS(22+3,HC$2+1))),"diff", MAX(INDIRECT(ADDRESS(22+3,HC$2+1,,,"Instances") &amp; ":" &amp; ADDRESS(22+3,HC$2+1)))-MIN(INDIRECT(ADDRESS(22+3,HC$2+1,,,"Instances") &amp; ":" &amp; ADDRESS(22+3,HC$2+1))))</f>
        <v>0</v>
      </c>
      <c r="HD27">
        <f>IFERROR(SMALL(HC5:HC105,ROW()-ROW($HD$5)+1),"")</f>
        <v>0</v>
      </c>
      <c r="HF27">
        <f>IFERROR(SUM(HD5:HD27),"")</f>
        <v>0</v>
      </c>
      <c r="HI27">
        <f>IF(Charts!$B$3="none",E539,IF(DG539="",NA(),DG539))</f>
        <v>0</v>
      </c>
      <c r="HJ27">
        <f>IF(Charts!$B$3="none",F539,IF(DH539="",NA(),DH539))</f>
        <v>0</v>
      </c>
      <c r="HK27">
        <f>IF(Charts!$B$3="none",G539,IF(DI539="",NA(),DI539))</f>
        <v>0</v>
      </c>
      <c r="HL27">
        <f>IF(Charts!$B$3="none",H539,IF(DJ539="",NA(),DJ539))</f>
        <v>0</v>
      </c>
      <c r="HM27">
        <f>IF(Charts!$B$3="none",I539,IF(DK539="",NA(),DK539))</f>
        <v>0</v>
      </c>
      <c r="HN27">
        <f>IF(Charts!$B$3="none",J539,IF(DL539="",NA(),DL539))</f>
        <v>0</v>
      </c>
      <c r="HO27">
        <f>IF(Charts!$B$3="none",K539,IF(DM539="",NA(),DM539))</f>
        <v>0</v>
      </c>
      <c r="HP27">
        <f>IF(Charts!$B$3="none",L539,IF(DN539="",NA(),DN539))</f>
        <v>0</v>
      </c>
      <c r="HQ27">
        <f>IF(Charts!$B$3="none",M539,IF(DO539="",NA(),DO539))</f>
        <v>0</v>
      </c>
      <c r="HR27">
        <f>IF(Charts!$B$3="none",N539,IF(DP539="",NA(),DP539))</f>
        <v>0</v>
      </c>
      <c r="HS27">
        <f>IF(Charts!$B$3="none",O539,IF(DQ539="",NA(),DQ539))</f>
        <v>0</v>
      </c>
      <c r="HT27">
        <f>IF(Charts!$B$3="none",P539,IF(DR539="",NA(),DR539))</f>
        <v>0</v>
      </c>
      <c r="HU27">
        <f>IF(Charts!$B$3="none",Q539,IF(DS539="",NA(),DS539))</f>
        <v>0</v>
      </c>
      <c r="HV27">
        <f>IF(Charts!$B$3="none",R539,IF(DT539="",NA(),DT539))</f>
        <v>0</v>
      </c>
      <c r="HW27">
        <f>IF(Charts!$B$3="none",S539,IF(DU539="",NA(),DU539))</f>
        <v>0</v>
      </c>
      <c r="HX27">
        <f>IF(Charts!$B$3="none",T539,IF(DV539="",NA(),DV539))</f>
        <v>0</v>
      </c>
      <c r="HY27">
        <f>IF(Charts!$B$3="none",U539,IF(DW539="",NA(),DW539))</f>
        <v>0</v>
      </c>
      <c r="HZ27">
        <f>IF(Charts!$B$3="none",V539,IF(DX539="",NA(),DX539))</f>
        <v>0</v>
      </c>
      <c r="IA27">
        <f>IF(Charts!$B$3="none",W539,IF(DY539="",NA(),DY539))</f>
        <v>0</v>
      </c>
      <c r="IB27">
        <f>IF(Charts!$B$3="none",X539,IF(DZ539="",NA(),DZ539))</f>
        <v>0</v>
      </c>
      <c r="IC27">
        <f>IF(Charts!$B$3="none",Y539,IF(EA539="",NA(),EA539))</f>
        <v>0</v>
      </c>
      <c r="ID27">
        <f>IF(Charts!$B$3="none",Z539,IF(EB539="",NA(),EB539))</f>
        <v>0</v>
      </c>
      <c r="IE27">
        <f>IF(Charts!$B$3="none",AA539,IF(EC539="",NA(),EC539))</f>
        <v>0</v>
      </c>
      <c r="IF27">
        <f>IF(Charts!$B$3="none",AB539,IF(ED539="",NA(),ED539))</f>
        <v>0</v>
      </c>
      <c r="IG27">
        <f>IF(Charts!$B$3="none",AC539,IF(EE539="",NA(),EE539))</f>
        <v>0</v>
      </c>
      <c r="IH27">
        <f>IF(Charts!$B$3="none",AD539,IF(EF539="",NA(),EF539))</f>
        <v>0</v>
      </c>
      <c r="II27">
        <f>IF(Charts!$B$3="none",AE539,IF(EG539="",NA(),EG539))</f>
        <v>0</v>
      </c>
      <c r="IJ27">
        <f>IF(Charts!$B$3="none",AF539,IF(EH539="",NA(),EH539))</f>
        <v>0</v>
      </c>
      <c r="IK27">
        <f>IF(Charts!$B$3="none",AG539,IF(EI539="",NA(),EI539))</f>
        <v>0</v>
      </c>
      <c r="IL27">
        <f>IF(Charts!$B$3="none",AH539,IF(EJ539="",NA(),EJ539))</f>
        <v>0</v>
      </c>
      <c r="IM27">
        <f>IF(Charts!$B$3="none",AI539,IF(EK539="",NA(),EK539))</f>
        <v>0</v>
      </c>
      <c r="IN27">
        <f>IF(Charts!$B$3="none",AJ539,IF(EL539="",NA(),EL539))</f>
        <v>0</v>
      </c>
      <c r="IO27">
        <f>IF(Charts!$B$3="none",AK539,IF(EM539="",NA(),EM539))</f>
        <v>0</v>
      </c>
      <c r="IP27">
        <f>IF(Charts!$B$3="none",AL539,IF(EN539="",NA(),EN539))</f>
        <v>0</v>
      </c>
      <c r="IQ27">
        <f>IF(Charts!$B$3="none",AM539,IF(EO539="",NA(),EO539))</f>
        <v>0</v>
      </c>
      <c r="IR27">
        <f>IF(Charts!$B$3="none",AN539,IF(EP539="",NA(),EP539))</f>
        <v>0</v>
      </c>
      <c r="IS27">
        <f>IF(Charts!$B$3="none",AO539,IF(EQ539="",NA(),EQ539))</f>
        <v>0</v>
      </c>
      <c r="IT27">
        <f>IF(Charts!$B$3="none",AP539,IF(ER539="",NA(),ER539))</f>
        <v>0</v>
      </c>
      <c r="IU27">
        <f>IF(Charts!$B$3="none",AQ539,IF(ES539="",NA(),ES539))</f>
        <v>0</v>
      </c>
      <c r="IV27">
        <f>IF(Charts!$B$3="none",AR539,IF(ET539="",NA(),ET539))</f>
        <v>0</v>
      </c>
      <c r="IW27">
        <f>IF(Charts!$B$3="none",AS539,IF(EU539="",NA(),EU539))</f>
        <v>0</v>
      </c>
      <c r="IX27">
        <f>IF(Charts!$B$3="none",AT539,IF(EV539="",NA(),EV539))</f>
        <v>0</v>
      </c>
      <c r="IY27">
        <f>IF(Charts!$B$3="none",AU539,IF(EW539="",NA(),EW539))</f>
        <v>0</v>
      </c>
      <c r="IZ27">
        <f>IF(Charts!$B$3="none",AV539,IF(EX539="",NA(),EX539))</f>
        <v>0</v>
      </c>
      <c r="JA27">
        <f>IF(Charts!$B$3="none",AW539,IF(EY539="",NA(),EY539))</f>
        <v>0</v>
      </c>
      <c r="JB27">
        <f>IF(Charts!$B$3="none",AX539,IF(EZ539="",NA(),EZ539))</f>
        <v>0</v>
      </c>
      <c r="JC27">
        <f>IF(Charts!$B$3="none",AY539,IF(FA539="",NA(),FA539))</f>
        <v>0</v>
      </c>
      <c r="JD27">
        <f>IF(Charts!$B$3="none",AZ539,IF(FB539="",NA(),FB539))</f>
        <v>0</v>
      </c>
      <c r="JE27">
        <f>IF(Charts!$B$3="none",BA539,IF(FC539="",NA(),FC539))</f>
        <v>0</v>
      </c>
      <c r="JF27">
        <f>IF(Charts!$B$3="none",BB539,IF(FD539="",NA(),FD539))</f>
        <v>0</v>
      </c>
      <c r="JG27">
        <f>IF(Charts!$B$3="none",BC539,IF(FE539="",NA(),FE539))</f>
        <v>0</v>
      </c>
      <c r="JH27">
        <f>IF(Charts!$B$3="none",BD539,IF(FF539="",NA(),FF539))</f>
        <v>0</v>
      </c>
      <c r="JI27">
        <f>IF(Charts!$B$3="none",BE539,IF(FG539="",NA(),FG539))</f>
        <v>0</v>
      </c>
      <c r="JJ27">
        <f>IF(Charts!$B$3="none",BF539,IF(FH539="",NA(),FH539))</f>
        <v>0</v>
      </c>
      <c r="JK27">
        <f>IF(Charts!$B$3="none",BG539,IF(FI539="",NA(),FI539))</f>
        <v>0</v>
      </c>
      <c r="JL27">
        <f>IF(Charts!$B$3="none",BH539,IF(FJ539="",NA(),FJ539))</f>
        <v>0</v>
      </c>
      <c r="JM27">
        <f>IF(Charts!$B$3="none",BI539,IF(FK539="",NA(),FK539))</f>
        <v>0</v>
      </c>
      <c r="JN27">
        <f>IF(Charts!$B$3="none",BJ539,IF(FL539="",NA(),FL539))</f>
        <v>0</v>
      </c>
      <c r="JO27">
        <f>IF(Charts!$B$3="none",BK539,IF(FM539="",NA(),FM539))</f>
        <v>0</v>
      </c>
      <c r="JP27">
        <f>IF(Charts!$B$3="none",BL539,IF(FN539="",NA(),FN539))</f>
        <v>0</v>
      </c>
      <c r="JQ27">
        <f>IF(Charts!$B$3="none",BM539,IF(FO539="",NA(),FO539))</f>
        <v>0</v>
      </c>
      <c r="JR27">
        <f>IF(Charts!$B$3="none",BN539,IF(FP539="",NA(),FP539))</f>
        <v>0</v>
      </c>
      <c r="JS27">
        <f>IF(Charts!$B$3="none",BO539,IF(FQ539="",NA(),FQ539))</f>
        <v>0</v>
      </c>
      <c r="JT27">
        <f>IF(Charts!$B$3="none",BP539,IF(FR539="",NA(),FR539))</f>
        <v>0</v>
      </c>
      <c r="JU27">
        <f>IF(Charts!$B$3="none",BQ539,IF(FS539="",NA(),FS539))</f>
        <v>0</v>
      </c>
      <c r="JV27">
        <f>IF(Charts!$B$3="none",BR539,IF(FT539="",NA(),FT539))</f>
        <v>0</v>
      </c>
      <c r="JW27">
        <f>IF(Charts!$B$3="none",BS539,IF(FU539="",NA(),FU539))</f>
        <v>0</v>
      </c>
      <c r="JX27">
        <f>IF(Charts!$B$3="none",BT539,IF(FV539="",NA(),FV539))</f>
        <v>0</v>
      </c>
      <c r="JY27">
        <f>IF(Charts!$B$3="none",BU539,IF(FW539="",NA(),FW539))</f>
        <v>0</v>
      </c>
      <c r="JZ27">
        <f>IF(Charts!$B$3="none",BV539,IF(FX539="",NA(),FX539))</f>
        <v>0</v>
      </c>
      <c r="KA27">
        <f>IF(Charts!$B$3="none",BW539,IF(FY539="",NA(),FY539))</f>
        <v>0</v>
      </c>
      <c r="KB27">
        <f>IF(Charts!$B$3="none",BX539,IF(FZ539="",NA(),FZ539))</f>
        <v>0</v>
      </c>
      <c r="KC27">
        <f>IF(Charts!$B$3="none",BY539,IF(GA539="",NA(),GA539))</f>
        <v>0</v>
      </c>
      <c r="KD27">
        <f>IF(Charts!$B$3="none",BZ539,IF(GB539="",NA(),GB539))</f>
        <v>0</v>
      </c>
      <c r="KE27">
        <f>IF(Charts!$B$3="none",CA539,IF(GC539="",NA(),GC539))</f>
        <v>0</v>
      </c>
      <c r="KF27">
        <f>IF(Charts!$B$3="none",CB539,IF(GD539="",NA(),GD539))</f>
        <v>0</v>
      </c>
      <c r="KG27">
        <f>IF(Charts!$B$3="none",CC539,IF(GE539="",NA(),GE539))</f>
        <v>0</v>
      </c>
      <c r="KH27">
        <f>IF(Charts!$B$3="none",CD539,IF(GF539="",NA(),GF539))</f>
        <v>0</v>
      </c>
      <c r="KI27">
        <f>IF(Charts!$B$3="none",CE539,IF(GG539="",NA(),GG539))</f>
        <v>0</v>
      </c>
      <c r="KJ27">
        <f>IF(Charts!$B$3="none",CF539,IF(GH539="",NA(),GH539))</f>
        <v>0</v>
      </c>
      <c r="KK27">
        <f>IF(Charts!$B$3="none",CG539,IF(GI539="",NA(),GI539))</f>
        <v>0</v>
      </c>
      <c r="KL27">
        <f>IF(Charts!$B$3="none",CH539,IF(GJ539="",NA(),GJ539))</f>
        <v>0</v>
      </c>
      <c r="KM27">
        <f>IF(Charts!$B$3="none",CI539,IF(GK539="",NA(),GK539))</f>
        <v>0</v>
      </c>
      <c r="KN27">
        <f>IF(Charts!$B$3="none",CJ539,IF(GL539="",NA(),GL539))</f>
        <v>0</v>
      </c>
      <c r="KO27">
        <f>IF(Charts!$B$3="none",CK539,IF(GM539="",NA(),GM539))</f>
        <v>0</v>
      </c>
      <c r="KP27">
        <f>IF(Charts!$B$3="none",CL539,IF(GN539="",NA(),GN539))</f>
        <v>0</v>
      </c>
      <c r="KQ27">
        <f>IF(Charts!$B$3="none",CM539,IF(GO539="",NA(),GO539))</f>
        <v>0</v>
      </c>
      <c r="KR27">
        <f>IF(Charts!$B$3="none",CN539,IF(GP539="",NA(),GP539))</f>
        <v>0</v>
      </c>
      <c r="KS27">
        <f>IF(Charts!$B$3="none",CO539,IF(GQ539="",NA(),GQ539))</f>
        <v>0</v>
      </c>
      <c r="KT27">
        <f>IF(Charts!$B$3="none",CP539,IF(GR539="",NA(),GR539))</f>
        <v>0</v>
      </c>
      <c r="KU27">
        <f>IF(Charts!$B$3="none",CQ539,IF(GS539="",NA(),GS539))</f>
        <v>0</v>
      </c>
      <c r="KV27">
        <f>IF(Charts!$B$3="none",CR539,IF(GT539="",NA(),GT539))</f>
        <v>0</v>
      </c>
      <c r="KW27">
        <f>IF(Charts!$B$3="none",CS539,IF(GU539="",NA(),GU539))</f>
        <v>0</v>
      </c>
      <c r="KX27">
        <f>IF(Charts!$B$3="none",CT539,IF(GV539="",NA(),GV539))</f>
        <v>0</v>
      </c>
      <c r="KY27">
        <f>IF(Charts!$B$3="none",CU539,IF(GW539="",NA(),GW539))</f>
        <v>0</v>
      </c>
      <c r="KZ27">
        <f>IF(Charts!$B$3="none",CV539,IF(GX539="",NA(),GX539))</f>
        <v>0</v>
      </c>
      <c r="LA27">
        <f>IF(Charts!$B$3="none",CW539,IF(GY539="",NA(),GY539))</f>
        <v>0</v>
      </c>
      <c r="LB27">
        <f>IF(Charts!$B$3="none",CX539,IF(GZ539="",NA(),GZ539))</f>
        <v>0</v>
      </c>
      <c r="LC27">
        <f>IF(Charts!$B$3="none",CY539,IF(HA539="",NA(),HA539))</f>
        <v>0</v>
      </c>
      <c r="LD27">
        <f>IF(Charts!$B$3="none",CZ539,IF(HB539="",NA(),HB539))</f>
        <v>0</v>
      </c>
      <c r="LE27">
        <f>IF(Charts!$B$3="none",DA539,IF(HC539="",NA(),HC539))</f>
        <v>0</v>
      </c>
      <c r="LF27">
        <f>IF(Charts!$B$3="none",DB539,IF(HD539="",NA(),HD539))</f>
        <v>0</v>
      </c>
      <c r="LG27">
        <f>IF(Charts!$B$3="none",DC539,IF(HE539="",NA(),HE539))</f>
        <v>0</v>
      </c>
      <c r="LH27">
        <f>IF(Charts!$B$3="none",DD539,IF(HF539="",NA(),HF539))</f>
        <v>0</v>
      </c>
    </row>
    <row r="28" spans="4:320">
      <c r="D28">
        <v>24</v>
      </c>
      <c r="E28">
        <f>IF(INDIRECT(ADDRESS($D28+2,E$2+1,,,"Instances"))="","",INDIRECT(ADDRESS($D28+2,E$2+1,,,"Instances")))</f>
        <v>0</v>
      </c>
      <c r="F28">
        <f>IFERROR(SMALL(E5:E105,ROW()-ROW($F$5)+1),"")</f>
        <v>0</v>
      </c>
      <c r="H28">
        <f>IFERROR(SUM(F5:F28),"")</f>
        <v>0</v>
      </c>
      <c r="I28">
        <f>IF(INDIRECT(ADDRESS($D28+2,I$2+1,,,"Instances"))="","",INDIRECT(ADDRESS($D28+2,I$2+1,,,"Instances")))</f>
        <v>0</v>
      </c>
      <c r="J28">
        <f>IFERROR(SMALL(I5:I105,ROW()-ROW($J$5)+1),"")</f>
        <v>0</v>
      </c>
      <c r="L28">
        <f>IFERROR(SUM(J5:J28),"")</f>
        <v>0</v>
      </c>
      <c r="M28">
        <f>IF(INDIRECT(ADDRESS($D28+2,M$2+1,,,"Instances"))="","",INDIRECT(ADDRESS($D28+2,M$2+1,,,"Instances")))</f>
        <v>0</v>
      </c>
      <c r="N28">
        <f>IFERROR(SMALL(M5:M105,ROW()-ROW($N$5)+1),"")</f>
        <v>0</v>
      </c>
      <c r="P28">
        <f>IFERROR(SUM(N5:N28),"")</f>
        <v>0</v>
      </c>
      <c r="Q28">
        <f>IF(INDIRECT(ADDRESS($D28+2,Q$2+1,,,"Instances"))="","",INDIRECT(ADDRESS($D28+2,Q$2+1,,,"Instances")))</f>
        <v>0</v>
      </c>
      <c r="R28">
        <f>IFERROR(SMALL(Q5:Q105,ROW()-ROW($R$5)+1),"")</f>
        <v>0</v>
      </c>
      <c r="T28">
        <f>IFERROR(SUM(R5:R28),"")</f>
        <v>0</v>
      </c>
      <c r="U28">
        <f>IF(INDIRECT(ADDRESS($D28+2,U$2+1,,,"Instances"))="","",INDIRECT(ADDRESS($D28+2,U$2+1,,,"Instances")))</f>
        <v>0</v>
      </c>
      <c r="V28">
        <f>IFERROR(SMALL(U5:U105,ROW()-ROW($V$5)+1),"")</f>
        <v>0</v>
      </c>
      <c r="X28">
        <f>IFERROR(SUM(V5:V28),"")</f>
        <v>0</v>
      </c>
      <c r="Y28">
        <f>IF(INDIRECT(ADDRESS($D28+2,Y$2+1,,,"Instances"))="","",INDIRECT(ADDRESS($D28+2,Y$2+1,,,"Instances")))</f>
        <v>0</v>
      </c>
      <c r="Z28">
        <f>IFERROR(SMALL(Y5:Y105,ROW()-ROW($Z$5)+1),"")</f>
        <v>0</v>
      </c>
      <c r="AB28">
        <f>IFERROR(SUM(Z5:Z28),"")</f>
        <v>0</v>
      </c>
      <c r="AC28">
        <f>IF(INDIRECT(ADDRESS($D28+2,AC$2+1,,,"Instances"))="","",INDIRECT(ADDRESS($D28+2,AC$2+1,,,"Instances")))</f>
        <v>0</v>
      </c>
      <c r="AD28">
        <f>IFERROR(SMALL(AC5:AC105,ROW()-ROW($AD$5)+1),"")</f>
        <v>0</v>
      </c>
      <c r="AF28">
        <f>IFERROR(SUM(AD5:AD28),"")</f>
        <v>0</v>
      </c>
      <c r="AG28">
        <f>IF(INDIRECT(ADDRESS($D28+2,AG$2+1,,,"Instances"))="","",INDIRECT(ADDRESS($D28+2,AG$2+1,,,"Instances")))</f>
        <v>0</v>
      </c>
      <c r="AH28">
        <f>IFERROR(SMALL(AG5:AG105,ROW()-ROW($AH$5)+1),"")</f>
        <v>0</v>
      </c>
      <c r="AJ28">
        <f>IFERROR(SUM(AH5:AH28),"")</f>
        <v>0</v>
      </c>
      <c r="AK28">
        <f>IF(INDIRECT(ADDRESS($D28+2,AK$2+1,,,"Instances"))="","",INDIRECT(ADDRESS($D28+2,AK$2+1,,,"Instances")))</f>
        <v>0</v>
      </c>
      <c r="AL28">
        <f>IFERROR(SMALL(AK5:AK105,ROW()-ROW($AL$5)+1),"")</f>
        <v>0</v>
      </c>
      <c r="AN28">
        <f>IFERROR(SUM(AL5:AL28),"")</f>
        <v>0</v>
      </c>
      <c r="AO28">
        <f>IF(INDIRECT(ADDRESS($D28+2,AO$2+1,,,"Instances"))="","",INDIRECT(ADDRESS($D28+2,AO$2+1,,,"Instances")))</f>
        <v>0</v>
      </c>
      <c r="AP28">
        <f>IFERROR(SMALL(AO5:AO105,ROW()-ROW($AP$5)+1),"")</f>
        <v>0</v>
      </c>
      <c r="AR28">
        <f>IFERROR(SUM(AP5:AP28),"")</f>
        <v>0</v>
      </c>
      <c r="AS28">
        <f>IF(INDIRECT(ADDRESS($D28+2,AS$2+1,,,"Instances"))="","",INDIRECT(ADDRESS($D28+2,AS$2+1,,,"Instances")))</f>
        <v>0</v>
      </c>
      <c r="AT28">
        <f>IFERROR(SMALL(AS5:AS105,ROW()-ROW($AT$5)+1),"")</f>
        <v>0</v>
      </c>
      <c r="AV28">
        <f>IFERROR(SUM(AT5:AT28),"")</f>
        <v>0</v>
      </c>
      <c r="AW28">
        <f>IF(INDIRECT(ADDRESS($D28+2,AW$2+1,,,"Instances"))="","",INDIRECT(ADDRESS($D28+2,AW$2+1,,,"Instances")))</f>
        <v>0</v>
      </c>
      <c r="AX28">
        <f>IFERROR(SMALL(AW5:AW105,ROW()-ROW($AX$5)+1),"")</f>
        <v>0</v>
      </c>
      <c r="AZ28">
        <f>IFERROR(SUM(AX5:AX28),"")</f>
        <v>0</v>
      </c>
      <c r="BA28">
        <f>IF(INDIRECT(ADDRESS($D28+2,BA$2+1,,,"Instances"))="","",INDIRECT(ADDRESS($D28+2,BA$2+1,,,"Instances")))</f>
        <v>0</v>
      </c>
      <c r="BB28">
        <f>IFERROR(SMALL(BA5:BA105,ROW()-ROW($BB$5)+1),"")</f>
        <v>0</v>
      </c>
      <c r="BD28">
        <f>IFERROR(SUM(BB5:BB28),"")</f>
        <v>0</v>
      </c>
      <c r="BE28">
        <f>IF(INDIRECT(ADDRESS($D28+2,BE$2+1,,,"Instances"))="","",INDIRECT(ADDRESS($D28+2,BE$2+1,,,"Instances")))</f>
        <v>0</v>
      </c>
      <c r="BF28">
        <f>IFERROR(SMALL(BE5:BE105,ROW()-ROW($BF$5)+1),"")</f>
        <v>0</v>
      </c>
      <c r="BH28">
        <f>IFERROR(SUM(BF5:BF28),"")</f>
        <v>0</v>
      </c>
      <c r="BI28">
        <f>IF(INDIRECT(ADDRESS($D28+2,BI$2+1,,,"Instances"))="","",INDIRECT(ADDRESS($D28+2,BI$2+1,,,"Instances")))</f>
        <v>0</v>
      </c>
      <c r="BJ28">
        <f>IFERROR(SMALL(BI5:BI105,ROW()-ROW($BJ$5)+1),"")</f>
        <v>0</v>
      </c>
      <c r="BL28">
        <f>IFERROR(SUM(BJ5:BJ28),"")</f>
        <v>0</v>
      </c>
      <c r="BM28">
        <f>IF(INDIRECT(ADDRESS($D28+2,BM$2+1,,,"Instances"))="","",INDIRECT(ADDRESS($D28+2,BM$2+1,,,"Instances")))</f>
        <v>0</v>
      </c>
      <c r="BN28">
        <f>IFERROR(SMALL(BM5:BM105,ROW()-ROW($BN$5)+1),"")</f>
        <v>0</v>
      </c>
      <c r="BP28">
        <f>IFERROR(SUM(BN5:BN28),"")</f>
        <v>0</v>
      </c>
      <c r="BQ28">
        <f>IF(INDIRECT(ADDRESS($D28+2,BQ$2+1,,,"Instances"))="","",INDIRECT(ADDRESS($D28+2,BQ$2+1,,,"Instances")))</f>
        <v>0</v>
      </c>
      <c r="BR28">
        <f>IFERROR(SMALL(BQ5:BQ105,ROW()-ROW($BR$5)+1),"")</f>
        <v>0</v>
      </c>
      <c r="BT28">
        <f>IFERROR(SUM(BR5:BR28),"")</f>
        <v>0</v>
      </c>
      <c r="BU28">
        <f>IF(INDIRECT(ADDRESS($D28+2,BU$2+1,,,"Instances"))="","",INDIRECT(ADDRESS($D28+2,BU$2+1,,,"Instances")))</f>
        <v>0</v>
      </c>
      <c r="BV28">
        <f>IFERROR(SMALL(BU5:BU105,ROW()-ROW($BV$5)+1),"")</f>
        <v>0</v>
      </c>
      <c r="BX28">
        <f>IFERROR(SUM(BV5:BV28),"")</f>
        <v>0</v>
      </c>
      <c r="BY28">
        <f>IF(INDIRECT(ADDRESS($D28+2,BY$2+1,,,"Instances"))="","",INDIRECT(ADDRESS($D28+2,BY$2+1,,,"Instances")))</f>
        <v>0</v>
      </c>
      <c r="BZ28">
        <f>IFERROR(SMALL(BY5:BY105,ROW()-ROW($BZ$5)+1),"")</f>
        <v>0</v>
      </c>
      <c r="CB28">
        <f>IFERROR(SUM(BZ5:BZ28),"")</f>
        <v>0</v>
      </c>
      <c r="CC28">
        <f>IF(INDIRECT(ADDRESS($D28+2,CC$2+1,,,"Instances"))="","",INDIRECT(ADDRESS($D28+2,CC$2+1,,,"Instances")))</f>
        <v>0</v>
      </c>
      <c r="CD28">
        <f>IFERROR(SMALL(CC5:CC105,ROW()-ROW($CD$5)+1),"")</f>
        <v>0</v>
      </c>
      <c r="CF28">
        <f>IFERROR(SUM(CD5:CD28),"")</f>
        <v>0</v>
      </c>
      <c r="CG28">
        <f>IF(INDIRECT(ADDRESS($D28+2,CG$2+1,,,"Instances"))="","",INDIRECT(ADDRESS($D28+2,CG$2+1,,,"Instances")))</f>
        <v>0</v>
      </c>
      <c r="CH28">
        <f>IFERROR(SMALL(CG5:CG105,ROW()-ROW($CH$5)+1),"")</f>
        <v>0</v>
      </c>
      <c r="CJ28">
        <f>IFERROR(SUM(CH5:CH28),"")</f>
        <v>0</v>
      </c>
      <c r="CK28">
        <f>IF(INDIRECT(ADDRESS($D28+2,CK$2+1,,,"Instances"))="","",INDIRECT(ADDRESS($D28+2,CK$2+1,,,"Instances")))</f>
        <v>0</v>
      </c>
      <c r="CL28">
        <f>IFERROR(SMALL(CK5:CK105,ROW()-ROW($CL$5)+1),"")</f>
        <v>0</v>
      </c>
      <c r="CN28">
        <f>IFERROR(SUM(CL5:CL28),"")</f>
        <v>0</v>
      </c>
      <c r="CO28">
        <f>IF(INDIRECT(ADDRESS($D28+2,CO$2+1,,,"Instances"))="","",INDIRECT(ADDRESS($D28+2,CO$2+1,,,"Instances")))</f>
        <v>0</v>
      </c>
      <c r="CP28">
        <f>IFERROR(SMALL(CO5:CO105,ROW()-ROW($CP$5)+1),"")</f>
        <v>0</v>
      </c>
      <c r="CR28">
        <f>IFERROR(SUM(CP5:CP28),"")</f>
        <v>0</v>
      </c>
      <c r="CS28">
        <f>IF(INDIRECT(ADDRESS($D28+2,CS$2+1,,,"Instances"))="","",INDIRECT(ADDRESS($D28+2,CS$2+1,,,"Instances")))</f>
        <v>0</v>
      </c>
      <c r="CT28">
        <f>IFERROR(SMALL(CS5:CS105,ROW()-ROW($CT$5)+1),"")</f>
        <v>0</v>
      </c>
      <c r="CV28">
        <f>IFERROR(SUM(CT5:CT28),"")</f>
        <v>0</v>
      </c>
      <c r="CW28">
        <f>IF(INDIRECT(ADDRESS($D28+2,CW$2+1,,,"Instances"))="","",INDIRECT(ADDRESS($D28+2,CW$2+1,,,"Instances")))</f>
        <v>0</v>
      </c>
      <c r="CX28">
        <f>IFERROR(SMALL(CW5:CW105,ROW()-ROW($CX$5)+1),"")</f>
        <v>0</v>
      </c>
      <c r="CZ28">
        <f>IFERROR(SUM(CX5:CX28),"")</f>
        <v>0</v>
      </c>
      <c r="DA28">
        <f>IF(INDIRECT(ADDRESS($D28+2,DA$2+1,,,"Instances"))="","",INDIRECT(ADDRESS($D28+2,DA$2+1,,,"Instances")))</f>
        <v>0</v>
      </c>
      <c r="DB28">
        <f>IFERROR(SMALL(DA5:DA105,ROW()-ROW($DB$5)+1),"")</f>
        <v>0</v>
      </c>
      <c r="DD28">
        <f>IFERROR(SUM(DB5:DB28),"")</f>
        <v>0</v>
      </c>
      <c r="DF28">
        <v>24</v>
      </c>
      <c r="DG28" cm="1">
        <f t="array" ref="DG28">_xlfn.SWITCH(Charts!$B$3,"average", AVERAGE(INDIRECT(ADDRESS(23+3,DG$2+1,,,"Instances") &amp; ":" &amp; ADDRESS(23+3,DG$2+1))),"median", MEDIAN(INDIRECT(ADDRESS(23+3,DG$2+1,,,"Instances") &amp; ":" &amp; ADDRESS(23+3,DG$2+1))),"min", MIN(INDIRECT(ADDRESS(23+3,DG$2+1,,,"Instances") &amp; ":" &amp; ADDRESS(23+3,DG$2+1))),"max", MAX(INDIRECT(ADDRESS(23+3,DG$2+1,,,"Instances") &amp; ":" &amp; ADDRESS(23+3,DG$2+1))),"diff", MAX(INDIRECT(ADDRESS(23+3,DG$2+1,,,"Instances") &amp; ":" &amp; ADDRESS(23+3,DG$2+1)))-MIN(INDIRECT(ADDRESS(23+3,DG$2+1,,,"Instances") &amp; ":" &amp; ADDRESS(23+3,DG$2+1))))</f>
        <v>0</v>
      </c>
      <c r="DH28">
        <f>IFERROR(SMALL(DG5:DG105,ROW()-ROW($DH$5)+1),"")</f>
        <v>0</v>
      </c>
      <c r="DJ28">
        <f>IFERROR(SUM(DH5:DH28),"")</f>
        <v>0</v>
      </c>
      <c r="DK28" cm="1">
        <f t="array" ref="DK28">_xlfn.SWITCH(Charts!$B$3,"average", AVERAGE(INDIRECT(ADDRESS(23+3,DK$2+1,,,"Instances") &amp; ":" &amp; ADDRESS(23+3,DK$2+1))),"median", MEDIAN(INDIRECT(ADDRESS(23+3,DK$2+1,,,"Instances") &amp; ":" &amp; ADDRESS(23+3,DK$2+1))),"min", MIN(INDIRECT(ADDRESS(23+3,DK$2+1,,,"Instances") &amp; ":" &amp; ADDRESS(23+3,DK$2+1))),"max", MAX(INDIRECT(ADDRESS(23+3,DK$2+1,,,"Instances") &amp; ":" &amp; ADDRESS(23+3,DK$2+1))),"diff", MAX(INDIRECT(ADDRESS(23+3,DK$2+1,,,"Instances") &amp; ":" &amp; ADDRESS(23+3,DK$2+1)))-MIN(INDIRECT(ADDRESS(23+3,DK$2+1,,,"Instances") &amp; ":" &amp; ADDRESS(23+3,DK$2+1))))</f>
        <v>0</v>
      </c>
      <c r="DL28">
        <f>IFERROR(SMALL(DK5:DK105,ROW()-ROW($DL$5)+1),"")</f>
        <v>0</v>
      </c>
      <c r="DN28">
        <f>IFERROR(SUM(DL5:DL28),"")</f>
        <v>0</v>
      </c>
      <c r="DO28" cm="1">
        <f t="array" ref="DO28">_xlfn.SWITCH(Charts!$B$3,"average", AVERAGE(INDIRECT(ADDRESS(23+3,DO$2+1,,,"Instances") &amp; ":" &amp; ADDRESS(23+3,DO$2+1))),"median", MEDIAN(INDIRECT(ADDRESS(23+3,DO$2+1,,,"Instances") &amp; ":" &amp; ADDRESS(23+3,DO$2+1))),"min", MIN(INDIRECT(ADDRESS(23+3,DO$2+1,,,"Instances") &amp; ":" &amp; ADDRESS(23+3,DO$2+1))),"max", MAX(INDIRECT(ADDRESS(23+3,DO$2+1,,,"Instances") &amp; ":" &amp; ADDRESS(23+3,DO$2+1))),"diff", MAX(INDIRECT(ADDRESS(23+3,DO$2+1,,,"Instances") &amp; ":" &amp; ADDRESS(23+3,DO$2+1)))-MIN(INDIRECT(ADDRESS(23+3,DO$2+1,,,"Instances") &amp; ":" &amp; ADDRESS(23+3,DO$2+1))))</f>
        <v>0</v>
      </c>
      <c r="DP28">
        <f>IFERROR(SMALL(DO5:DO105,ROW()-ROW($DP$5)+1),"")</f>
        <v>0</v>
      </c>
      <c r="DR28">
        <f>IFERROR(SUM(DP5:DP28),"")</f>
        <v>0</v>
      </c>
      <c r="DS28" cm="1">
        <f t="array" ref="DS28">_xlfn.SWITCH(Charts!$B$3,"average", AVERAGE(INDIRECT(ADDRESS(23+3,DS$2+1,,,"Instances") &amp; ":" &amp; ADDRESS(23+3,DS$2+1))),"median", MEDIAN(INDIRECT(ADDRESS(23+3,DS$2+1,,,"Instances") &amp; ":" &amp; ADDRESS(23+3,DS$2+1))),"min", MIN(INDIRECT(ADDRESS(23+3,DS$2+1,,,"Instances") &amp; ":" &amp; ADDRESS(23+3,DS$2+1))),"max", MAX(INDIRECT(ADDRESS(23+3,DS$2+1,,,"Instances") &amp; ":" &amp; ADDRESS(23+3,DS$2+1))),"diff", MAX(INDIRECT(ADDRESS(23+3,DS$2+1,,,"Instances") &amp; ":" &amp; ADDRESS(23+3,DS$2+1)))-MIN(INDIRECT(ADDRESS(23+3,DS$2+1,,,"Instances") &amp; ":" &amp; ADDRESS(23+3,DS$2+1))))</f>
        <v>0</v>
      </c>
      <c r="DT28">
        <f>IFERROR(SMALL(DS5:DS105,ROW()-ROW($DT$5)+1),"")</f>
        <v>0</v>
      </c>
      <c r="DV28">
        <f>IFERROR(SUM(DT5:DT28),"")</f>
        <v>0</v>
      </c>
      <c r="DW28" cm="1">
        <f t="array" ref="DW28">_xlfn.SWITCH(Charts!$B$3,"average", AVERAGE(INDIRECT(ADDRESS(23+3,DW$2+1,,,"Instances") &amp; ":" &amp; ADDRESS(23+3,DW$2+1))),"median", MEDIAN(INDIRECT(ADDRESS(23+3,DW$2+1,,,"Instances") &amp; ":" &amp; ADDRESS(23+3,DW$2+1))),"min", MIN(INDIRECT(ADDRESS(23+3,DW$2+1,,,"Instances") &amp; ":" &amp; ADDRESS(23+3,DW$2+1))),"max", MAX(INDIRECT(ADDRESS(23+3,DW$2+1,,,"Instances") &amp; ":" &amp; ADDRESS(23+3,DW$2+1))),"diff", MAX(INDIRECT(ADDRESS(23+3,DW$2+1,,,"Instances") &amp; ":" &amp; ADDRESS(23+3,DW$2+1)))-MIN(INDIRECT(ADDRESS(23+3,DW$2+1,,,"Instances") &amp; ":" &amp; ADDRESS(23+3,DW$2+1))))</f>
        <v>0</v>
      </c>
      <c r="DX28">
        <f>IFERROR(SMALL(DW5:DW105,ROW()-ROW($DX$5)+1),"")</f>
        <v>0</v>
      </c>
      <c r="DZ28">
        <f>IFERROR(SUM(DX5:DX28),"")</f>
        <v>0</v>
      </c>
      <c r="EA28" cm="1">
        <f t="array" ref="EA28">_xlfn.SWITCH(Charts!$B$3,"average", AVERAGE(INDIRECT(ADDRESS(23+3,EA$2+1,,,"Instances") &amp; ":" &amp; ADDRESS(23+3,EA$2+1))),"median", MEDIAN(INDIRECT(ADDRESS(23+3,EA$2+1,,,"Instances") &amp; ":" &amp; ADDRESS(23+3,EA$2+1))),"min", MIN(INDIRECT(ADDRESS(23+3,EA$2+1,,,"Instances") &amp; ":" &amp; ADDRESS(23+3,EA$2+1))),"max", MAX(INDIRECT(ADDRESS(23+3,EA$2+1,,,"Instances") &amp; ":" &amp; ADDRESS(23+3,EA$2+1))),"diff", MAX(INDIRECT(ADDRESS(23+3,EA$2+1,,,"Instances") &amp; ":" &amp; ADDRESS(23+3,EA$2+1)))-MIN(INDIRECT(ADDRESS(23+3,EA$2+1,,,"Instances") &amp; ":" &amp; ADDRESS(23+3,EA$2+1))))</f>
        <v>0</v>
      </c>
      <c r="EB28">
        <f>IFERROR(SMALL(EA5:EA105,ROW()-ROW($EB$5)+1),"")</f>
        <v>0</v>
      </c>
      <c r="ED28">
        <f>IFERROR(SUM(EB5:EB28),"")</f>
        <v>0</v>
      </c>
      <c r="EE28" cm="1">
        <f t="array" ref="EE28">_xlfn.SWITCH(Charts!$B$3,"average", AVERAGE(INDIRECT(ADDRESS(23+3,EE$2+1,,,"Instances") &amp; ":" &amp; ADDRESS(23+3,EE$2+1))),"median", MEDIAN(INDIRECT(ADDRESS(23+3,EE$2+1,,,"Instances") &amp; ":" &amp; ADDRESS(23+3,EE$2+1))),"min", MIN(INDIRECT(ADDRESS(23+3,EE$2+1,,,"Instances") &amp; ":" &amp; ADDRESS(23+3,EE$2+1))),"max", MAX(INDIRECT(ADDRESS(23+3,EE$2+1,,,"Instances") &amp; ":" &amp; ADDRESS(23+3,EE$2+1))),"diff", MAX(INDIRECT(ADDRESS(23+3,EE$2+1,,,"Instances") &amp; ":" &amp; ADDRESS(23+3,EE$2+1)))-MIN(INDIRECT(ADDRESS(23+3,EE$2+1,,,"Instances") &amp; ":" &amp; ADDRESS(23+3,EE$2+1))))</f>
        <v>0</v>
      </c>
      <c r="EF28">
        <f>IFERROR(SMALL(EE5:EE105,ROW()-ROW($EF$5)+1),"")</f>
        <v>0</v>
      </c>
      <c r="EH28">
        <f>IFERROR(SUM(EF5:EF28),"")</f>
        <v>0</v>
      </c>
      <c r="EI28" cm="1">
        <f t="array" ref="EI28">_xlfn.SWITCH(Charts!$B$3,"average", AVERAGE(INDIRECT(ADDRESS(23+3,EI$2+1,,,"Instances") &amp; ":" &amp; ADDRESS(23+3,EI$2+1))),"median", MEDIAN(INDIRECT(ADDRESS(23+3,EI$2+1,,,"Instances") &amp; ":" &amp; ADDRESS(23+3,EI$2+1))),"min", MIN(INDIRECT(ADDRESS(23+3,EI$2+1,,,"Instances") &amp; ":" &amp; ADDRESS(23+3,EI$2+1))),"max", MAX(INDIRECT(ADDRESS(23+3,EI$2+1,,,"Instances") &amp; ":" &amp; ADDRESS(23+3,EI$2+1))),"diff", MAX(INDIRECT(ADDRESS(23+3,EI$2+1,,,"Instances") &amp; ":" &amp; ADDRESS(23+3,EI$2+1)))-MIN(INDIRECT(ADDRESS(23+3,EI$2+1,,,"Instances") &amp; ":" &amp; ADDRESS(23+3,EI$2+1))))</f>
        <v>0</v>
      </c>
      <c r="EJ28">
        <f>IFERROR(SMALL(EI5:EI105,ROW()-ROW($EJ$5)+1),"")</f>
        <v>0</v>
      </c>
      <c r="EL28">
        <f>IFERROR(SUM(EJ5:EJ28),"")</f>
        <v>0</v>
      </c>
      <c r="EM28" cm="1">
        <f t="array" ref="EM28">_xlfn.SWITCH(Charts!$B$3,"average", AVERAGE(INDIRECT(ADDRESS(23+3,EM$2+1,,,"Instances") &amp; ":" &amp; ADDRESS(23+3,EM$2+1))),"median", MEDIAN(INDIRECT(ADDRESS(23+3,EM$2+1,,,"Instances") &amp; ":" &amp; ADDRESS(23+3,EM$2+1))),"min", MIN(INDIRECT(ADDRESS(23+3,EM$2+1,,,"Instances") &amp; ":" &amp; ADDRESS(23+3,EM$2+1))),"max", MAX(INDIRECT(ADDRESS(23+3,EM$2+1,,,"Instances") &amp; ":" &amp; ADDRESS(23+3,EM$2+1))),"diff", MAX(INDIRECT(ADDRESS(23+3,EM$2+1,,,"Instances") &amp; ":" &amp; ADDRESS(23+3,EM$2+1)))-MIN(INDIRECT(ADDRESS(23+3,EM$2+1,,,"Instances") &amp; ":" &amp; ADDRESS(23+3,EM$2+1))))</f>
        <v>0</v>
      </c>
      <c r="EN28">
        <f>IFERROR(SMALL(EM5:EM105,ROW()-ROW($EN$5)+1),"")</f>
        <v>0</v>
      </c>
      <c r="EP28">
        <f>IFERROR(SUM(EN5:EN28),"")</f>
        <v>0</v>
      </c>
      <c r="EQ28" cm="1">
        <f t="array" ref="EQ28">_xlfn.SWITCH(Charts!$B$3,"average", AVERAGE(INDIRECT(ADDRESS(23+3,EQ$2+1,,,"Instances") &amp; ":" &amp; ADDRESS(23+3,EQ$2+1))),"median", MEDIAN(INDIRECT(ADDRESS(23+3,EQ$2+1,,,"Instances") &amp; ":" &amp; ADDRESS(23+3,EQ$2+1))),"min", MIN(INDIRECT(ADDRESS(23+3,EQ$2+1,,,"Instances") &amp; ":" &amp; ADDRESS(23+3,EQ$2+1))),"max", MAX(INDIRECT(ADDRESS(23+3,EQ$2+1,,,"Instances") &amp; ":" &amp; ADDRESS(23+3,EQ$2+1))),"diff", MAX(INDIRECT(ADDRESS(23+3,EQ$2+1,,,"Instances") &amp; ":" &amp; ADDRESS(23+3,EQ$2+1)))-MIN(INDIRECT(ADDRESS(23+3,EQ$2+1,,,"Instances") &amp; ":" &amp; ADDRESS(23+3,EQ$2+1))))</f>
        <v>0</v>
      </c>
      <c r="ER28">
        <f>IFERROR(SMALL(EQ5:EQ105,ROW()-ROW($ER$5)+1),"")</f>
        <v>0</v>
      </c>
      <c r="ET28">
        <f>IFERROR(SUM(ER5:ER28),"")</f>
        <v>0</v>
      </c>
      <c r="EU28" cm="1">
        <f t="array" ref="EU28">_xlfn.SWITCH(Charts!$B$3,"average", AVERAGE(INDIRECT(ADDRESS(23+3,EU$2+1,,,"Instances") &amp; ":" &amp; ADDRESS(23+3,EU$2+1))),"median", MEDIAN(INDIRECT(ADDRESS(23+3,EU$2+1,,,"Instances") &amp; ":" &amp; ADDRESS(23+3,EU$2+1))),"min", MIN(INDIRECT(ADDRESS(23+3,EU$2+1,,,"Instances") &amp; ":" &amp; ADDRESS(23+3,EU$2+1))),"max", MAX(INDIRECT(ADDRESS(23+3,EU$2+1,,,"Instances") &amp; ":" &amp; ADDRESS(23+3,EU$2+1))),"diff", MAX(INDIRECT(ADDRESS(23+3,EU$2+1,,,"Instances") &amp; ":" &amp; ADDRESS(23+3,EU$2+1)))-MIN(INDIRECT(ADDRESS(23+3,EU$2+1,,,"Instances") &amp; ":" &amp; ADDRESS(23+3,EU$2+1))))</f>
        <v>0</v>
      </c>
      <c r="EV28">
        <f>IFERROR(SMALL(EU5:EU105,ROW()-ROW($EV$5)+1),"")</f>
        <v>0</v>
      </c>
      <c r="EX28">
        <f>IFERROR(SUM(EV5:EV28),"")</f>
        <v>0</v>
      </c>
      <c r="EY28" cm="1">
        <f t="array" ref="EY28">_xlfn.SWITCH(Charts!$B$3,"average", AVERAGE(INDIRECT(ADDRESS(23+3,EY$2+1,,,"Instances") &amp; ":" &amp; ADDRESS(23+3,EY$2+1))),"median", MEDIAN(INDIRECT(ADDRESS(23+3,EY$2+1,,,"Instances") &amp; ":" &amp; ADDRESS(23+3,EY$2+1))),"min", MIN(INDIRECT(ADDRESS(23+3,EY$2+1,,,"Instances") &amp; ":" &amp; ADDRESS(23+3,EY$2+1))),"max", MAX(INDIRECT(ADDRESS(23+3,EY$2+1,,,"Instances") &amp; ":" &amp; ADDRESS(23+3,EY$2+1))),"diff", MAX(INDIRECT(ADDRESS(23+3,EY$2+1,,,"Instances") &amp; ":" &amp; ADDRESS(23+3,EY$2+1)))-MIN(INDIRECT(ADDRESS(23+3,EY$2+1,,,"Instances") &amp; ":" &amp; ADDRESS(23+3,EY$2+1))))</f>
        <v>0</v>
      </c>
      <c r="EZ28">
        <f>IFERROR(SMALL(EY5:EY105,ROW()-ROW($EZ$5)+1),"")</f>
        <v>0</v>
      </c>
      <c r="FB28">
        <f>IFERROR(SUM(EZ5:EZ28),"")</f>
        <v>0</v>
      </c>
      <c r="FC28" cm="1">
        <f t="array" ref="FC28">_xlfn.SWITCH(Charts!$B$3,"average", AVERAGE(INDIRECT(ADDRESS(23+3,FC$2+1,,,"Instances") &amp; ":" &amp; ADDRESS(23+3,FC$2+1))),"median", MEDIAN(INDIRECT(ADDRESS(23+3,FC$2+1,,,"Instances") &amp; ":" &amp; ADDRESS(23+3,FC$2+1))),"min", MIN(INDIRECT(ADDRESS(23+3,FC$2+1,,,"Instances") &amp; ":" &amp; ADDRESS(23+3,FC$2+1))),"max", MAX(INDIRECT(ADDRESS(23+3,FC$2+1,,,"Instances") &amp; ":" &amp; ADDRESS(23+3,FC$2+1))),"diff", MAX(INDIRECT(ADDRESS(23+3,FC$2+1,,,"Instances") &amp; ":" &amp; ADDRESS(23+3,FC$2+1)))-MIN(INDIRECT(ADDRESS(23+3,FC$2+1,,,"Instances") &amp; ":" &amp; ADDRESS(23+3,FC$2+1))))</f>
        <v>0</v>
      </c>
      <c r="FD28">
        <f>IFERROR(SMALL(FC5:FC105,ROW()-ROW($FD$5)+1),"")</f>
        <v>0</v>
      </c>
      <c r="FF28">
        <f>IFERROR(SUM(FD5:FD28),"")</f>
        <v>0</v>
      </c>
      <c r="FG28" cm="1">
        <f t="array" ref="FG28">_xlfn.SWITCH(Charts!$B$3,"average", AVERAGE(INDIRECT(ADDRESS(23+3,FG$2+1,,,"Instances") &amp; ":" &amp; ADDRESS(23+3,FG$2+1))),"median", MEDIAN(INDIRECT(ADDRESS(23+3,FG$2+1,,,"Instances") &amp; ":" &amp; ADDRESS(23+3,FG$2+1))),"min", MIN(INDIRECT(ADDRESS(23+3,FG$2+1,,,"Instances") &amp; ":" &amp; ADDRESS(23+3,FG$2+1))),"max", MAX(INDIRECT(ADDRESS(23+3,FG$2+1,,,"Instances") &amp; ":" &amp; ADDRESS(23+3,FG$2+1))),"diff", MAX(INDIRECT(ADDRESS(23+3,FG$2+1,,,"Instances") &amp; ":" &amp; ADDRESS(23+3,FG$2+1)))-MIN(INDIRECT(ADDRESS(23+3,FG$2+1,,,"Instances") &amp; ":" &amp; ADDRESS(23+3,FG$2+1))))</f>
        <v>0</v>
      </c>
      <c r="FH28">
        <f>IFERROR(SMALL(FG5:FG105,ROW()-ROW($FH$5)+1),"")</f>
        <v>0</v>
      </c>
      <c r="FJ28">
        <f>IFERROR(SUM(FH5:FH28),"")</f>
        <v>0</v>
      </c>
      <c r="FK28" cm="1">
        <f t="array" ref="FK28">_xlfn.SWITCH(Charts!$B$3,"average", AVERAGE(INDIRECT(ADDRESS(23+3,FK$2+1,,,"Instances") &amp; ":" &amp; ADDRESS(23+3,FK$2+1))),"median", MEDIAN(INDIRECT(ADDRESS(23+3,FK$2+1,,,"Instances") &amp; ":" &amp; ADDRESS(23+3,FK$2+1))),"min", MIN(INDIRECT(ADDRESS(23+3,FK$2+1,,,"Instances") &amp; ":" &amp; ADDRESS(23+3,FK$2+1))),"max", MAX(INDIRECT(ADDRESS(23+3,FK$2+1,,,"Instances") &amp; ":" &amp; ADDRESS(23+3,FK$2+1))),"diff", MAX(INDIRECT(ADDRESS(23+3,FK$2+1,,,"Instances") &amp; ":" &amp; ADDRESS(23+3,FK$2+1)))-MIN(INDIRECT(ADDRESS(23+3,FK$2+1,,,"Instances") &amp; ":" &amp; ADDRESS(23+3,FK$2+1))))</f>
        <v>0</v>
      </c>
      <c r="FL28">
        <f>IFERROR(SMALL(FK5:FK105,ROW()-ROW($FL$5)+1),"")</f>
        <v>0</v>
      </c>
      <c r="FN28">
        <f>IFERROR(SUM(FL5:FL28),"")</f>
        <v>0</v>
      </c>
      <c r="FO28" cm="1">
        <f t="array" ref="FO28">_xlfn.SWITCH(Charts!$B$3,"average", AVERAGE(INDIRECT(ADDRESS(23+3,FO$2+1,,,"Instances") &amp; ":" &amp; ADDRESS(23+3,FO$2+1))),"median", MEDIAN(INDIRECT(ADDRESS(23+3,FO$2+1,,,"Instances") &amp; ":" &amp; ADDRESS(23+3,FO$2+1))),"min", MIN(INDIRECT(ADDRESS(23+3,FO$2+1,,,"Instances") &amp; ":" &amp; ADDRESS(23+3,FO$2+1))),"max", MAX(INDIRECT(ADDRESS(23+3,FO$2+1,,,"Instances") &amp; ":" &amp; ADDRESS(23+3,FO$2+1))),"diff", MAX(INDIRECT(ADDRESS(23+3,FO$2+1,,,"Instances") &amp; ":" &amp; ADDRESS(23+3,FO$2+1)))-MIN(INDIRECT(ADDRESS(23+3,FO$2+1,,,"Instances") &amp; ":" &amp; ADDRESS(23+3,FO$2+1))))</f>
        <v>0</v>
      </c>
      <c r="FP28">
        <f>IFERROR(SMALL(FO5:FO105,ROW()-ROW($FP$5)+1),"")</f>
        <v>0</v>
      </c>
      <c r="FR28">
        <f>IFERROR(SUM(FP5:FP28),"")</f>
        <v>0</v>
      </c>
      <c r="FS28" cm="1">
        <f t="array" ref="FS28">_xlfn.SWITCH(Charts!$B$3,"average", AVERAGE(INDIRECT(ADDRESS(23+3,FS$2+1,,,"Instances") &amp; ":" &amp; ADDRESS(23+3,FS$2+1))),"median", MEDIAN(INDIRECT(ADDRESS(23+3,FS$2+1,,,"Instances") &amp; ":" &amp; ADDRESS(23+3,FS$2+1))),"min", MIN(INDIRECT(ADDRESS(23+3,FS$2+1,,,"Instances") &amp; ":" &amp; ADDRESS(23+3,FS$2+1))),"max", MAX(INDIRECT(ADDRESS(23+3,FS$2+1,,,"Instances") &amp; ":" &amp; ADDRESS(23+3,FS$2+1))),"diff", MAX(INDIRECT(ADDRESS(23+3,FS$2+1,,,"Instances") &amp; ":" &amp; ADDRESS(23+3,FS$2+1)))-MIN(INDIRECT(ADDRESS(23+3,FS$2+1,,,"Instances") &amp; ":" &amp; ADDRESS(23+3,FS$2+1))))</f>
        <v>0</v>
      </c>
      <c r="FT28">
        <f>IFERROR(SMALL(FS5:FS105,ROW()-ROW($FT$5)+1),"")</f>
        <v>0</v>
      </c>
      <c r="FV28">
        <f>IFERROR(SUM(FT5:FT28),"")</f>
        <v>0</v>
      </c>
      <c r="FW28" cm="1">
        <f t="array" ref="FW28">_xlfn.SWITCH(Charts!$B$3,"average", AVERAGE(INDIRECT(ADDRESS(23+3,FW$2+1,,,"Instances") &amp; ":" &amp; ADDRESS(23+3,FW$2+1))),"median", MEDIAN(INDIRECT(ADDRESS(23+3,FW$2+1,,,"Instances") &amp; ":" &amp; ADDRESS(23+3,FW$2+1))),"min", MIN(INDIRECT(ADDRESS(23+3,FW$2+1,,,"Instances") &amp; ":" &amp; ADDRESS(23+3,FW$2+1))),"max", MAX(INDIRECT(ADDRESS(23+3,FW$2+1,,,"Instances") &amp; ":" &amp; ADDRESS(23+3,FW$2+1))),"diff", MAX(INDIRECT(ADDRESS(23+3,FW$2+1,,,"Instances") &amp; ":" &amp; ADDRESS(23+3,FW$2+1)))-MIN(INDIRECT(ADDRESS(23+3,FW$2+1,,,"Instances") &amp; ":" &amp; ADDRESS(23+3,FW$2+1))))</f>
        <v>0</v>
      </c>
      <c r="FX28">
        <f>IFERROR(SMALL(FW5:FW105,ROW()-ROW($FX$5)+1),"")</f>
        <v>0</v>
      </c>
      <c r="FZ28">
        <f>IFERROR(SUM(FX5:FX28),"")</f>
        <v>0</v>
      </c>
      <c r="GA28" cm="1">
        <f t="array" ref="GA28">_xlfn.SWITCH(Charts!$B$3,"average", AVERAGE(INDIRECT(ADDRESS(23+3,GA$2+1,,,"Instances") &amp; ":" &amp; ADDRESS(23+3,GA$2+1))),"median", MEDIAN(INDIRECT(ADDRESS(23+3,GA$2+1,,,"Instances") &amp; ":" &amp; ADDRESS(23+3,GA$2+1))),"min", MIN(INDIRECT(ADDRESS(23+3,GA$2+1,,,"Instances") &amp; ":" &amp; ADDRESS(23+3,GA$2+1))),"max", MAX(INDIRECT(ADDRESS(23+3,GA$2+1,,,"Instances") &amp; ":" &amp; ADDRESS(23+3,GA$2+1))),"diff", MAX(INDIRECT(ADDRESS(23+3,GA$2+1,,,"Instances") &amp; ":" &amp; ADDRESS(23+3,GA$2+1)))-MIN(INDIRECT(ADDRESS(23+3,GA$2+1,,,"Instances") &amp; ":" &amp; ADDRESS(23+3,GA$2+1))))</f>
        <v>0</v>
      </c>
      <c r="GB28">
        <f>IFERROR(SMALL(GA5:GA105,ROW()-ROW($GB$5)+1),"")</f>
        <v>0</v>
      </c>
      <c r="GD28">
        <f>IFERROR(SUM(GB5:GB28),"")</f>
        <v>0</v>
      </c>
      <c r="GE28" cm="1">
        <f t="array" ref="GE28">_xlfn.SWITCH(Charts!$B$3,"average", AVERAGE(INDIRECT(ADDRESS(23+3,GE$2+1,,,"Instances") &amp; ":" &amp; ADDRESS(23+3,GE$2+1))),"median", MEDIAN(INDIRECT(ADDRESS(23+3,GE$2+1,,,"Instances") &amp; ":" &amp; ADDRESS(23+3,GE$2+1))),"min", MIN(INDIRECT(ADDRESS(23+3,GE$2+1,,,"Instances") &amp; ":" &amp; ADDRESS(23+3,GE$2+1))),"max", MAX(INDIRECT(ADDRESS(23+3,GE$2+1,,,"Instances") &amp; ":" &amp; ADDRESS(23+3,GE$2+1))),"diff", MAX(INDIRECT(ADDRESS(23+3,GE$2+1,,,"Instances") &amp; ":" &amp; ADDRESS(23+3,GE$2+1)))-MIN(INDIRECT(ADDRESS(23+3,GE$2+1,,,"Instances") &amp; ":" &amp; ADDRESS(23+3,GE$2+1))))</f>
        <v>0</v>
      </c>
      <c r="GF28">
        <f>IFERROR(SMALL(GE5:GE105,ROW()-ROW($GF$5)+1),"")</f>
        <v>0</v>
      </c>
      <c r="GH28">
        <f>IFERROR(SUM(GF5:GF28),"")</f>
        <v>0</v>
      </c>
      <c r="GI28" cm="1">
        <f t="array" ref="GI28">_xlfn.SWITCH(Charts!$B$3,"average", AVERAGE(INDIRECT(ADDRESS(23+3,GI$2+1,,,"Instances") &amp; ":" &amp; ADDRESS(23+3,GI$2+1))),"median", MEDIAN(INDIRECT(ADDRESS(23+3,GI$2+1,,,"Instances") &amp; ":" &amp; ADDRESS(23+3,GI$2+1))),"min", MIN(INDIRECT(ADDRESS(23+3,GI$2+1,,,"Instances") &amp; ":" &amp; ADDRESS(23+3,GI$2+1))),"max", MAX(INDIRECT(ADDRESS(23+3,GI$2+1,,,"Instances") &amp; ":" &amp; ADDRESS(23+3,GI$2+1))),"diff", MAX(INDIRECT(ADDRESS(23+3,GI$2+1,,,"Instances") &amp; ":" &amp; ADDRESS(23+3,GI$2+1)))-MIN(INDIRECT(ADDRESS(23+3,GI$2+1,,,"Instances") &amp; ":" &amp; ADDRESS(23+3,GI$2+1))))</f>
        <v>0</v>
      </c>
      <c r="GJ28">
        <f>IFERROR(SMALL(GI5:GI105,ROW()-ROW($GJ$5)+1),"")</f>
        <v>0</v>
      </c>
      <c r="GL28">
        <f>IFERROR(SUM(GJ5:GJ28),"")</f>
        <v>0</v>
      </c>
      <c r="GM28" cm="1">
        <f t="array" ref="GM28">_xlfn.SWITCH(Charts!$B$3,"average", AVERAGE(INDIRECT(ADDRESS(23+3,GM$2+1,,,"Instances") &amp; ":" &amp; ADDRESS(23+3,GM$2+1))),"median", MEDIAN(INDIRECT(ADDRESS(23+3,GM$2+1,,,"Instances") &amp; ":" &amp; ADDRESS(23+3,GM$2+1))),"min", MIN(INDIRECT(ADDRESS(23+3,GM$2+1,,,"Instances") &amp; ":" &amp; ADDRESS(23+3,GM$2+1))),"max", MAX(INDIRECT(ADDRESS(23+3,GM$2+1,,,"Instances") &amp; ":" &amp; ADDRESS(23+3,GM$2+1))),"diff", MAX(INDIRECT(ADDRESS(23+3,GM$2+1,,,"Instances") &amp; ":" &amp; ADDRESS(23+3,GM$2+1)))-MIN(INDIRECT(ADDRESS(23+3,GM$2+1,,,"Instances") &amp; ":" &amp; ADDRESS(23+3,GM$2+1))))</f>
        <v>0</v>
      </c>
      <c r="GN28">
        <f>IFERROR(SMALL(GM5:GM105,ROW()-ROW($GN$5)+1),"")</f>
        <v>0</v>
      </c>
      <c r="GP28">
        <f>IFERROR(SUM(GN5:GN28),"")</f>
        <v>0</v>
      </c>
      <c r="GQ28" cm="1">
        <f t="array" ref="GQ28">_xlfn.SWITCH(Charts!$B$3,"average", AVERAGE(INDIRECT(ADDRESS(23+3,GQ$2+1,,,"Instances") &amp; ":" &amp; ADDRESS(23+3,GQ$2+1))),"median", MEDIAN(INDIRECT(ADDRESS(23+3,GQ$2+1,,,"Instances") &amp; ":" &amp; ADDRESS(23+3,GQ$2+1))),"min", MIN(INDIRECT(ADDRESS(23+3,GQ$2+1,,,"Instances") &amp; ":" &amp; ADDRESS(23+3,GQ$2+1))),"max", MAX(INDIRECT(ADDRESS(23+3,GQ$2+1,,,"Instances") &amp; ":" &amp; ADDRESS(23+3,GQ$2+1))),"diff", MAX(INDIRECT(ADDRESS(23+3,GQ$2+1,,,"Instances") &amp; ":" &amp; ADDRESS(23+3,GQ$2+1)))-MIN(INDIRECT(ADDRESS(23+3,GQ$2+1,,,"Instances") &amp; ":" &amp; ADDRESS(23+3,GQ$2+1))))</f>
        <v>0</v>
      </c>
      <c r="GR28">
        <f>IFERROR(SMALL(GQ5:GQ105,ROW()-ROW($GR$5)+1),"")</f>
        <v>0</v>
      </c>
      <c r="GT28">
        <f>IFERROR(SUM(GR5:GR28),"")</f>
        <v>0</v>
      </c>
      <c r="GU28" cm="1">
        <f t="array" ref="GU28">_xlfn.SWITCH(Charts!$B$3,"average", AVERAGE(INDIRECT(ADDRESS(23+3,GU$2+1,,,"Instances") &amp; ":" &amp; ADDRESS(23+3,GU$2+1))),"median", MEDIAN(INDIRECT(ADDRESS(23+3,GU$2+1,,,"Instances") &amp; ":" &amp; ADDRESS(23+3,GU$2+1))),"min", MIN(INDIRECT(ADDRESS(23+3,GU$2+1,,,"Instances") &amp; ":" &amp; ADDRESS(23+3,GU$2+1))),"max", MAX(INDIRECT(ADDRESS(23+3,GU$2+1,,,"Instances") &amp; ":" &amp; ADDRESS(23+3,GU$2+1))),"diff", MAX(INDIRECT(ADDRESS(23+3,GU$2+1,,,"Instances") &amp; ":" &amp; ADDRESS(23+3,GU$2+1)))-MIN(INDIRECT(ADDRESS(23+3,GU$2+1,,,"Instances") &amp; ":" &amp; ADDRESS(23+3,GU$2+1))))</f>
        <v>0</v>
      </c>
      <c r="GV28">
        <f>IFERROR(SMALL(GU5:GU105,ROW()-ROW($GV$5)+1),"")</f>
        <v>0</v>
      </c>
      <c r="GX28">
        <f>IFERROR(SUM(GV5:GV28),"")</f>
        <v>0</v>
      </c>
      <c r="GY28" cm="1">
        <f t="array" ref="GY28">_xlfn.SWITCH(Charts!$B$3,"average", AVERAGE(INDIRECT(ADDRESS(23+3,GY$2+1,,,"Instances") &amp; ":" &amp; ADDRESS(23+3,GY$2+1))),"median", MEDIAN(INDIRECT(ADDRESS(23+3,GY$2+1,,,"Instances") &amp; ":" &amp; ADDRESS(23+3,GY$2+1))),"min", MIN(INDIRECT(ADDRESS(23+3,GY$2+1,,,"Instances") &amp; ":" &amp; ADDRESS(23+3,GY$2+1))),"max", MAX(INDIRECT(ADDRESS(23+3,GY$2+1,,,"Instances") &amp; ":" &amp; ADDRESS(23+3,GY$2+1))),"diff", MAX(INDIRECT(ADDRESS(23+3,GY$2+1,,,"Instances") &amp; ":" &amp; ADDRESS(23+3,GY$2+1)))-MIN(INDIRECT(ADDRESS(23+3,GY$2+1,,,"Instances") &amp; ":" &amp; ADDRESS(23+3,GY$2+1))))</f>
        <v>0</v>
      </c>
      <c r="GZ28">
        <f>IFERROR(SMALL(GY5:GY105,ROW()-ROW($GZ$5)+1),"")</f>
        <v>0</v>
      </c>
      <c r="HB28">
        <f>IFERROR(SUM(GZ5:GZ28),"")</f>
        <v>0</v>
      </c>
      <c r="HC28" cm="1">
        <f t="array" ref="HC28">_xlfn.SWITCH(Charts!$B$3,"average", AVERAGE(INDIRECT(ADDRESS(23+3,HC$2+1,,,"Instances") &amp; ":" &amp; ADDRESS(23+3,HC$2+1))),"median", MEDIAN(INDIRECT(ADDRESS(23+3,HC$2+1,,,"Instances") &amp; ":" &amp; ADDRESS(23+3,HC$2+1))),"min", MIN(INDIRECT(ADDRESS(23+3,HC$2+1,,,"Instances") &amp; ":" &amp; ADDRESS(23+3,HC$2+1))),"max", MAX(INDIRECT(ADDRESS(23+3,HC$2+1,,,"Instances") &amp; ":" &amp; ADDRESS(23+3,HC$2+1))),"diff", MAX(INDIRECT(ADDRESS(23+3,HC$2+1,,,"Instances") &amp; ":" &amp; ADDRESS(23+3,HC$2+1)))-MIN(INDIRECT(ADDRESS(23+3,HC$2+1,,,"Instances") &amp; ":" &amp; ADDRESS(23+3,HC$2+1))))</f>
        <v>0</v>
      </c>
      <c r="HD28">
        <f>IFERROR(SMALL(HC5:HC105,ROW()-ROW($HD$5)+1),"")</f>
        <v>0</v>
      </c>
      <c r="HF28">
        <f>IFERROR(SUM(HD5:HD28),"")</f>
        <v>0</v>
      </c>
      <c r="HI28">
        <f>IF(Charts!$B$3="none",E540,IF(DG540="",NA(),DG540))</f>
        <v>0</v>
      </c>
      <c r="HJ28">
        <f>IF(Charts!$B$3="none",F540,IF(DH540="",NA(),DH540))</f>
        <v>0</v>
      </c>
      <c r="HK28">
        <f>IF(Charts!$B$3="none",G540,IF(DI540="",NA(),DI540))</f>
        <v>0</v>
      </c>
      <c r="HL28">
        <f>IF(Charts!$B$3="none",H540,IF(DJ540="",NA(),DJ540))</f>
        <v>0</v>
      </c>
      <c r="HM28">
        <f>IF(Charts!$B$3="none",I540,IF(DK540="",NA(),DK540))</f>
        <v>0</v>
      </c>
      <c r="HN28">
        <f>IF(Charts!$B$3="none",J540,IF(DL540="",NA(),DL540))</f>
        <v>0</v>
      </c>
      <c r="HO28">
        <f>IF(Charts!$B$3="none",K540,IF(DM540="",NA(),DM540))</f>
        <v>0</v>
      </c>
      <c r="HP28">
        <f>IF(Charts!$B$3="none",L540,IF(DN540="",NA(),DN540))</f>
        <v>0</v>
      </c>
      <c r="HQ28">
        <f>IF(Charts!$B$3="none",M540,IF(DO540="",NA(),DO540))</f>
        <v>0</v>
      </c>
      <c r="HR28">
        <f>IF(Charts!$B$3="none",N540,IF(DP540="",NA(),DP540))</f>
        <v>0</v>
      </c>
      <c r="HS28">
        <f>IF(Charts!$B$3="none",O540,IF(DQ540="",NA(),DQ540))</f>
        <v>0</v>
      </c>
      <c r="HT28">
        <f>IF(Charts!$B$3="none",P540,IF(DR540="",NA(),DR540))</f>
        <v>0</v>
      </c>
      <c r="HU28">
        <f>IF(Charts!$B$3="none",Q540,IF(DS540="",NA(),DS540))</f>
        <v>0</v>
      </c>
      <c r="HV28">
        <f>IF(Charts!$B$3="none",R540,IF(DT540="",NA(),DT540))</f>
        <v>0</v>
      </c>
      <c r="HW28">
        <f>IF(Charts!$B$3="none",S540,IF(DU540="",NA(),DU540))</f>
        <v>0</v>
      </c>
      <c r="HX28">
        <f>IF(Charts!$B$3="none",T540,IF(DV540="",NA(),DV540))</f>
        <v>0</v>
      </c>
      <c r="HY28">
        <f>IF(Charts!$B$3="none",U540,IF(DW540="",NA(),DW540))</f>
        <v>0</v>
      </c>
      <c r="HZ28">
        <f>IF(Charts!$B$3="none",V540,IF(DX540="",NA(),DX540))</f>
        <v>0</v>
      </c>
      <c r="IA28">
        <f>IF(Charts!$B$3="none",W540,IF(DY540="",NA(),DY540))</f>
        <v>0</v>
      </c>
      <c r="IB28">
        <f>IF(Charts!$B$3="none",X540,IF(DZ540="",NA(),DZ540))</f>
        <v>0</v>
      </c>
      <c r="IC28">
        <f>IF(Charts!$B$3="none",Y540,IF(EA540="",NA(),EA540))</f>
        <v>0</v>
      </c>
      <c r="ID28">
        <f>IF(Charts!$B$3="none",Z540,IF(EB540="",NA(),EB540))</f>
        <v>0</v>
      </c>
      <c r="IE28">
        <f>IF(Charts!$B$3="none",AA540,IF(EC540="",NA(),EC540))</f>
        <v>0</v>
      </c>
      <c r="IF28">
        <f>IF(Charts!$B$3="none",AB540,IF(ED540="",NA(),ED540))</f>
        <v>0</v>
      </c>
      <c r="IG28">
        <f>IF(Charts!$B$3="none",AC540,IF(EE540="",NA(),EE540))</f>
        <v>0</v>
      </c>
      <c r="IH28">
        <f>IF(Charts!$B$3="none",AD540,IF(EF540="",NA(),EF540))</f>
        <v>0</v>
      </c>
      <c r="II28">
        <f>IF(Charts!$B$3="none",AE540,IF(EG540="",NA(),EG540))</f>
        <v>0</v>
      </c>
      <c r="IJ28">
        <f>IF(Charts!$B$3="none",AF540,IF(EH540="",NA(),EH540))</f>
        <v>0</v>
      </c>
      <c r="IK28">
        <f>IF(Charts!$B$3="none",AG540,IF(EI540="",NA(),EI540))</f>
        <v>0</v>
      </c>
      <c r="IL28">
        <f>IF(Charts!$B$3="none",AH540,IF(EJ540="",NA(),EJ540))</f>
        <v>0</v>
      </c>
      <c r="IM28">
        <f>IF(Charts!$B$3="none",AI540,IF(EK540="",NA(),EK540))</f>
        <v>0</v>
      </c>
      <c r="IN28">
        <f>IF(Charts!$B$3="none",AJ540,IF(EL540="",NA(),EL540))</f>
        <v>0</v>
      </c>
      <c r="IO28">
        <f>IF(Charts!$B$3="none",AK540,IF(EM540="",NA(),EM540))</f>
        <v>0</v>
      </c>
      <c r="IP28">
        <f>IF(Charts!$B$3="none",AL540,IF(EN540="",NA(),EN540))</f>
        <v>0</v>
      </c>
      <c r="IQ28">
        <f>IF(Charts!$B$3="none",AM540,IF(EO540="",NA(),EO540))</f>
        <v>0</v>
      </c>
      <c r="IR28">
        <f>IF(Charts!$B$3="none",AN540,IF(EP540="",NA(),EP540))</f>
        <v>0</v>
      </c>
      <c r="IS28">
        <f>IF(Charts!$B$3="none",AO540,IF(EQ540="",NA(),EQ540))</f>
        <v>0</v>
      </c>
      <c r="IT28">
        <f>IF(Charts!$B$3="none",AP540,IF(ER540="",NA(),ER540))</f>
        <v>0</v>
      </c>
      <c r="IU28">
        <f>IF(Charts!$B$3="none",AQ540,IF(ES540="",NA(),ES540))</f>
        <v>0</v>
      </c>
      <c r="IV28">
        <f>IF(Charts!$B$3="none",AR540,IF(ET540="",NA(),ET540))</f>
        <v>0</v>
      </c>
      <c r="IW28">
        <f>IF(Charts!$B$3="none",AS540,IF(EU540="",NA(),EU540))</f>
        <v>0</v>
      </c>
      <c r="IX28">
        <f>IF(Charts!$B$3="none",AT540,IF(EV540="",NA(),EV540))</f>
        <v>0</v>
      </c>
      <c r="IY28">
        <f>IF(Charts!$B$3="none",AU540,IF(EW540="",NA(),EW540))</f>
        <v>0</v>
      </c>
      <c r="IZ28">
        <f>IF(Charts!$B$3="none",AV540,IF(EX540="",NA(),EX540))</f>
        <v>0</v>
      </c>
      <c r="JA28">
        <f>IF(Charts!$B$3="none",AW540,IF(EY540="",NA(),EY540))</f>
        <v>0</v>
      </c>
      <c r="JB28">
        <f>IF(Charts!$B$3="none",AX540,IF(EZ540="",NA(),EZ540))</f>
        <v>0</v>
      </c>
      <c r="JC28">
        <f>IF(Charts!$B$3="none",AY540,IF(FA540="",NA(),FA540))</f>
        <v>0</v>
      </c>
      <c r="JD28">
        <f>IF(Charts!$B$3="none",AZ540,IF(FB540="",NA(),FB540))</f>
        <v>0</v>
      </c>
      <c r="JE28">
        <f>IF(Charts!$B$3="none",BA540,IF(FC540="",NA(),FC540))</f>
        <v>0</v>
      </c>
      <c r="JF28">
        <f>IF(Charts!$B$3="none",BB540,IF(FD540="",NA(),FD540))</f>
        <v>0</v>
      </c>
      <c r="JG28">
        <f>IF(Charts!$B$3="none",BC540,IF(FE540="",NA(),FE540))</f>
        <v>0</v>
      </c>
      <c r="JH28">
        <f>IF(Charts!$B$3="none",BD540,IF(FF540="",NA(),FF540))</f>
        <v>0</v>
      </c>
      <c r="JI28">
        <f>IF(Charts!$B$3="none",BE540,IF(FG540="",NA(),FG540))</f>
        <v>0</v>
      </c>
      <c r="JJ28">
        <f>IF(Charts!$B$3="none",BF540,IF(FH540="",NA(),FH540))</f>
        <v>0</v>
      </c>
      <c r="JK28">
        <f>IF(Charts!$B$3="none",BG540,IF(FI540="",NA(),FI540))</f>
        <v>0</v>
      </c>
      <c r="JL28">
        <f>IF(Charts!$B$3="none",BH540,IF(FJ540="",NA(),FJ540))</f>
        <v>0</v>
      </c>
      <c r="JM28">
        <f>IF(Charts!$B$3="none",BI540,IF(FK540="",NA(),FK540))</f>
        <v>0</v>
      </c>
      <c r="JN28">
        <f>IF(Charts!$B$3="none",BJ540,IF(FL540="",NA(),FL540))</f>
        <v>0</v>
      </c>
      <c r="JO28">
        <f>IF(Charts!$B$3="none",BK540,IF(FM540="",NA(),FM540))</f>
        <v>0</v>
      </c>
      <c r="JP28">
        <f>IF(Charts!$B$3="none",BL540,IF(FN540="",NA(),FN540))</f>
        <v>0</v>
      </c>
      <c r="JQ28">
        <f>IF(Charts!$B$3="none",BM540,IF(FO540="",NA(),FO540))</f>
        <v>0</v>
      </c>
      <c r="JR28">
        <f>IF(Charts!$B$3="none",BN540,IF(FP540="",NA(),FP540))</f>
        <v>0</v>
      </c>
      <c r="JS28">
        <f>IF(Charts!$B$3="none",BO540,IF(FQ540="",NA(),FQ540))</f>
        <v>0</v>
      </c>
      <c r="JT28">
        <f>IF(Charts!$B$3="none",BP540,IF(FR540="",NA(),FR540))</f>
        <v>0</v>
      </c>
      <c r="JU28">
        <f>IF(Charts!$B$3="none",BQ540,IF(FS540="",NA(),FS540))</f>
        <v>0</v>
      </c>
      <c r="JV28">
        <f>IF(Charts!$B$3="none",BR540,IF(FT540="",NA(),FT540))</f>
        <v>0</v>
      </c>
      <c r="JW28">
        <f>IF(Charts!$B$3="none",BS540,IF(FU540="",NA(),FU540))</f>
        <v>0</v>
      </c>
      <c r="JX28">
        <f>IF(Charts!$B$3="none",BT540,IF(FV540="",NA(),FV540))</f>
        <v>0</v>
      </c>
      <c r="JY28">
        <f>IF(Charts!$B$3="none",BU540,IF(FW540="",NA(),FW540))</f>
        <v>0</v>
      </c>
      <c r="JZ28">
        <f>IF(Charts!$B$3="none",BV540,IF(FX540="",NA(),FX540))</f>
        <v>0</v>
      </c>
      <c r="KA28">
        <f>IF(Charts!$B$3="none",BW540,IF(FY540="",NA(),FY540))</f>
        <v>0</v>
      </c>
      <c r="KB28">
        <f>IF(Charts!$B$3="none",BX540,IF(FZ540="",NA(),FZ540))</f>
        <v>0</v>
      </c>
      <c r="KC28">
        <f>IF(Charts!$B$3="none",BY540,IF(GA540="",NA(),GA540))</f>
        <v>0</v>
      </c>
      <c r="KD28">
        <f>IF(Charts!$B$3="none",BZ540,IF(GB540="",NA(),GB540))</f>
        <v>0</v>
      </c>
      <c r="KE28">
        <f>IF(Charts!$B$3="none",CA540,IF(GC540="",NA(),GC540))</f>
        <v>0</v>
      </c>
      <c r="KF28">
        <f>IF(Charts!$B$3="none",CB540,IF(GD540="",NA(),GD540))</f>
        <v>0</v>
      </c>
      <c r="KG28">
        <f>IF(Charts!$B$3="none",CC540,IF(GE540="",NA(),GE540))</f>
        <v>0</v>
      </c>
      <c r="KH28">
        <f>IF(Charts!$B$3="none",CD540,IF(GF540="",NA(),GF540))</f>
        <v>0</v>
      </c>
      <c r="KI28">
        <f>IF(Charts!$B$3="none",CE540,IF(GG540="",NA(),GG540))</f>
        <v>0</v>
      </c>
      <c r="KJ28">
        <f>IF(Charts!$B$3="none",CF540,IF(GH540="",NA(),GH540))</f>
        <v>0</v>
      </c>
      <c r="KK28">
        <f>IF(Charts!$B$3="none",CG540,IF(GI540="",NA(),GI540))</f>
        <v>0</v>
      </c>
      <c r="KL28">
        <f>IF(Charts!$B$3="none",CH540,IF(GJ540="",NA(),GJ540))</f>
        <v>0</v>
      </c>
      <c r="KM28">
        <f>IF(Charts!$B$3="none",CI540,IF(GK540="",NA(),GK540))</f>
        <v>0</v>
      </c>
      <c r="KN28">
        <f>IF(Charts!$B$3="none",CJ540,IF(GL540="",NA(),GL540))</f>
        <v>0</v>
      </c>
      <c r="KO28">
        <f>IF(Charts!$B$3="none",CK540,IF(GM540="",NA(),GM540))</f>
        <v>0</v>
      </c>
      <c r="KP28">
        <f>IF(Charts!$B$3="none",CL540,IF(GN540="",NA(),GN540))</f>
        <v>0</v>
      </c>
      <c r="KQ28">
        <f>IF(Charts!$B$3="none",CM540,IF(GO540="",NA(),GO540))</f>
        <v>0</v>
      </c>
      <c r="KR28">
        <f>IF(Charts!$B$3="none",CN540,IF(GP540="",NA(),GP540))</f>
        <v>0</v>
      </c>
      <c r="KS28">
        <f>IF(Charts!$B$3="none",CO540,IF(GQ540="",NA(),GQ540))</f>
        <v>0</v>
      </c>
      <c r="KT28">
        <f>IF(Charts!$B$3="none",CP540,IF(GR540="",NA(),GR540))</f>
        <v>0</v>
      </c>
      <c r="KU28">
        <f>IF(Charts!$B$3="none",CQ540,IF(GS540="",NA(),GS540))</f>
        <v>0</v>
      </c>
      <c r="KV28">
        <f>IF(Charts!$B$3="none",CR540,IF(GT540="",NA(),GT540))</f>
        <v>0</v>
      </c>
      <c r="KW28">
        <f>IF(Charts!$B$3="none",CS540,IF(GU540="",NA(),GU540))</f>
        <v>0</v>
      </c>
      <c r="KX28">
        <f>IF(Charts!$B$3="none",CT540,IF(GV540="",NA(),GV540))</f>
        <v>0</v>
      </c>
      <c r="KY28">
        <f>IF(Charts!$B$3="none",CU540,IF(GW540="",NA(),GW540))</f>
        <v>0</v>
      </c>
      <c r="KZ28">
        <f>IF(Charts!$B$3="none",CV540,IF(GX540="",NA(),GX540))</f>
        <v>0</v>
      </c>
      <c r="LA28">
        <f>IF(Charts!$B$3="none",CW540,IF(GY540="",NA(),GY540))</f>
        <v>0</v>
      </c>
      <c r="LB28">
        <f>IF(Charts!$B$3="none",CX540,IF(GZ540="",NA(),GZ540))</f>
        <v>0</v>
      </c>
      <c r="LC28">
        <f>IF(Charts!$B$3="none",CY540,IF(HA540="",NA(),HA540))</f>
        <v>0</v>
      </c>
      <c r="LD28">
        <f>IF(Charts!$B$3="none",CZ540,IF(HB540="",NA(),HB540))</f>
        <v>0</v>
      </c>
      <c r="LE28">
        <f>IF(Charts!$B$3="none",DA540,IF(HC540="",NA(),HC540))</f>
        <v>0</v>
      </c>
      <c r="LF28">
        <f>IF(Charts!$B$3="none",DB540,IF(HD540="",NA(),HD540))</f>
        <v>0</v>
      </c>
      <c r="LG28">
        <f>IF(Charts!$B$3="none",DC540,IF(HE540="",NA(),HE540))</f>
        <v>0</v>
      </c>
      <c r="LH28">
        <f>IF(Charts!$B$3="none",DD540,IF(HF540="",NA(),HF540))</f>
        <v>0</v>
      </c>
    </row>
    <row r="29" spans="4:320">
      <c r="D29">
        <v>25</v>
      </c>
      <c r="E29">
        <f>IF(INDIRECT(ADDRESS($D29+2,E$2+1,,,"Instances"))="","",INDIRECT(ADDRESS($D29+2,E$2+1,,,"Instances")))</f>
        <v>0</v>
      </c>
      <c r="F29">
        <f>IFERROR(SMALL(E5:E105,ROW()-ROW($F$5)+1),"")</f>
        <v>0</v>
      </c>
      <c r="H29">
        <f>IFERROR(SUM(F5:F29),"")</f>
        <v>0</v>
      </c>
      <c r="I29">
        <f>IF(INDIRECT(ADDRESS($D29+2,I$2+1,,,"Instances"))="","",INDIRECT(ADDRESS($D29+2,I$2+1,,,"Instances")))</f>
        <v>0</v>
      </c>
      <c r="J29">
        <f>IFERROR(SMALL(I5:I105,ROW()-ROW($J$5)+1),"")</f>
        <v>0</v>
      </c>
      <c r="L29">
        <f>IFERROR(SUM(J5:J29),"")</f>
        <v>0</v>
      </c>
      <c r="M29">
        <f>IF(INDIRECT(ADDRESS($D29+2,M$2+1,,,"Instances"))="","",INDIRECT(ADDRESS($D29+2,M$2+1,,,"Instances")))</f>
        <v>0</v>
      </c>
      <c r="N29">
        <f>IFERROR(SMALL(M5:M105,ROW()-ROW($N$5)+1),"")</f>
        <v>0</v>
      </c>
      <c r="P29">
        <f>IFERROR(SUM(N5:N29),"")</f>
        <v>0</v>
      </c>
      <c r="Q29">
        <f>IF(INDIRECT(ADDRESS($D29+2,Q$2+1,,,"Instances"))="","",INDIRECT(ADDRESS($D29+2,Q$2+1,,,"Instances")))</f>
        <v>0</v>
      </c>
      <c r="R29">
        <f>IFERROR(SMALL(Q5:Q105,ROW()-ROW($R$5)+1),"")</f>
        <v>0</v>
      </c>
      <c r="T29">
        <f>IFERROR(SUM(R5:R29),"")</f>
        <v>0</v>
      </c>
      <c r="U29">
        <f>IF(INDIRECT(ADDRESS($D29+2,U$2+1,,,"Instances"))="","",INDIRECT(ADDRESS($D29+2,U$2+1,,,"Instances")))</f>
        <v>0</v>
      </c>
      <c r="V29">
        <f>IFERROR(SMALL(U5:U105,ROW()-ROW($V$5)+1),"")</f>
        <v>0</v>
      </c>
      <c r="X29">
        <f>IFERROR(SUM(V5:V29),"")</f>
        <v>0</v>
      </c>
      <c r="Y29">
        <f>IF(INDIRECT(ADDRESS($D29+2,Y$2+1,,,"Instances"))="","",INDIRECT(ADDRESS($D29+2,Y$2+1,,,"Instances")))</f>
        <v>0</v>
      </c>
      <c r="Z29">
        <f>IFERROR(SMALL(Y5:Y105,ROW()-ROW($Z$5)+1),"")</f>
        <v>0</v>
      </c>
      <c r="AB29">
        <f>IFERROR(SUM(Z5:Z29),"")</f>
        <v>0</v>
      </c>
      <c r="AC29">
        <f>IF(INDIRECT(ADDRESS($D29+2,AC$2+1,,,"Instances"))="","",INDIRECT(ADDRESS($D29+2,AC$2+1,,,"Instances")))</f>
        <v>0</v>
      </c>
      <c r="AD29">
        <f>IFERROR(SMALL(AC5:AC105,ROW()-ROW($AD$5)+1),"")</f>
        <v>0</v>
      </c>
      <c r="AF29">
        <f>IFERROR(SUM(AD5:AD29),"")</f>
        <v>0</v>
      </c>
      <c r="AG29">
        <f>IF(INDIRECT(ADDRESS($D29+2,AG$2+1,,,"Instances"))="","",INDIRECT(ADDRESS($D29+2,AG$2+1,,,"Instances")))</f>
        <v>0</v>
      </c>
      <c r="AH29">
        <f>IFERROR(SMALL(AG5:AG105,ROW()-ROW($AH$5)+1),"")</f>
        <v>0</v>
      </c>
      <c r="AJ29">
        <f>IFERROR(SUM(AH5:AH29),"")</f>
        <v>0</v>
      </c>
      <c r="AK29">
        <f>IF(INDIRECT(ADDRESS($D29+2,AK$2+1,,,"Instances"))="","",INDIRECT(ADDRESS($D29+2,AK$2+1,,,"Instances")))</f>
        <v>0</v>
      </c>
      <c r="AL29">
        <f>IFERROR(SMALL(AK5:AK105,ROW()-ROW($AL$5)+1),"")</f>
        <v>0</v>
      </c>
      <c r="AN29">
        <f>IFERROR(SUM(AL5:AL29),"")</f>
        <v>0</v>
      </c>
      <c r="AO29">
        <f>IF(INDIRECT(ADDRESS($D29+2,AO$2+1,,,"Instances"))="","",INDIRECT(ADDRESS($D29+2,AO$2+1,,,"Instances")))</f>
        <v>0</v>
      </c>
      <c r="AP29">
        <f>IFERROR(SMALL(AO5:AO105,ROW()-ROW($AP$5)+1),"")</f>
        <v>0</v>
      </c>
      <c r="AR29">
        <f>IFERROR(SUM(AP5:AP29),"")</f>
        <v>0</v>
      </c>
      <c r="AS29">
        <f>IF(INDIRECT(ADDRESS($D29+2,AS$2+1,,,"Instances"))="","",INDIRECT(ADDRESS($D29+2,AS$2+1,,,"Instances")))</f>
        <v>0</v>
      </c>
      <c r="AT29">
        <f>IFERROR(SMALL(AS5:AS105,ROW()-ROW($AT$5)+1),"")</f>
        <v>0</v>
      </c>
      <c r="AV29">
        <f>IFERROR(SUM(AT5:AT29),"")</f>
        <v>0</v>
      </c>
      <c r="AW29">
        <f>IF(INDIRECT(ADDRESS($D29+2,AW$2+1,,,"Instances"))="","",INDIRECT(ADDRESS($D29+2,AW$2+1,,,"Instances")))</f>
        <v>0</v>
      </c>
      <c r="AX29">
        <f>IFERROR(SMALL(AW5:AW105,ROW()-ROW($AX$5)+1),"")</f>
        <v>0</v>
      </c>
      <c r="AZ29">
        <f>IFERROR(SUM(AX5:AX29),"")</f>
        <v>0</v>
      </c>
      <c r="BA29">
        <f>IF(INDIRECT(ADDRESS($D29+2,BA$2+1,,,"Instances"))="","",INDIRECT(ADDRESS($D29+2,BA$2+1,,,"Instances")))</f>
        <v>0</v>
      </c>
      <c r="BB29">
        <f>IFERROR(SMALL(BA5:BA105,ROW()-ROW($BB$5)+1),"")</f>
        <v>0</v>
      </c>
      <c r="BD29">
        <f>IFERROR(SUM(BB5:BB29),"")</f>
        <v>0</v>
      </c>
      <c r="BE29">
        <f>IF(INDIRECT(ADDRESS($D29+2,BE$2+1,,,"Instances"))="","",INDIRECT(ADDRESS($D29+2,BE$2+1,,,"Instances")))</f>
        <v>0</v>
      </c>
      <c r="BF29">
        <f>IFERROR(SMALL(BE5:BE105,ROW()-ROW($BF$5)+1),"")</f>
        <v>0</v>
      </c>
      <c r="BH29">
        <f>IFERROR(SUM(BF5:BF29),"")</f>
        <v>0</v>
      </c>
      <c r="BI29">
        <f>IF(INDIRECT(ADDRESS($D29+2,BI$2+1,,,"Instances"))="","",INDIRECT(ADDRESS($D29+2,BI$2+1,,,"Instances")))</f>
        <v>0</v>
      </c>
      <c r="BJ29">
        <f>IFERROR(SMALL(BI5:BI105,ROW()-ROW($BJ$5)+1),"")</f>
        <v>0</v>
      </c>
      <c r="BL29">
        <f>IFERROR(SUM(BJ5:BJ29),"")</f>
        <v>0</v>
      </c>
      <c r="BM29">
        <f>IF(INDIRECT(ADDRESS($D29+2,BM$2+1,,,"Instances"))="","",INDIRECT(ADDRESS($D29+2,BM$2+1,,,"Instances")))</f>
        <v>0</v>
      </c>
      <c r="BN29">
        <f>IFERROR(SMALL(BM5:BM105,ROW()-ROW($BN$5)+1),"")</f>
        <v>0</v>
      </c>
      <c r="BP29">
        <f>IFERROR(SUM(BN5:BN29),"")</f>
        <v>0</v>
      </c>
      <c r="BQ29">
        <f>IF(INDIRECT(ADDRESS($D29+2,BQ$2+1,,,"Instances"))="","",INDIRECT(ADDRESS($D29+2,BQ$2+1,,,"Instances")))</f>
        <v>0</v>
      </c>
      <c r="BR29">
        <f>IFERROR(SMALL(BQ5:BQ105,ROW()-ROW($BR$5)+1),"")</f>
        <v>0</v>
      </c>
      <c r="BT29">
        <f>IFERROR(SUM(BR5:BR29),"")</f>
        <v>0</v>
      </c>
      <c r="BU29">
        <f>IF(INDIRECT(ADDRESS($D29+2,BU$2+1,,,"Instances"))="","",INDIRECT(ADDRESS($D29+2,BU$2+1,,,"Instances")))</f>
        <v>0</v>
      </c>
      <c r="BV29">
        <f>IFERROR(SMALL(BU5:BU105,ROW()-ROW($BV$5)+1),"")</f>
        <v>0</v>
      </c>
      <c r="BX29">
        <f>IFERROR(SUM(BV5:BV29),"")</f>
        <v>0</v>
      </c>
      <c r="BY29">
        <f>IF(INDIRECT(ADDRESS($D29+2,BY$2+1,,,"Instances"))="","",INDIRECT(ADDRESS($D29+2,BY$2+1,,,"Instances")))</f>
        <v>0</v>
      </c>
      <c r="BZ29">
        <f>IFERROR(SMALL(BY5:BY105,ROW()-ROW($BZ$5)+1),"")</f>
        <v>0</v>
      </c>
      <c r="CB29">
        <f>IFERROR(SUM(BZ5:BZ29),"")</f>
        <v>0</v>
      </c>
      <c r="CC29">
        <f>IF(INDIRECT(ADDRESS($D29+2,CC$2+1,,,"Instances"))="","",INDIRECT(ADDRESS($D29+2,CC$2+1,,,"Instances")))</f>
        <v>0</v>
      </c>
      <c r="CD29">
        <f>IFERROR(SMALL(CC5:CC105,ROW()-ROW($CD$5)+1),"")</f>
        <v>0</v>
      </c>
      <c r="CF29">
        <f>IFERROR(SUM(CD5:CD29),"")</f>
        <v>0</v>
      </c>
      <c r="CG29">
        <f>IF(INDIRECT(ADDRESS($D29+2,CG$2+1,,,"Instances"))="","",INDIRECT(ADDRESS($D29+2,CG$2+1,,,"Instances")))</f>
        <v>0</v>
      </c>
      <c r="CH29">
        <f>IFERROR(SMALL(CG5:CG105,ROW()-ROW($CH$5)+1),"")</f>
        <v>0</v>
      </c>
      <c r="CJ29">
        <f>IFERROR(SUM(CH5:CH29),"")</f>
        <v>0</v>
      </c>
      <c r="CK29">
        <f>IF(INDIRECT(ADDRESS($D29+2,CK$2+1,,,"Instances"))="","",INDIRECT(ADDRESS($D29+2,CK$2+1,,,"Instances")))</f>
        <v>0</v>
      </c>
      <c r="CL29">
        <f>IFERROR(SMALL(CK5:CK105,ROW()-ROW($CL$5)+1),"")</f>
        <v>0</v>
      </c>
      <c r="CN29">
        <f>IFERROR(SUM(CL5:CL29),"")</f>
        <v>0</v>
      </c>
      <c r="CO29">
        <f>IF(INDIRECT(ADDRESS($D29+2,CO$2+1,,,"Instances"))="","",INDIRECT(ADDRESS($D29+2,CO$2+1,,,"Instances")))</f>
        <v>0</v>
      </c>
      <c r="CP29">
        <f>IFERROR(SMALL(CO5:CO105,ROW()-ROW($CP$5)+1),"")</f>
        <v>0</v>
      </c>
      <c r="CR29">
        <f>IFERROR(SUM(CP5:CP29),"")</f>
        <v>0</v>
      </c>
      <c r="CS29">
        <f>IF(INDIRECT(ADDRESS($D29+2,CS$2+1,,,"Instances"))="","",INDIRECT(ADDRESS($D29+2,CS$2+1,,,"Instances")))</f>
        <v>0</v>
      </c>
      <c r="CT29">
        <f>IFERROR(SMALL(CS5:CS105,ROW()-ROW($CT$5)+1),"")</f>
        <v>0</v>
      </c>
      <c r="CV29">
        <f>IFERROR(SUM(CT5:CT29),"")</f>
        <v>0</v>
      </c>
      <c r="CW29">
        <f>IF(INDIRECT(ADDRESS($D29+2,CW$2+1,,,"Instances"))="","",INDIRECT(ADDRESS($D29+2,CW$2+1,,,"Instances")))</f>
        <v>0</v>
      </c>
      <c r="CX29">
        <f>IFERROR(SMALL(CW5:CW105,ROW()-ROW($CX$5)+1),"")</f>
        <v>0</v>
      </c>
      <c r="CZ29">
        <f>IFERROR(SUM(CX5:CX29),"")</f>
        <v>0</v>
      </c>
      <c r="DA29">
        <f>IF(INDIRECT(ADDRESS($D29+2,DA$2+1,,,"Instances"))="","",INDIRECT(ADDRESS($D29+2,DA$2+1,,,"Instances")))</f>
        <v>0</v>
      </c>
      <c r="DB29">
        <f>IFERROR(SMALL(DA5:DA105,ROW()-ROW($DB$5)+1),"")</f>
        <v>0</v>
      </c>
      <c r="DD29">
        <f>IFERROR(SUM(DB5:DB29),"")</f>
        <v>0</v>
      </c>
      <c r="DF29">
        <v>25</v>
      </c>
      <c r="DG29" cm="1">
        <f t="array" ref="DG29">_xlfn.SWITCH(Charts!$B$3,"average", AVERAGE(INDIRECT(ADDRESS(24+3,DG$2+1,,,"Instances") &amp; ":" &amp; ADDRESS(24+3,DG$2+1))),"median", MEDIAN(INDIRECT(ADDRESS(24+3,DG$2+1,,,"Instances") &amp; ":" &amp; ADDRESS(24+3,DG$2+1))),"min", MIN(INDIRECT(ADDRESS(24+3,DG$2+1,,,"Instances") &amp; ":" &amp; ADDRESS(24+3,DG$2+1))),"max", MAX(INDIRECT(ADDRESS(24+3,DG$2+1,,,"Instances") &amp; ":" &amp; ADDRESS(24+3,DG$2+1))),"diff", MAX(INDIRECT(ADDRESS(24+3,DG$2+1,,,"Instances") &amp; ":" &amp; ADDRESS(24+3,DG$2+1)))-MIN(INDIRECT(ADDRESS(24+3,DG$2+1,,,"Instances") &amp; ":" &amp; ADDRESS(24+3,DG$2+1))))</f>
        <v>0</v>
      </c>
      <c r="DH29">
        <f>IFERROR(SMALL(DG5:DG105,ROW()-ROW($DH$5)+1),"")</f>
        <v>0</v>
      </c>
      <c r="DJ29">
        <f>IFERROR(SUM(DH5:DH29),"")</f>
        <v>0</v>
      </c>
      <c r="DK29" cm="1">
        <f t="array" ref="DK29">_xlfn.SWITCH(Charts!$B$3,"average", AVERAGE(INDIRECT(ADDRESS(24+3,DK$2+1,,,"Instances") &amp; ":" &amp; ADDRESS(24+3,DK$2+1))),"median", MEDIAN(INDIRECT(ADDRESS(24+3,DK$2+1,,,"Instances") &amp; ":" &amp; ADDRESS(24+3,DK$2+1))),"min", MIN(INDIRECT(ADDRESS(24+3,DK$2+1,,,"Instances") &amp; ":" &amp; ADDRESS(24+3,DK$2+1))),"max", MAX(INDIRECT(ADDRESS(24+3,DK$2+1,,,"Instances") &amp; ":" &amp; ADDRESS(24+3,DK$2+1))),"diff", MAX(INDIRECT(ADDRESS(24+3,DK$2+1,,,"Instances") &amp; ":" &amp; ADDRESS(24+3,DK$2+1)))-MIN(INDIRECT(ADDRESS(24+3,DK$2+1,,,"Instances") &amp; ":" &amp; ADDRESS(24+3,DK$2+1))))</f>
        <v>0</v>
      </c>
      <c r="DL29">
        <f>IFERROR(SMALL(DK5:DK105,ROW()-ROW($DL$5)+1),"")</f>
        <v>0</v>
      </c>
      <c r="DN29">
        <f>IFERROR(SUM(DL5:DL29),"")</f>
        <v>0</v>
      </c>
      <c r="DO29" cm="1">
        <f t="array" ref="DO29">_xlfn.SWITCH(Charts!$B$3,"average", AVERAGE(INDIRECT(ADDRESS(24+3,DO$2+1,,,"Instances") &amp; ":" &amp; ADDRESS(24+3,DO$2+1))),"median", MEDIAN(INDIRECT(ADDRESS(24+3,DO$2+1,,,"Instances") &amp; ":" &amp; ADDRESS(24+3,DO$2+1))),"min", MIN(INDIRECT(ADDRESS(24+3,DO$2+1,,,"Instances") &amp; ":" &amp; ADDRESS(24+3,DO$2+1))),"max", MAX(INDIRECT(ADDRESS(24+3,DO$2+1,,,"Instances") &amp; ":" &amp; ADDRESS(24+3,DO$2+1))),"diff", MAX(INDIRECT(ADDRESS(24+3,DO$2+1,,,"Instances") &amp; ":" &amp; ADDRESS(24+3,DO$2+1)))-MIN(INDIRECT(ADDRESS(24+3,DO$2+1,,,"Instances") &amp; ":" &amp; ADDRESS(24+3,DO$2+1))))</f>
        <v>0</v>
      </c>
      <c r="DP29">
        <f>IFERROR(SMALL(DO5:DO105,ROW()-ROW($DP$5)+1),"")</f>
        <v>0</v>
      </c>
      <c r="DR29">
        <f>IFERROR(SUM(DP5:DP29),"")</f>
        <v>0</v>
      </c>
      <c r="DS29" cm="1">
        <f t="array" ref="DS29">_xlfn.SWITCH(Charts!$B$3,"average", AVERAGE(INDIRECT(ADDRESS(24+3,DS$2+1,,,"Instances") &amp; ":" &amp; ADDRESS(24+3,DS$2+1))),"median", MEDIAN(INDIRECT(ADDRESS(24+3,DS$2+1,,,"Instances") &amp; ":" &amp; ADDRESS(24+3,DS$2+1))),"min", MIN(INDIRECT(ADDRESS(24+3,DS$2+1,,,"Instances") &amp; ":" &amp; ADDRESS(24+3,DS$2+1))),"max", MAX(INDIRECT(ADDRESS(24+3,DS$2+1,,,"Instances") &amp; ":" &amp; ADDRESS(24+3,DS$2+1))),"diff", MAX(INDIRECT(ADDRESS(24+3,DS$2+1,,,"Instances") &amp; ":" &amp; ADDRESS(24+3,DS$2+1)))-MIN(INDIRECT(ADDRESS(24+3,DS$2+1,,,"Instances") &amp; ":" &amp; ADDRESS(24+3,DS$2+1))))</f>
        <v>0</v>
      </c>
      <c r="DT29">
        <f>IFERROR(SMALL(DS5:DS105,ROW()-ROW($DT$5)+1),"")</f>
        <v>0</v>
      </c>
      <c r="DV29">
        <f>IFERROR(SUM(DT5:DT29),"")</f>
        <v>0</v>
      </c>
      <c r="DW29" cm="1">
        <f t="array" ref="DW29">_xlfn.SWITCH(Charts!$B$3,"average", AVERAGE(INDIRECT(ADDRESS(24+3,DW$2+1,,,"Instances") &amp; ":" &amp; ADDRESS(24+3,DW$2+1))),"median", MEDIAN(INDIRECT(ADDRESS(24+3,DW$2+1,,,"Instances") &amp; ":" &amp; ADDRESS(24+3,DW$2+1))),"min", MIN(INDIRECT(ADDRESS(24+3,DW$2+1,,,"Instances") &amp; ":" &amp; ADDRESS(24+3,DW$2+1))),"max", MAX(INDIRECT(ADDRESS(24+3,DW$2+1,,,"Instances") &amp; ":" &amp; ADDRESS(24+3,DW$2+1))),"diff", MAX(INDIRECT(ADDRESS(24+3,DW$2+1,,,"Instances") &amp; ":" &amp; ADDRESS(24+3,DW$2+1)))-MIN(INDIRECT(ADDRESS(24+3,DW$2+1,,,"Instances") &amp; ":" &amp; ADDRESS(24+3,DW$2+1))))</f>
        <v>0</v>
      </c>
      <c r="DX29">
        <f>IFERROR(SMALL(DW5:DW105,ROW()-ROW($DX$5)+1),"")</f>
        <v>0</v>
      </c>
      <c r="DZ29">
        <f>IFERROR(SUM(DX5:DX29),"")</f>
        <v>0</v>
      </c>
      <c r="EA29" cm="1">
        <f t="array" ref="EA29">_xlfn.SWITCH(Charts!$B$3,"average", AVERAGE(INDIRECT(ADDRESS(24+3,EA$2+1,,,"Instances") &amp; ":" &amp; ADDRESS(24+3,EA$2+1))),"median", MEDIAN(INDIRECT(ADDRESS(24+3,EA$2+1,,,"Instances") &amp; ":" &amp; ADDRESS(24+3,EA$2+1))),"min", MIN(INDIRECT(ADDRESS(24+3,EA$2+1,,,"Instances") &amp; ":" &amp; ADDRESS(24+3,EA$2+1))),"max", MAX(INDIRECT(ADDRESS(24+3,EA$2+1,,,"Instances") &amp; ":" &amp; ADDRESS(24+3,EA$2+1))),"diff", MAX(INDIRECT(ADDRESS(24+3,EA$2+1,,,"Instances") &amp; ":" &amp; ADDRESS(24+3,EA$2+1)))-MIN(INDIRECT(ADDRESS(24+3,EA$2+1,,,"Instances") &amp; ":" &amp; ADDRESS(24+3,EA$2+1))))</f>
        <v>0</v>
      </c>
      <c r="EB29">
        <f>IFERROR(SMALL(EA5:EA105,ROW()-ROW($EB$5)+1),"")</f>
        <v>0</v>
      </c>
      <c r="ED29">
        <f>IFERROR(SUM(EB5:EB29),"")</f>
        <v>0</v>
      </c>
      <c r="EE29" cm="1">
        <f t="array" ref="EE29">_xlfn.SWITCH(Charts!$B$3,"average", AVERAGE(INDIRECT(ADDRESS(24+3,EE$2+1,,,"Instances") &amp; ":" &amp; ADDRESS(24+3,EE$2+1))),"median", MEDIAN(INDIRECT(ADDRESS(24+3,EE$2+1,,,"Instances") &amp; ":" &amp; ADDRESS(24+3,EE$2+1))),"min", MIN(INDIRECT(ADDRESS(24+3,EE$2+1,,,"Instances") &amp; ":" &amp; ADDRESS(24+3,EE$2+1))),"max", MAX(INDIRECT(ADDRESS(24+3,EE$2+1,,,"Instances") &amp; ":" &amp; ADDRESS(24+3,EE$2+1))),"diff", MAX(INDIRECT(ADDRESS(24+3,EE$2+1,,,"Instances") &amp; ":" &amp; ADDRESS(24+3,EE$2+1)))-MIN(INDIRECT(ADDRESS(24+3,EE$2+1,,,"Instances") &amp; ":" &amp; ADDRESS(24+3,EE$2+1))))</f>
        <v>0</v>
      </c>
      <c r="EF29">
        <f>IFERROR(SMALL(EE5:EE105,ROW()-ROW($EF$5)+1),"")</f>
        <v>0</v>
      </c>
      <c r="EH29">
        <f>IFERROR(SUM(EF5:EF29),"")</f>
        <v>0</v>
      </c>
      <c r="EI29" cm="1">
        <f t="array" ref="EI29">_xlfn.SWITCH(Charts!$B$3,"average", AVERAGE(INDIRECT(ADDRESS(24+3,EI$2+1,,,"Instances") &amp; ":" &amp; ADDRESS(24+3,EI$2+1))),"median", MEDIAN(INDIRECT(ADDRESS(24+3,EI$2+1,,,"Instances") &amp; ":" &amp; ADDRESS(24+3,EI$2+1))),"min", MIN(INDIRECT(ADDRESS(24+3,EI$2+1,,,"Instances") &amp; ":" &amp; ADDRESS(24+3,EI$2+1))),"max", MAX(INDIRECT(ADDRESS(24+3,EI$2+1,,,"Instances") &amp; ":" &amp; ADDRESS(24+3,EI$2+1))),"diff", MAX(INDIRECT(ADDRESS(24+3,EI$2+1,,,"Instances") &amp; ":" &amp; ADDRESS(24+3,EI$2+1)))-MIN(INDIRECT(ADDRESS(24+3,EI$2+1,,,"Instances") &amp; ":" &amp; ADDRESS(24+3,EI$2+1))))</f>
        <v>0</v>
      </c>
      <c r="EJ29">
        <f>IFERROR(SMALL(EI5:EI105,ROW()-ROW($EJ$5)+1),"")</f>
        <v>0</v>
      </c>
      <c r="EL29">
        <f>IFERROR(SUM(EJ5:EJ29),"")</f>
        <v>0</v>
      </c>
      <c r="EM29" cm="1">
        <f t="array" ref="EM29">_xlfn.SWITCH(Charts!$B$3,"average", AVERAGE(INDIRECT(ADDRESS(24+3,EM$2+1,,,"Instances") &amp; ":" &amp; ADDRESS(24+3,EM$2+1))),"median", MEDIAN(INDIRECT(ADDRESS(24+3,EM$2+1,,,"Instances") &amp; ":" &amp; ADDRESS(24+3,EM$2+1))),"min", MIN(INDIRECT(ADDRESS(24+3,EM$2+1,,,"Instances") &amp; ":" &amp; ADDRESS(24+3,EM$2+1))),"max", MAX(INDIRECT(ADDRESS(24+3,EM$2+1,,,"Instances") &amp; ":" &amp; ADDRESS(24+3,EM$2+1))),"diff", MAX(INDIRECT(ADDRESS(24+3,EM$2+1,,,"Instances") &amp; ":" &amp; ADDRESS(24+3,EM$2+1)))-MIN(INDIRECT(ADDRESS(24+3,EM$2+1,,,"Instances") &amp; ":" &amp; ADDRESS(24+3,EM$2+1))))</f>
        <v>0</v>
      </c>
      <c r="EN29">
        <f>IFERROR(SMALL(EM5:EM105,ROW()-ROW($EN$5)+1),"")</f>
        <v>0</v>
      </c>
      <c r="EP29">
        <f>IFERROR(SUM(EN5:EN29),"")</f>
        <v>0</v>
      </c>
      <c r="EQ29" cm="1">
        <f t="array" ref="EQ29">_xlfn.SWITCH(Charts!$B$3,"average", AVERAGE(INDIRECT(ADDRESS(24+3,EQ$2+1,,,"Instances") &amp; ":" &amp; ADDRESS(24+3,EQ$2+1))),"median", MEDIAN(INDIRECT(ADDRESS(24+3,EQ$2+1,,,"Instances") &amp; ":" &amp; ADDRESS(24+3,EQ$2+1))),"min", MIN(INDIRECT(ADDRESS(24+3,EQ$2+1,,,"Instances") &amp; ":" &amp; ADDRESS(24+3,EQ$2+1))),"max", MAX(INDIRECT(ADDRESS(24+3,EQ$2+1,,,"Instances") &amp; ":" &amp; ADDRESS(24+3,EQ$2+1))),"diff", MAX(INDIRECT(ADDRESS(24+3,EQ$2+1,,,"Instances") &amp; ":" &amp; ADDRESS(24+3,EQ$2+1)))-MIN(INDIRECT(ADDRESS(24+3,EQ$2+1,,,"Instances") &amp; ":" &amp; ADDRESS(24+3,EQ$2+1))))</f>
        <v>0</v>
      </c>
      <c r="ER29">
        <f>IFERROR(SMALL(EQ5:EQ105,ROW()-ROW($ER$5)+1),"")</f>
        <v>0</v>
      </c>
      <c r="ET29">
        <f>IFERROR(SUM(ER5:ER29),"")</f>
        <v>0</v>
      </c>
      <c r="EU29" cm="1">
        <f t="array" ref="EU29">_xlfn.SWITCH(Charts!$B$3,"average", AVERAGE(INDIRECT(ADDRESS(24+3,EU$2+1,,,"Instances") &amp; ":" &amp; ADDRESS(24+3,EU$2+1))),"median", MEDIAN(INDIRECT(ADDRESS(24+3,EU$2+1,,,"Instances") &amp; ":" &amp; ADDRESS(24+3,EU$2+1))),"min", MIN(INDIRECT(ADDRESS(24+3,EU$2+1,,,"Instances") &amp; ":" &amp; ADDRESS(24+3,EU$2+1))),"max", MAX(INDIRECT(ADDRESS(24+3,EU$2+1,,,"Instances") &amp; ":" &amp; ADDRESS(24+3,EU$2+1))),"diff", MAX(INDIRECT(ADDRESS(24+3,EU$2+1,,,"Instances") &amp; ":" &amp; ADDRESS(24+3,EU$2+1)))-MIN(INDIRECT(ADDRESS(24+3,EU$2+1,,,"Instances") &amp; ":" &amp; ADDRESS(24+3,EU$2+1))))</f>
        <v>0</v>
      </c>
      <c r="EV29">
        <f>IFERROR(SMALL(EU5:EU105,ROW()-ROW($EV$5)+1),"")</f>
        <v>0</v>
      </c>
      <c r="EX29">
        <f>IFERROR(SUM(EV5:EV29),"")</f>
        <v>0</v>
      </c>
      <c r="EY29" cm="1">
        <f t="array" ref="EY29">_xlfn.SWITCH(Charts!$B$3,"average", AVERAGE(INDIRECT(ADDRESS(24+3,EY$2+1,,,"Instances") &amp; ":" &amp; ADDRESS(24+3,EY$2+1))),"median", MEDIAN(INDIRECT(ADDRESS(24+3,EY$2+1,,,"Instances") &amp; ":" &amp; ADDRESS(24+3,EY$2+1))),"min", MIN(INDIRECT(ADDRESS(24+3,EY$2+1,,,"Instances") &amp; ":" &amp; ADDRESS(24+3,EY$2+1))),"max", MAX(INDIRECT(ADDRESS(24+3,EY$2+1,,,"Instances") &amp; ":" &amp; ADDRESS(24+3,EY$2+1))),"diff", MAX(INDIRECT(ADDRESS(24+3,EY$2+1,,,"Instances") &amp; ":" &amp; ADDRESS(24+3,EY$2+1)))-MIN(INDIRECT(ADDRESS(24+3,EY$2+1,,,"Instances") &amp; ":" &amp; ADDRESS(24+3,EY$2+1))))</f>
        <v>0</v>
      </c>
      <c r="EZ29">
        <f>IFERROR(SMALL(EY5:EY105,ROW()-ROW($EZ$5)+1),"")</f>
        <v>0</v>
      </c>
      <c r="FB29">
        <f>IFERROR(SUM(EZ5:EZ29),"")</f>
        <v>0</v>
      </c>
      <c r="FC29" cm="1">
        <f t="array" ref="FC29">_xlfn.SWITCH(Charts!$B$3,"average", AVERAGE(INDIRECT(ADDRESS(24+3,FC$2+1,,,"Instances") &amp; ":" &amp; ADDRESS(24+3,FC$2+1))),"median", MEDIAN(INDIRECT(ADDRESS(24+3,FC$2+1,,,"Instances") &amp; ":" &amp; ADDRESS(24+3,FC$2+1))),"min", MIN(INDIRECT(ADDRESS(24+3,FC$2+1,,,"Instances") &amp; ":" &amp; ADDRESS(24+3,FC$2+1))),"max", MAX(INDIRECT(ADDRESS(24+3,FC$2+1,,,"Instances") &amp; ":" &amp; ADDRESS(24+3,FC$2+1))),"diff", MAX(INDIRECT(ADDRESS(24+3,FC$2+1,,,"Instances") &amp; ":" &amp; ADDRESS(24+3,FC$2+1)))-MIN(INDIRECT(ADDRESS(24+3,FC$2+1,,,"Instances") &amp; ":" &amp; ADDRESS(24+3,FC$2+1))))</f>
        <v>0</v>
      </c>
      <c r="FD29">
        <f>IFERROR(SMALL(FC5:FC105,ROW()-ROW($FD$5)+1),"")</f>
        <v>0</v>
      </c>
      <c r="FF29">
        <f>IFERROR(SUM(FD5:FD29),"")</f>
        <v>0</v>
      </c>
      <c r="FG29" cm="1">
        <f t="array" ref="FG29">_xlfn.SWITCH(Charts!$B$3,"average", AVERAGE(INDIRECT(ADDRESS(24+3,FG$2+1,,,"Instances") &amp; ":" &amp; ADDRESS(24+3,FG$2+1))),"median", MEDIAN(INDIRECT(ADDRESS(24+3,FG$2+1,,,"Instances") &amp; ":" &amp; ADDRESS(24+3,FG$2+1))),"min", MIN(INDIRECT(ADDRESS(24+3,FG$2+1,,,"Instances") &amp; ":" &amp; ADDRESS(24+3,FG$2+1))),"max", MAX(INDIRECT(ADDRESS(24+3,FG$2+1,,,"Instances") &amp; ":" &amp; ADDRESS(24+3,FG$2+1))),"diff", MAX(INDIRECT(ADDRESS(24+3,FG$2+1,,,"Instances") &amp; ":" &amp; ADDRESS(24+3,FG$2+1)))-MIN(INDIRECT(ADDRESS(24+3,FG$2+1,,,"Instances") &amp; ":" &amp; ADDRESS(24+3,FG$2+1))))</f>
        <v>0</v>
      </c>
      <c r="FH29">
        <f>IFERROR(SMALL(FG5:FG105,ROW()-ROW($FH$5)+1),"")</f>
        <v>0</v>
      </c>
      <c r="FJ29">
        <f>IFERROR(SUM(FH5:FH29),"")</f>
        <v>0</v>
      </c>
      <c r="FK29" cm="1">
        <f t="array" ref="FK29">_xlfn.SWITCH(Charts!$B$3,"average", AVERAGE(INDIRECT(ADDRESS(24+3,FK$2+1,,,"Instances") &amp; ":" &amp; ADDRESS(24+3,FK$2+1))),"median", MEDIAN(INDIRECT(ADDRESS(24+3,FK$2+1,,,"Instances") &amp; ":" &amp; ADDRESS(24+3,FK$2+1))),"min", MIN(INDIRECT(ADDRESS(24+3,FK$2+1,,,"Instances") &amp; ":" &amp; ADDRESS(24+3,FK$2+1))),"max", MAX(INDIRECT(ADDRESS(24+3,FK$2+1,,,"Instances") &amp; ":" &amp; ADDRESS(24+3,FK$2+1))),"diff", MAX(INDIRECT(ADDRESS(24+3,FK$2+1,,,"Instances") &amp; ":" &amp; ADDRESS(24+3,FK$2+1)))-MIN(INDIRECT(ADDRESS(24+3,FK$2+1,,,"Instances") &amp; ":" &amp; ADDRESS(24+3,FK$2+1))))</f>
        <v>0</v>
      </c>
      <c r="FL29">
        <f>IFERROR(SMALL(FK5:FK105,ROW()-ROW($FL$5)+1),"")</f>
        <v>0</v>
      </c>
      <c r="FN29">
        <f>IFERROR(SUM(FL5:FL29),"")</f>
        <v>0</v>
      </c>
      <c r="FO29" cm="1">
        <f t="array" ref="FO29">_xlfn.SWITCH(Charts!$B$3,"average", AVERAGE(INDIRECT(ADDRESS(24+3,FO$2+1,,,"Instances") &amp; ":" &amp; ADDRESS(24+3,FO$2+1))),"median", MEDIAN(INDIRECT(ADDRESS(24+3,FO$2+1,,,"Instances") &amp; ":" &amp; ADDRESS(24+3,FO$2+1))),"min", MIN(INDIRECT(ADDRESS(24+3,FO$2+1,,,"Instances") &amp; ":" &amp; ADDRESS(24+3,FO$2+1))),"max", MAX(INDIRECT(ADDRESS(24+3,FO$2+1,,,"Instances") &amp; ":" &amp; ADDRESS(24+3,FO$2+1))),"diff", MAX(INDIRECT(ADDRESS(24+3,FO$2+1,,,"Instances") &amp; ":" &amp; ADDRESS(24+3,FO$2+1)))-MIN(INDIRECT(ADDRESS(24+3,FO$2+1,,,"Instances") &amp; ":" &amp; ADDRESS(24+3,FO$2+1))))</f>
        <v>0</v>
      </c>
      <c r="FP29">
        <f>IFERROR(SMALL(FO5:FO105,ROW()-ROW($FP$5)+1),"")</f>
        <v>0</v>
      </c>
      <c r="FR29">
        <f>IFERROR(SUM(FP5:FP29),"")</f>
        <v>0</v>
      </c>
      <c r="FS29" cm="1">
        <f t="array" ref="FS29">_xlfn.SWITCH(Charts!$B$3,"average", AVERAGE(INDIRECT(ADDRESS(24+3,FS$2+1,,,"Instances") &amp; ":" &amp; ADDRESS(24+3,FS$2+1))),"median", MEDIAN(INDIRECT(ADDRESS(24+3,FS$2+1,,,"Instances") &amp; ":" &amp; ADDRESS(24+3,FS$2+1))),"min", MIN(INDIRECT(ADDRESS(24+3,FS$2+1,,,"Instances") &amp; ":" &amp; ADDRESS(24+3,FS$2+1))),"max", MAX(INDIRECT(ADDRESS(24+3,FS$2+1,,,"Instances") &amp; ":" &amp; ADDRESS(24+3,FS$2+1))),"diff", MAX(INDIRECT(ADDRESS(24+3,FS$2+1,,,"Instances") &amp; ":" &amp; ADDRESS(24+3,FS$2+1)))-MIN(INDIRECT(ADDRESS(24+3,FS$2+1,,,"Instances") &amp; ":" &amp; ADDRESS(24+3,FS$2+1))))</f>
        <v>0</v>
      </c>
      <c r="FT29">
        <f>IFERROR(SMALL(FS5:FS105,ROW()-ROW($FT$5)+1),"")</f>
        <v>0</v>
      </c>
      <c r="FV29">
        <f>IFERROR(SUM(FT5:FT29),"")</f>
        <v>0</v>
      </c>
      <c r="FW29" cm="1">
        <f t="array" ref="FW29">_xlfn.SWITCH(Charts!$B$3,"average", AVERAGE(INDIRECT(ADDRESS(24+3,FW$2+1,,,"Instances") &amp; ":" &amp; ADDRESS(24+3,FW$2+1))),"median", MEDIAN(INDIRECT(ADDRESS(24+3,FW$2+1,,,"Instances") &amp; ":" &amp; ADDRESS(24+3,FW$2+1))),"min", MIN(INDIRECT(ADDRESS(24+3,FW$2+1,,,"Instances") &amp; ":" &amp; ADDRESS(24+3,FW$2+1))),"max", MAX(INDIRECT(ADDRESS(24+3,FW$2+1,,,"Instances") &amp; ":" &amp; ADDRESS(24+3,FW$2+1))),"diff", MAX(INDIRECT(ADDRESS(24+3,FW$2+1,,,"Instances") &amp; ":" &amp; ADDRESS(24+3,FW$2+1)))-MIN(INDIRECT(ADDRESS(24+3,FW$2+1,,,"Instances") &amp; ":" &amp; ADDRESS(24+3,FW$2+1))))</f>
        <v>0</v>
      </c>
      <c r="FX29">
        <f>IFERROR(SMALL(FW5:FW105,ROW()-ROW($FX$5)+1),"")</f>
        <v>0</v>
      </c>
      <c r="FZ29">
        <f>IFERROR(SUM(FX5:FX29),"")</f>
        <v>0</v>
      </c>
      <c r="GA29" cm="1">
        <f t="array" ref="GA29">_xlfn.SWITCH(Charts!$B$3,"average", AVERAGE(INDIRECT(ADDRESS(24+3,GA$2+1,,,"Instances") &amp; ":" &amp; ADDRESS(24+3,GA$2+1))),"median", MEDIAN(INDIRECT(ADDRESS(24+3,GA$2+1,,,"Instances") &amp; ":" &amp; ADDRESS(24+3,GA$2+1))),"min", MIN(INDIRECT(ADDRESS(24+3,GA$2+1,,,"Instances") &amp; ":" &amp; ADDRESS(24+3,GA$2+1))),"max", MAX(INDIRECT(ADDRESS(24+3,GA$2+1,,,"Instances") &amp; ":" &amp; ADDRESS(24+3,GA$2+1))),"diff", MAX(INDIRECT(ADDRESS(24+3,GA$2+1,,,"Instances") &amp; ":" &amp; ADDRESS(24+3,GA$2+1)))-MIN(INDIRECT(ADDRESS(24+3,GA$2+1,,,"Instances") &amp; ":" &amp; ADDRESS(24+3,GA$2+1))))</f>
        <v>0</v>
      </c>
      <c r="GB29">
        <f>IFERROR(SMALL(GA5:GA105,ROW()-ROW($GB$5)+1),"")</f>
        <v>0</v>
      </c>
      <c r="GD29">
        <f>IFERROR(SUM(GB5:GB29),"")</f>
        <v>0</v>
      </c>
      <c r="GE29" cm="1">
        <f t="array" ref="GE29">_xlfn.SWITCH(Charts!$B$3,"average", AVERAGE(INDIRECT(ADDRESS(24+3,GE$2+1,,,"Instances") &amp; ":" &amp; ADDRESS(24+3,GE$2+1))),"median", MEDIAN(INDIRECT(ADDRESS(24+3,GE$2+1,,,"Instances") &amp; ":" &amp; ADDRESS(24+3,GE$2+1))),"min", MIN(INDIRECT(ADDRESS(24+3,GE$2+1,,,"Instances") &amp; ":" &amp; ADDRESS(24+3,GE$2+1))),"max", MAX(INDIRECT(ADDRESS(24+3,GE$2+1,,,"Instances") &amp; ":" &amp; ADDRESS(24+3,GE$2+1))),"diff", MAX(INDIRECT(ADDRESS(24+3,GE$2+1,,,"Instances") &amp; ":" &amp; ADDRESS(24+3,GE$2+1)))-MIN(INDIRECT(ADDRESS(24+3,GE$2+1,,,"Instances") &amp; ":" &amp; ADDRESS(24+3,GE$2+1))))</f>
        <v>0</v>
      </c>
      <c r="GF29">
        <f>IFERROR(SMALL(GE5:GE105,ROW()-ROW($GF$5)+1),"")</f>
        <v>0</v>
      </c>
      <c r="GH29">
        <f>IFERROR(SUM(GF5:GF29),"")</f>
        <v>0</v>
      </c>
      <c r="GI29" cm="1">
        <f t="array" ref="GI29">_xlfn.SWITCH(Charts!$B$3,"average", AVERAGE(INDIRECT(ADDRESS(24+3,GI$2+1,,,"Instances") &amp; ":" &amp; ADDRESS(24+3,GI$2+1))),"median", MEDIAN(INDIRECT(ADDRESS(24+3,GI$2+1,,,"Instances") &amp; ":" &amp; ADDRESS(24+3,GI$2+1))),"min", MIN(INDIRECT(ADDRESS(24+3,GI$2+1,,,"Instances") &amp; ":" &amp; ADDRESS(24+3,GI$2+1))),"max", MAX(INDIRECT(ADDRESS(24+3,GI$2+1,,,"Instances") &amp; ":" &amp; ADDRESS(24+3,GI$2+1))),"diff", MAX(INDIRECT(ADDRESS(24+3,GI$2+1,,,"Instances") &amp; ":" &amp; ADDRESS(24+3,GI$2+1)))-MIN(INDIRECT(ADDRESS(24+3,GI$2+1,,,"Instances") &amp; ":" &amp; ADDRESS(24+3,GI$2+1))))</f>
        <v>0</v>
      </c>
      <c r="GJ29">
        <f>IFERROR(SMALL(GI5:GI105,ROW()-ROW($GJ$5)+1),"")</f>
        <v>0</v>
      </c>
      <c r="GL29">
        <f>IFERROR(SUM(GJ5:GJ29),"")</f>
        <v>0</v>
      </c>
      <c r="GM29" cm="1">
        <f t="array" ref="GM29">_xlfn.SWITCH(Charts!$B$3,"average", AVERAGE(INDIRECT(ADDRESS(24+3,GM$2+1,,,"Instances") &amp; ":" &amp; ADDRESS(24+3,GM$2+1))),"median", MEDIAN(INDIRECT(ADDRESS(24+3,GM$2+1,,,"Instances") &amp; ":" &amp; ADDRESS(24+3,GM$2+1))),"min", MIN(INDIRECT(ADDRESS(24+3,GM$2+1,,,"Instances") &amp; ":" &amp; ADDRESS(24+3,GM$2+1))),"max", MAX(INDIRECT(ADDRESS(24+3,GM$2+1,,,"Instances") &amp; ":" &amp; ADDRESS(24+3,GM$2+1))),"diff", MAX(INDIRECT(ADDRESS(24+3,GM$2+1,,,"Instances") &amp; ":" &amp; ADDRESS(24+3,GM$2+1)))-MIN(INDIRECT(ADDRESS(24+3,GM$2+1,,,"Instances") &amp; ":" &amp; ADDRESS(24+3,GM$2+1))))</f>
        <v>0</v>
      </c>
      <c r="GN29">
        <f>IFERROR(SMALL(GM5:GM105,ROW()-ROW($GN$5)+1),"")</f>
        <v>0</v>
      </c>
      <c r="GP29">
        <f>IFERROR(SUM(GN5:GN29),"")</f>
        <v>0</v>
      </c>
      <c r="GQ29" cm="1">
        <f t="array" ref="GQ29">_xlfn.SWITCH(Charts!$B$3,"average", AVERAGE(INDIRECT(ADDRESS(24+3,GQ$2+1,,,"Instances") &amp; ":" &amp; ADDRESS(24+3,GQ$2+1))),"median", MEDIAN(INDIRECT(ADDRESS(24+3,GQ$2+1,,,"Instances") &amp; ":" &amp; ADDRESS(24+3,GQ$2+1))),"min", MIN(INDIRECT(ADDRESS(24+3,GQ$2+1,,,"Instances") &amp; ":" &amp; ADDRESS(24+3,GQ$2+1))),"max", MAX(INDIRECT(ADDRESS(24+3,GQ$2+1,,,"Instances") &amp; ":" &amp; ADDRESS(24+3,GQ$2+1))),"diff", MAX(INDIRECT(ADDRESS(24+3,GQ$2+1,,,"Instances") &amp; ":" &amp; ADDRESS(24+3,GQ$2+1)))-MIN(INDIRECT(ADDRESS(24+3,GQ$2+1,,,"Instances") &amp; ":" &amp; ADDRESS(24+3,GQ$2+1))))</f>
        <v>0</v>
      </c>
      <c r="GR29">
        <f>IFERROR(SMALL(GQ5:GQ105,ROW()-ROW($GR$5)+1),"")</f>
        <v>0</v>
      </c>
      <c r="GT29">
        <f>IFERROR(SUM(GR5:GR29),"")</f>
        <v>0</v>
      </c>
      <c r="GU29" cm="1">
        <f t="array" ref="GU29">_xlfn.SWITCH(Charts!$B$3,"average", AVERAGE(INDIRECT(ADDRESS(24+3,GU$2+1,,,"Instances") &amp; ":" &amp; ADDRESS(24+3,GU$2+1))),"median", MEDIAN(INDIRECT(ADDRESS(24+3,GU$2+1,,,"Instances") &amp; ":" &amp; ADDRESS(24+3,GU$2+1))),"min", MIN(INDIRECT(ADDRESS(24+3,GU$2+1,,,"Instances") &amp; ":" &amp; ADDRESS(24+3,GU$2+1))),"max", MAX(INDIRECT(ADDRESS(24+3,GU$2+1,,,"Instances") &amp; ":" &amp; ADDRESS(24+3,GU$2+1))),"diff", MAX(INDIRECT(ADDRESS(24+3,GU$2+1,,,"Instances") &amp; ":" &amp; ADDRESS(24+3,GU$2+1)))-MIN(INDIRECT(ADDRESS(24+3,GU$2+1,,,"Instances") &amp; ":" &amp; ADDRESS(24+3,GU$2+1))))</f>
        <v>0</v>
      </c>
      <c r="GV29">
        <f>IFERROR(SMALL(GU5:GU105,ROW()-ROW($GV$5)+1),"")</f>
        <v>0</v>
      </c>
      <c r="GX29">
        <f>IFERROR(SUM(GV5:GV29),"")</f>
        <v>0</v>
      </c>
      <c r="GY29" cm="1">
        <f t="array" ref="GY29">_xlfn.SWITCH(Charts!$B$3,"average", AVERAGE(INDIRECT(ADDRESS(24+3,GY$2+1,,,"Instances") &amp; ":" &amp; ADDRESS(24+3,GY$2+1))),"median", MEDIAN(INDIRECT(ADDRESS(24+3,GY$2+1,,,"Instances") &amp; ":" &amp; ADDRESS(24+3,GY$2+1))),"min", MIN(INDIRECT(ADDRESS(24+3,GY$2+1,,,"Instances") &amp; ":" &amp; ADDRESS(24+3,GY$2+1))),"max", MAX(INDIRECT(ADDRESS(24+3,GY$2+1,,,"Instances") &amp; ":" &amp; ADDRESS(24+3,GY$2+1))),"diff", MAX(INDIRECT(ADDRESS(24+3,GY$2+1,,,"Instances") &amp; ":" &amp; ADDRESS(24+3,GY$2+1)))-MIN(INDIRECT(ADDRESS(24+3,GY$2+1,,,"Instances") &amp; ":" &amp; ADDRESS(24+3,GY$2+1))))</f>
        <v>0</v>
      </c>
      <c r="GZ29">
        <f>IFERROR(SMALL(GY5:GY105,ROW()-ROW($GZ$5)+1),"")</f>
        <v>0</v>
      </c>
      <c r="HB29">
        <f>IFERROR(SUM(GZ5:GZ29),"")</f>
        <v>0</v>
      </c>
      <c r="HC29" cm="1">
        <f t="array" ref="HC29">_xlfn.SWITCH(Charts!$B$3,"average", AVERAGE(INDIRECT(ADDRESS(24+3,HC$2+1,,,"Instances") &amp; ":" &amp; ADDRESS(24+3,HC$2+1))),"median", MEDIAN(INDIRECT(ADDRESS(24+3,HC$2+1,,,"Instances") &amp; ":" &amp; ADDRESS(24+3,HC$2+1))),"min", MIN(INDIRECT(ADDRESS(24+3,HC$2+1,,,"Instances") &amp; ":" &amp; ADDRESS(24+3,HC$2+1))),"max", MAX(INDIRECT(ADDRESS(24+3,HC$2+1,,,"Instances") &amp; ":" &amp; ADDRESS(24+3,HC$2+1))),"diff", MAX(INDIRECT(ADDRESS(24+3,HC$2+1,,,"Instances") &amp; ":" &amp; ADDRESS(24+3,HC$2+1)))-MIN(INDIRECT(ADDRESS(24+3,HC$2+1,,,"Instances") &amp; ":" &amp; ADDRESS(24+3,HC$2+1))))</f>
        <v>0</v>
      </c>
      <c r="HD29">
        <f>IFERROR(SMALL(HC5:HC105,ROW()-ROW($HD$5)+1),"")</f>
        <v>0</v>
      </c>
      <c r="HF29">
        <f>IFERROR(SUM(HD5:HD29),"")</f>
        <v>0</v>
      </c>
      <c r="HI29">
        <f>IF(Charts!$B$3="none",E541,IF(DG541="",NA(),DG541))</f>
        <v>0</v>
      </c>
      <c r="HJ29">
        <f>IF(Charts!$B$3="none",F541,IF(DH541="",NA(),DH541))</f>
        <v>0</v>
      </c>
      <c r="HK29">
        <f>IF(Charts!$B$3="none",G541,IF(DI541="",NA(),DI541))</f>
        <v>0</v>
      </c>
      <c r="HL29">
        <f>IF(Charts!$B$3="none",H541,IF(DJ541="",NA(),DJ541))</f>
        <v>0</v>
      </c>
      <c r="HM29">
        <f>IF(Charts!$B$3="none",I541,IF(DK541="",NA(),DK541))</f>
        <v>0</v>
      </c>
      <c r="HN29">
        <f>IF(Charts!$B$3="none",J541,IF(DL541="",NA(),DL541))</f>
        <v>0</v>
      </c>
      <c r="HO29">
        <f>IF(Charts!$B$3="none",K541,IF(DM541="",NA(),DM541))</f>
        <v>0</v>
      </c>
      <c r="HP29">
        <f>IF(Charts!$B$3="none",L541,IF(DN541="",NA(),DN541))</f>
        <v>0</v>
      </c>
      <c r="HQ29">
        <f>IF(Charts!$B$3="none",M541,IF(DO541="",NA(),DO541))</f>
        <v>0</v>
      </c>
      <c r="HR29">
        <f>IF(Charts!$B$3="none",N541,IF(DP541="",NA(),DP541))</f>
        <v>0</v>
      </c>
      <c r="HS29">
        <f>IF(Charts!$B$3="none",O541,IF(DQ541="",NA(),DQ541))</f>
        <v>0</v>
      </c>
      <c r="HT29">
        <f>IF(Charts!$B$3="none",P541,IF(DR541="",NA(),DR541))</f>
        <v>0</v>
      </c>
      <c r="HU29">
        <f>IF(Charts!$B$3="none",Q541,IF(DS541="",NA(),DS541))</f>
        <v>0</v>
      </c>
      <c r="HV29">
        <f>IF(Charts!$B$3="none",R541,IF(DT541="",NA(),DT541))</f>
        <v>0</v>
      </c>
      <c r="HW29">
        <f>IF(Charts!$B$3="none",S541,IF(DU541="",NA(),DU541))</f>
        <v>0</v>
      </c>
      <c r="HX29">
        <f>IF(Charts!$B$3="none",T541,IF(DV541="",NA(),DV541))</f>
        <v>0</v>
      </c>
      <c r="HY29">
        <f>IF(Charts!$B$3="none",U541,IF(DW541="",NA(),DW541))</f>
        <v>0</v>
      </c>
      <c r="HZ29">
        <f>IF(Charts!$B$3="none",V541,IF(DX541="",NA(),DX541))</f>
        <v>0</v>
      </c>
      <c r="IA29">
        <f>IF(Charts!$B$3="none",W541,IF(DY541="",NA(),DY541))</f>
        <v>0</v>
      </c>
      <c r="IB29">
        <f>IF(Charts!$B$3="none",X541,IF(DZ541="",NA(),DZ541))</f>
        <v>0</v>
      </c>
      <c r="IC29">
        <f>IF(Charts!$B$3="none",Y541,IF(EA541="",NA(),EA541))</f>
        <v>0</v>
      </c>
      <c r="ID29">
        <f>IF(Charts!$B$3="none",Z541,IF(EB541="",NA(),EB541))</f>
        <v>0</v>
      </c>
      <c r="IE29">
        <f>IF(Charts!$B$3="none",AA541,IF(EC541="",NA(),EC541))</f>
        <v>0</v>
      </c>
      <c r="IF29">
        <f>IF(Charts!$B$3="none",AB541,IF(ED541="",NA(),ED541))</f>
        <v>0</v>
      </c>
      <c r="IG29">
        <f>IF(Charts!$B$3="none",AC541,IF(EE541="",NA(),EE541))</f>
        <v>0</v>
      </c>
      <c r="IH29">
        <f>IF(Charts!$B$3="none",AD541,IF(EF541="",NA(),EF541))</f>
        <v>0</v>
      </c>
      <c r="II29">
        <f>IF(Charts!$B$3="none",AE541,IF(EG541="",NA(),EG541))</f>
        <v>0</v>
      </c>
      <c r="IJ29">
        <f>IF(Charts!$B$3="none",AF541,IF(EH541="",NA(),EH541))</f>
        <v>0</v>
      </c>
      <c r="IK29">
        <f>IF(Charts!$B$3="none",AG541,IF(EI541="",NA(),EI541))</f>
        <v>0</v>
      </c>
      <c r="IL29">
        <f>IF(Charts!$B$3="none",AH541,IF(EJ541="",NA(),EJ541))</f>
        <v>0</v>
      </c>
      <c r="IM29">
        <f>IF(Charts!$B$3="none",AI541,IF(EK541="",NA(),EK541))</f>
        <v>0</v>
      </c>
      <c r="IN29">
        <f>IF(Charts!$B$3="none",AJ541,IF(EL541="",NA(),EL541))</f>
        <v>0</v>
      </c>
      <c r="IO29">
        <f>IF(Charts!$B$3="none",AK541,IF(EM541="",NA(),EM541))</f>
        <v>0</v>
      </c>
      <c r="IP29">
        <f>IF(Charts!$B$3="none",AL541,IF(EN541="",NA(),EN541))</f>
        <v>0</v>
      </c>
      <c r="IQ29">
        <f>IF(Charts!$B$3="none",AM541,IF(EO541="",NA(),EO541))</f>
        <v>0</v>
      </c>
      <c r="IR29">
        <f>IF(Charts!$B$3="none",AN541,IF(EP541="",NA(),EP541))</f>
        <v>0</v>
      </c>
      <c r="IS29">
        <f>IF(Charts!$B$3="none",AO541,IF(EQ541="",NA(),EQ541))</f>
        <v>0</v>
      </c>
      <c r="IT29">
        <f>IF(Charts!$B$3="none",AP541,IF(ER541="",NA(),ER541))</f>
        <v>0</v>
      </c>
      <c r="IU29">
        <f>IF(Charts!$B$3="none",AQ541,IF(ES541="",NA(),ES541))</f>
        <v>0</v>
      </c>
      <c r="IV29">
        <f>IF(Charts!$B$3="none",AR541,IF(ET541="",NA(),ET541))</f>
        <v>0</v>
      </c>
      <c r="IW29">
        <f>IF(Charts!$B$3="none",AS541,IF(EU541="",NA(),EU541))</f>
        <v>0</v>
      </c>
      <c r="IX29">
        <f>IF(Charts!$B$3="none",AT541,IF(EV541="",NA(),EV541))</f>
        <v>0</v>
      </c>
      <c r="IY29">
        <f>IF(Charts!$B$3="none",AU541,IF(EW541="",NA(),EW541))</f>
        <v>0</v>
      </c>
      <c r="IZ29">
        <f>IF(Charts!$B$3="none",AV541,IF(EX541="",NA(),EX541))</f>
        <v>0</v>
      </c>
      <c r="JA29">
        <f>IF(Charts!$B$3="none",AW541,IF(EY541="",NA(),EY541))</f>
        <v>0</v>
      </c>
      <c r="JB29">
        <f>IF(Charts!$B$3="none",AX541,IF(EZ541="",NA(),EZ541))</f>
        <v>0</v>
      </c>
      <c r="JC29">
        <f>IF(Charts!$B$3="none",AY541,IF(FA541="",NA(),FA541))</f>
        <v>0</v>
      </c>
      <c r="JD29">
        <f>IF(Charts!$B$3="none",AZ541,IF(FB541="",NA(),FB541))</f>
        <v>0</v>
      </c>
      <c r="JE29">
        <f>IF(Charts!$B$3="none",BA541,IF(FC541="",NA(),FC541))</f>
        <v>0</v>
      </c>
      <c r="JF29">
        <f>IF(Charts!$B$3="none",BB541,IF(FD541="",NA(),FD541))</f>
        <v>0</v>
      </c>
      <c r="JG29">
        <f>IF(Charts!$B$3="none",BC541,IF(FE541="",NA(),FE541))</f>
        <v>0</v>
      </c>
      <c r="JH29">
        <f>IF(Charts!$B$3="none",BD541,IF(FF541="",NA(),FF541))</f>
        <v>0</v>
      </c>
      <c r="JI29">
        <f>IF(Charts!$B$3="none",BE541,IF(FG541="",NA(),FG541))</f>
        <v>0</v>
      </c>
      <c r="JJ29">
        <f>IF(Charts!$B$3="none",BF541,IF(FH541="",NA(),FH541))</f>
        <v>0</v>
      </c>
      <c r="JK29">
        <f>IF(Charts!$B$3="none",BG541,IF(FI541="",NA(),FI541))</f>
        <v>0</v>
      </c>
      <c r="JL29">
        <f>IF(Charts!$B$3="none",BH541,IF(FJ541="",NA(),FJ541))</f>
        <v>0</v>
      </c>
      <c r="JM29">
        <f>IF(Charts!$B$3="none",BI541,IF(FK541="",NA(),FK541))</f>
        <v>0</v>
      </c>
      <c r="JN29">
        <f>IF(Charts!$B$3="none",BJ541,IF(FL541="",NA(),FL541))</f>
        <v>0</v>
      </c>
      <c r="JO29">
        <f>IF(Charts!$B$3="none",BK541,IF(FM541="",NA(),FM541))</f>
        <v>0</v>
      </c>
      <c r="JP29">
        <f>IF(Charts!$B$3="none",BL541,IF(FN541="",NA(),FN541))</f>
        <v>0</v>
      </c>
      <c r="JQ29">
        <f>IF(Charts!$B$3="none",BM541,IF(FO541="",NA(),FO541))</f>
        <v>0</v>
      </c>
      <c r="JR29">
        <f>IF(Charts!$B$3="none",BN541,IF(FP541="",NA(),FP541))</f>
        <v>0</v>
      </c>
      <c r="JS29">
        <f>IF(Charts!$B$3="none",BO541,IF(FQ541="",NA(),FQ541))</f>
        <v>0</v>
      </c>
      <c r="JT29">
        <f>IF(Charts!$B$3="none",BP541,IF(FR541="",NA(),FR541))</f>
        <v>0</v>
      </c>
      <c r="JU29">
        <f>IF(Charts!$B$3="none",BQ541,IF(FS541="",NA(),FS541))</f>
        <v>0</v>
      </c>
      <c r="JV29">
        <f>IF(Charts!$B$3="none",BR541,IF(FT541="",NA(),FT541))</f>
        <v>0</v>
      </c>
      <c r="JW29">
        <f>IF(Charts!$B$3="none",BS541,IF(FU541="",NA(),FU541))</f>
        <v>0</v>
      </c>
      <c r="JX29">
        <f>IF(Charts!$B$3="none",BT541,IF(FV541="",NA(),FV541))</f>
        <v>0</v>
      </c>
      <c r="JY29">
        <f>IF(Charts!$B$3="none",BU541,IF(FW541="",NA(),FW541))</f>
        <v>0</v>
      </c>
      <c r="JZ29">
        <f>IF(Charts!$B$3="none",BV541,IF(FX541="",NA(),FX541))</f>
        <v>0</v>
      </c>
      <c r="KA29">
        <f>IF(Charts!$B$3="none",BW541,IF(FY541="",NA(),FY541))</f>
        <v>0</v>
      </c>
      <c r="KB29">
        <f>IF(Charts!$B$3="none",BX541,IF(FZ541="",NA(),FZ541))</f>
        <v>0</v>
      </c>
      <c r="KC29">
        <f>IF(Charts!$B$3="none",BY541,IF(GA541="",NA(),GA541))</f>
        <v>0</v>
      </c>
      <c r="KD29">
        <f>IF(Charts!$B$3="none",BZ541,IF(GB541="",NA(),GB541))</f>
        <v>0</v>
      </c>
      <c r="KE29">
        <f>IF(Charts!$B$3="none",CA541,IF(GC541="",NA(),GC541))</f>
        <v>0</v>
      </c>
      <c r="KF29">
        <f>IF(Charts!$B$3="none",CB541,IF(GD541="",NA(),GD541))</f>
        <v>0</v>
      </c>
      <c r="KG29">
        <f>IF(Charts!$B$3="none",CC541,IF(GE541="",NA(),GE541))</f>
        <v>0</v>
      </c>
      <c r="KH29">
        <f>IF(Charts!$B$3="none",CD541,IF(GF541="",NA(),GF541))</f>
        <v>0</v>
      </c>
      <c r="KI29">
        <f>IF(Charts!$B$3="none",CE541,IF(GG541="",NA(),GG541))</f>
        <v>0</v>
      </c>
      <c r="KJ29">
        <f>IF(Charts!$B$3="none",CF541,IF(GH541="",NA(),GH541))</f>
        <v>0</v>
      </c>
      <c r="KK29">
        <f>IF(Charts!$B$3="none",CG541,IF(GI541="",NA(),GI541))</f>
        <v>0</v>
      </c>
      <c r="KL29">
        <f>IF(Charts!$B$3="none",CH541,IF(GJ541="",NA(),GJ541))</f>
        <v>0</v>
      </c>
      <c r="KM29">
        <f>IF(Charts!$B$3="none",CI541,IF(GK541="",NA(),GK541))</f>
        <v>0</v>
      </c>
      <c r="KN29">
        <f>IF(Charts!$B$3="none",CJ541,IF(GL541="",NA(),GL541))</f>
        <v>0</v>
      </c>
      <c r="KO29">
        <f>IF(Charts!$B$3="none",CK541,IF(GM541="",NA(),GM541))</f>
        <v>0</v>
      </c>
      <c r="KP29">
        <f>IF(Charts!$B$3="none",CL541,IF(GN541="",NA(),GN541))</f>
        <v>0</v>
      </c>
      <c r="KQ29">
        <f>IF(Charts!$B$3="none",CM541,IF(GO541="",NA(),GO541))</f>
        <v>0</v>
      </c>
      <c r="KR29">
        <f>IF(Charts!$B$3="none",CN541,IF(GP541="",NA(),GP541))</f>
        <v>0</v>
      </c>
      <c r="KS29">
        <f>IF(Charts!$B$3="none",CO541,IF(GQ541="",NA(),GQ541))</f>
        <v>0</v>
      </c>
      <c r="KT29">
        <f>IF(Charts!$B$3="none",CP541,IF(GR541="",NA(),GR541))</f>
        <v>0</v>
      </c>
      <c r="KU29">
        <f>IF(Charts!$B$3="none",CQ541,IF(GS541="",NA(),GS541))</f>
        <v>0</v>
      </c>
      <c r="KV29">
        <f>IF(Charts!$B$3="none",CR541,IF(GT541="",NA(),GT541))</f>
        <v>0</v>
      </c>
      <c r="KW29">
        <f>IF(Charts!$B$3="none",CS541,IF(GU541="",NA(),GU541))</f>
        <v>0</v>
      </c>
      <c r="KX29">
        <f>IF(Charts!$B$3="none",CT541,IF(GV541="",NA(),GV541))</f>
        <v>0</v>
      </c>
      <c r="KY29">
        <f>IF(Charts!$B$3="none",CU541,IF(GW541="",NA(),GW541))</f>
        <v>0</v>
      </c>
      <c r="KZ29">
        <f>IF(Charts!$B$3="none",CV541,IF(GX541="",NA(),GX541))</f>
        <v>0</v>
      </c>
      <c r="LA29">
        <f>IF(Charts!$B$3="none",CW541,IF(GY541="",NA(),GY541))</f>
        <v>0</v>
      </c>
      <c r="LB29">
        <f>IF(Charts!$B$3="none",CX541,IF(GZ541="",NA(),GZ541))</f>
        <v>0</v>
      </c>
      <c r="LC29">
        <f>IF(Charts!$B$3="none",CY541,IF(HA541="",NA(),HA541))</f>
        <v>0</v>
      </c>
      <c r="LD29">
        <f>IF(Charts!$B$3="none",CZ541,IF(HB541="",NA(),HB541))</f>
        <v>0</v>
      </c>
      <c r="LE29">
        <f>IF(Charts!$B$3="none",DA541,IF(HC541="",NA(),HC541))</f>
        <v>0</v>
      </c>
      <c r="LF29">
        <f>IF(Charts!$B$3="none",DB541,IF(HD541="",NA(),HD541))</f>
        <v>0</v>
      </c>
      <c r="LG29">
        <f>IF(Charts!$B$3="none",DC541,IF(HE541="",NA(),HE541))</f>
        <v>0</v>
      </c>
      <c r="LH29">
        <f>IF(Charts!$B$3="none",DD541,IF(HF541="",NA(),HF541))</f>
        <v>0</v>
      </c>
    </row>
    <row r="30" spans="4:320">
      <c r="D30">
        <v>26</v>
      </c>
      <c r="E30">
        <f>IF(INDIRECT(ADDRESS($D30+2,E$2+1,,,"Instances"))="","",INDIRECT(ADDRESS($D30+2,E$2+1,,,"Instances")))</f>
        <v>0</v>
      </c>
      <c r="F30">
        <f>IFERROR(SMALL(E5:E105,ROW()-ROW($F$5)+1),"")</f>
        <v>0</v>
      </c>
      <c r="H30">
        <f>IFERROR(SUM(F5:F30),"")</f>
        <v>0</v>
      </c>
      <c r="I30">
        <f>IF(INDIRECT(ADDRESS($D30+2,I$2+1,,,"Instances"))="","",INDIRECT(ADDRESS($D30+2,I$2+1,,,"Instances")))</f>
        <v>0</v>
      </c>
      <c r="J30">
        <f>IFERROR(SMALL(I5:I105,ROW()-ROW($J$5)+1),"")</f>
        <v>0</v>
      </c>
      <c r="L30">
        <f>IFERROR(SUM(J5:J30),"")</f>
        <v>0</v>
      </c>
      <c r="M30">
        <f>IF(INDIRECT(ADDRESS($D30+2,M$2+1,,,"Instances"))="","",INDIRECT(ADDRESS($D30+2,M$2+1,,,"Instances")))</f>
        <v>0</v>
      </c>
      <c r="N30">
        <f>IFERROR(SMALL(M5:M105,ROW()-ROW($N$5)+1),"")</f>
        <v>0</v>
      </c>
      <c r="P30">
        <f>IFERROR(SUM(N5:N30),"")</f>
        <v>0</v>
      </c>
      <c r="Q30">
        <f>IF(INDIRECT(ADDRESS($D30+2,Q$2+1,,,"Instances"))="","",INDIRECT(ADDRESS($D30+2,Q$2+1,,,"Instances")))</f>
        <v>0</v>
      </c>
      <c r="R30">
        <f>IFERROR(SMALL(Q5:Q105,ROW()-ROW($R$5)+1),"")</f>
        <v>0</v>
      </c>
      <c r="T30">
        <f>IFERROR(SUM(R5:R30),"")</f>
        <v>0</v>
      </c>
      <c r="U30">
        <f>IF(INDIRECT(ADDRESS($D30+2,U$2+1,,,"Instances"))="","",INDIRECT(ADDRESS($D30+2,U$2+1,,,"Instances")))</f>
        <v>0</v>
      </c>
      <c r="V30">
        <f>IFERROR(SMALL(U5:U105,ROW()-ROW($V$5)+1),"")</f>
        <v>0</v>
      </c>
      <c r="X30">
        <f>IFERROR(SUM(V5:V30),"")</f>
        <v>0</v>
      </c>
      <c r="Y30">
        <f>IF(INDIRECT(ADDRESS($D30+2,Y$2+1,,,"Instances"))="","",INDIRECT(ADDRESS($D30+2,Y$2+1,,,"Instances")))</f>
        <v>0</v>
      </c>
      <c r="Z30">
        <f>IFERROR(SMALL(Y5:Y105,ROW()-ROW($Z$5)+1),"")</f>
        <v>0</v>
      </c>
      <c r="AB30">
        <f>IFERROR(SUM(Z5:Z30),"")</f>
        <v>0</v>
      </c>
      <c r="AC30">
        <f>IF(INDIRECT(ADDRESS($D30+2,AC$2+1,,,"Instances"))="","",INDIRECT(ADDRESS($D30+2,AC$2+1,,,"Instances")))</f>
        <v>0</v>
      </c>
      <c r="AD30">
        <f>IFERROR(SMALL(AC5:AC105,ROW()-ROW($AD$5)+1),"")</f>
        <v>0</v>
      </c>
      <c r="AF30">
        <f>IFERROR(SUM(AD5:AD30),"")</f>
        <v>0</v>
      </c>
      <c r="AG30">
        <f>IF(INDIRECT(ADDRESS($D30+2,AG$2+1,,,"Instances"))="","",INDIRECT(ADDRESS($D30+2,AG$2+1,,,"Instances")))</f>
        <v>0</v>
      </c>
      <c r="AH30">
        <f>IFERROR(SMALL(AG5:AG105,ROW()-ROW($AH$5)+1),"")</f>
        <v>0</v>
      </c>
      <c r="AJ30">
        <f>IFERROR(SUM(AH5:AH30),"")</f>
        <v>0</v>
      </c>
      <c r="AK30">
        <f>IF(INDIRECT(ADDRESS($D30+2,AK$2+1,,,"Instances"))="","",INDIRECT(ADDRESS($D30+2,AK$2+1,,,"Instances")))</f>
        <v>0</v>
      </c>
      <c r="AL30">
        <f>IFERROR(SMALL(AK5:AK105,ROW()-ROW($AL$5)+1),"")</f>
        <v>0</v>
      </c>
      <c r="AN30">
        <f>IFERROR(SUM(AL5:AL30),"")</f>
        <v>0</v>
      </c>
      <c r="AO30">
        <f>IF(INDIRECT(ADDRESS($D30+2,AO$2+1,,,"Instances"))="","",INDIRECT(ADDRESS($D30+2,AO$2+1,,,"Instances")))</f>
        <v>0</v>
      </c>
      <c r="AP30">
        <f>IFERROR(SMALL(AO5:AO105,ROW()-ROW($AP$5)+1),"")</f>
        <v>0</v>
      </c>
      <c r="AR30">
        <f>IFERROR(SUM(AP5:AP30),"")</f>
        <v>0</v>
      </c>
      <c r="AS30">
        <f>IF(INDIRECT(ADDRESS($D30+2,AS$2+1,,,"Instances"))="","",INDIRECT(ADDRESS($D30+2,AS$2+1,,,"Instances")))</f>
        <v>0</v>
      </c>
      <c r="AT30">
        <f>IFERROR(SMALL(AS5:AS105,ROW()-ROW($AT$5)+1),"")</f>
        <v>0</v>
      </c>
      <c r="AV30">
        <f>IFERROR(SUM(AT5:AT30),"")</f>
        <v>0</v>
      </c>
      <c r="AW30">
        <f>IF(INDIRECT(ADDRESS($D30+2,AW$2+1,,,"Instances"))="","",INDIRECT(ADDRESS($D30+2,AW$2+1,,,"Instances")))</f>
        <v>0</v>
      </c>
      <c r="AX30">
        <f>IFERROR(SMALL(AW5:AW105,ROW()-ROW($AX$5)+1),"")</f>
        <v>0</v>
      </c>
      <c r="AZ30">
        <f>IFERROR(SUM(AX5:AX30),"")</f>
        <v>0</v>
      </c>
      <c r="BA30">
        <f>IF(INDIRECT(ADDRESS($D30+2,BA$2+1,,,"Instances"))="","",INDIRECT(ADDRESS($D30+2,BA$2+1,,,"Instances")))</f>
        <v>0</v>
      </c>
      <c r="BB30">
        <f>IFERROR(SMALL(BA5:BA105,ROW()-ROW($BB$5)+1),"")</f>
        <v>0</v>
      </c>
      <c r="BD30">
        <f>IFERROR(SUM(BB5:BB30),"")</f>
        <v>0</v>
      </c>
      <c r="BE30">
        <f>IF(INDIRECT(ADDRESS($D30+2,BE$2+1,,,"Instances"))="","",INDIRECT(ADDRESS($D30+2,BE$2+1,,,"Instances")))</f>
        <v>0</v>
      </c>
      <c r="BF30">
        <f>IFERROR(SMALL(BE5:BE105,ROW()-ROW($BF$5)+1),"")</f>
        <v>0</v>
      </c>
      <c r="BH30">
        <f>IFERROR(SUM(BF5:BF30),"")</f>
        <v>0</v>
      </c>
      <c r="BI30">
        <f>IF(INDIRECT(ADDRESS($D30+2,BI$2+1,,,"Instances"))="","",INDIRECT(ADDRESS($D30+2,BI$2+1,,,"Instances")))</f>
        <v>0</v>
      </c>
      <c r="BJ30">
        <f>IFERROR(SMALL(BI5:BI105,ROW()-ROW($BJ$5)+1),"")</f>
        <v>0</v>
      </c>
      <c r="BL30">
        <f>IFERROR(SUM(BJ5:BJ30),"")</f>
        <v>0</v>
      </c>
      <c r="BM30">
        <f>IF(INDIRECT(ADDRESS($D30+2,BM$2+1,,,"Instances"))="","",INDIRECT(ADDRESS($D30+2,BM$2+1,,,"Instances")))</f>
        <v>0</v>
      </c>
      <c r="BN30">
        <f>IFERROR(SMALL(BM5:BM105,ROW()-ROW($BN$5)+1),"")</f>
        <v>0</v>
      </c>
      <c r="BP30">
        <f>IFERROR(SUM(BN5:BN30),"")</f>
        <v>0</v>
      </c>
      <c r="BQ30">
        <f>IF(INDIRECT(ADDRESS($D30+2,BQ$2+1,,,"Instances"))="","",INDIRECT(ADDRESS($D30+2,BQ$2+1,,,"Instances")))</f>
        <v>0</v>
      </c>
      <c r="BR30">
        <f>IFERROR(SMALL(BQ5:BQ105,ROW()-ROW($BR$5)+1),"")</f>
        <v>0</v>
      </c>
      <c r="BT30">
        <f>IFERROR(SUM(BR5:BR30),"")</f>
        <v>0</v>
      </c>
      <c r="BU30">
        <f>IF(INDIRECT(ADDRESS($D30+2,BU$2+1,,,"Instances"))="","",INDIRECT(ADDRESS($D30+2,BU$2+1,,,"Instances")))</f>
        <v>0</v>
      </c>
      <c r="BV30">
        <f>IFERROR(SMALL(BU5:BU105,ROW()-ROW($BV$5)+1),"")</f>
        <v>0</v>
      </c>
      <c r="BX30">
        <f>IFERROR(SUM(BV5:BV30),"")</f>
        <v>0</v>
      </c>
      <c r="BY30">
        <f>IF(INDIRECT(ADDRESS($D30+2,BY$2+1,,,"Instances"))="","",INDIRECT(ADDRESS($D30+2,BY$2+1,,,"Instances")))</f>
        <v>0</v>
      </c>
      <c r="BZ30">
        <f>IFERROR(SMALL(BY5:BY105,ROW()-ROW($BZ$5)+1),"")</f>
        <v>0</v>
      </c>
      <c r="CB30">
        <f>IFERROR(SUM(BZ5:BZ30),"")</f>
        <v>0</v>
      </c>
      <c r="CC30">
        <f>IF(INDIRECT(ADDRESS($D30+2,CC$2+1,,,"Instances"))="","",INDIRECT(ADDRESS($D30+2,CC$2+1,,,"Instances")))</f>
        <v>0</v>
      </c>
      <c r="CD30">
        <f>IFERROR(SMALL(CC5:CC105,ROW()-ROW($CD$5)+1),"")</f>
        <v>0</v>
      </c>
      <c r="CF30">
        <f>IFERROR(SUM(CD5:CD30),"")</f>
        <v>0</v>
      </c>
      <c r="CG30">
        <f>IF(INDIRECT(ADDRESS($D30+2,CG$2+1,,,"Instances"))="","",INDIRECT(ADDRESS($D30+2,CG$2+1,,,"Instances")))</f>
        <v>0</v>
      </c>
      <c r="CH30">
        <f>IFERROR(SMALL(CG5:CG105,ROW()-ROW($CH$5)+1),"")</f>
        <v>0</v>
      </c>
      <c r="CJ30">
        <f>IFERROR(SUM(CH5:CH30),"")</f>
        <v>0</v>
      </c>
      <c r="CK30">
        <f>IF(INDIRECT(ADDRESS($D30+2,CK$2+1,,,"Instances"))="","",INDIRECT(ADDRESS($D30+2,CK$2+1,,,"Instances")))</f>
        <v>0</v>
      </c>
      <c r="CL30">
        <f>IFERROR(SMALL(CK5:CK105,ROW()-ROW($CL$5)+1),"")</f>
        <v>0</v>
      </c>
      <c r="CN30">
        <f>IFERROR(SUM(CL5:CL30),"")</f>
        <v>0</v>
      </c>
      <c r="CO30">
        <f>IF(INDIRECT(ADDRESS($D30+2,CO$2+1,,,"Instances"))="","",INDIRECT(ADDRESS($D30+2,CO$2+1,,,"Instances")))</f>
        <v>0</v>
      </c>
      <c r="CP30">
        <f>IFERROR(SMALL(CO5:CO105,ROW()-ROW($CP$5)+1),"")</f>
        <v>0</v>
      </c>
      <c r="CR30">
        <f>IFERROR(SUM(CP5:CP30),"")</f>
        <v>0</v>
      </c>
      <c r="CS30">
        <f>IF(INDIRECT(ADDRESS($D30+2,CS$2+1,,,"Instances"))="","",INDIRECT(ADDRESS($D30+2,CS$2+1,,,"Instances")))</f>
        <v>0</v>
      </c>
      <c r="CT30">
        <f>IFERROR(SMALL(CS5:CS105,ROW()-ROW($CT$5)+1),"")</f>
        <v>0</v>
      </c>
      <c r="CV30">
        <f>IFERROR(SUM(CT5:CT30),"")</f>
        <v>0</v>
      </c>
      <c r="CW30">
        <f>IF(INDIRECT(ADDRESS($D30+2,CW$2+1,,,"Instances"))="","",INDIRECT(ADDRESS($D30+2,CW$2+1,,,"Instances")))</f>
        <v>0</v>
      </c>
      <c r="CX30">
        <f>IFERROR(SMALL(CW5:CW105,ROW()-ROW($CX$5)+1),"")</f>
        <v>0</v>
      </c>
      <c r="CZ30">
        <f>IFERROR(SUM(CX5:CX30),"")</f>
        <v>0</v>
      </c>
      <c r="DA30">
        <f>IF(INDIRECT(ADDRESS($D30+2,DA$2+1,,,"Instances"))="","",INDIRECT(ADDRESS($D30+2,DA$2+1,,,"Instances")))</f>
        <v>0</v>
      </c>
      <c r="DB30">
        <f>IFERROR(SMALL(DA5:DA105,ROW()-ROW($DB$5)+1),"")</f>
        <v>0</v>
      </c>
      <c r="DD30">
        <f>IFERROR(SUM(DB5:DB30),"")</f>
        <v>0</v>
      </c>
      <c r="DF30">
        <v>26</v>
      </c>
      <c r="DG30" cm="1">
        <f t="array" ref="DG30">_xlfn.SWITCH(Charts!$B$3,"average", AVERAGE(INDIRECT(ADDRESS(25+3,DG$2+1,,,"Instances") &amp; ":" &amp; ADDRESS(25+3,DG$2+1))),"median", MEDIAN(INDIRECT(ADDRESS(25+3,DG$2+1,,,"Instances") &amp; ":" &amp; ADDRESS(25+3,DG$2+1))),"min", MIN(INDIRECT(ADDRESS(25+3,DG$2+1,,,"Instances") &amp; ":" &amp; ADDRESS(25+3,DG$2+1))),"max", MAX(INDIRECT(ADDRESS(25+3,DG$2+1,,,"Instances") &amp; ":" &amp; ADDRESS(25+3,DG$2+1))),"diff", MAX(INDIRECT(ADDRESS(25+3,DG$2+1,,,"Instances") &amp; ":" &amp; ADDRESS(25+3,DG$2+1)))-MIN(INDIRECT(ADDRESS(25+3,DG$2+1,,,"Instances") &amp; ":" &amp; ADDRESS(25+3,DG$2+1))))</f>
        <v>0</v>
      </c>
      <c r="DH30">
        <f>IFERROR(SMALL(DG5:DG105,ROW()-ROW($DH$5)+1),"")</f>
        <v>0</v>
      </c>
      <c r="DJ30">
        <f>IFERROR(SUM(DH5:DH30),"")</f>
        <v>0</v>
      </c>
      <c r="DK30" cm="1">
        <f t="array" ref="DK30">_xlfn.SWITCH(Charts!$B$3,"average", AVERAGE(INDIRECT(ADDRESS(25+3,DK$2+1,,,"Instances") &amp; ":" &amp; ADDRESS(25+3,DK$2+1))),"median", MEDIAN(INDIRECT(ADDRESS(25+3,DK$2+1,,,"Instances") &amp; ":" &amp; ADDRESS(25+3,DK$2+1))),"min", MIN(INDIRECT(ADDRESS(25+3,DK$2+1,,,"Instances") &amp; ":" &amp; ADDRESS(25+3,DK$2+1))),"max", MAX(INDIRECT(ADDRESS(25+3,DK$2+1,,,"Instances") &amp; ":" &amp; ADDRESS(25+3,DK$2+1))),"diff", MAX(INDIRECT(ADDRESS(25+3,DK$2+1,,,"Instances") &amp; ":" &amp; ADDRESS(25+3,DK$2+1)))-MIN(INDIRECT(ADDRESS(25+3,DK$2+1,,,"Instances") &amp; ":" &amp; ADDRESS(25+3,DK$2+1))))</f>
        <v>0</v>
      </c>
      <c r="DL30">
        <f>IFERROR(SMALL(DK5:DK105,ROW()-ROW($DL$5)+1),"")</f>
        <v>0</v>
      </c>
      <c r="DN30">
        <f>IFERROR(SUM(DL5:DL30),"")</f>
        <v>0</v>
      </c>
      <c r="DO30" cm="1">
        <f t="array" ref="DO30">_xlfn.SWITCH(Charts!$B$3,"average", AVERAGE(INDIRECT(ADDRESS(25+3,DO$2+1,,,"Instances") &amp; ":" &amp; ADDRESS(25+3,DO$2+1))),"median", MEDIAN(INDIRECT(ADDRESS(25+3,DO$2+1,,,"Instances") &amp; ":" &amp; ADDRESS(25+3,DO$2+1))),"min", MIN(INDIRECT(ADDRESS(25+3,DO$2+1,,,"Instances") &amp; ":" &amp; ADDRESS(25+3,DO$2+1))),"max", MAX(INDIRECT(ADDRESS(25+3,DO$2+1,,,"Instances") &amp; ":" &amp; ADDRESS(25+3,DO$2+1))),"diff", MAX(INDIRECT(ADDRESS(25+3,DO$2+1,,,"Instances") &amp; ":" &amp; ADDRESS(25+3,DO$2+1)))-MIN(INDIRECT(ADDRESS(25+3,DO$2+1,,,"Instances") &amp; ":" &amp; ADDRESS(25+3,DO$2+1))))</f>
        <v>0</v>
      </c>
      <c r="DP30">
        <f>IFERROR(SMALL(DO5:DO105,ROW()-ROW($DP$5)+1),"")</f>
        <v>0</v>
      </c>
      <c r="DR30">
        <f>IFERROR(SUM(DP5:DP30),"")</f>
        <v>0</v>
      </c>
      <c r="DS30" cm="1">
        <f t="array" ref="DS30">_xlfn.SWITCH(Charts!$B$3,"average", AVERAGE(INDIRECT(ADDRESS(25+3,DS$2+1,,,"Instances") &amp; ":" &amp; ADDRESS(25+3,DS$2+1))),"median", MEDIAN(INDIRECT(ADDRESS(25+3,DS$2+1,,,"Instances") &amp; ":" &amp; ADDRESS(25+3,DS$2+1))),"min", MIN(INDIRECT(ADDRESS(25+3,DS$2+1,,,"Instances") &amp; ":" &amp; ADDRESS(25+3,DS$2+1))),"max", MAX(INDIRECT(ADDRESS(25+3,DS$2+1,,,"Instances") &amp; ":" &amp; ADDRESS(25+3,DS$2+1))),"diff", MAX(INDIRECT(ADDRESS(25+3,DS$2+1,,,"Instances") &amp; ":" &amp; ADDRESS(25+3,DS$2+1)))-MIN(INDIRECT(ADDRESS(25+3,DS$2+1,,,"Instances") &amp; ":" &amp; ADDRESS(25+3,DS$2+1))))</f>
        <v>0</v>
      </c>
      <c r="DT30">
        <f>IFERROR(SMALL(DS5:DS105,ROW()-ROW($DT$5)+1),"")</f>
        <v>0</v>
      </c>
      <c r="DV30">
        <f>IFERROR(SUM(DT5:DT30),"")</f>
        <v>0</v>
      </c>
      <c r="DW30" cm="1">
        <f t="array" ref="DW30">_xlfn.SWITCH(Charts!$B$3,"average", AVERAGE(INDIRECT(ADDRESS(25+3,DW$2+1,,,"Instances") &amp; ":" &amp; ADDRESS(25+3,DW$2+1))),"median", MEDIAN(INDIRECT(ADDRESS(25+3,DW$2+1,,,"Instances") &amp; ":" &amp; ADDRESS(25+3,DW$2+1))),"min", MIN(INDIRECT(ADDRESS(25+3,DW$2+1,,,"Instances") &amp; ":" &amp; ADDRESS(25+3,DW$2+1))),"max", MAX(INDIRECT(ADDRESS(25+3,DW$2+1,,,"Instances") &amp; ":" &amp; ADDRESS(25+3,DW$2+1))),"diff", MAX(INDIRECT(ADDRESS(25+3,DW$2+1,,,"Instances") &amp; ":" &amp; ADDRESS(25+3,DW$2+1)))-MIN(INDIRECT(ADDRESS(25+3,DW$2+1,,,"Instances") &amp; ":" &amp; ADDRESS(25+3,DW$2+1))))</f>
        <v>0</v>
      </c>
      <c r="DX30">
        <f>IFERROR(SMALL(DW5:DW105,ROW()-ROW($DX$5)+1),"")</f>
        <v>0</v>
      </c>
      <c r="DZ30">
        <f>IFERROR(SUM(DX5:DX30),"")</f>
        <v>0</v>
      </c>
      <c r="EA30" cm="1">
        <f t="array" ref="EA30">_xlfn.SWITCH(Charts!$B$3,"average", AVERAGE(INDIRECT(ADDRESS(25+3,EA$2+1,,,"Instances") &amp; ":" &amp; ADDRESS(25+3,EA$2+1))),"median", MEDIAN(INDIRECT(ADDRESS(25+3,EA$2+1,,,"Instances") &amp; ":" &amp; ADDRESS(25+3,EA$2+1))),"min", MIN(INDIRECT(ADDRESS(25+3,EA$2+1,,,"Instances") &amp; ":" &amp; ADDRESS(25+3,EA$2+1))),"max", MAX(INDIRECT(ADDRESS(25+3,EA$2+1,,,"Instances") &amp; ":" &amp; ADDRESS(25+3,EA$2+1))),"diff", MAX(INDIRECT(ADDRESS(25+3,EA$2+1,,,"Instances") &amp; ":" &amp; ADDRESS(25+3,EA$2+1)))-MIN(INDIRECT(ADDRESS(25+3,EA$2+1,,,"Instances") &amp; ":" &amp; ADDRESS(25+3,EA$2+1))))</f>
        <v>0</v>
      </c>
      <c r="EB30">
        <f>IFERROR(SMALL(EA5:EA105,ROW()-ROW($EB$5)+1),"")</f>
        <v>0</v>
      </c>
      <c r="ED30">
        <f>IFERROR(SUM(EB5:EB30),"")</f>
        <v>0</v>
      </c>
      <c r="EE30" cm="1">
        <f t="array" ref="EE30">_xlfn.SWITCH(Charts!$B$3,"average", AVERAGE(INDIRECT(ADDRESS(25+3,EE$2+1,,,"Instances") &amp; ":" &amp; ADDRESS(25+3,EE$2+1))),"median", MEDIAN(INDIRECT(ADDRESS(25+3,EE$2+1,,,"Instances") &amp; ":" &amp; ADDRESS(25+3,EE$2+1))),"min", MIN(INDIRECT(ADDRESS(25+3,EE$2+1,,,"Instances") &amp; ":" &amp; ADDRESS(25+3,EE$2+1))),"max", MAX(INDIRECT(ADDRESS(25+3,EE$2+1,,,"Instances") &amp; ":" &amp; ADDRESS(25+3,EE$2+1))),"diff", MAX(INDIRECT(ADDRESS(25+3,EE$2+1,,,"Instances") &amp; ":" &amp; ADDRESS(25+3,EE$2+1)))-MIN(INDIRECT(ADDRESS(25+3,EE$2+1,,,"Instances") &amp; ":" &amp; ADDRESS(25+3,EE$2+1))))</f>
        <v>0</v>
      </c>
      <c r="EF30">
        <f>IFERROR(SMALL(EE5:EE105,ROW()-ROW($EF$5)+1),"")</f>
        <v>0</v>
      </c>
      <c r="EH30">
        <f>IFERROR(SUM(EF5:EF30),"")</f>
        <v>0</v>
      </c>
      <c r="EI30" cm="1">
        <f t="array" ref="EI30">_xlfn.SWITCH(Charts!$B$3,"average", AVERAGE(INDIRECT(ADDRESS(25+3,EI$2+1,,,"Instances") &amp; ":" &amp; ADDRESS(25+3,EI$2+1))),"median", MEDIAN(INDIRECT(ADDRESS(25+3,EI$2+1,,,"Instances") &amp; ":" &amp; ADDRESS(25+3,EI$2+1))),"min", MIN(INDIRECT(ADDRESS(25+3,EI$2+1,,,"Instances") &amp; ":" &amp; ADDRESS(25+3,EI$2+1))),"max", MAX(INDIRECT(ADDRESS(25+3,EI$2+1,,,"Instances") &amp; ":" &amp; ADDRESS(25+3,EI$2+1))),"diff", MAX(INDIRECT(ADDRESS(25+3,EI$2+1,,,"Instances") &amp; ":" &amp; ADDRESS(25+3,EI$2+1)))-MIN(INDIRECT(ADDRESS(25+3,EI$2+1,,,"Instances") &amp; ":" &amp; ADDRESS(25+3,EI$2+1))))</f>
        <v>0</v>
      </c>
      <c r="EJ30">
        <f>IFERROR(SMALL(EI5:EI105,ROW()-ROW($EJ$5)+1),"")</f>
        <v>0</v>
      </c>
      <c r="EL30">
        <f>IFERROR(SUM(EJ5:EJ30),"")</f>
        <v>0</v>
      </c>
      <c r="EM30" cm="1">
        <f t="array" ref="EM30">_xlfn.SWITCH(Charts!$B$3,"average", AVERAGE(INDIRECT(ADDRESS(25+3,EM$2+1,,,"Instances") &amp; ":" &amp; ADDRESS(25+3,EM$2+1))),"median", MEDIAN(INDIRECT(ADDRESS(25+3,EM$2+1,,,"Instances") &amp; ":" &amp; ADDRESS(25+3,EM$2+1))),"min", MIN(INDIRECT(ADDRESS(25+3,EM$2+1,,,"Instances") &amp; ":" &amp; ADDRESS(25+3,EM$2+1))),"max", MAX(INDIRECT(ADDRESS(25+3,EM$2+1,,,"Instances") &amp; ":" &amp; ADDRESS(25+3,EM$2+1))),"diff", MAX(INDIRECT(ADDRESS(25+3,EM$2+1,,,"Instances") &amp; ":" &amp; ADDRESS(25+3,EM$2+1)))-MIN(INDIRECT(ADDRESS(25+3,EM$2+1,,,"Instances") &amp; ":" &amp; ADDRESS(25+3,EM$2+1))))</f>
        <v>0</v>
      </c>
      <c r="EN30">
        <f>IFERROR(SMALL(EM5:EM105,ROW()-ROW($EN$5)+1),"")</f>
        <v>0</v>
      </c>
      <c r="EP30">
        <f>IFERROR(SUM(EN5:EN30),"")</f>
        <v>0</v>
      </c>
      <c r="EQ30" cm="1">
        <f t="array" ref="EQ30">_xlfn.SWITCH(Charts!$B$3,"average", AVERAGE(INDIRECT(ADDRESS(25+3,EQ$2+1,,,"Instances") &amp; ":" &amp; ADDRESS(25+3,EQ$2+1))),"median", MEDIAN(INDIRECT(ADDRESS(25+3,EQ$2+1,,,"Instances") &amp; ":" &amp; ADDRESS(25+3,EQ$2+1))),"min", MIN(INDIRECT(ADDRESS(25+3,EQ$2+1,,,"Instances") &amp; ":" &amp; ADDRESS(25+3,EQ$2+1))),"max", MAX(INDIRECT(ADDRESS(25+3,EQ$2+1,,,"Instances") &amp; ":" &amp; ADDRESS(25+3,EQ$2+1))),"diff", MAX(INDIRECT(ADDRESS(25+3,EQ$2+1,,,"Instances") &amp; ":" &amp; ADDRESS(25+3,EQ$2+1)))-MIN(INDIRECT(ADDRESS(25+3,EQ$2+1,,,"Instances") &amp; ":" &amp; ADDRESS(25+3,EQ$2+1))))</f>
        <v>0</v>
      </c>
      <c r="ER30">
        <f>IFERROR(SMALL(EQ5:EQ105,ROW()-ROW($ER$5)+1),"")</f>
        <v>0</v>
      </c>
      <c r="ET30">
        <f>IFERROR(SUM(ER5:ER30),"")</f>
        <v>0</v>
      </c>
      <c r="EU30" cm="1">
        <f t="array" ref="EU30">_xlfn.SWITCH(Charts!$B$3,"average", AVERAGE(INDIRECT(ADDRESS(25+3,EU$2+1,,,"Instances") &amp; ":" &amp; ADDRESS(25+3,EU$2+1))),"median", MEDIAN(INDIRECT(ADDRESS(25+3,EU$2+1,,,"Instances") &amp; ":" &amp; ADDRESS(25+3,EU$2+1))),"min", MIN(INDIRECT(ADDRESS(25+3,EU$2+1,,,"Instances") &amp; ":" &amp; ADDRESS(25+3,EU$2+1))),"max", MAX(INDIRECT(ADDRESS(25+3,EU$2+1,,,"Instances") &amp; ":" &amp; ADDRESS(25+3,EU$2+1))),"diff", MAX(INDIRECT(ADDRESS(25+3,EU$2+1,,,"Instances") &amp; ":" &amp; ADDRESS(25+3,EU$2+1)))-MIN(INDIRECT(ADDRESS(25+3,EU$2+1,,,"Instances") &amp; ":" &amp; ADDRESS(25+3,EU$2+1))))</f>
        <v>0</v>
      </c>
      <c r="EV30">
        <f>IFERROR(SMALL(EU5:EU105,ROW()-ROW($EV$5)+1),"")</f>
        <v>0</v>
      </c>
      <c r="EX30">
        <f>IFERROR(SUM(EV5:EV30),"")</f>
        <v>0</v>
      </c>
      <c r="EY30" cm="1">
        <f t="array" ref="EY30">_xlfn.SWITCH(Charts!$B$3,"average", AVERAGE(INDIRECT(ADDRESS(25+3,EY$2+1,,,"Instances") &amp; ":" &amp; ADDRESS(25+3,EY$2+1))),"median", MEDIAN(INDIRECT(ADDRESS(25+3,EY$2+1,,,"Instances") &amp; ":" &amp; ADDRESS(25+3,EY$2+1))),"min", MIN(INDIRECT(ADDRESS(25+3,EY$2+1,,,"Instances") &amp; ":" &amp; ADDRESS(25+3,EY$2+1))),"max", MAX(INDIRECT(ADDRESS(25+3,EY$2+1,,,"Instances") &amp; ":" &amp; ADDRESS(25+3,EY$2+1))),"diff", MAX(INDIRECT(ADDRESS(25+3,EY$2+1,,,"Instances") &amp; ":" &amp; ADDRESS(25+3,EY$2+1)))-MIN(INDIRECT(ADDRESS(25+3,EY$2+1,,,"Instances") &amp; ":" &amp; ADDRESS(25+3,EY$2+1))))</f>
        <v>0</v>
      </c>
      <c r="EZ30">
        <f>IFERROR(SMALL(EY5:EY105,ROW()-ROW($EZ$5)+1),"")</f>
        <v>0</v>
      </c>
      <c r="FB30">
        <f>IFERROR(SUM(EZ5:EZ30),"")</f>
        <v>0</v>
      </c>
      <c r="FC30" cm="1">
        <f t="array" ref="FC30">_xlfn.SWITCH(Charts!$B$3,"average", AVERAGE(INDIRECT(ADDRESS(25+3,FC$2+1,,,"Instances") &amp; ":" &amp; ADDRESS(25+3,FC$2+1))),"median", MEDIAN(INDIRECT(ADDRESS(25+3,FC$2+1,,,"Instances") &amp; ":" &amp; ADDRESS(25+3,FC$2+1))),"min", MIN(INDIRECT(ADDRESS(25+3,FC$2+1,,,"Instances") &amp; ":" &amp; ADDRESS(25+3,FC$2+1))),"max", MAX(INDIRECT(ADDRESS(25+3,FC$2+1,,,"Instances") &amp; ":" &amp; ADDRESS(25+3,FC$2+1))),"diff", MAX(INDIRECT(ADDRESS(25+3,FC$2+1,,,"Instances") &amp; ":" &amp; ADDRESS(25+3,FC$2+1)))-MIN(INDIRECT(ADDRESS(25+3,FC$2+1,,,"Instances") &amp; ":" &amp; ADDRESS(25+3,FC$2+1))))</f>
        <v>0</v>
      </c>
      <c r="FD30">
        <f>IFERROR(SMALL(FC5:FC105,ROW()-ROW($FD$5)+1),"")</f>
        <v>0</v>
      </c>
      <c r="FF30">
        <f>IFERROR(SUM(FD5:FD30),"")</f>
        <v>0</v>
      </c>
      <c r="FG30" cm="1">
        <f t="array" ref="FG30">_xlfn.SWITCH(Charts!$B$3,"average", AVERAGE(INDIRECT(ADDRESS(25+3,FG$2+1,,,"Instances") &amp; ":" &amp; ADDRESS(25+3,FG$2+1))),"median", MEDIAN(INDIRECT(ADDRESS(25+3,FG$2+1,,,"Instances") &amp; ":" &amp; ADDRESS(25+3,FG$2+1))),"min", MIN(INDIRECT(ADDRESS(25+3,FG$2+1,,,"Instances") &amp; ":" &amp; ADDRESS(25+3,FG$2+1))),"max", MAX(INDIRECT(ADDRESS(25+3,FG$2+1,,,"Instances") &amp; ":" &amp; ADDRESS(25+3,FG$2+1))),"diff", MAX(INDIRECT(ADDRESS(25+3,FG$2+1,,,"Instances") &amp; ":" &amp; ADDRESS(25+3,FG$2+1)))-MIN(INDIRECT(ADDRESS(25+3,FG$2+1,,,"Instances") &amp; ":" &amp; ADDRESS(25+3,FG$2+1))))</f>
        <v>0</v>
      </c>
      <c r="FH30">
        <f>IFERROR(SMALL(FG5:FG105,ROW()-ROW($FH$5)+1),"")</f>
        <v>0</v>
      </c>
      <c r="FJ30">
        <f>IFERROR(SUM(FH5:FH30),"")</f>
        <v>0</v>
      </c>
      <c r="FK30" cm="1">
        <f t="array" ref="FK30">_xlfn.SWITCH(Charts!$B$3,"average", AVERAGE(INDIRECT(ADDRESS(25+3,FK$2+1,,,"Instances") &amp; ":" &amp; ADDRESS(25+3,FK$2+1))),"median", MEDIAN(INDIRECT(ADDRESS(25+3,FK$2+1,,,"Instances") &amp; ":" &amp; ADDRESS(25+3,FK$2+1))),"min", MIN(INDIRECT(ADDRESS(25+3,FK$2+1,,,"Instances") &amp; ":" &amp; ADDRESS(25+3,FK$2+1))),"max", MAX(INDIRECT(ADDRESS(25+3,FK$2+1,,,"Instances") &amp; ":" &amp; ADDRESS(25+3,FK$2+1))),"diff", MAX(INDIRECT(ADDRESS(25+3,FK$2+1,,,"Instances") &amp; ":" &amp; ADDRESS(25+3,FK$2+1)))-MIN(INDIRECT(ADDRESS(25+3,FK$2+1,,,"Instances") &amp; ":" &amp; ADDRESS(25+3,FK$2+1))))</f>
        <v>0</v>
      </c>
      <c r="FL30">
        <f>IFERROR(SMALL(FK5:FK105,ROW()-ROW($FL$5)+1),"")</f>
        <v>0</v>
      </c>
      <c r="FN30">
        <f>IFERROR(SUM(FL5:FL30),"")</f>
        <v>0</v>
      </c>
      <c r="FO30" cm="1">
        <f t="array" ref="FO30">_xlfn.SWITCH(Charts!$B$3,"average", AVERAGE(INDIRECT(ADDRESS(25+3,FO$2+1,,,"Instances") &amp; ":" &amp; ADDRESS(25+3,FO$2+1))),"median", MEDIAN(INDIRECT(ADDRESS(25+3,FO$2+1,,,"Instances") &amp; ":" &amp; ADDRESS(25+3,FO$2+1))),"min", MIN(INDIRECT(ADDRESS(25+3,FO$2+1,,,"Instances") &amp; ":" &amp; ADDRESS(25+3,FO$2+1))),"max", MAX(INDIRECT(ADDRESS(25+3,FO$2+1,,,"Instances") &amp; ":" &amp; ADDRESS(25+3,FO$2+1))),"diff", MAX(INDIRECT(ADDRESS(25+3,FO$2+1,,,"Instances") &amp; ":" &amp; ADDRESS(25+3,FO$2+1)))-MIN(INDIRECT(ADDRESS(25+3,FO$2+1,,,"Instances") &amp; ":" &amp; ADDRESS(25+3,FO$2+1))))</f>
        <v>0</v>
      </c>
      <c r="FP30">
        <f>IFERROR(SMALL(FO5:FO105,ROW()-ROW($FP$5)+1),"")</f>
        <v>0</v>
      </c>
      <c r="FR30">
        <f>IFERROR(SUM(FP5:FP30),"")</f>
        <v>0</v>
      </c>
      <c r="FS30" cm="1">
        <f t="array" ref="FS30">_xlfn.SWITCH(Charts!$B$3,"average", AVERAGE(INDIRECT(ADDRESS(25+3,FS$2+1,,,"Instances") &amp; ":" &amp; ADDRESS(25+3,FS$2+1))),"median", MEDIAN(INDIRECT(ADDRESS(25+3,FS$2+1,,,"Instances") &amp; ":" &amp; ADDRESS(25+3,FS$2+1))),"min", MIN(INDIRECT(ADDRESS(25+3,FS$2+1,,,"Instances") &amp; ":" &amp; ADDRESS(25+3,FS$2+1))),"max", MAX(INDIRECT(ADDRESS(25+3,FS$2+1,,,"Instances") &amp; ":" &amp; ADDRESS(25+3,FS$2+1))),"diff", MAX(INDIRECT(ADDRESS(25+3,FS$2+1,,,"Instances") &amp; ":" &amp; ADDRESS(25+3,FS$2+1)))-MIN(INDIRECT(ADDRESS(25+3,FS$2+1,,,"Instances") &amp; ":" &amp; ADDRESS(25+3,FS$2+1))))</f>
        <v>0</v>
      </c>
      <c r="FT30">
        <f>IFERROR(SMALL(FS5:FS105,ROW()-ROW($FT$5)+1),"")</f>
        <v>0</v>
      </c>
      <c r="FV30">
        <f>IFERROR(SUM(FT5:FT30),"")</f>
        <v>0</v>
      </c>
      <c r="FW30" cm="1">
        <f t="array" ref="FW30">_xlfn.SWITCH(Charts!$B$3,"average", AVERAGE(INDIRECT(ADDRESS(25+3,FW$2+1,,,"Instances") &amp; ":" &amp; ADDRESS(25+3,FW$2+1))),"median", MEDIAN(INDIRECT(ADDRESS(25+3,FW$2+1,,,"Instances") &amp; ":" &amp; ADDRESS(25+3,FW$2+1))),"min", MIN(INDIRECT(ADDRESS(25+3,FW$2+1,,,"Instances") &amp; ":" &amp; ADDRESS(25+3,FW$2+1))),"max", MAX(INDIRECT(ADDRESS(25+3,FW$2+1,,,"Instances") &amp; ":" &amp; ADDRESS(25+3,FW$2+1))),"diff", MAX(INDIRECT(ADDRESS(25+3,FW$2+1,,,"Instances") &amp; ":" &amp; ADDRESS(25+3,FW$2+1)))-MIN(INDIRECT(ADDRESS(25+3,FW$2+1,,,"Instances") &amp; ":" &amp; ADDRESS(25+3,FW$2+1))))</f>
        <v>0</v>
      </c>
      <c r="FX30">
        <f>IFERROR(SMALL(FW5:FW105,ROW()-ROW($FX$5)+1),"")</f>
        <v>0</v>
      </c>
      <c r="FZ30">
        <f>IFERROR(SUM(FX5:FX30),"")</f>
        <v>0</v>
      </c>
      <c r="GA30" cm="1">
        <f t="array" ref="GA30">_xlfn.SWITCH(Charts!$B$3,"average", AVERAGE(INDIRECT(ADDRESS(25+3,GA$2+1,,,"Instances") &amp; ":" &amp; ADDRESS(25+3,GA$2+1))),"median", MEDIAN(INDIRECT(ADDRESS(25+3,GA$2+1,,,"Instances") &amp; ":" &amp; ADDRESS(25+3,GA$2+1))),"min", MIN(INDIRECT(ADDRESS(25+3,GA$2+1,,,"Instances") &amp; ":" &amp; ADDRESS(25+3,GA$2+1))),"max", MAX(INDIRECT(ADDRESS(25+3,GA$2+1,,,"Instances") &amp; ":" &amp; ADDRESS(25+3,GA$2+1))),"diff", MAX(INDIRECT(ADDRESS(25+3,GA$2+1,,,"Instances") &amp; ":" &amp; ADDRESS(25+3,GA$2+1)))-MIN(INDIRECT(ADDRESS(25+3,GA$2+1,,,"Instances") &amp; ":" &amp; ADDRESS(25+3,GA$2+1))))</f>
        <v>0</v>
      </c>
      <c r="GB30">
        <f>IFERROR(SMALL(GA5:GA105,ROW()-ROW($GB$5)+1),"")</f>
        <v>0</v>
      </c>
      <c r="GD30">
        <f>IFERROR(SUM(GB5:GB30),"")</f>
        <v>0</v>
      </c>
      <c r="GE30" cm="1">
        <f t="array" ref="GE30">_xlfn.SWITCH(Charts!$B$3,"average", AVERAGE(INDIRECT(ADDRESS(25+3,GE$2+1,,,"Instances") &amp; ":" &amp; ADDRESS(25+3,GE$2+1))),"median", MEDIAN(INDIRECT(ADDRESS(25+3,GE$2+1,,,"Instances") &amp; ":" &amp; ADDRESS(25+3,GE$2+1))),"min", MIN(INDIRECT(ADDRESS(25+3,GE$2+1,,,"Instances") &amp; ":" &amp; ADDRESS(25+3,GE$2+1))),"max", MAX(INDIRECT(ADDRESS(25+3,GE$2+1,,,"Instances") &amp; ":" &amp; ADDRESS(25+3,GE$2+1))),"diff", MAX(INDIRECT(ADDRESS(25+3,GE$2+1,,,"Instances") &amp; ":" &amp; ADDRESS(25+3,GE$2+1)))-MIN(INDIRECT(ADDRESS(25+3,GE$2+1,,,"Instances") &amp; ":" &amp; ADDRESS(25+3,GE$2+1))))</f>
        <v>0</v>
      </c>
      <c r="GF30">
        <f>IFERROR(SMALL(GE5:GE105,ROW()-ROW($GF$5)+1),"")</f>
        <v>0</v>
      </c>
      <c r="GH30">
        <f>IFERROR(SUM(GF5:GF30),"")</f>
        <v>0</v>
      </c>
      <c r="GI30" cm="1">
        <f t="array" ref="GI30">_xlfn.SWITCH(Charts!$B$3,"average", AVERAGE(INDIRECT(ADDRESS(25+3,GI$2+1,,,"Instances") &amp; ":" &amp; ADDRESS(25+3,GI$2+1))),"median", MEDIAN(INDIRECT(ADDRESS(25+3,GI$2+1,,,"Instances") &amp; ":" &amp; ADDRESS(25+3,GI$2+1))),"min", MIN(INDIRECT(ADDRESS(25+3,GI$2+1,,,"Instances") &amp; ":" &amp; ADDRESS(25+3,GI$2+1))),"max", MAX(INDIRECT(ADDRESS(25+3,GI$2+1,,,"Instances") &amp; ":" &amp; ADDRESS(25+3,GI$2+1))),"diff", MAX(INDIRECT(ADDRESS(25+3,GI$2+1,,,"Instances") &amp; ":" &amp; ADDRESS(25+3,GI$2+1)))-MIN(INDIRECT(ADDRESS(25+3,GI$2+1,,,"Instances") &amp; ":" &amp; ADDRESS(25+3,GI$2+1))))</f>
        <v>0</v>
      </c>
      <c r="GJ30">
        <f>IFERROR(SMALL(GI5:GI105,ROW()-ROW($GJ$5)+1),"")</f>
        <v>0</v>
      </c>
      <c r="GL30">
        <f>IFERROR(SUM(GJ5:GJ30),"")</f>
        <v>0</v>
      </c>
      <c r="GM30" cm="1">
        <f t="array" ref="GM30">_xlfn.SWITCH(Charts!$B$3,"average", AVERAGE(INDIRECT(ADDRESS(25+3,GM$2+1,,,"Instances") &amp; ":" &amp; ADDRESS(25+3,GM$2+1))),"median", MEDIAN(INDIRECT(ADDRESS(25+3,GM$2+1,,,"Instances") &amp; ":" &amp; ADDRESS(25+3,GM$2+1))),"min", MIN(INDIRECT(ADDRESS(25+3,GM$2+1,,,"Instances") &amp; ":" &amp; ADDRESS(25+3,GM$2+1))),"max", MAX(INDIRECT(ADDRESS(25+3,GM$2+1,,,"Instances") &amp; ":" &amp; ADDRESS(25+3,GM$2+1))),"diff", MAX(INDIRECT(ADDRESS(25+3,GM$2+1,,,"Instances") &amp; ":" &amp; ADDRESS(25+3,GM$2+1)))-MIN(INDIRECT(ADDRESS(25+3,GM$2+1,,,"Instances") &amp; ":" &amp; ADDRESS(25+3,GM$2+1))))</f>
        <v>0</v>
      </c>
      <c r="GN30">
        <f>IFERROR(SMALL(GM5:GM105,ROW()-ROW($GN$5)+1),"")</f>
        <v>0</v>
      </c>
      <c r="GP30">
        <f>IFERROR(SUM(GN5:GN30),"")</f>
        <v>0</v>
      </c>
      <c r="GQ30" cm="1">
        <f t="array" ref="GQ30">_xlfn.SWITCH(Charts!$B$3,"average", AVERAGE(INDIRECT(ADDRESS(25+3,GQ$2+1,,,"Instances") &amp; ":" &amp; ADDRESS(25+3,GQ$2+1))),"median", MEDIAN(INDIRECT(ADDRESS(25+3,GQ$2+1,,,"Instances") &amp; ":" &amp; ADDRESS(25+3,GQ$2+1))),"min", MIN(INDIRECT(ADDRESS(25+3,GQ$2+1,,,"Instances") &amp; ":" &amp; ADDRESS(25+3,GQ$2+1))),"max", MAX(INDIRECT(ADDRESS(25+3,GQ$2+1,,,"Instances") &amp; ":" &amp; ADDRESS(25+3,GQ$2+1))),"diff", MAX(INDIRECT(ADDRESS(25+3,GQ$2+1,,,"Instances") &amp; ":" &amp; ADDRESS(25+3,GQ$2+1)))-MIN(INDIRECT(ADDRESS(25+3,GQ$2+1,,,"Instances") &amp; ":" &amp; ADDRESS(25+3,GQ$2+1))))</f>
        <v>0</v>
      </c>
      <c r="GR30">
        <f>IFERROR(SMALL(GQ5:GQ105,ROW()-ROW($GR$5)+1),"")</f>
        <v>0</v>
      </c>
      <c r="GT30">
        <f>IFERROR(SUM(GR5:GR30),"")</f>
        <v>0</v>
      </c>
      <c r="GU30" cm="1">
        <f t="array" ref="GU30">_xlfn.SWITCH(Charts!$B$3,"average", AVERAGE(INDIRECT(ADDRESS(25+3,GU$2+1,,,"Instances") &amp; ":" &amp; ADDRESS(25+3,GU$2+1))),"median", MEDIAN(INDIRECT(ADDRESS(25+3,GU$2+1,,,"Instances") &amp; ":" &amp; ADDRESS(25+3,GU$2+1))),"min", MIN(INDIRECT(ADDRESS(25+3,GU$2+1,,,"Instances") &amp; ":" &amp; ADDRESS(25+3,GU$2+1))),"max", MAX(INDIRECT(ADDRESS(25+3,GU$2+1,,,"Instances") &amp; ":" &amp; ADDRESS(25+3,GU$2+1))),"diff", MAX(INDIRECT(ADDRESS(25+3,GU$2+1,,,"Instances") &amp; ":" &amp; ADDRESS(25+3,GU$2+1)))-MIN(INDIRECT(ADDRESS(25+3,GU$2+1,,,"Instances") &amp; ":" &amp; ADDRESS(25+3,GU$2+1))))</f>
        <v>0</v>
      </c>
      <c r="GV30">
        <f>IFERROR(SMALL(GU5:GU105,ROW()-ROW($GV$5)+1),"")</f>
        <v>0</v>
      </c>
      <c r="GX30">
        <f>IFERROR(SUM(GV5:GV30),"")</f>
        <v>0</v>
      </c>
      <c r="GY30" cm="1">
        <f t="array" ref="GY30">_xlfn.SWITCH(Charts!$B$3,"average", AVERAGE(INDIRECT(ADDRESS(25+3,GY$2+1,,,"Instances") &amp; ":" &amp; ADDRESS(25+3,GY$2+1))),"median", MEDIAN(INDIRECT(ADDRESS(25+3,GY$2+1,,,"Instances") &amp; ":" &amp; ADDRESS(25+3,GY$2+1))),"min", MIN(INDIRECT(ADDRESS(25+3,GY$2+1,,,"Instances") &amp; ":" &amp; ADDRESS(25+3,GY$2+1))),"max", MAX(INDIRECT(ADDRESS(25+3,GY$2+1,,,"Instances") &amp; ":" &amp; ADDRESS(25+3,GY$2+1))),"diff", MAX(INDIRECT(ADDRESS(25+3,GY$2+1,,,"Instances") &amp; ":" &amp; ADDRESS(25+3,GY$2+1)))-MIN(INDIRECT(ADDRESS(25+3,GY$2+1,,,"Instances") &amp; ":" &amp; ADDRESS(25+3,GY$2+1))))</f>
        <v>0</v>
      </c>
      <c r="GZ30">
        <f>IFERROR(SMALL(GY5:GY105,ROW()-ROW($GZ$5)+1),"")</f>
        <v>0</v>
      </c>
      <c r="HB30">
        <f>IFERROR(SUM(GZ5:GZ30),"")</f>
        <v>0</v>
      </c>
      <c r="HC30" cm="1">
        <f t="array" ref="HC30">_xlfn.SWITCH(Charts!$B$3,"average", AVERAGE(INDIRECT(ADDRESS(25+3,HC$2+1,,,"Instances") &amp; ":" &amp; ADDRESS(25+3,HC$2+1))),"median", MEDIAN(INDIRECT(ADDRESS(25+3,HC$2+1,,,"Instances") &amp; ":" &amp; ADDRESS(25+3,HC$2+1))),"min", MIN(INDIRECT(ADDRESS(25+3,HC$2+1,,,"Instances") &amp; ":" &amp; ADDRESS(25+3,HC$2+1))),"max", MAX(INDIRECT(ADDRESS(25+3,HC$2+1,,,"Instances") &amp; ":" &amp; ADDRESS(25+3,HC$2+1))),"diff", MAX(INDIRECT(ADDRESS(25+3,HC$2+1,,,"Instances") &amp; ":" &amp; ADDRESS(25+3,HC$2+1)))-MIN(INDIRECT(ADDRESS(25+3,HC$2+1,,,"Instances") &amp; ":" &amp; ADDRESS(25+3,HC$2+1))))</f>
        <v>0</v>
      </c>
      <c r="HD30">
        <f>IFERROR(SMALL(HC5:HC105,ROW()-ROW($HD$5)+1),"")</f>
        <v>0</v>
      </c>
      <c r="HF30">
        <f>IFERROR(SUM(HD5:HD30),"")</f>
        <v>0</v>
      </c>
      <c r="HI30">
        <f>IF(Charts!$B$3="none",E542,IF(DG542="",NA(),DG542))</f>
        <v>0</v>
      </c>
      <c r="HJ30">
        <f>IF(Charts!$B$3="none",F542,IF(DH542="",NA(),DH542))</f>
        <v>0</v>
      </c>
      <c r="HK30">
        <f>IF(Charts!$B$3="none",G542,IF(DI542="",NA(),DI542))</f>
        <v>0</v>
      </c>
      <c r="HL30">
        <f>IF(Charts!$B$3="none",H542,IF(DJ542="",NA(),DJ542))</f>
        <v>0</v>
      </c>
      <c r="HM30">
        <f>IF(Charts!$B$3="none",I542,IF(DK542="",NA(),DK542))</f>
        <v>0</v>
      </c>
      <c r="HN30">
        <f>IF(Charts!$B$3="none",J542,IF(DL542="",NA(),DL542))</f>
        <v>0</v>
      </c>
      <c r="HO30">
        <f>IF(Charts!$B$3="none",K542,IF(DM542="",NA(),DM542))</f>
        <v>0</v>
      </c>
      <c r="HP30">
        <f>IF(Charts!$B$3="none",L542,IF(DN542="",NA(),DN542))</f>
        <v>0</v>
      </c>
      <c r="HQ30">
        <f>IF(Charts!$B$3="none",M542,IF(DO542="",NA(),DO542))</f>
        <v>0</v>
      </c>
      <c r="HR30">
        <f>IF(Charts!$B$3="none",N542,IF(DP542="",NA(),DP542))</f>
        <v>0</v>
      </c>
      <c r="HS30">
        <f>IF(Charts!$B$3="none",O542,IF(DQ542="",NA(),DQ542))</f>
        <v>0</v>
      </c>
      <c r="HT30">
        <f>IF(Charts!$B$3="none",P542,IF(DR542="",NA(),DR542))</f>
        <v>0</v>
      </c>
      <c r="HU30">
        <f>IF(Charts!$B$3="none",Q542,IF(DS542="",NA(),DS542))</f>
        <v>0</v>
      </c>
      <c r="HV30">
        <f>IF(Charts!$B$3="none",R542,IF(DT542="",NA(),DT542))</f>
        <v>0</v>
      </c>
      <c r="HW30">
        <f>IF(Charts!$B$3="none",S542,IF(DU542="",NA(),DU542))</f>
        <v>0</v>
      </c>
      <c r="HX30">
        <f>IF(Charts!$B$3="none",T542,IF(DV542="",NA(),DV542))</f>
        <v>0</v>
      </c>
      <c r="HY30">
        <f>IF(Charts!$B$3="none",U542,IF(DW542="",NA(),DW542))</f>
        <v>0</v>
      </c>
      <c r="HZ30">
        <f>IF(Charts!$B$3="none",V542,IF(DX542="",NA(),DX542))</f>
        <v>0</v>
      </c>
      <c r="IA30">
        <f>IF(Charts!$B$3="none",W542,IF(DY542="",NA(),DY542))</f>
        <v>0</v>
      </c>
      <c r="IB30">
        <f>IF(Charts!$B$3="none",X542,IF(DZ542="",NA(),DZ542))</f>
        <v>0</v>
      </c>
      <c r="IC30">
        <f>IF(Charts!$B$3="none",Y542,IF(EA542="",NA(),EA542))</f>
        <v>0</v>
      </c>
      <c r="ID30">
        <f>IF(Charts!$B$3="none",Z542,IF(EB542="",NA(),EB542))</f>
        <v>0</v>
      </c>
      <c r="IE30">
        <f>IF(Charts!$B$3="none",AA542,IF(EC542="",NA(),EC542))</f>
        <v>0</v>
      </c>
      <c r="IF30">
        <f>IF(Charts!$B$3="none",AB542,IF(ED542="",NA(),ED542))</f>
        <v>0</v>
      </c>
      <c r="IG30">
        <f>IF(Charts!$B$3="none",AC542,IF(EE542="",NA(),EE542))</f>
        <v>0</v>
      </c>
      <c r="IH30">
        <f>IF(Charts!$B$3="none",AD542,IF(EF542="",NA(),EF542))</f>
        <v>0</v>
      </c>
      <c r="II30">
        <f>IF(Charts!$B$3="none",AE542,IF(EG542="",NA(),EG542))</f>
        <v>0</v>
      </c>
      <c r="IJ30">
        <f>IF(Charts!$B$3="none",AF542,IF(EH542="",NA(),EH542))</f>
        <v>0</v>
      </c>
      <c r="IK30">
        <f>IF(Charts!$B$3="none",AG542,IF(EI542="",NA(),EI542))</f>
        <v>0</v>
      </c>
      <c r="IL30">
        <f>IF(Charts!$B$3="none",AH542,IF(EJ542="",NA(),EJ542))</f>
        <v>0</v>
      </c>
      <c r="IM30">
        <f>IF(Charts!$B$3="none",AI542,IF(EK542="",NA(),EK542))</f>
        <v>0</v>
      </c>
      <c r="IN30">
        <f>IF(Charts!$B$3="none",AJ542,IF(EL542="",NA(),EL542))</f>
        <v>0</v>
      </c>
      <c r="IO30">
        <f>IF(Charts!$B$3="none",AK542,IF(EM542="",NA(),EM542))</f>
        <v>0</v>
      </c>
      <c r="IP30">
        <f>IF(Charts!$B$3="none",AL542,IF(EN542="",NA(),EN542))</f>
        <v>0</v>
      </c>
      <c r="IQ30">
        <f>IF(Charts!$B$3="none",AM542,IF(EO542="",NA(),EO542))</f>
        <v>0</v>
      </c>
      <c r="IR30">
        <f>IF(Charts!$B$3="none",AN542,IF(EP542="",NA(),EP542))</f>
        <v>0</v>
      </c>
      <c r="IS30">
        <f>IF(Charts!$B$3="none",AO542,IF(EQ542="",NA(),EQ542))</f>
        <v>0</v>
      </c>
      <c r="IT30">
        <f>IF(Charts!$B$3="none",AP542,IF(ER542="",NA(),ER542))</f>
        <v>0</v>
      </c>
      <c r="IU30">
        <f>IF(Charts!$B$3="none",AQ542,IF(ES542="",NA(),ES542))</f>
        <v>0</v>
      </c>
      <c r="IV30">
        <f>IF(Charts!$B$3="none",AR542,IF(ET542="",NA(),ET542))</f>
        <v>0</v>
      </c>
      <c r="IW30">
        <f>IF(Charts!$B$3="none",AS542,IF(EU542="",NA(),EU542))</f>
        <v>0</v>
      </c>
      <c r="IX30">
        <f>IF(Charts!$B$3="none",AT542,IF(EV542="",NA(),EV542))</f>
        <v>0</v>
      </c>
      <c r="IY30">
        <f>IF(Charts!$B$3="none",AU542,IF(EW542="",NA(),EW542))</f>
        <v>0</v>
      </c>
      <c r="IZ30">
        <f>IF(Charts!$B$3="none",AV542,IF(EX542="",NA(),EX542))</f>
        <v>0</v>
      </c>
      <c r="JA30">
        <f>IF(Charts!$B$3="none",AW542,IF(EY542="",NA(),EY542))</f>
        <v>0</v>
      </c>
      <c r="JB30">
        <f>IF(Charts!$B$3="none",AX542,IF(EZ542="",NA(),EZ542))</f>
        <v>0</v>
      </c>
      <c r="JC30">
        <f>IF(Charts!$B$3="none",AY542,IF(FA542="",NA(),FA542))</f>
        <v>0</v>
      </c>
      <c r="JD30">
        <f>IF(Charts!$B$3="none",AZ542,IF(FB542="",NA(),FB542))</f>
        <v>0</v>
      </c>
      <c r="JE30">
        <f>IF(Charts!$B$3="none",BA542,IF(FC542="",NA(),FC542))</f>
        <v>0</v>
      </c>
      <c r="JF30">
        <f>IF(Charts!$B$3="none",BB542,IF(FD542="",NA(),FD542))</f>
        <v>0</v>
      </c>
      <c r="JG30">
        <f>IF(Charts!$B$3="none",BC542,IF(FE542="",NA(),FE542))</f>
        <v>0</v>
      </c>
      <c r="JH30">
        <f>IF(Charts!$B$3="none",BD542,IF(FF542="",NA(),FF542))</f>
        <v>0</v>
      </c>
      <c r="JI30">
        <f>IF(Charts!$B$3="none",BE542,IF(FG542="",NA(),FG542))</f>
        <v>0</v>
      </c>
      <c r="JJ30">
        <f>IF(Charts!$B$3="none",BF542,IF(FH542="",NA(),FH542))</f>
        <v>0</v>
      </c>
      <c r="JK30">
        <f>IF(Charts!$B$3="none",BG542,IF(FI542="",NA(),FI542))</f>
        <v>0</v>
      </c>
      <c r="JL30">
        <f>IF(Charts!$B$3="none",BH542,IF(FJ542="",NA(),FJ542))</f>
        <v>0</v>
      </c>
      <c r="JM30">
        <f>IF(Charts!$B$3="none",BI542,IF(FK542="",NA(),FK542))</f>
        <v>0</v>
      </c>
      <c r="JN30">
        <f>IF(Charts!$B$3="none",BJ542,IF(FL542="",NA(),FL542))</f>
        <v>0</v>
      </c>
      <c r="JO30">
        <f>IF(Charts!$B$3="none",BK542,IF(FM542="",NA(),FM542))</f>
        <v>0</v>
      </c>
      <c r="JP30">
        <f>IF(Charts!$B$3="none",BL542,IF(FN542="",NA(),FN542))</f>
        <v>0</v>
      </c>
      <c r="JQ30">
        <f>IF(Charts!$B$3="none",BM542,IF(FO542="",NA(),FO542))</f>
        <v>0</v>
      </c>
      <c r="JR30">
        <f>IF(Charts!$B$3="none",BN542,IF(FP542="",NA(),FP542))</f>
        <v>0</v>
      </c>
      <c r="JS30">
        <f>IF(Charts!$B$3="none",BO542,IF(FQ542="",NA(),FQ542))</f>
        <v>0</v>
      </c>
      <c r="JT30">
        <f>IF(Charts!$B$3="none",BP542,IF(FR542="",NA(),FR542))</f>
        <v>0</v>
      </c>
      <c r="JU30">
        <f>IF(Charts!$B$3="none",BQ542,IF(FS542="",NA(),FS542))</f>
        <v>0</v>
      </c>
      <c r="JV30">
        <f>IF(Charts!$B$3="none",BR542,IF(FT542="",NA(),FT542))</f>
        <v>0</v>
      </c>
      <c r="JW30">
        <f>IF(Charts!$B$3="none",BS542,IF(FU542="",NA(),FU542))</f>
        <v>0</v>
      </c>
      <c r="JX30">
        <f>IF(Charts!$B$3="none",BT542,IF(FV542="",NA(),FV542))</f>
        <v>0</v>
      </c>
      <c r="JY30">
        <f>IF(Charts!$B$3="none",BU542,IF(FW542="",NA(),FW542))</f>
        <v>0</v>
      </c>
      <c r="JZ30">
        <f>IF(Charts!$B$3="none",BV542,IF(FX542="",NA(),FX542))</f>
        <v>0</v>
      </c>
      <c r="KA30">
        <f>IF(Charts!$B$3="none",BW542,IF(FY542="",NA(),FY542))</f>
        <v>0</v>
      </c>
      <c r="KB30">
        <f>IF(Charts!$B$3="none",BX542,IF(FZ542="",NA(),FZ542))</f>
        <v>0</v>
      </c>
      <c r="KC30">
        <f>IF(Charts!$B$3="none",BY542,IF(GA542="",NA(),GA542))</f>
        <v>0</v>
      </c>
      <c r="KD30">
        <f>IF(Charts!$B$3="none",BZ542,IF(GB542="",NA(),GB542))</f>
        <v>0</v>
      </c>
      <c r="KE30">
        <f>IF(Charts!$B$3="none",CA542,IF(GC542="",NA(),GC542))</f>
        <v>0</v>
      </c>
      <c r="KF30">
        <f>IF(Charts!$B$3="none",CB542,IF(GD542="",NA(),GD542))</f>
        <v>0</v>
      </c>
      <c r="KG30">
        <f>IF(Charts!$B$3="none",CC542,IF(GE542="",NA(),GE542))</f>
        <v>0</v>
      </c>
      <c r="KH30">
        <f>IF(Charts!$B$3="none",CD542,IF(GF542="",NA(),GF542))</f>
        <v>0</v>
      </c>
      <c r="KI30">
        <f>IF(Charts!$B$3="none",CE542,IF(GG542="",NA(),GG542))</f>
        <v>0</v>
      </c>
      <c r="KJ30">
        <f>IF(Charts!$B$3="none",CF542,IF(GH542="",NA(),GH542))</f>
        <v>0</v>
      </c>
      <c r="KK30">
        <f>IF(Charts!$B$3="none",CG542,IF(GI542="",NA(),GI542))</f>
        <v>0</v>
      </c>
      <c r="KL30">
        <f>IF(Charts!$B$3="none",CH542,IF(GJ542="",NA(),GJ542))</f>
        <v>0</v>
      </c>
      <c r="KM30">
        <f>IF(Charts!$B$3="none",CI542,IF(GK542="",NA(),GK542))</f>
        <v>0</v>
      </c>
      <c r="KN30">
        <f>IF(Charts!$B$3="none",CJ542,IF(GL542="",NA(),GL542))</f>
        <v>0</v>
      </c>
      <c r="KO30">
        <f>IF(Charts!$B$3="none",CK542,IF(GM542="",NA(),GM542))</f>
        <v>0</v>
      </c>
      <c r="KP30">
        <f>IF(Charts!$B$3="none",CL542,IF(GN542="",NA(),GN542))</f>
        <v>0</v>
      </c>
      <c r="KQ30">
        <f>IF(Charts!$B$3="none",CM542,IF(GO542="",NA(),GO542))</f>
        <v>0</v>
      </c>
      <c r="KR30">
        <f>IF(Charts!$B$3="none",CN542,IF(GP542="",NA(),GP542))</f>
        <v>0</v>
      </c>
      <c r="KS30">
        <f>IF(Charts!$B$3="none",CO542,IF(GQ542="",NA(),GQ542))</f>
        <v>0</v>
      </c>
      <c r="KT30">
        <f>IF(Charts!$B$3="none",CP542,IF(GR542="",NA(),GR542))</f>
        <v>0</v>
      </c>
      <c r="KU30">
        <f>IF(Charts!$B$3="none",CQ542,IF(GS542="",NA(),GS542))</f>
        <v>0</v>
      </c>
      <c r="KV30">
        <f>IF(Charts!$B$3="none",CR542,IF(GT542="",NA(),GT542))</f>
        <v>0</v>
      </c>
      <c r="KW30">
        <f>IF(Charts!$B$3="none",CS542,IF(GU542="",NA(),GU542))</f>
        <v>0</v>
      </c>
      <c r="KX30">
        <f>IF(Charts!$B$3="none",CT542,IF(GV542="",NA(),GV542))</f>
        <v>0</v>
      </c>
      <c r="KY30">
        <f>IF(Charts!$B$3="none",CU542,IF(GW542="",NA(),GW542))</f>
        <v>0</v>
      </c>
      <c r="KZ30">
        <f>IF(Charts!$B$3="none",CV542,IF(GX542="",NA(),GX542))</f>
        <v>0</v>
      </c>
      <c r="LA30">
        <f>IF(Charts!$B$3="none",CW542,IF(GY542="",NA(),GY542))</f>
        <v>0</v>
      </c>
      <c r="LB30">
        <f>IF(Charts!$B$3="none",CX542,IF(GZ542="",NA(),GZ542))</f>
        <v>0</v>
      </c>
      <c r="LC30">
        <f>IF(Charts!$B$3="none",CY542,IF(HA542="",NA(),HA542))</f>
        <v>0</v>
      </c>
      <c r="LD30">
        <f>IF(Charts!$B$3="none",CZ542,IF(HB542="",NA(),HB542))</f>
        <v>0</v>
      </c>
      <c r="LE30">
        <f>IF(Charts!$B$3="none",DA542,IF(HC542="",NA(),HC542))</f>
        <v>0</v>
      </c>
      <c r="LF30">
        <f>IF(Charts!$B$3="none",DB542,IF(HD542="",NA(),HD542))</f>
        <v>0</v>
      </c>
      <c r="LG30">
        <f>IF(Charts!$B$3="none",DC542,IF(HE542="",NA(),HE542))</f>
        <v>0</v>
      </c>
      <c r="LH30">
        <f>IF(Charts!$B$3="none",DD542,IF(HF542="",NA(),HF542))</f>
        <v>0</v>
      </c>
    </row>
    <row r="31" spans="4:320">
      <c r="D31">
        <v>27</v>
      </c>
      <c r="E31">
        <f>IF(INDIRECT(ADDRESS($D31+2,E$2+1,,,"Instances"))="","",INDIRECT(ADDRESS($D31+2,E$2+1,,,"Instances")))</f>
        <v>0</v>
      </c>
      <c r="F31">
        <f>IFERROR(SMALL(E5:E105,ROW()-ROW($F$5)+1),"")</f>
        <v>0</v>
      </c>
      <c r="H31">
        <f>IFERROR(SUM(F5:F31),"")</f>
        <v>0</v>
      </c>
      <c r="I31">
        <f>IF(INDIRECT(ADDRESS($D31+2,I$2+1,,,"Instances"))="","",INDIRECT(ADDRESS($D31+2,I$2+1,,,"Instances")))</f>
        <v>0</v>
      </c>
      <c r="J31">
        <f>IFERROR(SMALL(I5:I105,ROW()-ROW($J$5)+1),"")</f>
        <v>0</v>
      </c>
      <c r="L31">
        <f>IFERROR(SUM(J5:J31),"")</f>
        <v>0</v>
      </c>
      <c r="M31">
        <f>IF(INDIRECT(ADDRESS($D31+2,M$2+1,,,"Instances"))="","",INDIRECT(ADDRESS($D31+2,M$2+1,,,"Instances")))</f>
        <v>0</v>
      </c>
      <c r="N31">
        <f>IFERROR(SMALL(M5:M105,ROW()-ROW($N$5)+1),"")</f>
        <v>0</v>
      </c>
      <c r="P31">
        <f>IFERROR(SUM(N5:N31),"")</f>
        <v>0</v>
      </c>
      <c r="Q31">
        <f>IF(INDIRECT(ADDRESS($D31+2,Q$2+1,,,"Instances"))="","",INDIRECT(ADDRESS($D31+2,Q$2+1,,,"Instances")))</f>
        <v>0</v>
      </c>
      <c r="R31">
        <f>IFERROR(SMALL(Q5:Q105,ROW()-ROW($R$5)+1),"")</f>
        <v>0</v>
      </c>
      <c r="T31">
        <f>IFERROR(SUM(R5:R31),"")</f>
        <v>0</v>
      </c>
      <c r="U31">
        <f>IF(INDIRECT(ADDRESS($D31+2,U$2+1,,,"Instances"))="","",INDIRECT(ADDRESS($D31+2,U$2+1,,,"Instances")))</f>
        <v>0</v>
      </c>
      <c r="V31">
        <f>IFERROR(SMALL(U5:U105,ROW()-ROW($V$5)+1),"")</f>
        <v>0</v>
      </c>
      <c r="X31">
        <f>IFERROR(SUM(V5:V31),"")</f>
        <v>0</v>
      </c>
      <c r="Y31">
        <f>IF(INDIRECT(ADDRESS($D31+2,Y$2+1,,,"Instances"))="","",INDIRECT(ADDRESS($D31+2,Y$2+1,,,"Instances")))</f>
        <v>0</v>
      </c>
      <c r="Z31">
        <f>IFERROR(SMALL(Y5:Y105,ROW()-ROW($Z$5)+1),"")</f>
        <v>0</v>
      </c>
      <c r="AB31">
        <f>IFERROR(SUM(Z5:Z31),"")</f>
        <v>0</v>
      </c>
      <c r="AC31">
        <f>IF(INDIRECT(ADDRESS($D31+2,AC$2+1,,,"Instances"))="","",INDIRECT(ADDRESS($D31+2,AC$2+1,,,"Instances")))</f>
        <v>0</v>
      </c>
      <c r="AD31">
        <f>IFERROR(SMALL(AC5:AC105,ROW()-ROW($AD$5)+1),"")</f>
        <v>0</v>
      </c>
      <c r="AF31">
        <f>IFERROR(SUM(AD5:AD31),"")</f>
        <v>0</v>
      </c>
      <c r="AG31">
        <f>IF(INDIRECT(ADDRESS($D31+2,AG$2+1,,,"Instances"))="","",INDIRECT(ADDRESS($D31+2,AG$2+1,,,"Instances")))</f>
        <v>0</v>
      </c>
      <c r="AH31">
        <f>IFERROR(SMALL(AG5:AG105,ROW()-ROW($AH$5)+1),"")</f>
        <v>0</v>
      </c>
      <c r="AJ31">
        <f>IFERROR(SUM(AH5:AH31),"")</f>
        <v>0</v>
      </c>
      <c r="AK31">
        <f>IF(INDIRECT(ADDRESS($D31+2,AK$2+1,,,"Instances"))="","",INDIRECT(ADDRESS($D31+2,AK$2+1,,,"Instances")))</f>
        <v>0</v>
      </c>
      <c r="AL31">
        <f>IFERROR(SMALL(AK5:AK105,ROW()-ROW($AL$5)+1),"")</f>
        <v>0</v>
      </c>
      <c r="AN31">
        <f>IFERROR(SUM(AL5:AL31),"")</f>
        <v>0</v>
      </c>
      <c r="AO31">
        <f>IF(INDIRECT(ADDRESS($D31+2,AO$2+1,,,"Instances"))="","",INDIRECT(ADDRESS($D31+2,AO$2+1,,,"Instances")))</f>
        <v>0</v>
      </c>
      <c r="AP31">
        <f>IFERROR(SMALL(AO5:AO105,ROW()-ROW($AP$5)+1),"")</f>
        <v>0</v>
      </c>
      <c r="AR31">
        <f>IFERROR(SUM(AP5:AP31),"")</f>
        <v>0</v>
      </c>
      <c r="AS31">
        <f>IF(INDIRECT(ADDRESS($D31+2,AS$2+1,,,"Instances"))="","",INDIRECT(ADDRESS($D31+2,AS$2+1,,,"Instances")))</f>
        <v>0</v>
      </c>
      <c r="AT31">
        <f>IFERROR(SMALL(AS5:AS105,ROW()-ROW($AT$5)+1),"")</f>
        <v>0</v>
      </c>
      <c r="AV31">
        <f>IFERROR(SUM(AT5:AT31),"")</f>
        <v>0</v>
      </c>
      <c r="AW31">
        <f>IF(INDIRECT(ADDRESS($D31+2,AW$2+1,,,"Instances"))="","",INDIRECT(ADDRESS($D31+2,AW$2+1,,,"Instances")))</f>
        <v>0</v>
      </c>
      <c r="AX31">
        <f>IFERROR(SMALL(AW5:AW105,ROW()-ROW($AX$5)+1),"")</f>
        <v>0</v>
      </c>
      <c r="AZ31">
        <f>IFERROR(SUM(AX5:AX31),"")</f>
        <v>0</v>
      </c>
      <c r="BA31">
        <f>IF(INDIRECT(ADDRESS($D31+2,BA$2+1,,,"Instances"))="","",INDIRECT(ADDRESS($D31+2,BA$2+1,,,"Instances")))</f>
        <v>0</v>
      </c>
      <c r="BB31">
        <f>IFERROR(SMALL(BA5:BA105,ROW()-ROW($BB$5)+1),"")</f>
        <v>0</v>
      </c>
      <c r="BD31">
        <f>IFERROR(SUM(BB5:BB31),"")</f>
        <v>0</v>
      </c>
      <c r="BE31">
        <f>IF(INDIRECT(ADDRESS($D31+2,BE$2+1,,,"Instances"))="","",INDIRECT(ADDRESS($D31+2,BE$2+1,,,"Instances")))</f>
        <v>0</v>
      </c>
      <c r="BF31">
        <f>IFERROR(SMALL(BE5:BE105,ROW()-ROW($BF$5)+1),"")</f>
        <v>0</v>
      </c>
      <c r="BH31">
        <f>IFERROR(SUM(BF5:BF31),"")</f>
        <v>0</v>
      </c>
      <c r="BI31">
        <f>IF(INDIRECT(ADDRESS($D31+2,BI$2+1,,,"Instances"))="","",INDIRECT(ADDRESS($D31+2,BI$2+1,,,"Instances")))</f>
        <v>0</v>
      </c>
      <c r="BJ31">
        <f>IFERROR(SMALL(BI5:BI105,ROW()-ROW($BJ$5)+1),"")</f>
        <v>0</v>
      </c>
      <c r="BL31">
        <f>IFERROR(SUM(BJ5:BJ31),"")</f>
        <v>0</v>
      </c>
      <c r="BM31">
        <f>IF(INDIRECT(ADDRESS($D31+2,BM$2+1,,,"Instances"))="","",INDIRECT(ADDRESS($D31+2,BM$2+1,,,"Instances")))</f>
        <v>0</v>
      </c>
      <c r="BN31">
        <f>IFERROR(SMALL(BM5:BM105,ROW()-ROW($BN$5)+1),"")</f>
        <v>0</v>
      </c>
      <c r="BP31">
        <f>IFERROR(SUM(BN5:BN31),"")</f>
        <v>0</v>
      </c>
      <c r="BQ31">
        <f>IF(INDIRECT(ADDRESS($D31+2,BQ$2+1,,,"Instances"))="","",INDIRECT(ADDRESS($D31+2,BQ$2+1,,,"Instances")))</f>
        <v>0</v>
      </c>
      <c r="BR31">
        <f>IFERROR(SMALL(BQ5:BQ105,ROW()-ROW($BR$5)+1),"")</f>
        <v>0</v>
      </c>
      <c r="BT31">
        <f>IFERROR(SUM(BR5:BR31),"")</f>
        <v>0</v>
      </c>
      <c r="BU31">
        <f>IF(INDIRECT(ADDRESS($D31+2,BU$2+1,,,"Instances"))="","",INDIRECT(ADDRESS($D31+2,BU$2+1,,,"Instances")))</f>
        <v>0</v>
      </c>
      <c r="BV31">
        <f>IFERROR(SMALL(BU5:BU105,ROW()-ROW($BV$5)+1),"")</f>
        <v>0</v>
      </c>
      <c r="BX31">
        <f>IFERROR(SUM(BV5:BV31),"")</f>
        <v>0</v>
      </c>
      <c r="BY31">
        <f>IF(INDIRECT(ADDRESS($D31+2,BY$2+1,,,"Instances"))="","",INDIRECT(ADDRESS($D31+2,BY$2+1,,,"Instances")))</f>
        <v>0</v>
      </c>
      <c r="BZ31">
        <f>IFERROR(SMALL(BY5:BY105,ROW()-ROW($BZ$5)+1),"")</f>
        <v>0</v>
      </c>
      <c r="CB31">
        <f>IFERROR(SUM(BZ5:BZ31),"")</f>
        <v>0</v>
      </c>
      <c r="CC31">
        <f>IF(INDIRECT(ADDRESS($D31+2,CC$2+1,,,"Instances"))="","",INDIRECT(ADDRESS($D31+2,CC$2+1,,,"Instances")))</f>
        <v>0</v>
      </c>
      <c r="CD31">
        <f>IFERROR(SMALL(CC5:CC105,ROW()-ROW($CD$5)+1),"")</f>
        <v>0</v>
      </c>
      <c r="CF31">
        <f>IFERROR(SUM(CD5:CD31),"")</f>
        <v>0</v>
      </c>
      <c r="CG31">
        <f>IF(INDIRECT(ADDRESS($D31+2,CG$2+1,,,"Instances"))="","",INDIRECT(ADDRESS($D31+2,CG$2+1,,,"Instances")))</f>
        <v>0</v>
      </c>
      <c r="CH31">
        <f>IFERROR(SMALL(CG5:CG105,ROW()-ROW($CH$5)+1),"")</f>
        <v>0</v>
      </c>
      <c r="CJ31">
        <f>IFERROR(SUM(CH5:CH31),"")</f>
        <v>0</v>
      </c>
      <c r="CK31">
        <f>IF(INDIRECT(ADDRESS($D31+2,CK$2+1,,,"Instances"))="","",INDIRECT(ADDRESS($D31+2,CK$2+1,,,"Instances")))</f>
        <v>0</v>
      </c>
      <c r="CL31">
        <f>IFERROR(SMALL(CK5:CK105,ROW()-ROW($CL$5)+1),"")</f>
        <v>0</v>
      </c>
      <c r="CN31">
        <f>IFERROR(SUM(CL5:CL31),"")</f>
        <v>0</v>
      </c>
      <c r="CO31">
        <f>IF(INDIRECT(ADDRESS($D31+2,CO$2+1,,,"Instances"))="","",INDIRECT(ADDRESS($D31+2,CO$2+1,,,"Instances")))</f>
        <v>0</v>
      </c>
      <c r="CP31">
        <f>IFERROR(SMALL(CO5:CO105,ROW()-ROW($CP$5)+1),"")</f>
        <v>0</v>
      </c>
      <c r="CR31">
        <f>IFERROR(SUM(CP5:CP31),"")</f>
        <v>0</v>
      </c>
      <c r="CS31">
        <f>IF(INDIRECT(ADDRESS($D31+2,CS$2+1,,,"Instances"))="","",INDIRECT(ADDRESS($D31+2,CS$2+1,,,"Instances")))</f>
        <v>0</v>
      </c>
      <c r="CT31">
        <f>IFERROR(SMALL(CS5:CS105,ROW()-ROW($CT$5)+1),"")</f>
        <v>0</v>
      </c>
      <c r="CV31">
        <f>IFERROR(SUM(CT5:CT31),"")</f>
        <v>0</v>
      </c>
      <c r="CW31">
        <f>IF(INDIRECT(ADDRESS($D31+2,CW$2+1,,,"Instances"))="","",INDIRECT(ADDRESS($D31+2,CW$2+1,,,"Instances")))</f>
        <v>0</v>
      </c>
      <c r="CX31">
        <f>IFERROR(SMALL(CW5:CW105,ROW()-ROW($CX$5)+1),"")</f>
        <v>0</v>
      </c>
      <c r="CZ31">
        <f>IFERROR(SUM(CX5:CX31),"")</f>
        <v>0</v>
      </c>
      <c r="DA31">
        <f>IF(INDIRECT(ADDRESS($D31+2,DA$2+1,,,"Instances"))="","",INDIRECT(ADDRESS($D31+2,DA$2+1,,,"Instances")))</f>
        <v>0</v>
      </c>
      <c r="DB31">
        <f>IFERROR(SMALL(DA5:DA105,ROW()-ROW($DB$5)+1),"")</f>
        <v>0</v>
      </c>
      <c r="DD31">
        <f>IFERROR(SUM(DB5:DB31),"")</f>
        <v>0</v>
      </c>
      <c r="DF31">
        <v>27</v>
      </c>
      <c r="DG31" cm="1">
        <f t="array" ref="DG31">_xlfn.SWITCH(Charts!$B$3,"average", AVERAGE(INDIRECT(ADDRESS(26+3,DG$2+1,,,"Instances") &amp; ":" &amp; ADDRESS(26+3,DG$2+1))),"median", MEDIAN(INDIRECT(ADDRESS(26+3,DG$2+1,,,"Instances") &amp; ":" &amp; ADDRESS(26+3,DG$2+1))),"min", MIN(INDIRECT(ADDRESS(26+3,DG$2+1,,,"Instances") &amp; ":" &amp; ADDRESS(26+3,DG$2+1))),"max", MAX(INDIRECT(ADDRESS(26+3,DG$2+1,,,"Instances") &amp; ":" &amp; ADDRESS(26+3,DG$2+1))),"diff", MAX(INDIRECT(ADDRESS(26+3,DG$2+1,,,"Instances") &amp; ":" &amp; ADDRESS(26+3,DG$2+1)))-MIN(INDIRECT(ADDRESS(26+3,DG$2+1,,,"Instances") &amp; ":" &amp; ADDRESS(26+3,DG$2+1))))</f>
        <v>0</v>
      </c>
      <c r="DH31">
        <f>IFERROR(SMALL(DG5:DG105,ROW()-ROW($DH$5)+1),"")</f>
        <v>0</v>
      </c>
      <c r="DJ31">
        <f>IFERROR(SUM(DH5:DH31),"")</f>
        <v>0</v>
      </c>
      <c r="DK31" cm="1">
        <f t="array" ref="DK31">_xlfn.SWITCH(Charts!$B$3,"average", AVERAGE(INDIRECT(ADDRESS(26+3,DK$2+1,,,"Instances") &amp; ":" &amp; ADDRESS(26+3,DK$2+1))),"median", MEDIAN(INDIRECT(ADDRESS(26+3,DK$2+1,,,"Instances") &amp; ":" &amp; ADDRESS(26+3,DK$2+1))),"min", MIN(INDIRECT(ADDRESS(26+3,DK$2+1,,,"Instances") &amp; ":" &amp; ADDRESS(26+3,DK$2+1))),"max", MAX(INDIRECT(ADDRESS(26+3,DK$2+1,,,"Instances") &amp; ":" &amp; ADDRESS(26+3,DK$2+1))),"diff", MAX(INDIRECT(ADDRESS(26+3,DK$2+1,,,"Instances") &amp; ":" &amp; ADDRESS(26+3,DK$2+1)))-MIN(INDIRECT(ADDRESS(26+3,DK$2+1,,,"Instances") &amp; ":" &amp; ADDRESS(26+3,DK$2+1))))</f>
        <v>0</v>
      </c>
      <c r="DL31">
        <f>IFERROR(SMALL(DK5:DK105,ROW()-ROW($DL$5)+1),"")</f>
        <v>0</v>
      </c>
      <c r="DN31">
        <f>IFERROR(SUM(DL5:DL31),"")</f>
        <v>0</v>
      </c>
      <c r="DO31" cm="1">
        <f t="array" ref="DO31">_xlfn.SWITCH(Charts!$B$3,"average", AVERAGE(INDIRECT(ADDRESS(26+3,DO$2+1,,,"Instances") &amp; ":" &amp; ADDRESS(26+3,DO$2+1))),"median", MEDIAN(INDIRECT(ADDRESS(26+3,DO$2+1,,,"Instances") &amp; ":" &amp; ADDRESS(26+3,DO$2+1))),"min", MIN(INDIRECT(ADDRESS(26+3,DO$2+1,,,"Instances") &amp; ":" &amp; ADDRESS(26+3,DO$2+1))),"max", MAX(INDIRECT(ADDRESS(26+3,DO$2+1,,,"Instances") &amp; ":" &amp; ADDRESS(26+3,DO$2+1))),"diff", MAX(INDIRECT(ADDRESS(26+3,DO$2+1,,,"Instances") &amp; ":" &amp; ADDRESS(26+3,DO$2+1)))-MIN(INDIRECT(ADDRESS(26+3,DO$2+1,,,"Instances") &amp; ":" &amp; ADDRESS(26+3,DO$2+1))))</f>
        <v>0</v>
      </c>
      <c r="DP31">
        <f>IFERROR(SMALL(DO5:DO105,ROW()-ROW($DP$5)+1),"")</f>
        <v>0</v>
      </c>
      <c r="DR31">
        <f>IFERROR(SUM(DP5:DP31),"")</f>
        <v>0</v>
      </c>
      <c r="DS31" cm="1">
        <f t="array" ref="DS31">_xlfn.SWITCH(Charts!$B$3,"average", AVERAGE(INDIRECT(ADDRESS(26+3,DS$2+1,,,"Instances") &amp; ":" &amp; ADDRESS(26+3,DS$2+1))),"median", MEDIAN(INDIRECT(ADDRESS(26+3,DS$2+1,,,"Instances") &amp; ":" &amp; ADDRESS(26+3,DS$2+1))),"min", MIN(INDIRECT(ADDRESS(26+3,DS$2+1,,,"Instances") &amp; ":" &amp; ADDRESS(26+3,DS$2+1))),"max", MAX(INDIRECT(ADDRESS(26+3,DS$2+1,,,"Instances") &amp; ":" &amp; ADDRESS(26+3,DS$2+1))),"diff", MAX(INDIRECT(ADDRESS(26+3,DS$2+1,,,"Instances") &amp; ":" &amp; ADDRESS(26+3,DS$2+1)))-MIN(INDIRECT(ADDRESS(26+3,DS$2+1,,,"Instances") &amp; ":" &amp; ADDRESS(26+3,DS$2+1))))</f>
        <v>0</v>
      </c>
      <c r="DT31">
        <f>IFERROR(SMALL(DS5:DS105,ROW()-ROW($DT$5)+1),"")</f>
        <v>0</v>
      </c>
      <c r="DV31">
        <f>IFERROR(SUM(DT5:DT31),"")</f>
        <v>0</v>
      </c>
      <c r="DW31" cm="1">
        <f t="array" ref="DW31">_xlfn.SWITCH(Charts!$B$3,"average", AVERAGE(INDIRECT(ADDRESS(26+3,DW$2+1,,,"Instances") &amp; ":" &amp; ADDRESS(26+3,DW$2+1))),"median", MEDIAN(INDIRECT(ADDRESS(26+3,DW$2+1,,,"Instances") &amp; ":" &amp; ADDRESS(26+3,DW$2+1))),"min", MIN(INDIRECT(ADDRESS(26+3,DW$2+1,,,"Instances") &amp; ":" &amp; ADDRESS(26+3,DW$2+1))),"max", MAX(INDIRECT(ADDRESS(26+3,DW$2+1,,,"Instances") &amp; ":" &amp; ADDRESS(26+3,DW$2+1))),"diff", MAX(INDIRECT(ADDRESS(26+3,DW$2+1,,,"Instances") &amp; ":" &amp; ADDRESS(26+3,DW$2+1)))-MIN(INDIRECT(ADDRESS(26+3,DW$2+1,,,"Instances") &amp; ":" &amp; ADDRESS(26+3,DW$2+1))))</f>
        <v>0</v>
      </c>
      <c r="DX31">
        <f>IFERROR(SMALL(DW5:DW105,ROW()-ROW($DX$5)+1),"")</f>
        <v>0</v>
      </c>
      <c r="DZ31">
        <f>IFERROR(SUM(DX5:DX31),"")</f>
        <v>0</v>
      </c>
      <c r="EA31" cm="1">
        <f t="array" ref="EA31">_xlfn.SWITCH(Charts!$B$3,"average", AVERAGE(INDIRECT(ADDRESS(26+3,EA$2+1,,,"Instances") &amp; ":" &amp; ADDRESS(26+3,EA$2+1))),"median", MEDIAN(INDIRECT(ADDRESS(26+3,EA$2+1,,,"Instances") &amp; ":" &amp; ADDRESS(26+3,EA$2+1))),"min", MIN(INDIRECT(ADDRESS(26+3,EA$2+1,,,"Instances") &amp; ":" &amp; ADDRESS(26+3,EA$2+1))),"max", MAX(INDIRECT(ADDRESS(26+3,EA$2+1,,,"Instances") &amp; ":" &amp; ADDRESS(26+3,EA$2+1))),"diff", MAX(INDIRECT(ADDRESS(26+3,EA$2+1,,,"Instances") &amp; ":" &amp; ADDRESS(26+3,EA$2+1)))-MIN(INDIRECT(ADDRESS(26+3,EA$2+1,,,"Instances") &amp; ":" &amp; ADDRESS(26+3,EA$2+1))))</f>
        <v>0</v>
      </c>
      <c r="EB31">
        <f>IFERROR(SMALL(EA5:EA105,ROW()-ROW($EB$5)+1),"")</f>
        <v>0</v>
      </c>
      <c r="ED31">
        <f>IFERROR(SUM(EB5:EB31),"")</f>
        <v>0</v>
      </c>
      <c r="EE31" cm="1">
        <f t="array" ref="EE31">_xlfn.SWITCH(Charts!$B$3,"average", AVERAGE(INDIRECT(ADDRESS(26+3,EE$2+1,,,"Instances") &amp; ":" &amp; ADDRESS(26+3,EE$2+1))),"median", MEDIAN(INDIRECT(ADDRESS(26+3,EE$2+1,,,"Instances") &amp; ":" &amp; ADDRESS(26+3,EE$2+1))),"min", MIN(INDIRECT(ADDRESS(26+3,EE$2+1,,,"Instances") &amp; ":" &amp; ADDRESS(26+3,EE$2+1))),"max", MAX(INDIRECT(ADDRESS(26+3,EE$2+1,,,"Instances") &amp; ":" &amp; ADDRESS(26+3,EE$2+1))),"diff", MAX(INDIRECT(ADDRESS(26+3,EE$2+1,,,"Instances") &amp; ":" &amp; ADDRESS(26+3,EE$2+1)))-MIN(INDIRECT(ADDRESS(26+3,EE$2+1,,,"Instances") &amp; ":" &amp; ADDRESS(26+3,EE$2+1))))</f>
        <v>0</v>
      </c>
      <c r="EF31">
        <f>IFERROR(SMALL(EE5:EE105,ROW()-ROW($EF$5)+1),"")</f>
        <v>0</v>
      </c>
      <c r="EH31">
        <f>IFERROR(SUM(EF5:EF31),"")</f>
        <v>0</v>
      </c>
      <c r="EI31" cm="1">
        <f t="array" ref="EI31">_xlfn.SWITCH(Charts!$B$3,"average", AVERAGE(INDIRECT(ADDRESS(26+3,EI$2+1,,,"Instances") &amp; ":" &amp; ADDRESS(26+3,EI$2+1))),"median", MEDIAN(INDIRECT(ADDRESS(26+3,EI$2+1,,,"Instances") &amp; ":" &amp; ADDRESS(26+3,EI$2+1))),"min", MIN(INDIRECT(ADDRESS(26+3,EI$2+1,,,"Instances") &amp; ":" &amp; ADDRESS(26+3,EI$2+1))),"max", MAX(INDIRECT(ADDRESS(26+3,EI$2+1,,,"Instances") &amp; ":" &amp; ADDRESS(26+3,EI$2+1))),"diff", MAX(INDIRECT(ADDRESS(26+3,EI$2+1,,,"Instances") &amp; ":" &amp; ADDRESS(26+3,EI$2+1)))-MIN(INDIRECT(ADDRESS(26+3,EI$2+1,,,"Instances") &amp; ":" &amp; ADDRESS(26+3,EI$2+1))))</f>
        <v>0</v>
      </c>
      <c r="EJ31">
        <f>IFERROR(SMALL(EI5:EI105,ROW()-ROW($EJ$5)+1),"")</f>
        <v>0</v>
      </c>
      <c r="EL31">
        <f>IFERROR(SUM(EJ5:EJ31),"")</f>
        <v>0</v>
      </c>
      <c r="EM31" cm="1">
        <f t="array" ref="EM31">_xlfn.SWITCH(Charts!$B$3,"average", AVERAGE(INDIRECT(ADDRESS(26+3,EM$2+1,,,"Instances") &amp; ":" &amp; ADDRESS(26+3,EM$2+1))),"median", MEDIAN(INDIRECT(ADDRESS(26+3,EM$2+1,,,"Instances") &amp; ":" &amp; ADDRESS(26+3,EM$2+1))),"min", MIN(INDIRECT(ADDRESS(26+3,EM$2+1,,,"Instances") &amp; ":" &amp; ADDRESS(26+3,EM$2+1))),"max", MAX(INDIRECT(ADDRESS(26+3,EM$2+1,,,"Instances") &amp; ":" &amp; ADDRESS(26+3,EM$2+1))),"diff", MAX(INDIRECT(ADDRESS(26+3,EM$2+1,,,"Instances") &amp; ":" &amp; ADDRESS(26+3,EM$2+1)))-MIN(INDIRECT(ADDRESS(26+3,EM$2+1,,,"Instances") &amp; ":" &amp; ADDRESS(26+3,EM$2+1))))</f>
        <v>0</v>
      </c>
      <c r="EN31">
        <f>IFERROR(SMALL(EM5:EM105,ROW()-ROW($EN$5)+1),"")</f>
        <v>0</v>
      </c>
      <c r="EP31">
        <f>IFERROR(SUM(EN5:EN31),"")</f>
        <v>0</v>
      </c>
      <c r="EQ31" cm="1">
        <f t="array" ref="EQ31">_xlfn.SWITCH(Charts!$B$3,"average", AVERAGE(INDIRECT(ADDRESS(26+3,EQ$2+1,,,"Instances") &amp; ":" &amp; ADDRESS(26+3,EQ$2+1))),"median", MEDIAN(INDIRECT(ADDRESS(26+3,EQ$2+1,,,"Instances") &amp; ":" &amp; ADDRESS(26+3,EQ$2+1))),"min", MIN(INDIRECT(ADDRESS(26+3,EQ$2+1,,,"Instances") &amp; ":" &amp; ADDRESS(26+3,EQ$2+1))),"max", MAX(INDIRECT(ADDRESS(26+3,EQ$2+1,,,"Instances") &amp; ":" &amp; ADDRESS(26+3,EQ$2+1))),"diff", MAX(INDIRECT(ADDRESS(26+3,EQ$2+1,,,"Instances") &amp; ":" &amp; ADDRESS(26+3,EQ$2+1)))-MIN(INDIRECT(ADDRESS(26+3,EQ$2+1,,,"Instances") &amp; ":" &amp; ADDRESS(26+3,EQ$2+1))))</f>
        <v>0</v>
      </c>
      <c r="ER31">
        <f>IFERROR(SMALL(EQ5:EQ105,ROW()-ROW($ER$5)+1),"")</f>
        <v>0</v>
      </c>
      <c r="ET31">
        <f>IFERROR(SUM(ER5:ER31),"")</f>
        <v>0</v>
      </c>
      <c r="EU31" cm="1">
        <f t="array" ref="EU31">_xlfn.SWITCH(Charts!$B$3,"average", AVERAGE(INDIRECT(ADDRESS(26+3,EU$2+1,,,"Instances") &amp; ":" &amp; ADDRESS(26+3,EU$2+1))),"median", MEDIAN(INDIRECT(ADDRESS(26+3,EU$2+1,,,"Instances") &amp; ":" &amp; ADDRESS(26+3,EU$2+1))),"min", MIN(INDIRECT(ADDRESS(26+3,EU$2+1,,,"Instances") &amp; ":" &amp; ADDRESS(26+3,EU$2+1))),"max", MAX(INDIRECT(ADDRESS(26+3,EU$2+1,,,"Instances") &amp; ":" &amp; ADDRESS(26+3,EU$2+1))),"diff", MAX(INDIRECT(ADDRESS(26+3,EU$2+1,,,"Instances") &amp; ":" &amp; ADDRESS(26+3,EU$2+1)))-MIN(INDIRECT(ADDRESS(26+3,EU$2+1,,,"Instances") &amp; ":" &amp; ADDRESS(26+3,EU$2+1))))</f>
        <v>0</v>
      </c>
      <c r="EV31">
        <f>IFERROR(SMALL(EU5:EU105,ROW()-ROW($EV$5)+1),"")</f>
        <v>0</v>
      </c>
      <c r="EX31">
        <f>IFERROR(SUM(EV5:EV31),"")</f>
        <v>0</v>
      </c>
      <c r="EY31" cm="1">
        <f t="array" ref="EY31">_xlfn.SWITCH(Charts!$B$3,"average", AVERAGE(INDIRECT(ADDRESS(26+3,EY$2+1,,,"Instances") &amp; ":" &amp; ADDRESS(26+3,EY$2+1))),"median", MEDIAN(INDIRECT(ADDRESS(26+3,EY$2+1,,,"Instances") &amp; ":" &amp; ADDRESS(26+3,EY$2+1))),"min", MIN(INDIRECT(ADDRESS(26+3,EY$2+1,,,"Instances") &amp; ":" &amp; ADDRESS(26+3,EY$2+1))),"max", MAX(INDIRECT(ADDRESS(26+3,EY$2+1,,,"Instances") &amp; ":" &amp; ADDRESS(26+3,EY$2+1))),"diff", MAX(INDIRECT(ADDRESS(26+3,EY$2+1,,,"Instances") &amp; ":" &amp; ADDRESS(26+3,EY$2+1)))-MIN(INDIRECT(ADDRESS(26+3,EY$2+1,,,"Instances") &amp; ":" &amp; ADDRESS(26+3,EY$2+1))))</f>
        <v>0</v>
      </c>
      <c r="EZ31">
        <f>IFERROR(SMALL(EY5:EY105,ROW()-ROW($EZ$5)+1),"")</f>
        <v>0</v>
      </c>
      <c r="FB31">
        <f>IFERROR(SUM(EZ5:EZ31),"")</f>
        <v>0</v>
      </c>
      <c r="FC31" cm="1">
        <f t="array" ref="FC31">_xlfn.SWITCH(Charts!$B$3,"average", AVERAGE(INDIRECT(ADDRESS(26+3,FC$2+1,,,"Instances") &amp; ":" &amp; ADDRESS(26+3,FC$2+1))),"median", MEDIAN(INDIRECT(ADDRESS(26+3,FC$2+1,,,"Instances") &amp; ":" &amp; ADDRESS(26+3,FC$2+1))),"min", MIN(INDIRECT(ADDRESS(26+3,FC$2+1,,,"Instances") &amp; ":" &amp; ADDRESS(26+3,FC$2+1))),"max", MAX(INDIRECT(ADDRESS(26+3,FC$2+1,,,"Instances") &amp; ":" &amp; ADDRESS(26+3,FC$2+1))),"diff", MAX(INDIRECT(ADDRESS(26+3,FC$2+1,,,"Instances") &amp; ":" &amp; ADDRESS(26+3,FC$2+1)))-MIN(INDIRECT(ADDRESS(26+3,FC$2+1,,,"Instances") &amp; ":" &amp; ADDRESS(26+3,FC$2+1))))</f>
        <v>0</v>
      </c>
      <c r="FD31">
        <f>IFERROR(SMALL(FC5:FC105,ROW()-ROW($FD$5)+1),"")</f>
        <v>0</v>
      </c>
      <c r="FF31">
        <f>IFERROR(SUM(FD5:FD31),"")</f>
        <v>0</v>
      </c>
      <c r="FG31" cm="1">
        <f t="array" ref="FG31">_xlfn.SWITCH(Charts!$B$3,"average", AVERAGE(INDIRECT(ADDRESS(26+3,FG$2+1,,,"Instances") &amp; ":" &amp; ADDRESS(26+3,FG$2+1))),"median", MEDIAN(INDIRECT(ADDRESS(26+3,FG$2+1,,,"Instances") &amp; ":" &amp; ADDRESS(26+3,FG$2+1))),"min", MIN(INDIRECT(ADDRESS(26+3,FG$2+1,,,"Instances") &amp; ":" &amp; ADDRESS(26+3,FG$2+1))),"max", MAX(INDIRECT(ADDRESS(26+3,FG$2+1,,,"Instances") &amp; ":" &amp; ADDRESS(26+3,FG$2+1))),"diff", MAX(INDIRECT(ADDRESS(26+3,FG$2+1,,,"Instances") &amp; ":" &amp; ADDRESS(26+3,FG$2+1)))-MIN(INDIRECT(ADDRESS(26+3,FG$2+1,,,"Instances") &amp; ":" &amp; ADDRESS(26+3,FG$2+1))))</f>
        <v>0</v>
      </c>
      <c r="FH31">
        <f>IFERROR(SMALL(FG5:FG105,ROW()-ROW($FH$5)+1),"")</f>
        <v>0</v>
      </c>
      <c r="FJ31">
        <f>IFERROR(SUM(FH5:FH31),"")</f>
        <v>0</v>
      </c>
      <c r="FK31" cm="1">
        <f t="array" ref="FK31">_xlfn.SWITCH(Charts!$B$3,"average", AVERAGE(INDIRECT(ADDRESS(26+3,FK$2+1,,,"Instances") &amp; ":" &amp; ADDRESS(26+3,FK$2+1))),"median", MEDIAN(INDIRECT(ADDRESS(26+3,FK$2+1,,,"Instances") &amp; ":" &amp; ADDRESS(26+3,FK$2+1))),"min", MIN(INDIRECT(ADDRESS(26+3,FK$2+1,,,"Instances") &amp; ":" &amp; ADDRESS(26+3,FK$2+1))),"max", MAX(INDIRECT(ADDRESS(26+3,FK$2+1,,,"Instances") &amp; ":" &amp; ADDRESS(26+3,FK$2+1))),"diff", MAX(INDIRECT(ADDRESS(26+3,FK$2+1,,,"Instances") &amp; ":" &amp; ADDRESS(26+3,FK$2+1)))-MIN(INDIRECT(ADDRESS(26+3,FK$2+1,,,"Instances") &amp; ":" &amp; ADDRESS(26+3,FK$2+1))))</f>
        <v>0</v>
      </c>
      <c r="FL31">
        <f>IFERROR(SMALL(FK5:FK105,ROW()-ROW($FL$5)+1),"")</f>
        <v>0</v>
      </c>
      <c r="FN31">
        <f>IFERROR(SUM(FL5:FL31),"")</f>
        <v>0</v>
      </c>
      <c r="FO31" cm="1">
        <f t="array" ref="FO31">_xlfn.SWITCH(Charts!$B$3,"average", AVERAGE(INDIRECT(ADDRESS(26+3,FO$2+1,,,"Instances") &amp; ":" &amp; ADDRESS(26+3,FO$2+1))),"median", MEDIAN(INDIRECT(ADDRESS(26+3,FO$2+1,,,"Instances") &amp; ":" &amp; ADDRESS(26+3,FO$2+1))),"min", MIN(INDIRECT(ADDRESS(26+3,FO$2+1,,,"Instances") &amp; ":" &amp; ADDRESS(26+3,FO$2+1))),"max", MAX(INDIRECT(ADDRESS(26+3,FO$2+1,,,"Instances") &amp; ":" &amp; ADDRESS(26+3,FO$2+1))),"diff", MAX(INDIRECT(ADDRESS(26+3,FO$2+1,,,"Instances") &amp; ":" &amp; ADDRESS(26+3,FO$2+1)))-MIN(INDIRECT(ADDRESS(26+3,FO$2+1,,,"Instances") &amp; ":" &amp; ADDRESS(26+3,FO$2+1))))</f>
        <v>0</v>
      </c>
      <c r="FP31">
        <f>IFERROR(SMALL(FO5:FO105,ROW()-ROW($FP$5)+1),"")</f>
        <v>0</v>
      </c>
      <c r="FR31">
        <f>IFERROR(SUM(FP5:FP31),"")</f>
        <v>0</v>
      </c>
      <c r="FS31" cm="1">
        <f t="array" ref="FS31">_xlfn.SWITCH(Charts!$B$3,"average", AVERAGE(INDIRECT(ADDRESS(26+3,FS$2+1,,,"Instances") &amp; ":" &amp; ADDRESS(26+3,FS$2+1))),"median", MEDIAN(INDIRECT(ADDRESS(26+3,FS$2+1,,,"Instances") &amp; ":" &amp; ADDRESS(26+3,FS$2+1))),"min", MIN(INDIRECT(ADDRESS(26+3,FS$2+1,,,"Instances") &amp; ":" &amp; ADDRESS(26+3,FS$2+1))),"max", MAX(INDIRECT(ADDRESS(26+3,FS$2+1,,,"Instances") &amp; ":" &amp; ADDRESS(26+3,FS$2+1))),"diff", MAX(INDIRECT(ADDRESS(26+3,FS$2+1,,,"Instances") &amp; ":" &amp; ADDRESS(26+3,FS$2+1)))-MIN(INDIRECT(ADDRESS(26+3,FS$2+1,,,"Instances") &amp; ":" &amp; ADDRESS(26+3,FS$2+1))))</f>
        <v>0</v>
      </c>
      <c r="FT31">
        <f>IFERROR(SMALL(FS5:FS105,ROW()-ROW($FT$5)+1),"")</f>
        <v>0</v>
      </c>
      <c r="FV31">
        <f>IFERROR(SUM(FT5:FT31),"")</f>
        <v>0</v>
      </c>
      <c r="FW31" cm="1">
        <f t="array" ref="FW31">_xlfn.SWITCH(Charts!$B$3,"average", AVERAGE(INDIRECT(ADDRESS(26+3,FW$2+1,,,"Instances") &amp; ":" &amp; ADDRESS(26+3,FW$2+1))),"median", MEDIAN(INDIRECT(ADDRESS(26+3,FW$2+1,,,"Instances") &amp; ":" &amp; ADDRESS(26+3,FW$2+1))),"min", MIN(INDIRECT(ADDRESS(26+3,FW$2+1,,,"Instances") &amp; ":" &amp; ADDRESS(26+3,FW$2+1))),"max", MAX(INDIRECT(ADDRESS(26+3,FW$2+1,,,"Instances") &amp; ":" &amp; ADDRESS(26+3,FW$2+1))),"diff", MAX(INDIRECT(ADDRESS(26+3,FW$2+1,,,"Instances") &amp; ":" &amp; ADDRESS(26+3,FW$2+1)))-MIN(INDIRECT(ADDRESS(26+3,FW$2+1,,,"Instances") &amp; ":" &amp; ADDRESS(26+3,FW$2+1))))</f>
        <v>0</v>
      </c>
      <c r="FX31">
        <f>IFERROR(SMALL(FW5:FW105,ROW()-ROW($FX$5)+1),"")</f>
        <v>0</v>
      </c>
      <c r="FZ31">
        <f>IFERROR(SUM(FX5:FX31),"")</f>
        <v>0</v>
      </c>
      <c r="GA31" cm="1">
        <f t="array" ref="GA31">_xlfn.SWITCH(Charts!$B$3,"average", AVERAGE(INDIRECT(ADDRESS(26+3,GA$2+1,,,"Instances") &amp; ":" &amp; ADDRESS(26+3,GA$2+1))),"median", MEDIAN(INDIRECT(ADDRESS(26+3,GA$2+1,,,"Instances") &amp; ":" &amp; ADDRESS(26+3,GA$2+1))),"min", MIN(INDIRECT(ADDRESS(26+3,GA$2+1,,,"Instances") &amp; ":" &amp; ADDRESS(26+3,GA$2+1))),"max", MAX(INDIRECT(ADDRESS(26+3,GA$2+1,,,"Instances") &amp; ":" &amp; ADDRESS(26+3,GA$2+1))),"diff", MAX(INDIRECT(ADDRESS(26+3,GA$2+1,,,"Instances") &amp; ":" &amp; ADDRESS(26+3,GA$2+1)))-MIN(INDIRECT(ADDRESS(26+3,GA$2+1,,,"Instances") &amp; ":" &amp; ADDRESS(26+3,GA$2+1))))</f>
        <v>0</v>
      </c>
      <c r="GB31">
        <f>IFERROR(SMALL(GA5:GA105,ROW()-ROW($GB$5)+1),"")</f>
        <v>0</v>
      </c>
      <c r="GD31">
        <f>IFERROR(SUM(GB5:GB31),"")</f>
        <v>0</v>
      </c>
      <c r="GE31" cm="1">
        <f t="array" ref="GE31">_xlfn.SWITCH(Charts!$B$3,"average", AVERAGE(INDIRECT(ADDRESS(26+3,GE$2+1,,,"Instances") &amp; ":" &amp; ADDRESS(26+3,GE$2+1))),"median", MEDIAN(INDIRECT(ADDRESS(26+3,GE$2+1,,,"Instances") &amp; ":" &amp; ADDRESS(26+3,GE$2+1))),"min", MIN(INDIRECT(ADDRESS(26+3,GE$2+1,,,"Instances") &amp; ":" &amp; ADDRESS(26+3,GE$2+1))),"max", MAX(INDIRECT(ADDRESS(26+3,GE$2+1,,,"Instances") &amp; ":" &amp; ADDRESS(26+3,GE$2+1))),"diff", MAX(INDIRECT(ADDRESS(26+3,GE$2+1,,,"Instances") &amp; ":" &amp; ADDRESS(26+3,GE$2+1)))-MIN(INDIRECT(ADDRESS(26+3,GE$2+1,,,"Instances") &amp; ":" &amp; ADDRESS(26+3,GE$2+1))))</f>
        <v>0</v>
      </c>
      <c r="GF31">
        <f>IFERROR(SMALL(GE5:GE105,ROW()-ROW($GF$5)+1),"")</f>
        <v>0</v>
      </c>
      <c r="GH31">
        <f>IFERROR(SUM(GF5:GF31),"")</f>
        <v>0</v>
      </c>
      <c r="GI31" cm="1">
        <f t="array" ref="GI31">_xlfn.SWITCH(Charts!$B$3,"average", AVERAGE(INDIRECT(ADDRESS(26+3,GI$2+1,,,"Instances") &amp; ":" &amp; ADDRESS(26+3,GI$2+1))),"median", MEDIAN(INDIRECT(ADDRESS(26+3,GI$2+1,,,"Instances") &amp; ":" &amp; ADDRESS(26+3,GI$2+1))),"min", MIN(INDIRECT(ADDRESS(26+3,GI$2+1,,,"Instances") &amp; ":" &amp; ADDRESS(26+3,GI$2+1))),"max", MAX(INDIRECT(ADDRESS(26+3,GI$2+1,,,"Instances") &amp; ":" &amp; ADDRESS(26+3,GI$2+1))),"diff", MAX(INDIRECT(ADDRESS(26+3,GI$2+1,,,"Instances") &amp; ":" &amp; ADDRESS(26+3,GI$2+1)))-MIN(INDIRECT(ADDRESS(26+3,GI$2+1,,,"Instances") &amp; ":" &amp; ADDRESS(26+3,GI$2+1))))</f>
        <v>0</v>
      </c>
      <c r="GJ31">
        <f>IFERROR(SMALL(GI5:GI105,ROW()-ROW($GJ$5)+1),"")</f>
        <v>0</v>
      </c>
      <c r="GL31">
        <f>IFERROR(SUM(GJ5:GJ31),"")</f>
        <v>0</v>
      </c>
      <c r="GM31" cm="1">
        <f t="array" ref="GM31">_xlfn.SWITCH(Charts!$B$3,"average", AVERAGE(INDIRECT(ADDRESS(26+3,GM$2+1,,,"Instances") &amp; ":" &amp; ADDRESS(26+3,GM$2+1))),"median", MEDIAN(INDIRECT(ADDRESS(26+3,GM$2+1,,,"Instances") &amp; ":" &amp; ADDRESS(26+3,GM$2+1))),"min", MIN(INDIRECT(ADDRESS(26+3,GM$2+1,,,"Instances") &amp; ":" &amp; ADDRESS(26+3,GM$2+1))),"max", MAX(INDIRECT(ADDRESS(26+3,GM$2+1,,,"Instances") &amp; ":" &amp; ADDRESS(26+3,GM$2+1))),"diff", MAX(INDIRECT(ADDRESS(26+3,GM$2+1,,,"Instances") &amp; ":" &amp; ADDRESS(26+3,GM$2+1)))-MIN(INDIRECT(ADDRESS(26+3,GM$2+1,,,"Instances") &amp; ":" &amp; ADDRESS(26+3,GM$2+1))))</f>
        <v>0</v>
      </c>
      <c r="GN31">
        <f>IFERROR(SMALL(GM5:GM105,ROW()-ROW($GN$5)+1),"")</f>
        <v>0</v>
      </c>
      <c r="GP31">
        <f>IFERROR(SUM(GN5:GN31),"")</f>
        <v>0</v>
      </c>
      <c r="GQ31" cm="1">
        <f t="array" ref="GQ31">_xlfn.SWITCH(Charts!$B$3,"average", AVERAGE(INDIRECT(ADDRESS(26+3,GQ$2+1,,,"Instances") &amp; ":" &amp; ADDRESS(26+3,GQ$2+1))),"median", MEDIAN(INDIRECT(ADDRESS(26+3,GQ$2+1,,,"Instances") &amp; ":" &amp; ADDRESS(26+3,GQ$2+1))),"min", MIN(INDIRECT(ADDRESS(26+3,GQ$2+1,,,"Instances") &amp; ":" &amp; ADDRESS(26+3,GQ$2+1))),"max", MAX(INDIRECT(ADDRESS(26+3,GQ$2+1,,,"Instances") &amp; ":" &amp; ADDRESS(26+3,GQ$2+1))),"diff", MAX(INDIRECT(ADDRESS(26+3,GQ$2+1,,,"Instances") &amp; ":" &amp; ADDRESS(26+3,GQ$2+1)))-MIN(INDIRECT(ADDRESS(26+3,GQ$2+1,,,"Instances") &amp; ":" &amp; ADDRESS(26+3,GQ$2+1))))</f>
        <v>0</v>
      </c>
      <c r="GR31">
        <f>IFERROR(SMALL(GQ5:GQ105,ROW()-ROW($GR$5)+1),"")</f>
        <v>0</v>
      </c>
      <c r="GT31">
        <f>IFERROR(SUM(GR5:GR31),"")</f>
        <v>0</v>
      </c>
      <c r="GU31" cm="1">
        <f t="array" ref="GU31">_xlfn.SWITCH(Charts!$B$3,"average", AVERAGE(INDIRECT(ADDRESS(26+3,GU$2+1,,,"Instances") &amp; ":" &amp; ADDRESS(26+3,GU$2+1))),"median", MEDIAN(INDIRECT(ADDRESS(26+3,GU$2+1,,,"Instances") &amp; ":" &amp; ADDRESS(26+3,GU$2+1))),"min", MIN(INDIRECT(ADDRESS(26+3,GU$2+1,,,"Instances") &amp; ":" &amp; ADDRESS(26+3,GU$2+1))),"max", MAX(INDIRECT(ADDRESS(26+3,GU$2+1,,,"Instances") &amp; ":" &amp; ADDRESS(26+3,GU$2+1))),"diff", MAX(INDIRECT(ADDRESS(26+3,GU$2+1,,,"Instances") &amp; ":" &amp; ADDRESS(26+3,GU$2+1)))-MIN(INDIRECT(ADDRESS(26+3,GU$2+1,,,"Instances") &amp; ":" &amp; ADDRESS(26+3,GU$2+1))))</f>
        <v>0</v>
      </c>
      <c r="GV31">
        <f>IFERROR(SMALL(GU5:GU105,ROW()-ROW($GV$5)+1),"")</f>
        <v>0</v>
      </c>
      <c r="GX31">
        <f>IFERROR(SUM(GV5:GV31),"")</f>
        <v>0</v>
      </c>
      <c r="GY31" cm="1">
        <f t="array" ref="GY31">_xlfn.SWITCH(Charts!$B$3,"average", AVERAGE(INDIRECT(ADDRESS(26+3,GY$2+1,,,"Instances") &amp; ":" &amp; ADDRESS(26+3,GY$2+1))),"median", MEDIAN(INDIRECT(ADDRESS(26+3,GY$2+1,,,"Instances") &amp; ":" &amp; ADDRESS(26+3,GY$2+1))),"min", MIN(INDIRECT(ADDRESS(26+3,GY$2+1,,,"Instances") &amp; ":" &amp; ADDRESS(26+3,GY$2+1))),"max", MAX(INDIRECT(ADDRESS(26+3,GY$2+1,,,"Instances") &amp; ":" &amp; ADDRESS(26+3,GY$2+1))),"diff", MAX(INDIRECT(ADDRESS(26+3,GY$2+1,,,"Instances") &amp; ":" &amp; ADDRESS(26+3,GY$2+1)))-MIN(INDIRECT(ADDRESS(26+3,GY$2+1,,,"Instances") &amp; ":" &amp; ADDRESS(26+3,GY$2+1))))</f>
        <v>0</v>
      </c>
      <c r="GZ31">
        <f>IFERROR(SMALL(GY5:GY105,ROW()-ROW($GZ$5)+1),"")</f>
        <v>0</v>
      </c>
      <c r="HB31">
        <f>IFERROR(SUM(GZ5:GZ31),"")</f>
        <v>0</v>
      </c>
      <c r="HC31" cm="1">
        <f t="array" ref="HC31">_xlfn.SWITCH(Charts!$B$3,"average", AVERAGE(INDIRECT(ADDRESS(26+3,HC$2+1,,,"Instances") &amp; ":" &amp; ADDRESS(26+3,HC$2+1))),"median", MEDIAN(INDIRECT(ADDRESS(26+3,HC$2+1,,,"Instances") &amp; ":" &amp; ADDRESS(26+3,HC$2+1))),"min", MIN(INDIRECT(ADDRESS(26+3,HC$2+1,,,"Instances") &amp; ":" &amp; ADDRESS(26+3,HC$2+1))),"max", MAX(INDIRECT(ADDRESS(26+3,HC$2+1,,,"Instances") &amp; ":" &amp; ADDRESS(26+3,HC$2+1))),"diff", MAX(INDIRECT(ADDRESS(26+3,HC$2+1,,,"Instances") &amp; ":" &amp; ADDRESS(26+3,HC$2+1)))-MIN(INDIRECT(ADDRESS(26+3,HC$2+1,,,"Instances") &amp; ":" &amp; ADDRESS(26+3,HC$2+1))))</f>
        <v>0</v>
      </c>
      <c r="HD31">
        <f>IFERROR(SMALL(HC5:HC105,ROW()-ROW($HD$5)+1),"")</f>
        <v>0</v>
      </c>
      <c r="HF31">
        <f>IFERROR(SUM(HD5:HD31),"")</f>
        <v>0</v>
      </c>
      <c r="HI31">
        <f>IF(Charts!$B$3="none",E543,IF(DG543="",NA(),DG543))</f>
        <v>0</v>
      </c>
      <c r="HJ31">
        <f>IF(Charts!$B$3="none",F543,IF(DH543="",NA(),DH543))</f>
        <v>0</v>
      </c>
      <c r="HK31">
        <f>IF(Charts!$B$3="none",G543,IF(DI543="",NA(),DI543))</f>
        <v>0</v>
      </c>
      <c r="HL31">
        <f>IF(Charts!$B$3="none",H543,IF(DJ543="",NA(),DJ543))</f>
        <v>0</v>
      </c>
      <c r="HM31">
        <f>IF(Charts!$B$3="none",I543,IF(DK543="",NA(),DK543))</f>
        <v>0</v>
      </c>
      <c r="HN31">
        <f>IF(Charts!$B$3="none",J543,IF(DL543="",NA(),DL543))</f>
        <v>0</v>
      </c>
      <c r="HO31">
        <f>IF(Charts!$B$3="none",K543,IF(DM543="",NA(),DM543))</f>
        <v>0</v>
      </c>
      <c r="HP31">
        <f>IF(Charts!$B$3="none",L543,IF(DN543="",NA(),DN543))</f>
        <v>0</v>
      </c>
      <c r="HQ31">
        <f>IF(Charts!$B$3="none",M543,IF(DO543="",NA(),DO543))</f>
        <v>0</v>
      </c>
      <c r="HR31">
        <f>IF(Charts!$B$3="none",N543,IF(DP543="",NA(),DP543))</f>
        <v>0</v>
      </c>
      <c r="HS31">
        <f>IF(Charts!$B$3="none",O543,IF(DQ543="",NA(),DQ543))</f>
        <v>0</v>
      </c>
      <c r="HT31">
        <f>IF(Charts!$B$3="none",P543,IF(DR543="",NA(),DR543))</f>
        <v>0</v>
      </c>
      <c r="HU31">
        <f>IF(Charts!$B$3="none",Q543,IF(DS543="",NA(),DS543))</f>
        <v>0</v>
      </c>
      <c r="HV31">
        <f>IF(Charts!$B$3="none",R543,IF(DT543="",NA(),DT543))</f>
        <v>0</v>
      </c>
      <c r="HW31">
        <f>IF(Charts!$B$3="none",S543,IF(DU543="",NA(),DU543))</f>
        <v>0</v>
      </c>
      <c r="HX31">
        <f>IF(Charts!$B$3="none",T543,IF(DV543="",NA(),DV543))</f>
        <v>0</v>
      </c>
      <c r="HY31">
        <f>IF(Charts!$B$3="none",U543,IF(DW543="",NA(),DW543))</f>
        <v>0</v>
      </c>
      <c r="HZ31">
        <f>IF(Charts!$B$3="none",V543,IF(DX543="",NA(),DX543))</f>
        <v>0</v>
      </c>
      <c r="IA31">
        <f>IF(Charts!$B$3="none",W543,IF(DY543="",NA(),DY543))</f>
        <v>0</v>
      </c>
      <c r="IB31">
        <f>IF(Charts!$B$3="none",X543,IF(DZ543="",NA(),DZ543))</f>
        <v>0</v>
      </c>
      <c r="IC31">
        <f>IF(Charts!$B$3="none",Y543,IF(EA543="",NA(),EA543))</f>
        <v>0</v>
      </c>
      <c r="ID31">
        <f>IF(Charts!$B$3="none",Z543,IF(EB543="",NA(),EB543))</f>
        <v>0</v>
      </c>
      <c r="IE31">
        <f>IF(Charts!$B$3="none",AA543,IF(EC543="",NA(),EC543))</f>
        <v>0</v>
      </c>
      <c r="IF31">
        <f>IF(Charts!$B$3="none",AB543,IF(ED543="",NA(),ED543))</f>
        <v>0</v>
      </c>
      <c r="IG31">
        <f>IF(Charts!$B$3="none",AC543,IF(EE543="",NA(),EE543))</f>
        <v>0</v>
      </c>
      <c r="IH31">
        <f>IF(Charts!$B$3="none",AD543,IF(EF543="",NA(),EF543))</f>
        <v>0</v>
      </c>
      <c r="II31">
        <f>IF(Charts!$B$3="none",AE543,IF(EG543="",NA(),EG543))</f>
        <v>0</v>
      </c>
      <c r="IJ31">
        <f>IF(Charts!$B$3="none",AF543,IF(EH543="",NA(),EH543))</f>
        <v>0</v>
      </c>
      <c r="IK31">
        <f>IF(Charts!$B$3="none",AG543,IF(EI543="",NA(),EI543))</f>
        <v>0</v>
      </c>
      <c r="IL31">
        <f>IF(Charts!$B$3="none",AH543,IF(EJ543="",NA(),EJ543))</f>
        <v>0</v>
      </c>
      <c r="IM31">
        <f>IF(Charts!$B$3="none",AI543,IF(EK543="",NA(),EK543))</f>
        <v>0</v>
      </c>
      <c r="IN31">
        <f>IF(Charts!$B$3="none",AJ543,IF(EL543="",NA(),EL543))</f>
        <v>0</v>
      </c>
      <c r="IO31">
        <f>IF(Charts!$B$3="none",AK543,IF(EM543="",NA(),EM543))</f>
        <v>0</v>
      </c>
      <c r="IP31">
        <f>IF(Charts!$B$3="none",AL543,IF(EN543="",NA(),EN543))</f>
        <v>0</v>
      </c>
      <c r="IQ31">
        <f>IF(Charts!$B$3="none",AM543,IF(EO543="",NA(),EO543))</f>
        <v>0</v>
      </c>
      <c r="IR31">
        <f>IF(Charts!$B$3="none",AN543,IF(EP543="",NA(),EP543))</f>
        <v>0</v>
      </c>
      <c r="IS31">
        <f>IF(Charts!$B$3="none",AO543,IF(EQ543="",NA(),EQ543))</f>
        <v>0</v>
      </c>
      <c r="IT31">
        <f>IF(Charts!$B$3="none",AP543,IF(ER543="",NA(),ER543))</f>
        <v>0</v>
      </c>
      <c r="IU31">
        <f>IF(Charts!$B$3="none",AQ543,IF(ES543="",NA(),ES543))</f>
        <v>0</v>
      </c>
      <c r="IV31">
        <f>IF(Charts!$B$3="none",AR543,IF(ET543="",NA(),ET543))</f>
        <v>0</v>
      </c>
      <c r="IW31">
        <f>IF(Charts!$B$3="none",AS543,IF(EU543="",NA(),EU543))</f>
        <v>0</v>
      </c>
      <c r="IX31">
        <f>IF(Charts!$B$3="none",AT543,IF(EV543="",NA(),EV543))</f>
        <v>0</v>
      </c>
      <c r="IY31">
        <f>IF(Charts!$B$3="none",AU543,IF(EW543="",NA(),EW543))</f>
        <v>0</v>
      </c>
      <c r="IZ31">
        <f>IF(Charts!$B$3="none",AV543,IF(EX543="",NA(),EX543))</f>
        <v>0</v>
      </c>
      <c r="JA31">
        <f>IF(Charts!$B$3="none",AW543,IF(EY543="",NA(),EY543))</f>
        <v>0</v>
      </c>
      <c r="JB31">
        <f>IF(Charts!$B$3="none",AX543,IF(EZ543="",NA(),EZ543))</f>
        <v>0</v>
      </c>
      <c r="JC31">
        <f>IF(Charts!$B$3="none",AY543,IF(FA543="",NA(),FA543))</f>
        <v>0</v>
      </c>
      <c r="JD31">
        <f>IF(Charts!$B$3="none",AZ543,IF(FB543="",NA(),FB543))</f>
        <v>0</v>
      </c>
      <c r="JE31">
        <f>IF(Charts!$B$3="none",BA543,IF(FC543="",NA(),FC543))</f>
        <v>0</v>
      </c>
      <c r="JF31">
        <f>IF(Charts!$B$3="none",BB543,IF(FD543="",NA(),FD543))</f>
        <v>0</v>
      </c>
      <c r="JG31">
        <f>IF(Charts!$B$3="none",BC543,IF(FE543="",NA(),FE543))</f>
        <v>0</v>
      </c>
      <c r="JH31">
        <f>IF(Charts!$B$3="none",BD543,IF(FF543="",NA(),FF543))</f>
        <v>0</v>
      </c>
      <c r="JI31">
        <f>IF(Charts!$B$3="none",BE543,IF(FG543="",NA(),FG543))</f>
        <v>0</v>
      </c>
      <c r="JJ31">
        <f>IF(Charts!$B$3="none",BF543,IF(FH543="",NA(),FH543))</f>
        <v>0</v>
      </c>
      <c r="JK31">
        <f>IF(Charts!$B$3="none",BG543,IF(FI543="",NA(),FI543))</f>
        <v>0</v>
      </c>
      <c r="JL31">
        <f>IF(Charts!$B$3="none",BH543,IF(FJ543="",NA(),FJ543))</f>
        <v>0</v>
      </c>
      <c r="JM31">
        <f>IF(Charts!$B$3="none",BI543,IF(FK543="",NA(),FK543))</f>
        <v>0</v>
      </c>
      <c r="JN31">
        <f>IF(Charts!$B$3="none",BJ543,IF(FL543="",NA(),FL543))</f>
        <v>0</v>
      </c>
      <c r="JO31">
        <f>IF(Charts!$B$3="none",BK543,IF(FM543="",NA(),FM543))</f>
        <v>0</v>
      </c>
      <c r="JP31">
        <f>IF(Charts!$B$3="none",BL543,IF(FN543="",NA(),FN543))</f>
        <v>0</v>
      </c>
      <c r="JQ31">
        <f>IF(Charts!$B$3="none",BM543,IF(FO543="",NA(),FO543))</f>
        <v>0</v>
      </c>
      <c r="JR31">
        <f>IF(Charts!$B$3="none",BN543,IF(FP543="",NA(),FP543))</f>
        <v>0</v>
      </c>
      <c r="JS31">
        <f>IF(Charts!$B$3="none",BO543,IF(FQ543="",NA(),FQ543))</f>
        <v>0</v>
      </c>
      <c r="JT31">
        <f>IF(Charts!$B$3="none",BP543,IF(FR543="",NA(),FR543))</f>
        <v>0</v>
      </c>
      <c r="JU31">
        <f>IF(Charts!$B$3="none",BQ543,IF(FS543="",NA(),FS543))</f>
        <v>0</v>
      </c>
      <c r="JV31">
        <f>IF(Charts!$B$3="none",BR543,IF(FT543="",NA(),FT543))</f>
        <v>0</v>
      </c>
      <c r="JW31">
        <f>IF(Charts!$B$3="none",BS543,IF(FU543="",NA(),FU543))</f>
        <v>0</v>
      </c>
      <c r="JX31">
        <f>IF(Charts!$B$3="none",BT543,IF(FV543="",NA(),FV543))</f>
        <v>0</v>
      </c>
      <c r="JY31">
        <f>IF(Charts!$B$3="none",BU543,IF(FW543="",NA(),FW543))</f>
        <v>0</v>
      </c>
      <c r="JZ31">
        <f>IF(Charts!$B$3="none",BV543,IF(FX543="",NA(),FX543))</f>
        <v>0</v>
      </c>
      <c r="KA31">
        <f>IF(Charts!$B$3="none",BW543,IF(FY543="",NA(),FY543))</f>
        <v>0</v>
      </c>
      <c r="KB31">
        <f>IF(Charts!$B$3="none",BX543,IF(FZ543="",NA(),FZ543))</f>
        <v>0</v>
      </c>
      <c r="KC31">
        <f>IF(Charts!$B$3="none",BY543,IF(GA543="",NA(),GA543))</f>
        <v>0</v>
      </c>
      <c r="KD31">
        <f>IF(Charts!$B$3="none",BZ543,IF(GB543="",NA(),GB543))</f>
        <v>0</v>
      </c>
      <c r="KE31">
        <f>IF(Charts!$B$3="none",CA543,IF(GC543="",NA(),GC543))</f>
        <v>0</v>
      </c>
      <c r="KF31">
        <f>IF(Charts!$B$3="none",CB543,IF(GD543="",NA(),GD543))</f>
        <v>0</v>
      </c>
      <c r="KG31">
        <f>IF(Charts!$B$3="none",CC543,IF(GE543="",NA(),GE543))</f>
        <v>0</v>
      </c>
      <c r="KH31">
        <f>IF(Charts!$B$3="none",CD543,IF(GF543="",NA(),GF543))</f>
        <v>0</v>
      </c>
      <c r="KI31">
        <f>IF(Charts!$B$3="none",CE543,IF(GG543="",NA(),GG543))</f>
        <v>0</v>
      </c>
      <c r="KJ31">
        <f>IF(Charts!$B$3="none",CF543,IF(GH543="",NA(),GH543))</f>
        <v>0</v>
      </c>
      <c r="KK31">
        <f>IF(Charts!$B$3="none",CG543,IF(GI543="",NA(),GI543))</f>
        <v>0</v>
      </c>
      <c r="KL31">
        <f>IF(Charts!$B$3="none",CH543,IF(GJ543="",NA(),GJ543))</f>
        <v>0</v>
      </c>
      <c r="KM31">
        <f>IF(Charts!$B$3="none",CI543,IF(GK543="",NA(),GK543))</f>
        <v>0</v>
      </c>
      <c r="KN31">
        <f>IF(Charts!$B$3="none",CJ543,IF(GL543="",NA(),GL543))</f>
        <v>0</v>
      </c>
      <c r="KO31">
        <f>IF(Charts!$B$3="none",CK543,IF(GM543="",NA(),GM543))</f>
        <v>0</v>
      </c>
      <c r="KP31">
        <f>IF(Charts!$B$3="none",CL543,IF(GN543="",NA(),GN543))</f>
        <v>0</v>
      </c>
      <c r="KQ31">
        <f>IF(Charts!$B$3="none",CM543,IF(GO543="",NA(),GO543))</f>
        <v>0</v>
      </c>
      <c r="KR31">
        <f>IF(Charts!$B$3="none",CN543,IF(GP543="",NA(),GP543))</f>
        <v>0</v>
      </c>
      <c r="KS31">
        <f>IF(Charts!$B$3="none",CO543,IF(GQ543="",NA(),GQ543))</f>
        <v>0</v>
      </c>
      <c r="KT31">
        <f>IF(Charts!$B$3="none",CP543,IF(GR543="",NA(),GR543))</f>
        <v>0</v>
      </c>
      <c r="KU31">
        <f>IF(Charts!$B$3="none",CQ543,IF(GS543="",NA(),GS543))</f>
        <v>0</v>
      </c>
      <c r="KV31">
        <f>IF(Charts!$B$3="none",CR543,IF(GT543="",NA(),GT543))</f>
        <v>0</v>
      </c>
      <c r="KW31">
        <f>IF(Charts!$B$3="none",CS543,IF(GU543="",NA(),GU543))</f>
        <v>0</v>
      </c>
      <c r="KX31">
        <f>IF(Charts!$B$3="none",CT543,IF(GV543="",NA(),GV543))</f>
        <v>0</v>
      </c>
      <c r="KY31">
        <f>IF(Charts!$B$3="none",CU543,IF(GW543="",NA(),GW543))</f>
        <v>0</v>
      </c>
      <c r="KZ31">
        <f>IF(Charts!$B$3="none",CV543,IF(GX543="",NA(),GX543))</f>
        <v>0</v>
      </c>
      <c r="LA31">
        <f>IF(Charts!$B$3="none",CW543,IF(GY543="",NA(),GY543))</f>
        <v>0</v>
      </c>
      <c r="LB31">
        <f>IF(Charts!$B$3="none",CX543,IF(GZ543="",NA(),GZ543))</f>
        <v>0</v>
      </c>
      <c r="LC31">
        <f>IF(Charts!$B$3="none",CY543,IF(HA543="",NA(),HA543))</f>
        <v>0</v>
      </c>
      <c r="LD31">
        <f>IF(Charts!$B$3="none",CZ543,IF(HB543="",NA(),HB543))</f>
        <v>0</v>
      </c>
      <c r="LE31">
        <f>IF(Charts!$B$3="none",DA543,IF(HC543="",NA(),HC543))</f>
        <v>0</v>
      </c>
      <c r="LF31">
        <f>IF(Charts!$B$3="none",DB543,IF(HD543="",NA(),HD543))</f>
        <v>0</v>
      </c>
      <c r="LG31">
        <f>IF(Charts!$B$3="none",DC543,IF(HE543="",NA(),HE543))</f>
        <v>0</v>
      </c>
      <c r="LH31">
        <f>IF(Charts!$B$3="none",DD543,IF(HF543="",NA(),HF543))</f>
        <v>0</v>
      </c>
    </row>
    <row r="32" spans="4:320">
      <c r="D32">
        <v>28</v>
      </c>
      <c r="E32">
        <f>IF(INDIRECT(ADDRESS($D32+2,E$2+1,,,"Instances"))="","",INDIRECT(ADDRESS($D32+2,E$2+1,,,"Instances")))</f>
        <v>0</v>
      </c>
      <c r="F32">
        <f>IFERROR(SMALL(E5:E105,ROW()-ROW($F$5)+1),"")</f>
        <v>0</v>
      </c>
      <c r="H32">
        <f>IFERROR(SUM(F5:F32),"")</f>
        <v>0</v>
      </c>
      <c r="I32">
        <f>IF(INDIRECT(ADDRESS($D32+2,I$2+1,,,"Instances"))="","",INDIRECT(ADDRESS($D32+2,I$2+1,,,"Instances")))</f>
        <v>0</v>
      </c>
      <c r="J32">
        <f>IFERROR(SMALL(I5:I105,ROW()-ROW($J$5)+1),"")</f>
        <v>0</v>
      </c>
      <c r="L32">
        <f>IFERROR(SUM(J5:J32),"")</f>
        <v>0</v>
      </c>
      <c r="M32">
        <f>IF(INDIRECT(ADDRESS($D32+2,M$2+1,,,"Instances"))="","",INDIRECT(ADDRESS($D32+2,M$2+1,,,"Instances")))</f>
        <v>0</v>
      </c>
      <c r="N32">
        <f>IFERROR(SMALL(M5:M105,ROW()-ROW($N$5)+1),"")</f>
        <v>0</v>
      </c>
      <c r="P32">
        <f>IFERROR(SUM(N5:N32),"")</f>
        <v>0</v>
      </c>
      <c r="Q32">
        <f>IF(INDIRECT(ADDRESS($D32+2,Q$2+1,,,"Instances"))="","",INDIRECT(ADDRESS($D32+2,Q$2+1,,,"Instances")))</f>
        <v>0</v>
      </c>
      <c r="R32">
        <f>IFERROR(SMALL(Q5:Q105,ROW()-ROW($R$5)+1),"")</f>
        <v>0</v>
      </c>
      <c r="T32">
        <f>IFERROR(SUM(R5:R32),"")</f>
        <v>0</v>
      </c>
      <c r="U32">
        <f>IF(INDIRECT(ADDRESS($D32+2,U$2+1,,,"Instances"))="","",INDIRECT(ADDRESS($D32+2,U$2+1,,,"Instances")))</f>
        <v>0</v>
      </c>
      <c r="V32">
        <f>IFERROR(SMALL(U5:U105,ROW()-ROW($V$5)+1),"")</f>
        <v>0</v>
      </c>
      <c r="X32">
        <f>IFERROR(SUM(V5:V32),"")</f>
        <v>0</v>
      </c>
      <c r="Y32">
        <f>IF(INDIRECT(ADDRESS($D32+2,Y$2+1,,,"Instances"))="","",INDIRECT(ADDRESS($D32+2,Y$2+1,,,"Instances")))</f>
        <v>0</v>
      </c>
      <c r="Z32">
        <f>IFERROR(SMALL(Y5:Y105,ROW()-ROW($Z$5)+1),"")</f>
        <v>0</v>
      </c>
      <c r="AB32">
        <f>IFERROR(SUM(Z5:Z32),"")</f>
        <v>0</v>
      </c>
      <c r="AC32">
        <f>IF(INDIRECT(ADDRESS($D32+2,AC$2+1,,,"Instances"))="","",INDIRECT(ADDRESS($D32+2,AC$2+1,,,"Instances")))</f>
        <v>0</v>
      </c>
      <c r="AD32">
        <f>IFERROR(SMALL(AC5:AC105,ROW()-ROW($AD$5)+1),"")</f>
        <v>0</v>
      </c>
      <c r="AF32">
        <f>IFERROR(SUM(AD5:AD32),"")</f>
        <v>0</v>
      </c>
      <c r="AG32">
        <f>IF(INDIRECT(ADDRESS($D32+2,AG$2+1,,,"Instances"))="","",INDIRECT(ADDRESS($D32+2,AG$2+1,,,"Instances")))</f>
        <v>0</v>
      </c>
      <c r="AH32">
        <f>IFERROR(SMALL(AG5:AG105,ROW()-ROW($AH$5)+1),"")</f>
        <v>0</v>
      </c>
      <c r="AJ32">
        <f>IFERROR(SUM(AH5:AH32),"")</f>
        <v>0</v>
      </c>
      <c r="AK32">
        <f>IF(INDIRECT(ADDRESS($D32+2,AK$2+1,,,"Instances"))="","",INDIRECT(ADDRESS($D32+2,AK$2+1,,,"Instances")))</f>
        <v>0</v>
      </c>
      <c r="AL32">
        <f>IFERROR(SMALL(AK5:AK105,ROW()-ROW($AL$5)+1),"")</f>
        <v>0</v>
      </c>
      <c r="AN32">
        <f>IFERROR(SUM(AL5:AL32),"")</f>
        <v>0</v>
      </c>
      <c r="AO32">
        <f>IF(INDIRECT(ADDRESS($D32+2,AO$2+1,,,"Instances"))="","",INDIRECT(ADDRESS($D32+2,AO$2+1,,,"Instances")))</f>
        <v>0</v>
      </c>
      <c r="AP32">
        <f>IFERROR(SMALL(AO5:AO105,ROW()-ROW($AP$5)+1),"")</f>
        <v>0</v>
      </c>
      <c r="AR32">
        <f>IFERROR(SUM(AP5:AP32),"")</f>
        <v>0</v>
      </c>
      <c r="AS32">
        <f>IF(INDIRECT(ADDRESS($D32+2,AS$2+1,,,"Instances"))="","",INDIRECT(ADDRESS($D32+2,AS$2+1,,,"Instances")))</f>
        <v>0</v>
      </c>
      <c r="AT32">
        <f>IFERROR(SMALL(AS5:AS105,ROW()-ROW($AT$5)+1),"")</f>
        <v>0</v>
      </c>
      <c r="AV32">
        <f>IFERROR(SUM(AT5:AT32),"")</f>
        <v>0</v>
      </c>
      <c r="AW32">
        <f>IF(INDIRECT(ADDRESS($D32+2,AW$2+1,,,"Instances"))="","",INDIRECT(ADDRESS($D32+2,AW$2+1,,,"Instances")))</f>
        <v>0</v>
      </c>
      <c r="AX32">
        <f>IFERROR(SMALL(AW5:AW105,ROW()-ROW($AX$5)+1),"")</f>
        <v>0</v>
      </c>
      <c r="AZ32">
        <f>IFERROR(SUM(AX5:AX32),"")</f>
        <v>0</v>
      </c>
      <c r="BA32">
        <f>IF(INDIRECT(ADDRESS($D32+2,BA$2+1,,,"Instances"))="","",INDIRECT(ADDRESS($D32+2,BA$2+1,,,"Instances")))</f>
        <v>0</v>
      </c>
      <c r="BB32">
        <f>IFERROR(SMALL(BA5:BA105,ROW()-ROW($BB$5)+1),"")</f>
        <v>0</v>
      </c>
      <c r="BD32">
        <f>IFERROR(SUM(BB5:BB32),"")</f>
        <v>0</v>
      </c>
      <c r="BE32">
        <f>IF(INDIRECT(ADDRESS($D32+2,BE$2+1,,,"Instances"))="","",INDIRECT(ADDRESS($D32+2,BE$2+1,,,"Instances")))</f>
        <v>0</v>
      </c>
      <c r="BF32">
        <f>IFERROR(SMALL(BE5:BE105,ROW()-ROW($BF$5)+1),"")</f>
        <v>0</v>
      </c>
      <c r="BH32">
        <f>IFERROR(SUM(BF5:BF32),"")</f>
        <v>0</v>
      </c>
      <c r="BI32">
        <f>IF(INDIRECT(ADDRESS($D32+2,BI$2+1,,,"Instances"))="","",INDIRECT(ADDRESS($D32+2,BI$2+1,,,"Instances")))</f>
        <v>0</v>
      </c>
      <c r="BJ32">
        <f>IFERROR(SMALL(BI5:BI105,ROW()-ROW($BJ$5)+1),"")</f>
        <v>0</v>
      </c>
      <c r="BL32">
        <f>IFERROR(SUM(BJ5:BJ32),"")</f>
        <v>0</v>
      </c>
      <c r="BM32">
        <f>IF(INDIRECT(ADDRESS($D32+2,BM$2+1,,,"Instances"))="","",INDIRECT(ADDRESS($D32+2,BM$2+1,,,"Instances")))</f>
        <v>0</v>
      </c>
      <c r="BN32">
        <f>IFERROR(SMALL(BM5:BM105,ROW()-ROW($BN$5)+1),"")</f>
        <v>0</v>
      </c>
      <c r="BP32">
        <f>IFERROR(SUM(BN5:BN32),"")</f>
        <v>0</v>
      </c>
      <c r="BQ32">
        <f>IF(INDIRECT(ADDRESS($D32+2,BQ$2+1,,,"Instances"))="","",INDIRECT(ADDRESS($D32+2,BQ$2+1,,,"Instances")))</f>
        <v>0</v>
      </c>
      <c r="BR32">
        <f>IFERROR(SMALL(BQ5:BQ105,ROW()-ROW($BR$5)+1),"")</f>
        <v>0</v>
      </c>
      <c r="BT32">
        <f>IFERROR(SUM(BR5:BR32),"")</f>
        <v>0</v>
      </c>
      <c r="BU32">
        <f>IF(INDIRECT(ADDRESS($D32+2,BU$2+1,,,"Instances"))="","",INDIRECT(ADDRESS($D32+2,BU$2+1,,,"Instances")))</f>
        <v>0</v>
      </c>
      <c r="BV32">
        <f>IFERROR(SMALL(BU5:BU105,ROW()-ROW($BV$5)+1),"")</f>
        <v>0</v>
      </c>
      <c r="BX32">
        <f>IFERROR(SUM(BV5:BV32),"")</f>
        <v>0</v>
      </c>
      <c r="BY32">
        <f>IF(INDIRECT(ADDRESS($D32+2,BY$2+1,,,"Instances"))="","",INDIRECT(ADDRESS($D32+2,BY$2+1,,,"Instances")))</f>
        <v>0</v>
      </c>
      <c r="BZ32">
        <f>IFERROR(SMALL(BY5:BY105,ROW()-ROW($BZ$5)+1),"")</f>
        <v>0</v>
      </c>
      <c r="CB32">
        <f>IFERROR(SUM(BZ5:BZ32),"")</f>
        <v>0</v>
      </c>
      <c r="CC32">
        <f>IF(INDIRECT(ADDRESS($D32+2,CC$2+1,,,"Instances"))="","",INDIRECT(ADDRESS($D32+2,CC$2+1,,,"Instances")))</f>
        <v>0</v>
      </c>
      <c r="CD32">
        <f>IFERROR(SMALL(CC5:CC105,ROW()-ROW($CD$5)+1),"")</f>
        <v>0</v>
      </c>
      <c r="CF32">
        <f>IFERROR(SUM(CD5:CD32),"")</f>
        <v>0</v>
      </c>
      <c r="CG32">
        <f>IF(INDIRECT(ADDRESS($D32+2,CG$2+1,,,"Instances"))="","",INDIRECT(ADDRESS($D32+2,CG$2+1,,,"Instances")))</f>
        <v>0</v>
      </c>
      <c r="CH32">
        <f>IFERROR(SMALL(CG5:CG105,ROW()-ROW($CH$5)+1),"")</f>
        <v>0</v>
      </c>
      <c r="CJ32">
        <f>IFERROR(SUM(CH5:CH32),"")</f>
        <v>0</v>
      </c>
      <c r="CK32">
        <f>IF(INDIRECT(ADDRESS($D32+2,CK$2+1,,,"Instances"))="","",INDIRECT(ADDRESS($D32+2,CK$2+1,,,"Instances")))</f>
        <v>0</v>
      </c>
      <c r="CL32">
        <f>IFERROR(SMALL(CK5:CK105,ROW()-ROW($CL$5)+1),"")</f>
        <v>0</v>
      </c>
      <c r="CN32">
        <f>IFERROR(SUM(CL5:CL32),"")</f>
        <v>0</v>
      </c>
      <c r="CO32">
        <f>IF(INDIRECT(ADDRESS($D32+2,CO$2+1,,,"Instances"))="","",INDIRECT(ADDRESS($D32+2,CO$2+1,,,"Instances")))</f>
        <v>0</v>
      </c>
      <c r="CP32">
        <f>IFERROR(SMALL(CO5:CO105,ROW()-ROW($CP$5)+1),"")</f>
        <v>0</v>
      </c>
      <c r="CR32">
        <f>IFERROR(SUM(CP5:CP32),"")</f>
        <v>0</v>
      </c>
      <c r="CS32">
        <f>IF(INDIRECT(ADDRESS($D32+2,CS$2+1,,,"Instances"))="","",INDIRECT(ADDRESS($D32+2,CS$2+1,,,"Instances")))</f>
        <v>0</v>
      </c>
      <c r="CT32">
        <f>IFERROR(SMALL(CS5:CS105,ROW()-ROW($CT$5)+1),"")</f>
        <v>0</v>
      </c>
      <c r="CV32">
        <f>IFERROR(SUM(CT5:CT32),"")</f>
        <v>0</v>
      </c>
      <c r="CW32">
        <f>IF(INDIRECT(ADDRESS($D32+2,CW$2+1,,,"Instances"))="","",INDIRECT(ADDRESS($D32+2,CW$2+1,,,"Instances")))</f>
        <v>0</v>
      </c>
      <c r="CX32">
        <f>IFERROR(SMALL(CW5:CW105,ROW()-ROW($CX$5)+1),"")</f>
        <v>0</v>
      </c>
      <c r="CZ32">
        <f>IFERROR(SUM(CX5:CX32),"")</f>
        <v>0</v>
      </c>
      <c r="DA32">
        <f>IF(INDIRECT(ADDRESS($D32+2,DA$2+1,,,"Instances"))="","",INDIRECT(ADDRESS($D32+2,DA$2+1,,,"Instances")))</f>
        <v>0</v>
      </c>
      <c r="DB32">
        <f>IFERROR(SMALL(DA5:DA105,ROW()-ROW($DB$5)+1),"")</f>
        <v>0</v>
      </c>
      <c r="DD32">
        <f>IFERROR(SUM(DB5:DB32),"")</f>
        <v>0</v>
      </c>
      <c r="DF32">
        <v>28</v>
      </c>
      <c r="DG32" cm="1">
        <f t="array" ref="DG32">_xlfn.SWITCH(Charts!$B$3,"average", AVERAGE(INDIRECT(ADDRESS(27+3,DG$2+1,,,"Instances") &amp; ":" &amp; ADDRESS(27+3,DG$2+1))),"median", MEDIAN(INDIRECT(ADDRESS(27+3,DG$2+1,,,"Instances") &amp; ":" &amp; ADDRESS(27+3,DG$2+1))),"min", MIN(INDIRECT(ADDRESS(27+3,DG$2+1,,,"Instances") &amp; ":" &amp; ADDRESS(27+3,DG$2+1))),"max", MAX(INDIRECT(ADDRESS(27+3,DG$2+1,,,"Instances") &amp; ":" &amp; ADDRESS(27+3,DG$2+1))),"diff", MAX(INDIRECT(ADDRESS(27+3,DG$2+1,,,"Instances") &amp; ":" &amp; ADDRESS(27+3,DG$2+1)))-MIN(INDIRECT(ADDRESS(27+3,DG$2+1,,,"Instances") &amp; ":" &amp; ADDRESS(27+3,DG$2+1))))</f>
        <v>0</v>
      </c>
      <c r="DH32">
        <f>IFERROR(SMALL(DG5:DG105,ROW()-ROW($DH$5)+1),"")</f>
        <v>0</v>
      </c>
      <c r="DJ32">
        <f>IFERROR(SUM(DH5:DH32),"")</f>
        <v>0</v>
      </c>
      <c r="DK32" cm="1">
        <f t="array" ref="DK32">_xlfn.SWITCH(Charts!$B$3,"average", AVERAGE(INDIRECT(ADDRESS(27+3,DK$2+1,,,"Instances") &amp; ":" &amp; ADDRESS(27+3,DK$2+1))),"median", MEDIAN(INDIRECT(ADDRESS(27+3,DK$2+1,,,"Instances") &amp; ":" &amp; ADDRESS(27+3,DK$2+1))),"min", MIN(INDIRECT(ADDRESS(27+3,DK$2+1,,,"Instances") &amp; ":" &amp; ADDRESS(27+3,DK$2+1))),"max", MAX(INDIRECT(ADDRESS(27+3,DK$2+1,,,"Instances") &amp; ":" &amp; ADDRESS(27+3,DK$2+1))),"diff", MAX(INDIRECT(ADDRESS(27+3,DK$2+1,,,"Instances") &amp; ":" &amp; ADDRESS(27+3,DK$2+1)))-MIN(INDIRECT(ADDRESS(27+3,DK$2+1,,,"Instances") &amp; ":" &amp; ADDRESS(27+3,DK$2+1))))</f>
        <v>0</v>
      </c>
      <c r="DL32">
        <f>IFERROR(SMALL(DK5:DK105,ROW()-ROW($DL$5)+1),"")</f>
        <v>0</v>
      </c>
      <c r="DN32">
        <f>IFERROR(SUM(DL5:DL32),"")</f>
        <v>0</v>
      </c>
      <c r="DO32" cm="1">
        <f t="array" ref="DO32">_xlfn.SWITCH(Charts!$B$3,"average", AVERAGE(INDIRECT(ADDRESS(27+3,DO$2+1,,,"Instances") &amp; ":" &amp; ADDRESS(27+3,DO$2+1))),"median", MEDIAN(INDIRECT(ADDRESS(27+3,DO$2+1,,,"Instances") &amp; ":" &amp; ADDRESS(27+3,DO$2+1))),"min", MIN(INDIRECT(ADDRESS(27+3,DO$2+1,,,"Instances") &amp; ":" &amp; ADDRESS(27+3,DO$2+1))),"max", MAX(INDIRECT(ADDRESS(27+3,DO$2+1,,,"Instances") &amp; ":" &amp; ADDRESS(27+3,DO$2+1))),"diff", MAX(INDIRECT(ADDRESS(27+3,DO$2+1,,,"Instances") &amp; ":" &amp; ADDRESS(27+3,DO$2+1)))-MIN(INDIRECT(ADDRESS(27+3,DO$2+1,,,"Instances") &amp; ":" &amp; ADDRESS(27+3,DO$2+1))))</f>
        <v>0</v>
      </c>
      <c r="DP32">
        <f>IFERROR(SMALL(DO5:DO105,ROW()-ROW($DP$5)+1),"")</f>
        <v>0</v>
      </c>
      <c r="DR32">
        <f>IFERROR(SUM(DP5:DP32),"")</f>
        <v>0</v>
      </c>
      <c r="DS32" cm="1">
        <f t="array" ref="DS32">_xlfn.SWITCH(Charts!$B$3,"average", AVERAGE(INDIRECT(ADDRESS(27+3,DS$2+1,,,"Instances") &amp; ":" &amp; ADDRESS(27+3,DS$2+1))),"median", MEDIAN(INDIRECT(ADDRESS(27+3,DS$2+1,,,"Instances") &amp; ":" &amp; ADDRESS(27+3,DS$2+1))),"min", MIN(INDIRECT(ADDRESS(27+3,DS$2+1,,,"Instances") &amp; ":" &amp; ADDRESS(27+3,DS$2+1))),"max", MAX(INDIRECT(ADDRESS(27+3,DS$2+1,,,"Instances") &amp; ":" &amp; ADDRESS(27+3,DS$2+1))),"diff", MAX(INDIRECT(ADDRESS(27+3,DS$2+1,,,"Instances") &amp; ":" &amp; ADDRESS(27+3,DS$2+1)))-MIN(INDIRECT(ADDRESS(27+3,DS$2+1,,,"Instances") &amp; ":" &amp; ADDRESS(27+3,DS$2+1))))</f>
        <v>0</v>
      </c>
      <c r="DT32">
        <f>IFERROR(SMALL(DS5:DS105,ROW()-ROW($DT$5)+1),"")</f>
        <v>0</v>
      </c>
      <c r="DV32">
        <f>IFERROR(SUM(DT5:DT32),"")</f>
        <v>0</v>
      </c>
      <c r="DW32" cm="1">
        <f t="array" ref="DW32">_xlfn.SWITCH(Charts!$B$3,"average", AVERAGE(INDIRECT(ADDRESS(27+3,DW$2+1,,,"Instances") &amp; ":" &amp; ADDRESS(27+3,DW$2+1))),"median", MEDIAN(INDIRECT(ADDRESS(27+3,DW$2+1,,,"Instances") &amp; ":" &amp; ADDRESS(27+3,DW$2+1))),"min", MIN(INDIRECT(ADDRESS(27+3,DW$2+1,,,"Instances") &amp; ":" &amp; ADDRESS(27+3,DW$2+1))),"max", MAX(INDIRECT(ADDRESS(27+3,DW$2+1,,,"Instances") &amp; ":" &amp; ADDRESS(27+3,DW$2+1))),"diff", MAX(INDIRECT(ADDRESS(27+3,DW$2+1,,,"Instances") &amp; ":" &amp; ADDRESS(27+3,DW$2+1)))-MIN(INDIRECT(ADDRESS(27+3,DW$2+1,,,"Instances") &amp; ":" &amp; ADDRESS(27+3,DW$2+1))))</f>
        <v>0</v>
      </c>
      <c r="DX32">
        <f>IFERROR(SMALL(DW5:DW105,ROW()-ROW($DX$5)+1),"")</f>
        <v>0</v>
      </c>
      <c r="DZ32">
        <f>IFERROR(SUM(DX5:DX32),"")</f>
        <v>0</v>
      </c>
      <c r="EA32" cm="1">
        <f t="array" ref="EA32">_xlfn.SWITCH(Charts!$B$3,"average", AVERAGE(INDIRECT(ADDRESS(27+3,EA$2+1,,,"Instances") &amp; ":" &amp; ADDRESS(27+3,EA$2+1))),"median", MEDIAN(INDIRECT(ADDRESS(27+3,EA$2+1,,,"Instances") &amp; ":" &amp; ADDRESS(27+3,EA$2+1))),"min", MIN(INDIRECT(ADDRESS(27+3,EA$2+1,,,"Instances") &amp; ":" &amp; ADDRESS(27+3,EA$2+1))),"max", MAX(INDIRECT(ADDRESS(27+3,EA$2+1,,,"Instances") &amp; ":" &amp; ADDRESS(27+3,EA$2+1))),"diff", MAX(INDIRECT(ADDRESS(27+3,EA$2+1,,,"Instances") &amp; ":" &amp; ADDRESS(27+3,EA$2+1)))-MIN(INDIRECT(ADDRESS(27+3,EA$2+1,,,"Instances") &amp; ":" &amp; ADDRESS(27+3,EA$2+1))))</f>
        <v>0</v>
      </c>
      <c r="EB32">
        <f>IFERROR(SMALL(EA5:EA105,ROW()-ROW($EB$5)+1),"")</f>
        <v>0</v>
      </c>
      <c r="ED32">
        <f>IFERROR(SUM(EB5:EB32),"")</f>
        <v>0</v>
      </c>
      <c r="EE32" cm="1">
        <f t="array" ref="EE32">_xlfn.SWITCH(Charts!$B$3,"average", AVERAGE(INDIRECT(ADDRESS(27+3,EE$2+1,,,"Instances") &amp; ":" &amp; ADDRESS(27+3,EE$2+1))),"median", MEDIAN(INDIRECT(ADDRESS(27+3,EE$2+1,,,"Instances") &amp; ":" &amp; ADDRESS(27+3,EE$2+1))),"min", MIN(INDIRECT(ADDRESS(27+3,EE$2+1,,,"Instances") &amp; ":" &amp; ADDRESS(27+3,EE$2+1))),"max", MAX(INDIRECT(ADDRESS(27+3,EE$2+1,,,"Instances") &amp; ":" &amp; ADDRESS(27+3,EE$2+1))),"diff", MAX(INDIRECT(ADDRESS(27+3,EE$2+1,,,"Instances") &amp; ":" &amp; ADDRESS(27+3,EE$2+1)))-MIN(INDIRECT(ADDRESS(27+3,EE$2+1,,,"Instances") &amp; ":" &amp; ADDRESS(27+3,EE$2+1))))</f>
        <v>0</v>
      </c>
      <c r="EF32">
        <f>IFERROR(SMALL(EE5:EE105,ROW()-ROW($EF$5)+1),"")</f>
        <v>0</v>
      </c>
      <c r="EH32">
        <f>IFERROR(SUM(EF5:EF32),"")</f>
        <v>0</v>
      </c>
      <c r="EI32" cm="1">
        <f t="array" ref="EI32">_xlfn.SWITCH(Charts!$B$3,"average", AVERAGE(INDIRECT(ADDRESS(27+3,EI$2+1,,,"Instances") &amp; ":" &amp; ADDRESS(27+3,EI$2+1))),"median", MEDIAN(INDIRECT(ADDRESS(27+3,EI$2+1,,,"Instances") &amp; ":" &amp; ADDRESS(27+3,EI$2+1))),"min", MIN(INDIRECT(ADDRESS(27+3,EI$2+1,,,"Instances") &amp; ":" &amp; ADDRESS(27+3,EI$2+1))),"max", MAX(INDIRECT(ADDRESS(27+3,EI$2+1,,,"Instances") &amp; ":" &amp; ADDRESS(27+3,EI$2+1))),"diff", MAX(INDIRECT(ADDRESS(27+3,EI$2+1,,,"Instances") &amp; ":" &amp; ADDRESS(27+3,EI$2+1)))-MIN(INDIRECT(ADDRESS(27+3,EI$2+1,,,"Instances") &amp; ":" &amp; ADDRESS(27+3,EI$2+1))))</f>
        <v>0</v>
      </c>
      <c r="EJ32">
        <f>IFERROR(SMALL(EI5:EI105,ROW()-ROW($EJ$5)+1),"")</f>
        <v>0</v>
      </c>
      <c r="EL32">
        <f>IFERROR(SUM(EJ5:EJ32),"")</f>
        <v>0</v>
      </c>
      <c r="EM32" cm="1">
        <f t="array" ref="EM32">_xlfn.SWITCH(Charts!$B$3,"average", AVERAGE(INDIRECT(ADDRESS(27+3,EM$2+1,,,"Instances") &amp; ":" &amp; ADDRESS(27+3,EM$2+1))),"median", MEDIAN(INDIRECT(ADDRESS(27+3,EM$2+1,,,"Instances") &amp; ":" &amp; ADDRESS(27+3,EM$2+1))),"min", MIN(INDIRECT(ADDRESS(27+3,EM$2+1,,,"Instances") &amp; ":" &amp; ADDRESS(27+3,EM$2+1))),"max", MAX(INDIRECT(ADDRESS(27+3,EM$2+1,,,"Instances") &amp; ":" &amp; ADDRESS(27+3,EM$2+1))),"diff", MAX(INDIRECT(ADDRESS(27+3,EM$2+1,,,"Instances") &amp; ":" &amp; ADDRESS(27+3,EM$2+1)))-MIN(INDIRECT(ADDRESS(27+3,EM$2+1,,,"Instances") &amp; ":" &amp; ADDRESS(27+3,EM$2+1))))</f>
        <v>0</v>
      </c>
      <c r="EN32">
        <f>IFERROR(SMALL(EM5:EM105,ROW()-ROW($EN$5)+1),"")</f>
        <v>0</v>
      </c>
      <c r="EP32">
        <f>IFERROR(SUM(EN5:EN32),"")</f>
        <v>0</v>
      </c>
      <c r="EQ32" cm="1">
        <f t="array" ref="EQ32">_xlfn.SWITCH(Charts!$B$3,"average", AVERAGE(INDIRECT(ADDRESS(27+3,EQ$2+1,,,"Instances") &amp; ":" &amp; ADDRESS(27+3,EQ$2+1))),"median", MEDIAN(INDIRECT(ADDRESS(27+3,EQ$2+1,,,"Instances") &amp; ":" &amp; ADDRESS(27+3,EQ$2+1))),"min", MIN(INDIRECT(ADDRESS(27+3,EQ$2+1,,,"Instances") &amp; ":" &amp; ADDRESS(27+3,EQ$2+1))),"max", MAX(INDIRECT(ADDRESS(27+3,EQ$2+1,,,"Instances") &amp; ":" &amp; ADDRESS(27+3,EQ$2+1))),"diff", MAX(INDIRECT(ADDRESS(27+3,EQ$2+1,,,"Instances") &amp; ":" &amp; ADDRESS(27+3,EQ$2+1)))-MIN(INDIRECT(ADDRESS(27+3,EQ$2+1,,,"Instances") &amp; ":" &amp; ADDRESS(27+3,EQ$2+1))))</f>
        <v>0</v>
      </c>
      <c r="ER32">
        <f>IFERROR(SMALL(EQ5:EQ105,ROW()-ROW($ER$5)+1),"")</f>
        <v>0</v>
      </c>
      <c r="ET32">
        <f>IFERROR(SUM(ER5:ER32),"")</f>
        <v>0</v>
      </c>
      <c r="EU32" cm="1">
        <f t="array" ref="EU32">_xlfn.SWITCH(Charts!$B$3,"average", AVERAGE(INDIRECT(ADDRESS(27+3,EU$2+1,,,"Instances") &amp; ":" &amp; ADDRESS(27+3,EU$2+1))),"median", MEDIAN(INDIRECT(ADDRESS(27+3,EU$2+1,,,"Instances") &amp; ":" &amp; ADDRESS(27+3,EU$2+1))),"min", MIN(INDIRECT(ADDRESS(27+3,EU$2+1,,,"Instances") &amp; ":" &amp; ADDRESS(27+3,EU$2+1))),"max", MAX(INDIRECT(ADDRESS(27+3,EU$2+1,,,"Instances") &amp; ":" &amp; ADDRESS(27+3,EU$2+1))),"diff", MAX(INDIRECT(ADDRESS(27+3,EU$2+1,,,"Instances") &amp; ":" &amp; ADDRESS(27+3,EU$2+1)))-MIN(INDIRECT(ADDRESS(27+3,EU$2+1,,,"Instances") &amp; ":" &amp; ADDRESS(27+3,EU$2+1))))</f>
        <v>0</v>
      </c>
      <c r="EV32">
        <f>IFERROR(SMALL(EU5:EU105,ROW()-ROW($EV$5)+1),"")</f>
        <v>0</v>
      </c>
      <c r="EX32">
        <f>IFERROR(SUM(EV5:EV32),"")</f>
        <v>0</v>
      </c>
      <c r="EY32" cm="1">
        <f t="array" ref="EY32">_xlfn.SWITCH(Charts!$B$3,"average", AVERAGE(INDIRECT(ADDRESS(27+3,EY$2+1,,,"Instances") &amp; ":" &amp; ADDRESS(27+3,EY$2+1))),"median", MEDIAN(INDIRECT(ADDRESS(27+3,EY$2+1,,,"Instances") &amp; ":" &amp; ADDRESS(27+3,EY$2+1))),"min", MIN(INDIRECT(ADDRESS(27+3,EY$2+1,,,"Instances") &amp; ":" &amp; ADDRESS(27+3,EY$2+1))),"max", MAX(INDIRECT(ADDRESS(27+3,EY$2+1,,,"Instances") &amp; ":" &amp; ADDRESS(27+3,EY$2+1))),"diff", MAX(INDIRECT(ADDRESS(27+3,EY$2+1,,,"Instances") &amp; ":" &amp; ADDRESS(27+3,EY$2+1)))-MIN(INDIRECT(ADDRESS(27+3,EY$2+1,,,"Instances") &amp; ":" &amp; ADDRESS(27+3,EY$2+1))))</f>
        <v>0</v>
      </c>
      <c r="EZ32">
        <f>IFERROR(SMALL(EY5:EY105,ROW()-ROW($EZ$5)+1),"")</f>
        <v>0</v>
      </c>
      <c r="FB32">
        <f>IFERROR(SUM(EZ5:EZ32),"")</f>
        <v>0</v>
      </c>
      <c r="FC32" cm="1">
        <f t="array" ref="FC32">_xlfn.SWITCH(Charts!$B$3,"average", AVERAGE(INDIRECT(ADDRESS(27+3,FC$2+1,,,"Instances") &amp; ":" &amp; ADDRESS(27+3,FC$2+1))),"median", MEDIAN(INDIRECT(ADDRESS(27+3,FC$2+1,,,"Instances") &amp; ":" &amp; ADDRESS(27+3,FC$2+1))),"min", MIN(INDIRECT(ADDRESS(27+3,FC$2+1,,,"Instances") &amp; ":" &amp; ADDRESS(27+3,FC$2+1))),"max", MAX(INDIRECT(ADDRESS(27+3,FC$2+1,,,"Instances") &amp; ":" &amp; ADDRESS(27+3,FC$2+1))),"diff", MAX(INDIRECT(ADDRESS(27+3,FC$2+1,,,"Instances") &amp; ":" &amp; ADDRESS(27+3,FC$2+1)))-MIN(INDIRECT(ADDRESS(27+3,FC$2+1,,,"Instances") &amp; ":" &amp; ADDRESS(27+3,FC$2+1))))</f>
        <v>0</v>
      </c>
      <c r="FD32">
        <f>IFERROR(SMALL(FC5:FC105,ROW()-ROW($FD$5)+1),"")</f>
        <v>0</v>
      </c>
      <c r="FF32">
        <f>IFERROR(SUM(FD5:FD32),"")</f>
        <v>0</v>
      </c>
      <c r="FG32" cm="1">
        <f t="array" ref="FG32">_xlfn.SWITCH(Charts!$B$3,"average", AVERAGE(INDIRECT(ADDRESS(27+3,FG$2+1,,,"Instances") &amp; ":" &amp; ADDRESS(27+3,FG$2+1))),"median", MEDIAN(INDIRECT(ADDRESS(27+3,FG$2+1,,,"Instances") &amp; ":" &amp; ADDRESS(27+3,FG$2+1))),"min", MIN(INDIRECT(ADDRESS(27+3,FG$2+1,,,"Instances") &amp; ":" &amp; ADDRESS(27+3,FG$2+1))),"max", MAX(INDIRECT(ADDRESS(27+3,FG$2+1,,,"Instances") &amp; ":" &amp; ADDRESS(27+3,FG$2+1))),"diff", MAX(INDIRECT(ADDRESS(27+3,FG$2+1,,,"Instances") &amp; ":" &amp; ADDRESS(27+3,FG$2+1)))-MIN(INDIRECT(ADDRESS(27+3,FG$2+1,,,"Instances") &amp; ":" &amp; ADDRESS(27+3,FG$2+1))))</f>
        <v>0</v>
      </c>
      <c r="FH32">
        <f>IFERROR(SMALL(FG5:FG105,ROW()-ROW($FH$5)+1),"")</f>
        <v>0</v>
      </c>
      <c r="FJ32">
        <f>IFERROR(SUM(FH5:FH32),"")</f>
        <v>0</v>
      </c>
      <c r="FK32" cm="1">
        <f t="array" ref="FK32">_xlfn.SWITCH(Charts!$B$3,"average", AVERAGE(INDIRECT(ADDRESS(27+3,FK$2+1,,,"Instances") &amp; ":" &amp; ADDRESS(27+3,FK$2+1))),"median", MEDIAN(INDIRECT(ADDRESS(27+3,FK$2+1,,,"Instances") &amp; ":" &amp; ADDRESS(27+3,FK$2+1))),"min", MIN(INDIRECT(ADDRESS(27+3,FK$2+1,,,"Instances") &amp; ":" &amp; ADDRESS(27+3,FK$2+1))),"max", MAX(INDIRECT(ADDRESS(27+3,FK$2+1,,,"Instances") &amp; ":" &amp; ADDRESS(27+3,FK$2+1))),"diff", MAX(INDIRECT(ADDRESS(27+3,FK$2+1,,,"Instances") &amp; ":" &amp; ADDRESS(27+3,FK$2+1)))-MIN(INDIRECT(ADDRESS(27+3,FK$2+1,,,"Instances") &amp; ":" &amp; ADDRESS(27+3,FK$2+1))))</f>
        <v>0</v>
      </c>
      <c r="FL32">
        <f>IFERROR(SMALL(FK5:FK105,ROW()-ROW($FL$5)+1),"")</f>
        <v>0</v>
      </c>
      <c r="FN32">
        <f>IFERROR(SUM(FL5:FL32),"")</f>
        <v>0</v>
      </c>
      <c r="FO32" cm="1">
        <f t="array" ref="FO32">_xlfn.SWITCH(Charts!$B$3,"average", AVERAGE(INDIRECT(ADDRESS(27+3,FO$2+1,,,"Instances") &amp; ":" &amp; ADDRESS(27+3,FO$2+1))),"median", MEDIAN(INDIRECT(ADDRESS(27+3,FO$2+1,,,"Instances") &amp; ":" &amp; ADDRESS(27+3,FO$2+1))),"min", MIN(INDIRECT(ADDRESS(27+3,FO$2+1,,,"Instances") &amp; ":" &amp; ADDRESS(27+3,FO$2+1))),"max", MAX(INDIRECT(ADDRESS(27+3,FO$2+1,,,"Instances") &amp; ":" &amp; ADDRESS(27+3,FO$2+1))),"diff", MAX(INDIRECT(ADDRESS(27+3,FO$2+1,,,"Instances") &amp; ":" &amp; ADDRESS(27+3,FO$2+1)))-MIN(INDIRECT(ADDRESS(27+3,FO$2+1,,,"Instances") &amp; ":" &amp; ADDRESS(27+3,FO$2+1))))</f>
        <v>0</v>
      </c>
      <c r="FP32">
        <f>IFERROR(SMALL(FO5:FO105,ROW()-ROW($FP$5)+1),"")</f>
        <v>0</v>
      </c>
      <c r="FR32">
        <f>IFERROR(SUM(FP5:FP32),"")</f>
        <v>0</v>
      </c>
      <c r="FS32" cm="1">
        <f t="array" ref="FS32">_xlfn.SWITCH(Charts!$B$3,"average", AVERAGE(INDIRECT(ADDRESS(27+3,FS$2+1,,,"Instances") &amp; ":" &amp; ADDRESS(27+3,FS$2+1))),"median", MEDIAN(INDIRECT(ADDRESS(27+3,FS$2+1,,,"Instances") &amp; ":" &amp; ADDRESS(27+3,FS$2+1))),"min", MIN(INDIRECT(ADDRESS(27+3,FS$2+1,,,"Instances") &amp; ":" &amp; ADDRESS(27+3,FS$2+1))),"max", MAX(INDIRECT(ADDRESS(27+3,FS$2+1,,,"Instances") &amp; ":" &amp; ADDRESS(27+3,FS$2+1))),"diff", MAX(INDIRECT(ADDRESS(27+3,FS$2+1,,,"Instances") &amp; ":" &amp; ADDRESS(27+3,FS$2+1)))-MIN(INDIRECT(ADDRESS(27+3,FS$2+1,,,"Instances") &amp; ":" &amp; ADDRESS(27+3,FS$2+1))))</f>
        <v>0</v>
      </c>
      <c r="FT32">
        <f>IFERROR(SMALL(FS5:FS105,ROW()-ROW($FT$5)+1),"")</f>
        <v>0</v>
      </c>
      <c r="FV32">
        <f>IFERROR(SUM(FT5:FT32),"")</f>
        <v>0</v>
      </c>
      <c r="FW32" cm="1">
        <f t="array" ref="FW32">_xlfn.SWITCH(Charts!$B$3,"average", AVERAGE(INDIRECT(ADDRESS(27+3,FW$2+1,,,"Instances") &amp; ":" &amp; ADDRESS(27+3,FW$2+1))),"median", MEDIAN(INDIRECT(ADDRESS(27+3,FW$2+1,,,"Instances") &amp; ":" &amp; ADDRESS(27+3,FW$2+1))),"min", MIN(INDIRECT(ADDRESS(27+3,FW$2+1,,,"Instances") &amp; ":" &amp; ADDRESS(27+3,FW$2+1))),"max", MAX(INDIRECT(ADDRESS(27+3,FW$2+1,,,"Instances") &amp; ":" &amp; ADDRESS(27+3,FW$2+1))),"diff", MAX(INDIRECT(ADDRESS(27+3,FW$2+1,,,"Instances") &amp; ":" &amp; ADDRESS(27+3,FW$2+1)))-MIN(INDIRECT(ADDRESS(27+3,FW$2+1,,,"Instances") &amp; ":" &amp; ADDRESS(27+3,FW$2+1))))</f>
        <v>0</v>
      </c>
      <c r="FX32">
        <f>IFERROR(SMALL(FW5:FW105,ROW()-ROW($FX$5)+1),"")</f>
        <v>0</v>
      </c>
      <c r="FZ32">
        <f>IFERROR(SUM(FX5:FX32),"")</f>
        <v>0</v>
      </c>
      <c r="GA32" cm="1">
        <f t="array" ref="GA32">_xlfn.SWITCH(Charts!$B$3,"average", AVERAGE(INDIRECT(ADDRESS(27+3,GA$2+1,,,"Instances") &amp; ":" &amp; ADDRESS(27+3,GA$2+1))),"median", MEDIAN(INDIRECT(ADDRESS(27+3,GA$2+1,,,"Instances") &amp; ":" &amp; ADDRESS(27+3,GA$2+1))),"min", MIN(INDIRECT(ADDRESS(27+3,GA$2+1,,,"Instances") &amp; ":" &amp; ADDRESS(27+3,GA$2+1))),"max", MAX(INDIRECT(ADDRESS(27+3,GA$2+1,,,"Instances") &amp; ":" &amp; ADDRESS(27+3,GA$2+1))),"diff", MAX(INDIRECT(ADDRESS(27+3,GA$2+1,,,"Instances") &amp; ":" &amp; ADDRESS(27+3,GA$2+1)))-MIN(INDIRECT(ADDRESS(27+3,GA$2+1,,,"Instances") &amp; ":" &amp; ADDRESS(27+3,GA$2+1))))</f>
        <v>0</v>
      </c>
      <c r="GB32">
        <f>IFERROR(SMALL(GA5:GA105,ROW()-ROW($GB$5)+1),"")</f>
        <v>0</v>
      </c>
      <c r="GD32">
        <f>IFERROR(SUM(GB5:GB32),"")</f>
        <v>0</v>
      </c>
      <c r="GE32" cm="1">
        <f t="array" ref="GE32">_xlfn.SWITCH(Charts!$B$3,"average", AVERAGE(INDIRECT(ADDRESS(27+3,GE$2+1,,,"Instances") &amp; ":" &amp; ADDRESS(27+3,GE$2+1))),"median", MEDIAN(INDIRECT(ADDRESS(27+3,GE$2+1,,,"Instances") &amp; ":" &amp; ADDRESS(27+3,GE$2+1))),"min", MIN(INDIRECT(ADDRESS(27+3,GE$2+1,,,"Instances") &amp; ":" &amp; ADDRESS(27+3,GE$2+1))),"max", MAX(INDIRECT(ADDRESS(27+3,GE$2+1,,,"Instances") &amp; ":" &amp; ADDRESS(27+3,GE$2+1))),"diff", MAX(INDIRECT(ADDRESS(27+3,GE$2+1,,,"Instances") &amp; ":" &amp; ADDRESS(27+3,GE$2+1)))-MIN(INDIRECT(ADDRESS(27+3,GE$2+1,,,"Instances") &amp; ":" &amp; ADDRESS(27+3,GE$2+1))))</f>
        <v>0</v>
      </c>
      <c r="GF32">
        <f>IFERROR(SMALL(GE5:GE105,ROW()-ROW($GF$5)+1),"")</f>
        <v>0</v>
      </c>
      <c r="GH32">
        <f>IFERROR(SUM(GF5:GF32),"")</f>
        <v>0</v>
      </c>
      <c r="GI32" cm="1">
        <f t="array" ref="GI32">_xlfn.SWITCH(Charts!$B$3,"average", AVERAGE(INDIRECT(ADDRESS(27+3,GI$2+1,,,"Instances") &amp; ":" &amp; ADDRESS(27+3,GI$2+1))),"median", MEDIAN(INDIRECT(ADDRESS(27+3,GI$2+1,,,"Instances") &amp; ":" &amp; ADDRESS(27+3,GI$2+1))),"min", MIN(INDIRECT(ADDRESS(27+3,GI$2+1,,,"Instances") &amp; ":" &amp; ADDRESS(27+3,GI$2+1))),"max", MAX(INDIRECT(ADDRESS(27+3,GI$2+1,,,"Instances") &amp; ":" &amp; ADDRESS(27+3,GI$2+1))),"diff", MAX(INDIRECT(ADDRESS(27+3,GI$2+1,,,"Instances") &amp; ":" &amp; ADDRESS(27+3,GI$2+1)))-MIN(INDIRECT(ADDRESS(27+3,GI$2+1,,,"Instances") &amp; ":" &amp; ADDRESS(27+3,GI$2+1))))</f>
        <v>0</v>
      </c>
      <c r="GJ32">
        <f>IFERROR(SMALL(GI5:GI105,ROW()-ROW($GJ$5)+1),"")</f>
        <v>0</v>
      </c>
      <c r="GL32">
        <f>IFERROR(SUM(GJ5:GJ32),"")</f>
        <v>0</v>
      </c>
      <c r="GM32" cm="1">
        <f t="array" ref="GM32">_xlfn.SWITCH(Charts!$B$3,"average", AVERAGE(INDIRECT(ADDRESS(27+3,GM$2+1,,,"Instances") &amp; ":" &amp; ADDRESS(27+3,GM$2+1))),"median", MEDIAN(INDIRECT(ADDRESS(27+3,GM$2+1,,,"Instances") &amp; ":" &amp; ADDRESS(27+3,GM$2+1))),"min", MIN(INDIRECT(ADDRESS(27+3,GM$2+1,,,"Instances") &amp; ":" &amp; ADDRESS(27+3,GM$2+1))),"max", MAX(INDIRECT(ADDRESS(27+3,GM$2+1,,,"Instances") &amp; ":" &amp; ADDRESS(27+3,GM$2+1))),"diff", MAX(INDIRECT(ADDRESS(27+3,GM$2+1,,,"Instances") &amp; ":" &amp; ADDRESS(27+3,GM$2+1)))-MIN(INDIRECT(ADDRESS(27+3,GM$2+1,,,"Instances") &amp; ":" &amp; ADDRESS(27+3,GM$2+1))))</f>
        <v>0</v>
      </c>
      <c r="GN32">
        <f>IFERROR(SMALL(GM5:GM105,ROW()-ROW($GN$5)+1),"")</f>
        <v>0</v>
      </c>
      <c r="GP32">
        <f>IFERROR(SUM(GN5:GN32),"")</f>
        <v>0</v>
      </c>
      <c r="GQ32" cm="1">
        <f t="array" ref="GQ32">_xlfn.SWITCH(Charts!$B$3,"average", AVERAGE(INDIRECT(ADDRESS(27+3,GQ$2+1,,,"Instances") &amp; ":" &amp; ADDRESS(27+3,GQ$2+1))),"median", MEDIAN(INDIRECT(ADDRESS(27+3,GQ$2+1,,,"Instances") &amp; ":" &amp; ADDRESS(27+3,GQ$2+1))),"min", MIN(INDIRECT(ADDRESS(27+3,GQ$2+1,,,"Instances") &amp; ":" &amp; ADDRESS(27+3,GQ$2+1))),"max", MAX(INDIRECT(ADDRESS(27+3,GQ$2+1,,,"Instances") &amp; ":" &amp; ADDRESS(27+3,GQ$2+1))),"diff", MAX(INDIRECT(ADDRESS(27+3,GQ$2+1,,,"Instances") &amp; ":" &amp; ADDRESS(27+3,GQ$2+1)))-MIN(INDIRECT(ADDRESS(27+3,GQ$2+1,,,"Instances") &amp; ":" &amp; ADDRESS(27+3,GQ$2+1))))</f>
        <v>0</v>
      </c>
      <c r="GR32">
        <f>IFERROR(SMALL(GQ5:GQ105,ROW()-ROW($GR$5)+1),"")</f>
        <v>0</v>
      </c>
      <c r="GT32">
        <f>IFERROR(SUM(GR5:GR32),"")</f>
        <v>0</v>
      </c>
      <c r="GU32" cm="1">
        <f t="array" ref="GU32">_xlfn.SWITCH(Charts!$B$3,"average", AVERAGE(INDIRECT(ADDRESS(27+3,GU$2+1,,,"Instances") &amp; ":" &amp; ADDRESS(27+3,GU$2+1))),"median", MEDIAN(INDIRECT(ADDRESS(27+3,GU$2+1,,,"Instances") &amp; ":" &amp; ADDRESS(27+3,GU$2+1))),"min", MIN(INDIRECT(ADDRESS(27+3,GU$2+1,,,"Instances") &amp; ":" &amp; ADDRESS(27+3,GU$2+1))),"max", MAX(INDIRECT(ADDRESS(27+3,GU$2+1,,,"Instances") &amp; ":" &amp; ADDRESS(27+3,GU$2+1))),"diff", MAX(INDIRECT(ADDRESS(27+3,GU$2+1,,,"Instances") &amp; ":" &amp; ADDRESS(27+3,GU$2+1)))-MIN(INDIRECT(ADDRESS(27+3,GU$2+1,,,"Instances") &amp; ":" &amp; ADDRESS(27+3,GU$2+1))))</f>
        <v>0</v>
      </c>
      <c r="GV32">
        <f>IFERROR(SMALL(GU5:GU105,ROW()-ROW($GV$5)+1),"")</f>
        <v>0</v>
      </c>
      <c r="GX32">
        <f>IFERROR(SUM(GV5:GV32),"")</f>
        <v>0</v>
      </c>
      <c r="GY32" cm="1">
        <f t="array" ref="GY32">_xlfn.SWITCH(Charts!$B$3,"average", AVERAGE(INDIRECT(ADDRESS(27+3,GY$2+1,,,"Instances") &amp; ":" &amp; ADDRESS(27+3,GY$2+1))),"median", MEDIAN(INDIRECT(ADDRESS(27+3,GY$2+1,,,"Instances") &amp; ":" &amp; ADDRESS(27+3,GY$2+1))),"min", MIN(INDIRECT(ADDRESS(27+3,GY$2+1,,,"Instances") &amp; ":" &amp; ADDRESS(27+3,GY$2+1))),"max", MAX(INDIRECT(ADDRESS(27+3,GY$2+1,,,"Instances") &amp; ":" &amp; ADDRESS(27+3,GY$2+1))),"diff", MAX(INDIRECT(ADDRESS(27+3,GY$2+1,,,"Instances") &amp; ":" &amp; ADDRESS(27+3,GY$2+1)))-MIN(INDIRECT(ADDRESS(27+3,GY$2+1,,,"Instances") &amp; ":" &amp; ADDRESS(27+3,GY$2+1))))</f>
        <v>0</v>
      </c>
      <c r="GZ32">
        <f>IFERROR(SMALL(GY5:GY105,ROW()-ROW($GZ$5)+1),"")</f>
        <v>0</v>
      </c>
      <c r="HB32">
        <f>IFERROR(SUM(GZ5:GZ32),"")</f>
        <v>0</v>
      </c>
      <c r="HC32" cm="1">
        <f t="array" ref="HC32">_xlfn.SWITCH(Charts!$B$3,"average", AVERAGE(INDIRECT(ADDRESS(27+3,HC$2+1,,,"Instances") &amp; ":" &amp; ADDRESS(27+3,HC$2+1))),"median", MEDIAN(INDIRECT(ADDRESS(27+3,HC$2+1,,,"Instances") &amp; ":" &amp; ADDRESS(27+3,HC$2+1))),"min", MIN(INDIRECT(ADDRESS(27+3,HC$2+1,,,"Instances") &amp; ":" &amp; ADDRESS(27+3,HC$2+1))),"max", MAX(INDIRECT(ADDRESS(27+3,HC$2+1,,,"Instances") &amp; ":" &amp; ADDRESS(27+3,HC$2+1))),"diff", MAX(INDIRECT(ADDRESS(27+3,HC$2+1,,,"Instances") &amp; ":" &amp; ADDRESS(27+3,HC$2+1)))-MIN(INDIRECT(ADDRESS(27+3,HC$2+1,,,"Instances") &amp; ":" &amp; ADDRESS(27+3,HC$2+1))))</f>
        <v>0</v>
      </c>
      <c r="HD32">
        <f>IFERROR(SMALL(HC5:HC105,ROW()-ROW($HD$5)+1),"")</f>
        <v>0</v>
      </c>
      <c r="HF32">
        <f>IFERROR(SUM(HD5:HD32),"")</f>
        <v>0</v>
      </c>
      <c r="HI32">
        <f>IF(Charts!$B$3="none",E544,IF(DG544="",NA(),DG544))</f>
        <v>0</v>
      </c>
      <c r="HJ32">
        <f>IF(Charts!$B$3="none",F544,IF(DH544="",NA(),DH544))</f>
        <v>0</v>
      </c>
      <c r="HK32">
        <f>IF(Charts!$B$3="none",G544,IF(DI544="",NA(),DI544))</f>
        <v>0</v>
      </c>
      <c r="HL32">
        <f>IF(Charts!$B$3="none",H544,IF(DJ544="",NA(),DJ544))</f>
        <v>0</v>
      </c>
      <c r="HM32">
        <f>IF(Charts!$B$3="none",I544,IF(DK544="",NA(),DK544))</f>
        <v>0</v>
      </c>
      <c r="HN32">
        <f>IF(Charts!$B$3="none",J544,IF(DL544="",NA(),DL544))</f>
        <v>0</v>
      </c>
      <c r="HO32">
        <f>IF(Charts!$B$3="none",K544,IF(DM544="",NA(),DM544))</f>
        <v>0</v>
      </c>
      <c r="HP32">
        <f>IF(Charts!$B$3="none",L544,IF(DN544="",NA(),DN544))</f>
        <v>0</v>
      </c>
      <c r="HQ32">
        <f>IF(Charts!$B$3="none",M544,IF(DO544="",NA(),DO544))</f>
        <v>0</v>
      </c>
      <c r="HR32">
        <f>IF(Charts!$B$3="none",N544,IF(DP544="",NA(),DP544))</f>
        <v>0</v>
      </c>
      <c r="HS32">
        <f>IF(Charts!$B$3="none",O544,IF(DQ544="",NA(),DQ544))</f>
        <v>0</v>
      </c>
      <c r="HT32">
        <f>IF(Charts!$B$3="none",P544,IF(DR544="",NA(),DR544))</f>
        <v>0</v>
      </c>
      <c r="HU32">
        <f>IF(Charts!$B$3="none",Q544,IF(DS544="",NA(),DS544))</f>
        <v>0</v>
      </c>
      <c r="HV32">
        <f>IF(Charts!$B$3="none",R544,IF(DT544="",NA(),DT544))</f>
        <v>0</v>
      </c>
      <c r="HW32">
        <f>IF(Charts!$B$3="none",S544,IF(DU544="",NA(),DU544))</f>
        <v>0</v>
      </c>
      <c r="HX32">
        <f>IF(Charts!$B$3="none",T544,IF(DV544="",NA(),DV544))</f>
        <v>0</v>
      </c>
      <c r="HY32">
        <f>IF(Charts!$B$3="none",U544,IF(DW544="",NA(),DW544))</f>
        <v>0</v>
      </c>
      <c r="HZ32">
        <f>IF(Charts!$B$3="none",V544,IF(DX544="",NA(),DX544))</f>
        <v>0</v>
      </c>
      <c r="IA32">
        <f>IF(Charts!$B$3="none",W544,IF(DY544="",NA(),DY544))</f>
        <v>0</v>
      </c>
      <c r="IB32">
        <f>IF(Charts!$B$3="none",X544,IF(DZ544="",NA(),DZ544))</f>
        <v>0</v>
      </c>
      <c r="IC32">
        <f>IF(Charts!$B$3="none",Y544,IF(EA544="",NA(),EA544))</f>
        <v>0</v>
      </c>
      <c r="ID32">
        <f>IF(Charts!$B$3="none",Z544,IF(EB544="",NA(),EB544))</f>
        <v>0</v>
      </c>
      <c r="IE32">
        <f>IF(Charts!$B$3="none",AA544,IF(EC544="",NA(),EC544))</f>
        <v>0</v>
      </c>
      <c r="IF32">
        <f>IF(Charts!$B$3="none",AB544,IF(ED544="",NA(),ED544))</f>
        <v>0</v>
      </c>
      <c r="IG32">
        <f>IF(Charts!$B$3="none",AC544,IF(EE544="",NA(),EE544))</f>
        <v>0</v>
      </c>
      <c r="IH32">
        <f>IF(Charts!$B$3="none",AD544,IF(EF544="",NA(),EF544))</f>
        <v>0</v>
      </c>
      <c r="II32">
        <f>IF(Charts!$B$3="none",AE544,IF(EG544="",NA(),EG544))</f>
        <v>0</v>
      </c>
      <c r="IJ32">
        <f>IF(Charts!$B$3="none",AF544,IF(EH544="",NA(),EH544))</f>
        <v>0</v>
      </c>
      <c r="IK32">
        <f>IF(Charts!$B$3="none",AG544,IF(EI544="",NA(),EI544))</f>
        <v>0</v>
      </c>
      <c r="IL32">
        <f>IF(Charts!$B$3="none",AH544,IF(EJ544="",NA(),EJ544))</f>
        <v>0</v>
      </c>
      <c r="IM32">
        <f>IF(Charts!$B$3="none",AI544,IF(EK544="",NA(),EK544))</f>
        <v>0</v>
      </c>
      <c r="IN32">
        <f>IF(Charts!$B$3="none",AJ544,IF(EL544="",NA(),EL544))</f>
        <v>0</v>
      </c>
      <c r="IO32">
        <f>IF(Charts!$B$3="none",AK544,IF(EM544="",NA(),EM544))</f>
        <v>0</v>
      </c>
      <c r="IP32">
        <f>IF(Charts!$B$3="none",AL544,IF(EN544="",NA(),EN544))</f>
        <v>0</v>
      </c>
      <c r="IQ32">
        <f>IF(Charts!$B$3="none",AM544,IF(EO544="",NA(),EO544))</f>
        <v>0</v>
      </c>
      <c r="IR32">
        <f>IF(Charts!$B$3="none",AN544,IF(EP544="",NA(),EP544))</f>
        <v>0</v>
      </c>
      <c r="IS32">
        <f>IF(Charts!$B$3="none",AO544,IF(EQ544="",NA(),EQ544))</f>
        <v>0</v>
      </c>
      <c r="IT32">
        <f>IF(Charts!$B$3="none",AP544,IF(ER544="",NA(),ER544))</f>
        <v>0</v>
      </c>
      <c r="IU32">
        <f>IF(Charts!$B$3="none",AQ544,IF(ES544="",NA(),ES544))</f>
        <v>0</v>
      </c>
      <c r="IV32">
        <f>IF(Charts!$B$3="none",AR544,IF(ET544="",NA(),ET544))</f>
        <v>0</v>
      </c>
      <c r="IW32">
        <f>IF(Charts!$B$3="none",AS544,IF(EU544="",NA(),EU544))</f>
        <v>0</v>
      </c>
      <c r="IX32">
        <f>IF(Charts!$B$3="none",AT544,IF(EV544="",NA(),EV544))</f>
        <v>0</v>
      </c>
      <c r="IY32">
        <f>IF(Charts!$B$3="none",AU544,IF(EW544="",NA(),EW544))</f>
        <v>0</v>
      </c>
      <c r="IZ32">
        <f>IF(Charts!$B$3="none",AV544,IF(EX544="",NA(),EX544))</f>
        <v>0</v>
      </c>
      <c r="JA32">
        <f>IF(Charts!$B$3="none",AW544,IF(EY544="",NA(),EY544))</f>
        <v>0</v>
      </c>
      <c r="JB32">
        <f>IF(Charts!$B$3="none",AX544,IF(EZ544="",NA(),EZ544))</f>
        <v>0</v>
      </c>
      <c r="JC32">
        <f>IF(Charts!$B$3="none",AY544,IF(FA544="",NA(),FA544))</f>
        <v>0</v>
      </c>
      <c r="JD32">
        <f>IF(Charts!$B$3="none",AZ544,IF(FB544="",NA(),FB544))</f>
        <v>0</v>
      </c>
      <c r="JE32">
        <f>IF(Charts!$B$3="none",BA544,IF(FC544="",NA(),FC544))</f>
        <v>0</v>
      </c>
      <c r="JF32">
        <f>IF(Charts!$B$3="none",BB544,IF(FD544="",NA(),FD544))</f>
        <v>0</v>
      </c>
      <c r="JG32">
        <f>IF(Charts!$B$3="none",BC544,IF(FE544="",NA(),FE544))</f>
        <v>0</v>
      </c>
      <c r="JH32">
        <f>IF(Charts!$B$3="none",BD544,IF(FF544="",NA(),FF544))</f>
        <v>0</v>
      </c>
      <c r="JI32">
        <f>IF(Charts!$B$3="none",BE544,IF(FG544="",NA(),FG544))</f>
        <v>0</v>
      </c>
      <c r="JJ32">
        <f>IF(Charts!$B$3="none",BF544,IF(FH544="",NA(),FH544))</f>
        <v>0</v>
      </c>
      <c r="JK32">
        <f>IF(Charts!$B$3="none",BG544,IF(FI544="",NA(),FI544))</f>
        <v>0</v>
      </c>
      <c r="JL32">
        <f>IF(Charts!$B$3="none",BH544,IF(FJ544="",NA(),FJ544))</f>
        <v>0</v>
      </c>
      <c r="JM32">
        <f>IF(Charts!$B$3="none",BI544,IF(FK544="",NA(),FK544))</f>
        <v>0</v>
      </c>
      <c r="JN32">
        <f>IF(Charts!$B$3="none",BJ544,IF(FL544="",NA(),FL544))</f>
        <v>0</v>
      </c>
      <c r="JO32">
        <f>IF(Charts!$B$3="none",BK544,IF(FM544="",NA(),FM544))</f>
        <v>0</v>
      </c>
      <c r="JP32">
        <f>IF(Charts!$B$3="none",BL544,IF(FN544="",NA(),FN544))</f>
        <v>0</v>
      </c>
      <c r="JQ32">
        <f>IF(Charts!$B$3="none",BM544,IF(FO544="",NA(),FO544))</f>
        <v>0</v>
      </c>
      <c r="JR32">
        <f>IF(Charts!$B$3="none",BN544,IF(FP544="",NA(),FP544))</f>
        <v>0</v>
      </c>
      <c r="JS32">
        <f>IF(Charts!$B$3="none",BO544,IF(FQ544="",NA(),FQ544))</f>
        <v>0</v>
      </c>
      <c r="JT32">
        <f>IF(Charts!$B$3="none",BP544,IF(FR544="",NA(),FR544))</f>
        <v>0</v>
      </c>
      <c r="JU32">
        <f>IF(Charts!$B$3="none",BQ544,IF(FS544="",NA(),FS544))</f>
        <v>0</v>
      </c>
      <c r="JV32">
        <f>IF(Charts!$B$3="none",BR544,IF(FT544="",NA(),FT544))</f>
        <v>0</v>
      </c>
      <c r="JW32">
        <f>IF(Charts!$B$3="none",BS544,IF(FU544="",NA(),FU544))</f>
        <v>0</v>
      </c>
      <c r="JX32">
        <f>IF(Charts!$B$3="none",BT544,IF(FV544="",NA(),FV544))</f>
        <v>0</v>
      </c>
      <c r="JY32">
        <f>IF(Charts!$B$3="none",BU544,IF(FW544="",NA(),FW544))</f>
        <v>0</v>
      </c>
      <c r="JZ32">
        <f>IF(Charts!$B$3="none",BV544,IF(FX544="",NA(),FX544))</f>
        <v>0</v>
      </c>
      <c r="KA32">
        <f>IF(Charts!$B$3="none",BW544,IF(FY544="",NA(),FY544))</f>
        <v>0</v>
      </c>
      <c r="KB32">
        <f>IF(Charts!$B$3="none",BX544,IF(FZ544="",NA(),FZ544))</f>
        <v>0</v>
      </c>
      <c r="KC32">
        <f>IF(Charts!$B$3="none",BY544,IF(GA544="",NA(),GA544))</f>
        <v>0</v>
      </c>
      <c r="KD32">
        <f>IF(Charts!$B$3="none",BZ544,IF(GB544="",NA(),GB544))</f>
        <v>0</v>
      </c>
      <c r="KE32">
        <f>IF(Charts!$B$3="none",CA544,IF(GC544="",NA(),GC544))</f>
        <v>0</v>
      </c>
      <c r="KF32">
        <f>IF(Charts!$B$3="none",CB544,IF(GD544="",NA(),GD544))</f>
        <v>0</v>
      </c>
      <c r="KG32">
        <f>IF(Charts!$B$3="none",CC544,IF(GE544="",NA(),GE544))</f>
        <v>0</v>
      </c>
      <c r="KH32">
        <f>IF(Charts!$B$3="none",CD544,IF(GF544="",NA(),GF544))</f>
        <v>0</v>
      </c>
      <c r="KI32">
        <f>IF(Charts!$B$3="none",CE544,IF(GG544="",NA(),GG544))</f>
        <v>0</v>
      </c>
      <c r="KJ32">
        <f>IF(Charts!$B$3="none",CF544,IF(GH544="",NA(),GH544))</f>
        <v>0</v>
      </c>
      <c r="KK32">
        <f>IF(Charts!$B$3="none",CG544,IF(GI544="",NA(),GI544))</f>
        <v>0</v>
      </c>
      <c r="KL32">
        <f>IF(Charts!$B$3="none",CH544,IF(GJ544="",NA(),GJ544))</f>
        <v>0</v>
      </c>
      <c r="KM32">
        <f>IF(Charts!$B$3="none",CI544,IF(GK544="",NA(),GK544))</f>
        <v>0</v>
      </c>
      <c r="KN32">
        <f>IF(Charts!$B$3="none",CJ544,IF(GL544="",NA(),GL544))</f>
        <v>0</v>
      </c>
      <c r="KO32">
        <f>IF(Charts!$B$3="none",CK544,IF(GM544="",NA(),GM544))</f>
        <v>0</v>
      </c>
      <c r="KP32">
        <f>IF(Charts!$B$3="none",CL544,IF(GN544="",NA(),GN544))</f>
        <v>0</v>
      </c>
      <c r="KQ32">
        <f>IF(Charts!$B$3="none",CM544,IF(GO544="",NA(),GO544))</f>
        <v>0</v>
      </c>
      <c r="KR32">
        <f>IF(Charts!$B$3="none",CN544,IF(GP544="",NA(),GP544))</f>
        <v>0</v>
      </c>
      <c r="KS32">
        <f>IF(Charts!$B$3="none",CO544,IF(GQ544="",NA(),GQ544))</f>
        <v>0</v>
      </c>
      <c r="KT32">
        <f>IF(Charts!$B$3="none",CP544,IF(GR544="",NA(),GR544))</f>
        <v>0</v>
      </c>
      <c r="KU32">
        <f>IF(Charts!$B$3="none",CQ544,IF(GS544="",NA(),GS544))</f>
        <v>0</v>
      </c>
      <c r="KV32">
        <f>IF(Charts!$B$3="none",CR544,IF(GT544="",NA(),GT544))</f>
        <v>0</v>
      </c>
      <c r="KW32">
        <f>IF(Charts!$B$3="none",CS544,IF(GU544="",NA(),GU544))</f>
        <v>0</v>
      </c>
      <c r="KX32">
        <f>IF(Charts!$B$3="none",CT544,IF(GV544="",NA(),GV544))</f>
        <v>0</v>
      </c>
      <c r="KY32">
        <f>IF(Charts!$B$3="none",CU544,IF(GW544="",NA(),GW544))</f>
        <v>0</v>
      </c>
      <c r="KZ32">
        <f>IF(Charts!$B$3="none",CV544,IF(GX544="",NA(),GX544))</f>
        <v>0</v>
      </c>
      <c r="LA32">
        <f>IF(Charts!$B$3="none",CW544,IF(GY544="",NA(),GY544))</f>
        <v>0</v>
      </c>
      <c r="LB32">
        <f>IF(Charts!$B$3="none",CX544,IF(GZ544="",NA(),GZ544))</f>
        <v>0</v>
      </c>
      <c r="LC32">
        <f>IF(Charts!$B$3="none",CY544,IF(HA544="",NA(),HA544))</f>
        <v>0</v>
      </c>
      <c r="LD32">
        <f>IF(Charts!$B$3="none",CZ544,IF(HB544="",NA(),HB544))</f>
        <v>0</v>
      </c>
      <c r="LE32">
        <f>IF(Charts!$B$3="none",DA544,IF(HC544="",NA(),HC544))</f>
        <v>0</v>
      </c>
      <c r="LF32">
        <f>IF(Charts!$B$3="none",DB544,IF(HD544="",NA(),HD544))</f>
        <v>0</v>
      </c>
      <c r="LG32">
        <f>IF(Charts!$B$3="none",DC544,IF(HE544="",NA(),HE544))</f>
        <v>0</v>
      </c>
      <c r="LH32">
        <f>IF(Charts!$B$3="none",DD544,IF(HF544="",NA(),HF544))</f>
        <v>0</v>
      </c>
    </row>
    <row r="33" spans="4:320">
      <c r="D33">
        <v>29</v>
      </c>
      <c r="E33">
        <f>IF(INDIRECT(ADDRESS($D33+2,E$2+1,,,"Instances"))="","",INDIRECT(ADDRESS($D33+2,E$2+1,,,"Instances")))</f>
        <v>0</v>
      </c>
      <c r="F33">
        <f>IFERROR(SMALL(E5:E105,ROW()-ROW($F$5)+1),"")</f>
        <v>0</v>
      </c>
      <c r="H33">
        <f>IFERROR(SUM(F5:F33),"")</f>
        <v>0</v>
      </c>
      <c r="I33">
        <f>IF(INDIRECT(ADDRESS($D33+2,I$2+1,,,"Instances"))="","",INDIRECT(ADDRESS($D33+2,I$2+1,,,"Instances")))</f>
        <v>0</v>
      </c>
      <c r="J33">
        <f>IFERROR(SMALL(I5:I105,ROW()-ROW($J$5)+1),"")</f>
        <v>0</v>
      </c>
      <c r="L33">
        <f>IFERROR(SUM(J5:J33),"")</f>
        <v>0</v>
      </c>
      <c r="M33">
        <f>IF(INDIRECT(ADDRESS($D33+2,M$2+1,,,"Instances"))="","",INDIRECT(ADDRESS($D33+2,M$2+1,,,"Instances")))</f>
        <v>0</v>
      </c>
      <c r="N33">
        <f>IFERROR(SMALL(M5:M105,ROW()-ROW($N$5)+1),"")</f>
        <v>0</v>
      </c>
      <c r="P33">
        <f>IFERROR(SUM(N5:N33),"")</f>
        <v>0</v>
      </c>
      <c r="Q33">
        <f>IF(INDIRECT(ADDRESS($D33+2,Q$2+1,,,"Instances"))="","",INDIRECT(ADDRESS($D33+2,Q$2+1,,,"Instances")))</f>
        <v>0</v>
      </c>
      <c r="R33">
        <f>IFERROR(SMALL(Q5:Q105,ROW()-ROW($R$5)+1),"")</f>
        <v>0</v>
      </c>
      <c r="T33">
        <f>IFERROR(SUM(R5:R33),"")</f>
        <v>0</v>
      </c>
      <c r="U33">
        <f>IF(INDIRECT(ADDRESS($D33+2,U$2+1,,,"Instances"))="","",INDIRECT(ADDRESS($D33+2,U$2+1,,,"Instances")))</f>
        <v>0</v>
      </c>
      <c r="V33">
        <f>IFERROR(SMALL(U5:U105,ROW()-ROW($V$5)+1),"")</f>
        <v>0</v>
      </c>
      <c r="X33">
        <f>IFERROR(SUM(V5:V33),"")</f>
        <v>0</v>
      </c>
      <c r="Y33">
        <f>IF(INDIRECT(ADDRESS($D33+2,Y$2+1,,,"Instances"))="","",INDIRECT(ADDRESS($D33+2,Y$2+1,,,"Instances")))</f>
        <v>0</v>
      </c>
      <c r="Z33">
        <f>IFERROR(SMALL(Y5:Y105,ROW()-ROW($Z$5)+1),"")</f>
        <v>0</v>
      </c>
      <c r="AB33">
        <f>IFERROR(SUM(Z5:Z33),"")</f>
        <v>0</v>
      </c>
      <c r="AC33">
        <f>IF(INDIRECT(ADDRESS($D33+2,AC$2+1,,,"Instances"))="","",INDIRECT(ADDRESS($D33+2,AC$2+1,,,"Instances")))</f>
        <v>0</v>
      </c>
      <c r="AD33">
        <f>IFERROR(SMALL(AC5:AC105,ROW()-ROW($AD$5)+1),"")</f>
        <v>0</v>
      </c>
      <c r="AF33">
        <f>IFERROR(SUM(AD5:AD33),"")</f>
        <v>0</v>
      </c>
      <c r="AG33">
        <f>IF(INDIRECT(ADDRESS($D33+2,AG$2+1,,,"Instances"))="","",INDIRECT(ADDRESS($D33+2,AG$2+1,,,"Instances")))</f>
        <v>0</v>
      </c>
      <c r="AH33">
        <f>IFERROR(SMALL(AG5:AG105,ROW()-ROW($AH$5)+1),"")</f>
        <v>0</v>
      </c>
      <c r="AJ33">
        <f>IFERROR(SUM(AH5:AH33),"")</f>
        <v>0</v>
      </c>
      <c r="AK33">
        <f>IF(INDIRECT(ADDRESS($D33+2,AK$2+1,,,"Instances"))="","",INDIRECT(ADDRESS($D33+2,AK$2+1,,,"Instances")))</f>
        <v>0</v>
      </c>
      <c r="AL33">
        <f>IFERROR(SMALL(AK5:AK105,ROW()-ROW($AL$5)+1),"")</f>
        <v>0</v>
      </c>
      <c r="AN33">
        <f>IFERROR(SUM(AL5:AL33),"")</f>
        <v>0</v>
      </c>
      <c r="AO33">
        <f>IF(INDIRECT(ADDRESS($D33+2,AO$2+1,,,"Instances"))="","",INDIRECT(ADDRESS($D33+2,AO$2+1,,,"Instances")))</f>
        <v>0</v>
      </c>
      <c r="AP33">
        <f>IFERROR(SMALL(AO5:AO105,ROW()-ROW($AP$5)+1),"")</f>
        <v>0</v>
      </c>
      <c r="AR33">
        <f>IFERROR(SUM(AP5:AP33),"")</f>
        <v>0</v>
      </c>
      <c r="AS33">
        <f>IF(INDIRECT(ADDRESS($D33+2,AS$2+1,,,"Instances"))="","",INDIRECT(ADDRESS($D33+2,AS$2+1,,,"Instances")))</f>
        <v>0</v>
      </c>
      <c r="AT33">
        <f>IFERROR(SMALL(AS5:AS105,ROW()-ROW($AT$5)+1),"")</f>
        <v>0</v>
      </c>
      <c r="AV33">
        <f>IFERROR(SUM(AT5:AT33),"")</f>
        <v>0</v>
      </c>
      <c r="AW33">
        <f>IF(INDIRECT(ADDRESS($D33+2,AW$2+1,,,"Instances"))="","",INDIRECT(ADDRESS($D33+2,AW$2+1,,,"Instances")))</f>
        <v>0</v>
      </c>
      <c r="AX33">
        <f>IFERROR(SMALL(AW5:AW105,ROW()-ROW($AX$5)+1),"")</f>
        <v>0</v>
      </c>
      <c r="AZ33">
        <f>IFERROR(SUM(AX5:AX33),"")</f>
        <v>0</v>
      </c>
      <c r="BA33">
        <f>IF(INDIRECT(ADDRESS($D33+2,BA$2+1,,,"Instances"))="","",INDIRECT(ADDRESS($D33+2,BA$2+1,,,"Instances")))</f>
        <v>0</v>
      </c>
      <c r="BB33">
        <f>IFERROR(SMALL(BA5:BA105,ROW()-ROW($BB$5)+1),"")</f>
        <v>0</v>
      </c>
      <c r="BD33">
        <f>IFERROR(SUM(BB5:BB33),"")</f>
        <v>0</v>
      </c>
      <c r="BE33">
        <f>IF(INDIRECT(ADDRESS($D33+2,BE$2+1,,,"Instances"))="","",INDIRECT(ADDRESS($D33+2,BE$2+1,,,"Instances")))</f>
        <v>0</v>
      </c>
      <c r="BF33">
        <f>IFERROR(SMALL(BE5:BE105,ROW()-ROW($BF$5)+1),"")</f>
        <v>0</v>
      </c>
      <c r="BH33">
        <f>IFERROR(SUM(BF5:BF33),"")</f>
        <v>0</v>
      </c>
      <c r="BI33">
        <f>IF(INDIRECT(ADDRESS($D33+2,BI$2+1,,,"Instances"))="","",INDIRECT(ADDRESS($D33+2,BI$2+1,,,"Instances")))</f>
        <v>0</v>
      </c>
      <c r="BJ33">
        <f>IFERROR(SMALL(BI5:BI105,ROW()-ROW($BJ$5)+1),"")</f>
        <v>0</v>
      </c>
      <c r="BL33">
        <f>IFERROR(SUM(BJ5:BJ33),"")</f>
        <v>0</v>
      </c>
      <c r="BM33">
        <f>IF(INDIRECT(ADDRESS($D33+2,BM$2+1,,,"Instances"))="","",INDIRECT(ADDRESS($D33+2,BM$2+1,,,"Instances")))</f>
        <v>0</v>
      </c>
      <c r="BN33">
        <f>IFERROR(SMALL(BM5:BM105,ROW()-ROW($BN$5)+1),"")</f>
        <v>0</v>
      </c>
      <c r="BP33">
        <f>IFERROR(SUM(BN5:BN33),"")</f>
        <v>0</v>
      </c>
      <c r="BQ33">
        <f>IF(INDIRECT(ADDRESS($D33+2,BQ$2+1,,,"Instances"))="","",INDIRECT(ADDRESS($D33+2,BQ$2+1,,,"Instances")))</f>
        <v>0</v>
      </c>
      <c r="BR33">
        <f>IFERROR(SMALL(BQ5:BQ105,ROW()-ROW($BR$5)+1),"")</f>
        <v>0</v>
      </c>
      <c r="BT33">
        <f>IFERROR(SUM(BR5:BR33),"")</f>
        <v>0</v>
      </c>
      <c r="BU33">
        <f>IF(INDIRECT(ADDRESS($D33+2,BU$2+1,,,"Instances"))="","",INDIRECT(ADDRESS($D33+2,BU$2+1,,,"Instances")))</f>
        <v>0</v>
      </c>
      <c r="BV33">
        <f>IFERROR(SMALL(BU5:BU105,ROW()-ROW($BV$5)+1),"")</f>
        <v>0</v>
      </c>
      <c r="BX33">
        <f>IFERROR(SUM(BV5:BV33),"")</f>
        <v>0</v>
      </c>
      <c r="BY33">
        <f>IF(INDIRECT(ADDRESS($D33+2,BY$2+1,,,"Instances"))="","",INDIRECT(ADDRESS($D33+2,BY$2+1,,,"Instances")))</f>
        <v>0</v>
      </c>
      <c r="BZ33">
        <f>IFERROR(SMALL(BY5:BY105,ROW()-ROW($BZ$5)+1),"")</f>
        <v>0</v>
      </c>
      <c r="CB33">
        <f>IFERROR(SUM(BZ5:BZ33),"")</f>
        <v>0</v>
      </c>
      <c r="CC33">
        <f>IF(INDIRECT(ADDRESS($D33+2,CC$2+1,,,"Instances"))="","",INDIRECT(ADDRESS($D33+2,CC$2+1,,,"Instances")))</f>
        <v>0</v>
      </c>
      <c r="CD33">
        <f>IFERROR(SMALL(CC5:CC105,ROW()-ROW($CD$5)+1),"")</f>
        <v>0</v>
      </c>
      <c r="CF33">
        <f>IFERROR(SUM(CD5:CD33),"")</f>
        <v>0</v>
      </c>
      <c r="CG33">
        <f>IF(INDIRECT(ADDRESS($D33+2,CG$2+1,,,"Instances"))="","",INDIRECT(ADDRESS($D33+2,CG$2+1,,,"Instances")))</f>
        <v>0</v>
      </c>
      <c r="CH33">
        <f>IFERROR(SMALL(CG5:CG105,ROW()-ROW($CH$5)+1),"")</f>
        <v>0</v>
      </c>
      <c r="CJ33">
        <f>IFERROR(SUM(CH5:CH33),"")</f>
        <v>0</v>
      </c>
      <c r="CK33">
        <f>IF(INDIRECT(ADDRESS($D33+2,CK$2+1,,,"Instances"))="","",INDIRECT(ADDRESS($D33+2,CK$2+1,,,"Instances")))</f>
        <v>0</v>
      </c>
      <c r="CL33">
        <f>IFERROR(SMALL(CK5:CK105,ROW()-ROW($CL$5)+1),"")</f>
        <v>0</v>
      </c>
      <c r="CN33">
        <f>IFERROR(SUM(CL5:CL33),"")</f>
        <v>0</v>
      </c>
      <c r="CO33">
        <f>IF(INDIRECT(ADDRESS($D33+2,CO$2+1,,,"Instances"))="","",INDIRECT(ADDRESS($D33+2,CO$2+1,,,"Instances")))</f>
        <v>0</v>
      </c>
      <c r="CP33">
        <f>IFERROR(SMALL(CO5:CO105,ROW()-ROW($CP$5)+1),"")</f>
        <v>0</v>
      </c>
      <c r="CR33">
        <f>IFERROR(SUM(CP5:CP33),"")</f>
        <v>0</v>
      </c>
      <c r="CS33">
        <f>IF(INDIRECT(ADDRESS($D33+2,CS$2+1,,,"Instances"))="","",INDIRECT(ADDRESS($D33+2,CS$2+1,,,"Instances")))</f>
        <v>0</v>
      </c>
      <c r="CT33">
        <f>IFERROR(SMALL(CS5:CS105,ROW()-ROW($CT$5)+1),"")</f>
        <v>0</v>
      </c>
      <c r="CV33">
        <f>IFERROR(SUM(CT5:CT33),"")</f>
        <v>0</v>
      </c>
      <c r="CW33">
        <f>IF(INDIRECT(ADDRESS($D33+2,CW$2+1,,,"Instances"))="","",INDIRECT(ADDRESS($D33+2,CW$2+1,,,"Instances")))</f>
        <v>0</v>
      </c>
      <c r="CX33">
        <f>IFERROR(SMALL(CW5:CW105,ROW()-ROW($CX$5)+1),"")</f>
        <v>0</v>
      </c>
      <c r="CZ33">
        <f>IFERROR(SUM(CX5:CX33),"")</f>
        <v>0</v>
      </c>
      <c r="DA33">
        <f>IF(INDIRECT(ADDRESS($D33+2,DA$2+1,,,"Instances"))="","",INDIRECT(ADDRESS($D33+2,DA$2+1,,,"Instances")))</f>
        <v>0</v>
      </c>
      <c r="DB33">
        <f>IFERROR(SMALL(DA5:DA105,ROW()-ROW($DB$5)+1),"")</f>
        <v>0</v>
      </c>
      <c r="DD33">
        <f>IFERROR(SUM(DB5:DB33),"")</f>
        <v>0</v>
      </c>
      <c r="DF33">
        <v>29</v>
      </c>
      <c r="DG33" cm="1">
        <f t="array" ref="DG33">_xlfn.SWITCH(Charts!$B$3,"average", AVERAGE(INDIRECT(ADDRESS(28+3,DG$2+1,,,"Instances") &amp; ":" &amp; ADDRESS(28+3,DG$2+1))),"median", MEDIAN(INDIRECT(ADDRESS(28+3,DG$2+1,,,"Instances") &amp; ":" &amp; ADDRESS(28+3,DG$2+1))),"min", MIN(INDIRECT(ADDRESS(28+3,DG$2+1,,,"Instances") &amp; ":" &amp; ADDRESS(28+3,DG$2+1))),"max", MAX(INDIRECT(ADDRESS(28+3,DG$2+1,,,"Instances") &amp; ":" &amp; ADDRESS(28+3,DG$2+1))),"diff", MAX(INDIRECT(ADDRESS(28+3,DG$2+1,,,"Instances") &amp; ":" &amp; ADDRESS(28+3,DG$2+1)))-MIN(INDIRECT(ADDRESS(28+3,DG$2+1,,,"Instances") &amp; ":" &amp; ADDRESS(28+3,DG$2+1))))</f>
        <v>0</v>
      </c>
      <c r="DH33">
        <f>IFERROR(SMALL(DG5:DG105,ROW()-ROW($DH$5)+1),"")</f>
        <v>0</v>
      </c>
      <c r="DJ33">
        <f>IFERROR(SUM(DH5:DH33),"")</f>
        <v>0</v>
      </c>
      <c r="DK33" cm="1">
        <f t="array" ref="DK33">_xlfn.SWITCH(Charts!$B$3,"average", AVERAGE(INDIRECT(ADDRESS(28+3,DK$2+1,,,"Instances") &amp; ":" &amp; ADDRESS(28+3,DK$2+1))),"median", MEDIAN(INDIRECT(ADDRESS(28+3,DK$2+1,,,"Instances") &amp; ":" &amp; ADDRESS(28+3,DK$2+1))),"min", MIN(INDIRECT(ADDRESS(28+3,DK$2+1,,,"Instances") &amp; ":" &amp; ADDRESS(28+3,DK$2+1))),"max", MAX(INDIRECT(ADDRESS(28+3,DK$2+1,,,"Instances") &amp; ":" &amp; ADDRESS(28+3,DK$2+1))),"diff", MAX(INDIRECT(ADDRESS(28+3,DK$2+1,,,"Instances") &amp; ":" &amp; ADDRESS(28+3,DK$2+1)))-MIN(INDIRECT(ADDRESS(28+3,DK$2+1,,,"Instances") &amp; ":" &amp; ADDRESS(28+3,DK$2+1))))</f>
        <v>0</v>
      </c>
      <c r="DL33">
        <f>IFERROR(SMALL(DK5:DK105,ROW()-ROW($DL$5)+1),"")</f>
        <v>0</v>
      </c>
      <c r="DN33">
        <f>IFERROR(SUM(DL5:DL33),"")</f>
        <v>0</v>
      </c>
      <c r="DO33" cm="1">
        <f t="array" ref="DO33">_xlfn.SWITCH(Charts!$B$3,"average", AVERAGE(INDIRECT(ADDRESS(28+3,DO$2+1,,,"Instances") &amp; ":" &amp; ADDRESS(28+3,DO$2+1))),"median", MEDIAN(INDIRECT(ADDRESS(28+3,DO$2+1,,,"Instances") &amp; ":" &amp; ADDRESS(28+3,DO$2+1))),"min", MIN(INDIRECT(ADDRESS(28+3,DO$2+1,,,"Instances") &amp; ":" &amp; ADDRESS(28+3,DO$2+1))),"max", MAX(INDIRECT(ADDRESS(28+3,DO$2+1,,,"Instances") &amp; ":" &amp; ADDRESS(28+3,DO$2+1))),"diff", MAX(INDIRECT(ADDRESS(28+3,DO$2+1,,,"Instances") &amp; ":" &amp; ADDRESS(28+3,DO$2+1)))-MIN(INDIRECT(ADDRESS(28+3,DO$2+1,,,"Instances") &amp; ":" &amp; ADDRESS(28+3,DO$2+1))))</f>
        <v>0</v>
      </c>
      <c r="DP33">
        <f>IFERROR(SMALL(DO5:DO105,ROW()-ROW($DP$5)+1),"")</f>
        <v>0</v>
      </c>
      <c r="DR33">
        <f>IFERROR(SUM(DP5:DP33),"")</f>
        <v>0</v>
      </c>
      <c r="DS33" cm="1">
        <f t="array" ref="DS33">_xlfn.SWITCH(Charts!$B$3,"average", AVERAGE(INDIRECT(ADDRESS(28+3,DS$2+1,,,"Instances") &amp; ":" &amp; ADDRESS(28+3,DS$2+1))),"median", MEDIAN(INDIRECT(ADDRESS(28+3,DS$2+1,,,"Instances") &amp; ":" &amp; ADDRESS(28+3,DS$2+1))),"min", MIN(INDIRECT(ADDRESS(28+3,DS$2+1,,,"Instances") &amp; ":" &amp; ADDRESS(28+3,DS$2+1))),"max", MAX(INDIRECT(ADDRESS(28+3,DS$2+1,,,"Instances") &amp; ":" &amp; ADDRESS(28+3,DS$2+1))),"diff", MAX(INDIRECT(ADDRESS(28+3,DS$2+1,,,"Instances") &amp; ":" &amp; ADDRESS(28+3,DS$2+1)))-MIN(INDIRECT(ADDRESS(28+3,DS$2+1,,,"Instances") &amp; ":" &amp; ADDRESS(28+3,DS$2+1))))</f>
        <v>0</v>
      </c>
      <c r="DT33">
        <f>IFERROR(SMALL(DS5:DS105,ROW()-ROW($DT$5)+1),"")</f>
        <v>0</v>
      </c>
      <c r="DV33">
        <f>IFERROR(SUM(DT5:DT33),"")</f>
        <v>0</v>
      </c>
      <c r="DW33" cm="1">
        <f t="array" ref="DW33">_xlfn.SWITCH(Charts!$B$3,"average", AVERAGE(INDIRECT(ADDRESS(28+3,DW$2+1,,,"Instances") &amp; ":" &amp; ADDRESS(28+3,DW$2+1))),"median", MEDIAN(INDIRECT(ADDRESS(28+3,DW$2+1,,,"Instances") &amp; ":" &amp; ADDRESS(28+3,DW$2+1))),"min", MIN(INDIRECT(ADDRESS(28+3,DW$2+1,,,"Instances") &amp; ":" &amp; ADDRESS(28+3,DW$2+1))),"max", MAX(INDIRECT(ADDRESS(28+3,DW$2+1,,,"Instances") &amp; ":" &amp; ADDRESS(28+3,DW$2+1))),"diff", MAX(INDIRECT(ADDRESS(28+3,DW$2+1,,,"Instances") &amp; ":" &amp; ADDRESS(28+3,DW$2+1)))-MIN(INDIRECT(ADDRESS(28+3,DW$2+1,,,"Instances") &amp; ":" &amp; ADDRESS(28+3,DW$2+1))))</f>
        <v>0</v>
      </c>
      <c r="DX33">
        <f>IFERROR(SMALL(DW5:DW105,ROW()-ROW($DX$5)+1),"")</f>
        <v>0</v>
      </c>
      <c r="DZ33">
        <f>IFERROR(SUM(DX5:DX33),"")</f>
        <v>0</v>
      </c>
      <c r="EA33" cm="1">
        <f t="array" ref="EA33">_xlfn.SWITCH(Charts!$B$3,"average", AVERAGE(INDIRECT(ADDRESS(28+3,EA$2+1,,,"Instances") &amp; ":" &amp; ADDRESS(28+3,EA$2+1))),"median", MEDIAN(INDIRECT(ADDRESS(28+3,EA$2+1,,,"Instances") &amp; ":" &amp; ADDRESS(28+3,EA$2+1))),"min", MIN(INDIRECT(ADDRESS(28+3,EA$2+1,,,"Instances") &amp; ":" &amp; ADDRESS(28+3,EA$2+1))),"max", MAX(INDIRECT(ADDRESS(28+3,EA$2+1,,,"Instances") &amp; ":" &amp; ADDRESS(28+3,EA$2+1))),"diff", MAX(INDIRECT(ADDRESS(28+3,EA$2+1,,,"Instances") &amp; ":" &amp; ADDRESS(28+3,EA$2+1)))-MIN(INDIRECT(ADDRESS(28+3,EA$2+1,,,"Instances") &amp; ":" &amp; ADDRESS(28+3,EA$2+1))))</f>
        <v>0</v>
      </c>
      <c r="EB33">
        <f>IFERROR(SMALL(EA5:EA105,ROW()-ROW($EB$5)+1),"")</f>
        <v>0</v>
      </c>
      <c r="ED33">
        <f>IFERROR(SUM(EB5:EB33),"")</f>
        <v>0</v>
      </c>
      <c r="EE33" cm="1">
        <f t="array" ref="EE33">_xlfn.SWITCH(Charts!$B$3,"average", AVERAGE(INDIRECT(ADDRESS(28+3,EE$2+1,,,"Instances") &amp; ":" &amp; ADDRESS(28+3,EE$2+1))),"median", MEDIAN(INDIRECT(ADDRESS(28+3,EE$2+1,,,"Instances") &amp; ":" &amp; ADDRESS(28+3,EE$2+1))),"min", MIN(INDIRECT(ADDRESS(28+3,EE$2+1,,,"Instances") &amp; ":" &amp; ADDRESS(28+3,EE$2+1))),"max", MAX(INDIRECT(ADDRESS(28+3,EE$2+1,,,"Instances") &amp; ":" &amp; ADDRESS(28+3,EE$2+1))),"diff", MAX(INDIRECT(ADDRESS(28+3,EE$2+1,,,"Instances") &amp; ":" &amp; ADDRESS(28+3,EE$2+1)))-MIN(INDIRECT(ADDRESS(28+3,EE$2+1,,,"Instances") &amp; ":" &amp; ADDRESS(28+3,EE$2+1))))</f>
        <v>0</v>
      </c>
      <c r="EF33">
        <f>IFERROR(SMALL(EE5:EE105,ROW()-ROW($EF$5)+1),"")</f>
        <v>0</v>
      </c>
      <c r="EH33">
        <f>IFERROR(SUM(EF5:EF33),"")</f>
        <v>0</v>
      </c>
      <c r="EI33" cm="1">
        <f t="array" ref="EI33">_xlfn.SWITCH(Charts!$B$3,"average", AVERAGE(INDIRECT(ADDRESS(28+3,EI$2+1,,,"Instances") &amp; ":" &amp; ADDRESS(28+3,EI$2+1))),"median", MEDIAN(INDIRECT(ADDRESS(28+3,EI$2+1,,,"Instances") &amp; ":" &amp; ADDRESS(28+3,EI$2+1))),"min", MIN(INDIRECT(ADDRESS(28+3,EI$2+1,,,"Instances") &amp; ":" &amp; ADDRESS(28+3,EI$2+1))),"max", MAX(INDIRECT(ADDRESS(28+3,EI$2+1,,,"Instances") &amp; ":" &amp; ADDRESS(28+3,EI$2+1))),"diff", MAX(INDIRECT(ADDRESS(28+3,EI$2+1,,,"Instances") &amp; ":" &amp; ADDRESS(28+3,EI$2+1)))-MIN(INDIRECT(ADDRESS(28+3,EI$2+1,,,"Instances") &amp; ":" &amp; ADDRESS(28+3,EI$2+1))))</f>
        <v>0</v>
      </c>
      <c r="EJ33">
        <f>IFERROR(SMALL(EI5:EI105,ROW()-ROW($EJ$5)+1),"")</f>
        <v>0</v>
      </c>
      <c r="EL33">
        <f>IFERROR(SUM(EJ5:EJ33),"")</f>
        <v>0</v>
      </c>
      <c r="EM33" cm="1">
        <f t="array" ref="EM33">_xlfn.SWITCH(Charts!$B$3,"average", AVERAGE(INDIRECT(ADDRESS(28+3,EM$2+1,,,"Instances") &amp; ":" &amp; ADDRESS(28+3,EM$2+1))),"median", MEDIAN(INDIRECT(ADDRESS(28+3,EM$2+1,,,"Instances") &amp; ":" &amp; ADDRESS(28+3,EM$2+1))),"min", MIN(INDIRECT(ADDRESS(28+3,EM$2+1,,,"Instances") &amp; ":" &amp; ADDRESS(28+3,EM$2+1))),"max", MAX(INDIRECT(ADDRESS(28+3,EM$2+1,,,"Instances") &amp; ":" &amp; ADDRESS(28+3,EM$2+1))),"diff", MAX(INDIRECT(ADDRESS(28+3,EM$2+1,,,"Instances") &amp; ":" &amp; ADDRESS(28+3,EM$2+1)))-MIN(INDIRECT(ADDRESS(28+3,EM$2+1,,,"Instances") &amp; ":" &amp; ADDRESS(28+3,EM$2+1))))</f>
        <v>0</v>
      </c>
      <c r="EN33">
        <f>IFERROR(SMALL(EM5:EM105,ROW()-ROW($EN$5)+1),"")</f>
        <v>0</v>
      </c>
      <c r="EP33">
        <f>IFERROR(SUM(EN5:EN33),"")</f>
        <v>0</v>
      </c>
      <c r="EQ33" cm="1">
        <f t="array" ref="EQ33">_xlfn.SWITCH(Charts!$B$3,"average", AVERAGE(INDIRECT(ADDRESS(28+3,EQ$2+1,,,"Instances") &amp; ":" &amp; ADDRESS(28+3,EQ$2+1))),"median", MEDIAN(INDIRECT(ADDRESS(28+3,EQ$2+1,,,"Instances") &amp; ":" &amp; ADDRESS(28+3,EQ$2+1))),"min", MIN(INDIRECT(ADDRESS(28+3,EQ$2+1,,,"Instances") &amp; ":" &amp; ADDRESS(28+3,EQ$2+1))),"max", MAX(INDIRECT(ADDRESS(28+3,EQ$2+1,,,"Instances") &amp; ":" &amp; ADDRESS(28+3,EQ$2+1))),"diff", MAX(INDIRECT(ADDRESS(28+3,EQ$2+1,,,"Instances") &amp; ":" &amp; ADDRESS(28+3,EQ$2+1)))-MIN(INDIRECT(ADDRESS(28+3,EQ$2+1,,,"Instances") &amp; ":" &amp; ADDRESS(28+3,EQ$2+1))))</f>
        <v>0</v>
      </c>
      <c r="ER33">
        <f>IFERROR(SMALL(EQ5:EQ105,ROW()-ROW($ER$5)+1),"")</f>
        <v>0</v>
      </c>
      <c r="ET33">
        <f>IFERROR(SUM(ER5:ER33),"")</f>
        <v>0</v>
      </c>
      <c r="EU33" cm="1">
        <f t="array" ref="EU33">_xlfn.SWITCH(Charts!$B$3,"average", AVERAGE(INDIRECT(ADDRESS(28+3,EU$2+1,,,"Instances") &amp; ":" &amp; ADDRESS(28+3,EU$2+1))),"median", MEDIAN(INDIRECT(ADDRESS(28+3,EU$2+1,,,"Instances") &amp; ":" &amp; ADDRESS(28+3,EU$2+1))),"min", MIN(INDIRECT(ADDRESS(28+3,EU$2+1,,,"Instances") &amp; ":" &amp; ADDRESS(28+3,EU$2+1))),"max", MAX(INDIRECT(ADDRESS(28+3,EU$2+1,,,"Instances") &amp; ":" &amp; ADDRESS(28+3,EU$2+1))),"diff", MAX(INDIRECT(ADDRESS(28+3,EU$2+1,,,"Instances") &amp; ":" &amp; ADDRESS(28+3,EU$2+1)))-MIN(INDIRECT(ADDRESS(28+3,EU$2+1,,,"Instances") &amp; ":" &amp; ADDRESS(28+3,EU$2+1))))</f>
        <v>0</v>
      </c>
      <c r="EV33">
        <f>IFERROR(SMALL(EU5:EU105,ROW()-ROW($EV$5)+1),"")</f>
        <v>0</v>
      </c>
      <c r="EX33">
        <f>IFERROR(SUM(EV5:EV33),"")</f>
        <v>0</v>
      </c>
      <c r="EY33" cm="1">
        <f t="array" ref="EY33">_xlfn.SWITCH(Charts!$B$3,"average", AVERAGE(INDIRECT(ADDRESS(28+3,EY$2+1,,,"Instances") &amp; ":" &amp; ADDRESS(28+3,EY$2+1))),"median", MEDIAN(INDIRECT(ADDRESS(28+3,EY$2+1,,,"Instances") &amp; ":" &amp; ADDRESS(28+3,EY$2+1))),"min", MIN(INDIRECT(ADDRESS(28+3,EY$2+1,,,"Instances") &amp; ":" &amp; ADDRESS(28+3,EY$2+1))),"max", MAX(INDIRECT(ADDRESS(28+3,EY$2+1,,,"Instances") &amp; ":" &amp; ADDRESS(28+3,EY$2+1))),"diff", MAX(INDIRECT(ADDRESS(28+3,EY$2+1,,,"Instances") &amp; ":" &amp; ADDRESS(28+3,EY$2+1)))-MIN(INDIRECT(ADDRESS(28+3,EY$2+1,,,"Instances") &amp; ":" &amp; ADDRESS(28+3,EY$2+1))))</f>
        <v>0</v>
      </c>
      <c r="EZ33">
        <f>IFERROR(SMALL(EY5:EY105,ROW()-ROW($EZ$5)+1),"")</f>
        <v>0</v>
      </c>
      <c r="FB33">
        <f>IFERROR(SUM(EZ5:EZ33),"")</f>
        <v>0</v>
      </c>
      <c r="FC33" cm="1">
        <f t="array" ref="FC33">_xlfn.SWITCH(Charts!$B$3,"average", AVERAGE(INDIRECT(ADDRESS(28+3,FC$2+1,,,"Instances") &amp; ":" &amp; ADDRESS(28+3,FC$2+1))),"median", MEDIAN(INDIRECT(ADDRESS(28+3,FC$2+1,,,"Instances") &amp; ":" &amp; ADDRESS(28+3,FC$2+1))),"min", MIN(INDIRECT(ADDRESS(28+3,FC$2+1,,,"Instances") &amp; ":" &amp; ADDRESS(28+3,FC$2+1))),"max", MAX(INDIRECT(ADDRESS(28+3,FC$2+1,,,"Instances") &amp; ":" &amp; ADDRESS(28+3,FC$2+1))),"diff", MAX(INDIRECT(ADDRESS(28+3,FC$2+1,,,"Instances") &amp; ":" &amp; ADDRESS(28+3,FC$2+1)))-MIN(INDIRECT(ADDRESS(28+3,FC$2+1,,,"Instances") &amp; ":" &amp; ADDRESS(28+3,FC$2+1))))</f>
        <v>0</v>
      </c>
      <c r="FD33">
        <f>IFERROR(SMALL(FC5:FC105,ROW()-ROW($FD$5)+1),"")</f>
        <v>0</v>
      </c>
      <c r="FF33">
        <f>IFERROR(SUM(FD5:FD33),"")</f>
        <v>0</v>
      </c>
      <c r="FG33" cm="1">
        <f t="array" ref="FG33">_xlfn.SWITCH(Charts!$B$3,"average", AVERAGE(INDIRECT(ADDRESS(28+3,FG$2+1,,,"Instances") &amp; ":" &amp; ADDRESS(28+3,FG$2+1))),"median", MEDIAN(INDIRECT(ADDRESS(28+3,FG$2+1,,,"Instances") &amp; ":" &amp; ADDRESS(28+3,FG$2+1))),"min", MIN(INDIRECT(ADDRESS(28+3,FG$2+1,,,"Instances") &amp; ":" &amp; ADDRESS(28+3,FG$2+1))),"max", MAX(INDIRECT(ADDRESS(28+3,FG$2+1,,,"Instances") &amp; ":" &amp; ADDRESS(28+3,FG$2+1))),"diff", MAX(INDIRECT(ADDRESS(28+3,FG$2+1,,,"Instances") &amp; ":" &amp; ADDRESS(28+3,FG$2+1)))-MIN(INDIRECT(ADDRESS(28+3,FG$2+1,,,"Instances") &amp; ":" &amp; ADDRESS(28+3,FG$2+1))))</f>
        <v>0</v>
      </c>
      <c r="FH33">
        <f>IFERROR(SMALL(FG5:FG105,ROW()-ROW($FH$5)+1),"")</f>
        <v>0</v>
      </c>
      <c r="FJ33">
        <f>IFERROR(SUM(FH5:FH33),"")</f>
        <v>0</v>
      </c>
      <c r="FK33" cm="1">
        <f t="array" ref="FK33">_xlfn.SWITCH(Charts!$B$3,"average", AVERAGE(INDIRECT(ADDRESS(28+3,FK$2+1,,,"Instances") &amp; ":" &amp; ADDRESS(28+3,FK$2+1))),"median", MEDIAN(INDIRECT(ADDRESS(28+3,FK$2+1,,,"Instances") &amp; ":" &amp; ADDRESS(28+3,FK$2+1))),"min", MIN(INDIRECT(ADDRESS(28+3,FK$2+1,,,"Instances") &amp; ":" &amp; ADDRESS(28+3,FK$2+1))),"max", MAX(INDIRECT(ADDRESS(28+3,FK$2+1,,,"Instances") &amp; ":" &amp; ADDRESS(28+3,FK$2+1))),"diff", MAX(INDIRECT(ADDRESS(28+3,FK$2+1,,,"Instances") &amp; ":" &amp; ADDRESS(28+3,FK$2+1)))-MIN(INDIRECT(ADDRESS(28+3,FK$2+1,,,"Instances") &amp; ":" &amp; ADDRESS(28+3,FK$2+1))))</f>
        <v>0</v>
      </c>
      <c r="FL33">
        <f>IFERROR(SMALL(FK5:FK105,ROW()-ROW($FL$5)+1),"")</f>
        <v>0</v>
      </c>
      <c r="FN33">
        <f>IFERROR(SUM(FL5:FL33),"")</f>
        <v>0</v>
      </c>
      <c r="FO33" cm="1">
        <f t="array" ref="FO33">_xlfn.SWITCH(Charts!$B$3,"average", AVERAGE(INDIRECT(ADDRESS(28+3,FO$2+1,,,"Instances") &amp; ":" &amp; ADDRESS(28+3,FO$2+1))),"median", MEDIAN(INDIRECT(ADDRESS(28+3,FO$2+1,,,"Instances") &amp; ":" &amp; ADDRESS(28+3,FO$2+1))),"min", MIN(INDIRECT(ADDRESS(28+3,FO$2+1,,,"Instances") &amp; ":" &amp; ADDRESS(28+3,FO$2+1))),"max", MAX(INDIRECT(ADDRESS(28+3,FO$2+1,,,"Instances") &amp; ":" &amp; ADDRESS(28+3,FO$2+1))),"diff", MAX(INDIRECT(ADDRESS(28+3,FO$2+1,,,"Instances") &amp; ":" &amp; ADDRESS(28+3,FO$2+1)))-MIN(INDIRECT(ADDRESS(28+3,FO$2+1,,,"Instances") &amp; ":" &amp; ADDRESS(28+3,FO$2+1))))</f>
        <v>0</v>
      </c>
      <c r="FP33">
        <f>IFERROR(SMALL(FO5:FO105,ROW()-ROW($FP$5)+1),"")</f>
        <v>0</v>
      </c>
      <c r="FR33">
        <f>IFERROR(SUM(FP5:FP33),"")</f>
        <v>0</v>
      </c>
      <c r="FS33" cm="1">
        <f t="array" ref="FS33">_xlfn.SWITCH(Charts!$B$3,"average", AVERAGE(INDIRECT(ADDRESS(28+3,FS$2+1,,,"Instances") &amp; ":" &amp; ADDRESS(28+3,FS$2+1))),"median", MEDIAN(INDIRECT(ADDRESS(28+3,FS$2+1,,,"Instances") &amp; ":" &amp; ADDRESS(28+3,FS$2+1))),"min", MIN(INDIRECT(ADDRESS(28+3,FS$2+1,,,"Instances") &amp; ":" &amp; ADDRESS(28+3,FS$2+1))),"max", MAX(INDIRECT(ADDRESS(28+3,FS$2+1,,,"Instances") &amp; ":" &amp; ADDRESS(28+3,FS$2+1))),"diff", MAX(INDIRECT(ADDRESS(28+3,FS$2+1,,,"Instances") &amp; ":" &amp; ADDRESS(28+3,FS$2+1)))-MIN(INDIRECT(ADDRESS(28+3,FS$2+1,,,"Instances") &amp; ":" &amp; ADDRESS(28+3,FS$2+1))))</f>
        <v>0</v>
      </c>
      <c r="FT33">
        <f>IFERROR(SMALL(FS5:FS105,ROW()-ROW($FT$5)+1),"")</f>
        <v>0</v>
      </c>
      <c r="FV33">
        <f>IFERROR(SUM(FT5:FT33),"")</f>
        <v>0</v>
      </c>
      <c r="FW33" cm="1">
        <f t="array" ref="FW33">_xlfn.SWITCH(Charts!$B$3,"average", AVERAGE(INDIRECT(ADDRESS(28+3,FW$2+1,,,"Instances") &amp; ":" &amp; ADDRESS(28+3,FW$2+1))),"median", MEDIAN(INDIRECT(ADDRESS(28+3,FW$2+1,,,"Instances") &amp; ":" &amp; ADDRESS(28+3,FW$2+1))),"min", MIN(INDIRECT(ADDRESS(28+3,FW$2+1,,,"Instances") &amp; ":" &amp; ADDRESS(28+3,FW$2+1))),"max", MAX(INDIRECT(ADDRESS(28+3,FW$2+1,,,"Instances") &amp; ":" &amp; ADDRESS(28+3,FW$2+1))),"diff", MAX(INDIRECT(ADDRESS(28+3,FW$2+1,,,"Instances") &amp; ":" &amp; ADDRESS(28+3,FW$2+1)))-MIN(INDIRECT(ADDRESS(28+3,FW$2+1,,,"Instances") &amp; ":" &amp; ADDRESS(28+3,FW$2+1))))</f>
        <v>0</v>
      </c>
      <c r="FX33">
        <f>IFERROR(SMALL(FW5:FW105,ROW()-ROW($FX$5)+1),"")</f>
        <v>0</v>
      </c>
      <c r="FZ33">
        <f>IFERROR(SUM(FX5:FX33),"")</f>
        <v>0</v>
      </c>
      <c r="GA33" cm="1">
        <f t="array" ref="GA33">_xlfn.SWITCH(Charts!$B$3,"average", AVERAGE(INDIRECT(ADDRESS(28+3,GA$2+1,,,"Instances") &amp; ":" &amp; ADDRESS(28+3,GA$2+1))),"median", MEDIAN(INDIRECT(ADDRESS(28+3,GA$2+1,,,"Instances") &amp; ":" &amp; ADDRESS(28+3,GA$2+1))),"min", MIN(INDIRECT(ADDRESS(28+3,GA$2+1,,,"Instances") &amp; ":" &amp; ADDRESS(28+3,GA$2+1))),"max", MAX(INDIRECT(ADDRESS(28+3,GA$2+1,,,"Instances") &amp; ":" &amp; ADDRESS(28+3,GA$2+1))),"diff", MAX(INDIRECT(ADDRESS(28+3,GA$2+1,,,"Instances") &amp; ":" &amp; ADDRESS(28+3,GA$2+1)))-MIN(INDIRECT(ADDRESS(28+3,GA$2+1,,,"Instances") &amp; ":" &amp; ADDRESS(28+3,GA$2+1))))</f>
        <v>0</v>
      </c>
      <c r="GB33">
        <f>IFERROR(SMALL(GA5:GA105,ROW()-ROW($GB$5)+1),"")</f>
        <v>0</v>
      </c>
      <c r="GD33">
        <f>IFERROR(SUM(GB5:GB33),"")</f>
        <v>0</v>
      </c>
      <c r="GE33" cm="1">
        <f t="array" ref="GE33">_xlfn.SWITCH(Charts!$B$3,"average", AVERAGE(INDIRECT(ADDRESS(28+3,GE$2+1,,,"Instances") &amp; ":" &amp; ADDRESS(28+3,GE$2+1))),"median", MEDIAN(INDIRECT(ADDRESS(28+3,GE$2+1,,,"Instances") &amp; ":" &amp; ADDRESS(28+3,GE$2+1))),"min", MIN(INDIRECT(ADDRESS(28+3,GE$2+1,,,"Instances") &amp; ":" &amp; ADDRESS(28+3,GE$2+1))),"max", MAX(INDIRECT(ADDRESS(28+3,GE$2+1,,,"Instances") &amp; ":" &amp; ADDRESS(28+3,GE$2+1))),"diff", MAX(INDIRECT(ADDRESS(28+3,GE$2+1,,,"Instances") &amp; ":" &amp; ADDRESS(28+3,GE$2+1)))-MIN(INDIRECT(ADDRESS(28+3,GE$2+1,,,"Instances") &amp; ":" &amp; ADDRESS(28+3,GE$2+1))))</f>
        <v>0</v>
      </c>
      <c r="GF33">
        <f>IFERROR(SMALL(GE5:GE105,ROW()-ROW($GF$5)+1),"")</f>
        <v>0</v>
      </c>
      <c r="GH33">
        <f>IFERROR(SUM(GF5:GF33),"")</f>
        <v>0</v>
      </c>
      <c r="GI33" cm="1">
        <f t="array" ref="GI33">_xlfn.SWITCH(Charts!$B$3,"average", AVERAGE(INDIRECT(ADDRESS(28+3,GI$2+1,,,"Instances") &amp; ":" &amp; ADDRESS(28+3,GI$2+1))),"median", MEDIAN(INDIRECT(ADDRESS(28+3,GI$2+1,,,"Instances") &amp; ":" &amp; ADDRESS(28+3,GI$2+1))),"min", MIN(INDIRECT(ADDRESS(28+3,GI$2+1,,,"Instances") &amp; ":" &amp; ADDRESS(28+3,GI$2+1))),"max", MAX(INDIRECT(ADDRESS(28+3,GI$2+1,,,"Instances") &amp; ":" &amp; ADDRESS(28+3,GI$2+1))),"diff", MAX(INDIRECT(ADDRESS(28+3,GI$2+1,,,"Instances") &amp; ":" &amp; ADDRESS(28+3,GI$2+1)))-MIN(INDIRECT(ADDRESS(28+3,GI$2+1,,,"Instances") &amp; ":" &amp; ADDRESS(28+3,GI$2+1))))</f>
        <v>0</v>
      </c>
      <c r="GJ33">
        <f>IFERROR(SMALL(GI5:GI105,ROW()-ROW($GJ$5)+1),"")</f>
        <v>0</v>
      </c>
      <c r="GL33">
        <f>IFERROR(SUM(GJ5:GJ33),"")</f>
        <v>0</v>
      </c>
      <c r="GM33" cm="1">
        <f t="array" ref="GM33">_xlfn.SWITCH(Charts!$B$3,"average", AVERAGE(INDIRECT(ADDRESS(28+3,GM$2+1,,,"Instances") &amp; ":" &amp; ADDRESS(28+3,GM$2+1))),"median", MEDIAN(INDIRECT(ADDRESS(28+3,GM$2+1,,,"Instances") &amp; ":" &amp; ADDRESS(28+3,GM$2+1))),"min", MIN(INDIRECT(ADDRESS(28+3,GM$2+1,,,"Instances") &amp; ":" &amp; ADDRESS(28+3,GM$2+1))),"max", MAX(INDIRECT(ADDRESS(28+3,GM$2+1,,,"Instances") &amp; ":" &amp; ADDRESS(28+3,GM$2+1))),"diff", MAX(INDIRECT(ADDRESS(28+3,GM$2+1,,,"Instances") &amp; ":" &amp; ADDRESS(28+3,GM$2+1)))-MIN(INDIRECT(ADDRESS(28+3,GM$2+1,,,"Instances") &amp; ":" &amp; ADDRESS(28+3,GM$2+1))))</f>
        <v>0</v>
      </c>
      <c r="GN33">
        <f>IFERROR(SMALL(GM5:GM105,ROW()-ROW($GN$5)+1),"")</f>
        <v>0</v>
      </c>
      <c r="GP33">
        <f>IFERROR(SUM(GN5:GN33),"")</f>
        <v>0</v>
      </c>
      <c r="GQ33" cm="1">
        <f t="array" ref="GQ33">_xlfn.SWITCH(Charts!$B$3,"average", AVERAGE(INDIRECT(ADDRESS(28+3,GQ$2+1,,,"Instances") &amp; ":" &amp; ADDRESS(28+3,GQ$2+1))),"median", MEDIAN(INDIRECT(ADDRESS(28+3,GQ$2+1,,,"Instances") &amp; ":" &amp; ADDRESS(28+3,GQ$2+1))),"min", MIN(INDIRECT(ADDRESS(28+3,GQ$2+1,,,"Instances") &amp; ":" &amp; ADDRESS(28+3,GQ$2+1))),"max", MAX(INDIRECT(ADDRESS(28+3,GQ$2+1,,,"Instances") &amp; ":" &amp; ADDRESS(28+3,GQ$2+1))),"diff", MAX(INDIRECT(ADDRESS(28+3,GQ$2+1,,,"Instances") &amp; ":" &amp; ADDRESS(28+3,GQ$2+1)))-MIN(INDIRECT(ADDRESS(28+3,GQ$2+1,,,"Instances") &amp; ":" &amp; ADDRESS(28+3,GQ$2+1))))</f>
        <v>0</v>
      </c>
      <c r="GR33">
        <f>IFERROR(SMALL(GQ5:GQ105,ROW()-ROW($GR$5)+1),"")</f>
        <v>0</v>
      </c>
      <c r="GT33">
        <f>IFERROR(SUM(GR5:GR33),"")</f>
        <v>0</v>
      </c>
      <c r="GU33" cm="1">
        <f t="array" ref="GU33">_xlfn.SWITCH(Charts!$B$3,"average", AVERAGE(INDIRECT(ADDRESS(28+3,GU$2+1,,,"Instances") &amp; ":" &amp; ADDRESS(28+3,GU$2+1))),"median", MEDIAN(INDIRECT(ADDRESS(28+3,GU$2+1,,,"Instances") &amp; ":" &amp; ADDRESS(28+3,GU$2+1))),"min", MIN(INDIRECT(ADDRESS(28+3,GU$2+1,,,"Instances") &amp; ":" &amp; ADDRESS(28+3,GU$2+1))),"max", MAX(INDIRECT(ADDRESS(28+3,GU$2+1,,,"Instances") &amp; ":" &amp; ADDRESS(28+3,GU$2+1))),"diff", MAX(INDIRECT(ADDRESS(28+3,GU$2+1,,,"Instances") &amp; ":" &amp; ADDRESS(28+3,GU$2+1)))-MIN(INDIRECT(ADDRESS(28+3,GU$2+1,,,"Instances") &amp; ":" &amp; ADDRESS(28+3,GU$2+1))))</f>
        <v>0</v>
      </c>
      <c r="GV33">
        <f>IFERROR(SMALL(GU5:GU105,ROW()-ROW($GV$5)+1),"")</f>
        <v>0</v>
      </c>
      <c r="GX33">
        <f>IFERROR(SUM(GV5:GV33),"")</f>
        <v>0</v>
      </c>
      <c r="GY33" cm="1">
        <f t="array" ref="GY33">_xlfn.SWITCH(Charts!$B$3,"average", AVERAGE(INDIRECT(ADDRESS(28+3,GY$2+1,,,"Instances") &amp; ":" &amp; ADDRESS(28+3,GY$2+1))),"median", MEDIAN(INDIRECT(ADDRESS(28+3,GY$2+1,,,"Instances") &amp; ":" &amp; ADDRESS(28+3,GY$2+1))),"min", MIN(INDIRECT(ADDRESS(28+3,GY$2+1,,,"Instances") &amp; ":" &amp; ADDRESS(28+3,GY$2+1))),"max", MAX(INDIRECT(ADDRESS(28+3,GY$2+1,,,"Instances") &amp; ":" &amp; ADDRESS(28+3,GY$2+1))),"diff", MAX(INDIRECT(ADDRESS(28+3,GY$2+1,,,"Instances") &amp; ":" &amp; ADDRESS(28+3,GY$2+1)))-MIN(INDIRECT(ADDRESS(28+3,GY$2+1,,,"Instances") &amp; ":" &amp; ADDRESS(28+3,GY$2+1))))</f>
        <v>0</v>
      </c>
      <c r="GZ33">
        <f>IFERROR(SMALL(GY5:GY105,ROW()-ROW($GZ$5)+1),"")</f>
        <v>0</v>
      </c>
      <c r="HB33">
        <f>IFERROR(SUM(GZ5:GZ33),"")</f>
        <v>0</v>
      </c>
      <c r="HC33" cm="1">
        <f t="array" ref="HC33">_xlfn.SWITCH(Charts!$B$3,"average", AVERAGE(INDIRECT(ADDRESS(28+3,HC$2+1,,,"Instances") &amp; ":" &amp; ADDRESS(28+3,HC$2+1))),"median", MEDIAN(INDIRECT(ADDRESS(28+3,HC$2+1,,,"Instances") &amp; ":" &amp; ADDRESS(28+3,HC$2+1))),"min", MIN(INDIRECT(ADDRESS(28+3,HC$2+1,,,"Instances") &amp; ":" &amp; ADDRESS(28+3,HC$2+1))),"max", MAX(INDIRECT(ADDRESS(28+3,HC$2+1,,,"Instances") &amp; ":" &amp; ADDRESS(28+3,HC$2+1))),"diff", MAX(INDIRECT(ADDRESS(28+3,HC$2+1,,,"Instances") &amp; ":" &amp; ADDRESS(28+3,HC$2+1)))-MIN(INDIRECT(ADDRESS(28+3,HC$2+1,,,"Instances") &amp; ":" &amp; ADDRESS(28+3,HC$2+1))))</f>
        <v>0</v>
      </c>
      <c r="HD33">
        <f>IFERROR(SMALL(HC5:HC105,ROW()-ROW($HD$5)+1),"")</f>
        <v>0</v>
      </c>
      <c r="HF33">
        <f>IFERROR(SUM(HD5:HD33),"")</f>
        <v>0</v>
      </c>
      <c r="HI33">
        <f>IF(Charts!$B$3="none",E545,IF(DG545="",NA(),DG545))</f>
        <v>0</v>
      </c>
      <c r="HJ33">
        <f>IF(Charts!$B$3="none",F545,IF(DH545="",NA(),DH545))</f>
        <v>0</v>
      </c>
      <c r="HK33">
        <f>IF(Charts!$B$3="none",G545,IF(DI545="",NA(),DI545))</f>
        <v>0</v>
      </c>
      <c r="HL33">
        <f>IF(Charts!$B$3="none",H545,IF(DJ545="",NA(),DJ545))</f>
        <v>0</v>
      </c>
      <c r="HM33">
        <f>IF(Charts!$B$3="none",I545,IF(DK545="",NA(),DK545))</f>
        <v>0</v>
      </c>
      <c r="HN33">
        <f>IF(Charts!$B$3="none",J545,IF(DL545="",NA(),DL545))</f>
        <v>0</v>
      </c>
      <c r="HO33">
        <f>IF(Charts!$B$3="none",K545,IF(DM545="",NA(),DM545))</f>
        <v>0</v>
      </c>
      <c r="HP33">
        <f>IF(Charts!$B$3="none",L545,IF(DN545="",NA(),DN545))</f>
        <v>0</v>
      </c>
      <c r="HQ33">
        <f>IF(Charts!$B$3="none",M545,IF(DO545="",NA(),DO545))</f>
        <v>0</v>
      </c>
      <c r="HR33">
        <f>IF(Charts!$B$3="none",N545,IF(DP545="",NA(),DP545))</f>
        <v>0</v>
      </c>
      <c r="HS33">
        <f>IF(Charts!$B$3="none",O545,IF(DQ545="",NA(),DQ545))</f>
        <v>0</v>
      </c>
      <c r="HT33">
        <f>IF(Charts!$B$3="none",P545,IF(DR545="",NA(),DR545))</f>
        <v>0</v>
      </c>
      <c r="HU33">
        <f>IF(Charts!$B$3="none",Q545,IF(DS545="",NA(),DS545))</f>
        <v>0</v>
      </c>
      <c r="HV33">
        <f>IF(Charts!$B$3="none",R545,IF(DT545="",NA(),DT545))</f>
        <v>0</v>
      </c>
      <c r="HW33">
        <f>IF(Charts!$B$3="none",S545,IF(DU545="",NA(),DU545))</f>
        <v>0</v>
      </c>
      <c r="HX33">
        <f>IF(Charts!$B$3="none",T545,IF(DV545="",NA(),DV545))</f>
        <v>0</v>
      </c>
      <c r="HY33">
        <f>IF(Charts!$B$3="none",U545,IF(DW545="",NA(),DW545))</f>
        <v>0</v>
      </c>
      <c r="HZ33">
        <f>IF(Charts!$B$3="none",V545,IF(DX545="",NA(),DX545))</f>
        <v>0</v>
      </c>
      <c r="IA33">
        <f>IF(Charts!$B$3="none",W545,IF(DY545="",NA(),DY545))</f>
        <v>0</v>
      </c>
      <c r="IB33">
        <f>IF(Charts!$B$3="none",X545,IF(DZ545="",NA(),DZ545))</f>
        <v>0</v>
      </c>
      <c r="IC33">
        <f>IF(Charts!$B$3="none",Y545,IF(EA545="",NA(),EA545))</f>
        <v>0</v>
      </c>
      <c r="ID33">
        <f>IF(Charts!$B$3="none",Z545,IF(EB545="",NA(),EB545))</f>
        <v>0</v>
      </c>
      <c r="IE33">
        <f>IF(Charts!$B$3="none",AA545,IF(EC545="",NA(),EC545))</f>
        <v>0</v>
      </c>
      <c r="IF33">
        <f>IF(Charts!$B$3="none",AB545,IF(ED545="",NA(),ED545))</f>
        <v>0</v>
      </c>
      <c r="IG33">
        <f>IF(Charts!$B$3="none",AC545,IF(EE545="",NA(),EE545))</f>
        <v>0</v>
      </c>
      <c r="IH33">
        <f>IF(Charts!$B$3="none",AD545,IF(EF545="",NA(),EF545))</f>
        <v>0</v>
      </c>
      <c r="II33">
        <f>IF(Charts!$B$3="none",AE545,IF(EG545="",NA(),EG545))</f>
        <v>0</v>
      </c>
      <c r="IJ33">
        <f>IF(Charts!$B$3="none",AF545,IF(EH545="",NA(),EH545))</f>
        <v>0</v>
      </c>
      <c r="IK33">
        <f>IF(Charts!$B$3="none",AG545,IF(EI545="",NA(),EI545))</f>
        <v>0</v>
      </c>
      <c r="IL33">
        <f>IF(Charts!$B$3="none",AH545,IF(EJ545="",NA(),EJ545))</f>
        <v>0</v>
      </c>
      <c r="IM33">
        <f>IF(Charts!$B$3="none",AI545,IF(EK545="",NA(),EK545))</f>
        <v>0</v>
      </c>
      <c r="IN33">
        <f>IF(Charts!$B$3="none",AJ545,IF(EL545="",NA(),EL545))</f>
        <v>0</v>
      </c>
      <c r="IO33">
        <f>IF(Charts!$B$3="none",AK545,IF(EM545="",NA(),EM545))</f>
        <v>0</v>
      </c>
      <c r="IP33">
        <f>IF(Charts!$B$3="none",AL545,IF(EN545="",NA(),EN545))</f>
        <v>0</v>
      </c>
      <c r="IQ33">
        <f>IF(Charts!$B$3="none",AM545,IF(EO545="",NA(),EO545))</f>
        <v>0</v>
      </c>
      <c r="IR33">
        <f>IF(Charts!$B$3="none",AN545,IF(EP545="",NA(),EP545))</f>
        <v>0</v>
      </c>
      <c r="IS33">
        <f>IF(Charts!$B$3="none",AO545,IF(EQ545="",NA(),EQ545))</f>
        <v>0</v>
      </c>
      <c r="IT33">
        <f>IF(Charts!$B$3="none",AP545,IF(ER545="",NA(),ER545))</f>
        <v>0</v>
      </c>
      <c r="IU33">
        <f>IF(Charts!$B$3="none",AQ545,IF(ES545="",NA(),ES545))</f>
        <v>0</v>
      </c>
      <c r="IV33">
        <f>IF(Charts!$B$3="none",AR545,IF(ET545="",NA(),ET545))</f>
        <v>0</v>
      </c>
      <c r="IW33">
        <f>IF(Charts!$B$3="none",AS545,IF(EU545="",NA(),EU545))</f>
        <v>0</v>
      </c>
      <c r="IX33">
        <f>IF(Charts!$B$3="none",AT545,IF(EV545="",NA(),EV545))</f>
        <v>0</v>
      </c>
      <c r="IY33">
        <f>IF(Charts!$B$3="none",AU545,IF(EW545="",NA(),EW545))</f>
        <v>0</v>
      </c>
      <c r="IZ33">
        <f>IF(Charts!$B$3="none",AV545,IF(EX545="",NA(),EX545))</f>
        <v>0</v>
      </c>
      <c r="JA33">
        <f>IF(Charts!$B$3="none",AW545,IF(EY545="",NA(),EY545))</f>
        <v>0</v>
      </c>
      <c r="JB33">
        <f>IF(Charts!$B$3="none",AX545,IF(EZ545="",NA(),EZ545))</f>
        <v>0</v>
      </c>
      <c r="JC33">
        <f>IF(Charts!$B$3="none",AY545,IF(FA545="",NA(),FA545))</f>
        <v>0</v>
      </c>
      <c r="JD33">
        <f>IF(Charts!$B$3="none",AZ545,IF(FB545="",NA(),FB545))</f>
        <v>0</v>
      </c>
      <c r="JE33">
        <f>IF(Charts!$B$3="none",BA545,IF(FC545="",NA(),FC545))</f>
        <v>0</v>
      </c>
      <c r="JF33">
        <f>IF(Charts!$B$3="none",BB545,IF(FD545="",NA(),FD545))</f>
        <v>0</v>
      </c>
      <c r="JG33">
        <f>IF(Charts!$B$3="none",BC545,IF(FE545="",NA(),FE545))</f>
        <v>0</v>
      </c>
      <c r="JH33">
        <f>IF(Charts!$B$3="none",BD545,IF(FF545="",NA(),FF545))</f>
        <v>0</v>
      </c>
      <c r="JI33">
        <f>IF(Charts!$B$3="none",BE545,IF(FG545="",NA(),FG545))</f>
        <v>0</v>
      </c>
      <c r="JJ33">
        <f>IF(Charts!$B$3="none",BF545,IF(FH545="",NA(),FH545))</f>
        <v>0</v>
      </c>
      <c r="JK33">
        <f>IF(Charts!$B$3="none",BG545,IF(FI545="",NA(),FI545))</f>
        <v>0</v>
      </c>
      <c r="JL33">
        <f>IF(Charts!$B$3="none",BH545,IF(FJ545="",NA(),FJ545))</f>
        <v>0</v>
      </c>
      <c r="JM33">
        <f>IF(Charts!$B$3="none",BI545,IF(FK545="",NA(),FK545))</f>
        <v>0</v>
      </c>
      <c r="JN33">
        <f>IF(Charts!$B$3="none",BJ545,IF(FL545="",NA(),FL545))</f>
        <v>0</v>
      </c>
      <c r="JO33">
        <f>IF(Charts!$B$3="none",BK545,IF(FM545="",NA(),FM545))</f>
        <v>0</v>
      </c>
      <c r="JP33">
        <f>IF(Charts!$B$3="none",BL545,IF(FN545="",NA(),FN545))</f>
        <v>0</v>
      </c>
      <c r="JQ33">
        <f>IF(Charts!$B$3="none",BM545,IF(FO545="",NA(),FO545))</f>
        <v>0</v>
      </c>
      <c r="JR33">
        <f>IF(Charts!$B$3="none",BN545,IF(FP545="",NA(),FP545))</f>
        <v>0</v>
      </c>
      <c r="JS33">
        <f>IF(Charts!$B$3="none",BO545,IF(FQ545="",NA(),FQ545))</f>
        <v>0</v>
      </c>
      <c r="JT33">
        <f>IF(Charts!$B$3="none",BP545,IF(FR545="",NA(),FR545))</f>
        <v>0</v>
      </c>
      <c r="JU33">
        <f>IF(Charts!$B$3="none",BQ545,IF(FS545="",NA(),FS545))</f>
        <v>0</v>
      </c>
      <c r="JV33">
        <f>IF(Charts!$B$3="none",BR545,IF(FT545="",NA(),FT545))</f>
        <v>0</v>
      </c>
      <c r="JW33">
        <f>IF(Charts!$B$3="none",BS545,IF(FU545="",NA(),FU545))</f>
        <v>0</v>
      </c>
      <c r="JX33">
        <f>IF(Charts!$B$3="none",BT545,IF(FV545="",NA(),FV545))</f>
        <v>0</v>
      </c>
      <c r="JY33">
        <f>IF(Charts!$B$3="none",BU545,IF(FW545="",NA(),FW545))</f>
        <v>0</v>
      </c>
      <c r="JZ33">
        <f>IF(Charts!$B$3="none",BV545,IF(FX545="",NA(),FX545))</f>
        <v>0</v>
      </c>
      <c r="KA33">
        <f>IF(Charts!$B$3="none",BW545,IF(FY545="",NA(),FY545))</f>
        <v>0</v>
      </c>
      <c r="KB33">
        <f>IF(Charts!$B$3="none",BX545,IF(FZ545="",NA(),FZ545))</f>
        <v>0</v>
      </c>
      <c r="KC33">
        <f>IF(Charts!$B$3="none",BY545,IF(GA545="",NA(),GA545))</f>
        <v>0</v>
      </c>
      <c r="KD33">
        <f>IF(Charts!$B$3="none",BZ545,IF(GB545="",NA(),GB545))</f>
        <v>0</v>
      </c>
      <c r="KE33">
        <f>IF(Charts!$B$3="none",CA545,IF(GC545="",NA(),GC545))</f>
        <v>0</v>
      </c>
      <c r="KF33">
        <f>IF(Charts!$B$3="none",CB545,IF(GD545="",NA(),GD545))</f>
        <v>0</v>
      </c>
      <c r="KG33">
        <f>IF(Charts!$B$3="none",CC545,IF(GE545="",NA(),GE545))</f>
        <v>0</v>
      </c>
      <c r="KH33">
        <f>IF(Charts!$B$3="none",CD545,IF(GF545="",NA(),GF545))</f>
        <v>0</v>
      </c>
      <c r="KI33">
        <f>IF(Charts!$B$3="none",CE545,IF(GG545="",NA(),GG545))</f>
        <v>0</v>
      </c>
      <c r="KJ33">
        <f>IF(Charts!$B$3="none",CF545,IF(GH545="",NA(),GH545))</f>
        <v>0</v>
      </c>
      <c r="KK33">
        <f>IF(Charts!$B$3="none",CG545,IF(GI545="",NA(),GI545))</f>
        <v>0</v>
      </c>
      <c r="KL33">
        <f>IF(Charts!$B$3="none",CH545,IF(GJ545="",NA(),GJ545))</f>
        <v>0</v>
      </c>
      <c r="KM33">
        <f>IF(Charts!$B$3="none",CI545,IF(GK545="",NA(),GK545))</f>
        <v>0</v>
      </c>
      <c r="KN33">
        <f>IF(Charts!$B$3="none",CJ545,IF(GL545="",NA(),GL545))</f>
        <v>0</v>
      </c>
      <c r="KO33">
        <f>IF(Charts!$B$3="none",CK545,IF(GM545="",NA(),GM545))</f>
        <v>0</v>
      </c>
      <c r="KP33">
        <f>IF(Charts!$B$3="none",CL545,IF(GN545="",NA(),GN545))</f>
        <v>0</v>
      </c>
      <c r="KQ33">
        <f>IF(Charts!$B$3="none",CM545,IF(GO545="",NA(),GO545))</f>
        <v>0</v>
      </c>
      <c r="KR33">
        <f>IF(Charts!$B$3="none",CN545,IF(GP545="",NA(),GP545))</f>
        <v>0</v>
      </c>
      <c r="KS33">
        <f>IF(Charts!$B$3="none",CO545,IF(GQ545="",NA(),GQ545))</f>
        <v>0</v>
      </c>
      <c r="KT33">
        <f>IF(Charts!$B$3="none",CP545,IF(GR545="",NA(),GR545))</f>
        <v>0</v>
      </c>
      <c r="KU33">
        <f>IF(Charts!$B$3="none",CQ545,IF(GS545="",NA(),GS545))</f>
        <v>0</v>
      </c>
      <c r="KV33">
        <f>IF(Charts!$B$3="none",CR545,IF(GT545="",NA(),GT545))</f>
        <v>0</v>
      </c>
      <c r="KW33">
        <f>IF(Charts!$B$3="none",CS545,IF(GU545="",NA(),GU545))</f>
        <v>0</v>
      </c>
      <c r="KX33">
        <f>IF(Charts!$B$3="none",CT545,IF(GV545="",NA(),GV545))</f>
        <v>0</v>
      </c>
      <c r="KY33">
        <f>IF(Charts!$B$3="none",CU545,IF(GW545="",NA(),GW545))</f>
        <v>0</v>
      </c>
      <c r="KZ33">
        <f>IF(Charts!$B$3="none",CV545,IF(GX545="",NA(),GX545))</f>
        <v>0</v>
      </c>
      <c r="LA33">
        <f>IF(Charts!$B$3="none",CW545,IF(GY545="",NA(),GY545))</f>
        <v>0</v>
      </c>
      <c r="LB33">
        <f>IF(Charts!$B$3="none",CX545,IF(GZ545="",NA(),GZ545))</f>
        <v>0</v>
      </c>
      <c r="LC33">
        <f>IF(Charts!$B$3="none",CY545,IF(HA545="",NA(),HA545))</f>
        <v>0</v>
      </c>
      <c r="LD33">
        <f>IF(Charts!$B$3="none",CZ545,IF(HB545="",NA(),HB545))</f>
        <v>0</v>
      </c>
      <c r="LE33">
        <f>IF(Charts!$B$3="none",DA545,IF(HC545="",NA(),HC545))</f>
        <v>0</v>
      </c>
      <c r="LF33">
        <f>IF(Charts!$B$3="none",DB545,IF(HD545="",NA(),HD545))</f>
        <v>0</v>
      </c>
      <c r="LG33">
        <f>IF(Charts!$B$3="none",DC545,IF(HE545="",NA(),HE545))</f>
        <v>0</v>
      </c>
      <c r="LH33">
        <f>IF(Charts!$B$3="none",DD545,IF(HF545="",NA(),HF545))</f>
        <v>0</v>
      </c>
    </row>
    <row r="34" spans="4:320">
      <c r="D34">
        <v>30</v>
      </c>
      <c r="E34">
        <f>IF(INDIRECT(ADDRESS($D34+2,E$2+1,,,"Instances"))="","",INDIRECT(ADDRESS($D34+2,E$2+1,,,"Instances")))</f>
        <v>0</v>
      </c>
      <c r="F34">
        <f>IFERROR(SMALL(E5:E105,ROW()-ROW($F$5)+1),"")</f>
        <v>0</v>
      </c>
      <c r="H34">
        <f>IFERROR(SUM(F5:F34),"")</f>
        <v>0</v>
      </c>
      <c r="I34">
        <f>IF(INDIRECT(ADDRESS($D34+2,I$2+1,,,"Instances"))="","",INDIRECT(ADDRESS($D34+2,I$2+1,,,"Instances")))</f>
        <v>0</v>
      </c>
      <c r="J34">
        <f>IFERROR(SMALL(I5:I105,ROW()-ROW($J$5)+1),"")</f>
        <v>0</v>
      </c>
      <c r="L34">
        <f>IFERROR(SUM(J5:J34),"")</f>
        <v>0</v>
      </c>
      <c r="M34">
        <f>IF(INDIRECT(ADDRESS($D34+2,M$2+1,,,"Instances"))="","",INDIRECT(ADDRESS($D34+2,M$2+1,,,"Instances")))</f>
        <v>0</v>
      </c>
      <c r="N34">
        <f>IFERROR(SMALL(M5:M105,ROW()-ROW($N$5)+1),"")</f>
        <v>0</v>
      </c>
      <c r="P34">
        <f>IFERROR(SUM(N5:N34),"")</f>
        <v>0</v>
      </c>
      <c r="Q34">
        <f>IF(INDIRECT(ADDRESS($D34+2,Q$2+1,,,"Instances"))="","",INDIRECT(ADDRESS($D34+2,Q$2+1,,,"Instances")))</f>
        <v>0</v>
      </c>
      <c r="R34">
        <f>IFERROR(SMALL(Q5:Q105,ROW()-ROW($R$5)+1),"")</f>
        <v>0</v>
      </c>
      <c r="T34">
        <f>IFERROR(SUM(R5:R34),"")</f>
        <v>0</v>
      </c>
      <c r="U34">
        <f>IF(INDIRECT(ADDRESS($D34+2,U$2+1,,,"Instances"))="","",INDIRECT(ADDRESS($D34+2,U$2+1,,,"Instances")))</f>
        <v>0</v>
      </c>
      <c r="V34">
        <f>IFERROR(SMALL(U5:U105,ROW()-ROW($V$5)+1),"")</f>
        <v>0</v>
      </c>
      <c r="X34">
        <f>IFERROR(SUM(V5:V34),"")</f>
        <v>0</v>
      </c>
      <c r="Y34">
        <f>IF(INDIRECT(ADDRESS($D34+2,Y$2+1,,,"Instances"))="","",INDIRECT(ADDRESS($D34+2,Y$2+1,,,"Instances")))</f>
        <v>0</v>
      </c>
      <c r="Z34">
        <f>IFERROR(SMALL(Y5:Y105,ROW()-ROW($Z$5)+1),"")</f>
        <v>0</v>
      </c>
      <c r="AB34">
        <f>IFERROR(SUM(Z5:Z34),"")</f>
        <v>0</v>
      </c>
      <c r="AC34">
        <f>IF(INDIRECT(ADDRESS($D34+2,AC$2+1,,,"Instances"))="","",INDIRECT(ADDRESS($D34+2,AC$2+1,,,"Instances")))</f>
        <v>0</v>
      </c>
      <c r="AD34">
        <f>IFERROR(SMALL(AC5:AC105,ROW()-ROW($AD$5)+1),"")</f>
        <v>0</v>
      </c>
      <c r="AF34">
        <f>IFERROR(SUM(AD5:AD34),"")</f>
        <v>0</v>
      </c>
      <c r="AG34">
        <f>IF(INDIRECT(ADDRESS($D34+2,AG$2+1,,,"Instances"))="","",INDIRECT(ADDRESS($D34+2,AG$2+1,,,"Instances")))</f>
        <v>0</v>
      </c>
      <c r="AH34">
        <f>IFERROR(SMALL(AG5:AG105,ROW()-ROW($AH$5)+1),"")</f>
        <v>0</v>
      </c>
      <c r="AJ34">
        <f>IFERROR(SUM(AH5:AH34),"")</f>
        <v>0</v>
      </c>
      <c r="AK34">
        <f>IF(INDIRECT(ADDRESS($D34+2,AK$2+1,,,"Instances"))="","",INDIRECT(ADDRESS($D34+2,AK$2+1,,,"Instances")))</f>
        <v>0</v>
      </c>
      <c r="AL34">
        <f>IFERROR(SMALL(AK5:AK105,ROW()-ROW($AL$5)+1),"")</f>
        <v>0</v>
      </c>
      <c r="AN34">
        <f>IFERROR(SUM(AL5:AL34),"")</f>
        <v>0</v>
      </c>
      <c r="AO34">
        <f>IF(INDIRECT(ADDRESS($D34+2,AO$2+1,,,"Instances"))="","",INDIRECT(ADDRESS($D34+2,AO$2+1,,,"Instances")))</f>
        <v>0</v>
      </c>
      <c r="AP34">
        <f>IFERROR(SMALL(AO5:AO105,ROW()-ROW($AP$5)+1),"")</f>
        <v>0</v>
      </c>
      <c r="AR34">
        <f>IFERROR(SUM(AP5:AP34),"")</f>
        <v>0</v>
      </c>
      <c r="AS34">
        <f>IF(INDIRECT(ADDRESS($D34+2,AS$2+1,,,"Instances"))="","",INDIRECT(ADDRESS($D34+2,AS$2+1,,,"Instances")))</f>
        <v>0</v>
      </c>
      <c r="AT34">
        <f>IFERROR(SMALL(AS5:AS105,ROW()-ROW($AT$5)+1),"")</f>
        <v>0</v>
      </c>
      <c r="AV34">
        <f>IFERROR(SUM(AT5:AT34),"")</f>
        <v>0</v>
      </c>
      <c r="AW34">
        <f>IF(INDIRECT(ADDRESS($D34+2,AW$2+1,,,"Instances"))="","",INDIRECT(ADDRESS($D34+2,AW$2+1,,,"Instances")))</f>
        <v>0</v>
      </c>
      <c r="AX34">
        <f>IFERROR(SMALL(AW5:AW105,ROW()-ROW($AX$5)+1),"")</f>
        <v>0</v>
      </c>
      <c r="AZ34">
        <f>IFERROR(SUM(AX5:AX34),"")</f>
        <v>0</v>
      </c>
      <c r="BA34">
        <f>IF(INDIRECT(ADDRESS($D34+2,BA$2+1,,,"Instances"))="","",INDIRECT(ADDRESS($D34+2,BA$2+1,,,"Instances")))</f>
        <v>0</v>
      </c>
      <c r="BB34">
        <f>IFERROR(SMALL(BA5:BA105,ROW()-ROW($BB$5)+1),"")</f>
        <v>0</v>
      </c>
      <c r="BD34">
        <f>IFERROR(SUM(BB5:BB34),"")</f>
        <v>0</v>
      </c>
      <c r="BE34">
        <f>IF(INDIRECT(ADDRESS($D34+2,BE$2+1,,,"Instances"))="","",INDIRECT(ADDRESS($D34+2,BE$2+1,,,"Instances")))</f>
        <v>0</v>
      </c>
      <c r="BF34">
        <f>IFERROR(SMALL(BE5:BE105,ROW()-ROW($BF$5)+1),"")</f>
        <v>0</v>
      </c>
      <c r="BH34">
        <f>IFERROR(SUM(BF5:BF34),"")</f>
        <v>0</v>
      </c>
      <c r="BI34">
        <f>IF(INDIRECT(ADDRESS($D34+2,BI$2+1,,,"Instances"))="","",INDIRECT(ADDRESS($D34+2,BI$2+1,,,"Instances")))</f>
        <v>0</v>
      </c>
      <c r="BJ34">
        <f>IFERROR(SMALL(BI5:BI105,ROW()-ROW($BJ$5)+1),"")</f>
        <v>0</v>
      </c>
      <c r="BL34">
        <f>IFERROR(SUM(BJ5:BJ34),"")</f>
        <v>0</v>
      </c>
      <c r="BM34">
        <f>IF(INDIRECT(ADDRESS($D34+2,BM$2+1,,,"Instances"))="","",INDIRECT(ADDRESS($D34+2,BM$2+1,,,"Instances")))</f>
        <v>0</v>
      </c>
      <c r="BN34">
        <f>IFERROR(SMALL(BM5:BM105,ROW()-ROW($BN$5)+1),"")</f>
        <v>0</v>
      </c>
      <c r="BP34">
        <f>IFERROR(SUM(BN5:BN34),"")</f>
        <v>0</v>
      </c>
      <c r="BQ34">
        <f>IF(INDIRECT(ADDRESS($D34+2,BQ$2+1,,,"Instances"))="","",INDIRECT(ADDRESS($D34+2,BQ$2+1,,,"Instances")))</f>
        <v>0</v>
      </c>
      <c r="BR34">
        <f>IFERROR(SMALL(BQ5:BQ105,ROW()-ROW($BR$5)+1),"")</f>
        <v>0</v>
      </c>
      <c r="BT34">
        <f>IFERROR(SUM(BR5:BR34),"")</f>
        <v>0</v>
      </c>
      <c r="BU34">
        <f>IF(INDIRECT(ADDRESS($D34+2,BU$2+1,,,"Instances"))="","",INDIRECT(ADDRESS($D34+2,BU$2+1,,,"Instances")))</f>
        <v>0</v>
      </c>
      <c r="BV34">
        <f>IFERROR(SMALL(BU5:BU105,ROW()-ROW($BV$5)+1),"")</f>
        <v>0</v>
      </c>
      <c r="BX34">
        <f>IFERROR(SUM(BV5:BV34),"")</f>
        <v>0</v>
      </c>
      <c r="BY34">
        <f>IF(INDIRECT(ADDRESS($D34+2,BY$2+1,,,"Instances"))="","",INDIRECT(ADDRESS($D34+2,BY$2+1,,,"Instances")))</f>
        <v>0</v>
      </c>
      <c r="BZ34">
        <f>IFERROR(SMALL(BY5:BY105,ROW()-ROW($BZ$5)+1),"")</f>
        <v>0</v>
      </c>
      <c r="CB34">
        <f>IFERROR(SUM(BZ5:BZ34),"")</f>
        <v>0</v>
      </c>
      <c r="CC34">
        <f>IF(INDIRECT(ADDRESS($D34+2,CC$2+1,,,"Instances"))="","",INDIRECT(ADDRESS($D34+2,CC$2+1,,,"Instances")))</f>
        <v>0</v>
      </c>
      <c r="CD34">
        <f>IFERROR(SMALL(CC5:CC105,ROW()-ROW($CD$5)+1),"")</f>
        <v>0</v>
      </c>
      <c r="CF34">
        <f>IFERROR(SUM(CD5:CD34),"")</f>
        <v>0</v>
      </c>
      <c r="CG34">
        <f>IF(INDIRECT(ADDRESS($D34+2,CG$2+1,,,"Instances"))="","",INDIRECT(ADDRESS($D34+2,CG$2+1,,,"Instances")))</f>
        <v>0</v>
      </c>
      <c r="CH34">
        <f>IFERROR(SMALL(CG5:CG105,ROW()-ROW($CH$5)+1),"")</f>
        <v>0</v>
      </c>
      <c r="CJ34">
        <f>IFERROR(SUM(CH5:CH34),"")</f>
        <v>0</v>
      </c>
      <c r="CK34">
        <f>IF(INDIRECT(ADDRESS($D34+2,CK$2+1,,,"Instances"))="","",INDIRECT(ADDRESS($D34+2,CK$2+1,,,"Instances")))</f>
        <v>0</v>
      </c>
      <c r="CL34">
        <f>IFERROR(SMALL(CK5:CK105,ROW()-ROW($CL$5)+1),"")</f>
        <v>0</v>
      </c>
      <c r="CN34">
        <f>IFERROR(SUM(CL5:CL34),"")</f>
        <v>0</v>
      </c>
      <c r="CO34">
        <f>IF(INDIRECT(ADDRESS($D34+2,CO$2+1,,,"Instances"))="","",INDIRECT(ADDRESS($D34+2,CO$2+1,,,"Instances")))</f>
        <v>0</v>
      </c>
      <c r="CP34">
        <f>IFERROR(SMALL(CO5:CO105,ROW()-ROW($CP$5)+1),"")</f>
        <v>0</v>
      </c>
      <c r="CR34">
        <f>IFERROR(SUM(CP5:CP34),"")</f>
        <v>0</v>
      </c>
      <c r="CS34">
        <f>IF(INDIRECT(ADDRESS($D34+2,CS$2+1,,,"Instances"))="","",INDIRECT(ADDRESS($D34+2,CS$2+1,,,"Instances")))</f>
        <v>0</v>
      </c>
      <c r="CT34">
        <f>IFERROR(SMALL(CS5:CS105,ROW()-ROW($CT$5)+1),"")</f>
        <v>0</v>
      </c>
      <c r="CV34">
        <f>IFERROR(SUM(CT5:CT34),"")</f>
        <v>0</v>
      </c>
      <c r="CW34">
        <f>IF(INDIRECT(ADDRESS($D34+2,CW$2+1,,,"Instances"))="","",INDIRECT(ADDRESS($D34+2,CW$2+1,,,"Instances")))</f>
        <v>0</v>
      </c>
      <c r="CX34">
        <f>IFERROR(SMALL(CW5:CW105,ROW()-ROW($CX$5)+1),"")</f>
        <v>0</v>
      </c>
      <c r="CZ34">
        <f>IFERROR(SUM(CX5:CX34),"")</f>
        <v>0</v>
      </c>
      <c r="DA34">
        <f>IF(INDIRECT(ADDRESS($D34+2,DA$2+1,,,"Instances"))="","",INDIRECT(ADDRESS($D34+2,DA$2+1,,,"Instances")))</f>
        <v>0</v>
      </c>
      <c r="DB34">
        <f>IFERROR(SMALL(DA5:DA105,ROW()-ROW($DB$5)+1),"")</f>
        <v>0</v>
      </c>
      <c r="DD34">
        <f>IFERROR(SUM(DB5:DB34),"")</f>
        <v>0</v>
      </c>
      <c r="DF34">
        <v>30</v>
      </c>
      <c r="DG34" cm="1">
        <f t="array" ref="DG34">_xlfn.SWITCH(Charts!$B$3,"average", AVERAGE(INDIRECT(ADDRESS(29+3,DG$2+1,,,"Instances") &amp; ":" &amp; ADDRESS(29+3,DG$2+1))),"median", MEDIAN(INDIRECT(ADDRESS(29+3,DG$2+1,,,"Instances") &amp; ":" &amp; ADDRESS(29+3,DG$2+1))),"min", MIN(INDIRECT(ADDRESS(29+3,DG$2+1,,,"Instances") &amp; ":" &amp; ADDRESS(29+3,DG$2+1))),"max", MAX(INDIRECT(ADDRESS(29+3,DG$2+1,,,"Instances") &amp; ":" &amp; ADDRESS(29+3,DG$2+1))),"diff", MAX(INDIRECT(ADDRESS(29+3,DG$2+1,,,"Instances") &amp; ":" &amp; ADDRESS(29+3,DG$2+1)))-MIN(INDIRECT(ADDRESS(29+3,DG$2+1,,,"Instances") &amp; ":" &amp; ADDRESS(29+3,DG$2+1))))</f>
        <v>0</v>
      </c>
      <c r="DH34">
        <f>IFERROR(SMALL(DG5:DG105,ROW()-ROW($DH$5)+1),"")</f>
        <v>0</v>
      </c>
      <c r="DJ34">
        <f>IFERROR(SUM(DH5:DH34),"")</f>
        <v>0</v>
      </c>
      <c r="DK34" cm="1">
        <f t="array" ref="DK34">_xlfn.SWITCH(Charts!$B$3,"average", AVERAGE(INDIRECT(ADDRESS(29+3,DK$2+1,,,"Instances") &amp; ":" &amp; ADDRESS(29+3,DK$2+1))),"median", MEDIAN(INDIRECT(ADDRESS(29+3,DK$2+1,,,"Instances") &amp; ":" &amp; ADDRESS(29+3,DK$2+1))),"min", MIN(INDIRECT(ADDRESS(29+3,DK$2+1,,,"Instances") &amp; ":" &amp; ADDRESS(29+3,DK$2+1))),"max", MAX(INDIRECT(ADDRESS(29+3,DK$2+1,,,"Instances") &amp; ":" &amp; ADDRESS(29+3,DK$2+1))),"diff", MAX(INDIRECT(ADDRESS(29+3,DK$2+1,,,"Instances") &amp; ":" &amp; ADDRESS(29+3,DK$2+1)))-MIN(INDIRECT(ADDRESS(29+3,DK$2+1,,,"Instances") &amp; ":" &amp; ADDRESS(29+3,DK$2+1))))</f>
        <v>0</v>
      </c>
      <c r="DL34">
        <f>IFERROR(SMALL(DK5:DK105,ROW()-ROW($DL$5)+1),"")</f>
        <v>0</v>
      </c>
      <c r="DN34">
        <f>IFERROR(SUM(DL5:DL34),"")</f>
        <v>0</v>
      </c>
      <c r="DO34" cm="1">
        <f t="array" ref="DO34">_xlfn.SWITCH(Charts!$B$3,"average", AVERAGE(INDIRECT(ADDRESS(29+3,DO$2+1,,,"Instances") &amp; ":" &amp; ADDRESS(29+3,DO$2+1))),"median", MEDIAN(INDIRECT(ADDRESS(29+3,DO$2+1,,,"Instances") &amp; ":" &amp; ADDRESS(29+3,DO$2+1))),"min", MIN(INDIRECT(ADDRESS(29+3,DO$2+1,,,"Instances") &amp; ":" &amp; ADDRESS(29+3,DO$2+1))),"max", MAX(INDIRECT(ADDRESS(29+3,DO$2+1,,,"Instances") &amp; ":" &amp; ADDRESS(29+3,DO$2+1))),"diff", MAX(INDIRECT(ADDRESS(29+3,DO$2+1,,,"Instances") &amp; ":" &amp; ADDRESS(29+3,DO$2+1)))-MIN(INDIRECT(ADDRESS(29+3,DO$2+1,,,"Instances") &amp; ":" &amp; ADDRESS(29+3,DO$2+1))))</f>
        <v>0</v>
      </c>
      <c r="DP34">
        <f>IFERROR(SMALL(DO5:DO105,ROW()-ROW($DP$5)+1),"")</f>
        <v>0</v>
      </c>
      <c r="DR34">
        <f>IFERROR(SUM(DP5:DP34),"")</f>
        <v>0</v>
      </c>
      <c r="DS34" cm="1">
        <f t="array" ref="DS34">_xlfn.SWITCH(Charts!$B$3,"average", AVERAGE(INDIRECT(ADDRESS(29+3,DS$2+1,,,"Instances") &amp; ":" &amp; ADDRESS(29+3,DS$2+1))),"median", MEDIAN(INDIRECT(ADDRESS(29+3,DS$2+1,,,"Instances") &amp; ":" &amp; ADDRESS(29+3,DS$2+1))),"min", MIN(INDIRECT(ADDRESS(29+3,DS$2+1,,,"Instances") &amp; ":" &amp; ADDRESS(29+3,DS$2+1))),"max", MAX(INDIRECT(ADDRESS(29+3,DS$2+1,,,"Instances") &amp; ":" &amp; ADDRESS(29+3,DS$2+1))),"diff", MAX(INDIRECT(ADDRESS(29+3,DS$2+1,,,"Instances") &amp; ":" &amp; ADDRESS(29+3,DS$2+1)))-MIN(INDIRECT(ADDRESS(29+3,DS$2+1,,,"Instances") &amp; ":" &amp; ADDRESS(29+3,DS$2+1))))</f>
        <v>0</v>
      </c>
      <c r="DT34">
        <f>IFERROR(SMALL(DS5:DS105,ROW()-ROW($DT$5)+1),"")</f>
        <v>0</v>
      </c>
      <c r="DV34">
        <f>IFERROR(SUM(DT5:DT34),"")</f>
        <v>0</v>
      </c>
      <c r="DW34" cm="1">
        <f t="array" ref="DW34">_xlfn.SWITCH(Charts!$B$3,"average", AVERAGE(INDIRECT(ADDRESS(29+3,DW$2+1,,,"Instances") &amp; ":" &amp; ADDRESS(29+3,DW$2+1))),"median", MEDIAN(INDIRECT(ADDRESS(29+3,DW$2+1,,,"Instances") &amp; ":" &amp; ADDRESS(29+3,DW$2+1))),"min", MIN(INDIRECT(ADDRESS(29+3,DW$2+1,,,"Instances") &amp; ":" &amp; ADDRESS(29+3,DW$2+1))),"max", MAX(INDIRECT(ADDRESS(29+3,DW$2+1,,,"Instances") &amp; ":" &amp; ADDRESS(29+3,DW$2+1))),"diff", MAX(INDIRECT(ADDRESS(29+3,DW$2+1,,,"Instances") &amp; ":" &amp; ADDRESS(29+3,DW$2+1)))-MIN(INDIRECT(ADDRESS(29+3,DW$2+1,,,"Instances") &amp; ":" &amp; ADDRESS(29+3,DW$2+1))))</f>
        <v>0</v>
      </c>
      <c r="DX34">
        <f>IFERROR(SMALL(DW5:DW105,ROW()-ROW($DX$5)+1),"")</f>
        <v>0</v>
      </c>
      <c r="DZ34">
        <f>IFERROR(SUM(DX5:DX34),"")</f>
        <v>0</v>
      </c>
      <c r="EA34" cm="1">
        <f t="array" ref="EA34">_xlfn.SWITCH(Charts!$B$3,"average", AVERAGE(INDIRECT(ADDRESS(29+3,EA$2+1,,,"Instances") &amp; ":" &amp; ADDRESS(29+3,EA$2+1))),"median", MEDIAN(INDIRECT(ADDRESS(29+3,EA$2+1,,,"Instances") &amp; ":" &amp; ADDRESS(29+3,EA$2+1))),"min", MIN(INDIRECT(ADDRESS(29+3,EA$2+1,,,"Instances") &amp; ":" &amp; ADDRESS(29+3,EA$2+1))),"max", MAX(INDIRECT(ADDRESS(29+3,EA$2+1,,,"Instances") &amp; ":" &amp; ADDRESS(29+3,EA$2+1))),"diff", MAX(INDIRECT(ADDRESS(29+3,EA$2+1,,,"Instances") &amp; ":" &amp; ADDRESS(29+3,EA$2+1)))-MIN(INDIRECT(ADDRESS(29+3,EA$2+1,,,"Instances") &amp; ":" &amp; ADDRESS(29+3,EA$2+1))))</f>
        <v>0</v>
      </c>
      <c r="EB34">
        <f>IFERROR(SMALL(EA5:EA105,ROW()-ROW($EB$5)+1),"")</f>
        <v>0</v>
      </c>
      <c r="ED34">
        <f>IFERROR(SUM(EB5:EB34),"")</f>
        <v>0</v>
      </c>
      <c r="EE34" cm="1">
        <f t="array" ref="EE34">_xlfn.SWITCH(Charts!$B$3,"average", AVERAGE(INDIRECT(ADDRESS(29+3,EE$2+1,,,"Instances") &amp; ":" &amp; ADDRESS(29+3,EE$2+1))),"median", MEDIAN(INDIRECT(ADDRESS(29+3,EE$2+1,,,"Instances") &amp; ":" &amp; ADDRESS(29+3,EE$2+1))),"min", MIN(INDIRECT(ADDRESS(29+3,EE$2+1,,,"Instances") &amp; ":" &amp; ADDRESS(29+3,EE$2+1))),"max", MAX(INDIRECT(ADDRESS(29+3,EE$2+1,,,"Instances") &amp; ":" &amp; ADDRESS(29+3,EE$2+1))),"diff", MAX(INDIRECT(ADDRESS(29+3,EE$2+1,,,"Instances") &amp; ":" &amp; ADDRESS(29+3,EE$2+1)))-MIN(INDIRECT(ADDRESS(29+3,EE$2+1,,,"Instances") &amp; ":" &amp; ADDRESS(29+3,EE$2+1))))</f>
        <v>0</v>
      </c>
      <c r="EF34">
        <f>IFERROR(SMALL(EE5:EE105,ROW()-ROW($EF$5)+1),"")</f>
        <v>0</v>
      </c>
      <c r="EH34">
        <f>IFERROR(SUM(EF5:EF34),"")</f>
        <v>0</v>
      </c>
      <c r="EI34" cm="1">
        <f t="array" ref="EI34">_xlfn.SWITCH(Charts!$B$3,"average", AVERAGE(INDIRECT(ADDRESS(29+3,EI$2+1,,,"Instances") &amp; ":" &amp; ADDRESS(29+3,EI$2+1))),"median", MEDIAN(INDIRECT(ADDRESS(29+3,EI$2+1,,,"Instances") &amp; ":" &amp; ADDRESS(29+3,EI$2+1))),"min", MIN(INDIRECT(ADDRESS(29+3,EI$2+1,,,"Instances") &amp; ":" &amp; ADDRESS(29+3,EI$2+1))),"max", MAX(INDIRECT(ADDRESS(29+3,EI$2+1,,,"Instances") &amp; ":" &amp; ADDRESS(29+3,EI$2+1))),"diff", MAX(INDIRECT(ADDRESS(29+3,EI$2+1,,,"Instances") &amp; ":" &amp; ADDRESS(29+3,EI$2+1)))-MIN(INDIRECT(ADDRESS(29+3,EI$2+1,,,"Instances") &amp; ":" &amp; ADDRESS(29+3,EI$2+1))))</f>
        <v>0</v>
      </c>
      <c r="EJ34">
        <f>IFERROR(SMALL(EI5:EI105,ROW()-ROW($EJ$5)+1),"")</f>
        <v>0</v>
      </c>
      <c r="EL34">
        <f>IFERROR(SUM(EJ5:EJ34),"")</f>
        <v>0</v>
      </c>
      <c r="EM34" cm="1">
        <f t="array" ref="EM34">_xlfn.SWITCH(Charts!$B$3,"average", AVERAGE(INDIRECT(ADDRESS(29+3,EM$2+1,,,"Instances") &amp; ":" &amp; ADDRESS(29+3,EM$2+1))),"median", MEDIAN(INDIRECT(ADDRESS(29+3,EM$2+1,,,"Instances") &amp; ":" &amp; ADDRESS(29+3,EM$2+1))),"min", MIN(INDIRECT(ADDRESS(29+3,EM$2+1,,,"Instances") &amp; ":" &amp; ADDRESS(29+3,EM$2+1))),"max", MAX(INDIRECT(ADDRESS(29+3,EM$2+1,,,"Instances") &amp; ":" &amp; ADDRESS(29+3,EM$2+1))),"diff", MAX(INDIRECT(ADDRESS(29+3,EM$2+1,,,"Instances") &amp; ":" &amp; ADDRESS(29+3,EM$2+1)))-MIN(INDIRECT(ADDRESS(29+3,EM$2+1,,,"Instances") &amp; ":" &amp; ADDRESS(29+3,EM$2+1))))</f>
        <v>0</v>
      </c>
      <c r="EN34">
        <f>IFERROR(SMALL(EM5:EM105,ROW()-ROW($EN$5)+1),"")</f>
        <v>0</v>
      </c>
      <c r="EP34">
        <f>IFERROR(SUM(EN5:EN34),"")</f>
        <v>0</v>
      </c>
      <c r="EQ34" cm="1">
        <f t="array" ref="EQ34">_xlfn.SWITCH(Charts!$B$3,"average", AVERAGE(INDIRECT(ADDRESS(29+3,EQ$2+1,,,"Instances") &amp; ":" &amp; ADDRESS(29+3,EQ$2+1))),"median", MEDIAN(INDIRECT(ADDRESS(29+3,EQ$2+1,,,"Instances") &amp; ":" &amp; ADDRESS(29+3,EQ$2+1))),"min", MIN(INDIRECT(ADDRESS(29+3,EQ$2+1,,,"Instances") &amp; ":" &amp; ADDRESS(29+3,EQ$2+1))),"max", MAX(INDIRECT(ADDRESS(29+3,EQ$2+1,,,"Instances") &amp; ":" &amp; ADDRESS(29+3,EQ$2+1))),"diff", MAX(INDIRECT(ADDRESS(29+3,EQ$2+1,,,"Instances") &amp; ":" &amp; ADDRESS(29+3,EQ$2+1)))-MIN(INDIRECT(ADDRESS(29+3,EQ$2+1,,,"Instances") &amp; ":" &amp; ADDRESS(29+3,EQ$2+1))))</f>
        <v>0</v>
      </c>
      <c r="ER34">
        <f>IFERROR(SMALL(EQ5:EQ105,ROW()-ROW($ER$5)+1),"")</f>
        <v>0</v>
      </c>
      <c r="ET34">
        <f>IFERROR(SUM(ER5:ER34),"")</f>
        <v>0</v>
      </c>
      <c r="EU34" cm="1">
        <f t="array" ref="EU34">_xlfn.SWITCH(Charts!$B$3,"average", AVERAGE(INDIRECT(ADDRESS(29+3,EU$2+1,,,"Instances") &amp; ":" &amp; ADDRESS(29+3,EU$2+1))),"median", MEDIAN(INDIRECT(ADDRESS(29+3,EU$2+1,,,"Instances") &amp; ":" &amp; ADDRESS(29+3,EU$2+1))),"min", MIN(INDIRECT(ADDRESS(29+3,EU$2+1,,,"Instances") &amp; ":" &amp; ADDRESS(29+3,EU$2+1))),"max", MAX(INDIRECT(ADDRESS(29+3,EU$2+1,,,"Instances") &amp; ":" &amp; ADDRESS(29+3,EU$2+1))),"diff", MAX(INDIRECT(ADDRESS(29+3,EU$2+1,,,"Instances") &amp; ":" &amp; ADDRESS(29+3,EU$2+1)))-MIN(INDIRECT(ADDRESS(29+3,EU$2+1,,,"Instances") &amp; ":" &amp; ADDRESS(29+3,EU$2+1))))</f>
        <v>0</v>
      </c>
      <c r="EV34">
        <f>IFERROR(SMALL(EU5:EU105,ROW()-ROW($EV$5)+1),"")</f>
        <v>0</v>
      </c>
      <c r="EX34">
        <f>IFERROR(SUM(EV5:EV34),"")</f>
        <v>0</v>
      </c>
      <c r="EY34" cm="1">
        <f t="array" ref="EY34">_xlfn.SWITCH(Charts!$B$3,"average", AVERAGE(INDIRECT(ADDRESS(29+3,EY$2+1,,,"Instances") &amp; ":" &amp; ADDRESS(29+3,EY$2+1))),"median", MEDIAN(INDIRECT(ADDRESS(29+3,EY$2+1,,,"Instances") &amp; ":" &amp; ADDRESS(29+3,EY$2+1))),"min", MIN(INDIRECT(ADDRESS(29+3,EY$2+1,,,"Instances") &amp; ":" &amp; ADDRESS(29+3,EY$2+1))),"max", MAX(INDIRECT(ADDRESS(29+3,EY$2+1,,,"Instances") &amp; ":" &amp; ADDRESS(29+3,EY$2+1))),"diff", MAX(INDIRECT(ADDRESS(29+3,EY$2+1,,,"Instances") &amp; ":" &amp; ADDRESS(29+3,EY$2+1)))-MIN(INDIRECT(ADDRESS(29+3,EY$2+1,,,"Instances") &amp; ":" &amp; ADDRESS(29+3,EY$2+1))))</f>
        <v>0</v>
      </c>
      <c r="EZ34">
        <f>IFERROR(SMALL(EY5:EY105,ROW()-ROW($EZ$5)+1),"")</f>
        <v>0</v>
      </c>
      <c r="FB34">
        <f>IFERROR(SUM(EZ5:EZ34),"")</f>
        <v>0</v>
      </c>
      <c r="FC34" cm="1">
        <f t="array" ref="FC34">_xlfn.SWITCH(Charts!$B$3,"average", AVERAGE(INDIRECT(ADDRESS(29+3,FC$2+1,,,"Instances") &amp; ":" &amp; ADDRESS(29+3,FC$2+1))),"median", MEDIAN(INDIRECT(ADDRESS(29+3,FC$2+1,,,"Instances") &amp; ":" &amp; ADDRESS(29+3,FC$2+1))),"min", MIN(INDIRECT(ADDRESS(29+3,FC$2+1,,,"Instances") &amp; ":" &amp; ADDRESS(29+3,FC$2+1))),"max", MAX(INDIRECT(ADDRESS(29+3,FC$2+1,,,"Instances") &amp; ":" &amp; ADDRESS(29+3,FC$2+1))),"diff", MAX(INDIRECT(ADDRESS(29+3,FC$2+1,,,"Instances") &amp; ":" &amp; ADDRESS(29+3,FC$2+1)))-MIN(INDIRECT(ADDRESS(29+3,FC$2+1,,,"Instances") &amp; ":" &amp; ADDRESS(29+3,FC$2+1))))</f>
        <v>0</v>
      </c>
      <c r="FD34">
        <f>IFERROR(SMALL(FC5:FC105,ROW()-ROW($FD$5)+1),"")</f>
        <v>0</v>
      </c>
      <c r="FF34">
        <f>IFERROR(SUM(FD5:FD34),"")</f>
        <v>0</v>
      </c>
      <c r="FG34" cm="1">
        <f t="array" ref="FG34">_xlfn.SWITCH(Charts!$B$3,"average", AVERAGE(INDIRECT(ADDRESS(29+3,FG$2+1,,,"Instances") &amp; ":" &amp; ADDRESS(29+3,FG$2+1))),"median", MEDIAN(INDIRECT(ADDRESS(29+3,FG$2+1,,,"Instances") &amp; ":" &amp; ADDRESS(29+3,FG$2+1))),"min", MIN(INDIRECT(ADDRESS(29+3,FG$2+1,,,"Instances") &amp; ":" &amp; ADDRESS(29+3,FG$2+1))),"max", MAX(INDIRECT(ADDRESS(29+3,FG$2+1,,,"Instances") &amp; ":" &amp; ADDRESS(29+3,FG$2+1))),"diff", MAX(INDIRECT(ADDRESS(29+3,FG$2+1,,,"Instances") &amp; ":" &amp; ADDRESS(29+3,FG$2+1)))-MIN(INDIRECT(ADDRESS(29+3,FG$2+1,,,"Instances") &amp; ":" &amp; ADDRESS(29+3,FG$2+1))))</f>
        <v>0</v>
      </c>
      <c r="FH34">
        <f>IFERROR(SMALL(FG5:FG105,ROW()-ROW($FH$5)+1),"")</f>
        <v>0</v>
      </c>
      <c r="FJ34">
        <f>IFERROR(SUM(FH5:FH34),"")</f>
        <v>0</v>
      </c>
      <c r="FK34" cm="1">
        <f t="array" ref="FK34">_xlfn.SWITCH(Charts!$B$3,"average", AVERAGE(INDIRECT(ADDRESS(29+3,FK$2+1,,,"Instances") &amp; ":" &amp; ADDRESS(29+3,FK$2+1))),"median", MEDIAN(INDIRECT(ADDRESS(29+3,FK$2+1,,,"Instances") &amp; ":" &amp; ADDRESS(29+3,FK$2+1))),"min", MIN(INDIRECT(ADDRESS(29+3,FK$2+1,,,"Instances") &amp; ":" &amp; ADDRESS(29+3,FK$2+1))),"max", MAX(INDIRECT(ADDRESS(29+3,FK$2+1,,,"Instances") &amp; ":" &amp; ADDRESS(29+3,FK$2+1))),"diff", MAX(INDIRECT(ADDRESS(29+3,FK$2+1,,,"Instances") &amp; ":" &amp; ADDRESS(29+3,FK$2+1)))-MIN(INDIRECT(ADDRESS(29+3,FK$2+1,,,"Instances") &amp; ":" &amp; ADDRESS(29+3,FK$2+1))))</f>
        <v>0</v>
      </c>
      <c r="FL34">
        <f>IFERROR(SMALL(FK5:FK105,ROW()-ROW($FL$5)+1),"")</f>
        <v>0</v>
      </c>
      <c r="FN34">
        <f>IFERROR(SUM(FL5:FL34),"")</f>
        <v>0</v>
      </c>
      <c r="FO34" cm="1">
        <f t="array" ref="FO34">_xlfn.SWITCH(Charts!$B$3,"average", AVERAGE(INDIRECT(ADDRESS(29+3,FO$2+1,,,"Instances") &amp; ":" &amp; ADDRESS(29+3,FO$2+1))),"median", MEDIAN(INDIRECT(ADDRESS(29+3,FO$2+1,,,"Instances") &amp; ":" &amp; ADDRESS(29+3,FO$2+1))),"min", MIN(INDIRECT(ADDRESS(29+3,FO$2+1,,,"Instances") &amp; ":" &amp; ADDRESS(29+3,FO$2+1))),"max", MAX(INDIRECT(ADDRESS(29+3,FO$2+1,,,"Instances") &amp; ":" &amp; ADDRESS(29+3,FO$2+1))),"diff", MAX(INDIRECT(ADDRESS(29+3,FO$2+1,,,"Instances") &amp; ":" &amp; ADDRESS(29+3,FO$2+1)))-MIN(INDIRECT(ADDRESS(29+3,FO$2+1,,,"Instances") &amp; ":" &amp; ADDRESS(29+3,FO$2+1))))</f>
        <v>0</v>
      </c>
      <c r="FP34">
        <f>IFERROR(SMALL(FO5:FO105,ROW()-ROW($FP$5)+1),"")</f>
        <v>0</v>
      </c>
      <c r="FR34">
        <f>IFERROR(SUM(FP5:FP34),"")</f>
        <v>0</v>
      </c>
      <c r="FS34" cm="1">
        <f t="array" ref="FS34">_xlfn.SWITCH(Charts!$B$3,"average", AVERAGE(INDIRECT(ADDRESS(29+3,FS$2+1,,,"Instances") &amp; ":" &amp; ADDRESS(29+3,FS$2+1))),"median", MEDIAN(INDIRECT(ADDRESS(29+3,FS$2+1,,,"Instances") &amp; ":" &amp; ADDRESS(29+3,FS$2+1))),"min", MIN(INDIRECT(ADDRESS(29+3,FS$2+1,,,"Instances") &amp; ":" &amp; ADDRESS(29+3,FS$2+1))),"max", MAX(INDIRECT(ADDRESS(29+3,FS$2+1,,,"Instances") &amp; ":" &amp; ADDRESS(29+3,FS$2+1))),"diff", MAX(INDIRECT(ADDRESS(29+3,FS$2+1,,,"Instances") &amp; ":" &amp; ADDRESS(29+3,FS$2+1)))-MIN(INDIRECT(ADDRESS(29+3,FS$2+1,,,"Instances") &amp; ":" &amp; ADDRESS(29+3,FS$2+1))))</f>
        <v>0</v>
      </c>
      <c r="FT34">
        <f>IFERROR(SMALL(FS5:FS105,ROW()-ROW($FT$5)+1),"")</f>
        <v>0</v>
      </c>
      <c r="FV34">
        <f>IFERROR(SUM(FT5:FT34),"")</f>
        <v>0</v>
      </c>
      <c r="FW34" cm="1">
        <f t="array" ref="FW34">_xlfn.SWITCH(Charts!$B$3,"average", AVERAGE(INDIRECT(ADDRESS(29+3,FW$2+1,,,"Instances") &amp; ":" &amp; ADDRESS(29+3,FW$2+1))),"median", MEDIAN(INDIRECT(ADDRESS(29+3,FW$2+1,,,"Instances") &amp; ":" &amp; ADDRESS(29+3,FW$2+1))),"min", MIN(INDIRECT(ADDRESS(29+3,FW$2+1,,,"Instances") &amp; ":" &amp; ADDRESS(29+3,FW$2+1))),"max", MAX(INDIRECT(ADDRESS(29+3,FW$2+1,,,"Instances") &amp; ":" &amp; ADDRESS(29+3,FW$2+1))),"diff", MAX(INDIRECT(ADDRESS(29+3,FW$2+1,,,"Instances") &amp; ":" &amp; ADDRESS(29+3,FW$2+1)))-MIN(INDIRECT(ADDRESS(29+3,FW$2+1,,,"Instances") &amp; ":" &amp; ADDRESS(29+3,FW$2+1))))</f>
        <v>0</v>
      </c>
      <c r="FX34">
        <f>IFERROR(SMALL(FW5:FW105,ROW()-ROW($FX$5)+1),"")</f>
        <v>0</v>
      </c>
      <c r="FZ34">
        <f>IFERROR(SUM(FX5:FX34),"")</f>
        <v>0</v>
      </c>
      <c r="GA34" cm="1">
        <f t="array" ref="GA34">_xlfn.SWITCH(Charts!$B$3,"average", AVERAGE(INDIRECT(ADDRESS(29+3,GA$2+1,,,"Instances") &amp; ":" &amp; ADDRESS(29+3,GA$2+1))),"median", MEDIAN(INDIRECT(ADDRESS(29+3,GA$2+1,,,"Instances") &amp; ":" &amp; ADDRESS(29+3,GA$2+1))),"min", MIN(INDIRECT(ADDRESS(29+3,GA$2+1,,,"Instances") &amp; ":" &amp; ADDRESS(29+3,GA$2+1))),"max", MAX(INDIRECT(ADDRESS(29+3,GA$2+1,,,"Instances") &amp; ":" &amp; ADDRESS(29+3,GA$2+1))),"diff", MAX(INDIRECT(ADDRESS(29+3,GA$2+1,,,"Instances") &amp; ":" &amp; ADDRESS(29+3,GA$2+1)))-MIN(INDIRECT(ADDRESS(29+3,GA$2+1,,,"Instances") &amp; ":" &amp; ADDRESS(29+3,GA$2+1))))</f>
        <v>0</v>
      </c>
      <c r="GB34">
        <f>IFERROR(SMALL(GA5:GA105,ROW()-ROW($GB$5)+1),"")</f>
        <v>0</v>
      </c>
      <c r="GD34">
        <f>IFERROR(SUM(GB5:GB34),"")</f>
        <v>0</v>
      </c>
      <c r="GE34" cm="1">
        <f t="array" ref="GE34">_xlfn.SWITCH(Charts!$B$3,"average", AVERAGE(INDIRECT(ADDRESS(29+3,GE$2+1,,,"Instances") &amp; ":" &amp; ADDRESS(29+3,GE$2+1))),"median", MEDIAN(INDIRECT(ADDRESS(29+3,GE$2+1,,,"Instances") &amp; ":" &amp; ADDRESS(29+3,GE$2+1))),"min", MIN(INDIRECT(ADDRESS(29+3,GE$2+1,,,"Instances") &amp; ":" &amp; ADDRESS(29+3,GE$2+1))),"max", MAX(INDIRECT(ADDRESS(29+3,GE$2+1,,,"Instances") &amp; ":" &amp; ADDRESS(29+3,GE$2+1))),"diff", MAX(INDIRECT(ADDRESS(29+3,GE$2+1,,,"Instances") &amp; ":" &amp; ADDRESS(29+3,GE$2+1)))-MIN(INDIRECT(ADDRESS(29+3,GE$2+1,,,"Instances") &amp; ":" &amp; ADDRESS(29+3,GE$2+1))))</f>
        <v>0</v>
      </c>
      <c r="GF34">
        <f>IFERROR(SMALL(GE5:GE105,ROW()-ROW($GF$5)+1),"")</f>
        <v>0</v>
      </c>
      <c r="GH34">
        <f>IFERROR(SUM(GF5:GF34),"")</f>
        <v>0</v>
      </c>
      <c r="GI34" cm="1">
        <f t="array" ref="GI34">_xlfn.SWITCH(Charts!$B$3,"average", AVERAGE(INDIRECT(ADDRESS(29+3,GI$2+1,,,"Instances") &amp; ":" &amp; ADDRESS(29+3,GI$2+1))),"median", MEDIAN(INDIRECT(ADDRESS(29+3,GI$2+1,,,"Instances") &amp; ":" &amp; ADDRESS(29+3,GI$2+1))),"min", MIN(INDIRECT(ADDRESS(29+3,GI$2+1,,,"Instances") &amp; ":" &amp; ADDRESS(29+3,GI$2+1))),"max", MAX(INDIRECT(ADDRESS(29+3,GI$2+1,,,"Instances") &amp; ":" &amp; ADDRESS(29+3,GI$2+1))),"diff", MAX(INDIRECT(ADDRESS(29+3,GI$2+1,,,"Instances") &amp; ":" &amp; ADDRESS(29+3,GI$2+1)))-MIN(INDIRECT(ADDRESS(29+3,GI$2+1,,,"Instances") &amp; ":" &amp; ADDRESS(29+3,GI$2+1))))</f>
        <v>0</v>
      </c>
      <c r="GJ34">
        <f>IFERROR(SMALL(GI5:GI105,ROW()-ROW($GJ$5)+1),"")</f>
        <v>0</v>
      </c>
      <c r="GL34">
        <f>IFERROR(SUM(GJ5:GJ34),"")</f>
        <v>0</v>
      </c>
      <c r="GM34" cm="1">
        <f t="array" ref="GM34">_xlfn.SWITCH(Charts!$B$3,"average", AVERAGE(INDIRECT(ADDRESS(29+3,GM$2+1,,,"Instances") &amp; ":" &amp; ADDRESS(29+3,GM$2+1))),"median", MEDIAN(INDIRECT(ADDRESS(29+3,GM$2+1,,,"Instances") &amp; ":" &amp; ADDRESS(29+3,GM$2+1))),"min", MIN(INDIRECT(ADDRESS(29+3,GM$2+1,,,"Instances") &amp; ":" &amp; ADDRESS(29+3,GM$2+1))),"max", MAX(INDIRECT(ADDRESS(29+3,GM$2+1,,,"Instances") &amp; ":" &amp; ADDRESS(29+3,GM$2+1))),"diff", MAX(INDIRECT(ADDRESS(29+3,GM$2+1,,,"Instances") &amp; ":" &amp; ADDRESS(29+3,GM$2+1)))-MIN(INDIRECT(ADDRESS(29+3,GM$2+1,,,"Instances") &amp; ":" &amp; ADDRESS(29+3,GM$2+1))))</f>
        <v>0</v>
      </c>
      <c r="GN34">
        <f>IFERROR(SMALL(GM5:GM105,ROW()-ROW($GN$5)+1),"")</f>
        <v>0</v>
      </c>
      <c r="GP34">
        <f>IFERROR(SUM(GN5:GN34),"")</f>
        <v>0</v>
      </c>
      <c r="GQ34" cm="1">
        <f t="array" ref="GQ34">_xlfn.SWITCH(Charts!$B$3,"average", AVERAGE(INDIRECT(ADDRESS(29+3,GQ$2+1,,,"Instances") &amp; ":" &amp; ADDRESS(29+3,GQ$2+1))),"median", MEDIAN(INDIRECT(ADDRESS(29+3,GQ$2+1,,,"Instances") &amp; ":" &amp; ADDRESS(29+3,GQ$2+1))),"min", MIN(INDIRECT(ADDRESS(29+3,GQ$2+1,,,"Instances") &amp; ":" &amp; ADDRESS(29+3,GQ$2+1))),"max", MAX(INDIRECT(ADDRESS(29+3,GQ$2+1,,,"Instances") &amp; ":" &amp; ADDRESS(29+3,GQ$2+1))),"diff", MAX(INDIRECT(ADDRESS(29+3,GQ$2+1,,,"Instances") &amp; ":" &amp; ADDRESS(29+3,GQ$2+1)))-MIN(INDIRECT(ADDRESS(29+3,GQ$2+1,,,"Instances") &amp; ":" &amp; ADDRESS(29+3,GQ$2+1))))</f>
        <v>0</v>
      </c>
      <c r="GR34">
        <f>IFERROR(SMALL(GQ5:GQ105,ROW()-ROW($GR$5)+1),"")</f>
        <v>0</v>
      </c>
      <c r="GT34">
        <f>IFERROR(SUM(GR5:GR34),"")</f>
        <v>0</v>
      </c>
      <c r="GU34" cm="1">
        <f t="array" ref="GU34">_xlfn.SWITCH(Charts!$B$3,"average", AVERAGE(INDIRECT(ADDRESS(29+3,GU$2+1,,,"Instances") &amp; ":" &amp; ADDRESS(29+3,GU$2+1))),"median", MEDIAN(INDIRECT(ADDRESS(29+3,GU$2+1,,,"Instances") &amp; ":" &amp; ADDRESS(29+3,GU$2+1))),"min", MIN(INDIRECT(ADDRESS(29+3,GU$2+1,,,"Instances") &amp; ":" &amp; ADDRESS(29+3,GU$2+1))),"max", MAX(INDIRECT(ADDRESS(29+3,GU$2+1,,,"Instances") &amp; ":" &amp; ADDRESS(29+3,GU$2+1))),"diff", MAX(INDIRECT(ADDRESS(29+3,GU$2+1,,,"Instances") &amp; ":" &amp; ADDRESS(29+3,GU$2+1)))-MIN(INDIRECT(ADDRESS(29+3,GU$2+1,,,"Instances") &amp; ":" &amp; ADDRESS(29+3,GU$2+1))))</f>
        <v>0</v>
      </c>
      <c r="GV34">
        <f>IFERROR(SMALL(GU5:GU105,ROW()-ROW($GV$5)+1),"")</f>
        <v>0</v>
      </c>
      <c r="GX34">
        <f>IFERROR(SUM(GV5:GV34),"")</f>
        <v>0</v>
      </c>
      <c r="GY34" cm="1">
        <f t="array" ref="GY34">_xlfn.SWITCH(Charts!$B$3,"average", AVERAGE(INDIRECT(ADDRESS(29+3,GY$2+1,,,"Instances") &amp; ":" &amp; ADDRESS(29+3,GY$2+1))),"median", MEDIAN(INDIRECT(ADDRESS(29+3,GY$2+1,,,"Instances") &amp; ":" &amp; ADDRESS(29+3,GY$2+1))),"min", MIN(INDIRECT(ADDRESS(29+3,GY$2+1,,,"Instances") &amp; ":" &amp; ADDRESS(29+3,GY$2+1))),"max", MAX(INDIRECT(ADDRESS(29+3,GY$2+1,,,"Instances") &amp; ":" &amp; ADDRESS(29+3,GY$2+1))),"diff", MAX(INDIRECT(ADDRESS(29+3,GY$2+1,,,"Instances") &amp; ":" &amp; ADDRESS(29+3,GY$2+1)))-MIN(INDIRECT(ADDRESS(29+3,GY$2+1,,,"Instances") &amp; ":" &amp; ADDRESS(29+3,GY$2+1))))</f>
        <v>0</v>
      </c>
      <c r="GZ34">
        <f>IFERROR(SMALL(GY5:GY105,ROW()-ROW($GZ$5)+1),"")</f>
        <v>0</v>
      </c>
      <c r="HB34">
        <f>IFERROR(SUM(GZ5:GZ34),"")</f>
        <v>0</v>
      </c>
      <c r="HC34" cm="1">
        <f t="array" ref="HC34">_xlfn.SWITCH(Charts!$B$3,"average", AVERAGE(INDIRECT(ADDRESS(29+3,HC$2+1,,,"Instances") &amp; ":" &amp; ADDRESS(29+3,HC$2+1))),"median", MEDIAN(INDIRECT(ADDRESS(29+3,HC$2+1,,,"Instances") &amp; ":" &amp; ADDRESS(29+3,HC$2+1))),"min", MIN(INDIRECT(ADDRESS(29+3,HC$2+1,,,"Instances") &amp; ":" &amp; ADDRESS(29+3,HC$2+1))),"max", MAX(INDIRECT(ADDRESS(29+3,HC$2+1,,,"Instances") &amp; ":" &amp; ADDRESS(29+3,HC$2+1))),"diff", MAX(INDIRECT(ADDRESS(29+3,HC$2+1,,,"Instances") &amp; ":" &amp; ADDRESS(29+3,HC$2+1)))-MIN(INDIRECT(ADDRESS(29+3,HC$2+1,,,"Instances") &amp; ":" &amp; ADDRESS(29+3,HC$2+1))))</f>
        <v>0</v>
      </c>
      <c r="HD34">
        <f>IFERROR(SMALL(HC5:HC105,ROW()-ROW($HD$5)+1),"")</f>
        <v>0</v>
      </c>
      <c r="HF34">
        <f>IFERROR(SUM(HD5:HD34),"")</f>
        <v>0</v>
      </c>
      <c r="HI34">
        <f>IF(Charts!$B$3="none",E546,IF(DG546="",NA(),DG546))</f>
        <v>0</v>
      </c>
      <c r="HJ34">
        <f>IF(Charts!$B$3="none",F546,IF(DH546="",NA(),DH546))</f>
        <v>0</v>
      </c>
      <c r="HK34">
        <f>IF(Charts!$B$3="none",G546,IF(DI546="",NA(),DI546))</f>
        <v>0</v>
      </c>
      <c r="HL34">
        <f>IF(Charts!$B$3="none",H546,IF(DJ546="",NA(),DJ546))</f>
        <v>0</v>
      </c>
      <c r="HM34">
        <f>IF(Charts!$B$3="none",I546,IF(DK546="",NA(),DK546))</f>
        <v>0</v>
      </c>
      <c r="HN34">
        <f>IF(Charts!$B$3="none",J546,IF(DL546="",NA(),DL546))</f>
        <v>0</v>
      </c>
      <c r="HO34">
        <f>IF(Charts!$B$3="none",K546,IF(DM546="",NA(),DM546))</f>
        <v>0</v>
      </c>
      <c r="HP34">
        <f>IF(Charts!$B$3="none",L546,IF(DN546="",NA(),DN546))</f>
        <v>0</v>
      </c>
      <c r="HQ34">
        <f>IF(Charts!$B$3="none",M546,IF(DO546="",NA(),DO546))</f>
        <v>0</v>
      </c>
      <c r="HR34">
        <f>IF(Charts!$B$3="none",N546,IF(DP546="",NA(),DP546))</f>
        <v>0</v>
      </c>
      <c r="HS34">
        <f>IF(Charts!$B$3="none",O546,IF(DQ546="",NA(),DQ546))</f>
        <v>0</v>
      </c>
      <c r="HT34">
        <f>IF(Charts!$B$3="none",P546,IF(DR546="",NA(),DR546))</f>
        <v>0</v>
      </c>
      <c r="HU34">
        <f>IF(Charts!$B$3="none",Q546,IF(DS546="",NA(),DS546))</f>
        <v>0</v>
      </c>
      <c r="HV34">
        <f>IF(Charts!$B$3="none",R546,IF(DT546="",NA(),DT546))</f>
        <v>0</v>
      </c>
      <c r="HW34">
        <f>IF(Charts!$B$3="none",S546,IF(DU546="",NA(),DU546))</f>
        <v>0</v>
      </c>
      <c r="HX34">
        <f>IF(Charts!$B$3="none",T546,IF(DV546="",NA(),DV546))</f>
        <v>0</v>
      </c>
      <c r="HY34">
        <f>IF(Charts!$B$3="none",U546,IF(DW546="",NA(),DW546))</f>
        <v>0</v>
      </c>
      <c r="HZ34">
        <f>IF(Charts!$B$3="none",V546,IF(DX546="",NA(),DX546))</f>
        <v>0</v>
      </c>
      <c r="IA34">
        <f>IF(Charts!$B$3="none",W546,IF(DY546="",NA(),DY546))</f>
        <v>0</v>
      </c>
      <c r="IB34">
        <f>IF(Charts!$B$3="none",X546,IF(DZ546="",NA(),DZ546))</f>
        <v>0</v>
      </c>
      <c r="IC34">
        <f>IF(Charts!$B$3="none",Y546,IF(EA546="",NA(),EA546))</f>
        <v>0</v>
      </c>
      <c r="ID34">
        <f>IF(Charts!$B$3="none",Z546,IF(EB546="",NA(),EB546))</f>
        <v>0</v>
      </c>
      <c r="IE34">
        <f>IF(Charts!$B$3="none",AA546,IF(EC546="",NA(),EC546))</f>
        <v>0</v>
      </c>
      <c r="IF34">
        <f>IF(Charts!$B$3="none",AB546,IF(ED546="",NA(),ED546))</f>
        <v>0</v>
      </c>
      <c r="IG34">
        <f>IF(Charts!$B$3="none",AC546,IF(EE546="",NA(),EE546))</f>
        <v>0</v>
      </c>
      <c r="IH34">
        <f>IF(Charts!$B$3="none",AD546,IF(EF546="",NA(),EF546))</f>
        <v>0</v>
      </c>
      <c r="II34">
        <f>IF(Charts!$B$3="none",AE546,IF(EG546="",NA(),EG546))</f>
        <v>0</v>
      </c>
      <c r="IJ34">
        <f>IF(Charts!$B$3="none",AF546,IF(EH546="",NA(),EH546))</f>
        <v>0</v>
      </c>
      <c r="IK34">
        <f>IF(Charts!$B$3="none",AG546,IF(EI546="",NA(),EI546))</f>
        <v>0</v>
      </c>
      <c r="IL34">
        <f>IF(Charts!$B$3="none",AH546,IF(EJ546="",NA(),EJ546))</f>
        <v>0</v>
      </c>
      <c r="IM34">
        <f>IF(Charts!$B$3="none",AI546,IF(EK546="",NA(),EK546))</f>
        <v>0</v>
      </c>
      <c r="IN34">
        <f>IF(Charts!$B$3="none",AJ546,IF(EL546="",NA(),EL546))</f>
        <v>0</v>
      </c>
      <c r="IO34">
        <f>IF(Charts!$B$3="none",AK546,IF(EM546="",NA(),EM546))</f>
        <v>0</v>
      </c>
      <c r="IP34">
        <f>IF(Charts!$B$3="none",AL546,IF(EN546="",NA(),EN546))</f>
        <v>0</v>
      </c>
      <c r="IQ34">
        <f>IF(Charts!$B$3="none",AM546,IF(EO546="",NA(),EO546))</f>
        <v>0</v>
      </c>
      <c r="IR34">
        <f>IF(Charts!$B$3="none",AN546,IF(EP546="",NA(),EP546))</f>
        <v>0</v>
      </c>
      <c r="IS34">
        <f>IF(Charts!$B$3="none",AO546,IF(EQ546="",NA(),EQ546))</f>
        <v>0</v>
      </c>
      <c r="IT34">
        <f>IF(Charts!$B$3="none",AP546,IF(ER546="",NA(),ER546))</f>
        <v>0</v>
      </c>
      <c r="IU34">
        <f>IF(Charts!$B$3="none",AQ546,IF(ES546="",NA(),ES546))</f>
        <v>0</v>
      </c>
      <c r="IV34">
        <f>IF(Charts!$B$3="none",AR546,IF(ET546="",NA(),ET546))</f>
        <v>0</v>
      </c>
      <c r="IW34">
        <f>IF(Charts!$B$3="none",AS546,IF(EU546="",NA(),EU546))</f>
        <v>0</v>
      </c>
      <c r="IX34">
        <f>IF(Charts!$B$3="none",AT546,IF(EV546="",NA(),EV546))</f>
        <v>0</v>
      </c>
      <c r="IY34">
        <f>IF(Charts!$B$3="none",AU546,IF(EW546="",NA(),EW546))</f>
        <v>0</v>
      </c>
      <c r="IZ34">
        <f>IF(Charts!$B$3="none",AV546,IF(EX546="",NA(),EX546))</f>
        <v>0</v>
      </c>
      <c r="JA34">
        <f>IF(Charts!$B$3="none",AW546,IF(EY546="",NA(),EY546))</f>
        <v>0</v>
      </c>
      <c r="JB34">
        <f>IF(Charts!$B$3="none",AX546,IF(EZ546="",NA(),EZ546))</f>
        <v>0</v>
      </c>
      <c r="JC34">
        <f>IF(Charts!$B$3="none",AY546,IF(FA546="",NA(),FA546))</f>
        <v>0</v>
      </c>
      <c r="JD34">
        <f>IF(Charts!$B$3="none",AZ546,IF(FB546="",NA(),FB546))</f>
        <v>0</v>
      </c>
      <c r="JE34">
        <f>IF(Charts!$B$3="none",BA546,IF(FC546="",NA(),FC546))</f>
        <v>0</v>
      </c>
      <c r="JF34">
        <f>IF(Charts!$B$3="none",BB546,IF(FD546="",NA(),FD546))</f>
        <v>0</v>
      </c>
      <c r="JG34">
        <f>IF(Charts!$B$3="none",BC546,IF(FE546="",NA(),FE546))</f>
        <v>0</v>
      </c>
      <c r="JH34">
        <f>IF(Charts!$B$3="none",BD546,IF(FF546="",NA(),FF546))</f>
        <v>0</v>
      </c>
      <c r="JI34">
        <f>IF(Charts!$B$3="none",BE546,IF(FG546="",NA(),FG546))</f>
        <v>0</v>
      </c>
      <c r="JJ34">
        <f>IF(Charts!$B$3="none",BF546,IF(FH546="",NA(),FH546))</f>
        <v>0</v>
      </c>
      <c r="JK34">
        <f>IF(Charts!$B$3="none",BG546,IF(FI546="",NA(),FI546))</f>
        <v>0</v>
      </c>
      <c r="JL34">
        <f>IF(Charts!$B$3="none",BH546,IF(FJ546="",NA(),FJ546))</f>
        <v>0</v>
      </c>
      <c r="JM34">
        <f>IF(Charts!$B$3="none",BI546,IF(FK546="",NA(),FK546))</f>
        <v>0</v>
      </c>
      <c r="JN34">
        <f>IF(Charts!$B$3="none",BJ546,IF(FL546="",NA(),FL546))</f>
        <v>0</v>
      </c>
      <c r="JO34">
        <f>IF(Charts!$B$3="none",BK546,IF(FM546="",NA(),FM546))</f>
        <v>0</v>
      </c>
      <c r="JP34">
        <f>IF(Charts!$B$3="none",BL546,IF(FN546="",NA(),FN546))</f>
        <v>0</v>
      </c>
      <c r="JQ34">
        <f>IF(Charts!$B$3="none",BM546,IF(FO546="",NA(),FO546))</f>
        <v>0</v>
      </c>
      <c r="JR34">
        <f>IF(Charts!$B$3="none",BN546,IF(FP546="",NA(),FP546))</f>
        <v>0</v>
      </c>
      <c r="JS34">
        <f>IF(Charts!$B$3="none",BO546,IF(FQ546="",NA(),FQ546))</f>
        <v>0</v>
      </c>
      <c r="JT34">
        <f>IF(Charts!$B$3="none",BP546,IF(FR546="",NA(),FR546))</f>
        <v>0</v>
      </c>
      <c r="JU34">
        <f>IF(Charts!$B$3="none",BQ546,IF(FS546="",NA(),FS546))</f>
        <v>0</v>
      </c>
      <c r="JV34">
        <f>IF(Charts!$B$3="none",BR546,IF(FT546="",NA(),FT546))</f>
        <v>0</v>
      </c>
      <c r="JW34">
        <f>IF(Charts!$B$3="none",BS546,IF(FU546="",NA(),FU546))</f>
        <v>0</v>
      </c>
      <c r="JX34">
        <f>IF(Charts!$B$3="none",BT546,IF(FV546="",NA(),FV546))</f>
        <v>0</v>
      </c>
      <c r="JY34">
        <f>IF(Charts!$B$3="none",BU546,IF(FW546="",NA(),FW546))</f>
        <v>0</v>
      </c>
      <c r="JZ34">
        <f>IF(Charts!$B$3="none",BV546,IF(FX546="",NA(),FX546))</f>
        <v>0</v>
      </c>
      <c r="KA34">
        <f>IF(Charts!$B$3="none",BW546,IF(FY546="",NA(),FY546))</f>
        <v>0</v>
      </c>
      <c r="KB34">
        <f>IF(Charts!$B$3="none",BX546,IF(FZ546="",NA(),FZ546))</f>
        <v>0</v>
      </c>
      <c r="KC34">
        <f>IF(Charts!$B$3="none",BY546,IF(GA546="",NA(),GA546))</f>
        <v>0</v>
      </c>
      <c r="KD34">
        <f>IF(Charts!$B$3="none",BZ546,IF(GB546="",NA(),GB546))</f>
        <v>0</v>
      </c>
      <c r="KE34">
        <f>IF(Charts!$B$3="none",CA546,IF(GC546="",NA(),GC546))</f>
        <v>0</v>
      </c>
      <c r="KF34">
        <f>IF(Charts!$B$3="none",CB546,IF(GD546="",NA(),GD546))</f>
        <v>0</v>
      </c>
      <c r="KG34">
        <f>IF(Charts!$B$3="none",CC546,IF(GE546="",NA(),GE546))</f>
        <v>0</v>
      </c>
      <c r="KH34">
        <f>IF(Charts!$B$3="none",CD546,IF(GF546="",NA(),GF546))</f>
        <v>0</v>
      </c>
      <c r="KI34">
        <f>IF(Charts!$B$3="none",CE546,IF(GG546="",NA(),GG546))</f>
        <v>0</v>
      </c>
      <c r="KJ34">
        <f>IF(Charts!$B$3="none",CF546,IF(GH546="",NA(),GH546))</f>
        <v>0</v>
      </c>
      <c r="KK34">
        <f>IF(Charts!$B$3="none",CG546,IF(GI546="",NA(),GI546))</f>
        <v>0</v>
      </c>
      <c r="KL34">
        <f>IF(Charts!$B$3="none",CH546,IF(GJ546="",NA(),GJ546))</f>
        <v>0</v>
      </c>
      <c r="KM34">
        <f>IF(Charts!$B$3="none",CI546,IF(GK546="",NA(),GK546))</f>
        <v>0</v>
      </c>
      <c r="KN34">
        <f>IF(Charts!$B$3="none",CJ546,IF(GL546="",NA(),GL546))</f>
        <v>0</v>
      </c>
      <c r="KO34">
        <f>IF(Charts!$B$3="none",CK546,IF(GM546="",NA(),GM546))</f>
        <v>0</v>
      </c>
      <c r="KP34">
        <f>IF(Charts!$B$3="none",CL546,IF(GN546="",NA(),GN546))</f>
        <v>0</v>
      </c>
      <c r="KQ34">
        <f>IF(Charts!$B$3="none",CM546,IF(GO546="",NA(),GO546))</f>
        <v>0</v>
      </c>
      <c r="KR34">
        <f>IF(Charts!$B$3="none",CN546,IF(GP546="",NA(),GP546))</f>
        <v>0</v>
      </c>
      <c r="KS34">
        <f>IF(Charts!$B$3="none",CO546,IF(GQ546="",NA(),GQ546))</f>
        <v>0</v>
      </c>
      <c r="KT34">
        <f>IF(Charts!$B$3="none",CP546,IF(GR546="",NA(),GR546))</f>
        <v>0</v>
      </c>
      <c r="KU34">
        <f>IF(Charts!$B$3="none",CQ546,IF(GS546="",NA(),GS546))</f>
        <v>0</v>
      </c>
      <c r="KV34">
        <f>IF(Charts!$B$3="none",CR546,IF(GT546="",NA(),GT546))</f>
        <v>0</v>
      </c>
      <c r="KW34">
        <f>IF(Charts!$B$3="none",CS546,IF(GU546="",NA(),GU546))</f>
        <v>0</v>
      </c>
      <c r="KX34">
        <f>IF(Charts!$B$3="none",CT546,IF(GV546="",NA(),GV546))</f>
        <v>0</v>
      </c>
      <c r="KY34">
        <f>IF(Charts!$B$3="none",CU546,IF(GW546="",NA(),GW546))</f>
        <v>0</v>
      </c>
      <c r="KZ34">
        <f>IF(Charts!$B$3="none",CV546,IF(GX546="",NA(),GX546))</f>
        <v>0</v>
      </c>
      <c r="LA34">
        <f>IF(Charts!$B$3="none",CW546,IF(GY546="",NA(),GY546))</f>
        <v>0</v>
      </c>
      <c r="LB34">
        <f>IF(Charts!$B$3="none",CX546,IF(GZ546="",NA(),GZ546))</f>
        <v>0</v>
      </c>
      <c r="LC34">
        <f>IF(Charts!$B$3="none",CY546,IF(HA546="",NA(),HA546))</f>
        <v>0</v>
      </c>
      <c r="LD34">
        <f>IF(Charts!$B$3="none",CZ546,IF(HB546="",NA(),HB546))</f>
        <v>0</v>
      </c>
      <c r="LE34">
        <f>IF(Charts!$B$3="none",DA546,IF(HC546="",NA(),HC546))</f>
        <v>0</v>
      </c>
      <c r="LF34">
        <f>IF(Charts!$B$3="none",DB546,IF(HD546="",NA(),HD546))</f>
        <v>0</v>
      </c>
      <c r="LG34">
        <f>IF(Charts!$B$3="none",DC546,IF(HE546="",NA(),HE546))</f>
        <v>0</v>
      </c>
      <c r="LH34">
        <f>IF(Charts!$B$3="none",DD546,IF(HF546="",NA(),HF546))</f>
        <v>0</v>
      </c>
    </row>
    <row r="35" spans="4:320">
      <c r="D35">
        <v>31</v>
      </c>
      <c r="E35">
        <f>IF(INDIRECT(ADDRESS($D35+2,E$2+1,,,"Instances"))="","",INDIRECT(ADDRESS($D35+2,E$2+1,,,"Instances")))</f>
        <v>0</v>
      </c>
      <c r="F35">
        <f>IFERROR(SMALL(E5:E105,ROW()-ROW($F$5)+1),"")</f>
        <v>0</v>
      </c>
      <c r="H35">
        <f>IFERROR(SUM(F5:F35),"")</f>
        <v>0</v>
      </c>
      <c r="I35">
        <f>IF(INDIRECT(ADDRESS($D35+2,I$2+1,,,"Instances"))="","",INDIRECT(ADDRESS($D35+2,I$2+1,,,"Instances")))</f>
        <v>0</v>
      </c>
      <c r="J35">
        <f>IFERROR(SMALL(I5:I105,ROW()-ROW($J$5)+1),"")</f>
        <v>0</v>
      </c>
      <c r="L35">
        <f>IFERROR(SUM(J5:J35),"")</f>
        <v>0</v>
      </c>
      <c r="M35">
        <f>IF(INDIRECT(ADDRESS($D35+2,M$2+1,,,"Instances"))="","",INDIRECT(ADDRESS($D35+2,M$2+1,,,"Instances")))</f>
        <v>0</v>
      </c>
      <c r="N35">
        <f>IFERROR(SMALL(M5:M105,ROW()-ROW($N$5)+1),"")</f>
        <v>0</v>
      </c>
      <c r="P35">
        <f>IFERROR(SUM(N5:N35),"")</f>
        <v>0</v>
      </c>
      <c r="Q35">
        <f>IF(INDIRECT(ADDRESS($D35+2,Q$2+1,,,"Instances"))="","",INDIRECT(ADDRESS($D35+2,Q$2+1,,,"Instances")))</f>
        <v>0</v>
      </c>
      <c r="R35">
        <f>IFERROR(SMALL(Q5:Q105,ROW()-ROW($R$5)+1),"")</f>
        <v>0</v>
      </c>
      <c r="T35">
        <f>IFERROR(SUM(R5:R35),"")</f>
        <v>0</v>
      </c>
      <c r="U35">
        <f>IF(INDIRECT(ADDRESS($D35+2,U$2+1,,,"Instances"))="","",INDIRECT(ADDRESS($D35+2,U$2+1,,,"Instances")))</f>
        <v>0</v>
      </c>
      <c r="V35">
        <f>IFERROR(SMALL(U5:U105,ROW()-ROW($V$5)+1),"")</f>
        <v>0</v>
      </c>
      <c r="X35">
        <f>IFERROR(SUM(V5:V35),"")</f>
        <v>0</v>
      </c>
      <c r="Y35">
        <f>IF(INDIRECT(ADDRESS($D35+2,Y$2+1,,,"Instances"))="","",INDIRECT(ADDRESS($D35+2,Y$2+1,,,"Instances")))</f>
        <v>0</v>
      </c>
      <c r="Z35">
        <f>IFERROR(SMALL(Y5:Y105,ROW()-ROW($Z$5)+1),"")</f>
        <v>0</v>
      </c>
      <c r="AB35">
        <f>IFERROR(SUM(Z5:Z35),"")</f>
        <v>0</v>
      </c>
      <c r="AC35">
        <f>IF(INDIRECT(ADDRESS($D35+2,AC$2+1,,,"Instances"))="","",INDIRECT(ADDRESS($D35+2,AC$2+1,,,"Instances")))</f>
        <v>0</v>
      </c>
      <c r="AD35">
        <f>IFERROR(SMALL(AC5:AC105,ROW()-ROW($AD$5)+1),"")</f>
        <v>0</v>
      </c>
      <c r="AF35">
        <f>IFERROR(SUM(AD5:AD35),"")</f>
        <v>0</v>
      </c>
      <c r="AG35">
        <f>IF(INDIRECT(ADDRESS($D35+2,AG$2+1,,,"Instances"))="","",INDIRECT(ADDRESS($D35+2,AG$2+1,,,"Instances")))</f>
        <v>0</v>
      </c>
      <c r="AH35">
        <f>IFERROR(SMALL(AG5:AG105,ROW()-ROW($AH$5)+1),"")</f>
        <v>0</v>
      </c>
      <c r="AJ35">
        <f>IFERROR(SUM(AH5:AH35),"")</f>
        <v>0</v>
      </c>
      <c r="AK35">
        <f>IF(INDIRECT(ADDRESS($D35+2,AK$2+1,,,"Instances"))="","",INDIRECT(ADDRESS($D35+2,AK$2+1,,,"Instances")))</f>
        <v>0</v>
      </c>
      <c r="AL35">
        <f>IFERROR(SMALL(AK5:AK105,ROW()-ROW($AL$5)+1),"")</f>
        <v>0</v>
      </c>
      <c r="AN35">
        <f>IFERROR(SUM(AL5:AL35),"")</f>
        <v>0</v>
      </c>
      <c r="AO35">
        <f>IF(INDIRECT(ADDRESS($D35+2,AO$2+1,,,"Instances"))="","",INDIRECT(ADDRESS($D35+2,AO$2+1,,,"Instances")))</f>
        <v>0</v>
      </c>
      <c r="AP35">
        <f>IFERROR(SMALL(AO5:AO105,ROW()-ROW($AP$5)+1),"")</f>
        <v>0</v>
      </c>
      <c r="AR35">
        <f>IFERROR(SUM(AP5:AP35),"")</f>
        <v>0</v>
      </c>
      <c r="AS35">
        <f>IF(INDIRECT(ADDRESS($D35+2,AS$2+1,,,"Instances"))="","",INDIRECT(ADDRESS($D35+2,AS$2+1,,,"Instances")))</f>
        <v>0</v>
      </c>
      <c r="AT35">
        <f>IFERROR(SMALL(AS5:AS105,ROW()-ROW($AT$5)+1),"")</f>
        <v>0</v>
      </c>
      <c r="AV35">
        <f>IFERROR(SUM(AT5:AT35),"")</f>
        <v>0</v>
      </c>
      <c r="AW35">
        <f>IF(INDIRECT(ADDRESS($D35+2,AW$2+1,,,"Instances"))="","",INDIRECT(ADDRESS($D35+2,AW$2+1,,,"Instances")))</f>
        <v>0</v>
      </c>
      <c r="AX35">
        <f>IFERROR(SMALL(AW5:AW105,ROW()-ROW($AX$5)+1),"")</f>
        <v>0</v>
      </c>
      <c r="AZ35">
        <f>IFERROR(SUM(AX5:AX35),"")</f>
        <v>0</v>
      </c>
      <c r="BA35">
        <f>IF(INDIRECT(ADDRESS($D35+2,BA$2+1,,,"Instances"))="","",INDIRECT(ADDRESS($D35+2,BA$2+1,,,"Instances")))</f>
        <v>0</v>
      </c>
      <c r="BB35">
        <f>IFERROR(SMALL(BA5:BA105,ROW()-ROW($BB$5)+1),"")</f>
        <v>0</v>
      </c>
      <c r="BD35">
        <f>IFERROR(SUM(BB5:BB35),"")</f>
        <v>0</v>
      </c>
      <c r="BE35">
        <f>IF(INDIRECT(ADDRESS($D35+2,BE$2+1,,,"Instances"))="","",INDIRECT(ADDRESS($D35+2,BE$2+1,,,"Instances")))</f>
        <v>0</v>
      </c>
      <c r="BF35">
        <f>IFERROR(SMALL(BE5:BE105,ROW()-ROW($BF$5)+1),"")</f>
        <v>0</v>
      </c>
      <c r="BH35">
        <f>IFERROR(SUM(BF5:BF35),"")</f>
        <v>0</v>
      </c>
      <c r="BI35">
        <f>IF(INDIRECT(ADDRESS($D35+2,BI$2+1,,,"Instances"))="","",INDIRECT(ADDRESS($D35+2,BI$2+1,,,"Instances")))</f>
        <v>0</v>
      </c>
      <c r="BJ35">
        <f>IFERROR(SMALL(BI5:BI105,ROW()-ROW($BJ$5)+1),"")</f>
        <v>0</v>
      </c>
      <c r="BL35">
        <f>IFERROR(SUM(BJ5:BJ35),"")</f>
        <v>0</v>
      </c>
      <c r="BM35">
        <f>IF(INDIRECT(ADDRESS($D35+2,BM$2+1,,,"Instances"))="","",INDIRECT(ADDRESS($D35+2,BM$2+1,,,"Instances")))</f>
        <v>0</v>
      </c>
      <c r="BN35">
        <f>IFERROR(SMALL(BM5:BM105,ROW()-ROW($BN$5)+1),"")</f>
        <v>0</v>
      </c>
      <c r="BP35">
        <f>IFERROR(SUM(BN5:BN35),"")</f>
        <v>0</v>
      </c>
      <c r="BQ35">
        <f>IF(INDIRECT(ADDRESS($D35+2,BQ$2+1,,,"Instances"))="","",INDIRECT(ADDRESS($D35+2,BQ$2+1,,,"Instances")))</f>
        <v>0</v>
      </c>
      <c r="BR35">
        <f>IFERROR(SMALL(BQ5:BQ105,ROW()-ROW($BR$5)+1),"")</f>
        <v>0</v>
      </c>
      <c r="BT35">
        <f>IFERROR(SUM(BR5:BR35),"")</f>
        <v>0</v>
      </c>
      <c r="BU35">
        <f>IF(INDIRECT(ADDRESS($D35+2,BU$2+1,,,"Instances"))="","",INDIRECT(ADDRESS($D35+2,BU$2+1,,,"Instances")))</f>
        <v>0</v>
      </c>
      <c r="BV35">
        <f>IFERROR(SMALL(BU5:BU105,ROW()-ROW($BV$5)+1),"")</f>
        <v>0</v>
      </c>
      <c r="BX35">
        <f>IFERROR(SUM(BV5:BV35),"")</f>
        <v>0</v>
      </c>
      <c r="BY35">
        <f>IF(INDIRECT(ADDRESS($D35+2,BY$2+1,,,"Instances"))="","",INDIRECT(ADDRESS($D35+2,BY$2+1,,,"Instances")))</f>
        <v>0</v>
      </c>
      <c r="BZ35">
        <f>IFERROR(SMALL(BY5:BY105,ROW()-ROW($BZ$5)+1),"")</f>
        <v>0</v>
      </c>
      <c r="CB35">
        <f>IFERROR(SUM(BZ5:BZ35),"")</f>
        <v>0</v>
      </c>
      <c r="CC35">
        <f>IF(INDIRECT(ADDRESS($D35+2,CC$2+1,,,"Instances"))="","",INDIRECT(ADDRESS($D35+2,CC$2+1,,,"Instances")))</f>
        <v>0</v>
      </c>
      <c r="CD35">
        <f>IFERROR(SMALL(CC5:CC105,ROW()-ROW($CD$5)+1),"")</f>
        <v>0</v>
      </c>
      <c r="CF35">
        <f>IFERROR(SUM(CD5:CD35),"")</f>
        <v>0</v>
      </c>
      <c r="CG35">
        <f>IF(INDIRECT(ADDRESS($D35+2,CG$2+1,,,"Instances"))="","",INDIRECT(ADDRESS($D35+2,CG$2+1,,,"Instances")))</f>
        <v>0</v>
      </c>
      <c r="CH35">
        <f>IFERROR(SMALL(CG5:CG105,ROW()-ROW($CH$5)+1),"")</f>
        <v>0</v>
      </c>
      <c r="CJ35">
        <f>IFERROR(SUM(CH5:CH35),"")</f>
        <v>0</v>
      </c>
      <c r="CK35">
        <f>IF(INDIRECT(ADDRESS($D35+2,CK$2+1,,,"Instances"))="","",INDIRECT(ADDRESS($D35+2,CK$2+1,,,"Instances")))</f>
        <v>0</v>
      </c>
      <c r="CL35">
        <f>IFERROR(SMALL(CK5:CK105,ROW()-ROW($CL$5)+1),"")</f>
        <v>0</v>
      </c>
      <c r="CN35">
        <f>IFERROR(SUM(CL5:CL35),"")</f>
        <v>0</v>
      </c>
      <c r="CO35">
        <f>IF(INDIRECT(ADDRESS($D35+2,CO$2+1,,,"Instances"))="","",INDIRECT(ADDRESS($D35+2,CO$2+1,,,"Instances")))</f>
        <v>0</v>
      </c>
      <c r="CP35">
        <f>IFERROR(SMALL(CO5:CO105,ROW()-ROW($CP$5)+1),"")</f>
        <v>0</v>
      </c>
      <c r="CR35">
        <f>IFERROR(SUM(CP5:CP35),"")</f>
        <v>0</v>
      </c>
      <c r="CS35">
        <f>IF(INDIRECT(ADDRESS($D35+2,CS$2+1,,,"Instances"))="","",INDIRECT(ADDRESS($D35+2,CS$2+1,,,"Instances")))</f>
        <v>0</v>
      </c>
      <c r="CT35">
        <f>IFERROR(SMALL(CS5:CS105,ROW()-ROW($CT$5)+1),"")</f>
        <v>0</v>
      </c>
      <c r="CV35">
        <f>IFERROR(SUM(CT5:CT35),"")</f>
        <v>0</v>
      </c>
      <c r="CW35">
        <f>IF(INDIRECT(ADDRESS($D35+2,CW$2+1,,,"Instances"))="","",INDIRECT(ADDRESS($D35+2,CW$2+1,,,"Instances")))</f>
        <v>0</v>
      </c>
      <c r="CX35">
        <f>IFERROR(SMALL(CW5:CW105,ROW()-ROW($CX$5)+1),"")</f>
        <v>0</v>
      </c>
      <c r="CZ35">
        <f>IFERROR(SUM(CX5:CX35),"")</f>
        <v>0</v>
      </c>
      <c r="DA35">
        <f>IF(INDIRECT(ADDRESS($D35+2,DA$2+1,,,"Instances"))="","",INDIRECT(ADDRESS($D35+2,DA$2+1,,,"Instances")))</f>
        <v>0</v>
      </c>
      <c r="DB35">
        <f>IFERROR(SMALL(DA5:DA105,ROW()-ROW($DB$5)+1),"")</f>
        <v>0</v>
      </c>
      <c r="DD35">
        <f>IFERROR(SUM(DB5:DB35),"")</f>
        <v>0</v>
      </c>
      <c r="DF35">
        <v>31</v>
      </c>
      <c r="DG35" cm="1">
        <f t="array" ref="DG35">_xlfn.SWITCH(Charts!$B$3,"average", AVERAGE(INDIRECT(ADDRESS(30+3,DG$2+1,,,"Instances") &amp; ":" &amp; ADDRESS(30+3,DG$2+1))),"median", MEDIAN(INDIRECT(ADDRESS(30+3,DG$2+1,,,"Instances") &amp; ":" &amp; ADDRESS(30+3,DG$2+1))),"min", MIN(INDIRECT(ADDRESS(30+3,DG$2+1,,,"Instances") &amp; ":" &amp; ADDRESS(30+3,DG$2+1))),"max", MAX(INDIRECT(ADDRESS(30+3,DG$2+1,,,"Instances") &amp; ":" &amp; ADDRESS(30+3,DG$2+1))),"diff", MAX(INDIRECT(ADDRESS(30+3,DG$2+1,,,"Instances") &amp; ":" &amp; ADDRESS(30+3,DG$2+1)))-MIN(INDIRECT(ADDRESS(30+3,DG$2+1,,,"Instances") &amp; ":" &amp; ADDRESS(30+3,DG$2+1))))</f>
        <v>0</v>
      </c>
      <c r="DH35">
        <f>IFERROR(SMALL(DG5:DG105,ROW()-ROW($DH$5)+1),"")</f>
        <v>0</v>
      </c>
      <c r="DJ35">
        <f>IFERROR(SUM(DH5:DH35),"")</f>
        <v>0</v>
      </c>
      <c r="DK35" cm="1">
        <f t="array" ref="DK35">_xlfn.SWITCH(Charts!$B$3,"average", AVERAGE(INDIRECT(ADDRESS(30+3,DK$2+1,,,"Instances") &amp; ":" &amp; ADDRESS(30+3,DK$2+1))),"median", MEDIAN(INDIRECT(ADDRESS(30+3,DK$2+1,,,"Instances") &amp; ":" &amp; ADDRESS(30+3,DK$2+1))),"min", MIN(INDIRECT(ADDRESS(30+3,DK$2+1,,,"Instances") &amp; ":" &amp; ADDRESS(30+3,DK$2+1))),"max", MAX(INDIRECT(ADDRESS(30+3,DK$2+1,,,"Instances") &amp; ":" &amp; ADDRESS(30+3,DK$2+1))),"diff", MAX(INDIRECT(ADDRESS(30+3,DK$2+1,,,"Instances") &amp; ":" &amp; ADDRESS(30+3,DK$2+1)))-MIN(INDIRECT(ADDRESS(30+3,DK$2+1,,,"Instances") &amp; ":" &amp; ADDRESS(30+3,DK$2+1))))</f>
        <v>0</v>
      </c>
      <c r="DL35">
        <f>IFERROR(SMALL(DK5:DK105,ROW()-ROW($DL$5)+1),"")</f>
        <v>0</v>
      </c>
      <c r="DN35">
        <f>IFERROR(SUM(DL5:DL35),"")</f>
        <v>0</v>
      </c>
      <c r="DO35" cm="1">
        <f t="array" ref="DO35">_xlfn.SWITCH(Charts!$B$3,"average", AVERAGE(INDIRECT(ADDRESS(30+3,DO$2+1,,,"Instances") &amp; ":" &amp; ADDRESS(30+3,DO$2+1))),"median", MEDIAN(INDIRECT(ADDRESS(30+3,DO$2+1,,,"Instances") &amp; ":" &amp; ADDRESS(30+3,DO$2+1))),"min", MIN(INDIRECT(ADDRESS(30+3,DO$2+1,,,"Instances") &amp; ":" &amp; ADDRESS(30+3,DO$2+1))),"max", MAX(INDIRECT(ADDRESS(30+3,DO$2+1,,,"Instances") &amp; ":" &amp; ADDRESS(30+3,DO$2+1))),"diff", MAX(INDIRECT(ADDRESS(30+3,DO$2+1,,,"Instances") &amp; ":" &amp; ADDRESS(30+3,DO$2+1)))-MIN(INDIRECT(ADDRESS(30+3,DO$2+1,,,"Instances") &amp; ":" &amp; ADDRESS(30+3,DO$2+1))))</f>
        <v>0</v>
      </c>
      <c r="DP35">
        <f>IFERROR(SMALL(DO5:DO105,ROW()-ROW($DP$5)+1),"")</f>
        <v>0</v>
      </c>
      <c r="DR35">
        <f>IFERROR(SUM(DP5:DP35),"")</f>
        <v>0</v>
      </c>
      <c r="DS35" cm="1">
        <f t="array" ref="DS35">_xlfn.SWITCH(Charts!$B$3,"average", AVERAGE(INDIRECT(ADDRESS(30+3,DS$2+1,,,"Instances") &amp; ":" &amp; ADDRESS(30+3,DS$2+1))),"median", MEDIAN(INDIRECT(ADDRESS(30+3,DS$2+1,,,"Instances") &amp; ":" &amp; ADDRESS(30+3,DS$2+1))),"min", MIN(INDIRECT(ADDRESS(30+3,DS$2+1,,,"Instances") &amp; ":" &amp; ADDRESS(30+3,DS$2+1))),"max", MAX(INDIRECT(ADDRESS(30+3,DS$2+1,,,"Instances") &amp; ":" &amp; ADDRESS(30+3,DS$2+1))),"diff", MAX(INDIRECT(ADDRESS(30+3,DS$2+1,,,"Instances") &amp; ":" &amp; ADDRESS(30+3,DS$2+1)))-MIN(INDIRECT(ADDRESS(30+3,DS$2+1,,,"Instances") &amp; ":" &amp; ADDRESS(30+3,DS$2+1))))</f>
        <v>0</v>
      </c>
      <c r="DT35">
        <f>IFERROR(SMALL(DS5:DS105,ROW()-ROW($DT$5)+1),"")</f>
        <v>0</v>
      </c>
      <c r="DV35">
        <f>IFERROR(SUM(DT5:DT35),"")</f>
        <v>0</v>
      </c>
      <c r="DW35" cm="1">
        <f t="array" ref="DW35">_xlfn.SWITCH(Charts!$B$3,"average", AVERAGE(INDIRECT(ADDRESS(30+3,DW$2+1,,,"Instances") &amp; ":" &amp; ADDRESS(30+3,DW$2+1))),"median", MEDIAN(INDIRECT(ADDRESS(30+3,DW$2+1,,,"Instances") &amp; ":" &amp; ADDRESS(30+3,DW$2+1))),"min", MIN(INDIRECT(ADDRESS(30+3,DW$2+1,,,"Instances") &amp; ":" &amp; ADDRESS(30+3,DW$2+1))),"max", MAX(INDIRECT(ADDRESS(30+3,DW$2+1,,,"Instances") &amp; ":" &amp; ADDRESS(30+3,DW$2+1))),"diff", MAX(INDIRECT(ADDRESS(30+3,DW$2+1,,,"Instances") &amp; ":" &amp; ADDRESS(30+3,DW$2+1)))-MIN(INDIRECT(ADDRESS(30+3,DW$2+1,,,"Instances") &amp; ":" &amp; ADDRESS(30+3,DW$2+1))))</f>
        <v>0</v>
      </c>
      <c r="DX35">
        <f>IFERROR(SMALL(DW5:DW105,ROW()-ROW($DX$5)+1),"")</f>
        <v>0</v>
      </c>
      <c r="DZ35">
        <f>IFERROR(SUM(DX5:DX35),"")</f>
        <v>0</v>
      </c>
      <c r="EA35" cm="1">
        <f t="array" ref="EA35">_xlfn.SWITCH(Charts!$B$3,"average", AVERAGE(INDIRECT(ADDRESS(30+3,EA$2+1,,,"Instances") &amp; ":" &amp; ADDRESS(30+3,EA$2+1))),"median", MEDIAN(INDIRECT(ADDRESS(30+3,EA$2+1,,,"Instances") &amp; ":" &amp; ADDRESS(30+3,EA$2+1))),"min", MIN(INDIRECT(ADDRESS(30+3,EA$2+1,,,"Instances") &amp; ":" &amp; ADDRESS(30+3,EA$2+1))),"max", MAX(INDIRECT(ADDRESS(30+3,EA$2+1,,,"Instances") &amp; ":" &amp; ADDRESS(30+3,EA$2+1))),"diff", MAX(INDIRECT(ADDRESS(30+3,EA$2+1,,,"Instances") &amp; ":" &amp; ADDRESS(30+3,EA$2+1)))-MIN(INDIRECT(ADDRESS(30+3,EA$2+1,,,"Instances") &amp; ":" &amp; ADDRESS(30+3,EA$2+1))))</f>
        <v>0</v>
      </c>
      <c r="EB35">
        <f>IFERROR(SMALL(EA5:EA105,ROW()-ROW($EB$5)+1),"")</f>
        <v>0</v>
      </c>
      <c r="ED35">
        <f>IFERROR(SUM(EB5:EB35),"")</f>
        <v>0</v>
      </c>
      <c r="EE35" cm="1">
        <f t="array" ref="EE35">_xlfn.SWITCH(Charts!$B$3,"average", AVERAGE(INDIRECT(ADDRESS(30+3,EE$2+1,,,"Instances") &amp; ":" &amp; ADDRESS(30+3,EE$2+1))),"median", MEDIAN(INDIRECT(ADDRESS(30+3,EE$2+1,,,"Instances") &amp; ":" &amp; ADDRESS(30+3,EE$2+1))),"min", MIN(INDIRECT(ADDRESS(30+3,EE$2+1,,,"Instances") &amp; ":" &amp; ADDRESS(30+3,EE$2+1))),"max", MAX(INDIRECT(ADDRESS(30+3,EE$2+1,,,"Instances") &amp; ":" &amp; ADDRESS(30+3,EE$2+1))),"diff", MAX(INDIRECT(ADDRESS(30+3,EE$2+1,,,"Instances") &amp; ":" &amp; ADDRESS(30+3,EE$2+1)))-MIN(INDIRECT(ADDRESS(30+3,EE$2+1,,,"Instances") &amp; ":" &amp; ADDRESS(30+3,EE$2+1))))</f>
        <v>0</v>
      </c>
      <c r="EF35">
        <f>IFERROR(SMALL(EE5:EE105,ROW()-ROW($EF$5)+1),"")</f>
        <v>0</v>
      </c>
      <c r="EH35">
        <f>IFERROR(SUM(EF5:EF35),"")</f>
        <v>0</v>
      </c>
      <c r="EI35" cm="1">
        <f t="array" ref="EI35">_xlfn.SWITCH(Charts!$B$3,"average", AVERAGE(INDIRECT(ADDRESS(30+3,EI$2+1,,,"Instances") &amp; ":" &amp; ADDRESS(30+3,EI$2+1))),"median", MEDIAN(INDIRECT(ADDRESS(30+3,EI$2+1,,,"Instances") &amp; ":" &amp; ADDRESS(30+3,EI$2+1))),"min", MIN(INDIRECT(ADDRESS(30+3,EI$2+1,,,"Instances") &amp; ":" &amp; ADDRESS(30+3,EI$2+1))),"max", MAX(INDIRECT(ADDRESS(30+3,EI$2+1,,,"Instances") &amp; ":" &amp; ADDRESS(30+3,EI$2+1))),"diff", MAX(INDIRECT(ADDRESS(30+3,EI$2+1,,,"Instances") &amp; ":" &amp; ADDRESS(30+3,EI$2+1)))-MIN(INDIRECT(ADDRESS(30+3,EI$2+1,,,"Instances") &amp; ":" &amp; ADDRESS(30+3,EI$2+1))))</f>
        <v>0</v>
      </c>
      <c r="EJ35">
        <f>IFERROR(SMALL(EI5:EI105,ROW()-ROW($EJ$5)+1),"")</f>
        <v>0</v>
      </c>
      <c r="EL35">
        <f>IFERROR(SUM(EJ5:EJ35),"")</f>
        <v>0</v>
      </c>
      <c r="EM35" cm="1">
        <f t="array" ref="EM35">_xlfn.SWITCH(Charts!$B$3,"average", AVERAGE(INDIRECT(ADDRESS(30+3,EM$2+1,,,"Instances") &amp; ":" &amp; ADDRESS(30+3,EM$2+1))),"median", MEDIAN(INDIRECT(ADDRESS(30+3,EM$2+1,,,"Instances") &amp; ":" &amp; ADDRESS(30+3,EM$2+1))),"min", MIN(INDIRECT(ADDRESS(30+3,EM$2+1,,,"Instances") &amp; ":" &amp; ADDRESS(30+3,EM$2+1))),"max", MAX(INDIRECT(ADDRESS(30+3,EM$2+1,,,"Instances") &amp; ":" &amp; ADDRESS(30+3,EM$2+1))),"diff", MAX(INDIRECT(ADDRESS(30+3,EM$2+1,,,"Instances") &amp; ":" &amp; ADDRESS(30+3,EM$2+1)))-MIN(INDIRECT(ADDRESS(30+3,EM$2+1,,,"Instances") &amp; ":" &amp; ADDRESS(30+3,EM$2+1))))</f>
        <v>0</v>
      </c>
      <c r="EN35">
        <f>IFERROR(SMALL(EM5:EM105,ROW()-ROW($EN$5)+1),"")</f>
        <v>0</v>
      </c>
      <c r="EP35">
        <f>IFERROR(SUM(EN5:EN35),"")</f>
        <v>0</v>
      </c>
      <c r="EQ35" cm="1">
        <f t="array" ref="EQ35">_xlfn.SWITCH(Charts!$B$3,"average", AVERAGE(INDIRECT(ADDRESS(30+3,EQ$2+1,,,"Instances") &amp; ":" &amp; ADDRESS(30+3,EQ$2+1))),"median", MEDIAN(INDIRECT(ADDRESS(30+3,EQ$2+1,,,"Instances") &amp; ":" &amp; ADDRESS(30+3,EQ$2+1))),"min", MIN(INDIRECT(ADDRESS(30+3,EQ$2+1,,,"Instances") &amp; ":" &amp; ADDRESS(30+3,EQ$2+1))),"max", MAX(INDIRECT(ADDRESS(30+3,EQ$2+1,,,"Instances") &amp; ":" &amp; ADDRESS(30+3,EQ$2+1))),"diff", MAX(INDIRECT(ADDRESS(30+3,EQ$2+1,,,"Instances") &amp; ":" &amp; ADDRESS(30+3,EQ$2+1)))-MIN(INDIRECT(ADDRESS(30+3,EQ$2+1,,,"Instances") &amp; ":" &amp; ADDRESS(30+3,EQ$2+1))))</f>
        <v>0</v>
      </c>
      <c r="ER35">
        <f>IFERROR(SMALL(EQ5:EQ105,ROW()-ROW($ER$5)+1),"")</f>
        <v>0</v>
      </c>
      <c r="ET35">
        <f>IFERROR(SUM(ER5:ER35),"")</f>
        <v>0</v>
      </c>
      <c r="EU35" cm="1">
        <f t="array" ref="EU35">_xlfn.SWITCH(Charts!$B$3,"average", AVERAGE(INDIRECT(ADDRESS(30+3,EU$2+1,,,"Instances") &amp; ":" &amp; ADDRESS(30+3,EU$2+1))),"median", MEDIAN(INDIRECT(ADDRESS(30+3,EU$2+1,,,"Instances") &amp; ":" &amp; ADDRESS(30+3,EU$2+1))),"min", MIN(INDIRECT(ADDRESS(30+3,EU$2+1,,,"Instances") &amp; ":" &amp; ADDRESS(30+3,EU$2+1))),"max", MAX(INDIRECT(ADDRESS(30+3,EU$2+1,,,"Instances") &amp; ":" &amp; ADDRESS(30+3,EU$2+1))),"diff", MAX(INDIRECT(ADDRESS(30+3,EU$2+1,,,"Instances") &amp; ":" &amp; ADDRESS(30+3,EU$2+1)))-MIN(INDIRECT(ADDRESS(30+3,EU$2+1,,,"Instances") &amp; ":" &amp; ADDRESS(30+3,EU$2+1))))</f>
        <v>0</v>
      </c>
      <c r="EV35">
        <f>IFERROR(SMALL(EU5:EU105,ROW()-ROW($EV$5)+1),"")</f>
        <v>0</v>
      </c>
      <c r="EX35">
        <f>IFERROR(SUM(EV5:EV35),"")</f>
        <v>0</v>
      </c>
      <c r="EY35" cm="1">
        <f t="array" ref="EY35">_xlfn.SWITCH(Charts!$B$3,"average", AVERAGE(INDIRECT(ADDRESS(30+3,EY$2+1,,,"Instances") &amp; ":" &amp; ADDRESS(30+3,EY$2+1))),"median", MEDIAN(INDIRECT(ADDRESS(30+3,EY$2+1,,,"Instances") &amp; ":" &amp; ADDRESS(30+3,EY$2+1))),"min", MIN(INDIRECT(ADDRESS(30+3,EY$2+1,,,"Instances") &amp; ":" &amp; ADDRESS(30+3,EY$2+1))),"max", MAX(INDIRECT(ADDRESS(30+3,EY$2+1,,,"Instances") &amp; ":" &amp; ADDRESS(30+3,EY$2+1))),"diff", MAX(INDIRECT(ADDRESS(30+3,EY$2+1,,,"Instances") &amp; ":" &amp; ADDRESS(30+3,EY$2+1)))-MIN(INDIRECT(ADDRESS(30+3,EY$2+1,,,"Instances") &amp; ":" &amp; ADDRESS(30+3,EY$2+1))))</f>
        <v>0</v>
      </c>
      <c r="EZ35">
        <f>IFERROR(SMALL(EY5:EY105,ROW()-ROW($EZ$5)+1),"")</f>
        <v>0</v>
      </c>
      <c r="FB35">
        <f>IFERROR(SUM(EZ5:EZ35),"")</f>
        <v>0</v>
      </c>
      <c r="FC35" cm="1">
        <f t="array" ref="FC35">_xlfn.SWITCH(Charts!$B$3,"average", AVERAGE(INDIRECT(ADDRESS(30+3,FC$2+1,,,"Instances") &amp; ":" &amp; ADDRESS(30+3,FC$2+1))),"median", MEDIAN(INDIRECT(ADDRESS(30+3,FC$2+1,,,"Instances") &amp; ":" &amp; ADDRESS(30+3,FC$2+1))),"min", MIN(INDIRECT(ADDRESS(30+3,FC$2+1,,,"Instances") &amp; ":" &amp; ADDRESS(30+3,FC$2+1))),"max", MAX(INDIRECT(ADDRESS(30+3,FC$2+1,,,"Instances") &amp; ":" &amp; ADDRESS(30+3,FC$2+1))),"diff", MAX(INDIRECT(ADDRESS(30+3,FC$2+1,,,"Instances") &amp; ":" &amp; ADDRESS(30+3,FC$2+1)))-MIN(INDIRECT(ADDRESS(30+3,FC$2+1,,,"Instances") &amp; ":" &amp; ADDRESS(30+3,FC$2+1))))</f>
        <v>0</v>
      </c>
      <c r="FD35">
        <f>IFERROR(SMALL(FC5:FC105,ROW()-ROW($FD$5)+1),"")</f>
        <v>0</v>
      </c>
      <c r="FF35">
        <f>IFERROR(SUM(FD5:FD35),"")</f>
        <v>0</v>
      </c>
      <c r="FG35" cm="1">
        <f t="array" ref="FG35">_xlfn.SWITCH(Charts!$B$3,"average", AVERAGE(INDIRECT(ADDRESS(30+3,FG$2+1,,,"Instances") &amp; ":" &amp; ADDRESS(30+3,FG$2+1))),"median", MEDIAN(INDIRECT(ADDRESS(30+3,FG$2+1,,,"Instances") &amp; ":" &amp; ADDRESS(30+3,FG$2+1))),"min", MIN(INDIRECT(ADDRESS(30+3,FG$2+1,,,"Instances") &amp; ":" &amp; ADDRESS(30+3,FG$2+1))),"max", MAX(INDIRECT(ADDRESS(30+3,FG$2+1,,,"Instances") &amp; ":" &amp; ADDRESS(30+3,FG$2+1))),"diff", MAX(INDIRECT(ADDRESS(30+3,FG$2+1,,,"Instances") &amp; ":" &amp; ADDRESS(30+3,FG$2+1)))-MIN(INDIRECT(ADDRESS(30+3,FG$2+1,,,"Instances") &amp; ":" &amp; ADDRESS(30+3,FG$2+1))))</f>
        <v>0</v>
      </c>
      <c r="FH35">
        <f>IFERROR(SMALL(FG5:FG105,ROW()-ROW($FH$5)+1),"")</f>
        <v>0</v>
      </c>
      <c r="FJ35">
        <f>IFERROR(SUM(FH5:FH35),"")</f>
        <v>0</v>
      </c>
      <c r="FK35" cm="1">
        <f t="array" ref="FK35">_xlfn.SWITCH(Charts!$B$3,"average", AVERAGE(INDIRECT(ADDRESS(30+3,FK$2+1,,,"Instances") &amp; ":" &amp; ADDRESS(30+3,FK$2+1))),"median", MEDIAN(INDIRECT(ADDRESS(30+3,FK$2+1,,,"Instances") &amp; ":" &amp; ADDRESS(30+3,FK$2+1))),"min", MIN(INDIRECT(ADDRESS(30+3,FK$2+1,,,"Instances") &amp; ":" &amp; ADDRESS(30+3,FK$2+1))),"max", MAX(INDIRECT(ADDRESS(30+3,FK$2+1,,,"Instances") &amp; ":" &amp; ADDRESS(30+3,FK$2+1))),"diff", MAX(INDIRECT(ADDRESS(30+3,FK$2+1,,,"Instances") &amp; ":" &amp; ADDRESS(30+3,FK$2+1)))-MIN(INDIRECT(ADDRESS(30+3,FK$2+1,,,"Instances") &amp; ":" &amp; ADDRESS(30+3,FK$2+1))))</f>
        <v>0</v>
      </c>
      <c r="FL35">
        <f>IFERROR(SMALL(FK5:FK105,ROW()-ROW($FL$5)+1),"")</f>
        <v>0</v>
      </c>
      <c r="FN35">
        <f>IFERROR(SUM(FL5:FL35),"")</f>
        <v>0</v>
      </c>
      <c r="FO35" cm="1">
        <f t="array" ref="FO35">_xlfn.SWITCH(Charts!$B$3,"average", AVERAGE(INDIRECT(ADDRESS(30+3,FO$2+1,,,"Instances") &amp; ":" &amp; ADDRESS(30+3,FO$2+1))),"median", MEDIAN(INDIRECT(ADDRESS(30+3,FO$2+1,,,"Instances") &amp; ":" &amp; ADDRESS(30+3,FO$2+1))),"min", MIN(INDIRECT(ADDRESS(30+3,FO$2+1,,,"Instances") &amp; ":" &amp; ADDRESS(30+3,FO$2+1))),"max", MAX(INDIRECT(ADDRESS(30+3,FO$2+1,,,"Instances") &amp; ":" &amp; ADDRESS(30+3,FO$2+1))),"diff", MAX(INDIRECT(ADDRESS(30+3,FO$2+1,,,"Instances") &amp; ":" &amp; ADDRESS(30+3,FO$2+1)))-MIN(INDIRECT(ADDRESS(30+3,FO$2+1,,,"Instances") &amp; ":" &amp; ADDRESS(30+3,FO$2+1))))</f>
        <v>0</v>
      </c>
      <c r="FP35">
        <f>IFERROR(SMALL(FO5:FO105,ROW()-ROW($FP$5)+1),"")</f>
        <v>0</v>
      </c>
      <c r="FR35">
        <f>IFERROR(SUM(FP5:FP35),"")</f>
        <v>0</v>
      </c>
      <c r="FS35" cm="1">
        <f t="array" ref="FS35">_xlfn.SWITCH(Charts!$B$3,"average", AVERAGE(INDIRECT(ADDRESS(30+3,FS$2+1,,,"Instances") &amp; ":" &amp; ADDRESS(30+3,FS$2+1))),"median", MEDIAN(INDIRECT(ADDRESS(30+3,FS$2+1,,,"Instances") &amp; ":" &amp; ADDRESS(30+3,FS$2+1))),"min", MIN(INDIRECT(ADDRESS(30+3,FS$2+1,,,"Instances") &amp; ":" &amp; ADDRESS(30+3,FS$2+1))),"max", MAX(INDIRECT(ADDRESS(30+3,FS$2+1,,,"Instances") &amp; ":" &amp; ADDRESS(30+3,FS$2+1))),"diff", MAX(INDIRECT(ADDRESS(30+3,FS$2+1,,,"Instances") &amp; ":" &amp; ADDRESS(30+3,FS$2+1)))-MIN(INDIRECT(ADDRESS(30+3,FS$2+1,,,"Instances") &amp; ":" &amp; ADDRESS(30+3,FS$2+1))))</f>
        <v>0</v>
      </c>
      <c r="FT35">
        <f>IFERROR(SMALL(FS5:FS105,ROW()-ROW($FT$5)+1),"")</f>
        <v>0</v>
      </c>
      <c r="FV35">
        <f>IFERROR(SUM(FT5:FT35),"")</f>
        <v>0</v>
      </c>
      <c r="FW35" cm="1">
        <f t="array" ref="FW35">_xlfn.SWITCH(Charts!$B$3,"average", AVERAGE(INDIRECT(ADDRESS(30+3,FW$2+1,,,"Instances") &amp; ":" &amp; ADDRESS(30+3,FW$2+1))),"median", MEDIAN(INDIRECT(ADDRESS(30+3,FW$2+1,,,"Instances") &amp; ":" &amp; ADDRESS(30+3,FW$2+1))),"min", MIN(INDIRECT(ADDRESS(30+3,FW$2+1,,,"Instances") &amp; ":" &amp; ADDRESS(30+3,FW$2+1))),"max", MAX(INDIRECT(ADDRESS(30+3,FW$2+1,,,"Instances") &amp; ":" &amp; ADDRESS(30+3,FW$2+1))),"diff", MAX(INDIRECT(ADDRESS(30+3,FW$2+1,,,"Instances") &amp; ":" &amp; ADDRESS(30+3,FW$2+1)))-MIN(INDIRECT(ADDRESS(30+3,FW$2+1,,,"Instances") &amp; ":" &amp; ADDRESS(30+3,FW$2+1))))</f>
        <v>0</v>
      </c>
      <c r="FX35">
        <f>IFERROR(SMALL(FW5:FW105,ROW()-ROW($FX$5)+1),"")</f>
        <v>0</v>
      </c>
      <c r="FZ35">
        <f>IFERROR(SUM(FX5:FX35),"")</f>
        <v>0</v>
      </c>
      <c r="GA35" cm="1">
        <f t="array" ref="GA35">_xlfn.SWITCH(Charts!$B$3,"average", AVERAGE(INDIRECT(ADDRESS(30+3,GA$2+1,,,"Instances") &amp; ":" &amp; ADDRESS(30+3,GA$2+1))),"median", MEDIAN(INDIRECT(ADDRESS(30+3,GA$2+1,,,"Instances") &amp; ":" &amp; ADDRESS(30+3,GA$2+1))),"min", MIN(INDIRECT(ADDRESS(30+3,GA$2+1,,,"Instances") &amp; ":" &amp; ADDRESS(30+3,GA$2+1))),"max", MAX(INDIRECT(ADDRESS(30+3,GA$2+1,,,"Instances") &amp; ":" &amp; ADDRESS(30+3,GA$2+1))),"diff", MAX(INDIRECT(ADDRESS(30+3,GA$2+1,,,"Instances") &amp; ":" &amp; ADDRESS(30+3,GA$2+1)))-MIN(INDIRECT(ADDRESS(30+3,GA$2+1,,,"Instances") &amp; ":" &amp; ADDRESS(30+3,GA$2+1))))</f>
        <v>0</v>
      </c>
      <c r="GB35">
        <f>IFERROR(SMALL(GA5:GA105,ROW()-ROW($GB$5)+1),"")</f>
        <v>0</v>
      </c>
      <c r="GD35">
        <f>IFERROR(SUM(GB5:GB35),"")</f>
        <v>0</v>
      </c>
      <c r="GE35" cm="1">
        <f t="array" ref="GE35">_xlfn.SWITCH(Charts!$B$3,"average", AVERAGE(INDIRECT(ADDRESS(30+3,GE$2+1,,,"Instances") &amp; ":" &amp; ADDRESS(30+3,GE$2+1))),"median", MEDIAN(INDIRECT(ADDRESS(30+3,GE$2+1,,,"Instances") &amp; ":" &amp; ADDRESS(30+3,GE$2+1))),"min", MIN(INDIRECT(ADDRESS(30+3,GE$2+1,,,"Instances") &amp; ":" &amp; ADDRESS(30+3,GE$2+1))),"max", MAX(INDIRECT(ADDRESS(30+3,GE$2+1,,,"Instances") &amp; ":" &amp; ADDRESS(30+3,GE$2+1))),"diff", MAX(INDIRECT(ADDRESS(30+3,GE$2+1,,,"Instances") &amp; ":" &amp; ADDRESS(30+3,GE$2+1)))-MIN(INDIRECT(ADDRESS(30+3,GE$2+1,,,"Instances") &amp; ":" &amp; ADDRESS(30+3,GE$2+1))))</f>
        <v>0</v>
      </c>
      <c r="GF35">
        <f>IFERROR(SMALL(GE5:GE105,ROW()-ROW($GF$5)+1),"")</f>
        <v>0</v>
      </c>
      <c r="GH35">
        <f>IFERROR(SUM(GF5:GF35),"")</f>
        <v>0</v>
      </c>
      <c r="GI35" cm="1">
        <f t="array" ref="GI35">_xlfn.SWITCH(Charts!$B$3,"average", AVERAGE(INDIRECT(ADDRESS(30+3,GI$2+1,,,"Instances") &amp; ":" &amp; ADDRESS(30+3,GI$2+1))),"median", MEDIAN(INDIRECT(ADDRESS(30+3,GI$2+1,,,"Instances") &amp; ":" &amp; ADDRESS(30+3,GI$2+1))),"min", MIN(INDIRECT(ADDRESS(30+3,GI$2+1,,,"Instances") &amp; ":" &amp; ADDRESS(30+3,GI$2+1))),"max", MAX(INDIRECT(ADDRESS(30+3,GI$2+1,,,"Instances") &amp; ":" &amp; ADDRESS(30+3,GI$2+1))),"diff", MAX(INDIRECT(ADDRESS(30+3,GI$2+1,,,"Instances") &amp; ":" &amp; ADDRESS(30+3,GI$2+1)))-MIN(INDIRECT(ADDRESS(30+3,GI$2+1,,,"Instances") &amp; ":" &amp; ADDRESS(30+3,GI$2+1))))</f>
        <v>0</v>
      </c>
      <c r="GJ35">
        <f>IFERROR(SMALL(GI5:GI105,ROW()-ROW($GJ$5)+1),"")</f>
        <v>0</v>
      </c>
      <c r="GL35">
        <f>IFERROR(SUM(GJ5:GJ35),"")</f>
        <v>0</v>
      </c>
      <c r="GM35" cm="1">
        <f t="array" ref="GM35">_xlfn.SWITCH(Charts!$B$3,"average", AVERAGE(INDIRECT(ADDRESS(30+3,GM$2+1,,,"Instances") &amp; ":" &amp; ADDRESS(30+3,GM$2+1))),"median", MEDIAN(INDIRECT(ADDRESS(30+3,GM$2+1,,,"Instances") &amp; ":" &amp; ADDRESS(30+3,GM$2+1))),"min", MIN(INDIRECT(ADDRESS(30+3,GM$2+1,,,"Instances") &amp; ":" &amp; ADDRESS(30+3,GM$2+1))),"max", MAX(INDIRECT(ADDRESS(30+3,GM$2+1,,,"Instances") &amp; ":" &amp; ADDRESS(30+3,GM$2+1))),"diff", MAX(INDIRECT(ADDRESS(30+3,GM$2+1,,,"Instances") &amp; ":" &amp; ADDRESS(30+3,GM$2+1)))-MIN(INDIRECT(ADDRESS(30+3,GM$2+1,,,"Instances") &amp; ":" &amp; ADDRESS(30+3,GM$2+1))))</f>
        <v>0</v>
      </c>
      <c r="GN35">
        <f>IFERROR(SMALL(GM5:GM105,ROW()-ROW($GN$5)+1),"")</f>
        <v>0</v>
      </c>
      <c r="GP35">
        <f>IFERROR(SUM(GN5:GN35),"")</f>
        <v>0</v>
      </c>
      <c r="GQ35" cm="1">
        <f t="array" ref="GQ35">_xlfn.SWITCH(Charts!$B$3,"average", AVERAGE(INDIRECT(ADDRESS(30+3,GQ$2+1,,,"Instances") &amp; ":" &amp; ADDRESS(30+3,GQ$2+1))),"median", MEDIAN(INDIRECT(ADDRESS(30+3,GQ$2+1,,,"Instances") &amp; ":" &amp; ADDRESS(30+3,GQ$2+1))),"min", MIN(INDIRECT(ADDRESS(30+3,GQ$2+1,,,"Instances") &amp; ":" &amp; ADDRESS(30+3,GQ$2+1))),"max", MAX(INDIRECT(ADDRESS(30+3,GQ$2+1,,,"Instances") &amp; ":" &amp; ADDRESS(30+3,GQ$2+1))),"diff", MAX(INDIRECT(ADDRESS(30+3,GQ$2+1,,,"Instances") &amp; ":" &amp; ADDRESS(30+3,GQ$2+1)))-MIN(INDIRECT(ADDRESS(30+3,GQ$2+1,,,"Instances") &amp; ":" &amp; ADDRESS(30+3,GQ$2+1))))</f>
        <v>0</v>
      </c>
      <c r="GR35">
        <f>IFERROR(SMALL(GQ5:GQ105,ROW()-ROW($GR$5)+1),"")</f>
        <v>0</v>
      </c>
      <c r="GT35">
        <f>IFERROR(SUM(GR5:GR35),"")</f>
        <v>0</v>
      </c>
      <c r="GU35" cm="1">
        <f t="array" ref="GU35">_xlfn.SWITCH(Charts!$B$3,"average", AVERAGE(INDIRECT(ADDRESS(30+3,GU$2+1,,,"Instances") &amp; ":" &amp; ADDRESS(30+3,GU$2+1))),"median", MEDIAN(INDIRECT(ADDRESS(30+3,GU$2+1,,,"Instances") &amp; ":" &amp; ADDRESS(30+3,GU$2+1))),"min", MIN(INDIRECT(ADDRESS(30+3,GU$2+1,,,"Instances") &amp; ":" &amp; ADDRESS(30+3,GU$2+1))),"max", MAX(INDIRECT(ADDRESS(30+3,GU$2+1,,,"Instances") &amp; ":" &amp; ADDRESS(30+3,GU$2+1))),"diff", MAX(INDIRECT(ADDRESS(30+3,GU$2+1,,,"Instances") &amp; ":" &amp; ADDRESS(30+3,GU$2+1)))-MIN(INDIRECT(ADDRESS(30+3,GU$2+1,,,"Instances") &amp; ":" &amp; ADDRESS(30+3,GU$2+1))))</f>
        <v>0</v>
      </c>
      <c r="GV35">
        <f>IFERROR(SMALL(GU5:GU105,ROW()-ROW($GV$5)+1),"")</f>
        <v>0</v>
      </c>
      <c r="GX35">
        <f>IFERROR(SUM(GV5:GV35),"")</f>
        <v>0</v>
      </c>
      <c r="GY35" cm="1">
        <f t="array" ref="GY35">_xlfn.SWITCH(Charts!$B$3,"average", AVERAGE(INDIRECT(ADDRESS(30+3,GY$2+1,,,"Instances") &amp; ":" &amp; ADDRESS(30+3,GY$2+1))),"median", MEDIAN(INDIRECT(ADDRESS(30+3,GY$2+1,,,"Instances") &amp; ":" &amp; ADDRESS(30+3,GY$2+1))),"min", MIN(INDIRECT(ADDRESS(30+3,GY$2+1,,,"Instances") &amp; ":" &amp; ADDRESS(30+3,GY$2+1))),"max", MAX(INDIRECT(ADDRESS(30+3,GY$2+1,,,"Instances") &amp; ":" &amp; ADDRESS(30+3,GY$2+1))),"diff", MAX(INDIRECT(ADDRESS(30+3,GY$2+1,,,"Instances") &amp; ":" &amp; ADDRESS(30+3,GY$2+1)))-MIN(INDIRECT(ADDRESS(30+3,GY$2+1,,,"Instances") &amp; ":" &amp; ADDRESS(30+3,GY$2+1))))</f>
        <v>0</v>
      </c>
      <c r="GZ35">
        <f>IFERROR(SMALL(GY5:GY105,ROW()-ROW($GZ$5)+1),"")</f>
        <v>0</v>
      </c>
      <c r="HB35">
        <f>IFERROR(SUM(GZ5:GZ35),"")</f>
        <v>0</v>
      </c>
      <c r="HC35" cm="1">
        <f t="array" ref="HC35">_xlfn.SWITCH(Charts!$B$3,"average", AVERAGE(INDIRECT(ADDRESS(30+3,HC$2+1,,,"Instances") &amp; ":" &amp; ADDRESS(30+3,HC$2+1))),"median", MEDIAN(INDIRECT(ADDRESS(30+3,HC$2+1,,,"Instances") &amp; ":" &amp; ADDRESS(30+3,HC$2+1))),"min", MIN(INDIRECT(ADDRESS(30+3,HC$2+1,,,"Instances") &amp; ":" &amp; ADDRESS(30+3,HC$2+1))),"max", MAX(INDIRECT(ADDRESS(30+3,HC$2+1,,,"Instances") &amp; ":" &amp; ADDRESS(30+3,HC$2+1))),"diff", MAX(INDIRECT(ADDRESS(30+3,HC$2+1,,,"Instances") &amp; ":" &amp; ADDRESS(30+3,HC$2+1)))-MIN(INDIRECT(ADDRESS(30+3,HC$2+1,,,"Instances") &amp; ":" &amp; ADDRESS(30+3,HC$2+1))))</f>
        <v>0</v>
      </c>
      <c r="HD35">
        <f>IFERROR(SMALL(HC5:HC105,ROW()-ROW($HD$5)+1),"")</f>
        <v>0</v>
      </c>
      <c r="HF35">
        <f>IFERROR(SUM(HD5:HD35),"")</f>
        <v>0</v>
      </c>
      <c r="HI35">
        <f>IF(Charts!$B$3="none",E547,IF(DG547="",NA(),DG547))</f>
        <v>0</v>
      </c>
      <c r="HJ35">
        <f>IF(Charts!$B$3="none",F547,IF(DH547="",NA(),DH547))</f>
        <v>0</v>
      </c>
      <c r="HK35">
        <f>IF(Charts!$B$3="none",G547,IF(DI547="",NA(),DI547))</f>
        <v>0</v>
      </c>
      <c r="HL35">
        <f>IF(Charts!$B$3="none",H547,IF(DJ547="",NA(),DJ547))</f>
        <v>0</v>
      </c>
      <c r="HM35">
        <f>IF(Charts!$B$3="none",I547,IF(DK547="",NA(),DK547))</f>
        <v>0</v>
      </c>
      <c r="HN35">
        <f>IF(Charts!$B$3="none",J547,IF(DL547="",NA(),DL547))</f>
        <v>0</v>
      </c>
      <c r="HO35">
        <f>IF(Charts!$B$3="none",K547,IF(DM547="",NA(),DM547))</f>
        <v>0</v>
      </c>
      <c r="HP35">
        <f>IF(Charts!$B$3="none",L547,IF(DN547="",NA(),DN547))</f>
        <v>0</v>
      </c>
      <c r="HQ35">
        <f>IF(Charts!$B$3="none",M547,IF(DO547="",NA(),DO547))</f>
        <v>0</v>
      </c>
      <c r="HR35">
        <f>IF(Charts!$B$3="none",N547,IF(DP547="",NA(),DP547))</f>
        <v>0</v>
      </c>
      <c r="HS35">
        <f>IF(Charts!$B$3="none",O547,IF(DQ547="",NA(),DQ547))</f>
        <v>0</v>
      </c>
      <c r="HT35">
        <f>IF(Charts!$B$3="none",P547,IF(DR547="",NA(),DR547))</f>
        <v>0</v>
      </c>
      <c r="HU35">
        <f>IF(Charts!$B$3="none",Q547,IF(DS547="",NA(),DS547))</f>
        <v>0</v>
      </c>
      <c r="HV35">
        <f>IF(Charts!$B$3="none",R547,IF(DT547="",NA(),DT547))</f>
        <v>0</v>
      </c>
      <c r="HW35">
        <f>IF(Charts!$B$3="none",S547,IF(DU547="",NA(),DU547))</f>
        <v>0</v>
      </c>
      <c r="HX35">
        <f>IF(Charts!$B$3="none",T547,IF(DV547="",NA(),DV547))</f>
        <v>0</v>
      </c>
      <c r="HY35">
        <f>IF(Charts!$B$3="none",U547,IF(DW547="",NA(),DW547))</f>
        <v>0</v>
      </c>
      <c r="HZ35">
        <f>IF(Charts!$B$3="none",V547,IF(DX547="",NA(),DX547))</f>
        <v>0</v>
      </c>
      <c r="IA35">
        <f>IF(Charts!$B$3="none",W547,IF(DY547="",NA(),DY547))</f>
        <v>0</v>
      </c>
      <c r="IB35">
        <f>IF(Charts!$B$3="none",X547,IF(DZ547="",NA(),DZ547))</f>
        <v>0</v>
      </c>
      <c r="IC35">
        <f>IF(Charts!$B$3="none",Y547,IF(EA547="",NA(),EA547))</f>
        <v>0</v>
      </c>
      <c r="ID35">
        <f>IF(Charts!$B$3="none",Z547,IF(EB547="",NA(),EB547))</f>
        <v>0</v>
      </c>
      <c r="IE35">
        <f>IF(Charts!$B$3="none",AA547,IF(EC547="",NA(),EC547))</f>
        <v>0</v>
      </c>
      <c r="IF35">
        <f>IF(Charts!$B$3="none",AB547,IF(ED547="",NA(),ED547))</f>
        <v>0</v>
      </c>
      <c r="IG35">
        <f>IF(Charts!$B$3="none",AC547,IF(EE547="",NA(),EE547))</f>
        <v>0</v>
      </c>
      <c r="IH35">
        <f>IF(Charts!$B$3="none",AD547,IF(EF547="",NA(),EF547))</f>
        <v>0</v>
      </c>
      <c r="II35">
        <f>IF(Charts!$B$3="none",AE547,IF(EG547="",NA(),EG547))</f>
        <v>0</v>
      </c>
      <c r="IJ35">
        <f>IF(Charts!$B$3="none",AF547,IF(EH547="",NA(),EH547))</f>
        <v>0</v>
      </c>
      <c r="IK35">
        <f>IF(Charts!$B$3="none",AG547,IF(EI547="",NA(),EI547))</f>
        <v>0</v>
      </c>
      <c r="IL35">
        <f>IF(Charts!$B$3="none",AH547,IF(EJ547="",NA(),EJ547))</f>
        <v>0</v>
      </c>
      <c r="IM35">
        <f>IF(Charts!$B$3="none",AI547,IF(EK547="",NA(),EK547))</f>
        <v>0</v>
      </c>
      <c r="IN35">
        <f>IF(Charts!$B$3="none",AJ547,IF(EL547="",NA(),EL547))</f>
        <v>0</v>
      </c>
      <c r="IO35">
        <f>IF(Charts!$B$3="none",AK547,IF(EM547="",NA(),EM547))</f>
        <v>0</v>
      </c>
      <c r="IP35">
        <f>IF(Charts!$B$3="none",AL547,IF(EN547="",NA(),EN547))</f>
        <v>0</v>
      </c>
      <c r="IQ35">
        <f>IF(Charts!$B$3="none",AM547,IF(EO547="",NA(),EO547))</f>
        <v>0</v>
      </c>
      <c r="IR35">
        <f>IF(Charts!$B$3="none",AN547,IF(EP547="",NA(),EP547))</f>
        <v>0</v>
      </c>
      <c r="IS35">
        <f>IF(Charts!$B$3="none",AO547,IF(EQ547="",NA(),EQ547))</f>
        <v>0</v>
      </c>
      <c r="IT35">
        <f>IF(Charts!$B$3="none",AP547,IF(ER547="",NA(),ER547))</f>
        <v>0</v>
      </c>
      <c r="IU35">
        <f>IF(Charts!$B$3="none",AQ547,IF(ES547="",NA(),ES547))</f>
        <v>0</v>
      </c>
      <c r="IV35">
        <f>IF(Charts!$B$3="none",AR547,IF(ET547="",NA(),ET547))</f>
        <v>0</v>
      </c>
      <c r="IW35">
        <f>IF(Charts!$B$3="none",AS547,IF(EU547="",NA(),EU547))</f>
        <v>0</v>
      </c>
      <c r="IX35">
        <f>IF(Charts!$B$3="none",AT547,IF(EV547="",NA(),EV547))</f>
        <v>0</v>
      </c>
      <c r="IY35">
        <f>IF(Charts!$B$3="none",AU547,IF(EW547="",NA(),EW547))</f>
        <v>0</v>
      </c>
      <c r="IZ35">
        <f>IF(Charts!$B$3="none",AV547,IF(EX547="",NA(),EX547))</f>
        <v>0</v>
      </c>
      <c r="JA35">
        <f>IF(Charts!$B$3="none",AW547,IF(EY547="",NA(),EY547))</f>
        <v>0</v>
      </c>
      <c r="JB35">
        <f>IF(Charts!$B$3="none",AX547,IF(EZ547="",NA(),EZ547))</f>
        <v>0</v>
      </c>
      <c r="JC35">
        <f>IF(Charts!$B$3="none",AY547,IF(FA547="",NA(),FA547))</f>
        <v>0</v>
      </c>
      <c r="JD35">
        <f>IF(Charts!$B$3="none",AZ547,IF(FB547="",NA(),FB547))</f>
        <v>0</v>
      </c>
      <c r="JE35">
        <f>IF(Charts!$B$3="none",BA547,IF(FC547="",NA(),FC547))</f>
        <v>0</v>
      </c>
      <c r="JF35">
        <f>IF(Charts!$B$3="none",BB547,IF(FD547="",NA(),FD547))</f>
        <v>0</v>
      </c>
      <c r="JG35">
        <f>IF(Charts!$B$3="none",BC547,IF(FE547="",NA(),FE547))</f>
        <v>0</v>
      </c>
      <c r="JH35">
        <f>IF(Charts!$B$3="none",BD547,IF(FF547="",NA(),FF547))</f>
        <v>0</v>
      </c>
      <c r="JI35">
        <f>IF(Charts!$B$3="none",BE547,IF(FG547="",NA(),FG547))</f>
        <v>0</v>
      </c>
      <c r="JJ35">
        <f>IF(Charts!$B$3="none",BF547,IF(FH547="",NA(),FH547))</f>
        <v>0</v>
      </c>
      <c r="JK35">
        <f>IF(Charts!$B$3="none",BG547,IF(FI547="",NA(),FI547))</f>
        <v>0</v>
      </c>
      <c r="JL35">
        <f>IF(Charts!$B$3="none",BH547,IF(FJ547="",NA(),FJ547))</f>
        <v>0</v>
      </c>
      <c r="JM35">
        <f>IF(Charts!$B$3="none",BI547,IF(FK547="",NA(),FK547))</f>
        <v>0</v>
      </c>
      <c r="JN35">
        <f>IF(Charts!$B$3="none",BJ547,IF(FL547="",NA(),FL547))</f>
        <v>0</v>
      </c>
      <c r="JO35">
        <f>IF(Charts!$B$3="none",BK547,IF(FM547="",NA(),FM547))</f>
        <v>0</v>
      </c>
      <c r="JP35">
        <f>IF(Charts!$B$3="none",BL547,IF(FN547="",NA(),FN547))</f>
        <v>0</v>
      </c>
      <c r="JQ35">
        <f>IF(Charts!$B$3="none",BM547,IF(FO547="",NA(),FO547))</f>
        <v>0</v>
      </c>
      <c r="JR35">
        <f>IF(Charts!$B$3="none",BN547,IF(FP547="",NA(),FP547))</f>
        <v>0</v>
      </c>
      <c r="JS35">
        <f>IF(Charts!$B$3="none",BO547,IF(FQ547="",NA(),FQ547))</f>
        <v>0</v>
      </c>
      <c r="JT35">
        <f>IF(Charts!$B$3="none",BP547,IF(FR547="",NA(),FR547))</f>
        <v>0</v>
      </c>
      <c r="JU35">
        <f>IF(Charts!$B$3="none",BQ547,IF(FS547="",NA(),FS547))</f>
        <v>0</v>
      </c>
      <c r="JV35">
        <f>IF(Charts!$B$3="none",BR547,IF(FT547="",NA(),FT547))</f>
        <v>0</v>
      </c>
      <c r="JW35">
        <f>IF(Charts!$B$3="none",BS547,IF(FU547="",NA(),FU547))</f>
        <v>0</v>
      </c>
      <c r="JX35">
        <f>IF(Charts!$B$3="none",BT547,IF(FV547="",NA(),FV547))</f>
        <v>0</v>
      </c>
      <c r="JY35">
        <f>IF(Charts!$B$3="none",BU547,IF(FW547="",NA(),FW547))</f>
        <v>0</v>
      </c>
      <c r="JZ35">
        <f>IF(Charts!$B$3="none",BV547,IF(FX547="",NA(),FX547))</f>
        <v>0</v>
      </c>
      <c r="KA35">
        <f>IF(Charts!$B$3="none",BW547,IF(FY547="",NA(),FY547))</f>
        <v>0</v>
      </c>
      <c r="KB35">
        <f>IF(Charts!$B$3="none",BX547,IF(FZ547="",NA(),FZ547))</f>
        <v>0</v>
      </c>
      <c r="KC35">
        <f>IF(Charts!$B$3="none",BY547,IF(GA547="",NA(),GA547))</f>
        <v>0</v>
      </c>
      <c r="KD35">
        <f>IF(Charts!$B$3="none",BZ547,IF(GB547="",NA(),GB547))</f>
        <v>0</v>
      </c>
      <c r="KE35">
        <f>IF(Charts!$B$3="none",CA547,IF(GC547="",NA(),GC547))</f>
        <v>0</v>
      </c>
      <c r="KF35">
        <f>IF(Charts!$B$3="none",CB547,IF(GD547="",NA(),GD547))</f>
        <v>0</v>
      </c>
      <c r="KG35">
        <f>IF(Charts!$B$3="none",CC547,IF(GE547="",NA(),GE547))</f>
        <v>0</v>
      </c>
      <c r="KH35">
        <f>IF(Charts!$B$3="none",CD547,IF(GF547="",NA(),GF547))</f>
        <v>0</v>
      </c>
      <c r="KI35">
        <f>IF(Charts!$B$3="none",CE547,IF(GG547="",NA(),GG547))</f>
        <v>0</v>
      </c>
      <c r="KJ35">
        <f>IF(Charts!$B$3="none",CF547,IF(GH547="",NA(),GH547))</f>
        <v>0</v>
      </c>
      <c r="KK35">
        <f>IF(Charts!$B$3="none",CG547,IF(GI547="",NA(),GI547))</f>
        <v>0</v>
      </c>
      <c r="KL35">
        <f>IF(Charts!$B$3="none",CH547,IF(GJ547="",NA(),GJ547))</f>
        <v>0</v>
      </c>
      <c r="KM35">
        <f>IF(Charts!$B$3="none",CI547,IF(GK547="",NA(),GK547))</f>
        <v>0</v>
      </c>
      <c r="KN35">
        <f>IF(Charts!$B$3="none",CJ547,IF(GL547="",NA(),GL547))</f>
        <v>0</v>
      </c>
      <c r="KO35">
        <f>IF(Charts!$B$3="none",CK547,IF(GM547="",NA(),GM547))</f>
        <v>0</v>
      </c>
      <c r="KP35">
        <f>IF(Charts!$B$3="none",CL547,IF(GN547="",NA(),GN547))</f>
        <v>0</v>
      </c>
      <c r="KQ35">
        <f>IF(Charts!$B$3="none",CM547,IF(GO547="",NA(),GO547))</f>
        <v>0</v>
      </c>
      <c r="KR35">
        <f>IF(Charts!$B$3="none",CN547,IF(GP547="",NA(),GP547))</f>
        <v>0</v>
      </c>
      <c r="KS35">
        <f>IF(Charts!$B$3="none",CO547,IF(GQ547="",NA(),GQ547))</f>
        <v>0</v>
      </c>
      <c r="KT35">
        <f>IF(Charts!$B$3="none",CP547,IF(GR547="",NA(),GR547))</f>
        <v>0</v>
      </c>
      <c r="KU35">
        <f>IF(Charts!$B$3="none",CQ547,IF(GS547="",NA(),GS547))</f>
        <v>0</v>
      </c>
      <c r="KV35">
        <f>IF(Charts!$B$3="none",CR547,IF(GT547="",NA(),GT547))</f>
        <v>0</v>
      </c>
      <c r="KW35">
        <f>IF(Charts!$B$3="none",CS547,IF(GU547="",NA(),GU547))</f>
        <v>0</v>
      </c>
      <c r="KX35">
        <f>IF(Charts!$B$3="none",CT547,IF(GV547="",NA(),GV547))</f>
        <v>0</v>
      </c>
      <c r="KY35">
        <f>IF(Charts!$B$3="none",CU547,IF(GW547="",NA(),GW547))</f>
        <v>0</v>
      </c>
      <c r="KZ35">
        <f>IF(Charts!$B$3="none",CV547,IF(GX547="",NA(),GX547))</f>
        <v>0</v>
      </c>
      <c r="LA35">
        <f>IF(Charts!$B$3="none",CW547,IF(GY547="",NA(),GY547))</f>
        <v>0</v>
      </c>
      <c r="LB35">
        <f>IF(Charts!$B$3="none",CX547,IF(GZ547="",NA(),GZ547))</f>
        <v>0</v>
      </c>
      <c r="LC35">
        <f>IF(Charts!$B$3="none",CY547,IF(HA547="",NA(),HA547))</f>
        <v>0</v>
      </c>
      <c r="LD35">
        <f>IF(Charts!$B$3="none",CZ547,IF(HB547="",NA(),HB547))</f>
        <v>0</v>
      </c>
      <c r="LE35">
        <f>IF(Charts!$B$3="none",DA547,IF(HC547="",NA(),HC547))</f>
        <v>0</v>
      </c>
      <c r="LF35">
        <f>IF(Charts!$B$3="none",DB547,IF(HD547="",NA(),HD547))</f>
        <v>0</v>
      </c>
      <c r="LG35">
        <f>IF(Charts!$B$3="none",DC547,IF(HE547="",NA(),HE547))</f>
        <v>0</v>
      </c>
      <c r="LH35">
        <f>IF(Charts!$B$3="none",DD547,IF(HF547="",NA(),HF547))</f>
        <v>0</v>
      </c>
    </row>
    <row r="36" spans="4:320">
      <c r="D36">
        <v>32</v>
      </c>
      <c r="E36">
        <f>IF(INDIRECT(ADDRESS($D36+2,E$2+1,,,"Instances"))="","",INDIRECT(ADDRESS($D36+2,E$2+1,,,"Instances")))</f>
        <v>0</v>
      </c>
      <c r="F36">
        <f>IFERROR(SMALL(E5:E105,ROW()-ROW($F$5)+1),"")</f>
        <v>0</v>
      </c>
      <c r="H36">
        <f>IFERROR(SUM(F5:F36),"")</f>
        <v>0</v>
      </c>
      <c r="I36">
        <f>IF(INDIRECT(ADDRESS($D36+2,I$2+1,,,"Instances"))="","",INDIRECT(ADDRESS($D36+2,I$2+1,,,"Instances")))</f>
        <v>0</v>
      </c>
      <c r="J36">
        <f>IFERROR(SMALL(I5:I105,ROW()-ROW($J$5)+1),"")</f>
        <v>0</v>
      </c>
      <c r="L36">
        <f>IFERROR(SUM(J5:J36),"")</f>
        <v>0</v>
      </c>
      <c r="M36">
        <f>IF(INDIRECT(ADDRESS($D36+2,M$2+1,,,"Instances"))="","",INDIRECT(ADDRESS($D36+2,M$2+1,,,"Instances")))</f>
        <v>0</v>
      </c>
      <c r="N36">
        <f>IFERROR(SMALL(M5:M105,ROW()-ROW($N$5)+1),"")</f>
        <v>0</v>
      </c>
      <c r="P36">
        <f>IFERROR(SUM(N5:N36),"")</f>
        <v>0</v>
      </c>
      <c r="Q36">
        <f>IF(INDIRECT(ADDRESS($D36+2,Q$2+1,,,"Instances"))="","",INDIRECT(ADDRESS($D36+2,Q$2+1,,,"Instances")))</f>
        <v>0</v>
      </c>
      <c r="R36">
        <f>IFERROR(SMALL(Q5:Q105,ROW()-ROW($R$5)+1),"")</f>
        <v>0</v>
      </c>
      <c r="T36">
        <f>IFERROR(SUM(R5:R36),"")</f>
        <v>0</v>
      </c>
      <c r="U36">
        <f>IF(INDIRECT(ADDRESS($D36+2,U$2+1,,,"Instances"))="","",INDIRECT(ADDRESS($D36+2,U$2+1,,,"Instances")))</f>
        <v>0</v>
      </c>
      <c r="V36">
        <f>IFERROR(SMALL(U5:U105,ROW()-ROW($V$5)+1),"")</f>
        <v>0</v>
      </c>
      <c r="X36">
        <f>IFERROR(SUM(V5:V36),"")</f>
        <v>0</v>
      </c>
      <c r="Y36">
        <f>IF(INDIRECT(ADDRESS($D36+2,Y$2+1,,,"Instances"))="","",INDIRECT(ADDRESS($D36+2,Y$2+1,,,"Instances")))</f>
        <v>0</v>
      </c>
      <c r="Z36">
        <f>IFERROR(SMALL(Y5:Y105,ROW()-ROW($Z$5)+1),"")</f>
        <v>0</v>
      </c>
      <c r="AB36">
        <f>IFERROR(SUM(Z5:Z36),"")</f>
        <v>0</v>
      </c>
      <c r="AC36">
        <f>IF(INDIRECT(ADDRESS($D36+2,AC$2+1,,,"Instances"))="","",INDIRECT(ADDRESS($D36+2,AC$2+1,,,"Instances")))</f>
        <v>0</v>
      </c>
      <c r="AD36">
        <f>IFERROR(SMALL(AC5:AC105,ROW()-ROW($AD$5)+1),"")</f>
        <v>0</v>
      </c>
      <c r="AF36">
        <f>IFERROR(SUM(AD5:AD36),"")</f>
        <v>0</v>
      </c>
      <c r="AG36">
        <f>IF(INDIRECT(ADDRESS($D36+2,AG$2+1,,,"Instances"))="","",INDIRECT(ADDRESS($D36+2,AG$2+1,,,"Instances")))</f>
        <v>0</v>
      </c>
      <c r="AH36">
        <f>IFERROR(SMALL(AG5:AG105,ROW()-ROW($AH$5)+1),"")</f>
        <v>0</v>
      </c>
      <c r="AJ36">
        <f>IFERROR(SUM(AH5:AH36),"")</f>
        <v>0</v>
      </c>
      <c r="AK36">
        <f>IF(INDIRECT(ADDRESS($D36+2,AK$2+1,,,"Instances"))="","",INDIRECT(ADDRESS($D36+2,AK$2+1,,,"Instances")))</f>
        <v>0</v>
      </c>
      <c r="AL36">
        <f>IFERROR(SMALL(AK5:AK105,ROW()-ROW($AL$5)+1),"")</f>
        <v>0</v>
      </c>
      <c r="AN36">
        <f>IFERROR(SUM(AL5:AL36),"")</f>
        <v>0</v>
      </c>
      <c r="AO36">
        <f>IF(INDIRECT(ADDRESS($D36+2,AO$2+1,,,"Instances"))="","",INDIRECT(ADDRESS($D36+2,AO$2+1,,,"Instances")))</f>
        <v>0</v>
      </c>
      <c r="AP36">
        <f>IFERROR(SMALL(AO5:AO105,ROW()-ROW($AP$5)+1),"")</f>
        <v>0</v>
      </c>
      <c r="AR36">
        <f>IFERROR(SUM(AP5:AP36),"")</f>
        <v>0</v>
      </c>
      <c r="AS36">
        <f>IF(INDIRECT(ADDRESS($D36+2,AS$2+1,,,"Instances"))="","",INDIRECT(ADDRESS($D36+2,AS$2+1,,,"Instances")))</f>
        <v>0</v>
      </c>
      <c r="AT36">
        <f>IFERROR(SMALL(AS5:AS105,ROW()-ROW($AT$5)+1),"")</f>
        <v>0</v>
      </c>
      <c r="AV36">
        <f>IFERROR(SUM(AT5:AT36),"")</f>
        <v>0</v>
      </c>
      <c r="AW36">
        <f>IF(INDIRECT(ADDRESS($D36+2,AW$2+1,,,"Instances"))="","",INDIRECT(ADDRESS($D36+2,AW$2+1,,,"Instances")))</f>
        <v>0</v>
      </c>
      <c r="AX36">
        <f>IFERROR(SMALL(AW5:AW105,ROW()-ROW($AX$5)+1),"")</f>
        <v>0</v>
      </c>
      <c r="AZ36">
        <f>IFERROR(SUM(AX5:AX36),"")</f>
        <v>0</v>
      </c>
      <c r="BA36">
        <f>IF(INDIRECT(ADDRESS($D36+2,BA$2+1,,,"Instances"))="","",INDIRECT(ADDRESS($D36+2,BA$2+1,,,"Instances")))</f>
        <v>0</v>
      </c>
      <c r="BB36">
        <f>IFERROR(SMALL(BA5:BA105,ROW()-ROW($BB$5)+1),"")</f>
        <v>0</v>
      </c>
      <c r="BD36">
        <f>IFERROR(SUM(BB5:BB36),"")</f>
        <v>0</v>
      </c>
      <c r="BE36">
        <f>IF(INDIRECT(ADDRESS($D36+2,BE$2+1,,,"Instances"))="","",INDIRECT(ADDRESS($D36+2,BE$2+1,,,"Instances")))</f>
        <v>0</v>
      </c>
      <c r="BF36">
        <f>IFERROR(SMALL(BE5:BE105,ROW()-ROW($BF$5)+1),"")</f>
        <v>0</v>
      </c>
      <c r="BH36">
        <f>IFERROR(SUM(BF5:BF36),"")</f>
        <v>0</v>
      </c>
      <c r="BI36">
        <f>IF(INDIRECT(ADDRESS($D36+2,BI$2+1,,,"Instances"))="","",INDIRECT(ADDRESS($D36+2,BI$2+1,,,"Instances")))</f>
        <v>0</v>
      </c>
      <c r="BJ36">
        <f>IFERROR(SMALL(BI5:BI105,ROW()-ROW($BJ$5)+1),"")</f>
        <v>0</v>
      </c>
      <c r="BL36">
        <f>IFERROR(SUM(BJ5:BJ36),"")</f>
        <v>0</v>
      </c>
      <c r="BM36">
        <f>IF(INDIRECT(ADDRESS($D36+2,BM$2+1,,,"Instances"))="","",INDIRECT(ADDRESS($D36+2,BM$2+1,,,"Instances")))</f>
        <v>0</v>
      </c>
      <c r="BN36">
        <f>IFERROR(SMALL(BM5:BM105,ROW()-ROW($BN$5)+1),"")</f>
        <v>0</v>
      </c>
      <c r="BP36">
        <f>IFERROR(SUM(BN5:BN36),"")</f>
        <v>0</v>
      </c>
      <c r="BQ36">
        <f>IF(INDIRECT(ADDRESS($D36+2,BQ$2+1,,,"Instances"))="","",INDIRECT(ADDRESS($D36+2,BQ$2+1,,,"Instances")))</f>
        <v>0</v>
      </c>
      <c r="BR36">
        <f>IFERROR(SMALL(BQ5:BQ105,ROW()-ROW($BR$5)+1),"")</f>
        <v>0</v>
      </c>
      <c r="BT36">
        <f>IFERROR(SUM(BR5:BR36),"")</f>
        <v>0</v>
      </c>
      <c r="BU36">
        <f>IF(INDIRECT(ADDRESS($D36+2,BU$2+1,,,"Instances"))="","",INDIRECT(ADDRESS($D36+2,BU$2+1,,,"Instances")))</f>
        <v>0</v>
      </c>
      <c r="BV36">
        <f>IFERROR(SMALL(BU5:BU105,ROW()-ROW($BV$5)+1),"")</f>
        <v>0</v>
      </c>
      <c r="BX36">
        <f>IFERROR(SUM(BV5:BV36),"")</f>
        <v>0</v>
      </c>
      <c r="BY36">
        <f>IF(INDIRECT(ADDRESS($D36+2,BY$2+1,,,"Instances"))="","",INDIRECT(ADDRESS($D36+2,BY$2+1,,,"Instances")))</f>
        <v>0</v>
      </c>
      <c r="BZ36">
        <f>IFERROR(SMALL(BY5:BY105,ROW()-ROW($BZ$5)+1),"")</f>
        <v>0</v>
      </c>
      <c r="CB36">
        <f>IFERROR(SUM(BZ5:BZ36),"")</f>
        <v>0</v>
      </c>
      <c r="CC36">
        <f>IF(INDIRECT(ADDRESS($D36+2,CC$2+1,,,"Instances"))="","",INDIRECT(ADDRESS($D36+2,CC$2+1,,,"Instances")))</f>
        <v>0</v>
      </c>
      <c r="CD36">
        <f>IFERROR(SMALL(CC5:CC105,ROW()-ROW($CD$5)+1),"")</f>
        <v>0</v>
      </c>
      <c r="CF36">
        <f>IFERROR(SUM(CD5:CD36),"")</f>
        <v>0</v>
      </c>
      <c r="CG36">
        <f>IF(INDIRECT(ADDRESS($D36+2,CG$2+1,,,"Instances"))="","",INDIRECT(ADDRESS($D36+2,CG$2+1,,,"Instances")))</f>
        <v>0</v>
      </c>
      <c r="CH36">
        <f>IFERROR(SMALL(CG5:CG105,ROW()-ROW($CH$5)+1),"")</f>
        <v>0</v>
      </c>
      <c r="CJ36">
        <f>IFERROR(SUM(CH5:CH36),"")</f>
        <v>0</v>
      </c>
      <c r="CK36">
        <f>IF(INDIRECT(ADDRESS($D36+2,CK$2+1,,,"Instances"))="","",INDIRECT(ADDRESS($D36+2,CK$2+1,,,"Instances")))</f>
        <v>0</v>
      </c>
      <c r="CL36">
        <f>IFERROR(SMALL(CK5:CK105,ROW()-ROW($CL$5)+1),"")</f>
        <v>0</v>
      </c>
      <c r="CN36">
        <f>IFERROR(SUM(CL5:CL36),"")</f>
        <v>0</v>
      </c>
      <c r="CO36">
        <f>IF(INDIRECT(ADDRESS($D36+2,CO$2+1,,,"Instances"))="","",INDIRECT(ADDRESS($D36+2,CO$2+1,,,"Instances")))</f>
        <v>0</v>
      </c>
      <c r="CP36">
        <f>IFERROR(SMALL(CO5:CO105,ROW()-ROW($CP$5)+1),"")</f>
        <v>0</v>
      </c>
      <c r="CR36">
        <f>IFERROR(SUM(CP5:CP36),"")</f>
        <v>0</v>
      </c>
      <c r="CS36">
        <f>IF(INDIRECT(ADDRESS($D36+2,CS$2+1,,,"Instances"))="","",INDIRECT(ADDRESS($D36+2,CS$2+1,,,"Instances")))</f>
        <v>0</v>
      </c>
      <c r="CT36">
        <f>IFERROR(SMALL(CS5:CS105,ROW()-ROW($CT$5)+1),"")</f>
        <v>0</v>
      </c>
      <c r="CV36">
        <f>IFERROR(SUM(CT5:CT36),"")</f>
        <v>0</v>
      </c>
      <c r="CW36">
        <f>IF(INDIRECT(ADDRESS($D36+2,CW$2+1,,,"Instances"))="","",INDIRECT(ADDRESS($D36+2,CW$2+1,,,"Instances")))</f>
        <v>0</v>
      </c>
      <c r="CX36">
        <f>IFERROR(SMALL(CW5:CW105,ROW()-ROW($CX$5)+1),"")</f>
        <v>0</v>
      </c>
      <c r="CZ36">
        <f>IFERROR(SUM(CX5:CX36),"")</f>
        <v>0</v>
      </c>
      <c r="DA36">
        <f>IF(INDIRECT(ADDRESS($D36+2,DA$2+1,,,"Instances"))="","",INDIRECT(ADDRESS($D36+2,DA$2+1,,,"Instances")))</f>
        <v>0</v>
      </c>
      <c r="DB36">
        <f>IFERROR(SMALL(DA5:DA105,ROW()-ROW($DB$5)+1),"")</f>
        <v>0</v>
      </c>
      <c r="DD36">
        <f>IFERROR(SUM(DB5:DB36),"")</f>
        <v>0</v>
      </c>
      <c r="DF36">
        <v>32</v>
      </c>
      <c r="DG36" cm="1">
        <f t="array" ref="DG36">_xlfn.SWITCH(Charts!$B$3,"average", AVERAGE(INDIRECT(ADDRESS(31+3,DG$2+1,,,"Instances") &amp; ":" &amp; ADDRESS(31+3,DG$2+1))),"median", MEDIAN(INDIRECT(ADDRESS(31+3,DG$2+1,,,"Instances") &amp; ":" &amp; ADDRESS(31+3,DG$2+1))),"min", MIN(INDIRECT(ADDRESS(31+3,DG$2+1,,,"Instances") &amp; ":" &amp; ADDRESS(31+3,DG$2+1))),"max", MAX(INDIRECT(ADDRESS(31+3,DG$2+1,,,"Instances") &amp; ":" &amp; ADDRESS(31+3,DG$2+1))),"diff", MAX(INDIRECT(ADDRESS(31+3,DG$2+1,,,"Instances") &amp; ":" &amp; ADDRESS(31+3,DG$2+1)))-MIN(INDIRECT(ADDRESS(31+3,DG$2+1,,,"Instances") &amp; ":" &amp; ADDRESS(31+3,DG$2+1))))</f>
        <v>0</v>
      </c>
      <c r="DH36">
        <f>IFERROR(SMALL(DG5:DG105,ROW()-ROW($DH$5)+1),"")</f>
        <v>0</v>
      </c>
      <c r="DJ36">
        <f>IFERROR(SUM(DH5:DH36),"")</f>
        <v>0</v>
      </c>
      <c r="DK36" cm="1">
        <f t="array" ref="DK36">_xlfn.SWITCH(Charts!$B$3,"average", AVERAGE(INDIRECT(ADDRESS(31+3,DK$2+1,,,"Instances") &amp; ":" &amp; ADDRESS(31+3,DK$2+1))),"median", MEDIAN(INDIRECT(ADDRESS(31+3,DK$2+1,,,"Instances") &amp; ":" &amp; ADDRESS(31+3,DK$2+1))),"min", MIN(INDIRECT(ADDRESS(31+3,DK$2+1,,,"Instances") &amp; ":" &amp; ADDRESS(31+3,DK$2+1))),"max", MAX(INDIRECT(ADDRESS(31+3,DK$2+1,,,"Instances") &amp; ":" &amp; ADDRESS(31+3,DK$2+1))),"diff", MAX(INDIRECT(ADDRESS(31+3,DK$2+1,,,"Instances") &amp; ":" &amp; ADDRESS(31+3,DK$2+1)))-MIN(INDIRECT(ADDRESS(31+3,DK$2+1,,,"Instances") &amp; ":" &amp; ADDRESS(31+3,DK$2+1))))</f>
        <v>0</v>
      </c>
      <c r="DL36">
        <f>IFERROR(SMALL(DK5:DK105,ROW()-ROW($DL$5)+1),"")</f>
        <v>0</v>
      </c>
      <c r="DN36">
        <f>IFERROR(SUM(DL5:DL36),"")</f>
        <v>0</v>
      </c>
      <c r="DO36" cm="1">
        <f t="array" ref="DO36">_xlfn.SWITCH(Charts!$B$3,"average", AVERAGE(INDIRECT(ADDRESS(31+3,DO$2+1,,,"Instances") &amp; ":" &amp; ADDRESS(31+3,DO$2+1))),"median", MEDIAN(INDIRECT(ADDRESS(31+3,DO$2+1,,,"Instances") &amp; ":" &amp; ADDRESS(31+3,DO$2+1))),"min", MIN(INDIRECT(ADDRESS(31+3,DO$2+1,,,"Instances") &amp; ":" &amp; ADDRESS(31+3,DO$2+1))),"max", MAX(INDIRECT(ADDRESS(31+3,DO$2+1,,,"Instances") &amp; ":" &amp; ADDRESS(31+3,DO$2+1))),"diff", MAX(INDIRECT(ADDRESS(31+3,DO$2+1,,,"Instances") &amp; ":" &amp; ADDRESS(31+3,DO$2+1)))-MIN(INDIRECT(ADDRESS(31+3,DO$2+1,,,"Instances") &amp; ":" &amp; ADDRESS(31+3,DO$2+1))))</f>
        <v>0</v>
      </c>
      <c r="DP36">
        <f>IFERROR(SMALL(DO5:DO105,ROW()-ROW($DP$5)+1),"")</f>
        <v>0</v>
      </c>
      <c r="DR36">
        <f>IFERROR(SUM(DP5:DP36),"")</f>
        <v>0</v>
      </c>
      <c r="DS36" cm="1">
        <f t="array" ref="DS36">_xlfn.SWITCH(Charts!$B$3,"average", AVERAGE(INDIRECT(ADDRESS(31+3,DS$2+1,,,"Instances") &amp; ":" &amp; ADDRESS(31+3,DS$2+1))),"median", MEDIAN(INDIRECT(ADDRESS(31+3,DS$2+1,,,"Instances") &amp; ":" &amp; ADDRESS(31+3,DS$2+1))),"min", MIN(INDIRECT(ADDRESS(31+3,DS$2+1,,,"Instances") &amp; ":" &amp; ADDRESS(31+3,DS$2+1))),"max", MAX(INDIRECT(ADDRESS(31+3,DS$2+1,,,"Instances") &amp; ":" &amp; ADDRESS(31+3,DS$2+1))),"diff", MAX(INDIRECT(ADDRESS(31+3,DS$2+1,,,"Instances") &amp; ":" &amp; ADDRESS(31+3,DS$2+1)))-MIN(INDIRECT(ADDRESS(31+3,DS$2+1,,,"Instances") &amp; ":" &amp; ADDRESS(31+3,DS$2+1))))</f>
        <v>0</v>
      </c>
      <c r="DT36">
        <f>IFERROR(SMALL(DS5:DS105,ROW()-ROW($DT$5)+1),"")</f>
        <v>0</v>
      </c>
      <c r="DV36">
        <f>IFERROR(SUM(DT5:DT36),"")</f>
        <v>0</v>
      </c>
      <c r="DW36" cm="1">
        <f t="array" ref="DW36">_xlfn.SWITCH(Charts!$B$3,"average", AVERAGE(INDIRECT(ADDRESS(31+3,DW$2+1,,,"Instances") &amp; ":" &amp; ADDRESS(31+3,DW$2+1))),"median", MEDIAN(INDIRECT(ADDRESS(31+3,DW$2+1,,,"Instances") &amp; ":" &amp; ADDRESS(31+3,DW$2+1))),"min", MIN(INDIRECT(ADDRESS(31+3,DW$2+1,,,"Instances") &amp; ":" &amp; ADDRESS(31+3,DW$2+1))),"max", MAX(INDIRECT(ADDRESS(31+3,DW$2+1,,,"Instances") &amp; ":" &amp; ADDRESS(31+3,DW$2+1))),"diff", MAX(INDIRECT(ADDRESS(31+3,DW$2+1,,,"Instances") &amp; ":" &amp; ADDRESS(31+3,DW$2+1)))-MIN(INDIRECT(ADDRESS(31+3,DW$2+1,,,"Instances") &amp; ":" &amp; ADDRESS(31+3,DW$2+1))))</f>
        <v>0</v>
      </c>
      <c r="DX36">
        <f>IFERROR(SMALL(DW5:DW105,ROW()-ROW($DX$5)+1),"")</f>
        <v>0</v>
      </c>
      <c r="DZ36">
        <f>IFERROR(SUM(DX5:DX36),"")</f>
        <v>0</v>
      </c>
      <c r="EA36" cm="1">
        <f t="array" ref="EA36">_xlfn.SWITCH(Charts!$B$3,"average", AVERAGE(INDIRECT(ADDRESS(31+3,EA$2+1,,,"Instances") &amp; ":" &amp; ADDRESS(31+3,EA$2+1))),"median", MEDIAN(INDIRECT(ADDRESS(31+3,EA$2+1,,,"Instances") &amp; ":" &amp; ADDRESS(31+3,EA$2+1))),"min", MIN(INDIRECT(ADDRESS(31+3,EA$2+1,,,"Instances") &amp; ":" &amp; ADDRESS(31+3,EA$2+1))),"max", MAX(INDIRECT(ADDRESS(31+3,EA$2+1,,,"Instances") &amp; ":" &amp; ADDRESS(31+3,EA$2+1))),"diff", MAX(INDIRECT(ADDRESS(31+3,EA$2+1,,,"Instances") &amp; ":" &amp; ADDRESS(31+3,EA$2+1)))-MIN(INDIRECT(ADDRESS(31+3,EA$2+1,,,"Instances") &amp; ":" &amp; ADDRESS(31+3,EA$2+1))))</f>
        <v>0</v>
      </c>
      <c r="EB36">
        <f>IFERROR(SMALL(EA5:EA105,ROW()-ROW($EB$5)+1),"")</f>
        <v>0</v>
      </c>
      <c r="ED36">
        <f>IFERROR(SUM(EB5:EB36),"")</f>
        <v>0</v>
      </c>
      <c r="EE36" cm="1">
        <f t="array" ref="EE36">_xlfn.SWITCH(Charts!$B$3,"average", AVERAGE(INDIRECT(ADDRESS(31+3,EE$2+1,,,"Instances") &amp; ":" &amp; ADDRESS(31+3,EE$2+1))),"median", MEDIAN(INDIRECT(ADDRESS(31+3,EE$2+1,,,"Instances") &amp; ":" &amp; ADDRESS(31+3,EE$2+1))),"min", MIN(INDIRECT(ADDRESS(31+3,EE$2+1,,,"Instances") &amp; ":" &amp; ADDRESS(31+3,EE$2+1))),"max", MAX(INDIRECT(ADDRESS(31+3,EE$2+1,,,"Instances") &amp; ":" &amp; ADDRESS(31+3,EE$2+1))),"diff", MAX(INDIRECT(ADDRESS(31+3,EE$2+1,,,"Instances") &amp; ":" &amp; ADDRESS(31+3,EE$2+1)))-MIN(INDIRECT(ADDRESS(31+3,EE$2+1,,,"Instances") &amp; ":" &amp; ADDRESS(31+3,EE$2+1))))</f>
        <v>0</v>
      </c>
      <c r="EF36">
        <f>IFERROR(SMALL(EE5:EE105,ROW()-ROW($EF$5)+1),"")</f>
        <v>0</v>
      </c>
      <c r="EH36">
        <f>IFERROR(SUM(EF5:EF36),"")</f>
        <v>0</v>
      </c>
      <c r="EI36" cm="1">
        <f t="array" ref="EI36">_xlfn.SWITCH(Charts!$B$3,"average", AVERAGE(INDIRECT(ADDRESS(31+3,EI$2+1,,,"Instances") &amp; ":" &amp; ADDRESS(31+3,EI$2+1))),"median", MEDIAN(INDIRECT(ADDRESS(31+3,EI$2+1,,,"Instances") &amp; ":" &amp; ADDRESS(31+3,EI$2+1))),"min", MIN(INDIRECT(ADDRESS(31+3,EI$2+1,,,"Instances") &amp; ":" &amp; ADDRESS(31+3,EI$2+1))),"max", MAX(INDIRECT(ADDRESS(31+3,EI$2+1,,,"Instances") &amp; ":" &amp; ADDRESS(31+3,EI$2+1))),"diff", MAX(INDIRECT(ADDRESS(31+3,EI$2+1,,,"Instances") &amp; ":" &amp; ADDRESS(31+3,EI$2+1)))-MIN(INDIRECT(ADDRESS(31+3,EI$2+1,,,"Instances") &amp; ":" &amp; ADDRESS(31+3,EI$2+1))))</f>
        <v>0</v>
      </c>
      <c r="EJ36">
        <f>IFERROR(SMALL(EI5:EI105,ROW()-ROW($EJ$5)+1),"")</f>
        <v>0</v>
      </c>
      <c r="EL36">
        <f>IFERROR(SUM(EJ5:EJ36),"")</f>
        <v>0</v>
      </c>
      <c r="EM36" cm="1">
        <f t="array" ref="EM36">_xlfn.SWITCH(Charts!$B$3,"average", AVERAGE(INDIRECT(ADDRESS(31+3,EM$2+1,,,"Instances") &amp; ":" &amp; ADDRESS(31+3,EM$2+1))),"median", MEDIAN(INDIRECT(ADDRESS(31+3,EM$2+1,,,"Instances") &amp; ":" &amp; ADDRESS(31+3,EM$2+1))),"min", MIN(INDIRECT(ADDRESS(31+3,EM$2+1,,,"Instances") &amp; ":" &amp; ADDRESS(31+3,EM$2+1))),"max", MAX(INDIRECT(ADDRESS(31+3,EM$2+1,,,"Instances") &amp; ":" &amp; ADDRESS(31+3,EM$2+1))),"diff", MAX(INDIRECT(ADDRESS(31+3,EM$2+1,,,"Instances") &amp; ":" &amp; ADDRESS(31+3,EM$2+1)))-MIN(INDIRECT(ADDRESS(31+3,EM$2+1,,,"Instances") &amp; ":" &amp; ADDRESS(31+3,EM$2+1))))</f>
        <v>0</v>
      </c>
      <c r="EN36">
        <f>IFERROR(SMALL(EM5:EM105,ROW()-ROW($EN$5)+1),"")</f>
        <v>0</v>
      </c>
      <c r="EP36">
        <f>IFERROR(SUM(EN5:EN36),"")</f>
        <v>0</v>
      </c>
      <c r="EQ36" cm="1">
        <f t="array" ref="EQ36">_xlfn.SWITCH(Charts!$B$3,"average", AVERAGE(INDIRECT(ADDRESS(31+3,EQ$2+1,,,"Instances") &amp; ":" &amp; ADDRESS(31+3,EQ$2+1))),"median", MEDIAN(INDIRECT(ADDRESS(31+3,EQ$2+1,,,"Instances") &amp; ":" &amp; ADDRESS(31+3,EQ$2+1))),"min", MIN(INDIRECT(ADDRESS(31+3,EQ$2+1,,,"Instances") &amp; ":" &amp; ADDRESS(31+3,EQ$2+1))),"max", MAX(INDIRECT(ADDRESS(31+3,EQ$2+1,,,"Instances") &amp; ":" &amp; ADDRESS(31+3,EQ$2+1))),"diff", MAX(INDIRECT(ADDRESS(31+3,EQ$2+1,,,"Instances") &amp; ":" &amp; ADDRESS(31+3,EQ$2+1)))-MIN(INDIRECT(ADDRESS(31+3,EQ$2+1,,,"Instances") &amp; ":" &amp; ADDRESS(31+3,EQ$2+1))))</f>
        <v>0</v>
      </c>
      <c r="ER36">
        <f>IFERROR(SMALL(EQ5:EQ105,ROW()-ROW($ER$5)+1),"")</f>
        <v>0</v>
      </c>
      <c r="ET36">
        <f>IFERROR(SUM(ER5:ER36),"")</f>
        <v>0</v>
      </c>
      <c r="EU36" cm="1">
        <f t="array" ref="EU36">_xlfn.SWITCH(Charts!$B$3,"average", AVERAGE(INDIRECT(ADDRESS(31+3,EU$2+1,,,"Instances") &amp; ":" &amp; ADDRESS(31+3,EU$2+1))),"median", MEDIAN(INDIRECT(ADDRESS(31+3,EU$2+1,,,"Instances") &amp; ":" &amp; ADDRESS(31+3,EU$2+1))),"min", MIN(INDIRECT(ADDRESS(31+3,EU$2+1,,,"Instances") &amp; ":" &amp; ADDRESS(31+3,EU$2+1))),"max", MAX(INDIRECT(ADDRESS(31+3,EU$2+1,,,"Instances") &amp; ":" &amp; ADDRESS(31+3,EU$2+1))),"diff", MAX(INDIRECT(ADDRESS(31+3,EU$2+1,,,"Instances") &amp; ":" &amp; ADDRESS(31+3,EU$2+1)))-MIN(INDIRECT(ADDRESS(31+3,EU$2+1,,,"Instances") &amp; ":" &amp; ADDRESS(31+3,EU$2+1))))</f>
        <v>0</v>
      </c>
      <c r="EV36">
        <f>IFERROR(SMALL(EU5:EU105,ROW()-ROW($EV$5)+1),"")</f>
        <v>0</v>
      </c>
      <c r="EX36">
        <f>IFERROR(SUM(EV5:EV36),"")</f>
        <v>0</v>
      </c>
      <c r="EY36" cm="1">
        <f t="array" ref="EY36">_xlfn.SWITCH(Charts!$B$3,"average", AVERAGE(INDIRECT(ADDRESS(31+3,EY$2+1,,,"Instances") &amp; ":" &amp; ADDRESS(31+3,EY$2+1))),"median", MEDIAN(INDIRECT(ADDRESS(31+3,EY$2+1,,,"Instances") &amp; ":" &amp; ADDRESS(31+3,EY$2+1))),"min", MIN(INDIRECT(ADDRESS(31+3,EY$2+1,,,"Instances") &amp; ":" &amp; ADDRESS(31+3,EY$2+1))),"max", MAX(INDIRECT(ADDRESS(31+3,EY$2+1,,,"Instances") &amp; ":" &amp; ADDRESS(31+3,EY$2+1))),"diff", MAX(INDIRECT(ADDRESS(31+3,EY$2+1,,,"Instances") &amp; ":" &amp; ADDRESS(31+3,EY$2+1)))-MIN(INDIRECT(ADDRESS(31+3,EY$2+1,,,"Instances") &amp; ":" &amp; ADDRESS(31+3,EY$2+1))))</f>
        <v>0</v>
      </c>
      <c r="EZ36">
        <f>IFERROR(SMALL(EY5:EY105,ROW()-ROW($EZ$5)+1),"")</f>
        <v>0</v>
      </c>
      <c r="FB36">
        <f>IFERROR(SUM(EZ5:EZ36),"")</f>
        <v>0</v>
      </c>
      <c r="FC36" cm="1">
        <f t="array" ref="FC36">_xlfn.SWITCH(Charts!$B$3,"average", AVERAGE(INDIRECT(ADDRESS(31+3,FC$2+1,,,"Instances") &amp; ":" &amp; ADDRESS(31+3,FC$2+1))),"median", MEDIAN(INDIRECT(ADDRESS(31+3,FC$2+1,,,"Instances") &amp; ":" &amp; ADDRESS(31+3,FC$2+1))),"min", MIN(INDIRECT(ADDRESS(31+3,FC$2+1,,,"Instances") &amp; ":" &amp; ADDRESS(31+3,FC$2+1))),"max", MAX(INDIRECT(ADDRESS(31+3,FC$2+1,,,"Instances") &amp; ":" &amp; ADDRESS(31+3,FC$2+1))),"diff", MAX(INDIRECT(ADDRESS(31+3,FC$2+1,,,"Instances") &amp; ":" &amp; ADDRESS(31+3,FC$2+1)))-MIN(INDIRECT(ADDRESS(31+3,FC$2+1,,,"Instances") &amp; ":" &amp; ADDRESS(31+3,FC$2+1))))</f>
        <v>0</v>
      </c>
      <c r="FD36">
        <f>IFERROR(SMALL(FC5:FC105,ROW()-ROW($FD$5)+1),"")</f>
        <v>0</v>
      </c>
      <c r="FF36">
        <f>IFERROR(SUM(FD5:FD36),"")</f>
        <v>0</v>
      </c>
      <c r="FG36" cm="1">
        <f t="array" ref="FG36">_xlfn.SWITCH(Charts!$B$3,"average", AVERAGE(INDIRECT(ADDRESS(31+3,FG$2+1,,,"Instances") &amp; ":" &amp; ADDRESS(31+3,FG$2+1))),"median", MEDIAN(INDIRECT(ADDRESS(31+3,FG$2+1,,,"Instances") &amp; ":" &amp; ADDRESS(31+3,FG$2+1))),"min", MIN(INDIRECT(ADDRESS(31+3,FG$2+1,,,"Instances") &amp; ":" &amp; ADDRESS(31+3,FG$2+1))),"max", MAX(INDIRECT(ADDRESS(31+3,FG$2+1,,,"Instances") &amp; ":" &amp; ADDRESS(31+3,FG$2+1))),"diff", MAX(INDIRECT(ADDRESS(31+3,FG$2+1,,,"Instances") &amp; ":" &amp; ADDRESS(31+3,FG$2+1)))-MIN(INDIRECT(ADDRESS(31+3,FG$2+1,,,"Instances") &amp; ":" &amp; ADDRESS(31+3,FG$2+1))))</f>
        <v>0</v>
      </c>
      <c r="FH36">
        <f>IFERROR(SMALL(FG5:FG105,ROW()-ROW($FH$5)+1),"")</f>
        <v>0</v>
      </c>
      <c r="FJ36">
        <f>IFERROR(SUM(FH5:FH36),"")</f>
        <v>0</v>
      </c>
      <c r="FK36" cm="1">
        <f t="array" ref="FK36">_xlfn.SWITCH(Charts!$B$3,"average", AVERAGE(INDIRECT(ADDRESS(31+3,FK$2+1,,,"Instances") &amp; ":" &amp; ADDRESS(31+3,FK$2+1))),"median", MEDIAN(INDIRECT(ADDRESS(31+3,FK$2+1,,,"Instances") &amp; ":" &amp; ADDRESS(31+3,FK$2+1))),"min", MIN(INDIRECT(ADDRESS(31+3,FK$2+1,,,"Instances") &amp; ":" &amp; ADDRESS(31+3,FK$2+1))),"max", MAX(INDIRECT(ADDRESS(31+3,FK$2+1,,,"Instances") &amp; ":" &amp; ADDRESS(31+3,FK$2+1))),"diff", MAX(INDIRECT(ADDRESS(31+3,FK$2+1,,,"Instances") &amp; ":" &amp; ADDRESS(31+3,FK$2+1)))-MIN(INDIRECT(ADDRESS(31+3,FK$2+1,,,"Instances") &amp; ":" &amp; ADDRESS(31+3,FK$2+1))))</f>
        <v>0</v>
      </c>
      <c r="FL36">
        <f>IFERROR(SMALL(FK5:FK105,ROW()-ROW($FL$5)+1),"")</f>
        <v>0</v>
      </c>
      <c r="FN36">
        <f>IFERROR(SUM(FL5:FL36),"")</f>
        <v>0</v>
      </c>
      <c r="FO36" cm="1">
        <f t="array" ref="FO36">_xlfn.SWITCH(Charts!$B$3,"average", AVERAGE(INDIRECT(ADDRESS(31+3,FO$2+1,,,"Instances") &amp; ":" &amp; ADDRESS(31+3,FO$2+1))),"median", MEDIAN(INDIRECT(ADDRESS(31+3,FO$2+1,,,"Instances") &amp; ":" &amp; ADDRESS(31+3,FO$2+1))),"min", MIN(INDIRECT(ADDRESS(31+3,FO$2+1,,,"Instances") &amp; ":" &amp; ADDRESS(31+3,FO$2+1))),"max", MAX(INDIRECT(ADDRESS(31+3,FO$2+1,,,"Instances") &amp; ":" &amp; ADDRESS(31+3,FO$2+1))),"diff", MAX(INDIRECT(ADDRESS(31+3,FO$2+1,,,"Instances") &amp; ":" &amp; ADDRESS(31+3,FO$2+1)))-MIN(INDIRECT(ADDRESS(31+3,FO$2+1,,,"Instances") &amp; ":" &amp; ADDRESS(31+3,FO$2+1))))</f>
        <v>0</v>
      </c>
      <c r="FP36">
        <f>IFERROR(SMALL(FO5:FO105,ROW()-ROW($FP$5)+1),"")</f>
        <v>0</v>
      </c>
      <c r="FR36">
        <f>IFERROR(SUM(FP5:FP36),"")</f>
        <v>0</v>
      </c>
      <c r="FS36" cm="1">
        <f t="array" ref="FS36">_xlfn.SWITCH(Charts!$B$3,"average", AVERAGE(INDIRECT(ADDRESS(31+3,FS$2+1,,,"Instances") &amp; ":" &amp; ADDRESS(31+3,FS$2+1))),"median", MEDIAN(INDIRECT(ADDRESS(31+3,FS$2+1,,,"Instances") &amp; ":" &amp; ADDRESS(31+3,FS$2+1))),"min", MIN(INDIRECT(ADDRESS(31+3,FS$2+1,,,"Instances") &amp; ":" &amp; ADDRESS(31+3,FS$2+1))),"max", MAX(INDIRECT(ADDRESS(31+3,FS$2+1,,,"Instances") &amp; ":" &amp; ADDRESS(31+3,FS$2+1))),"diff", MAX(INDIRECT(ADDRESS(31+3,FS$2+1,,,"Instances") &amp; ":" &amp; ADDRESS(31+3,FS$2+1)))-MIN(INDIRECT(ADDRESS(31+3,FS$2+1,,,"Instances") &amp; ":" &amp; ADDRESS(31+3,FS$2+1))))</f>
        <v>0</v>
      </c>
      <c r="FT36">
        <f>IFERROR(SMALL(FS5:FS105,ROW()-ROW($FT$5)+1),"")</f>
        <v>0</v>
      </c>
      <c r="FV36">
        <f>IFERROR(SUM(FT5:FT36),"")</f>
        <v>0</v>
      </c>
      <c r="FW36" cm="1">
        <f t="array" ref="FW36">_xlfn.SWITCH(Charts!$B$3,"average", AVERAGE(INDIRECT(ADDRESS(31+3,FW$2+1,,,"Instances") &amp; ":" &amp; ADDRESS(31+3,FW$2+1))),"median", MEDIAN(INDIRECT(ADDRESS(31+3,FW$2+1,,,"Instances") &amp; ":" &amp; ADDRESS(31+3,FW$2+1))),"min", MIN(INDIRECT(ADDRESS(31+3,FW$2+1,,,"Instances") &amp; ":" &amp; ADDRESS(31+3,FW$2+1))),"max", MAX(INDIRECT(ADDRESS(31+3,FW$2+1,,,"Instances") &amp; ":" &amp; ADDRESS(31+3,FW$2+1))),"diff", MAX(INDIRECT(ADDRESS(31+3,FW$2+1,,,"Instances") &amp; ":" &amp; ADDRESS(31+3,FW$2+1)))-MIN(INDIRECT(ADDRESS(31+3,FW$2+1,,,"Instances") &amp; ":" &amp; ADDRESS(31+3,FW$2+1))))</f>
        <v>0</v>
      </c>
      <c r="FX36">
        <f>IFERROR(SMALL(FW5:FW105,ROW()-ROW($FX$5)+1),"")</f>
        <v>0</v>
      </c>
      <c r="FZ36">
        <f>IFERROR(SUM(FX5:FX36),"")</f>
        <v>0</v>
      </c>
      <c r="GA36" cm="1">
        <f t="array" ref="GA36">_xlfn.SWITCH(Charts!$B$3,"average", AVERAGE(INDIRECT(ADDRESS(31+3,GA$2+1,,,"Instances") &amp; ":" &amp; ADDRESS(31+3,GA$2+1))),"median", MEDIAN(INDIRECT(ADDRESS(31+3,GA$2+1,,,"Instances") &amp; ":" &amp; ADDRESS(31+3,GA$2+1))),"min", MIN(INDIRECT(ADDRESS(31+3,GA$2+1,,,"Instances") &amp; ":" &amp; ADDRESS(31+3,GA$2+1))),"max", MAX(INDIRECT(ADDRESS(31+3,GA$2+1,,,"Instances") &amp; ":" &amp; ADDRESS(31+3,GA$2+1))),"diff", MAX(INDIRECT(ADDRESS(31+3,GA$2+1,,,"Instances") &amp; ":" &amp; ADDRESS(31+3,GA$2+1)))-MIN(INDIRECT(ADDRESS(31+3,GA$2+1,,,"Instances") &amp; ":" &amp; ADDRESS(31+3,GA$2+1))))</f>
        <v>0</v>
      </c>
      <c r="GB36">
        <f>IFERROR(SMALL(GA5:GA105,ROW()-ROW($GB$5)+1),"")</f>
        <v>0</v>
      </c>
      <c r="GD36">
        <f>IFERROR(SUM(GB5:GB36),"")</f>
        <v>0</v>
      </c>
      <c r="GE36" cm="1">
        <f t="array" ref="GE36">_xlfn.SWITCH(Charts!$B$3,"average", AVERAGE(INDIRECT(ADDRESS(31+3,GE$2+1,,,"Instances") &amp; ":" &amp; ADDRESS(31+3,GE$2+1))),"median", MEDIAN(INDIRECT(ADDRESS(31+3,GE$2+1,,,"Instances") &amp; ":" &amp; ADDRESS(31+3,GE$2+1))),"min", MIN(INDIRECT(ADDRESS(31+3,GE$2+1,,,"Instances") &amp; ":" &amp; ADDRESS(31+3,GE$2+1))),"max", MAX(INDIRECT(ADDRESS(31+3,GE$2+1,,,"Instances") &amp; ":" &amp; ADDRESS(31+3,GE$2+1))),"diff", MAX(INDIRECT(ADDRESS(31+3,GE$2+1,,,"Instances") &amp; ":" &amp; ADDRESS(31+3,GE$2+1)))-MIN(INDIRECT(ADDRESS(31+3,GE$2+1,,,"Instances") &amp; ":" &amp; ADDRESS(31+3,GE$2+1))))</f>
        <v>0</v>
      </c>
      <c r="GF36">
        <f>IFERROR(SMALL(GE5:GE105,ROW()-ROW($GF$5)+1),"")</f>
        <v>0</v>
      </c>
      <c r="GH36">
        <f>IFERROR(SUM(GF5:GF36),"")</f>
        <v>0</v>
      </c>
      <c r="GI36" cm="1">
        <f t="array" ref="GI36">_xlfn.SWITCH(Charts!$B$3,"average", AVERAGE(INDIRECT(ADDRESS(31+3,GI$2+1,,,"Instances") &amp; ":" &amp; ADDRESS(31+3,GI$2+1))),"median", MEDIAN(INDIRECT(ADDRESS(31+3,GI$2+1,,,"Instances") &amp; ":" &amp; ADDRESS(31+3,GI$2+1))),"min", MIN(INDIRECT(ADDRESS(31+3,GI$2+1,,,"Instances") &amp; ":" &amp; ADDRESS(31+3,GI$2+1))),"max", MAX(INDIRECT(ADDRESS(31+3,GI$2+1,,,"Instances") &amp; ":" &amp; ADDRESS(31+3,GI$2+1))),"diff", MAX(INDIRECT(ADDRESS(31+3,GI$2+1,,,"Instances") &amp; ":" &amp; ADDRESS(31+3,GI$2+1)))-MIN(INDIRECT(ADDRESS(31+3,GI$2+1,,,"Instances") &amp; ":" &amp; ADDRESS(31+3,GI$2+1))))</f>
        <v>0</v>
      </c>
      <c r="GJ36">
        <f>IFERROR(SMALL(GI5:GI105,ROW()-ROW($GJ$5)+1),"")</f>
        <v>0</v>
      </c>
      <c r="GL36">
        <f>IFERROR(SUM(GJ5:GJ36),"")</f>
        <v>0</v>
      </c>
      <c r="GM36" cm="1">
        <f t="array" ref="GM36">_xlfn.SWITCH(Charts!$B$3,"average", AVERAGE(INDIRECT(ADDRESS(31+3,GM$2+1,,,"Instances") &amp; ":" &amp; ADDRESS(31+3,GM$2+1))),"median", MEDIAN(INDIRECT(ADDRESS(31+3,GM$2+1,,,"Instances") &amp; ":" &amp; ADDRESS(31+3,GM$2+1))),"min", MIN(INDIRECT(ADDRESS(31+3,GM$2+1,,,"Instances") &amp; ":" &amp; ADDRESS(31+3,GM$2+1))),"max", MAX(INDIRECT(ADDRESS(31+3,GM$2+1,,,"Instances") &amp; ":" &amp; ADDRESS(31+3,GM$2+1))),"diff", MAX(INDIRECT(ADDRESS(31+3,GM$2+1,,,"Instances") &amp; ":" &amp; ADDRESS(31+3,GM$2+1)))-MIN(INDIRECT(ADDRESS(31+3,GM$2+1,,,"Instances") &amp; ":" &amp; ADDRESS(31+3,GM$2+1))))</f>
        <v>0</v>
      </c>
      <c r="GN36">
        <f>IFERROR(SMALL(GM5:GM105,ROW()-ROW($GN$5)+1),"")</f>
        <v>0</v>
      </c>
      <c r="GP36">
        <f>IFERROR(SUM(GN5:GN36),"")</f>
        <v>0</v>
      </c>
      <c r="GQ36" cm="1">
        <f t="array" ref="GQ36">_xlfn.SWITCH(Charts!$B$3,"average", AVERAGE(INDIRECT(ADDRESS(31+3,GQ$2+1,,,"Instances") &amp; ":" &amp; ADDRESS(31+3,GQ$2+1))),"median", MEDIAN(INDIRECT(ADDRESS(31+3,GQ$2+1,,,"Instances") &amp; ":" &amp; ADDRESS(31+3,GQ$2+1))),"min", MIN(INDIRECT(ADDRESS(31+3,GQ$2+1,,,"Instances") &amp; ":" &amp; ADDRESS(31+3,GQ$2+1))),"max", MAX(INDIRECT(ADDRESS(31+3,GQ$2+1,,,"Instances") &amp; ":" &amp; ADDRESS(31+3,GQ$2+1))),"diff", MAX(INDIRECT(ADDRESS(31+3,GQ$2+1,,,"Instances") &amp; ":" &amp; ADDRESS(31+3,GQ$2+1)))-MIN(INDIRECT(ADDRESS(31+3,GQ$2+1,,,"Instances") &amp; ":" &amp; ADDRESS(31+3,GQ$2+1))))</f>
        <v>0</v>
      </c>
      <c r="GR36">
        <f>IFERROR(SMALL(GQ5:GQ105,ROW()-ROW($GR$5)+1),"")</f>
        <v>0</v>
      </c>
      <c r="GT36">
        <f>IFERROR(SUM(GR5:GR36),"")</f>
        <v>0</v>
      </c>
      <c r="GU36" cm="1">
        <f t="array" ref="GU36">_xlfn.SWITCH(Charts!$B$3,"average", AVERAGE(INDIRECT(ADDRESS(31+3,GU$2+1,,,"Instances") &amp; ":" &amp; ADDRESS(31+3,GU$2+1))),"median", MEDIAN(INDIRECT(ADDRESS(31+3,GU$2+1,,,"Instances") &amp; ":" &amp; ADDRESS(31+3,GU$2+1))),"min", MIN(INDIRECT(ADDRESS(31+3,GU$2+1,,,"Instances") &amp; ":" &amp; ADDRESS(31+3,GU$2+1))),"max", MAX(INDIRECT(ADDRESS(31+3,GU$2+1,,,"Instances") &amp; ":" &amp; ADDRESS(31+3,GU$2+1))),"diff", MAX(INDIRECT(ADDRESS(31+3,GU$2+1,,,"Instances") &amp; ":" &amp; ADDRESS(31+3,GU$2+1)))-MIN(INDIRECT(ADDRESS(31+3,GU$2+1,,,"Instances") &amp; ":" &amp; ADDRESS(31+3,GU$2+1))))</f>
        <v>0</v>
      </c>
      <c r="GV36">
        <f>IFERROR(SMALL(GU5:GU105,ROW()-ROW($GV$5)+1),"")</f>
        <v>0</v>
      </c>
      <c r="GX36">
        <f>IFERROR(SUM(GV5:GV36),"")</f>
        <v>0</v>
      </c>
      <c r="GY36" cm="1">
        <f t="array" ref="GY36">_xlfn.SWITCH(Charts!$B$3,"average", AVERAGE(INDIRECT(ADDRESS(31+3,GY$2+1,,,"Instances") &amp; ":" &amp; ADDRESS(31+3,GY$2+1))),"median", MEDIAN(INDIRECT(ADDRESS(31+3,GY$2+1,,,"Instances") &amp; ":" &amp; ADDRESS(31+3,GY$2+1))),"min", MIN(INDIRECT(ADDRESS(31+3,GY$2+1,,,"Instances") &amp; ":" &amp; ADDRESS(31+3,GY$2+1))),"max", MAX(INDIRECT(ADDRESS(31+3,GY$2+1,,,"Instances") &amp; ":" &amp; ADDRESS(31+3,GY$2+1))),"diff", MAX(INDIRECT(ADDRESS(31+3,GY$2+1,,,"Instances") &amp; ":" &amp; ADDRESS(31+3,GY$2+1)))-MIN(INDIRECT(ADDRESS(31+3,GY$2+1,,,"Instances") &amp; ":" &amp; ADDRESS(31+3,GY$2+1))))</f>
        <v>0</v>
      </c>
      <c r="GZ36">
        <f>IFERROR(SMALL(GY5:GY105,ROW()-ROW($GZ$5)+1),"")</f>
        <v>0</v>
      </c>
      <c r="HB36">
        <f>IFERROR(SUM(GZ5:GZ36),"")</f>
        <v>0</v>
      </c>
      <c r="HC36" cm="1">
        <f t="array" ref="HC36">_xlfn.SWITCH(Charts!$B$3,"average", AVERAGE(INDIRECT(ADDRESS(31+3,HC$2+1,,,"Instances") &amp; ":" &amp; ADDRESS(31+3,HC$2+1))),"median", MEDIAN(INDIRECT(ADDRESS(31+3,HC$2+1,,,"Instances") &amp; ":" &amp; ADDRESS(31+3,HC$2+1))),"min", MIN(INDIRECT(ADDRESS(31+3,HC$2+1,,,"Instances") &amp; ":" &amp; ADDRESS(31+3,HC$2+1))),"max", MAX(INDIRECT(ADDRESS(31+3,HC$2+1,,,"Instances") &amp; ":" &amp; ADDRESS(31+3,HC$2+1))),"diff", MAX(INDIRECT(ADDRESS(31+3,HC$2+1,,,"Instances") &amp; ":" &amp; ADDRESS(31+3,HC$2+1)))-MIN(INDIRECT(ADDRESS(31+3,HC$2+1,,,"Instances") &amp; ":" &amp; ADDRESS(31+3,HC$2+1))))</f>
        <v>0</v>
      </c>
      <c r="HD36">
        <f>IFERROR(SMALL(HC5:HC105,ROW()-ROW($HD$5)+1),"")</f>
        <v>0</v>
      </c>
      <c r="HF36">
        <f>IFERROR(SUM(HD5:HD36),"")</f>
        <v>0</v>
      </c>
      <c r="HI36">
        <f>IF(Charts!$B$3="none",E548,IF(DG548="",NA(),DG548))</f>
        <v>0</v>
      </c>
      <c r="HJ36">
        <f>IF(Charts!$B$3="none",F548,IF(DH548="",NA(),DH548))</f>
        <v>0</v>
      </c>
      <c r="HK36">
        <f>IF(Charts!$B$3="none",G548,IF(DI548="",NA(),DI548))</f>
        <v>0</v>
      </c>
      <c r="HL36">
        <f>IF(Charts!$B$3="none",H548,IF(DJ548="",NA(),DJ548))</f>
        <v>0</v>
      </c>
      <c r="HM36">
        <f>IF(Charts!$B$3="none",I548,IF(DK548="",NA(),DK548))</f>
        <v>0</v>
      </c>
      <c r="HN36">
        <f>IF(Charts!$B$3="none",J548,IF(DL548="",NA(),DL548))</f>
        <v>0</v>
      </c>
      <c r="HO36">
        <f>IF(Charts!$B$3="none",K548,IF(DM548="",NA(),DM548))</f>
        <v>0</v>
      </c>
      <c r="HP36">
        <f>IF(Charts!$B$3="none",L548,IF(DN548="",NA(),DN548))</f>
        <v>0</v>
      </c>
      <c r="HQ36">
        <f>IF(Charts!$B$3="none",M548,IF(DO548="",NA(),DO548))</f>
        <v>0</v>
      </c>
      <c r="HR36">
        <f>IF(Charts!$B$3="none",N548,IF(DP548="",NA(),DP548))</f>
        <v>0</v>
      </c>
      <c r="HS36">
        <f>IF(Charts!$B$3="none",O548,IF(DQ548="",NA(),DQ548))</f>
        <v>0</v>
      </c>
      <c r="HT36">
        <f>IF(Charts!$B$3="none",P548,IF(DR548="",NA(),DR548))</f>
        <v>0</v>
      </c>
      <c r="HU36">
        <f>IF(Charts!$B$3="none",Q548,IF(DS548="",NA(),DS548))</f>
        <v>0</v>
      </c>
      <c r="HV36">
        <f>IF(Charts!$B$3="none",R548,IF(DT548="",NA(),DT548))</f>
        <v>0</v>
      </c>
      <c r="HW36">
        <f>IF(Charts!$B$3="none",S548,IF(DU548="",NA(),DU548))</f>
        <v>0</v>
      </c>
      <c r="HX36">
        <f>IF(Charts!$B$3="none",T548,IF(DV548="",NA(),DV548))</f>
        <v>0</v>
      </c>
      <c r="HY36">
        <f>IF(Charts!$B$3="none",U548,IF(DW548="",NA(),DW548))</f>
        <v>0</v>
      </c>
      <c r="HZ36">
        <f>IF(Charts!$B$3="none",V548,IF(DX548="",NA(),DX548))</f>
        <v>0</v>
      </c>
      <c r="IA36">
        <f>IF(Charts!$B$3="none",W548,IF(DY548="",NA(),DY548))</f>
        <v>0</v>
      </c>
      <c r="IB36">
        <f>IF(Charts!$B$3="none",X548,IF(DZ548="",NA(),DZ548))</f>
        <v>0</v>
      </c>
      <c r="IC36">
        <f>IF(Charts!$B$3="none",Y548,IF(EA548="",NA(),EA548))</f>
        <v>0</v>
      </c>
      <c r="ID36">
        <f>IF(Charts!$B$3="none",Z548,IF(EB548="",NA(),EB548))</f>
        <v>0</v>
      </c>
      <c r="IE36">
        <f>IF(Charts!$B$3="none",AA548,IF(EC548="",NA(),EC548))</f>
        <v>0</v>
      </c>
      <c r="IF36">
        <f>IF(Charts!$B$3="none",AB548,IF(ED548="",NA(),ED548))</f>
        <v>0</v>
      </c>
      <c r="IG36">
        <f>IF(Charts!$B$3="none",AC548,IF(EE548="",NA(),EE548))</f>
        <v>0</v>
      </c>
      <c r="IH36">
        <f>IF(Charts!$B$3="none",AD548,IF(EF548="",NA(),EF548))</f>
        <v>0</v>
      </c>
      <c r="II36">
        <f>IF(Charts!$B$3="none",AE548,IF(EG548="",NA(),EG548))</f>
        <v>0</v>
      </c>
      <c r="IJ36">
        <f>IF(Charts!$B$3="none",AF548,IF(EH548="",NA(),EH548))</f>
        <v>0</v>
      </c>
      <c r="IK36">
        <f>IF(Charts!$B$3="none",AG548,IF(EI548="",NA(),EI548))</f>
        <v>0</v>
      </c>
      <c r="IL36">
        <f>IF(Charts!$B$3="none",AH548,IF(EJ548="",NA(),EJ548))</f>
        <v>0</v>
      </c>
      <c r="IM36">
        <f>IF(Charts!$B$3="none",AI548,IF(EK548="",NA(),EK548))</f>
        <v>0</v>
      </c>
      <c r="IN36">
        <f>IF(Charts!$B$3="none",AJ548,IF(EL548="",NA(),EL548))</f>
        <v>0</v>
      </c>
      <c r="IO36">
        <f>IF(Charts!$B$3="none",AK548,IF(EM548="",NA(),EM548))</f>
        <v>0</v>
      </c>
      <c r="IP36">
        <f>IF(Charts!$B$3="none",AL548,IF(EN548="",NA(),EN548))</f>
        <v>0</v>
      </c>
      <c r="IQ36">
        <f>IF(Charts!$B$3="none",AM548,IF(EO548="",NA(),EO548))</f>
        <v>0</v>
      </c>
      <c r="IR36">
        <f>IF(Charts!$B$3="none",AN548,IF(EP548="",NA(),EP548))</f>
        <v>0</v>
      </c>
      <c r="IS36">
        <f>IF(Charts!$B$3="none",AO548,IF(EQ548="",NA(),EQ548))</f>
        <v>0</v>
      </c>
      <c r="IT36">
        <f>IF(Charts!$B$3="none",AP548,IF(ER548="",NA(),ER548))</f>
        <v>0</v>
      </c>
      <c r="IU36">
        <f>IF(Charts!$B$3="none",AQ548,IF(ES548="",NA(),ES548))</f>
        <v>0</v>
      </c>
      <c r="IV36">
        <f>IF(Charts!$B$3="none",AR548,IF(ET548="",NA(),ET548))</f>
        <v>0</v>
      </c>
      <c r="IW36">
        <f>IF(Charts!$B$3="none",AS548,IF(EU548="",NA(),EU548))</f>
        <v>0</v>
      </c>
      <c r="IX36">
        <f>IF(Charts!$B$3="none",AT548,IF(EV548="",NA(),EV548))</f>
        <v>0</v>
      </c>
      <c r="IY36">
        <f>IF(Charts!$B$3="none",AU548,IF(EW548="",NA(),EW548))</f>
        <v>0</v>
      </c>
      <c r="IZ36">
        <f>IF(Charts!$B$3="none",AV548,IF(EX548="",NA(),EX548))</f>
        <v>0</v>
      </c>
      <c r="JA36">
        <f>IF(Charts!$B$3="none",AW548,IF(EY548="",NA(),EY548))</f>
        <v>0</v>
      </c>
      <c r="JB36">
        <f>IF(Charts!$B$3="none",AX548,IF(EZ548="",NA(),EZ548))</f>
        <v>0</v>
      </c>
      <c r="JC36">
        <f>IF(Charts!$B$3="none",AY548,IF(FA548="",NA(),FA548))</f>
        <v>0</v>
      </c>
      <c r="JD36">
        <f>IF(Charts!$B$3="none",AZ548,IF(FB548="",NA(),FB548))</f>
        <v>0</v>
      </c>
      <c r="JE36">
        <f>IF(Charts!$B$3="none",BA548,IF(FC548="",NA(),FC548))</f>
        <v>0</v>
      </c>
      <c r="JF36">
        <f>IF(Charts!$B$3="none",BB548,IF(FD548="",NA(),FD548))</f>
        <v>0</v>
      </c>
      <c r="JG36">
        <f>IF(Charts!$B$3="none",BC548,IF(FE548="",NA(),FE548))</f>
        <v>0</v>
      </c>
      <c r="JH36">
        <f>IF(Charts!$B$3="none",BD548,IF(FF548="",NA(),FF548))</f>
        <v>0</v>
      </c>
      <c r="JI36">
        <f>IF(Charts!$B$3="none",BE548,IF(FG548="",NA(),FG548))</f>
        <v>0</v>
      </c>
      <c r="JJ36">
        <f>IF(Charts!$B$3="none",BF548,IF(FH548="",NA(),FH548))</f>
        <v>0</v>
      </c>
      <c r="JK36">
        <f>IF(Charts!$B$3="none",BG548,IF(FI548="",NA(),FI548))</f>
        <v>0</v>
      </c>
      <c r="JL36">
        <f>IF(Charts!$B$3="none",BH548,IF(FJ548="",NA(),FJ548))</f>
        <v>0</v>
      </c>
      <c r="JM36">
        <f>IF(Charts!$B$3="none",BI548,IF(FK548="",NA(),FK548))</f>
        <v>0</v>
      </c>
      <c r="JN36">
        <f>IF(Charts!$B$3="none",BJ548,IF(FL548="",NA(),FL548))</f>
        <v>0</v>
      </c>
      <c r="JO36">
        <f>IF(Charts!$B$3="none",BK548,IF(FM548="",NA(),FM548))</f>
        <v>0</v>
      </c>
      <c r="JP36">
        <f>IF(Charts!$B$3="none",BL548,IF(FN548="",NA(),FN548))</f>
        <v>0</v>
      </c>
      <c r="JQ36">
        <f>IF(Charts!$B$3="none",BM548,IF(FO548="",NA(),FO548))</f>
        <v>0</v>
      </c>
      <c r="JR36">
        <f>IF(Charts!$B$3="none",BN548,IF(FP548="",NA(),FP548))</f>
        <v>0</v>
      </c>
      <c r="JS36">
        <f>IF(Charts!$B$3="none",BO548,IF(FQ548="",NA(),FQ548))</f>
        <v>0</v>
      </c>
      <c r="JT36">
        <f>IF(Charts!$B$3="none",BP548,IF(FR548="",NA(),FR548))</f>
        <v>0</v>
      </c>
      <c r="JU36">
        <f>IF(Charts!$B$3="none",BQ548,IF(FS548="",NA(),FS548))</f>
        <v>0</v>
      </c>
      <c r="JV36">
        <f>IF(Charts!$B$3="none",BR548,IF(FT548="",NA(),FT548))</f>
        <v>0</v>
      </c>
      <c r="JW36">
        <f>IF(Charts!$B$3="none",BS548,IF(FU548="",NA(),FU548))</f>
        <v>0</v>
      </c>
      <c r="JX36">
        <f>IF(Charts!$B$3="none",BT548,IF(FV548="",NA(),FV548))</f>
        <v>0</v>
      </c>
      <c r="JY36">
        <f>IF(Charts!$B$3="none",BU548,IF(FW548="",NA(),FW548))</f>
        <v>0</v>
      </c>
      <c r="JZ36">
        <f>IF(Charts!$B$3="none",BV548,IF(FX548="",NA(),FX548))</f>
        <v>0</v>
      </c>
      <c r="KA36">
        <f>IF(Charts!$B$3="none",BW548,IF(FY548="",NA(),FY548))</f>
        <v>0</v>
      </c>
      <c r="KB36">
        <f>IF(Charts!$B$3="none",BX548,IF(FZ548="",NA(),FZ548))</f>
        <v>0</v>
      </c>
      <c r="KC36">
        <f>IF(Charts!$B$3="none",BY548,IF(GA548="",NA(),GA548))</f>
        <v>0</v>
      </c>
      <c r="KD36">
        <f>IF(Charts!$B$3="none",BZ548,IF(GB548="",NA(),GB548))</f>
        <v>0</v>
      </c>
      <c r="KE36">
        <f>IF(Charts!$B$3="none",CA548,IF(GC548="",NA(),GC548))</f>
        <v>0</v>
      </c>
      <c r="KF36">
        <f>IF(Charts!$B$3="none",CB548,IF(GD548="",NA(),GD548))</f>
        <v>0</v>
      </c>
      <c r="KG36">
        <f>IF(Charts!$B$3="none",CC548,IF(GE548="",NA(),GE548))</f>
        <v>0</v>
      </c>
      <c r="KH36">
        <f>IF(Charts!$B$3="none",CD548,IF(GF548="",NA(),GF548))</f>
        <v>0</v>
      </c>
      <c r="KI36">
        <f>IF(Charts!$B$3="none",CE548,IF(GG548="",NA(),GG548))</f>
        <v>0</v>
      </c>
      <c r="KJ36">
        <f>IF(Charts!$B$3="none",CF548,IF(GH548="",NA(),GH548))</f>
        <v>0</v>
      </c>
      <c r="KK36">
        <f>IF(Charts!$B$3="none",CG548,IF(GI548="",NA(),GI548))</f>
        <v>0</v>
      </c>
      <c r="KL36">
        <f>IF(Charts!$B$3="none",CH548,IF(GJ548="",NA(),GJ548))</f>
        <v>0</v>
      </c>
      <c r="KM36">
        <f>IF(Charts!$B$3="none",CI548,IF(GK548="",NA(),GK548))</f>
        <v>0</v>
      </c>
      <c r="KN36">
        <f>IF(Charts!$B$3="none",CJ548,IF(GL548="",NA(),GL548))</f>
        <v>0</v>
      </c>
      <c r="KO36">
        <f>IF(Charts!$B$3="none",CK548,IF(GM548="",NA(),GM548))</f>
        <v>0</v>
      </c>
      <c r="KP36">
        <f>IF(Charts!$B$3="none",CL548,IF(GN548="",NA(),GN548))</f>
        <v>0</v>
      </c>
      <c r="KQ36">
        <f>IF(Charts!$B$3="none",CM548,IF(GO548="",NA(),GO548))</f>
        <v>0</v>
      </c>
      <c r="KR36">
        <f>IF(Charts!$B$3="none",CN548,IF(GP548="",NA(),GP548))</f>
        <v>0</v>
      </c>
      <c r="KS36">
        <f>IF(Charts!$B$3="none",CO548,IF(GQ548="",NA(),GQ548))</f>
        <v>0</v>
      </c>
      <c r="KT36">
        <f>IF(Charts!$B$3="none",CP548,IF(GR548="",NA(),GR548))</f>
        <v>0</v>
      </c>
      <c r="KU36">
        <f>IF(Charts!$B$3="none",CQ548,IF(GS548="",NA(),GS548))</f>
        <v>0</v>
      </c>
      <c r="KV36">
        <f>IF(Charts!$B$3="none",CR548,IF(GT548="",NA(),GT548))</f>
        <v>0</v>
      </c>
      <c r="KW36">
        <f>IF(Charts!$B$3="none",CS548,IF(GU548="",NA(),GU548))</f>
        <v>0</v>
      </c>
      <c r="KX36">
        <f>IF(Charts!$B$3="none",CT548,IF(GV548="",NA(),GV548))</f>
        <v>0</v>
      </c>
      <c r="KY36">
        <f>IF(Charts!$B$3="none",CU548,IF(GW548="",NA(),GW548))</f>
        <v>0</v>
      </c>
      <c r="KZ36">
        <f>IF(Charts!$B$3="none",CV548,IF(GX548="",NA(),GX548))</f>
        <v>0</v>
      </c>
      <c r="LA36">
        <f>IF(Charts!$B$3="none",CW548,IF(GY548="",NA(),GY548))</f>
        <v>0</v>
      </c>
      <c r="LB36">
        <f>IF(Charts!$B$3="none",CX548,IF(GZ548="",NA(),GZ548))</f>
        <v>0</v>
      </c>
      <c r="LC36">
        <f>IF(Charts!$B$3="none",CY548,IF(HA548="",NA(),HA548))</f>
        <v>0</v>
      </c>
      <c r="LD36">
        <f>IF(Charts!$B$3="none",CZ548,IF(HB548="",NA(),HB548))</f>
        <v>0</v>
      </c>
      <c r="LE36">
        <f>IF(Charts!$B$3="none",DA548,IF(HC548="",NA(),HC548))</f>
        <v>0</v>
      </c>
      <c r="LF36">
        <f>IF(Charts!$B$3="none",DB548,IF(HD548="",NA(),HD548))</f>
        <v>0</v>
      </c>
      <c r="LG36">
        <f>IF(Charts!$B$3="none",DC548,IF(HE548="",NA(),HE548))</f>
        <v>0</v>
      </c>
      <c r="LH36">
        <f>IF(Charts!$B$3="none",DD548,IF(HF548="",NA(),HF548))</f>
        <v>0</v>
      </c>
    </row>
    <row r="37" spans="4:320">
      <c r="D37">
        <v>33</v>
      </c>
      <c r="E37">
        <f>IF(INDIRECT(ADDRESS($D37+2,E$2+1,,,"Instances"))="","",INDIRECT(ADDRESS($D37+2,E$2+1,,,"Instances")))</f>
        <v>0</v>
      </c>
      <c r="F37">
        <f>IFERROR(SMALL(E5:E105,ROW()-ROW($F$5)+1),"")</f>
        <v>0</v>
      </c>
      <c r="H37">
        <f>IFERROR(SUM(F5:F37),"")</f>
        <v>0</v>
      </c>
      <c r="I37">
        <f>IF(INDIRECT(ADDRESS($D37+2,I$2+1,,,"Instances"))="","",INDIRECT(ADDRESS($D37+2,I$2+1,,,"Instances")))</f>
        <v>0</v>
      </c>
      <c r="J37">
        <f>IFERROR(SMALL(I5:I105,ROW()-ROW($J$5)+1),"")</f>
        <v>0</v>
      </c>
      <c r="L37">
        <f>IFERROR(SUM(J5:J37),"")</f>
        <v>0</v>
      </c>
      <c r="M37">
        <f>IF(INDIRECT(ADDRESS($D37+2,M$2+1,,,"Instances"))="","",INDIRECT(ADDRESS($D37+2,M$2+1,,,"Instances")))</f>
        <v>0</v>
      </c>
      <c r="N37">
        <f>IFERROR(SMALL(M5:M105,ROW()-ROW($N$5)+1),"")</f>
        <v>0</v>
      </c>
      <c r="P37">
        <f>IFERROR(SUM(N5:N37),"")</f>
        <v>0</v>
      </c>
      <c r="Q37">
        <f>IF(INDIRECT(ADDRESS($D37+2,Q$2+1,,,"Instances"))="","",INDIRECT(ADDRESS($D37+2,Q$2+1,,,"Instances")))</f>
        <v>0</v>
      </c>
      <c r="R37">
        <f>IFERROR(SMALL(Q5:Q105,ROW()-ROW($R$5)+1),"")</f>
        <v>0</v>
      </c>
      <c r="T37">
        <f>IFERROR(SUM(R5:R37),"")</f>
        <v>0</v>
      </c>
      <c r="U37">
        <f>IF(INDIRECT(ADDRESS($D37+2,U$2+1,,,"Instances"))="","",INDIRECT(ADDRESS($D37+2,U$2+1,,,"Instances")))</f>
        <v>0</v>
      </c>
      <c r="V37">
        <f>IFERROR(SMALL(U5:U105,ROW()-ROW($V$5)+1),"")</f>
        <v>0</v>
      </c>
      <c r="X37">
        <f>IFERROR(SUM(V5:V37),"")</f>
        <v>0</v>
      </c>
      <c r="Y37">
        <f>IF(INDIRECT(ADDRESS($D37+2,Y$2+1,,,"Instances"))="","",INDIRECT(ADDRESS($D37+2,Y$2+1,,,"Instances")))</f>
        <v>0</v>
      </c>
      <c r="Z37">
        <f>IFERROR(SMALL(Y5:Y105,ROW()-ROW($Z$5)+1),"")</f>
        <v>0</v>
      </c>
      <c r="AB37">
        <f>IFERROR(SUM(Z5:Z37),"")</f>
        <v>0</v>
      </c>
      <c r="AC37">
        <f>IF(INDIRECT(ADDRESS($D37+2,AC$2+1,,,"Instances"))="","",INDIRECT(ADDRESS($D37+2,AC$2+1,,,"Instances")))</f>
        <v>0</v>
      </c>
      <c r="AD37">
        <f>IFERROR(SMALL(AC5:AC105,ROW()-ROW($AD$5)+1),"")</f>
        <v>0</v>
      </c>
      <c r="AF37">
        <f>IFERROR(SUM(AD5:AD37),"")</f>
        <v>0</v>
      </c>
      <c r="AG37">
        <f>IF(INDIRECT(ADDRESS($D37+2,AG$2+1,,,"Instances"))="","",INDIRECT(ADDRESS($D37+2,AG$2+1,,,"Instances")))</f>
        <v>0</v>
      </c>
      <c r="AH37">
        <f>IFERROR(SMALL(AG5:AG105,ROW()-ROW($AH$5)+1),"")</f>
        <v>0</v>
      </c>
      <c r="AJ37">
        <f>IFERROR(SUM(AH5:AH37),"")</f>
        <v>0</v>
      </c>
      <c r="AK37">
        <f>IF(INDIRECT(ADDRESS($D37+2,AK$2+1,,,"Instances"))="","",INDIRECT(ADDRESS($D37+2,AK$2+1,,,"Instances")))</f>
        <v>0</v>
      </c>
      <c r="AL37">
        <f>IFERROR(SMALL(AK5:AK105,ROW()-ROW($AL$5)+1),"")</f>
        <v>0</v>
      </c>
      <c r="AN37">
        <f>IFERROR(SUM(AL5:AL37),"")</f>
        <v>0</v>
      </c>
      <c r="AO37">
        <f>IF(INDIRECT(ADDRESS($D37+2,AO$2+1,,,"Instances"))="","",INDIRECT(ADDRESS($D37+2,AO$2+1,,,"Instances")))</f>
        <v>0</v>
      </c>
      <c r="AP37">
        <f>IFERROR(SMALL(AO5:AO105,ROW()-ROW($AP$5)+1),"")</f>
        <v>0</v>
      </c>
      <c r="AR37">
        <f>IFERROR(SUM(AP5:AP37),"")</f>
        <v>0</v>
      </c>
      <c r="AS37">
        <f>IF(INDIRECT(ADDRESS($D37+2,AS$2+1,,,"Instances"))="","",INDIRECT(ADDRESS($D37+2,AS$2+1,,,"Instances")))</f>
        <v>0</v>
      </c>
      <c r="AT37">
        <f>IFERROR(SMALL(AS5:AS105,ROW()-ROW($AT$5)+1),"")</f>
        <v>0</v>
      </c>
      <c r="AV37">
        <f>IFERROR(SUM(AT5:AT37),"")</f>
        <v>0</v>
      </c>
      <c r="AW37">
        <f>IF(INDIRECT(ADDRESS($D37+2,AW$2+1,,,"Instances"))="","",INDIRECT(ADDRESS($D37+2,AW$2+1,,,"Instances")))</f>
        <v>0</v>
      </c>
      <c r="AX37">
        <f>IFERROR(SMALL(AW5:AW105,ROW()-ROW($AX$5)+1),"")</f>
        <v>0</v>
      </c>
      <c r="AZ37">
        <f>IFERROR(SUM(AX5:AX37),"")</f>
        <v>0</v>
      </c>
      <c r="BA37">
        <f>IF(INDIRECT(ADDRESS($D37+2,BA$2+1,,,"Instances"))="","",INDIRECT(ADDRESS($D37+2,BA$2+1,,,"Instances")))</f>
        <v>0</v>
      </c>
      <c r="BB37">
        <f>IFERROR(SMALL(BA5:BA105,ROW()-ROW($BB$5)+1),"")</f>
        <v>0</v>
      </c>
      <c r="BD37">
        <f>IFERROR(SUM(BB5:BB37),"")</f>
        <v>0</v>
      </c>
      <c r="BE37">
        <f>IF(INDIRECT(ADDRESS($D37+2,BE$2+1,,,"Instances"))="","",INDIRECT(ADDRESS($D37+2,BE$2+1,,,"Instances")))</f>
        <v>0</v>
      </c>
      <c r="BF37">
        <f>IFERROR(SMALL(BE5:BE105,ROW()-ROW($BF$5)+1),"")</f>
        <v>0</v>
      </c>
      <c r="BH37">
        <f>IFERROR(SUM(BF5:BF37),"")</f>
        <v>0</v>
      </c>
      <c r="BI37">
        <f>IF(INDIRECT(ADDRESS($D37+2,BI$2+1,,,"Instances"))="","",INDIRECT(ADDRESS($D37+2,BI$2+1,,,"Instances")))</f>
        <v>0</v>
      </c>
      <c r="BJ37">
        <f>IFERROR(SMALL(BI5:BI105,ROW()-ROW($BJ$5)+1),"")</f>
        <v>0</v>
      </c>
      <c r="BL37">
        <f>IFERROR(SUM(BJ5:BJ37),"")</f>
        <v>0</v>
      </c>
      <c r="BM37">
        <f>IF(INDIRECT(ADDRESS($D37+2,BM$2+1,,,"Instances"))="","",INDIRECT(ADDRESS($D37+2,BM$2+1,,,"Instances")))</f>
        <v>0</v>
      </c>
      <c r="BN37">
        <f>IFERROR(SMALL(BM5:BM105,ROW()-ROW($BN$5)+1),"")</f>
        <v>0</v>
      </c>
      <c r="BP37">
        <f>IFERROR(SUM(BN5:BN37),"")</f>
        <v>0</v>
      </c>
      <c r="BQ37">
        <f>IF(INDIRECT(ADDRESS($D37+2,BQ$2+1,,,"Instances"))="","",INDIRECT(ADDRESS($D37+2,BQ$2+1,,,"Instances")))</f>
        <v>0</v>
      </c>
      <c r="BR37">
        <f>IFERROR(SMALL(BQ5:BQ105,ROW()-ROW($BR$5)+1),"")</f>
        <v>0</v>
      </c>
      <c r="BT37">
        <f>IFERROR(SUM(BR5:BR37),"")</f>
        <v>0</v>
      </c>
      <c r="BU37">
        <f>IF(INDIRECT(ADDRESS($D37+2,BU$2+1,,,"Instances"))="","",INDIRECT(ADDRESS($D37+2,BU$2+1,,,"Instances")))</f>
        <v>0</v>
      </c>
      <c r="BV37">
        <f>IFERROR(SMALL(BU5:BU105,ROW()-ROW($BV$5)+1),"")</f>
        <v>0</v>
      </c>
      <c r="BX37">
        <f>IFERROR(SUM(BV5:BV37),"")</f>
        <v>0</v>
      </c>
      <c r="BY37">
        <f>IF(INDIRECT(ADDRESS($D37+2,BY$2+1,,,"Instances"))="","",INDIRECT(ADDRESS($D37+2,BY$2+1,,,"Instances")))</f>
        <v>0</v>
      </c>
      <c r="BZ37">
        <f>IFERROR(SMALL(BY5:BY105,ROW()-ROW($BZ$5)+1),"")</f>
        <v>0</v>
      </c>
      <c r="CB37">
        <f>IFERROR(SUM(BZ5:BZ37),"")</f>
        <v>0</v>
      </c>
      <c r="CC37">
        <f>IF(INDIRECT(ADDRESS($D37+2,CC$2+1,,,"Instances"))="","",INDIRECT(ADDRESS($D37+2,CC$2+1,,,"Instances")))</f>
        <v>0</v>
      </c>
      <c r="CD37">
        <f>IFERROR(SMALL(CC5:CC105,ROW()-ROW($CD$5)+1),"")</f>
        <v>0</v>
      </c>
      <c r="CF37">
        <f>IFERROR(SUM(CD5:CD37),"")</f>
        <v>0</v>
      </c>
      <c r="CG37">
        <f>IF(INDIRECT(ADDRESS($D37+2,CG$2+1,,,"Instances"))="","",INDIRECT(ADDRESS($D37+2,CG$2+1,,,"Instances")))</f>
        <v>0</v>
      </c>
      <c r="CH37">
        <f>IFERROR(SMALL(CG5:CG105,ROW()-ROW($CH$5)+1),"")</f>
        <v>0</v>
      </c>
      <c r="CJ37">
        <f>IFERROR(SUM(CH5:CH37),"")</f>
        <v>0</v>
      </c>
      <c r="CK37">
        <f>IF(INDIRECT(ADDRESS($D37+2,CK$2+1,,,"Instances"))="","",INDIRECT(ADDRESS($D37+2,CK$2+1,,,"Instances")))</f>
        <v>0</v>
      </c>
      <c r="CL37">
        <f>IFERROR(SMALL(CK5:CK105,ROW()-ROW($CL$5)+1),"")</f>
        <v>0</v>
      </c>
      <c r="CN37">
        <f>IFERROR(SUM(CL5:CL37),"")</f>
        <v>0</v>
      </c>
      <c r="CO37">
        <f>IF(INDIRECT(ADDRESS($D37+2,CO$2+1,,,"Instances"))="","",INDIRECT(ADDRESS($D37+2,CO$2+1,,,"Instances")))</f>
        <v>0</v>
      </c>
      <c r="CP37">
        <f>IFERROR(SMALL(CO5:CO105,ROW()-ROW($CP$5)+1),"")</f>
        <v>0</v>
      </c>
      <c r="CR37">
        <f>IFERROR(SUM(CP5:CP37),"")</f>
        <v>0</v>
      </c>
      <c r="CS37">
        <f>IF(INDIRECT(ADDRESS($D37+2,CS$2+1,,,"Instances"))="","",INDIRECT(ADDRESS($D37+2,CS$2+1,,,"Instances")))</f>
        <v>0</v>
      </c>
      <c r="CT37">
        <f>IFERROR(SMALL(CS5:CS105,ROW()-ROW($CT$5)+1),"")</f>
        <v>0</v>
      </c>
      <c r="CV37">
        <f>IFERROR(SUM(CT5:CT37),"")</f>
        <v>0</v>
      </c>
      <c r="CW37">
        <f>IF(INDIRECT(ADDRESS($D37+2,CW$2+1,,,"Instances"))="","",INDIRECT(ADDRESS($D37+2,CW$2+1,,,"Instances")))</f>
        <v>0</v>
      </c>
      <c r="CX37">
        <f>IFERROR(SMALL(CW5:CW105,ROW()-ROW($CX$5)+1),"")</f>
        <v>0</v>
      </c>
      <c r="CZ37">
        <f>IFERROR(SUM(CX5:CX37),"")</f>
        <v>0</v>
      </c>
      <c r="DA37">
        <f>IF(INDIRECT(ADDRESS($D37+2,DA$2+1,,,"Instances"))="","",INDIRECT(ADDRESS($D37+2,DA$2+1,,,"Instances")))</f>
        <v>0</v>
      </c>
      <c r="DB37">
        <f>IFERROR(SMALL(DA5:DA105,ROW()-ROW($DB$5)+1),"")</f>
        <v>0</v>
      </c>
      <c r="DD37">
        <f>IFERROR(SUM(DB5:DB37),"")</f>
        <v>0</v>
      </c>
      <c r="DF37">
        <v>33</v>
      </c>
      <c r="DG37" cm="1">
        <f t="array" ref="DG37">_xlfn.SWITCH(Charts!$B$3,"average", AVERAGE(INDIRECT(ADDRESS(32+3,DG$2+1,,,"Instances") &amp; ":" &amp; ADDRESS(32+3,DG$2+1))),"median", MEDIAN(INDIRECT(ADDRESS(32+3,DG$2+1,,,"Instances") &amp; ":" &amp; ADDRESS(32+3,DG$2+1))),"min", MIN(INDIRECT(ADDRESS(32+3,DG$2+1,,,"Instances") &amp; ":" &amp; ADDRESS(32+3,DG$2+1))),"max", MAX(INDIRECT(ADDRESS(32+3,DG$2+1,,,"Instances") &amp; ":" &amp; ADDRESS(32+3,DG$2+1))),"diff", MAX(INDIRECT(ADDRESS(32+3,DG$2+1,,,"Instances") &amp; ":" &amp; ADDRESS(32+3,DG$2+1)))-MIN(INDIRECT(ADDRESS(32+3,DG$2+1,,,"Instances") &amp; ":" &amp; ADDRESS(32+3,DG$2+1))))</f>
        <v>0</v>
      </c>
      <c r="DH37">
        <f>IFERROR(SMALL(DG5:DG105,ROW()-ROW($DH$5)+1),"")</f>
        <v>0</v>
      </c>
      <c r="DJ37">
        <f>IFERROR(SUM(DH5:DH37),"")</f>
        <v>0</v>
      </c>
      <c r="DK37" cm="1">
        <f t="array" ref="DK37">_xlfn.SWITCH(Charts!$B$3,"average", AVERAGE(INDIRECT(ADDRESS(32+3,DK$2+1,,,"Instances") &amp; ":" &amp; ADDRESS(32+3,DK$2+1))),"median", MEDIAN(INDIRECT(ADDRESS(32+3,DK$2+1,,,"Instances") &amp; ":" &amp; ADDRESS(32+3,DK$2+1))),"min", MIN(INDIRECT(ADDRESS(32+3,DK$2+1,,,"Instances") &amp; ":" &amp; ADDRESS(32+3,DK$2+1))),"max", MAX(INDIRECT(ADDRESS(32+3,DK$2+1,,,"Instances") &amp; ":" &amp; ADDRESS(32+3,DK$2+1))),"diff", MAX(INDIRECT(ADDRESS(32+3,DK$2+1,,,"Instances") &amp; ":" &amp; ADDRESS(32+3,DK$2+1)))-MIN(INDIRECT(ADDRESS(32+3,DK$2+1,,,"Instances") &amp; ":" &amp; ADDRESS(32+3,DK$2+1))))</f>
        <v>0</v>
      </c>
      <c r="DL37">
        <f>IFERROR(SMALL(DK5:DK105,ROW()-ROW($DL$5)+1),"")</f>
        <v>0</v>
      </c>
      <c r="DN37">
        <f>IFERROR(SUM(DL5:DL37),"")</f>
        <v>0</v>
      </c>
      <c r="DO37" cm="1">
        <f t="array" ref="DO37">_xlfn.SWITCH(Charts!$B$3,"average", AVERAGE(INDIRECT(ADDRESS(32+3,DO$2+1,,,"Instances") &amp; ":" &amp; ADDRESS(32+3,DO$2+1))),"median", MEDIAN(INDIRECT(ADDRESS(32+3,DO$2+1,,,"Instances") &amp; ":" &amp; ADDRESS(32+3,DO$2+1))),"min", MIN(INDIRECT(ADDRESS(32+3,DO$2+1,,,"Instances") &amp; ":" &amp; ADDRESS(32+3,DO$2+1))),"max", MAX(INDIRECT(ADDRESS(32+3,DO$2+1,,,"Instances") &amp; ":" &amp; ADDRESS(32+3,DO$2+1))),"diff", MAX(INDIRECT(ADDRESS(32+3,DO$2+1,,,"Instances") &amp; ":" &amp; ADDRESS(32+3,DO$2+1)))-MIN(INDIRECT(ADDRESS(32+3,DO$2+1,,,"Instances") &amp; ":" &amp; ADDRESS(32+3,DO$2+1))))</f>
        <v>0</v>
      </c>
      <c r="DP37">
        <f>IFERROR(SMALL(DO5:DO105,ROW()-ROW($DP$5)+1),"")</f>
        <v>0</v>
      </c>
      <c r="DR37">
        <f>IFERROR(SUM(DP5:DP37),"")</f>
        <v>0</v>
      </c>
      <c r="DS37" cm="1">
        <f t="array" ref="DS37">_xlfn.SWITCH(Charts!$B$3,"average", AVERAGE(INDIRECT(ADDRESS(32+3,DS$2+1,,,"Instances") &amp; ":" &amp; ADDRESS(32+3,DS$2+1))),"median", MEDIAN(INDIRECT(ADDRESS(32+3,DS$2+1,,,"Instances") &amp; ":" &amp; ADDRESS(32+3,DS$2+1))),"min", MIN(INDIRECT(ADDRESS(32+3,DS$2+1,,,"Instances") &amp; ":" &amp; ADDRESS(32+3,DS$2+1))),"max", MAX(INDIRECT(ADDRESS(32+3,DS$2+1,,,"Instances") &amp; ":" &amp; ADDRESS(32+3,DS$2+1))),"diff", MAX(INDIRECT(ADDRESS(32+3,DS$2+1,,,"Instances") &amp; ":" &amp; ADDRESS(32+3,DS$2+1)))-MIN(INDIRECT(ADDRESS(32+3,DS$2+1,,,"Instances") &amp; ":" &amp; ADDRESS(32+3,DS$2+1))))</f>
        <v>0</v>
      </c>
      <c r="DT37">
        <f>IFERROR(SMALL(DS5:DS105,ROW()-ROW($DT$5)+1),"")</f>
        <v>0</v>
      </c>
      <c r="DV37">
        <f>IFERROR(SUM(DT5:DT37),"")</f>
        <v>0</v>
      </c>
      <c r="DW37" cm="1">
        <f t="array" ref="DW37">_xlfn.SWITCH(Charts!$B$3,"average", AVERAGE(INDIRECT(ADDRESS(32+3,DW$2+1,,,"Instances") &amp; ":" &amp; ADDRESS(32+3,DW$2+1))),"median", MEDIAN(INDIRECT(ADDRESS(32+3,DW$2+1,,,"Instances") &amp; ":" &amp; ADDRESS(32+3,DW$2+1))),"min", MIN(INDIRECT(ADDRESS(32+3,DW$2+1,,,"Instances") &amp; ":" &amp; ADDRESS(32+3,DW$2+1))),"max", MAX(INDIRECT(ADDRESS(32+3,DW$2+1,,,"Instances") &amp; ":" &amp; ADDRESS(32+3,DW$2+1))),"diff", MAX(INDIRECT(ADDRESS(32+3,DW$2+1,,,"Instances") &amp; ":" &amp; ADDRESS(32+3,DW$2+1)))-MIN(INDIRECT(ADDRESS(32+3,DW$2+1,,,"Instances") &amp; ":" &amp; ADDRESS(32+3,DW$2+1))))</f>
        <v>0</v>
      </c>
      <c r="DX37">
        <f>IFERROR(SMALL(DW5:DW105,ROW()-ROW($DX$5)+1),"")</f>
        <v>0</v>
      </c>
      <c r="DZ37">
        <f>IFERROR(SUM(DX5:DX37),"")</f>
        <v>0</v>
      </c>
      <c r="EA37" cm="1">
        <f t="array" ref="EA37">_xlfn.SWITCH(Charts!$B$3,"average", AVERAGE(INDIRECT(ADDRESS(32+3,EA$2+1,,,"Instances") &amp; ":" &amp; ADDRESS(32+3,EA$2+1))),"median", MEDIAN(INDIRECT(ADDRESS(32+3,EA$2+1,,,"Instances") &amp; ":" &amp; ADDRESS(32+3,EA$2+1))),"min", MIN(INDIRECT(ADDRESS(32+3,EA$2+1,,,"Instances") &amp; ":" &amp; ADDRESS(32+3,EA$2+1))),"max", MAX(INDIRECT(ADDRESS(32+3,EA$2+1,,,"Instances") &amp; ":" &amp; ADDRESS(32+3,EA$2+1))),"diff", MAX(INDIRECT(ADDRESS(32+3,EA$2+1,,,"Instances") &amp; ":" &amp; ADDRESS(32+3,EA$2+1)))-MIN(INDIRECT(ADDRESS(32+3,EA$2+1,,,"Instances") &amp; ":" &amp; ADDRESS(32+3,EA$2+1))))</f>
        <v>0</v>
      </c>
      <c r="EB37">
        <f>IFERROR(SMALL(EA5:EA105,ROW()-ROW($EB$5)+1),"")</f>
        <v>0</v>
      </c>
      <c r="ED37">
        <f>IFERROR(SUM(EB5:EB37),"")</f>
        <v>0</v>
      </c>
      <c r="EE37" cm="1">
        <f t="array" ref="EE37">_xlfn.SWITCH(Charts!$B$3,"average", AVERAGE(INDIRECT(ADDRESS(32+3,EE$2+1,,,"Instances") &amp; ":" &amp; ADDRESS(32+3,EE$2+1))),"median", MEDIAN(INDIRECT(ADDRESS(32+3,EE$2+1,,,"Instances") &amp; ":" &amp; ADDRESS(32+3,EE$2+1))),"min", MIN(INDIRECT(ADDRESS(32+3,EE$2+1,,,"Instances") &amp; ":" &amp; ADDRESS(32+3,EE$2+1))),"max", MAX(INDIRECT(ADDRESS(32+3,EE$2+1,,,"Instances") &amp; ":" &amp; ADDRESS(32+3,EE$2+1))),"diff", MAX(INDIRECT(ADDRESS(32+3,EE$2+1,,,"Instances") &amp; ":" &amp; ADDRESS(32+3,EE$2+1)))-MIN(INDIRECT(ADDRESS(32+3,EE$2+1,,,"Instances") &amp; ":" &amp; ADDRESS(32+3,EE$2+1))))</f>
        <v>0</v>
      </c>
      <c r="EF37">
        <f>IFERROR(SMALL(EE5:EE105,ROW()-ROW($EF$5)+1),"")</f>
        <v>0</v>
      </c>
      <c r="EH37">
        <f>IFERROR(SUM(EF5:EF37),"")</f>
        <v>0</v>
      </c>
      <c r="EI37" cm="1">
        <f t="array" ref="EI37">_xlfn.SWITCH(Charts!$B$3,"average", AVERAGE(INDIRECT(ADDRESS(32+3,EI$2+1,,,"Instances") &amp; ":" &amp; ADDRESS(32+3,EI$2+1))),"median", MEDIAN(INDIRECT(ADDRESS(32+3,EI$2+1,,,"Instances") &amp; ":" &amp; ADDRESS(32+3,EI$2+1))),"min", MIN(INDIRECT(ADDRESS(32+3,EI$2+1,,,"Instances") &amp; ":" &amp; ADDRESS(32+3,EI$2+1))),"max", MAX(INDIRECT(ADDRESS(32+3,EI$2+1,,,"Instances") &amp; ":" &amp; ADDRESS(32+3,EI$2+1))),"diff", MAX(INDIRECT(ADDRESS(32+3,EI$2+1,,,"Instances") &amp; ":" &amp; ADDRESS(32+3,EI$2+1)))-MIN(INDIRECT(ADDRESS(32+3,EI$2+1,,,"Instances") &amp; ":" &amp; ADDRESS(32+3,EI$2+1))))</f>
        <v>0</v>
      </c>
      <c r="EJ37">
        <f>IFERROR(SMALL(EI5:EI105,ROW()-ROW($EJ$5)+1),"")</f>
        <v>0</v>
      </c>
      <c r="EL37">
        <f>IFERROR(SUM(EJ5:EJ37),"")</f>
        <v>0</v>
      </c>
      <c r="EM37" cm="1">
        <f t="array" ref="EM37">_xlfn.SWITCH(Charts!$B$3,"average", AVERAGE(INDIRECT(ADDRESS(32+3,EM$2+1,,,"Instances") &amp; ":" &amp; ADDRESS(32+3,EM$2+1))),"median", MEDIAN(INDIRECT(ADDRESS(32+3,EM$2+1,,,"Instances") &amp; ":" &amp; ADDRESS(32+3,EM$2+1))),"min", MIN(INDIRECT(ADDRESS(32+3,EM$2+1,,,"Instances") &amp; ":" &amp; ADDRESS(32+3,EM$2+1))),"max", MAX(INDIRECT(ADDRESS(32+3,EM$2+1,,,"Instances") &amp; ":" &amp; ADDRESS(32+3,EM$2+1))),"diff", MAX(INDIRECT(ADDRESS(32+3,EM$2+1,,,"Instances") &amp; ":" &amp; ADDRESS(32+3,EM$2+1)))-MIN(INDIRECT(ADDRESS(32+3,EM$2+1,,,"Instances") &amp; ":" &amp; ADDRESS(32+3,EM$2+1))))</f>
        <v>0</v>
      </c>
      <c r="EN37">
        <f>IFERROR(SMALL(EM5:EM105,ROW()-ROW($EN$5)+1),"")</f>
        <v>0</v>
      </c>
      <c r="EP37">
        <f>IFERROR(SUM(EN5:EN37),"")</f>
        <v>0</v>
      </c>
      <c r="EQ37" cm="1">
        <f t="array" ref="EQ37">_xlfn.SWITCH(Charts!$B$3,"average", AVERAGE(INDIRECT(ADDRESS(32+3,EQ$2+1,,,"Instances") &amp; ":" &amp; ADDRESS(32+3,EQ$2+1))),"median", MEDIAN(INDIRECT(ADDRESS(32+3,EQ$2+1,,,"Instances") &amp; ":" &amp; ADDRESS(32+3,EQ$2+1))),"min", MIN(INDIRECT(ADDRESS(32+3,EQ$2+1,,,"Instances") &amp; ":" &amp; ADDRESS(32+3,EQ$2+1))),"max", MAX(INDIRECT(ADDRESS(32+3,EQ$2+1,,,"Instances") &amp; ":" &amp; ADDRESS(32+3,EQ$2+1))),"diff", MAX(INDIRECT(ADDRESS(32+3,EQ$2+1,,,"Instances") &amp; ":" &amp; ADDRESS(32+3,EQ$2+1)))-MIN(INDIRECT(ADDRESS(32+3,EQ$2+1,,,"Instances") &amp; ":" &amp; ADDRESS(32+3,EQ$2+1))))</f>
        <v>0</v>
      </c>
      <c r="ER37">
        <f>IFERROR(SMALL(EQ5:EQ105,ROW()-ROW($ER$5)+1),"")</f>
        <v>0</v>
      </c>
      <c r="ET37">
        <f>IFERROR(SUM(ER5:ER37),"")</f>
        <v>0</v>
      </c>
      <c r="EU37" cm="1">
        <f t="array" ref="EU37">_xlfn.SWITCH(Charts!$B$3,"average", AVERAGE(INDIRECT(ADDRESS(32+3,EU$2+1,,,"Instances") &amp; ":" &amp; ADDRESS(32+3,EU$2+1))),"median", MEDIAN(INDIRECT(ADDRESS(32+3,EU$2+1,,,"Instances") &amp; ":" &amp; ADDRESS(32+3,EU$2+1))),"min", MIN(INDIRECT(ADDRESS(32+3,EU$2+1,,,"Instances") &amp; ":" &amp; ADDRESS(32+3,EU$2+1))),"max", MAX(INDIRECT(ADDRESS(32+3,EU$2+1,,,"Instances") &amp; ":" &amp; ADDRESS(32+3,EU$2+1))),"diff", MAX(INDIRECT(ADDRESS(32+3,EU$2+1,,,"Instances") &amp; ":" &amp; ADDRESS(32+3,EU$2+1)))-MIN(INDIRECT(ADDRESS(32+3,EU$2+1,,,"Instances") &amp; ":" &amp; ADDRESS(32+3,EU$2+1))))</f>
        <v>0</v>
      </c>
      <c r="EV37">
        <f>IFERROR(SMALL(EU5:EU105,ROW()-ROW($EV$5)+1),"")</f>
        <v>0</v>
      </c>
      <c r="EX37">
        <f>IFERROR(SUM(EV5:EV37),"")</f>
        <v>0</v>
      </c>
      <c r="EY37" cm="1">
        <f t="array" ref="EY37">_xlfn.SWITCH(Charts!$B$3,"average", AVERAGE(INDIRECT(ADDRESS(32+3,EY$2+1,,,"Instances") &amp; ":" &amp; ADDRESS(32+3,EY$2+1))),"median", MEDIAN(INDIRECT(ADDRESS(32+3,EY$2+1,,,"Instances") &amp; ":" &amp; ADDRESS(32+3,EY$2+1))),"min", MIN(INDIRECT(ADDRESS(32+3,EY$2+1,,,"Instances") &amp; ":" &amp; ADDRESS(32+3,EY$2+1))),"max", MAX(INDIRECT(ADDRESS(32+3,EY$2+1,,,"Instances") &amp; ":" &amp; ADDRESS(32+3,EY$2+1))),"diff", MAX(INDIRECT(ADDRESS(32+3,EY$2+1,,,"Instances") &amp; ":" &amp; ADDRESS(32+3,EY$2+1)))-MIN(INDIRECT(ADDRESS(32+3,EY$2+1,,,"Instances") &amp; ":" &amp; ADDRESS(32+3,EY$2+1))))</f>
        <v>0</v>
      </c>
      <c r="EZ37">
        <f>IFERROR(SMALL(EY5:EY105,ROW()-ROW($EZ$5)+1),"")</f>
        <v>0</v>
      </c>
      <c r="FB37">
        <f>IFERROR(SUM(EZ5:EZ37),"")</f>
        <v>0</v>
      </c>
      <c r="FC37" cm="1">
        <f t="array" ref="FC37">_xlfn.SWITCH(Charts!$B$3,"average", AVERAGE(INDIRECT(ADDRESS(32+3,FC$2+1,,,"Instances") &amp; ":" &amp; ADDRESS(32+3,FC$2+1))),"median", MEDIAN(INDIRECT(ADDRESS(32+3,FC$2+1,,,"Instances") &amp; ":" &amp; ADDRESS(32+3,FC$2+1))),"min", MIN(INDIRECT(ADDRESS(32+3,FC$2+1,,,"Instances") &amp; ":" &amp; ADDRESS(32+3,FC$2+1))),"max", MAX(INDIRECT(ADDRESS(32+3,FC$2+1,,,"Instances") &amp; ":" &amp; ADDRESS(32+3,FC$2+1))),"diff", MAX(INDIRECT(ADDRESS(32+3,FC$2+1,,,"Instances") &amp; ":" &amp; ADDRESS(32+3,FC$2+1)))-MIN(INDIRECT(ADDRESS(32+3,FC$2+1,,,"Instances") &amp; ":" &amp; ADDRESS(32+3,FC$2+1))))</f>
        <v>0</v>
      </c>
      <c r="FD37">
        <f>IFERROR(SMALL(FC5:FC105,ROW()-ROW($FD$5)+1),"")</f>
        <v>0</v>
      </c>
      <c r="FF37">
        <f>IFERROR(SUM(FD5:FD37),"")</f>
        <v>0</v>
      </c>
      <c r="FG37" cm="1">
        <f t="array" ref="FG37">_xlfn.SWITCH(Charts!$B$3,"average", AVERAGE(INDIRECT(ADDRESS(32+3,FG$2+1,,,"Instances") &amp; ":" &amp; ADDRESS(32+3,FG$2+1))),"median", MEDIAN(INDIRECT(ADDRESS(32+3,FG$2+1,,,"Instances") &amp; ":" &amp; ADDRESS(32+3,FG$2+1))),"min", MIN(INDIRECT(ADDRESS(32+3,FG$2+1,,,"Instances") &amp; ":" &amp; ADDRESS(32+3,FG$2+1))),"max", MAX(INDIRECT(ADDRESS(32+3,FG$2+1,,,"Instances") &amp; ":" &amp; ADDRESS(32+3,FG$2+1))),"diff", MAX(INDIRECT(ADDRESS(32+3,FG$2+1,,,"Instances") &amp; ":" &amp; ADDRESS(32+3,FG$2+1)))-MIN(INDIRECT(ADDRESS(32+3,FG$2+1,,,"Instances") &amp; ":" &amp; ADDRESS(32+3,FG$2+1))))</f>
        <v>0</v>
      </c>
      <c r="FH37">
        <f>IFERROR(SMALL(FG5:FG105,ROW()-ROW($FH$5)+1),"")</f>
        <v>0</v>
      </c>
      <c r="FJ37">
        <f>IFERROR(SUM(FH5:FH37),"")</f>
        <v>0</v>
      </c>
      <c r="FK37" cm="1">
        <f t="array" ref="FK37">_xlfn.SWITCH(Charts!$B$3,"average", AVERAGE(INDIRECT(ADDRESS(32+3,FK$2+1,,,"Instances") &amp; ":" &amp; ADDRESS(32+3,FK$2+1))),"median", MEDIAN(INDIRECT(ADDRESS(32+3,FK$2+1,,,"Instances") &amp; ":" &amp; ADDRESS(32+3,FK$2+1))),"min", MIN(INDIRECT(ADDRESS(32+3,FK$2+1,,,"Instances") &amp; ":" &amp; ADDRESS(32+3,FK$2+1))),"max", MAX(INDIRECT(ADDRESS(32+3,FK$2+1,,,"Instances") &amp; ":" &amp; ADDRESS(32+3,FK$2+1))),"diff", MAX(INDIRECT(ADDRESS(32+3,FK$2+1,,,"Instances") &amp; ":" &amp; ADDRESS(32+3,FK$2+1)))-MIN(INDIRECT(ADDRESS(32+3,FK$2+1,,,"Instances") &amp; ":" &amp; ADDRESS(32+3,FK$2+1))))</f>
        <v>0</v>
      </c>
      <c r="FL37">
        <f>IFERROR(SMALL(FK5:FK105,ROW()-ROW($FL$5)+1),"")</f>
        <v>0</v>
      </c>
      <c r="FN37">
        <f>IFERROR(SUM(FL5:FL37),"")</f>
        <v>0</v>
      </c>
      <c r="FO37" cm="1">
        <f t="array" ref="FO37">_xlfn.SWITCH(Charts!$B$3,"average", AVERAGE(INDIRECT(ADDRESS(32+3,FO$2+1,,,"Instances") &amp; ":" &amp; ADDRESS(32+3,FO$2+1))),"median", MEDIAN(INDIRECT(ADDRESS(32+3,FO$2+1,,,"Instances") &amp; ":" &amp; ADDRESS(32+3,FO$2+1))),"min", MIN(INDIRECT(ADDRESS(32+3,FO$2+1,,,"Instances") &amp; ":" &amp; ADDRESS(32+3,FO$2+1))),"max", MAX(INDIRECT(ADDRESS(32+3,FO$2+1,,,"Instances") &amp; ":" &amp; ADDRESS(32+3,FO$2+1))),"diff", MAX(INDIRECT(ADDRESS(32+3,FO$2+1,,,"Instances") &amp; ":" &amp; ADDRESS(32+3,FO$2+1)))-MIN(INDIRECT(ADDRESS(32+3,FO$2+1,,,"Instances") &amp; ":" &amp; ADDRESS(32+3,FO$2+1))))</f>
        <v>0</v>
      </c>
      <c r="FP37">
        <f>IFERROR(SMALL(FO5:FO105,ROW()-ROW($FP$5)+1),"")</f>
        <v>0</v>
      </c>
      <c r="FR37">
        <f>IFERROR(SUM(FP5:FP37),"")</f>
        <v>0</v>
      </c>
      <c r="FS37" cm="1">
        <f t="array" ref="FS37">_xlfn.SWITCH(Charts!$B$3,"average", AVERAGE(INDIRECT(ADDRESS(32+3,FS$2+1,,,"Instances") &amp; ":" &amp; ADDRESS(32+3,FS$2+1))),"median", MEDIAN(INDIRECT(ADDRESS(32+3,FS$2+1,,,"Instances") &amp; ":" &amp; ADDRESS(32+3,FS$2+1))),"min", MIN(INDIRECT(ADDRESS(32+3,FS$2+1,,,"Instances") &amp; ":" &amp; ADDRESS(32+3,FS$2+1))),"max", MAX(INDIRECT(ADDRESS(32+3,FS$2+1,,,"Instances") &amp; ":" &amp; ADDRESS(32+3,FS$2+1))),"diff", MAX(INDIRECT(ADDRESS(32+3,FS$2+1,,,"Instances") &amp; ":" &amp; ADDRESS(32+3,FS$2+1)))-MIN(INDIRECT(ADDRESS(32+3,FS$2+1,,,"Instances") &amp; ":" &amp; ADDRESS(32+3,FS$2+1))))</f>
        <v>0</v>
      </c>
      <c r="FT37">
        <f>IFERROR(SMALL(FS5:FS105,ROW()-ROW($FT$5)+1),"")</f>
        <v>0</v>
      </c>
      <c r="FV37">
        <f>IFERROR(SUM(FT5:FT37),"")</f>
        <v>0</v>
      </c>
      <c r="FW37" cm="1">
        <f t="array" ref="FW37">_xlfn.SWITCH(Charts!$B$3,"average", AVERAGE(INDIRECT(ADDRESS(32+3,FW$2+1,,,"Instances") &amp; ":" &amp; ADDRESS(32+3,FW$2+1))),"median", MEDIAN(INDIRECT(ADDRESS(32+3,FW$2+1,,,"Instances") &amp; ":" &amp; ADDRESS(32+3,FW$2+1))),"min", MIN(INDIRECT(ADDRESS(32+3,FW$2+1,,,"Instances") &amp; ":" &amp; ADDRESS(32+3,FW$2+1))),"max", MAX(INDIRECT(ADDRESS(32+3,FW$2+1,,,"Instances") &amp; ":" &amp; ADDRESS(32+3,FW$2+1))),"diff", MAX(INDIRECT(ADDRESS(32+3,FW$2+1,,,"Instances") &amp; ":" &amp; ADDRESS(32+3,FW$2+1)))-MIN(INDIRECT(ADDRESS(32+3,FW$2+1,,,"Instances") &amp; ":" &amp; ADDRESS(32+3,FW$2+1))))</f>
        <v>0</v>
      </c>
      <c r="FX37">
        <f>IFERROR(SMALL(FW5:FW105,ROW()-ROW($FX$5)+1),"")</f>
        <v>0</v>
      </c>
      <c r="FZ37">
        <f>IFERROR(SUM(FX5:FX37),"")</f>
        <v>0</v>
      </c>
      <c r="GA37" cm="1">
        <f t="array" ref="GA37">_xlfn.SWITCH(Charts!$B$3,"average", AVERAGE(INDIRECT(ADDRESS(32+3,GA$2+1,,,"Instances") &amp; ":" &amp; ADDRESS(32+3,GA$2+1))),"median", MEDIAN(INDIRECT(ADDRESS(32+3,GA$2+1,,,"Instances") &amp; ":" &amp; ADDRESS(32+3,GA$2+1))),"min", MIN(INDIRECT(ADDRESS(32+3,GA$2+1,,,"Instances") &amp; ":" &amp; ADDRESS(32+3,GA$2+1))),"max", MAX(INDIRECT(ADDRESS(32+3,GA$2+1,,,"Instances") &amp; ":" &amp; ADDRESS(32+3,GA$2+1))),"diff", MAX(INDIRECT(ADDRESS(32+3,GA$2+1,,,"Instances") &amp; ":" &amp; ADDRESS(32+3,GA$2+1)))-MIN(INDIRECT(ADDRESS(32+3,GA$2+1,,,"Instances") &amp; ":" &amp; ADDRESS(32+3,GA$2+1))))</f>
        <v>0</v>
      </c>
      <c r="GB37">
        <f>IFERROR(SMALL(GA5:GA105,ROW()-ROW($GB$5)+1),"")</f>
        <v>0</v>
      </c>
      <c r="GD37">
        <f>IFERROR(SUM(GB5:GB37),"")</f>
        <v>0</v>
      </c>
      <c r="GE37" cm="1">
        <f t="array" ref="GE37">_xlfn.SWITCH(Charts!$B$3,"average", AVERAGE(INDIRECT(ADDRESS(32+3,GE$2+1,,,"Instances") &amp; ":" &amp; ADDRESS(32+3,GE$2+1))),"median", MEDIAN(INDIRECT(ADDRESS(32+3,GE$2+1,,,"Instances") &amp; ":" &amp; ADDRESS(32+3,GE$2+1))),"min", MIN(INDIRECT(ADDRESS(32+3,GE$2+1,,,"Instances") &amp; ":" &amp; ADDRESS(32+3,GE$2+1))),"max", MAX(INDIRECT(ADDRESS(32+3,GE$2+1,,,"Instances") &amp; ":" &amp; ADDRESS(32+3,GE$2+1))),"diff", MAX(INDIRECT(ADDRESS(32+3,GE$2+1,,,"Instances") &amp; ":" &amp; ADDRESS(32+3,GE$2+1)))-MIN(INDIRECT(ADDRESS(32+3,GE$2+1,,,"Instances") &amp; ":" &amp; ADDRESS(32+3,GE$2+1))))</f>
        <v>0</v>
      </c>
      <c r="GF37">
        <f>IFERROR(SMALL(GE5:GE105,ROW()-ROW($GF$5)+1),"")</f>
        <v>0</v>
      </c>
      <c r="GH37">
        <f>IFERROR(SUM(GF5:GF37),"")</f>
        <v>0</v>
      </c>
      <c r="GI37" cm="1">
        <f t="array" ref="GI37">_xlfn.SWITCH(Charts!$B$3,"average", AVERAGE(INDIRECT(ADDRESS(32+3,GI$2+1,,,"Instances") &amp; ":" &amp; ADDRESS(32+3,GI$2+1))),"median", MEDIAN(INDIRECT(ADDRESS(32+3,GI$2+1,,,"Instances") &amp; ":" &amp; ADDRESS(32+3,GI$2+1))),"min", MIN(INDIRECT(ADDRESS(32+3,GI$2+1,,,"Instances") &amp; ":" &amp; ADDRESS(32+3,GI$2+1))),"max", MAX(INDIRECT(ADDRESS(32+3,GI$2+1,,,"Instances") &amp; ":" &amp; ADDRESS(32+3,GI$2+1))),"diff", MAX(INDIRECT(ADDRESS(32+3,GI$2+1,,,"Instances") &amp; ":" &amp; ADDRESS(32+3,GI$2+1)))-MIN(INDIRECT(ADDRESS(32+3,GI$2+1,,,"Instances") &amp; ":" &amp; ADDRESS(32+3,GI$2+1))))</f>
        <v>0</v>
      </c>
      <c r="GJ37">
        <f>IFERROR(SMALL(GI5:GI105,ROW()-ROW($GJ$5)+1),"")</f>
        <v>0</v>
      </c>
      <c r="GL37">
        <f>IFERROR(SUM(GJ5:GJ37),"")</f>
        <v>0</v>
      </c>
      <c r="GM37" cm="1">
        <f t="array" ref="GM37">_xlfn.SWITCH(Charts!$B$3,"average", AVERAGE(INDIRECT(ADDRESS(32+3,GM$2+1,,,"Instances") &amp; ":" &amp; ADDRESS(32+3,GM$2+1))),"median", MEDIAN(INDIRECT(ADDRESS(32+3,GM$2+1,,,"Instances") &amp; ":" &amp; ADDRESS(32+3,GM$2+1))),"min", MIN(INDIRECT(ADDRESS(32+3,GM$2+1,,,"Instances") &amp; ":" &amp; ADDRESS(32+3,GM$2+1))),"max", MAX(INDIRECT(ADDRESS(32+3,GM$2+1,,,"Instances") &amp; ":" &amp; ADDRESS(32+3,GM$2+1))),"diff", MAX(INDIRECT(ADDRESS(32+3,GM$2+1,,,"Instances") &amp; ":" &amp; ADDRESS(32+3,GM$2+1)))-MIN(INDIRECT(ADDRESS(32+3,GM$2+1,,,"Instances") &amp; ":" &amp; ADDRESS(32+3,GM$2+1))))</f>
        <v>0</v>
      </c>
      <c r="GN37">
        <f>IFERROR(SMALL(GM5:GM105,ROW()-ROW($GN$5)+1),"")</f>
        <v>0</v>
      </c>
      <c r="GP37">
        <f>IFERROR(SUM(GN5:GN37),"")</f>
        <v>0</v>
      </c>
      <c r="GQ37" cm="1">
        <f t="array" ref="GQ37">_xlfn.SWITCH(Charts!$B$3,"average", AVERAGE(INDIRECT(ADDRESS(32+3,GQ$2+1,,,"Instances") &amp; ":" &amp; ADDRESS(32+3,GQ$2+1))),"median", MEDIAN(INDIRECT(ADDRESS(32+3,GQ$2+1,,,"Instances") &amp; ":" &amp; ADDRESS(32+3,GQ$2+1))),"min", MIN(INDIRECT(ADDRESS(32+3,GQ$2+1,,,"Instances") &amp; ":" &amp; ADDRESS(32+3,GQ$2+1))),"max", MAX(INDIRECT(ADDRESS(32+3,GQ$2+1,,,"Instances") &amp; ":" &amp; ADDRESS(32+3,GQ$2+1))),"diff", MAX(INDIRECT(ADDRESS(32+3,GQ$2+1,,,"Instances") &amp; ":" &amp; ADDRESS(32+3,GQ$2+1)))-MIN(INDIRECT(ADDRESS(32+3,GQ$2+1,,,"Instances") &amp; ":" &amp; ADDRESS(32+3,GQ$2+1))))</f>
        <v>0</v>
      </c>
      <c r="GR37">
        <f>IFERROR(SMALL(GQ5:GQ105,ROW()-ROW($GR$5)+1),"")</f>
        <v>0</v>
      </c>
      <c r="GT37">
        <f>IFERROR(SUM(GR5:GR37),"")</f>
        <v>0</v>
      </c>
      <c r="GU37" cm="1">
        <f t="array" ref="GU37">_xlfn.SWITCH(Charts!$B$3,"average", AVERAGE(INDIRECT(ADDRESS(32+3,GU$2+1,,,"Instances") &amp; ":" &amp; ADDRESS(32+3,GU$2+1))),"median", MEDIAN(INDIRECT(ADDRESS(32+3,GU$2+1,,,"Instances") &amp; ":" &amp; ADDRESS(32+3,GU$2+1))),"min", MIN(INDIRECT(ADDRESS(32+3,GU$2+1,,,"Instances") &amp; ":" &amp; ADDRESS(32+3,GU$2+1))),"max", MAX(INDIRECT(ADDRESS(32+3,GU$2+1,,,"Instances") &amp; ":" &amp; ADDRESS(32+3,GU$2+1))),"diff", MAX(INDIRECT(ADDRESS(32+3,GU$2+1,,,"Instances") &amp; ":" &amp; ADDRESS(32+3,GU$2+1)))-MIN(INDIRECT(ADDRESS(32+3,GU$2+1,,,"Instances") &amp; ":" &amp; ADDRESS(32+3,GU$2+1))))</f>
        <v>0</v>
      </c>
      <c r="GV37">
        <f>IFERROR(SMALL(GU5:GU105,ROW()-ROW($GV$5)+1),"")</f>
        <v>0</v>
      </c>
      <c r="GX37">
        <f>IFERROR(SUM(GV5:GV37),"")</f>
        <v>0</v>
      </c>
      <c r="GY37" cm="1">
        <f t="array" ref="GY37">_xlfn.SWITCH(Charts!$B$3,"average", AVERAGE(INDIRECT(ADDRESS(32+3,GY$2+1,,,"Instances") &amp; ":" &amp; ADDRESS(32+3,GY$2+1))),"median", MEDIAN(INDIRECT(ADDRESS(32+3,GY$2+1,,,"Instances") &amp; ":" &amp; ADDRESS(32+3,GY$2+1))),"min", MIN(INDIRECT(ADDRESS(32+3,GY$2+1,,,"Instances") &amp; ":" &amp; ADDRESS(32+3,GY$2+1))),"max", MAX(INDIRECT(ADDRESS(32+3,GY$2+1,,,"Instances") &amp; ":" &amp; ADDRESS(32+3,GY$2+1))),"diff", MAX(INDIRECT(ADDRESS(32+3,GY$2+1,,,"Instances") &amp; ":" &amp; ADDRESS(32+3,GY$2+1)))-MIN(INDIRECT(ADDRESS(32+3,GY$2+1,,,"Instances") &amp; ":" &amp; ADDRESS(32+3,GY$2+1))))</f>
        <v>0</v>
      </c>
      <c r="GZ37">
        <f>IFERROR(SMALL(GY5:GY105,ROW()-ROW($GZ$5)+1),"")</f>
        <v>0</v>
      </c>
      <c r="HB37">
        <f>IFERROR(SUM(GZ5:GZ37),"")</f>
        <v>0</v>
      </c>
      <c r="HC37" cm="1">
        <f t="array" ref="HC37">_xlfn.SWITCH(Charts!$B$3,"average", AVERAGE(INDIRECT(ADDRESS(32+3,HC$2+1,,,"Instances") &amp; ":" &amp; ADDRESS(32+3,HC$2+1))),"median", MEDIAN(INDIRECT(ADDRESS(32+3,HC$2+1,,,"Instances") &amp; ":" &amp; ADDRESS(32+3,HC$2+1))),"min", MIN(INDIRECT(ADDRESS(32+3,HC$2+1,,,"Instances") &amp; ":" &amp; ADDRESS(32+3,HC$2+1))),"max", MAX(INDIRECT(ADDRESS(32+3,HC$2+1,,,"Instances") &amp; ":" &amp; ADDRESS(32+3,HC$2+1))),"diff", MAX(INDIRECT(ADDRESS(32+3,HC$2+1,,,"Instances") &amp; ":" &amp; ADDRESS(32+3,HC$2+1)))-MIN(INDIRECT(ADDRESS(32+3,HC$2+1,,,"Instances") &amp; ":" &amp; ADDRESS(32+3,HC$2+1))))</f>
        <v>0</v>
      </c>
      <c r="HD37">
        <f>IFERROR(SMALL(HC5:HC105,ROW()-ROW($HD$5)+1),"")</f>
        <v>0</v>
      </c>
      <c r="HF37">
        <f>IFERROR(SUM(HD5:HD37),"")</f>
        <v>0</v>
      </c>
      <c r="HI37">
        <f>IF(Charts!$B$3="none",E549,IF(DG549="",NA(),DG549))</f>
        <v>0</v>
      </c>
      <c r="HJ37">
        <f>IF(Charts!$B$3="none",F549,IF(DH549="",NA(),DH549))</f>
        <v>0</v>
      </c>
      <c r="HK37">
        <f>IF(Charts!$B$3="none",G549,IF(DI549="",NA(),DI549))</f>
        <v>0</v>
      </c>
      <c r="HL37">
        <f>IF(Charts!$B$3="none",H549,IF(DJ549="",NA(),DJ549))</f>
        <v>0</v>
      </c>
      <c r="HM37">
        <f>IF(Charts!$B$3="none",I549,IF(DK549="",NA(),DK549))</f>
        <v>0</v>
      </c>
      <c r="HN37">
        <f>IF(Charts!$B$3="none",J549,IF(DL549="",NA(),DL549))</f>
        <v>0</v>
      </c>
      <c r="HO37">
        <f>IF(Charts!$B$3="none",K549,IF(DM549="",NA(),DM549))</f>
        <v>0</v>
      </c>
      <c r="HP37">
        <f>IF(Charts!$B$3="none",L549,IF(DN549="",NA(),DN549))</f>
        <v>0</v>
      </c>
      <c r="HQ37">
        <f>IF(Charts!$B$3="none",M549,IF(DO549="",NA(),DO549))</f>
        <v>0</v>
      </c>
      <c r="HR37">
        <f>IF(Charts!$B$3="none",N549,IF(DP549="",NA(),DP549))</f>
        <v>0</v>
      </c>
      <c r="HS37">
        <f>IF(Charts!$B$3="none",O549,IF(DQ549="",NA(),DQ549))</f>
        <v>0</v>
      </c>
      <c r="HT37">
        <f>IF(Charts!$B$3="none",P549,IF(DR549="",NA(),DR549))</f>
        <v>0</v>
      </c>
      <c r="HU37">
        <f>IF(Charts!$B$3="none",Q549,IF(DS549="",NA(),DS549))</f>
        <v>0</v>
      </c>
      <c r="HV37">
        <f>IF(Charts!$B$3="none",R549,IF(DT549="",NA(),DT549))</f>
        <v>0</v>
      </c>
      <c r="HW37">
        <f>IF(Charts!$B$3="none",S549,IF(DU549="",NA(),DU549))</f>
        <v>0</v>
      </c>
      <c r="HX37">
        <f>IF(Charts!$B$3="none",T549,IF(DV549="",NA(),DV549))</f>
        <v>0</v>
      </c>
      <c r="HY37">
        <f>IF(Charts!$B$3="none",U549,IF(DW549="",NA(),DW549))</f>
        <v>0</v>
      </c>
      <c r="HZ37">
        <f>IF(Charts!$B$3="none",V549,IF(DX549="",NA(),DX549))</f>
        <v>0</v>
      </c>
      <c r="IA37">
        <f>IF(Charts!$B$3="none",W549,IF(DY549="",NA(),DY549))</f>
        <v>0</v>
      </c>
      <c r="IB37">
        <f>IF(Charts!$B$3="none",X549,IF(DZ549="",NA(),DZ549))</f>
        <v>0</v>
      </c>
      <c r="IC37">
        <f>IF(Charts!$B$3="none",Y549,IF(EA549="",NA(),EA549))</f>
        <v>0</v>
      </c>
      <c r="ID37">
        <f>IF(Charts!$B$3="none",Z549,IF(EB549="",NA(),EB549))</f>
        <v>0</v>
      </c>
      <c r="IE37">
        <f>IF(Charts!$B$3="none",AA549,IF(EC549="",NA(),EC549))</f>
        <v>0</v>
      </c>
      <c r="IF37">
        <f>IF(Charts!$B$3="none",AB549,IF(ED549="",NA(),ED549))</f>
        <v>0</v>
      </c>
      <c r="IG37">
        <f>IF(Charts!$B$3="none",AC549,IF(EE549="",NA(),EE549))</f>
        <v>0</v>
      </c>
      <c r="IH37">
        <f>IF(Charts!$B$3="none",AD549,IF(EF549="",NA(),EF549))</f>
        <v>0</v>
      </c>
      <c r="II37">
        <f>IF(Charts!$B$3="none",AE549,IF(EG549="",NA(),EG549))</f>
        <v>0</v>
      </c>
      <c r="IJ37">
        <f>IF(Charts!$B$3="none",AF549,IF(EH549="",NA(),EH549))</f>
        <v>0</v>
      </c>
      <c r="IK37">
        <f>IF(Charts!$B$3="none",AG549,IF(EI549="",NA(),EI549))</f>
        <v>0</v>
      </c>
      <c r="IL37">
        <f>IF(Charts!$B$3="none",AH549,IF(EJ549="",NA(),EJ549))</f>
        <v>0</v>
      </c>
      <c r="IM37">
        <f>IF(Charts!$B$3="none",AI549,IF(EK549="",NA(),EK549))</f>
        <v>0</v>
      </c>
      <c r="IN37">
        <f>IF(Charts!$B$3="none",AJ549,IF(EL549="",NA(),EL549))</f>
        <v>0</v>
      </c>
      <c r="IO37">
        <f>IF(Charts!$B$3="none",AK549,IF(EM549="",NA(),EM549))</f>
        <v>0</v>
      </c>
      <c r="IP37">
        <f>IF(Charts!$B$3="none",AL549,IF(EN549="",NA(),EN549))</f>
        <v>0</v>
      </c>
      <c r="IQ37">
        <f>IF(Charts!$B$3="none",AM549,IF(EO549="",NA(),EO549))</f>
        <v>0</v>
      </c>
      <c r="IR37">
        <f>IF(Charts!$B$3="none",AN549,IF(EP549="",NA(),EP549))</f>
        <v>0</v>
      </c>
      <c r="IS37">
        <f>IF(Charts!$B$3="none",AO549,IF(EQ549="",NA(),EQ549))</f>
        <v>0</v>
      </c>
      <c r="IT37">
        <f>IF(Charts!$B$3="none",AP549,IF(ER549="",NA(),ER549))</f>
        <v>0</v>
      </c>
      <c r="IU37">
        <f>IF(Charts!$B$3="none",AQ549,IF(ES549="",NA(),ES549))</f>
        <v>0</v>
      </c>
      <c r="IV37">
        <f>IF(Charts!$B$3="none",AR549,IF(ET549="",NA(),ET549))</f>
        <v>0</v>
      </c>
      <c r="IW37">
        <f>IF(Charts!$B$3="none",AS549,IF(EU549="",NA(),EU549))</f>
        <v>0</v>
      </c>
      <c r="IX37">
        <f>IF(Charts!$B$3="none",AT549,IF(EV549="",NA(),EV549))</f>
        <v>0</v>
      </c>
      <c r="IY37">
        <f>IF(Charts!$B$3="none",AU549,IF(EW549="",NA(),EW549))</f>
        <v>0</v>
      </c>
      <c r="IZ37">
        <f>IF(Charts!$B$3="none",AV549,IF(EX549="",NA(),EX549))</f>
        <v>0</v>
      </c>
      <c r="JA37">
        <f>IF(Charts!$B$3="none",AW549,IF(EY549="",NA(),EY549))</f>
        <v>0</v>
      </c>
      <c r="JB37">
        <f>IF(Charts!$B$3="none",AX549,IF(EZ549="",NA(),EZ549))</f>
        <v>0</v>
      </c>
      <c r="JC37">
        <f>IF(Charts!$B$3="none",AY549,IF(FA549="",NA(),FA549))</f>
        <v>0</v>
      </c>
      <c r="JD37">
        <f>IF(Charts!$B$3="none",AZ549,IF(FB549="",NA(),FB549))</f>
        <v>0</v>
      </c>
      <c r="JE37">
        <f>IF(Charts!$B$3="none",BA549,IF(FC549="",NA(),FC549))</f>
        <v>0</v>
      </c>
      <c r="JF37">
        <f>IF(Charts!$B$3="none",BB549,IF(FD549="",NA(),FD549))</f>
        <v>0</v>
      </c>
      <c r="JG37">
        <f>IF(Charts!$B$3="none",BC549,IF(FE549="",NA(),FE549))</f>
        <v>0</v>
      </c>
      <c r="JH37">
        <f>IF(Charts!$B$3="none",BD549,IF(FF549="",NA(),FF549))</f>
        <v>0</v>
      </c>
      <c r="JI37">
        <f>IF(Charts!$B$3="none",BE549,IF(FG549="",NA(),FG549))</f>
        <v>0</v>
      </c>
      <c r="JJ37">
        <f>IF(Charts!$B$3="none",BF549,IF(FH549="",NA(),FH549))</f>
        <v>0</v>
      </c>
      <c r="JK37">
        <f>IF(Charts!$B$3="none",BG549,IF(FI549="",NA(),FI549))</f>
        <v>0</v>
      </c>
      <c r="JL37">
        <f>IF(Charts!$B$3="none",BH549,IF(FJ549="",NA(),FJ549))</f>
        <v>0</v>
      </c>
      <c r="JM37">
        <f>IF(Charts!$B$3="none",BI549,IF(FK549="",NA(),FK549))</f>
        <v>0</v>
      </c>
      <c r="JN37">
        <f>IF(Charts!$B$3="none",BJ549,IF(FL549="",NA(),FL549))</f>
        <v>0</v>
      </c>
      <c r="JO37">
        <f>IF(Charts!$B$3="none",BK549,IF(FM549="",NA(),FM549))</f>
        <v>0</v>
      </c>
      <c r="JP37">
        <f>IF(Charts!$B$3="none",BL549,IF(FN549="",NA(),FN549))</f>
        <v>0</v>
      </c>
      <c r="JQ37">
        <f>IF(Charts!$B$3="none",BM549,IF(FO549="",NA(),FO549))</f>
        <v>0</v>
      </c>
      <c r="JR37">
        <f>IF(Charts!$B$3="none",BN549,IF(FP549="",NA(),FP549))</f>
        <v>0</v>
      </c>
      <c r="JS37">
        <f>IF(Charts!$B$3="none",BO549,IF(FQ549="",NA(),FQ549))</f>
        <v>0</v>
      </c>
      <c r="JT37">
        <f>IF(Charts!$B$3="none",BP549,IF(FR549="",NA(),FR549))</f>
        <v>0</v>
      </c>
      <c r="JU37">
        <f>IF(Charts!$B$3="none",BQ549,IF(FS549="",NA(),FS549))</f>
        <v>0</v>
      </c>
      <c r="JV37">
        <f>IF(Charts!$B$3="none",BR549,IF(FT549="",NA(),FT549))</f>
        <v>0</v>
      </c>
      <c r="JW37">
        <f>IF(Charts!$B$3="none",BS549,IF(FU549="",NA(),FU549))</f>
        <v>0</v>
      </c>
      <c r="JX37">
        <f>IF(Charts!$B$3="none",BT549,IF(FV549="",NA(),FV549))</f>
        <v>0</v>
      </c>
      <c r="JY37">
        <f>IF(Charts!$B$3="none",BU549,IF(FW549="",NA(),FW549))</f>
        <v>0</v>
      </c>
      <c r="JZ37">
        <f>IF(Charts!$B$3="none",BV549,IF(FX549="",NA(),FX549))</f>
        <v>0</v>
      </c>
      <c r="KA37">
        <f>IF(Charts!$B$3="none",BW549,IF(FY549="",NA(),FY549))</f>
        <v>0</v>
      </c>
      <c r="KB37">
        <f>IF(Charts!$B$3="none",BX549,IF(FZ549="",NA(),FZ549))</f>
        <v>0</v>
      </c>
      <c r="KC37">
        <f>IF(Charts!$B$3="none",BY549,IF(GA549="",NA(),GA549))</f>
        <v>0</v>
      </c>
      <c r="KD37">
        <f>IF(Charts!$B$3="none",BZ549,IF(GB549="",NA(),GB549))</f>
        <v>0</v>
      </c>
      <c r="KE37">
        <f>IF(Charts!$B$3="none",CA549,IF(GC549="",NA(),GC549))</f>
        <v>0</v>
      </c>
      <c r="KF37">
        <f>IF(Charts!$B$3="none",CB549,IF(GD549="",NA(),GD549))</f>
        <v>0</v>
      </c>
      <c r="KG37">
        <f>IF(Charts!$B$3="none",CC549,IF(GE549="",NA(),GE549))</f>
        <v>0</v>
      </c>
      <c r="KH37">
        <f>IF(Charts!$B$3="none",CD549,IF(GF549="",NA(),GF549))</f>
        <v>0</v>
      </c>
      <c r="KI37">
        <f>IF(Charts!$B$3="none",CE549,IF(GG549="",NA(),GG549))</f>
        <v>0</v>
      </c>
      <c r="KJ37">
        <f>IF(Charts!$B$3="none",CF549,IF(GH549="",NA(),GH549))</f>
        <v>0</v>
      </c>
      <c r="KK37">
        <f>IF(Charts!$B$3="none",CG549,IF(GI549="",NA(),GI549))</f>
        <v>0</v>
      </c>
      <c r="KL37">
        <f>IF(Charts!$B$3="none",CH549,IF(GJ549="",NA(),GJ549))</f>
        <v>0</v>
      </c>
      <c r="KM37">
        <f>IF(Charts!$B$3="none",CI549,IF(GK549="",NA(),GK549))</f>
        <v>0</v>
      </c>
      <c r="KN37">
        <f>IF(Charts!$B$3="none",CJ549,IF(GL549="",NA(),GL549))</f>
        <v>0</v>
      </c>
      <c r="KO37">
        <f>IF(Charts!$B$3="none",CK549,IF(GM549="",NA(),GM549))</f>
        <v>0</v>
      </c>
      <c r="KP37">
        <f>IF(Charts!$B$3="none",CL549,IF(GN549="",NA(),GN549))</f>
        <v>0</v>
      </c>
      <c r="KQ37">
        <f>IF(Charts!$B$3="none",CM549,IF(GO549="",NA(),GO549))</f>
        <v>0</v>
      </c>
      <c r="KR37">
        <f>IF(Charts!$B$3="none",CN549,IF(GP549="",NA(),GP549))</f>
        <v>0</v>
      </c>
      <c r="KS37">
        <f>IF(Charts!$B$3="none",CO549,IF(GQ549="",NA(),GQ549))</f>
        <v>0</v>
      </c>
      <c r="KT37">
        <f>IF(Charts!$B$3="none",CP549,IF(GR549="",NA(),GR549))</f>
        <v>0</v>
      </c>
      <c r="KU37">
        <f>IF(Charts!$B$3="none",CQ549,IF(GS549="",NA(),GS549))</f>
        <v>0</v>
      </c>
      <c r="KV37">
        <f>IF(Charts!$B$3="none",CR549,IF(GT549="",NA(),GT549))</f>
        <v>0</v>
      </c>
      <c r="KW37">
        <f>IF(Charts!$B$3="none",CS549,IF(GU549="",NA(),GU549))</f>
        <v>0</v>
      </c>
      <c r="KX37">
        <f>IF(Charts!$B$3="none",CT549,IF(GV549="",NA(),GV549))</f>
        <v>0</v>
      </c>
      <c r="KY37">
        <f>IF(Charts!$B$3="none",CU549,IF(GW549="",NA(),GW549))</f>
        <v>0</v>
      </c>
      <c r="KZ37">
        <f>IF(Charts!$B$3="none",CV549,IF(GX549="",NA(),GX549))</f>
        <v>0</v>
      </c>
      <c r="LA37">
        <f>IF(Charts!$B$3="none",CW549,IF(GY549="",NA(),GY549))</f>
        <v>0</v>
      </c>
      <c r="LB37">
        <f>IF(Charts!$B$3="none",CX549,IF(GZ549="",NA(),GZ549))</f>
        <v>0</v>
      </c>
      <c r="LC37">
        <f>IF(Charts!$B$3="none",CY549,IF(HA549="",NA(),HA549))</f>
        <v>0</v>
      </c>
      <c r="LD37">
        <f>IF(Charts!$B$3="none",CZ549,IF(HB549="",NA(),HB549))</f>
        <v>0</v>
      </c>
      <c r="LE37">
        <f>IF(Charts!$B$3="none",DA549,IF(HC549="",NA(),HC549))</f>
        <v>0</v>
      </c>
      <c r="LF37">
        <f>IF(Charts!$B$3="none",DB549,IF(HD549="",NA(),HD549))</f>
        <v>0</v>
      </c>
      <c r="LG37">
        <f>IF(Charts!$B$3="none",DC549,IF(HE549="",NA(),HE549))</f>
        <v>0</v>
      </c>
      <c r="LH37">
        <f>IF(Charts!$B$3="none",DD549,IF(HF549="",NA(),HF549))</f>
        <v>0</v>
      </c>
    </row>
    <row r="38" spans="4:320">
      <c r="D38">
        <v>34</v>
      </c>
      <c r="E38">
        <f>IF(INDIRECT(ADDRESS($D38+2,E$2+1,,,"Instances"))="","",INDIRECT(ADDRESS($D38+2,E$2+1,,,"Instances")))</f>
        <v>0</v>
      </c>
      <c r="F38">
        <f>IFERROR(SMALL(E5:E105,ROW()-ROW($F$5)+1),"")</f>
        <v>0</v>
      </c>
      <c r="H38">
        <f>IFERROR(SUM(F5:F38),"")</f>
        <v>0</v>
      </c>
      <c r="I38">
        <f>IF(INDIRECT(ADDRESS($D38+2,I$2+1,,,"Instances"))="","",INDIRECT(ADDRESS($D38+2,I$2+1,,,"Instances")))</f>
        <v>0</v>
      </c>
      <c r="J38">
        <f>IFERROR(SMALL(I5:I105,ROW()-ROW($J$5)+1),"")</f>
        <v>0</v>
      </c>
      <c r="L38">
        <f>IFERROR(SUM(J5:J38),"")</f>
        <v>0</v>
      </c>
      <c r="M38">
        <f>IF(INDIRECT(ADDRESS($D38+2,M$2+1,,,"Instances"))="","",INDIRECT(ADDRESS($D38+2,M$2+1,,,"Instances")))</f>
        <v>0</v>
      </c>
      <c r="N38">
        <f>IFERROR(SMALL(M5:M105,ROW()-ROW($N$5)+1),"")</f>
        <v>0</v>
      </c>
      <c r="P38">
        <f>IFERROR(SUM(N5:N38),"")</f>
        <v>0</v>
      </c>
      <c r="Q38">
        <f>IF(INDIRECT(ADDRESS($D38+2,Q$2+1,,,"Instances"))="","",INDIRECT(ADDRESS($D38+2,Q$2+1,,,"Instances")))</f>
        <v>0</v>
      </c>
      <c r="R38">
        <f>IFERROR(SMALL(Q5:Q105,ROW()-ROW($R$5)+1),"")</f>
        <v>0</v>
      </c>
      <c r="T38">
        <f>IFERROR(SUM(R5:R38),"")</f>
        <v>0</v>
      </c>
      <c r="U38">
        <f>IF(INDIRECT(ADDRESS($D38+2,U$2+1,,,"Instances"))="","",INDIRECT(ADDRESS($D38+2,U$2+1,,,"Instances")))</f>
        <v>0</v>
      </c>
      <c r="V38">
        <f>IFERROR(SMALL(U5:U105,ROW()-ROW($V$5)+1),"")</f>
        <v>0</v>
      </c>
      <c r="X38">
        <f>IFERROR(SUM(V5:V38),"")</f>
        <v>0</v>
      </c>
      <c r="Y38">
        <f>IF(INDIRECT(ADDRESS($D38+2,Y$2+1,,,"Instances"))="","",INDIRECT(ADDRESS($D38+2,Y$2+1,,,"Instances")))</f>
        <v>0</v>
      </c>
      <c r="Z38">
        <f>IFERROR(SMALL(Y5:Y105,ROW()-ROW($Z$5)+1),"")</f>
        <v>0</v>
      </c>
      <c r="AB38">
        <f>IFERROR(SUM(Z5:Z38),"")</f>
        <v>0</v>
      </c>
      <c r="AC38">
        <f>IF(INDIRECT(ADDRESS($D38+2,AC$2+1,,,"Instances"))="","",INDIRECT(ADDRESS($D38+2,AC$2+1,,,"Instances")))</f>
        <v>0</v>
      </c>
      <c r="AD38">
        <f>IFERROR(SMALL(AC5:AC105,ROW()-ROW($AD$5)+1),"")</f>
        <v>0</v>
      </c>
      <c r="AF38">
        <f>IFERROR(SUM(AD5:AD38),"")</f>
        <v>0</v>
      </c>
      <c r="AG38">
        <f>IF(INDIRECT(ADDRESS($D38+2,AG$2+1,,,"Instances"))="","",INDIRECT(ADDRESS($D38+2,AG$2+1,,,"Instances")))</f>
        <v>0</v>
      </c>
      <c r="AH38">
        <f>IFERROR(SMALL(AG5:AG105,ROW()-ROW($AH$5)+1),"")</f>
        <v>0</v>
      </c>
      <c r="AJ38">
        <f>IFERROR(SUM(AH5:AH38),"")</f>
        <v>0</v>
      </c>
      <c r="AK38">
        <f>IF(INDIRECT(ADDRESS($D38+2,AK$2+1,,,"Instances"))="","",INDIRECT(ADDRESS($D38+2,AK$2+1,,,"Instances")))</f>
        <v>0</v>
      </c>
      <c r="AL38">
        <f>IFERROR(SMALL(AK5:AK105,ROW()-ROW($AL$5)+1),"")</f>
        <v>0</v>
      </c>
      <c r="AN38">
        <f>IFERROR(SUM(AL5:AL38),"")</f>
        <v>0</v>
      </c>
      <c r="AO38">
        <f>IF(INDIRECT(ADDRESS($D38+2,AO$2+1,,,"Instances"))="","",INDIRECT(ADDRESS($D38+2,AO$2+1,,,"Instances")))</f>
        <v>0</v>
      </c>
      <c r="AP38">
        <f>IFERROR(SMALL(AO5:AO105,ROW()-ROW($AP$5)+1),"")</f>
        <v>0</v>
      </c>
      <c r="AR38">
        <f>IFERROR(SUM(AP5:AP38),"")</f>
        <v>0</v>
      </c>
      <c r="AS38">
        <f>IF(INDIRECT(ADDRESS($D38+2,AS$2+1,,,"Instances"))="","",INDIRECT(ADDRESS($D38+2,AS$2+1,,,"Instances")))</f>
        <v>0</v>
      </c>
      <c r="AT38">
        <f>IFERROR(SMALL(AS5:AS105,ROW()-ROW($AT$5)+1),"")</f>
        <v>0</v>
      </c>
      <c r="AV38">
        <f>IFERROR(SUM(AT5:AT38),"")</f>
        <v>0</v>
      </c>
      <c r="AW38">
        <f>IF(INDIRECT(ADDRESS($D38+2,AW$2+1,,,"Instances"))="","",INDIRECT(ADDRESS($D38+2,AW$2+1,,,"Instances")))</f>
        <v>0</v>
      </c>
      <c r="AX38">
        <f>IFERROR(SMALL(AW5:AW105,ROW()-ROW($AX$5)+1),"")</f>
        <v>0</v>
      </c>
      <c r="AZ38">
        <f>IFERROR(SUM(AX5:AX38),"")</f>
        <v>0</v>
      </c>
      <c r="BA38">
        <f>IF(INDIRECT(ADDRESS($D38+2,BA$2+1,,,"Instances"))="","",INDIRECT(ADDRESS($D38+2,BA$2+1,,,"Instances")))</f>
        <v>0</v>
      </c>
      <c r="BB38">
        <f>IFERROR(SMALL(BA5:BA105,ROW()-ROW($BB$5)+1),"")</f>
        <v>0</v>
      </c>
      <c r="BD38">
        <f>IFERROR(SUM(BB5:BB38),"")</f>
        <v>0</v>
      </c>
      <c r="BE38">
        <f>IF(INDIRECT(ADDRESS($D38+2,BE$2+1,,,"Instances"))="","",INDIRECT(ADDRESS($D38+2,BE$2+1,,,"Instances")))</f>
        <v>0</v>
      </c>
      <c r="BF38">
        <f>IFERROR(SMALL(BE5:BE105,ROW()-ROW($BF$5)+1),"")</f>
        <v>0</v>
      </c>
      <c r="BH38">
        <f>IFERROR(SUM(BF5:BF38),"")</f>
        <v>0</v>
      </c>
      <c r="BI38">
        <f>IF(INDIRECT(ADDRESS($D38+2,BI$2+1,,,"Instances"))="","",INDIRECT(ADDRESS($D38+2,BI$2+1,,,"Instances")))</f>
        <v>0</v>
      </c>
      <c r="BJ38">
        <f>IFERROR(SMALL(BI5:BI105,ROW()-ROW($BJ$5)+1),"")</f>
        <v>0</v>
      </c>
      <c r="BL38">
        <f>IFERROR(SUM(BJ5:BJ38),"")</f>
        <v>0</v>
      </c>
      <c r="BM38">
        <f>IF(INDIRECT(ADDRESS($D38+2,BM$2+1,,,"Instances"))="","",INDIRECT(ADDRESS($D38+2,BM$2+1,,,"Instances")))</f>
        <v>0</v>
      </c>
      <c r="BN38">
        <f>IFERROR(SMALL(BM5:BM105,ROW()-ROW($BN$5)+1),"")</f>
        <v>0</v>
      </c>
      <c r="BP38">
        <f>IFERROR(SUM(BN5:BN38),"")</f>
        <v>0</v>
      </c>
      <c r="BQ38">
        <f>IF(INDIRECT(ADDRESS($D38+2,BQ$2+1,,,"Instances"))="","",INDIRECT(ADDRESS($D38+2,BQ$2+1,,,"Instances")))</f>
        <v>0</v>
      </c>
      <c r="BR38">
        <f>IFERROR(SMALL(BQ5:BQ105,ROW()-ROW($BR$5)+1),"")</f>
        <v>0</v>
      </c>
      <c r="BT38">
        <f>IFERROR(SUM(BR5:BR38),"")</f>
        <v>0</v>
      </c>
      <c r="BU38">
        <f>IF(INDIRECT(ADDRESS($D38+2,BU$2+1,,,"Instances"))="","",INDIRECT(ADDRESS($D38+2,BU$2+1,,,"Instances")))</f>
        <v>0</v>
      </c>
      <c r="BV38">
        <f>IFERROR(SMALL(BU5:BU105,ROW()-ROW($BV$5)+1),"")</f>
        <v>0</v>
      </c>
      <c r="BX38">
        <f>IFERROR(SUM(BV5:BV38),"")</f>
        <v>0</v>
      </c>
      <c r="BY38">
        <f>IF(INDIRECT(ADDRESS($D38+2,BY$2+1,,,"Instances"))="","",INDIRECT(ADDRESS($D38+2,BY$2+1,,,"Instances")))</f>
        <v>0</v>
      </c>
      <c r="BZ38">
        <f>IFERROR(SMALL(BY5:BY105,ROW()-ROW($BZ$5)+1),"")</f>
        <v>0</v>
      </c>
      <c r="CB38">
        <f>IFERROR(SUM(BZ5:BZ38),"")</f>
        <v>0</v>
      </c>
      <c r="CC38">
        <f>IF(INDIRECT(ADDRESS($D38+2,CC$2+1,,,"Instances"))="","",INDIRECT(ADDRESS($D38+2,CC$2+1,,,"Instances")))</f>
        <v>0</v>
      </c>
      <c r="CD38">
        <f>IFERROR(SMALL(CC5:CC105,ROW()-ROW($CD$5)+1),"")</f>
        <v>0</v>
      </c>
      <c r="CF38">
        <f>IFERROR(SUM(CD5:CD38),"")</f>
        <v>0</v>
      </c>
      <c r="CG38">
        <f>IF(INDIRECT(ADDRESS($D38+2,CG$2+1,,,"Instances"))="","",INDIRECT(ADDRESS($D38+2,CG$2+1,,,"Instances")))</f>
        <v>0</v>
      </c>
      <c r="CH38">
        <f>IFERROR(SMALL(CG5:CG105,ROW()-ROW($CH$5)+1),"")</f>
        <v>0</v>
      </c>
      <c r="CJ38">
        <f>IFERROR(SUM(CH5:CH38),"")</f>
        <v>0</v>
      </c>
      <c r="CK38">
        <f>IF(INDIRECT(ADDRESS($D38+2,CK$2+1,,,"Instances"))="","",INDIRECT(ADDRESS($D38+2,CK$2+1,,,"Instances")))</f>
        <v>0</v>
      </c>
      <c r="CL38">
        <f>IFERROR(SMALL(CK5:CK105,ROW()-ROW($CL$5)+1),"")</f>
        <v>0</v>
      </c>
      <c r="CN38">
        <f>IFERROR(SUM(CL5:CL38),"")</f>
        <v>0</v>
      </c>
      <c r="CO38">
        <f>IF(INDIRECT(ADDRESS($D38+2,CO$2+1,,,"Instances"))="","",INDIRECT(ADDRESS($D38+2,CO$2+1,,,"Instances")))</f>
        <v>0</v>
      </c>
      <c r="CP38">
        <f>IFERROR(SMALL(CO5:CO105,ROW()-ROW($CP$5)+1),"")</f>
        <v>0</v>
      </c>
      <c r="CR38">
        <f>IFERROR(SUM(CP5:CP38),"")</f>
        <v>0</v>
      </c>
      <c r="CS38">
        <f>IF(INDIRECT(ADDRESS($D38+2,CS$2+1,,,"Instances"))="","",INDIRECT(ADDRESS($D38+2,CS$2+1,,,"Instances")))</f>
        <v>0</v>
      </c>
      <c r="CT38">
        <f>IFERROR(SMALL(CS5:CS105,ROW()-ROW($CT$5)+1),"")</f>
        <v>0</v>
      </c>
      <c r="CV38">
        <f>IFERROR(SUM(CT5:CT38),"")</f>
        <v>0</v>
      </c>
      <c r="CW38">
        <f>IF(INDIRECT(ADDRESS($D38+2,CW$2+1,,,"Instances"))="","",INDIRECT(ADDRESS($D38+2,CW$2+1,,,"Instances")))</f>
        <v>0</v>
      </c>
      <c r="CX38">
        <f>IFERROR(SMALL(CW5:CW105,ROW()-ROW($CX$5)+1),"")</f>
        <v>0</v>
      </c>
      <c r="CZ38">
        <f>IFERROR(SUM(CX5:CX38),"")</f>
        <v>0</v>
      </c>
      <c r="DA38">
        <f>IF(INDIRECT(ADDRESS($D38+2,DA$2+1,,,"Instances"))="","",INDIRECT(ADDRESS($D38+2,DA$2+1,,,"Instances")))</f>
        <v>0</v>
      </c>
      <c r="DB38">
        <f>IFERROR(SMALL(DA5:DA105,ROW()-ROW($DB$5)+1),"")</f>
        <v>0</v>
      </c>
      <c r="DD38">
        <f>IFERROR(SUM(DB5:DB38),"")</f>
        <v>0</v>
      </c>
      <c r="DF38">
        <v>34</v>
      </c>
      <c r="DG38" cm="1">
        <f t="array" ref="DG38">_xlfn.SWITCH(Charts!$B$3,"average", AVERAGE(INDIRECT(ADDRESS(33+3,DG$2+1,,,"Instances") &amp; ":" &amp; ADDRESS(33+3,DG$2+1))),"median", MEDIAN(INDIRECT(ADDRESS(33+3,DG$2+1,,,"Instances") &amp; ":" &amp; ADDRESS(33+3,DG$2+1))),"min", MIN(INDIRECT(ADDRESS(33+3,DG$2+1,,,"Instances") &amp; ":" &amp; ADDRESS(33+3,DG$2+1))),"max", MAX(INDIRECT(ADDRESS(33+3,DG$2+1,,,"Instances") &amp; ":" &amp; ADDRESS(33+3,DG$2+1))),"diff", MAX(INDIRECT(ADDRESS(33+3,DG$2+1,,,"Instances") &amp; ":" &amp; ADDRESS(33+3,DG$2+1)))-MIN(INDIRECT(ADDRESS(33+3,DG$2+1,,,"Instances") &amp; ":" &amp; ADDRESS(33+3,DG$2+1))))</f>
        <v>0</v>
      </c>
      <c r="DH38">
        <f>IFERROR(SMALL(DG5:DG105,ROW()-ROW($DH$5)+1),"")</f>
        <v>0</v>
      </c>
      <c r="DJ38">
        <f>IFERROR(SUM(DH5:DH38),"")</f>
        <v>0</v>
      </c>
      <c r="DK38" cm="1">
        <f t="array" ref="DK38">_xlfn.SWITCH(Charts!$B$3,"average", AVERAGE(INDIRECT(ADDRESS(33+3,DK$2+1,,,"Instances") &amp; ":" &amp; ADDRESS(33+3,DK$2+1))),"median", MEDIAN(INDIRECT(ADDRESS(33+3,DK$2+1,,,"Instances") &amp; ":" &amp; ADDRESS(33+3,DK$2+1))),"min", MIN(INDIRECT(ADDRESS(33+3,DK$2+1,,,"Instances") &amp; ":" &amp; ADDRESS(33+3,DK$2+1))),"max", MAX(INDIRECT(ADDRESS(33+3,DK$2+1,,,"Instances") &amp; ":" &amp; ADDRESS(33+3,DK$2+1))),"diff", MAX(INDIRECT(ADDRESS(33+3,DK$2+1,,,"Instances") &amp; ":" &amp; ADDRESS(33+3,DK$2+1)))-MIN(INDIRECT(ADDRESS(33+3,DK$2+1,,,"Instances") &amp; ":" &amp; ADDRESS(33+3,DK$2+1))))</f>
        <v>0</v>
      </c>
      <c r="DL38">
        <f>IFERROR(SMALL(DK5:DK105,ROW()-ROW($DL$5)+1),"")</f>
        <v>0</v>
      </c>
      <c r="DN38">
        <f>IFERROR(SUM(DL5:DL38),"")</f>
        <v>0</v>
      </c>
      <c r="DO38" cm="1">
        <f t="array" ref="DO38">_xlfn.SWITCH(Charts!$B$3,"average", AVERAGE(INDIRECT(ADDRESS(33+3,DO$2+1,,,"Instances") &amp; ":" &amp; ADDRESS(33+3,DO$2+1))),"median", MEDIAN(INDIRECT(ADDRESS(33+3,DO$2+1,,,"Instances") &amp; ":" &amp; ADDRESS(33+3,DO$2+1))),"min", MIN(INDIRECT(ADDRESS(33+3,DO$2+1,,,"Instances") &amp; ":" &amp; ADDRESS(33+3,DO$2+1))),"max", MAX(INDIRECT(ADDRESS(33+3,DO$2+1,,,"Instances") &amp; ":" &amp; ADDRESS(33+3,DO$2+1))),"diff", MAX(INDIRECT(ADDRESS(33+3,DO$2+1,,,"Instances") &amp; ":" &amp; ADDRESS(33+3,DO$2+1)))-MIN(INDIRECT(ADDRESS(33+3,DO$2+1,,,"Instances") &amp; ":" &amp; ADDRESS(33+3,DO$2+1))))</f>
        <v>0</v>
      </c>
      <c r="DP38">
        <f>IFERROR(SMALL(DO5:DO105,ROW()-ROW($DP$5)+1),"")</f>
        <v>0</v>
      </c>
      <c r="DR38">
        <f>IFERROR(SUM(DP5:DP38),"")</f>
        <v>0</v>
      </c>
      <c r="DS38" cm="1">
        <f t="array" ref="DS38">_xlfn.SWITCH(Charts!$B$3,"average", AVERAGE(INDIRECT(ADDRESS(33+3,DS$2+1,,,"Instances") &amp; ":" &amp; ADDRESS(33+3,DS$2+1))),"median", MEDIAN(INDIRECT(ADDRESS(33+3,DS$2+1,,,"Instances") &amp; ":" &amp; ADDRESS(33+3,DS$2+1))),"min", MIN(INDIRECT(ADDRESS(33+3,DS$2+1,,,"Instances") &amp; ":" &amp; ADDRESS(33+3,DS$2+1))),"max", MAX(INDIRECT(ADDRESS(33+3,DS$2+1,,,"Instances") &amp; ":" &amp; ADDRESS(33+3,DS$2+1))),"diff", MAX(INDIRECT(ADDRESS(33+3,DS$2+1,,,"Instances") &amp; ":" &amp; ADDRESS(33+3,DS$2+1)))-MIN(INDIRECT(ADDRESS(33+3,DS$2+1,,,"Instances") &amp; ":" &amp; ADDRESS(33+3,DS$2+1))))</f>
        <v>0</v>
      </c>
      <c r="DT38">
        <f>IFERROR(SMALL(DS5:DS105,ROW()-ROW($DT$5)+1),"")</f>
        <v>0</v>
      </c>
      <c r="DV38">
        <f>IFERROR(SUM(DT5:DT38),"")</f>
        <v>0</v>
      </c>
      <c r="DW38" cm="1">
        <f t="array" ref="DW38">_xlfn.SWITCH(Charts!$B$3,"average", AVERAGE(INDIRECT(ADDRESS(33+3,DW$2+1,,,"Instances") &amp; ":" &amp; ADDRESS(33+3,DW$2+1))),"median", MEDIAN(INDIRECT(ADDRESS(33+3,DW$2+1,,,"Instances") &amp; ":" &amp; ADDRESS(33+3,DW$2+1))),"min", MIN(INDIRECT(ADDRESS(33+3,DW$2+1,,,"Instances") &amp; ":" &amp; ADDRESS(33+3,DW$2+1))),"max", MAX(INDIRECT(ADDRESS(33+3,DW$2+1,,,"Instances") &amp; ":" &amp; ADDRESS(33+3,DW$2+1))),"diff", MAX(INDIRECT(ADDRESS(33+3,DW$2+1,,,"Instances") &amp; ":" &amp; ADDRESS(33+3,DW$2+1)))-MIN(INDIRECT(ADDRESS(33+3,DW$2+1,,,"Instances") &amp; ":" &amp; ADDRESS(33+3,DW$2+1))))</f>
        <v>0</v>
      </c>
      <c r="DX38">
        <f>IFERROR(SMALL(DW5:DW105,ROW()-ROW($DX$5)+1),"")</f>
        <v>0</v>
      </c>
      <c r="DZ38">
        <f>IFERROR(SUM(DX5:DX38),"")</f>
        <v>0</v>
      </c>
      <c r="EA38" cm="1">
        <f t="array" ref="EA38">_xlfn.SWITCH(Charts!$B$3,"average", AVERAGE(INDIRECT(ADDRESS(33+3,EA$2+1,,,"Instances") &amp; ":" &amp; ADDRESS(33+3,EA$2+1))),"median", MEDIAN(INDIRECT(ADDRESS(33+3,EA$2+1,,,"Instances") &amp; ":" &amp; ADDRESS(33+3,EA$2+1))),"min", MIN(INDIRECT(ADDRESS(33+3,EA$2+1,,,"Instances") &amp; ":" &amp; ADDRESS(33+3,EA$2+1))),"max", MAX(INDIRECT(ADDRESS(33+3,EA$2+1,,,"Instances") &amp; ":" &amp; ADDRESS(33+3,EA$2+1))),"diff", MAX(INDIRECT(ADDRESS(33+3,EA$2+1,,,"Instances") &amp; ":" &amp; ADDRESS(33+3,EA$2+1)))-MIN(INDIRECT(ADDRESS(33+3,EA$2+1,,,"Instances") &amp; ":" &amp; ADDRESS(33+3,EA$2+1))))</f>
        <v>0</v>
      </c>
      <c r="EB38">
        <f>IFERROR(SMALL(EA5:EA105,ROW()-ROW($EB$5)+1),"")</f>
        <v>0</v>
      </c>
      <c r="ED38">
        <f>IFERROR(SUM(EB5:EB38),"")</f>
        <v>0</v>
      </c>
      <c r="EE38" cm="1">
        <f t="array" ref="EE38">_xlfn.SWITCH(Charts!$B$3,"average", AVERAGE(INDIRECT(ADDRESS(33+3,EE$2+1,,,"Instances") &amp; ":" &amp; ADDRESS(33+3,EE$2+1))),"median", MEDIAN(INDIRECT(ADDRESS(33+3,EE$2+1,,,"Instances") &amp; ":" &amp; ADDRESS(33+3,EE$2+1))),"min", MIN(INDIRECT(ADDRESS(33+3,EE$2+1,,,"Instances") &amp; ":" &amp; ADDRESS(33+3,EE$2+1))),"max", MAX(INDIRECT(ADDRESS(33+3,EE$2+1,,,"Instances") &amp; ":" &amp; ADDRESS(33+3,EE$2+1))),"diff", MAX(INDIRECT(ADDRESS(33+3,EE$2+1,,,"Instances") &amp; ":" &amp; ADDRESS(33+3,EE$2+1)))-MIN(INDIRECT(ADDRESS(33+3,EE$2+1,,,"Instances") &amp; ":" &amp; ADDRESS(33+3,EE$2+1))))</f>
        <v>0</v>
      </c>
      <c r="EF38">
        <f>IFERROR(SMALL(EE5:EE105,ROW()-ROW($EF$5)+1),"")</f>
        <v>0</v>
      </c>
      <c r="EH38">
        <f>IFERROR(SUM(EF5:EF38),"")</f>
        <v>0</v>
      </c>
      <c r="EI38" cm="1">
        <f t="array" ref="EI38">_xlfn.SWITCH(Charts!$B$3,"average", AVERAGE(INDIRECT(ADDRESS(33+3,EI$2+1,,,"Instances") &amp; ":" &amp; ADDRESS(33+3,EI$2+1))),"median", MEDIAN(INDIRECT(ADDRESS(33+3,EI$2+1,,,"Instances") &amp; ":" &amp; ADDRESS(33+3,EI$2+1))),"min", MIN(INDIRECT(ADDRESS(33+3,EI$2+1,,,"Instances") &amp; ":" &amp; ADDRESS(33+3,EI$2+1))),"max", MAX(INDIRECT(ADDRESS(33+3,EI$2+1,,,"Instances") &amp; ":" &amp; ADDRESS(33+3,EI$2+1))),"diff", MAX(INDIRECT(ADDRESS(33+3,EI$2+1,,,"Instances") &amp; ":" &amp; ADDRESS(33+3,EI$2+1)))-MIN(INDIRECT(ADDRESS(33+3,EI$2+1,,,"Instances") &amp; ":" &amp; ADDRESS(33+3,EI$2+1))))</f>
        <v>0</v>
      </c>
      <c r="EJ38">
        <f>IFERROR(SMALL(EI5:EI105,ROW()-ROW($EJ$5)+1),"")</f>
        <v>0</v>
      </c>
      <c r="EL38">
        <f>IFERROR(SUM(EJ5:EJ38),"")</f>
        <v>0</v>
      </c>
      <c r="EM38" cm="1">
        <f t="array" ref="EM38">_xlfn.SWITCH(Charts!$B$3,"average", AVERAGE(INDIRECT(ADDRESS(33+3,EM$2+1,,,"Instances") &amp; ":" &amp; ADDRESS(33+3,EM$2+1))),"median", MEDIAN(INDIRECT(ADDRESS(33+3,EM$2+1,,,"Instances") &amp; ":" &amp; ADDRESS(33+3,EM$2+1))),"min", MIN(INDIRECT(ADDRESS(33+3,EM$2+1,,,"Instances") &amp; ":" &amp; ADDRESS(33+3,EM$2+1))),"max", MAX(INDIRECT(ADDRESS(33+3,EM$2+1,,,"Instances") &amp; ":" &amp; ADDRESS(33+3,EM$2+1))),"diff", MAX(INDIRECT(ADDRESS(33+3,EM$2+1,,,"Instances") &amp; ":" &amp; ADDRESS(33+3,EM$2+1)))-MIN(INDIRECT(ADDRESS(33+3,EM$2+1,,,"Instances") &amp; ":" &amp; ADDRESS(33+3,EM$2+1))))</f>
        <v>0</v>
      </c>
      <c r="EN38">
        <f>IFERROR(SMALL(EM5:EM105,ROW()-ROW($EN$5)+1),"")</f>
        <v>0</v>
      </c>
      <c r="EP38">
        <f>IFERROR(SUM(EN5:EN38),"")</f>
        <v>0</v>
      </c>
      <c r="EQ38" cm="1">
        <f t="array" ref="EQ38">_xlfn.SWITCH(Charts!$B$3,"average", AVERAGE(INDIRECT(ADDRESS(33+3,EQ$2+1,,,"Instances") &amp; ":" &amp; ADDRESS(33+3,EQ$2+1))),"median", MEDIAN(INDIRECT(ADDRESS(33+3,EQ$2+1,,,"Instances") &amp; ":" &amp; ADDRESS(33+3,EQ$2+1))),"min", MIN(INDIRECT(ADDRESS(33+3,EQ$2+1,,,"Instances") &amp; ":" &amp; ADDRESS(33+3,EQ$2+1))),"max", MAX(INDIRECT(ADDRESS(33+3,EQ$2+1,,,"Instances") &amp; ":" &amp; ADDRESS(33+3,EQ$2+1))),"diff", MAX(INDIRECT(ADDRESS(33+3,EQ$2+1,,,"Instances") &amp; ":" &amp; ADDRESS(33+3,EQ$2+1)))-MIN(INDIRECT(ADDRESS(33+3,EQ$2+1,,,"Instances") &amp; ":" &amp; ADDRESS(33+3,EQ$2+1))))</f>
        <v>0</v>
      </c>
      <c r="ER38">
        <f>IFERROR(SMALL(EQ5:EQ105,ROW()-ROW($ER$5)+1),"")</f>
        <v>0</v>
      </c>
      <c r="ET38">
        <f>IFERROR(SUM(ER5:ER38),"")</f>
        <v>0</v>
      </c>
      <c r="EU38" cm="1">
        <f t="array" ref="EU38">_xlfn.SWITCH(Charts!$B$3,"average", AVERAGE(INDIRECT(ADDRESS(33+3,EU$2+1,,,"Instances") &amp; ":" &amp; ADDRESS(33+3,EU$2+1))),"median", MEDIAN(INDIRECT(ADDRESS(33+3,EU$2+1,,,"Instances") &amp; ":" &amp; ADDRESS(33+3,EU$2+1))),"min", MIN(INDIRECT(ADDRESS(33+3,EU$2+1,,,"Instances") &amp; ":" &amp; ADDRESS(33+3,EU$2+1))),"max", MAX(INDIRECT(ADDRESS(33+3,EU$2+1,,,"Instances") &amp; ":" &amp; ADDRESS(33+3,EU$2+1))),"diff", MAX(INDIRECT(ADDRESS(33+3,EU$2+1,,,"Instances") &amp; ":" &amp; ADDRESS(33+3,EU$2+1)))-MIN(INDIRECT(ADDRESS(33+3,EU$2+1,,,"Instances") &amp; ":" &amp; ADDRESS(33+3,EU$2+1))))</f>
        <v>0</v>
      </c>
      <c r="EV38">
        <f>IFERROR(SMALL(EU5:EU105,ROW()-ROW($EV$5)+1),"")</f>
        <v>0</v>
      </c>
      <c r="EX38">
        <f>IFERROR(SUM(EV5:EV38),"")</f>
        <v>0</v>
      </c>
      <c r="EY38" cm="1">
        <f t="array" ref="EY38">_xlfn.SWITCH(Charts!$B$3,"average", AVERAGE(INDIRECT(ADDRESS(33+3,EY$2+1,,,"Instances") &amp; ":" &amp; ADDRESS(33+3,EY$2+1))),"median", MEDIAN(INDIRECT(ADDRESS(33+3,EY$2+1,,,"Instances") &amp; ":" &amp; ADDRESS(33+3,EY$2+1))),"min", MIN(INDIRECT(ADDRESS(33+3,EY$2+1,,,"Instances") &amp; ":" &amp; ADDRESS(33+3,EY$2+1))),"max", MAX(INDIRECT(ADDRESS(33+3,EY$2+1,,,"Instances") &amp; ":" &amp; ADDRESS(33+3,EY$2+1))),"diff", MAX(INDIRECT(ADDRESS(33+3,EY$2+1,,,"Instances") &amp; ":" &amp; ADDRESS(33+3,EY$2+1)))-MIN(INDIRECT(ADDRESS(33+3,EY$2+1,,,"Instances") &amp; ":" &amp; ADDRESS(33+3,EY$2+1))))</f>
        <v>0</v>
      </c>
      <c r="EZ38">
        <f>IFERROR(SMALL(EY5:EY105,ROW()-ROW($EZ$5)+1),"")</f>
        <v>0</v>
      </c>
      <c r="FB38">
        <f>IFERROR(SUM(EZ5:EZ38),"")</f>
        <v>0</v>
      </c>
      <c r="FC38" cm="1">
        <f t="array" ref="FC38">_xlfn.SWITCH(Charts!$B$3,"average", AVERAGE(INDIRECT(ADDRESS(33+3,FC$2+1,,,"Instances") &amp; ":" &amp; ADDRESS(33+3,FC$2+1))),"median", MEDIAN(INDIRECT(ADDRESS(33+3,FC$2+1,,,"Instances") &amp; ":" &amp; ADDRESS(33+3,FC$2+1))),"min", MIN(INDIRECT(ADDRESS(33+3,FC$2+1,,,"Instances") &amp; ":" &amp; ADDRESS(33+3,FC$2+1))),"max", MAX(INDIRECT(ADDRESS(33+3,FC$2+1,,,"Instances") &amp; ":" &amp; ADDRESS(33+3,FC$2+1))),"diff", MAX(INDIRECT(ADDRESS(33+3,FC$2+1,,,"Instances") &amp; ":" &amp; ADDRESS(33+3,FC$2+1)))-MIN(INDIRECT(ADDRESS(33+3,FC$2+1,,,"Instances") &amp; ":" &amp; ADDRESS(33+3,FC$2+1))))</f>
        <v>0</v>
      </c>
      <c r="FD38">
        <f>IFERROR(SMALL(FC5:FC105,ROW()-ROW($FD$5)+1),"")</f>
        <v>0</v>
      </c>
      <c r="FF38">
        <f>IFERROR(SUM(FD5:FD38),"")</f>
        <v>0</v>
      </c>
      <c r="FG38" cm="1">
        <f t="array" ref="FG38">_xlfn.SWITCH(Charts!$B$3,"average", AVERAGE(INDIRECT(ADDRESS(33+3,FG$2+1,,,"Instances") &amp; ":" &amp; ADDRESS(33+3,FG$2+1))),"median", MEDIAN(INDIRECT(ADDRESS(33+3,FG$2+1,,,"Instances") &amp; ":" &amp; ADDRESS(33+3,FG$2+1))),"min", MIN(INDIRECT(ADDRESS(33+3,FG$2+1,,,"Instances") &amp; ":" &amp; ADDRESS(33+3,FG$2+1))),"max", MAX(INDIRECT(ADDRESS(33+3,FG$2+1,,,"Instances") &amp; ":" &amp; ADDRESS(33+3,FG$2+1))),"diff", MAX(INDIRECT(ADDRESS(33+3,FG$2+1,,,"Instances") &amp; ":" &amp; ADDRESS(33+3,FG$2+1)))-MIN(INDIRECT(ADDRESS(33+3,FG$2+1,,,"Instances") &amp; ":" &amp; ADDRESS(33+3,FG$2+1))))</f>
        <v>0</v>
      </c>
      <c r="FH38">
        <f>IFERROR(SMALL(FG5:FG105,ROW()-ROW($FH$5)+1),"")</f>
        <v>0</v>
      </c>
      <c r="FJ38">
        <f>IFERROR(SUM(FH5:FH38),"")</f>
        <v>0</v>
      </c>
      <c r="FK38" cm="1">
        <f t="array" ref="FK38">_xlfn.SWITCH(Charts!$B$3,"average", AVERAGE(INDIRECT(ADDRESS(33+3,FK$2+1,,,"Instances") &amp; ":" &amp; ADDRESS(33+3,FK$2+1))),"median", MEDIAN(INDIRECT(ADDRESS(33+3,FK$2+1,,,"Instances") &amp; ":" &amp; ADDRESS(33+3,FK$2+1))),"min", MIN(INDIRECT(ADDRESS(33+3,FK$2+1,,,"Instances") &amp; ":" &amp; ADDRESS(33+3,FK$2+1))),"max", MAX(INDIRECT(ADDRESS(33+3,FK$2+1,,,"Instances") &amp; ":" &amp; ADDRESS(33+3,FK$2+1))),"diff", MAX(INDIRECT(ADDRESS(33+3,FK$2+1,,,"Instances") &amp; ":" &amp; ADDRESS(33+3,FK$2+1)))-MIN(INDIRECT(ADDRESS(33+3,FK$2+1,,,"Instances") &amp; ":" &amp; ADDRESS(33+3,FK$2+1))))</f>
        <v>0</v>
      </c>
      <c r="FL38">
        <f>IFERROR(SMALL(FK5:FK105,ROW()-ROW($FL$5)+1),"")</f>
        <v>0</v>
      </c>
      <c r="FN38">
        <f>IFERROR(SUM(FL5:FL38),"")</f>
        <v>0</v>
      </c>
      <c r="FO38" cm="1">
        <f t="array" ref="FO38">_xlfn.SWITCH(Charts!$B$3,"average", AVERAGE(INDIRECT(ADDRESS(33+3,FO$2+1,,,"Instances") &amp; ":" &amp; ADDRESS(33+3,FO$2+1))),"median", MEDIAN(INDIRECT(ADDRESS(33+3,FO$2+1,,,"Instances") &amp; ":" &amp; ADDRESS(33+3,FO$2+1))),"min", MIN(INDIRECT(ADDRESS(33+3,FO$2+1,,,"Instances") &amp; ":" &amp; ADDRESS(33+3,FO$2+1))),"max", MAX(INDIRECT(ADDRESS(33+3,FO$2+1,,,"Instances") &amp; ":" &amp; ADDRESS(33+3,FO$2+1))),"diff", MAX(INDIRECT(ADDRESS(33+3,FO$2+1,,,"Instances") &amp; ":" &amp; ADDRESS(33+3,FO$2+1)))-MIN(INDIRECT(ADDRESS(33+3,FO$2+1,,,"Instances") &amp; ":" &amp; ADDRESS(33+3,FO$2+1))))</f>
        <v>0</v>
      </c>
      <c r="FP38">
        <f>IFERROR(SMALL(FO5:FO105,ROW()-ROW($FP$5)+1),"")</f>
        <v>0</v>
      </c>
      <c r="FR38">
        <f>IFERROR(SUM(FP5:FP38),"")</f>
        <v>0</v>
      </c>
      <c r="FS38" cm="1">
        <f t="array" ref="FS38">_xlfn.SWITCH(Charts!$B$3,"average", AVERAGE(INDIRECT(ADDRESS(33+3,FS$2+1,,,"Instances") &amp; ":" &amp; ADDRESS(33+3,FS$2+1))),"median", MEDIAN(INDIRECT(ADDRESS(33+3,FS$2+1,,,"Instances") &amp; ":" &amp; ADDRESS(33+3,FS$2+1))),"min", MIN(INDIRECT(ADDRESS(33+3,FS$2+1,,,"Instances") &amp; ":" &amp; ADDRESS(33+3,FS$2+1))),"max", MAX(INDIRECT(ADDRESS(33+3,FS$2+1,,,"Instances") &amp; ":" &amp; ADDRESS(33+3,FS$2+1))),"diff", MAX(INDIRECT(ADDRESS(33+3,FS$2+1,,,"Instances") &amp; ":" &amp; ADDRESS(33+3,FS$2+1)))-MIN(INDIRECT(ADDRESS(33+3,FS$2+1,,,"Instances") &amp; ":" &amp; ADDRESS(33+3,FS$2+1))))</f>
        <v>0</v>
      </c>
      <c r="FT38">
        <f>IFERROR(SMALL(FS5:FS105,ROW()-ROW($FT$5)+1),"")</f>
        <v>0</v>
      </c>
      <c r="FV38">
        <f>IFERROR(SUM(FT5:FT38),"")</f>
        <v>0</v>
      </c>
      <c r="FW38" cm="1">
        <f t="array" ref="FW38">_xlfn.SWITCH(Charts!$B$3,"average", AVERAGE(INDIRECT(ADDRESS(33+3,FW$2+1,,,"Instances") &amp; ":" &amp; ADDRESS(33+3,FW$2+1))),"median", MEDIAN(INDIRECT(ADDRESS(33+3,FW$2+1,,,"Instances") &amp; ":" &amp; ADDRESS(33+3,FW$2+1))),"min", MIN(INDIRECT(ADDRESS(33+3,FW$2+1,,,"Instances") &amp; ":" &amp; ADDRESS(33+3,FW$2+1))),"max", MAX(INDIRECT(ADDRESS(33+3,FW$2+1,,,"Instances") &amp; ":" &amp; ADDRESS(33+3,FW$2+1))),"diff", MAX(INDIRECT(ADDRESS(33+3,FW$2+1,,,"Instances") &amp; ":" &amp; ADDRESS(33+3,FW$2+1)))-MIN(INDIRECT(ADDRESS(33+3,FW$2+1,,,"Instances") &amp; ":" &amp; ADDRESS(33+3,FW$2+1))))</f>
        <v>0</v>
      </c>
      <c r="FX38">
        <f>IFERROR(SMALL(FW5:FW105,ROW()-ROW($FX$5)+1),"")</f>
        <v>0</v>
      </c>
      <c r="FZ38">
        <f>IFERROR(SUM(FX5:FX38),"")</f>
        <v>0</v>
      </c>
      <c r="GA38" cm="1">
        <f t="array" ref="GA38">_xlfn.SWITCH(Charts!$B$3,"average", AVERAGE(INDIRECT(ADDRESS(33+3,GA$2+1,,,"Instances") &amp; ":" &amp; ADDRESS(33+3,GA$2+1))),"median", MEDIAN(INDIRECT(ADDRESS(33+3,GA$2+1,,,"Instances") &amp; ":" &amp; ADDRESS(33+3,GA$2+1))),"min", MIN(INDIRECT(ADDRESS(33+3,GA$2+1,,,"Instances") &amp; ":" &amp; ADDRESS(33+3,GA$2+1))),"max", MAX(INDIRECT(ADDRESS(33+3,GA$2+1,,,"Instances") &amp; ":" &amp; ADDRESS(33+3,GA$2+1))),"diff", MAX(INDIRECT(ADDRESS(33+3,GA$2+1,,,"Instances") &amp; ":" &amp; ADDRESS(33+3,GA$2+1)))-MIN(INDIRECT(ADDRESS(33+3,GA$2+1,,,"Instances") &amp; ":" &amp; ADDRESS(33+3,GA$2+1))))</f>
        <v>0</v>
      </c>
      <c r="GB38">
        <f>IFERROR(SMALL(GA5:GA105,ROW()-ROW($GB$5)+1),"")</f>
        <v>0</v>
      </c>
      <c r="GD38">
        <f>IFERROR(SUM(GB5:GB38),"")</f>
        <v>0</v>
      </c>
      <c r="GE38" cm="1">
        <f t="array" ref="GE38">_xlfn.SWITCH(Charts!$B$3,"average", AVERAGE(INDIRECT(ADDRESS(33+3,GE$2+1,,,"Instances") &amp; ":" &amp; ADDRESS(33+3,GE$2+1))),"median", MEDIAN(INDIRECT(ADDRESS(33+3,GE$2+1,,,"Instances") &amp; ":" &amp; ADDRESS(33+3,GE$2+1))),"min", MIN(INDIRECT(ADDRESS(33+3,GE$2+1,,,"Instances") &amp; ":" &amp; ADDRESS(33+3,GE$2+1))),"max", MAX(INDIRECT(ADDRESS(33+3,GE$2+1,,,"Instances") &amp; ":" &amp; ADDRESS(33+3,GE$2+1))),"diff", MAX(INDIRECT(ADDRESS(33+3,GE$2+1,,,"Instances") &amp; ":" &amp; ADDRESS(33+3,GE$2+1)))-MIN(INDIRECT(ADDRESS(33+3,GE$2+1,,,"Instances") &amp; ":" &amp; ADDRESS(33+3,GE$2+1))))</f>
        <v>0</v>
      </c>
      <c r="GF38">
        <f>IFERROR(SMALL(GE5:GE105,ROW()-ROW($GF$5)+1),"")</f>
        <v>0</v>
      </c>
      <c r="GH38">
        <f>IFERROR(SUM(GF5:GF38),"")</f>
        <v>0</v>
      </c>
      <c r="GI38" cm="1">
        <f t="array" ref="GI38">_xlfn.SWITCH(Charts!$B$3,"average", AVERAGE(INDIRECT(ADDRESS(33+3,GI$2+1,,,"Instances") &amp; ":" &amp; ADDRESS(33+3,GI$2+1))),"median", MEDIAN(INDIRECT(ADDRESS(33+3,GI$2+1,,,"Instances") &amp; ":" &amp; ADDRESS(33+3,GI$2+1))),"min", MIN(INDIRECT(ADDRESS(33+3,GI$2+1,,,"Instances") &amp; ":" &amp; ADDRESS(33+3,GI$2+1))),"max", MAX(INDIRECT(ADDRESS(33+3,GI$2+1,,,"Instances") &amp; ":" &amp; ADDRESS(33+3,GI$2+1))),"diff", MAX(INDIRECT(ADDRESS(33+3,GI$2+1,,,"Instances") &amp; ":" &amp; ADDRESS(33+3,GI$2+1)))-MIN(INDIRECT(ADDRESS(33+3,GI$2+1,,,"Instances") &amp; ":" &amp; ADDRESS(33+3,GI$2+1))))</f>
        <v>0</v>
      </c>
      <c r="GJ38">
        <f>IFERROR(SMALL(GI5:GI105,ROW()-ROW($GJ$5)+1),"")</f>
        <v>0</v>
      </c>
      <c r="GL38">
        <f>IFERROR(SUM(GJ5:GJ38),"")</f>
        <v>0</v>
      </c>
      <c r="GM38" cm="1">
        <f t="array" ref="GM38">_xlfn.SWITCH(Charts!$B$3,"average", AVERAGE(INDIRECT(ADDRESS(33+3,GM$2+1,,,"Instances") &amp; ":" &amp; ADDRESS(33+3,GM$2+1))),"median", MEDIAN(INDIRECT(ADDRESS(33+3,GM$2+1,,,"Instances") &amp; ":" &amp; ADDRESS(33+3,GM$2+1))),"min", MIN(INDIRECT(ADDRESS(33+3,GM$2+1,,,"Instances") &amp; ":" &amp; ADDRESS(33+3,GM$2+1))),"max", MAX(INDIRECT(ADDRESS(33+3,GM$2+1,,,"Instances") &amp; ":" &amp; ADDRESS(33+3,GM$2+1))),"diff", MAX(INDIRECT(ADDRESS(33+3,GM$2+1,,,"Instances") &amp; ":" &amp; ADDRESS(33+3,GM$2+1)))-MIN(INDIRECT(ADDRESS(33+3,GM$2+1,,,"Instances") &amp; ":" &amp; ADDRESS(33+3,GM$2+1))))</f>
        <v>0</v>
      </c>
      <c r="GN38">
        <f>IFERROR(SMALL(GM5:GM105,ROW()-ROW($GN$5)+1),"")</f>
        <v>0</v>
      </c>
      <c r="GP38">
        <f>IFERROR(SUM(GN5:GN38),"")</f>
        <v>0</v>
      </c>
      <c r="GQ38" cm="1">
        <f t="array" ref="GQ38">_xlfn.SWITCH(Charts!$B$3,"average", AVERAGE(INDIRECT(ADDRESS(33+3,GQ$2+1,,,"Instances") &amp; ":" &amp; ADDRESS(33+3,GQ$2+1))),"median", MEDIAN(INDIRECT(ADDRESS(33+3,GQ$2+1,,,"Instances") &amp; ":" &amp; ADDRESS(33+3,GQ$2+1))),"min", MIN(INDIRECT(ADDRESS(33+3,GQ$2+1,,,"Instances") &amp; ":" &amp; ADDRESS(33+3,GQ$2+1))),"max", MAX(INDIRECT(ADDRESS(33+3,GQ$2+1,,,"Instances") &amp; ":" &amp; ADDRESS(33+3,GQ$2+1))),"diff", MAX(INDIRECT(ADDRESS(33+3,GQ$2+1,,,"Instances") &amp; ":" &amp; ADDRESS(33+3,GQ$2+1)))-MIN(INDIRECT(ADDRESS(33+3,GQ$2+1,,,"Instances") &amp; ":" &amp; ADDRESS(33+3,GQ$2+1))))</f>
        <v>0</v>
      </c>
      <c r="GR38">
        <f>IFERROR(SMALL(GQ5:GQ105,ROW()-ROW($GR$5)+1),"")</f>
        <v>0</v>
      </c>
      <c r="GT38">
        <f>IFERROR(SUM(GR5:GR38),"")</f>
        <v>0</v>
      </c>
      <c r="GU38" cm="1">
        <f t="array" ref="GU38">_xlfn.SWITCH(Charts!$B$3,"average", AVERAGE(INDIRECT(ADDRESS(33+3,GU$2+1,,,"Instances") &amp; ":" &amp; ADDRESS(33+3,GU$2+1))),"median", MEDIAN(INDIRECT(ADDRESS(33+3,GU$2+1,,,"Instances") &amp; ":" &amp; ADDRESS(33+3,GU$2+1))),"min", MIN(INDIRECT(ADDRESS(33+3,GU$2+1,,,"Instances") &amp; ":" &amp; ADDRESS(33+3,GU$2+1))),"max", MAX(INDIRECT(ADDRESS(33+3,GU$2+1,,,"Instances") &amp; ":" &amp; ADDRESS(33+3,GU$2+1))),"diff", MAX(INDIRECT(ADDRESS(33+3,GU$2+1,,,"Instances") &amp; ":" &amp; ADDRESS(33+3,GU$2+1)))-MIN(INDIRECT(ADDRESS(33+3,GU$2+1,,,"Instances") &amp; ":" &amp; ADDRESS(33+3,GU$2+1))))</f>
        <v>0</v>
      </c>
      <c r="GV38">
        <f>IFERROR(SMALL(GU5:GU105,ROW()-ROW($GV$5)+1),"")</f>
        <v>0</v>
      </c>
      <c r="GX38">
        <f>IFERROR(SUM(GV5:GV38),"")</f>
        <v>0</v>
      </c>
      <c r="GY38" cm="1">
        <f t="array" ref="GY38">_xlfn.SWITCH(Charts!$B$3,"average", AVERAGE(INDIRECT(ADDRESS(33+3,GY$2+1,,,"Instances") &amp; ":" &amp; ADDRESS(33+3,GY$2+1))),"median", MEDIAN(INDIRECT(ADDRESS(33+3,GY$2+1,,,"Instances") &amp; ":" &amp; ADDRESS(33+3,GY$2+1))),"min", MIN(INDIRECT(ADDRESS(33+3,GY$2+1,,,"Instances") &amp; ":" &amp; ADDRESS(33+3,GY$2+1))),"max", MAX(INDIRECT(ADDRESS(33+3,GY$2+1,,,"Instances") &amp; ":" &amp; ADDRESS(33+3,GY$2+1))),"diff", MAX(INDIRECT(ADDRESS(33+3,GY$2+1,,,"Instances") &amp; ":" &amp; ADDRESS(33+3,GY$2+1)))-MIN(INDIRECT(ADDRESS(33+3,GY$2+1,,,"Instances") &amp; ":" &amp; ADDRESS(33+3,GY$2+1))))</f>
        <v>0</v>
      </c>
      <c r="GZ38">
        <f>IFERROR(SMALL(GY5:GY105,ROW()-ROW($GZ$5)+1),"")</f>
        <v>0</v>
      </c>
      <c r="HB38">
        <f>IFERROR(SUM(GZ5:GZ38),"")</f>
        <v>0</v>
      </c>
      <c r="HC38" cm="1">
        <f t="array" ref="HC38">_xlfn.SWITCH(Charts!$B$3,"average", AVERAGE(INDIRECT(ADDRESS(33+3,HC$2+1,,,"Instances") &amp; ":" &amp; ADDRESS(33+3,HC$2+1))),"median", MEDIAN(INDIRECT(ADDRESS(33+3,HC$2+1,,,"Instances") &amp; ":" &amp; ADDRESS(33+3,HC$2+1))),"min", MIN(INDIRECT(ADDRESS(33+3,HC$2+1,,,"Instances") &amp; ":" &amp; ADDRESS(33+3,HC$2+1))),"max", MAX(INDIRECT(ADDRESS(33+3,HC$2+1,,,"Instances") &amp; ":" &amp; ADDRESS(33+3,HC$2+1))),"diff", MAX(INDIRECT(ADDRESS(33+3,HC$2+1,,,"Instances") &amp; ":" &amp; ADDRESS(33+3,HC$2+1)))-MIN(INDIRECT(ADDRESS(33+3,HC$2+1,,,"Instances") &amp; ":" &amp; ADDRESS(33+3,HC$2+1))))</f>
        <v>0</v>
      </c>
      <c r="HD38">
        <f>IFERROR(SMALL(HC5:HC105,ROW()-ROW($HD$5)+1),"")</f>
        <v>0</v>
      </c>
      <c r="HF38">
        <f>IFERROR(SUM(HD5:HD38),"")</f>
        <v>0</v>
      </c>
      <c r="HI38">
        <f>IF(Charts!$B$3="none",E550,IF(DG550="",NA(),DG550))</f>
        <v>0</v>
      </c>
      <c r="HJ38">
        <f>IF(Charts!$B$3="none",F550,IF(DH550="",NA(),DH550))</f>
        <v>0</v>
      </c>
      <c r="HK38">
        <f>IF(Charts!$B$3="none",G550,IF(DI550="",NA(),DI550))</f>
        <v>0</v>
      </c>
      <c r="HL38">
        <f>IF(Charts!$B$3="none",H550,IF(DJ550="",NA(),DJ550))</f>
        <v>0</v>
      </c>
      <c r="HM38">
        <f>IF(Charts!$B$3="none",I550,IF(DK550="",NA(),DK550))</f>
        <v>0</v>
      </c>
      <c r="HN38">
        <f>IF(Charts!$B$3="none",J550,IF(DL550="",NA(),DL550))</f>
        <v>0</v>
      </c>
      <c r="HO38">
        <f>IF(Charts!$B$3="none",K550,IF(DM550="",NA(),DM550))</f>
        <v>0</v>
      </c>
      <c r="HP38">
        <f>IF(Charts!$B$3="none",L550,IF(DN550="",NA(),DN550))</f>
        <v>0</v>
      </c>
      <c r="HQ38">
        <f>IF(Charts!$B$3="none",M550,IF(DO550="",NA(),DO550))</f>
        <v>0</v>
      </c>
      <c r="HR38">
        <f>IF(Charts!$B$3="none",N550,IF(DP550="",NA(),DP550))</f>
        <v>0</v>
      </c>
      <c r="HS38">
        <f>IF(Charts!$B$3="none",O550,IF(DQ550="",NA(),DQ550))</f>
        <v>0</v>
      </c>
      <c r="HT38">
        <f>IF(Charts!$B$3="none",P550,IF(DR550="",NA(),DR550))</f>
        <v>0</v>
      </c>
      <c r="HU38">
        <f>IF(Charts!$B$3="none",Q550,IF(DS550="",NA(),DS550))</f>
        <v>0</v>
      </c>
      <c r="HV38">
        <f>IF(Charts!$B$3="none",R550,IF(DT550="",NA(),DT550))</f>
        <v>0</v>
      </c>
      <c r="HW38">
        <f>IF(Charts!$B$3="none",S550,IF(DU550="",NA(),DU550))</f>
        <v>0</v>
      </c>
      <c r="HX38">
        <f>IF(Charts!$B$3="none",T550,IF(DV550="",NA(),DV550))</f>
        <v>0</v>
      </c>
      <c r="HY38">
        <f>IF(Charts!$B$3="none",U550,IF(DW550="",NA(),DW550))</f>
        <v>0</v>
      </c>
      <c r="HZ38">
        <f>IF(Charts!$B$3="none",V550,IF(DX550="",NA(),DX550))</f>
        <v>0</v>
      </c>
      <c r="IA38">
        <f>IF(Charts!$B$3="none",W550,IF(DY550="",NA(),DY550))</f>
        <v>0</v>
      </c>
      <c r="IB38">
        <f>IF(Charts!$B$3="none",X550,IF(DZ550="",NA(),DZ550))</f>
        <v>0</v>
      </c>
      <c r="IC38">
        <f>IF(Charts!$B$3="none",Y550,IF(EA550="",NA(),EA550))</f>
        <v>0</v>
      </c>
      <c r="ID38">
        <f>IF(Charts!$B$3="none",Z550,IF(EB550="",NA(),EB550))</f>
        <v>0</v>
      </c>
      <c r="IE38">
        <f>IF(Charts!$B$3="none",AA550,IF(EC550="",NA(),EC550))</f>
        <v>0</v>
      </c>
      <c r="IF38">
        <f>IF(Charts!$B$3="none",AB550,IF(ED550="",NA(),ED550))</f>
        <v>0</v>
      </c>
      <c r="IG38">
        <f>IF(Charts!$B$3="none",AC550,IF(EE550="",NA(),EE550))</f>
        <v>0</v>
      </c>
      <c r="IH38">
        <f>IF(Charts!$B$3="none",AD550,IF(EF550="",NA(),EF550))</f>
        <v>0</v>
      </c>
      <c r="II38">
        <f>IF(Charts!$B$3="none",AE550,IF(EG550="",NA(),EG550))</f>
        <v>0</v>
      </c>
      <c r="IJ38">
        <f>IF(Charts!$B$3="none",AF550,IF(EH550="",NA(),EH550))</f>
        <v>0</v>
      </c>
      <c r="IK38">
        <f>IF(Charts!$B$3="none",AG550,IF(EI550="",NA(),EI550))</f>
        <v>0</v>
      </c>
      <c r="IL38">
        <f>IF(Charts!$B$3="none",AH550,IF(EJ550="",NA(),EJ550))</f>
        <v>0</v>
      </c>
      <c r="IM38">
        <f>IF(Charts!$B$3="none",AI550,IF(EK550="",NA(),EK550))</f>
        <v>0</v>
      </c>
      <c r="IN38">
        <f>IF(Charts!$B$3="none",AJ550,IF(EL550="",NA(),EL550))</f>
        <v>0</v>
      </c>
      <c r="IO38">
        <f>IF(Charts!$B$3="none",AK550,IF(EM550="",NA(),EM550))</f>
        <v>0</v>
      </c>
      <c r="IP38">
        <f>IF(Charts!$B$3="none",AL550,IF(EN550="",NA(),EN550))</f>
        <v>0</v>
      </c>
      <c r="IQ38">
        <f>IF(Charts!$B$3="none",AM550,IF(EO550="",NA(),EO550))</f>
        <v>0</v>
      </c>
      <c r="IR38">
        <f>IF(Charts!$B$3="none",AN550,IF(EP550="",NA(),EP550))</f>
        <v>0</v>
      </c>
      <c r="IS38">
        <f>IF(Charts!$B$3="none",AO550,IF(EQ550="",NA(),EQ550))</f>
        <v>0</v>
      </c>
      <c r="IT38">
        <f>IF(Charts!$B$3="none",AP550,IF(ER550="",NA(),ER550))</f>
        <v>0</v>
      </c>
      <c r="IU38">
        <f>IF(Charts!$B$3="none",AQ550,IF(ES550="",NA(),ES550))</f>
        <v>0</v>
      </c>
      <c r="IV38">
        <f>IF(Charts!$B$3="none",AR550,IF(ET550="",NA(),ET550))</f>
        <v>0</v>
      </c>
      <c r="IW38">
        <f>IF(Charts!$B$3="none",AS550,IF(EU550="",NA(),EU550))</f>
        <v>0</v>
      </c>
      <c r="IX38">
        <f>IF(Charts!$B$3="none",AT550,IF(EV550="",NA(),EV550))</f>
        <v>0</v>
      </c>
      <c r="IY38">
        <f>IF(Charts!$B$3="none",AU550,IF(EW550="",NA(),EW550))</f>
        <v>0</v>
      </c>
      <c r="IZ38">
        <f>IF(Charts!$B$3="none",AV550,IF(EX550="",NA(),EX550))</f>
        <v>0</v>
      </c>
      <c r="JA38">
        <f>IF(Charts!$B$3="none",AW550,IF(EY550="",NA(),EY550))</f>
        <v>0</v>
      </c>
      <c r="JB38">
        <f>IF(Charts!$B$3="none",AX550,IF(EZ550="",NA(),EZ550))</f>
        <v>0</v>
      </c>
      <c r="JC38">
        <f>IF(Charts!$B$3="none",AY550,IF(FA550="",NA(),FA550))</f>
        <v>0</v>
      </c>
      <c r="JD38">
        <f>IF(Charts!$B$3="none",AZ550,IF(FB550="",NA(),FB550))</f>
        <v>0</v>
      </c>
      <c r="JE38">
        <f>IF(Charts!$B$3="none",BA550,IF(FC550="",NA(),FC550))</f>
        <v>0</v>
      </c>
      <c r="JF38">
        <f>IF(Charts!$B$3="none",BB550,IF(FD550="",NA(),FD550))</f>
        <v>0</v>
      </c>
      <c r="JG38">
        <f>IF(Charts!$B$3="none",BC550,IF(FE550="",NA(),FE550))</f>
        <v>0</v>
      </c>
      <c r="JH38">
        <f>IF(Charts!$B$3="none",BD550,IF(FF550="",NA(),FF550))</f>
        <v>0</v>
      </c>
      <c r="JI38">
        <f>IF(Charts!$B$3="none",BE550,IF(FG550="",NA(),FG550))</f>
        <v>0</v>
      </c>
      <c r="JJ38">
        <f>IF(Charts!$B$3="none",BF550,IF(FH550="",NA(),FH550))</f>
        <v>0</v>
      </c>
      <c r="JK38">
        <f>IF(Charts!$B$3="none",BG550,IF(FI550="",NA(),FI550))</f>
        <v>0</v>
      </c>
      <c r="JL38">
        <f>IF(Charts!$B$3="none",BH550,IF(FJ550="",NA(),FJ550))</f>
        <v>0</v>
      </c>
      <c r="JM38">
        <f>IF(Charts!$B$3="none",BI550,IF(FK550="",NA(),FK550))</f>
        <v>0</v>
      </c>
      <c r="JN38">
        <f>IF(Charts!$B$3="none",BJ550,IF(FL550="",NA(),FL550))</f>
        <v>0</v>
      </c>
      <c r="JO38">
        <f>IF(Charts!$B$3="none",BK550,IF(FM550="",NA(),FM550))</f>
        <v>0</v>
      </c>
      <c r="JP38">
        <f>IF(Charts!$B$3="none",BL550,IF(FN550="",NA(),FN550))</f>
        <v>0</v>
      </c>
      <c r="JQ38">
        <f>IF(Charts!$B$3="none",BM550,IF(FO550="",NA(),FO550))</f>
        <v>0</v>
      </c>
      <c r="JR38">
        <f>IF(Charts!$B$3="none",BN550,IF(FP550="",NA(),FP550))</f>
        <v>0</v>
      </c>
      <c r="JS38">
        <f>IF(Charts!$B$3="none",BO550,IF(FQ550="",NA(),FQ550))</f>
        <v>0</v>
      </c>
      <c r="JT38">
        <f>IF(Charts!$B$3="none",BP550,IF(FR550="",NA(),FR550))</f>
        <v>0</v>
      </c>
      <c r="JU38">
        <f>IF(Charts!$B$3="none",BQ550,IF(FS550="",NA(),FS550))</f>
        <v>0</v>
      </c>
      <c r="JV38">
        <f>IF(Charts!$B$3="none",BR550,IF(FT550="",NA(),FT550))</f>
        <v>0</v>
      </c>
      <c r="JW38">
        <f>IF(Charts!$B$3="none",BS550,IF(FU550="",NA(),FU550))</f>
        <v>0</v>
      </c>
      <c r="JX38">
        <f>IF(Charts!$B$3="none",BT550,IF(FV550="",NA(),FV550))</f>
        <v>0</v>
      </c>
      <c r="JY38">
        <f>IF(Charts!$B$3="none",BU550,IF(FW550="",NA(),FW550))</f>
        <v>0</v>
      </c>
      <c r="JZ38">
        <f>IF(Charts!$B$3="none",BV550,IF(FX550="",NA(),FX550))</f>
        <v>0</v>
      </c>
      <c r="KA38">
        <f>IF(Charts!$B$3="none",BW550,IF(FY550="",NA(),FY550))</f>
        <v>0</v>
      </c>
      <c r="KB38">
        <f>IF(Charts!$B$3="none",BX550,IF(FZ550="",NA(),FZ550))</f>
        <v>0</v>
      </c>
      <c r="KC38">
        <f>IF(Charts!$B$3="none",BY550,IF(GA550="",NA(),GA550))</f>
        <v>0</v>
      </c>
      <c r="KD38">
        <f>IF(Charts!$B$3="none",BZ550,IF(GB550="",NA(),GB550))</f>
        <v>0</v>
      </c>
      <c r="KE38">
        <f>IF(Charts!$B$3="none",CA550,IF(GC550="",NA(),GC550))</f>
        <v>0</v>
      </c>
      <c r="KF38">
        <f>IF(Charts!$B$3="none",CB550,IF(GD550="",NA(),GD550))</f>
        <v>0</v>
      </c>
      <c r="KG38">
        <f>IF(Charts!$B$3="none",CC550,IF(GE550="",NA(),GE550))</f>
        <v>0</v>
      </c>
      <c r="KH38">
        <f>IF(Charts!$B$3="none",CD550,IF(GF550="",NA(),GF550))</f>
        <v>0</v>
      </c>
      <c r="KI38">
        <f>IF(Charts!$B$3="none",CE550,IF(GG550="",NA(),GG550))</f>
        <v>0</v>
      </c>
      <c r="KJ38">
        <f>IF(Charts!$B$3="none",CF550,IF(GH550="",NA(),GH550))</f>
        <v>0</v>
      </c>
      <c r="KK38">
        <f>IF(Charts!$B$3="none",CG550,IF(GI550="",NA(),GI550))</f>
        <v>0</v>
      </c>
      <c r="KL38">
        <f>IF(Charts!$B$3="none",CH550,IF(GJ550="",NA(),GJ550))</f>
        <v>0</v>
      </c>
      <c r="KM38">
        <f>IF(Charts!$B$3="none",CI550,IF(GK550="",NA(),GK550))</f>
        <v>0</v>
      </c>
      <c r="KN38">
        <f>IF(Charts!$B$3="none",CJ550,IF(GL550="",NA(),GL550))</f>
        <v>0</v>
      </c>
      <c r="KO38">
        <f>IF(Charts!$B$3="none",CK550,IF(GM550="",NA(),GM550))</f>
        <v>0</v>
      </c>
      <c r="KP38">
        <f>IF(Charts!$B$3="none",CL550,IF(GN550="",NA(),GN550))</f>
        <v>0</v>
      </c>
      <c r="KQ38">
        <f>IF(Charts!$B$3="none",CM550,IF(GO550="",NA(),GO550))</f>
        <v>0</v>
      </c>
      <c r="KR38">
        <f>IF(Charts!$B$3="none",CN550,IF(GP550="",NA(),GP550))</f>
        <v>0</v>
      </c>
      <c r="KS38">
        <f>IF(Charts!$B$3="none",CO550,IF(GQ550="",NA(),GQ550))</f>
        <v>0</v>
      </c>
      <c r="KT38">
        <f>IF(Charts!$B$3="none",CP550,IF(GR550="",NA(),GR550))</f>
        <v>0</v>
      </c>
      <c r="KU38">
        <f>IF(Charts!$B$3="none",CQ550,IF(GS550="",NA(),GS550))</f>
        <v>0</v>
      </c>
      <c r="KV38">
        <f>IF(Charts!$B$3="none",CR550,IF(GT550="",NA(),GT550))</f>
        <v>0</v>
      </c>
      <c r="KW38">
        <f>IF(Charts!$B$3="none",CS550,IF(GU550="",NA(),GU550))</f>
        <v>0</v>
      </c>
      <c r="KX38">
        <f>IF(Charts!$B$3="none",CT550,IF(GV550="",NA(),GV550))</f>
        <v>0</v>
      </c>
      <c r="KY38">
        <f>IF(Charts!$B$3="none",CU550,IF(GW550="",NA(),GW550))</f>
        <v>0</v>
      </c>
      <c r="KZ38">
        <f>IF(Charts!$B$3="none",CV550,IF(GX550="",NA(),GX550))</f>
        <v>0</v>
      </c>
      <c r="LA38">
        <f>IF(Charts!$B$3="none",CW550,IF(GY550="",NA(),GY550))</f>
        <v>0</v>
      </c>
      <c r="LB38">
        <f>IF(Charts!$B$3="none",CX550,IF(GZ550="",NA(),GZ550))</f>
        <v>0</v>
      </c>
      <c r="LC38">
        <f>IF(Charts!$B$3="none",CY550,IF(HA550="",NA(),HA550))</f>
        <v>0</v>
      </c>
      <c r="LD38">
        <f>IF(Charts!$B$3="none",CZ550,IF(HB550="",NA(),HB550))</f>
        <v>0</v>
      </c>
      <c r="LE38">
        <f>IF(Charts!$B$3="none",DA550,IF(HC550="",NA(),HC550))</f>
        <v>0</v>
      </c>
      <c r="LF38">
        <f>IF(Charts!$B$3="none",DB550,IF(HD550="",NA(),HD550))</f>
        <v>0</v>
      </c>
      <c r="LG38">
        <f>IF(Charts!$B$3="none",DC550,IF(HE550="",NA(),HE550))</f>
        <v>0</v>
      </c>
      <c r="LH38">
        <f>IF(Charts!$B$3="none",DD550,IF(HF550="",NA(),HF550))</f>
        <v>0</v>
      </c>
    </row>
    <row r="39" spans="4:320">
      <c r="D39">
        <v>35</v>
      </c>
      <c r="E39">
        <f>IF(INDIRECT(ADDRESS($D39+2,E$2+1,,,"Instances"))="","",INDIRECT(ADDRESS($D39+2,E$2+1,,,"Instances")))</f>
        <v>0</v>
      </c>
      <c r="F39">
        <f>IFERROR(SMALL(E5:E105,ROW()-ROW($F$5)+1),"")</f>
        <v>0</v>
      </c>
      <c r="H39">
        <f>IFERROR(SUM(F5:F39),"")</f>
        <v>0</v>
      </c>
      <c r="I39">
        <f>IF(INDIRECT(ADDRESS($D39+2,I$2+1,,,"Instances"))="","",INDIRECT(ADDRESS($D39+2,I$2+1,,,"Instances")))</f>
        <v>0</v>
      </c>
      <c r="J39">
        <f>IFERROR(SMALL(I5:I105,ROW()-ROW($J$5)+1),"")</f>
        <v>0</v>
      </c>
      <c r="L39">
        <f>IFERROR(SUM(J5:J39),"")</f>
        <v>0</v>
      </c>
      <c r="M39">
        <f>IF(INDIRECT(ADDRESS($D39+2,M$2+1,,,"Instances"))="","",INDIRECT(ADDRESS($D39+2,M$2+1,,,"Instances")))</f>
        <v>0</v>
      </c>
      <c r="N39">
        <f>IFERROR(SMALL(M5:M105,ROW()-ROW($N$5)+1),"")</f>
        <v>0</v>
      </c>
      <c r="P39">
        <f>IFERROR(SUM(N5:N39),"")</f>
        <v>0</v>
      </c>
      <c r="Q39">
        <f>IF(INDIRECT(ADDRESS($D39+2,Q$2+1,,,"Instances"))="","",INDIRECT(ADDRESS($D39+2,Q$2+1,,,"Instances")))</f>
        <v>0</v>
      </c>
      <c r="R39">
        <f>IFERROR(SMALL(Q5:Q105,ROW()-ROW($R$5)+1),"")</f>
        <v>0</v>
      </c>
      <c r="T39">
        <f>IFERROR(SUM(R5:R39),"")</f>
        <v>0</v>
      </c>
      <c r="U39">
        <f>IF(INDIRECT(ADDRESS($D39+2,U$2+1,,,"Instances"))="","",INDIRECT(ADDRESS($D39+2,U$2+1,,,"Instances")))</f>
        <v>0</v>
      </c>
      <c r="V39">
        <f>IFERROR(SMALL(U5:U105,ROW()-ROW($V$5)+1),"")</f>
        <v>0</v>
      </c>
      <c r="X39">
        <f>IFERROR(SUM(V5:V39),"")</f>
        <v>0</v>
      </c>
      <c r="Y39">
        <f>IF(INDIRECT(ADDRESS($D39+2,Y$2+1,,,"Instances"))="","",INDIRECT(ADDRESS($D39+2,Y$2+1,,,"Instances")))</f>
        <v>0</v>
      </c>
      <c r="Z39">
        <f>IFERROR(SMALL(Y5:Y105,ROW()-ROW($Z$5)+1),"")</f>
        <v>0</v>
      </c>
      <c r="AB39">
        <f>IFERROR(SUM(Z5:Z39),"")</f>
        <v>0</v>
      </c>
      <c r="AC39">
        <f>IF(INDIRECT(ADDRESS($D39+2,AC$2+1,,,"Instances"))="","",INDIRECT(ADDRESS($D39+2,AC$2+1,,,"Instances")))</f>
        <v>0</v>
      </c>
      <c r="AD39">
        <f>IFERROR(SMALL(AC5:AC105,ROW()-ROW($AD$5)+1),"")</f>
        <v>0</v>
      </c>
      <c r="AF39">
        <f>IFERROR(SUM(AD5:AD39),"")</f>
        <v>0</v>
      </c>
      <c r="AG39">
        <f>IF(INDIRECT(ADDRESS($D39+2,AG$2+1,,,"Instances"))="","",INDIRECT(ADDRESS($D39+2,AG$2+1,,,"Instances")))</f>
        <v>0</v>
      </c>
      <c r="AH39">
        <f>IFERROR(SMALL(AG5:AG105,ROW()-ROW($AH$5)+1),"")</f>
        <v>0</v>
      </c>
      <c r="AJ39">
        <f>IFERROR(SUM(AH5:AH39),"")</f>
        <v>0</v>
      </c>
      <c r="AK39">
        <f>IF(INDIRECT(ADDRESS($D39+2,AK$2+1,,,"Instances"))="","",INDIRECT(ADDRESS($D39+2,AK$2+1,,,"Instances")))</f>
        <v>0</v>
      </c>
      <c r="AL39">
        <f>IFERROR(SMALL(AK5:AK105,ROW()-ROW($AL$5)+1),"")</f>
        <v>0</v>
      </c>
      <c r="AN39">
        <f>IFERROR(SUM(AL5:AL39),"")</f>
        <v>0</v>
      </c>
      <c r="AO39">
        <f>IF(INDIRECT(ADDRESS($D39+2,AO$2+1,,,"Instances"))="","",INDIRECT(ADDRESS($D39+2,AO$2+1,,,"Instances")))</f>
        <v>0</v>
      </c>
      <c r="AP39">
        <f>IFERROR(SMALL(AO5:AO105,ROW()-ROW($AP$5)+1),"")</f>
        <v>0</v>
      </c>
      <c r="AR39">
        <f>IFERROR(SUM(AP5:AP39),"")</f>
        <v>0</v>
      </c>
      <c r="AS39">
        <f>IF(INDIRECT(ADDRESS($D39+2,AS$2+1,,,"Instances"))="","",INDIRECT(ADDRESS($D39+2,AS$2+1,,,"Instances")))</f>
        <v>0</v>
      </c>
      <c r="AT39">
        <f>IFERROR(SMALL(AS5:AS105,ROW()-ROW($AT$5)+1),"")</f>
        <v>0</v>
      </c>
      <c r="AV39">
        <f>IFERROR(SUM(AT5:AT39),"")</f>
        <v>0</v>
      </c>
      <c r="AW39">
        <f>IF(INDIRECT(ADDRESS($D39+2,AW$2+1,,,"Instances"))="","",INDIRECT(ADDRESS($D39+2,AW$2+1,,,"Instances")))</f>
        <v>0</v>
      </c>
      <c r="AX39">
        <f>IFERROR(SMALL(AW5:AW105,ROW()-ROW($AX$5)+1),"")</f>
        <v>0</v>
      </c>
      <c r="AZ39">
        <f>IFERROR(SUM(AX5:AX39),"")</f>
        <v>0</v>
      </c>
      <c r="BA39">
        <f>IF(INDIRECT(ADDRESS($D39+2,BA$2+1,,,"Instances"))="","",INDIRECT(ADDRESS($D39+2,BA$2+1,,,"Instances")))</f>
        <v>0</v>
      </c>
      <c r="BB39">
        <f>IFERROR(SMALL(BA5:BA105,ROW()-ROW($BB$5)+1),"")</f>
        <v>0</v>
      </c>
      <c r="BD39">
        <f>IFERROR(SUM(BB5:BB39),"")</f>
        <v>0</v>
      </c>
      <c r="BE39">
        <f>IF(INDIRECT(ADDRESS($D39+2,BE$2+1,,,"Instances"))="","",INDIRECT(ADDRESS($D39+2,BE$2+1,,,"Instances")))</f>
        <v>0</v>
      </c>
      <c r="BF39">
        <f>IFERROR(SMALL(BE5:BE105,ROW()-ROW($BF$5)+1),"")</f>
        <v>0</v>
      </c>
      <c r="BH39">
        <f>IFERROR(SUM(BF5:BF39),"")</f>
        <v>0</v>
      </c>
      <c r="BI39">
        <f>IF(INDIRECT(ADDRESS($D39+2,BI$2+1,,,"Instances"))="","",INDIRECT(ADDRESS($D39+2,BI$2+1,,,"Instances")))</f>
        <v>0</v>
      </c>
      <c r="BJ39">
        <f>IFERROR(SMALL(BI5:BI105,ROW()-ROW($BJ$5)+1),"")</f>
        <v>0</v>
      </c>
      <c r="BL39">
        <f>IFERROR(SUM(BJ5:BJ39),"")</f>
        <v>0</v>
      </c>
      <c r="BM39">
        <f>IF(INDIRECT(ADDRESS($D39+2,BM$2+1,,,"Instances"))="","",INDIRECT(ADDRESS($D39+2,BM$2+1,,,"Instances")))</f>
        <v>0</v>
      </c>
      <c r="BN39">
        <f>IFERROR(SMALL(BM5:BM105,ROW()-ROW($BN$5)+1),"")</f>
        <v>0</v>
      </c>
      <c r="BP39">
        <f>IFERROR(SUM(BN5:BN39),"")</f>
        <v>0</v>
      </c>
      <c r="BQ39">
        <f>IF(INDIRECT(ADDRESS($D39+2,BQ$2+1,,,"Instances"))="","",INDIRECT(ADDRESS($D39+2,BQ$2+1,,,"Instances")))</f>
        <v>0</v>
      </c>
      <c r="BR39">
        <f>IFERROR(SMALL(BQ5:BQ105,ROW()-ROW($BR$5)+1),"")</f>
        <v>0</v>
      </c>
      <c r="BT39">
        <f>IFERROR(SUM(BR5:BR39),"")</f>
        <v>0</v>
      </c>
      <c r="BU39">
        <f>IF(INDIRECT(ADDRESS($D39+2,BU$2+1,,,"Instances"))="","",INDIRECT(ADDRESS($D39+2,BU$2+1,,,"Instances")))</f>
        <v>0</v>
      </c>
      <c r="BV39">
        <f>IFERROR(SMALL(BU5:BU105,ROW()-ROW($BV$5)+1),"")</f>
        <v>0</v>
      </c>
      <c r="BX39">
        <f>IFERROR(SUM(BV5:BV39),"")</f>
        <v>0</v>
      </c>
      <c r="BY39">
        <f>IF(INDIRECT(ADDRESS($D39+2,BY$2+1,,,"Instances"))="","",INDIRECT(ADDRESS($D39+2,BY$2+1,,,"Instances")))</f>
        <v>0</v>
      </c>
      <c r="BZ39">
        <f>IFERROR(SMALL(BY5:BY105,ROW()-ROW($BZ$5)+1),"")</f>
        <v>0</v>
      </c>
      <c r="CB39">
        <f>IFERROR(SUM(BZ5:BZ39),"")</f>
        <v>0</v>
      </c>
      <c r="CC39">
        <f>IF(INDIRECT(ADDRESS($D39+2,CC$2+1,,,"Instances"))="","",INDIRECT(ADDRESS($D39+2,CC$2+1,,,"Instances")))</f>
        <v>0</v>
      </c>
      <c r="CD39">
        <f>IFERROR(SMALL(CC5:CC105,ROW()-ROW($CD$5)+1),"")</f>
        <v>0</v>
      </c>
      <c r="CF39">
        <f>IFERROR(SUM(CD5:CD39),"")</f>
        <v>0</v>
      </c>
      <c r="CG39">
        <f>IF(INDIRECT(ADDRESS($D39+2,CG$2+1,,,"Instances"))="","",INDIRECT(ADDRESS($D39+2,CG$2+1,,,"Instances")))</f>
        <v>0</v>
      </c>
      <c r="CH39">
        <f>IFERROR(SMALL(CG5:CG105,ROW()-ROW($CH$5)+1),"")</f>
        <v>0</v>
      </c>
      <c r="CJ39">
        <f>IFERROR(SUM(CH5:CH39),"")</f>
        <v>0</v>
      </c>
      <c r="CK39">
        <f>IF(INDIRECT(ADDRESS($D39+2,CK$2+1,,,"Instances"))="","",INDIRECT(ADDRESS($D39+2,CK$2+1,,,"Instances")))</f>
        <v>0</v>
      </c>
      <c r="CL39">
        <f>IFERROR(SMALL(CK5:CK105,ROW()-ROW($CL$5)+1),"")</f>
        <v>0</v>
      </c>
      <c r="CN39">
        <f>IFERROR(SUM(CL5:CL39),"")</f>
        <v>0</v>
      </c>
      <c r="CO39">
        <f>IF(INDIRECT(ADDRESS($D39+2,CO$2+1,,,"Instances"))="","",INDIRECT(ADDRESS($D39+2,CO$2+1,,,"Instances")))</f>
        <v>0</v>
      </c>
      <c r="CP39">
        <f>IFERROR(SMALL(CO5:CO105,ROW()-ROW($CP$5)+1),"")</f>
        <v>0</v>
      </c>
      <c r="CR39">
        <f>IFERROR(SUM(CP5:CP39),"")</f>
        <v>0</v>
      </c>
      <c r="CS39">
        <f>IF(INDIRECT(ADDRESS($D39+2,CS$2+1,,,"Instances"))="","",INDIRECT(ADDRESS($D39+2,CS$2+1,,,"Instances")))</f>
        <v>0</v>
      </c>
      <c r="CT39">
        <f>IFERROR(SMALL(CS5:CS105,ROW()-ROW($CT$5)+1),"")</f>
        <v>0</v>
      </c>
      <c r="CV39">
        <f>IFERROR(SUM(CT5:CT39),"")</f>
        <v>0</v>
      </c>
      <c r="CW39">
        <f>IF(INDIRECT(ADDRESS($D39+2,CW$2+1,,,"Instances"))="","",INDIRECT(ADDRESS($D39+2,CW$2+1,,,"Instances")))</f>
        <v>0</v>
      </c>
      <c r="CX39">
        <f>IFERROR(SMALL(CW5:CW105,ROW()-ROW($CX$5)+1),"")</f>
        <v>0</v>
      </c>
      <c r="CZ39">
        <f>IFERROR(SUM(CX5:CX39),"")</f>
        <v>0</v>
      </c>
      <c r="DA39">
        <f>IF(INDIRECT(ADDRESS($D39+2,DA$2+1,,,"Instances"))="","",INDIRECT(ADDRESS($D39+2,DA$2+1,,,"Instances")))</f>
        <v>0</v>
      </c>
      <c r="DB39">
        <f>IFERROR(SMALL(DA5:DA105,ROW()-ROW($DB$5)+1),"")</f>
        <v>0</v>
      </c>
      <c r="DD39">
        <f>IFERROR(SUM(DB5:DB39),"")</f>
        <v>0</v>
      </c>
      <c r="DF39">
        <v>35</v>
      </c>
      <c r="DG39" cm="1">
        <f t="array" ref="DG39">_xlfn.SWITCH(Charts!$B$3,"average", AVERAGE(INDIRECT(ADDRESS(34+3,DG$2+1,,,"Instances") &amp; ":" &amp; ADDRESS(34+3,DG$2+1))),"median", MEDIAN(INDIRECT(ADDRESS(34+3,DG$2+1,,,"Instances") &amp; ":" &amp; ADDRESS(34+3,DG$2+1))),"min", MIN(INDIRECT(ADDRESS(34+3,DG$2+1,,,"Instances") &amp; ":" &amp; ADDRESS(34+3,DG$2+1))),"max", MAX(INDIRECT(ADDRESS(34+3,DG$2+1,,,"Instances") &amp; ":" &amp; ADDRESS(34+3,DG$2+1))),"diff", MAX(INDIRECT(ADDRESS(34+3,DG$2+1,,,"Instances") &amp; ":" &amp; ADDRESS(34+3,DG$2+1)))-MIN(INDIRECT(ADDRESS(34+3,DG$2+1,,,"Instances") &amp; ":" &amp; ADDRESS(34+3,DG$2+1))))</f>
        <v>0</v>
      </c>
      <c r="DH39">
        <f>IFERROR(SMALL(DG5:DG105,ROW()-ROW($DH$5)+1),"")</f>
        <v>0</v>
      </c>
      <c r="DJ39">
        <f>IFERROR(SUM(DH5:DH39),"")</f>
        <v>0</v>
      </c>
      <c r="DK39" cm="1">
        <f t="array" ref="DK39">_xlfn.SWITCH(Charts!$B$3,"average", AVERAGE(INDIRECT(ADDRESS(34+3,DK$2+1,,,"Instances") &amp; ":" &amp; ADDRESS(34+3,DK$2+1))),"median", MEDIAN(INDIRECT(ADDRESS(34+3,DK$2+1,,,"Instances") &amp; ":" &amp; ADDRESS(34+3,DK$2+1))),"min", MIN(INDIRECT(ADDRESS(34+3,DK$2+1,,,"Instances") &amp; ":" &amp; ADDRESS(34+3,DK$2+1))),"max", MAX(INDIRECT(ADDRESS(34+3,DK$2+1,,,"Instances") &amp; ":" &amp; ADDRESS(34+3,DK$2+1))),"diff", MAX(INDIRECT(ADDRESS(34+3,DK$2+1,,,"Instances") &amp; ":" &amp; ADDRESS(34+3,DK$2+1)))-MIN(INDIRECT(ADDRESS(34+3,DK$2+1,,,"Instances") &amp; ":" &amp; ADDRESS(34+3,DK$2+1))))</f>
        <v>0</v>
      </c>
      <c r="DL39">
        <f>IFERROR(SMALL(DK5:DK105,ROW()-ROW($DL$5)+1),"")</f>
        <v>0</v>
      </c>
      <c r="DN39">
        <f>IFERROR(SUM(DL5:DL39),"")</f>
        <v>0</v>
      </c>
      <c r="DO39" cm="1">
        <f t="array" ref="DO39">_xlfn.SWITCH(Charts!$B$3,"average", AVERAGE(INDIRECT(ADDRESS(34+3,DO$2+1,,,"Instances") &amp; ":" &amp; ADDRESS(34+3,DO$2+1))),"median", MEDIAN(INDIRECT(ADDRESS(34+3,DO$2+1,,,"Instances") &amp; ":" &amp; ADDRESS(34+3,DO$2+1))),"min", MIN(INDIRECT(ADDRESS(34+3,DO$2+1,,,"Instances") &amp; ":" &amp; ADDRESS(34+3,DO$2+1))),"max", MAX(INDIRECT(ADDRESS(34+3,DO$2+1,,,"Instances") &amp; ":" &amp; ADDRESS(34+3,DO$2+1))),"diff", MAX(INDIRECT(ADDRESS(34+3,DO$2+1,,,"Instances") &amp; ":" &amp; ADDRESS(34+3,DO$2+1)))-MIN(INDIRECT(ADDRESS(34+3,DO$2+1,,,"Instances") &amp; ":" &amp; ADDRESS(34+3,DO$2+1))))</f>
        <v>0</v>
      </c>
      <c r="DP39">
        <f>IFERROR(SMALL(DO5:DO105,ROW()-ROW($DP$5)+1),"")</f>
        <v>0</v>
      </c>
      <c r="DR39">
        <f>IFERROR(SUM(DP5:DP39),"")</f>
        <v>0</v>
      </c>
      <c r="DS39" cm="1">
        <f t="array" ref="DS39">_xlfn.SWITCH(Charts!$B$3,"average", AVERAGE(INDIRECT(ADDRESS(34+3,DS$2+1,,,"Instances") &amp; ":" &amp; ADDRESS(34+3,DS$2+1))),"median", MEDIAN(INDIRECT(ADDRESS(34+3,DS$2+1,,,"Instances") &amp; ":" &amp; ADDRESS(34+3,DS$2+1))),"min", MIN(INDIRECT(ADDRESS(34+3,DS$2+1,,,"Instances") &amp; ":" &amp; ADDRESS(34+3,DS$2+1))),"max", MAX(INDIRECT(ADDRESS(34+3,DS$2+1,,,"Instances") &amp; ":" &amp; ADDRESS(34+3,DS$2+1))),"diff", MAX(INDIRECT(ADDRESS(34+3,DS$2+1,,,"Instances") &amp; ":" &amp; ADDRESS(34+3,DS$2+1)))-MIN(INDIRECT(ADDRESS(34+3,DS$2+1,,,"Instances") &amp; ":" &amp; ADDRESS(34+3,DS$2+1))))</f>
        <v>0</v>
      </c>
      <c r="DT39">
        <f>IFERROR(SMALL(DS5:DS105,ROW()-ROW($DT$5)+1),"")</f>
        <v>0</v>
      </c>
      <c r="DV39">
        <f>IFERROR(SUM(DT5:DT39),"")</f>
        <v>0</v>
      </c>
      <c r="DW39" cm="1">
        <f t="array" ref="DW39">_xlfn.SWITCH(Charts!$B$3,"average", AVERAGE(INDIRECT(ADDRESS(34+3,DW$2+1,,,"Instances") &amp; ":" &amp; ADDRESS(34+3,DW$2+1))),"median", MEDIAN(INDIRECT(ADDRESS(34+3,DW$2+1,,,"Instances") &amp; ":" &amp; ADDRESS(34+3,DW$2+1))),"min", MIN(INDIRECT(ADDRESS(34+3,DW$2+1,,,"Instances") &amp; ":" &amp; ADDRESS(34+3,DW$2+1))),"max", MAX(INDIRECT(ADDRESS(34+3,DW$2+1,,,"Instances") &amp; ":" &amp; ADDRESS(34+3,DW$2+1))),"diff", MAX(INDIRECT(ADDRESS(34+3,DW$2+1,,,"Instances") &amp; ":" &amp; ADDRESS(34+3,DW$2+1)))-MIN(INDIRECT(ADDRESS(34+3,DW$2+1,,,"Instances") &amp; ":" &amp; ADDRESS(34+3,DW$2+1))))</f>
        <v>0</v>
      </c>
      <c r="DX39">
        <f>IFERROR(SMALL(DW5:DW105,ROW()-ROW($DX$5)+1),"")</f>
        <v>0</v>
      </c>
      <c r="DZ39">
        <f>IFERROR(SUM(DX5:DX39),"")</f>
        <v>0</v>
      </c>
      <c r="EA39" cm="1">
        <f t="array" ref="EA39">_xlfn.SWITCH(Charts!$B$3,"average", AVERAGE(INDIRECT(ADDRESS(34+3,EA$2+1,,,"Instances") &amp; ":" &amp; ADDRESS(34+3,EA$2+1))),"median", MEDIAN(INDIRECT(ADDRESS(34+3,EA$2+1,,,"Instances") &amp; ":" &amp; ADDRESS(34+3,EA$2+1))),"min", MIN(INDIRECT(ADDRESS(34+3,EA$2+1,,,"Instances") &amp; ":" &amp; ADDRESS(34+3,EA$2+1))),"max", MAX(INDIRECT(ADDRESS(34+3,EA$2+1,,,"Instances") &amp; ":" &amp; ADDRESS(34+3,EA$2+1))),"diff", MAX(INDIRECT(ADDRESS(34+3,EA$2+1,,,"Instances") &amp; ":" &amp; ADDRESS(34+3,EA$2+1)))-MIN(INDIRECT(ADDRESS(34+3,EA$2+1,,,"Instances") &amp; ":" &amp; ADDRESS(34+3,EA$2+1))))</f>
        <v>0</v>
      </c>
      <c r="EB39">
        <f>IFERROR(SMALL(EA5:EA105,ROW()-ROW($EB$5)+1),"")</f>
        <v>0</v>
      </c>
      <c r="ED39">
        <f>IFERROR(SUM(EB5:EB39),"")</f>
        <v>0</v>
      </c>
      <c r="EE39" cm="1">
        <f t="array" ref="EE39">_xlfn.SWITCH(Charts!$B$3,"average", AVERAGE(INDIRECT(ADDRESS(34+3,EE$2+1,,,"Instances") &amp; ":" &amp; ADDRESS(34+3,EE$2+1))),"median", MEDIAN(INDIRECT(ADDRESS(34+3,EE$2+1,,,"Instances") &amp; ":" &amp; ADDRESS(34+3,EE$2+1))),"min", MIN(INDIRECT(ADDRESS(34+3,EE$2+1,,,"Instances") &amp; ":" &amp; ADDRESS(34+3,EE$2+1))),"max", MAX(INDIRECT(ADDRESS(34+3,EE$2+1,,,"Instances") &amp; ":" &amp; ADDRESS(34+3,EE$2+1))),"diff", MAX(INDIRECT(ADDRESS(34+3,EE$2+1,,,"Instances") &amp; ":" &amp; ADDRESS(34+3,EE$2+1)))-MIN(INDIRECT(ADDRESS(34+3,EE$2+1,,,"Instances") &amp; ":" &amp; ADDRESS(34+3,EE$2+1))))</f>
        <v>0</v>
      </c>
      <c r="EF39">
        <f>IFERROR(SMALL(EE5:EE105,ROW()-ROW($EF$5)+1),"")</f>
        <v>0</v>
      </c>
      <c r="EH39">
        <f>IFERROR(SUM(EF5:EF39),"")</f>
        <v>0</v>
      </c>
      <c r="EI39" cm="1">
        <f t="array" ref="EI39">_xlfn.SWITCH(Charts!$B$3,"average", AVERAGE(INDIRECT(ADDRESS(34+3,EI$2+1,,,"Instances") &amp; ":" &amp; ADDRESS(34+3,EI$2+1))),"median", MEDIAN(INDIRECT(ADDRESS(34+3,EI$2+1,,,"Instances") &amp; ":" &amp; ADDRESS(34+3,EI$2+1))),"min", MIN(INDIRECT(ADDRESS(34+3,EI$2+1,,,"Instances") &amp; ":" &amp; ADDRESS(34+3,EI$2+1))),"max", MAX(INDIRECT(ADDRESS(34+3,EI$2+1,,,"Instances") &amp; ":" &amp; ADDRESS(34+3,EI$2+1))),"diff", MAX(INDIRECT(ADDRESS(34+3,EI$2+1,,,"Instances") &amp; ":" &amp; ADDRESS(34+3,EI$2+1)))-MIN(INDIRECT(ADDRESS(34+3,EI$2+1,,,"Instances") &amp; ":" &amp; ADDRESS(34+3,EI$2+1))))</f>
        <v>0</v>
      </c>
      <c r="EJ39">
        <f>IFERROR(SMALL(EI5:EI105,ROW()-ROW($EJ$5)+1),"")</f>
        <v>0</v>
      </c>
      <c r="EL39">
        <f>IFERROR(SUM(EJ5:EJ39),"")</f>
        <v>0</v>
      </c>
      <c r="EM39" cm="1">
        <f t="array" ref="EM39">_xlfn.SWITCH(Charts!$B$3,"average", AVERAGE(INDIRECT(ADDRESS(34+3,EM$2+1,,,"Instances") &amp; ":" &amp; ADDRESS(34+3,EM$2+1))),"median", MEDIAN(INDIRECT(ADDRESS(34+3,EM$2+1,,,"Instances") &amp; ":" &amp; ADDRESS(34+3,EM$2+1))),"min", MIN(INDIRECT(ADDRESS(34+3,EM$2+1,,,"Instances") &amp; ":" &amp; ADDRESS(34+3,EM$2+1))),"max", MAX(INDIRECT(ADDRESS(34+3,EM$2+1,,,"Instances") &amp; ":" &amp; ADDRESS(34+3,EM$2+1))),"diff", MAX(INDIRECT(ADDRESS(34+3,EM$2+1,,,"Instances") &amp; ":" &amp; ADDRESS(34+3,EM$2+1)))-MIN(INDIRECT(ADDRESS(34+3,EM$2+1,,,"Instances") &amp; ":" &amp; ADDRESS(34+3,EM$2+1))))</f>
        <v>0</v>
      </c>
      <c r="EN39">
        <f>IFERROR(SMALL(EM5:EM105,ROW()-ROW($EN$5)+1),"")</f>
        <v>0</v>
      </c>
      <c r="EP39">
        <f>IFERROR(SUM(EN5:EN39),"")</f>
        <v>0</v>
      </c>
      <c r="EQ39" cm="1">
        <f t="array" ref="EQ39">_xlfn.SWITCH(Charts!$B$3,"average", AVERAGE(INDIRECT(ADDRESS(34+3,EQ$2+1,,,"Instances") &amp; ":" &amp; ADDRESS(34+3,EQ$2+1))),"median", MEDIAN(INDIRECT(ADDRESS(34+3,EQ$2+1,,,"Instances") &amp; ":" &amp; ADDRESS(34+3,EQ$2+1))),"min", MIN(INDIRECT(ADDRESS(34+3,EQ$2+1,,,"Instances") &amp; ":" &amp; ADDRESS(34+3,EQ$2+1))),"max", MAX(INDIRECT(ADDRESS(34+3,EQ$2+1,,,"Instances") &amp; ":" &amp; ADDRESS(34+3,EQ$2+1))),"diff", MAX(INDIRECT(ADDRESS(34+3,EQ$2+1,,,"Instances") &amp; ":" &amp; ADDRESS(34+3,EQ$2+1)))-MIN(INDIRECT(ADDRESS(34+3,EQ$2+1,,,"Instances") &amp; ":" &amp; ADDRESS(34+3,EQ$2+1))))</f>
        <v>0</v>
      </c>
      <c r="ER39">
        <f>IFERROR(SMALL(EQ5:EQ105,ROW()-ROW($ER$5)+1),"")</f>
        <v>0</v>
      </c>
      <c r="ET39">
        <f>IFERROR(SUM(ER5:ER39),"")</f>
        <v>0</v>
      </c>
      <c r="EU39" cm="1">
        <f t="array" ref="EU39">_xlfn.SWITCH(Charts!$B$3,"average", AVERAGE(INDIRECT(ADDRESS(34+3,EU$2+1,,,"Instances") &amp; ":" &amp; ADDRESS(34+3,EU$2+1))),"median", MEDIAN(INDIRECT(ADDRESS(34+3,EU$2+1,,,"Instances") &amp; ":" &amp; ADDRESS(34+3,EU$2+1))),"min", MIN(INDIRECT(ADDRESS(34+3,EU$2+1,,,"Instances") &amp; ":" &amp; ADDRESS(34+3,EU$2+1))),"max", MAX(INDIRECT(ADDRESS(34+3,EU$2+1,,,"Instances") &amp; ":" &amp; ADDRESS(34+3,EU$2+1))),"diff", MAX(INDIRECT(ADDRESS(34+3,EU$2+1,,,"Instances") &amp; ":" &amp; ADDRESS(34+3,EU$2+1)))-MIN(INDIRECT(ADDRESS(34+3,EU$2+1,,,"Instances") &amp; ":" &amp; ADDRESS(34+3,EU$2+1))))</f>
        <v>0</v>
      </c>
      <c r="EV39">
        <f>IFERROR(SMALL(EU5:EU105,ROW()-ROW($EV$5)+1),"")</f>
        <v>0</v>
      </c>
      <c r="EX39">
        <f>IFERROR(SUM(EV5:EV39),"")</f>
        <v>0</v>
      </c>
      <c r="EY39" cm="1">
        <f t="array" ref="EY39">_xlfn.SWITCH(Charts!$B$3,"average", AVERAGE(INDIRECT(ADDRESS(34+3,EY$2+1,,,"Instances") &amp; ":" &amp; ADDRESS(34+3,EY$2+1))),"median", MEDIAN(INDIRECT(ADDRESS(34+3,EY$2+1,,,"Instances") &amp; ":" &amp; ADDRESS(34+3,EY$2+1))),"min", MIN(INDIRECT(ADDRESS(34+3,EY$2+1,,,"Instances") &amp; ":" &amp; ADDRESS(34+3,EY$2+1))),"max", MAX(INDIRECT(ADDRESS(34+3,EY$2+1,,,"Instances") &amp; ":" &amp; ADDRESS(34+3,EY$2+1))),"diff", MAX(INDIRECT(ADDRESS(34+3,EY$2+1,,,"Instances") &amp; ":" &amp; ADDRESS(34+3,EY$2+1)))-MIN(INDIRECT(ADDRESS(34+3,EY$2+1,,,"Instances") &amp; ":" &amp; ADDRESS(34+3,EY$2+1))))</f>
        <v>0</v>
      </c>
      <c r="EZ39">
        <f>IFERROR(SMALL(EY5:EY105,ROW()-ROW($EZ$5)+1),"")</f>
        <v>0</v>
      </c>
      <c r="FB39">
        <f>IFERROR(SUM(EZ5:EZ39),"")</f>
        <v>0</v>
      </c>
      <c r="FC39" cm="1">
        <f t="array" ref="FC39">_xlfn.SWITCH(Charts!$B$3,"average", AVERAGE(INDIRECT(ADDRESS(34+3,FC$2+1,,,"Instances") &amp; ":" &amp; ADDRESS(34+3,FC$2+1))),"median", MEDIAN(INDIRECT(ADDRESS(34+3,FC$2+1,,,"Instances") &amp; ":" &amp; ADDRESS(34+3,FC$2+1))),"min", MIN(INDIRECT(ADDRESS(34+3,FC$2+1,,,"Instances") &amp; ":" &amp; ADDRESS(34+3,FC$2+1))),"max", MAX(INDIRECT(ADDRESS(34+3,FC$2+1,,,"Instances") &amp; ":" &amp; ADDRESS(34+3,FC$2+1))),"diff", MAX(INDIRECT(ADDRESS(34+3,FC$2+1,,,"Instances") &amp; ":" &amp; ADDRESS(34+3,FC$2+1)))-MIN(INDIRECT(ADDRESS(34+3,FC$2+1,,,"Instances") &amp; ":" &amp; ADDRESS(34+3,FC$2+1))))</f>
        <v>0</v>
      </c>
      <c r="FD39">
        <f>IFERROR(SMALL(FC5:FC105,ROW()-ROW($FD$5)+1),"")</f>
        <v>0</v>
      </c>
      <c r="FF39">
        <f>IFERROR(SUM(FD5:FD39),"")</f>
        <v>0</v>
      </c>
      <c r="FG39" cm="1">
        <f t="array" ref="FG39">_xlfn.SWITCH(Charts!$B$3,"average", AVERAGE(INDIRECT(ADDRESS(34+3,FG$2+1,,,"Instances") &amp; ":" &amp; ADDRESS(34+3,FG$2+1))),"median", MEDIAN(INDIRECT(ADDRESS(34+3,FG$2+1,,,"Instances") &amp; ":" &amp; ADDRESS(34+3,FG$2+1))),"min", MIN(INDIRECT(ADDRESS(34+3,FG$2+1,,,"Instances") &amp; ":" &amp; ADDRESS(34+3,FG$2+1))),"max", MAX(INDIRECT(ADDRESS(34+3,FG$2+1,,,"Instances") &amp; ":" &amp; ADDRESS(34+3,FG$2+1))),"diff", MAX(INDIRECT(ADDRESS(34+3,FG$2+1,,,"Instances") &amp; ":" &amp; ADDRESS(34+3,FG$2+1)))-MIN(INDIRECT(ADDRESS(34+3,FG$2+1,,,"Instances") &amp; ":" &amp; ADDRESS(34+3,FG$2+1))))</f>
        <v>0</v>
      </c>
      <c r="FH39">
        <f>IFERROR(SMALL(FG5:FG105,ROW()-ROW($FH$5)+1),"")</f>
        <v>0</v>
      </c>
      <c r="FJ39">
        <f>IFERROR(SUM(FH5:FH39),"")</f>
        <v>0</v>
      </c>
      <c r="FK39" cm="1">
        <f t="array" ref="FK39">_xlfn.SWITCH(Charts!$B$3,"average", AVERAGE(INDIRECT(ADDRESS(34+3,FK$2+1,,,"Instances") &amp; ":" &amp; ADDRESS(34+3,FK$2+1))),"median", MEDIAN(INDIRECT(ADDRESS(34+3,FK$2+1,,,"Instances") &amp; ":" &amp; ADDRESS(34+3,FK$2+1))),"min", MIN(INDIRECT(ADDRESS(34+3,FK$2+1,,,"Instances") &amp; ":" &amp; ADDRESS(34+3,FK$2+1))),"max", MAX(INDIRECT(ADDRESS(34+3,FK$2+1,,,"Instances") &amp; ":" &amp; ADDRESS(34+3,FK$2+1))),"diff", MAX(INDIRECT(ADDRESS(34+3,FK$2+1,,,"Instances") &amp; ":" &amp; ADDRESS(34+3,FK$2+1)))-MIN(INDIRECT(ADDRESS(34+3,FK$2+1,,,"Instances") &amp; ":" &amp; ADDRESS(34+3,FK$2+1))))</f>
        <v>0</v>
      </c>
      <c r="FL39">
        <f>IFERROR(SMALL(FK5:FK105,ROW()-ROW($FL$5)+1),"")</f>
        <v>0</v>
      </c>
      <c r="FN39">
        <f>IFERROR(SUM(FL5:FL39),"")</f>
        <v>0</v>
      </c>
      <c r="FO39" cm="1">
        <f t="array" ref="FO39">_xlfn.SWITCH(Charts!$B$3,"average", AVERAGE(INDIRECT(ADDRESS(34+3,FO$2+1,,,"Instances") &amp; ":" &amp; ADDRESS(34+3,FO$2+1))),"median", MEDIAN(INDIRECT(ADDRESS(34+3,FO$2+1,,,"Instances") &amp; ":" &amp; ADDRESS(34+3,FO$2+1))),"min", MIN(INDIRECT(ADDRESS(34+3,FO$2+1,,,"Instances") &amp; ":" &amp; ADDRESS(34+3,FO$2+1))),"max", MAX(INDIRECT(ADDRESS(34+3,FO$2+1,,,"Instances") &amp; ":" &amp; ADDRESS(34+3,FO$2+1))),"diff", MAX(INDIRECT(ADDRESS(34+3,FO$2+1,,,"Instances") &amp; ":" &amp; ADDRESS(34+3,FO$2+1)))-MIN(INDIRECT(ADDRESS(34+3,FO$2+1,,,"Instances") &amp; ":" &amp; ADDRESS(34+3,FO$2+1))))</f>
        <v>0</v>
      </c>
      <c r="FP39">
        <f>IFERROR(SMALL(FO5:FO105,ROW()-ROW($FP$5)+1),"")</f>
        <v>0</v>
      </c>
      <c r="FR39">
        <f>IFERROR(SUM(FP5:FP39),"")</f>
        <v>0</v>
      </c>
      <c r="FS39" cm="1">
        <f t="array" ref="FS39">_xlfn.SWITCH(Charts!$B$3,"average", AVERAGE(INDIRECT(ADDRESS(34+3,FS$2+1,,,"Instances") &amp; ":" &amp; ADDRESS(34+3,FS$2+1))),"median", MEDIAN(INDIRECT(ADDRESS(34+3,FS$2+1,,,"Instances") &amp; ":" &amp; ADDRESS(34+3,FS$2+1))),"min", MIN(INDIRECT(ADDRESS(34+3,FS$2+1,,,"Instances") &amp; ":" &amp; ADDRESS(34+3,FS$2+1))),"max", MAX(INDIRECT(ADDRESS(34+3,FS$2+1,,,"Instances") &amp; ":" &amp; ADDRESS(34+3,FS$2+1))),"diff", MAX(INDIRECT(ADDRESS(34+3,FS$2+1,,,"Instances") &amp; ":" &amp; ADDRESS(34+3,FS$2+1)))-MIN(INDIRECT(ADDRESS(34+3,FS$2+1,,,"Instances") &amp; ":" &amp; ADDRESS(34+3,FS$2+1))))</f>
        <v>0</v>
      </c>
      <c r="FT39">
        <f>IFERROR(SMALL(FS5:FS105,ROW()-ROW($FT$5)+1),"")</f>
        <v>0</v>
      </c>
      <c r="FV39">
        <f>IFERROR(SUM(FT5:FT39),"")</f>
        <v>0</v>
      </c>
      <c r="FW39" cm="1">
        <f t="array" ref="FW39">_xlfn.SWITCH(Charts!$B$3,"average", AVERAGE(INDIRECT(ADDRESS(34+3,FW$2+1,,,"Instances") &amp; ":" &amp; ADDRESS(34+3,FW$2+1))),"median", MEDIAN(INDIRECT(ADDRESS(34+3,FW$2+1,,,"Instances") &amp; ":" &amp; ADDRESS(34+3,FW$2+1))),"min", MIN(INDIRECT(ADDRESS(34+3,FW$2+1,,,"Instances") &amp; ":" &amp; ADDRESS(34+3,FW$2+1))),"max", MAX(INDIRECT(ADDRESS(34+3,FW$2+1,,,"Instances") &amp; ":" &amp; ADDRESS(34+3,FW$2+1))),"diff", MAX(INDIRECT(ADDRESS(34+3,FW$2+1,,,"Instances") &amp; ":" &amp; ADDRESS(34+3,FW$2+1)))-MIN(INDIRECT(ADDRESS(34+3,FW$2+1,,,"Instances") &amp; ":" &amp; ADDRESS(34+3,FW$2+1))))</f>
        <v>0</v>
      </c>
      <c r="FX39">
        <f>IFERROR(SMALL(FW5:FW105,ROW()-ROW($FX$5)+1),"")</f>
        <v>0</v>
      </c>
      <c r="FZ39">
        <f>IFERROR(SUM(FX5:FX39),"")</f>
        <v>0</v>
      </c>
      <c r="GA39" cm="1">
        <f t="array" ref="GA39">_xlfn.SWITCH(Charts!$B$3,"average", AVERAGE(INDIRECT(ADDRESS(34+3,GA$2+1,,,"Instances") &amp; ":" &amp; ADDRESS(34+3,GA$2+1))),"median", MEDIAN(INDIRECT(ADDRESS(34+3,GA$2+1,,,"Instances") &amp; ":" &amp; ADDRESS(34+3,GA$2+1))),"min", MIN(INDIRECT(ADDRESS(34+3,GA$2+1,,,"Instances") &amp; ":" &amp; ADDRESS(34+3,GA$2+1))),"max", MAX(INDIRECT(ADDRESS(34+3,GA$2+1,,,"Instances") &amp; ":" &amp; ADDRESS(34+3,GA$2+1))),"diff", MAX(INDIRECT(ADDRESS(34+3,GA$2+1,,,"Instances") &amp; ":" &amp; ADDRESS(34+3,GA$2+1)))-MIN(INDIRECT(ADDRESS(34+3,GA$2+1,,,"Instances") &amp; ":" &amp; ADDRESS(34+3,GA$2+1))))</f>
        <v>0</v>
      </c>
      <c r="GB39">
        <f>IFERROR(SMALL(GA5:GA105,ROW()-ROW($GB$5)+1),"")</f>
        <v>0</v>
      </c>
      <c r="GD39">
        <f>IFERROR(SUM(GB5:GB39),"")</f>
        <v>0</v>
      </c>
      <c r="GE39" cm="1">
        <f t="array" ref="GE39">_xlfn.SWITCH(Charts!$B$3,"average", AVERAGE(INDIRECT(ADDRESS(34+3,GE$2+1,,,"Instances") &amp; ":" &amp; ADDRESS(34+3,GE$2+1))),"median", MEDIAN(INDIRECT(ADDRESS(34+3,GE$2+1,,,"Instances") &amp; ":" &amp; ADDRESS(34+3,GE$2+1))),"min", MIN(INDIRECT(ADDRESS(34+3,GE$2+1,,,"Instances") &amp; ":" &amp; ADDRESS(34+3,GE$2+1))),"max", MAX(INDIRECT(ADDRESS(34+3,GE$2+1,,,"Instances") &amp; ":" &amp; ADDRESS(34+3,GE$2+1))),"diff", MAX(INDIRECT(ADDRESS(34+3,GE$2+1,,,"Instances") &amp; ":" &amp; ADDRESS(34+3,GE$2+1)))-MIN(INDIRECT(ADDRESS(34+3,GE$2+1,,,"Instances") &amp; ":" &amp; ADDRESS(34+3,GE$2+1))))</f>
        <v>0</v>
      </c>
      <c r="GF39">
        <f>IFERROR(SMALL(GE5:GE105,ROW()-ROW($GF$5)+1),"")</f>
        <v>0</v>
      </c>
      <c r="GH39">
        <f>IFERROR(SUM(GF5:GF39),"")</f>
        <v>0</v>
      </c>
      <c r="GI39" cm="1">
        <f t="array" ref="GI39">_xlfn.SWITCH(Charts!$B$3,"average", AVERAGE(INDIRECT(ADDRESS(34+3,GI$2+1,,,"Instances") &amp; ":" &amp; ADDRESS(34+3,GI$2+1))),"median", MEDIAN(INDIRECT(ADDRESS(34+3,GI$2+1,,,"Instances") &amp; ":" &amp; ADDRESS(34+3,GI$2+1))),"min", MIN(INDIRECT(ADDRESS(34+3,GI$2+1,,,"Instances") &amp; ":" &amp; ADDRESS(34+3,GI$2+1))),"max", MAX(INDIRECT(ADDRESS(34+3,GI$2+1,,,"Instances") &amp; ":" &amp; ADDRESS(34+3,GI$2+1))),"diff", MAX(INDIRECT(ADDRESS(34+3,GI$2+1,,,"Instances") &amp; ":" &amp; ADDRESS(34+3,GI$2+1)))-MIN(INDIRECT(ADDRESS(34+3,GI$2+1,,,"Instances") &amp; ":" &amp; ADDRESS(34+3,GI$2+1))))</f>
        <v>0</v>
      </c>
      <c r="GJ39">
        <f>IFERROR(SMALL(GI5:GI105,ROW()-ROW($GJ$5)+1),"")</f>
        <v>0</v>
      </c>
      <c r="GL39">
        <f>IFERROR(SUM(GJ5:GJ39),"")</f>
        <v>0</v>
      </c>
      <c r="GM39" cm="1">
        <f t="array" ref="GM39">_xlfn.SWITCH(Charts!$B$3,"average", AVERAGE(INDIRECT(ADDRESS(34+3,GM$2+1,,,"Instances") &amp; ":" &amp; ADDRESS(34+3,GM$2+1))),"median", MEDIAN(INDIRECT(ADDRESS(34+3,GM$2+1,,,"Instances") &amp; ":" &amp; ADDRESS(34+3,GM$2+1))),"min", MIN(INDIRECT(ADDRESS(34+3,GM$2+1,,,"Instances") &amp; ":" &amp; ADDRESS(34+3,GM$2+1))),"max", MAX(INDIRECT(ADDRESS(34+3,GM$2+1,,,"Instances") &amp; ":" &amp; ADDRESS(34+3,GM$2+1))),"diff", MAX(INDIRECT(ADDRESS(34+3,GM$2+1,,,"Instances") &amp; ":" &amp; ADDRESS(34+3,GM$2+1)))-MIN(INDIRECT(ADDRESS(34+3,GM$2+1,,,"Instances") &amp; ":" &amp; ADDRESS(34+3,GM$2+1))))</f>
        <v>0</v>
      </c>
      <c r="GN39">
        <f>IFERROR(SMALL(GM5:GM105,ROW()-ROW($GN$5)+1),"")</f>
        <v>0</v>
      </c>
      <c r="GP39">
        <f>IFERROR(SUM(GN5:GN39),"")</f>
        <v>0</v>
      </c>
      <c r="GQ39" cm="1">
        <f t="array" ref="GQ39">_xlfn.SWITCH(Charts!$B$3,"average", AVERAGE(INDIRECT(ADDRESS(34+3,GQ$2+1,,,"Instances") &amp; ":" &amp; ADDRESS(34+3,GQ$2+1))),"median", MEDIAN(INDIRECT(ADDRESS(34+3,GQ$2+1,,,"Instances") &amp; ":" &amp; ADDRESS(34+3,GQ$2+1))),"min", MIN(INDIRECT(ADDRESS(34+3,GQ$2+1,,,"Instances") &amp; ":" &amp; ADDRESS(34+3,GQ$2+1))),"max", MAX(INDIRECT(ADDRESS(34+3,GQ$2+1,,,"Instances") &amp; ":" &amp; ADDRESS(34+3,GQ$2+1))),"diff", MAX(INDIRECT(ADDRESS(34+3,GQ$2+1,,,"Instances") &amp; ":" &amp; ADDRESS(34+3,GQ$2+1)))-MIN(INDIRECT(ADDRESS(34+3,GQ$2+1,,,"Instances") &amp; ":" &amp; ADDRESS(34+3,GQ$2+1))))</f>
        <v>0</v>
      </c>
      <c r="GR39">
        <f>IFERROR(SMALL(GQ5:GQ105,ROW()-ROW($GR$5)+1),"")</f>
        <v>0</v>
      </c>
      <c r="GT39">
        <f>IFERROR(SUM(GR5:GR39),"")</f>
        <v>0</v>
      </c>
      <c r="GU39" cm="1">
        <f t="array" ref="GU39">_xlfn.SWITCH(Charts!$B$3,"average", AVERAGE(INDIRECT(ADDRESS(34+3,GU$2+1,,,"Instances") &amp; ":" &amp; ADDRESS(34+3,GU$2+1))),"median", MEDIAN(INDIRECT(ADDRESS(34+3,GU$2+1,,,"Instances") &amp; ":" &amp; ADDRESS(34+3,GU$2+1))),"min", MIN(INDIRECT(ADDRESS(34+3,GU$2+1,,,"Instances") &amp; ":" &amp; ADDRESS(34+3,GU$2+1))),"max", MAX(INDIRECT(ADDRESS(34+3,GU$2+1,,,"Instances") &amp; ":" &amp; ADDRESS(34+3,GU$2+1))),"diff", MAX(INDIRECT(ADDRESS(34+3,GU$2+1,,,"Instances") &amp; ":" &amp; ADDRESS(34+3,GU$2+1)))-MIN(INDIRECT(ADDRESS(34+3,GU$2+1,,,"Instances") &amp; ":" &amp; ADDRESS(34+3,GU$2+1))))</f>
        <v>0</v>
      </c>
      <c r="GV39">
        <f>IFERROR(SMALL(GU5:GU105,ROW()-ROW($GV$5)+1),"")</f>
        <v>0</v>
      </c>
      <c r="GX39">
        <f>IFERROR(SUM(GV5:GV39),"")</f>
        <v>0</v>
      </c>
      <c r="GY39" cm="1">
        <f t="array" ref="GY39">_xlfn.SWITCH(Charts!$B$3,"average", AVERAGE(INDIRECT(ADDRESS(34+3,GY$2+1,,,"Instances") &amp; ":" &amp; ADDRESS(34+3,GY$2+1))),"median", MEDIAN(INDIRECT(ADDRESS(34+3,GY$2+1,,,"Instances") &amp; ":" &amp; ADDRESS(34+3,GY$2+1))),"min", MIN(INDIRECT(ADDRESS(34+3,GY$2+1,,,"Instances") &amp; ":" &amp; ADDRESS(34+3,GY$2+1))),"max", MAX(INDIRECT(ADDRESS(34+3,GY$2+1,,,"Instances") &amp; ":" &amp; ADDRESS(34+3,GY$2+1))),"diff", MAX(INDIRECT(ADDRESS(34+3,GY$2+1,,,"Instances") &amp; ":" &amp; ADDRESS(34+3,GY$2+1)))-MIN(INDIRECT(ADDRESS(34+3,GY$2+1,,,"Instances") &amp; ":" &amp; ADDRESS(34+3,GY$2+1))))</f>
        <v>0</v>
      </c>
      <c r="GZ39">
        <f>IFERROR(SMALL(GY5:GY105,ROW()-ROW($GZ$5)+1),"")</f>
        <v>0</v>
      </c>
      <c r="HB39">
        <f>IFERROR(SUM(GZ5:GZ39),"")</f>
        <v>0</v>
      </c>
      <c r="HC39" cm="1">
        <f t="array" ref="HC39">_xlfn.SWITCH(Charts!$B$3,"average", AVERAGE(INDIRECT(ADDRESS(34+3,HC$2+1,,,"Instances") &amp; ":" &amp; ADDRESS(34+3,HC$2+1))),"median", MEDIAN(INDIRECT(ADDRESS(34+3,HC$2+1,,,"Instances") &amp; ":" &amp; ADDRESS(34+3,HC$2+1))),"min", MIN(INDIRECT(ADDRESS(34+3,HC$2+1,,,"Instances") &amp; ":" &amp; ADDRESS(34+3,HC$2+1))),"max", MAX(INDIRECT(ADDRESS(34+3,HC$2+1,,,"Instances") &amp; ":" &amp; ADDRESS(34+3,HC$2+1))),"diff", MAX(INDIRECT(ADDRESS(34+3,HC$2+1,,,"Instances") &amp; ":" &amp; ADDRESS(34+3,HC$2+1)))-MIN(INDIRECT(ADDRESS(34+3,HC$2+1,,,"Instances") &amp; ":" &amp; ADDRESS(34+3,HC$2+1))))</f>
        <v>0</v>
      </c>
      <c r="HD39">
        <f>IFERROR(SMALL(HC5:HC105,ROW()-ROW($HD$5)+1),"")</f>
        <v>0</v>
      </c>
      <c r="HF39">
        <f>IFERROR(SUM(HD5:HD39),"")</f>
        <v>0</v>
      </c>
      <c r="HI39">
        <f>IF(Charts!$B$3="none",E551,IF(DG551="",NA(),DG551))</f>
        <v>0</v>
      </c>
      <c r="HJ39">
        <f>IF(Charts!$B$3="none",F551,IF(DH551="",NA(),DH551))</f>
        <v>0</v>
      </c>
      <c r="HK39">
        <f>IF(Charts!$B$3="none",G551,IF(DI551="",NA(),DI551))</f>
        <v>0</v>
      </c>
      <c r="HL39">
        <f>IF(Charts!$B$3="none",H551,IF(DJ551="",NA(),DJ551))</f>
        <v>0</v>
      </c>
      <c r="HM39">
        <f>IF(Charts!$B$3="none",I551,IF(DK551="",NA(),DK551))</f>
        <v>0</v>
      </c>
      <c r="HN39">
        <f>IF(Charts!$B$3="none",J551,IF(DL551="",NA(),DL551))</f>
        <v>0</v>
      </c>
      <c r="HO39">
        <f>IF(Charts!$B$3="none",K551,IF(DM551="",NA(),DM551))</f>
        <v>0</v>
      </c>
      <c r="HP39">
        <f>IF(Charts!$B$3="none",L551,IF(DN551="",NA(),DN551))</f>
        <v>0</v>
      </c>
      <c r="HQ39">
        <f>IF(Charts!$B$3="none",M551,IF(DO551="",NA(),DO551))</f>
        <v>0</v>
      </c>
      <c r="HR39">
        <f>IF(Charts!$B$3="none",N551,IF(DP551="",NA(),DP551))</f>
        <v>0</v>
      </c>
      <c r="HS39">
        <f>IF(Charts!$B$3="none",O551,IF(DQ551="",NA(),DQ551))</f>
        <v>0</v>
      </c>
      <c r="HT39">
        <f>IF(Charts!$B$3="none",P551,IF(DR551="",NA(),DR551))</f>
        <v>0</v>
      </c>
      <c r="HU39">
        <f>IF(Charts!$B$3="none",Q551,IF(DS551="",NA(),DS551))</f>
        <v>0</v>
      </c>
      <c r="HV39">
        <f>IF(Charts!$B$3="none",R551,IF(DT551="",NA(),DT551))</f>
        <v>0</v>
      </c>
      <c r="HW39">
        <f>IF(Charts!$B$3="none",S551,IF(DU551="",NA(),DU551))</f>
        <v>0</v>
      </c>
      <c r="HX39">
        <f>IF(Charts!$B$3="none",T551,IF(DV551="",NA(),DV551))</f>
        <v>0</v>
      </c>
      <c r="HY39">
        <f>IF(Charts!$B$3="none",U551,IF(DW551="",NA(),DW551))</f>
        <v>0</v>
      </c>
      <c r="HZ39">
        <f>IF(Charts!$B$3="none",V551,IF(DX551="",NA(),DX551))</f>
        <v>0</v>
      </c>
      <c r="IA39">
        <f>IF(Charts!$B$3="none",W551,IF(DY551="",NA(),DY551))</f>
        <v>0</v>
      </c>
      <c r="IB39">
        <f>IF(Charts!$B$3="none",X551,IF(DZ551="",NA(),DZ551))</f>
        <v>0</v>
      </c>
      <c r="IC39">
        <f>IF(Charts!$B$3="none",Y551,IF(EA551="",NA(),EA551))</f>
        <v>0</v>
      </c>
      <c r="ID39">
        <f>IF(Charts!$B$3="none",Z551,IF(EB551="",NA(),EB551))</f>
        <v>0</v>
      </c>
      <c r="IE39">
        <f>IF(Charts!$B$3="none",AA551,IF(EC551="",NA(),EC551))</f>
        <v>0</v>
      </c>
      <c r="IF39">
        <f>IF(Charts!$B$3="none",AB551,IF(ED551="",NA(),ED551))</f>
        <v>0</v>
      </c>
      <c r="IG39">
        <f>IF(Charts!$B$3="none",AC551,IF(EE551="",NA(),EE551))</f>
        <v>0</v>
      </c>
      <c r="IH39">
        <f>IF(Charts!$B$3="none",AD551,IF(EF551="",NA(),EF551))</f>
        <v>0</v>
      </c>
      <c r="II39">
        <f>IF(Charts!$B$3="none",AE551,IF(EG551="",NA(),EG551))</f>
        <v>0</v>
      </c>
      <c r="IJ39">
        <f>IF(Charts!$B$3="none",AF551,IF(EH551="",NA(),EH551))</f>
        <v>0</v>
      </c>
      <c r="IK39">
        <f>IF(Charts!$B$3="none",AG551,IF(EI551="",NA(),EI551))</f>
        <v>0</v>
      </c>
      <c r="IL39">
        <f>IF(Charts!$B$3="none",AH551,IF(EJ551="",NA(),EJ551))</f>
        <v>0</v>
      </c>
      <c r="IM39">
        <f>IF(Charts!$B$3="none",AI551,IF(EK551="",NA(),EK551))</f>
        <v>0</v>
      </c>
      <c r="IN39">
        <f>IF(Charts!$B$3="none",AJ551,IF(EL551="",NA(),EL551))</f>
        <v>0</v>
      </c>
      <c r="IO39">
        <f>IF(Charts!$B$3="none",AK551,IF(EM551="",NA(),EM551))</f>
        <v>0</v>
      </c>
      <c r="IP39">
        <f>IF(Charts!$B$3="none",AL551,IF(EN551="",NA(),EN551))</f>
        <v>0</v>
      </c>
      <c r="IQ39">
        <f>IF(Charts!$B$3="none",AM551,IF(EO551="",NA(),EO551))</f>
        <v>0</v>
      </c>
      <c r="IR39">
        <f>IF(Charts!$B$3="none",AN551,IF(EP551="",NA(),EP551))</f>
        <v>0</v>
      </c>
      <c r="IS39">
        <f>IF(Charts!$B$3="none",AO551,IF(EQ551="",NA(),EQ551))</f>
        <v>0</v>
      </c>
      <c r="IT39">
        <f>IF(Charts!$B$3="none",AP551,IF(ER551="",NA(),ER551))</f>
        <v>0</v>
      </c>
      <c r="IU39">
        <f>IF(Charts!$B$3="none",AQ551,IF(ES551="",NA(),ES551))</f>
        <v>0</v>
      </c>
      <c r="IV39">
        <f>IF(Charts!$B$3="none",AR551,IF(ET551="",NA(),ET551))</f>
        <v>0</v>
      </c>
      <c r="IW39">
        <f>IF(Charts!$B$3="none",AS551,IF(EU551="",NA(),EU551))</f>
        <v>0</v>
      </c>
      <c r="IX39">
        <f>IF(Charts!$B$3="none",AT551,IF(EV551="",NA(),EV551))</f>
        <v>0</v>
      </c>
      <c r="IY39">
        <f>IF(Charts!$B$3="none",AU551,IF(EW551="",NA(),EW551))</f>
        <v>0</v>
      </c>
      <c r="IZ39">
        <f>IF(Charts!$B$3="none",AV551,IF(EX551="",NA(),EX551))</f>
        <v>0</v>
      </c>
      <c r="JA39">
        <f>IF(Charts!$B$3="none",AW551,IF(EY551="",NA(),EY551))</f>
        <v>0</v>
      </c>
      <c r="JB39">
        <f>IF(Charts!$B$3="none",AX551,IF(EZ551="",NA(),EZ551))</f>
        <v>0</v>
      </c>
      <c r="JC39">
        <f>IF(Charts!$B$3="none",AY551,IF(FA551="",NA(),FA551))</f>
        <v>0</v>
      </c>
      <c r="JD39">
        <f>IF(Charts!$B$3="none",AZ551,IF(FB551="",NA(),FB551))</f>
        <v>0</v>
      </c>
      <c r="JE39">
        <f>IF(Charts!$B$3="none",BA551,IF(FC551="",NA(),FC551))</f>
        <v>0</v>
      </c>
      <c r="JF39">
        <f>IF(Charts!$B$3="none",BB551,IF(FD551="",NA(),FD551))</f>
        <v>0</v>
      </c>
      <c r="JG39">
        <f>IF(Charts!$B$3="none",BC551,IF(FE551="",NA(),FE551))</f>
        <v>0</v>
      </c>
      <c r="JH39">
        <f>IF(Charts!$B$3="none",BD551,IF(FF551="",NA(),FF551))</f>
        <v>0</v>
      </c>
      <c r="JI39">
        <f>IF(Charts!$B$3="none",BE551,IF(FG551="",NA(),FG551))</f>
        <v>0</v>
      </c>
      <c r="JJ39">
        <f>IF(Charts!$B$3="none",BF551,IF(FH551="",NA(),FH551))</f>
        <v>0</v>
      </c>
      <c r="JK39">
        <f>IF(Charts!$B$3="none",BG551,IF(FI551="",NA(),FI551))</f>
        <v>0</v>
      </c>
      <c r="JL39">
        <f>IF(Charts!$B$3="none",BH551,IF(FJ551="",NA(),FJ551))</f>
        <v>0</v>
      </c>
      <c r="JM39">
        <f>IF(Charts!$B$3="none",BI551,IF(FK551="",NA(),FK551))</f>
        <v>0</v>
      </c>
      <c r="JN39">
        <f>IF(Charts!$B$3="none",BJ551,IF(FL551="",NA(),FL551))</f>
        <v>0</v>
      </c>
      <c r="JO39">
        <f>IF(Charts!$B$3="none",BK551,IF(FM551="",NA(),FM551))</f>
        <v>0</v>
      </c>
      <c r="JP39">
        <f>IF(Charts!$B$3="none",BL551,IF(FN551="",NA(),FN551))</f>
        <v>0</v>
      </c>
      <c r="JQ39">
        <f>IF(Charts!$B$3="none",BM551,IF(FO551="",NA(),FO551))</f>
        <v>0</v>
      </c>
      <c r="JR39">
        <f>IF(Charts!$B$3="none",BN551,IF(FP551="",NA(),FP551))</f>
        <v>0</v>
      </c>
      <c r="JS39">
        <f>IF(Charts!$B$3="none",BO551,IF(FQ551="",NA(),FQ551))</f>
        <v>0</v>
      </c>
      <c r="JT39">
        <f>IF(Charts!$B$3="none",BP551,IF(FR551="",NA(),FR551))</f>
        <v>0</v>
      </c>
      <c r="JU39">
        <f>IF(Charts!$B$3="none",BQ551,IF(FS551="",NA(),FS551))</f>
        <v>0</v>
      </c>
      <c r="JV39">
        <f>IF(Charts!$B$3="none",BR551,IF(FT551="",NA(),FT551))</f>
        <v>0</v>
      </c>
      <c r="JW39">
        <f>IF(Charts!$B$3="none",BS551,IF(FU551="",NA(),FU551))</f>
        <v>0</v>
      </c>
      <c r="JX39">
        <f>IF(Charts!$B$3="none",BT551,IF(FV551="",NA(),FV551))</f>
        <v>0</v>
      </c>
      <c r="JY39">
        <f>IF(Charts!$B$3="none",BU551,IF(FW551="",NA(),FW551))</f>
        <v>0</v>
      </c>
      <c r="JZ39">
        <f>IF(Charts!$B$3="none",BV551,IF(FX551="",NA(),FX551))</f>
        <v>0</v>
      </c>
      <c r="KA39">
        <f>IF(Charts!$B$3="none",BW551,IF(FY551="",NA(),FY551))</f>
        <v>0</v>
      </c>
      <c r="KB39">
        <f>IF(Charts!$B$3="none",BX551,IF(FZ551="",NA(),FZ551))</f>
        <v>0</v>
      </c>
      <c r="KC39">
        <f>IF(Charts!$B$3="none",BY551,IF(GA551="",NA(),GA551))</f>
        <v>0</v>
      </c>
      <c r="KD39">
        <f>IF(Charts!$B$3="none",BZ551,IF(GB551="",NA(),GB551))</f>
        <v>0</v>
      </c>
      <c r="KE39">
        <f>IF(Charts!$B$3="none",CA551,IF(GC551="",NA(),GC551))</f>
        <v>0</v>
      </c>
      <c r="KF39">
        <f>IF(Charts!$B$3="none",CB551,IF(GD551="",NA(),GD551))</f>
        <v>0</v>
      </c>
      <c r="KG39">
        <f>IF(Charts!$B$3="none",CC551,IF(GE551="",NA(),GE551))</f>
        <v>0</v>
      </c>
      <c r="KH39">
        <f>IF(Charts!$B$3="none",CD551,IF(GF551="",NA(),GF551))</f>
        <v>0</v>
      </c>
      <c r="KI39">
        <f>IF(Charts!$B$3="none",CE551,IF(GG551="",NA(),GG551))</f>
        <v>0</v>
      </c>
      <c r="KJ39">
        <f>IF(Charts!$B$3="none",CF551,IF(GH551="",NA(),GH551))</f>
        <v>0</v>
      </c>
      <c r="KK39">
        <f>IF(Charts!$B$3="none",CG551,IF(GI551="",NA(),GI551))</f>
        <v>0</v>
      </c>
      <c r="KL39">
        <f>IF(Charts!$B$3="none",CH551,IF(GJ551="",NA(),GJ551))</f>
        <v>0</v>
      </c>
      <c r="KM39">
        <f>IF(Charts!$B$3="none",CI551,IF(GK551="",NA(),GK551))</f>
        <v>0</v>
      </c>
      <c r="KN39">
        <f>IF(Charts!$B$3="none",CJ551,IF(GL551="",NA(),GL551))</f>
        <v>0</v>
      </c>
      <c r="KO39">
        <f>IF(Charts!$B$3="none",CK551,IF(GM551="",NA(),GM551))</f>
        <v>0</v>
      </c>
      <c r="KP39">
        <f>IF(Charts!$B$3="none",CL551,IF(GN551="",NA(),GN551))</f>
        <v>0</v>
      </c>
      <c r="KQ39">
        <f>IF(Charts!$B$3="none",CM551,IF(GO551="",NA(),GO551))</f>
        <v>0</v>
      </c>
      <c r="KR39">
        <f>IF(Charts!$B$3="none",CN551,IF(GP551="",NA(),GP551))</f>
        <v>0</v>
      </c>
      <c r="KS39">
        <f>IF(Charts!$B$3="none",CO551,IF(GQ551="",NA(),GQ551))</f>
        <v>0</v>
      </c>
      <c r="KT39">
        <f>IF(Charts!$B$3="none",CP551,IF(GR551="",NA(),GR551))</f>
        <v>0</v>
      </c>
      <c r="KU39">
        <f>IF(Charts!$B$3="none",CQ551,IF(GS551="",NA(),GS551))</f>
        <v>0</v>
      </c>
      <c r="KV39">
        <f>IF(Charts!$B$3="none",CR551,IF(GT551="",NA(),GT551))</f>
        <v>0</v>
      </c>
      <c r="KW39">
        <f>IF(Charts!$B$3="none",CS551,IF(GU551="",NA(),GU551))</f>
        <v>0</v>
      </c>
      <c r="KX39">
        <f>IF(Charts!$B$3="none",CT551,IF(GV551="",NA(),GV551))</f>
        <v>0</v>
      </c>
      <c r="KY39">
        <f>IF(Charts!$B$3="none",CU551,IF(GW551="",NA(),GW551))</f>
        <v>0</v>
      </c>
      <c r="KZ39">
        <f>IF(Charts!$B$3="none",CV551,IF(GX551="",NA(),GX551))</f>
        <v>0</v>
      </c>
      <c r="LA39">
        <f>IF(Charts!$B$3="none",CW551,IF(GY551="",NA(),GY551))</f>
        <v>0</v>
      </c>
      <c r="LB39">
        <f>IF(Charts!$B$3="none",CX551,IF(GZ551="",NA(),GZ551))</f>
        <v>0</v>
      </c>
      <c r="LC39">
        <f>IF(Charts!$B$3="none",CY551,IF(HA551="",NA(),HA551))</f>
        <v>0</v>
      </c>
      <c r="LD39">
        <f>IF(Charts!$B$3="none",CZ551,IF(HB551="",NA(),HB551))</f>
        <v>0</v>
      </c>
      <c r="LE39">
        <f>IF(Charts!$B$3="none",DA551,IF(HC551="",NA(),HC551))</f>
        <v>0</v>
      </c>
      <c r="LF39">
        <f>IF(Charts!$B$3="none",DB551,IF(HD551="",NA(),HD551))</f>
        <v>0</v>
      </c>
      <c r="LG39">
        <f>IF(Charts!$B$3="none",DC551,IF(HE551="",NA(),HE551))</f>
        <v>0</v>
      </c>
      <c r="LH39">
        <f>IF(Charts!$B$3="none",DD551,IF(HF551="",NA(),HF551))</f>
        <v>0</v>
      </c>
    </row>
    <row r="40" spans="4:320">
      <c r="D40">
        <v>36</v>
      </c>
      <c r="E40">
        <f>IF(INDIRECT(ADDRESS($D40+2,E$2+1,,,"Instances"))="","",INDIRECT(ADDRESS($D40+2,E$2+1,,,"Instances")))</f>
        <v>0</v>
      </c>
      <c r="F40">
        <f>IFERROR(SMALL(E5:E105,ROW()-ROW($F$5)+1),"")</f>
        <v>0</v>
      </c>
      <c r="H40">
        <f>IFERROR(SUM(F5:F40),"")</f>
        <v>0</v>
      </c>
      <c r="I40">
        <f>IF(INDIRECT(ADDRESS($D40+2,I$2+1,,,"Instances"))="","",INDIRECT(ADDRESS($D40+2,I$2+1,,,"Instances")))</f>
        <v>0</v>
      </c>
      <c r="J40">
        <f>IFERROR(SMALL(I5:I105,ROW()-ROW($J$5)+1),"")</f>
        <v>0</v>
      </c>
      <c r="L40">
        <f>IFERROR(SUM(J5:J40),"")</f>
        <v>0</v>
      </c>
      <c r="M40">
        <f>IF(INDIRECT(ADDRESS($D40+2,M$2+1,,,"Instances"))="","",INDIRECT(ADDRESS($D40+2,M$2+1,,,"Instances")))</f>
        <v>0</v>
      </c>
      <c r="N40">
        <f>IFERROR(SMALL(M5:M105,ROW()-ROW($N$5)+1),"")</f>
        <v>0</v>
      </c>
      <c r="P40">
        <f>IFERROR(SUM(N5:N40),"")</f>
        <v>0</v>
      </c>
      <c r="Q40">
        <f>IF(INDIRECT(ADDRESS($D40+2,Q$2+1,,,"Instances"))="","",INDIRECT(ADDRESS($D40+2,Q$2+1,,,"Instances")))</f>
        <v>0</v>
      </c>
      <c r="R40">
        <f>IFERROR(SMALL(Q5:Q105,ROW()-ROW($R$5)+1),"")</f>
        <v>0</v>
      </c>
      <c r="T40">
        <f>IFERROR(SUM(R5:R40),"")</f>
        <v>0</v>
      </c>
      <c r="U40">
        <f>IF(INDIRECT(ADDRESS($D40+2,U$2+1,,,"Instances"))="","",INDIRECT(ADDRESS($D40+2,U$2+1,,,"Instances")))</f>
        <v>0</v>
      </c>
      <c r="V40">
        <f>IFERROR(SMALL(U5:U105,ROW()-ROW($V$5)+1),"")</f>
        <v>0</v>
      </c>
      <c r="X40">
        <f>IFERROR(SUM(V5:V40),"")</f>
        <v>0</v>
      </c>
      <c r="Y40">
        <f>IF(INDIRECT(ADDRESS($D40+2,Y$2+1,,,"Instances"))="","",INDIRECT(ADDRESS($D40+2,Y$2+1,,,"Instances")))</f>
        <v>0</v>
      </c>
      <c r="Z40">
        <f>IFERROR(SMALL(Y5:Y105,ROW()-ROW($Z$5)+1),"")</f>
        <v>0</v>
      </c>
      <c r="AB40">
        <f>IFERROR(SUM(Z5:Z40),"")</f>
        <v>0</v>
      </c>
      <c r="AC40">
        <f>IF(INDIRECT(ADDRESS($D40+2,AC$2+1,,,"Instances"))="","",INDIRECT(ADDRESS($D40+2,AC$2+1,,,"Instances")))</f>
        <v>0</v>
      </c>
      <c r="AD40">
        <f>IFERROR(SMALL(AC5:AC105,ROW()-ROW($AD$5)+1),"")</f>
        <v>0</v>
      </c>
      <c r="AF40">
        <f>IFERROR(SUM(AD5:AD40),"")</f>
        <v>0</v>
      </c>
      <c r="AG40">
        <f>IF(INDIRECT(ADDRESS($D40+2,AG$2+1,,,"Instances"))="","",INDIRECT(ADDRESS($D40+2,AG$2+1,,,"Instances")))</f>
        <v>0</v>
      </c>
      <c r="AH40">
        <f>IFERROR(SMALL(AG5:AG105,ROW()-ROW($AH$5)+1),"")</f>
        <v>0</v>
      </c>
      <c r="AJ40">
        <f>IFERROR(SUM(AH5:AH40),"")</f>
        <v>0</v>
      </c>
      <c r="AK40">
        <f>IF(INDIRECT(ADDRESS($D40+2,AK$2+1,,,"Instances"))="","",INDIRECT(ADDRESS($D40+2,AK$2+1,,,"Instances")))</f>
        <v>0</v>
      </c>
      <c r="AL40">
        <f>IFERROR(SMALL(AK5:AK105,ROW()-ROW($AL$5)+1),"")</f>
        <v>0</v>
      </c>
      <c r="AN40">
        <f>IFERROR(SUM(AL5:AL40),"")</f>
        <v>0</v>
      </c>
      <c r="AO40">
        <f>IF(INDIRECT(ADDRESS($D40+2,AO$2+1,,,"Instances"))="","",INDIRECT(ADDRESS($D40+2,AO$2+1,,,"Instances")))</f>
        <v>0</v>
      </c>
      <c r="AP40">
        <f>IFERROR(SMALL(AO5:AO105,ROW()-ROW($AP$5)+1),"")</f>
        <v>0</v>
      </c>
      <c r="AR40">
        <f>IFERROR(SUM(AP5:AP40),"")</f>
        <v>0</v>
      </c>
      <c r="AS40">
        <f>IF(INDIRECT(ADDRESS($D40+2,AS$2+1,,,"Instances"))="","",INDIRECT(ADDRESS($D40+2,AS$2+1,,,"Instances")))</f>
        <v>0</v>
      </c>
      <c r="AT40">
        <f>IFERROR(SMALL(AS5:AS105,ROW()-ROW($AT$5)+1),"")</f>
        <v>0</v>
      </c>
      <c r="AV40">
        <f>IFERROR(SUM(AT5:AT40),"")</f>
        <v>0</v>
      </c>
      <c r="AW40">
        <f>IF(INDIRECT(ADDRESS($D40+2,AW$2+1,,,"Instances"))="","",INDIRECT(ADDRESS($D40+2,AW$2+1,,,"Instances")))</f>
        <v>0</v>
      </c>
      <c r="AX40">
        <f>IFERROR(SMALL(AW5:AW105,ROW()-ROW($AX$5)+1),"")</f>
        <v>0</v>
      </c>
      <c r="AZ40">
        <f>IFERROR(SUM(AX5:AX40),"")</f>
        <v>0</v>
      </c>
      <c r="BA40">
        <f>IF(INDIRECT(ADDRESS($D40+2,BA$2+1,,,"Instances"))="","",INDIRECT(ADDRESS($D40+2,BA$2+1,,,"Instances")))</f>
        <v>0</v>
      </c>
      <c r="BB40">
        <f>IFERROR(SMALL(BA5:BA105,ROW()-ROW($BB$5)+1),"")</f>
        <v>0</v>
      </c>
      <c r="BD40">
        <f>IFERROR(SUM(BB5:BB40),"")</f>
        <v>0</v>
      </c>
      <c r="BE40">
        <f>IF(INDIRECT(ADDRESS($D40+2,BE$2+1,,,"Instances"))="","",INDIRECT(ADDRESS($D40+2,BE$2+1,,,"Instances")))</f>
        <v>0</v>
      </c>
      <c r="BF40">
        <f>IFERROR(SMALL(BE5:BE105,ROW()-ROW($BF$5)+1),"")</f>
        <v>0</v>
      </c>
      <c r="BH40">
        <f>IFERROR(SUM(BF5:BF40),"")</f>
        <v>0</v>
      </c>
      <c r="BI40">
        <f>IF(INDIRECT(ADDRESS($D40+2,BI$2+1,,,"Instances"))="","",INDIRECT(ADDRESS($D40+2,BI$2+1,,,"Instances")))</f>
        <v>0</v>
      </c>
      <c r="BJ40">
        <f>IFERROR(SMALL(BI5:BI105,ROW()-ROW($BJ$5)+1),"")</f>
        <v>0</v>
      </c>
      <c r="BL40">
        <f>IFERROR(SUM(BJ5:BJ40),"")</f>
        <v>0</v>
      </c>
      <c r="BM40">
        <f>IF(INDIRECT(ADDRESS($D40+2,BM$2+1,,,"Instances"))="","",INDIRECT(ADDRESS($D40+2,BM$2+1,,,"Instances")))</f>
        <v>0</v>
      </c>
      <c r="BN40">
        <f>IFERROR(SMALL(BM5:BM105,ROW()-ROW($BN$5)+1),"")</f>
        <v>0</v>
      </c>
      <c r="BP40">
        <f>IFERROR(SUM(BN5:BN40),"")</f>
        <v>0</v>
      </c>
      <c r="BQ40">
        <f>IF(INDIRECT(ADDRESS($D40+2,BQ$2+1,,,"Instances"))="","",INDIRECT(ADDRESS($D40+2,BQ$2+1,,,"Instances")))</f>
        <v>0</v>
      </c>
      <c r="BR40">
        <f>IFERROR(SMALL(BQ5:BQ105,ROW()-ROW($BR$5)+1),"")</f>
        <v>0</v>
      </c>
      <c r="BT40">
        <f>IFERROR(SUM(BR5:BR40),"")</f>
        <v>0</v>
      </c>
      <c r="BU40">
        <f>IF(INDIRECT(ADDRESS($D40+2,BU$2+1,,,"Instances"))="","",INDIRECT(ADDRESS($D40+2,BU$2+1,,,"Instances")))</f>
        <v>0</v>
      </c>
      <c r="BV40">
        <f>IFERROR(SMALL(BU5:BU105,ROW()-ROW($BV$5)+1),"")</f>
        <v>0</v>
      </c>
      <c r="BX40">
        <f>IFERROR(SUM(BV5:BV40),"")</f>
        <v>0</v>
      </c>
      <c r="BY40">
        <f>IF(INDIRECT(ADDRESS($D40+2,BY$2+1,,,"Instances"))="","",INDIRECT(ADDRESS($D40+2,BY$2+1,,,"Instances")))</f>
        <v>0</v>
      </c>
      <c r="BZ40">
        <f>IFERROR(SMALL(BY5:BY105,ROW()-ROW($BZ$5)+1),"")</f>
        <v>0</v>
      </c>
      <c r="CB40">
        <f>IFERROR(SUM(BZ5:BZ40),"")</f>
        <v>0</v>
      </c>
      <c r="CC40">
        <f>IF(INDIRECT(ADDRESS($D40+2,CC$2+1,,,"Instances"))="","",INDIRECT(ADDRESS($D40+2,CC$2+1,,,"Instances")))</f>
        <v>0</v>
      </c>
      <c r="CD40">
        <f>IFERROR(SMALL(CC5:CC105,ROW()-ROW($CD$5)+1),"")</f>
        <v>0</v>
      </c>
      <c r="CF40">
        <f>IFERROR(SUM(CD5:CD40),"")</f>
        <v>0</v>
      </c>
      <c r="CG40">
        <f>IF(INDIRECT(ADDRESS($D40+2,CG$2+1,,,"Instances"))="","",INDIRECT(ADDRESS($D40+2,CG$2+1,,,"Instances")))</f>
        <v>0</v>
      </c>
      <c r="CH40">
        <f>IFERROR(SMALL(CG5:CG105,ROW()-ROW($CH$5)+1),"")</f>
        <v>0</v>
      </c>
      <c r="CJ40">
        <f>IFERROR(SUM(CH5:CH40),"")</f>
        <v>0</v>
      </c>
      <c r="CK40">
        <f>IF(INDIRECT(ADDRESS($D40+2,CK$2+1,,,"Instances"))="","",INDIRECT(ADDRESS($D40+2,CK$2+1,,,"Instances")))</f>
        <v>0</v>
      </c>
      <c r="CL40">
        <f>IFERROR(SMALL(CK5:CK105,ROW()-ROW($CL$5)+1),"")</f>
        <v>0</v>
      </c>
      <c r="CN40">
        <f>IFERROR(SUM(CL5:CL40),"")</f>
        <v>0</v>
      </c>
      <c r="CO40">
        <f>IF(INDIRECT(ADDRESS($D40+2,CO$2+1,,,"Instances"))="","",INDIRECT(ADDRESS($D40+2,CO$2+1,,,"Instances")))</f>
        <v>0</v>
      </c>
      <c r="CP40">
        <f>IFERROR(SMALL(CO5:CO105,ROW()-ROW($CP$5)+1),"")</f>
        <v>0</v>
      </c>
      <c r="CR40">
        <f>IFERROR(SUM(CP5:CP40),"")</f>
        <v>0</v>
      </c>
      <c r="CS40">
        <f>IF(INDIRECT(ADDRESS($D40+2,CS$2+1,,,"Instances"))="","",INDIRECT(ADDRESS($D40+2,CS$2+1,,,"Instances")))</f>
        <v>0</v>
      </c>
      <c r="CT40">
        <f>IFERROR(SMALL(CS5:CS105,ROW()-ROW($CT$5)+1),"")</f>
        <v>0</v>
      </c>
      <c r="CV40">
        <f>IFERROR(SUM(CT5:CT40),"")</f>
        <v>0</v>
      </c>
      <c r="CW40">
        <f>IF(INDIRECT(ADDRESS($D40+2,CW$2+1,,,"Instances"))="","",INDIRECT(ADDRESS($D40+2,CW$2+1,,,"Instances")))</f>
        <v>0</v>
      </c>
      <c r="CX40">
        <f>IFERROR(SMALL(CW5:CW105,ROW()-ROW($CX$5)+1),"")</f>
        <v>0</v>
      </c>
      <c r="CZ40">
        <f>IFERROR(SUM(CX5:CX40),"")</f>
        <v>0</v>
      </c>
      <c r="DA40">
        <f>IF(INDIRECT(ADDRESS($D40+2,DA$2+1,,,"Instances"))="","",INDIRECT(ADDRESS($D40+2,DA$2+1,,,"Instances")))</f>
        <v>0</v>
      </c>
      <c r="DB40">
        <f>IFERROR(SMALL(DA5:DA105,ROW()-ROW($DB$5)+1),"")</f>
        <v>0</v>
      </c>
      <c r="DD40">
        <f>IFERROR(SUM(DB5:DB40),"")</f>
        <v>0</v>
      </c>
      <c r="DF40">
        <v>36</v>
      </c>
      <c r="DG40" cm="1">
        <f t="array" ref="DG40">_xlfn.SWITCH(Charts!$B$3,"average", AVERAGE(INDIRECT(ADDRESS(35+3,DG$2+1,,,"Instances") &amp; ":" &amp; ADDRESS(35+3,DG$2+1))),"median", MEDIAN(INDIRECT(ADDRESS(35+3,DG$2+1,,,"Instances") &amp; ":" &amp; ADDRESS(35+3,DG$2+1))),"min", MIN(INDIRECT(ADDRESS(35+3,DG$2+1,,,"Instances") &amp; ":" &amp; ADDRESS(35+3,DG$2+1))),"max", MAX(INDIRECT(ADDRESS(35+3,DG$2+1,,,"Instances") &amp; ":" &amp; ADDRESS(35+3,DG$2+1))),"diff", MAX(INDIRECT(ADDRESS(35+3,DG$2+1,,,"Instances") &amp; ":" &amp; ADDRESS(35+3,DG$2+1)))-MIN(INDIRECT(ADDRESS(35+3,DG$2+1,,,"Instances") &amp; ":" &amp; ADDRESS(35+3,DG$2+1))))</f>
        <v>0</v>
      </c>
      <c r="DH40">
        <f>IFERROR(SMALL(DG5:DG105,ROW()-ROW($DH$5)+1),"")</f>
        <v>0</v>
      </c>
      <c r="DJ40">
        <f>IFERROR(SUM(DH5:DH40),"")</f>
        <v>0</v>
      </c>
      <c r="DK40" cm="1">
        <f t="array" ref="DK40">_xlfn.SWITCH(Charts!$B$3,"average", AVERAGE(INDIRECT(ADDRESS(35+3,DK$2+1,,,"Instances") &amp; ":" &amp; ADDRESS(35+3,DK$2+1))),"median", MEDIAN(INDIRECT(ADDRESS(35+3,DK$2+1,,,"Instances") &amp; ":" &amp; ADDRESS(35+3,DK$2+1))),"min", MIN(INDIRECT(ADDRESS(35+3,DK$2+1,,,"Instances") &amp; ":" &amp; ADDRESS(35+3,DK$2+1))),"max", MAX(INDIRECT(ADDRESS(35+3,DK$2+1,,,"Instances") &amp; ":" &amp; ADDRESS(35+3,DK$2+1))),"diff", MAX(INDIRECT(ADDRESS(35+3,DK$2+1,,,"Instances") &amp; ":" &amp; ADDRESS(35+3,DK$2+1)))-MIN(INDIRECT(ADDRESS(35+3,DK$2+1,,,"Instances") &amp; ":" &amp; ADDRESS(35+3,DK$2+1))))</f>
        <v>0</v>
      </c>
      <c r="DL40">
        <f>IFERROR(SMALL(DK5:DK105,ROW()-ROW($DL$5)+1),"")</f>
        <v>0</v>
      </c>
      <c r="DN40">
        <f>IFERROR(SUM(DL5:DL40),"")</f>
        <v>0</v>
      </c>
      <c r="DO40" cm="1">
        <f t="array" ref="DO40">_xlfn.SWITCH(Charts!$B$3,"average", AVERAGE(INDIRECT(ADDRESS(35+3,DO$2+1,,,"Instances") &amp; ":" &amp; ADDRESS(35+3,DO$2+1))),"median", MEDIAN(INDIRECT(ADDRESS(35+3,DO$2+1,,,"Instances") &amp; ":" &amp; ADDRESS(35+3,DO$2+1))),"min", MIN(INDIRECT(ADDRESS(35+3,DO$2+1,,,"Instances") &amp; ":" &amp; ADDRESS(35+3,DO$2+1))),"max", MAX(INDIRECT(ADDRESS(35+3,DO$2+1,,,"Instances") &amp; ":" &amp; ADDRESS(35+3,DO$2+1))),"diff", MAX(INDIRECT(ADDRESS(35+3,DO$2+1,,,"Instances") &amp; ":" &amp; ADDRESS(35+3,DO$2+1)))-MIN(INDIRECT(ADDRESS(35+3,DO$2+1,,,"Instances") &amp; ":" &amp; ADDRESS(35+3,DO$2+1))))</f>
        <v>0</v>
      </c>
      <c r="DP40">
        <f>IFERROR(SMALL(DO5:DO105,ROW()-ROW($DP$5)+1),"")</f>
        <v>0</v>
      </c>
      <c r="DR40">
        <f>IFERROR(SUM(DP5:DP40),"")</f>
        <v>0</v>
      </c>
      <c r="DS40" cm="1">
        <f t="array" ref="DS40">_xlfn.SWITCH(Charts!$B$3,"average", AVERAGE(INDIRECT(ADDRESS(35+3,DS$2+1,,,"Instances") &amp; ":" &amp; ADDRESS(35+3,DS$2+1))),"median", MEDIAN(INDIRECT(ADDRESS(35+3,DS$2+1,,,"Instances") &amp; ":" &amp; ADDRESS(35+3,DS$2+1))),"min", MIN(INDIRECT(ADDRESS(35+3,DS$2+1,,,"Instances") &amp; ":" &amp; ADDRESS(35+3,DS$2+1))),"max", MAX(INDIRECT(ADDRESS(35+3,DS$2+1,,,"Instances") &amp; ":" &amp; ADDRESS(35+3,DS$2+1))),"diff", MAX(INDIRECT(ADDRESS(35+3,DS$2+1,,,"Instances") &amp; ":" &amp; ADDRESS(35+3,DS$2+1)))-MIN(INDIRECT(ADDRESS(35+3,DS$2+1,,,"Instances") &amp; ":" &amp; ADDRESS(35+3,DS$2+1))))</f>
        <v>0</v>
      </c>
      <c r="DT40">
        <f>IFERROR(SMALL(DS5:DS105,ROW()-ROW($DT$5)+1),"")</f>
        <v>0</v>
      </c>
      <c r="DV40">
        <f>IFERROR(SUM(DT5:DT40),"")</f>
        <v>0</v>
      </c>
      <c r="DW40" cm="1">
        <f t="array" ref="DW40">_xlfn.SWITCH(Charts!$B$3,"average", AVERAGE(INDIRECT(ADDRESS(35+3,DW$2+1,,,"Instances") &amp; ":" &amp; ADDRESS(35+3,DW$2+1))),"median", MEDIAN(INDIRECT(ADDRESS(35+3,DW$2+1,,,"Instances") &amp; ":" &amp; ADDRESS(35+3,DW$2+1))),"min", MIN(INDIRECT(ADDRESS(35+3,DW$2+1,,,"Instances") &amp; ":" &amp; ADDRESS(35+3,DW$2+1))),"max", MAX(INDIRECT(ADDRESS(35+3,DW$2+1,,,"Instances") &amp; ":" &amp; ADDRESS(35+3,DW$2+1))),"diff", MAX(INDIRECT(ADDRESS(35+3,DW$2+1,,,"Instances") &amp; ":" &amp; ADDRESS(35+3,DW$2+1)))-MIN(INDIRECT(ADDRESS(35+3,DW$2+1,,,"Instances") &amp; ":" &amp; ADDRESS(35+3,DW$2+1))))</f>
        <v>0</v>
      </c>
      <c r="DX40">
        <f>IFERROR(SMALL(DW5:DW105,ROW()-ROW($DX$5)+1),"")</f>
        <v>0</v>
      </c>
      <c r="DZ40">
        <f>IFERROR(SUM(DX5:DX40),"")</f>
        <v>0</v>
      </c>
      <c r="EA40" cm="1">
        <f t="array" ref="EA40">_xlfn.SWITCH(Charts!$B$3,"average", AVERAGE(INDIRECT(ADDRESS(35+3,EA$2+1,,,"Instances") &amp; ":" &amp; ADDRESS(35+3,EA$2+1))),"median", MEDIAN(INDIRECT(ADDRESS(35+3,EA$2+1,,,"Instances") &amp; ":" &amp; ADDRESS(35+3,EA$2+1))),"min", MIN(INDIRECT(ADDRESS(35+3,EA$2+1,,,"Instances") &amp; ":" &amp; ADDRESS(35+3,EA$2+1))),"max", MAX(INDIRECT(ADDRESS(35+3,EA$2+1,,,"Instances") &amp; ":" &amp; ADDRESS(35+3,EA$2+1))),"diff", MAX(INDIRECT(ADDRESS(35+3,EA$2+1,,,"Instances") &amp; ":" &amp; ADDRESS(35+3,EA$2+1)))-MIN(INDIRECT(ADDRESS(35+3,EA$2+1,,,"Instances") &amp; ":" &amp; ADDRESS(35+3,EA$2+1))))</f>
        <v>0</v>
      </c>
      <c r="EB40">
        <f>IFERROR(SMALL(EA5:EA105,ROW()-ROW($EB$5)+1),"")</f>
        <v>0</v>
      </c>
      <c r="ED40">
        <f>IFERROR(SUM(EB5:EB40),"")</f>
        <v>0</v>
      </c>
      <c r="EE40" cm="1">
        <f t="array" ref="EE40">_xlfn.SWITCH(Charts!$B$3,"average", AVERAGE(INDIRECT(ADDRESS(35+3,EE$2+1,,,"Instances") &amp; ":" &amp; ADDRESS(35+3,EE$2+1))),"median", MEDIAN(INDIRECT(ADDRESS(35+3,EE$2+1,,,"Instances") &amp; ":" &amp; ADDRESS(35+3,EE$2+1))),"min", MIN(INDIRECT(ADDRESS(35+3,EE$2+1,,,"Instances") &amp; ":" &amp; ADDRESS(35+3,EE$2+1))),"max", MAX(INDIRECT(ADDRESS(35+3,EE$2+1,,,"Instances") &amp; ":" &amp; ADDRESS(35+3,EE$2+1))),"diff", MAX(INDIRECT(ADDRESS(35+3,EE$2+1,,,"Instances") &amp; ":" &amp; ADDRESS(35+3,EE$2+1)))-MIN(INDIRECT(ADDRESS(35+3,EE$2+1,,,"Instances") &amp; ":" &amp; ADDRESS(35+3,EE$2+1))))</f>
        <v>0</v>
      </c>
      <c r="EF40">
        <f>IFERROR(SMALL(EE5:EE105,ROW()-ROW($EF$5)+1),"")</f>
        <v>0</v>
      </c>
      <c r="EH40">
        <f>IFERROR(SUM(EF5:EF40),"")</f>
        <v>0</v>
      </c>
      <c r="EI40" cm="1">
        <f t="array" ref="EI40">_xlfn.SWITCH(Charts!$B$3,"average", AVERAGE(INDIRECT(ADDRESS(35+3,EI$2+1,,,"Instances") &amp; ":" &amp; ADDRESS(35+3,EI$2+1))),"median", MEDIAN(INDIRECT(ADDRESS(35+3,EI$2+1,,,"Instances") &amp; ":" &amp; ADDRESS(35+3,EI$2+1))),"min", MIN(INDIRECT(ADDRESS(35+3,EI$2+1,,,"Instances") &amp; ":" &amp; ADDRESS(35+3,EI$2+1))),"max", MAX(INDIRECT(ADDRESS(35+3,EI$2+1,,,"Instances") &amp; ":" &amp; ADDRESS(35+3,EI$2+1))),"diff", MAX(INDIRECT(ADDRESS(35+3,EI$2+1,,,"Instances") &amp; ":" &amp; ADDRESS(35+3,EI$2+1)))-MIN(INDIRECT(ADDRESS(35+3,EI$2+1,,,"Instances") &amp; ":" &amp; ADDRESS(35+3,EI$2+1))))</f>
        <v>0</v>
      </c>
      <c r="EJ40">
        <f>IFERROR(SMALL(EI5:EI105,ROW()-ROW($EJ$5)+1),"")</f>
        <v>0</v>
      </c>
      <c r="EL40">
        <f>IFERROR(SUM(EJ5:EJ40),"")</f>
        <v>0</v>
      </c>
      <c r="EM40" cm="1">
        <f t="array" ref="EM40">_xlfn.SWITCH(Charts!$B$3,"average", AVERAGE(INDIRECT(ADDRESS(35+3,EM$2+1,,,"Instances") &amp; ":" &amp; ADDRESS(35+3,EM$2+1))),"median", MEDIAN(INDIRECT(ADDRESS(35+3,EM$2+1,,,"Instances") &amp; ":" &amp; ADDRESS(35+3,EM$2+1))),"min", MIN(INDIRECT(ADDRESS(35+3,EM$2+1,,,"Instances") &amp; ":" &amp; ADDRESS(35+3,EM$2+1))),"max", MAX(INDIRECT(ADDRESS(35+3,EM$2+1,,,"Instances") &amp; ":" &amp; ADDRESS(35+3,EM$2+1))),"diff", MAX(INDIRECT(ADDRESS(35+3,EM$2+1,,,"Instances") &amp; ":" &amp; ADDRESS(35+3,EM$2+1)))-MIN(INDIRECT(ADDRESS(35+3,EM$2+1,,,"Instances") &amp; ":" &amp; ADDRESS(35+3,EM$2+1))))</f>
        <v>0</v>
      </c>
      <c r="EN40">
        <f>IFERROR(SMALL(EM5:EM105,ROW()-ROW($EN$5)+1),"")</f>
        <v>0</v>
      </c>
      <c r="EP40">
        <f>IFERROR(SUM(EN5:EN40),"")</f>
        <v>0</v>
      </c>
      <c r="EQ40" cm="1">
        <f t="array" ref="EQ40">_xlfn.SWITCH(Charts!$B$3,"average", AVERAGE(INDIRECT(ADDRESS(35+3,EQ$2+1,,,"Instances") &amp; ":" &amp; ADDRESS(35+3,EQ$2+1))),"median", MEDIAN(INDIRECT(ADDRESS(35+3,EQ$2+1,,,"Instances") &amp; ":" &amp; ADDRESS(35+3,EQ$2+1))),"min", MIN(INDIRECT(ADDRESS(35+3,EQ$2+1,,,"Instances") &amp; ":" &amp; ADDRESS(35+3,EQ$2+1))),"max", MAX(INDIRECT(ADDRESS(35+3,EQ$2+1,,,"Instances") &amp; ":" &amp; ADDRESS(35+3,EQ$2+1))),"diff", MAX(INDIRECT(ADDRESS(35+3,EQ$2+1,,,"Instances") &amp; ":" &amp; ADDRESS(35+3,EQ$2+1)))-MIN(INDIRECT(ADDRESS(35+3,EQ$2+1,,,"Instances") &amp; ":" &amp; ADDRESS(35+3,EQ$2+1))))</f>
        <v>0</v>
      </c>
      <c r="ER40">
        <f>IFERROR(SMALL(EQ5:EQ105,ROW()-ROW($ER$5)+1),"")</f>
        <v>0</v>
      </c>
      <c r="ET40">
        <f>IFERROR(SUM(ER5:ER40),"")</f>
        <v>0</v>
      </c>
      <c r="EU40" cm="1">
        <f t="array" ref="EU40">_xlfn.SWITCH(Charts!$B$3,"average", AVERAGE(INDIRECT(ADDRESS(35+3,EU$2+1,,,"Instances") &amp; ":" &amp; ADDRESS(35+3,EU$2+1))),"median", MEDIAN(INDIRECT(ADDRESS(35+3,EU$2+1,,,"Instances") &amp; ":" &amp; ADDRESS(35+3,EU$2+1))),"min", MIN(INDIRECT(ADDRESS(35+3,EU$2+1,,,"Instances") &amp; ":" &amp; ADDRESS(35+3,EU$2+1))),"max", MAX(INDIRECT(ADDRESS(35+3,EU$2+1,,,"Instances") &amp; ":" &amp; ADDRESS(35+3,EU$2+1))),"diff", MAX(INDIRECT(ADDRESS(35+3,EU$2+1,,,"Instances") &amp; ":" &amp; ADDRESS(35+3,EU$2+1)))-MIN(INDIRECT(ADDRESS(35+3,EU$2+1,,,"Instances") &amp; ":" &amp; ADDRESS(35+3,EU$2+1))))</f>
        <v>0</v>
      </c>
      <c r="EV40">
        <f>IFERROR(SMALL(EU5:EU105,ROW()-ROW($EV$5)+1),"")</f>
        <v>0</v>
      </c>
      <c r="EX40">
        <f>IFERROR(SUM(EV5:EV40),"")</f>
        <v>0</v>
      </c>
      <c r="EY40" cm="1">
        <f t="array" ref="EY40">_xlfn.SWITCH(Charts!$B$3,"average", AVERAGE(INDIRECT(ADDRESS(35+3,EY$2+1,,,"Instances") &amp; ":" &amp; ADDRESS(35+3,EY$2+1))),"median", MEDIAN(INDIRECT(ADDRESS(35+3,EY$2+1,,,"Instances") &amp; ":" &amp; ADDRESS(35+3,EY$2+1))),"min", MIN(INDIRECT(ADDRESS(35+3,EY$2+1,,,"Instances") &amp; ":" &amp; ADDRESS(35+3,EY$2+1))),"max", MAX(INDIRECT(ADDRESS(35+3,EY$2+1,,,"Instances") &amp; ":" &amp; ADDRESS(35+3,EY$2+1))),"diff", MAX(INDIRECT(ADDRESS(35+3,EY$2+1,,,"Instances") &amp; ":" &amp; ADDRESS(35+3,EY$2+1)))-MIN(INDIRECT(ADDRESS(35+3,EY$2+1,,,"Instances") &amp; ":" &amp; ADDRESS(35+3,EY$2+1))))</f>
        <v>0</v>
      </c>
      <c r="EZ40">
        <f>IFERROR(SMALL(EY5:EY105,ROW()-ROW($EZ$5)+1),"")</f>
        <v>0</v>
      </c>
      <c r="FB40">
        <f>IFERROR(SUM(EZ5:EZ40),"")</f>
        <v>0</v>
      </c>
      <c r="FC40" cm="1">
        <f t="array" ref="FC40">_xlfn.SWITCH(Charts!$B$3,"average", AVERAGE(INDIRECT(ADDRESS(35+3,FC$2+1,,,"Instances") &amp; ":" &amp; ADDRESS(35+3,FC$2+1))),"median", MEDIAN(INDIRECT(ADDRESS(35+3,FC$2+1,,,"Instances") &amp; ":" &amp; ADDRESS(35+3,FC$2+1))),"min", MIN(INDIRECT(ADDRESS(35+3,FC$2+1,,,"Instances") &amp; ":" &amp; ADDRESS(35+3,FC$2+1))),"max", MAX(INDIRECT(ADDRESS(35+3,FC$2+1,,,"Instances") &amp; ":" &amp; ADDRESS(35+3,FC$2+1))),"diff", MAX(INDIRECT(ADDRESS(35+3,FC$2+1,,,"Instances") &amp; ":" &amp; ADDRESS(35+3,FC$2+1)))-MIN(INDIRECT(ADDRESS(35+3,FC$2+1,,,"Instances") &amp; ":" &amp; ADDRESS(35+3,FC$2+1))))</f>
        <v>0</v>
      </c>
      <c r="FD40">
        <f>IFERROR(SMALL(FC5:FC105,ROW()-ROW($FD$5)+1),"")</f>
        <v>0</v>
      </c>
      <c r="FF40">
        <f>IFERROR(SUM(FD5:FD40),"")</f>
        <v>0</v>
      </c>
      <c r="FG40" cm="1">
        <f t="array" ref="FG40">_xlfn.SWITCH(Charts!$B$3,"average", AVERAGE(INDIRECT(ADDRESS(35+3,FG$2+1,,,"Instances") &amp; ":" &amp; ADDRESS(35+3,FG$2+1))),"median", MEDIAN(INDIRECT(ADDRESS(35+3,FG$2+1,,,"Instances") &amp; ":" &amp; ADDRESS(35+3,FG$2+1))),"min", MIN(INDIRECT(ADDRESS(35+3,FG$2+1,,,"Instances") &amp; ":" &amp; ADDRESS(35+3,FG$2+1))),"max", MAX(INDIRECT(ADDRESS(35+3,FG$2+1,,,"Instances") &amp; ":" &amp; ADDRESS(35+3,FG$2+1))),"diff", MAX(INDIRECT(ADDRESS(35+3,FG$2+1,,,"Instances") &amp; ":" &amp; ADDRESS(35+3,FG$2+1)))-MIN(INDIRECT(ADDRESS(35+3,FG$2+1,,,"Instances") &amp; ":" &amp; ADDRESS(35+3,FG$2+1))))</f>
        <v>0</v>
      </c>
      <c r="FH40">
        <f>IFERROR(SMALL(FG5:FG105,ROW()-ROW($FH$5)+1),"")</f>
        <v>0</v>
      </c>
      <c r="FJ40">
        <f>IFERROR(SUM(FH5:FH40),"")</f>
        <v>0</v>
      </c>
      <c r="FK40" cm="1">
        <f t="array" ref="FK40">_xlfn.SWITCH(Charts!$B$3,"average", AVERAGE(INDIRECT(ADDRESS(35+3,FK$2+1,,,"Instances") &amp; ":" &amp; ADDRESS(35+3,FK$2+1))),"median", MEDIAN(INDIRECT(ADDRESS(35+3,FK$2+1,,,"Instances") &amp; ":" &amp; ADDRESS(35+3,FK$2+1))),"min", MIN(INDIRECT(ADDRESS(35+3,FK$2+1,,,"Instances") &amp; ":" &amp; ADDRESS(35+3,FK$2+1))),"max", MAX(INDIRECT(ADDRESS(35+3,FK$2+1,,,"Instances") &amp; ":" &amp; ADDRESS(35+3,FK$2+1))),"diff", MAX(INDIRECT(ADDRESS(35+3,FK$2+1,,,"Instances") &amp; ":" &amp; ADDRESS(35+3,FK$2+1)))-MIN(INDIRECT(ADDRESS(35+3,FK$2+1,,,"Instances") &amp; ":" &amp; ADDRESS(35+3,FK$2+1))))</f>
        <v>0</v>
      </c>
      <c r="FL40">
        <f>IFERROR(SMALL(FK5:FK105,ROW()-ROW($FL$5)+1),"")</f>
        <v>0</v>
      </c>
      <c r="FN40">
        <f>IFERROR(SUM(FL5:FL40),"")</f>
        <v>0</v>
      </c>
      <c r="FO40" cm="1">
        <f t="array" ref="FO40">_xlfn.SWITCH(Charts!$B$3,"average", AVERAGE(INDIRECT(ADDRESS(35+3,FO$2+1,,,"Instances") &amp; ":" &amp; ADDRESS(35+3,FO$2+1))),"median", MEDIAN(INDIRECT(ADDRESS(35+3,FO$2+1,,,"Instances") &amp; ":" &amp; ADDRESS(35+3,FO$2+1))),"min", MIN(INDIRECT(ADDRESS(35+3,FO$2+1,,,"Instances") &amp; ":" &amp; ADDRESS(35+3,FO$2+1))),"max", MAX(INDIRECT(ADDRESS(35+3,FO$2+1,,,"Instances") &amp; ":" &amp; ADDRESS(35+3,FO$2+1))),"diff", MAX(INDIRECT(ADDRESS(35+3,FO$2+1,,,"Instances") &amp; ":" &amp; ADDRESS(35+3,FO$2+1)))-MIN(INDIRECT(ADDRESS(35+3,FO$2+1,,,"Instances") &amp; ":" &amp; ADDRESS(35+3,FO$2+1))))</f>
        <v>0</v>
      </c>
      <c r="FP40">
        <f>IFERROR(SMALL(FO5:FO105,ROW()-ROW($FP$5)+1),"")</f>
        <v>0</v>
      </c>
      <c r="FR40">
        <f>IFERROR(SUM(FP5:FP40),"")</f>
        <v>0</v>
      </c>
      <c r="FS40" cm="1">
        <f t="array" ref="FS40">_xlfn.SWITCH(Charts!$B$3,"average", AVERAGE(INDIRECT(ADDRESS(35+3,FS$2+1,,,"Instances") &amp; ":" &amp; ADDRESS(35+3,FS$2+1))),"median", MEDIAN(INDIRECT(ADDRESS(35+3,FS$2+1,,,"Instances") &amp; ":" &amp; ADDRESS(35+3,FS$2+1))),"min", MIN(INDIRECT(ADDRESS(35+3,FS$2+1,,,"Instances") &amp; ":" &amp; ADDRESS(35+3,FS$2+1))),"max", MAX(INDIRECT(ADDRESS(35+3,FS$2+1,,,"Instances") &amp; ":" &amp; ADDRESS(35+3,FS$2+1))),"diff", MAX(INDIRECT(ADDRESS(35+3,FS$2+1,,,"Instances") &amp; ":" &amp; ADDRESS(35+3,FS$2+1)))-MIN(INDIRECT(ADDRESS(35+3,FS$2+1,,,"Instances") &amp; ":" &amp; ADDRESS(35+3,FS$2+1))))</f>
        <v>0</v>
      </c>
      <c r="FT40">
        <f>IFERROR(SMALL(FS5:FS105,ROW()-ROW($FT$5)+1),"")</f>
        <v>0</v>
      </c>
      <c r="FV40">
        <f>IFERROR(SUM(FT5:FT40),"")</f>
        <v>0</v>
      </c>
      <c r="FW40" cm="1">
        <f t="array" ref="FW40">_xlfn.SWITCH(Charts!$B$3,"average", AVERAGE(INDIRECT(ADDRESS(35+3,FW$2+1,,,"Instances") &amp; ":" &amp; ADDRESS(35+3,FW$2+1))),"median", MEDIAN(INDIRECT(ADDRESS(35+3,FW$2+1,,,"Instances") &amp; ":" &amp; ADDRESS(35+3,FW$2+1))),"min", MIN(INDIRECT(ADDRESS(35+3,FW$2+1,,,"Instances") &amp; ":" &amp; ADDRESS(35+3,FW$2+1))),"max", MAX(INDIRECT(ADDRESS(35+3,FW$2+1,,,"Instances") &amp; ":" &amp; ADDRESS(35+3,FW$2+1))),"diff", MAX(INDIRECT(ADDRESS(35+3,FW$2+1,,,"Instances") &amp; ":" &amp; ADDRESS(35+3,FW$2+1)))-MIN(INDIRECT(ADDRESS(35+3,FW$2+1,,,"Instances") &amp; ":" &amp; ADDRESS(35+3,FW$2+1))))</f>
        <v>0</v>
      </c>
      <c r="FX40">
        <f>IFERROR(SMALL(FW5:FW105,ROW()-ROW($FX$5)+1),"")</f>
        <v>0</v>
      </c>
      <c r="FZ40">
        <f>IFERROR(SUM(FX5:FX40),"")</f>
        <v>0</v>
      </c>
      <c r="GA40" cm="1">
        <f t="array" ref="GA40">_xlfn.SWITCH(Charts!$B$3,"average", AVERAGE(INDIRECT(ADDRESS(35+3,GA$2+1,,,"Instances") &amp; ":" &amp; ADDRESS(35+3,GA$2+1))),"median", MEDIAN(INDIRECT(ADDRESS(35+3,GA$2+1,,,"Instances") &amp; ":" &amp; ADDRESS(35+3,GA$2+1))),"min", MIN(INDIRECT(ADDRESS(35+3,GA$2+1,,,"Instances") &amp; ":" &amp; ADDRESS(35+3,GA$2+1))),"max", MAX(INDIRECT(ADDRESS(35+3,GA$2+1,,,"Instances") &amp; ":" &amp; ADDRESS(35+3,GA$2+1))),"diff", MAX(INDIRECT(ADDRESS(35+3,GA$2+1,,,"Instances") &amp; ":" &amp; ADDRESS(35+3,GA$2+1)))-MIN(INDIRECT(ADDRESS(35+3,GA$2+1,,,"Instances") &amp; ":" &amp; ADDRESS(35+3,GA$2+1))))</f>
        <v>0</v>
      </c>
      <c r="GB40">
        <f>IFERROR(SMALL(GA5:GA105,ROW()-ROW($GB$5)+1),"")</f>
        <v>0</v>
      </c>
      <c r="GD40">
        <f>IFERROR(SUM(GB5:GB40),"")</f>
        <v>0</v>
      </c>
      <c r="GE40" cm="1">
        <f t="array" ref="GE40">_xlfn.SWITCH(Charts!$B$3,"average", AVERAGE(INDIRECT(ADDRESS(35+3,GE$2+1,,,"Instances") &amp; ":" &amp; ADDRESS(35+3,GE$2+1))),"median", MEDIAN(INDIRECT(ADDRESS(35+3,GE$2+1,,,"Instances") &amp; ":" &amp; ADDRESS(35+3,GE$2+1))),"min", MIN(INDIRECT(ADDRESS(35+3,GE$2+1,,,"Instances") &amp; ":" &amp; ADDRESS(35+3,GE$2+1))),"max", MAX(INDIRECT(ADDRESS(35+3,GE$2+1,,,"Instances") &amp; ":" &amp; ADDRESS(35+3,GE$2+1))),"diff", MAX(INDIRECT(ADDRESS(35+3,GE$2+1,,,"Instances") &amp; ":" &amp; ADDRESS(35+3,GE$2+1)))-MIN(INDIRECT(ADDRESS(35+3,GE$2+1,,,"Instances") &amp; ":" &amp; ADDRESS(35+3,GE$2+1))))</f>
        <v>0</v>
      </c>
      <c r="GF40">
        <f>IFERROR(SMALL(GE5:GE105,ROW()-ROW($GF$5)+1),"")</f>
        <v>0</v>
      </c>
      <c r="GH40">
        <f>IFERROR(SUM(GF5:GF40),"")</f>
        <v>0</v>
      </c>
      <c r="GI40" cm="1">
        <f t="array" ref="GI40">_xlfn.SWITCH(Charts!$B$3,"average", AVERAGE(INDIRECT(ADDRESS(35+3,GI$2+1,,,"Instances") &amp; ":" &amp; ADDRESS(35+3,GI$2+1))),"median", MEDIAN(INDIRECT(ADDRESS(35+3,GI$2+1,,,"Instances") &amp; ":" &amp; ADDRESS(35+3,GI$2+1))),"min", MIN(INDIRECT(ADDRESS(35+3,GI$2+1,,,"Instances") &amp; ":" &amp; ADDRESS(35+3,GI$2+1))),"max", MAX(INDIRECT(ADDRESS(35+3,GI$2+1,,,"Instances") &amp; ":" &amp; ADDRESS(35+3,GI$2+1))),"diff", MAX(INDIRECT(ADDRESS(35+3,GI$2+1,,,"Instances") &amp; ":" &amp; ADDRESS(35+3,GI$2+1)))-MIN(INDIRECT(ADDRESS(35+3,GI$2+1,,,"Instances") &amp; ":" &amp; ADDRESS(35+3,GI$2+1))))</f>
        <v>0</v>
      </c>
      <c r="GJ40">
        <f>IFERROR(SMALL(GI5:GI105,ROW()-ROW($GJ$5)+1),"")</f>
        <v>0</v>
      </c>
      <c r="GL40">
        <f>IFERROR(SUM(GJ5:GJ40),"")</f>
        <v>0</v>
      </c>
      <c r="GM40" cm="1">
        <f t="array" ref="GM40">_xlfn.SWITCH(Charts!$B$3,"average", AVERAGE(INDIRECT(ADDRESS(35+3,GM$2+1,,,"Instances") &amp; ":" &amp; ADDRESS(35+3,GM$2+1))),"median", MEDIAN(INDIRECT(ADDRESS(35+3,GM$2+1,,,"Instances") &amp; ":" &amp; ADDRESS(35+3,GM$2+1))),"min", MIN(INDIRECT(ADDRESS(35+3,GM$2+1,,,"Instances") &amp; ":" &amp; ADDRESS(35+3,GM$2+1))),"max", MAX(INDIRECT(ADDRESS(35+3,GM$2+1,,,"Instances") &amp; ":" &amp; ADDRESS(35+3,GM$2+1))),"diff", MAX(INDIRECT(ADDRESS(35+3,GM$2+1,,,"Instances") &amp; ":" &amp; ADDRESS(35+3,GM$2+1)))-MIN(INDIRECT(ADDRESS(35+3,GM$2+1,,,"Instances") &amp; ":" &amp; ADDRESS(35+3,GM$2+1))))</f>
        <v>0</v>
      </c>
      <c r="GN40">
        <f>IFERROR(SMALL(GM5:GM105,ROW()-ROW($GN$5)+1),"")</f>
        <v>0</v>
      </c>
      <c r="GP40">
        <f>IFERROR(SUM(GN5:GN40),"")</f>
        <v>0</v>
      </c>
      <c r="GQ40" cm="1">
        <f t="array" ref="GQ40">_xlfn.SWITCH(Charts!$B$3,"average", AVERAGE(INDIRECT(ADDRESS(35+3,GQ$2+1,,,"Instances") &amp; ":" &amp; ADDRESS(35+3,GQ$2+1))),"median", MEDIAN(INDIRECT(ADDRESS(35+3,GQ$2+1,,,"Instances") &amp; ":" &amp; ADDRESS(35+3,GQ$2+1))),"min", MIN(INDIRECT(ADDRESS(35+3,GQ$2+1,,,"Instances") &amp; ":" &amp; ADDRESS(35+3,GQ$2+1))),"max", MAX(INDIRECT(ADDRESS(35+3,GQ$2+1,,,"Instances") &amp; ":" &amp; ADDRESS(35+3,GQ$2+1))),"diff", MAX(INDIRECT(ADDRESS(35+3,GQ$2+1,,,"Instances") &amp; ":" &amp; ADDRESS(35+3,GQ$2+1)))-MIN(INDIRECT(ADDRESS(35+3,GQ$2+1,,,"Instances") &amp; ":" &amp; ADDRESS(35+3,GQ$2+1))))</f>
        <v>0</v>
      </c>
      <c r="GR40">
        <f>IFERROR(SMALL(GQ5:GQ105,ROW()-ROW($GR$5)+1),"")</f>
        <v>0</v>
      </c>
      <c r="GT40">
        <f>IFERROR(SUM(GR5:GR40),"")</f>
        <v>0</v>
      </c>
      <c r="GU40" cm="1">
        <f t="array" ref="GU40">_xlfn.SWITCH(Charts!$B$3,"average", AVERAGE(INDIRECT(ADDRESS(35+3,GU$2+1,,,"Instances") &amp; ":" &amp; ADDRESS(35+3,GU$2+1))),"median", MEDIAN(INDIRECT(ADDRESS(35+3,GU$2+1,,,"Instances") &amp; ":" &amp; ADDRESS(35+3,GU$2+1))),"min", MIN(INDIRECT(ADDRESS(35+3,GU$2+1,,,"Instances") &amp; ":" &amp; ADDRESS(35+3,GU$2+1))),"max", MAX(INDIRECT(ADDRESS(35+3,GU$2+1,,,"Instances") &amp; ":" &amp; ADDRESS(35+3,GU$2+1))),"diff", MAX(INDIRECT(ADDRESS(35+3,GU$2+1,,,"Instances") &amp; ":" &amp; ADDRESS(35+3,GU$2+1)))-MIN(INDIRECT(ADDRESS(35+3,GU$2+1,,,"Instances") &amp; ":" &amp; ADDRESS(35+3,GU$2+1))))</f>
        <v>0</v>
      </c>
      <c r="GV40">
        <f>IFERROR(SMALL(GU5:GU105,ROW()-ROW($GV$5)+1),"")</f>
        <v>0</v>
      </c>
      <c r="GX40">
        <f>IFERROR(SUM(GV5:GV40),"")</f>
        <v>0</v>
      </c>
      <c r="GY40" cm="1">
        <f t="array" ref="GY40">_xlfn.SWITCH(Charts!$B$3,"average", AVERAGE(INDIRECT(ADDRESS(35+3,GY$2+1,,,"Instances") &amp; ":" &amp; ADDRESS(35+3,GY$2+1))),"median", MEDIAN(INDIRECT(ADDRESS(35+3,GY$2+1,,,"Instances") &amp; ":" &amp; ADDRESS(35+3,GY$2+1))),"min", MIN(INDIRECT(ADDRESS(35+3,GY$2+1,,,"Instances") &amp; ":" &amp; ADDRESS(35+3,GY$2+1))),"max", MAX(INDIRECT(ADDRESS(35+3,GY$2+1,,,"Instances") &amp; ":" &amp; ADDRESS(35+3,GY$2+1))),"diff", MAX(INDIRECT(ADDRESS(35+3,GY$2+1,,,"Instances") &amp; ":" &amp; ADDRESS(35+3,GY$2+1)))-MIN(INDIRECT(ADDRESS(35+3,GY$2+1,,,"Instances") &amp; ":" &amp; ADDRESS(35+3,GY$2+1))))</f>
        <v>0</v>
      </c>
      <c r="GZ40">
        <f>IFERROR(SMALL(GY5:GY105,ROW()-ROW($GZ$5)+1),"")</f>
        <v>0</v>
      </c>
      <c r="HB40">
        <f>IFERROR(SUM(GZ5:GZ40),"")</f>
        <v>0</v>
      </c>
      <c r="HC40" cm="1">
        <f t="array" ref="HC40">_xlfn.SWITCH(Charts!$B$3,"average", AVERAGE(INDIRECT(ADDRESS(35+3,HC$2+1,,,"Instances") &amp; ":" &amp; ADDRESS(35+3,HC$2+1))),"median", MEDIAN(INDIRECT(ADDRESS(35+3,HC$2+1,,,"Instances") &amp; ":" &amp; ADDRESS(35+3,HC$2+1))),"min", MIN(INDIRECT(ADDRESS(35+3,HC$2+1,,,"Instances") &amp; ":" &amp; ADDRESS(35+3,HC$2+1))),"max", MAX(INDIRECT(ADDRESS(35+3,HC$2+1,,,"Instances") &amp; ":" &amp; ADDRESS(35+3,HC$2+1))),"diff", MAX(INDIRECT(ADDRESS(35+3,HC$2+1,,,"Instances") &amp; ":" &amp; ADDRESS(35+3,HC$2+1)))-MIN(INDIRECT(ADDRESS(35+3,HC$2+1,,,"Instances") &amp; ":" &amp; ADDRESS(35+3,HC$2+1))))</f>
        <v>0</v>
      </c>
      <c r="HD40">
        <f>IFERROR(SMALL(HC5:HC105,ROW()-ROW($HD$5)+1),"")</f>
        <v>0</v>
      </c>
      <c r="HF40">
        <f>IFERROR(SUM(HD5:HD40),"")</f>
        <v>0</v>
      </c>
      <c r="HI40">
        <f>IF(Charts!$B$3="none",E552,IF(DG552="",NA(),DG552))</f>
        <v>0</v>
      </c>
      <c r="HJ40">
        <f>IF(Charts!$B$3="none",F552,IF(DH552="",NA(),DH552))</f>
        <v>0</v>
      </c>
      <c r="HK40">
        <f>IF(Charts!$B$3="none",G552,IF(DI552="",NA(),DI552))</f>
        <v>0</v>
      </c>
      <c r="HL40">
        <f>IF(Charts!$B$3="none",H552,IF(DJ552="",NA(),DJ552))</f>
        <v>0</v>
      </c>
      <c r="HM40">
        <f>IF(Charts!$B$3="none",I552,IF(DK552="",NA(),DK552))</f>
        <v>0</v>
      </c>
      <c r="HN40">
        <f>IF(Charts!$B$3="none",J552,IF(DL552="",NA(),DL552))</f>
        <v>0</v>
      </c>
      <c r="HO40">
        <f>IF(Charts!$B$3="none",K552,IF(DM552="",NA(),DM552))</f>
        <v>0</v>
      </c>
      <c r="HP40">
        <f>IF(Charts!$B$3="none",L552,IF(DN552="",NA(),DN552))</f>
        <v>0</v>
      </c>
      <c r="HQ40">
        <f>IF(Charts!$B$3="none",M552,IF(DO552="",NA(),DO552))</f>
        <v>0</v>
      </c>
      <c r="HR40">
        <f>IF(Charts!$B$3="none",N552,IF(DP552="",NA(),DP552))</f>
        <v>0</v>
      </c>
      <c r="HS40">
        <f>IF(Charts!$B$3="none",O552,IF(DQ552="",NA(),DQ552))</f>
        <v>0</v>
      </c>
      <c r="HT40">
        <f>IF(Charts!$B$3="none",P552,IF(DR552="",NA(),DR552))</f>
        <v>0</v>
      </c>
      <c r="HU40">
        <f>IF(Charts!$B$3="none",Q552,IF(DS552="",NA(),DS552))</f>
        <v>0</v>
      </c>
      <c r="HV40">
        <f>IF(Charts!$B$3="none",R552,IF(DT552="",NA(),DT552))</f>
        <v>0</v>
      </c>
      <c r="HW40">
        <f>IF(Charts!$B$3="none",S552,IF(DU552="",NA(),DU552))</f>
        <v>0</v>
      </c>
      <c r="HX40">
        <f>IF(Charts!$B$3="none",T552,IF(DV552="",NA(),DV552))</f>
        <v>0</v>
      </c>
      <c r="HY40">
        <f>IF(Charts!$B$3="none",U552,IF(DW552="",NA(),DW552))</f>
        <v>0</v>
      </c>
      <c r="HZ40">
        <f>IF(Charts!$B$3="none",V552,IF(DX552="",NA(),DX552))</f>
        <v>0</v>
      </c>
      <c r="IA40">
        <f>IF(Charts!$B$3="none",W552,IF(DY552="",NA(),DY552))</f>
        <v>0</v>
      </c>
      <c r="IB40">
        <f>IF(Charts!$B$3="none",X552,IF(DZ552="",NA(),DZ552))</f>
        <v>0</v>
      </c>
      <c r="IC40">
        <f>IF(Charts!$B$3="none",Y552,IF(EA552="",NA(),EA552))</f>
        <v>0</v>
      </c>
      <c r="ID40">
        <f>IF(Charts!$B$3="none",Z552,IF(EB552="",NA(),EB552))</f>
        <v>0</v>
      </c>
      <c r="IE40">
        <f>IF(Charts!$B$3="none",AA552,IF(EC552="",NA(),EC552))</f>
        <v>0</v>
      </c>
      <c r="IF40">
        <f>IF(Charts!$B$3="none",AB552,IF(ED552="",NA(),ED552))</f>
        <v>0</v>
      </c>
      <c r="IG40">
        <f>IF(Charts!$B$3="none",AC552,IF(EE552="",NA(),EE552))</f>
        <v>0</v>
      </c>
      <c r="IH40">
        <f>IF(Charts!$B$3="none",AD552,IF(EF552="",NA(),EF552))</f>
        <v>0</v>
      </c>
      <c r="II40">
        <f>IF(Charts!$B$3="none",AE552,IF(EG552="",NA(),EG552))</f>
        <v>0</v>
      </c>
      <c r="IJ40">
        <f>IF(Charts!$B$3="none",AF552,IF(EH552="",NA(),EH552))</f>
        <v>0</v>
      </c>
      <c r="IK40">
        <f>IF(Charts!$B$3="none",AG552,IF(EI552="",NA(),EI552))</f>
        <v>0</v>
      </c>
      <c r="IL40">
        <f>IF(Charts!$B$3="none",AH552,IF(EJ552="",NA(),EJ552))</f>
        <v>0</v>
      </c>
      <c r="IM40">
        <f>IF(Charts!$B$3="none",AI552,IF(EK552="",NA(),EK552))</f>
        <v>0</v>
      </c>
      <c r="IN40">
        <f>IF(Charts!$B$3="none",AJ552,IF(EL552="",NA(),EL552))</f>
        <v>0</v>
      </c>
      <c r="IO40">
        <f>IF(Charts!$B$3="none",AK552,IF(EM552="",NA(),EM552))</f>
        <v>0</v>
      </c>
      <c r="IP40">
        <f>IF(Charts!$B$3="none",AL552,IF(EN552="",NA(),EN552))</f>
        <v>0</v>
      </c>
      <c r="IQ40">
        <f>IF(Charts!$B$3="none",AM552,IF(EO552="",NA(),EO552))</f>
        <v>0</v>
      </c>
      <c r="IR40">
        <f>IF(Charts!$B$3="none",AN552,IF(EP552="",NA(),EP552))</f>
        <v>0</v>
      </c>
      <c r="IS40">
        <f>IF(Charts!$B$3="none",AO552,IF(EQ552="",NA(),EQ552))</f>
        <v>0</v>
      </c>
      <c r="IT40">
        <f>IF(Charts!$B$3="none",AP552,IF(ER552="",NA(),ER552))</f>
        <v>0</v>
      </c>
      <c r="IU40">
        <f>IF(Charts!$B$3="none",AQ552,IF(ES552="",NA(),ES552))</f>
        <v>0</v>
      </c>
      <c r="IV40">
        <f>IF(Charts!$B$3="none",AR552,IF(ET552="",NA(),ET552))</f>
        <v>0</v>
      </c>
      <c r="IW40">
        <f>IF(Charts!$B$3="none",AS552,IF(EU552="",NA(),EU552))</f>
        <v>0</v>
      </c>
      <c r="IX40">
        <f>IF(Charts!$B$3="none",AT552,IF(EV552="",NA(),EV552))</f>
        <v>0</v>
      </c>
      <c r="IY40">
        <f>IF(Charts!$B$3="none",AU552,IF(EW552="",NA(),EW552))</f>
        <v>0</v>
      </c>
      <c r="IZ40">
        <f>IF(Charts!$B$3="none",AV552,IF(EX552="",NA(),EX552))</f>
        <v>0</v>
      </c>
      <c r="JA40">
        <f>IF(Charts!$B$3="none",AW552,IF(EY552="",NA(),EY552))</f>
        <v>0</v>
      </c>
      <c r="JB40">
        <f>IF(Charts!$B$3="none",AX552,IF(EZ552="",NA(),EZ552))</f>
        <v>0</v>
      </c>
      <c r="JC40">
        <f>IF(Charts!$B$3="none",AY552,IF(FA552="",NA(),FA552))</f>
        <v>0</v>
      </c>
      <c r="JD40">
        <f>IF(Charts!$B$3="none",AZ552,IF(FB552="",NA(),FB552))</f>
        <v>0</v>
      </c>
      <c r="JE40">
        <f>IF(Charts!$B$3="none",BA552,IF(FC552="",NA(),FC552))</f>
        <v>0</v>
      </c>
      <c r="JF40">
        <f>IF(Charts!$B$3="none",BB552,IF(FD552="",NA(),FD552))</f>
        <v>0</v>
      </c>
      <c r="JG40">
        <f>IF(Charts!$B$3="none",BC552,IF(FE552="",NA(),FE552))</f>
        <v>0</v>
      </c>
      <c r="JH40">
        <f>IF(Charts!$B$3="none",BD552,IF(FF552="",NA(),FF552))</f>
        <v>0</v>
      </c>
      <c r="JI40">
        <f>IF(Charts!$B$3="none",BE552,IF(FG552="",NA(),FG552))</f>
        <v>0</v>
      </c>
      <c r="JJ40">
        <f>IF(Charts!$B$3="none",BF552,IF(FH552="",NA(),FH552))</f>
        <v>0</v>
      </c>
      <c r="JK40">
        <f>IF(Charts!$B$3="none",BG552,IF(FI552="",NA(),FI552))</f>
        <v>0</v>
      </c>
      <c r="JL40">
        <f>IF(Charts!$B$3="none",BH552,IF(FJ552="",NA(),FJ552))</f>
        <v>0</v>
      </c>
      <c r="JM40">
        <f>IF(Charts!$B$3="none",BI552,IF(FK552="",NA(),FK552))</f>
        <v>0</v>
      </c>
      <c r="JN40">
        <f>IF(Charts!$B$3="none",BJ552,IF(FL552="",NA(),FL552))</f>
        <v>0</v>
      </c>
      <c r="JO40">
        <f>IF(Charts!$B$3="none",BK552,IF(FM552="",NA(),FM552))</f>
        <v>0</v>
      </c>
      <c r="JP40">
        <f>IF(Charts!$B$3="none",BL552,IF(FN552="",NA(),FN552))</f>
        <v>0</v>
      </c>
      <c r="JQ40">
        <f>IF(Charts!$B$3="none",BM552,IF(FO552="",NA(),FO552))</f>
        <v>0</v>
      </c>
      <c r="JR40">
        <f>IF(Charts!$B$3="none",BN552,IF(FP552="",NA(),FP552))</f>
        <v>0</v>
      </c>
      <c r="JS40">
        <f>IF(Charts!$B$3="none",BO552,IF(FQ552="",NA(),FQ552))</f>
        <v>0</v>
      </c>
      <c r="JT40">
        <f>IF(Charts!$B$3="none",BP552,IF(FR552="",NA(),FR552))</f>
        <v>0</v>
      </c>
      <c r="JU40">
        <f>IF(Charts!$B$3="none",BQ552,IF(FS552="",NA(),FS552))</f>
        <v>0</v>
      </c>
      <c r="JV40">
        <f>IF(Charts!$B$3="none",BR552,IF(FT552="",NA(),FT552))</f>
        <v>0</v>
      </c>
      <c r="JW40">
        <f>IF(Charts!$B$3="none",BS552,IF(FU552="",NA(),FU552))</f>
        <v>0</v>
      </c>
      <c r="JX40">
        <f>IF(Charts!$B$3="none",BT552,IF(FV552="",NA(),FV552))</f>
        <v>0</v>
      </c>
      <c r="JY40">
        <f>IF(Charts!$B$3="none",BU552,IF(FW552="",NA(),FW552))</f>
        <v>0</v>
      </c>
      <c r="JZ40">
        <f>IF(Charts!$B$3="none",BV552,IF(FX552="",NA(),FX552))</f>
        <v>0</v>
      </c>
      <c r="KA40">
        <f>IF(Charts!$B$3="none",BW552,IF(FY552="",NA(),FY552))</f>
        <v>0</v>
      </c>
      <c r="KB40">
        <f>IF(Charts!$B$3="none",BX552,IF(FZ552="",NA(),FZ552))</f>
        <v>0</v>
      </c>
      <c r="KC40">
        <f>IF(Charts!$B$3="none",BY552,IF(GA552="",NA(),GA552))</f>
        <v>0</v>
      </c>
      <c r="KD40">
        <f>IF(Charts!$B$3="none",BZ552,IF(GB552="",NA(),GB552))</f>
        <v>0</v>
      </c>
      <c r="KE40">
        <f>IF(Charts!$B$3="none",CA552,IF(GC552="",NA(),GC552))</f>
        <v>0</v>
      </c>
      <c r="KF40">
        <f>IF(Charts!$B$3="none",CB552,IF(GD552="",NA(),GD552))</f>
        <v>0</v>
      </c>
      <c r="KG40">
        <f>IF(Charts!$B$3="none",CC552,IF(GE552="",NA(),GE552))</f>
        <v>0</v>
      </c>
      <c r="KH40">
        <f>IF(Charts!$B$3="none",CD552,IF(GF552="",NA(),GF552))</f>
        <v>0</v>
      </c>
      <c r="KI40">
        <f>IF(Charts!$B$3="none",CE552,IF(GG552="",NA(),GG552))</f>
        <v>0</v>
      </c>
      <c r="KJ40">
        <f>IF(Charts!$B$3="none",CF552,IF(GH552="",NA(),GH552))</f>
        <v>0</v>
      </c>
      <c r="KK40">
        <f>IF(Charts!$B$3="none",CG552,IF(GI552="",NA(),GI552))</f>
        <v>0</v>
      </c>
      <c r="KL40">
        <f>IF(Charts!$B$3="none",CH552,IF(GJ552="",NA(),GJ552))</f>
        <v>0</v>
      </c>
      <c r="KM40">
        <f>IF(Charts!$B$3="none",CI552,IF(GK552="",NA(),GK552))</f>
        <v>0</v>
      </c>
      <c r="KN40">
        <f>IF(Charts!$B$3="none",CJ552,IF(GL552="",NA(),GL552))</f>
        <v>0</v>
      </c>
      <c r="KO40">
        <f>IF(Charts!$B$3="none",CK552,IF(GM552="",NA(),GM552))</f>
        <v>0</v>
      </c>
      <c r="KP40">
        <f>IF(Charts!$B$3="none",CL552,IF(GN552="",NA(),GN552))</f>
        <v>0</v>
      </c>
      <c r="KQ40">
        <f>IF(Charts!$B$3="none",CM552,IF(GO552="",NA(),GO552))</f>
        <v>0</v>
      </c>
      <c r="KR40">
        <f>IF(Charts!$B$3="none",CN552,IF(GP552="",NA(),GP552))</f>
        <v>0</v>
      </c>
      <c r="KS40">
        <f>IF(Charts!$B$3="none",CO552,IF(GQ552="",NA(),GQ552))</f>
        <v>0</v>
      </c>
      <c r="KT40">
        <f>IF(Charts!$B$3="none",CP552,IF(GR552="",NA(),GR552))</f>
        <v>0</v>
      </c>
      <c r="KU40">
        <f>IF(Charts!$B$3="none",CQ552,IF(GS552="",NA(),GS552))</f>
        <v>0</v>
      </c>
      <c r="KV40">
        <f>IF(Charts!$B$3="none",CR552,IF(GT552="",NA(),GT552))</f>
        <v>0</v>
      </c>
      <c r="KW40">
        <f>IF(Charts!$B$3="none",CS552,IF(GU552="",NA(),GU552))</f>
        <v>0</v>
      </c>
      <c r="KX40">
        <f>IF(Charts!$B$3="none",CT552,IF(GV552="",NA(),GV552))</f>
        <v>0</v>
      </c>
      <c r="KY40">
        <f>IF(Charts!$B$3="none",CU552,IF(GW552="",NA(),GW552))</f>
        <v>0</v>
      </c>
      <c r="KZ40">
        <f>IF(Charts!$B$3="none",CV552,IF(GX552="",NA(),GX552))</f>
        <v>0</v>
      </c>
      <c r="LA40">
        <f>IF(Charts!$B$3="none",CW552,IF(GY552="",NA(),GY552))</f>
        <v>0</v>
      </c>
      <c r="LB40">
        <f>IF(Charts!$B$3="none",CX552,IF(GZ552="",NA(),GZ552))</f>
        <v>0</v>
      </c>
      <c r="LC40">
        <f>IF(Charts!$B$3="none",CY552,IF(HA552="",NA(),HA552))</f>
        <v>0</v>
      </c>
      <c r="LD40">
        <f>IF(Charts!$B$3="none",CZ552,IF(HB552="",NA(),HB552))</f>
        <v>0</v>
      </c>
      <c r="LE40">
        <f>IF(Charts!$B$3="none",DA552,IF(HC552="",NA(),HC552))</f>
        <v>0</v>
      </c>
      <c r="LF40">
        <f>IF(Charts!$B$3="none",DB552,IF(HD552="",NA(),HD552))</f>
        <v>0</v>
      </c>
      <c r="LG40">
        <f>IF(Charts!$B$3="none",DC552,IF(HE552="",NA(),HE552))</f>
        <v>0</v>
      </c>
      <c r="LH40">
        <f>IF(Charts!$B$3="none",DD552,IF(HF552="",NA(),HF552))</f>
        <v>0</v>
      </c>
    </row>
    <row r="41" spans="4:320">
      <c r="D41">
        <v>37</v>
      </c>
      <c r="E41">
        <f>IF(INDIRECT(ADDRESS($D41+2,E$2+1,,,"Instances"))="","",INDIRECT(ADDRESS($D41+2,E$2+1,,,"Instances")))</f>
        <v>0</v>
      </c>
      <c r="F41">
        <f>IFERROR(SMALL(E5:E105,ROW()-ROW($F$5)+1),"")</f>
        <v>0</v>
      </c>
      <c r="H41">
        <f>IFERROR(SUM(F5:F41),"")</f>
        <v>0</v>
      </c>
      <c r="I41">
        <f>IF(INDIRECT(ADDRESS($D41+2,I$2+1,,,"Instances"))="","",INDIRECT(ADDRESS($D41+2,I$2+1,,,"Instances")))</f>
        <v>0</v>
      </c>
      <c r="J41">
        <f>IFERROR(SMALL(I5:I105,ROW()-ROW($J$5)+1),"")</f>
        <v>0</v>
      </c>
      <c r="L41">
        <f>IFERROR(SUM(J5:J41),"")</f>
        <v>0</v>
      </c>
      <c r="M41">
        <f>IF(INDIRECT(ADDRESS($D41+2,M$2+1,,,"Instances"))="","",INDIRECT(ADDRESS($D41+2,M$2+1,,,"Instances")))</f>
        <v>0</v>
      </c>
      <c r="N41">
        <f>IFERROR(SMALL(M5:M105,ROW()-ROW($N$5)+1),"")</f>
        <v>0</v>
      </c>
      <c r="P41">
        <f>IFERROR(SUM(N5:N41),"")</f>
        <v>0</v>
      </c>
      <c r="Q41">
        <f>IF(INDIRECT(ADDRESS($D41+2,Q$2+1,,,"Instances"))="","",INDIRECT(ADDRESS($D41+2,Q$2+1,,,"Instances")))</f>
        <v>0</v>
      </c>
      <c r="R41">
        <f>IFERROR(SMALL(Q5:Q105,ROW()-ROW($R$5)+1),"")</f>
        <v>0</v>
      </c>
      <c r="T41">
        <f>IFERROR(SUM(R5:R41),"")</f>
        <v>0</v>
      </c>
      <c r="U41">
        <f>IF(INDIRECT(ADDRESS($D41+2,U$2+1,,,"Instances"))="","",INDIRECT(ADDRESS($D41+2,U$2+1,,,"Instances")))</f>
        <v>0</v>
      </c>
      <c r="V41">
        <f>IFERROR(SMALL(U5:U105,ROW()-ROW($V$5)+1),"")</f>
        <v>0</v>
      </c>
      <c r="X41">
        <f>IFERROR(SUM(V5:V41),"")</f>
        <v>0</v>
      </c>
      <c r="Y41">
        <f>IF(INDIRECT(ADDRESS($D41+2,Y$2+1,,,"Instances"))="","",INDIRECT(ADDRESS($D41+2,Y$2+1,,,"Instances")))</f>
        <v>0</v>
      </c>
      <c r="Z41">
        <f>IFERROR(SMALL(Y5:Y105,ROW()-ROW($Z$5)+1),"")</f>
        <v>0</v>
      </c>
      <c r="AB41">
        <f>IFERROR(SUM(Z5:Z41),"")</f>
        <v>0</v>
      </c>
      <c r="AC41">
        <f>IF(INDIRECT(ADDRESS($D41+2,AC$2+1,,,"Instances"))="","",INDIRECT(ADDRESS($D41+2,AC$2+1,,,"Instances")))</f>
        <v>0</v>
      </c>
      <c r="AD41">
        <f>IFERROR(SMALL(AC5:AC105,ROW()-ROW($AD$5)+1),"")</f>
        <v>0</v>
      </c>
      <c r="AF41">
        <f>IFERROR(SUM(AD5:AD41),"")</f>
        <v>0</v>
      </c>
      <c r="AG41">
        <f>IF(INDIRECT(ADDRESS($D41+2,AG$2+1,,,"Instances"))="","",INDIRECT(ADDRESS($D41+2,AG$2+1,,,"Instances")))</f>
        <v>0</v>
      </c>
      <c r="AH41">
        <f>IFERROR(SMALL(AG5:AG105,ROW()-ROW($AH$5)+1),"")</f>
        <v>0</v>
      </c>
      <c r="AJ41">
        <f>IFERROR(SUM(AH5:AH41),"")</f>
        <v>0</v>
      </c>
      <c r="AK41">
        <f>IF(INDIRECT(ADDRESS($D41+2,AK$2+1,,,"Instances"))="","",INDIRECT(ADDRESS($D41+2,AK$2+1,,,"Instances")))</f>
        <v>0</v>
      </c>
      <c r="AL41">
        <f>IFERROR(SMALL(AK5:AK105,ROW()-ROW($AL$5)+1),"")</f>
        <v>0</v>
      </c>
      <c r="AN41">
        <f>IFERROR(SUM(AL5:AL41),"")</f>
        <v>0</v>
      </c>
      <c r="AO41">
        <f>IF(INDIRECT(ADDRESS($D41+2,AO$2+1,,,"Instances"))="","",INDIRECT(ADDRESS($D41+2,AO$2+1,,,"Instances")))</f>
        <v>0</v>
      </c>
      <c r="AP41">
        <f>IFERROR(SMALL(AO5:AO105,ROW()-ROW($AP$5)+1),"")</f>
        <v>0</v>
      </c>
      <c r="AR41">
        <f>IFERROR(SUM(AP5:AP41),"")</f>
        <v>0</v>
      </c>
      <c r="AS41">
        <f>IF(INDIRECT(ADDRESS($D41+2,AS$2+1,,,"Instances"))="","",INDIRECT(ADDRESS($D41+2,AS$2+1,,,"Instances")))</f>
        <v>0</v>
      </c>
      <c r="AT41">
        <f>IFERROR(SMALL(AS5:AS105,ROW()-ROW($AT$5)+1),"")</f>
        <v>0</v>
      </c>
      <c r="AV41">
        <f>IFERROR(SUM(AT5:AT41),"")</f>
        <v>0</v>
      </c>
      <c r="AW41">
        <f>IF(INDIRECT(ADDRESS($D41+2,AW$2+1,,,"Instances"))="","",INDIRECT(ADDRESS($D41+2,AW$2+1,,,"Instances")))</f>
        <v>0</v>
      </c>
      <c r="AX41">
        <f>IFERROR(SMALL(AW5:AW105,ROW()-ROW($AX$5)+1),"")</f>
        <v>0</v>
      </c>
      <c r="AZ41">
        <f>IFERROR(SUM(AX5:AX41),"")</f>
        <v>0</v>
      </c>
      <c r="BA41">
        <f>IF(INDIRECT(ADDRESS($D41+2,BA$2+1,,,"Instances"))="","",INDIRECT(ADDRESS($D41+2,BA$2+1,,,"Instances")))</f>
        <v>0</v>
      </c>
      <c r="BB41">
        <f>IFERROR(SMALL(BA5:BA105,ROW()-ROW($BB$5)+1),"")</f>
        <v>0</v>
      </c>
      <c r="BD41">
        <f>IFERROR(SUM(BB5:BB41),"")</f>
        <v>0</v>
      </c>
      <c r="BE41">
        <f>IF(INDIRECT(ADDRESS($D41+2,BE$2+1,,,"Instances"))="","",INDIRECT(ADDRESS($D41+2,BE$2+1,,,"Instances")))</f>
        <v>0</v>
      </c>
      <c r="BF41">
        <f>IFERROR(SMALL(BE5:BE105,ROW()-ROW($BF$5)+1),"")</f>
        <v>0</v>
      </c>
      <c r="BH41">
        <f>IFERROR(SUM(BF5:BF41),"")</f>
        <v>0</v>
      </c>
      <c r="BI41">
        <f>IF(INDIRECT(ADDRESS($D41+2,BI$2+1,,,"Instances"))="","",INDIRECT(ADDRESS($D41+2,BI$2+1,,,"Instances")))</f>
        <v>0</v>
      </c>
      <c r="BJ41">
        <f>IFERROR(SMALL(BI5:BI105,ROW()-ROW($BJ$5)+1),"")</f>
        <v>0</v>
      </c>
      <c r="BL41">
        <f>IFERROR(SUM(BJ5:BJ41),"")</f>
        <v>0</v>
      </c>
      <c r="BM41">
        <f>IF(INDIRECT(ADDRESS($D41+2,BM$2+1,,,"Instances"))="","",INDIRECT(ADDRESS($D41+2,BM$2+1,,,"Instances")))</f>
        <v>0</v>
      </c>
      <c r="BN41">
        <f>IFERROR(SMALL(BM5:BM105,ROW()-ROW($BN$5)+1),"")</f>
        <v>0</v>
      </c>
      <c r="BP41">
        <f>IFERROR(SUM(BN5:BN41),"")</f>
        <v>0</v>
      </c>
      <c r="BQ41">
        <f>IF(INDIRECT(ADDRESS($D41+2,BQ$2+1,,,"Instances"))="","",INDIRECT(ADDRESS($D41+2,BQ$2+1,,,"Instances")))</f>
        <v>0</v>
      </c>
      <c r="BR41">
        <f>IFERROR(SMALL(BQ5:BQ105,ROW()-ROW($BR$5)+1),"")</f>
        <v>0</v>
      </c>
      <c r="BT41">
        <f>IFERROR(SUM(BR5:BR41),"")</f>
        <v>0</v>
      </c>
      <c r="BU41">
        <f>IF(INDIRECT(ADDRESS($D41+2,BU$2+1,,,"Instances"))="","",INDIRECT(ADDRESS($D41+2,BU$2+1,,,"Instances")))</f>
        <v>0</v>
      </c>
      <c r="BV41">
        <f>IFERROR(SMALL(BU5:BU105,ROW()-ROW($BV$5)+1),"")</f>
        <v>0</v>
      </c>
      <c r="BX41">
        <f>IFERROR(SUM(BV5:BV41),"")</f>
        <v>0</v>
      </c>
      <c r="BY41">
        <f>IF(INDIRECT(ADDRESS($D41+2,BY$2+1,,,"Instances"))="","",INDIRECT(ADDRESS($D41+2,BY$2+1,,,"Instances")))</f>
        <v>0</v>
      </c>
      <c r="BZ41">
        <f>IFERROR(SMALL(BY5:BY105,ROW()-ROW($BZ$5)+1),"")</f>
        <v>0</v>
      </c>
      <c r="CB41">
        <f>IFERROR(SUM(BZ5:BZ41),"")</f>
        <v>0</v>
      </c>
      <c r="CC41">
        <f>IF(INDIRECT(ADDRESS($D41+2,CC$2+1,,,"Instances"))="","",INDIRECT(ADDRESS($D41+2,CC$2+1,,,"Instances")))</f>
        <v>0</v>
      </c>
      <c r="CD41">
        <f>IFERROR(SMALL(CC5:CC105,ROW()-ROW($CD$5)+1),"")</f>
        <v>0</v>
      </c>
      <c r="CF41">
        <f>IFERROR(SUM(CD5:CD41),"")</f>
        <v>0</v>
      </c>
      <c r="CG41">
        <f>IF(INDIRECT(ADDRESS($D41+2,CG$2+1,,,"Instances"))="","",INDIRECT(ADDRESS($D41+2,CG$2+1,,,"Instances")))</f>
        <v>0</v>
      </c>
      <c r="CH41">
        <f>IFERROR(SMALL(CG5:CG105,ROW()-ROW($CH$5)+1),"")</f>
        <v>0</v>
      </c>
      <c r="CJ41">
        <f>IFERROR(SUM(CH5:CH41),"")</f>
        <v>0</v>
      </c>
      <c r="CK41">
        <f>IF(INDIRECT(ADDRESS($D41+2,CK$2+1,,,"Instances"))="","",INDIRECT(ADDRESS($D41+2,CK$2+1,,,"Instances")))</f>
        <v>0</v>
      </c>
      <c r="CL41">
        <f>IFERROR(SMALL(CK5:CK105,ROW()-ROW($CL$5)+1),"")</f>
        <v>0</v>
      </c>
      <c r="CN41">
        <f>IFERROR(SUM(CL5:CL41),"")</f>
        <v>0</v>
      </c>
      <c r="CO41">
        <f>IF(INDIRECT(ADDRESS($D41+2,CO$2+1,,,"Instances"))="","",INDIRECT(ADDRESS($D41+2,CO$2+1,,,"Instances")))</f>
        <v>0</v>
      </c>
      <c r="CP41">
        <f>IFERROR(SMALL(CO5:CO105,ROW()-ROW($CP$5)+1),"")</f>
        <v>0</v>
      </c>
      <c r="CR41">
        <f>IFERROR(SUM(CP5:CP41),"")</f>
        <v>0</v>
      </c>
      <c r="CS41">
        <f>IF(INDIRECT(ADDRESS($D41+2,CS$2+1,,,"Instances"))="","",INDIRECT(ADDRESS($D41+2,CS$2+1,,,"Instances")))</f>
        <v>0</v>
      </c>
      <c r="CT41">
        <f>IFERROR(SMALL(CS5:CS105,ROW()-ROW($CT$5)+1),"")</f>
        <v>0</v>
      </c>
      <c r="CV41">
        <f>IFERROR(SUM(CT5:CT41),"")</f>
        <v>0</v>
      </c>
      <c r="CW41">
        <f>IF(INDIRECT(ADDRESS($D41+2,CW$2+1,,,"Instances"))="","",INDIRECT(ADDRESS($D41+2,CW$2+1,,,"Instances")))</f>
        <v>0</v>
      </c>
      <c r="CX41">
        <f>IFERROR(SMALL(CW5:CW105,ROW()-ROW($CX$5)+1),"")</f>
        <v>0</v>
      </c>
      <c r="CZ41">
        <f>IFERROR(SUM(CX5:CX41),"")</f>
        <v>0</v>
      </c>
      <c r="DA41">
        <f>IF(INDIRECT(ADDRESS($D41+2,DA$2+1,,,"Instances"))="","",INDIRECT(ADDRESS($D41+2,DA$2+1,,,"Instances")))</f>
        <v>0</v>
      </c>
      <c r="DB41">
        <f>IFERROR(SMALL(DA5:DA105,ROW()-ROW($DB$5)+1),"")</f>
        <v>0</v>
      </c>
      <c r="DD41">
        <f>IFERROR(SUM(DB5:DB41),"")</f>
        <v>0</v>
      </c>
      <c r="DF41">
        <v>37</v>
      </c>
      <c r="DG41" cm="1">
        <f t="array" ref="DG41">_xlfn.SWITCH(Charts!$B$3,"average", AVERAGE(INDIRECT(ADDRESS(36+3,DG$2+1,,,"Instances") &amp; ":" &amp; ADDRESS(36+3,DG$2+1))),"median", MEDIAN(INDIRECT(ADDRESS(36+3,DG$2+1,,,"Instances") &amp; ":" &amp; ADDRESS(36+3,DG$2+1))),"min", MIN(INDIRECT(ADDRESS(36+3,DG$2+1,,,"Instances") &amp; ":" &amp; ADDRESS(36+3,DG$2+1))),"max", MAX(INDIRECT(ADDRESS(36+3,DG$2+1,,,"Instances") &amp; ":" &amp; ADDRESS(36+3,DG$2+1))),"diff", MAX(INDIRECT(ADDRESS(36+3,DG$2+1,,,"Instances") &amp; ":" &amp; ADDRESS(36+3,DG$2+1)))-MIN(INDIRECT(ADDRESS(36+3,DG$2+1,,,"Instances") &amp; ":" &amp; ADDRESS(36+3,DG$2+1))))</f>
        <v>0</v>
      </c>
      <c r="DH41">
        <f>IFERROR(SMALL(DG5:DG105,ROW()-ROW($DH$5)+1),"")</f>
        <v>0</v>
      </c>
      <c r="DJ41">
        <f>IFERROR(SUM(DH5:DH41),"")</f>
        <v>0</v>
      </c>
      <c r="DK41" cm="1">
        <f t="array" ref="DK41">_xlfn.SWITCH(Charts!$B$3,"average", AVERAGE(INDIRECT(ADDRESS(36+3,DK$2+1,,,"Instances") &amp; ":" &amp; ADDRESS(36+3,DK$2+1))),"median", MEDIAN(INDIRECT(ADDRESS(36+3,DK$2+1,,,"Instances") &amp; ":" &amp; ADDRESS(36+3,DK$2+1))),"min", MIN(INDIRECT(ADDRESS(36+3,DK$2+1,,,"Instances") &amp; ":" &amp; ADDRESS(36+3,DK$2+1))),"max", MAX(INDIRECT(ADDRESS(36+3,DK$2+1,,,"Instances") &amp; ":" &amp; ADDRESS(36+3,DK$2+1))),"diff", MAX(INDIRECT(ADDRESS(36+3,DK$2+1,,,"Instances") &amp; ":" &amp; ADDRESS(36+3,DK$2+1)))-MIN(INDIRECT(ADDRESS(36+3,DK$2+1,,,"Instances") &amp; ":" &amp; ADDRESS(36+3,DK$2+1))))</f>
        <v>0</v>
      </c>
      <c r="DL41">
        <f>IFERROR(SMALL(DK5:DK105,ROW()-ROW($DL$5)+1),"")</f>
        <v>0</v>
      </c>
      <c r="DN41">
        <f>IFERROR(SUM(DL5:DL41),"")</f>
        <v>0</v>
      </c>
      <c r="DO41" cm="1">
        <f t="array" ref="DO41">_xlfn.SWITCH(Charts!$B$3,"average", AVERAGE(INDIRECT(ADDRESS(36+3,DO$2+1,,,"Instances") &amp; ":" &amp; ADDRESS(36+3,DO$2+1))),"median", MEDIAN(INDIRECT(ADDRESS(36+3,DO$2+1,,,"Instances") &amp; ":" &amp; ADDRESS(36+3,DO$2+1))),"min", MIN(INDIRECT(ADDRESS(36+3,DO$2+1,,,"Instances") &amp; ":" &amp; ADDRESS(36+3,DO$2+1))),"max", MAX(INDIRECT(ADDRESS(36+3,DO$2+1,,,"Instances") &amp; ":" &amp; ADDRESS(36+3,DO$2+1))),"diff", MAX(INDIRECT(ADDRESS(36+3,DO$2+1,,,"Instances") &amp; ":" &amp; ADDRESS(36+3,DO$2+1)))-MIN(INDIRECT(ADDRESS(36+3,DO$2+1,,,"Instances") &amp; ":" &amp; ADDRESS(36+3,DO$2+1))))</f>
        <v>0</v>
      </c>
      <c r="DP41">
        <f>IFERROR(SMALL(DO5:DO105,ROW()-ROW($DP$5)+1),"")</f>
        <v>0</v>
      </c>
      <c r="DR41">
        <f>IFERROR(SUM(DP5:DP41),"")</f>
        <v>0</v>
      </c>
      <c r="DS41" cm="1">
        <f t="array" ref="DS41">_xlfn.SWITCH(Charts!$B$3,"average", AVERAGE(INDIRECT(ADDRESS(36+3,DS$2+1,,,"Instances") &amp; ":" &amp; ADDRESS(36+3,DS$2+1))),"median", MEDIAN(INDIRECT(ADDRESS(36+3,DS$2+1,,,"Instances") &amp; ":" &amp; ADDRESS(36+3,DS$2+1))),"min", MIN(INDIRECT(ADDRESS(36+3,DS$2+1,,,"Instances") &amp; ":" &amp; ADDRESS(36+3,DS$2+1))),"max", MAX(INDIRECT(ADDRESS(36+3,DS$2+1,,,"Instances") &amp; ":" &amp; ADDRESS(36+3,DS$2+1))),"diff", MAX(INDIRECT(ADDRESS(36+3,DS$2+1,,,"Instances") &amp; ":" &amp; ADDRESS(36+3,DS$2+1)))-MIN(INDIRECT(ADDRESS(36+3,DS$2+1,,,"Instances") &amp; ":" &amp; ADDRESS(36+3,DS$2+1))))</f>
        <v>0</v>
      </c>
      <c r="DT41">
        <f>IFERROR(SMALL(DS5:DS105,ROW()-ROW($DT$5)+1),"")</f>
        <v>0</v>
      </c>
      <c r="DV41">
        <f>IFERROR(SUM(DT5:DT41),"")</f>
        <v>0</v>
      </c>
      <c r="DW41" cm="1">
        <f t="array" ref="DW41">_xlfn.SWITCH(Charts!$B$3,"average", AVERAGE(INDIRECT(ADDRESS(36+3,DW$2+1,,,"Instances") &amp; ":" &amp; ADDRESS(36+3,DW$2+1))),"median", MEDIAN(INDIRECT(ADDRESS(36+3,DW$2+1,,,"Instances") &amp; ":" &amp; ADDRESS(36+3,DW$2+1))),"min", MIN(INDIRECT(ADDRESS(36+3,DW$2+1,,,"Instances") &amp; ":" &amp; ADDRESS(36+3,DW$2+1))),"max", MAX(INDIRECT(ADDRESS(36+3,DW$2+1,,,"Instances") &amp; ":" &amp; ADDRESS(36+3,DW$2+1))),"diff", MAX(INDIRECT(ADDRESS(36+3,DW$2+1,,,"Instances") &amp; ":" &amp; ADDRESS(36+3,DW$2+1)))-MIN(INDIRECT(ADDRESS(36+3,DW$2+1,,,"Instances") &amp; ":" &amp; ADDRESS(36+3,DW$2+1))))</f>
        <v>0</v>
      </c>
      <c r="DX41">
        <f>IFERROR(SMALL(DW5:DW105,ROW()-ROW($DX$5)+1),"")</f>
        <v>0</v>
      </c>
      <c r="DZ41">
        <f>IFERROR(SUM(DX5:DX41),"")</f>
        <v>0</v>
      </c>
      <c r="EA41" cm="1">
        <f t="array" ref="EA41">_xlfn.SWITCH(Charts!$B$3,"average", AVERAGE(INDIRECT(ADDRESS(36+3,EA$2+1,,,"Instances") &amp; ":" &amp; ADDRESS(36+3,EA$2+1))),"median", MEDIAN(INDIRECT(ADDRESS(36+3,EA$2+1,,,"Instances") &amp; ":" &amp; ADDRESS(36+3,EA$2+1))),"min", MIN(INDIRECT(ADDRESS(36+3,EA$2+1,,,"Instances") &amp; ":" &amp; ADDRESS(36+3,EA$2+1))),"max", MAX(INDIRECT(ADDRESS(36+3,EA$2+1,,,"Instances") &amp; ":" &amp; ADDRESS(36+3,EA$2+1))),"diff", MAX(INDIRECT(ADDRESS(36+3,EA$2+1,,,"Instances") &amp; ":" &amp; ADDRESS(36+3,EA$2+1)))-MIN(INDIRECT(ADDRESS(36+3,EA$2+1,,,"Instances") &amp; ":" &amp; ADDRESS(36+3,EA$2+1))))</f>
        <v>0</v>
      </c>
      <c r="EB41">
        <f>IFERROR(SMALL(EA5:EA105,ROW()-ROW($EB$5)+1),"")</f>
        <v>0</v>
      </c>
      <c r="ED41">
        <f>IFERROR(SUM(EB5:EB41),"")</f>
        <v>0</v>
      </c>
      <c r="EE41" cm="1">
        <f t="array" ref="EE41">_xlfn.SWITCH(Charts!$B$3,"average", AVERAGE(INDIRECT(ADDRESS(36+3,EE$2+1,,,"Instances") &amp; ":" &amp; ADDRESS(36+3,EE$2+1))),"median", MEDIAN(INDIRECT(ADDRESS(36+3,EE$2+1,,,"Instances") &amp; ":" &amp; ADDRESS(36+3,EE$2+1))),"min", MIN(INDIRECT(ADDRESS(36+3,EE$2+1,,,"Instances") &amp; ":" &amp; ADDRESS(36+3,EE$2+1))),"max", MAX(INDIRECT(ADDRESS(36+3,EE$2+1,,,"Instances") &amp; ":" &amp; ADDRESS(36+3,EE$2+1))),"diff", MAX(INDIRECT(ADDRESS(36+3,EE$2+1,,,"Instances") &amp; ":" &amp; ADDRESS(36+3,EE$2+1)))-MIN(INDIRECT(ADDRESS(36+3,EE$2+1,,,"Instances") &amp; ":" &amp; ADDRESS(36+3,EE$2+1))))</f>
        <v>0</v>
      </c>
      <c r="EF41">
        <f>IFERROR(SMALL(EE5:EE105,ROW()-ROW($EF$5)+1),"")</f>
        <v>0</v>
      </c>
      <c r="EH41">
        <f>IFERROR(SUM(EF5:EF41),"")</f>
        <v>0</v>
      </c>
      <c r="EI41" cm="1">
        <f t="array" ref="EI41">_xlfn.SWITCH(Charts!$B$3,"average", AVERAGE(INDIRECT(ADDRESS(36+3,EI$2+1,,,"Instances") &amp; ":" &amp; ADDRESS(36+3,EI$2+1))),"median", MEDIAN(INDIRECT(ADDRESS(36+3,EI$2+1,,,"Instances") &amp; ":" &amp; ADDRESS(36+3,EI$2+1))),"min", MIN(INDIRECT(ADDRESS(36+3,EI$2+1,,,"Instances") &amp; ":" &amp; ADDRESS(36+3,EI$2+1))),"max", MAX(INDIRECT(ADDRESS(36+3,EI$2+1,,,"Instances") &amp; ":" &amp; ADDRESS(36+3,EI$2+1))),"diff", MAX(INDIRECT(ADDRESS(36+3,EI$2+1,,,"Instances") &amp; ":" &amp; ADDRESS(36+3,EI$2+1)))-MIN(INDIRECT(ADDRESS(36+3,EI$2+1,,,"Instances") &amp; ":" &amp; ADDRESS(36+3,EI$2+1))))</f>
        <v>0</v>
      </c>
      <c r="EJ41">
        <f>IFERROR(SMALL(EI5:EI105,ROW()-ROW($EJ$5)+1),"")</f>
        <v>0</v>
      </c>
      <c r="EL41">
        <f>IFERROR(SUM(EJ5:EJ41),"")</f>
        <v>0</v>
      </c>
      <c r="EM41" cm="1">
        <f t="array" ref="EM41">_xlfn.SWITCH(Charts!$B$3,"average", AVERAGE(INDIRECT(ADDRESS(36+3,EM$2+1,,,"Instances") &amp; ":" &amp; ADDRESS(36+3,EM$2+1))),"median", MEDIAN(INDIRECT(ADDRESS(36+3,EM$2+1,,,"Instances") &amp; ":" &amp; ADDRESS(36+3,EM$2+1))),"min", MIN(INDIRECT(ADDRESS(36+3,EM$2+1,,,"Instances") &amp; ":" &amp; ADDRESS(36+3,EM$2+1))),"max", MAX(INDIRECT(ADDRESS(36+3,EM$2+1,,,"Instances") &amp; ":" &amp; ADDRESS(36+3,EM$2+1))),"diff", MAX(INDIRECT(ADDRESS(36+3,EM$2+1,,,"Instances") &amp; ":" &amp; ADDRESS(36+3,EM$2+1)))-MIN(INDIRECT(ADDRESS(36+3,EM$2+1,,,"Instances") &amp; ":" &amp; ADDRESS(36+3,EM$2+1))))</f>
        <v>0</v>
      </c>
      <c r="EN41">
        <f>IFERROR(SMALL(EM5:EM105,ROW()-ROW($EN$5)+1),"")</f>
        <v>0</v>
      </c>
      <c r="EP41">
        <f>IFERROR(SUM(EN5:EN41),"")</f>
        <v>0</v>
      </c>
      <c r="EQ41" cm="1">
        <f t="array" ref="EQ41">_xlfn.SWITCH(Charts!$B$3,"average", AVERAGE(INDIRECT(ADDRESS(36+3,EQ$2+1,,,"Instances") &amp; ":" &amp; ADDRESS(36+3,EQ$2+1))),"median", MEDIAN(INDIRECT(ADDRESS(36+3,EQ$2+1,,,"Instances") &amp; ":" &amp; ADDRESS(36+3,EQ$2+1))),"min", MIN(INDIRECT(ADDRESS(36+3,EQ$2+1,,,"Instances") &amp; ":" &amp; ADDRESS(36+3,EQ$2+1))),"max", MAX(INDIRECT(ADDRESS(36+3,EQ$2+1,,,"Instances") &amp; ":" &amp; ADDRESS(36+3,EQ$2+1))),"diff", MAX(INDIRECT(ADDRESS(36+3,EQ$2+1,,,"Instances") &amp; ":" &amp; ADDRESS(36+3,EQ$2+1)))-MIN(INDIRECT(ADDRESS(36+3,EQ$2+1,,,"Instances") &amp; ":" &amp; ADDRESS(36+3,EQ$2+1))))</f>
        <v>0</v>
      </c>
      <c r="ER41">
        <f>IFERROR(SMALL(EQ5:EQ105,ROW()-ROW($ER$5)+1),"")</f>
        <v>0</v>
      </c>
      <c r="ET41">
        <f>IFERROR(SUM(ER5:ER41),"")</f>
        <v>0</v>
      </c>
      <c r="EU41" cm="1">
        <f t="array" ref="EU41">_xlfn.SWITCH(Charts!$B$3,"average", AVERAGE(INDIRECT(ADDRESS(36+3,EU$2+1,,,"Instances") &amp; ":" &amp; ADDRESS(36+3,EU$2+1))),"median", MEDIAN(INDIRECT(ADDRESS(36+3,EU$2+1,,,"Instances") &amp; ":" &amp; ADDRESS(36+3,EU$2+1))),"min", MIN(INDIRECT(ADDRESS(36+3,EU$2+1,,,"Instances") &amp; ":" &amp; ADDRESS(36+3,EU$2+1))),"max", MAX(INDIRECT(ADDRESS(36+3,EU$2+1,,,"Instances") &amp; ":" &amp; ADDRESS(36+3,EU$2+1))),"diff", MAX(INDIRECT(ADDRESS(36+3,EU$2+1,,,"Instances") &amp; ":" &amp; ADDRESS(36+3,EU$2+1)))-MIN(INDIRECT(ADDRESS(36+3,EU$2+1,,,"Instances") &amp; ":" &amp; ADDRESS(36+3,EU$2+1))))</f>
        <v>0</v>
      </c>
      <c r="EV41">
        <f>IFERROR(SMALL(EU5:EU105,ROW()-ROW($EV$5)+1),"")</f>
        <v>0</v>
      </c>
      <c r="EX41">
        <f>IFERROR(SUM(EV5:EV41),"")</f>
        <v>0</v>
      </c>
      <c r="EY41" cm="1">
        <f t="array" ref="EY41">_xlfn.SWITCH(Charts!$B$3,"average", AVERAGE(INDIRECT(ADDRESS(36+3,EY$2+1,,,"Instances") &amp; ":" &amp; ADDRESS(36+3,EY$2+1))),"median", MEDIAN(INDIRECT(ADDRESS(36+3,EY$2+1,,,"Instances") &amp; ":" &amp; ADDRESS(36+3,EY$2+1))),"min", MIN(INDIRECT(ADDRESS(36+3,EY$2+1,,,"Instances") &amp; ":" &amp; ADDRESS(36+3,EY$2+1))),"max", MAX(INDIRECT(ADDRESS(36+3,EY$2+1,,,"Instances") &amp; ":" &amp; ADDRESS(36+3,EY$2+1))),"diff", MAX(INDIRECT(ADDRESS(36+3,EY$2+1,,,"Instances") &amp; ":" &amp; ADDRESS(36+3,EY$2+1)))-MIN(INDIRECT(ADDRESS(36+3,EY$2+1,,,"Instances") &amp; ":" &amp; ADDRESS(36+3,EY$2+1))))</f>
        <v>0</v>
      </c>
      <c r="EZ41">
        <f>IFERROR(SMALL(EY5:EY105,ROW()-ROW($EZ$5)+1),"")</f>
        <v>0</v>
      </c>
      <c r="FB41">
        <f>IFERROR(SUM(EZ5:EZ41),"")</f>
        <v>0</v>
      </c>
      <c r="FC41" cm="1">
        <f t="array" ref="FC41">_xlfn.SWITCH(Charts!$B$3,"average", AVERAGE(INDIRECT(ADDRESS(36+3,FC$2+1,,,"Instances") &amp; ":" &amp; ADDRESS(36+3,FC$2+1))),"median", MEDIAN(INDIRECT(ADDRESS(36+3,FC$2+1,,,"Instances") &amp; ":" &amp; ADDRESS(36+3,FC$2+1))),"min", MIN(INDIRECT(ADDRESS(36+3,FC$2+1,,,"Instances") &amp; ":" &amp; ADDRESS(36+3,FC$2+1))),"max", MAX(INDIRECT(ADDRESS(36+3,FC$2+1,,,"Instances") &amp; ":" &amp; ADDRESS(36+3,FC$2+1))),"diff", MAX(INDIRECT(ADDRESS(36+3,FC$2+1,,,"Instances") &amp; ":" &amp; ADDRESS(36+3,FC$2+1)))-MIN(INDIRECT(ADDRESS(36+3,FC$2+1,,,"Instances") &amp; ":" &amp; ADDRESS(36+3,FC$2+1))))</f>
        <v>0</v>
      </c>
      <c r="FD41">
        <f>IFERROR(SMALL(FC5:FC105,ROW()-ROW($FD$5)+1),"")</f>
        <v>0</v>
      </c>
      <c r="FF41">
        <f>IFERROR(SUM(FD5:FD41),"")</f>
        <v>0</v>
      </c>
      <c r="FG41" cm="1">
        <f t="array" ref="FG41">_xlfn.SWITCH(Charts!$B$3,"average", AVERAGE(INDIRECT(ADDRESS(36+3,FG$2+1,,,"Instances") &amp; ":" &amp; ADDRESS(36+3,FG$2+1))),"median", MEDIAN(INDIRECT(ADDRESS(36+3,FG$2+1,,,"Instances") &amp; ":" &amp; ADDRESS(36+3,FG$2+1))),"min", MIN(INDIRECT(ADDRESS(36+3,FG$2+1,,,"Instances") &amp; ":" &amp; ADDRESS(36+3,FG$2+1))),"max", MAX(INDIRECT(ADDRESS(36+3,FG$2+1,,,"Instances") &amp; ":" &amp; ADDRESS(36+3,FG$2+1))),"diff", MAX(INDIRECT(ADDRESS(36+3,FG$2+1,,,"Instances") &amp; ":" &amp; ADDRESS(36+3,FG$2+1)))-MIN(INDIRECT(ADDRESS(36+3,FG$2+1,,,"Instances") &amp; ":" &amp; ADDRESS(36+3,FG$2+1))))</f>
        <v>0</v>
      </c>
      <c r="FH41">
        <f>IFERROR(SMALL(FG5:FG105,ROW()-ROW($FH$5)+1),"")</f>
        <v>0</v>
      </c>
      <c r="FJ41">
        <f>IFERROR(SUM(FH5:FH41),"")</f>
        <v>0</v>
      </c>
      <c r="FK41" cm="1">
        <f t="array" ref="FK41">_xlfn.SWITCH(Charts!$B$3,"average", AVERAGE(INDIRECT(ADDRESS(36+3,FK$2+1,,,"Instances") &amp; ":" &amp; ADDRESS(36+3,FK$2+1))),"median", MEDIAN(INDIRECT(ADDRESS(36+3,FK$2+1,,,"Instances") &amp; ":" &amp; ADDRESS(36+3,FK$2+1))),"min", MIN(INDIRECT(ADDRESS(36+3,FK$2+1,,,"Instances") &amp; ":" &amp; ADDRESS(36+3,FK$2+1))),"max", MAX(INDIRECT(ADDRESS(36+3,FK$2+1,,,"Instances") &amp; ":" &amp; ADDRESS(36+3,FK$2+1))),"diff", MAX(INDIRECT(ADDRESS(36+3,FK$2+1,,,"Instances") &amp; ":" &amp; ADDRESS(36+3,FK$2+1)))-MIN(INDIRECT(ADDRESS(36+3,FK$2+1,,,"Instances") &amp; ":" &amp; ADDRESS(36+3,FK$2+1))))</f>
        <v>0</v>
      </c>
      <c r="FL41">
        <f>IFERROR(SMALL(FK5:FK105,ROW()-ROW($FL$5)+1),"")</f>
        <v>0</v>
      </c>
      <c r="FN41">
        <f>IFERROR(SUM(FL5:FL41),"")</f>
        <v>0</v>
      </c>
      <c r="FO41" cm="1">
        <f t="array" ref="FO41">_xlfn.SWITCH(Charts!$B$3,"average", AVERAGE(INDIRECT(ADDRESS(36+3,FO$2+1,,,"Instances") &amp; ":" &amp; ADDRESS(36+3,FO$2+1))),"median", MEDIAN(INDIRECT(ADDRESS(36+3,FO$2+1,,,"Instances") &amp; ":" &amp; ADDRESS(36+3,FO$2+1))),"min", MIN(INDIRECT(ADDRESS(36+3,FO$2+1,,,"Instances") &amp; ":" &amp; ADDRESS(36+3,FO$2+1))),"max", MAX(INDIRECT(ADDRESS(36+3,FO$2+1,,,"Instances") &amp; ":" &amp; ADDRESS(36+3,FO$2+1))),"diff", MAX(INDIRECT(ADDRESS(36+3,FO$2+1,,,"Instances") &amp; ":" &amp; ADDRESS(36+3,FO$2+1)))-MIN(INDIRECT(ADDRESS(36+3,FO$2+1,,,"Instances") &amp; ":" &amp; ADDRESS(36+3,FO$2+1))))</f>
        <v>0</v>
      </c>
      <c r="FP41">
        <f>IFERROR(SMALL(FO5:FO105,ROW()-ROW($FP$5)+1),"")</f>
        <v>0</v>
      </c>
      <c r="FR41">
        <f>IFERROR(SUM(FP5:FP41),"")</f>
        <v>0</v>
      </c>
      <c r="FS41" cm="1">
        <f t="array" ref="FS41">_xlfn.SWITCH(Charts!$B$3,"average", AVERAGE(INDIRECT(ADDRESS(36+3,FS$2+1,,,"Instances") &amp; ":" &amp; ADDRESS(36+3,FS$2+1))),"median", MEDIAN(INDIRECT(ADDRESS(36+3,FS$2+1,,,"Instances") &amp; ":" &amp; ADDRESS(36+3,FS$2+1))),"min", MIN(INDIRECT(ADDRESS(36+3,FS$2+1,,,"Instances") &amp; ":" &amp; ADDRESS(36+3,FS$2+1))),"max", MAX(INDIRECT(ADDRESS(36+3,FS$2+1,,,"Instances") &amp; ":" &amp; ADDRESS(36+3,FS$2+1))),"diff", MAX(INDIRECT(ADDRESS(36+3,FS$2+1,,,"Instances") &amp; ":" &amp; ADDRESS(36+3,FS$2+1)))-MIN(INDIRECT(ADDRESS(36+3,FS$2+1,,,"Instances") &amp; ":" &amp; ADDRESS(36+3,FS$2+1))))</f>
        <v>0</v>
      </c>
      <c r="FT41">
        <f>IFERROR(SMALL(FS5:FS105,ROW()-ROW($FT$5)+1),"")</f>
        <v>0</v>
      </c>
      <c r="FV41">
        <f>IFERROR(SUM(FT5:FT41),"")</f>
        <v>0</v>
      </c>
      <c r="FW41" cm="1">
        <f t="array" ref="FW41">_xlfn.SWITCH(Charts!$B$3,"average", AVERAGE(INDIRECT(ADDRESS(36+3,FW$2+1,,,"Instances") &amp; ":" &amp; ADDRESS(36+3,FW$2+1))),"median", MEDIAN(INDIRECT(ADDRESS(36+3,FW$2+1,,,"Instances") &amp; ":" &amp; ADDRESS(36+3,FW$2+1))),"min", MIN(INDIRECT(ADDRESS(36+3,FW$2+1,,,"Instances") &amp; ":" &amp; ADDRESS(36+3,FW$2+1))),"max", MAX(INDIRECT(ADDRESS(36+3,FW$2+1,,,"Instances") &amp; ":" &amp; ADDRESS(36+3,FW$2+1))),"diff", MAX(INDIRECT(ADDRESS(36+3,FW$2+1,,,"Instances") &amp; ":" &amp; ADDRESS(36+3,FW$2+1)))-MIN(INDIRECT(ADDRESS(36+3,FW$2+1,,,"Instances") &amp; ":" &amp; ADDRESS(36+3,FW$2+1))))</f>
        <v>0</v>
      </c>
      <c r="FX41">
        <f>IFERROR(SMALL(FW5:FW105,ROW()-ROW($FX$5)+1),"")</f>
        <v>0</v>
      </c>
      <c r="FZ41">
        <f>IFERROR(SUM(FX5:FX41),"")</f>
        <v>0</v>
      </c>
      <c r="GA41" cm="1">
        <f t="array" ref="GA41">_xlfn.SWITCH(Charts!$B$3,"average", AVERAGE(INDIRECT(ADDRESS(36+3,GA$2+1,,,"Instances") &amp; ":" &amp; ADDRESS(36+3,GA$2+1))),"median", MEDIAN(INDIRECT(ADDRESS(36+3,GA$2+1,,,"Instances") &amp; ":" &amp; ADDRESS(36+3,GA$2+1))),"min", MIN(INDIRECT(ADDRESS(36+3,GA$2+1,,,"Instances") &amp; ":" &amp; ADDRESS(36+3,GA$2+1))),"max", MAX(INDIRECT(ADDRESS(36+3,GA$2+1,,,"Instances") &amp; ":" &amp; ADDRESS(36+3,GA$2+1))),"diff", MAX(INDIRECT(ADDRESS(36+3,GA$2+1,,,"Instances") &amp; ":" &amp; ADDRESS(36+3,GA$2+1)))-MIN(INDIRECT(ADDRESS(36+3,GA$2+1,,,"Instances") &amp; ":" &amp; ADDRESS(36+3,GA$2+1))))</f>
        <v>0</v>
      </c>
      <c r="GB41">
        <f>IFERROR(SMALL(GA5:GA105,ROW()-ROW($GB$5)+1),"")</f>
        <v>0</v>
      </c>
      <c r="GD41">
        <f>IFERROR(SUM(GB5:GB41),"")</f>
        <v>0</v>
      </c>
      <c r="GE41" cm="1">
        <f t="array" ref="GE41">_xlfn.SWITCH(Charts!$B$3,"average", AVERAGE(INDIRECT(ADDRESS(36+3,GE$2+1,,,"Instances") &amp; ":" &amp; ADDRESS(36+3,GE$2+1))),"median", MEDIAN(INDIRECT(ADDRESS(36+3,GE$2+1,,,"Instances") &amp; ":" &amp; ADDRESS(36+3,GE$2+1))),"min", MIN(INDIRECT(ADDRESS(36+3,GE$2+1,,,"Instances") &amp; ":" &amp; ADDRESS(36+3,GE$2+1))),"max", MAX(INDIRECT(ADDRESS(36+3,GE$2+1,,,"Instances") &amp; ":" &amp; ADDRESS(36+3,GE$2+1))),"diff", MAX(INDIRECT(ADDRESS(36+3,GE$2+1,,,"Instances") &amp; ":" &amp; ADDRESS(36+3,GE$2+1)))-MIN(INDIRECT(ADDRESS(36+3,GE$2+1,,,"Instances") &amp; ":" &amp; ADDRESS(36+3,GE$2+1))))</f>
        <v>0</v>
      </c>
      <c r="GF41">
        <f>IFERROR(SMALL(GE5:GE105,ROW()-ROW($GF$5)+1),"")</f>
        <v>0</v>
      </c>
      <c r="GH41">
        <f>IFERROR(SUM(GF5:GF41),"")</f>
        <v>0</v>
      </c>
      <c r="GI41" cm="1">
        <f t="array" ref="GI41">_xlfn.SWITCH(Charts!$B$3,"average", AVERAGE(INDIRECT(ADDRESS(36+3,GI$2+1,,,"Instances") &amp; ":" &amp; ADDRESS(36+3,GI$2+1))),"median", MEDIAN(INDIRECT(ADDRESS(36+3,GI$2+1,,,"Instances") &amp; ":" &amp; ADDRESS(36+3,GI$2+1))),"min", MIN(INDIRECT(ADDRESS(36+3,GI$2+1,,,"Instances") &amp; ":" &amp; ADDRESS(36+3,GI$2+1))),"max", MAX(INDIRECT(ADDRESS(36+3,GI$2+1,,,"Instances") &amp; ":" &amp; ADDRESS(36+3,GI$2+1))),"diff", MAX(INDIRECT(ADDRESS(36+3,GI$2+1,,,"Instances") &amp; ":" &amp; ADDRESS(36+3,GI$2+1)))-MIN(INDIRECT(ADDRESS(36+3,GI$2+1,,,"Instances") &amp; ":" &amp; ADDRESS(36+3,GI$2+1))))</f>
        <v>0</v>
      </c>
      <c r="GJ41">
        <f>IFERROR(SMALL(GI5:GI105,ROW()-ROW($GJ$5)+1),"")</f>
        <v>0</v>
      </c>
      <c r="GL41">
        <f>IFERROR(SUM(GJ5:GJ41),"")</f>
        <v>0</v>
      </c>
      <c r="GM41" cm="1">
        <f t="array" ref="GM41">_xlfn.SWITCH(Charts!$B$3,"average", AVERAGE(INDIRECT(ADDRESS(36+3,GM$2+1,,,"Instances") &amp; ":" &amp; ADDRESS(36+3,GM$2+1))),"median", MEDIAN(INDIRECT(ADDRESS(36+3,GM$2+1,,,"Instances") &amp; ":" &amp; ADDRESS(36+3,GM$2+1))),"min", MIN(INDIRECT(ADDRESS(36+3,GM$2+1,,,"Instances") &amp; ":" &amp; ADDRESS(36+3,GM$2+1))),"max", MAX(INDIRECT(ADDRESS(36+3,GM$2+1,,,"Instances") &amp; ":" &amp; ADDRESS(36+3,GM$2+1))),"diff", MAX(INDIRECT(ADDRESS(36+3,GM$2+1,,,"Instances") &amp; ":" &amp; ADDRESS(36+3,GM$2+1)))-MIN(INDIRECT(ADDRESS(36+3,GM$2+1,,,"Instances") &amp; ":" &amp; ADDRESS(36+3,GM$2+1))))</f>
        <v>0</v>
      </c>
      <c r="GN41">
        <f>IFERROR(SMALL(GM5:GM105,ROW()-ROW($GN$5)+1),"")</f>
        <v>0</v>
      </c>
      <c r="GP41">
        <f>IFERROR(SUM(GN5:GN41),"")</f>
        <v>0</v>
      </c>
      <c r="GQ41" cm="1">
        <f t="array" ref="GQ41">_xlfn.SWITCH(Charts!$B$3,"average", AVERAGE(INDIRECT(ADDRESS(36+3,GQ$2+1,,,"Instances") &amp; ":" &amp; ADDRESS(36+3,GQ$2+1))),"median", MEDIAN(INDIRECT(ADDRESS(36+3,GQ$2+1,,,"Instances") &amp; ":" &amp; ADDRESS(36+3,GQ$2+1))),"min", MIN(INDIRECT(ADDRESS(36+3,GQ$2+1,,,"Instances") &amp; ":" &amp; ADDRESS(36+3,GQ$2+1))),"max", MAX(INDIRECT(ADDRESS(36+3,GQ$2+1,,,"Instances") &amp; ":" &amp; ADDRESS(36+3,GQ$2+1))),"diff", MAX(INDIRECT(ADDRESS(36+3,GQ$2+1,,,"Instances") &amp; ":" &amp; ADDRESS(36+3,GQ$2+1)))-MIN(INDIRECT(ADDRESS(36+3,GQ$2+1,,,"Instances") &amp; ":" &amp; ADDRESS(36+3,GQ$2+1))))</f>
        <v>0</v>
      </c>
      <c r="GR41">
        <f>IFERROR(SMALL(GQ5:GQ105,ROW()-ROW($GR$5)+1),"")</f>
        <v>0</v>
      </c>
      <c r="GT41">
        <f>IFERROR(SUM(GR5:GR41),"")</f>
        <v>0</v>
      </c>
      <c r="GU41" cm="1">
        <f t="array" ref="GU41">_xlfn.SWITCH(Charts!$B$3,"average", AVERAGE(INDIRECT(ADDRESS(36+3,GU$2+1,,,"Instances") &amp; ":" &amp; ADDRESS(36+3,GU$2+1))),"median", MEDIAN(INDIRECT(ADDRESS(36+3,GU$2+1,,,"Instances") &amp; ":" &amp; ADDRESS(36+3,GU$2+1))),"min", MIN(INDIRECT(ADDRESS(36+3,GU$2+1,,,"Instances") &amp; ":" &amp; ADDRESS(36+3,GU$2+1))),"max", MAX(INDIRECT(ADDRESS(36+3,GU$2+1,,,"Instances") &amp; ":" &amp; ADDRESS(36+3,GU$2+1))),"diff", MAX(INDIRECT(ADDRESS(36+3,GU$2+1,,,"Instances") &amp; ":" &amp; ADDRESS(36+3,GU$2+1)))-MIN(INDIRECT(ADDRESS(36+3,GU$2+1,,,"Instances") &amp; ":" &amp; ADDRESS(36+3,GU$2+1))))</f>
        <v>0</v>
      </c>
      <c r="GV41">
        <f>IFERROR(SMALL(GU5:GU105,ROW()-ROW($GV$5)+1),"")</f>
        <v>0</v>
      </c>
      <c r="GX41">
        <f>IFERROR(SUM(GV5:GV41),"")</f>
        <v>0</v>
      </c>
      <c r="GY41" cm="1">
        <f t="array" ref="GY41">_xlfn.SWITCH(Charts!$B$3,"average", AVERAGE(INDIRECT(ADDRESS(36+3,GY$2+1,,,"Instances") &amp; ":" &amp; ADDRESS(36+3,GY$2+1))),"median", MEDIAN(INDIRECT(ADDRESS(36+3,GY$2+1,,,"Instances") &amp; ":" &amp; ADDRESS(36+3,GY$2+1))),"min", MIN(INDIRECT(ADDRESS(36+3,GY$2+1,,,"Instances") &amp; ":" &amp; ADDRESS(36+3,GY$2+1))),"max", MAX(INDIRECT(ADDRESS(36+3,GY$2+1,,,"Instances") &amp; ":" &amp; ADDRESS(36+3,GY$2+1))),"diff", MAX(INDIRECT(ADDRESS(36+3,GY$2+1,,,"Instances") &amp; ":" &amp; ADDRESS(36+3,GY$2+1)))-MIN(INDIRECT(ADDRESS(36+3,GY$2+1,,,"Instances") &amp; ":" &amp; ADDRESS(36+3,GY$2+1))))</f>
        <v>0</v>
      </c>
      <c r="GZ41">
        <f>IFERROR(SMALL(GY5:GY105,ROW()-ROW($GZ$5)+1),"")</f>
        <v>0</v>
      </c>
      <c r="HB41">
        <f>IFERROR(SUM(GZ5:GZ41),"")</f>
        <v>0</v>
      </c>
      <c r="HC41" cm="1">
        <f t="array" ref="HC41">_xlfn.SWITCH(Charts!$B$3,"average", AVERAGE(INDIRECT(ADDRESS(36+3,HC$2+1,,,"Instances") &amp; ":" &amp; ADDRESS(36+3,HC$2+1))),"median", MEDIAN(INDIRECT(ADDRESS(36+3,HC$2+1,,,"Instances") &amp; ":" &amp; ADDRESS(36+3,HC$2+1))),"min", MIN(INDIRECT(ADDRESS(36+3,HC$2+1,,,"Instances") &amp; ":" &amp; ADDRESS(36+3,HC$2+1))),"max", MAX(INDIRECT(ADDRESS(36+3,HC$2+1,,,"Instances") &amp; ":" &amp; ADDRESS(36+3,HC$2+1))),"diff", MAX(INDIRECT(ADDRESS(36+3,HC$2+1,,,"Instances") &amp; ":" &amp; ADDRESS(36+3,HC$2+1)))-MIN(INDIRECT(ADDRESS(36+3,HC$2+1,,,"Instances") &amp; ":" &amp; ADDRESS(36+3,HC$2+1))))</f>
        <v>0</v>
      </c>
      <c r="HD41">
        <f>IFERROR(SMALL(HC5:HC105,ROW()-ROW($HD$5)+1),"")</f>
        <v>0</v>
      </c>
      <c r="HF41">
        <f>IFERROR(SUM(HD5:HD41),"")</f>
        <v>0</v>
      </c>
      <c r="HI41">
        <f>IF(Charts!$B$3="none",E553,IF(DG553="",NA(),DG553))</f>
        <v>0</v>
      </c>
      <c r="HJ41">
        <f>IF(Charts!$B$3="none",F553,IF(DH553="",NA(),DH553))</f>
        <v>0</v>
      </c>
      <c r="HK41">
        <f>IF(Charts!$B$3="none",G553,IF(DI553="",NA(),DI553))</f>
        <v>0</v>
      </c>
      <c r="HL41">
        <f>IF(Charts!$B$3="none",H553,IF(DJ553="",NA(),DJ553))</f>
        <v>0</v>
      </c>
      <c r="HM41">
        <f>IF(Charts!$B$3="none",I553,IF(DK553="",NA(),DK553))</f>
        <v>0</v>
      </c>
      <c r="HN41">
        <f>IF(Charts!$B$3="none",J553,IF(DL553="",NA(),DL553))</f>
        <v>0</v>
      </c>
      <c r="HO41">
        <f>IF(Charts!$B$3="none",K553,IF(DM553="",NA(),DM553))</f>
        <v>0</v>
      </c>
      <c r="HP41">
        <f>IF(Charts!$B$3="none",L553,IF(DN553="",NA(),DN553))</f>
        <v>0</v>
      </c>
      <c r="HQ41">
        <f>IF(Charts!$B$3="none",M553,IF(DO553="",NA(),DO553))</f>
        <v>0</v>
      </c>
      <c r="HR41">
        <f>IF(Charts!$B$3="none",N553,IF(DP553="",NA(),DP553))</f>
        <v>0</v>
      </c>
      <c r="HS41">
        <f>IF(Charts!$B$3="none",O553,IF(DQ553="",NA(),DQ553))</f>
        <v>0</v>
      </c>
      <c r="HT41">
        <f>IF(Charts!$B$3="none",P553,IF(DR553="",NA(),DR553))</f>
        <v>0</v>
      </c>
      <c r="HU41">
        <f>IF(Charts!$B$3="none",Q553,IF(DS553="",NA(),DS553))</f>
        <v>0</v>
      </c>
      <c r="HV41">
        <f>IF(Charts!$B$3="none",R553,IF(DT553="",NA(),DT553))</f>
        <v>0</v>
      </c>
      <c r="HW41">
        <f>IF(Charts!$B$3="none",S553,IF(DU553="",NA(),DU553))</f>
        <v>0</v>
      </c>
      <c r="HX41">
        <f>IF(Charts!$B$3="none",T553,IF(DV553="",NA(),DV553))</f>
        <v>0</v>
      </c>
      <c r="HY41">
        <f>IF(Charts!$B$3="none",U553,IF(DW553="",NA(),DW553))</f>
        <v>0</v>
      </c>
      <c r="HZ41">
        <f>IF(Charts!$B$3="none",V553,IF(DX553="",NA(),DX553))</f>
        <v>0</v>
      </c>
      <c r="IA41">
        <f>IF(Charts!$B$3="none",W553,IF(DY553="",NA(),DY553))</f>
        <v>0</v>
      </c>
      <c r="IB41">
        <f>IF(Charts!$B$3="none",X553,IF(DZ553="",NA(),DZ553))</f>
        <v>0</v>
      </c>
      <c r="IC41">
        <f>IF(Charts!$B$3="none",Y553,IF(EA553="",NA(),EA553))</f>
        <v>0</v>
      </c>
      <c r="ID41">
        <f>IF(Charts!$B$3="none",Z553,IF(EB553="",NA(),EB553))</f>
        <v>0</v>
      </c>
      <c r="IE41">
        <f>IF(Charts!$B$3="none",AA553,IF(EC553="",NA(),EC553))</f>
        <v>0</v>
      </c>
      <c r="IF41">
        <f>IF(Charts!$B$3="none",AB553,IF(ED553="",NA(),ED553))</f>
        <v>0</v>
      </c>
      <c r="IG41">
        <f>IF(Charts!$B$3="none",AC553,IF(EE553="",NA(),EE553))</f>
        <v>0</v>
      </c>
      <c r="IH41">
        <f>IF(Charts!$B$3="none",AD553,IF(EF553="",NA(),EF553))</f>
        <v>0</v>
      </c>
      <c r="II41">
        <f>IF(Charts!$B$3="none",AE553,IF(EG553="",NA(),EG553))</f>
        <v>0</v>
      </c>
      <c r="IJ41">
        <f>IF(Charts!$B$3="none",AF553,IF(EH553="",NA(),EH553))</f>
        <v>0</v>
      </c>
      <c r="IK41">
        <f>IF(Charts!$B$3="none",AG553,IF(EI553="",NA(),EI553))</f>
        <v>0</v>
      </c>
      <c r="IL41">
        <f>IF(Charts!$B$3="none",AH553,IF(EJ553="",NA(),EJ553))</f>
        <v>0</v>
      </c>
      <c r="IM41">
        <f>IF(Charts!$B$3="none",AI553,IF(EK553="",NA(),EK553))</f>
        <v>0</v>
      </c>
      <c r="IN41">
        <f>IF(Charts!$B$3="none",AJ553,IF(EL553="",NA(),EL553))</f>
        <v>0</v>
      </c>
      <c r="IO41">
        <f>IF(Charts!$B$3="none",AK553,IF(EM553="",NA(),EM553))</f>
        <v>0</v>
      </c>
      <c r="IP41">
        <f>IF(Charts!$B$3="none",AL553,IF(EN553="",NA(),EN553))</f>
        <v>0</v>
      </c>
      <c r="IQ41">
        <f>IF(Charts!$B$3="none",AM553,IF(EO553="",NA(),EO553))</f>
        <v>0</v>
      </c>
      <c r="IR41">
        <f>IF(Charts!$B$3="none",AN553,IF(EP553="",NA(),EP553))</f>
        <v>0</v>
      </c>
      <c r="IS41">
        <f>IF(Charts!$B$3="none",AO553,IF(EQ553="",NA(),EQ553))</f>
        <v>0</v>
      </c>
      <c r="IT41">
        <f>IF(Charts!$B$3="none",AP553,IF(ER553="",NA(),ER553))</f>
        <v>0</v>
      </c>
      <c r="IU41">
        <f>IF(Charts!$B$3="none",AQ553,IF(ES553="",NA(),ES553))</f>
        <v>0</v>
      </c>
      <c r="IV41">
        <f>IF(Charts!$B$3="none",AR553,IF(ET553="",NA(),ET553))</f>
        <v>0</v>
      </c>
      <c r="IW41">
        <f>IF(Charts!$B$3="none",AS553,IF(EU553="",NA(),EU553))</f>
        <v>0</v>
      </c>
      <c r="IX41">
        <f>IF(Charts!$B$3="none",AT553,IF(EV553="",NA(),EV553))</f>
        <v>0</v>
      </c>
      <c r="IY41">
        <f>IF(Charts!$B$3="none",AU553,IF(EW553="",NA(),EW553))</f>
        <v>0</v>
      </c>
      <c r="IZ41">
        <f>IF(Charts!$B$3="none",AV553,IF(EX553="",NA(),EX553))</f>
        <v>0</v>
      </c>
      <c r="JA41">
        <f>IF(Charts!$B$3="none",AW553,IF(EY553="",NA(),EY553))</f>
        <v>0</v>
      </c>
      <c r="JB41">
        <f>IF(Charts!$B$3="none",AX553,IF(EZ553="",NA(),EZ553))</f>
        <v>0</v>
      </c>
      <c r="JC41">
        <f>IF(Charts!$B$3="none",AY553,IF(FA553="",NA(),FA553))</f>
        <v>0</v>
      </c>
      <c r="JD41">
        <f>IF(Charts!$B$3="none",AZ553,IF(FB553="",NA(),FB553))</f>
        <v>0</v>
      </c>
      <c r="JE41">
        <f>IF(Charts!$B$3="none",BA553,IF(FC553="",NA(),FC553))</f>
        <v>0</v>
      </c>
      <c r="JF41">
        <f>IF(Charts!$B$3="none",BB553,IF(FD553="",NA(),FD553))</f>
        <v>0</v>
      </c>
      <c r="JG41">
        <f>IF(Charts!$B$3="none",BC553,IF(FE553="",NA(),FE553))</f>
        <v>0</v>
      </c>
      <c r="JH41">
        <f>IF(Charts!$B$3="none",BD553,IF(FF553="",NA(),FF553))</f>
        <v>0</v>
      </c>
      <c r="JI41">
        <f>IF(Charts!$B$3="none",BE553,IF(FG553="",NA(),FG553))</f>
        <v>0</v>
      </c>
      <c r="JJ41">
        <f>IF(Charts!$B$3="none",BF553,IF(FH553="",NA(),FH553))</f>
        <v>0</v>
      </c>
      <c r="JK41">
        <f>IF(Charts!$B$3="none",BG553,IF(FI553="",NA(),FI553))</f>
        <v>0</v>
      </c>
      <c r="JL41">
        <f>IF(Charts!$B$3="none",BH553,IF(FJ553="",NA(),FJ553))</f>
        <v>0</v>
      </c>
      <c r="JM41">
        <f>IF(Charts!$B$3="none",BI553,IF(FK553="",NA(),FK553))</f>
        <v>0</v>
      </c>
      <c r="JN41">
        <f>IF(Charts!$B$3="none",BJ553,IF(FL553="",NA(),FL553))</f>
        <v>0</v>
      </c>
      <c r="JO41">
        <f>IF(Charts!$B$3="none",BK553,IF(FM553="",NA(),FM553))</f>
        <v>0</v>
      </c>
      <c r="JP41">
        <f>IF(Charts!$B$3="none",BL553,IF(FN553="",NA(),FN553))</f>
        <v>0</v>
      </c>
      <c r="JQ41">
        <f>IF(Charts!$B$3="none",BM553,IF(FO553="",NA(),FO553))</f>
        <v>0</v>
      </c>
      <c r="JR41">
        <f>IF(Charts!$B$3="none",BN553,IF(FP553="",NA(),FP553))</f>
        <v>0</v>
      </c>
      <c r="JS41">
        <f>IF(Charts!$B$3="none",BO553,IF(FQ553="",NA(),FQ553))</f>
        <v>0</v>
      </c>
      <c r="JT41">
        <f>IF(Charts!$B$3="none",BP553,IF(FR553="",NA(),FR553))</f>
        <v>0</v>
      </c>
      <c r="JU41">
        <f>IF(Charts!$B$3="none",BQ553,IF(FS553="",NA(),FS553))</f>
        <v>0</v>
      </c>
      <c r="JV41">
        <f>IF(Charts!$B$3="none",BR553,IF(FT553="",NA(),FT553))</f>
        <v>0</v>
      </c>
      <c r="JW41">
        <f>IF(Charts!$B$3="none",BS553,IF(FU553="",NA(),FU553))</f>
        <v>0</v>
      </c>
      <c r="JX41">
        <f>IF(Charts!$B$3="none",BT553,IF(FV553="",NA(),FV553))</f>
        <v>0</v>
      </c>
      <c r="JY41">
        <f>IF(Charts!$B$3="none",BU553,IF(FW553="",NA(),FW553))</f>
        <v>0</v>
      </c>
      <c r="JZ41">
        <f>IF(Charts!$B$3="none",BV553,IF(FX553="",NA(),FX553))</f>
        <v>0</v>
      </c>
      <c r="KA41">
        <f>IF(Charts!$B$3="none",BW553,IF(FY553="",NA(),FY553))</f>
        <v>0</v>
      </c>
      <c r="KB41">
        <f>IF(Charts!$B$3="none",BX553,IF(FZ553="",NA(),FZ553))</f>
        <v>0</v>
      </c>
      <c r="KC41">
        <f>IF(Charts!$B$3="none",BY553,IF(GA553="",NA(),GA553))</f>
        <v>0</v>
      </c>
      <c r="KD41">
        <f>IF(Charts!$B$3="none",BZ553,IF(GB553="",NA(),GB553))</f>
        <v>0</v>
      </c>
      <c r="KE41">
        <f>IF(Charts!$B$3="none",CA553,IF(GC553="",NA(),GC553))</f>
        <v>0</v>
      </c>
      <c r="KF41">
        <f>IF(Charts!$B$3="none",CB553,IF(GD553="",NA(),GD553))</f>
        <v>0</v>
      </c>
      <c r="KG41">
        <f>IF(Charts!$B$3="none",CC553,IF(GE553="",NA(),GE553))</f>
        <v>0</v>
      </c>
      <c r="KH41">
        <f>IF(Charts!$B$3="none",CD553,IF(GF553="",NA(),GF553))</f>
        <v>0</v>
      </c>
      <c r="KI41">
        <f>IF(Charts!$B$3="none",CE553,IF(GG553="",NA(),GG553))</f>
        <v>0</v>
      </c>
      <c r="KJ41">
        <f>IF(Charts!$B$3="none",CF553,IF(GH553="",NA(),GH553))</f>
        <v>0</v>
      </c>
      <c r="KK41">
        <f>IF(Charts!$B$3="none",CG553,IF(GI553="",NA(),GI553))</f>
        <v>0</v>
      </c>
      <c r="KL41">
        <f>IF(Charts!$B$3="none",CH553,IF(GJ553="",NA(),GJ553))</f>
        <v>0</v>
      </c>
      <c r="KM41">
        <f>IF(Charts!$B$3="none",CI553,IF(GK553="",NA(),GK553))</f>
        <v>0</v>
      </c>
      <c r="KN41">
        <f>IF(Charts!$B$3="none",CJ553,IF(GL553="",NA(),GL553))</f>
        <v>0</v>
      </c>
      <c r="KO41">
        <f>IF(Charts!$B$3="none",CK553,IF(GM553="",NA(),GM553))</f>
        <v>0</v>
      </c>
      <c r="KP41">
        <f>IF(Charts!$B$3="none",CL553,IF(GN553="",NA(),GN553))</f>
        <v>0</v>
      </c>
      <c r="KQ41">
        <f>IF(Charts!$B$3="none",CM553,IF(GO553="",NA(),GO553))</f>
        <v>0</v>
      </c>
      <c r="KR41">
        <f>IF(Charts!$B$3="none",CN553,IF(GP553="",NA(),GP553))</f>
        <v>0</v>
      </c>
      <c r="KS41">
        <f>IF(Charts!$B$3="none",CO553,IF(GQ553="",NA(),GQ553))</f>
        <v>0</v>
      </c>
      <c r="KT41">
        <f>IF(Charts!$B$3="none",CP553,IF(GR553="",NA(),GR553))</f>
        <v>0</v>
      </c>
      <c r="KU41">
        <f>IF(Charts!$B$3="none",CQ553,IF(GS553="",NA(),GS553))</f>
        <v>0</v>
      </c>
      <c r="KV41">
        <f>IF(Charts!$B$3="none",CR553,IF(GT553="",NA(),GT553))</f>
        <v>0</v>
      </c>
      <c r="KW41">
        <f>IF(Charts!$B$3="none",CS553,IF(GU553="",NA(),GU553))</f>
        <v>0</v>
      </c>
      <c r="KX41">
        <f>IF(Charts!$B$3="none",CT553,IF(GV553="",NA(),GV553))</f>
        <v>0</v>
      </c>
      <c r="KY41">
        <f>IF(Charts!$B$3="none",CU553,IF(GW553="",NA(),GW553))</f>
        <v>0</v>
      </c>
      <c r="KZ41">
        <f>IF(Charts!$B$3="none",CV553,IF(GX553="",NA(),GX553))</f>
        <v>0</v>
      </c>
      <c r="LA41">
        <f>IF(Charts!$B$3="none",CW553,IF(GY553="",NA(),GY553))</f>
        <v>0</v>
      </c>
      <c r="LB41">
        <f>IF(Charts!$B$3="none",CX553,IF(GZ553="",NA(),GZ553))</f>
        <v>0</v>
      </c>
      <c r="LC41">
        <f>IF(Charts!$B$3="none",CY553,IF(HA553="",NA(),HA553))</f>
        <v>0</v>
      </c>
      <c r="LD41">
        <f>IF(Charts!$B$3="none",CZ553,IF(HB553="",NA(),HB553))</f>
        <v>0</v>
      </c>
      <c r="LE41">
        <f>IF(Charts!$B$3="none",DA553,IF(HC553="",NA(),HC553))</f>
        <v>0</v>
      </c>
      <c r="LF41">
        <f>IF(Charts!$B$3="none",DB553,IF(HD553="",NA(),HD553))</f>
        <v>0</v>
      </c>
      <c r="LG41">
        <f>IF(Charts!$B$3="none",DC553,IF(HE553="",NA(),HE553))</f>
        <v>0</v>
      </c>
      <c r="LH41">
        <f>IF(Charts!$B$3="none",DD553,IF(HF553="",NA(),HF553))</f>
        <v>0</v>
      </c>
    </row>
    <row r="42" spans="4:320">
      <c r="D42">
        <v>38</v>
      </c>
      <c r="E42">
        <f>IF(INDIRECT(ADDRESS($D42+2,E$2+1,,,"Instances"))="","",INDIRECT(ADDRESS($D42+2,E$2+1,,,"Instances")))</f>
        <v>0</v>
      </c>
      <c r="F42">
        <f>IFERROR(SMALL(E5:E105,ROW()-ROW($F$5)+1),"")</f>
        <v>0</v>
      </c>
      <c r="H42">
        <f>IFERROR(SUM(F5:F42),"")</f>
        <v>0</v>
      </c>
      <c r="I42">
        <f>IF(INDIRECT(ADDRESS($D42+2,I$2+1,,,"Instances"))="","",INDIRECT(ADDRESS($D42+2,I$2+1,,,"Instances")))</f>
        <v>0</v>
      </c>
      <c r="J42">
        <f>IFERROR(SMALL(I5:I105,ROW()-ROW($J$5)+1),"")</f>
        <v>0</v>
      </c>
      <c r="L42">
        <f>IFERROR(SUM(J5:J42),"")</f>
        <v>0</v>
      </c>
      <c r="M42">
        <f>IF(INDIRECT(ADDRESS($D42+2,M$2+1,,,"Instances"))="","",INDIRECT(ADDRESS($D42+2,M$2+1,,,"Instances")))</f>
        <v>0</v>
      </c>
      <c r="N42">
        <f>IFERROR(SMALL(M5:M105,ROW()-ROW($N$5)+1),"")</f>
        <v>0</v>
      </c>
      <c r="P42">
        <f>IFERROR(SUM(N5:N42),"")</f>
        <v>0</v>
      </c>
      <c r="Q42">
        <f>IF(INDIRECT(ADDRESS($D42+2,Q$2+1,,,"Instances"))="","",INDIRECT(ADDRESS($D42+2,Q$2+1,,,"Instances")))</f>
        <v>0</v>
      </c>
      <c r="R42">
        <f>IFERROR(SMALL(Q5:Q105,ROW()-ROW($R$5)+1),"")</f>
        <v>0</v>
      </c>
      <c r="T42">
        <f>IFERROR(SUM(R5:R42),"")</f>
        <v>0</v>
      </c>
      <c r="U42">
        <f>IF(INDIRECT(ADDRESS($D42+2,U$2+1,,,"Instances"))="","",INDIRECT(ADDRESS($D42+2,U$2+1,,,"Instances")))</f>
        <v>0</v>
      </c>
      <c r="V42">
        <f>IFERROR(SMALL(U5:U105,ROW()-ROW($V$5)+1),"")</f>
        <v>0</v>
      </c>
      <c r="X42">
        <f>IFERROR(SUM(V5:V42),"")</f>
        <v>0</v>
      </c>
      <c r="Y42">
        <f>IF(INDIRECT(ADDRESS($D42+2,Y$2+1,,,"Instances"))="","",INDIRECT(ADDRESS($D42+2,Y$2+1,,,"Instances")))</f>
        <v>0</v>
      </c>
      <c r="Z42">
        <f>IFERROR(SMALL(Y5:Y105,ROW()-ROW($Z$5)+1),"")</f>
        <v>0</v>
      </c>
      <c r="AB42">
        <f>IFERROR(SUM(Z5:Z42),"")</f>
        <v>0</v>
      </c>
      <c r="AC42">
        <f>IF(INDIRECT(ADDRESS($D42+2,AC$2+1,,,"Instances"))="","",INDIRECT(ADDRESS($D42+2,AC$2+1,,,"Instances")))</f>
        <v>0</v>
      </c>
      <c r="AD42">
        <f>IFERROR(SMALL(AC5:AC105,ROW()-ROW($AD$5)+1),"")</f>
        <v>0</v>
      </c>
      <c r="AF42">
        <f>IFERROR(SUM(AD5:AD42),"")</f>
        <v>0</v>
      </c>
      <c r="AG42">
        <f>IF(INDIRECT(ADDRESS($D42+2,AG$2+1,,,"Instances"))="","",INDIRECT(ADDRESS($D42+2,AG$2+1,,,"Instances")))</f>
        <v>0</v>
      </c>
      <c r="AH42">
        <f>IFERROR(SMALL(AG5:AG105,ROW()-ROW($AH$5)+1),"")</f>
        <v>0</v>
      </c>
      <c r="AJ42">
        <f>IFERROR(SUM(AH5:AH42),"")</f>
        <v>0</v>
      </c>
      <c r="AK42">
        <f>IF(INDIRECT(ADDRESS($D42+2,AK$2+1,,,"Instances"))="","",INDIRECT(ADDRESS($D42+2,AK$2+1,,,"Instances")))</f>
        <v>0</v>
      </c>
      <c r="AL42">
        <f>IFERROR(SMALL(AK5:AK105,ROW()-ROW($AL$5)+1),"")</f>
        <v>0</v>
      </c>
      <c r="AN42">
        <f>IFERROR(SUM(AL5:AL42),"")</f>
        <v>0</v>
      </c>
      <c r="AO42">
        <f>IF(INDIRECT(ADDRESS($D42+2,AO$2+1,,,"Instances"))="","",INDIRECT(ADDRESS($D42+2,AO$2+1,,,"Instances")))</f>
        <v>0</v>
      </c>
      <c r="AP42">
        <f>IFERROR(SMALL(AO5:AO105,ROW()-ROW($AP$5)+1),"")</f>
        <v>0</v>
      </c>
      <c r="AR42">
        <f>IFERROR(SUM(AP5:AP42),"")</f>
        <v>0</v>
      </c>
      <c r="AS42">
        <f>IF(INDIRECT(ADDRESS($D42+2,AS$2+1,,,"Instances"))="","",INDIRECT(ADDRESS($D42+2,AS$2+1,,,"Instances")))</f>
        <v>0</v>
      </c>
      <c r="AT42">
        <f>IFERROR(SMALL(AS5:AS105,ROW()-ROW($AT$5)+1),"")</f>
        <v>0</v>
      </c>
      <c r="AV42">
        <f>IFERROR(SUM(AT5:AT42),"")</f>
        <v>0</v>
      </c>
      <c r="AW42">
        <f>IF(INDIRECT(ADDRESS($D42+2,AW$2+1,,,"Instances"))="","",INDIRECT(ADDRESS($D42+2,AW$2+1,,,"Instances")))</f>
        <v>0</v>
      </c>
      <c r="AX42">
        <f>IFERROR(SMALL(AW5:AW105,ROW()-ROW($AX$5)+1),"")</f>
        <v>0</v>
      </c>
      <c r="AZ42">
        <f>IFERROR(SUM(AX5:AX42),"")</f>
        <v>0</v>
      </c>
      <c r="BA42">
        <f>IF(INDIRECT(ADDRESS($D42+2,BA$2+1,,,"Instances"))="","",INDIRECT(ADDRESS($D42+2,BA$2+1,,,"Instances")))</f>
        <v>0</v>
      </c>
      <c r="BB42">
        <f>IFERROR(SMALL(BA5:BA105,ROW()-ROW($BB$5)+1),"")</f>
        <v>0</v>
      </c>
      <c r="BD42">
        <f>IFERROR(SUM(BB5:BB42),"")</f>
        <v>0</v>
      </c>
      <c r="BE42">
        <f>IF(INDIRECT(ADDRESS($D42+2,BE$2+1,,,"Instances"))="","",INDIRECT(ADDRESS($D42+2,BE$2+1,,,"Instances")))</f>
        <v>0</v>
      </c>
      <c r="BF42">
        <f>IFERROR(SMALL(BE5:BE105,ROW()-ROW($BF$5)+1),"")</f>
        <v>0</v>
      </c>
      <c r="BH42">
        <f>IFERROR(SUM(BF5:BF42),"")</f>
        <v>0</v>
      </c>
      <c r="BI42">
        <f>IF(INDIRECT(ADDRESS($D42+2,BI$2+1,,,"Instances"))="","",INDIRECT(ADDRESS($D42+2,BI$2+1,,,"Instances")))</f>
        <v>0</v>
      </c>
      <c r="BJ42">
        <f>IFERROR(SMALL(BI5:BI105,ROW()-ROW($BJ$5)+1),"")</f>
        <v>0</v>
      </c>
      <c r="BL42">
        <f>IFERROR(SUM(BJ5:BJ42),"")</f>
        <v>0</v>
      </c>
      <c r="BM42">
        <f>IF(INDIRECT(ADDRESS($D42+2,BM$2+1,,,"Instances"))="","",INDIRECT(ADDRESS($D42+2,BM$2+1,,,"Instances")))</f>
        <v>0</v>
      </c>
      <c r="BN42">
        <f>IFERROR(SMALL(BM5:BM105,ROW()-ROW($BN$5)+1),"")</f>
        <v>0</v>
      </c>
      <c r="BP42">
        <f>IFERROR(SUM(BN5:BN42),"")</f>
        <v>0</v>
      </c>
      <c r="BQ42">
        <f>IF(INDIRECT(ADDRESS($D42+2,BQ$2+1,,,"Instances"))="","",INDIRECT(ADDRESS($D42+2,BQ$2+1,,,"Instances")))</f>
        <v>0</v>
      </c>
      <c r="BR42">
        <f>IFERROR(SMALL(BQ5:BQ105,ROW()-ROW($BR$5)+1),"")</f>
        <v>0</v>
      </c>
      <c r="BT42">
        <f>IFERROR(SUM(BR5:BR42),"")</f>
        <v>0</v>
      </c>
      <c r="BU42">
        <f>IF(INDIRECT(ADDRESS($D42+2,BU$2+1,,,"Instances"))="","",INDIRECT(ADDRESS($D42+2,BU$2+1,,,"Instances")))</f>
        <v>0</v>
      </c>
      <c r="BV42">
        <f>IFERROR(SMALL(BU5:BU105,ROW()-ROW($BV$5)+1),"")</f>
        <v>0</v>
      </c>
      <c r="BX42">
        <f>IFERROR(SUM(BV5:BV42),"")</f>
        <v>0</v>
      </c>
      <c r="BY42">
        <f>IF(INDIRECT(ADDRESS($D42+2,BY$2+1,,,"Instances"))="","",INDIRECT(ADDRESS($D42+2,BY$2+1,,,"Instances")))</f>
        <v>0</v>
      </c>
      <c r="BZ42">
        <f>IFERROR(SMALL(BY5:BY105,ROW()-ROW($BZ$5)+1),"")</f>
        <v>0</v>
      </c>
      <c r="CB42">
        <f>IFERROR(SUM(BZ5:BZ42),"")</f>
        <v>0</v>
      </c>
      <c r="CC42">
        <f>IF(INDIRECT(ADDRESS($D42+2,CC$2+1,,,"Instances"))="","",INDIRECT(ADDRESS($D42+2,CC$2+1,,,"Instances")))</f>
        <v>0</v>
      </c>
      <c r="CD42">
        <f>IFERROR(SMALL(CC5:CC105,ROW()-ROW($CD$5)+1),"")</f>
        <v>0</v>
      </c>
      <c r="CF42">
        <f>IFERROR(SUM(CD5:CD42),"")</f>
        <v>0</v>
      </c>
      <c r="CG42">
        <f>IF(INDIRECT(ADDRESS($D42+2,CG$2+1,,,"Instances"))="","",INDIRECT(ADDRESS($D42+2,CG$2+1,,,"Instances")))</f>
        <v>0</v>
      </c>
      <c r="CH42">
        <f>IFERROR(SMALL(CG5:CG105,ROW()-ROW($CH$5)+1),"")</f>
        <v>0</v>
      </c>
      <c r="CJ42">
        <f>IFERROR(SUM(CH5:CH42),"")</f>
        <v>0</v>
      </c>
      <c r="CK42">
        <f>IF(INDIRECT(ADDRESS($D42+2,CK$2+1,,,"Instances"))="","",INDIRECT(ADDRESS($D42+2,CK$2+1,,,"Instances")))</f>
        <v>0</v>
      </c>
      <c r="CL42">
        <f>IFERROR(SMALL(CK5:CK105,ROW()-ROW($CL$5)+1),"")</f>
        <v>0</v>
      </c>
      <c r="CN42">
        <f>IFERROR(SUM(CL5:CL42),"")</f>
        <v>0</v>
      </c>
      <c r="CO42">
        <f>IF(INDIRECT(ADDRESS($D42+2,CO$2+1,,,"Instances"))="","",INDIRECT(ADDRESS($D42+2,CO$2+1,,,"Instances")))</f>
        <v>0</v>
      </c>
      <c r="CP42">
        <f>IFERROR(SMALL(CO5:CO105,ROW()-ROW($CP$5)+1),"")</f>
        <v>0</v>
      </c>
      <c r="CR42">
        <f>IFERROR(SUM(CP5:CP42),"")</f>
        <v>0</v>
      </c>
      <c r="CS42">
        <f>IF(INDIRECT(ADDRESS($D42+2,CS$2+1,,,"Instances"))="","",INDIRECT(ADDRESS($D42+2,CS$2+1,,,"Instances")))</f>
        <v>0</v>
      </c>
      <c r="CT42">
        <f>IFERROR(SMALL(CS5:CS105,ROW()-ROW($CT$5)+1),"")</f>
        <v>0</v>
      </c>
      <c r="CV42">
        <f>IFERROR(SUM(CT5:CT42),"")</f>
        <v>0</v>
      </c>
      <c r="CW42">
        <f>IF(INDIRECT(ADDRESS($D42+2,CW$2+1,,,"Instances"))="","",INDIRECT(ADDRESS($D42+2,CW$2+1,,,"Instances")))</f>
        <v>0</v>
      </c>
      <c r="CX42">
        <f>IFERROR(SMALL(CW5:CW105,ROW()-ROW($CX$5)+1),"")</f>
        <v>0</v>
      </c>
      <c r="CZ42">
        <f>IFERROR(SUM(CX5:CX42),"")</f>
        <v>0</v>
      </c>
      <c r="DA42">
        <f>IF(INDIRECT(ADDRESS($D42+2,DA$2+1,,,"Instances"))="","",INDIRECT(ADDRESS($D42+2,DA$2+1,,,"Instances")))</f>
        <v>0</v>
      </c>
      <c r="DB42">
        <f>IFERROR(SMALL(DA5:DA105,ROW()-ROW($DB$5)+1),"")</f>
        <v>0</v>
      </c>
      <c r="DD42">
        <f>IFERROR(SUM(DB5:DB42),"")</f>
        <v>0</v>
      </c>
      <c r="DF42">
        <v>38</v>
      </c>
      <c r="DG42" cm="1">
        <f t="array" ref="DG42">_xlfn.SWITCH(Charts!$B$3,"average", AVERAGE(INDIRECT(ADDRESS(37+3,DG$2+1,,,"Instances") &amp; ":" &amp; ADDRESS(37+3,DG$2+1))),"median", MEDIAN(INDIRECT(ADDRESS(37+3,DG$2+1,,,"Instances") &amp; ":" &amp; ADDRESS(37+3,DG$2+1))),"min", MIN(INDIRECT(ADDRESS(37+3,DG$2+1,,,"Instances") &amp; ":" &amp; ADDRESS(37+3,DG$2+1))),"max", MAX(INDIRECT(ADDRESS(37+3,DG$2+1,,,"Instances") &amp; ":" &amp; ADDRESS(37+3,DG$2+1))),"diff", MAX(INDIRECT(ADDRESS(37+3,DG$2+1,,,"Instances") &amp; ":" &amp; ADDRESS(37+3,DG$2+1)))-MIN(INDIRECT(ADDRESS(37+3,DG$2+1,,,"Instances") &amp; ":" &amp; ADDRESS(37+3,DG$2+1))))</f>
        <v>0</v>
      </c>
      <c r="DH42">
        <f>IFERROR(SMALL(DG5:DG105,ROW()-ROW($DH$5)+1),"")</f>
        <v>0</v>
      </c>
      <c r="DJ42">
        <f>IFERROR(SUM(DH5:DH42),"")</f>
        <v>0</v>
      </c>
      <c r="DK42" cm="1">
        <f t="array" ref="DK42">_xlfn.SWITCH(Charts!$B$3,"average", AVERAGE(INDIRECT(ADDRESS(37+3,DK$2+1,,,"Instances") &amp; ":" &amp; ADDRESS(37+3,DK$2+1))),"median", MEDIAN(INDIRECT(ADDRESS(37+3,DK$2+1,,,"Instances") &amp; ":" &amp; ADDRESS(37+3,DK$2+1))),"min", MIN(INDIRECT(ADDRESS(37+3,DK$2+1,,,"Instances") &amp; ":" &amp; ADDRESS(37+3,DK$2+1))),"max", MAX(INDIRECT(ADDRESS(37+3,DK$2+1,,,"Instances") &amp; ":" &amp; ADDRESS(37+3,DK$2+1))),"diff", MAX(INDIRECT(ADDRESS(37+3,DK$2+1,,,"Instances") &amp; ":" &amp; ADDRESS(37+3,DK$2+1)))-MIN(INDIRECT(ADDRESS(37+3,DK$2+1,,,"Instances") &amp; ":" &amp; ADDRESS(37+3,DK$2+1))))</f>
        <v>0</v>
      </c>
      <c r="DL42">
        <f>IFERROR(SMALL(DK5:DK105,ROW()-ROW($DL$5)+1),"")</f>
        <v>0</v>
      </c>
      <c r="DN42">
        <f>IFERROR(SUM(DL5:DL42),"")</f>
        <v>0</v>
      </c>
      <c r="DO42" cm="1">
        <f t="array" ref="DO42">_xlfn.SWITCH(Charts!$B$3,"average", AVERAGE(INDIRECT(ADDRESS(37+3,DO$2+1,,,"Instances") &amp; ":" &amp; ADDRESS(37+3,DO$2+1))),"median", MEDIAN(INDIRECT(ADDRESS(37+3,DO$2+1,,,"Instances") &amp; ":" &amp; ADDRESS(37+3,DO$2+1))),"min", MIN(INDIRECT(ADDRESS(37+3,DO$2+1,,,"Instances") &amp; ":" &amp; ADDRESS(37+3,DO$2+1))),"max", MAX(INDIRECT(ADDRESS(37+3,DO$2+1,,,"Instances") &amp; ":" &amp; ADDRESS(37+3,DO$2+1))),"diff", MAX(INDIRECT(ADDRESS(37+3,DO$2+1,,,"Instances") &amp; ":" &amp; ADDRESS(37+3,DO$2+1)))-MIN(INDIRECT(ADDRESS(37+3,DO$2+1,,,"Instances") &amp; ":" &amp; ADDRESS(37+3,DO$2+1))))</f>
        <v>0</v>
      </c>
      <c r="DP42">
        <f>IFERROR(SMALL(DO5:DO105,ROW()-ROW($DP$5)+1),"")</f>
        <v>0</v>
      </c>
      <c r="DR42">
        <f>IFERROR(SUM(DP5:DP42),"")</f>
        <v>0</v>
      </c>
      <c r="DS42" cm="1">
        <f t="array" ref="DS42">_xlfn.SWITCH(Charts!$B$3,"average", AVERAGE(INDIRECT(ADDRESS(37+3,DS$2+1,,,"Instances") &amp; ":" &amp; ADDRESS(37+3,DS$2+1))),"median", MEDIAN(INDIRECT(ADDRESS(37+3,DS$2+1,,,"Instances") &amp; ":" &amp; ADDRESS(37+3,DS$2+1))),"min", MIN(INDIRECT(ADDRESS(37+3,DS$2+1,,,"Instances") &amp; ":" &amp; ADDRESS(37+3,DS$2+1))),"max", MAX(INDIRECT(ADDRESS(37+3,DS$2+1,,,"Instances") &amp; ":" &amp; ADDRESS(37+3,DS$2+1))),"diff", MAX(INDIRECT(ADDRESS(37+3,DS$2+1,,,"Instances") &amp; ":" &amp; ADDRESS(37+3,DS$2+1)))-MIN(INDIRECT(ADDRESS(37+3,DS$2+1,,,"Instances") &amp; ":" &amp; ADDRESS(37+3,DS$2+1))))</f>
        <v>0</v>
      </c>
      <c r="DT42">
        <f>IFERROR(SMALL(DS5:DS105,ROW()-ROW($DT$5)+1),"")</f>
        <v>0</v>
      </c>
      <c r="DV42">
        <f>IFERROR(SUM(DT5:DT42),"")</f>
        <v>0</v>
      </c>
      <c r="DW42" cm="1">
        <f t="array" ref="DW42">_xlfn.SWITCH(Charts!$B$3,"average", AVERAGE(INDIRECT(ADDRESS(37+3,DW$2+1,,,"Instances") &amp; ":" &amp; ADDRESS(37+3,DW$2+1))),"median", MEDIAN(INDIRECT(ADDRESS(37+3,DW$2+1,,,"Instances") &amp; ":" &amp; ADDRESS(37+3,DW$2+1))),"min", MIN(INDIRECT(ADDRESS(37+3,DW$2+1,,,"Instances") &amp; ":" &amp; ADDRESS(37+3,DW$2+1))),"max", MAX(INDIRECT(ADDRESS(37+3,DW$2+1,,,"Instances") &amp; ":" &amp; ADDRESS(37+3,DW$2+1))),"diff", MAX(INDIRECT(ADDRESS(37+3,DW$2+1,,,"Instances") &amp; ":" &amp; ADDRESS(37+3,DW$2+1)))-MIN(INDIRECT(ADDRESS(37+3,DW$2+1,,,"Instances") &amp; ":" &amp; ADDRESS(37+3,DW$2+1))))</f>
        <v>0</v>
      </c>
      <c r="DX42">
        <f>IFERROR(SMALL(DW5:DW105,ROW()-ROW($DX$5)+1),"")</f>
        <v>0</v>
      </c>
      <c r="DZ42">
        <f>IFERROR(SUM(DX5:DX42),"")</f>
        <v>0</v>
      </c>
      <c r="EA42" cm="1">
        <f t="array" ref="EA42">_xlfn.SWITCH(Charts!$B$3,"average", AVERAGE(INDIRECT(ADDRESS(37+3,EA$2+1,,,"Instances") &amp; ":" &amp; ADDRESS(37+3,EA$2+1))),"median", MEDIAN(INDIRECT(ADDRESS(37+3,EA$2+1,,,"Instances") &amp; ":" &amp; ADDRESS(37+3,EA$2+1))),"min", MIN(INDIRECT(ADDRESS(37+3,EA$2+1,,,"Instances") &amp; ":" &amp; ADDRESS(37+3,EA$2+1))),"max", MAX(INDIRECT(ADDRESS(37+3,EA$2+1,,,"Instances") &amp; ":" &amp; ADDRESS(37+3,EA$2+1))),"diff", MAX(INDIRECT(ADDRESS(37+3,EA$2+1,,,"Instances") &amp; ":" &amp; ADDRESS(37+3,EA$2+1)))-MIN(INDIRECT(ADDRESS(37+3,EA$2+1,,,"Instances") &amp; ":" &amp; ADDRESS(37+3,EA$2+1))))</f>
        <v>0</v>
      </c>
      <c r="EB42">
        <f>IFERROR(SMALL(EA5:EA105,ROW()-ROW($EB$5)+1),"")</f>
        <v>0</v>
      </c>
      <c r="ED42">
        <f>IFERROR(SUM(EB5:EB42),"")</f>
        <v>0</v>
      </c>
      <c r="EE42" cm="1">
        <f t="array" ref="EE42">_xlfn.SWITCH(Charts!$B$3,"average", AVERAGE(INDIRECT(ADDRESS(37+3,EE$2+1,,,"Instances") &amp; ":" &amp; ADDRESS(37+3,EE$2+1))),"median", MEDIAN(INDIRECT(ADDRESS(37+3,EE$2+1,,,"Instances") &amp; ":" &amp; ADDRESS(37+3,EE$2+1))),"min", MIN(INDIRECT(ADDRESS(37+3,EE$2+1,,,"Instances") &amp; ":" &amp; ADDRESS(37+3,EE$2+1))),"max", MAX(INDIRECT(ADDRESS(37+3,EE$2+1,,,"Instances") &amp; ":" &amp; ADDRESS(37+3,EE$2+1))),"diff", MAX(INDIRECT(ADDRESS(37+3,EE$2+1,,,"Instances") &amp; ":" &amp; ADDRESS(37+3,EE$2+1)))-MIN(INDIRECT(ADDRESS(37+3,EE$2+1,,,"Instances") &amp; ":" &amp; ADDRESS(37+3,EE$2+1))))</f>
        <v>0</v>
      </c>
      <c r="EF42">
        <f>IFERROR(SMALL(EE5:EE105,ROW()-ROW($EF$5)+1),"")</f>
        <v>0</v>
      </c>
      <c r="EH42">
        <f>IFERROR(SUM(EF5:EF42),"")</f>
        <v>0</v>
      </c>
      <c r="EI42" cm="1">
        <f t="array" ref="EI42">_xlfn.SWITCH(Charts!$B$3,"average", AVERAGE(INDIRECT(ADDRESS(37+3,EI$2+1,,,"Instances") &amp; ":" &amp; ADDRESS(37+3,EI$2+1))),"median", MEDIAN(INDIRECT(ADDRESS(37+3,EI$2+1,,,"Instances") &amp; ":" &amp; ADDRESS(37+3,EI$2+1))),"min", MIN(INDIRECT(ADDRESS(37+3,EI$2+1,,,"Instances") &amp; ":" &amp; ADDRESS(37+3,EI$2+1))),"max", MAX(INDIRECT(ADDRESS(37+3,EI$2+1,,,"Instances") &amp; ":" &amp; ADDRESS(37+3,EI$2+1))),"diff", MAX(INDIRECT(ADDRESS(37+3,EI$2+1,,,"Instances") &amp; ":" &amp; ADDRESS(37+3,EI$2+1)))-MIN(INDIRECT(ADDRESS(37+3,EI$2+1,,,"Instances") &amp; ":" &amp; ADDRESS(37+3,EI$2+1))))</f>
        <v>0</v>
      </c>
      <c r="EJ42">
        <f>IFERROR(SMALL(EI5:EI105,ROW()-ROW($EJ$5)+1),"")</f>
        <v>0</v>
      </c>
      <c r="EL42">
        <f>IFERROR(SUM(EJ5:EJ42),"")</f>
        <v>0</v>
      </c>
      <c r="EM42" cm="1">
        <f t="array" ref="EM42">_xlfn.SWITCH(Charts!$B$3,"average", AVERAGE(INDIRECT(ADDRESS(37+3,EM$2+1,,,"Instances") &amp; ":" &amp; ADDRESS(37+3,EM$2+1))),"median", MEDIAN(INDIRECT(ADDRESS(37+3,EM$2+1,,,"Instances") &amp; ":" &amp; ADDRESS(37+3,EM$2+1))),"min", MIN(INDIRECT(ADDRESS(37+3,EM$2+1,,,"Instances") &amp; ":" &amp; ADDRESS(37+3,EM$2+1))),"max", MAX(INDIRECT(ADDRESS(37+3,EM$2+1,,,"Instances") &amp; ":" &amp; ADDRESS(37+3,EM$2+1))),"diff", MAX(INDIRECT(ADDRESS(37+3,EM$2+1,,,"Instances") &amp; ":" &amp; ADDRESS(37+3,EM$2+1)))-MIN(INDIRECT(ADDRESS(37+3,EM$2+1,,,"Instances") &amp; ":" &amp; ADDRESS(37+3,EM$2+1))))</f>
        <v>0</v>
      </c>
      <c r="EN42">
        <f>IFERROR(SMALL(EM5:EM105,ROW()-ROW($EN$5)+1),"")</f>
        <v>0</v>
      </c>
      <c r="EP42">
        <f>IFERROR(SUM(EN5:EN42),"")</f>
        <v>0</v>
      </c>
      <c r="EQ42" cm="1">
        <f t="array" ref="EQ42">_xlfn.SWITCH(Charts!$B$3,"average", AVERAGE(INDIRECT(ADDRESS(37+3,EQ$2+1,,,"Instances") &amp; ":" &amp; ADDRESS(37+3,EQ$2+1))),"median", MEDIAN(INDIRECT(ADDRESS(37+3,EQ$2+1,,,"Instances") &amp; ":" &amp; ADDRESS(37+3,EQ$2+1))),"min", MIN(INDIRECT(ADDRESS(37+3,EQ$2+1,,,"Instances") &amp; ":" &amp; ADDRESS(37+3,EQ$2+1))),"max", MAX(INDIRECT(ADDRESS(37+3,EQ$2+1,,,"Instances") &amp; ":" &amp; ADDRESS(37+3,EQ$2+1))),"diff", MAX(INDIRECT(ADDRESS(37+3,EQ$2+1,,,"Instances") &amp; ":" &amp; ADDRESS(37+3,EQ$2+1)))-MIN(INDIRECT(ADDRESS(37+3,EQ$2+1,,,"Instances") &amp; ":" &amp; ADDRESS(37+3,EQ$2+1))))</f>
        <v>0</v>
      </c>
      <c r="ER42">
        <f>IFERROR(SMALL(EQ5:EQ105,ROW()-ROW($ER$5)+1),"")</f>
        <v>0</v>
      </c>
      <c r="ET42">
        <f>IFERROR(SUM(ER5:ER42),"")</f>
        <v>0</v>
      </c>
      <c r="EU42" cm="1">
        <f t="array" ref="EU42">_xlfn.SWITCH(Charts!$B$3,"average", AVERAGE(INDIRECT(ADDRESS(37+3,EU$2+1,,,"Instances") &amp; ":" &amp; ADDRESS(37+3,EU$2+1))),"median", MEDIAN(INDIRECT(ADDRESS(37+3,EU$2+1,,,"Instances") &amp; ":" &amp; ADDRESS(37+3,EU$2+1))),"min", MIN(INDIRECT(ADDRESS(37+3,EU$2+1,,,"Instances") &amp; ":" &amp; ADDRESS(37+3,EU$2+1))),"max", MAX(INDIRECT(ADDRESS(37+3,EU$2+1,,,"Instances") &amp; ":" &amp; ADDRESS(37+3,EU$2+1))),"diff", MAX(INDIRECT(ADDRESS(37+3,EU$2+1,,,"Instances") &amp; ":" &amp; ADDRESS(37+3,EU$2+1)))-MIN(INDIRECT(ADDRESS(37+3,EU$2+1,,,"Instances") &amp; ":" &amp; ADDRESS(37+3,EU$2+1))))</f>
        <v>0</v>
      </c>
      <c r="EV42">
        <f>IFERROR(SMALL(EU5:EU105,ROW()-ROW($EV$5)+1),"")</f>
        <v>0</v>
      </c>
      <c r="EX42">
        <f>IFERROR(SUM(EV5:EV42),"")</f>
        <v>0</v>
      </c>
      <c r="EY42" cm="1">
        <f t="array" ref="EY42">_xlfn.SWITCH(Charts!$B$3,"average", AVERAGE(INDIRECT(ADDRESS(37+3,EY$2+1,,,"Instances") &amp; ":" &amp; ADDRESS(37+3,EY$2+1))),"median", MEDIAN(INDIRECT(ADDRESS(37+3,EY$2+1,,,"Instances") &amp; ":" &amp; ADDRESS(37+3,EY$2+1))),"min", MIN(INDIRECT(ADDRESS(37+3,EY$2+1,,,"Instances") &amp; ":" &amp; ADDRESS(37+3,EY$2+1))),"max", MAX(INDIRECT(ADDRESS(37+3,EY$2+1,,,"Instances") &amp; ":" &amp; ADDRESS(37+3,EY$2+1))),"diff", MAX(INDIRECT(ADDRESS(37+3,EY$2+1,,,"Instances") &amp; ":" &amp; ADDRESS(37+3,EY$2+1)))-MIN(INDIRECT(ADDRESS(37+3,EY$2+1,,,"Instances") &amp; ":" &amp; ADDRESS(37+3,EY$2+1))))</f>
        <v>0</v>
      </c>
      <c r="EZ42">
        <f>IFERROR(SMALL(EY5:EY105,ROW()-ROW($EZ$5)+1),"")</f>
        <v>0</v>
      </c>
      <c r="FB42">
        <f>IFERROR(SUM(EZ5:EZ42),"")</f>
        <v>0</v>
      </c>
      <c r="FC42" cm="1">
        <f t="array" ref="FC42">_xlfn.SWITCH(Charts!$B$3,"average", AVERAGE(INDIRECT(ADDRESS(37+3,FC$2+1,,,"Instances") &amp; ":" &amp; ADDRESS(37+3,FC$2+1))),"median", MEDIAN(INDIRECT(ADDRESS(37+3,FC$2+1,,,"Instances") &amp; ":" &amp; ADDRESS(37+3,FC$2+1))),"min", MIN(INDIRECT(ADDRESS(37+3,FC$2+1,,,"Instances") &amp; ":" &amp; ADDRESS(37+3,FC$2+1))),"max", MAX(INDIRECT(ADDRESS(37+3,FC$2+1,,,"Instances") &amp; ":" &amp; ADDRESS(37+3,FC$2+1))),"diff", MAX(INDIRECT(ADDRESS(37+3,FC$2+1,,,"Instances") &amp; ":" &amp; ADDRESS(37+3,FC$2+1)))-MIN(INDIRECT(ADDRESS(37+3,FC$2+1,,,"Instances") &amp; ":" &amp; ADDRESS(37+3,FC$2+1))))</f>
        <v>0</v>
      </c>
      <c r="FD42">
        <f>IFERROR(SMALL(FC5:FC105,ROW()-ROW($FD$5)+1),"")</f>
        <v>0</v>
      </c>
      <c r="FF42">
        <f>IFERROR(SUM(FD5:FD42),"")</f>
        <v>0</v>
      </c>
      <c r="FG42" cm="1">
        <f t="array" ref="FG42">_xlfn.SWITCH(Charts!$B$3,"average", AVERAGE(INDIRECT(ADDRESS(37+3,FG$2+1,,,"Instances") &amp; ":" &amp; ADDRESS(37+3,FG$2+1))),"median", MEDIAN(INDIRECT(ADDRESS(37+3,FG$2+1,,,"Instances") &amp; ":" &amp; ADDRESS(37+3,FG$2+1))),"min", MIN(INDIRECT(ADDRESS(37+3,FG$2+1,,,"Instances") &amp; ":" &amp; ADDRESS(37+3,FG$2+1))),"max", MAX(INDIRECT(ADDRESS(37+3,FG$2+1,,,"Instances") &amp; ":" &amp; ADDRESS(37+3,FG$2+1))),"diff", MAX(INDIRECT(ADDRESS(37+3,FG$2+1,,,"Instances") &amp; ":" &amp; ADDRESS(37+3,FG$2+1)))-MIN(INDIRECT(ADDRESS(37+3,FG$2+1,,,"Instances") &amp; ":" &amp; ADDRESS(37+3,FG$2+1))))</f>
        <v>0</v>
      </c>
      <c r="FH42">
        <f>IFERROR(SMALL(FG5:FG105,ROW()-ROW($FH$5)+1),"")</f>
        <v>0</v>
      </c>
      <c r="FJ42">
        <f>IFERROR(SUM(FH5:FH42),"")</f>
        <v>0</v>
      </c>
      <c r="FK42" cm="1">
        <f t="array" ref="FK42">_xlfn.SWITCH(Charts!$B$3,"average", AVERAGE(INDIRECT(ADDRESS(37+3,FK$2+1,,,"Instances") &amp; ":" &amp; ADDRESS(37+3,FK$2+1))),"median", MEDIAN(INDIRECT(ADDRESS(37+3,FK$2+1,,,"Instances") &amp; ":" &amp; ADDRESS(37+3,FK$2+1))),"min", MIN(INDIRECT(ADDRESS(37+3,FK$2+1,,,"Instances") &amp; ":" &amp; ADDRESS(37+3,FK$2+1))),"max", MAX(INDIRECT(ADDRESS(37+3,FK$2+1,,,"Instances") &amp; ":" &amp; ADDRESS(37+3,FK$2+1))),"diff", MAX(INDIRECT(ADDRESS(37+3,FK$2+1,,,"Instances") &amp; ":" &amp; ADDRESS(37+3,FK$2+1)))-MIN(INDIRECT(ADDRESS(37+3,FK$2+1,,,"Instances") &amp; ":" &amp; ADDRESS(37+3,FK$2+1))))</f>
        <v>0</v>
      </c>
      <c r="FL42">
        <f>IFERROR(SMALL(FK5:FK105,ROW()-ROW($FL$5)+1),"")</f>
        <v>0</v>
      </c>
      <c r="FN42">
        <f>IFERROR(SUM(FL5:FL42),"")</f>
        <v>0</v>
      </c>
      <c r="FO42" cm="1">
        <f t="array" ref="FO42">_xlfn.SWITCH(Charts!$B$3,"average", AVERAGE(INDIRECT(ADDRESS(37+3,FO$2+1,,,"Instances") &amp; ":" &amp; ADDRESS(37+3,FO$2+1))),"median", MEDIAN(INDIRECT(ADDRESS(37+3,FO$2+1,,,"Instances") &amp; ":" &amp; ADDRESS(37+3,FO$2+1))),"min", MIN(INDIRECT(ADDRESS(37+3,FO$2+1,,,"Instances") &amp; ":" &amp; ADDRESS(37+3,FO$2+1))),"max", MAX(INDIRECT(ADDRESS(37+3,FO$2+1,,,"Instances") &amp; ":" &amp; ADDRESS(37+3,FO$2+1))),"diff", MAX(INDIRECT(ADDRESS(37+3,FO$2+1,,,"Instances") &amp; ":" &amp; ADDRESS(37+3,FO$2+1)))-MIN(INDIRECT(ADDRESS(37+3,FO$2+1,,,"Instances") &amp; ":" &amp; ADDRESS(37+3,FO$2+1))))</f>
        <v>0</v>
      </c>
      <c r="FP42">
        <f>IFERROR(SMALL(FO5:FO105,ROW()-ROW($FP$5)+1),"")</f>
        <v>0</v>
      </c>
      <c r="FR42">
        <f>IFERROR(SUM(FP5:FP42),"")</f>
        <v>0</v>
      </c>
      <c r="FS42" cm="1">
        <f t="array" ref="FS42">_xlfn.SWITCH(Charts!$B$3,"average", AVERAGE(INDIRECT(ADDRESS(37+3,FS$2+1,,,"Instances") &amp; ":" &amp; ADDRESS(37+3,FS$2+1))),"median", MEDIAN(INDIRECT(ADDRESS(37+3,FS$2+1,,,"Instances") &amp; ":" &amp; ADDRESS(37+3,FS$2+1))),"min", MIN(INDIRECT(ADDRESS(37+3,FS$2+1,,,"Instances") &amp; ":" &amp; ADDRESS(37+3,FS$2+1))),"max", MAX(INDIRECT(ADDRESS(37+3,FS$2+1,,,"Instances") &amp; ":" &amp; ADDRESS(37+3,FS$2+1))),"diff", MAX(INDIRECT(ADDRESS(37+3,FS$2+1,,,"Instances") &amp; ":" &amp; ADDRESS(37+3,FS$2+1)))-MIN(INDIRECT(ADDRESS(37+3,FS$2+1,,,"Instances") &amp; ":" &amp; ADDRESS(37+3,FS$2+1))))</f>
        <v>0</v>
      </c>
      <c r="FT42">
        <f>IFERROR(SMALL(FS5:FS105,ROW()-ROW($FT$5)+1),"")</f>
        <v>0</v>
      </c>
      <c r="FV42">
        <f>IFERROR(SUM(FT5:FT42),"")</f>
        <v>0</v>
      </c>
      <c r="FW42" cm="1">
        <f t="array" ref="FW42">_xlfn.SWITCH(Charts!$B$3,"average", AVERAGE(INDIRECT(ADDRESS(37+3,FW$2+1,,,"Instances") &amp; ":" &amp; ADDRESS(37+3,FW$2+1))),"median", MEDIAN(INDIRECT(ADDRESS(37+3,FW$2+1,,,"Instances") &amp; ":" &amp; ADDRESS(37+3,FW$2+1))),"min", MIN(INDIRECT(ADDRESS(37+3,FW$2+1,,,"Instances") &amp; ":" &amp; ADDRESS(37+3,FW$2+1))),"max", MAX(INDIRECT(ADDRESS(37+3,FW$2+1,,,"Instances") &amp; ":" &amp; ADDRESS(37+3,FW$2+1))),"diff", MAX(INDIRECT(ADDRESS(37+3,FW$2+1,,,"Instances") &amp; ":" &amp; ADDRESS(37+3,FW$2+1)))-MIN(INDIRECT(ADDRESS(37+3,FW$2+1,,,"Instances") &amp; ":" &amp; ADDRESS(37+3,FW$2+1))))</f>
        <v>0</v>
      </c>
      <c r="FX42">
        <f>IFERROR(SMALL(FW5:FW105,ROW()-ROW($FX$5)+1),"")</f>
        <v>0</v>
      </c>
      <c r="FZ42">
        <f>IFERROR(SUM(FX5:FX42),"")</f>
        <v>0</v>
      </c>
      <c r="GA42" cm="1">
        <f t="array" ref="GA42">_xlfn.SWITCH(Charts!$B$3,"average", AVERAGE(INDIRECT(ADDRESS(37+3,GA$2+1,,,"Instances") &amp; ":" &amp; ADDRESS(37+3,GA$2+1))),"median", MEDIAN(INDIRECT(ADDRESS(37+3,GA$2+1,,,"Instances") &amp; ":" &amp; ADDRESS(37+3,GA$2+1))),"min", MIN(INDIRECT(ADDRESS(37+3,GA$2+1,,,"Instances") &amp; ":" &amp; ADDRESS(37+3,GA$2+1))),"max", MAX(INDIRECT(ADDRESS(37+3,GA$2+1,,,"Instances") &amp; ":" &amp; ADDRESS(37+3,GA$2+1))),"diff", MAX(INDIRECT(ADDRESS(37+3,GA$2+1,,,"Instances") &amp; ":" &amp; ADDRESS(37+3,GA$2+1)))-MIN(INDIRECT(ADDRESS(37+3,GA$2+1,,,"Instances") &amp; ":" &amp; ADDRESS(37+3,GA$2+1))))</f>
        <v>0</v>
      </c>
      <c r="GB42">
        <f>IFERROR(SMALL(GA5:GA105,ROW()-ROW($GB$5)+1),"")</f>
        <v>0</v>
      </c>
      <c r="GD42">
        <f>IFERROR(SUM(GB5:GB42),"")</f>
        <v>0</v>
      </c>
      <c r="GE42" cm="1">
        <f t="array" ref="GE42">_xlfn.SWITCH(Charts!$B$3,"average", AVERAGE(INDIRECT(ADDRESS(37+3,GE$2+1,,,"Instances") &amp; ":" &amp; ADDRESS(37+3,GE$2+1))),"median", MEDIAN(INDIRECT(ADDRESS(37+3,GE$2+1,,,"Instances") &amp; ":" &amp; ADDRESS(37+3,GE$2+1))),"min", MIN(INDIRECT(ADDRESS(37+3,GE$2+1,,,"Instances") &amp; ":" &amp; ADDRESS(37+3,GE$2+1))),"max", MAX(INDIRECT(ADDRESS(37+3,GE$2+1,,,"Instances") &amp; ":" &amp; ADDRESS(37+3,GE$2+1))),"diff", MAX(INDIRECT(ADDRESS(37+3,GE$2+1,,,"Instances") &amp; ":" &amp; ADDRESS(37+3,GE$2+1)))-MIN(INDIRECT(ADDRESS(37+3,GE$2+1,,,"Instances") &amp; ":" &amp; ADDRESS(37+3,GE$2+1))))</f>
        <v>0</v>
      </c>
      <c r="GF42">
        <f>IFERROR(SMALL(GE5:GE105,ROW()-ROW($GF$5)+1),"")</f>
        <v>0</v>
      </c>
      <c r="GH42">
        <f>IFERROR(SUM(GF5:GF42),"")</f>
        <v>0</v>
      </c>
      <c r="GI42" cm="1">
        <f t="array" ref="GI42">_xlfn.SWITCH(Charts!$B$3,"average", AVERAGE(INDIRECT(ADDRESS(37+3,GI$2+1,,,"Instances") &amp; ":" &amp; ADDRESS(37+3,GI$2+1))),"median", MEDIAN(INDIRECT(ADDRESS(37+3,GI$2+1,,,"Instances") &amp; ":" &amp; ADDRESS(37+3,GI$2+1))),"min", MIN(INDIRECT(ADDRESS(37+3,GI$2+1,,,"Instances") &amp; ":" &amp; ADDRESS(37+3,GI$2+1))),"max", MAX(INDIRECT(ADDRESS(37+3,GI$2+1,,,"Instances") &amp; ":" &amp; ADDRESS(37+3,GI$2+1))),"diff", MAX(INDIRECT(ADDRESS(37+3,GI$2+1,,,"Instances") &amp; ":" &amp; ADDRESS(37+3,GI$2+1)))-MIN(INDIRECT(ADDRESS(37+3,GI$2+1,,,"Instances") &amp; ":" &amp; ADDRESS(37+3,GI$2+1))))</f>
        <v>0</v>
      </c>
      <c r="GJ42">
        <f>IFERROR(SMALL(GI5:GI105,ROW()-ROW($GJ$5)+1),"")</f>
        <v>0</v>
      </c>
      <c r="GL42">
        <f>IFERROR(SUM(GJ5:GJ42),"")</f>
        <v>0</v>
      </c>
      <c r="GM42" cm="1">
        <f t="array" ref="GM42">_xlfn.SWITCH(Charts!$B$3,"average", AVERAGE(INDIRECT(ADDRESS(37+3,GM$2+1,,,"Instances") &amp; ":" &amp; ADDRESS(37+3,GM$2+1))),"median", MEDIAN(INDIRECT(ADDRESS(37+3,GM$2+1,,,"Instances") &amp; ":" &amp; ADDRESS(37+3,GM$2+1))),"min", MIN(INDIRECT(ADDRESS(37+3,GM$2+1,,,"Instances") &amp; ":" &amp; ADDRESS(37+3,GM$2+1))),"max", MAX(INDIRECT(ADDRESS(37+3,GM$2+1,,,"Instances") &amp; ":" &amp; ADDRESS(37+3,GM$2+1))),"diff", MAX(INDIRECT(ADDRESS(37+3,GM$2+1,,,"Instances") &amp; ":" &amp; ADDRESS(37+3,GM$2+1)))-MIN(INDIRECT(ADDRESS(37+3,GM$2+1,,,"Instances") &amp; ":" &amp; ADDRESS(37+3,GM$2+1))))</f>
        <v>0</v>
      </c>
      <c r="GN42">
        <f>IFERROR(SMALL(GM5:GM105,ROW()-ROW($GN$5)+1),"")</f>
        <v>0</v>
      </c>
      <c r="GP42">
        <f>IFERROR(SUM(GN5:GN42),"")</f>
        <v>0</v>
      </c>
      <c r="GQ42" cm="1">
        <f t="array" ref="GQ42">_xlfn.SWITCH(Charts!$B$3,"average", AVERAGE(INDIRECT(ADDRESS(37+3,GQ$2+1,,,"Instances") &amp; ":" &amp; ADDRESS(37+3,GQ$2+1))),"median", MEDIAN(INDIRECT(ADDRESS(37+3,GQ$2+1,,,"Instances") &amp; ":" &amp; ADDRESS(37+3,GQ$2+1))),"min", MIN(INDIRECT(ADDRESS(37+3,GQ$2+1,,,"Instances") &amp; ":" &amp; ADDRESS(37+3,GQ$2+1))),"max", MAX(INDIRECT(ADDRESS(37+3,GQ$2+1,,,"Instances") &amp; ":" &amp; ADDRESS(37+3,GQ$2+1))),"diff", MAX(INDIRECT(ADDRESS(37+3,GQ$2+1,,,"Instances") &amp; ":" &amp; ADDRESS(37+3,GQ$2+1)))-MIN(INDIRECT(ADDRESS(37+3,GQ$2+1,,,"Instances") &amp; ":" &amp; ADDRESS(37+3,GQ$2+1))))</f>
        <v>0</v>
      </c>
      <c r="GR42">
        <f>IFERROR(SMALL(GQ5:GQ105,ROW()-ROW($GR$5)+1),"")</f>
        <v>0</v>
      </c>
      <c r="GT42">
        <f>IFERROR(SUM(GR5:GR42),"")</f>
        <v>0</v>
      </c>
      <c r="GU42" cm="1">
        <f t="array" ref="GU42">_xlfn.SWITCH(Charts!$B$3,"average", AVERAGE(INDIRECT(ADDRESS(37+3,GU$2+1,,,"Instances") &amp; ":" &amp; ADDRESS(37+3,GU$2+1))),"median", MEDIAN(INDIRECT(ADDRESS(37+3,GU$2+1,,,"Instances") &amp; ":" &amp; ADDRESS(37+3,GU$2+1))),"min", MIN(INDIRECT(ADDRESS(37+3,GU$2+1,,,"Instances") &amp; ":" &amp; ADDRESS(37+3,GU$2+1))),"max", MAX(INDIRECT(ADDRESS(37+3,GU$2+1,,,"Instances") &amp; ":" &amp; ADDRESS(37+3,GU$2+1))),"diff", MAX(INDIRECT(ADDRESS(37+3,GU$2+1,,,"Instances") &amp; ":" &amp; ADDRESS(37+3,GU$2+1)))-MIN(INDIRECT(ADDRESS(37+3,GU$2+1,,,"Instances") &amp; ":" &amp; ADDRESS(37+3,GU$2+1))))</f>
        <v>0</v>
      </c>
      <c r="GV42">
        <f>IFERROR(SMALL(GU5:GU105,ROW()-ROW($GV$5)+1),"")</f>
        <v>0</v>
      </c>
      <c r="GX42">
        <f>IFERROR(SUM(GV5:GV42),"")</f>
        <v>0</v>
      </c>
      <c r="GY42" cm="1">
        <f t="array" ref="GY42">_xlfn.SWITCH(Charts!$B$3,"average", AVERAGE(INDIRECT(ADDRESS(37+3,GY$2+1,,,"Instances") &amp; ":" &amp; ADDRESS(37+3,GY$2+1))),"median", MEDIAN(INDIRECT(ADDRESS(37+3,GY$2+1,,,"Instances") &amp; ":" &amp; ADDRESS(37+3,GY$2+1))),"min", MIN(INDIRECT(ADDRESS(37+3,GY$2+1,,,"Instances") &amp; ":" &amp; ADDRESS(37+3,GY$2+1))),"max", MAX(INDIRECT(ADDRESS(37+3,GY$2+1,,,"Instances") &amp; ":" &amp; ADDRESS(37+3,GY$2+1))),"diff", MAX(INDIRECT(ADDRESS(37+3,GY$2+1,,,"Instances") &amp; ":" &amp; ADDRESS(37+3,GY$2+1)))-MIN(INDIRECT(ADDRESS(37+3,GY$2+1,,,"Instances") &amp; ":" &amp; ADDRESS(37+3,GY$2+1))))</f>
        <v>0</v>
      </c>
      <c r="GZ42">
        <f>IFERROR(SMALL(GY5:GY105,ROW()-ROW($GZ$5)+1),"")</f>
        <v>0</v>
      </c>
      <c r="HB42">
        <f>IFERROR(SUM(GZ5:GZ42),"")</f>
        <v>0</v>
      </c>
      <c r="HC42" cm="1">
        <f t="array" ref="HC42">_xlfn.SWITCH(Charts!$B$3,"average", AVERAGE(INDIRECT(ADDRESS(37+3,HC$2+1,,,"Instances") &amp; ":" &amp; ADDRESS(37+3,HC$2+1))),"median", MEDIAN(INDIRECT(ADDRESS(37+3,HC$2+1,,,"Instances") &amp; ":" &amp; ADDRESS(37+3,HC$2+1))),"min", MIN(INDIRECT(ADDRESS(37+3,HC$2+1,,,"Instances") &amp; ":" &amp; ADDRESS(37+3,HC$2+1))),"max", MAX(INDIRECT(ADDRESS(37+3,HC$2+1,,,"Instances") &amp; ":" &amp; ADDRESS(37+3,HC$2+1))),"diff", MAX(INDIRECT(ADDRESS(37+3,HC$2+1,,,"Instances") &amp; ":" &amp; ADDRESS(37+3,HC$2+1)))-MIN(INDIRECT(ADDRESS(37+3,HC$2+1,,,"Instances") &amp; ":" &amp; ADDRESS(37+3,HC$2+1))))</f>
        <v>0</v>
      </c>
      <c r="HD42">
        <f>IFERROR(SMALL(HC5:HC105,ROW()-ROW($HD$5)+1),"")</f>
        <v>0</v>
      </c>
      <c r="HF42">
        <f>IFERROR(SUM(HD5:HD42),"")</f>
        <v>0</v>
      </c>
      <c r="HI42">
        <f>IF(Charts!$B$3="none",E554,IF(DG554="",NA(),DG554))</f>
        <v>0</v>
      </c>
      <c r="HJ42">
        <f>IF(Charts!$B$3="none",F554,IF(DH554="",NA(),DH554))</f>
        <v>0</v>
      </c>
      <c r="HK42">
        <f>IF(Charts!$B$3="none",G554,IF(DI554="",NA(),DI554))</f>
        <v>0</v>
      </c>
      <c r="HL42">
        <f>IF(Charts!$B$3="none",H554,IF(DJ554="",NA(),DJ554))</f>
        <v>0</v>
      </c>
      <c r="HM42">
        <f>IF(Charts!$B$3="none",I554,IF(DK554="",NA(),DK554))</f>
        <v>0</v>
      </c>
      <c r="HN42">
        <f>IF(Charts!$B$3="none",J554,IF(DL554="",NA(),DL554))</f>
        <v>0</v>
      </c>
      <c r="HO42">
        <f>IF(Charts!$B$3="none",K554,IF(DM554="",NA(),DM554))</f>
        <v>0</v>
      </c>
      <c r="HP42">
        <f>IF(Charts!$B$3="none",L554,IF(DN554="",NA(),DN554))</f>
        <v>0</v>
      </c>
      <c r="HQ42">
        <f>IF(Charts!$B$3="none",M554,IF(DO554="",NA(),DO554))</f>
        <v>0</v>
      </c>
      <c r="HR42">
        <f>IF(Charts!$B$3="none",N554,IF(DP554="",NA(),DP554))</f>
        <v>0</v>
      </c>
      <c r="HS42">
        <f>IF(Charts!$B$3="none",O554,IF(DQ554="",NA(),DQ554))</f>
        <v>0</v>
      </c>
      <c r="HT42">
        <f>IF(Charts!$B$3="none",P554,IF(DR554="",NA(),DR554))</f>
        <v>0</v>
      </c>
      <c r="HU42">
        <f>IF(Charts!$B$3="none",Q554,IF(DS554="",NA(),DS554))</f>
        <v>0</v>
      </c>
      <c r="HV42">
        <f>IF(Charts!$B$3="none",R554,IF(DT554="",NA(),DT554))</f>
        <v>0</v>
      </c>
      <c r="HW42">
        <f>IF(Charts!$B$3="none",S554,IF(DU554="",NA(),DU554))</f>
        <v>0</v>
      </c>
      <c r="HX42">
        <f>IF(Charts!$B$3="none",T554,IF(DV554="",NA(),DV554))</f>
        <v>0</v>
      </c>
      <c r="HY42">
        <f>IF(Charts!$B$3="none",U554,IF(DW554="",NA(),DW554))</f>
        <v>0</v>
      </c>
      <c r="HZ42">
        <f>IF(Charts!$B$3="none",V554,IF(DX554="",NA(),DX554))</f>
        <v>0</v>
      </c>
      <c r="IA42">
        <f>IF(Charts!$B$3="none",W554,IF(DY554="",NA(),DY554))</f>
        <v>0</v>
      </c>
      <c r="IB42">
        <f>IF(Charts!$B$3="none",X554,IF(DZ554="",NA(),DZ554))</f>
        <v>0</v>
      </c>
      <c r="IC42">
        <f>IF(Charts!$B$3="none",Y554,IF(EA554="",NA(),EA554))</f>
        <v>0</v>
      </c>
      <c r="ID42">
        <f>IF(Charts!$B$3="none",Z554,IF(EB554="",NA(),EB554))</f>
        <v>0</v>
      </c>
      <c r="IE42">
        <f>IF(Charts!$B$3="none",AA554,IF(EC554="",NA(),EC554))</f>
        <v>0</v>
      </c>
      <c r="IF42">
        <f>IF(Charts!$B$3="none",AB554,IF(ED554="",NA(),ED554))</f>
        <v>0</v>
      </c>
      <c r="IG42">
        <f>IF(Charts!$B$3="none",AC554,IF(EE554="",NA(),EE554))</f>
        <v>0</v>
      </c>
      <c r="IH42">
        <f>IF(Charts!$B$3="none",AD554,IF(EF554="",NA(),EF554))</f>
        <v>0</v>
      </c>
      <c r="II42">
        <f>IF(Charts!$B$3="none",AE554,IF(EG554="",NA(),EG554))</f>
        <v>0</v>
      </c>
      <c r="IJ42">
        <f>IF(Charts!$B$3="none",AF554,IF(EH554="",NA(),EH554))</f>
        <v>0</v>
      </c>
      <c r="IK42">
        <f>IF(Charts!$B$3="none",AG554,IF(EI554="",NA(),EI554))</f>
        <v>0</v>
      </c>
      <c r="IL42">
        <f>IF(Charts!$B$3="none",AH554,IF(EJ554="",NA(),EJ554))</f>
        <v>0</v>
      </c>
      <c r="IM42">
        <f>IF(Charts!$B$3="none",AI554,IF(EK554="",NA(),EK554))</f>
        <v>0</v>
      </c>
      <c r="IN42">
        <f>IF(Charts!$B$3="none",AJ554,IF(EL554="",NA(),EL554))</f>
        <v>0</v>
      </c>
      <c r="IO42">
        <f>IF(Charts!$B$3="none",AK554,IF(EM554="",NA(),EM554))</f>
        <v>0</v>
      </c>
      <c r="IP42">
        <f>IF(Charts!$B$3="none",AL554,IF(EN554="",NA(),EN554))</f>
        <v>0</v>
      </c>
      <c r="IQ42">
        <f>IF(Charts!$B$3="none",AM554,IF(EO554="",NA(),EO554))</f>
        <v>0</v>
      </c>
      <c r="IR42">
        <f>IF(Charts!$B$3="none",AN554,IF(EP554="",NA(),EP554))</f>
        <v>0</v>
      </c>
      <c r="IS42">
        <f>IF(Charts!$B$3="none",AO554,IF(EQ554="",NA(),EQ554))</f>
        <v>0</v>
      </c>
      <c r="IT42">
        <f>IF(Charts!$B$3="none",AP554,IF(ER554="",NA(),ER554))</f>
        <v>0</v>
      </c>
      <c r="IU42">
        <f>IF(Charts!$B$3="none",AQ554,IF(ES554="",NA(),ES554))</f>
        <v>0</v>
      </c>
      <c r="IV42">
        <f>IF(Charts!$B$3="none",AR554,IF(ET554="",NA(),ET554))</f>
        <v>0</v>
      </c>
      <c r="IW42">
        <f>IF(Charts!$B$3="none",AS554,IF(EU554="",NA(),EU554))</f>
        <v>0</v>
      </c>
      <c r="IX42">
        <f>IF(Charts!$B$3="none",AT554,IF(EV554="",NA(),EV554))</f>
        <v>0</v>
      </c>
      <c r="IY42">
        <f>IF(Charts!$B$3="none",AU554,IF(EW554="",NA(),EW554))</f>
        <v>0</v>
      </c>
      <c r="IZ42">
        <f>IF(Charts!$B$3="none",AV554,IF(EX554="",NA(),EX554))</f>
        <v>0</v>
      </c>
      <c r="JA42">
        <f>IF(Charts!$B$3="none",AW554,IF(EY554="",NA(),EY554))</f>
        <v>0</v>
      </c>
      <c r="JB42">
        <f>IF(Charts!$B$3="none",AX554,IF(EZ554="",NA(),EZ554))</f>
        <v>0</v>
      </c>
      <c r="JC42">
        <f>IF(Charts!$B$3="none",AY554,IF(FA554="",NA(),FA554))</f>
        <v>0</v>
      </c>
      <c r="JD42">
        <f>IF(Charts!$B$3="none",AZ554,IF(FB554="",NA(),FB554))</f>
        <v>0</v>
      </c>
      <c r="JE42">
        <f>IF(Charts!$B$3="none",BA554,IF(FC554="",NA(),FC554))</f>
        <v>0</v>
      </c>
      <c r="JF42">
        <f>IF(Charts!$B$3="none",BB554,IF(FD554="",NA(),FD554))</f>
        <v>0</v>
      </c>
      <c r="JG42">
        <f>IF(Charts!$B$3="none",BC554,IF(FE554="",NA(),FE554))</f>
        <v>0</v>
      </c>
      <c r="JH42">
        <f>IF(Charts!$B$3="none",BD554,IF(FF554="",NA(),FF554))</f>
        <v>0</v>
      </c>
      <c r="JI42">
        <f>IF(Charts!$B$3="none",BE554,IF(FG554="",NA(),FG554))</f>
        <v>0</v>
      </c>
      <c r="JJ42">
        <f>IF(Charts!$B$3="none",BF554,IF(FH554="",NA(),FH554))</f>
        <v>0</v>
      </c>
      <c r="JK42">
        <f>IF(Charts!$B$3="none",BG554,IF(FI554="",NA(),FI554))</f>
        <v>0</v>
      </c>
      <c r="JL42">
        <f>IF(Charts!$B$3="none",BH554,IF(FJ554="",NA(),FJ554))</f>
        <v>0</v>
      </c>
      <c r="JM42">
        <f>IF(Charts!$B$3="none",BI554,IF(FK554="",NA(),FK554))</f>
        <v>0</v>
      </c>
      <c r="JN42">
        <f>IF(Charts!$B$3="none",BJ554,IF(FL554="",NA(),FL554))</f>
        <v>0</v>
      </c>
      <c r="JO42">
        <f>IF(Charts!$B$3="none",BK554,IF(FM554="",NA(),FM554))</f>
        <v>0</v>
      </c>
      <c r="JP42">
        <f>IF(Charts!$B$3="none",BL554,IF(FN554="",NA(),FN554))</f>
        <v>0</v>
      </c>
      <c r="JQ42">
        <f>IF(Charts!$B$3="none",BM554,IF(FO554="",NA(),FO554))</f>
        <v>0</v>
      </c>
      <c r="JR42">
        <f>IF(Charts!$B$3="none",BN554,IF(FP554="",NA(),FP554))</f>
        <v>0</v>
      </c>
      <c r="JS42">
        <f>IF(Charts!$B$3="none",BO554,IF(FQ554="",NA(),FQ554))</f>
        <v>0</v>
      </c>
      <c r="JT42">
        <f>IF(Charts!$B$3="none",BP554,IF(FR554="",NA(),FR554))</f>
        <v>0</v>
      </c>
      <c r="JU42">
        <f>IF(Charts!$B$3="none",BQ554,IF(FS554="",NA(),FS554))</f>
        <v>0</v>
      </c>
      <c r="JV42">
        <f>IF(Charts!$B$3="none",BR554,IF(FT554="",NA(),FT554))</f>
        <v>0</v>
      </c>
      <c r="JW42">
        <f>IF(Charts!$B$3="none",BS554,IF(FU554="",NA(),FU554))</f>
        <v>0</v>
      </c>
      <c r="JX42">
        <f>IF(Charts!$B$3="none",BT554,IF(FV554="",NA(),FV554))</f>
        <v>0</v>
      </c>
      <c r="JY42">
        <f>IF(Charts!$B$3="none",BU554,IF(FW554="",NA(),FW554))</f>
        <v>0</v>
      </c>
      <c r="JZ42">
        <f>IF(Charts!$B$3="none",BV554,IF(FX554="",NA(),FX554))</f>
        <v>0</v>
      </c>
      <c r="KA42">
        <f>IF(Charts!$B$3="none",BW554,IF(FY554="",NA(),FY554))</f>
        <v>0</v>
      </c>
      <c r="KB42">
        <f>IF(Charts!$B$3="none",BX554,IF(FZ554="",NA(),FZ554))</f>
        <v>0</v>
      </c>
      <c r="KC42">
        <f>IF(Charts!$B$3="none",BY554,IF(GA554="",NA(),GA554))</f>
        <v>0</v>
      </c>
      <c r="KD42">
        <f>IF(Charts!$B$3="none",BZ554,IF(GB554="",NA(),GB554))</f>
        <v>0</v>
      </c>
      <c r="KE42">
        <f>IF(Charts!$B$3="none",CA554,IF(GC554="",NA(),GC554))</f>
        <v>0</v>
      </c>
      <c r="KF42">
        <f>IF(Charts!$B$3="none",CB554,IF(GD554="",NA(),GD554))</f>
        <v>0</v>
      </c>
      <c r="KG42">
        <f>IF(Charts!$B$3="none",CC554,IF(GE554="",NA(),GE554))</f>
        <v>0</v>
      </c>
      <c r="KH42">
        <f>IF(Charts!$B$3="none",CD554,IF(GF554="",NA(),GF554))</f>
        <v>0</v>
      </c>
      <c r="KI42">
        <f>IF(Charts!$B$3="none",CE554,IF(GG554="",NA(),GG554))</f>
        <v>0</v>
      </c>
      <c r="KJ42">
        <f>IF(Charts!$B$3="none",CF554,IF(GH554="",NA(),GH554))</f>
        <v>0</v>
      </c>
      <c r="KK42">
        <f>IF(Charts!$B$3="none",CG554,IF(GI554="",NA(),GI554))</f>
        <v>0</v>
      </c>
      <c r="KL42">
        <f>IF(Charts!$B$3="none",CH554,IF(GJ554="",NA(),GJ554))</f>
        <v>0</v>
      </c>
      <c r="KM42">
        <f>IF(Charts!$B$3="none",CI554,IF(GK554="",NA(),GK554))</f>
        <v>0</v>
      </c>
      <c r="KN42">
        <f>IF(Charts!$B$3="none",CJ554,IF(GL554="",NA(),GL554))</f>
        <v>0</v>
      </c>
      <c r="KO42">
        <f>IF(Charts!$B$3="none",CK554,IF(GM554="",NA(),GM554))</f>
        <v>0</v>
      </c>
      <c r="KP42">
        <f>IF(Charts!$B$3="none",CL554,IF(GN554="",NA(),GN554))</f>
        <v>0</v>
      </c>
      <c r="KQ42">
        <f>IF(Charts!$B$3="none",CM554,IF(GO554="",NA(),GO554))</f>
        <v>0</v>
      </c>
      <c r="KR42">
        <f>IF(Charts!$B$3="none",CN554,IF(GP554="",NA(),GP554))</f>
        <v>0</v>
      </c>
      <c r="KS42">
        <f>IF(Charts!$B$3="none",CO554,IF(GQ554="",NA(),GQ554))</f>
        <v>0</v>
      </c>
      <c r="KT42">
        <f>IF(Charts!$B$3="none",CP554,IF(GR554="",NA(),GR554))</f>
        <v>0</v>
      </c>
      <c r="KU42">
        <f>IF(Charts!$B$3="none",CQ554,IF(GS554="",NA(),GS554))</f>
        <v>0</v>
      </c>
      <c r="KV42">
        <f>IF(Charts!$B$3="none",CR554,IF(GT554="",NA(),GT554))</f>
        <v>0</v>
      </c>
      <c r="KW42">
        <f>IF(Charts!$B$3="none",CS554,IF(GU554="",NA(),GU554))</f>
        <v>0</v>
      </c>
      <c r="KX42">
        <f>IF(Charts!$B$3="none",CT554,IF(GV554="",NA(),GV554))</f>
        <v>0</v>
      </c>
      <c r="KY42">
        <f>IF(Charts!$B$3="none",CU554,IF(GW554="",NA(),GW554))</f>
        <v>0</v>
      </c>
      <c r="KZ42">
        <f>IF(Charts!$B$3="none",CV554,IF(GX554="",NA(),GX554))</f>
        <v>0</v>
      </c>
      <c r="LA42">
        <f>IF(Charts!$B$3="none",CW554,IF(GY554="",NA(),GY554))</f>
        <v>0</v>
      </c>
      <c r="LB42">
        <f>IF(Charts!$B$3="none",CX554,IF(GZ554="",NA(),GZ554))</f>
        <v>0</v>
      </c>
      <c r="LC42">
        <f>IF(Charts!$B$3="none",CY554,IF(HA554="",NA(),HA554))</f>
        <v>0</v>
      </c>
      <c r="LD42">
        <f>IF(Charts!$B$3="none",CZ554,IF(HB554="",NA(),HB554))</f>
        <v>0</v>
      </c>
      <c r="LE42">
        <f>IF(Charts!$B$3="none",DA554,IF(HC554="",NA(),HC554))</f>
        <v>0</v>
      </c>
      <c r="LF42">
        <f>IF(Charts!$B$3="none",DB554,IF(HD554="",NA(),HD554))</f>
        <v>0</v>
      </c>
      <c r="LG42">
        <f>IF(Charts!$B$3="none",DC554,IF(HE554="",NA(),HE554))</f>
        <v>0</v>
      </c>
      <c r="LH42">
        <f>IF(Charts!$B$3="none",DD554,IF(HF554="",NA(),HF554))</f>
        <v>0</v>
      </c>
    </row>
    <row r="43" spans="4:320">
      <c r="D43">
        <v>39</v>
      </c>
      <c r="E43">
        <f>IF(INDIRECT(ADDRESS($D43+2,E$2+1,,,"Instances"))="","",INDIRECT(ADDRESS($D43+2,E$2+1,,,"Instances")))</f>
        <v>0</v>
      </c>
      <c r="F43">
        <f>IFERROR(SMALL(E5:E105,ROW()-ROW($F$5)+1),"")</f>
        <v>0</v>
      </c>
      <c r="H43">
        <f>IFERROR(SUM(F5:F43),"")</f>
        <v>0</v>
      </c>
      <c r="I43">
        <f>IF(INDIRECT(ADDRESS($D43+2,I$2+1,,,"Instances"))="","",INDIRECT(ADDRESS($D43+2,I$2+1,,,"Instances")))</f>
        <v>0</v>
      </c>
      <c r="J43">
        <f>IFERROR(SMALL(I5:I105,ROW()-ROW($J$5)+1),"")</f>
        <v>0</v>
      </c>
      <c r="L43">
        <f>IFERROR(SUM(J5:J43),"")</f>
        <v>0</v>
      </c>
      <c r="M43">
        <f>IF(INDIRECT(ADDRESS($D43+2,M$2+1,,,"Instances"))="","",INDIRECT(ADDRESS($D43+2,M$2+1,,,"Instances")))</f>
        <v>0</v>
      </c>
      <c r="N43">
        <f>IFERROR(SMALL(M5:M105,ROW()-ROW($N$5)+1),"")</f>
        <v>0</v>
      </c>
      <c r="P43">
        <f>IFERROR(SUM(N5:N43),"")</f>
        <v>0</v>
      </c>
      <c r="Q43">
        <f>IF(INDIRECT(ADDRESS($D43+2,Q$2+1,,,"Instances"))="","",INDIRECT(ADDRESS($D43+2,Q$2+1,,,"Instances")))</f>
        <v>0</v>
      </c>
      <c r="R43">
        <f>IFERROR(SMALL(Q5:Q105,ROW()-ROW($R$5)+1),"")</f>
        <v>0</v>
      </c>
      <c r="T43">
        <f>IFERROR(SUM(R5:R43),"")</f>
        <v>0</v>
      </c>
      <c r="U43">
        <f>IF(INDIRECT(ADDRESS($D43+2,U$2+1,,,"Instances"))="","",INDIRECT(ADDRESS($D43+2,U$2+1,,,"Instances")))</f>
        <v>0</v>
      </c>
      <c r="V43">
        <f>IFERROR(SMALL(U5:U105,ROW()-ROW($V$5)+1),"")</f>
        <v>0</v>
      </c>
      <c r="X43">
        <f>IFERROR(SUM(V5:V43),"")</f>
        <v>0</v>
      </c>
      <c r="Y43">
        <f>IF(INDIRECT(ADDRESS($D43+2,Y$2+1,,,"Instances"))="","",INDIRECT(ADDRESS($D43+2,Y$2+1,,,"Instances")))</f>
        <v>0</v>
      </c>
      <c r="Z43">
        <f>IFERROR(SMALL(Y5:Y105,ROW()-ROW($Z$5)+1),"")</f>
        <v>0</v>
      </c>
      <c r="AB43">
        <f>IFERROR(SUM(Z5:Z43),"")</f>
        <v>0</v>
      </c>
      <c r="AC43">
        <f>IF(INDIRECT(ADDRESS($D43+2,AC$2+1,,,"Instances"))="","",INDIRECT(ADDRESS($D43+2,AC$2+1,,,"Instances")))</f>
        <v>0</v>
      </c>
      <c r="AD43">
        <f>IFERROR(SMALL(AC5:AC105,ROW()-ROW($AD$5)+1),"")</f>
        <v>0</v>
      </c>
      <c r="AF43">
        <f>IFERROR(SUM(AD5:AD43),"")</f>
        <v>0</v>
      </c>
      <c r="AG43">
        <f>IF(INDIRECT(ADDRESS($D43+2,AG$2+1,,,"Instances"))="","",INDIRECT(ADDRESS($D43+2,AG$2+1,,,"Instances")))</f>
        <v>0</v>
      </c>
      <c r="AH43">
        <f>IFERROR(SMALL(AG5:AG105,ROW()-ROW($AH$5)+1),"")</f>
        <v>0</v>
      </c>
      <c r="AJ43">
        <f>IFERROR(SUM(AH5:AH43),"")</f>
        <v>0</v>
      </c>
      <c r="AK43">
        <f>IF(INDIRECT(ADDRESS($D43+2,AK$2+1,,,"Instances"))="","",INDIRECT(ADDRESS($D43+2,AK$2+1,,,"Instances")))</f>
        <v>0</v>
      </c>
      <c r="AL43">
        <f>IFERROR(SMALL(AK5:AK105,ROW()-ROW($AL$5)+1),"")</f>
        <v>0</v>
      </c>
      <c r="AN43">
        <f>IFERROR(SUM(AL5:AL43),"")</f>
        <v>0</v>
      </c>
      <c r="AO43">
        <f>IF(INDIRECT(ADDRESS($D43+2,AO$2+1,,,"Instances"))="","",INDIRECT(ADDRESS($D43+2,AO$2+1,,,"Instances")))</f>
        <v>0</v>
      </c>
      <c r="AP43">
        <f>IFERROR(SMALL(AO5:AO105,ROW()-ROW($AP$5)+1),"")</f>
        <v>0</v>
      </c>
      <c r="AR43">
        <f>IFERROR(SUM(AP5:AP43),"")</f>
        <v>0</v>
      </c>
      <c r="AS43">
        <f>IF(INDIRECT(ADDRESS($D43+2,AS$2+1,,,"Instances"))="","",INDIRECT(ADDRESS($D43+2,AS$2+1,,,"Instances")))</f>
        <v>0</v>
      </c>
      <c r="AT43">
        <f>IFERROR(SMALL(AS5:AS105,ROW()-ROW($AT$5)+1),"")</f>
        <v>0</v>
      </c>
      <c r="AV43">
        <f>IFERROR(SUM(AT5:AT43),"")</f>
        <v>0</v>
      </c>
      <c r="AW43">
        <f>IF(INDIRECT(ADDRESS($D43+2,AW$2+1,,,"Instances"))="","",INDIRECT(ADDRESS($D43+2,AW$2+1,,,"Instances")))</f>
        <v>0</v>
      </c>
      <c r="AX43">
        <f>IFERROR(SMALL(AW5:AW105,ROW()-ROW($AX$5)+1),"")</f>
        <v>0</v>
      </c>
      <c r="AZ43">
        <f>IFERROR(SUM(AX5:AX43),"")</f>
        <v>0</v>
      </c>
      <c r="BA43">
        <f>IF(INDIRECT(ADDRESS($D43+2,BA$2+1,,,"Instances"))="","",INDIRECT(ADDRESS($D43+2,BA$2+1,,,"Instances")))</f>
        <v>0</v>
      </c>
      <c r="BB43">
        <f>IFERROR(SMALL(BA5:BA105,ROW()-ROW($BB$5)+1),"")</f>
        <v>0</v>
      </c>
      <c r="BD43">
        <f>IFERROR(SUM(BB5:BB43),"")</f>
        <v>0</v>
      </c>
      <c r="BE43">
        <f>IF(INDIRECT(ADDRESS($D43+2,BE$2+1,,,"Instances"))="","",INDIRECT(ADDRESS($D43+2,BE$2+1,,,"Instances")))</f>
        <v>0</v>
      </c>
      <c r="BF43">
        <f>IFERROR(SMALL(BE5:BE105,ROW()-ROW($BF$5)+1),"")</f>
        <v>0</v>
      </c>
      <c r="BH43">
        <f>IFERROR(SUM(BF5:BF43),"")</f>
        <v>0</v>
      </c>
      <c r="BI43">
        <f>IF(INDIRECT(ADDRESS($D43+2,BI$2+1,,,"Instances"))="","",INDIRECT(ADDRESS($D43+2,BI$2+1,,,"Instances")))</f>
        <v>0</v>
      </c>
      <c r="BJ43">
        <f>IFERROR(SMALL(BI5:BI105,ROW()-ROW($BJ$5)+1),"")</f>
        <v>0</v>
      </c>
      <c r="BL43">
        <f>IFERROR(SUM(BJ5:BJ43),"")</f>
        <v>0</v>
      </c>
      <c r="BM43">
        <f>IF(INDIRECT(ADDRESS($D43+2,BM$2+1,,,"Instances"))="","",INDIRECT(ADDRESS($D43+2,BM$2+1,,,"Instances")))</f>
        <v>0</v>
      </c>
      <c r="BN43">
        <f>IFERROR(SMALL(BM5:BM105,ROW()-ROW($BN$5)+1),"")</f>
        <v>0</v>
      </c>
      <c r="BP43">
        <f>IFERROR(SUM(BN5:BN43),"")</f>
        <v>0</v>
      </c>
      <c r="BQ43">
        <f>IF(INDIRECT(ADDRESS($D43+2,BQ$2+1,,,"Instances"))="","",INDIRECT(ADDRESS($D43+2,BQ$2+1,,,"Instances")))</f>
        <v>0</v>
      </c>
      <c r="BR43">
        <f>IFERROR(SMALL(BQ5:BQ105,ROW()-ROW($BR$5)+1),"")</f>
        <v>0</v>
      </c>
      <c r="BT43">
        <f>IFERROR(SUM(BR5:BR43),"")</f>
        <v>0</v>
      </c>
      <c r="BU43">
        <f>IF(INDIRECT(ADDRESS($D43+2,BU$2+1,,,"Instances"))="","",INDIRECT(ADDRESS($D43+2,BU$2+1,,,"Instances")))</f>
        <v>0</v>
      </c>
      <c r="BV43">
        <f>IFERROR(SMALL(BU5:BU105,ROW()-ROW($BV$5)+1),"")</f>
        <v>0</v>
      </c>
      <c r="BX43">
        <f>IFERROR(SUM(BV5:BV43),"")</f>
        <v>0</v>
      </c>
      <c r="BY43">
        <f>IF(INDIRECT(ADDRESS($D43+2,BY$2+1,,,"Instances"))="","",INDIRECT(ADDRESS($D43+2,BY$2+1,,,"Instances")))</f>
        <v>0</v>
      </c>
      <c r="BZ43">
        <f>IFERROR(SMALL(BY5:BY105,ROW()-ROW($BZ$5)+1),"")</f>
        <v>0</v>
      </c>
      <c r="CB43">
        <f>IFERROR(SUM(BZ5:BZ43),"")</f>
        <v>0</v>
      </c>
      <c r="CC43">
        <f>IF(INDIRECT(ADDRESS($D43+2,CC$2+1,,,"Instances"))="","",INDIRECT(ADDRESS($D43+2,CC$2+1,,,"Instances")))</f>
        <v>0</v>
      </c>
      <c r="CD43">
        <f>IFERROR(SMALL(CC5:CC105,ROW()-ROW($CD$5)+1),"")</f>
        <v>0</v>
      </c>
      <c r="CF43">
        <f>IFERROR(SUM(CD5:CD43),"")</f>
        <v>0</v>
      </c>
      <c r="CG43">
        <f>IF(INDIRECT(ADDRESS($D43+2,CG$2+1,,,"Instances"))="","",INDIRECT(ADDRESS($D43+2,CG$2+1,,,"Instances")))</f>
        <v>0</v>
      </c>
      <c r="CH43">
        <f>IFERROR(SMALL(CG5:CG105,ROW()-ROW($CH$5)+1),"")</f>
        <v>0</v>
      </c>
      <c r="CJ43">
        <f>IFERROR(SUM(CH5:CH43),"")</f>
        <v>0</v>
      </c>
      <c r="CK43">
        <f>IF(INDIRECT(ADDRESS($D43+2,CK$2+1,,,"Instances"))="","",INDIRECT(ADDRESS($D43+2,CK$2+1,,,"Instances")))</f>
        <v>0</v>
      </c>
      <c r="CL43">
        <f>IFERROR(SMALL(CK5:CK105,ROW()-ROW($CL$5)+1),"")</f>
        <v>0</v>
      </c>
      <c r="CN43">
        <f>IFERROR(SUM(CL5:CL43),"")</f>
        <v>0</v>
      </c>
      <c r="CO43">
        <f>IF(INDIRECT(ADDRESS($D43+2,CO$2+1,,,"Instances"))="","",INDIRECT(ADDRESS($D43+2,CO$2+1,,,"Instances")))</f>
        <v>0</v>
      </c>
      <c r="CP43">
        <f>IFERROR(SMALL(CO5:CO105,ROW()-ROW($CP$5)+1),"")</f>
        <v>0</v>
      </c>
      <c r="CR43">
        <f>IFERROR(SUM(CP5:CP43),"")</f>
        <v>0</v>
      </c>
      <c r="CS43">
        <f>IF(INDIRECT(ADDRESS($D43+2,CS$2+1,,,"Instances"))="","",INDIRECT(ADDRESS($D43+2,CS$2+1,,,"Instances")))</f>
        <v>0</v>
      </c>
      <c r="CT43">
        <f>IFERROR(SMALL(CS5:CS105,ROW()-ROW($CT$5)+1),"")</f>
        <v>0</v>
      </c>
      <c r="CV43">
        <f>IFERROR(SUM(CT5:CT43),"")</f>
        <v>0</v>
      </c>
      <c r="CW43">
        <f>IF(INDIRECT(ADDRESS($D43+2,CW$2+1,,,"Instances"))="","",INDIRECT(ADDRESS($D43+2,CW$2+1,,,"Instances")))</f>
        <v>0</v>
      </c>
      <c r="CX43">
        <f>IFERROR(SMALL(CW5:CW105,ROW()-ROW($CX$5)+1),"")</f>
        <v>0</v>
      </c>
      <c r="CZ43">
        <f>IFERROR(SUM(CX5:CX43),"")</f>
        <v>0</v>
      </c>
      <c r="DA43">
        <f>IF(INDIRECT(ADDRESS($D43+2,DA$2+1,,,"Instances"))="","",INDIRECT(ADDRESS($D43+2,DA$2+1,,,"Instances")))</f>
        <v>0</v>
      </c>
      <c r="DB43">
        <f>IFERROR(SMALL(DA5:DA105,ROW()-ROW($DB$5)+1),"")</f>
        <v>0</v>
      </c>
      <c r="DD43">
        <f>IFERROR(SUM(DB5:DB43),"")</f>
        <v>0</v>
      </c>
      <c r="DF43">
        <v>39</v>
      </c>
      <c r="DG43" cm="1">
        <f t="array" ref="DG43">_xlfn.SWITCH(Charts!$B$3,"average", AVERAGE(INDIRECT(ADDRESS(38+3,DG$2+1,,,"Instances") &amp; ":" &amp; ADDRESS(38+3,DG$2+1))),"median", MEDIAN(INDIRECT(ADDRESS(38+3,DG$2+1,,,"Instances") &amp; ":" &amp; ADDRESS(38+3,DG$2+1))),"min", MIN(INDIRECT(ADDRESS(38+3,DG$2+1,,,"Instances") &amp; ":" &amp; ADDRESS(38+3,DG$2+1))),"max", MAX(INDIRECT(ADDRESS(38+3,DG$2+1,,,"Instances") &amp; ":" &amp; ADDRESS(38+3,DG$2+1))),"diff", MAX(INDIRECT(ADDRESS(38+3,DG$2+1,,,"Instances") &amp; ":" &amp; ADDRESS(38+3,DG$2+1)))-MIN(INDIRECT(ADDRESS(38+3,DG$2+1,,,"Instances") &amp; ":" &amp; ADDRESS(38+3,DG$2+1))))</f>
        <v>0</v>
      </c>
      <c r="DH43">
        <f>IFERROR(SMALL(DG5:DG105,ROW()-ROW($DH$5)+1),"")</f>
        <v>0</v>
      </c>
      <c r="DJ43">
        <f>IFERROR(SUM(DH5:DH43),"")</f>
        <v>0</v>
      </c>
      <c r="DK43" cm="1">
        <f t="array" ref="DK43">_xlfn.SWITCH(Charts!$B$3,"average", AVERAGE(INDIRECT(ADDRESS(38+3,DK$2+1,,,"Instances") &amp; ":" &amp; ADDRESS(38+3,DK$2+1))),"median", MEDIAN(INDIRECT(ADDRESS(38+3,DK$2+1,,,"Instances") &amp; ":" &amp; ADDRESS(38+3,DK$2+1))),"min", MIN(INDIRECT(ADDRESS(38+3,DK$2+1,,,"Instances") &amp; ":" &amp; ADDRESS(38+3,DK$2+1))),"max", MAX(INDIRECT(ADDRESS(38+3,DK$2+1,,,"Instances") &amp; ":" &amp; ADDRESS(38+3,DK$2+1))),"diff", MAX(INDIRECT(ADDRESS(38+3,DK$2+1,,,"Instances") &amp; ":" &amp; ADDRESS(38+3,DK$2+1)))-MIN(INDIRECT(ADDRESS(38+3,DK$2+1,,,"Instances") &amp; ":" &amp; ADDRESS(38+3,DK$2+1))))</f>
        <v>0</v>
      </c>
      <c r="DL43">
        <f>IFERROR(SMALL(DK5:DK105,ROW()-ROW($DL$5)+1),"")</f>
        <v>0</v>
      </c>
      <c r="DN43">
        <f>IFERROR(SUM(DL5:DL43),"")</f>
        <v>0</v>
      </c>
      <c r="DO43" cm="1">
        <f t="array" ref="DO43">_xlfn.SWITCH(Charts!$B$3,"average", AVERAGE(INDIRECT(ADDRESS(38+3,DO$2+1,,,"Instances") &amp; ":" &amp; ADDRESS(38+3,DO$2+1))),"median", MEDIAN(INDIRECT(ADDRESS(38+3,DO$2+1,,,"Instances") &amp; ":" &amp; ADDRESS(38+3,DO$2+1))),"min", MIN(INDIRECT(ADDRESS(38+3,DO$2+1,,,"Instances") &amp; ":" &amp; ADDRESS(38+3,DO$2+1))),"max", MAX(INDIRECT(ADDRESS(38+3,DO$2+1,,,"Instances") &amp; ":" &amp; ADDRESS(38+3,DO$2+1))),"diff", MAX(INDIRECT(ADDRESS(38+3,DO$2+1,,,"Instances") &amp; ":" &amp; ADDRESS(38+3,DO$2+1)))-MIN(INDIRECT(ADDRESS(38+3,DO$2+1,,,"Instances") &amp; ":" &amp; ADDRESS(38+3,DO$2+1))))</f>
        <v>0</v>
      </c>
      <c r="DP43">
        <f>IFERROR(SMALL(DO5:DO105,ROW()-ROW($DP$5)+1),"")</f>
        <v>0</v>
      </c>
      <c r="DR43">
        <f>IFERROR(SUM(DP5:DP43),"")</f>
        <v>0</v>
      </c>
      <c r="DS43" cm="1">
        <f t="array" ref="DS43">_xlfn.SWITCH(Charts!$B$3,"average", AVERAGE(INDIRECT(ADDRESS(38+3,DS$2+1,,,"Instances") &amp; ":" &amp; ADDRESS(38+3,DS$2+1))),"median", MEDIAN(INDIRECT(ADDRESS(38+3,DS$2+1,,,"Instances") &amp; ":" &amp; ADDRESS(38+3,DS$2+1))),"min", MIN(INDIRECT(ADDRESS(38+3,DS$2+1,,,"Instances") &amp; ":" &amp; ADDRESS(38+3,DS$2+1))),"max", MAX(INDIRECT(ADDRESS(38+3,DS$2+1,,,"Instances") &amp; ":" &amp; ADDRESS(38+3,DS$2+1))),"diff", MAX(INDIRECT(ADDRESS(38+3,DS$2+1,,,"Instances") &amp; ":" &amp; ADDRESS(38+3,DS$2+1)))-MIN(INDIRECT(ADDRESS(38+3,DS$2+1,,,"Instances") &amp; ":" &amp; ADDRESS(38+3,DS$2+1))))</f>
        <v>0</v>
      </c>
      <c r="DT43">
        <f>IFERROR(SMALL(DS5:DS105,ROW()-ROW($DT$5)+1),"")</f>
        <v>0</v>
      </c>
      <c r="DV43">
        <f>IFERROR(SUM(DT5:DT43),"")</f>
        <v>0</v>
      </c>
      <c r="DW43" cm="1">
        <f t="array" ref="DW43">_xlfn.SWITCH(Charts!$B$3,"average", AVERAGE(INDIRECT(ADDRESS(38+3,DW$2+1,,,"Instances") &amp; ":" &amp; ADDRESS(38+3,DW$2+1))),"median", MEDIAN(INDIRECT(ADDRESS(38+3,DW$2+1,,,"Instances") &amp; ":" &amp; ADDRESS(38+3,DW$2+1))),"min", MIN(INDIRECT(ADDRESS(38+3,DW$2+1,,,"Instances") &amp; ":" &amp; ADDRESS(38+3,DW$2+1))),"max", MAX(INDIRECT(ADDRESS(38+3,DW$2+1,,,"Instances") &amp; ":" &amp; ADDRESS(38+3,DW$2+1))),"diff", MAX(INDIRECT(ADDRESS(38+3,DW$2+1,,,"Instances") &amp; ":" &amp; ADDRESS(38+3,DW$2+1)))-MIN(INDIRECT(ADDRESS(38+3,DW$2+1,,,"Instances") &amp; ":" &amp; ADDRESS(38+3,DW$2+1))))</f>
        <v>0</v>
      </c>
      <c r="DX43">
        <f>IFERROR(SMALL(DW5:DW105,ROW()-ROW($DX$5)+1),"")</f>
        <v>0</v>
      </c>
      <c r="DZ43">
        <f>IFERROR(SUM(DX5:DX43),"")</f>
        <v>0</v>
      </c>
      <c r="EA43" cm="1">
        <f t="array" ref="EA43">_xlfn.SWITCH(Charts!$B$3,"average", AVERAGE(INDIRECT(ADDRESS(38+3,EA$2+1,,,"Instances") &amp; ":" &amp; ADDRESS(38+3,EA$2+1))),"median", MEDIAN(INDIRECT(ADDRESS(38+3,EA$2+1,,,"Instances") &amp; ":" &amp; ADDRESS(38+3,EA$2+1))),"min", MIN(INDIRECT(ADDRESS(38+3,EA$2+1,,,"Instances") &amp; ":" &amp; ADDRESS(38+3,EA$2+1))),"max", MAX(INDIRECT(ADDRESS(38+3,EA$2+1,,,"Instances") &amp; ":" &amp; ADDRESS(38+3,EA$2+1))),"diff", MAX(INDIRECT(ADDRESS(38+3,EA$2+1,,,"Instances") &amp; ":" &amp; ADDRESS(38+3,EA$2+1)))-MIN(INDIRECT(ADDRESS(38+3,EA$2+1,,,"Instances") &amp; ":" &amp; ADDRESS(38+3,EA$2+1))))</f>
        <v>0</v>
      </c>
      <c r="EB43">
        <f>IFERROR(SMALL(EA5:EA105,ROW()-ROW($EB$5)+1),"")</f>
        <v>0</v>
      </c>
      <c r="ED43">
        <f>IFERROR(SUM(EB5:EB43),"")</f>
        <v>0</v>
      </c>
      <c r="EE43" cm="1">
        <f t="array" ref="EE43">_xlfn.SWITCH(Charts!$B$3,"average", AVERAGE(INDIRECT(ADDRESS(38+3,EE$2+1,,,"Instances") &amp; ":" &amp; ADDRESS(38+3,EE$2+1))),"median", MEDIAN(INDIRECT(ADDRESS(38+3,EE$2+1,,,"Instances") &amp; ":" &amp; ADDRESS(38+3,EE$2+1))),"min", MIN(INDIRECT(ADDRESS(38+3,EE$2+1,,,"Instances") &amp; ":" &amp; ADDRESS(38+3,EE$2+1))),"max", MAX(INDIRECT(ADDRESS(38+3,EE$2+1,,,"Instances") &amp; ":" &amp; ADDRESS(38+3,EE$2+1))),"diff", MAX(INDIRECT(ADDRESS(38+3,EE$2+1,,,"Instances") &amp; ":" &amp; ADDRESS(38+3,EE$2+1)))-MIN(INDIRECT(ADDRESS(38+3,EE$2+1,,,"Instances") &amp; ":" &amp; ADDRESS(38+3,EE$2+1))))</f>
        <v>0</v>
      </c>
      <c r="EF43">
        <f>IFERROR(SMALL(EE5:EE105,ROW()-ROW($EF$5)+1),"")</f>
        <v>0</v>
      </c>
      <c r="EH43">
        <f>IFERROR(SUM(EF5:EF43),"")</f>
        <v>0</v>
      </c>
      <c r="EI43" cm="1">
        <f t="array" ref="EI43">_xlfn.SWITCH(Charts!$B$3,"average", AVERAGE(INDIRECT(ADDRESS(38+3,EI$2+1,,,"Instances") &amp; ":" &amp; ADDRESS(38+3,EI$2+1))),"median", MEDIAN(INDIRECT(ADDRESS(38+3,EI$2+1,,,"Instances") &amp; ":" &amp; ADDRESS(38+3,EI$2+1))),"min", MIN(INDIRECT(ADDRESS(38+3,EI$2+1,,,"Instances") &amp; ":" &amp; ADDRESS(38+3,EI$2+1))),"max", MAX(INDIRECT(ADDRESS(38+3,EI$2+1,,,"Instances") &amp; ":" &amp; ADDRESS(38+3,EI$2+1))),"diff", MAX(INDIRECT(ADDRESS(38+3,EI$2+1,,,"Instances") &amp; ":" &amp; ADDRESS(38+3,EI$2+1)))-MIN(INDIRECT(ADDRESS(38+3,EI$2+1,,,"Instances") &amp; ":" &amp; ADDRESS(38+3,EI$2+1))))</f>
        <v>0</v>
      </c>
      <c r="EJ43">
        <f>IFERROR(SMALL(EI5:EI105,ROW()-ROW($EJ$5)+1),"")</f>
        <v>0</v>
      </c>
      <c r="EL43">
        <f>IFERROR(SUM(EJ5:EJ43),"")</f>
        <v>0</v>
      </c>
      <c r="EM43" cm="1">
        <f t="array" ref="EM43">_xlfn.SWITCH(Charts!$B$3,"average", AVERAGE(INDIRECT(ADDRESS(38+3,EM$2+1,,,"Instances") &amp; ":" &amp; ADDRESS(38+3,EM$2+1))),"median", MEDIAN(INDIRECT(ADDRESS(38+3,EM$2+1,,,"Instances") &amp; ":" &amp; ADDRESS(38+3,EM$2+1))),"min", MIN(INDIRECT(ADDRESS(38+3,EM$2+1,,,"Instances") &amp; ":" &amp; ADDRESS(38+3,EM$2+1))),"max", MAX(INDIRECT(ADDRESS(38+3,EM$2+1,,,"Instances") &amp; ":" &amp; ADDRESS(38+3,EM$2+1))),"diff", MAX(INDIRECT(ADDRESS(38+3,EM$2+1,,,"Instances") &amp; ":" &amp; ADDRESS(38+3,EM$2+1)))-MIN(INDIRECT(ADDRESS(38+3,EM$2+1,,,"Instances") &amp; ":" &amp; ADDRESS(38+3,EM$2+1))))</f>
        <v>0</v>
      </c>
      <c r="EN43">
        <f>IFERROR(SMALL(EM5:EM105,ROW()-ROW($EN$5)+1),"")</f>
        <v>0</v>
      </c>
      <c r="EP43">
        <f>IFERROR(SUM(EN5:EN43),"")</f>
        <v>0</v>
      </c>
      <c r="EQ43" cm="1">
        <f t="array" ref="EQ43">_xlfn.SWITCH(Charts!$B$3,"average", AVERAGE(INDIRECT(ADDRESS(38+3,EQ$2+1,,,"Instances") &amp; ":" &amp; ADDRESS(38+3,EQ$2+1))),"median", MEDIAN(INDIRECT(ADDRESS(38+3,EQ$2+1,,,"Instances") &amp; ":" &amp; ADDRESS(38+3,EQ$2+1))),"min", MIN(INDIRECT(ADDRESS(38+3,EQ$2+1,,,"Instances") &amp; ":" &amp; ADDRESS(38+3,EQ$2+1))),"max", MAX(INDIRECT(ADDRESS(38+3,EQ$2+1,,,"Instances") &amp; ":" &amp; ADDRESS(38+3,EQ$2+1))),"diff", MAX(INDIRECT(ADDRESS(38+3,EQ$2+1,,,"Instances") &amp; ":" &amp; ADDRESS(38+3,EQ$2+1)))-MIN(INDIRECT(ADDRESS(38+3,EQ$2+1,,,"Instances") &amp; ":" &amp; ADDRESS(38+3,EQ$2+1))))</f>
        <v>0</v>
      </c>
      <c r="ER43">
        <f>IFERROR(SMALL(EQ5:EQ105,ROW()-ROW($ER$5)+1),"")</f>
        <v>0</v>
      </c>
      <c r="ET43">
        <f>IFERROR(SUM(ER5:ER43),"")</f>
        <v>0</v>
      </c>
      <c r="EU43" cm="1">
        <f t="array" ref="EU43">_xlfn.SWITCH(Charts!$B$3,"average", AVERAGE(INDIRECT(ADDRESS(38+3,EU$2+1,,,"Instances") &amp; ":" &amp; ADDRESS(38+3,EU$2+1))),"median", MEDIAN(INDIRECT(ADDRESS(38+3,EU$2+1,,,"Instances") &amp; ":" &amp; ADDRESS(38+3,EU$2+1))),"min", MIN(INDIRECT(ADDRESS(38+3,EU$2+1,,,"Instances") &amp; ":" &amp; ADDRESS(38+3,EU$2+1))),"max", MAX(INDIRECT(ADDRESS(38+3,EU$2+1,,,"Instances") &amp; ":" &amp; ADDRESS(38+3,EU$2+1))),"diff", MAX(INDIRECT(ADDRESS(38+3,EU$2+1,,,"Instances") &amp; ":" &amp; ADDRESS(38+3,EU$2+1)))-MIN(INDIRECT(ADDRESS(38+3,EU$2+1,,,"Instances") &amp; ":" &amp; ADDRESS(38+3,EU$2+1))))</f>
        <v>0</v>
      </c>
      <c r="EV43">
        <f>IFERROR(SMALL(EU5:EU105,ROW()-ROW($EV$5)+1),"")</f>
        <v>0</v>
      </c>
      <c r="EX43">
        <f>IFERROR(SUM(EV5:EV43),"")</f>
        <v>0</v>
      </c>
      <c r="EY43" cm="1">
        <f t="array" ref="EY43">_xlfn.SWITCH(Charts!$B$3,"average", AVERAGE(INDIRECT(ADDRESS(38+3,EY$2+1,,,"Instances") &amp; ":" &amp; ADDRESS(38+3,EY$2+1))),"median", MEDIAN(INDIRECT(ADDRESS(38+3,EY$2+1,,,"Instances") &amp; ":" &amp; ADDRESS(38+3,EY$2+1))),"min", MIN(INDIRECT(ADDRESS(38+3,EY$2+1,,,"Instances") &amp; ":" &amp; ADDRESS(38+3,EY$2+1))),"max", MAX(INDIRECT(ADDRESS(38+3,EY$2+1,,,"Instances") &amp; ":" &amp; ADDRESS(38+3,EY$2+1))),"diff", MAX(INDIRECT(ADDRESS(38+3,EY$2+1,,,"Instances") &amp; ":" &amp; ADDRESS(38+3,EY$2+1)))-MIN(INDIRECT(ADDRESS(38+3,EY$2+1,,,"Instances") &amp; ":" &amp; ADDRESS(38+3,EY$2+1))))</f>
        <v>0</v>
      </c>
      <c r="EZ43">
        <f>IFERROR(SMALL(EY5:EY105,ROW()-ROW($EZ$5)+1),"")</f>
        <v>0</v>
      </c>
      <c r="FB43">
        <f>IFERROR(SUM(EZ5:EZ43),"")</f>
        <v>0</v>
      </c>
      <c r="FC43" cm="1">
        <f t="array" ref="FC43">_xlfn.SWITCH(Charts!$B$3,"average", AVERAGE(INDIRECT(ADDRESS(38+3,FC$2+1,,,"Instances") &amp; ":" &amp; ADDRESS(38+3,FC$2+1))),"median", MEDIAN(INDIRECT(ADDRESS(38+3,FC$2+1,,,"Instances") &amp; ":" &amp; ADDRESS(38+3,FC$2+1))),"min", MIN(INDIRECT(ADDRESS(38+3,FC$2+1,,,"Instances") &amp; ":" &amp; ADDRESS(38+3,FC$2+1))),"max", MAX(INDIRECT(ADDRESS(38+3,FC$2+1,,,"Instances") &amp; ":" &amp; ADDRESS(38+3,FC$2+1))),"diff", MAX(INDIRECT(ADDRESS(38+3,FC$2+1,,,"Instances") &amp; ":" &amp; ADDRESS(38+3,FC$2+1)))-MIN(INDIRECT(ADDRESS(38+3,FC$2+1,,,"Instances") &amp; ":" &amp; ADDRESS(38+3,FC$2+1))))</f>
        <v>0</v>
      </c>
      <c r="FD43">
        <f>IFERROR(SMALL(FC5:FC105,ROW()-ROW($FD$5)+1),"")</f>
        <v>0</v>
      </c>
      <c r="FF43">
        <f>IFERROR(SUM(FD5:FD43),"")</f>
        <v>0</v>
      </c>
      <c r="FG43" cm="1">
        <f t="array" ref="FG43">_xlfn.SWITCH(Charts!$B$3,"average", AVERAGE(INDIRECT(ADDRESS(38+3,FG$2+1,,,"Instances") &amp; ":" &amp; ADDRESS(38+3,FG$2+1))),"median", MEDIAN(INDIRECT(ADDRESS(38+3,FG$2+1,,,"Instances") &amp; ":" &amp; ADDRESS(38+3,FG$2+1))),"min", MIN(INDIRECT(ADDRESS(38+3,FG$2+1,,,"Instances") &amp; ":" &amp; ADDRESS(38+3,FG$2+1))),"max", MAX(INDIRECT(ADDRESS(38+3,FG$2+1,,,"Instances") &amp; ":" &amp; ADDRESS(38+3,FG$2+1))),"diff", MAX(INDIRECT(ADDRESS(38+3,FG$2+1,,,"Instances") &amp; ":" &amp; ADDRESS(38+3,FG$2+1)))-MIN(INDIRECT(ADDRESS(38+3,FG$2+1,,,"Instances") &amp; ":" &amp; ADDRESS(38+3,FG$2+1))))</f>
        <v>0</v>
      </c>
      <c r="FH43">
        <f>IFERROR(SMALL(FG5:FG105,ROW()-ROW($FH$5)+1),"")</f>
        <v>0</v>
      </c>
      <c r="FJ43">
        <f>IFERROR(SUM(FH5:FH43),"")</f>
        <v>0</v>
      </c>
      <c r="FK43" cm="1">
        <f t="array" ref="FK43">_xlfn.SWITCH(Charts!$B$3,"average", AVERAGE(INDIRECT(ADDRESS(38+3,FK$2+1,,,"Instances") &amp; ":" &amp; ADDRESS(38+3,FK$2+1))),"median", MEDIAN(INDIRECT(ADDRESS(38+3,FK$2+1,,,"Instances") &amp; ":" &amp; ADDRESS(38+3,FK$2+1))),"min", MIN(INDIRECT(ADDRESS(38+3,FK$2+1,,,"Instances") &amp; ":" &amp; ADDRESS(38+3,FK$2+1))),"max", MAX(INDIRECT(ADDRESS(38+3,FK$2+1,,,"Instances") &amp; ":" &amp; ADDRESS(38+3,FK$2+1))),"diff", MAX(INDIRECT(ADDRESS(38+3,FK$2+1,,,"Instances") &amp; ":" &amp; ADDRESS(38+3,FK$2+1)))-MIN(INDIRECT(ADDRESS(38+3,FK$2+1,,,"Instances") &amp; ":" &amp; ADDRESS(38+3,FK$2+1))))</f>
        <v>0</v>
      </c>
      <c r="FL43">
        <f>IFERROR(SMALL(FK5:FK105,ROW()-ROW($FL$5)+1),"")</f>
        <v>0</v>
      </c>
      <c r="FN43">
        <f>IFERROR(SUM(FL5:FL43),"")</f>
        <v>0</v>
      </c>
      <c r="FO43" cm="1">
        <f t="array" ref="FO43">_xlfn.SWITCH(Charts!$B$3,"average", AVERAGE(INDIRECT(ADDRESS(38+3,FO$2+1,,,"Instances") &amp; ":" &amp; ADDRESS(38+3,FO$2+1))),"median", MEDIAN(INDIRECT(ADDRESS(38+3,FO$2+1,,,"Instances") &amp; ":" &amp; ADDRESS(38+3,FO$2+1))),"min", MIN(INDIRECT(ADDRESS(38+3,FO$2+1,,,"Instances") &amp; ":" &amp; ADDRESS(38+3,FO$2+1))),"max", MAX(INDIRECT(ADDRESS(38+3,FO$2+1,,,"Instances") &amp; ":" &amp; ADDRESS(38+3,FO$2+1))),"diff", MAX(INDIRECT(ADDRESS(38+3,FO$2+1,,,"Instances") &amp; ":" &amp; ADDRESS(38+3,FO$2+1)))-MIN(INDIRECT(ADDRESS(38+3,FO$2+1,,,"Instances") &amp; ":" &amp; ADDRESS(38+3,FO$2+1))))</f>
        <v>0</v>
      </c>
      <c r="FP43">
        <f>IFERROR(SMALL(FO5:FO105,ROW()-ROW($FP$5)+1),"")</f>
        <v>0</v>
      </c>
      <c r="FR43">
        <f>IFERROR(SUM(FP5:FP43),"")</f>
        <v>0</v>
      </c>
      <c r="FS43" cm="1">
        <f t="array" ref="FS43">_xlfn.SWITCH(Charts!$B$3,"average", AVERAGE(INDIRECT(ADDRESS(38+3,FS$2+1,,,"Instances") &amp; ":" &amp; ADDRESS(38+3,FS$2+1))),"median", MEDIAN(INDIRECT(ADDRESS(38+3,FS$2+1,,,"Instances") &amp; ":" &amp; ADDRESS(38+3,FS$2+1))),"min", MIN(INDIRECT(ADDRESS(38+3,FS$2+1,,,"Instances") &amp; ":" &amp; ADDRESS(38+3,FS$2+1))),"max", MAX(INDIRECT(ADDRESS(38+3,FS$2+1,,,"Instances") &amp; ":" &amp; ADDRESS(38+3,FS$2+1))),"diff", MAX(INDIRECT(ADDRESS(38+3,FS$2+1,,,"Instances") &amp; ":" &amp; ADDRESS(38+3,FS$2+1)))-MIN(INDIRECT(ADDRESS(38+3,FS$2+1,,,"Instances") &amp; ":" &amp; ADDRESS(38+3,FS$2+1))))</f>
        <v>0</v>
      </c>
      <c r="FT43">
        <f>IFERROR(SMALL(FS5:FS105,ROW()-ROW($FT$5)+1),"")</f>
        <v>0</v>
      </c>
      <c r="FV43">
        <f>IFERROR(SUM(FT5:FT43),"")</f>
        <v>0</v>
      </c>
      <c r="FW43" cm="1">
        <f t="array" ref="FW43">_xlfn.SWITCH(Charts!$B$3,"average", AVERAGE(INDIRECT(ADDRESS(38+3,FW$2+1,,,"Instances") &amp; ":" &amp; ADDRESS(38+3,FW$2+1))),"median", MEDIAN(INDIRECT(ADDRESS(38+3,FW$2+1,,,"Instances") &amp; ":" &amp; ADDRESS(38+3,FW$2+1))),"min", MIN(INDIRECT(ADDRESS(38+3,FW$2+1,,,"Instances") &amp; ":" &amp; ADDRESS(38+3,FW$2+1))),"max", MAX(INDIRECT(ADDRESS(38+3,FW$2+1,,,"Instances") &amp; ":" &amp; ADDRESS(38+3,FW$2+1))),"diff", MAX(INDIRECT(ADDRESS(38+3,FW$2+1,,,"Instances") &amp; ":" &amp; ADDRESS(38+3,FW$2+1)))-MIN(INDIRECT(ADDRESS(38+3,FW$2+1,,,"Instances") &amp; ":" &amp; ADDRESS(38+3,FW$2+1))))</f>
        <v>0</v>
      </c>
      <c r="FX43">
        <f>IFERROR(SMALL(FW5:FW105,ROW()-ROW($FX$5)+1),"")</f>
        <v>0</v>
      </c>
      <c r="FZ43">
        <f>IFERROR(SUM(FX5:FX43),"")</f>
        <v>0</v>
      </c>
      <c r="GA43" cm="1">
        <f t="array" ref="GA43">_xlfn.SWITCH(Charts!$B$3,"average", AVERAGE(INDIRECT(ADDRESS(38+3,GA$2+1,,,"Instances") &amp; ":" &amp; ADDRESS(38+3,GA$2+1))),"median", MEDIAN(INDIRECT(ADDRESS(38+3,GA$2+1,,,"Instances") &amp; ":" &amp; ADDRESS(38+3,GA$2+1))),"min", MIN(INDIRECT(ADDRESS(38+3,GA$2+1,,,"Instances") &amp; ":" &amp; ADDRESS(38+3,GA$2+1))),"max", MAX(INDIRECT(ADDRESS(38+3,GA$2+1,,,"Instances") &amp; ":" &amp; ADDRESS(38+3,GA$2+1))),"diff", MAX(INDIRECT(ADDRESS(38+3,GA$2+1,,,"Instances") &amp; ":" &amp; ADDRESS(38+3,GA$2+1)))-MIN(INDIRECT(ADDRESS(38+3,GA$2+1,,,"Instances") &amp; ":" &amp; ADDRESS(38+3,GA$2+1))))</f>
        <v>0</v>
      </c>
      <c r="GB43">
        <f>IFERROR(SMALL(GA5:GA105,ROW()-ROW($GB$5)+1),"")</f>
        <v>0</v>
      </c>
      <c r="GD43">
        <f>IFERROR(SUM(GB5:GB43),"")</f>
        <v>0</v>
      </c>
      <c r="GE43" cm="1">
        <f t="array" ref="GE43">_xlfn.SWITCH(Charts!$B$3,"average", AVERAGE(INDIRECT(ADDRESS(38+3,GE$2+1,,,"Instances") &amp; ":" &amp; ADDRESS(38+3,GE$2+1))),"median", MEDIAN(INDIRECT(ADDRESS(38+3,GE$2+1,,,"Instances") &amp; ":" &amp; ADDRESS(38+3,GE$2+1))),"min", MIN(INDIRECT(ADDRESS(38+3,GE$2+1,,,"Instances") &amp; ":" &amp; ADDRESS(38+3,GE$2+1))),"max", MAX(INDIRECT(ADDRESS(38+3,GE$2+1,,,"Instances") &amp; ":" &amp; ADDRESS(38+3,GE$2+1))),"diff", MAX(INDIRECT(ADDRESS(38+3,GE$2+1,,,"Instances") &amp; ":" &amp; ADDRESS(38+3,GE$2+1)))-MIN(INDIRECT(ADDRESS(38+3,GE$2+1,,,"Instances") &amp; ":" &amp; ADDRESS(38+3,GE$2+1))))</f>
        <v>0</v>
      </c>
      <c r="GF43">
        <f>IFERROR(SMALL(GE5:GE105,ROW()-ROW($GF$5)+1),"")</f>
        <v>0</v>
      </c>
      <c r="GH43">
        <f>IFERROR(SUM(GF5:GF43),"")</f>
        <v>0</v>
      </c>
      <c r="GI43" cm="1">
        <f t="array" ref="GI43">_xlfn.SWITCH(Charts!$B$3,"average", AVERAGE(INDIRECT(ADDRESS(38+3,GI$2+1,,,"Instances") &amp; ":" &amp; ADDRESS(38+3,GI$2+1))),"median", MEDIAN(INDIRECT(ADDRESS(38+3,GI$2+1,,,"Instances") &amp; ":" &amp; ADDRESS(38+3,GI$2+1))),"min", MIN(INDIRECT(ADDRESS(38+3,GI$2+1,,,"Instances") &amp; ":" &amp; ADDRESS(38+3,GI$2+1))),"max", MAX(INDIRECT(ADDRESS(38+3,GI$2+1,,,"Instances") &amp; ":" &amp; ADDRESS(38+3,GI$2+1))),"diff", MAX(INDIRECT(ADDRESS(38+3,GI$2+1,,,"Instances") &amp; ":" &amp; ADDRESS(38+3,GI$2+1)))-MIN(INDIRECT(ADDRESS(38+3,GI$2+1,,,"Instances") &amp; ":" &amp; ADDRESS(38+3,GI$2+1))))</f>
        <v>0</v>
      </c>
      <c r="GJ43">
        <f>IFERROR(SMALL(GI5:GI105,ROW()-ROW($GJ$5)+1),"")</f>
        <v>0</v>
      </c>
      <c r="GL43">
        <f>IFERROR(SUM(GJ5:GJ43),"")</f>
        <v>0</v>
      </c>
      <c r="GM43" cm="1">
        <f t="array" ref="GM43">_xlfn.SWITCH(Charts!$B$3,"average", AVERAGE(INDIRECT(ADDRESS(38+3,GM$2+1,,,"Instances") &amp; ":" &amp; ADDRESS(38+3,GM$2+1))),"median", MEDIAN(INDIRECT(ADDRESS(38+3,GM$2+1,,,"Instances") &amp; ":" &amp; ADDRESS(38+3,GM$2+1))),"min", MIN(INDIRECT(ADDRESS(38+3,GM$2+1,,,"Instances") &amp; ":" &amp; ADDRESS(38+3,GM$2+1))),"max", MAX(INDIRECT(ADDRESS(38+3,GM$2+1,,,"Instances") &amp; ":" &amp; ADDRESS(38+3,GM$2+1))),"diff", MAX(INDIRECT(ADDRESS(38+3,GM$2+1,,,"Instances") &amp; ":" &amp; ADDRESS(38+3,GM$2+1)))-MIN(INDIRECT(ADDRESS(38+3,GM$2+1,,,"Instances") &amp; ":" &amp; ADDRESS(38+3,GM$2+1))))</f>
        <v>0</v>
      </c>
      <c r="GN43">
        <f>IFERROR(SMALL(GM5:GM105,ROW()-ROW($GN$5)+1),"")</f>
        <v>0</v>
      </c>
      <c r="GP43">
        <f>IFERROR(SUM(GN5:GN43),"")</f>
        <v>0</v>
      </c>
      <c r="GQ43" cm="1">
        <f t="array" ref="GQ43">_xlfn.SWITCH(Charts!$B$3,"average", AVERAGE(INDIRECT(ADDRESS(38+3,GQ$2+1,,,"Instances") &amp; ":" &amp; ADDRESS(38+3,GQ$2+1))),"median", MEDIAN(INDIRECT(ADDRESS(38+3,GQ$2+1,,,"Instances") &amp; ":" &amp; ADDRESS(38+3,GQ$2+1))),"min", MIN(INDIRECT(ADDRESS(38+3,GQ$2+1,,,"Instances") &amp; ":" &amp; ADDRESS(38+3,GQ$2+1))),"max", MAX(INDIRECT(ADDRESS(38+3,GQ$2+1,,,"Instances") &amp; ":" &amp; ADDRESS(38+3,GQ$2+1))),"diff", MAX(INDIRECT(ADDRESS(38+3,GQ$2+1,,,"Instances") &amp; ":" &amp; ADDRESS(38+3,GQ$2+1)))-MIN(INDIRECT(ADDRESS(38+3,GQ$2+1,,,"Instances") &amp; ":" &amp; ADDRESS(38+3,GQ$2+1))))</f>
        <v>0</v>
      </c>
      <c r="GR43">
        <f>IFERROR(SMALL(GQ5:GQ105,ROW()-ROW($GR$5)+1),"")</f>
        <v>0</v>
      </c>
      <c r="GT43">
        <f>IFERROR(SUM(GR5:GR43),"")</f>
        <v>0</v>
      </c>
      <c r="GU43" cm="1">
        <f t="array" ref="GU43">_xlfn.SWITCH(Charts!$B$3,"average", AVERAGE(INDIRECT(ADDRESS(38+3,GU$2+1,,,"Instances") &amp; ":" &amp; ADDRESS(38+3,GU$2+1))),"median", MEDIAN(INDIRECT(ADDRESS(38+3,GU$2+1,,,"Instances") &amp; ":" &amp; ADDRESS(38+3,GU$2+1))),"min", MIN(INDIRECT(ADDRESS(38+3,GU$2+1,,,"Instances") &amp; ":" &amp; ADDRESS(38+3,GU$2+1))),"max", MAX(INDIRECT(ADDRESS(38+3,GU$2+1,,,"Instances") &amp; ":" &amp; ADDRESS(38+3,GU$2+1))),"diff", MAX(INDIRECT(ADDRESS(38+3,GU$2+1,,,"Instances") &amp; ":" &amp; ADDRESS(38+3,GU$2+1)))-MIN(INDIRECT(ADDRESS(38+3,GU$2+1,,,"Instances") &amp; ":" &amp; ADDRESS(38+3,GU$2+1))))</f>
        <v>0</v>
      </c>
      <c r="GV43">
        <f>IFERROR(SMALL(GU5:GU105,ROW()-ROW($GV$5)+1),"")</f>
        <v>0</v>
      </c>
      <c r="GX43">
        <f>IFERROR(SUM(GV5:GV43),"")</f>
        <v>0</v>
      </c>
      <c r="GY43" cm="1">
        <f t="array" ref="GY43">_xlfn.SWITCH(Charts!$B$3,"average", AVERAGE(INDIRECT(ADDRESS(38+3,GY$2+1,,,"Instances") &amp; ":" &amp; ADDRESS(38+3,GY$2+1))),"median", MEDIAN(INDIRECT(ADDRESS(38+3,GY$2+1,,,"Instances") &amp; ":" &amp; ADDRESS(38+3,GY$2+1))),"min", MIN(INDIRECT(ADDRESS(38+3,GY$2+1,,,"Instances") &amp; ":" &amp; ADDRESS(38+3,GY$2+1))),"max", MAX(INDIRECT(ADDRESS(38+3,GY$2+1,,,"Instances") &amp; ":" &amp; ADDRESS(38+3,GY$2+1))),"diff", MAX(INDIRECT(ADDRESS(38+3,GY$2+1,,,"Instances") &amp; ":" &amp; ADDRESS(38+3,GY$2+1)))-MIN(INDIRECT(ADDRESS(38+3,GY$2+1,,,"Instances") &amp; ":" &amp; ADDRESS(38+3,GY$2+1))))</f>
        <v>0</v>
      </c>
      <c r="GZ43">
        <f>IFERROR(SMALL(GY5:GY105,ROW()-ROW($GZ$5)+1),"")</f>
        <v>0</v>
      </c>
      <c r="HB43">
        <f>IFERROR(SUM(GZ5:GZ43),"")</f>
        <v>0</v>
      </c>
      <c r="HC43" cm="1">
        <f t="array" ref="HC43">_xlfn.SWITCH(Charts!$B$3,"average", AVERAGE(INDIRECT(ADDRESS(38+3,HC$2+1,,,"Instances") &amp; ":" &amp; ADDRESS(38+3,HC$2+1))),"median", MEDIAN(INDIRECT(ADDRESS(38+3,HC$2+1,,,"Instances") &amp; ":" &amp; ADDRESS(38+3,HC$2+1))),"min", MIN(INDIRECT(ADDRESS(38+3,HC$2+1,,,"Instances") &amp; ":" &amp; ADDRESS(38+3,HC$2+1))),"max", MAX(INDIRECT(ADDRESS(38+3,HC$2+1,,,"Instances") &amp; ":" &amp; ADDRESS(38+3,HC$2+1))),"diff", MAX(INDIRECT(ADDRESS(38+3,HC$2+1,,,"Instances") &amp; ":" &amp; ADDRESS(38+3,HC$2+1)))-MIN(INDIRECT(ADDRESS(38+3,HC$2+1,,,"Instances") &amp; ":" &amp; ADDRESS(38+3,HC$2+1))))</f>
        <v>0</v>
      </c>
      <c r="HD43">
        <f>IFERROR(SMALL(HC5:HC105,ROW()-ROW($HD$5)+1),"")</f>
        <v>0</v>
      </c>
      <c r="HF43">
        <f>IFERROR(SUM(HD5:HD43),"")</f>
        <v>0</v>
      </c>
      <c r="HI43">
        <f>IF(Charts!$B$3="none",E555,IF(DG555="",NA(),DG555))</f>
        <v>0</v>
      </c>
      <c r="HJ43">
        <f>IF(Charts!$B$3="none",F555,IF(DH555="",NA(),DH555))</f>
        <v>0</v>
      </c>
      <c r="HK43">
        <f>IF(Charts!$B$3="none",G555,IF(DI555="",NA(),DI555))</f>
        <v>0</v>
      </c>
      <c r="HL43">
        <f>IF(Charts!$B$3="none",H555,IF(DJ555="",NA(),DJ555))</f>
        <v>0</v>
      </c>
      <c r="HM43">
        <f>IF(Charts!$B$3="none",I555,IF(DK555="",NA(),DK555))</f>
        <v>0</v>
      </c>
      <c r="HN43">
        <f>IF(Charts!$B$3="none",J555,IF(DL555="",NA(),DL555))</f>
        <v>0</v>
      </c>
      <c r="HO43">
        <f>IF(Charts!$B$3="none",K555,IF(DM555="",NA(),DM555))</f>
        <v>0</v>
      </c>
      <c r="HP43">
        <f>IF(Charts!$B$3="none",L555,IF(DN555="",NA(),DN555))</f>
        <v>0</v>
      </c>
      <c r="HQ43">
        <f>IF(Charts!$B$3="none",M555,IF(DO555="",NA(),DO555))</f>
        <v>0</v>
      </c>
      <c r="HR43">
        <f>IF(Charts!$B$3="none",N555,IF(DP555="",NA(),DP555))</f>
        <v>0</v>
      </c>
      <c r="HS43">
        <f>IF(Charts!$B$3="none",O555,IF(DQ555="",NA(),DQ555))</f>
        <v>0</v>
      </c>
      <c r="HT43">
        <f>IF(Charts!$B$3="none",P555,IF(DR555="",NA(),DR555))</f>
        <v>0</v>
      </c>
      <c r="HU43">
        <f>IF(Charts!$B$3="none",Q555,IF(DS555="",NA(),DS555))</f>
        <v>0</v>
      </c>
      <c r="HV43">
        <f>IF(Charts!$B$3="none",R555,IF(DT555="",NA(),DT555))</f>
        <v>0</v>
      </c>
      <c r="HW43">
        <f>IF(Charts!$B$3="none",S555,IF(DU555="",NA(),DU555))</f>
        <v>0</v>
      </c>
      <c r="HX43">
        <f>IF(Charts!$B$3="none",T555,IF(DV555="",NA(),DV555))</f>
        <v>0</v>
      </c>
      <c r="HY43">
        <f>IF(Charts!$B$3="none",U555,IF(DW555="",NA(),DW555))</f>
        <v>0</v>
      </c>
      <c r="HZ43">
        <f>IF(Charts!$B$3="none",V555,IF(DX555="",NA(),DX555))</f>
        <v>0</v>
      </c>
      <c r="IA43">
        <f>IF(Charts!$B$3="none",W555,IF(DY555="",NA(),DY555))</f>
        <v>0</v>
      </c>
      <c r="IB43">
        <f>IF(Charts!$B$3="none",X555,IF(DZ555="",NA(),DZ555))</f>
        <v>0</v>
      </c>
      <c r="IC43">
        <f>IF(Charts!$B$3="none",Y555,IF(EA555="",NA(),EA555))</f>
        <v>0</v>
      </c>
      <c r="ID43">
        <f>IF(Charts!$B$3="none",Z555,IF(EB555="",NA(),EB555))</f>
        <v>0</v>
      </c>
      <c r="IE43">
        <f>IF(Charts!$B$3="none",AA555,IF(EC555="",NA(),EC555))</f>
        <v>0</v>
      </c>
      <c r="IF43">
        <f>IF(Charts!$B$3="none",AB555,IF(ED555="",NA(),ED555))</f>
        <v>0</v>
      </c>
      <c r="IG43">
        <f>IF(Charts!$B$3="none",AC555,IF(EE555="",NA(),EE555))</f>
        <v>0</v>
      </c>
      <c r="IH43">
        <f>IF(Charts!$B$3="none",AD555,IF(EF555="",NA(),EF555))</f>
        <v>0</v>
      </c>
      <c r="II43">
        <f>IF(Charts!$B$3="none",AE555,IF(EG555="",NA(),EG555))</f>
        <v>0</v>
      </c>
      <c r="IJ43">
        <f>IF(Charts!$B$3="none",AF555,IF(EH555="",NA(),EH555))</f>
        <v>0</v>
      </c>
      <c r="IK43">
        <f>IF(Charts!$B$3="none",AG555,IF(EI555="",NA(),EI555))</f>
        <v>0</v>
      </c>
      <c r="IL43">
        <f>IF(Charts!$B$3="none",AH555,IF(EJ555="",NA(),EJ555))</f>
        <v>0</v>
      </c>
      <c r="IM43">
        <f>IF(Charts!$B$3="none",AI555,IF(EK555="",NA(),EK555))</f>
        <v>0</v>
      </c>
      <c r="IN43">
        <f>IF(Charts!$B$3="none",AJ555,IF(EL555="",NA(),EL555))</f>
        <v>0</v>
      </c>
      <c r="IO43">
        <f>IF(Charts!$B$3="none",AK555,IF(EM555="",NA(),EM555))</f>
        <v>0</v>
      </c>
      <c r="IP43">
        <f>IF(Charts!$B$3="none",AL555,IF(EN555="",NA(),EN555))</f>
        <v>0</v>
      </c>
      <c r="IQ43">
        <f>IF(Charts!$B$3="none",AM555,IF(EO555="",NA(),EO555))</f>
        <v>0</v>
      </c>
      <c r="IR43">
        <f>IF(Charts!$B$3="none",AN555,IF(EP555="",NA(),EP555))</f>
        <v>0</v>
      </c>
      <c r="IS43">
        <f>IF(Charts!$B$3="none",AO555,IF(EQ555="",NA(),EQ555))</f>
        <v>0</v>
      </c>
      <c r="IT43">
        <f>IF(Charts!$B$3="none",AP555,IF(ER555="",NA(),ER555))</f>
        <v>0</v>
      </c>
      <c r="IU43">
        <f>IF(Charts!$B$3="none",AQ555,IF(ES555="",NA(),ES555))</f>
        <v>0</v>
      </c>
      <c r="IV43">
        <f>IF(Charts!$B$3="none",AR555,IF(ET555="",NA(),ET555))</f>
        <v>0</v>
      </c>
      <c r="IW43">
        <f>IF(Charts!$B$3="none",AS555,IF(EU555="",NA(),EU555))</f>
        <v>0</v>
      </c>
      <c r="IX43">
        <f>IF(Charts!$B$3="none",AT555,IF(EV555="",NA(),EV555))</f>
        <v>0</v>
      </c>
      <c r="IY43">
        <f>IF(Charts!$B$3="none",AU555,IF(EW555="",NA(),EW555))</f>
        <v>0</v>
      </c>
      <c r="IZ43">
        <f>IF(Charts!$B$3="none",AV555,IF(EX555="",NA(),EX555))</f>
        <v>0</v>
      </c>
      <c r="JA43">
        <f>IF(Charts!$B$3="none",AW555,IF(EY555="",NA(),EY555))</f>
        <v>0</v>
      </c>
      <c r="JB43">
        <f>IF(Charts!$B$3="none",AX555,IF(EZ555="",NA(),EZ555))</f>
        <v>0</v>
      </c>
      <c r="JC43">
        <f>IF(Charts!$B$3="none",AY555,IF(FA555="",NA(),FA555))</f>
        <v>0</v>
      </c>
      <c r="JD43">
        <f>IF(Charts!$B$3="none",AZ555,IF(FB555="",NA(),FB555))</f>
        <v>0</v>
      </c>
      <c r="JE43">
        <f>IF(Charts!$B$3="none",BA555,IF(FC555="",NA(),FC555))</f>
        <v>0</v>
      </c>
      <c r="JF43">
        <f>IF(Charts!$B$3="none",BB555,IF(FD555="",NA(),FD555))</f>
        <v>0</v>
      </c>
      <c r="JG43">
        <f>IF(Charts!$B$3="none",BC555,IF(FE555="",NA(),FE555))</f>
        <v>0</v>
      </c>
      <c r="JH43">
        <f>IF(Charts!$B$3="none",BD555,IF(FF555="",NA(),FF555))</f>
        <v>0</v>
      </c>
      <c r="JI43">
        <f>IF(Charts!$B$3="none",BE555,IF(FG555="",NA(),FG555))</f>
        <v>0</v>
      </c>
      <c r="JJ43">
        <f>IF(Charts!$B$3="none",BF555,IF(FH555="",NA(),FH555))</f>
        <v>0</v>
      </c>
      <c r="JK43">
        <f>IF(Charts!$B$3="none",BG555,IF(FI555="",NA(),FI555))</f>
        <v>0</v>
      </c>
      <c r="JL43">
        <f>IF(Charts!$B$3="none",BH555,IF(FJ555="",NA(),FJ555))</f>
        <v>0</v>
      </c>
      <c r="JM43">
        <f>IF(Charts!$B$3="none",BI555,IF(FK555="",NA(),FK555))</f>
        <v>0</v>
      </c>
      <c r="JN43">
        <f>IF(Charts!$B$3="none",BJ555,IF(FL555="",NA(),FL555))</f>
        <v>0</v>
      </c>
      <c r="JO43">
        <f>IF(Charts!$B$3="none",BK555,IF(FM555="",NA(),FM555))</f>
        <v>0</v>
      </c>
      <c r="JP43">
        <f>IF(Charts!$B$3="none",BL555,IF(FN555="",NA(),FN555))</f>
        <v>0</v>
      </c>
      <c r="JQ43">
        <f>IF(Charts!$B$3="none",BM555,IF(FO555="",NA(),FO555))</f>
        <v>0</v>
      </c>
      <c r="JR43">
        <f>IF(Charts!$B$3="none",BN555,IF(FP555="",NA(),FP555))</f>
        <v>0</v>
      </c>
      <c r="JS43">
        <f>IF(Charts!$B$3="none",BO555,IF(FQ555="",NA(),FQ555))</f>
        <v>0</v>
      </c>
      <c r="JT43">
        <f>IF(Charts!$B$3="none",BP555,IF(FR555="",NA(),FR555))</f>
        <v>0</v>
      </c>
      <c r="JU43">
        <f>IF(Charts!$B$3="none",BQ555,IF(FS555="",NA(),FS555))</f>
        <v>0</v>
      </c>
      <c r="JV43">
        <f>IF(Charts!$B$3="none",BR555,IF(FT555="",NA(),FT555))</f>
        <v>0</v>
      </c>
      <c r="JW43">
        <f>IF(Charts!$B$3="none",BS555,IF(FU555="",NA(),FU555))</f>
        <v>0</v>
      </c>
      <c r="JX43">
        <f>IF(Charts!$B$3="none",BT555,IF(FV555="",NA(),FV555))</f>
        <v>0</v>
      </c>
      <c r="JY43">
        <f>IF(Charts!$B$3="none",BU555,IF(FW555="",NA(),FW555))</f>
        <v>0</v>
      </c>
      <c r="JZ43">
        <f>IF(Charts!$B$3="none",BV555,IF(FX555="",NA(),FX555))</f>
        <v>0</v>
      </c>
      <c r="KA43">
        <f>IF(Charts!$B$3="none",BW555,IF(FY555="",NA(),FY555))</f>
        <v>0</v>
      </c>
      <c r="KB43">
        <f>IF(Charts!$B$3="none",BX555,IF(FZ555="",NA(),FZ555))</f>
        <v>0</v>
      </c>
      <c r="KC43">
        <f>IF(Charts!$B$3="none",BY555,IF(GA555="",NA(),GA555))</f>
        <v>0</v>
      </c>
      <c r="KD43">
        <f>IF(Charts!$B$3="none",BZ555,IF(GB555="",NA(),GB555))</f>
        <v>0</v>
      </c>
      <c r="KE43">
        <f>IF(Charts!$B$3="none",CA555,IF(GC555="",NA(),GC555))</f>
        <v>0</v>
      </c>
      <c r="KF43">
        <f>IF(Charts!$B$3="none",CB555,IF(GD555="",NA(),GD555))</f>
        <v>0</v>
      </c>
      <c r="KG43">
        <f>IF(Charts!$B$3="none",CC555,IF(GE555="",NA(),GE555))</f>
        <v>0</v>
      </c>
      <c r="KH43">
        <f>IF(Charts!$B$3="none",CD555,IF(GF555="",NA(),GF555))</f>
        <v>0</v>
      </c>
      <c r="KI43">
        <f>IF(Charts!$B$3="none",CE555,IF(GG555="",NA(),GG555))</f>
        <v>0</v>
      </c>
      <c r="KJ43">
        <f>IF(Charts!$B$3="none",CF555,IF(GH555="",NA(),GH555))</f>
        <v>0</v>
      </c>
      <c r="KK43">
        <f>IF(Charts!$B$3="none",CG555,IF(GI555="",NA(),GI555))</f>
        <v>0</v>
      </c>
      <c r="KL43">
        <f>IF(Charts!$B$3="none",CH555,IF(GJ555="",NA(),GJ555))</f>
        <v>0</v>
      </c>
      <c r="KM43">
        <f>IF(Charts!$B$3="none",CI555,IF(GK555="",NA(),GK555))</f>
        <v>0</v>
      </c>
      <c r="KN43">
        <f>IF(Charts!$B$3="none",CJ555,IF(GL555="",NA(),GL555))</f>
        <v>0</v>
      </c>
      <c r="KO43">
        <f>IF(Charts!$B$3="none",CK555,IF(GM555="",NA(),GM555))</f>
        <v>0</v>
      </c>
      <c r="KP43">
        <f>IF(Charts!$B$3="none",CL555,IF(GN555="",NA(),GN555))</f>
        <v>0</v>
      </c>
      <c r="KQ43">
        <f>IF(Charts!$B$3="none",CM555,IF(GO555="",NA(),GO555))</f>
        <v>0</v>
      </c>
      <c r="KR43">
        <f>IF(Charts!$B$3="none",CN555,IF(GP555="",NA(),GP555))</f>
        <v>0</v>
      </c>
      <c r="KS43">
        <f>IF(Charts!$B$3="none",CO555,IF(GQ555="",NA(),GQ555))</f>
        <v>0</v>
      </c>
      <c r="KT43">
        <f>IF(Charts!$B$3="none",CP555,IF(GR555="",NA(),GR555))</f>
        <v>0</v>
      </c>
      <c r="KU43">
        <f>IF(Charts!$B$3="none",CQ555,IF(GS555="",NA(),GS555))</f>
        <v>0</v>
      </c>
      <c r="KV43">
        <f>IF(Charts!$B$3="none",CR555,IF(GT555="",NA(),GT555))</f>
        <v>0</v>
      </c>
      <c r="KW43">
        <f>IF(Charts!$B$3="none",CS555,IF(GU555="",NA(),GU555))</f>
        <v>0</v>
      </c>
      <c r="KX43">
        <f>IF(Charts!$B$3="none",CT555,IF(GV555="",NA(),GV555))</f>
        <v>0</v>
      </c>
      <c r="KY43">
        <f>IF(Charts!$B$3="none",CU555,IF(GW555="",NA(),GW555))</f>
        <v>0</v>
      </c>
      <c r="KZ43">
        <f>IF(Charts!$B$3="none",CV555,IF(GX555="",NA(),GX555))</f>
        <v>0</v>
      </c>
      <c r="LA43">
        <f>IF(Charts!$B$3="none",CW555,IF(GY555="",NA(),GY555))</f>
        <v>0</v>
      </c>
      <c r="LB43">
        <f>IF(Charts!$B$3="none",CX555,IF(GZ555="",NA(),GZ555))</f>
        <v>0</v>
      </c>
      <c r="LC43">
        <f>IF(Charts!$B$3="none",CY555,IF(HA555="",NA(),HA555))</f>
        <v>0</v>
      </c>
      <c r="LD43">
        <f>IF(Charts!$B$3="none",CZ555,IF(HB555="",NA(),HB555))</f>
        <v>0</v>
      </c>
      <c r="LE43">
        <f>IF(Charts!$B$3="none",DA555,IF(HC555="",NA(),HC555))</f>
        <v>0</v>
      </c>
      <c r="LF43">
        <f>IF(Charts!$B$3="none",DB555,IF(HD555="",NA(),HD555))</f>
        <v>0</v>
      </c>
      <c r="LG43">
        <f>IF(Charts!$B$3="none",DC555,IF(HE555="",NA(),HE555))</f>
        <v>0</v>
      </c>
      <c r="LH43">
        <f>IF(Charts!$B$3="none",DD555,IF(HF555="",NA(),HF555))</f>
        <v>0</v>
      </c>
    </row>
    <row r="44" spans="4:320">
      <c r="D44">
        <v>40</v>
      </c>
      <c r="E44">
        <f>IF(INDIRECT(ADDRESS($D44+2,E$2+1,,,"Instances"))="","",INDIRECT(ADDRESS($D44+2,E$2+1,,,"Instances")))</f>
        <v>0</v>
      </c>
      <c r="F44">
        <f>IFERROR(SMALL(E5:E105,ROW()-ROW($F$5)+1),"")</f>
        <v>0</v>
      </c>
      <c r="H44">
        <f>IFERROR(SUM(F5:F44),"")</f>
        <v>0</v>
      </c>
      <c r="I44">
        <f>IF(INDIRECT(ADDRESS($D44+2,I$2+1,,,"Instances"))="","",INDIRECT(ADDRESS($D44+2,I$2+1,,,"Instances")))</f>
        <v>0</v>
      </c>
      <c r="J44">
        <f>IFERROR(SMALL(I5:I105,ROW()-ROW($J$5)+1),"")</f>
        <v>0</v>
      </c>
      <c r="L44">
        <f>IFERROR(SUM(J5:J44),"")</f>
        <v>0</v>
      </c>
      <c r="M44">
        <f>IF(INDIRECT(ADDRESS($D44+2,M$2+1,,,"Instances"))="","",INDIRECT(ADDRESS($D44+2,M$2+1,,,"Instances")))</f>
        <v>0</v>
      </c>
      <c r="N44">
        <f>IFERROR(SMALL(M5:M105,ROW()-ROW($N$5)+1),"")</f>
        <v>0</v>
      </c>
      <c r="P44">
        <f>IFERROR(SUM(N5:N44),"")</f>
        <v>0</v>
      </c>
      <c r="Q44">
        <f>IF(INDIRECT(ADDRESS($D44+2,Q$2+1,,,"Instances"))="","",INDIRECT(ADDRESS($D44+2,Q$2+1,,,"Instances")))</f>
        <v>0</v>
      </c>
      <c r="R44">
        <f>IFERROR(SMALL(Q5:Q105,ROW()-ROW($R$5)+1),"")</f>
        <v>0</v>
      </c>
      <c r="T44">
        <f>IFERROR(SUM(R5:R44),"")</f>
        <v>0</v>
      </c>
      <c r="U44">
        <f>IF(INDIRECT(ADDRESS($D44+2,U$2+1,,,"Instances"))="","",INDIRECT(ADDRESS($D44+2,U$2+1,,,"Instances")))</f>
        <v>0</v>
      </c>
      <c r="V44">
        <f>IFERROR(SMALL(U5:U105,ROW()-ROW($V$5)+1),"")</f>
        <v>0</v>
      </c>
      <c r="X44">
        <f>IFERROR(SUM(V5:V44),"")</f>
        <v>0</v>
      </c>
      <c r="Y44">
        <f>IF(INDIRECT(ADDRESS($D44+2,Y$2+1,,,"Instances"))="","",INDIRECT(ADDRESS($D44+2,Y$2+1,,,"Instances")))</f>
        <v>0</v>
      </c>
      <c r="Z44">
        <f>IFERROR(SMALL(Y5:Y105,ROW()-ROW($Z$5)+1),"")</f>
        <v>0</v>
      </c>
      <c r="AB44">
        <f>IFERROR(SUM(Z5:Z44),"")</f>
        <v>0</v>
      </c>
      <c r="AC44">
        <f>IF(INDIRECT(ADDRESS($D44+2,AC$2+1,,,"Instances"))="","",INDIRECT(ADDRESS($D44+2,AC$2+1,,,"Instances")))</f>
        <v>0</v>
      </c>
      <c r="AD44">
        <f>IFERROR(SMALL(AC5:AC105,ROW()-ROW($AD$5)+1),"")</f>
        <v>0</v>
      </c>
      <c r="AF44">
        <f>IFERROR(SUM(AD5:AD44),"")</f>
        <v>0</v>
      </c>
      <c r="AG44">
        <f>IF(INDIRECT(ADDRESS($D44+2,AG$2+1,,,"Instances"))="","",INDIRECT(ADDRESS($D44+2,AG$2+1,,,"Instances")))</f>
        <v>0</v>
      </c>
      <c r="AH44">
        <f>IFERROR(SMALL(AG5:AG105,ROW()-ROW($AH$5)+1),"")</f>
        <v>0</v>
      </c>
      <c r="AJ44">
        <f>IFERROR(SUM(AH5:AH44),"")</f>
        <v>0</v>
      </c>
      <c r="AK44">
        <f>IF(INDIRECT(ADDRESS($D44+2,AK$2+1,,,"Instances"))="","",INDIRECT(ADDRESS($D44+2,AK$2+1,,,"Instances")))</f>
        <v>0</v>
      </c>
      <c r="AL44">
        <f>IFERROR(SMALL(AK5:AK105,ROW()-ROW($AL$5)+1),"")</f>
        <v>0</v>
      </c>
      <c r="AN44">
        <f>IFERROR(SUM(AL5:AL44),"")</f>
        <v>0</v>
      </c>
      <c r="AO44">
        <f>IF(INDIRECT(ADDRESS($D44+2,AO$2+1,,,"Instances"))="","",INDIRECT(ADDRESS($D44+2,AO$2+1,,,"Instances")))</f>
        <v>0</v>
      </c>
      <c r="AP44">
        <f>IFERROR(SMALL(AO5:AO105,ROW()-ROW($AP$5)+1),"")</f>
        <v>0</v>
      </c>
      <c r="AR44">
        <f>IFERROR(SUM(AP5:AP44),"")</f>
        <v>0</v>
      </c>
      <c r="AS44">
        <f>IF(INDIRECT(ADDRESS($D44+2,AS$2+1,,,"Instances"))="","",INDIRECT(ADDRESS($D44+2,AS$2+1,,,"Instances")))</f>
        <v>0</v>
      </c>
      <c r="AT44">
        <f>IFERROR(SMALL(AS5:AS105,ROW()-ROW($AT$5)+1),"")</f>
        <v>0</v>
      </c>
      <c r="AV44">
        <f>IFERROR(SUM(AT5:AT44),"")</f>
        <v>0</v>
      </c>
      <c r="AW44">
        <f>IF(INDIRECT(ADDRESS($D44+2,AW$2+1,,,"Instances"))="","",INDIRECT(ADDRESS($D44+2,AW$2+1,,,"Instances")))</f>
        <v>0</v>
      </c>
      <c r="AX44">
        <f>IFERROR(SMALL(AW5:AW105,ROW()-ROW($AX$5)+1),"")</f>
        <v>0</v>
      </c>
      <c r="AZ44">
        <f>IFERROR(SUM(AX5:AX44),"")</f>
        <v>0</v>
      </c>
      <c r="BA44">
        <f>IF(INDIRECT(ADDRESS($D44+2,BA$2+1,,,"Instances"))="","",INDIRECT(ADDRESS($D44+2,BA$2+1,,,"Instances")))</f>
        <v>0</v>
      </c>
      <c r="BB44">
        <f>IFERROR(SMALL(BA5:BA105,ROW()-ROW($BB$5)+1),"")</f>
        <v>0</v>
      </c>
      <c r="BD44">
        <f>IFERROR(SUM(BB5:BB44),"")</f>
        <v>0</v>
      </c>
      <c r="BE44">
        <f>IF(INDIRECT(ADDRESS($D44+2,BE$2+1,,,"Instances"))="","",INDIRECT(ADDRESS($D44+2,BE$2+1,,,"Instances")))</f>
        <v>0</v>
      </c>
      <c r="BF44">
        <f>IFERROR(SMALL(BE5:BE105,ROW()-ROW($BF$5)+1),"")</f>
        <v>0</v>
      </c>
      <c r="BH44">
        <f>IFERROR(SUM(BF5:BF44),"")</f>
        <v>0</v>
      </c>
      <c r="BI44">
        <f>IF(INDIRECT(ADDRESS($D44+2,BI$2+1,,,"Instances"))="","",INDIRECT(ADDRESS($D44+2,BI$2+1,,,"Instances")))</f>
        <v>0</v>
      </c>
      <c r="BJ44">
        <f>IFERROR(SMALL(BI5:BI105,ROW()-ROW($BJ$5)+1),"")</f>
        <v>0</v>
      </c>
      <c r="BL44">
        <f>IFERROR(SUM(BJ5:BJ44),"")</f>
        <v>0</v>
      </c>
      <c r="BM44">
        <f>IF(INDIRECT(ADDRESS($D44+2,BM$2+1,,,"Instances"))="","",INDIRECT(ADDRESS($D44+2,BM$2+1,,,"Instances")))</f>
        <v>0</v>
      </c>
      <c r="BN44">
        <f>IFERROR(SMALL(BM5:BM105,ROW()-ROW($BN$5)+1),"")</f>
        <v>0</v>
      </c>
      <c r="BP44">
        <f>IFERROR(SUM(BN5:BN44),"")</f>
        <v>0</v>
      </c>
      <c r="BQ44">
        <f>IF(INDIRECT(ADDRESS($D44+2,BQ$2+1,,,"Instances"))="","",INDIRECT(ADDRESS($D44+2,BQ$2+1,,,"Instances")))</f>
        <v>0</v>
      </c>
      <c r="BR44">
        <f>IFERROR(SMALL(BQ5:BQ105,ROW()-ROW($BR$5)+1),"")</f>
        <v>0</v>
      </c>
      <c r="BT44">
        <f>IFERROR(SUM(BR5:BR44),"")</f>
        <v>0</v>
      </c>
      <c r="BU44">
        <f>IF(INDIRECT(ADDRESS($D44+2,BU$2+1,,,"Instances"))="","",INDIRECT(ADDRESS($D44+2,BU$2+1,,,"Instances")))</f>
        <v>0</v>
      </c>
      <c r="BV44">
        <f>IFERROR(SMALL(BU5:BU105,ROW()-ROW($BV$5)+1),"")</f>
        <v>0</v>
      </c>
      <c r="BX44">
        <f>IFERROR(SUM(BV5:BV44),"")</f>
        <v>0</v>
      </c>
      <c r="BY44">
        <f>IF(INDIRECT(ADDRESS($D44+2,BY$2+1,,,"Instances"))="","",INDIRECT(ADDRESS($D44+2,BY$2+1,,,"Instances")))</f>
        <v>0</v>
      </c>
      <c r="BZ44">
        <f>IFERROR(SMALL(BY5:BY105,ROW()-ROW($BZ$5)+1),"")</f>
        <v>0</v>
      </c>
      <c r="CB44">
        <f>IFERROR(SUM(BZ5:BZ44),"")</f>
        <v>0</v>
      </c>
      <c r="CC44">
        <f>IF(INDIRECT(ADDRESS($D44+2,CC$2+1,,,"Instances"))="","",INDIRECT(ADDRESS($D44+2,CC$2+1,,,"Instances")))</f>
        <v>0</v>
      </c>
      <c r="CD44">
        <f>IFERROR(SMALL(CC5:CC105,ROW()-ROW($CD$5)+1),"")</f>
        <v>0</v>
      </c>
      <c r="CF44">
        <f>IFERROR(SUM(CD5:CD44),"")</f>
        <v>0</v>
      </c>
      <c r="CG44">
        <f>IF(INDIRECT(ADDRESS($D44+2,CG$2+1,,,"Instances"))="","",INDIRECT(ADDRESS($D44+2,CG$2+1,,,"Instances")))</f>
        <v>0</v>
      </c>
      <c r="CH44">
        <f>IFERROR(SMALL(CG5:CG105,ROW()-ROW($CH$5)+1),"")</f>
        <v>0</v>
      </c>
      <c r="CJ44">
        <f>IFERROR(SUM(CH5:CH44),"")</f>
        <v>0</v>
      </c>
      <c r="CK44">
        <f>IF(INDIRECT(ADDRESS($D44+2,CK$2+1,,,"Instances"))="","",INDIRECT(ADDRESS($D44+2,CK$2+1,,,"Instances")))</f>
        <v>0</v>
      </c>
      <c r="CL44">
        <f>IFERROR(SMALL(CK5:CK105,ROW()-ROW($CL$5)+1),"")</f>
        <v>0</v>
      </c>
      <c r="CN44">
        <f>IFERROR(SUM(CL5:CL44),"")</f>
        <v>0</v>
      </c>
      <c r="CO44">
        <f>IF(INDIRECT(ADDRESS($D44+2,CO$2+1,,,"Instances"))="","",INDIRECT(ADDRESS($D44+2,CO$2+1,,,"Instances")))</f>
        <v>0</v>
      </c>
      <c r="CP44">
        <f>IFERROR(SMALL(CO5:CO105,ROW()-ROW($CP$5)+1),"")</f>
        <v>0</v>
      </c>
      <c r="CR44">
        <f>IFERROR(SUM(CP5:CP44),"")</f>
        <v>0</v>
      </c>
      <c r="CS44">
        <f>IF(INDIRECT(ADDRESS($D44+2,CS$2+1,,,"Instances"))="","",INDIRECT(ADDRESS($D44+2,CS$2+1,,,"Instances")))</f>
        <v>0</v>
      </c>
      <c r="CT44">
        <f>IFERROR(SMALL(CS5:CS105,ROW()-ROW($CT$5)+1),"")</f>
        <v>0</v>
      </c>
      <c r="CV44">
        <f>IFERROR(SUM(CT5:CT44),"")</f>
        <v>0</v>
      </c>
      <c r="CW44">
        <f>IF(INDIRECT(ADDRESS($D44+2,CW$2+1,,,"Instances"))="","",INDIRECT(ADDRESS($D44+2,CW$2+1,,,"Instances")))</f>
        <v>0</v>
      </c>
      <c r="CX44">
        <f>IFERROR(SMALL(CW5:CW105,ROW()-ROW($CX$5)+1),"")</f>
        <v>0</v>
      </c>
      <c r="CZ44">
        <f>IFERROR(SUM(CX5:CX44),"")</f>
        <v>0</v>
      </c>
      <c r="DA44">
        <f>IF(INDIRECT(ADDRESS($D44+2,DA$2+1,,,"Instances"))="","",INDIRECT(ADDRESS($D44+2,DA$2+1,,,"Instances")))</f>
        <v>0</v>
      </c>
      <c r="DB44">
        <f>IFERROR(SMALL(DA5:DA105,ROW()-ROW($DB$5)+1),"")</f>
        <v>0</v>
      </c>
      <c r="DD44">
        <f>IFERROR(SUM(DB5:DB44),"")</f>
        <v>0</v>
      </c>
      <c r="DF44">
        <v>40</v>
      </c>
      <c r="DG44" cm="1">
        <f t="array" ref="DG44">_xlfn.SWITCH(Charts!$B$3,"average", AVERAGE(INDIRECT(ADDRESS(39+3,DG$2+1,,,"Instances") &amp; ":" &amp; ADDRESS(39+3,DG$2+1))),"median", MEDIAN(INDIRECT(ADDRESS(39+3,DG$2+1,,,"Instances") &amp; ":" &amp; ADDRESS(39+3,DG$2+1))),"min", MIN(INDIRECT(ADDRESS(39+3,DG$2+1,,,"Instances") &amp; ":" &amp; ADDRESS(39+3,DG$2+1))),"max", MAX(INDIRECT(ADDRESS(39+3,DG$2+1,,,"Instances") &amp; ":" &amp; ADDRESS(39+3,DG$2+1))),"diff", MAX(INDIRECT(ADDRESS(39+3,DG$2+1,,,"Instances") &amp; ":" &amp; ADDRESS(39+3,DG$2+1)))-MIN(INDIRECT(ADDRESS(39+3,DG$2+1,,,"Instances") &amp; ":" &amp; ADDRESS(39+3,DG$2+1))))</f>
        <v>0</v>
      </c>
      <c r="DH44">
        <f>IFERROR(SMALL(DG5:DG105,ROW()-ROW($DH$5)+1),"")</f>
        <v>0</v>
      </c>
      <c r="DJ44">
        <f>IFERROR(SUM(DH5:DH44),"")</f>
        <v>0</v>
      </c>
      <c r="DK44" cm="1">
        <f t="array" ref="DK44">_xlfn.SWITCH(Charts!$B$3,"average", AVERAGE(INDIRECT(ADDRESS(39+3,DK$2+1,,,"Instances") &amp; ":" &amp; ADDRESS(39+3,DK$2+1))),"median", MEDIAN(INDIRECT(ADDRESS(39+3,DK$2+1,,,"Instances") &amp; ":" &amp; ADDRESS(39+3,DK$2+1))),"min", MIN(INDIRECT(ADDRESS(39+3,DK$2+1,,,"Instances") &amp; ":" &amp; ADDRESS(39+3,DK$2+1))),"max", MAX(INDIRECT(ADDRESS(39+3,DK$2+1,,,"Instances") &amp; ":" &amp; ADDRESS(39+3,DK$2+1))),"diff", MAX(INDIRECT(ADDRESS(39+3,DK$2+1,,,"Instances") &amp; ":" &amp; ADDRESS(39+3,DK$2+1)))-MIN(INDIRECT(ADDRESS(39+3,DK$2+1,,,"Instances") &amp; ":" &amp; ADDRESS(39+3,DK$2+1))))</f>
        <v>0</v>
      </c>
      <c r="DL44">
        <f>IFERROR(SMALL(DK5:DK105,ROW()-ROW($DL$5)+1),"")</f>
        <v>0</v>
      </c>
      <c r="DN44">
        <f>IFERROR(SUM(DL5:DL44),"")</f>
        <v>0</v>
      </c>
      <c r="DO44" cm="1">
        <f t="array" ref="DO44">_xlfn.SWITCH(Charts!$B$3,"average", AVERAGE(INDIRECT(ADDRESS(39+3,DO$2+1,,,"Instances") &amp; ":" &amp; ADDRESS(39+3,DO$2+1))),"median", MEDIAN(INDIRECT(ADDRESS(39+3,DO$2+1,,,"Instances") &amp; ":" &amp; ADDRESS(39+3,DO$2+1))),"min", MIN(INDIRECT(ADDRESS(39+3,DO$2+1,,,"Instances") &amp; ":" &amp; ADDRESS(39+3,DO$2+1))),"max", MAX(INDIRECT(ADDRESS(39+3,DO$2+1,,,"Instances") &amp; ":" &amp; ADDRESS(39+3,DO$2+1))),"diff", MAX(INDIRECT(ADDRESS(39+3,DO$2+1,,,"Instances") &amp; ":" &amp; ADDRESS(39+3,DO$2+1)))-MIN(INDIRECT(ADDRESS(39+3,DO$2+1,,,"Instances") &amp; ":" &amp; ADDRESS(39+3,DO$2+1))))</f>
        <v>0</v>
      </c>
      <c r="DP44">
        <f>IFERROR(SMALL(DO5:DO105,ROW()-ROW($DP$5)+1),"")</f>
        <v>0</v>
      </c>
      <c r="DR44">
        <f>IFERROR(SUM(DP5:DP44),"")</f>
        <v>0</v>
      </c>
      <c r="DS44" cm="1">
        <f t="array" ref="DS44">_xlfn.SWITCH(Charts!$B$3,"average", AVERAGE(INDIRECT(ADDRESS(39+3,DS$2+1,,,"Instances") &amp; ":" &amp; ADDRESS(39+3,DS$2+1))),"median", MEDIAN(INDIRECT(ADDRESS(39+3,DS$2+1,,,"Instances") &amp; ":" &amp; ADDRESS(39+3,DS$2+1))),"min", MIN(INDIRECT(ADDRESS(39+3,DS$2+1,,,"Instances") &amp; ":" &amp; ADDRESS(39+3,DS$2+1))),"max", MAX(INDIRECT(ADDRESS(39+3,DS$2+1,,,"Instances") &amp; ":" &amp; ADDRESS(39+3,DS$2+1))),"diff", MAX(INDIRECT(ADDRESS(39+3,DS$2+1,,,"Instances") &amp; ":" &amp; ADDRESS(39+3,DS$2+1)))-MIN(INDIRECT(ADDRESS(39+3,DS$2+1,,,"Instances") &amp; ":" &amp; ADDRESS(39+3,DS$2+1))))</f>
        <v>0</v>
      </c>
      <c r="DT44">
        <f>IFERROR(SMALL(DS5:DS105,ROW()-ROW($DT$5)+1),"")</f>
        <v>0</v>
      </c>
      <c r="DV44">
        <f>IFERROR(SUM(DT5:DT44),"")</f>
        <v>0</v>
      </c>
      <c r="DW44" cm="1">
        <f t="array" ref="DW44">_xlfn.SWITCH(Charts!$B$3,"average", AVERAGE(INDIRECT(ADDRESS(39+3,DW$2+1,,,"Instances") &amp; ":" &amp; ADDRESS(39+3,DW$2+1))),"median", MEDIAN(INDIRECT(ADDRESS(39+3,DW$2+1,,,"Instances") &amp; ":" &amp; ADDRESS(39+3,DW$2+1))),"min", MIN(INDIRECT(ADDRESS(39+3,DW$2+1,,,"Instances") &amp; ":" &amp; ADDRESS(39+3,DW$2+1))),"max", MAX(INDIRECT(ADDRESS(39+3,DW$2+1,,,"Instances") &amp; ":" &amp; ADDRESS(39+3,DW$2+1))),"diff", MAX(INDIRECT(ADDRESS(39+3,DW$2+1,,,"Instances") &amp; ":" &amp; ADDRESS(39+3,DW$2+1)))-MIN(INDIRECT(ADDRESS(39+3,DW$2+1,,,"Instances") &amp; ":" &amp; ADDRESS(39+3,DW$2+1))))</f>
        <v>0</v>
      </c>
      <c r="DX44">
        <f>IFERROR(SMALL(DW5:DW105,ROW()-ROW($DX$5)+1),"")</f>
        <v>0</v>
      </c>
      <c r="DZ44">
        <f>IFERROR(SUM(DX5:DX44),"")</f>
        <v>0</v>
      </c>
      <c r="EA44" cm="1">
        <f t="array" ref="EA44">_xlfn.SWITCH(Charts!$B$3,"average", AVERAGE(INDIRECT(ADDRESS(39+3,EA$2+1,,,"Instances") &amp; ":" &amp; ADDRESS(39+3,EA$2+1))),"median", MEDIAN(INDIRECT(ADDRESS(39+3,EA$2+1,,,"Instances") &amp; ":" &amp; ADDRESS(39+3,EA$2+1))),"min", MIN(INDIRECT(ADDRESS(39+3,EA$2+1,,,"Instances") &amp; ":" &amp; ADDRESS(39+3,EA$2+1))),"max", MAX(INDIRECT(ADDRESS(39+3,EA$2+1,,,"Instances") &amp; ":" &amp; ADDRESS(39+3,EA$2+1))),"diff", MAX(INDIRECT(ADDRESS(39+3,EA$2+1,,,"Instances") &amp; ":" &amp; ADDRESS(39+3,EA$2+1)))-MIN(INDIRECT(ADDRESS(39+3,EA$2+1,,,"Instances") &amp; ":" &amp; ADDRESS(39+3,EA$2+1))))</f>
        <v>0</v>
      </c>
      <c r="EB44">
        <f>IFERROR(SMALL(EA5:EA105,ROW()-ROW($EB$5)+1),"")</f>
        <v>0</v>
      </c>
      <c r="ED44">
        <f>IFERROR(SUM(EB5:EB44),"")</f>
        <v>0</v>
      </c>
      <c r="EE44" cm="1">
        <f t="array" ref="EE44">_xlfn.SWITCH(Charts!$B$3,"average", AVERAGE(INDIRECT(ADDRESS(39+3,EE$2+1,,,"Instances") &amp; ":" &amp; ADDRESS(39+3,EE$2+1))),"median", MEDIAN(INDIRECT(ADDRESS(39+3,EE$2+1,,,"Instances") &amp; ":" &amp; ADDRESS(39+3,EE$2+1))),"min", MIN(INDIRECT(ADDRESS(39+3,EE$2+1,,,"Instances") &amp; ":" &amp; ADDRESS(39+3,EE$2+1))),"max", MAX(INDIRECT(ADDRESS(39+3,EE$2+1,,,"Instances") &amp; ":" &amp; ADDRESS(39+3,EE$2+1))),"diff", MAX(INDIRECT(ADDRESS(39+3,EE$2+1,,,"Instances") &amp; ":" &amp; ADDRESS(39+3,EE$2+1)))-MIN(INDIRECT(ADDRESS(39+3,EE$2+1,,,"Instances") &amp; ":" &amp; ADDRESS(39+3,EE$2+1))))</f>
        <v>0</v>
      </c>
      <c r="EF44">
        <f>IFERROR(SMALL(EE5:EE105,ROW()-ROW($EF$5)+1),"")</f>
        <v>0</v>
      </c>
      <c r="EH44">
        <f>IFERROR(SUM(EF5:EF44),"")</f>
        <v>0</v>
      </c>
      <c r="EI44" cm="1">
        <f t="array" ref="EI44">_xlfn.SWITCH(Charts!$B$3,"average", AVERAGE(INDIRECT(ADDRESS(39+3,EI$2+1,,,"Instances") &amp; ":" &amp; ADDRESS(39+3,EI$2+1))),"median", MEDIAN(INDIRECT(ADDRESS(39+3,EI$2+1,,,"Instances") &amp; ":" &amp; ADDRESS(39+3,EI$2+1))),"min", MIN(INDIRECT(ADDRESS(39+3,EI$2+1,,,"Instances") &amp; ":" &amp; ADDRESS(39+3,EI$2+1))),"max", MAX(INDIRECT(ADDRESS(39+3,EI$2+1,,,"Instances") &amp; ":" &amp; ADDRESS(39+3,EI$2+1))),"diff", MAX(INDIRECT(ADDRESS(39+3,EI$2+1,,,"Instances") &amp; ":" &amp; ADDRESS(39+3,EI$2+1)))-MIN(INDIRECT(ADDRESS(39+3,EI$2+1,,,"Instances") &amp; ":" &amp; ADDRESS(39+3,EI$2+1))))</f>
        <v>0</v>
      </c>
      <c r="EJ44">
        <f>IFERROR(SMALL(EI5:EI105,ROW()-ROW($EJ$5)+1),"")</f>
        <v>0</v>
      </c>
      <c r="EL44">
        <f>IFERROR(SUM(EJ5:EJ44),"")</f>
        <v>0</v>
      </c>
      <c r="EM44" cm="1">
        <f t="array" ref="EM44">_xlfn.SWITCH(Charts!$B$3,"average", AVERAGE(INDIRECT(ADDRESS(39+3,EM$2+1,,,"Instances") &amp; ":" &amp; ADDRESS(39+3,EM$2+1))),"median", MEDIAN(INDIRECT(ADDRESS(39+3,EM$2+1,,,"Instances") &amp; ":" &amp; ADDRESS(39+3,EM$2+1))),"min", MIN(INDIRECT(ADDRESS(39+3,EM$2+1,,,"Instances") &amp; ":" &amp; ADDRESS(39+3,EM$2+1))),"max", MAX(INDIRECT(ADDRESS(39+3,EM$2+1,,,"Instances") &amp; ":" &amp; ADDRESS(39+3,EM$2+1))),"diff", MAX(INDIRECT(ADDRESS(39+3,EM$2+1,,,"Instances") &amp; ":" &amp; ADDRESS(39+3,EM$2+1)))-MIN(INDIRECT(ADDRESS(39+3,EM$2+1,,,"Instances") &amp; ":" &amp; ADDRESS(39+3,EM$2+1))))</f>
        <v>0</v>
      </c>
      <c r="EN44">
        <f>IFERROR(SMALL(EM5:EM105,ROW()-ROW($EN$5)+1),"")</f>
        <v>0</v>
      </c>
      <c r="EP44">
        <f>IFERROR(SUM(EN5:EN44),"")</f>
        <v>0</v>
      </c>
      <c r="EQ44" cm="1">
        <f t="array" ref="EQ44">_xlfn.SWITCH(Charts!$B$3,"average", AVERAGE(INDIRECT(ADDRESS(39+3,EQ$2+1,,,"Instances") &amp; ":" &amp; ADDRESS(39+3,EQ$2+1))),"median", MEDIAN(INDIRECT(ADDRESS(39+3,EQ$2+1,,,"Instances") &amp; ":" &amp; ADDRESS(39+3,EQ$2+1))),"min", MIN(INDIRECT(ADDRESS(39+3,EQ$2+1,,,"Instances") &amp; ":" &amp; ADDRESS(39+3,EQ$2+1))),"max", MAX(INDIRECT(ADDRESS(39+3,EQ$2+1,,,"Instances") &amp; ":" &amp; ADDRESS(39+3,EQ$2+1))),"diff", MAX(INDIRECT(ADDRESS(39+3,EQ$2+1,,,"Instances") &amp; ":" &amp; ADDRESS(39+3,EQ$2+1)))-MIN(INDIRECT(ADDRESS(39+3,EQ$2+1,,,"Instances") &amp; ":" &amp; ADDRESS(39+3,EQ$2+1))))</f>
        <v>0</v>
      </c>
      <c r="ER44">
        <f>IFERROR(SMALL(EQ5:EQ105,ROW()-ROW($ER$5)+1),"")</f>
        <v>0</v>
      </c>
      <c r="ET44">
        <f>IFERROR(SUM(ER5:ER44),"")</f>
        <v>0</v>
      </c>
      <c r="EU44" cm="1">
        <f t="array" ref="EU44">_xlfn.SWITCH(Charts!$B$3,"average", AVERAGE(INDIRECT(ADDRESS(39+3,EU$2+1,,,"Instances") &amp; ":" &amp; ADDRESS(39+3,EU$2+1))),"median", MEDIAN(INDIRECT(ADDRESS(39+3,EU$2+1,,,"Instances") &amp; ":" &amp; ADDRESS(39+3,EU$2+1))),"min", MIN(INDIRECT(ADDRESS(39+3,EU$2+1,,,"Instances") &amp; ":" &amp; ADDRESS(39+3,EU$2+1))),"max", MAX(INDIRECT(ADDRESS(39+3,EU$2+1,,,"Instances") &amp; ":" &amp; ADDRESS(39+3,EU$2+1))),"diff", MAX(INDIRECT(ADDRESS(39+3,EU$2+1,,,"Instances") &amp; ":" &amp; ADDRESS(39+3,EU$2+1)))-MIN(INDIRECT(ADDRESS(39+3,EU$2+1,,,"Instances") &amp; ":" &amp; ADDRESS(39+3,EU$2+1))))</f>
        <v>0</v>
      </c>
      <c r="EV44">
        <f>IFERROR(SMALL(EU5:EU105,ROW()-ROW($EV$5)+1),"")</f>
        <v>0</v>
      </c>
      <c r="EX44">
        <f>IFERROR(SUM(EV5:EV44),"")</f>
        <v>0</v>
      </c>
      <c r="EY44" cm="1">
        <f t="array" ref="EY44">_xlfn.SWITCH(Charts!$B$3,"average", AVERAGE(INDIRECT(ADDRESS(39+3,EY$2+1,,,"Instances") &amp; ":" &amp; ADDRESS(39+3,EY$2+1))),"median", MEDIAN(INDIRECT(ADDRESS(39+3,EY$2+1,,,"Instances") &amp; ":" &amp; ADDRESS(39+3,EY$2+1))),"min", MIN(INDIRECT(ADDRESS(39+3,EY$2+1,,,"Instances") &amp; ":" &amp; ADDRESS(39+3,EY$2+1))),"max", MAX(INDIRECT(ADDRESS(39+3,EY$2+1,,,"Instances") &amp; ":" &amp; ADDRESS(39+3,EY$2+1))),"diff", MAX(INDIRECT(ADDRESS(39+3,EY$2+1,,,"Instances") &amp; ":" &amp; ADDRESS(39+3,EY$2+1)))-MIN(INDIRECT(ADDRESS(39+3,EY$2+1,,,"Instances") &amp; ":" &amp; ADDRESS(39+3,EY$2+1))))</f>
        <v>0</v>
      </c>
      <c r="EZ44">
        <f>IFERROR(SMALL(EY5:EY105,ROW()-ROW($EZ$5)+1),"")</f>
        <v>0</v>
      </c>
      <c r="FB44">
        <f>IFERROR(SUM(EZ5:EZ44),"")</f>
        <v>0</v>
      </c>
      <c r="FC44" cm="1">
        <f t="array" ref="FC44">_xlfn.SWITCH(Charts!$B$3,"average", AVERAGE(INDIRECT(ADDRESS(39+3,FC$2+1,,,"Instances") &amp; ":" &amp; ADDRESS(39+3,FC$2+1))),"median", MEDIAN(INDIRECT(ADDRESS(39+3,FC$2+1,,,"Instances") &amp; ":" &amp; ADDRESS(39+3,FC$2+1))),"min", MIN(INDIRECT(ADDRESS(39+3,FC$2+1,,,"Instances") &amp; ":" &amp; ADDRESS(39+3,FC$2+1))),"max", MAX(INDIRECT(ADDRESS(39+3,FC$2+1,,,"Instances") &amp; ":" &amp; ADDRESS(39+3,FC$2+1))),"diff", MAX(INDIRECT(ADDRESS(39+3,FC$2+1,,,"Instances") &amp; ":" &amp; ADDRESS(39+3,FC$2+1)))-MIN(INDIRECT(ADDRESS(39+3,FC$2+1,,,"Instances") &amp; ":" &amp; ADDRESS(39+3,FC$2+1))))</f>
        <v>0</v>
      </c>
      <c r="FD44">
        <f>IFERROR(SMALL(FC5:FC105,ROW()-ROW($FD$5)+1),"")</f>
        <v>0</v>
      </c>
      <c r="FF44">
        <f>IFERROR(SUM(FD5:FD44),"")</f>
        <v>0</v>
      </c>
      <c r="FG44" cm="1">
        <f t="array" ref="FG44">_xlfn.SWITCH(Charts!$B$3,"average", AVERAGE(INDIRECT(ADDRESS(39+3,FG$2+1,,,"Instances") &amp; ":" &amp; ADDRESS(39+3,FG$2+1))),"median", MEDIAN(INDIRECT(ADDRESS(39+3,FG$2+1,,,"Instances") &amp; ":" &amp; ADDRESS(39+3,FG$2+1))),"min", MIN(INDIRECT(ADDRESS(39+3,FG$2+1,,,"Instances") &amp; ":" &amp; ADDRESS(39+3,FG$2+1))),"max", MAX(INDIRECT(ADDRESS(39+3,FG$2+1,,,"Instances") &amp; ":" &amp; ADDRESS(39+3,FG$2+1))),"diff", MAX(INDIRECT(ADDRESS(39+3,FG$2+1,,,"Instances") &amp; ":" &amp; ADDRESS(39+3,FG$2+1)))-MIN(INDIRECT(ADDRESS(39+3,FG$2+1,,,"Instances") &amp; ":" &amp; ADDRESS(39+3,FG$2+1))))</f>
        <v>0</v>
      </c>
      <c r="FH44">
        <f>IFERROR(SMALL(FG5:FG105,ROW()-ROW($FH$5)+1),"")</f>
        <v>0</v>
      </c>
      <c r="FJ44">
        <f>IFERROR(SUM(FH5:FH44),"")</f>
        <v>0</v>
      </c>
      <c r="FK44" cm="1">
        <f t="array" ref="FK44">_xlfn.SWITCH(Charts!$B$3,"average", AVERAGE(INDIRECT(ADDRESS(39+3,FK$2+1,,,"Instances") &amp; ":" &amp; ADDRESS(39+3,FK$2+1))),"median", MEDIAN(INDIRECT(ADDRESS(39+3,FK$2+1,,,"Instances") &amp; ":" &amp; ADDRESS(39+3,FK$2+1))),"min", MIN(INDIRECT(ADDRESS(39+3,FK$2+1,,,"Instances") &amp; ":" &amp; ADDRESS(39+3,FK$2+1))),"max", MAX(INDIRECT(ADDRESS(39+3,FK$2+1,,,"Instances") &amp; ":" &amp; ADDRESS(39+3,FK$2+1))),"diff", MAX(INDIRECT(ADDRESS(39+3,FK$2+1,,,"Instances") &amp; ":" &amp; ADDRESS(39+3,FK$2+1)))-MIN(INDIRECT(ADDRESS(39+3,FK$2+1,,,"Instances") &amp; ":" &amp; ADDRESS(39+3,FK$2+1))))</f>
        <v>0</v>
      </c>
      <c r="FL44">
        <f>IFERROR(SMALL(FK5:FK105,ROW()-ROW($FL$5)+1),"")</f>
        <v>0</v>
      </c>
      <c r="FN44">
        <f>IFERROR(SUM(FL5:FL44),"")</f>
        <v>0</v>
      </c>
      <c r="FO44" cm="1">
        <f t="array" ref="FO44">_xlfn.SWITCH(Charts!$B$3,"average", AVERAGE(INDIRECT(ADDRESS(39+3,FO$2+1,,,"Instances") &amp; ":" &amp; ADDRESS(39+3,FO$2+1))),"median", MEDIAN(INDIRECT(ADDRESS(39+3,FO$2+1,,,"Instances") &amp; ":" &amp; ADDRESS(39+3,FO$2+1))),"min", MIN(INDIRECT(ADDRESS(39+3,FO$2+1,,,"Instances") &amp; ":" &amp; ADDRESS(39+3,FO$2+1))),"max", MAX(INDIRECT(ADDRESS(39+3,FO$2+1,,,"Instances") &amp; ":" &amp; ADDRESS(39+3,FO$2+1))),"diff", MAX(INDIRECT(ADDRESS(39+3,FO$2+1,,,"Instances") &amp; ":" &amp; ADDRESS(39+3,FO$2+1)))-MIN(INDIRECT(ADDRESS(39+3,FO$2+1,,,"Instances") &amp; ":" &amp; ADDRESS(39+3,FO$2+1))))</f>
        <v>0</v>
      </c>
      <c r="FP44">
        <f>IFERROR(SMALL(FO5:FO105,ROW()-ROW($FP$5)+1),"")</f>
        <v>0</v>
      </c>
      <c r="FR44">
        <f>IFERROR(SUM(FP5:FP44),"")</f>
        <v>0</v>
      </c>
      <c r="FS44" cm="1">
        <f t="array" ref="FS44">_xlfn.SWITCH(Charts!$B$3,"average", AVERAGE(INDIRECT(ADDRESS(39+3,FS$2+1,,,"Instances") &amp; ":" &amp; ADDRESS(39+3,FS$2+1))),"median", MEDIAN(INDIRECT(ADDRESS(39+3,FS$2+1,,,"Instances") &amp; ":" &amp; ADDRESS(39+3,FS$2+1))),"min", MIN(INDIRECT(ADDRESS(39+3,FS$2+1,,,"Instances") &amp; ":" &amp; ADDRESS(39+3,FS$2+1))),"max", MAX(INDIRECT(ADDRESS(39+3,FS$2+1,,,"Instances") &amp; ":" &amp; ADDRESS(39+3,FS$2+1))),"diff", MAX(INDIRECT(ADDRESS(39+3,FS$2+1,,,"Instances") &amp; ":" &amp; ADDRESS(39+3,FS$2+1)))-MIN(INDIRECT(ADDRESS(39+3,FS$2+1,,,"Instances") &amp; ":" &amp; ADDRESS(39+3,FS$2+1))))</f>
        <v>0</v>
      </c>
      <c r="FT44">
        <f>IFERROR(SMALL(FS5:FS105,ROW()-ROW($FT$5)+1),"")</f>
        <v>0</v>
      </c>
      <c r="FV44">
        <f>IFERROR(SUM(FT5:FT44),"")</f>
        <v>0</v>
      </c>
      <c r="FW44" cm="1">
        <f t="array" ref="FW44">_xlfn.SWITCH(Charts!$B$3,"average", AVERAGE(INDIRECT(ADDRESS(39+3,FW$2+1,,,"Instances") &amp; ":" &amp; ADDRESS(39+3,FW$2+1))),"median", MEDIAN(INDIRECT(ADDRESS(39+3,FW$2+1,,,"Instances") &amp; ":" &amp; ADDRESS(39+3,FW$2+1))),"min", MIN(INDIRECT(ADDRESS(39+3,FW$2+1,,,"Instances") &amp; ":" &amp; ADDRESS(39+3,FW$2+1))),"max", MAX(INDIRECT(ADDRESS(39+3,FW$2+1,,,"Instances") &amp; ":" &amp; ADDRESS(39+3,FW$2+1))),"diff", MAX(INDIRECT(ADDRESS(39+3,FW$2+1,,,"Instances") &amp; ":" &amp; ADDRESS(39+3,FW$2+1)))-MIN(INDIRECT(ADDRESS(39+3,FW$2+1,,,"Instances") &amp; ":" &amp; ADDRESS(39+3,FW$2+1))))</f>
        <v>0</v>
      </c>
      <c r="FX44">
        <f>IFERROR(SMALL(FW5:FW105,ROW()-ROW($FX$5)+1),"")</f>
        <v>0</v>
      </c>
      <c r="FZ44">
        <f>IFERROR(SUM(FX5:FX44),"")</f>
        <v>0</v>
      </c>
      <c r="GA44" cm="1">
        <f t="array" ref="GA44">_xlfn.SWITCH(Charts!$B$3,"average", AVERAGE(INDIRECT(ADDRESS(39+3,GA$2+1,,,"Instances") &amp; ":" &amp; ADDRESS(39+3,GA$2+1))),"median", MEDIAN(INDIRECT(ADDRESS(39+3,GA$2+1,,,"Instances") &amp; ":" &amp; ADDRESS(39+3,GA$2+1))),"min", MIN(INDIRECT(ADDRESS(39+3,GA$2+1,,,"Instances") &amp; ":" &amp; ADDRESS(39+3,GA$2+1))),"max", MAX(INDIRECT(ADDRESS(39+3,GA$2+1,,,"Instances") &amp; ":" &amp; ADDRESS(39+3,GA$2+1))),"diff", MAX(INDIRECT(ADDRESS(39+3,GA$2+1,,,"Instances") &amp; ":" &amp; ADDRESS(39+3,GA$2+1)))-MIN(INDIRECT(ADDRESS(39+3,GA$2+1,,,"Instances") &amp; ":" &amp; ADDRESS(39+3,GA$2+1))))</f>
        <v>0</v>
      </c>
      <c r="GB44">
        <f>IFERROR(SMALL(GA5:GA105,ROW()-ROW($GB$5)+1),"")</f>
        <v>0</v>
      </c>
      <c r="GD44">
        <f>IFERROR(SUM(GB5:GB44),"")</f>
        <v>0</v>
      </c>
      <c r="GE44" cm="1">
        <f t="array" ref="GE44">_xlfn.SWITCH(Charts!$B$3,"average", AVERAGE(INDIRECT(ADDRESS(39+3,GE$2+1,,,"Instances") &amp; ":" &amp; ADDRESS(39+3,GE$2+1))),"median", MEDIAN(INDIRECT(ADDRESS(39+3,GE$2+1,,,"Instances") &amp; ":" &amp; ADDRESS(39+3,GE$2+1))),"min", MIN(INDIRECT(ADDRESS(39+3,GE$2+1,,,"Instances") &amp; ":" &amp; ADDRESS(39+3,GE$2+1))),"max", MAX(INDIRECT(ADDRESS(39+3,GE$2+1,,,"Instances") &amp; ":" &amp; ADDRESS(39+3,GE$2+1))),"diff", MAX(INDIRECT(ADDRESS(39+3,GE$2+1,,,"Instances") &amp; ":" &amp; ADDRESS(39+3,GE$2+1)))-MIN(INDIRECT(ADDRESS(39+3,GE$2+1,,,"Instances") &amp; ":" &amp; ADDRESS(39+3,GE$2+1))))</f>
        <v>0</v>
      </c>
      <c r="GF44">
        <f>IFERROR(SMALL(GE5:GE105,ROW()-ROW($GF$5)+1),"")</f>
        <v>0</v>
      </c>
      <c r="GH44">
        <f>IFERROR(SUM(GF5:GF44),"")</f>
        <v>0</v>
      </c>
      <c r="GI44" cm="1">
        <f t="array" ref="GI44">_xlfn.SWITCH(Charts!$B$3,"average", AVERAGE(INDIRECT(ADDRESS(39+3,GI$2+1,,,"Instances") &amp; ":" &amp; ADDRESS(39+3,GI$2+1))),"median", MEDIAN(INDIRECT(ADDRESS(39+3,GI$2+1,,,"Instances") &amp; ":" &amp; ADDRESS(39+3,GI$2+1))),"min", MIN(INDIRECT(ADDRESS(39+3,GI$2+1,,,"Instances") &amp; ":" &amp; ADDRESS(39+3,GI$2+1))),"max", MAX(INDIRECT(ADDRESS(39+3,GI$2+1,,,"Instances") &amp; ":" &amp; ADDRESS(39+3,GI$2+1))),"diff", MAX(INDIRECT(ADDRESS(39+3,GI$2+1,,,"Instances") &amp; ":" &amp; ADDRESS(39+3,GI$2+1)))-MIN(INDIRECT(ADDRESS(39+3,GI$2+1,,,"Instances") &amp; ":" &amp; ADDRESS(39+3,GI$2+1))))</f>
        <v>0</v>
      </c>
      <c r="GJ44">
        <f>IFERROR(SMALL(GI5:GI105,ROW()-ROW($GJ$5)+1),"")</f>
        <v>0</v>
      </c>
      <c r="GL44">
        <f>IFERROR(SUM(GJ5:GJ44),"")</f>
        <v>0</v>
      </c>
      <c r="GM44" cm="1">
        <f t="array" ref="GM44">_xlfn.SWITCH(Charts!$B$3,"average", AVERAGE(INDIRECT(ADDRESS(39+3,GM$2+1,,,"Instances") &amp; ":" &amp; ADDRESS(39+3,GM$2+1))),"median", MEDIAN(INDIRECT(ADDRESS(39+3,GM$2+1,,,"Instances") &amp; ":" &amp; ADDRESS(39+3,GM$2+1))),"min", MIN(INDIRECT(ADDRESS(39+3,GM$2+1,,,"Instances") &amp; ":" &amp; ADDRESS(39+3,GM$2+1))),"max", MAX(INDIRECT(ADDRESS(39+3,GM$2+1,,,"Instances") &amp; ":" &amp; ADDRESS(39+3,GM$2+1))),"diff", MAX(INDIRECT(ADDRESS(39+3,GM$2+1,,,"Instances") &amp; ":" &amp; ADDRESS(39+3,GM$2+1)))-MIN(INDIRECT(ADDRESS(39+3,GM$2+1,,,"Instances") &amp; ":" &amp; ADDRESS(39+3,GM$2+1))))</f>
        <v>0</v>
      </c>
      <c r="GN44">
        <f>IFERROR(SMALL(GM5:GM105,ROW()-ROW($GN$5)+1),"")</f>
        <v>0</v>
      </c>
      <c r="GP44">
        <f>IFERROR(SUM(GN5:GN44),"")</f>
        <v>0</v>
      </c>
      <c r="GQ44" cm="1">
        <f t="array" ref="GQ44">_xlfn.SWITCH(Charts!$B$3,"average", AVERAGE(INDIRECT(ADDRESS(39+3,GQ$2+1,,,"Instances") &amp; ":" &amp; ADDRESS(39+3,GQ$2+1))),"median", MEDIAN(INDIRECT(ADDRESS(39+3,GQ$2+1,,,"Instances") &amp; ":" &amp; ADDRESS(39+3,GQ$2+1))),"min", MIN(INDIRECT(ADDRESS(39+3,GQ$2+1,,,"Instances") &amp; ":" &amp; ADDRESS(39+3,GQ$2+1))),"max", MAX(INDIRECT(ADDRESS(39+3,GQ$2+1,,,"Instances") &amp; ":" &amp; ADDRESS(39+3,GQ$2+1))),"diff", MAX(INDIRECT(ADDRESS(39+3,GQ$2+1,,,"Instances") &amp; ":" &amp; ADDRESS(39+3,GQ$2+1)))-MIN(INDIRECT(ADDRESS(39+3,GQ$2+1,,,"Instances") &amp; ":" &amp; ADDRESS(39+3,GQ$2+1))))</f>
        <v>0</v>
      </c>
      <c r="GR44">
        <f>IFERROR(SMALL(GQ5:GQ105,ROW()-ROW($GR$5)+1),"")</f>
        <v>0</v>
      </c>
      <c r="GT44">
        <f>IFERROR(SUM(GR5:GR44),"")</f>
        <v>0</v>
      </c>
      <c r="GU44" cm="1">
        <f t="array" ref="GU44">_xlfn.SWITCH(Charts!$B$3,"average", AVERAGE(INDIRECT(ADDRESS(39+3,GU$2+1,,,"Instances") &amp; ":" &amp; ADDRESS(39+3,GU$2+1))),"median", MEDIAN(INDIRECT(ADDRESS(39+3,GU$2+1,,,"Instances") &amp; ":" &amp; ADDRESS(39+3,GU$2+1))),"min", MIN(INDIRECT(ADDRESS(39+3,GU$2+1,,,"Instances") &amp; ":" &amp; ADDRESS(39+3,GU$2+1))),"max", MAX(INDIRECT(ADDRESS(39+3,GU$2+1,,,"Instances") &amp; ":" &amp; ADDRESS(39+3,GU$2+1))),"diff", MAX(INDIRECT(ADDRESS(39+3,GU$2+1,,,"Instances") &amp; ":" &amp; ADDRESS(39+3,GU$2+1)))-MIN(INDIRECT(ADDRESS(39+3,GU$2+1,,,"Instances") &amp; ":" &amp; ADDRESS(39+3,GU$2+1))))</f>
        <v>0</v>
      </c>
      <c r="GV44">
        <f>IFERROR(SMALL(GU5:GU105,ROW()-ROW($GV$5)+1),"")</f>
        <v>0</v>
      </c>
      <c r="GX44">
        <f>IFERROR(SUM(GV5:GV44),"")</f>
        <v>0</v>
      </c>
      <c r="GY44" cm="1">
        <f t="array" ref="GY44">_xlfn.SWITCH(Charts!$B$3,"average", AVERAGE(INDIRECT(ADDRESS(39+3,GY$2+1,,,"Instances") &amp; ":" &amp; ADDRESS(39+3,GY$2+1))),"median", MEDIAN(INDIRECT(ADDRESS(39+3,GY$2+1,,,"Instances") &amp; ":" &amp; ADDRESS(39+3,GY$2+1))),"min", MIN(INDIRECT(ADDRESS(39+3,GY$2+1,,,"Instances") &amp; ":" &amp; ADDRESS(39+3,GY$2+1))),"max", MAX(INDIRECT(ADDRESS(39+3,GY$2+1,,,"Instances") &amp; ":" &amp; ADDRESS(39+3,GY$2+1))),"diff", MAX(INDIRECT(ADDRESS(39+3,GY$2+1,,,"Instances") &amp; ":" &amp; ADDRESS(39+3,GY$2+1)))-MIN(INDIRECT(ADDRESS(39+3,GY$2+1,,,"Instances") &amp; ":" &amp; ADDRESS(39+3,GY$2+1))))</f>
        <v>0</v>
      </c>
      <c r="GZ44">
        <f>IFERROR(SMALL(GY5:GY105,ROW()-ROW($GZ$5)+1),"")</f>
        <v>0</v>
      </c>
      <c r="HB44">
        <f>IFERROR(SUM(GZ5:GZ44),"")</f>
        <v>0</v>
      </c>
      <c r="HC44" cm="1">
        <f t="array" ref="HC44">_xlfn.SWITCH(Charts!$B$3,"average", AVERAGE(INDIRECT(ADDRESS(39+3,HC$2+1,,,"Instances") &amp; ":" &amp; ADDRESS(39+3,HC$2+1))),"median", MEDIAN(INDIRECT(ADDRESS(39+3,HC$2+1,,,"Instances") &amp; ":" &amp; ADDRESS(39+3,HC$2+1))),"min", MIN(INDIRECT(ADDRESS(39+3,HC$2+1,,,"Instances") &amp; ":" &amp; ADDRESS(39+3,HC$2+1))),"max", MAX(INDIRECT(ADDRESS(39+3,HC$2+1,,,"Instances") &amp; ":" &amp; ADDRESS(39+3,HC$2+1))),"diff", MAX(INDIRECT(ADDRESS(39+3,HC$2+1,,,"Instances") &amp; ":" &amp; ADDRESS(39+3,HC$2+1)))-MIN(INDIRECT(ADDRESS(39+3,HC$2+1,,,"Instances") &amp; ":" &amp; ADDRESS(39+3,HC$2+1))))</f>
        <v>0</v>
      </c>
      <c r="HD44">
        <f>IFERROR(SMALL(HC5:HC105,ROW()-ROW($HD$5)+1),"")</f>
        <v>0</v>
      </c>
      <c r="HF44">
        <f>IFERROR(SUM(HD5:HD44),"")</f>
        <v>0</v>
      </c>
      <c r="HI44">
        <f>IF(Charts!$B$3="none",E556,IF(DG556="",NA(),DG556))</f>
        <v>0</v>
      </c>
      <c r="HJ44">
        <f>IF(Charts!$B$3="none",F556,IF(DH556="",NA(),DH556))</f>
        <v>0</v>
      </c>
      <c r="HK44">
        <f>IF(Charts!$B$3="none",G556,IF(DI556="",NA(),DI556))</f>
        <v>0</v>
      </c>
      <c r="HL44">
        <f>IF(Charts!$B$3="none",H556,IF(DJ556="",NA(),DJ556))</f>
        <v>0</v>
      </c>
      <c r="HM44">
        <f>IF(Charts!$B$3="none",I556,IF(DK556="",NA(),DK556))</f>
        <v>0</v>
      </c>
      <c r="HN44">
        <f>IF(Charts!$B$3="none",J556,IF(DL556="",NA(),DL556))</f>
        <v>0</v>
      </c>
      <c r="HO44">
        <f>IF(Charts!$B$3="none",K556,IF(DM556="",NA(),DM556))</f>
        <v>0</v>
      </c>
      <c r="HP44">
        <f>IF(Charts!$B$3="none",L556,IF(DN556="",NA(),DN556))</f>
        <v>0</v>
      </c>
      <c r="HQ44">
        <f>IF(Charts!$B$3="none",M556,IF(DO556="",NA(),DO556))</f>
        <v>0</v>
      </c>
      <c r="HR44">
        <f>IF(Charts!$B$3="none",N556,IF(DP556="",NA(),DP556))</f>
        <v>0</v>
      </c>
      <c r="HS44">
        <f>IF(Charts!$B$3="none",O556,IF(DQ556="",NA(),DQ556))</f>
        <v>0</v>
      </c>
      <c r="HT44">
        <f>IF(Charts!$B$3="none",P556,IF(DR556="",NA(),DR556))</f>
        <v>0</v>
      </c>
      <c r="HU44">
        <f>IF(Charts!$B$3="none",Q556,IF(DS556="",NA(),DS556))</f>
        <v>0</v>
      </c>
      <c r="HV44">
        <f>IF(Charts!$B$3="none",R556,IF(DT556="",NA(),DT556))</f>
        <v>0</v>
      </c>
      <c r="HW44">
        <f>IF(Charts!$B$3="none",S556,IF(DU556="",NA(),DU556))</f>
        <v>0</v>
      </c>
      <c r="HX44">
        <f>IF(Charts!$B$3="none",T556,IF(DV556="",NA(),DV556))</f>
        <v>0</v>
      </c>
      <c r="HY44">
        <f>IF(Charts!$B$3="none",U556,IF(DW556="",NA(),DW556))</f>
        <v>0</v>
      </c>
      <c r="HZ44">
        <f>IF(Charts!$B$3="none",V556,IF(DX556="",NA(),DX556))</f>
        <v>0</v>
      </c>
      <c r="IA44">
        <f>IF(Charts!$B$3="none",W556,IF(DY556="",NA(),DY556))</f>
        <v>0</v>
      </c>
      <c r="IB44">
        <f>IF(Charts!$B$3="none",X556,IF(DZ556="",NA(),DZ556))</f>
        <v>0</v>
      </c>
      <c r="IC44">
        <f>IF(Charts!$B$3="none",Y556,IF(EA556="",NA(),EA556))</f>
        <v>0</v>
      </c>
      <c r="ID44">
        <f>IF(Charts!$B$3="none",Z556,IF(EB556="",NA(),EB556))</f>
        <v>0</v>
      </c>
      <c r="IE44">
        <f>IF(Charts!$B$3="none",AA556,IF(EC556="",NA(),EC556))</f>
        <v>0</v>
      </c>
      <c r="IF44">
        <f>IF(Charts!$B$3="none",AB556,IF(ED556="",NA(),ED556))</f>
        <v>0</v>
      </c>
      <c r="IG44">
        <f>IF(Charts!$B$3="none",AC556,IF(EE556="",NA(),EE556))</f>
        <v>0</v>
      </c>
      <c r="IH44">
        <f>IF(Charts!$B$3="none",AD556,IF(EF556="",NA(),EF556))</f>
        <v>0</v>
      </c>
      <c r="II44">
        <f>IF(Charts!$B$3="none",AE556,IF(EG556="",NA(),EG556))</f>
        <v>0</v>
      </c>
      <c r="IJ44">
        <f>IF(Charts!$B$3="none",AF556,IF(EH556="",NA(),EH556))</f>
        <v>0</v>
      </c>
      <c r="IK44">
        <f>IF(Charts!$B$3="none",AG556,IF(EI556="",NA(),EI556))</f>
        <v>0</v>
      </c>
      <c r="IL44">
        <f>IF(Charts!$B$3="none",AH556,IF(EJ556="",NA(),EJ556))</f>
        <v>0</v>
      </c>
      <c r="IM44">
        <f>IF(Charts!$B$3="none",AI556,IF(EK556="",NA(),EK556))</f>
        <v>0</v>
      </c>
      <c r="IN44">
        <f>IF(Charts!$B$3="none",AJ556,IF(EL556="",NA(),EL556))</f>
        <v>0</v>
      </c>
      <c r="IO44">
        <f>IF(Charts!$B$3="none",AK556,IF(EM556="",NA(),EM556))</f>
        <v>0</v>
      </c>
      <c r="IP44">
        <f>IF(Charts!$B$3="none",AL556,IF(EN556="",NA(),EN556))</f>
        <v>0</v>
      </c>
      <c r="IQ44">
        <f>IF(Charts!$B$3="none",AM556,IF(EO556="",NA(),EO556))</f>
        <v>0</v>
      </c>
      <c r="IR44">
        <f>IF(Charts!$B$3="none",AN556,IF(EP556="",NA(),EP556))</f>
        <v>0</v>
      </c>
      <c r="IS44">
        <f>IF(Charts!$B$3="none",AO556,IF(EQ556="",NA(),EQ556))</f>
        <v>0</v>
      </c>
      <c r="IT44">
        <f>IF(Charts!$B$3="none",AP556,IF(ER556="",NA(),ER556))</f>
        <v>0</v>
      </c>
      <c r="IU44">
        <f>IF(Charts!$B$3="none",AQ556,IF(ES556="",NA(),ES556))</f>
        <v>0</v>
      </c>
      <c r="IV44">
        <f>IF(Charts!$B$3="none",AR556,IF(ET556="",NA(),ET556))</f>
        <v>0</v>
      </c>
      <c r="IW44">
        <f>IF(Charts!$B$3="none",AS556,IF(EU556="",NA(),EU556))</f>
        <v>0</v>
      </c>
      <c r="IX44">
        <f>IF(Charts!$B$3="none",AT556,IF(EV556="",NA(),EV556))</f>
        <v>0</v>
      </c>
      <c r="IY44">
        <f>IF(Charts!$B$3="none",AU556,IF(EW556="",NA(),EW556))</f>
        <v>0</v>
      </c>
      <c r="IZ44">
        <f>IF(Charts!$B$3="none",AV556,IF(EX556="",NA(),EX556))</f>
        <v>0</v>
      </c>
      <c r="JA44">
        <f>IF(Charts!$B$3="none",AW556,IF(EY556="",NA(),EY556))</f>
        <v>0</v>
      </c>
      <c r="JB44">
        <f>IF(Charts!$B$3="none",AX556,IF(EZ556="",NA(),EZ556))</f>
        <v>0</v>
      </c>
      <c r="JC44">
        <f>IF(Charts!$B$3="none",AY556,IF(FA556="",NA(),FA556))</f>
        <v>0</v>
      </c>
      <c r="JD44">
        <f>IF(Charts!$B$3="none",AZ556,IF(FB556="",NA(),FB556))</f>
        <v>0</v>
      </c>
      <c r="JE44">
        <f>IF(Charts!$B$3="none",BA556,IF(FC556="",NA(),FC556))</f>
        <v>0</v>
      </c>
      <c r="JF44">
        <f>IF(Charts!$B$3="none",BB556,IF(FD556="",NA(),FD556))</f>
        <v>0</v>
      </c>
      <c r="JG44">
        <f>IF(Charts!$B$3="none",BC556,IF(FE556="",NA(),FE556))</f>
        <v>0</v>
      </c>
      <c r="JH44">
        <f>IF(Charts!$B$3="none",BD556,IF(FF556="",NA(),FF556))</f>
        <v>0</v>
      </c>
      <c r="JI44">
        <f>IF(Charts!$B$3="none",BE556,IF(FG556="",NA(),FG556))</f>
        <v>0</v>
      </c>
      <c r="JJ44">
        <f>IF(Charts!$B$3="none",BF556,IF(FH556="",NA(),FH556))</f>
        <v>0</v>
      </c>
      <c r="JK44">
        <f>IF(Charts!$B$3="none",BG556,IF(FI556="",NA(),FI556))</f>
        <v>0</v>
      </c>
      <c r="JL44">
        <f>IF(Charts!$B$3="none",BH556,IF(FJ556="",NA(),FJ556))</f>
        <v>0</v>
      </c>
      <c r="JM44">
        <f>IF(Charts!$B$3="none",BI556,IF(FK556="",NA(),FK556))</f>
        <v>0</v>
      </c>
      <c r="JN44">
        <f>IF(Charts!$B$3="none",BJ556,IF(FL556="",NA(),FL556))</f>
        <v>0</v>
      </c>
      <c r="JO44">
        <f>IF(Charts!$B$3="none",BK556,IF(FM556="",NA(),FM556))</f>
        <v>0</v>
      </c>
      <c r="JP44">
        <f>IF(Charts!$B$3="none",BL556,IF(FN556="",NA(),FN556))</f>
        <v>0</v>
      </c>
      <c r="JQ44">
        <f>IF(Charts!$B$3="none",BM556,IF(FO556="",NA(),FO556))</f>
        <v>0</v>
      </c>
      <c r="JR44">
        <f>IF(Charts!$B$3="none",BN556,IF(FP556="",NA(),FP556))</f>
        <v>0</v>
      </c>
      <c r="JS44">
        <f>IF(Charts!$B$3="none",BO556,IF(FQ556="",NA(),FQ556))</f>
        <v>0</v>
      </c>
      <c r="JT44">
        <f>IF(Charts!$B$3="none",BP556,IF(FR556="",NA(),FR556))</f>
        <v>0</v>
      </c>
      <c r="JU44">
        <f>IF(Charts!$B$3="none",BQ556,IF(FS556="",NA(),FS556))</f>
        <v>0</v>
      </c>
      <c r="JV44">
        <f>IF(Charts!$B$3="none",BR556,IF(FT556="",NA(),FT556))</f>
        <v>0</v>
      </c>
      <c r="JW44">
        <f>IF(Charts!$B$3="none",BS556,IF(FU556="",NA(),FU556))</f>
        <v>0</v>
      </c>
      <c r="JX44">
        <f>IF(Charts!$B$3="none",BT556,IF(FV556="",NA(),FV556))</f>
        <v>0</v>
      </c>
      <c r="JY44">
        <f>IF(Charts!$B$3="none",BU556,IF(FW556="",NA(),FW556))</f>
        <v>0</v>
      </c>
      <c r="JZ44">
        <f>IF(Charts!$B$3="none",BV556,IF(FX556="",NA(),FX556))</f>
        <v>0</v>
      </c>
      <c r="KA44">
        <f>IF(Charts!$B$3="none",BW556,IF(FY556="",NA(),FY556))</f>
        <v>0</v>
      </c>
      <c r="KB44">
        <f>IF(Charts!$B$3="none",BX556,IF(FZ556="",NA(),FZ556))</f>
        <v>0</v>
      </c>
      <c r="KC44">
        <f>IF(Charts!$B$3="none",BY556,IF(GA556="",NA(),GA556))</f>
        <v>0</v>
      </c>
      <c r="KD44">
        <f>IF(Charts!$B$3="none",BZ556,IF(GB556="",NA(),GB556))</f>
        <v>0</v>
      </c>
      <c r="KE44">
        <f>IF(Charts!$B$3="none",CA556,IF(GC556="",NA(),GC556))</f>
        <v>0</v>
      </c>
      <c r="KF44">
        <f>IF(Charts!$B$3="none",CB556,IF(GD556="",NA(),GD556))</f>
        <v>0</v>
      </c>
      <c r="KG44">
        <f>IF(Charts!$B$3="none",CC556,IF(GE556="",NA(),GE556))</f>
        <v>0</v>
      </c>
      <c r="KH44">
        <f>IF(Charts!$B$3="none",CD556,IF(GF556="",NA(),GF556))</f>
        <v>0</v>
      </c>
      <c r="KI44">
        <f>IF(Charts!$B$3="none",CE556,IF(GG556="",NA(),GG556))</f>
        <v>0</v>
      </c>
      <c r="KJ44">
        <f>IF(Charts!$B$3="none",CF556,IF(GH556="",NA(),GH556))</f>
        <v>0</v>
      </c>
      <c r="KK44">
        <f>IF(Charts!$B$3="none",CG556,IF(GI556="",NA(),GI556))</f>
        <v>0</v>
      </c>
      <c r="KL44">
        <f>IF(Charts!$B$3="none",CH556,IF(GJ556="",NA(),GJ556))</f>
        <v>0</v>
      </c>
      <c r="KM44">
        <f>IF(Charts!$B$3="none",CI556,IF(GK556="",NA(),GK556))</f>
        <v>0</v>
      </c>
      <c r="KN44">
        <f>IF(Charts!$B$3="none",CJ556,IF(GL556="",NA(),GL556))</f>
        <v>0</v>
      </c>
      <c r="KO44">
        <f>IF(Charts!$B$3="none",CK556,IF(GM556="",NA(),GM556))</f>
        <v>0</v>
      </c>
      <c r="KP44">
        <f>IF(Charts!$B$3="none",CL556,IF(GN556="",NA(),GN556))</f>
        <v>0</v>
      </c>
      <c r="KQ44">
        <f>IF(Charts!$B$3="none",CM556,IF(GO556="",NA(),GO556))</f>
        <v>0</v>
      </c>
      <c r="KR44">
        <f>IF(Charts!$B$3="none",CN556,IF(GP556="",NA(),GP556))</f>
        <v>0</v>
      </c>
      <c r="KS44">
        <f>IF(Charts!$B$3="none",CO556,IF(GQ556="",NA(),GQ556))</f>
        <v>0</v>
      </c>
      <c r="KT44">
        <f>IF(Charts!$B$3="none",CP556,IF(GR556="",NA(),GR556))</f>
        <v>0</v>
      </c>
      <c r="KU44">
        <f>IF(Charts!$B$3="none",CQ556,IF(GS556="",NA(),GS556))</f>
        <v>0</v>
      </c>
      <c r="KV44">
        <f>IF(Charts!$B$3="none",CR556,IF(GT556="",NA(),GT556))</f>
        <v>0</v>
      </c>
      <c r="KW44">
        <f>IF(Charts!$B$3="none",CS556,IF(GU556="",NA(),GU556))</f>
        <v>0</v>
      </c>
      <c r="KX44">
        <f>IF(Charts!$B$3="none",CT556,IF(GV556="",NA(),GV556))</f>
        <v>0</v>
      </c>
      <c r="KY44">
        <f>IF(Charts!$B$3="none",CU556,IF(GW556="",NA(),GW556))</f>
        <v>0</v>
      </c>
      <c r="KZ44">
        <f>IF(Charts!$B$3="none",CV556,IF(GX556="",NA(),GX556))</f>
        <v>0</v>
      </c>
      <c r="LA44">
        <f>IF(Charts!$B$3="none",CW556,IF(GY556="",NA(),GY556))</f>
        <v>0</v>
      </c>
      <c r="LB44">
        <f>IF(Charts!$B$3="none",CX556,IF(GZ556="",NA(),GZ556))</f>
        <v>0</v>
      </c>
      <c r="LC44">
        <f>IF(Charts!$B$3="none",CY556,IF(HA556="",NA(),HA556))</f>
        <v>0</v>
      </c>
      <c r="LD44">
        <f>IF(Charts!$B$3="none",CZ556,IF(HB556="",NA(),HB556))</f>
        <v>0</v>
      </c>
      <c r="LE44">
        <f>IF(Charts!$B$3="none",DA556,IF(HC556="",NA(),HC556))</f>
        <v>0</v>
      </c>
      <c r="LF44">
        <f>IF(Charts!$B$3="none",DB556,IF(HD556="",NA(),HD556))</f>
        <v>0</v>
      </c>
      <c r="LG44">
        <f>IF(Charts!$B$3="none",DC556,IF(HE556="",NA(),HE556))</f>
        <v>0</v>
      </c>
      <c r="LH44">
        <f>IF(Charts!$B$3="none",DD556,IF(HF556="",NA(),HF556))</f>
        <v>0</v>
      </c>
    </row>
    <row r="45" spans="4:320">
      <c r="D45">
        <v>41</v>
      </c>
      <c r="E45">
        <f>IF(INDIRECT(ADDRESS($D45+2,E$2+1,,,"Instances"))="","",INDIRECT(ADDRESS($D45+2,E$2+1,,,"Instances")))</f>
        <v>0</v>
      </c>
      <c r="F45">
        <f>IFERROR(SMALL(E5:E105,ROW()-ROW($F$5)+1),"")</f>
        <v>0</v>
      </c>
      <c r="H45">
        <f>IFERROR(SUM(F5:F45),"")</f>
        <v>0</v>
      </c>
      <c r="I45">
        <f>IF(INDIRECT(ADDRESS($D45+2,I$2+1,,,"Instances"))="","",INDIRECT(ADDRESS($D45+2,I$2+1,,,"Instances")))</f>
        <v>0</v>
      </c>
      <c r="J45">
        <f>IFERROR(SMALL(I5:I105,ROW()-ROW($J$5)+1),"")</f>
        <v>0</v>
      </c>
      <c r="L45">
        <f>IFERROR(SUM(J5:J45),"")</f>
        <v>0</v>
      </c>
      <c r="M45">
        <f>IF(INDIRECT(ADDRESS($D45+2,M$2+1,,,"Instances"))="","",INDIRECT(ADDRESS($D45+2,M$2+1,,,"Instances")))</f>
        <v>0</v>
      </c>
      <c r="N45">
        <f>IFERROR(SMALL(M5:M105,ROW()-ROW($N$5)+1),"")</f>
        <v>0</v>
      </c>
      <c r="P45">
        <f>IFERROR(SUM(N5:N45),"")</f>
        <v>0</v>
      </c>
      <c r="Q45">
        <f>IF(INDIRECT(ADDRESS($D45+2,Q$2+1,,,"Instances"))="","",INDIRECT(ADDRESS($D45+2,Q$2+1,,,"Instances")))</f>
        <v>0</v>
      </c>
      <c r="R45">
        <f>IFERROR(SMALL(Q5:Q105,ROW()-ROW($R$5)+1),"")</f>
        <v>0</v>
      </c>
      <c r="T45">
        <f>IFERROR(SUM(R5:R45),"")</f>
        <v>0</v>
      </c>
      <c r="U45">
        <f>IF(INDIRECT(ADDRESS($D45+2,U$2+1,,,"Instances"))="","",INDIRECT(ADDRESS($D45+2,U$2+1,,,"Instances")))</f>
        <v>0</v>
      </c>
      <c r="V45">
        <f>IFERROR(SMALL(U5:U105,ROW()-ROW($V$5)+1),"")</f>
        <v>0</v>
      </c>
      <c r="X45">
        <f>IFERROR(SUM(V5:V45),"")</f>
        <v>0</v>
      </c>
      <c r="Y45">
        <f>IF(INDIRECT(ADDRESS($D45+2,Y$2+1,,,"Instances"))="","",INDIRECT(ADDRESS($D45+2,Y$2+1,,,"Instances")))</f>
        <v>0</v>
      </c>
      <c r="Z45">
        <f>IFERROR(SMALL(Y5:Y105,ROW()-ROW($Z$5)+1),"")</f>
        <v>0</v>
      </c>
      <c r="AB45">
        <f>IFERROR(SUM(Z5:Z45),"")</f>
        <v>0</v>
      </c>
      <c r="AC45">
        <f>IF(INDIRECT(ADDRESS($D45+2,AC$2+1,,,"Instances"))="","",INDIRECT(ADDRESS($D45+2,AC$2+1,,,"Instances")))</f>
        <v>0</v>
      </c>
      <c r="AD45">
        <f>IFERROR(SMALL(AC5:AC105,ROW()-ROW($AD$5)+1),"")</f>
        <v>0</v>
      </c>
      <c r="AF45">
        <f>IFERROR(SUM(AD5:AD45),"")</f>
        <v>0</v>
      </c>
      <c r="AG45">
        <f>IF(INDIRECT(ADDRESS($D45+2,AG$2+1,,,"Instances"))="","",INDIRECT(ADDRESS($D45+2,AG$2+1,,,"Instances")))</f>
        <v>0</v>
      </c>
      <c r="AH45">
        <f>IFERROR(SMALL(AG5:AG105,ROW()-ROW($AH$5)+1),"")</f>
        <v>0</v>
      </c>
      <c r="AJ45">
        <f>IFERROR(SUM(AH5:AH45),"")</f>
        <v>0</v>
      </c>
      <c r="AK45">
        <f>IF(INDIRECT(ADDRESS($D45+2,AK$2+1,,,"Instances"))="","",INDIRECT(ADDRESS($D45+2,AK$2+1,,,"Instances")))</f>
        <v>0</v>
      </c>
      <c r="AL45">
        <f>IFERROR(SMALL(AK5:AK105,ROW()-ROW($AL$5)+1),"")</f>
        <v>0</v>
      </c>
      <c r="AN45">
        <f>IFERROR(SUM(AL5:AL45),"")</f>
        <v>0</v>
      </c>
      <c r="AO45">
        <f>IF(INDIRECT(ADDRESS($D45+2,AO$2+1,,,"Instances"))="","",INDIRECT(ADDRESS($D45+2,AO$2+1,,,"Instances")))</f>
        <v>0</v>
      </c>
      <c r="AP45">
        <f>IFERROR(SMALL(AO5:AO105,ROW()-ROW($AP$5)+1),"")</f>
        <v>0</v>
      </c>
      <c r="AR45">
        <f>IFERROR(SUM(AP5:AP45),"")</f>
        <v>0</v>
      </c>
      <c r="AS45">
        <f>IF(INDIRECT(ADDRESS($D45+2,AS$2+1,,,"Instances"))="","",INDIRECT(ADDRESS($D45+2,AS$2+1,,,"Instances")))</f>
        <v>0</v>
      </c>
      <c r="AT45">
        <f>IFERROR(SMALL(AS5:AS105,ROW()-ROW($AT$5)+1),"")</f>
        <v>0</v>
      </c>
      <c r="AV45">
        <f>IFERROR(SUM(AT5:AT45),"")</f>
        <v>0</v>
      </c>
      <c r="AW45">
        <f>IF(INDIRECT(ADDRESS($D45+2,AW$2+1,,,"Instances"))="","",INDIRECT(ADDRESS($D45+2,AW$2+1,,,"Instances")))</f>
        <v>0</v>
      </c>
      <c r="AX45">
        <f>IFERROR(SMALL(AW5:AW105,ROW()-ROW($AX$5)+1),"")</f>
        <v>0</v>
      </c>
      <c r="AZ45">
        <f>IFERROR(SUM(AX5:AX45),"")</f>
        <v>0</v>
      </c>
      <c r="BA45">
        <f>IF(INDIRECT(ADDRESS($D45+2,BA$2+1,,,"Instances"))="","",INDIRECT(ADDRESS($D45+2,BA$2+1,,,"Instances")))</f>
        <v>0</v>
      </c>
      <c r="BB45">
        <f>IFERROR(SMALL(BA5:BA105,ROW()-ROW($BB$5)+1),"")</f>
        <v>0</v>
      </c>
      <c r="BD45">
        <f>IFERROR(SUM(BB5:BB45),"")</f>
        <v>0</v>
      </c>
      <c r="BE45">
        <f>IF(INDIRECT(ADDRESS($D45+2,BE$2+1,,,"Instances"))="","",INDIRECT(ADDRESS($D45+2,BE$2+1,,,"Instances")))</f>
        <v>0</v>
      </c>
      <c r="BF45">
        <f>IFERROR(SMALL(BE5:BE105,ROW()-ROW($BF$5)+1),"")</f>
        <v>0</v>
      </c>
      <c r="BH45">
        <f>IFERROR(SUM(BF5:BF45),"")</f>
        <v>0</v>
      </c>
      <c r="BI45">
        <f>IF(INDIRECT(ADDRESS($D45+2,BI$2+1,,,"Instances"))="","",INDIRECT(ADDRESS($D45+2,BI$2+1,,,"Instances")))</f>
        <v>0</v>
      </c>
      <c r="BJ45">
        <f>IFERROR(SMALL(BI5:BI105,ROW()-ROW($BJ$5)+1),"")</f>
        <v>0</v>
      </c>
      <c r="BL45">
        <f>IFERROR(SUM(BJ5:BJ45),"")</f>
        <v>0</v>
      </c>
      <c r="BM45">
        <f>IF(INDIRECT(ADDRESS($D45+2,BM$2+1,,,"Instances"))="","",INDIRECT(ADDRESS($D45+2,BM$2+1,,,"Instances")))</f>
        <v>0</v>
      </c>
      <c r="BN45">
        <f>IFERROR(SMALL(BM5:BM105,ROW()-ROW($BN$5)+1),"")</f>
        <v>0</v>
      </c>
      <c r="BP45">
        <f>IFERROR(SUM(BN5:BN45),"")</f>
        <v>0</v>
      </c>
      <c r="BQ45">
        <f>IF(INDIRECT(ADDRESS($D45+2,BQ$2+1,,,"Instances"))="","",INDIRECT(ADDRESS($D45+2,BQ$2+1,,,"Instances")))</f>
        <v>0</v>
      </c>
      <c r="BR45">
        <f>IFERROR(SMALL(BQ5:BQ105,ROW()-ROW($BR$5)+1),"")</f>
        <v>0</v>
      </c>
      <c r="BT45">
        <f>IFERROR(SUM(BR5:BR45),"")</f>
        <v>0</v>
      </c>
      <c r="BU45">
        <f>IF(INDIRECT(ADDRESS($D45+2,BU$2+1,,,"Instances"))="","",INDIRECT(ADDRESS($D45+2,BU$2+1,,,"Instances")))</f>
        <v>0</v>
      </c>
      <c r="BV45">
        <f>IFERROR(SMALL(BU5:BU105,ROW()-ROW($BV$5)+1),"")</f>
        <v>0</v>
      </c>
      <c r="BX45">
        <f>IFERROR(SUM(BV5:BV45),"")</f>
        <v>0</v>
      </c>
      <c r="BY45">
        <f>IF(INDIRECT(ADDRESS($D45+2,BY$2+1,,,"Instances"))="","",INDIRECT(ADDRESS($D45+2,BY$2+1,,,"Instances")))</f>
        <v>0</v>
      </c>
      <c r="BZ45">
        <f>IFERROR(SMALL(BY5:BY105,ROW()-ROW($BZ$5)+1),"")</f>
        <v>0</v>
      </c>
      <c r="CB45">
        <f>IFERROR(SUM(BZ5:BZ45),"")</f>
        <v>0</v>
      </c>
      <c r="CC45">
        <f>IF(INDIRECT(ADDRESS($D45+2,CC$2+1,,,"Instances"))="","",INDIRECT(ADDRESS($D45+2,CC$2+1,,,"Instances")))</f>
        <v>0</v>
      </c>
      <c r="CD45">
        <f>IFERROR(SMALL(CC5:CC105,ROW()-ROW($CD$5)+1),"")</f>
        <v>0</v>
      </c>
      <c r="CF45">
        <f>IFERROR(SUM(CD5:CD45),"")</f>
        <v>0</v>
      </c>
      <c r="CG45">
        <f>IF(INDIRECT(ADDRESS($D45+2,CG$2+1,,,"Instances"))="","",INDIRECT(ADDRESS($D45+2,CG$2+1,,,"Instances")))</f>
        <v>0</v>
      </c>
      <c r="CH45">
        <f>IFERROR(SMALL(CG5:CG105,ROW()-ROW($CH$5)+1),"")</f>
        <v>0</v>
      </c>
      <c r="CJ45">
        <f>IFERROR(SUM(CH5:CH45),"")</f>
        <v>0</v>
      </c>
      <c r="CK45">
        <f>IF(INDIRECT(ADDRESS($D45+2,CK$2+1,,,"Instances"))="","",INDIRECT(ADDRESS($D45+2,CK$2+1,,,"Instances")))</f>
        <v>0</v>
      </c>
      <c r="CL45">
        <f>IFERROR(SMALL(CK5:CK105,ROW()-ROW($CL$5)+1),"")</f>
        <v>0</v>
      </c>
      <c r="CN45">
        <f>IFERROR(SUM(CL5:CL45),"")</f>
        <v>0</v>
      </c>
      <c r="CO45">
        <f>IF(INDIRECT(ADDRESS($D45+2,CO$2+1,,,"Instances"))="","",INDIRECT(ADDRESS($D45+2,CO$2+1,,,"Instances")))</f>
        <v>0</v>
      </c>
      <c r="CP45">
        <f>IFERROR(SMALL(CO5:CO105,ROW()-ROW($CP$5)+1),"")</f>
        <v>0</v>
      </c>
      <c r="CR45">
        <f>IFERROR(SUM(CP5:CP45),"")</f>
        <v>0</v>
      </c>
      <c r="CS45">
        <f>IF(INDIRECT(ADDRESS($D45+2,CS$2+1,,,"Instances"))="","",INDIRECT(ADDRESS($D45+2,CS$2+1,,,"Instances")))</f>
        <v>0</v>
      </c>
      <c r="CT45">
        <f>IFERROR(SMALL(CS5:CS105,ROW()-ROW($CT$5)+1),"")</f>
        <v>0</v>
      </c>
      <c r="CV45">
        <f>IFERROR(SUM(CT5:CT45),"")</f>
        <v>0</v>
      </c>
      <c r="CW45">
        <f>IF(INDIRECT(ADDRESS($D45+2,CW$2+1,,,"Instances"))="","",INDIRECT(ADDRESS($D45+2,CW$2+1,,,"Instances")))</f>
        <v>0</v>
      </c>
      <c r="CX45">
        <f>IFERROR(SMALL(CW5:CW105,ROW()-ROW($CX$5)+1),"")</f>
        <v>0</v>
      </c>
      <c r="CZ45">
        <f>IFERROR(SUM(CX5:CX45),"")</f>
        <v>0</v>
      </c>
      <c r="DA45">
        <f>IF(INDIRECT(ADDRESS($D45+2,DA$2+1,,,"Instances"))="","",INDIRECT(ADDRESS($D45+2,DA$2+1,,,"Instances")))</f>
        <v>0</v>
      </c>
      <c r="DB45">
        <f>IFERROR(SMALL(DA5:DA105,ROW()-ROW($DB$5)+1),"")</f>
        <v>0</v>
      </c>
      <c r="DD45">
        <f>IFERROR(SUM(DB5:DB45),"")</f>
        <v>0</v>
      </c>
      <c r="DF45">
        <v>41</v>
      </c>
      <c r="DG45" cm="1">
        <f t="array" ref="DG45">_xlfn.SWITCH(Charts!$B$3,"average", AVERAGE(INDIRECT(ADDRESS(40+3,DG$2+1,,,"Instances") &amp; ":" &amp; ADDRESS(40+3,DG$2+1))),"median", MEDIAN(INDIRECT(ADDRESS(40+3,DG$2+1,,,"Instances") &amp; ":" &amp; ADDRESS(40+3,DG$2+1))),"min", MIN(INDIRECT(ADDRESS(40+3,DG$2+1,,,"Instances") &amp; ":" &amp; ADDRESS(40+3,DG$2+1))),"max", MAX(INDIRECT(ADDRESS(40+3,DG$2+1,,,"Instances") &amp; ":" &amp; ADDRESS(40+3,DG$2+1))),"diff", MAX(INDIRECT(ADDRESS(40+3,DG$2+1,,,"Instances") &amp; ":" &amp; ADDRESS(40+3,DG$2+1)))-MIN(INDIRECT(ADDRESS(40+3,DG$2+1,,,"Instances") &amp; ":" &amp; ADDRESS(40+3,DG$2+1))))</f>
        <v>0</v>
      </c>
      <c r="DH45">
        <f>IFERROR(SMALL(DG5:DG105,ROW()-ROW($DH$5)+1),"")</f>
        <v>0</v>
      </c>
      <c r="DJ45">
        <f>IFERROR(SUM(DH5:DH45),"")</f>
        <v>0</v>
      </c>
      <c r="DK45" cm="1">
        <f t="array" ref="DK45">_xlfn.SWITCH(Charts!$B$3,"average", AVERAGE(INDIRECT(ADDRESS(40+3,DK$2+1,,,"Instances") &amp; ":" &amp; ADDRESS(40+3,DK$2+1))),"median", MEDIAN(INDIRECT(ADDRESS(40+3,DK$2+1,,,"Instances") &amp; ":" &amp; ADDRESS(40+3,DK$2+1))),"min", MIN(INDIRECT(ADDRESS(40+3,DK$2+1,,,"Instances") &amp; ":" &amp; ADDRESS(40+3,DK$2+1))),"max", MAX(INDIRECT(ADDRESS(40+3,DK$2+1,,,"Instances") &amp; ":" &amp; ADDRESS(40+3,DK$2+1))),"diff", MAX(INDIRECT(ADDRESS(40+3,DK$2+1,,,"Instances") &amp; ":" &amp; ADDRESS(40+3,DK$2+1)))-MIN(INDIRECT(ADDRESS(40+3,DK$2+1,,,"Instances") &amp; ":" &amp; ADDRESS(40+3,DK$2+1))))</f>
        <v>0</v>
      </c>
      <c r="DL45">
        <f>IFERROR(SMALL(DK5:DK105,ROW()-ROW($DL$5)+1),"")</f>
        <v>0</v>
      </c>
      <c r="DN45">
        <f>IFERROR(SUM(DL5:DL45),"")</f>
        <v>0</v>
      </c>
      <c r="DO45" cm="1">
        <f t="array" ref="DO45">_xlfn.SWITCH(Charts!$B$3,"average", AVERAGE(INDIRECT(ADDRESS(40+3,DO$2+1,,,"Instances") &amp; ":" &amp; ADDRESS(40+3,DO$2+1))),"median", MEDIAN(INDIRECT(ADDRESS(40+3,DO$2+1,,,"Instances") &amp; ":" &amp; ADDRESS(40+3,DO$2+1))),"min", MIN(INDIRECT(ADDRESS(40+3,DO$2+1,,,"Instances") &amp; ":" &amp; ADDRESS(40+3,DO$2+1))),"max", MAX(INDIRECT(ADDRESS(40+3,DO$2+1,,,"Instances") &amp; ":" &amp; ADDRESS(40+3,DO$2+1))),"diff", MAX(INDIRECT(ADDRESS(40+3,DO$2+1,,,"Instances") &amp; ":" &amp; ADDRESS(40+3,DO$2+1)))-MIN(INDIRECT(ADDRESS(40+3,DO$2+1,,,"Instances") &amp; ":" &amp; ADDRESS(40+3,DO$2+1))))</f>
        <v>0</v>
      </c>
      <c r="DP45">
        <f>IFERROR(SMALL(DO5:DO105,ROW()-ROW($DP$5)+1),"")</f>
        <v>0</v>
      </c>
      <c r="DR45">
        <f>IFERROR(SUM(DP5:DP45),"")</f>
        <v>0</v>
      </c>
      <c r="DS45" cm="1">
        <f t="array" ref="DS45">_xlfn.SWITCH(Charts!$B$3,"average", AVERAGE(INDIRECT(ADDRESS(40+3,DS$2+1,,,"Instances") &amp; ":" &amp; ADDRESS(40+3,DS$2+1))),"median", MEDIAN(INDIRECT(ADDRESS(40+3,DS$2+1,,,"Instances") &amp; ":" &amp; ADDRESS(40+3,DS$2+1))),"min", MIN(INDIRECT(ADDRESS(40+3,DS$2+1,,,"Instances") &amp; ":" &amp; ADDRESS(40+3,DS$2+1))),"max", MAX(INDIRECT(ADDRESS(40+3,DS$2+1,,,"Instances") &amp; ":" &amp; ADDRESS(40+3,DS$2+1))),"diff", MAX(INDIRECT(ADDRESS(40+3,DS$2+1,,,"Instances") &amp; ":" &amp; ADDRESS(40+3,DS$2+1)))-MIN(INDIRECT(ADDRESS(40+3,DS$2+1,,,"Instances") &amp; ":" &amp; ADDRESS(40+3,DS$2+1))))</f>
        <v>0</v>
      </c>
      <c r="DT45">
        <f>IFERROR(SMALL(DS5:DS105,ROW()-ROW($DT$5)+1),"")</f>
        <v>0</v>
      </c>
      <c r="DV45">
        <f>IFERROR(SUM(DT5:DT45),"")</f>
        <v>0</v>
      </c>
      <c r="DW45" cm="1">
        <f t="array" ref="DW45">_xlfn.SWITCH(Charts!$B$3,"average", AVERAGE(INDIRECT(ADDRESS(40+3,DW$2+1,,,"Instances") &amp; ":" &amp; ADDRESS(40+3,DW$2+1))),"median", MEDIAN(INDIRECT(ADDRESS(40+3,DW$2+1,,,"Instances") &amp; ":" &amp; ADDRESS(40+3,DW$2+1))),"min", MIN(INDIRECT(ADDRESS(40+3,DW$2+1,,,"Instances") &amp; ":" &amp; ADDRESS(40+3,DW$2+1))),"max", MAX(INDIRECT(ADDRESS(40+3,DW$2+1,,,"Instances") &amp; ":" &amp; ADDRESS(40+3,DW$2+1))),"diff", MAX(INDIRECT(ADDRESS(40+3,DW$2+1,,,"Instances") &amp; ":" &amp; ADDRESS(40+3,DW$2+1)))-MIN(INDIRECT(ADDRESS(40+3,DW$2+1,,,"Instances") &amp; ":" &amp; ADDRESS(40+3,DW$2+1))))</f>
        <v>0</v>
      </c>
      <c r="DX45">
        <f>IFERROR(SMALL(DW5:DW105,ROW()-ROW($DX$5)+1),"")</f>
        <v>0</v>
      </c>
      <c r="DZ45">
        <f>IFERROR(SUM(DX5:DX45),"")</f>
        <v>0</v>
      </c>
      <c r="EA45" cm="1">
        <f t="array" ref="EA45">_xlfn.SWITCH(Charts!$B$3,"average", AVERAGE(INDIRECT(ADDRESS(40+3,EA$2+1,,,"Instances") &amp; ":" &amp; ADDRESS(40+3,EA$2+1))),"median", MEDIAN(INDIRECT(ADDRESS(40+3,EA$2+1,,,"Instances") &amp; ":" &amp; ADDRESS(40+3,EA$2+1))),"min", MIN(INDIRECT(ADDRESS(40+3,EA$2+1,,,"Instances") &amp; ":" &amp; ADDRESS(40+3,EA$2+1))),"max", MAX(INDIRECT(ADDRESS(40+3,EA$2+1,,,"Instances") &amp; ":" &amp; ADDRESS(40+3,EA$2+1))),"diff", MAX(INDIRECT(ADDRESS(40+3,EA$2+1,,,"Instances") &amp; ":" &amp; ADDRESS(40+3,EA$2+1)))-MIN(INDIRECT(ADDRESS(40+3,EA$2+1,,,"Instances") &amp; ":" &amp; ADDRESS(40+3,EA$2+1))))</f>
        <v>0</v>
      </c>
      <c r="EB45">
        <f>IFERROR(SMALL(EA5:EA105,ROW()-ROW($EB$5)+1),"")</f>
        <v>0</v>
      </c>
      <c r="ED45">
        <f>IFERROR(SUM(EB5:EB45),"")</f>
        <v>0</v>
      </c>
      <c r="EE45" cm="1">
        <f t="array" ref="EE45">_xlfn.SWITCH(Charts!$B$3,"average", AVERAGE(INDIRECT(ADDRESS(40+3,EE$2+1,,,"Instances") &amp; ":" &amp; ADDRESS(40+3,EE$2+1))),"median", MEDIAN(INDIRECT(ADDRESS(40+3,EE$2+1,,,"Instances") &amp; ":" &amp; ADDRESS(40+3,EE$2+1))),"min", MIN(INDIRECT(ADDRESS(40+3,EE$2+1,,,"Instances") &amp; ":" &amp; ADDRESS(40+3,EE$2+1))),"max", MAX(INDIRECT(ADDRESS(40+3,EE$2+1,,,"Instances") &amp; ":" &amp; ADDRESS(40+3,EE$2+1))),"diff", MAX(INDIRECT(ADDRESS(40+3,EE$2+1,,,"Instances") &amp; ":" &amp; ADDRESS(40+3,EE$2+1)))-MIN(INDIRECT(ADDRESS(40+3,EE$2+1,,,"Instances") &amp; ":" &amp; ADDRESS(40+3,EE$2+1))))</f>
        <v>0</v>
      </c>
      <c r="EF45">
        <f>IFERROR(SMALL(EE5:EE105,ROW()-ROW($EF$5)+1),"")</f>
        <v>0</v>
      </c>
      <c r="EH45">
        <f>IFERROR(SUM(EF5:EF45),"")</f>
        <v>0</v>
      </c>
      <c r="EI45" cm="1">
        <f t="array" ref="EI45">_xlfn.SWITCH(Charts!$B$3,"average", AVERAGE(INDIRECT(ADDRESS(40+3,EI$2+1,,,"Instances") &amp; ":" &amp; ADDRESS(40+3,EI$2+1))),"median", MEDIAN(INDIRECT(ADDRESS(40+3,EI$2+1,,,"Instances") &amp; ":" &amp; ADDRESS(40+3,EI$2+1))),"min", MIN(INDIRECT(ADDRESS(40+3,EI$2+1,,,"Instances") &amp; ":" &amp; ADDRESS(40+3,EI$2+1))),"max", MAX(INDIRECT(ADDRESS(40+3,EI$2+1,,,"Instances") &amp; ":" &amp; ADDRESS(40+3,EI$2+1))),"diff", MAX(INDIRECT(ADDRESS(40+3,EI$2+1,,,"Instances") &amp; ":" &amp; ADDRESS(40+3,EI$2+1)))-MIN(INDIRECT(ADDRESS(40+3,EI$2+1,,,"Instances") &amp; ":" &amp; ADDRESS(40+3,EI$2+1))))</f>
        <v>0</v>
      </c>
      <c r="EJ45">
        <f>IFERROR(SMALL(EI5:EI105,ROW()-ROW($EJ$5)+1),"")</f>
        <v>0</v>
      </c>
      <c r="EL45">
        <f>IFERROR(SUM(EJ5:EJ45),"")</f>
        <v>0</v>
      </c>
      <c r="EM45" cm="1">
        <f t="array" ref="EM45">_xlfn.SWITCH(Charts!$B$3,"average", AVERAGE(INDIRECT(ADDRESS(40+3,EM$2+1,,,"Instances") &amp; ":" &amp; ADDRESS(40+3,EM$2+1))),"median", MEDIAN(INDIRECT(ADDRESS(40+3,EM$2+1,,,"Instances") &amp; ":" &amp; ADDRESS(40+3,EM$2+1))),"min", MIN(INDIRECT(ADDRESS(40+3,EM$2+1,,,"Instances") &amp; ":" &amp; ADDRESS(40+3,EM$2+1))),"max", MAX(INDIRECT(ADDRESS(40+3,EM$2+1,,,"Instances") &amp; ":" &amp; ADDRESS(40+3,EM$2+1))),"diff", MAX(INDIRECT(ADDRESS(40+3,EM$2+1,,,"Instances") &amp; ":" &amp; ADDRESS(40+3,EM$2+1)))-MIN(INDIRECT(ADDRESS(40+3,EM$2+1,,,"Instances") &amp; ":" &amp; ADDRESS(40+3,EM$2+1))))</f>
        <v>0</v>
      </c>
      <c r="EN45">
        <f>IFERROR(SMALL(EM5:EM105,ROW()-ROW($EN$5)+1),"")</f>
        <v>0</v>
      </c>
      <c r="EP45">
        <f>IFERROR(SUM(EN5:EN45),"")</f>
        <v>0</v>
      </c>
      <c r="EQ45" cm="1">
        <f t="array" ref="EQ45">_xlfn.SWITCH(Charts!$B$3,"average", AVERAGE(INDIRECT(ADDRESS(40+3,EQ$2+1,,,"Instances") &amp; ":" &amp; ADDRESS(40+3,EQ$2+1))),"median", MEDIAN(INDIRECT(ADDRESS(40+3,EQ$2+1,,,"Instances") &amp; ":" &amp; ADDRESS(40+3,EQ$2+1))),"min", MIN(INDIRECT(ADDRESS(40+3,EQ$2+1,,,"Instances") &amp; ":" &amp; ADDRESS(40+3,EQ$2+1))),"max", MAX(INDIRECT(ADDRESS(40+3,EQ$2+1,,,"Instances") &amp; ":" &amp; ADDRESS(40+3,EQ$2+1))),"diff", MAX(INDIRECT(ADDRESS(40+3,EQ$2+1,,,"Instances") &amp; ":" &amp; ADDRESS(40+3,EQ$2+1)))-MIN(INDIRECT(ADDRESS(40+3,EQ$2+1,,,"Instances") &amp; ":" &amp; ADDRESS(40+3,EQ$2+1))))</f>
        <v>0</v>
      </c>
      <c r="ER45">
        <f>IFERROR(SMALL(EQ5:EQ105,ROW()-ROW($ER$5)+1),"")</f>
        <v>0</v>
      </c>
      <c r="ET45">
        <f>IFERROR(SUM(ER5:ER45),"")</f>
        <v>0</v>
      </c>
      <c r="EU45" cm="1">
        <f t="array" ref="EU45">_xlfn.SWITCH(Charts!$B$3,"average", AVERAGE(INDIRECT(ADDRESS(40+3,EU$2+1,,,"Instances") &amp; ":" &amp; ADDRESS(40+3,EU$2+1))),"median", MEDIAN(INDIRECT(ADDRESS(40+3,EU$2+1,,,"Instances") &amp; ":" &amp; ADDRESS(40+3,EU$2+1))),"min", MIN(INDIRECT(ADDRESS(40+3,EU$2+1,,,"Instances") &amp; ":" &amp; ADDRESS(40+3,EU$2+1))),"max", MAX(INDIRECT(ADDRESS(40+3,EU$2+1,,,"Instances") &amp; ":" &amp; ADDRESS(40+3,EU$2+1))),"diff", MAX(INDIRECT(ADDRESS(40+3,EU$2+1,,,"Instances") &amp; ":" &amp; ADDRESS(40+3,EU$2+1)))-MIN(INDIRECT(ADDRESS(40+3,EU$2+1,,,"Instances") &amp; ":" &amp; ADDRESS(40+3,EU$2+1))))</f>
        <v>0</v>
      </c>
      <c r="EV45">
        <f>IFERROR(SMALL(EU5:EU105,ROW()-ROW($EV$5)+1),"")</f>
        <v>0</v>
      </c>
      <c r="EX45">
        <f>IFERROR(SUM(EV5:EV45),"")</f>
        <v>0</v>
      </c>
      <c r="EY45" cm="1">
        <f t="array" ref="EY45">_xlfn.SWITCH(Charts!$B$3,"average", AVERAGE(INDIRECT(ADDRESS(40+3,EY$2+1,,,"Instances") &amp; ":" &amp; ADDRESS(40+3,EY$2+1))),"median", MEDIAN(INDIRECT(ADDRESS(40+3,EY$2+1,,,"Instances") &amp; ":" &amp; ADDRESS(40+3,EY$2+1))),"min", MIN(INDIRECT(ADDRESS(40+3,EY$2+1,,,"Instances") &amp; ":" &amp; ADDRESS(40+3,EY$2+1))),"max", MAX(INDIRECT(ADDRESS(40+3,EY$2+1,,,"Instances") &amp; ":" &amp; ADDRESS(40+3,EY$2+1))),"diff", MAX(INDIRECT(ADDRESS(40+3,EY$2+1,,,"Instances") &amp; ":" &amp; ADDRESS(40+3,EY$2+1)))-MIN(INDIRECT(ADDRESS(40+3,EY$2+1,,,"Instances") &amp; ":" &amp; ADDRESS(40+3,EY$2+1))))</f>
        <v>0</v>
      </c>
      <c r="EZ45">
        <f>IFERROR(SMALL(EY5:EY105,ROW()-ROW($EZ$5)+1),"")</f>
        <v>0</v>
      </c>
      <c r="FB45">
        <f>IFERROR(SUM(EZ5:EZ45),"")</f>
        <v>0</v>
      </c>
      <c r="FC45" cm="1">
        <f t="array" ref="FC45">_xlfn.SWITCH(Charts!$B$3,"average", AVERAGE(INDIRECT(ADDRESS(40+3,FC$2+1,,,"Instances") &amp; ":" &amp; ADDRESS(40+3,FC$2+1))),"median", MEDIAN(INDIRECT(ADDRESS(40+3,FC$2+1,,,"Instances") &amp; ":" &amp; ADDRESS(40+3,FC$2+1))),"min", MIN(INDIRECT(ADDRESS(40+3,FC$2+1,,,"Instances") &amp; ":" &amp; ADDRESS(40+3,FC$2+1))),"max", MAX(INDIRECT(ADDRESS(40+3,FC$2+1,,,"Instances") &amp; ":" &amp; ADDRESS(40+3,FC$2+1))),"diff", MAX(INDIRECT(ADDRESS(40+3,FC$2+1,,,"Instances") &amp; ":" &amp; ADDRESS(40+3,FC$2+1)))-MIN(INDIRECT(ADDRESS(40+3,FC$2+1,,,"Instances") &amp; ":" &amp; ADDRESS(40+3,FC$2+1))))</f>
        <v>0</v>
      </c>
      <c r="FD45">
        <f>IFERROR(SMALL(FC5:FC105,ROW()-ROW($FD$5)+1),"")</f>
        <v>0</v>
      </c>
      <c r="FF45">
        <f>IFERROR(SUM(FD5:FD45),"")</f>
        <v>0</v>
      </c>
      <c r="FG45" cm="1">
        <f t="array" ref="FG45">_xlfn.SWITCH(Charts!$B$3,"average", AVERAGE(INDIRECT(ADDRESS(40+3,FG$2+1,,,"Instances") &amp; ":" &amp; ADDRESS(40+3,FG$2+1))),"median", MEDIAN(INDIRECT(ADDRESS(40+3,FG$2+1,,,"Instances") &amp; ":" &amp; ADDRESS(40+3,FG$2+1))),"min", MIN(INDIRECT(ADDRESS(40+3,FG$2+1,,,"Instances") &amp; ":" &amp; ADDRESS(40+3,FG$2+1))),"max", MAX(INDIRECT(ADDRESS(40+3,FG$2+1,,,"Instances") &amp; ":" &amp; ADDRESS(40+3,FG$2+1))),"diff", MAX(INDIRECT(ADDRESS(40+3,FG$2+1,,,"Instances") &amp; ":" &amp; ADDRESS(40+3,FG$2+1)))-MIN(INDIRECT(ADDRESS(40+3,FG$2+1,,,"Instances") &amp; ":" &amp; ADDRESS(40+3,FG$2+1))))</f>
        <v>0</v>
      </c>
      <c r="FH45">
        <f>IFERROR(SMALL(FG5:FG105,ROW()-ROW($FH$5)+1),"")</f>
        <v>0</v>
      </c>
      <c r="FJ45">
        <f>IFERROR(SUM(FH5:FH45),"")</f>
        <v>0</v>
      </c>
      <c r="FK45" cm="1">
        <f t="array" ref="FK45">_xlfn.SWITCH(Charts!$B$3,"average", AVERAGE(INDIRECT(ADDRESS(40+3,FK$2+1,,,"Instances") &amp; ":" &amp; ADDRESS(40+3,FK$2+1))),"median", MEDIAN(INDIRECT(ADDRESS(40+3,FK$2+1,,,"Instances") &amp; ":" &amp; ADDRESS(40+3,FK$2+1))),"min", MIN(INDIRECT(ADDRESS(40+3,FK$2+1,,,"Instances") &amp; ":" &amp; ADDRESS(40+3,FK$2+1))),"max", MAX(INDIRECT(ADDRESS(40+3,FK$2+1,,,"Instances") &amp; ":" &amp; ADDRESS(40+3,FK$2+1))),"diff", MAX(INDIRECT(ADDRESS(40+3,FK$2+1,,,"Instances") &amp; ":" &amp; ADDRESS(40+3,FK$2+1)))-MIN(INDIRECT(ADDRESS(40+3,FK$2+1,,,"Instances") &amp; ":" &amp; ADDRESS(40+3,FK$2+1))))</f>
        <v>0</v>
      </c>
      <c r="FL45">
        <f>IFERROR(SMALL(FK5:FK105,ROW()-ROW($FL$5)+1),"")</f>
        <v>0</v>
      </c>
      <c r="FN45">
        <f>IFERROR(SUM(FL5:FL45),"")</f>
        <v>0</v>
      </c>
      <c r="FO45" cm="1">
        <f t="array" ref="FO45">_xlfn.SWITCH(Charts!$B$3,"average", AVERAGE(INDIRECT(ADDRESS(40+3,FO$2+1,,,"Instances") &amp; ":" &amp; ADDRESS(40+3,FO$2+1))),"median", MEDIAN(INDIRECT(ADDRESS(40+3,FO$2+1,,,"Instances") &amp; ":" &amp; ADDRESS(40+3,FO$2+1))),"min", MIN(INDIRECT(ADDRESS(40+3,FO$2+1,,,"Instances") &amp; ":" &amp; ADDRESS(40+3,FO$2+1))),"max", MAX(INDIRECT(ADDRESS(40+3,FO$2+1,,,"Instances") &amp; ":" &amp; ADDRESS(40+3,FO$2+1))),"diff", MAX(INDIRECT(ADDRESS(40+3,FO$2+1,,,"Instances") &amp; ":" &amp; ADDRESS(40+3,FO$2+1)))-MIN(INDIRECT(ADDRESS(40+3,FO$2+1,,,"Instances") &amp; ":" &amp; ADDRESS(40+3,FO$2+1))))</f>
        <v>0</v>
      </c>
      <c r="FP45">
        <f>IFERROR(SMALL(FO5:FO105,ROW()-ROW($FP$5)+1),"")</f>
        <v>0</v>
      </c>
      <c r="FR45">
        <f>IFERROR(SUM(FP5:FP45),"")</f>
        <v>0</v>
      </c>
      <c r="FS45" cm="1">
        <f t="array" ref="FS45">_xlfn.SWITCH(Charts!$B$3,"average", AVERAGE(INDIRECT(ADDRESS(40+3,FS$2+1,,,"Instances") &amp; ":" &amp; ADDRESS(40+3,FS$2+1))),"median", MEDIAN(INDIRECT(ADDRESS(40+3,FS$2+1,,,"Instances") &amp; ":" &amp; ADDRESS(40+3,FS$2+1))),"min", MIN(INDIRECT(ADDRESS(40+3,FS$2+1,,,"Instances") &amp; ":" &amp; ADDRESS(40+3,FS$2+1))),"max", MAX(INDIRECT(ADDRESS(40+3,FS$2+1,,,"Instances") &amp; ":" &amp; ADDRESS(40+3,FS$2+1))),"diff", MAX(INDIRECT(ADDRESS(40+3,FS$2+1,,,"Instances") &amp; ":" &amp; ADDRESS(40+3,FS$2+1)))-MIN(INDIRECT(ADDRESS(40+3,FS$2+1,,,"Instances") &amp; ":" &amp; ADDRESS(40+3,FS$2+1))))</f>
        <v>0</v>
      </c>
      <c r="FT45">
        <f>IFERROR(SMALL(FS5:FS105,ROW()-ROW($FT$5)+1),"")</f>
        <v>0</v>
      </c>
      <c r="FV45">
        <f>IFERROR(SUM(FT5:FT45),"")</f>
        <v>0</v>
      </c>
      <c r="FW45" cm="1">
        <f t="array" ref="FW45">_xlfn.SWITCH(Charts!$B$3,"average", AVERAGE(INDIRECT(ADDRESS(40+3,FW$2+1,,,"Instances") &amp; ":" &amp; ADDRESS(40+3,FW$2+1))),"median", MEDIAN(INDIRECT(ADDRESS(40+3,FW$2+1,,,"Instances") &amp; ":" &amp; ADDRESS(40+3,FW$2+1))),"min", MIN(INDIRECT(ADDRESS(40+3,FW$2+1,,,"Instances") &amp; ":" &amp; ADDRESS(40+3,FW$2+1))),"max", MAX(INDIRECT(ADDRESS(40+3,FW$2+1,,,"Instances") &amp; ":" &amp; ADDRESS(40+3,FW$2+1))),"diff", MAX(INDIRECT(ADDRESS(40+3,FW$2+1,,,"Instances") &amp; ":" &amp; ADDRESS(40+3,FW$2+1)))-MIN(INDIRECT(ADDRESS(40+3,FW$2+1,,,"Instances") &amp; ":" &amp; ADDRESS(40+3,FW$2+1))))</f>
        <v>0</v>
      </c>
      <c r="FX45">
        <f>IFERROR(SMALL(FW5:FW105,ROW()-ROW($FX$5)+1),"")</f>
        <v>0</v>
      </c>
      <c r="FZ45">
        <f>IFERROR(SUM(FX5:FX45),"")</f>
        <v>0</v>
      </c>
      <c r="GA45" cm="1">
        <f t="array" ref="GA45">_xlfn.SWITCH(Charts!$B$3,"average", AVERAGE(INDIRECT(ADDRESS(40+3,GA$2+1,,,"Instances") &amp; ":" &amp; ADDRESS(40+3,GA$2+1))),"median", MEDIAN(INDIRECT(ADDRESS(40+3,GA$2+1,,,"Instances") &amp; ":" &amp; ADDRESS(40+3,GA$2+1))),"min", MIN(INDIRECT(ADDRESS(40+3,GA$2+1,,,"Instances") &amp; ":" &amp; ADDRESS(40+3,GA$2+1))),"max", MAX(INDIRECT(ADDRESS(40+3,GA$2+1,,,"Instances") &amp; ":" &amp; ADDRESS(40+3,GA$2+1))),"diff", MAX(INDIRECT(ADDRESS(40+3,GA$2+1,,,"Instances") &amp; ":" &amp; ADDRESS(40+3,GA$2+1)))-MIN(INDIRECT(ADDRESS(40+3,GA$2+1,,,"Instances") &amp; ":" &amp; ADDRESS(40+3,GA$2+1))))</f>
        <v>0</v>
      </c>
      <c r="GB45">
        <f>IFERROR(SMALL(GA5:GA105,ROW()-ROW($GB$5)+1),"")</f>
        <v>0</v>
      </c>
      <c r="GD45">
        <f>IFERROR(SUM(GB5:GB45),"")</f>
        <v>0</v>
      </c>
      <c r="GE45" cm="1">
        <f t="array" ref="GE45">_xlfn.SWITCH(Charts!$B$3,"average", AVERAGE(INDIRECT(ADDRESS(40+3,GE$2+1,,,"Instances") &amp; ":" &amp; ADDRESS(40+3,GE$2+1))),"median", MEDIAN(INDIRECT(ADDRESS(40+3,GE$2+1,,,"Instances") &amp; ":" &amp; ADDRESS(40+3,GE$2+1))),"min", MIN(INDIRECT(ADDRESS(40+3,GE$2+1,,,"Instances") &amp; ":" &amp; ADDRESS(40+3,GE$2+1))),"max", MAX(INDIRECT(ADDRESS(40+3,GE$2+1,,,"Instances") &amp; ":" &amp; ADDRESS(40+3,GE$2+1))),"diff", MAX(INDIRECT(ADDRESS(40+3,GE$2+1,,,"Instances") &amp; ":" &amp; ADDRESS(40+3,GE$2+1)))-MIN(INDIRECT(ADDRESS(40+3,GE$2+1,,,"Instances") &amp; ":" &amp; ADDRESS(40+3,GE$2+1))))</f>
        <v>0</v>
      </c>
      <c r="GF45">
        <f>IFERROR(SMALL(GE5:GE105,ROW()-ROW($GF$5)+1),"")</f>
        <v>0</v>
      </c>
      <c r="GH45">
        <f>IFERROR(SUM(GF5:GF45),"")</f>
        <v>0</v>
      </c>
      <c r="GI45" cm="1">
        <f t="array" ref="GI45">_xlfn.SWITCH(Charts!$B$3,"average", AVERAGE(INDIRECT(ADDRESS(40+3,GI$2+1,,,"Instances") &amp; ":" &amp; ADDRESS(40+3,GI$2+1))),"median", MEDIAN(INDIRECT(ADDRESS(40+3,GI$2+1,,,"Instances") &amp; ":" &amp; ADDRESS(40+3,GI$2+1))),"min", MIN(INDIRECT(ADDRESS(40+3,GI$2+1,,,"Instances") &amp; ":" &amp; ADDRESS(40+3,GI$2+1))),"max", MAX(INDIRECT(ADDRESS(40+3,GI$2+1,,,"Instances") &amp; ":" &amp; ADDRESS(40+3,GI$2+1))),"diff", MAX(INDIRECT(ADDRESS(40+3,GI$2+1,,,"Instances") &amp; ":" &amp; ADDRESS(40+3,GI$2+1)))-MIN(INDIRECT(ADDRESS(40+3,GI$2+1,,,"Instances") &amp; ":" &amp; ADDRESS(40+3,GI$2+1))))</f>
        <v>0</v>
      </c>
      <c r="GJ45">
        <f>IFERROR(SMALL(GI5:GI105,ROW()-ROW($GJ$5)+1),"")</f>
        <v>0</v>
      </c>
      <c r="GL45">
        <f>IFERROR(SUM(GJ5:GJ45),"")</f>
        <v>0</v>
      </c>
      <c r="GM45" cm="1">
        <f t="array" ref="GM45">_xlfn.SWITCH(Charts!$B$3,"average", AVERAGE(INDIRECT(ADDRESS(40+3,GM$2+1,,,"Instances") &amp; ":" &amp; ADDRESS(40+3,GM$2+1))),"median", MEDIAN(INDIRECT(ADDRESS(40+3,GM$2+1,,,"Instances") &amp; ":" &amp; ADDRESS(40+3,GM$2+1))),"min", MIN(INDIRECT(ADDRESS(40+3,GM$2+1,,,"Instances") &amp; ":" &amp; ADDRESS(40+3,GM$2+1))),"max", MAX(INDIRECT(ADDRESS(40+3,GM$2+1,,,"Instances") &amp; ":" &amp; ADDRESS(40+3,GM$2+1))),"diff", MAX(INDIRECT(ADDRESS(40+3,GM$2+1,,,"Instances") &amp; ":" &amp; ADDRESS(40+3,GM$2+1)))-MIN(INDIRECT(ADDRESS(40+3,GM$2+1,,,"Instances") &amp; ":" &amp; ADDRESS(40+3,GM$2+1))))</f>
        <v>0</v>
      </c>
      <c r="GN45">
        <f>IFERROR(SMALL(GM5:GM105,ROW()-ROW($GN$5)+1),"")</f>
        <v>0</v>
      </c>
      <c r="GP45">
        <f>IFERROR(SUM(GN5:GN45),"")</f>
        <v>0</v>
      </c>
      <c r="GQ45" cm="1">
        <f t="array" ref="GQ45">_xlfn.SWITCH(Charts!$B$3,"average", AVERAGE(INDIRECT(ADDRESS(40+3,GQ$2+1,,,"Instances") &amp; ":" &amp; ADDRESS(40+3,GQ$2+1))),"median", MEDIAN(INDIRECT(ADDRESS(40+3,GQ$2+1,,,"Instances") &amp; ":" &amp; ADDRESS(40+3,GQ$2+1))),"min", MIN(INDIRECT(ADDRESS(40+3,GQ$2+1,,,"Instances") &amp; ":" &amp; ADDRESS(40+3,GQ$2+1))),"max", MAX(INDIRECT(ADDRESS(40+3,GQ$2+1,,,"Instances") &amp; ":" &amp; ADDRESS(40+3,GQ$2+1))),"diff", MAX(INDIRECT(ADDRESS(40+3,GQ$2+1,,,"Instances") &amp; ":" &amp; ADDRESS(40+3,GQ$2+1)))-MIN(INDIRECT(ADDRESS(40+3,GQ$2+1,,,"Instances") &amp; ":" &amp; ADDRESS(40+3,GQ$2+1))))</f>
        <v>0</v>
      </c>
      <c r="GR45">
        <f>IFERROR(SMALL(GQ5:GQ105,ROW()-ROW($GR$5)+1),"")</f>
        <v>0</v>
      </c>
      <c r="GT45">
        <f>IFERROR(SUM(GR5:GR45),"")</f>
        <v>0</v>
      </c>
      <c r="GU45" cm="1">
        <f t="array" ref="GU45">_xlfn.SWITCH(Charts!$B$3,"average", AVERAGE(INDIRECT(ADDRESS(40+3,GU$2+1,,,"Instances") &amp; ":" &amp; ADDRESS(40+3,GU$2+1))),"median", MEDIAN(INDIRECT(ADDRESS(40+3,GU$2+1,,,"Instances") &amp; ":" &amp; ADDRESS(40+3,GU$2+1))),"min", MIN(INDIRECT(ADDRESS(40+3,GU$2+1,,,"Instances") &amp; ":" &amp; ADDRESS(40+3,GU$2+1))),"max", MAX(INDIRECT(ADDRESS(40+3,GU$2+1,,,"Instances") &amp; ":" &amp; ADDRESS(40+3,GU$2+1))),"diff", MAX(INDIRECT(ADDRESS(40+3,GU$2+1,,,"Instances") &amp; ":" &amp; ADDRESS(40+3,GU$2+1)))-MIN(INDIRECT(ADDRESS(40+3,GU$2+1,,,"Instances") &amp; ":" &amp; ADDRESS(40+3,GU$2+1))))</f>
        <v>0</v>
      </c>
      <c r="GV45">
        <f>IFERROR(SMALL(GU5:GU105,ROW()-ROW($GV$5)+1),"")</f>
        <v>0</v>
      </c>
      <c r="GX45">
        <f>IFERROR(SUM(GV5:GV45),"")</f>
        <v>0</v>
      </c>
      <c r="GY45" cm="1">
        <f t="array" ref="GY45">_xlfn.SWITCH(Charts!$B$3,"average", AVERAGE(INDIRECT(ADDRESS(40+3,GY$2+1,,,"Instances") &amp; ":" &amp; ADDRESS(40+3,GY$2+1))),"median", MEDIAN(INDIRECT(ADDRESS(40+3,GY$2+1,,,"Instances") &amp; ":" &amp; ADDRESS(40+3,GY$2+1))),"min", MIN(INDIRECT(ADDRESS(40+3,GY$2+1,,,"Instances") &amp; ":" &amp; ADDRESS(40+3,GY$2+1))),"max", MAX(INDIRECT(ADDRESS(40+3,GY$2+1,,,"Instances") &amp; ":" &amp; ADDRESS(40+3,GY$2+1))),"diff", MAX(INDIRECT(ADDRESS(40+3,GY$2+1,,,"Instances") &amp; ":" &amp; ADDRESS(40+3,GY$2+1)))-MIN(INDIRECT(ADDRESS(40+3,GY$2+1,,,"Instances") &amp; ":" &amp; ADDRESS(40+3,GY$2+1))))</f>
        <v>0</v>
      </c>
      <c r="GZ45">
        <f>IFERROR(SMALL(GY5:GY105,ROW()-ROW($GZ$5)+1),"")</f>
        <v>0</v>
      </c>
      <c r="HB45">
        <f>IFERROR(SUM(GZ5:GZ45),"")</f>
        <v>0</v>
      </c>
      <c r="HC45" cm="1">
        <f t="array" ref="HC45">_xlfn.SWITCH(Charts!$B$3,"average", AVERAGE(INDIRECT(ADDRESS(40+3,HC$2+1,,,"Instances") &amp; ":" &amp; ADDRESS(40+3,HC$2+1))),"median", MEDIAN(INDIRECT(ADDRESS(40+3,HC$2+1,,,"Instances") &amp; ":" &amp; ADDRESS(40+3,HC$2+1))),"min", MIN(INDIRECT(ADDRESS(40+3,HC$2+1,,,"Instances") &amp; ":" &amp; ADDRESS(40+3,HC$2+1))),"max", MAX(INDIRECT(ADDRESS(40+3,HC$2+1,,,"Instances") &amp; ":" &amp; ADDRESS(40+3,HC$2+1))),"diff", MAX(INDIRECT(ADDRESS(40+3,HC$2+1,,,"Instances") &amp; ":" &amp; ADDRESS(40+3,HC$2+1)))-MIN(INDIRECT(ADDRESS(40+3,HC$2+1,,,"Instances") &amp; ":" &amp; ADDRESS(40+3,HC$2+1))))</f>
        <v>0</v>
      </c>
      <c r="HD45">
        <f>IFERROR(SMALL(HC5:HC105,ROW()-ROW($HD$5)+1),"")</f>
        <v>0</v>
      </c>
      <c r="HF45">
        <f>IFERROR(SUM(HD5:HD45),"")</f>
        <v>0</v>
      </c>
      <c r="HI45">
        <f>IF(Charts!$B$3="none",E557,IF(DG557="",NA(),DG557))</f>
        <v>0</v>
      </c>
      <c r="HJ45">
        <f>IF(Charts!$B$3="none",F557,IF(DH557="",NA(),DH557))</f>
        <v>0</v>
      </c>
      <c r="HK45">
        <f>IF(Charts!$B$3="none",G557,IF(DI557="",NA(),DI557))</f>
        <v>0</v>
      </c>
      <c r="HL45">
        <f>IF(Charts!$B$3="none",H557,IF(DJ557="",NA(),DJ557))</f>
        <v>0</v>
      </c>
      <c r="HM45">
        <f>IF(Charts!$B$3="none",I557,IF(DK557="",NA(),DK557))</f>
        <v>0</v>
      </c>
      <c r="HN45">
        <f>IF(Charts!$B$3="none",J557,IF(DL557="",NA(),DL557))</f>
        <v>0</v>
      </c>
      <c r="HO45">
        <f>IF(Charts!$B$3="none",K557,IF(DM557="",NA(),DM557))</f>
        <v>0</v>
      </c>
      <c r="HP45">
        <f>IF(Charts!$B$3="none",L557,IF(DN557="",NA(),DN557))</f>
        <v>0</v>
      </c>
      <c r="HQ45">
        <f>IF(Charts!$B$3="none",M557,IF(DO557="",NA(),DO557))</f>
        <v>0</v>
      </c>
      <c r="HR45">
        <f>IF(Charts!$B$3="none",N557,IF(DP557="",NA(),DP557))</f>
        <v>0</v>
      </c>
      <c r="HS45">
        <f>IF(Charts!$B$3="none",O557,IF(DQ557="",NA(),DQ557))</f>
        <v>0</v>
      </c>
      <c r="HT45">
        <f>IF(Charts!$B$3="none",P557,IF(DR557="",NA(),DR557))</f>
        <v>0</v>
      </c>
      <c r="HU45">
        <f>IF(Charts!$B$3="none",Q557,IF(DS557="",NA(),DS557))</f>
        <v>0</v>
      </c>
      <c r="HV45">
        <f>IF(Charts!$B$3="none",R557,IF(DT557="",NA(),DT557))</f>
        <v>0</v>
      </c>
      <c r="HW45">
        <f>IF(Charts!$B$3="none",S557,IF(DU557="",NA(),DU557))</f>
        <v>0</v>
      </c>
      <c r="HX45">
        <f>IF(Charts!$B$3="none",T557,IF(DV557="",NA(),DV557))</f>
        <v>0</v>
      </c>
      <c r="HY45">
        <f>IF(Charts!$B$3="none",U557,IF(DW557="",NA(),DW557))</f>
        <v>0</v>
      </c>
      <c r="HZ45">
        <f>IF(Charts!$B$3="none",V557,IF(DX557="",NA(),DX557))</f>
        <v>0</v>
      </c>
      <c r="IA45">
        <f>IF(Charts!$B$3="none",W557,IF(DY557="",NA(),DY557))</f>
        <v>0</v>
      </c>
      <c r="IB45">
        <f>IF(Charts!$B$3="none",X557,IF(DZ557="",NA(),DZ557))</f>
        <v>0</v>
      </c>
      <c r="IC45">
        <f>IF(Charts!$B$3="none",Y557,IF(EA557="",NA(),EA557))</f>
        <v>0</v>
      </c>
      <c r="ID45">
        <f>IF(Charts!$B$3="none",Z557,IF(EB557="",NA(),EB557))</f>
        <v>0</v>
      </c>
      <c r="IE45">
        <f>IF(Charts!$B$3="none",AA557,IF(EC557="",NA(),EC557))</f>
        <v>0</v>
      </c>
      <c r="IF45">
        <f>IF(Charts!$B$3="none",AB557,IF(ED557="",NA(),ED557))</f>
        <v>0</v>
      </c>
      <c r="IG45">
        <f>IF(Charts!$B$3="none",AC557,IF(EE557="",NA(),EE557))</f>
        <v>0</v>
      </c>
      <c r="IH45">
        <f>IF(Charts!$B$3="none",AD557,IF(EF557="",NA(),EF557))</f>
        <v>0</v>
      </c>
      <c r="II45">
        <f>IF(Charts!$B$3="none",AE557,IF(EG557="",NA(),EG557))</f>
        <v>0</v>
      </c>
      <c r="IJ45">
        <f>IF(Charts!$B$3="none",AF557,IF(EH557="",NA(),EH557))</f>
        <v>0</v>
      </c>
      <c r="IK45">
        <f>IF(Charts!$B$3="none",AG557,IF(EI557="",NA(),EI557))</f>
        <v>0</v>
      </c>
      <c r="IL45">
        <f>IF(Charts!$B$3="none",AH557,IF(EJ557="",NA(),EJ557))</f>
        <v>0</v>
      </c>
      <c r="IM45">
        <f>IF(Charts!$B$3="none",AI557,IF(EK557="",NA(),EK557))</f>
        <v>0</v>
      </c>
      <c r="IN45">
        <f>IF(Charts!$B$3="none",AJ557,IF(EL557="",NA(),EL557))</f>
        <v>0</v>
      </c>
      <c r="IO45">
        <f>IF(Charts!$B$3="none",AK557,IF(EM557="",NA(),EM557))</f>
        <v>0</v>
      </c>
      <c r="IP45">
        <f>IF(Charts!$B$3="none",AL557,IF(EN557="",NA(),EN557))</f>
        <v>0</v>
      </c>
      <c r="IQ45">
        <f>IF(Charts!$B$3="none",AM557,IF(EO557="",NA(),EO557))</f>
        <v>0</v>
      </c>
      <c r="IR45">
        <f>IF(Charts!$B$3="none",AN557,IF(EP557="",NA(),EP557))</f>
        <v>0</v>
      </c>
      <c r="IS45">
        <f>IF(Charts!$B$3="none",AO557,IF(EQ557="",NA(),EQ557))</f>
        <v>0</v>
      </c>
      <c r="IT45">
        <f>IF(Charts!$B$3="none",AP557,IF(ER557="",NA(),ER557))</f>
        <v>0</v>
      </c>
      <c r="IU45">
        <f>IF(Charts!$B$3="none",AQ557,IF(ES557="",NA(),ES557))</f>
        <v>0</v>
      </c>
      <c r="IV45">
        <f>IF(Charts!$B$3="none",AR557,IF(ET557="",NA(),ET557))</f>
        <v>0</v>
      </c>
      <c r="IW45">
        <f>IF(Charts!$B$3="none",AS557,IF(EU557="",NA(),EU557))</f>
        <v>0</v>
      </c>
      <c r="IX45">
        <f>IF(Charts!$B$3="none",AT557,IF(EV557="",NA(),EV557))</f>
        <v>0</v>
      </c>
      <c r="IY45">
        <f>IF(Charts!$B$3="none",AU557,IF(EW557="",NA(),EW557))</f>
        <v>0</v>
      </c>
      <c r="IZ45">
        <f>IF(Charts!$B$3="none",AV557,IF(EX557="",NA(),EX557))</f>
        <v>0</v>
      </c>
      <c r="JA45">
        <f>IF(Charts!$B$3="none",AW557,IF(EY557="",NA(),EY557))</f>
        <v>0</v>
      </c>
      <c r="JB45">
        <f>IF(Charts!$B$3="none",AX557,IF(EZ557="",NA(),EZ557))</f>
        <v>0</v>
      </c>
      <c r="JC45">
        <f>IF(Charts!$B$3="none",AY557,IF(FA557="",NA(),FA557))</f>
        <v>0</v>
      </c>
      <c r="JD45">
        <f>IF(Charts!$B$3="none",AZ557,IF(FB557="",NA(),FB557))</f>
        <v>0</v>
      </c>
      <c r="JE45">
        <f>IF(Charts!$B$3="none",BA557,IF(FC557="",NA(),FC557))</f>
        <v>0</v>
      </c>
      <c r="JF45">
        <f>IF(Charts!$B$3="none",BB557,IF(FD557="",NA(),FD557))</f>
        <v>0</v>
      </c>
      <c r="JG45">
        <f>IF(Charts!$B$3="none",BC557,IF(FE557="",NA(),FE557))</f>
        <v>0</v>
      </c>
      <c r="JH45">
        <f>IF(Charts!$B$3="none",BD557,IF(FF557="",NA(),FF557))</f>
        <v>0</v>
      </c>
      <c r="JI45">
        <f>IF(Charts!$B$3="none",BE557,IF(FG557="",NA(),FG557))</f>
        <v>0</v>
      </c>
      <c r="JJ45">
        <f>IF(Charts!$B$3="none",BF557,IF(FH557="",NA(),FH557))</f>
        <v>0</v>
      </c>
      <c r="JK45">
        <f>IF(Charts!$B$3="none",BG557,IF(FI557="",NA(),FI557))</f>
        <v>0</v>
      </c>
      <c r="JL45">
        <f>IF(Charts!$B$3="none",BH557,IF(FJ557="",NA(),FJ557))</f>
        <v>0</v>
      </c>
      <c r="JM45">
        <f>IF(Charts!$B$3="none",BI557,IF(FK557="",NA(),FK557))</f>
        <v>0</v>
      </c>
      <c r="JN45">
        <f>IF(Charts!$B$3="none",BJ557,IF(FL557="",NA(),FL557))</f>
        <v>0</v>
      </c>
      <c r="JO45">
        <f>IF(Charts!$B$3="none",BK557,IF(FM557="",NA(),FM557))</f>
        <v>0</v>
      </c>
      <c r="JP45">
        <f>IF(Charts!$B$3="none",BL557,IF(FN557="",NA(),FN557))</f>
        <v>0</v>
      </c>
      <c r="JQ45">
        <f>IF(Charts!$B$3="none",BM557,IF(FO557="",NA(),FO557))</f>
        <v>0</v>
      </c>
      <c r="JR45">
        <f>IF(Charts!$B$3="none",BN557,IF(FP557="",NA(),FP557))</f>
        <v>0</v>
      </c>
      <c r="JS45">
        <f>IF(Charts!$B$3="none",BO557,IF(FQ557="",NA(),FQ557))</f>
        <v>0</v>
      </c>
      <c r="JT45">
        <f>IF(Charts!$B$3="none",BP557,IF(FR557="",NA(),FR557))</f>
        <v>0</v>
      </c>
      <c r="JU45">
        <f>IF(Charts!$B$3="none",BQ557,IF(FS557="",NA(),FS557))</f>
        <v>0</v>
      </c>
      <c r="JV45">
        <f>IF(Charts!$B$3="none",BR557,IF(FT557="",NA(),FT557))</f>
        <v>0</v>
      </c>
      <c r="JW45">
        <f>IF(Charts!$B$3="none",BS557,IF(FU557="",NA(),FU557))</f>
        <v>0</v>
      </c>
      <c r="JX45">
        <f>IF(Charts!$B$3="none",BT557,IF(FV557="",NA(),FV557))</f>
        <v>0</v>
      </c>
      <c r="JY45">
        <f>IF(Charts!$B$3="none",BU557,IF(FW557="",NA(),FW557))</f>
        <v>0</v>
      </c>
      <c r="JZ45">
        <f>IF(Charts!$B$3="none",BV557,IF(FX557="",NA(),FX557))</f>
        <v>0</v>
      </c>
      <c r="KA45">
        <f>IF(Charts!$B$3="none",BW557,IF(FY557="",NA(),FY557))</f>
        <v>0</v>
      </c>
      <c r="KB45">
        <f>IF(Charts!$B$3="none",BX557,IF(FZ557="",NA(),FZ557))</f>
        <v>0</v>
      </c>
      <c r="KC45">
        <f>IF(Charts!$B$3="none",BY557,IF(GA557="",NA(),GA557))</f>
        <v>0</v>
      </c>
      <c r="KD45">
        <f>IF(Charts!$B$3="none",BZ557,IF(GB557="",NA(),GB557))</f>
        <v>0</v>
      </c>
      <c r="KE45">
        <f>IF(Charts!$B$3="none",CA557,IF(GC557="",NA(),GC557))</f>
        <v>0</v>
      </c>
      <c r="KF45">
        <f>IF(Charts!$B$3="none",CB557,IF(GD557="",NA(),GD557))</f>
        <v>0</v>
      </c>
      <c r="KG45">
        <f>IF(Charts!$B$3="none",CC557,IF(GE557="",NA(),GE557))</f>
        <v>0</v>
      </c>
      <c r="KH45">
        <f>IF(Charts!$B$3="none",CD557,IF(GF557="",NA(),GF557))</f>
        <v>0</v>
      </c>
      <c r="KI45">
        <f>IF(Charts!$B$3="none",CE557,IF(GG557="",NA(),GG557))</f>
        <v>0</v>
      </c>
      <c r="KJ45">
        <f>IF(Charts!$B$3="none",CF557,IF(GH557="",NA(),GH557))</f>
        <v>0</v>
      </c>
      <c r="KK45">
        <f>IF(Charts!$B$3="none",CG557,IF(GI557="",NA(),GI557))</f>
        <v>0</v>
      </c>
      <c r="KL45">
        <f>IF(Charts!$B$3="none",CH557,IF(GJ557="",NA(),GJ557))</f>
        <v>0</v>
      </c>
      <c r="KM45">
        <f>IF(Charts!$B$3="none",CI557,IF(GK557="",NA(),GK557))</f>
        <v>0</v>
      </c>
      <c r="KN45">
        <f>IF(Charts!$B$3="none",CJ557,IF(GL557="",NA(),GL557))</f>
        <v>0</v>
      </c>
      <c r="KO45">
        <f>IF(Charts!$B$3="none",CK557,IF(GM557="",NA(),GM557))</f>
        <v>0</v>
      </c>
      <c r="KP45">
        <f>IF(Charts!$B$3="none",CL557,IF(GN557="",NA(),GN557))</f>
        <v>0</v>
      </c>
      <c r="KQ45">
        <f>IF(Charts!$B$3="none",CM557,IF(GO557="",NA(),GO557))</f>
        <v>0</v>
      </c>
      <c r="KR45">
        <f>IF(Charts!$B$3="none",CN557,IF(GP557="",NA(),GP557))</f>
        <v>0</v>
      </c>
      <c r="KS45">
        <f>IF(Charts!$B$3="none",CO557,IF(GQ557="",NA(),GQ557))</f>
        <v>0</v>
      </c>
      <c r="KT45">
        <f>IF(Charts!$B$3="none",CP557,IF(GR557="",NA(),GR557))</f>
        <v>0</v>
      </c>
      <c r="KU45">
        <f>IF(Charts!$B$3="none",CQ557,IF(GS557="",NA(),GS557))</f>
        <v>0</v>
      </c>
      <c r="KV45">
        <f>IF(Charts!$B$3="none",CR557,IF(GT557="",NA(),GT557))</f>
        <v>0</v>
      </c>
      <c r="KW45">
        <f>IF(Charts!$B$3="none",CS557,IF(GU557="",NA(),GU557))</f>
        <v>0</v>
      </c>
      <c r="KX45">
        <f>IF(Charts!$B$3="none",CT557,IF(GV557="",NA(),GV557))</f>
        <v>0</v>
      </c>
      <c r="KY45">
        <f>IF(Charts!$B$3="none",CU557,IF(GW557="",NA(),GW557))</f>
        <v>0</v>
      </c>
      <c r="KZ45">
        <f>IF(Charts!$B$3="none",CV557,IF(GX557="",NA(),GX557))</f>
        <v>0</v>
      </c>
      <c r="LA45">
        <f>IF(Charts!$B$3="none",CW557,IF(GY557="",NA(),GY557))</f>
        <v>0</v>
      </c>
      <c r="LB45">
        <f>IF(Charts!$B$3="none",CX557,IF(GZ557="",NA(),GZ557))</f>
        <v>0</v>
      </c>
      <c r="LC45">
        <f>IF(Charts!$B$3="none",CY557,IF(HA557="",NA(),HA557))</f>
        <v>0</v>
      </c>
      <c r="LD45">
        <f>IF(Charts!$B$3="none",CZ557,IF(HB557="",NA(),HB557))</f>
        <v>0</v>
      </c>
      <c r="LE45">
        <f>IF(Charts!$B$3="none",DA557,IF(HC557="",NA(),HC557))</f>
        <v>0</v>
      </c>
      <c r="LF45">
        <f>IF(Charts!$B$3="none",DB557,IF(HD557="",NA(),HD557))</f>
        <v>0</v>
      </c>
      <c r="LG45">
        <f>IF(Charts!$B$3="none",DC557,IF(HE557="",NA(),HE557))</f>
        <v>0</v>
      </c>
      <c r="LH45">
        <f>IF(Charts!$B$3="none",DD557,IF(HF557="",NA(),HF557))</f>
        <v>0</v>
      </c>
    </row>
    <row r="46" spans="4:320">
      <c r="D46">
        <v>42</v>
      </c>
      <c r="E46">
        <f>IF(INDIRECT(ADDRESS($D46+2,E$2+1,,,"Instances"))="","",INDIRECT(ADDRESS($D46+2,E$2+1,,,"Instances")))</f>
        <v>0</v>
      </c>
      <c r="F46">
        <f>IFERROR(SMALL(E5:E105,ROW()-ROW($F$5)+1),"")</f>
        <v>0</v>
      </c>
      <c r="H46">
        <f>IFERROR(SUM(F5:F46),"")</f>
        <v>0</v>
      </c>
      <c r="I46">
        <f>IF(INDIRECT(ADDRESS($D46+2,I$2+1,,,"Instances"))="","",INDIRECT(ADDRESS($D46+2,I$2+1,,,"Instances")))</f>
        <v>0</v>
      </c>
      <c r="J46">
        <f>IFERROR(SMALL(I5:I105,ROW()-ROW($J$5)+1),"")</f>
        <v>0</v>
      </c>
      <c r="L46">
        <f>IFERROR(SUM(J5:J46),"")</f>
        <v>0</v>
      </c>
      <c r="M46">
        <f>IF(INDIRECT(ADDRESS($D46+2,M$2+1,,,"Instances"))="","",INDIRECT(ADDRESS($D46+2,M$2+1,,,"Instances")))</f>
        <v>0</v>
      </c>
      <c r="N46">
        <f>IFERROR(SMALL(M5:M105,ROW()-ROW($N$5)+1),"")</f>
        <v>0</v>
      </c>
      <c r="P46">
        <f>IFERROR(SUM(N5:N46),"")</f>
        <v>0</v>
      </c>
      <c r="Q46">
        <f>IF(INDIRECT(ADDRESS($D46+2,Q$2+1,,,"Instances"))="","",INDIRECT(ADDRESS($D46+2,Q$2+1,,,"Instances")))</f>
        <v>0</v>
      </c>
      <c r="R46">
        <f>IFERROR(SMALL(Q5:Q105,ROW()-ROW($R$5)+1),"")</f>
        <v>0</v>
      </c>
      <c r="T46">
        <f>IFERROR(SUM(R5:R46),"")</f>
        <v>0</v>
      </c>
      <c r="U46">
        <f>IF(INDIRECT(ADDRESS($D46+2,U$2+1,,,"Instances"))="","",INDIRECT(ADDRESS($D46+2,U$2+1,,,"Instances")))</f>
        <v>0</v>
      </c>
      <c r="V46">
        <f>IFERROR(SMALL(U5:U105,ROW()-ROW($V$5)+1),"")</f>
        <v>0</v>
      </c>
      <c r="X46">
        <f>IFERROR(SUM(V5:V46),"")</f>
        <v>0</v>
      </c>
      <c r="Y46">
        <f>IF(INDIRECT(ADDRESS($D46+2,Y$2+1,,,"Instances"))="","",INDIRECT(ADDRESS($D46+2,Y$2+1,,,"Instances")))</f>
        <v>0</v>
      </c>
      <c r="Z46">
        <f>IFERROR(SMALL(Y5:Y105,ROW()-ROW($Z$5)+1),"")</f>
        <v>0</v>
      </c>
      <c r="AB46">
        <f>IFERROR(SUM(Z5:Z46),"")</f>
        <v>0</v>
      </c>
      <c r="AC46">
        <f>IF(INDIRECT(ADDRESS($D46+2,AC$2+1,,,"Instances"))="","",INDIRECT(ADDRESS($D46+2,AC$2+1,,,"Instances")))</f>
        <v>0</v>
      </c>
      <c r="AD46">
        <f>IFERROR(SMALL(AC5:AC105,ROW()-ROW($AD$5)+1),"")</f>
        <v>0</v>
      </c>
      <c r="AF46">
        <f>IFERROR(SUM(AD5:AD46),"")</f>
        <v>0</v>
      </c>
      <c r="AG46">
        <f>IF(INDIRECT(ADDRESS($D46+2,AG$2+1,,,"Instances"))="","",INDIRECT(ADDRESS($D46+2,AG$2+1,,,"Instances")))</f>
        <v>0</v>
      </c>
      <c r="AH46">
        <f>IFERROR(SMALL(AG5:AG105,ROW()-ROW($AH$5)+1),"")</f>
        <v>0</v>
      </c>
      <c r="AJ46">
        <f>IFERROR(SUM(AH5:AH46),"")</f>
        <v>0</v>
      </c>
      <c r="AK46">
        <f>IF(INDIRECT(ADDRESS($D46+2,AK$2+1,,,"Instances"))="","",INDIRECT(ADDRESS($D46+2,AK$2+1,,,"Instances")))</f>
        <v>0</v>
      </c>
      <c r="AL46">
        <f>IFERROR(SMALL(AK5:AK105,ROW()-ROW($AL$5)+1),"")</f>
        <v>0</v>
      </c>
      <c r="AN46">
        <f>IFERROR(SUM(AL5:AL46),"")</f>
        <v>0</v>
      </c>
      <c r="AO46">
        <f>IF(INDIRECT(ADDRESS($D46+2,AO$2+1,,,"Instances"))="","",INDIRECT(ADDRESS($D46+2,AO$2+1,,,"Instances")))</f>
        <v>0</v>
      </c>
      <c r="AP46">
        <f>IFERROR(SMALL(AO5:AO105,ROW()-ROW($AP$5)+1),"")</f>
        <v>0</v>
      </c>
      <c r="AR46">
        <f>IFERROR(SUM(AP5:AP46),"")</f>
        <v>0</v>
      </c>
      <c r="AS46">
        <f>IF(INDIRECT(ADDRESS($D46+2,AS$2+1,,,"Instances"))="","",INDIRECT(ADDRESS($D46+2,AS$2+1,,,"Instances")))</f>
        <v>0</v>
      </c>
      <c r="AT46">
        <f>IFERROR(SMALL(AS5:AS105,ROW()-ROW($AT$5)+1),"")</f>
        <v>0</v>
      </c>
      <c r="AV46">
        <f>IFERROR(SUM(AT5:AT46),"")</f>
        <v>0</v>
      </c>
      <c r="AW46">
        <f>IF(INDIRECT(ADDRESS($D46+2,AW$2+1,,,"Instances"))="","",INDIRECT(ADDRESS($D46+2,AW$2+1,,,"Instances")))</f>
        <v>0</v>
      </c>
      <c r="AX46">
        <f>IFERROR(SMALL(AW5:AW105,ROW()-ROW($AX$5)+1),"")</f>
        <v>0</v>
      </c>
      <c r="AZ46">
        <f>IFERROR(SUM(AX5:AX46),"")</f>
        <v>0</v>
      </c>
      <c r="BA46">
        <f>IF(INDIRECT(ADDRESS($D46+2,BA$2+1,,,"Instances"))="","",INDIRECT(ADDRESS($D46+2,BA$2+1,,,"Instances")))</f>
        <v>0</v>
      </c>
      <c r="BB46">
        <f>IFERROR(SMALL(BA5:BA105,ROW()-ROW($BB$5)+1),"")</f>
        <v>0</v>
      </c>
      <c r="BD46">
        <f>IFERROR(SUM(BB5:BB46),"")</f>
        <v>0</v>
      </c>
      <c r="BE46">
        <f>IF(INDIRECT(ADDRESS($D46+2,BE$2+1,,,"Instances"))="","",INDIRECT(ADDRESS($D46+2,BE$2+1,,,"Instances")))</f>
        <v>0</v>
      </c>
      <c r="BF46">
        <f>IFERROR(SMALL(BE5:BE105,ROW()-ROW($BF$5)+1),"")</f>
        <v>0</v>
      </c>
      <c r="BH46">
        <f>IFERROR(SUM(BF5:BF46),"")</f>
        <v>0</v>
      </c>
      <c r="BI46">
        <f>IF(INDIRECT(ADDRESS($D46+2,BI$2+1,,,"Instances"))="","",INDIRECT(ADDRESS($D46+2,BI$2+1,,,"Instances")))</f>
        <v>0</v>
      </c>
      <c r="BJ46">
        <f>IFERROR(SMALL(BI5:BI105,ROW()-ROW($BJ$5)+1),"")</f>
        <v>0</v>
      </c>
      <c r="BL46">
        <f>IFERROR(SUM(BJ5:BJ46),"")</f>
        <v>0</v>
      </c>
      <c r="BM46">
        <f>IF(INDIRECT(ADDRESS($D46+2,BM$2+1,,,"Instances"))="","",INDIRECT(ADDRESS($D46+2,BM$2+1,,,"Instances")))</f>
        <v>0</v>
      </c>
      <c r="BN46">
        <f>IFERROR(SMALL(BM5:BM105,ROW()-ROW($BN$5)+1),"")</f>
        <v>0</v>
      </c>
      <c r="BP46">
        <f>IFERROR(SUM(BN5:BN46),"")</f>
        <v>0</v>
      </c>
      <c r="BQ46">
        <f>IF(INDIRECT(ADDRESS($D46+2,BQ$2+1,,,"Instances"))="","",INDIRECT(ADDRESS($D46+2,BQ$2+1,,,"Instances")))</f>
        <v>0</v>
      </c>
      <c r="BR46">
        <f>IFERROR(SMALL(BQ5:BQ105,ROW()-ROW($BR$5)+1),"")</f>
        <v>0</v>
      </c>
      <c r="BT46">
        <f>IFERROR(SUM(BR5:BR46),"")</f>
        <v>0</v>
      </c>
      <c r="BU46">
        <f>IF(INDIRECT(ADDRESS($D46+2,BU$2+1,,,"Instances"))="","",INDIRECT(ADDRESS($D46+2,BU$2+1,,,"Instances")))</f>
        <v>0</v>
      </c>
      <c r="BV46">
        <f>IFERROR(SMALL(BU5:BU105,ROW()-ROW($BV$5)+1),"")</f>
        <v>0</v>
      </c>
      <c r="BX46">
        <f>IFERROR(SUM(BV5:BV46),"")</f>
        <v>0</v>
      </c>
      <c r="BY46">
        <f>IF(INDIRECT(ADDRESS($D46+2,BY$2+1,,,"Instances"))="","",INDIRECT(ADDRESS($D46+2,BY$2+1,,,"Instances")))</f>
        <v>0</v>
      </c>
      <c r="BZ46">
        <f>IFERROR(SMALL(BY5:BY105,ROW()-ROW($BZ$5)+1),"")</f>
        <v>0</v>
      </c>
      <c r="CB46">
        <f>IFERROR(SUM(BZ5:BZ46),"")</f>
        <v>0</v>
      </c>
      <c r="CC46">
        <f>IF(INDIRECT(ADDRESS($D46+2,CC$2+1,,,"Instances"))="","",INDIRECT(ADDRESS($D46+2,CC$2+1,,,"Instances")))</f>
        <v>0</v>
      </c>
      <c r="CD46">
        <f>IFERROR(SMALL(CC5:CC105,ROW()-ROW($CD$5)+1),"")</f>
        <v>0</v>
      </c>
      <c r="CF46">
        <f>IFERROR(SUM(CD5:CD46),"")</f>
        <v>0</v>
      </c>
      <c r="CG46">
        <f>IF(INDIRECT(ADDRESS($D46+2,CG$2+1,,,"Instances"))="","",INDIRECT(ADDRESS($D46+2,CG$2+1,,,"Instances")))</f>
        <v>0</v>
      </c>
      <c r="CH46">
        <f>IFERROR(SMALL(CG5:CG105,ROW()-ROW($CH$5)+1),"")</f>
        <v>0</v>
      </c>
      <c r="CJ46">
        <f>IFERROR(SUM(CH5:CH46),"")</f>
        <v>0</v>
      </c>
      <c r="CK46">
        <f>IF(INDIRECT(ADDRESS($D46+2,CK$2+1,,,"Instances"))="","",INDIRECT(ADDRESS($D46+2,CK$2+1,,,"Instances")))</f>
        <v>0</v>
      </c>
      <c r="CL46">
        <f>IFERROR(SMALL(CK5:CK105,ROW()-ROW($CL$5)+1),"")</f>
        <v>0</v>
      </c>
      <c r="CN46">
        <f>IFERROR(SUM(CL5:CL46),"")</f>
        <v>0</v>
      </c>
      <c r="CO46">
        <f>IF(INDIRECT(ADDRESS($D46+2,CO$2+1,,,"Instances"))="","",INDIRECT(ADDRESS($D46+2,CO$2+1,,,"Instances")))</f>
        <v>0</v>
      </c>
      <c r="CP46">
        <f>IFERROR(SMALL(CO5:CO105,ROW()-ROW($CP$5)+1),"")</f>
        <v>0</v>
      </c>
      <c r="CR46">
        <f>IFERROR(SUM(CP5:CP46),"")</f>
        <v>0</v>
      </c>
      <c r="CS46">
        <f>IF(INDIRECT(ADDRESS($D46+2,CS$2+1,,,"Instances"))="","",INDIRECT(ADDRESS($D46+2,CS$2+1,,,"Instances")))</f>
        <v>0</v>
      </c>
      <c r="CT46">
        <f>IFERROR(SMALL(CS5:CS105,ROW()-ROW($CT$5)+1),"")</f>
        <v>0</v>
      </c>
      <c r="CV46">
        <f>IFERROR(SUM(CT5:CT46),"")</f>
        <v>0</v>
      </c>
      <c r="CW46">
        <f>IF(INDIRECT(ADDRESS($D46+2,CW$2+1,,,"Instances"))="","",INDIRECT(ADDRESS($D46+2,CW$2+1,,,"Instances")))</f>
        <v>0</v>
      </c>
      <c r="CX46">
        <f>IFERROR(SMALL(CW5:CW105,ROW()-ROW($CX$5)+1),"")</f>
        <v>0</v>
      </c>
      <c r="CZ46">
        <f>IFERROR(SUM(CX5:CX46),"")</f>
        <v>0</v>
      </c>
      <c r="DA46">
        <f>IF(INDIRECT(ADDRESS($D46+2,DA$2+1,,,"Instances"))="","",INDIRECT(ADDRESS($D46+2,DA$2+1,,,"Instances")))</f>
        <v>0</v>
      </c>
      <c r="DB46">
        <f>IFERROR(SMALL(DA5:DA105,ROW()-ROW($DB$5)+1),"")</f>
        <v>0</v>
      </c>
      <c r="DD46">
        <f>IFERROR(SUM(DB5:DB46),"")</f>
        <v>0</v>
      </c>
      <c r="DF46">
        <v>42</v>
      </c>
      <c r="DG46" cm="1">
        <f t="array" ref="DG46">_xlfn.SWITCH(Charts!$B$3,"average", AVERAGE(INDIRECT(ADDRESS(41+3,DG$2+1,,,"Instances") &amp; ":" &amp; ADDRESS(41+3,DG$2+1))),"median", MEDIAN(INDIRECT(ADDRESS(41+3,DG$2+1,,,"Instances") &amp; ":" &amp; ADDRESS(41+3,DG$2+1))),"min", MIN(INDIRECT(ADDRESS(41+3,DG$2+1,,,"Instances") &amp; ":" &amp; ADDRESS(41+3,DG$2+1))),"max", MAX(INDIRECT(ADDRESS(41+3,DG$2+1,,,"Instances") &amp; ":" &amp; ADDRESS(41+3,DG$2+1))),"diff", MAX(INDIRECT(ADDRESS(41+3,DG$2+1,,,"Instances") &amp; ":" &amp; ADDRESS(41+3,DG$2+1)))-MIN(INDIRECT(ADDRESS(41+3,DG$2+1,,,"Instances") &amp; ":" &amp; ADDRESS(41+3,DG$2+1))))</f>
        <v>0</v>
      </c>
      <c r="DH46">
        <f>IFERROR(SMALL(DG5:DG105,ROW()-ROW($DH$5)+1),"")</f>
        <v>0</v>
      </c>
      <c r="DJ46">
        <f>IFERROR(SUM(DH5:DH46),"")</f>
        <v>0</v>
      </c>
      <c r="DK46" cm="1">
        <f t="array" ref="DK46">_xlfn.SWITCH(Charts!$B$3,"average", AVERAGE(INDIRECT(ADDRESS(41+3,DK$2+1,,,"Instances") &amp; ":" &amp; ADDRESS(41+3,DK$2+1))),"median", MEDIAN(INDIRECT(ADDRESS(41+3,DK$2+1,,,"Instances") &amp; ":" &amp; ADDRESS(41+3,DK$2+1))),"min", MIN(INDIRECT(ADDRESS(41+3,DK$2+1,,,"Instances") &amp; ":" &amp; ADDRESS(41+3,DK$2+1))),"max", MAX(INDIRECT(ADDRESS(41+3,DK$2+1,,,"Instances") &amp; ":" &amp; ADDRESS(41+3,DK$2+1))),"diff", MAX(INDIRECT(ADDRESS(41+3,DK$2+1,,,"Instances") &amp; ":" &amp; ADDRESS(41+3,DK$2+1)))-MIN(INDIRECT(ADDRESS(41+3,DK$2+1,,,"Instances") &amp; ":" &amp; ADDRESS(41+3,DK$2+1))))</f>
        <v>0</v>
      </c>
      <c r="DL46">
        <f>IFERROR(SMALL(DK5:DK105,ROW()-ROW($DL$5)+1),"")</f>
        <v>0</v>
      </c>
      <c r="DN46">
        <f>IFERROR(SUM(DL5:DL46),"")</f>
        <v>0</v>
      </c>
      <c r="DO46" cm="1">
        <f t="array" ref="DO46">_xlfn.SWITCH(Charts!$B$3,"average", AVERAGE(INDIRECT(ADDRESS(41+3,DO$2+1,,,"Instances") &amp; ":" &amp; ADDRESS(41+3,DO$2+1))),"median", MEDIAN(INDIRECT(ADDRESS(41+3,DO$2+1,,,"Instances") &amp; ":" &amp; ADDRESS(41+3,DO$2+1))),"min", MIN(INDIRECT(ADDRESS(41+3,DO$2+1,,,"Instances") &amp; ":" &amp; ADDRESS(41+3,DO$2+1))),"max", MAX(INDIRECT(ADDRESS(41+3,DO$2+1,,,"Instances") &amp; ":" &amp; ADDRESS(41+3,DO$2+1))),"diff", MAX(INDIRECT(ADDRESS(41+3,DO$2+1,,,"Instances") &amp; ":" &amp; ADDRESS(41+3,DO$2+1)))-MIN(INDIRECT(ADDRESS(41+3,DO$2+1,,,"Instances") &amp; ":" &amp; ADDRESS(41+3,DO$2+1))))</f>
        <v>0</v>
      </c>
      <c r="DP46">
        <f>IFERROR(SMALL(DO5:DO105,ROW()-ROW($DP$5)+1),"")</f>
        <v>0</v>
      </c>
      <c r="DR46">
        <f>IFERROR(SUM(DP5:DP46),"")</f>
        <v>0</v>
      </c>
      <c r="DS46" cm="1">
        <f t="array" ref="DS46">_xlfn.SWITCH(Charts!$B$3,"average", AVERAGE(INDIRECT(ADDRESS(41+3,DS$2+1,,,"Instances") &amp; ":" &amp; ADDRESS(41+3,DS$2+1))),"median", MEDIAN(INDIRECT(ADDRESS(41+3,DS$2+1,,,"Instances") &amp; ":" &amp; ADDRESS(41+3,DS$2+1))),"min", MIN(INDIRECT(ADDRESS(41+3,DS$2+1,,,"Instances") &amp; ":" &amp; ADDRESS(41+3,DS$2+1))),"max", MAX(INDIRECT(ADDRESS(41+3,DS$2+1,,,"Instances") &amp; ":" &amp; ADDRESS(41+3,DS$2+1))),"diff", MAX(INDIRECT(ADDRESS(41+3,DS$2+1,,,"Instances") &amp; ":" &amp; ADDRESS(41+3,DS$2+1)))-MIN(INDIRECT(ADDRESS(41+3,DS$2+1,,,"Instances") &amp; ":" &amp; ADDRESS(41+3,DS$2+1))))</f>
        <v>0</v>
      </c>
      <c r="DT46">
        <f>IFERROR(SMALL(DS5:DS105,ROW()-ROW($DT$5)+1),"")</f>
        <v>0</v>
      </c>
      <c r="DV46">
        <f>IFERROR(SUM(DT5:DT46),"")</f>
        <v>0</v>
      </c>
      <c r="DW46" cm="1">
        <f t="array" ref="DW46">_xlfn.SWITCH(Charts!$B$3,"average", AVERAGE(INDIRECT(ADDRESS(41+3,DW$2+1,,,"Instances") &amp; ":" &amp; ADDRESS(41+3,DW$2+1))),"median", MEDIAN(INDIRECT(ADDRESS(41+3,DW$2+1,,,"Instances") &amp; ":" &amp; ADDRESS(41+3,DW$2+1))),"min", MIN(INDIRECT(ADDRESS(41+3,DW$2+1,,,"Instances") &amp; ":" &amp; ADDRESS(41+3,DW$2+1))),"max", MAX(INDIRECT(ADDRESS(41+3,DW$2+1,,,"Instances") &amp; ":" &amp; ADDRESS(41+3,DW$2+1))),"diff", MAX(INDIRECT(ADDRESS(41+3,DW$2+1,,,"Instances") &amp; ":" &amp; ADDRESS(41+3,DW$2+1)))-MIN(INDIRECT(ADDRESS(41+3,DW$2+1,,,"Instances") &amp; ":" &amp; ADDRESS(41+3,DW$2+1))))</f>
        <v>0</v>
      </c>
      <c r="DX46">
        <f>IFERROR(SMALL(DW5:DW105,ROW()-ROW($DX$5)+1),"")</f>
        <v>0</v>
      </c>
      <c r="DZ46">
        <f>IFERROR(SUM(DX5:DX46),"")</f>
        <v>0</v>
      </c>
      <c r="EA46" cm="1">
        <f t="array" ref="EA46">_xlfn.SWITCH(Charts!$B$3,"average", AVERAGE(INDIRECT(ADDRESS(41+3,EA$2+1,,,"Instances") &amp; ":" &amp; ADDRESS(41+3,EA$2+1))),"median", MEDIAN(INDIRECT(ADDRESS(41+3,EA$2+1,,,"Instances") &amp; ":" &amp; ADDRESS(41+3,EA$2+1))),"min", MIN(INDIRECT(ADDRESS(41+3,EA$2+1,,,"Instances") &amp; ":" &amp; ADDRESS(41+3,EA$2+1))),"max", MAX(INDIRECT(ADDRESS(41+3,EA$2+1,,,"Instances") &amp; ":" &amp; ADDRESS(41+3,EA$2+1))),"diff", MAX(INDIRECT(ADDRESS(41+3,EA$2+1,,,"Instances") &amp; ":" &amp; ADDRESS(41+3,EA$2+1)))-MIN(INDIRECT(ADDRESS(41+3,EA$2+1,,,"Instances") &amp; ":" &amp; ADDRESS(41+3,EA$2+1))))</f>
        <v>0</v>
      </c>
      <c r="EB46">
        <f>IFERROR(SMALL(EA5:EA105,ROW()-ROW($EB$5)+1),"")</f>
        <v>0</v>
      </c>
      <c r="ED46">
        <f>IFERROR(SUM(EB5:EB46),"")</f>
        <v>0</v>
      </c>
      <c r="EE46" cm="1">
        <f t="array" ref="EE46">_xlfn.SWITCH(Charts!$B$3,"average", AVERAGE(INDIRECT(ADDRESS(41+3,EE$2+1,,,"Instances") &amp; ":" &amp; ADDRESS(41+3,EE$2+1))),"median", MEDIAN(INDIRECT(ADDRESS(41+3,EE$2+1,,,"Instances") &amp; ":" &amp; ADDRESS(41+3,EE$2+1))),"min", MIN(INDIRECT(ADDRESS(41+3,EE$2+1,,,"Instances") &amp; ":" &amp; ADDRESS(41+3,EE$2+1))),"max", MAX(INDIRECT(ADDRESS(41+3,EE$2+1,,,"Instances") &amp; ":" &amp; ADDRESS(41+3,EE$2+1))),"diff", MAX(INDIRECT(ADDRESS(41+3,EE$2+1,,,"Instances") &amp; ":" &amp; ADDRESS(41+3,EE$2+1)))-MIN(INDIRECT(ADDRESS(41+3,EE$2+1,,,"Instances") &amp; ":" &amp; ADDRESS(41+3,EE$2+1))))</f>
        <v>0</v>
      </c>
      <c r="EF46">
        <f>IFERROR(SMALL(EE5:EE105,ROW()-ROW($EF$5)+1),"")</f>
        <v>0</v>
      </c>
      <c r="EH46">
        <f>IFERROR(SUM(EF5:EF46),"")</f>
        <v>0</v>
      </c>
      <c r="EI46" cm="1">
        <f t="array" ref="EI46">_xlfn.SWITCH(Charts!$B$3,"average", AVERAGE(INDIRECT(ADDRESS(41+3,EI$2+1,,,"Instances") &amp; ":" &amp; ADDRESS(41+3,EI$2+1))),"median", MEDIAN(INDIRECT(ADDRESS(41+3,EI$2+1,,,"Instances") &amp; ":" &amp; ADDRESS(41+3,EI$2+1))),"min", MIN(INDIRECT(ADDRESS(41+3,EI$2+1,,,"Instances") &amp; ":" &amp; ADDRESS(41+3,EI$2+1))),"max", MAX(INDIRECT(ADDRESS(41+3,EI$2+1,,,"Instances") &amp; ":" &amp; ADDRESS(41+3,EI$2+1))),"diff", MAX(INDIRECT(ADDRESS(41+3,EI$2+1,,,"Instances") &amp; ":" &amp; ADDRESS(41+3,EI$2+1)))-MIN(INDIRECT(ADDRESS(41+3,EI$2+1,,,"Instances") &amp; ":" &amp; ADDRESS(41+3,EI$2+1))))</f>
        <v>0</v>
      </c>
      <c r="EJ46">
        <f>IFERROR(SMALL(EI5:EI105,ROW()-ROW($EJ$5)+1),"")</f>
        <v>0</v>
      </c>
      <c r="EL46">
        <f>IFERROR(SUM(EJ5:EJ46),"")</f>
        <v>0</v>
      </c>
      <c r="EM46" cm="1">
        <f t="array" ref="EM46">_xlfn.SWITCH(Charts!$B$3,"average", AVERAGE(INDIRECT(ADDRESS(41+3,EM$2+1,,,"Instances") &amp; ":" &amp; ADDRESS(41+3,EM$2+1))),"median", MEDIAN(INDIRECT(ADDRESS(41+3,EM$2+1,,,"Instances") &amp; ":" &amp; ADDRESS(41+3,EM$2+1))),"min", MIN(INDIRECT(ADDRESS(41+3,EM$2+1,,,"Instances") &amp; ":" &amp; ADDRESS(41+3,EM$2+1))),"max", MAX(INDIRECT(ADDRESS(41+3,EM$2+1,,,"Instances") &amp; ":" &amp; ADDRESS(41+3,EM$2+1))),"diff", MAX(INDIRECT(ADDRESS(41+3,EM$2+1,,,"Instances") &amp; ":" &amp; ADDRESS(41+3,EM$2+1)))-MIN(INDIRECT(ADDRESS(41+3,EM$2+1,,,"Instances") &amp; ":" &amp; ADDRESS(41+3,EM$2+1))))</f>
        <v>0</v>
      </c>
      <c r="EN46">
        <f>IFERROR(SMALL(EM5:EM105,ROW()-ROW($EN$5)+1),"")</f>
        <v>0</v>
      </c>
      <c r="EP46">
        <f>IFERROR(SUM(EN5:EN46),"")</f>
        <v>0</v>
      </c>
      <c r="EQ46" cm="1">
        <f t="array" ref="EQ46">_xlfn.SWITCH(Charts!$B$3,"average", AVERAGE(INDIRECT(ADDRESS(41+3,EQ$2+1,,,"Instances") &amp; ":" &amp; ADDRESS(41+3,EQ$2+1))),"median", MEDIAN(INDIRECT(ADDRESS(41+3,EQ$2+1,,,"Instances") &amp; ":" &amp; ADDRESS(41+3,EQ$2+1))),"min", MIN(INDIRECT(ADDRESS(41+3,EQ$2+1,,,"Instances") &amp; ":" &amp; ADDRESS(41+3,EQ$2+1))),"max", MAX(INDIRECT(ADDRESS(41+3,EQ$2+1,,,"Instances") &amp; ":" &amp; ADDRESS(41+3,EQ$2+1))),"diff", MAX(INDIRECT(ADDRESS(41+3,EQ$2+1,,,"Instances") &amp; ":" &amp; ADDRESS(41+3,EQ$2+1)))-MIN(INDIRECT(ADDRESS(41+3,EQ$2+1,,,"Instances") &amp; ":" &amp; ADDRESS(41+3,EQ$2+1))))</f>
        <v>0</v>
      </c>
      <c r="ER46">
        <f>IFERROR(SMALL(EQ5:EQ105,ROW()-ROW($ER$5)+1),"")</f>
        <v>0</v>
      </c>
      <c r="ET46">
        <f>IFERROR(SUM(ER5:ER46),"")</f>
        <v>0</v>
      </c>
      <c r="EU46" cm="1">
        <f t="array" ref="EU46">_xlfn.SWITCH(Charts!$B$3,"average", AVERAGE(INDIRECT(ADDRESS(41+3,EU$2+1,,,"Instances") &amp; ":" &amp; ADDRESS(41+3,EU$2+1))),"median", MEDIAN(INDIRECT(ADDRESS(41+3,EU$2+1,,,"Instances") &amp; ":" &amp; ADDRESS(41+3,EU$2+1))),"min", MIN(INDIRECT(ADDRESS(41+3,EU$2+1,,,"Instances") &amp; ":" &amp; ADDRESS(41+3,EU$2+1))),"max", MAX(INDIRECT(ADDRESS(41+3,EU$2+1,,,"Instances") &amp; ":" &amp; ADDRESS(41+3,EU$2+1))),"diff", MAX(INDIRECT(ADDRESS(41+3,EU$2+1,,,"Instances") &amp; ":" &amp; ADDRESS(41+3,EU$2+1)))-MIN(INDIRECT(ADDRESS(41+3,EU$2+1,,,"Instances") &amp; ":" &amp; ADDRESS(41+3,EU$2+1))))</f>
        <v>0</v>
      </c>
      <c r="EV46">
        <f>IFERROR(SMALL(EU5:EU105,ROW()-ROW($EV$5)+1),"")</f>
        <v>0</v>
      </c>
      <c r="EX46">
        <f>IFERROR(SUM(EV5:EV46),"")</f>
        <v>0</v>
      </c>
      <c r="EY46" cm="1">
        <f t="array" ref="EY46">_xlfn.SWITCH(Charts!$B$3,"average", AVERAGE(INDIRECT(ADDRESS(41+3,EY$2+1,,,"Instances") &amp; ":" &amp; ADDRESS(41+3,EY$2+1))),"median", MEDIAN(INDIRECT(ADDRESS(41+3,EY$2+1,,,"Instances") &amp; ":" &amp; ADDRESS(41+3,EY$2+1))),"min", MIN(INDIRECT(ADDRESS(41+3,EY$2+1,,,"Instances") &amp; ":" &amp; ADDRESS(41+3,EY$2+1))),"max", MAX(INDIRECT(ADDRESS(41+3,EY$2+1,,,"Instances") &amp; ":" &amp; ADDRESS(41+3,EY$2+1))),"diff", MAX(INDIRECT(ADDRESS(41+3,EY$2+1,,,"Instances") &amp; ":" &amp; ADDRESS(41+3,EY$2+1)))-MIN(INDIRECT(ADDRESS(41+3,EY$2+1,,,"Instances") &amp; ":" &amp; ADDRESS(41+3,EY$2+1))))</f>
        <v>0</v>
      </c>
      <c r="EZ46">
        <f>IFERROR(SMALL(EY5:EY105,ROW()-ROW($EZ$5)+1),"")</f>
        <v>0</v>
      </c>
      <c r="FB46">
        <f>IFERROR(SUM(EZ5:EZ46),"")</f>
        <v>0</v>
      </c>
      <c r="FC46" cm="1">
        <f t="array" ref="FC46">_xlfn.SWITCH(Charts!$B$3,"average", AVERAGE(INDIRECT(ADDRESS(41+3,FC$2+1,,,"Instances") &amp; ":" &amp; ADDRESS(41+3,FC$2+1))),"median", MEDIAN(INDIRECT(ADDRESS(41+3,FC$2+1,,,"Instances") &amp; ":" &amp; ADDRESS(41+3,FC$2+1))),"min", MIN(INDIRECT(ADDRESS(41+3,FC$2+1,,,"Instances") &amp; ":" &amp; ADDRESS(41+3,FC$2+1))),"max", MAX(INDIRECT(ADDRESS(41+3,FC$2+1,,,"Instances") &amp; ":" &amp; ADDRESS(41+3,FC$2+1))),"diff", MAX(INDIRECT(ADDRESS(41+3,FC$2+1,,,"Instances") &amp; ":" &amp; ADDRESS(41+3,FC$2+1)))-MIN(INDIRECT(ADDRESS(41+3,FC$2+1,,,"Instances") &amp; ":" &amp; ADDRESS(41+3,FC$2+1))))</f>
        <v>0</v>
      </c>
      <c r="FD46">
        <f>IFERROR(SMALL(FC5:FC105,ROW()-ROW($FD$5)+1),"")</f>
        <v>0</v>
      </c>
      <c r="FF46">
        <f>IFERROR(SUM(FD5:FD46),"")</f>
        <v>0</v>
      </c>
      <c r="FG46" cm="1">
        <f t="array" ref="FG46">_xlfn.SWITCH(Charts!$B$3,"average", AVERAGE(INDIRECT(ADDRESS(41+3,FG$2+1,,,"Instances") &amp; ":" &amp; ADDRESS(41+3,FG$2+1))),"median", MEDIAN(INDIRECT(ADDRESS(41+3,FG$2+1,,,"Instances") &amp; ":" &amp; ADDRESS(41+3,FG$2+1))),"min", MIN(INDIRECT(ADDRESS(41+3,FG$2+1,,,"Instances") &amp; ":" &amp; ADDRESS(41+3,FG$2+1))),"max", MAX(INDIRECT(ADDRESS(41+3,FG$2+1,,,"Instances") &amp; ":" &amp; ADDRESS(41+3,FG$2+1))),"diff", MAX(INDIRECT(ADDRESS(41+3,FG$2+1,,,"Instances") &amp; ":" &amp; ADDRESS(41+3,FG$2+1)))-MIN(INDIRECT(ADDRESS(41+3,FG$2+1,,,"Instances") &amp; ":" &amp; ADDRESS(41+3,FG$2+1))))</f>
        <v>0</v>
      </c>
      <c r="FH46">
        <f>IFERROR(SMALL(FG5:FG105,ROW()-ROW($FH$5)+1),"")</f>
        <v>0</v>
      </c>
      <c r="FJ46">
        <f>IFERROR(SUM(FH5:FH46),"")</f>
        <v>0</v>
      </c>
      <c r="FK46" cm="1">
        <f t="array" ref="FK46">_xlfn.SWITCH(Charts!$B$3,"average", AVERAGE(INDIRECT(ADDRESS(41+3,FK$2+1,,,"Instances") &amp; ":" &amp; ADDRESS(41+3,FK$2+1))),"median", MEDIAN(INDIRECT(ADDRESS(41+3,FK$2+1,,,"Instances") &amp; ":" &amp; ADDRESS(41+3,FK$2+1))),"min", MIN(INDIRECT(ADDRESS(41+3,FK$2+1,,,"Instances") &amp; ":" &amp; ADDRESS(41+3,FK$2+1))),"max", MAX(INDIRECT(ADDRESS(41+3,FK$2+1,,,"Instances") &amp; ":" &amp; ADDRESS(41+3,FK$2+1))),"diff", MAX(INDIRECT(ADDRESS(41+3,FK$2+1,,,"Instances") &amp; ":" &amp; ADDRESS(41+3,FK$2+1)))-MIN(INDIRECT(ADDRESS(41+3,FK$2+1,,,"Instances") &amp; ":" &amp; ADDRESS(41+3,FK$2+1))))</f>
        <v>0</v>
      </c>
      <c r="FL46">
        <f>IFERROR(SMALL(FK5:FK105,ROW()-ROW($FL$5)+1),"")</f>
        <v>0</v>
      </c>
      <c r="FN46">
        <f>IFERROR(SUM(FL5:FL46),"")</f>
        <v>0</v>
      </c>
      <c r="FO46" cm="1">
        <f t="array" ref="FO46">_xlfn.SWITCH(Charts!$B$3,"average", AVERAGE(INDIRECT(ADDRESS(41+3,FO$2+1,,,"Instances") &amp; ":" &amp; ADDRESS(41+3,FO$2+1))),"median", MEDIAN(INDIRECT(ADDRESS(41+3,FO$2+1,,,"Instances") &amp; ":" &amp; ADDRESS(41+3,FO$2+1))),"min", MIN(INDIRECT(ADDRESS(41+3,FO$2+1,,,"Instances") &amp; ":" &amp; ADDRESS(41+3,FO$2+1))),"max", MAX(INDIRECT(ADDRESS(41+3,FO$2+1,,,"Instances") &amp; ":" &amp; ADDRESS(41+3,FO$2+1))),"diff", MAX(INDIRECT(ADDRESS(41+3,FO$2+1,,,"Instances") &amp; ":" &amp; ADDRESS(41+3,FO$2+1)))-MIN(INDIRECT(ADDRESS(41+3,FO$2+1,,,"Instances") &amp; ":" &amp; ADDRESS(41+3,FO$2+1))))</f>
        <v>0</v>
      </c>
      <c r="FP46">
        <f>IFERROR(SMALL(FO5:FO105,ROW()-ROW($FP$5)+1),"")</f>
        <v>0</v>
      </c>
      <c r="FR46">
        <f>IFERROR(SUM(FP5:FP46),"")</f>
        <v>0</v>
      </c>
      <c r="FS46" cm="1">
        <f t="array" ref="FS46">_xlfn.SWITCH(Charts!$B$3,"average", AVERAGE(INDIRECT(ADDRESS(41+3,FS$2+1,,,"Instances") &amp; ":" &amp; ADDRESS(41+3,FS$2+1))),"median", MEDIAN(INDIRECT(ADDRESS(41+3,FS$2+1,,,"Instances") &amp; ":" &amp; ADDRESS(41+3,FS$2+1))),"min", MIN(INDIRECT(ADDRESS(41+3,FS$2+1,,,"Instances") &amp; ":" &amp; ADDRESS(41+3,FS$2+1))),"max", MAX(INDIRECT(ADDRESS(41+3,FS$2+1,,,"Instances") &amp; ":" &amp; ADDRESS(41+3,FS$2+1))),"diff", MAX(INDIRECT(ADDRESS(41+3,FS$2+1,,,"Instances") &amp; ":" &amp; ADDRESS(41+3,FS$2+1)))-MIN(INDIRECT(ADDRESS(41+3,FS$2+1,,,"Instances") &amp; ":" &amp; ADDRESS(41+3,FS$2+1))))</f>
        <v>0</v>
      </c>
      <c r="FT46">
        <f>IFERROR(SMALL(FS5:FS105,ROW()-ROW($FT$5)+1),"")</f>
        <v>0</v>
      </c>
      <c r="FV46">
        <f>IFERROR(SUM(FT5:FT46),"")</f>
        <v>0</v>
      </c>
      <c r="FW46" cm="1">
        <f t="array" ref="FW46">_xlfn.SWITCH(Charts!$B$3,"average", AVERAGE(INDIRECT(ADDRESS(41+3,FW$2+1,,,"Instances") &amp; ":" &amp; ADDRESS(41+3,FW$2+1))),"median", MEDIAN(INDIRECT(ADDRESS(41+3,FW$2+1,,,"Instances") &amp; ":" &amp; ADDRESS(41+3,FW$2+1))),"min", MIN(INDIRECT(ADDRESS(41+3,FW$2+1,,,"Instances") &amp; ":" &amp; ADDRESS(41+3,FW$2+1))),"max", MAX(INDIRECT(ADDRESS(41+3,FW$2+1,,,"Instances") &amp; ":" &amp; ADDRESS(41+3,FW$2+1))),"diff", MAX(INDIRECT(ADDRESS(41+3,FW$2+1,,,"Instances") &amp; ":" &amp; ADDRESS(41+3,FW$2+1)))-MIN(INDIRECT(ADDRESS(41+3,FW$2+1,,,"Instances") &amp; ":" &amp; ADDRESS(41+3,FW$2+1))))</f>
        <v>0</v>
      </c>
      <c r="FX46">
        <f>IFERROR(SMALL(FW5:FW105,ROW()-ROW($FX$5)+1),"")</f>
        <v>0</v>
      </c>
      <c r="FZ46">
        <f>IFERROR(SUM(FX5:FX46),"")</f>
        <v>0</v>
      </c>
      <c r="GA46" cm="1">
        <f t="array" ref="GA46">_xlfn.SWITCH(Charts!$B$3,"average", AVERAGE(INDIRECT(ADDRESS(41+3,GA$2+1,,,"Instances") &amp; ":" &amp; ADDRESS(41+3,GA$2+1))),"median", MEDIAN(INDIRECT(ADDRESS(41+3,GA$2+1,,,"Instances") &amp; ":" &amp; ADDRESS(41+3,GA$2+1))),"min", MIN(INDIRECT(ADDRESS(41+3,GA$2+1,,,"Instances") &amp; ":" &amp; ADDRESS(41+3,GA$2+1))),"max", MAX(INDIRECT(ADDRESS(41+3,GA$2+1,,,"Instances") &amp; ":" &amp; ADDRESS(41+3,GA$2+1))),"diff", MAX(INDIRECT(ADDRESS(41+3,GA$2+1,,,"Instances") &amp; ":" &amp; ADDRESS(41+3,GA$2+1)))-MIN(INDIRECT(ADDRESS(41+3,GA$2+1,,,"Instances") &amp; ":" &amp; ADDRESS(41+3,GA$2+1))))</f>
        <v>0</v>
      </c>
      <c r="GB46">
        <f>IFERROR(SMALL(GA5:GA105,ROW()-ROW($GB$5)+1),"")</f>
        <v>0</v>
      </c>
      <c r="GD46">
        <f>IFERROR(SUM(GB5:GB46),"")</f>
        <v>0</v>
      </c>
      <c r="GE46" cm="1">
        <f t="array" ref="GE46">_xlfn.SWITCH(Charts!$B$3,"average", AVERAGE(INDIRECT(ADDRESS(41+3,GE$2+1,,,"Instances") &amp; ":" &amp; ADDRESS(41+3,GE$2+1))),"median", MEDIAN(INDIRECT(ADDRESS(41+3,GE$2+1,,,"Instances") &amp; ":" &amp; ADDRESS(41+3,GE$2+1))),"min", MIN(INDIRECT(ADDRESS(41+3,GE$2+1,,,"Instances") &amp; ":" &amp; ADDRESS(41+3,GE$2+1))),"max", MAX(INDIRECT(ADDRESS(41+3,GE$2+1,,,"Instances") &amp; ":" &amp; ADDRESS(41+3,GE$2+1))),"diff", MAX(INDIRECT(ADDRESS(41+3,GE$2+1,,,"Instances") &amp; ":" &amp; ADDRESS(41+3,GE$2+1)))-MIN(INDIRECT(ADDRESS(41+3,GE$2+1,,,"Instances") &amp; ":" &amp; ADDRESS(41+3,GE$2+1))))</f>
        <v>0</v>
      </c>
      <c r="GF46">
        <f>IFERROR(SMALL(GE5:GE105,ROW()-ROW($GF$5)+1),"")</f>
        <v>0</v>
      </c>
      <c r="GH46">
        <f>IFERROR(SUM(GF5:GF46),"")</f>
        <v>0</v>
      </c>
      <c r="GI46" cm="1">
        <f t="array" ref="GI46">_xlfn.SWITCH(Charts!$B$3,"average", AVERAGE(INDIRECT(ADDRESS(41+3,GI$2+1,,,"Instances") &amp; ":" &amp; ADDRESS(41+3,GI$2+1))),"median", MEDIAN(INDIRECT(ADDRESS(41+3,GI$2+1,,,"Instances") &amp; ":" &amp; ADDRESS(41+3,GI$2+1))),"min", MIN(INDIRECT(ADDRESS(41+3,GI$2+1,,,"Instances") &amp; ":" &amp; ADDRESS(41+3,GI$2+1))),"max", MAX(INDIRECT(ADDRESS(41+3,GI$2+1,,,"Instances") &amp; ":" &amp; ADDRESS(41+3,GI$2+1))),"diff", MAX(INDIRECT(ADDRESS(41+3,GI$2+1,,,"Instances") &amp; ":" &amp; ADDRESS(41+3,GI$2+1)))-MIN(INDIRECT(ADDRESS(41+3,GI$2+1,,,"Instances") &amp; ":" &amp; ADDRESS(41+3,GI$2+1))))</f>
        <v>0</v>
      </c>
      <c r="GJ46">
        <f>IFERROR(SMALL(GI5:GI105,ROW()-ROW($GJ$5)+1),"")</f>
        <v>0</v>
      </c>
      <c r="GL46">
        <f>IFERROR(SUM(GJ5:GJ46),"")</f>
        <v>0</v>
      </c>
      <c r="GM46" cm="1">
        <f t="array" ref="GM46">_xlfn.SWITCH(Charts!$B$3,"average", AVERAGE(INDIRECT(ADDRESS(41+3,GM$2+1,,,"Instances") &amp; ":" &amp; ADDRESS(41+3,GM$2+1))),"median", MEDIAN(INDIRECT(ADDRESS(41+3,GM$2+1,,,"Instances") &amp; ":" &amp; ADDRESS(41+3,GM$2+1))),"min", MIN(INDIRECT(ADDRESS(41+3,GM$2+1,,,"Instances") &amp; ":" &amp; ADDRESS(41+3,GM$2+1))),"max", MAX(INDIRECT(ADDRESS(41+3,GM$2+1,,,"Instances") &amp; ":" &amp; ADDRESS(41+3,GM$2+1))),"diff", MAX(INDIRECT(ADDRESS(41+3,GM$2+1,,,"Instances") &amp; ":" &amp; ADDRESS(41+3,GM$2+1)))-MIN(INDIRECT(ADDRESS(41+3,GM$2+1,,,"Instances") &amp; ":" &amp; ADDRESS(41+3,GM$2+1))))</f>
        <v>0</v>
      </c>
      <c r="GN46">
        <f>IFERROR(SMALL(GM5:GM105,ROW()-ROW($GN$5)+1),"")</f>
        <v>0</v>
      </c>
      <c r="GP46">
        <f>IFERROR(SUM(GN5:GN46),"")</f>
        <v>0</v>
      </c>
      <c r="GQ46" cm="1">
        <f t="array" ref="GQ46">_xlfn.SWITCH(Charts!$B$3,"average", AVERAGE(INDIRECT(ADDRESS(41+3,GQ$2+1,,,"Instances") &amp; ":" &amp; ADDRESS(41+3,GQ$2+1))),"median", MEDIAN(INDIRECT(ADDRESS(41+3,GQ$2+1,,,"Instances") &amp; ":" &amp; ADDRESS(41+3,GQ$2+1))),"min", MIN(INDIRECT(ADDRESS(41+3,GQ$2+1,,,"Instances") &amp; ":" &amp; ADDRESS(41+3,GQ$2+1))),"max", MAX(INDIRECT(ADDRESS(41+3,GQ$2+1,,,"Instances") &amp; ":" &amp; ADDRESS(41+3,GQ$2+1))),"diff", MAX(INDIRECT(ADDRESS(41+3,GQ$2+1,,,"Instances") &amp; ":" &amp; ADDRESS(41+3,GQ$2+1)))-MIN(INDIRECT(ADDRESS(41+3,GQ$2+1,,,"Instances") &amp; ":" &amp; ADDRESS(41+3,GQ$2+1))))</f>
        <v>0</v>
      </c>
      <c r="GR46">
        <f>IFERROR(SMALL(GQ5:GQ105,ROW()-ROW($GR$5)+1),"")</f>
        <v>0</v>
      </c>
      <c r="GT46">
        <f>IFERROR(SUM(GR5:GR46),"")</f>
        <v>0</v>
      </c>
      <c r="GU46" cm="1">
        <f t="array" ref="GU46">_xlfn.SWITCH(Charts!$B$3,"average", AVERAGE(INDIRECT(ADDRESS(41+3,GU$2+1,,,"Instances") &amp; ":" &amp; ADDRESS(41+3,GU$2+1))),"median", MEDIAN(INDIRECT(ADDRESS(41+3,GU$2+1,,,"Instances") &amp; ":" &amp; ADDRESS(41+3,GU$2+1))),"min", MIN(INDIRECT(ADDRESS(41+3,GU$2+1,,,"Instances") &amp; ":" &amp; ADDRESS(41+3,GU$2+1))),"max", MAX(INDIRECT(ADDRESS(41+3,GU$2+1,,,"Instances") &amp; ":" &amp; ADDRESS(41+3,GU$2+1))),"diff", MAX(INDIRECT(ADDRESS(41+3,GU$2+1,,,"Instances") &amp; ":" &amp; ADDRESS(41+3,GU$2+1)))-MIN(INDIRECT(ADDRESS(41+3,GU$2+1,,,"Instances") &amp; ":" &amp; ADDRESS(41+3,GU$2+1))))</f>
        <v>0</v>
      </c>
      <c r="GV46">
        <f>IFERROR(SMALL(GU5:GU105,ROW()-ROW($GV$5)+1),"")</f>
        <v>0</v>
      </c>
      <c r="GX46">
        <f>IFERROR(SUM(GV5:GV46),"")</f>
        <v>0</v>
      </c>
      <c r="GY46" cm="1">
        <f t="array" ref="GY46">_xlfn.SWITCH(Charts!$B$3,"average", AVERAGE(INDIRECT(ADDRESS(41+3,GY$2+1,,,"Instances") &amp; ":" &amp; ADDRESS(41+3,GY$2+1))),"median", MEDIAN(INDIRECT(ADDRESS(41+3,GY$2+1,,,"Instances") &amp; ":" &amp; ADDRESS(41+3,GY$2+1))),"min", MIN(INDIRECT(ADDRESS(41+3,GY$2+1,,,"Instances") &amp; ":" &amp; ADDRESS(41+3,GY$2+1))),"max", MAX(INDIRECT(ADDRESS(41+3,GY$2+1,,,"Instances") &amp; ":" &amp; ADDRESS(41+3,GY$2+1))),"diff", MAX(INDIRECT(ADDRESS(41+3,GY$2+1,,,"Instances") &amp; ":" &amp; ADDRESS(41+3,GY$2+1)))-MIN(INDIRECT(ADDRESS(41+3,GY$2+1,,,"Instances") &amp; ":" &amp; ADDRESS(41+3,GY$2+1))))</f>
        <v>0</v>
      </c>
      <c r="GZ46">
        <f>IFERROR(SMALL(GY5:GY105,ROW()-ROW($GZ$5)+1),"")</f>
        <v>0</v>
      </c>
      <c r="HB46">
        <f>IFERROR(SUM(GZ5:GZ46),"")</f>
        <v>0</v>
      </c>
      <c r="HC46" cm="1">
        <f t="array" ref="HC46">_xlfn.SWITCH(Charts!$B$3,"average", AVERAGE(INDIRECT(ADDRESS(41+3,HC$2+1,,,"Instances") &amp; ":" &amp; ADDRESS(41+3,HC$2+1))),"median", MEDIAN(INDIRECT(ADDRESS(41+3,HC$2+1,,,"Instances") &amp; ":" &amp; ADDRESS(41+3,HC$2+1))),"min", MIN(INDIRECT(ADDRESS(41+3,HC$2+1,,,"Instances") &amp; ":" &amp; ADDRESS(41+3,HC$2+1))),"max", MAX(INDIRECT(ADDRESS(41+3,HC$2+1,,,"Instances") &amp; ":" &amp; ADDRESS(41+3,HC$2+1))),"diff", MAX(INDIRECT(ADDRESS(41+3,HC$2+1,,,"Instances") &amp; ":" &amp; ADDRESS(41+3,HC$2+1)))-MIN(INDIRECT(ADDRESS(41+3,HC$2+1,,,"Instances") &amp; ":" &amp; ADDRESS(41+3,HC$2+1))))</f>
        <v>0</v>
      </c>
      <c r="HD46">
        <f>IFERROR(SMALL(HC5:HC105,ROW()-ROW($HD$5)+1),"")</f>
        <v>0</v>
      </c>
      <c r="HF46">
        <f>IFERROR(SUM(HD5:HD46),"")</f>
        <v>0</v>
      </c>
      <c r="HI46">
        <f>IF(Charts!$B$3="none",E558,IF(DG558="",NA(),DG558))</f>
        <v>0</v>
      </c>
      <c r="HJ46">
        <f>IF(Charts!$B$3="none",F558,IF(DH558="",NA(),DH558))</f>
        <v>0</v>
      </c>
      <c r="HK46">
        <f>IF(Charts!$B$3="none",G558,IF(DI558="",NA(),DI558))</f>
        <v>0</v>
      </c>
      <c r="HL46">
        <f>IF(Charts!$B$3="none",H558,IF(DJ558="",NA(),DJ558))</f>
        <v>0</v>
      </c>
      <c r="HM46">
        <f>IF(Charts!$B$3="none",I558,IF(DK558="",NA(),DK558))</f>
        <v>0</v>
      </c>
      <c r="HN46">
        <f>IF(Charts!$B$3="none",J558,IF(DL558="",NA(),DL558))</f>
        <v>0</v>
      </c>
      <c r="HO46">
        <f>IF(Charts!$B$3="none",K558,IF(DM558="",NA(),DM558))</f>
        <v>0</v>
      </c>
      <c r="HP46">
        <f>IF(Charts!$B$3="none",L558,IF(DN558="",NA(),DN558))</f>
        <v>0</v>
      </c>
      <c r="HQ46">
        <f>IF(Charts!$B$3="none",M558,IF(DO558="",NA(),DO558))</f>
        <v>0</v>
      </c>
      <c r="HR46">
        <f>IF(Charts!$B$3="none",N558,IF(DP558="",NA(),DP558))</f>
        <v>0</v>
      </c>
      <c r="HS46">
        <f>IF(Charts!$B$3="none",O558,IF(DQ558="",NA(),DQ558))</f>
        <v>0</v>
      </c>
      <c r="HT46">
        <f>IF(Charts!$B$3="none",P558,IF(DR558="",NA(),DR558))</f>
        <v>0</v>
      </c>
      <c r="HU46">
        <f>IF(Charts!$B$3="none",Q558,IF(DS558="",NA(),DS558))</f>
        <v>0</v>
      </c>
      <c r="HV46">
        <f>IF(Charts!$B$3="none",R558,IF(DT558="",NA(),DT558))</f>
        <v>0</v>
      </c>
      <c r="HW46">
        <f>IF(Charts!$B$3="none",S558,IF(DU558="",NA(),DU558))</f>
        <v>0</v>
      </c>
      <c r="HX46">
        <f>IF(Charts!$B$3="none",T558,IF(DV558="",NA(),DV558))</f>
        <v>0</v>
      </c>
      <c r="HY46">
        <f>IF(Charts!$B$3="none",U558,IF(DW558="",NA(),DW558))</f>
        <v>0</v>
      </c>
      <c r="HZ46">
        <f>IF(Charts!$B$3="none",V558,IF(DX558="",NA(),DX558))</f>
        <v>0</v>
      </c>
      <c r="IA46">
        <f>IF(Charts!$B$3="none",W558,IF(DY558="",NA(),DY558))</f>
        <v>0</v>
      </c>
      <c r="IB46">
        <f>IF(Charts!$B$3="none",X558,IF(DZ558="",NA(),DZ558))</f>
        <v>0</v>
      </c>
      <c r="IC46">
        <f>IF(Charts!$B$3="none",Y558,IF(EA558="",NA(),EA558))</f>
        <v>0</v>
      </c>
      <c r="ID46">
        <f>IF(Charts!$B$3="none",Z558,IF(EB558="",NA(),EB558))</f>
        <v>0</v>
      </c>
      <c r="IE46">
        <f>IF(Charts!$B$3="none",AA558,IF(EC558="",NA(),EC558))</f>
        <v>0</v>
      </c>
      <c r="IF46">
        <f>IF(Charts!$B$3="none",AB558,IF(ED558="",NA(),ED558))</f>
        <v>0</v>
      </c>
      <c r="IG46">
        <f>IF(Charts!$B$3="none",AC558,IF(EE558="",NA(),EE558))</f>
        <v>0</v>
      </c>
      <c r="IH46">
        <f>IF(Charts!$B$3="none",AD558,IF(EF558="",NA(),EF558))</f>
        <v>0</v>
      </c>
      <c r="II46">
        <f>IF(Charts!$B$3="none",AE558,IF(EG558="",NA(),EG558))</f>
        <v>0</v>
      </c>
      <c r="IJ46">
        <f>IF(Charts!$B$3="none",AF558,IF(EH558="",NA(),EH558))</f>
        <v>0</v>
      </c>
      <c r="IK46">
        <f>IF(Charts!$B$3="none",AG558,IF(EI558="",NA(),EI558))</f>
        <v>0</v>
      </c>
      <c r="IL46">
        <f>IF(Charts!$B$3="none",AH558,IF(EJ558="",NA(),EJ558))</f>
        <v>0</v>
      </c>
      <c r="IM46">
        <f>IF(Charts!$B$3="none",AI558,IF(EK558="",NA(),EK558))</f>
        <v>0</v>
      </c>
      <c r="IN46">
        <f>IF(Charts!$B$3="none",AJ558,IF(EL558="",NA(),EL558))</f>
        <v>0</v>
      </c>
      <c r="IO46">
        <f>IF(Charts!$B$3="none",AK558,IF(EM558="",NA(),EM558))</f>
        <v>0</v>
      </c>
      <c r="IP46">
        <f>IF(Charts!$B$3="none",AL558,IF(EN558="",NA(),EN558))</f>
        <v>0</v>
      </c>
      <c r="IQ46">
        <f>IF(Charts!$B$3="none",AM558,IF(EO558="",NA(),EO558))</f>
        <v>0</v>
      </c>
      <c r="IR46">
        <f>IF(Charts!$B$3="none",AN558,IF(EP558="",NA(),EP558))</f>
        <v>0</v>
      </c>
      <c r="IS46">
        <f>IF(Charts!$B$3="none",AO558,IF(EQ558="",NA(),EQ558))</f>
        <v>0</v>
      </c>
      <c r="IT46">
        <f>IF(Charts!$B$3="none",AP558,IF(ER558="",NA(),ER558))</f>
        <v>0</v>
      </c>
      <c r="IU46">
        <f>IF(Charts!$B$3="none",AQ558,IF(ES558="",NA(),ES558))</f>
        <v>0</v>
      </c>
      <c r="IV46">
        <f>IF(Charts!$B$3="none",AR558,IF(ET558="",NA(),ET558))</f>
        <v>0</v>
      </c>
      <c r="IW46">
        <f>IF(Charts!$B$3="none",AS558,IF(EU558="",NA(),EU558))</f>
        <v>0</v>
      </c>
      <c r="IX46">
        <f>IF(Charts!$B$3="none",AT558,IF(EV558="",NA(),EV558))</f>
        <v>0</v>
      </c>
      <c r="IY46">
        <f>IF(Charts!$B$3="none",AU558,IF(EW558="",NA(),EW558))</f>
        <v>0</v>
      </c>
      <c r="IZ46">
        <f>IF(Charts!$B$3="none",AV558,IF(EX558="",NA(),EX558))</f>
        <v>0</v>
      </c>
      <c r="JA46">
        <f>IF(Charts!$B$3="none",AW558,IF(EY558="",NA(),EY558))</f>
        <v>0</v>
      </c>
      <c r="JB46">
        <f>IF(Charts!$B$3="none",AX558,IF(EZ558="",NA(),EZ558))</f>
        <v>0</v>
      </c>
      <c r="JC46">
        <f>IF(Charts!$B$3="none",AY558,IF(FA558="",NA(),FA558))</f>
        <v>0</v>
      </c>
      <c r="JD46">
        <f>IF(Charts!$B$3="none",AZ558,IF(FB558="",NA(),FB558))</f>
        <v>0</v>
      </c>
      <c r="JE46">
        <f>IF(Charts!$B$3="none",BA558,IF(FC558="",NA(),FC558))</f>
        <v>0</v>
      </c>
      <c r="JF46">
        <f>IF(Charts!$B$3="none",BB558,IF(FD558="",NA(),FD558))</f>
        <v>0</v>
      </c>
      <c r="JG46">
        <f>IF(Charts!$B$3="none",BC558,IF(FE558="",NA(),FE558))</f>
        <v>0</v>
      </c>
      <c r="JH46">
        <f>IF(Charts!$B$3="none",BD558,IF(FF558="",NA(),FF558))</f>
        <v>0</v>
      </c>
      <c r="JI46">
        <f>IF(Charts!$B$3="none",BE558,IF(FG558="",NA(),FG558))</f>
        <v>0</v>
      </c>
      <c r="JJ46">
        <f>IF(Charts!$B$3="none",BF558,IF(FH558="",NA(),FH558))</f>
        <v>0</v>
      </c>
      <c r="JK46">
        <f>IF(Charts!$B$3="none",BG558,IF(FI558="",NA(),FI558))</f>
        <v>0</v>
      </c>
      <c r="JL46">
        <f>IF(Charts!$B$3="none",BH558,IF(FJ558="",NA(),FJ558))</f>
        <v>0</v>
      </c>
      <c r="JM46">
        <f>IF(Charts!$B$3="none",BI558,IF(FK558="",NA(),FK558))</f>
        <v>0</v>
      </c>
      <c r="JN46">
        <f>IF(Charts!$B$3="none",BJ558,IF(FL558="",NA(),FL558))</f>
        <v>0</v>
      </c>
      <c r="JO46">
        <f>IF(Charts!$B$3="none",BK558,IF(FM558="",NA(),FM558))</f>
        <v>0</v>
      </c>
      <c r="JP46">
        <f>IF(Charts!$B$3="none",BL558,IF(FN558="",NA(),FN558))</f>
        <v>0</v>
      </c>
      <c r="JQ46">
        <f>IF(Charts!$B$3="none",BM558,IF(FO558="",NA(),FO558))</f>
        <v>0</v>
      </c>
      <c r="JR46">
        <f>IF(Charts!$B$3="none",BN558,IF(FP558="",NA(),FP558))</f>
        <v>0</v>
      </c>
      <c r="JS46">
        <f>IF(Charts!$B$3="none",BO558,IF(FQ558="",NA(),FQ558))</f>
        <v>0</v>
      </c>
      <c r="JT46">
        <f>IF(Charts!$B$3="none",BP558,IF(FR558="",NA(),FR558))</f>
        <v>0</v>
      </c>
      <c r="JU46">
        <f>IF(Charts!$B$3="none",BQ558,IF(FS558="",NA(),FS558))</f>
        <v>0</v>
      </c>
      <c r="JV46">
        <f>IF(Charts!$B$3="none",BR558,IF(FT558="",NA(),FT558))</f>
        <v>0</v>
      </c>
      <c r="JW46">
        <f>IF(Charts!$B$3="none",BS558,IF(FU558="",NA(),FU558))</f>
        <v>0</v>
      </c>
      <c r="JX46">
        <f>IF(Charts!$B$3="none",BT558,IF(FV558="",NA(),FV558))</f>
        <v>0</v>
      </c>
      <c r="JY46">
        <f>IF(Charts!$B$3="none",BU558,IF(FW558="",NA(),FW558))</f>
        <v>0</v>
      </c>
      <c r="JZ46">
        <f>IF(Charts!$B$3="none",BV558,IF(FX558="",NA(),FX558))</f>
        <v>0</v>
      </c>
      <c r="KA46">
        <f>IF(Charts!$B$3="none",BW558,IF(FY558="",NA(),FY558))</f>
        <v>0</v>
      </c>
      <c r="KB46">
        <f>IF(Charts!$B$3="none",BX558,IF(FZ558="",NA(),FZ558))</f>
        <v>0</v>
      </c>
      <c r="KC46">
        <f>IF(Charts!$B$3="none",BY558,IF(GA558="",NA(),GA558))</f>
        <v>0</v>
      </c>
      <c r="KD46">
        <f>IF(Charts!$B$3="none",BZ558,IF(GB558="",NA(),GB558))</f>
        <v>0</v>
      </c>
      <c r="KE46">
        <f>IF(Charts!$B$3="none",CA558,IF(GC558="",NA(),GC558))</f>
        <v>0</v>
      </c>
      <c r="KF46">
        <f>IF(Charts!$B$3="none",CB558,IF(GD558="",NA(),GD558))</f>
        <v>0</v>
      </c>
      <c r="KG46">
        <f>IF(Charts!$B$3="none",CC558,IF(GE558="",NA(),GE558))</f>
        <v>0</v>
      </c>
      <c r="KH46">
        <f>IF(Charts!$B$3="none",CD558,IF(GF558="",NA(),GF558))</f>
        <v>0</v>
      </c>
      <c r="KI46">
        <f>IF(Charts!$B$3="none",CE558,IF(GG558="",NA(),GG558))</f>
        <v>0</v>
      </c>
      <c r="KJ46">
        <f>IF(Charts!$B$3="none",CF558,IF(GH558="",NA(),GH558))</f>
        <v>0</v>
      </c>
      <c r="KK46">
        <f>IF(Charts!$B$3="none",CG558,IF(GI558="",NA(),GI558))</f>
        <v>0</v>
      </c>
      <c r="KL46">
        <f>IF(Charts!$B$3="none",CH558,IF(GJ558="",NA(),GJ558))</f>
        <v>0</v>
      </c>
      <c r="KM46">
        <f>IF(Charts!$B$3="none",CI558,IF(GK558="",NA(),GK558))</f>
        <v>0</v>
      </c>
      <c r="KN46">
        <f>IF(Charts!$B$3="none",CJ558,IF(GL558="",NA(),GL558))</f>
        <v>0</v>
      </c>
      <c r="KO46">
        <f>IF(Charts!$B$3="none",CK558,IF(GM558="",NA(),GM558))</f>
        <v>0</v>
      </c>
      <c r="KP46">
        <f>IF(Charts!$B$3="none",CL558,IF(GN558="",NA(),GN558))</f>
        <v>0</v>
      </c>
      <c r="KQ46">
        <f>IF(Charts!$B$3="none",CM558,IF(GO558="",NA(),GO558))</f>
        <v>0</v>
      </c>
      <c r="KR46">
        <f>IF(Charts!$B$3="none",CN558,IF(GP558="",NA(),GP558))</f>
        <v>0</v>
      </c>
      <c r="KS46">
        <f>IF(Charts!$B$3="none",CO558,IF(GQ558="",NA(),GQ558))</f>
        <v>0</v>
      </c>
      <c r="KT46">
        <f>IF(Charts!$B$3="none",CP558,IF(GR558="",NA(),GR558))</f>
        <v>0</v>
      </c>
      <c r="KU46">
        <f>IF(Charts!$B$3="none",CQ558,IF(GS558="",NA(),GS558))</f>
        <v>0</v>
      </c>
      <c r="KV46">
        <f>IF(Charts!$B$3="none",CR558,IF(GT558="",NA(),GT558))</f>
        <v>0</v>
      </c>
      <c r="KW46">
        <f>IF(Charts!$B$3="none",CS558,IF(GU558="",NA(),GU558))</f>
        <v>0</v>
      </c>
      <c r="KX46">
        <f>IF(Charts!$B$3="none",CT558,IF(GV558="",NA(),GV558))</f>
        <v>0</v>
      </c>
      <c r="KY46">
        <f>IF(Charts!$B$3="none",CU558,IF(GW558="",NA(),GW558))</f>
        <v>0</v>
      </c>
      <c r="KZ46">
        <f>IF(Charts!$B$3="none",CV558,IF(GX558="",NA(),GX558))</f>
        <v>0</v>
      </c>
      <c r="LA46">
        <f>IF(Charts!$B$3="none",CW558,IF(GY558="",NA(),GY558))</f>
        <v>0</v>
      </c>
      <c r="LB46">
        <f>IF(Charts!$B$3="none",CX558,IF(GZ558="",NA(),GZ558))</f>
        <v>0</v>
      </c>
      <c r="LC46">
        <f>IF(Charts!$B$3="none",CY558,IF(HA558="",NA(),HA558))</f>
        <v>0</v>
      </c>
      <c r="LD46">
        <f>IF(Charts!$B$3="none",CZ558,IF(HB558="",NA(),HB558))</f>
        <v>0</v>
      </c>
      <c r="LE46">
        <f>IF(Charts!$B$3="none",DA558,IF(HC558="",NA(),HC558))</f>
        <v>0</v>
      </c>
      <c r="LF46">
        <f>IF(Charts!$B$3="none",DB558,IF(HD558="",NA(),HD558))</f>
        <v>0</v>
      </c>
      <c r="LG46">
        <f>IF(Charts!$B$3="none",DC558,IF(HE558="",NA(),HE558))</f>
        <v>0</v>
      </c>
      <c r="LH46">
        <f>IF(Charts!$B$3="none",DD558,IF(HF558="",NA(),HF558))</f>
        <v>0</v>
      </c>
    </row>
    <row r="47" spans="4:320">
      <c r="D47">
        <v>43</v>
      </c>
      <c r="E47">
        <f>IF(INDIRECT(ADDRESS($D47+2,E$2+1,,,"Instances"))="","",INDIRECT(ADDRESS($D47+2,E$2+1,,,"Instances")))</f>
        <v>0</v>
      </c>
      <c r="F47">
        <f>IFERROR(SMALL(E5:E105,ROW()-ROW($F$5)+1),"")</f>
        <v>0</v>
      </c>
      <c r="H47">
        <f>IFERROR(SUM(F5:F47),"")</f>
        <v>0</v>
      </c>
      <c r="I47">
        <f>IF(INDIRECT(ADDRESS($D47+2,I$2+1,,,"Instances"))="","",INDIRECT(ADDRESS($D47+2,I$2+1,,,"Instances")))</f>
        <v>0</v>
      </c>
      <c r="J47">
        <f>IFERROR(SMALL(I5:I105,ROW()-ROW($J$5)+1),"")</f>
        <v>0</v>
      </c>
      <c r="L47">
        <f>IFERROR(SUM(J5:J47),"")</f>
        <v>0</v>
      </c>
      <c r="M47">
        <f>IF(INDIRECT(ADDRESS($D47+2,M$2+1,,,"Instances"))="","",INDIRECT(ADDRESS($D47+2,M$2+1,,,"Instances")))</f>
        <v>0</v>
      </c>
      <c r="N47">
        <f>IFERROR(SMALL(M5:M105,ROW()-ROW($N$5)+1),"")</f>
        <v>0</v>
      </c>
      <c r="P47">
        <f>IFERROR(SUM(N5:N47),"")</f>
        <v>0</v>
      </c>
      <c r="Q47">
        <f>IF(INDIRECT(ADDRESS($D47+2,Q$2+1,,,"Instances"))="","",INDIRECT(ADDRESS($D47+2,Q$2+1,,,"Instances")))</f>
        <v>0</v>
      </c>
      <c r="R47">
        <f>IFERROR(SMALL(Q5:Q105,ROW()-ROW($R$5)+1),"")</f>
        <v>0</v>
      </c>
      <c r="T47">
        <f>IFERROR(SUM(R5:R47),"")</f>
        <v>0</v>
      </c>
      <c r="U47">
        <f>IF(INDIRECT(ADDRESS($D47+2,U$2+1,,,"Instances"))="","",INDIRECT(ADDRESS($D47+2,U$2+1,,,"Instances")))</f>
        <v>0</v>
      </c>
      <c r="V47">
        <f>IFERROR(SMALL(U5:U105,ROW()-ROW($V$5)+1),"")</f>
        <v>0</v>
      </c>
      <c r="X47">
        <f>IFERROR(SUM(V5:V47),"")</f>
        <v>0</v>
      </c>
      <c r="Y47">
        <f>IF(INDIRECT(ADDRESS($D47+2,Y$2+1,,,"Instances"))="","",INDIRECT(ADDRESS($D47+2,Y$2+1,,,"Instances")))</f>
        <v>0</v>
      </c>
      <c r="Z47">
        <f>IFERROR(SMALL(Y5:Y105,ROW()-ROW($Z$5)+1),"")</f>
        <v>0</v>
      </c>
      <c r="AB47">
        <f>IFERROR(SUM(Z5:Z47),"")</f>
        <v>0</v>
      </c>
      <c r="AC47">
        <f>IF(INDIRECT(ADDRESS($D47+2,AC$2+1,,,"Instances"))="","",INDIRECT(ADDRESS($D47+2,AC$2+1,,,"Instances")))</f>
        <v>0</v>
      </c>
      <c r="AD47">
        <f>IFERROR(SMALL(AC5:AC105,ROW()-ROW($AD$5)+1),"")</f>
        <v>0</v>
      </c>
      <c r="AF47">
        <f>IFERROR(SUM(AD5:AD47),"")</f>
        <v>0</v>
      </c>
      <c r="AG47">
        <f>IF(INDIRECT(ADDRESS($D47+2,AG$2+1,,,"Instances"))="","",INDIRECT(ADDRESS($D47+2,AG$2+1,,,"Instances")))</f>
        <v>0</v>
      </c>
      <c r="AH47">
        <f>IFERROR(SMALL(AG5:AG105,ROW()-ROW($AH$5)+1),"")</f>
        <v>0</v>
      </c>
      <c r="AJ47">
        <f>IFERROR(SUM(AH5:AH47),"")</f>
        <v>0</v>
      </c>
      <c r="AK47">
        <f>IF(INDIRECT(ADDRESS($D47+2,AK$2+1,,,"Instances"))="","",INDIRECT(ADDRESS($D47+2,AK$2+1,,,"Instances")))</f>
        <v>0</v>
      </c>
      <c r="AL47">
        <f>IFERROR(SMALL(AK5:AK105,ROW()-ROW($AL$5)+1),"")</f>
        <v>0</v>
      </c>
      <c r="AN47">
        <f>IFERROR(SUM(AL5:AL47),"")</f>
        <v>0</v>
      </c>
      <c r="AO47">
        <f>IF(INDIRECT(ADDRESS($D47+2,AO$2+1,,,"Instances"))="","",INDIRECT(ADDRESS($D47+2,AO$2+1,,,"Instances")))</f>
        <v>0</v>
      </c>
      <c r="AP47">
        <f>IFERROR(SMALL(AO5:AO105,ROW()-ROW($AP$5)+1),"")</f>
        <v>0</v>
      </c>
      <c r="AR47">
        <f>IFERROR(SUM(AP5:AP47),"")</f>
        <v>0</v>
      </c>
      <c r="AS47">
        <f>IF(INDIRECT(ADDRESS($D47+2,AS$2+1,,,"Instances"))="","",INDIRECT(ADDRESS($D47+2,AS$2+1,,,"Instances")))</f>
        <v>0</v>
      </c>
      <c r="AT47">
        <f>IFERROR(SMALL(AS5:AS105,ROW()-ROW($AT$5)+1),"")</f>
        <v>0</v>
      </c>
      <c r="AV47">
        <f>IFERROR(SUM(AT5:AT47),"")</f>
        <v>0</v>
      </c>
      <c r="AW47">
        <f>IF(INDIRECT(ADDRESS($D47+2,AW$2+1,,,"Instances"))="","",INDIRECT(ADDRESS($D47+2,AW$2+1,,,"Instances")))</f>
        <v>0</v>
      </c>
      <c r="AX47">
        <f>IFERROR(SMALL(AW5:AW105,ROW()-ROW($AX$5)+1),"")</f>
        <v>0</v>
      </c>
      <c r="AZ47">
        <f>IFERROR(SUM(AX5:AX47),"")</f>
        <v>0</v>
      </c>
      <c r="BA47">
        <f>IF(INDIRECT(ADDRESS($D47+2,BA$2+1,,,"Instances"))="","",INDIRECT(ADDRESS($D47+2,BA$2+1,,,"Instances")))</f>
        <v>0</v>
      </c>
      <c r="BB47">
        <f>IFERROR(SMALL(BA5:BA105,ROW()-ROW($BB$5)+1),"")</f>
        <v>0</v>
      </c>
      <c r="BD47">
        <f>IFERROR(SUM(BB5:BB47),"")</f>
        <v>0</v>
      </c>
      <c r="BE47">
        <f>IF(INDIRECT(ADDRESS($D47+2,BE$2+1,,,"Instances"))="","",INDIRECT(ADDRESS($D47+2,BE$2+1,,,"Instances")))</f>
        <v>0</v>
      </c>
      <c r="BF47">
        <f>IFERROR(SMALL(BE5:BE105,ROW()-ROW($BF$5)+1),"")</f>
        <v>0</v>
      </c>
      <c r="BH47">
        <f>IFERROR(SUM(BF5:BF47),"")</f>
        <v>0</v>
      </c>
      <c r="BI47">
        <f>IF(INDIRECT(ADDRESS($D47+2,BI$2+1,,,"Instances"))="","",INDIRECT(ADDRESS($D47+2,BI$2+1,,,"Instances")))</f>
        <v>0</v>
      </c>
      <c r="BJ47">
        <f>IFERROR(SMALL(BI5:BI105,ROW()-ROW($BJ$5)+1),"")</f>
        <v>0</v>
      </c>
      <c r="BL47">
        <f>IFERROR(SUM(BJ5:BJ47),"")</f>
        <v>0</v>
      </c>
      <c r="BM47">
        <f>IF(INDIRECT(ADDRESS($D47+2,BM$2+1,,,"Instances"))="","",INDIRECT(ADDRESS($D47+2,BM$2+1,,,"Instances")))</f>
        <v>0</v>
      </c>
      <c r="BN47">
        <f>IFERROR(SMALL(BM5:BM105,ROW()-ROW($BN$5)+1),"")</f>
        <v>0</v>
      </c>
      <c r="BP47">
        <f>IFERROR(SUM(BN5:BN47),"")</f>
        <v>0</v>
      </c>
      <c r="BQ47">
        <f>IF(INDIRECT(ADDRESS($D47+2,BQ$2+1,,,"Instances"))="","",INDIRECT(ADDRESS($D47+2,BQ$2+1,,,"Instances")))</f>
        <v>0</v>
      </c>
      <c r="BR47">
        <f>IFERROR(SMALL(BQ5:BQ105,ROW()-ROW($BR$5)+1),"")</f>
        <v>0</v>
      </c>
      <c r="BT47">
        <f>IFERROR(SUM(BR5:BR47),"")</f>
        <v>0</v>
      </c>
      <c r="BU47">
        <f>IF(INDIRECT(ADDRESS($D47+2,BU$2+1,,,"Instances"))="","",INDIRECT(ADDRESS($D47+2,BU$2+1,,,"Instances")))</f>
        <v>0</v>
      </c>
      <c r="BV47">
        <f>IFERROR(SMALL(BU5:BU105,ROW()-ROW($BV$5)+1),"")</f>
        <v>0</v>
      </c>
      <c r="BX47">
        <f>IFERROR(SUM(BV5:BV47),"")</f>
        <v>0</v>
      </c>
      <c r="BY47">
        <f>IF(INDIRECT(ADDRESS($D47+2,BY$2+1,,,"Instances"))="","",INDIRECT(ADDRESS($D47+2,BY$2+1,,,"Instances")))</f>
        <v>0</v>
      </c>
      <c r="BZ47">
        <f>IFERROR(SMALL(BY5:BY105,ROW()-ROW($BZ$5)+1),"")</f>
        <v>0</v>
      </c>
      <c r="CB47">
        <f>IFERROR(SUM(BZ5:BZ47),"")</f>
        <v>0</v>
      </c>
      <c r="CC47">
        <f>IF(INDIRECT(ADDRESS($D47+2,CC$2+1,,,"Instances"))="","",INDIRECT(ADDRESS($D47+2,CC$2+1,,,"Instances")))</f>
        <v>0</v>
      </c>
      <c r="CD47">
        <f>IFERROR(SMALL(CC5:CC105,ROW()-ROW($CD$5)+1),"")</f>
        <v>0</v>
      </c>
      <c r="CF47">
        <f>IFERROR(SUM(CD5:CD47),"")</f>
        <v>0</v>
      </c>
      <c r="CG47">
        <f>IF(INDIRECT(ADDRESS($D47+2,CG$2+1,,,"Instances"))="","",INDIRECT(ADDRESS($D47+2,CG$2+1,,,"Instances")))</f>
        <v>0</v>
      </c>
      <c r="CH47">
        <f>IFERROR(SMALL(CG5:CG105,ROW()-ROW($CH$5)+1),"")</f>
        <v>0</v>
      </c>
      <c r="CJ47">
        <f>IFERROR(SUM(CH5:CH47),"")</f>
        <v>0</v>
      </c>
      <c r="CK47">
        <f>IF(INDIRECT(ADDRESS($D47+2,CK$2+1,,,"Instances"))="","",INDIRECT(ADDRESS($D47+2,CK$2+1,,,"Instances")))</f>
        <v>0</v>
      </c>
      <c r="CL47">
        <f>IFERROR(SMALL(CK5:CK105,ROW()-ROW($CL$5)+1),"")</f>
        <v>0</v>
      </c>
      <c r="CN47">
        <f>IFERROR(SUM(CL5:CL47),"")</f>
        <v>0</v>
      </c>
      <c r="CO47">
        <f>IF(INDIRECT(ADDRESS($D47+2,CO$2+1,,,"Instances"))="","",INDIRECT(ADDRESS($D47+2,CO$2+1,,,"Instances")))</f>
        <v>0</v>
      </c>
      <c r="CP47">
        <f>IFERROR(SMALL(CO5:CO105,ROW()-ROW($CP$5)+1),"")</f>
        <v>0</v>
      </c>
      <c r="CR47">
        <f>IFERROR(SUM(CP5:CP47),"")</f>
        <v>0</v>
      </c>
      <c r="CS47">
        <f>IF(INDIRECT(ADDRESS($D47+2,CS$2+1,,,"Instances"))="","",INDIRECT(ADDRESS($D47+2,CS$2+1,,,"Instances")))</f>
        <v>0</v>
      </c>
      <c r="CT47">
        <f>IFERROR(SMALL(CS5:CS105,ROW()-ROW($CT$5)+1),"")</f>
        <v>0</v>
      </c>
      <c r="CV47">
        <f>IFERROR(SUM(CT5:CT47),"")</f>
        <v>0</v>
      </c>
      <c r="CW47">
        <f>IF(INDIRECT(ADDRESS($D47+2,CW$2+1,,,"Instances"))="","",INDIRECT(ADDRESS($D47+2,CW$2+1,,,"Instances")))</f>
        <v>0</v>
      </c>
      <c r="CX47">
        <f>IFERROR(SMALL(CW5:CW105,ROW()-ROW($CX$5)+1),"")</f>
        <v>0</v>
      </c>
      <c r="CZ47">
        <f>IFERROR(SUM(CX5:CX47),"")</f>
        <v>0</v>
      </c>
      <c r="DA47">
        <f>IF(INDIRECT(ADDRESS($D47+2,DA$2+1,,,"Instances"))="","",INDIRECT(ADDRESS($D47+2,DA$2+1,,,"Instances")))</f>
        <v>0</v>
      </c>
      <c r="DB47">
        <f>IFERROR(SMALL(DA5:DA105,ROW()-ROW($DB$5)+1),"")</f>
        <v>0</v>
      </c>
      <c r="DD47">
        <f>IFERROR(SUM(DB5:DB47),"")</f>
        <v>0</v>
      </c>
      <c r="DF47">
        <v>43</v>
      </c>
      <c r="DG47" cm="1">
        <f t="array" ref="DG47">_xlfn.SWITCH(Charts!$B$3,"average", AVERAGE(INDIRECT(ADDRESS(42+3,DG$2+1,,,"Instances") &amp; ":" &amp; ADDRESS(42+3,DG$2+1))),"median", MEDIAN(INDIRECT(ADDRESS(42+3,DG$2+1,,,"Instances") &amp; ":" &amp; ADDRESS(42+3,DG$2+1))),"min", MIN(INDIRECT(ADDRESS(42+3,DG$2+1,,,"Instances") &amp; ":" &amp; ADDRESS(42+3,DG$2+1))),"max", MAX(INDIRECT(ADDRESS(42+3,DG$2+1,,,"Instances") &amp; ":" &amp; ADDRESS(42+3,DG$2+1))),"diff", MAX(INDIRECT(ADDRESS(42+3,DG$2+1,,,"Instances") &amp; ":" &amp; ADDRESS(42+3,DG$2+1)))-MIN(INDIRECT(ADDRESS(42+3,DG$2+1,,,"Instances") &amp; ":" &amp; ADDRESS(42+3,DG$2+1))))</f>
        <v>0</v>
      </c>
      <c r="DH47">
        <f>IFERROR(SMALL(DG5:DG105,ROW()-ROW($DH$5)+1),"")</f>
        <v>0</v>
      </c>
      <c r="DJ47">
        <f>IFERROR(SUM(DH5:DH47),"")</f>
        <v>0</v>
      </c>
      <c r="DK47" cm="1">
        <f t="array" ref="DK47">_xlfn.SWITCH(Charts!$B$3,"average", AVERAGE(INDIRECT(ADDRESS(42+3,DK$2+1,,,"Instances") &amp; ":" &amp; ADDRESS(42+3,DK$2+1))),"median", MEDIAN(INDIRECT(ADDRESS(42+3,DK$2+1,,,"Instances") &amp; ":" &amp; ADDRESS(42+3,DK$2+1))),"min", MIN(INDIRECT(ADDRESS(42+3,DK$2+1,,,"Instances") &amp; ":" &amp; ADDRESS(42+3,DK$2+1))),"max", MAX(INDIRECT(ADDRESS(42+3,DK$2+1,,,"Instances") &amp; ":" &amp; ADDRESS(42+3,DK$2+1))),"diff", MAX(INDIRECT(ADDRESS(42+3,DK$2+1,,,"Instances") &amp; ":" &amp; ADDRESS(42+3,DK$2+1)))-MIN(INDIRECT(ADDRESS(42+3,DK$2+1,,,"Instances") &amp; ":" &amp; ADDRESS(42+3,DK$2+1))))</f>
        <v>0</v>
      </c>
      <c r="DL47">
        <f>IFERROR(SMALL(DK5:DK105,ROW()-ROW($DL$5)+1),"")</f>
        <v>0</v>
      </c>
      <c r="DN47">
        <f>IFERROR(SUM(DL5:DL47),"")</f>
        <v>0</v>
      </c>
      <c r="DO47" cm="1">
        <f t="array" ref="DO47">_xlfn.SWITCH(Charts!$B$3,"average", AVERAGE(INDIRECT(ADDRESS(42+3,DO$2+1,,,"Instances") &amp; ":" &amp; ADDRESS(42+3,DO$2+1))),"median", MEDIAN(INDIRECT(ADDRESS(42+3,DO$2+1,,,"Instances") &amp; ":" &amp; ADDRESS(42+3,DO$2+1))),"min", MIN(INDIRECT(ADDRESS(42+3,DO$2+1,,,"Instances") &amp; ":" &amp; ADDRESS(42+3,DO$2+1))),"max", MAX(INDIRECT(ADDRESS(42+3,DO$2+1,,,"Instances") &amp; ":" &amp; ADDRESS(42+3,DO$2+1))),"diff", MAX(INDIRECT(ADDRESS(42+3,DO$2+1,,,"Instances") &amp; ":" &amp; ADDRESS(42+3,DO$2+1)))-MIN(INDIRECT(ADDRESS(42+3,DO$2+1,,,"Instances") &amp; ":" &amp; ADDRESS(42+3,DO$2+1))))</f>
        <v>0</v>
      </c>
      <c r="DP47">
        <f>IFERROR(SMALL(DO5:DO105,ROW()-ROW($DP$5)+1),"")</f>
        <v>0</v>
      </c>
      <c r="DR47">
        <f>IFERROR(SUM(DP5:DP47),"")</f>
        <v>0</v>
      </c>
      <c r="DS47" cm="1">
        <f t="array" ref="DS47">_xlfn.SWITCH(Charts!$B$3,"average", AVERAGE(INDIRECT(ADDRESS(42+3,DS$2+1,,,"Instances") &amp; ":" &amp; ADDRESS(42+3,DS$2+1))),"median", MEDIAN(INDIRECT(ADDRESS(42+3,DS$2+1,,,"Instances") &amp; ":" &amp; ADDRESS(42+3,DS$2+1))),"min", MIN(INDIRECT(ADDRESS(42+3,DS$2+1,,,"Instances") &amp; ":" &amp; ADDRESS(42+3,DS$2+1))),"max", MAX(INDIRECT(ADDRESS(42+3,DS$2+1,,,"Instances") &amp; ":" &amp; ADDRESS(42+3,DS$2+1))),"diff", MAX(INDIRECT(ADDRESS(42+3,DS$2+1,,,"Instances") &amp; ":" &amp; ADDRESS(42+3,DS$2+1)))-MIN(INDIRECT(ADDRESS(42+3,DS$2+1,,,"Instances") &amp; ":" &amp; ADDRESS(42+3,DS$2+1))))</f>
        <v>0</v>
      </c>
      <c r="DT47">
        <f>IFERROR(SMALL(DS5:DS105,ROW()-ROW($DT$5)+1),"")</f>
        <v>0</v>
      </c>
      <c r="DV47">
        <f>IFERROR(SUM(DT5:DT47),"")</f>
        <v>0</v>
      </c>
      <c r="DW47" cm="1">
        <f t="array" ref="DW47">_xlfn.SWITCH(Charts!$B$3,"average", AVERAGE(INDIRECT(ADDRESS(42+3,DW$2+1,,,"Instances") &amp; ":" &amp; ADDRESS(42+3,DW$2+1))),"median", MEDIAN(INDIRECT(ADDRESS(42+3,DW$2+1,,,"Instances") &amp; ":" &amp; ADDRESS(42+3,DW$2+1))),"min", MIN(INDIRECT(ADDRESS(42+3,DW$2+1,,,"Instances") &amp; ":" &amp; ADDRESS(42+3,DW$2+1))),"max", MAX(INDIRECT(ADDRESS(42+3,DW$2+1,,,"Instances") &amp; ":" &amp; ADDRESS(42+3,DW$2+1))),"diff", MAX(INDIRECT(ADDRESS(42+3,DW$2+1,,,"Instances") &amp; ":" &amp; ADDRESS(42+3,DW$2+1)))-MIN(INDIRECT(ADDRESS(42+3,DW$2+1,,,"Instances") &amp; ":" &amp; ADDRESS(42+3,DW$2+1))))</f>
        <v>0</v>
      </c>
      <c r="DX47">
        <f>IFERROR(SMALL(DW5:DW105,ROW()-ROW($DX$5)+1),"")</f>
        <v>0</v>
      </c>
      <c r="DZ47">
        <f>IFERROR(SUM(DX5:DX47),"")</f>
        <v>0</v>
      </c>
      <c r="EA47" cm="1">
        <f t="array" ref="EA47">_xlfn.SWITCH(Charts!$B$3,"average", AVERAGE(INDIRECT(ADDRESS(42+3,EA$2+1,,,"Instances") &amp; ":" &amp; ADDRESS(42+3,EA$2+1))),"median", MEDIAN(INDIRECT(ADDRESS(42+3,EA$2+1,,,"Instances") &amp; ":" &amp; ADDRESS(42+3,EA$2+1))),"min", MIN(INDIRECT(ADDRESS(42+3,EA$2+1,,,"Instances") &amp; ":" &amp; ADDRESS(42+3,EA$2+1))),"max", MAX(INDIRECT(ADDRESS(42+3,EA$2+1,,,"Instances") &amp; ":" &amp; ADDRESS(42+3,EA$2+1))),"diff", MAX(INDIRECT(ADDRESS(42+3,EA$2+1,,,"Instances") &amp; ":" &amp; ADDRESS(42+3,EA$2+1)))-MIN(INDIRECT(ADDRESS(42+3,EA$2+1,,,"Instances") &amp; ":" &amp; ADDRESS(42+3,EA$2+1))))</f>
        <v>0</v>
      </c>
      <c r="EB47">
        <f>IFERROR(SMALL(EA5:EA105,ROW()-ROW($EB$5)+1),"")</f>
        <v>0</v>
      </c>
      <c r="ED47">
        <f>IFERROR(SUM(EB5:EB47),"")</f>
        <v>0</v>
      </c>
      <c r="EE47" cm="1">
        <f t="array" ref="EE47">_xlfn.SWITCH(Charts!$B$3,"average", AVERAGE(INDIRECT(ADDRESS(42+3,EE$2+1,,,"Instances") &amp; ":" &amp; ADDRESS(42+3,EE$2+1))),"median", MEDIAN(INDIRECT(ADDRESS(42+3,EE$2+1,,,"Instances") &amp; ":" &amp; ADDRESS(42+3,EE$2+1))),"min", MIN(INDIRECT(ADDRESS(42+3,EE$2+1,,,"Instances") &amp; ":" &amp; ADDRESS(42+3,EE$2+1))),"max", MAX(INDIRECT(ADDRESS(42+3,EE$2+1,,,"Instances") &amp; ":" &amp; ADDRESS(42+3,EE$2+1))),"diff", MAX(INDIRECT(ADDRESS(42+3,EE$2+1,,,"Instances") &amp; ":" &amp; ADDRESS(42+3,EE$2+1)))-MIN(INDIRECT(ADDRESS(42+3,EE$2+1,,,"Instances") &amp; ":" &amp; ADDRESS(42+3,EE$2+1))))</f>
        <v>0</v>
      </c>
      <c r="EF47">
        <f>IFERROR(SMALL(EE5:EE105,ROW()-ROW($EF$5)+1),"")</f>
        <v>0</v>
      </c>
      <c r="EH47">
        <f>IFERROR(SUM(EF5:EF47),"")</f>
        <v>0</v>
      </c>
      <c r="EI47" cm="1">
        <f t="array" ref="EI47">_xlfn.SWITCH(Charts!$B$3,"average", AVERAGE(INDIRECT(ADDRESS(42+3,EI$2+1,,,"Instances") &amp; ":" &amp; ADDRESS(42+3,EI$2+1))),"median", MEDIAN(INDIRECT(ADDRESS(42+3,EI$2+1,,,"Instances") &amp; ":" &amp; ADDRESS(42+3,EI$2+1))),"min", MIN(INDIRECT(ADDRESS(42+3,EI$2+1,,,"Instances") &amp; ":" &amp; ADDRESS(42+3,EI$2+1))),"max", MAX(INDIRECT(ADDRESS(42+3,EI$2+1,,,"Instances") &amp; ":" &amp; ADDRESS(42+3,EI$2+1))),"diff", MAX(INDIRECT(ADDRESS(42+3,EI$2+1,,,"Instances") &amp; ":" &amp; ADDRESS(42+3,EI$2+1)))-MIN(INDIRECT(ADDRESS(42+3,EI$2+1,,,"Instances") &amp; ":" &amp; ADDRESS(42+3,EI$2+1))))</f>
        <v>0</v>
      </c>
      <c r="EJ47">
        <f>IFERROR(SMALL(EI5:EI105,ROW()-ROW($EJ$5)+1),"")</f>
        <v>0</v>
      </c>
      <c r="EL47">
        <f>IFERROR(SUM(EJ5:EJ47),"")</f>
        <v>0</v>
      </c>
      <c r="EM47" cm="1">
        <f t="array" ref="EM47">_xlfn.SWITCH(Charts!$B$3,"average", AVERAGE(INDIRECT(ADDRESS(42+3,EM$2+1,,,"Instances") &amp; ":" &amp; ADDRESS(42+3,EM$2+1))),"median", MEDIAN(INDIRECT(ADDRESS(42+3,EM$2+1,,,"Instances") &amp; ":" &amp; ADDRESS(42+3,EM$2+1))),"min", MIN(INDIRECT(ADDRESS(42+3,EM$2+1,,,"Instances") &amp; ":" &amp; ADDRESS(42+3,EM$2+1))),"max", MAX(INDIRECT(ADDRESS(42+3,EM$2+1,,,"Instances") &amp; ":" &amp; ADDRESS(42+3,EM$2+1))),"diff", MAX(INDIRECT(ADDRESS(42+3,EM$2+1,,,"Instances") &amp; ":" &amp; ADDRESS(42+3,EM$2+1)))-MIN(INDIRECT(ADDRESS(42+3,EM$2+1,,,"Instances") &amp; ":" &amp; ADDRESS(42+3,EM$2+1))))</f>
        <v>0</v>
      </c>
      <c r="EN47">
        <f>IFERROR(SMALL(EM5:EM105,ROW()-ROW($EN$5)+1),"")</f>
        <v>0</v>
      </c>
      <c r="EP47">
        <f>IFERROR(SUM(EN5:EN47),"")</f>
        <v>0</v>
      </c>
      <c r="EQ47" cm="1">
        <f t="array" ref="EQ47">_xlfn.SWITCH(Charts!$B$3,"average", AVERAGE(INDIRECT(ADDRESS(42+3,EQ$2+1,,,"Instances") &amp; ":" &amp; ADDRESS(42+3,EQ$2+1))),"median", MEDIAN(INDIRECT(ADDRESS(42+3,EQ$2+1,,,"Instances") &amp; ":" &amp; ADDRESS(42+3,EQ$2+1))),"min", MIN(INDIRECT(ADDRESS(42+3,EQ$2+1,,,"Instances") &amp; ":" &amp; ADDRESS(42+3,EQ$2+1))),"max", MAX(INDIRECT(ADDRESS(42+3,EQ$2+1,,,"Instances") &amp; ":" &amp; ADDRESS(42+3,EQ$2+1))),"diff", MAX(INDIRECT(ADDRESS(42+3,EQ$2+1,,,"Instances") &amp; ":" &amp; ADDRESS(42+3,EQ$2+1)))-MIN(INDIRECT(ADDRESS(42+3,EQ$2+1,,,"Instances") &amp; ":" &amp; ADDRESS(42+3,EQ$2+1))))</f>
        <v>0</v>
      </c>
      <c r="ER47">
        <f>IFERROR(SMALL(EQ5:EQ105,ROW()-ROW($ER$5)+1),"")</f>
        <v>0</v>
      </c>
      <c r="ET47">
        <f>IFERROR(SUM(ER5:ER47),"")</f>
        <v>0</v>
      </c>
      <c r="EU47" cm="1">
        <f t="array" ref="EU47">_xlfn.SWITCH(Charts!$B$3,"average", AVERAGE(INDIRECT(ADDRESS(42+3,EU$2+1,,,"Instances") &amp; ":" &amp; ADDRESS(42+3,EU$2+1))),"median", MEDIAN(INDIRECT(ADDRESS(42+3,EU$2+1,,,"Instances") &amp; ":" &amp; ADDRESS(42+3,EU$2+1))),"min", MIN(INDIRECT(ADDRESS(42+3,EU$2+1,,,"Instances") &amp; ":" &amp; ADDRESS(42+3,EU$2+1))),"max", MAX(INDIRECT(ADDRESS(42+3,EU$2+1,,,"Instances") &amp; ":" &amp; ADDRESS(42+3,EU$2+1))),"diff", MAX(INDIRECT(ADDRESS(42+3,EU$2+1,,,"Instances") &amp; ":" &amp; ADDRESS(42+3,EU$2+1)))-MIN(INDIRECT(ADDRESS(42+3,EU$2+1,,,"Instances") &amp; ":" &amp; ADDRESS(42+3,EU$2+1))))</f>
        <v>0</v>
      </c>
      <c r="EV47">
        <f>IFERROR(SMALL(EU5:EU105,ROW()-ROW($EV$5)+1),"")</f>
        <v>0</v>
      </c>
      <c r="EX47">
        <f>IFERROR(SUM(EV5:EV47),"")</f>
        <v>0</v>
      </c>
      <c r="EY47" cm="1">
        <f t="array" ref="EY47">_xlfn.SWITCH(Charts!$B$3,"average", AVERAGE(INDIRECT(ADDRESS(42+3,EY$2+1,,,"Instances") &amp; ":" &amp; ADDRESS(42+3,EY$2+1))),"median", MEDIAN(INDIRECT(ADDRESS(42+3,EY$2+1,,,"Instances") &amp; ":" &amp; ADDRESS(42+3,EY$2+1))),"min", MIN(INDIRECT(ADDRESS(42+3,EY$2+1,,,"Instances") &amp; ":" &amp; ADDRESS(42+3,EY$2+1))),"max", MAX(INDIRECT(ADDRESS(42+3,EY$2+1,,,"Instances") &amp; ":" &amp; ADDRESS(42+3,EY$2+1))),"diff", MAX(INDIRECT(ADDRESS(42+3,EY$2+1,,,"Instances") &amp; ":" &amp; ADDRESS(42+3,EY$2+1)))-MIN(INDIRECT(ADDRESS(42+3,EY$2+1,,,"Instances") &amp; ":" &amp; ADDRESS(42+3,EY$2+1))))</f>
        <v>0</v>
      </c>
      <c r="EZ47">
        <f>IFERROR(SMALL(EY5:EY105,ROW()-ROW($EZ$5)+1),"")</f>
        <v>0</v>
      </c>
      <c r="FB47">
        <f>IFERROR(SUM(EZ5:EZ47),"")</f>
        <v>0</v>
      </c>
      <c r="FC47" cm="1">
        <f t="array" ref="FC47">_xlfn.SWITCH(Charts!$B$3,"average", AVERAGE(INDIRECT(ADDRESS(42+3,FC$2+1,,,"Instances") &amp; ":" &amp; ADDRESS(42+3,FC$2+1))),"median", MEDIAN(INDIRECT(ADDRESS(42+3,FC$2+1,,,"Instances") &amp; ":" &amp; ADDRESS(42+3,FC$2+1))),"min", MIN(INDIRECT(ADDRESS(42+3,FC$2+1,,,"Instances") &amp; ":" &amp; ADDRESS(42+3,FC$2+1))),"max", MAX(INDIRECT(ADDRESS(42+3,FC$2+1,,,"Instances") &amp; ":" &amp; ADDRESS(42+3,FC$2+1))),"diff", MAX(INDIRECT(ADDRESS(42+3,FC$2+1,,,"Instances") &amp; ":" &amp; ADDRESS(42+3,FC$2+1)))-MIN(INDIRECT(ADDRESS(42+3,FC$2+1,,,"Instances") &amp; ":" &amp; ADDRESS(42+3,FC$2+1))))</f>
        <v>0</v>
      </c>
      <c r="FD47">
        <f>IFERROR(SMALL(FC5:FC105,ROW()-ROW($FD$5)+1),"")</f>
        <v>0</v>
      </c>
      <c r="FF47">
        <f>IFERROR(SUM(FD5:FD47),"")</f>
        <v>0</v>
      </c>
      <c r="FG47" cm="1">
        <f t="array" ref="FG47">_xlfn.SWITCH(Charts!$B$3,"average", AVERAGE(INDIRECT(ADDRESS(42+3,FG$2+1,,,"Instances") &amp; ":" &amp; ADDRESS(42+3,FG$2+1))),"median", MEDIAN(INDIRECT(ADDRESS(42+3,FG$2+1,,,"Instances") &amp; ":" &amp; ADDRESS(42+3,FG$2+1))),"min", MIN(INDIRECT(ADDRESS(42+3,FG$2+1,,,"Instances") &amp; ":" &amp; ADDRESS(42+3,FG$2+1))),"max", MAX(INDIRECT(ADDRESS(42+3,FG$2+1,,,"Instances") &amp; ":" &amp; ADDRESS(42+3,FG$2+1))),"diff", MAX(INDIRECT(ADDRESS(42+3,FG$2+1,,,"Instances") &amp; ":" &amp; ADDRESS(42+3,FG$2+1)))-MIN(INDIRECT(ADDRESS(42+3,FG$2+1,,,"Instances") &amp; ":" &amp; ADDRESS(42+3,FG$2+1))))</f>
        <v>0</v>
      </c>
      <c r="FH47">
        <f>IFERROR(SMALL(FG5:FG105,ROW()-ROW($FH$5)+1),"")</f>
        <v>0</v>
      </c>
      <c r="FJ47">
        <f>IFERROR(SUM(FH5:FH47),"")</f>
        <v>0</v>
      </c>
      <c r="FK47" cm="1">
        <f t="array" ref="FK47">_xlfn.SWITCH(Charts!$B$3,"average", AVERAGE(INDIRECT(ADDRESS(42+3,FK$2+1,,,"Instances") &amp; ":" &amp; ADDRESS(42+3,FK$2+1))),"median", MEDIAN(INDIRECT(ADDRESS(42+3,FK$2+1,,,"Instances") &amp; ":" &amp; ADDRESS(42+3,FK$2+1))),"min", MIN(INDIRECT(ADDRESS(42+3,FK$2+1,,,"Instances") &amp; ":" &amp; ADDRESS(42+3,FK$2+1))),"max", MAX(INDIRECT(ADDRESS(42+3,FK$2+1,,,"Instances") &amp; ":" &amp; ADDRESS(42+3,FK$2+1))),"diff", MAX(INDIRECT(ADDRESS(42+3,FK$2+1,,,"Instances") &amp; ":" &amp; ADDRESS(42+3,FK$2+1)))-MIN(INDIRECT(ADDRESS(42+3,FK$2+1,,,"Instances") &amp; ":" &amp; ADDRESS(42+3,FK$2+1))))</f>
        <v>0</v>
      </c>
      <c r="FL47">
        <f>IFERROR(SMALL(FK5:FK105,ROW()-ROW($FL$5)+1),"")</f>
        <v>0</v>
      </c>
      <c r="FN47">
        <f>IFERROR(SUM(FL5:FL47),"")</f>
        <v>0</v>
      </c>
      <c r="FO47" cm="1">
        <f t="array" ref="FO47">_xlfn.SWITCH(Charts!$B$3,"average", AVERAGE(INDIRECT(ADDRESS(42+3,FO$2+1,,,"Instances") &amp; ":" &amp; ADDRESS(42+3,FO$2+1))),"median", MEDIAN(INDIRECT(ADDRESS(42+3,FO$2+1,,,"Instances") &amp; ":" &amp; ADDRESS(42+3,FO$2+1))),"min", MIN(INDIRECT(ADDRESS(42+3,FO$2+1,,,"Instances") &amp; ":" &amp; ADDRESS(42+3,FO$2+1))),"max", MAX(INDIRECT(ADDRESS(42+3,FO$2+1,,,"Instances") &amp; ":" &amp; ADDRESS(42+3,FO$2+1))),"diff", MAX(INDIRECT(ADDRESS(42+3,FO$2+1,,,"Instances") &amp; ":" &amp; ADDRESS(42+3,FO$2+1)))-MIN(INDIRECT(ADDRESS(42+3,FO$2+1,,,"Instances") &amp; ":" &amp; ADDRESS(42+3,FO$2+1))))</f>
        <v>0</v>
      </c>
      <c r="FP47">
        <f>IFERROR(SMALL(FO5:FO105,ROW()-ROW($FP$5)+1),"")</f>
        <v>0</v>
      </c>
      <c r="FR47">
        <f>IFERROR(SUM(FP5:FP47),"")</f>
        <v>0</v>
      </c>
      <c r="FS47" cm="1">
        <f t="array" ref="FS47">_xlfn.SWITCH(Charts!$B$3,"average", AVERAGE(INDIRECT(ADDRESS(42+3,FS$2+1,,,"Instances") &amp; ":" &amp; ADDRESS(42+3,FS$2+1))),"median", MEDIAN(INDIRECT(ADDRESS(42+3,FS$2+1,,,"Instances") &amp; ":" &amp; ADDRESS(42+3,FS$2+1))),"min", MIN(INDIRECT(ADDRESS(42+3,FS$2+1,,,"Instances") &amp; ":" &amp; ADDRESS(42+3,FS$2+1))),"max", MAX(INDIRECT(ADDRESS(42+3,FS$2+1,,,"Instances") &amp; ":" &amp; ADDRESS(42+3,FS$2+1))),"diff", MAX(INDIRECT(ADDRESS(42+3,FS$2+1,,,"Instances") &amp; ":" &amp; ADDRESS(42+3,FS$2+1)))-MIN(INDIRECT(ADDRESS(42+3,FS$2+1,,,"Instances") &amp; ":" &amp; ADDRESS(42+3,FS$2+1))))</f>
        <v>0</v>
      </c>
      <c r="FT47">
        <f>IFERROR(SMALL(FS5:FS105,ROW()-ROW($FT$5)+1),"")</f>
        <v>0</v>
      </c>
      <c r="FV47">
        <f>IFERROR(SUM(FT5:FT47),"")</f>
        <v>0</v>
      </c>
      <c r="FW47" cm="1">
        <f t="array" ref="FW47">_xlfn.SWITCH(Charts!$B$3,"average", AVERAGE(INDIRECT(ADDRESS(42+3,FW$2+1,,,"Instances") &amp; ":" &amp; ADDRESS(42+3,FW$2+1))),"median", MEDIAN(INDIRECT(ADDRESS(42+3,FW$2+1,,,"Instances") &amp; ":" &amp; ADDRESS(42+3,FW$2+1))),"min", MIN(INDIRECT(ADDRESS(42+3,FW$2+1,,,"Instances") &amp; ":" &amp; ADDRESS(42+3,FW$2+1))),"max", MAX(INDIRECT(ADDRESS(42+3,FW$2+1,,,"Instances") &amp; ":" &amp; ADDRESS(42+3,FW$2+1))),"diff", MAX(INDIRECT(ADDRESS(42+3,FW$2+1,,,"Instances") &amp; ":" &amp; ADDRESS(42+3,FW$2+1)))-MIN(INDIRECT(ADDRESS(42+3,FW$2+1,,,"Instances") &amp; ":" &amp; ADDRESS(42+3,FW$2+1))))</f>
        <v>0</v>
      </c>
      <c r="FX47">
        <f>IFERROR(SMALL(FW5:FW105,ROW()-ROW($FX$5)+1),"")</f>
        <v>0</v>
      </c>
      <c r="FZ47">
        <f>IFERROR(SUM(FX5:FX47),"")</f>
        <v>0</v>
      </c>
      <c r="GA47" cm="1">
        <f t="array" ref="GA47">_xlfn.SWITCH(Charts!$B$3,"average", AVERAGE(INDIRECT(ADDRESS(42+3,GA$2+1,,,"Instances") &amp; ":" &amp; ADDRESS(42+3,GA$2+1))),"median", MEDIAN(INDIRECT(ADDRESS(42+3,GA$2+1,,,"Instances") &amp; ":" &amp; ADDRESS(42+3,GA$2+1))),"min", MIN(INDIRECT(ADDRESS(42+3,GA$2+1,,,"Instances") &amp; ":" &amp; ADDRESS(42+3,GA$2+1))),"max", MAX(INDIRECT(ADDRESS(42+3,GA$2+1,,,"Instances") &amp; ":" &amp; ADDRESS(42+3,GA$2+1))),"diff", MAX(INDIRECT(ADDRESS(42+3,GA$2+1,,,"Instances") &amp; ":" &amp; ADDRESS(42+3,GA$2+1)))-MIN(INDIRECT(ADDRESS(42+3,GA$2+1,,,"Instances") &amp; ":" &amp; ADDRESS(42+3,GA$2+1))))</f>
        <v>0</v>
      </c>
      <c r="GB47">
        <f>IFERROR(SMALL(GA5:GA105,ROW()-ROW($GB$5)+1),"")</f>
        <v>0</v>
      </c>
      <c r="GD47">
        <f>IFERROR(SUM(GB5:GB47),"")</f>
        <v>0</v>
      </c>
      <c r="GE47" cm="1">
        <f t="array" ref="GE47">_xlfn.SWITCH(Charts!$B$3,"average", AVERAGE(INDIRECT(ADDRESS(42+3,GE$2+1,,,"Instances") &amp; ":" &amp; ADDRESS(42+3,GE$2+1))),"median", MEDIAN(INDIRECT(ADDRESS(42+3,GE$2+1,,,"Instances") &amp; ":" &amp; ADDRESS(42+3,GE$2+1))),"min", MIN(INDIRECT(ADDRESS(42+3,GE$2+1,,,"Instances") &amp; ":" &amp; ADDRESS(42+3,GE$2+1))),"max", MAX(INDIRECT(ADDRESS(42+3,GE$2+1,,,"Instances") &amp; ":" &amp; ADDRESS(42+3,GE$2+1))),"diff", MAX(INDIRECT(ADDRESS(42+3,GE$2+1,,,"Instances") &amp; ":" &amp; ADDRESS(42+3,GE$2+1)))-MIN(INDIRECT(ADDRESS(42+3,GE$2+1,,,"Instances") &amp; ":" &amp; ADDRESS(42+3,GE$2+1))))</f>
        <v>0</v>
      </c>
      <c r="GF47">
        <f>IFERROR(SMALL(GE5:GE105,ROW()-ROW($GF$5)+1),"")</f>
        <v>0</v>
      </c>
      <c r="GH47">
        <f>IFERROR(SUM(GF5:GF47),"")</f>
        <v>0</v>
      </c>
      <c r="GI47" cm="1">
        <f t="array" ref="GI47">_xlfn.SWITCH(Charts!$B$3,"average", AVERAGE(INDIRECT(ADDRESS(42+3,GI$2+1,,,"Instances") &amp; ":" &amp; ADDRESS(42+3,GI$2+1))),"median", MEDIAN(INDIRECT(ADDRESS(42+3,GI$2+1,,,"Instances") &amp; ":" &amp; ADDRESS(42+3,GI$2+1))),"min", MIN(INDIRECT(ADDRESS(42+3,GI$2+1,,,"Instances") &amp; ":" &amp; ADDRESS(42+3,GI$2+1))),"max", MAX(INDIRECT(ADDRESS(42+3,GI$2+1,,,"Instances") &amp; ":" &amp; ADDRESS(42+3,GI$2+1))),"diff", MAX(INDIRECT(ADDRESS(42+3,GI$2+1,,,"Instances") &amp; ":" &amp; ADDRESS(42+3,GI$2+1)))-MIN(INDIRECT(ADDRESS(42+3,GI$2+1,,,"Instances") &amp; ":" &amp; ADDRESS(42+3,GI$2+1))))</f>
        <v>0</v>
      </c>
      <c r="GJ47">
        <f>IFERROR(SMALL(GI5:GI105,ROW()-ROW($GJ$5)+1),"")</f>
        <v>0</v>
      </c>
      <c r="GL47">
        <f>IFERROR(SUM(GJ5:GJ47),"")</f>
        <v>0</v>
      </c>
      <c r="GM47" cm="1">
        <f t="array" ref="GM47">_xlfn.SWITCH(Charts!$B$3,"average", AVERAGE(INDIRECT(ADDRESS(42+3,GM$2+1,,,"Instances") &amp; ":" &amp; ADDRESS(42+3,GM$2+1))),"median", MEDIAN(INDIRECT(ADDRESS(42+3,GM$2+1,,,"Instances") &amp; ":" &amp; ADDRESS(42+3,GM$2+1))),"min", MIN(INDIRECT(ADDRESS(42+3,GM$2+1,,,"Instances") &amp; ":" &amp; ADDRESS(42+3,GM$2+1))),"max", MAX(INDIRECT(ADDRESS(42+3,GM$2+1,,,"Instances") &amp; ":" &amp; ADDRESS(42+3,GM$2+1))),"diff", MAX(INDIRECT(ADDRESS(42+3,GM$2+1,,,"Instances") &amp; ":" &amp; ADDRESS(42+3,GM$2+1)))-MIN(INDIRECT(ADDRESS(42+3,GM$2+1,,,"Instances") &amp; ":" &amp; ADDRESS(42+3,GM$2+1))))</f>
        <v>0</v>
      </c>
      <c r="GN47">
        <f>IFERROR(SMALL(GM5:GM105,ROW()-ROW($GN$5)+1),"")</f>
        <v>0</v>
      </c>
      <c r="GP47">
        <f>IFERROR(SUM(GN5:GN47),"")</f>
        <v>0</v>
      </c>
      <c r="GQ47" cm="1">
        <f t="array" ref="GQ47">_xlfn.SWITCH(Charts!$B$3,"average", AVERAGE(INDIRECT(ADDRESS(42+3,GQ$2+1,,,"Instances") &amp; ":" &amp; ADDRESS(42+3,GQ$2+1))),"median", MEDIAN(INDIRECT(ADDRESS(42+3,GQ$2+1,,,"Instances") &amp; ":" &amp; ADDRESS(42+3,GQ$2+1))),"min", MIN(INDIRECT(ADDRESS(42+3,GQ$2+1,,,"Instances") &amp; ":" &amp; ADDRESS(42+3,GQ$2+1))),"max", MAX(INDIRECT(ADDRESS(42+3,GQ$2+1,,,"Instances") &amp; ":" &amp; ADDRESS(42+3,GQ$2+1))),"diff", MAX(INDIRECT(ADDRESS(42+3,GQ$2+1,,,"Instances") &amp; ":" &amp; ADDRESS(42+3,GQ$2+1)))-MIN(INDIRECT(ADDRESS(42+3,GQ$2+1,,,"Instances") &amp; ":" &amp; ADDRESS(42+3,GQ$2+1))))</f>
        <v>0</v>
      </c>
      <c r="GR47">
        <f>IFERROR(SMALL(GQ5:GQ105,ROW()-ROW($GR$5)+1),"")</f>
        <v>0</v>
      </c>
      <c r="GT47">
        <f>IFERROR(SUM(GR5:GR47),"")</f>
        <v>0</v>
      </c>
      <c r="GU47" cm="1">
        <f t="array" ref="GU47">_xlfn.SWITCH(Charts!$B$3,"average", AVERAGE(INDIRECT(ADDRESS(42+3,GU$2+1,,,"Instances") &amp; ":" &amp; ADDRESS(42+3,GU$2+1))),"median", MEDIAN(INDIRECT(ADDRESS(42+3,GU$2+1,,,"Instances") &amp; ":" &amp; ADDRESS(42+3,GU$2+1))),"min", MIN(INDIRECT(ADDRESS(42+3,GU$2+1,,,"Instances") &amp; ":" &amp; ADDRESS(42+3,GU$2+1))),"max", MAX(INDIRECT(ADDRESS(42+3,GU$2+1,,,"Instances") &amp; ":" &amp; ADDRESS(42+3,GU$2+1))),"diff", MAX(INDIRECT(ADDRESS(42+3,GU$2+1,,,"Instances") &amp; ":" &amp; ADDRESS(42+3,GU$2+1)))-MIN(INDIRECT(ADDRESS(42+3,GU$2+1,,,"Instances") &amp; ":" &amp; ADDRESS(42+3,GU$2+1))))</f>
        <v>0</v>
      </c>
      <c r="GV47">
        <f>IFERROR(SMALL(GU5:GU105,ROW()-ROW($GV$5)+1),"")</f>
        <v>0</v>
      </c>
      <c r="GX47">
        <f>IFERROR(SUM(GV5:GV47),"")</f>
        <v>0</v>
      </c>
      <c r="GY47" cm="1">
        <f t="array" ref="GY47">_xlfn.SWITCH(Charts!$B$3,"average", AVERAGE(INDIRECT(ADDRESS(42+3,GY$2+1,,,"Instances") &amp; ":" &amp; ADDRESS(42+3,GY$2+1))),"median", MEDIAN(INDIRECT(ADDRESS(42+3,GY$2+1,,,"Instances") &amp; ":" &amp; ADDRESS(42+3,GY$2+1))),"min", MIN(INDIRECT(ADDRESS(42+3,GY$2+1,,,"Instances") &amp; ":" &amp; ADDRESS(42+3,GY$2+1))),"max", MAX(INDIRECT(ADDRESS(42+3,GY$2+1,,,"Instances") &amp; ":" &amp; ADDRESS(42+3,GY$2+1))),"diff", MAX(INDIRECT(ADDRESS(42+3,GY$2+1,,,"Instances") &amp; ":" &amp; ADDRESS(42+3,GY$2+1)))-MIN(INDIRECT(ADDRESS(42+3,GY$2+1,,,"Instances") &amp; ":" &amp; ADDRESS(42+3,GY$2+1))))</f>
        <v>0</v>
      </c>
      <c r="GZ47">
        <f>IFERROR(SMALL(GY5:GY105,ROW()-ROW($GZ$5)+1),"")</f>
        <v>0</v>
      </c>
      <c r="HB47">
        <f>IFERROR(SUM(GZ5:GZ47),"")</f>
        <v>0</v>
      </c>
      <c r="HC47" cm="1">
        <f t="array" ref="HC47">_xlfn.SWITCH(Charts!$B$3,"average", AVERAGE(INDIRECT(ADDRESS(42+3,HC$2+1,,,"Instances") &amp; ":" &amp; ADDRESS(42+3,HC$2+1))),"median", MEDIAN(INDIRECT(ADDRESS(42+3,HC$2+1,,,"Instances") &amp; ":" &amp; ADDRESS(42+3,HC$2+1))),"min", MIN(INDIRECT(ADDRESS(42+3,HC$2+1,,,"Instances") &amp; ":" &amp; ADDRESS(42+3,HC$2+1))),"max", MAX(INDIRECT(ADDRESS(42+3,HC$2+1,,,"Instances") &amp; ":" &amp; ADDRESS(42+3,HC$2+1))),"diff", MAX(INDIRECT(ADDRESS(42+3,HC$2+1,,,"Instances") &amp; ":" &amp; ADDRESS(42+3,HC$2+1)))-MIN(INDIRECT(ADDRESS(42+3,HC$2+1,,,"Instances") &amp; ":" &amp; ADDRESS(42+3,HC$2+1))))</f>
        <v>0</v>
      </c>
      <c r="HD47">
        <f>IFERROR(SMALL(HC5:HC105,ROW()-ROW($HD$5)+1),"")</f>
        <v>0</v>
      </c>
      <c r="HF47">
        <f>IFERROR(SUM(HD5:HD47),"")</f>
        <v>0</v>
      </c>
      <c r="HI47">
        <f>IF(Charts!$B$3="none",E559,IF(DG559="",NA(),DG559))</f>
        <v>0</v>
      </c>
      <c r="HJ47">
        <f>IF(Charts!$B$3="none",F559,IF(DH559="",NA(),DH559))</f>
        <v>0</v>
      </c>
      <c r="HK47">
        <f>IF(Charts!$B$3="none",G559,IF(DI559="",NA(),DI559))</f>
        <v>0</v>
      </c>
      <c r="HL47">
        <f>IF(Charts!$B$3="none",H559,IF(DJ559="",NA(),DJ559))</f>
        <v>0</v>
      </c>
      <c r="HM47">
        <f>IF(Charts!$B$3="none",I559,IF(DK559="",NA(),DK559))</f>
        <v>0</v>
      </c>
      <c r="HN47">
        <f>IF(Charts!$B$3="none",J559,IF(DL559="",NA(),DL559))</f>
        <v>0</v>
      </c>
      <c r="HO47">
        <f>IF(Charts!$B$3="none",K559,IF(DM559="",NA(),DM559))</f>
        <v>0</v>
      </c>
      <c r="HP47">
        <f>IF(Charts!$B$3="none",L559,IF(DN559="",NA(),DN559))</f>
        <v>0</v>
      </c>
      <c r="HQ47">
        <f>IF(Charts!$B$3="none",M559,IF(DO559="",NA(),DO559))</f>
        <v>0</v>
      </c>
      <c r="HR47">
        <f>IF(Charts!$B$3="none",N559,IF(DP559="",NA(),DP559))</f>
        <v>0</v>
      </c>
      <c r="HS47">
        <f>IF(Charts!$B$3="none",O559,IF(DQ559="",NA(),DQ559))</f>
        <v>0</v>
      </c>
      <c r="HT47">
        <f>IF(Charts!$B$3="none",P559,IF(DR559="",NA(),DR559))</f>
        <v>0</v>
      </c>
      <c r="HU47">
        <f>IF(Charts!$B$3="none",Q559,IF(DS559="",NA(),DS559))</f>
        <v>0</v>
      </c>
      <c r="HV47">
        <f>IF(Charts!$B$3="none",R559,IF(DT559="",NA(),DT559))</f>
        <v>0</v>
      </c>
      <c r="HW47">
        <f>IF(Charts!$B$3="none",S559,IF(DU559="",NA(),DU559))</f>
        <v>0</v>
      </c>
      <c r="HX47">
        <f>IF(Charts!$B$3="none",T559,IF(DV559="",NA(),DV559))</f>
        <v>0</v>
      </c>
      <c r="HY47">
        <f>IF(Charts!$B$3="none",U559,IF(DW559="",NA(),DW559))</f>
        <v>0</v>
      </c>
      <c r="HZ47">
        <f>IF(Charts!$B$3="none",V559,IF(DX559="",NA(),DX559))</f>
        <v>0</v>
      </c>
      <c r="IA47">
        <f>IF(Charts!$B$3="none",W559,IF(DY559="",NA(),DY559))</f>
        <v>0</v>
      </c>
      <c r="IB47">
        <f>IF(Charts!$B$3="none",X559,IF(DZ559="",NA(),DZ559))</f>
        <v>0</v>
      </c>
      <c r="IC47">
        <f>IF(Charts!$B$3="none",Y559,IF(EA559="",NA(),EA559))</f>
        <v>0</v>
      </c>
      <c r="ID47">
        <f>IF(Charts!$B$3="none",Z559,IF(EB559="",NA(),EB559))</f>
        <v>0</v>
      </c>
      <c r="IE47">
        <f>IF(Charts!$B$3="none",AA559,IF(EC559="",NA(),EC559))</f>
        <v>0</v>
      </c>
      <c r="IF47">
        <f>IF(Charts!$B$3="none",AB559,IF(ED559="",NA(),ED559))</f>
        <v>0</v>
      </c>
      <c r="IG47">
        <f>IF(Charts!$B$3="none",AC559,IF(EE559="",NA(),EE559))</f>
        <v>0</v>
      </c>
      <c r="IH47">
        <f>IF(Charts!$B$3="none",AD559,IF(EF559="",NA(),EF559))</f>
        <v>0</v>
      </c>
      <c r="II47">
        <f>IF(Charts!$B$3="none",AE559,IF(EG559="",NA(),EG559))</f>
        <v>0</v>
      </c>
      <c r="IJ47">
        <f>IF(Charts!$B$3="none",AF559,IF(EH559="",NA(),EH559))</f>
        <v>0</v>
      </c>
      <c r="IK47">
        <f>IF(Charts!$B$3="none",AG559,IF(EI559="",NA(),EI559))</f>
        <v>0</v>
      </c>
      <c r="IL47">
        <f>IF(Charts!$B$3="none",AH559,IF(EJ559="",NA(),EJ559))</f>
        <v>0</v>
      </c>
      <c r="IM47">
        <f>IF(Charts!$B$3="none",AI559,IF(EK559="",NA(),EK559))</f>
        <v>0</v>
      </c>
      <c r="IN47">
        <f>IF(Charts!$B$3="none",AJ559,IF(EL559="",NA(),EL559))</f>
        <v>0</v>
      </c>
      <c r="IO47">
        <f>IF(Charts!$B$3="none",AK559,IF(EM559="",NA(),EM559))</f>
        <v>0</v>
      </c>
      <c r="IP47">
        <f>IF(Charts!$B$3="none",AL559,IF(EN559="",NA(),EN559))</f>
        <v>0</v>
      </c>
      <c r="IQ47">
        <f>IF(Charts!$B$3="none",AM559,IF(EO559="",NA(),EO559))</f>
        <v>0</v>
      </c>
      <c r="IR47">
        <f>IF(Charts!$B$3="none",AN559,IF(EP559="",NA(),EP559))</f>
        <v>0</v>
      </c>
      <c r="IS47">
        <f>IF(Charts!$B$3="none",AO559,IF(EQ559="",NA(),EQ559))</f>
        <v>0</v>
      </c>
      <c r="IT47">
        <f>IF(Charts!$B$3="none",AP559,IF(ER559="",NA(),ER559))</f>
        <v>0</v>
      </c>
      <c r="IU47">
        <f>IF(Charts!$B$3="none",AQ559,IF(ES559="",NA(),ES559))</f>
        <v>0</v>
      </c>
      <c r="IV47">
        <f>IF(Charts!$B$3="none",AR559,IF(ET559="",NA(),ET559))</f>
        <v>0</v>
      </c>
      <c r="IW47">
        <f>IF(Charts!$B$3="none",AS559,IF(EU559="",NA(),EU559))</f>
        <v>0</v>
      </c>
      <c r="IX47">
        <f>IF(Charts!$B$3="none",AT559,IF(EV559="",NA(),EV559))</f>
        <v>0</v>
      </c>
      <c r="IY47">
        <f>IF(Charts!$B$3="none",AU559,IF(EW559="",NA(),EW559))</f>
        <v>0</v>
      </c>
      <c r="IZ47">
        <f>IF(Charts!$B$3="none",AV559,IF(EX559="",NA(),EX559))</f>
        <v>0</v>
      </c>
      <c r="JA47">
        <f>IF(Charts!$B$3="none",AW559,IF(EY559="",NA(),EY559))</f>
        <v>0</v>
      </c>
      <c r="JB47">
        <f>IF(Charts!$B$3="none",AX559,IF(EZ559="",NA(),EZ559))</f>
        <v>0</v>
      </c>
      <c r="JC47">
        <f>IF(Charts!$B$3="none",AY559,IF(FA559="",NA(),FA559))</f>
        <v>0</v>
      </c>
      <c r="JD47">
        <f>IF(Charts!$B$3="none",AZ559,IF(FB559="",NA(),FB559))</f>
        <v>0</v>
      </c>
      <c r="JE47">
        <f>IF(Charts!$B$3="none",BA559,IF(FC559="",NA(),FC559))</f>
        <v>0</v>
      </c>
      <c r="JF47">
        <f>IF(Charts!$B$3="none",BB559,IF(FD559="",NA(),FD559))</f>
        <v>0</v>
      </c>
      <c r="JG47">
        <f>IF(Charts!$B$3="none",BC559,IF(FE559="",NA(),FE559))</f>
        <v>0</v>
      </c>
      <c r="JH47">
        <f>IF(Charts!$B$3="none",BD559,IF(FF559="",NA(),FF559))</f>
        <v>0</v>
      </c>
      <c r="JI47">
        <f>IF(Charts!$B$3="none",BE559,IF(FG559="",NA(),FG559))</f>
        <v>0</v>
      </c>
      <c r="JJ47">
        <f>IF(Charts!$B$3="none",BF559,IF(FH559="",NA(),FH559))</f>
        <v>0</v>
      </c>
      <c r="JK47">
        <f>IF(Charts!$B$3="none",BG559,IF(FI559="",NA(),FI559))</f>
        <v>0</v>
      </c>
      <c r="JL47">
        <f>IF(Charts!$B$3="none",BH559,IF(FJ559="",NA(),FJ559))</f>
        <v>0</v>
      </c>
      <c r="JM47">
        <f>IF(Charts!$B$3="none",BI559,IF(FK559="",NA(),FK559))</f>
        <v>0</v>
      </c>
      <c r="JN47">
        <f>IF(Charts!$B$3="none",BJ559,IF(FL559="",NA(),FL559))</f>
        <v>0</v>
      </c>
      <c r="JO47">
        <f>IF(Charts!$B$3="none",BK559,IF(FM559="",NA(),FM559))</f>
        <v>0</v>
      </c>
      <c r="JP47">
        <f>IF(Charts!$B$3="none",BL559,IF(FN559="",NA(),FN559))</f>
        <v>0</v>
      </c>
      <c r="JQ47">
        <f>IF(Charts!$B$3="none",BM559,IF(FO559="",NA(),FO559))</f>
        <v>0</v>
      </c>
      <c r="JR47">
        <f>IF(Charts!$B$3="none",BN559,IF(FP559="",NA(),FP559))</f>
        <v>0</v>
      </c>
      <c r="JS47">
        <f>IF(Charts!$B$3="none",BO559,IF(FQ559="",NA(),FQ559))</f>
        <v>0</v>
      </c>
      <c r="JT47">
        <f>IF(Charts!$B$3="none",BP559,IF(FR559="",NA(),FR559))</f>
        <v>0</v>
      </c>
      <c r="JU47">
        <f>IF(Charts!$B$3="none",BQ559,IF(FS559="",NA(),FS559))</f>
        <v>0</v>
      </c>
      <c r="JV47">
        <f>IF(Charts!$B$3="none",BR559,IF(FT559="",NA(),FT559))</f>
        <v>0</v>
      </c>
      <c r="JW47">
        <f>IF(Charts!$B$3="none",BS559,IF(FU559="",NA(),FU559))</f>
        <v>0</v>
      </c>
      <c r="JX47">
        <f>IF(Charts!$B$3="none",BT559,IF(FV559="",NA(),FV559))</f>
        <v>0</v>
      </c>
      <c r="JY47">
        <f>IF(Charts!$B$3="none",BU559,IF(FW559="",NA(),FW559))</f>
        <v>0</v>
      </c>
      <c r="JZ47">
        <f>IF(Charts!$B$3="none",BV559,IF(FX559="",NA(),FX559))</f>
        <v>0</v>
      </c>
      <c r="KA47">
        <f>IF(Charts!$B$3="none",BW559,IF(FY559="",NA(),FY559))</f>
        <v>0</v>
      </c>
      <c r="KB47">
        <f>IF(Charts!$B$3="none",BX559,IF(FZ559="",NA(),FZ559))</f>
        <v>0</v>
      </c>
      <c r="KC47">
        <f>IF(Charts!$B$3="none",BY559,IF(GA559="",NA(),GA559))</f>
        <v>0</v>
      </c>
      <c r="KD47">
        <f>IF(Charts!$B$3="none",BZ559,IF(GB559="",NA(),GB559))</f>
        <v>0</v>
      </c>
      <c r="KE47">
        <f>IF(Charts!$B$3="none",CA559,IF(GC559="",NA(),GC559))</f>
        <v>0</v>
      </c>
      <c r="KF47">
        <f>IF(Charts!$B$3="none",CB559,IF(GD559="",NA(),GD559))</f>
        <v>0</v>
      </c>
      <c r="KG47">
        <f>IF(Charts!$B$3="none",CC559,IF(GE559="",NA(),GE559))</f>
        <v>0</v>
      </c>
      <c r="KH47">
        <f>IF(Charts!$B$3="none",CD559,IF(GF559="",NA(),GF559))</f>
        <v>0</v>
      </c>
      <c r="KI47">
        <f>IF(Charts!$B$3="none",CE559,IF(GG559="",NA(),GG559))</f>
        <v>0</v>
      </c>
      <c r="KJ47">
        <f>IF(Charts!$B$3="none",CF559,IF(GH559="",NA(),GH559))</f>
        <v>0</v>
      </c>
      <c r="KK47">
        <f>IF(Charts!$B$3="none",CG559,IF(GI559="",NA(),GI559))</f>
        <v>0</v>
      </c>
      <c r="KL47">
        <f>IF(Charts!$B$3="none",CH559,IF(GJ559="",NA(),GJ559))</f>
        <v>0</v>
      </c>
      <c r="KM47">
        <f>IF(Charts!$B$3="none",CI559,IF(GK559="",NA(),GK559))</f>
        <v>0</v>
      </c>
      <c r="KN47">
        <f>IF(Charts!$B$3="none",CJ559,IF(GL559="",NA(),GL559))</f>
        <v>0</v>
      </c>
      <c r="KO47">
        <f>IF(Charts!$B$3="none",CK559,IF(GM559="",NA(),GM559))</f>
        <v>0</v>
      </c>
      <c r="KP47">
        <f>IF(Charts!$B$3="none",CL559,IF(GN559="",NA(),GN559))</f>
        <v>0</v>
      </c>
      <c r="KQ47">
        <f>IF(Charts!$B$3="none",CM559,IF(GO559="",NA(),GO559))</f>
        <v>0</v>
      </c>
      <c r="KR47">
        <f>IF(Charts!$B$3="none",CN559,IF(GP559="",NA(),GP559))</f>
        <v>0</v>
      </c>
      <c r="KS47">
        <f>IF(Charts!$B$3="none",CO559,IF(GQ559="",NA(),GQ559))</f>
        <v>0</v>
      </c>
      <c r="KT47">
        <f>IF(Charts!$B$3="none",CP559,IF(GR559="",NA(),GR559))</f>
        <v>0</v>
      </c>
      <c r="KU47">
        <f>IF(Charts!$B$3="none",CQ559,IF(GS559="",NA(),GS559))</f>
        <v>0</v>
      </c>
      <c r="KV47">
        <f>IF(Charts!$B$3="none",CR559,IF(GT559="",NA(),GT559))</f>
        <v>0</v>
      </c>
      <c r="KW47">
        <f>IF(Charts!$B$3="none",CS559,IF(GU559="",NA(),GU559))</f>
        <v>0</v>
      </c>
      <c r="KX47">
        <f>IF(Charts!$B$3="none",CT559,IF(GV559="",NA(),GV559))</f>
        <v>0</v>
      </c>
      <c r="KY47">
        <f>IF(Charts!$B$3="none",CU559,IF(GW559="",NA(),GW559))</f>
        <v>0</v>
      </c>
      <c r="KZ47">
        <f>IF(Charts!$B$3="none",CV559,IF(GX559="",NA(),GX559))</f>
        <v>0</v>
      </c>
      <c r="LA47">
        <f>IF(Charts!$B$3="none",CW559,IF(GY559="",NA(),GY559))</f>
        <v>0</v>
      </c>
      <c r="LB47">
        <f>IF(Charts!$B$3="none",CX559,IF(GZ559="",NA(),GZ559))</f>
        <v>0</v>
      </c>
      <c r="LC47">
        <f>IF(Charts!$B$3="none",CY559,IF(HA559="",NA(),HA559))</f>
        <v>0</v>
      </c>
      <c r="LD47">
        <f>IF(Charts!$B$3="none",CZ559,IF(HB559="",NA(),HB559))</f>
        <v>0</v>
      </c>
      <c r="LE47">
        <f>IF(Charts!$B$3="none",DA559,IF(HC559="",NA(),HC559))</f>
        <v>0</v>
      </c>
      <c r="LF47">
        <f>IF(Charts!$B$3="none",DB559,IF(HD559="",NA(),HD559))</f>
        <v>0</v>
      </c>
      <c r="LG47">
        <f>IF(Charts!$B$3="none",DC559,IF(HE559="",NA(),HE559))</f>
        <v>0</v>
      </c>
      <c r="LH47">
        <f>IF(Charts!$B$3="none",DD559,IF(HF559="",NA(),HF559))</f>
        <v>0</v>
      </c>
    </row>
    <row r="48" spans="4:320">
      <c r="D48">
        <v>44</v>
      </c>
      <c r="E48">
        <f>IF(INDIRECT(ADDRESS($D48+2,E$2+1,,,"Instances"))="","",INDIRECT(ADDRESS($D48+2,E$2+1,,,"Instances")))</f>
        <v>0</v>
      </c>
      <c r="F48">
        <f>IFERROR(SMALL(E5:E105,ROW()-ROW($F$5)+1),"")</f>
        <v>0</v>
      </c>
      <c r="H48">
        <f>IFERROR(SUM(F5:F48),"")</f>
        <v>0</v>
      </c>
      <c r="I48">
        <f>IF(INDIRECT(ADDRESS($D48+2,I$2+1,,,"Instances"))="","",INDIRECT(ADDRESS($D48+2,I$2+1,,,"Instances")))</f>
        <v>0</v>
      </c>
      <c r="J48">
        <f>IFERROR(SMALL(I5:I105,ROW()-ROW($J$5)+1),"")</f>
        <v>0</v>
      </c>
      <c r="L48">
        <f>IFERROR(SUM(J5:J48),"")</f>
        <v>0</v>
      </c>
      <c r="M48">
        <f>IF(INDIRECT(ADDRESS($D48+2,M$2+1,,,"Instances"))="","",INDIRECT(ADDRESS($D48+2,M$2+1,,,"Instances")))</f>
        <v>0</v>
      </c>
      <c r="N48">
        <f>IFERROR(SMALL(M5:M105,ROW()-ROW($N$5)+1),"")</f>
        <v>0</v>
      </c>
      <c r="P48">
        <f>IFERROR(SUM(N5:N48),"")</f>
        <v>0</v>
      </c>
      <c r="Q48">
        <f>IF(INDIRECT(ADDRESS($D48+2,Q$2+1,,,"Instances"))="","",INDIRECT(ADDRESS($D48+2,Q$2+1,,,"Instances")))</f>
        <v>0</v>
      </c>
      <c r="R48">
        <f>IFERROR(SMALL(Q5:Q105,ROW()-ROW($R$5)+1),"")</f>
        <v>0</v>
      </c>
      <c r="T48">
        <f>IFERROR(SUM(R5:R48),"")</f>
        <v>0</v>
      </c>
      <c r="U48">
        <f>IF(INDIRECT(ADDRESS($D48+2,U$2+1,,,"Instances"))="","",INDIRECT(ADDRESS($D48+2,U$2+1,,,"Instances")))</f>
        <v>0</v>
      </c>
      <c r="V48">
        <f>IFERROR(SMALL(U5:U105,ROW()-ROW($V$5)+1),"")</f>
        <v>0</v>
      </c>
      <c r="X48">
        <f>IFERROR(SUM(V5:V48),"")</f>
        <v>0</v>
      </c>
      <c r="Y48">
        <f>IF(INDIRECT(ADDRESS($D48+2,Y$2+1,,,"Instances"))="","",INDIRECT(ADDRESS($D48+2,Y$2+1,,,"Instances")))</f>
        <v>0</v>
      </c>
      <c r="Z48">
        <f>IFERROR(SMALL(Y5:Y105,ROW()-ROW($Z$5)+1),"")</f>
        <v>0</v>
      </c>
      <c r="AB48">
        <f>IFERROR(SUM(Z5:Z48),"")</f>
        <v>0</v>
      </c>
      <c r="AC48">
        <f>IF(INDIRECT(ADDRESS($D48+2,AC$2+1,,,"Instances"))="","",INDIRECT(ADDRESS($D48+2,AC$2+1,,,"Instances")))</f>
        <v>0</v>
      </c>
      <c r="AD48">
        <f>IFERROR(SMALL(AC5:AC105,ROW()-ROW($AD$5)+1),"")</f>
        <v>0</v>
      </c>
      <c r="AF48">
        <f>IFERROR(SUM(AD5:AD48),"")</f>
        <v>0</v>
      </c>
      <c r="AG48">
        <f>IF(INDIRECT(ADDRESS($D48+2,AG$2+1,,,"Instances"))="","",INDIRECT(ADDRESS($D48+2,AG$2+1,,,"Instances")))</f>
        <v>0</v>
      </c>
      <c r="AH48">
        <f>IFERROR(SMALL(AG5:AG105,ROW()-ROW($AH$5)+1),"")</f>
        <v>0</v>
      </c>
      <c r="AJ48">
        <f>IFERROR(SUM(AH5:AH48),"")</f>
        <v>0</v>
      </c>
      <c r="AK48">
        <f>IF(INDIRECT(ADDRESS($D48+2,AK$2+1,,,"Instances"))="","",INDIRECT(ADDRESS($D48+2,AK$2+1,,,"Instances")))</f>
        <v>0</v>
      </c>
      <c r="AL48">
        <f>IFERROR(SMALL(AK5:AK105,ROW()-ROW($AL$5)+1),"")</f>
        <v>0</v>
      </c>
      <c r="AN48">
        <f>IFERROR(SUM(AL5:AL48),"")</f>
        <v>0</v>
      </c>
      <c r="AO48">
        <f>IF(INDIRECT(ADDRESS($D48+2,AO$2+1,,,"Instances"))="","",INDIRECT(ADDRESS($D48+2,AO$2+1,,,"Instances")))</f>
        <v>0</v>
      </c>
      <c r="AP48">
        <f>IFERROR(SMALL(AO5:AO105,ROW()-ROW($AP$5)+1),"")</f>
        <v>0</v>
      </c>
      <c r="AR48">
        <f>IFERROR(SUM(AP5:AP48),"")</f>
        <v>0</v>
      </c>
      <c r="AS48">
        <f>IF(INDIRECT(ADDRESS($D48+2,AS$2+1,,,"Instances"))="","",INDIRECT(ADDRESS($D48+2,AS$2+1,,,"Instances")))</f>
        <v>0</v>
      </c>
      <c r="AT48">
        <f>IFERROR(SMALL(AS5:AS105,ROW()-ROW($AT$5)+1),"")</f>
        <v>0</v>
      </c>
      <c r="AV48">
        <f>IFERROR(SUM(AT5:AT48),"")</f>
        <v>0</v>
      </c>
      <c r="AW48">
        <f>IF(INDIRECT(ADDRESS($D48+2,AW$2+1,,,"Instances"))="","",INDIRECT(ADDRESS($D48+2,AW$2+1,,,"Instances")))</f>
        <v>0</v>
      </c>
      <c r="AX48">
        <f>IFERROR(SMALL(AW5:AW105,ROW()-ROW($AX$5)+1),"")</f>
        <v>0</v>
      </c>
      <c r="AZ48">
        <f>IFERROR(SUM(AX5:AX48),"")</f>
        <v>0</v>
      </c>
      <c r="BA48">
        <f>IF(INDIRECT(ADDRESS($D48+2,BA$2+1,,,"Instances"))="","",INDIRECT(ADDRESS($D48+2,BA$2+1,,,"Instances")))</f>
        <v>0</v>
      </c>
      <c r="BB48">
        <f>IFERROR(SMALL(BA5:BA105,ROW()-ROW($BB$5)+1),"")</f>
        <v>0</v>
      </c>
      <c r="BD48">
        <f>IFERROR(SUM(BB5:BB48),"")</f>
        <v>0</v>
      </c>
      <c r="BE48">
        <f>IF(INDIRECT(ADDRESS($D48+2,BE$2+1,,,"Instances"))="","",INDIRECT(ADDRESS($D48+2,BE$2+1,,,"Instances")))</f>
        <v>0</v>
      </c>
      <c r="BF48">
        <f>IFERROR(SMALL(BE5:BE105,ROW()-ROW($BF$5)+1),"")</f>
        <v>0</v>
      </c>
      <c r="BH48">
        <f>IFERROR(SUM(BF5:BF48),"")</f>
        <v>0</v>
      </c>
      <c r="BI48">
        <f>IF(INDIRECT(ADDRESS($D48+2,BI$2+1,,,"Instances"))="","",INDIRECT(ADDRESS($D48+2,BI$2+1,,,"Instances")))</f>
        <v>0</v>
      </c>
      <c r="BJ48">
        <f>IFERROR(SMALL(BI5:BI105,ROW()-ROW($BJ$5)+1),"")</f>
        <v>0</v>
      </c>
      <c r="BL48">
        <f>IFERROR(SUM(BJ5:BJ48),"")</f>
        <v>0</v>
      </c>
      <c r="BM48">
        <f>IF(INDIRECT(ADDRESS($D48+2,BM$2+1,,,"Instances"))="","",INDIRECT(ADDRESS($D48+2,BM$2+1,,,"Instances")))</f>
        <v>0</v>
      </c>
      <c r="BN48">
        <f>IFERROR(SMALL(BM5:BM105,ROW()-ROW($BN$5)+1),"")</f>
        <v>0</v>
      </c>
      <c r="BP48">
        <f>IFERROR(SUM(BN5:BN48),"")</f>
        <v>0</v>
      </c>
      <c r="BQ48">
        <f>IF(INDIRECT(ADDRESS($D48+2,BQ$2+1,,,"Instances"))="","",INDIRECT(ADDRESS($D48+2,BQ$2+1,,,"Instances")))</f>
        <v>0</v>
      </c>
      <c r="BR48">
        <f>IFERROR(SMALL(BQ5:BQ105,ROW()-ROW($BR$5)+1),"")</f>
        <v>0</v>
      </c>
      <c r="BT48">
        <f>IFERROR(SUM(BR5:BR48),"")</f>
        <v>0</v>
      </c>
      <c r="BU48">
        <f>IF(INDIRECT(ADDRESS($D48+2,BU$2+1,,,"Instances"))="","",INDIRECT(ADDRESS($D48+2,BU$2+1,,,"Instances")))</f>
        <v>0</v>
      </c>
      <c r="BV48">
        <f>IFERROR(SMALL(BU5:BU105,ROW()-ROW($BV$5)+1),"")</f>
        <v>0</v>
      </c>
      <c r="BX48">
        <f>IFERROR(SUM(BV5:BV48),"")</f>
        <v>0</v>
      </c>
      <c r="BY48">
        <f>IF(INDIRECT(ADDRESS($D48+2,BY$2+1,,,"Instances"))="","",INDIRECT(ADDRESS($D48+2,BY$2+1,,,"Instances")))</f>
        <v>0</v>
      </c>
      <c r="BZ48">
        <f>IFERROR(SMALL(BY5:BY105,ROW()-ROW($BZ$5)+1),"")</f>
        <v>0</v>
      </c>
      <c r="CB48">
        <f>IFERROR(SUM(BZ5:BZ48),"")</f>
        <v>0</v>
      </c>
      <c r="CC48">
        <f>IF(INDIRECT(ADDRESS($D48+2,CC$2+1,,,"Instances"))="","",INDIRECT(ADDRESS($D48+2,CC$2+1,,,"Instances")))</f>
        <v>0</v>
      </c>
      <c r="CD48">
        <f>IFERROR(SMALL(CC5:CC105,ROW()-ROW($CD$5)+1),"")</f>
        <v>0</v>
      </c>
      <c r="CF48">
        <f>IFERROR(SUM(CD5:CD48),"")</f>
        <v>0</v>
      </c>
      <c r="CG48">
        <f>IF(INDIRECT(ADDRESS($D48+2,CG$2+1,,,"Instances"))="","",INDIRECT(ADDRESS($D48+2,CG$2+1,,,"Instances")))</f>
        <v>0</v>
      </c>
      <c r="CH48">
        <f>IFERROR(SMALL(CG5:CG105,ROW()-ROW($CH$5)+1),"")</f>
        <v>0</v>
      </c>
      <c r="CJ48">
        <f>IFERROR(SUM(CH5:CH48),"")</f>
        <v>0</v>
      </c>
      <c r="CK48">
        <f>IF(INDIRECT(ADDRESS($D48+2,CK$2+1,,,"Instances"))="","",INDIRECT(ADDRESS($D48+2,CK$2+1,,,"Instances")))</f>
        <v>0</v>
      </c>
      <c r="CL48">
        <f>IFERROR(SMALL(CK5:CK105,ROW()-ROW($CL$5)+1),"")</f>
        <v>0</v>
      </c>
      <c r="CN48">
        <f>IFERROR(SUM(CL5:CL48),"")</f>
        <v>0</v>
      </c>
      <c r="CO48">
        <f>IF(INDIRECT(ADDRESS($D48+2,CO$2+1,,,"Instances"))="","",INDIRECT(ADDRESS($D48+2,CO$2+1,,,"Instances")))</f>
        <v>0</v>
      </c>
      <c r="CP48">
        <f>IFERROR(SMALL(CO5:CO105,ROW()-ROW($CP$5)+1),"")</f>
        <v>0</v>
      </c>
      <c r="CR48">
        <f>IFERROR(SUM(CP5:CP48),"")</f>
        <v>0</v>
      </c>
      <c r="CS48">
        <f>IF(INDIRECT(ADDRESS($D48+2,CS$2+1,,,"Instances"))="","",INDIRECT(ADDRESS($D48+2,CS$2+1,,,"Instances")))</f>
        <v>0</v>
      </c>
      <c r="CT48">
        <f>IFERROR(SMALL(CS5:CS105,ROW()-ROW($CT$5)+1),"")</f>
        <v>0</v>
      </c>
      <c r="CV48">
        <f>IFERROR(SUM(CT5:CT48),"")</f>
        <v>0</v>
      </c>
      <c r="CW48">
        <f>IF(INDIRECT(ADDRESS($D48+2,CW$2+1,,,"Instances"))="","",INDIRECT(ADDRESS($D48+2,CW$2+1,,,"Instances")))</f>
        <v>0</v>
      </c>
      <c r="CX48">
        <f>IFERROR(SMALL(CW5:CW105,ROW()-ROW($CX$5)+1),"")</f>
        <v>0</v>
      </c>
      <c r="CZ48">
        <f>IFERROR(SUM(CX5:CX48),"")</f>
        <v>0</v>
      </c>
      <c r="DA48">
        <f>IF(INDIRECT(ADDRESS($D48+2,DA$2+1,,,"Instances"))="","",INDIRECT(ADDRESS($D48+2,DA$2+1,,,"Instances")))</f>
        <v>0</v>
      </c>
      <c r="DB48">
        <f>IFERROR(SMALL(DA5:DA105,ROW()-ROW($DB$5)+1),"")</f>
        <v>0</v>
      </c>
      <c r="DD48">
        <f>IFERROR(SUM(DB5:DB48),"")</f>
        <v>0</v>
      </c>
      <c r="DF48">
        <v>44</v>
      </c>
      <c r="DG48" cm="1">
        <f t="array" ref="DG48">_xlfn.SWITCH(Charts!$B$3,"average", AVERAGE(INDIRECT(ADDRESS(43+3,DG$2+1,,,"Instances") &amp; ":" &amp; ADDRESS(43+3,DG$2+1))),"median", MEDIAN(INDIRECT(ADDRESS(43+3,DG$2+1,,,"Instances") &amp; ":" &amp; ADDRESS(43+3,DG$2+1))),"min", MIN(INDIRECT(ADDRESS(43+3,DG$2+1,,,"Instances") &amp; ":" &amp; ADDRESS(43+3,DG$2+1))),"max", MAX(INDIRECT(ADDRESS(43+3,DG$2+1,,,"Instances") &amp; ":" &amp; ADDRESS(43+3,DG$2+1))),"diff", MAX(INDIRECT(ADDRESS(43+3,DG$2+1,,,"Instances") &amp; ":" &amp; ADDRESS(43+3,DG$2+1)))-MIN(INDIRECT(ADDRESS(43+3,DG$2+1,,,"Instances") &amp; ":" &amp; ADDRESS(43+3,DG$2+1))))</f>
        <v>0</v>
      </c>
      <c r="DH48">
        <f>IFERROR(SMALL(DG5:DG105,ROW()-ROW($DH$5)+1),"")</f>
        <v>0</v>
      </c>
      <c r="DJ48">
        <f>IFERROR(SUM(DH5:DH48),"")</f>
        <v>0</v>
      </c>
      <c r="DK48" cm="1">
        <f t="array" ref="DK48">_xlfn.SWITCH(Charts!$B$3,"average", AVERAGE(INDIRECT(ADDRESS(43+3,DK$2+1,,,"Instances") &amp; ":" &amp; ADDRESS(43+3,DK$2+1))),"median", MEDIAN(INDIRECT(ADDRESS(43+3,DK$2+1,,,"Instances") &amp; ":" &amp; ADDRESS(43+3,DK$2+1))),"min", MIN(INDIRECT(ADDRESS(43+3,DK$2+1,,,"Instances") &amp; ":" &amp; ADDRESS(43+3,DK$2+1))),"max", MAX(INDIRECT(ADDRESS(43+3,DK$2+1,,,"Instances") &amp; ":" &amp; ADDRESS(43+3,DK$2+1))),"diff", MAX(INDIRECT(ADDRESS(43+3,DK$2+1,,,"Instances") &amp; ":" &amp; ADDRESS(43+3,DK$2+1)))-MIN(INDIRECT(ADDRESS(43+3,DK$2+1,,,"Instances") &amp; ":" &amp; ADDRESS(43+3,DK$2+1))))</f>
        <v>0</v>
      </c>
      <c r="DL48">
        <f>IFERROR(SMALL(DK5:DK105,ROW()-ROW($DL$5)+1),"")</f>
        <v>0</v>
      </c>
      <c r="DN48">
        <f>IFERROR(SUM(DL5:DL48),"")</f>
        <v>0</v>
      </c>
      <c r="DO48" cm="1">
        <f t="array" ref="DO48">_xlfn.SWITCH(Charts!$B$3,"average", AVERAGE(INDIRECT(ADDRESS(43+3,DO$2+1,,,"Instances") &amp; ":" &amp; ADDRESS(43+3,DO$2+1))),"median", MEDIAN(INDIRECT(ADDRESS(43+3,DO$2+1,,,"Instances") &amp; ":" &amp; ADDRESS(43+3,DO$2+1))),"min", MIN(INDIRECT(ADDRESS(43+3,DO$2+1,,,"Instances") &amp; ":" &amp; ADDRESS(43+3,DO$2+1))),"max", MAX(INDIRECT(ADDRESS(43+3,DO$2+1,,,"Instances") &amp; ":" &amp; ADDRESS(43+3,DO$2+1))),"diff", MAX(INDIRECT(ADDRESS(43+3,DO$2+1,,,"Instances") &amp; ":" &amp; ADDRESS(43+3,DO$2+1)))-MIN(INDIRECT(ADDRESS(43+3,DO$2+1,,,"Instances") &amp; ":" &amp; ADDRESS(43+3,DO$2+1))))</f>
        <v>0</v>
      </c>
      <c r="DP48">
        <f>IFERROR(SMALL(DO5:DO105,ROW()-ROW($DP$5)+1),"")</f>
        <v>0</v>
      </c>
      <c r="DR48">
        <f>IFERROR(SUM(DP5:DP48),"")</f>
        <v>0</v>
      </c>
      <c r="DS48" cm="1">
        <f t="array" ref="DS48">_xlfn.SWITCH(Charts!$B$3,"average", AVERAGE(INDIRECT(ADDRESS(43+3,DS$2+1,,,"Instances") &amp; ":" &amp; ADDRESS(43+3,DS$2+1))),"median", MEDIAN(INDIRECT(ADDRESS(43+3,DS$2+1,,,"Instances") &amp; ":" &amp; ADDRESS(43+3,DS$2+1))),"min", MIN(INDIRECT(ADDRESS(43+3,DS$2+1,,,"Instances") &amp; ":" &amp; ADDRESS(43+3,DS$2+1))),"max", MAX(INDIRECT(ADDRESS(43+3,DS$2+1,,,"Instances") &amp; ":" &amp; ADDRESS(43+3,DS$2+1))),"diff", MAX(INDIRECT(ADDRESS(43+3,DS$2+1,,,"Instances") &amp; ":" &amp; ADDRESS(43+3,DS$2+1)))-MIN(INDIRECT(ADDRESS(43+3,DS$2+1,,,"Instances") &amp; ":" &amp; ADDRESS(43+3,DS$2+1))))</f>
        <v>0</v>
      </c>
      <c r="DT48">
        <f>IFERROR(SMALL(DS5:DS105,ROW()-ROW($DT$5)+1),"")</f>
        <v>0</v>
      </c>
      <c r="DV48">
        <f>IFERROR(SUM(DT5:DT48),"")</f>
        <v>0</v>
      </c>
      <c r="DW48" cm="1">
        <f t="array" ref="DW48">_xlfn.SWITCH(Charts!$B$3,"average", AVERAGE(INDIRECT(ADDRESS(43+3,DW$2+1,,,"Instances") &amp; ":" &amp; ADDRESS(43+3,DW$2+1))),"median", MEDIAN(INDIRECT(ADDRESS(43+3,DW$2+1,,,"Instances") &amp; ":" &amp; ADDRESS(43+3,DW$2+1))),"min", MIN(INDIRECT(ADDRESS(43+3,DW$2+1,,,"Instances") &amp; ":" &amp; ADDRESS(43+3,DW$2+1))),"max", MAX(INDIRECT(ADDRESS(43+3,DW$2+1,,,"Instances") &amp; ":" &amp; ADDRESS(43+3,DW$2+1))),"diff", MAX(INDIRECT(ADDRESS(43+3,DW$2+1,,,"Instances") &amp; ":" &amp; ADDRESS(43+3,DW$2+1)))-MIN(INDIRECT(ADDRESS(43+3,DW$2+1,,,"Instances") &amp; ":" &amp; ADDRESS(43+3,DW$2+1))))</f>
        <v>0</v>
      </c>
      <c r="DX48">
        <f>IFERROR(SMALL(DW5:DW105,ROW()-ROW($DX$5)+1),"")</f>
        <v>0</v>
      </c>
      <c r="DZ48">
        <f>IFERROR(SUM(DX5:DX48),"")</f>
        <v>0</v>
      </c>
      <c r="EA48" cm="1">
        <f t="array" ref="EA48">_xlfn.SWITCH(Charts!$B$3,"average", AVERAGE(INDIRECT(ADDRESS(43+3,EA$2+1,,,"Instances") &amp; ":" &amp; ADDRESS(43+3,EA$2+1))),"median", MEDIAN(INDIRECT(ADDRESS(43+3,EA$2+1,,,"Instances") &amp; ":" &amp; ADDRESS(43+3,EA$2+1))),"min", MIN(INDIRECT(ADDRESS(43+3,EA$2+1,,,"Instances") &amp; ":" &amp; ADDRESS(43+3,EA$2+1))),"max", MAX(INDIRECT(ADDRESS(43+3,EA$2+1,,,"Instances") &amp; ":" &amp; ADDRESS(43+3,EA$2+1))),"diff", MAX(INDIRECT(ADDRESS(43+3,EA$2+1,,,"Instances") &amp; ":" &amp; ADDRESS(43+3,EA$2+1)))-MIN(INDIRECT(ADDRESS(43+3,EA$2+1,,,"Instances") &amp; ":" &amp; ADDRESS(43+3,EA$2+1))))</f>
        <v>0</v>
      </c>
      <c r="EB48">
        <f>IFERROR(SMALL(EA5:EA105,ROW()-ROW($EB$5)+1),"")</f>
        <v>0</v>
      </c>
      <c r="ED48">
        <f>IFERROR(SUM(EB5:EB48),"")</f>
        <v>0</v>
      </c>
      <c r="EE48" cm="1">
        <f t="array" ref="EE48">_xlfn.SWITCH(Charts!$B$3,"average", AVERAGE(INDIRECT(ADDRESS(43+3,EE$2+1,,,"Instances") &amp; ":" &amp; ADDRESS(43+3,EE$2+1))),"median", MEDIAN(INDIRECT(ADDRESS(43+3,EE$2+1,,,"Instances") &amp; ":" &amp; ADDRESS(43+3,EE$2+1))),"min", MIN(INDIRECT(ADDRESS(43+3,EE$2+1,,,"Instances") &amp; ":" &amp; ADDRESS(43+3,EE$2+1))),"max", MAX(INDIRECT(ADDRESS(43+3,EE$2+1,,,"Instances") &amp; ":" &amp; ADDRESS(43+3,EE$2+1))),"diff", MAX(INDIRECT(ADDRESS(43+3,EE$2+1,,,"Instances") &amp; ":" &amp; ADDRESS(43+3,EE$2+1)))-MIN(INDIRECT(ADDRESS(43+3,EE$2+1,,,"Instances") &amp; ":" &amp; ADDRESS(43+3,EE$2+1))))</f>
        <v>0</v>
      </c>
      <c r="EF48">
        <f>IFERROR(SMALL(EE5:EE105,ROW()-ROW($EF$5)+1),"")</f>
        <v>0</v>
      </c>
      <c r="EH48">
        <f>IFERROR(SUM(EF5:EF48),"")</f>
        <v>0</v>
      </c>
      <c r="EI48" cm="1">
        <f t="array" ref="EI48">_xlfn.SWITCH(Charts!$B$3,"average", AVERAGE(INDIRECT(ADDRESS(43+3,EI$2+1,,,"Instances") &amp; ":" &amp; ADDRESS(43+3,EI$2+1))),"median", MEDIAN(INDIRECT(ADDRESS(43+3,EI$2+1,,,"Instances") &amp; ":" &amp; ADDRESS(43+3,EI$2+1))),"min", MIN(INDIRECT(ADDRESS(43+3,EI$2+1,,,"Instances") &amp; ":" &amp; ADDRESS(43+3,EI$2+1))),"max", MAX(INDIRECT(ADDRESS(43+3,EI$2+1,,,"Instances") &amp; ":" &amp; ADDRESS(43+3,EI$2+1))),"diff", MAX(INDIRECT(ADDRESS(43+3,EI$2+1,,,"Instances") &amp; ":" &amp; ADDRESS(43+3,EI$2+1)))-MIN(INDIRECT(ADDRESS(43+3,EI$2+1,,,"Instances") &amp; ":" &amp; ADDRESS(43+3,EI$2+1))))</f>
        <v>0</v>
      </c>
      <c r="EJ48">
        <f>IFERROR(SMALL(EI5:EI105,ROW()-ROW($EJ$5)+1),"")</f>
        <v>0</v>
      </c>
      <c r="EL48">
        <f>IFERROR(SUM(EJ5:EJ48),"")</f>
        <v>0</v>
      </c>
      <c r="EM48" cm="1">
        <f t="array" ref="EM48">_xlfn.SWITCH(Charts!$B$3,"average", AVERAGE(INDIRECT(ADDRESS(43+3,EM$2+1,,,"Instances") &amp; ":" &amp; ADDRESS(43+3,EM$2+1))),"median", MEDIAN(INDIRECT(ADDRESS(43+3,EM$2+1,,,"Instances") &amp; ":" &amp; ADDRESS(43+3,EM$2+1))),"min", MIN(INDIRECT(ADDRESS(43+3,EM$2+1,,,"Instances") &amp; ":" &amp; ADDRESS(43+3,EM$2+1))),"max", MAX(INDIRECT(ADDRESS(43+3,EM$2+1,,,"Instances") &amp; ":" &amp; ADDRESS(43+3,EM$2+1))),"diff", MAX(INDIRECT(ADDRESS(43+3,EM$2+1,,,"Instances") &amp; ":" &amp; ADDRESS(43+3,EM$2+1)))-MIN(INDIRECT(ADDRESS(43+3,EM$2+1,,,"Instances") &amp; ":" &amp; ADDRESS(43+3,EM$2+1))))</f>
        <v>0</v>
      </c>
      <c r="EN48">
        <f>IFERROR(SMALL(EM5:EM105,ROW()-ROW($EN$5)+1),"")</f>
        <v>0</v>
      </c>
      <c r="EP48">
        <f>IFERROR(SUM(EN5:EN48),"")</f>
        <v>0</v>
      </c>
      <c r="EQ48" cm="1">
        <f t="array" ref="EQ48">_xlfn.SWITCH(Charts!$B$3,"average", AVERAGE(INDIRECT(ADDRESS(43+3,EQ$2+1,,,"Instances") &amp; ":" &amp; ADDRESS(43+3,EQ$2+1))),"median", MEDIAN(INDIRECT(ADDRESS(43+3,EQ$2+1,,,"Instances") &amp; ":" &amp; ADDRESS(43+3,EQ$2+1))),"min", MIN(INDIRECT(ADDRESS(43+3,EQ$2+1,,,"Instances") &amp; ":" &amp; ADDRESS(43+3,EQ$2+1))),"max", MAX(INDIRECT(ADDRESS(43+3,EQ$2+1,,,"Instances") &amp; ":" &amp; ADDRESS(43+3,EQ$2+1))),"diff", MAX(INDIRECT(ADDRESS(43+3,EQ$2+1,,,"Instances") &amp; ":" &amp; ADDRESS(43+3,EQ$2+1)))-MIN(INDIRECT(ADDRESS(43+3,EQ$2+1,,,"Instances") &amp; ":" &amp; ADDRESS(43+3,EQ$2+1))))</f>
        <v>0</v>
      </c>
      <c r="ER48">
        <f>IFERROR(SMALL(EQ5:EQ105,ROW()-ROW($ER$5)+1),"")</f>
        <v>0</v>
      </c>
      <c r="ET48">
        <f>IFERROR(SUM(ER5:ER48),"")</f>
        <v>0</v>
      </c>
      <c r="EU48" cm="1">
        <f t="array" ref="EU48">_xlfn.SWITCH(Charts!$B$3,"average", AVERAGE(INDIRECT(ADDRESS(43+3,EU$2+1,,,"Instances") &amp; ":" &amp; ADDRESS(43+3,EU$2+1))),"median", MEDIAN(INDIRECT(ADDRESS(43+3,EU$2+1,,,"Instances") &amp; ":" &amp; ADDRESS(43+3,EU$2+1))),"min", MIN(INDIRECT(ADDRESS(43+3,EU$2+1,,,"Instances") &amp; ":" &amp; ADDRESS(43+3,EU$2+1))),"max", MAX(INDIRECT(ADDRESS(43+3,EU$2+1,,,"Instances") &amp; ":" &amp; ADDRESS(43+3,EU$2+1))),"diff", MAX(INDIRECT(ADDRESS(43+3,EU$2+1,,,"Instances") &amp; ":" &amp; ADDRESS(43+3,EU$2+1)))-MIN(INDIRECT(ADDRESS(43+3,EU$2+1,,,"Instances") &amp; ":" &amp; ADDRESS(43+3,EU$2+1))))</f>
        <v>0</v>
      </c>
      <c r="EV48">
        <f>IFERROR(SMALL(EU5:EU105,ROW()-ROW($EV$5)+1),"")</f>
        <v>0</v>
      </c>
      <c r="EX48">
        <f>IFERROR(SUM(EV5:EV48),"")</f>
        <v>0</v>
      </c>
      <c r="EY48" cm="1">
        <f t="array" ref="EY48">_xlfn.SWITCH(Charts!$B$3,"average", AVERAGE(INDIRECT(ADDRESS(43+3,EY$2+1,,,"Instances") &amp; ":" &amp; ADDRESS(43+3,EY$2+1))),"median", MEDIAN(INDIRECT(ADDRESS(43+3,EY$2+1,,,"Instances") &amp; ":" &amp; ADDRESS(43+3,EY$2+1))),"min", MIN(INDIRECT(ADDRESS(43+3,EY$2+1,,,"Instances") &amp; ":" &amp; ADDRESS(43+3,EY$2+1))),"max", MAX(INDIRECT(ADDRESS(43+3,EY$2+1,,,"Instances") &amp; ":" &amp; ADDRESS(43+3,EY$2+1))),"diff", MAX(INDIRECT(ADDRESS(43+3,EY$2+1,,,"Instances") &amp; ":" &amp; ADDRESS(43+3,EY$2+1)))-MIN(INDIRECT(ADDRESS(43+3,EY$2+1,,,"Instances") &amp; ":" &amp; ADDRESS(43+3,EY$2+1))))</f>
        <v>0</v>
      </c>
      <c r="EZ48">
        <f>IFERROR(SMALL(EY5:EY105,ROW()-ROW($EZ$5)+1),"")</f>
        <v>0</v>
      </c>
      <c r="FB48">
        <f>IFERROR(SUM(EZ5:EZ48),"")</f>
        <v>0</v>
      </c>
      <c r="FC48" cm="1">
        <f t="array" ref="FC48">_xlfn.SWITCH(Charts!$B$3,"average", AVERAGE(INDIRECT(ADDRESS(43+3,FC$2+1,,,"Instances") &amp; ":" &amp; ADDRESS(43+3,FC$2+1))),"median", MEDIAN(INDIRECT(ADDRESS(43+3,FC$2+1,,,"Instances") &amp; ":" &amp; ADDRESS(43+3,FC$2+1))),"min", MIN(INDIRECT(ADDRESS(43+3,FC$2+1,,,"Instances") &amp; ":" &amp; ADDRESS(43+3,FC$2+1))),"max", MAX(INDIRECT(ADDRESS(43+3,FC$2+1,,,"Instances") &amp; ":" &amp; ADDRESS(43+3,FC$2+1))),"diff", MAX(INDIRECT(ADDRESS(43+3,FC$2+1,,,"Instances") &amp; ":" &amp; ADDRESS(43+3,FC$2+1)))-MIN(INDIRECT(ADDRESS(43+3,FC$2+1,,,"Instances") &amp; ":" &amp; ADDRESS(43+3,FC$2+1))))</f>
        <v>0</v>
      </c>
      <c r="FD48">
        <f>IFERROR(SMALL(FC5:FC105,ROW()-ROW($FD$5)+1),"")</f>
        <v>0</v>
      </c>
      <c r="FF48">
        <f>IFERROR(SUM(FD5:FD48),"")</f>
        <v>0</v>
      </c>
      <c r="FG48" cm="1">
        <f t="array" ref="FG48">_xlfn.SWITCH(Charts!$B$3,"average", AVERAGE(INDIRECT(ADDRESS(43+3,FG$2+1,,,"Instances") &amp; ":" &amp; ADDRESS(43+3,FG$2+1))),"median", MEDIAN(INDIRECT(ADDRESS(43+3,FG$2+1,,,"Instances") &amp; ":" &amp; ADDRESS(43+3,FG$2+1))),"min", MIN(INDIRECT(ADDRESS(43+3,FG$2+1,,,"Instances") &amp; ":" &amp; ADDRESS(43+3,FG$2+1))),"max", MAX(INDIRECT(ADDRESS(43+3,FG$2+1,,,"Instances") &amp; ":" &amp; ADDRESS(43+3,FG$2+1))),"diff", MAX(INDIRECT(ADDRESS(43+3,FG$2+1,,,"Instances") &amp; ":" &amp; ADDRESS(43+3,FG$2+1)))-MIN(INDIRECT(ADDRESS(43+3,FG$2+1,,,"Instances") &amp; ":" &amp; ADDRESS(43+3,FG$2+1))))</f>
        <v>0</v>
      </c>
      <c r="FH48">
        <f>IFERROR(SMALL(FG5:FG105,ROW()-ROW($FH$5)+1),"")</f>
        <v>0</v>
      </c>
      <c r="FJ48">
        <f>IFERROR(SUM(FH5:FH48),"")</f>
        <v>0</v>
      </c>
      <c r="FK48" cm="1">
        <f t="array" ref="FK48">_xlfn.SWITCH(Charts!$B$3,"average", AVERAGE(INDIRECT(ADDRESS(43+3,FK$2+1,,,"Instances") &amp; ":" &amp; ADDRESS(43+3,FK$2+1))),"median", MEDIAN(INDIRECT(ADDRESS(43+3,FK$2+1,,,"Instances") &amp; ":" &amp; ADDRESS(43+3,FK$2+1))),"min", MIN(INDIRECT(ADDRESS(43+3,FK$2+1,,,"Instances") &amp; ":" &amp; ADDRESS(43+3,FK$2+1))),"max", MAX(INDIRECT(ADDRESS(43+3,FK$2+1,,,"Instances") &amp; ":" &amp; ADDRESS(43+3,FK$2+1))),"diff", MAX(INDIRECT(ADDRESS(43+3,FK$2+1,,,"Instances") &amp; ":" &amp; ADDRESS(43+3,FK$2+1)))-MIN(INDIRECT(ADDRESS(43+3,FK$2+1,,,"Instances") &amp; ":" &amp; ADDRESS(43+3,FK$2+1))))</f>
        <v>0</v>
      </c>
      <c r="FL48">
        <f>IFERROR(SMALL(FK5:FK105,ROW()-ROW($FL$5)+1),"")</f>
        <v>0</v>
      </c>
      <c r="FN48">
        <f>IFERROR(SUM(FL5:FL48),"")</f>
        <v>0</v>
      </c>
      <c r="FO48" cm="1">
        <f t="array" ref="FO48">_xlfn.SWITCH(Charts!$B$3,"average", AVERAGE(INDIRECT(ADDRESS(43+3,FO$2+1,,,"Instances") &amp; ":" &amp; ADDRESS(43+3,FO$2+1))),"median", MEDIAN(INDIRECT(ADDRESS(43+3,FO$2+1,,,"Instances") &amp; ":" &amp; ADDRESS(43+3,FO$2+1))),"min", MIN(INDIRECT(ADDRESS(43+3,FO$2+1,,,"Instances") &amp; ":" &amp; ADDRESS(43+3,FO$2+1))),"max", MAX(INDIRECT(ADDRESS(43+3,FO$2+1,,,"Instances") &amp; ":" &amp; ADDRESS(43+3,FO$2+1))),"diff", MAX(INDIRECT(ADDRESS(43+3,FO$2+1,,,"Instances") &amp; ":" &amp; ADDRESS(43+3,FO$2+1)))-MIN(INDIRECT(ADDRESS(43+3,FO$2+1,,,"Instances") &amp; ":" &amp; ADDRESS(43+3,FO$2+1))))</f>
        <v>0</v>
      </c>
      <c r="FP48">
        <f>IFERROR(SMALL(FO5:FO105,ROW()-ROW($FP$5)+1),"")</f>
        <v>0</v>
      </c>
      <c r="FR48">
        <f>IFERROR(SUM(FP5:FP48),"")</f>
        <v>0</v>
      </c>
      <c r="FS48" cm="1">
        <f t="array" ref="FS48">_xlfn.SWITCH(Charts!$B$3,"average", AVERAGE(INDIRECT(ADDRESS(43+3,FS$2+1,,,"Instances") &amp; ":" &amp; ADDRESS(43+3,FS$2+1))),"median", MEDIAN(INDIRECT(ADDRESS(43+3,FS$2+1,,,"Instances") &amp; ":" &amp; ADDRESS(43+3,FS$2+1))),"min", MIN(INDIRECT(ADDRESS(43+3,FS$2+1,,,"Instances") &amp; ":" &amp; ADDRESS(43+3,FS$2+1))),"max", MAX(INDIRECT(ADDRESS(43+3,FS$2+1,,,"Instances") &amp; ":" &amp; ADDRESS(43+3,FS$2+1))),"diff", MAX(INDIRECT(ADDRESS(43+3,FS$2+1,,,"Instances") &amp; ":" &amp; ADDRESS(43+3,FS$2+1)))-MIN(INDIRECT(ADDRESS(43+3,FS$2+1,,,"Instances") &amp; ":" &amp; ADDRESS(43+3,FS$2+1))))</f>
        <v>0</v>
      </c>
      <c r="FT48">
        <f>IFERROR(SMALL(FS5:FS105,ROW()-ROW($FT$5)+1),"")</f>
        <v>0</v>
      </c>
      <c r="FV48">
        <f>IFERROR(SUM(FT5:FT48),"")</f>
        <v>0</v>
      </c>
      <c r="FW48" cm="1">
        <f t="array" ref="FW48">_xlfn.SWITCH(Charts!$B$3,"average", AVERAGE(INDIRECT(ADDRESS(43+3,FW$2+1,,,"Instances") &amp; ":" &amp; ADDRESS(43+3,FW$2+1))),"median", MEDIAN(INDIRECT(ADDRESS(43+3,FW$2+1,,,"Instances") &amp; ":" &amp; ADDRESS(43+3,FW$2+1))),"min", MIN(INDIRECT(ADDRESS(43+3,FW$2+1,,,"Instances") &amp; ":" &amp; ADDRESS(43+3,FW$2+1))),"max", MAX(INDIRECT(ADDRESS(43+3,FW$2+1,,,"Instances") &amp; ":" &amp; ADDRESS(43+3,FW$2+1))),"diff", MAX(INDIRECT(ADDRESS(43+3,FW$2+1,,,"Instances") &amp; ":" &amp; ADDRESS(43+3,FW$2+1)))-MIN(INDIRECT(ADDRESS(43+3,FW$2+1,,,"Instances") &amp; ":" &amp; ADDRESS(43+3,FW$2+1))))</f>
        <v>0</v>
      </c>
      <c r="FX48">
        <f>IFERROR(SMALL(FW5:FW105,ROW()-ROW($FX$5)+1),"")</f>
        <v>0</v>
      </c>
      <c r="FZ48">
        <f>IFERROR(SUM(FX5:FX48),"")</f>
        <v>0</v>
      </c>
      <c r="GA48" cm="1">
        <f t="array" ref="GA48">_xlfn.SWITCH(Charts!$B$3,"average", AVERAGE(INDIRECT(ADDRESS(43+3,GA$2+1,,,"Instances") &amp; ":" &amp; ADDRESS(43+3,GA$2+1))),"median", MEDIAN(INDIRECT(ADDRESS(43+3,GA$2+1,,,"Instances") &amp; ":" &amp; ADDRESS(43+3,GA$2+1))),"min", MIN(INDIRECT(ADDRESS(43+3,GA$2+1,,,"Instances") &amp; ":" &amp; ADDRESS(43+3,GA$2+1))),"max", MAX(INDIRECT(ADDRESS(43+3,GA$2+1,,,"Instances") &amp; ":" &amp; ADDRESS(43+3,GA$2+1))),"diff", MAX(INDIRECT(ADDRESS(43+3,GA$2+1,,,"Instances") &amp; ":" &amp; ADDRESS(43+3,GA$2+1)))-MIN(INDIRECT(ADDRESS(43+3,GA$2+1,,,"Instances") &amp; ":" &amp; ADDRESS(43+3,GA$2+1))))</f>
        <v>0</v>
      </c>
      <c r="GB48">
        <f>IFERROR(SMALL(GA5:GA105,ROW()-ROW($GB$5)+1),"")</f>
        <v>0</v>
      </c>
      <c r="GD48">
        <f>IFERROR(SUM(GB5:GB48),"")</f>
        <v>0</v>
      </c>
      <c r="GE48" cm="1">
        <f t="array" ref="GE48">_xlfn.SWITCH(Charts!$B$3,"average", AVERAGE(INDIRECT(ADDRESS(43+3,GE$2+1,,,"Instances") &amp; ":" &amp; ADDRESS(43+3,GE$2+1))),"median", MEDIAN(INDIRECT(ADDRESS(43+3,GE$2+1,,,"Instances") &amp; ":" &amp; ADDRESS(43+3,GE$2+1))),"min", MIN(INDIRECT(ADDRESS(43+3,GE$2+1,,,"Instances") &amp; ":" &amp; ADDRESS(43+3,GE$2+1))),"max", MAX(INDIRECT(ADDRESS(43+3,GE$2+1,,,"Instances") &amp; ":" &amp; ADDRESS(43+3,GE$2+1))),"diff", MAX(INDIRECT(ADDRESS(43+3,GE$2+1,,,"Instances") &amp; ":" &amp; ADDRESS(43+3,GE$2+1)))-MIN(INDIRECT(ADDRESS(43+3,GE$2+1,,,"Instances") &amp; ":" &amp; ADDRESS(43+3,GE$2+1))))</f>
        <v>0</v>
      </c>
      <c r="GF48">
        <f>IFERROR(SMALL(GE5:GE105,ROW()-ROW($GF$5)+1),"")</f>
        <v>0</v>
      </c>
      <c r="GH48">
        <f>IFERROR(SUM(GF5:GF48),"")</f>
        <v>0</v>
      </c>
      <c r="GI48" cm="1">
        <f t="array" ref="GI48">_xlfn.SWITCH(Charts!$B$3,"average", AVERAGE(INDIRECT(ADDRESS(43+3,GI$2+1,,,"Instances") &amp; ":" &amp; ADDRESS(43+3,GI$2+1))),"median", MEDIAN(INDIRECT(ADDRESS(43+3,GI$2+1,,,"Instances") &amp; ":" &amp; ADDRESS(43+3,GI$2+1))),"min", MIN(INDIRECT(ADDRESS(43+3,GI$2+1,,,"Instances") &amp; ":" &amp; ADDRESS(43+3,GI$2+1))),"max", MAX(INDIRECT(ADDRESS(43+3,GI$2+1,,,"Instances") &amp; ":" &amp; ADDRESS(43+3,GI$2+1))),"diff", MAX(INDIRECT(ADDRESS(43+3,GI$2+1,,,"Instances") &amp; ":" &amp; ADDRESS(43+3,GI$2+1)))-MIN(INDIRECT(ADDRESS(43+3,GI$2+1,,,"Instances") &amp; ":" &amp; ADDRESS(43+3,GI$2+1))))</f>
        <v>0</v>
      </c>
      <c r="GJ48">
        <f>IFERROR(SMALL(GI5:GI105,ROW()-ROW($GJ$5)+1),"")</f>
        <v>0</v>
      </c>
      <c r="GL48">
        <f>IFERROR(SUM(GJ5:GJ48),"")</f>
        <v>0</v>
      </c>
      <c r="GM48" cm="1">
        <f t="array" ref="GM48">_xlfn.SWITCH(Charts!$B$3,"average", AVERAGE(INDIRECT(ADDRESS(43+3,GM$2+1,,,"Instances") &amp; ":" &amp; ADDRESS(43+3,GM$2+1))),"median", MEDIAN(INDIRECT(ADDRESS(43+3,GM$2+1,,,"Instances") &amp; ":" &amp; ADDRESS(43+3,GM$2+1))),"min", MIN(INDIRECT(ADDRESS(43+3,GM$2+1,,,"Instances") &amp; ":" &amp; ADDRESS(43+3,GM$2+1))),"max", MAX(INDIRECT(ADDRESS(43+3,GM$2+1,,,"Instances") &amp; ":" &amp; ADDRESS(43+3,GM$2+1))),"diff", MAX(INDIRECT(ADDRESS(43+3,GM$2+1,,,"Instances") &amp; ":" &amp; ADDRESS(43+3,GM$2+1)))-MIN(INDIRECT(ADDRESS(43+3,GM$2+1,,,"Instances") &amp; ":" &amp; ADDRESS(43+3,GM$2+1))))</f>
        <v>0</v>
      </c>
      <c r="GN48">
        <f>IFERROR(SMALL(GM5:GM105,ROW()-ROW($GN$5)+1),"")</f>
        <v>0</v>
      </c>
      <c r="GP48">
        <f>IFERROR(SUM(GN5:GN48),"")</f>
        <v>0</v>
      </c>
      <c r="GQ48" cm="1">
        <f t="array" ref="GQ48">_xlfn.SWITCH(Charts!$B$3,"average", AVERAGE(INDIRECT(ADDRESS(43+3,GQ$2+1,,,"Instances") &amp; ":" &amp; ADDRESS(43+3,GQ$2+1))),"median", MEDIAN(INDIRECT(ADDRESS(43+3,GQ$2+1,,,"Instances") &amp; ":" &amp; ADDRESS(43+3,GQ$2+1))),"min", MIN(INDIRECT(ADDRESS(43+3,GQ$2+1,,,"Instances") &amp; ":" &amp; ADDRESS(43+3,GQ$2+1))),"max", MAX(INDIRECT(ADDRESS(43+3,GQ$2+1,,,"Instances") &amp; ":" &amp; ADDRESS(43+3,GQ$2+1))),"diff", MAX(INDIRECT(ADDRESS(43+3,GQ$2+1,,,"Instances") &amp; ":" &amp; ADDRESS(43+3,GQ$2+1)))-MIN(INDIRECT(ADDRESS(43+3,GQ$2+1,,,"Instances") &amp; ":" &amp; ADDRESS(43+3,GQ$2+1))))</f>
        <v>0</v>
      </c>
      <c r="GR48">
        <f>IFERROR(SMALL(GQ5:GQ105,ROW()-ROW($GR$5)+1),"")</f>
        <v>0</v>
      </c>
      <c r="GT48">
        <f>IFERROR(SUM(GR5:GR48),"")</f>
        <v>0</v>
      </c>
      <c r="GU48" cm="1">
        <f t="array" ref="GU48">_xlfn.SWITCH(Charts!$B$3,"average", AVERAGE(INDIRECT(ADDRESS(43+3,GU$2+1,,,"Instances") &amp; ":" &amp; ADDRESS(43+3,GU$2+1))),"median", MEDIAN(INDIRECT(ADDRESS(43+3,GU$2+1,,,"Instances") &amp; ":" &amp; ADDRESS(43+3,GU$2+1))),"min", MIN(INDIRECT(ADDRESS(43+3,GU$2+1,,,"Instances") &amp; ":" &amp; ADDRESS(43+3,GU$2+1))),"max", MAX(INDIRECT(ADDRESS(43+3,GU$2+1,,,"Instances") &amp; ":" &amp; ADDRESS(43+3,GU$2+1))),"diff", MAX(INDIRECT(ADDRESS(43+3,GU$2+1,,,"Instances") &amp; ":" &amp; ADDRESS(43+3,GU$2+1)))-MIN(INDIRECT(ADDRESS(43+3,GU$2+1,,,"Instances") &amp; ":" &amp; ADDRESS(43+3,GU$2+1))))</f>
        <v>0</v>
      </c>
      <c r="GV48">
        <f>IFERROR(SMALL(GU5:GU105,ROW()-ROW($GV$5)+1),"")</f>
        <v>0</v>
      </c>
      <c r="GX48">
        <f>IFERROR(SUM(GV5:GV48),"")</f>
        <v>0</v>
      </c>
      <c r="GY48" cm="1">
        <f t="array" ref="GY48">_xlfn.SWITCH(Charts!$B$3,"average", AVERAGE(INDIRECT(ADDRESS(43+3,GY$2+1,,,"Instances") &amp; ":" &amp; ADDRESS(43+3,GY$2+1))),"median", MEDIAN(INDIRECT(ADDRESS(43+3,GY$2+1,,,"Instances") &amp; ":" &amp; ADDRESS(43+3,GY$2+1))),"min", MIN(INDIRECT(ADDRESS(43+3,GY$2+1,,,"Instances") &amp; ":" &amp; ADDRESS(43+3,GY$2+1))),"max", MAX(INDIRECT(ADDRESS(43+3,GY$2+1,,,"Instances") &amp; ":" &amp; ADDRESS(43+3,GY$2+1))),"diff", MAX(INDIRECT(ADDRESS(43+3,GY$2+1,,,"Instances") &amp; ":" &amp; ADDRESS(43+3,GY$2+1)))-MIN(INDIRECT(ADDRESS(43+3,GY$2+1,,,"Instances") &amp; ":" &amp; ADDRESS(43+3,GY$2+1))))</f>
        <v>0</v>
      </c>
      <c r="GZ48">
        <f>IFERROR(SMALL(GY5:GY105,ROW()-ROW($GZ$5)+1),"")</f>
        <v>0</v>
      </c>
      <c r="HB48">
        <f>IFERROR(SUM(GZ5:GZ48),"")</f>
        <v>0</v>
      </c>
      <c r="HC48" cm="1">
        <f t="array" ref="HC48">_xlfn.SWITCH(Charts!$B$3,"average", AVERAGE(INDIRECT(ADDRESS(43+3,HC$2+1,,,"Instances") &amp; ":" &amp; ADDRESS(43+3,HC$2+1))),"median", MEDIAN(INDIRECT(ADDRESS(43+3,HC$2+1,,,"Instances") &amp; ":" &amp; ADDRESS(43+3,HC$2+1))),"min", MIN(INDIRECT(ADDRESS(43+3,HC$2+1,,,"Instances") &amp; ":" &amp; ADDRESS(43+3,HC$2+1))),"max", MAX(INDIRECT(ADDRESS(43+3,HC$2+1,,,"Instances") &amp; ":" &amp; ADDRESS(43+3,HC$2+1))),"diff", MAX(INDIRECT(ADDRESS(43+3,HC$2+1,,,"Instances") &amp; ":" &amp; ADDRESS(43+3,HC$2+1)))-MIN(INDIRECT(ADDRESS(43+3,HC$2+1,,,"Instances") &amp; ":" &amp; ADDRESS(43+3,HC$2+1))))</f>
        <v>0</v>
      </c>
      <c r="HD48">
        <f>IFERROR(SMALL(HC5:HC105,ROW()-ROW($HD$5)+1),"")</f>
        <v>0</v>
      </c>
      <c r="HF48">
        <f>IFERROR(SUM(HD5:HD48),"")</f>
        <v>0</v>
      </c>
      <c r="HI48">
        <f>IF(Charts!$B$3="none",E560,IF(DG560="",NA(),DG560))</f>
        <v>0</v>
      </c>
      <c r="HJ48">
        <f>IF(Charts!$B$3="none",F560,IF(DH560="",NA(),DH560))</f>
        <v>0</v>
      </c>
      <c r="HK48">
        <f>IF(Charts!$B$3="none",G560,IF(DI560="",NA(),DI560))</f>
        <v>0</v>
      </c>
      <c r="HL48">
        <f>IF(Charts!$B$3="none",H560,IF(DJ560="",NA(),DJ560))</f>
        <v>0</v>
      </c>
      <c r="HM48">
        <f>IF(Charts!$B$3="none",I560,IF(DK560="",NA(),DK560))</f>
        <v>0</v>
      </c>
      <c r="HN48">
        <f>IF(Charts!$B$3="none",J560,IF(DL560="",NA(),DL560))</f>
        <v>0</v>
      </c>
      <c r="HO48">
        <f>IF(Charts!$B$3="none",K560,IF(DM560="",NA(),DM560))</f>
        <v>0</v>
      </c>
      <c r="HP48">
        <f>IF(Charts!$B$3="none",L560,IF(DN560="",NA(),DN560))</f>
        <v>0</v>
      </c>
      <c r="HQ48">
        <f>IF(Charts!$B$3="none",M560,IF(DO560="",NA(),DO560))</f>
        <v>0</v>
      </c>
      <c r="HR48">
        <f>IF(Charts!$B$3="none",N560,IF(DP560="",NA(),DP560))</f>
        <v>0</v>
      </c>
      <c r="HS48">
        <f>IF(Charts!$B$3="none",O560,IF(DQ560="",NA(),DQ560))</f>
        <v>0</v>
      </c>
      <c r="HT48">
        <f>IF(Charts!$B$3="none",P560,IF(DR560="",NA(),DR560))</f>
        <v>0</v>
      </c>
      <c r="HU48">
        <f>IF(Charts!$B$3="none",Q560,IF(DS560="",NA(),DS560))</f>
        <v>0</v>
      </c>
      <c r="HV48">
        <f>IF(Charts!$B$3="none",R560,IF(DT560="",NA(),DT560))</f>
        <v>0</v>
      </c>
      <c r="HW48">
        <f>IF(Charts!$B$3="none",S560,IF(DU560="",NA(),DU560))</f>
        <v>0</v>
      </c>
      <c r="HX48">
        <f>IF(Charts!$B$3="none",T560,IF(DV560="",NA(),DV560))</f>
        <v>0</v>
      </c>
      <c r="HY48">
        <f>IF(Charts!$B$3="none",U560,IF(DW560="",NA(),DW560))</f>
        <v>0</v>
      </c>
      <c r="HZ48">
        <f>IF(Charts!$B$3="none",V560,IF(DX560="",NA(),DX560))</f>
        <v>0</v>
      </c>
      <c r="IA48">
        <f>IF(Charts!$B$3="none",W560,IF(DY560="",NA(),DY560))</f>
        <v>0</v>
      </c>
      <c r="IB48">
        <f>IF(Charts!$B$3="none",X560,IF(DZ560="",NA(),DZ560))</f>
        <v>0</v>
      </c>
      <c r="IC48">
        <f>IF(Charts!$B$3="none",Y560,IF(EA560="",NA(),EA560))</f>
        <v>0</v>
      </c>
      <c r="ID48">
        <f>IF(Charts!$B$3="none",Z560,IF(EB560="",NA(),EB560))</f>
        <v>0</v>
      </c>
      <c r="IE48">
        <f>IF(Charts!$B$3="none",AA560,IF(EC560="",NA(),EC560))</f>
        <v>0</v>
      </c>
      <c r="IF48">
        <f>IF(Charts!$B$3="none",AB560,IF(ED560="",NA(),ED560))</f>
        <v>0</v>
      </c>
      <c r="IG48">
        <f>IF(Charts!$B$3="none",AC560,IF(EE560="",NA(),EE560))</f>
        <v>0</v>
      </c>
      <c r="IH48">
        <f>IF(Charts!$B$3="none",AD560,IF(EF560="",NA(),EF560))</f>
        <v>0</v>
      </c>
      <c r="II48">
        <f>IF(Charts!$B$3="none",AE560,IF(EG560="",NA(),EG560))</f>
        <v>0</v>
      </c>
      <c r="IJ48">
        <f>IF(Charts!$B$3="none",AF560,IF(EH560="",NA(),EH560))</f>
        <v>0</v>
      </c>
      <c r="IK48">
        <f>IF(Charts!$B$3="none",AG560,IF(EI560="",NA(),EI560))</f>
        <v>0</v>
      </c>
      <c r="IL48">
        <f>IF(Charts!$B$3="none",AH560,IF(EJ560="",NA(),EJ560))</f>
        <v>0</v>
      </c>
      <c r="IM48">
        <f>IF(Charts!$B$3="none",AI560,IF(EK560="",NA(),EK560))</f>
        <v>0</v>
      </c>
      <c r="IN48">
        <f>IF(Charts!$B$3="none",AJ560,IF(EL560="",NA(),EL560))</f>
        <v>0</v>
      </c>
      <c r="IO48">
        <f>IF(Charts!$B$3="none",AK560,IF(EM560="",NA(),EM560))</f>
        <v>0</v>
      </c>
      <c r="IP48">
        <f>IF(Charts!$B$3="none",AL560,IF(EN560="",NA(),EN560))</f>
        <v>0</v>
      </c>
      <c r="IQ48">
        <f>IF(Charts!$B$3="none",AM560,IF(EO560="",NA(),EO560))</f>
        <v>0</v>
      </c>
      <c r="IR48">
        <f>IF(Charts!$B$3="none",AN560,IF(EP560="",NA(),EP560))</f>
        <v>0</v>
      </c>
      <c r="IS48">
        <f>IF(Charts!$B$3="none",AO560,IF(EQ560="",NA(),EQ560))</f>
        <v>0</v>
      </c>
      <c r="IT48">
        <f>IF(Charts!$B$3="none",AP560,IF(ER560="",NA(),ER560))</f>
        <v>0</v>
      </c>
      <c r="IU48">
        <f>IF(Charts!$B$3="none",AQ560,IF(ES560="",NA(),ES560))</f>
        <v>0</v>
      </c>
      <c r="IV48">
        <f>IF(Charts!$B$3="none",AR560,IF(ET560="",NA(),ET560))</f>
        <v>0</v>
      </c>
      <c r="IW48">
        <f>IF(Charts!$B$3="none",AS560,IF(EU560="",NA(),EU560))</f>
        <v>0</v>
      </c>
      <c r="IX48">
        <f>IF(Charts!$B$3="none",AT560,IF(EV560="",NA(),EV560))</f>
        <v>0</v>
      </c>
      <c r="IY48">
        <f>IF(Charts!$B$3="none",AU560,IF(EW560="",NA(),EW560))</f>
        <v>0</v>
      </c>
      <c r="IZ48">
        <f>IF(Charts!$B$3="none",AV560,IF(EX560="",NA(),EX560))</f>
        <v>0</v>
      </c>
      <c r="JA48">
        <f>IF(Charts!$B$3="none",AW560,IF(EY560="",NA(),EY560))</f>
        <v>0</v>
      </c>
      <c r="JB48">
        <f>IF(Charts!$B$3="none",AX560,IF(EZ560="",NA(),EZ560))</f>
        <v>0</v>
      </c>
      <c r="JC48">
        <f>IF(Charts!$B$3="none",AY560,IF(FA560="",NA(),FA560))</f>
        <v>0</v>
      </c>
      <c r="JD48">
        <f>IF(Charts!$B$3="none",AZ560,IF(FB560="",NA(),FB560))</f>
        <v>0</v>
      </c>
      <c r="JE48">
        <f>IF(Charts!$B$3="none",BA560,IF(FC560="",NA(),FC560))</f>
        <v>0</v>
      </c>
      <c r="JF48">
        <f>IF(Charts!$B$3="none",BB560,IF(FD560="",NA(),FD560))</f>
        <v>0</v>
      </c>
      <c r="JG48">
        <f>IF(Charts!$B$3="none",BC560,IF(FE560="",NA(),FE560))</f>
        <v>0</v>
      </c>
      <c r="JH48">
        <f>IF(Charts!$B$3="none",BD560,IF(FF560="",NA(),FF560))</f>
        <v>0</v>
      </c>
      <c r="JI48">
        <f>IF(Charts!$B$3="none",BE560,IF(FG560="",NA(),FG560))</f>
        <v>0</v>
      </c>
      <c r="JJ48">
        <f>IF(Charts!$B$3="none",BF560,IF(FH560="",NA(),FH560))</f>
        <v>0</v>
      </c>
      <c r="JK48">
        <f>IF(Charts!$B$3="none",BG560,IF(FI560="",NA(),FI560))</f>
        <v>0</v>
      </c>
      <c r="JL48">
        <f>IF(Charts!$B$3="none",BH560,IF(FJ560="",NA(),FJ560))</f>
        <v>0</v>
      </c>
      <c r="JM48">
        <f>IF(Charts!$B$3="none",BI560,IF(FK560="",NA(),FK560))</f>
        <v>0</v>
      </c>
      <c r="JN48">
        <f>IF(Charts!$B$3="none",BJ560,IF(FL560="",NA(),FL560))</f>
        <v>0</v>
      </c>
      <c r="JO48">
        <f>IF(Charts!$B$3="none",BK560,IF(FM560="",NA(),FM560))</f>
        <v>0</v>
      </c>
      <c r="JP48">
        <f>IF(Charts!$B$3="none",BL560,IF(FN560="",NA(),FN560))</f>
        <v>0</v>
      </c>
      <c r="JQ48">
        <f>IF(Charts!$B$3="none",BM560,IF(FO560="",NA(),FO560))</f>
        <v>0</v>
      </c>
      <c r="JR48">
        <f>IF(Charts!$B$3="none",BN560,IF(FP560="",NA(),FP560))</f>
        <v>0</v>
      </c>
      <c r="JS48">
        <f>IF(Charts!$B$3="none",BO560,IF(FQ560="",NA(),FQ560))</f>
        <v>0</v>
      </c>
      <c r="JT48">
        <f>IF(Charts!$B$3="none",BP560,IF(FR560="",NA(),FR560))</f>
        <v>0</v>
      </c>
      <c r="JU48">
        <f>IF(Charts!$B$3="none",BQ560,IF(FS560="",NA(),FS560))</f>
        <v>0</v>
      </c>
      <c r="JV48">
        <f>IF(Charts!$B$3="none",BR560,IF(FT560="",NA(),FT560))</f>
        <v>0</v>
      </c>
      <c r="JW48">
        <f>IF(Charts!$B$3="none",BS560,IF(FU560="",NA(),FU560))</f>
        <v>0</v>
      </c>
      <c r="JX48">
        <f>IF(Charts!$B$3="none",BT560,IF(FV560="",NA(),FV560))</f>
        <v>0</v>
      </c>
      <c r="JY48">
        <f>IF(Charts!$B$3="none",BU560,IF(FW560="",NA(),FW560))</f>
        <v>0</v>
      </c>
      <c r="JZ48">
        <f>IF(Charts!$B$3="none",BV560,IF(FX560="",NA(),FX560))</f>
        <v>0</v>
      </c>
      <c r="KA48">
        <f>IF(Charts!$B$3="none",BW560,IF(FY560="",NA(),FY560))</f>
        <v>0</v>
      </c>
      <c r="KB48">
        <f>IF(Charts!$B$3="none",BX560,IF(FZ560="",NA(),FZ560))</f>
        <v>0</v>
      </c>
      <c r="KC48">
        <f>IF(Charts!$B$3="none",BY560,IF(GA560="",NA(),GA560))</f>
        <v>0</v>
      </c>
      <c r="KD48">
        <f>IF(Charts!$B$3="none",BZ560,IF(GB560="",NA(),GB560))</f>
        <v>0</v>
      </c>
      <c r="KE48">
        <f>IF(Charts!$B$3="none",CA560,IF(GC560="",NA(),GC560))</f>
        <v>0</v>
      </c>
      <c r="KF48">
        <f>IF(Charts!$B$3="none",CB560,IF(GD560="",NA(),GD560))</f>
        <v>0</v>
      </c>
      <c r="KG48">
        <f>IF(Charts!$B$3="none",CC560,IF(GE560="",NA(),GE560))</f>
        <v>0</v>
      </c>
      <c r="KH48">
        <f>IF(Charts!$B$3="none",CD560,IF(GF560="",NA(),GF560))</f>
        <v>0</v>
      </c>
      <c r="KI48">
        <f>IF(Charts!$B$3="none",CE560,IF(GG560="",NA(),GG560))</f>
        <v>0</v>
      </c>
      <c r="KJ48">
        <f>IF(Charts!$B$3="none",CF560,IF(GH560="",NA(),GH560))</f>
        <v>0</v>
      </c>
      <c r="KK48">
        <f>IF(Charts!$B$3="none",CG560,IF(GI560="",NA(),GI560))</f>
        <v>0</v>
      </c>
      <c r="KL48">
        <f>IF(Charts!$B$3="none",CH560,IF(GJ560="",NA(),GJ560))</f>
        <v>0</v>
      </c>
      <c r="KM48">
        <f>IF(Charts!$B$3="none",CI560,IF(GK560="",NA(),GK560))</f>
        <v>0</v>
      </c>
      <c r="KN48">
        <f>IF(Charts!$B$3="none",CJ560,IF(GL560="",NA(),GL560))</f>
        <v>0</v>
      </c>
      <c r="KO48">
        <f>IF(Charts!$B$3="none",CK560,IF(GM560="",NA(),GM560))</f>
        <v>0</v>
      </c>
      <c r="KP48">
        <f>IF(Charts!$B$3="none",CL560,IF(GN560="",NA(),GN560))</f>
        <v>0</v>
      </c>
      <c r="KQ48">
        <f>IF(Charts!$B$3="none",CM560,IF(GO560="",NA(),GO560))</f>
        <v>0</v>
      </c>
      <c r="KR48">
        <f>IF(Charts!$B$3="none",CN560,IF(GP560="",NA(),GP560))</f>
        <v>0</v>
      </c>
      <c r="KS48">
        <f>IF(Charts!$B$3="none",CO560,IF(GQ560="",NA(),GQ560))</f>
        <v>0</v>
      </c>
      <c r="KT48">
        <f>IF(Charts!$B$3="none",CP560,IF(GR560="",NA(),GR560))</f>
        <v>0</v>
      </c>
      <c r="KU48">
        <f>IF(Charts!$B$3="none",CQ560,IF(GS560="",NA(),GS560))</f>
        <v>0</v>
      </c>
      <c r="KV48">
        <f>IF(Charts!$B$3="none",CR560,IF(GT560="",NA(),GT560))</f>
        <v>0</v>
      </c>
      <c r="KW48">
        <f>IF(Charts!$B$3="none",CS560,IF(GU560="",NA(),GU560))</f>
        <v>0</v>
      </c>
      <c r="KX48">
        <f>IF(Charts!$B$3="none",CT560,IF(GV560="",NA(),GV560))</f>
        <v>0</v>
      </c>
      <c r="KY48">
        <f>IF(Charts!$B$3="none",CU560,IF(GW560="",NA(),GW560))</f>
        <v>0</v>
      </c>
      <c r="KZ48">
        <f>IF(Charts!$B$3="none",CV560,IF(GX560="",NA(),GX560))</f>
        <v>0</v>
      </c>
      <c r="LA48">
        <f>IF(Charts!$B$3="none",CW560,IF(GY560="",NA(),GY560))</f>
        <v>0</v>
      </c>
      <c r="LB48">
        <f>IF(Charts!$B$3="none",CX560,IF(GZ560="",NA(),GZ560))</f>
        <v>0</v>
      </c>
      <c r="LC48">
        <f>IF(Charts!$B$3="none",CY560,IF(HA560="",NA(),HA560))</f>
        <v>0</v>
      </c>
      <c r="LD48">
        <f>IF(Charts!$B$3="none",CZ560,IF(HB560="",NA(),HB560))</f>
        <v>0</v>
      </c>
      <c r="LE48">
        <f>IF(Charts!$B$3="none",DA560,IF(HC560="",NA(),HC560))</f>
        <v>0</v>
      </c>
      <c r="LF48">
        <f>IF(Charts!$B$3="none",DB560,IF(HD560="",NA(),HD560))</f>
        <v>0</v>
      </c>
      <c r="LG48">
        <f>IF(Charts!$B$3="none",DC560,IF(HE560="",NA(),HE560))</f>
        <v>0</v>
      </c>
      <c r="LH48">
        <f>IF(Charts!$B$3="none",DD560,IF(HF560="",NA(),HF560))</f>
        <v>0</v>
      </c>
    </row>
    <row r="49" spans="4:320">
      <c r="D49">
        <v>45</v>
      </c>
      <c r="E49">
        <f>IF(INDIRECT(ADDRESS($D49+2,E$2+1,,,"Instances"))="","",INDIRECT(ADDRESS($D49+2,E$2+1,,,"Instances")))</f>
        <v>0</v>
      </c>
      <c r="F49">
        <f>IFERROR(SMALL(E5:E105,ROW()-ROW($F$5)+1),"")</f>
        <v>0</v>
      </c>
      <c r="H49">
        <f>IFERROR(SUM(F5:F49),"")</f>
        <v>0</v>
      </c>
      <c r="I49">
        <f>IF(INDIRECT(ADDRESS($D49+2,I$2+1,,,"Instances"))="","",INDIRECT(ADDRESS($D49+2,I$2+1,,,"Instances")))</f>
        <v>0</v>
      </c>
      <c r="J49">
        <f>IFERROR(SMALL(I5:I105,ROW()-ROW($J$5)+1),"")</f>
        <v>0</v>
      </c>
      <c r="L49">
        <f>IFERROR(SUM(J5:J49),"")</f>
        <v>0</v>
      </c>
      <c r="M49">
        <f>IF(INDIRECT(ADDRESS($D49+2,M$2+1,,,"Instances"))="","",INDIRECT(ADDRESS($D49+2,M$2+1,,,"Instances")))</f>
        <v>0</v>
      </c>
      <c r="N49">
        <f>IFERROR(SMALL(M5:M105,ROW()-ROW($N$5)+1),"")</f>
        <v>0</v>
      </c>
      <c r="P49">
        <f>IFERROR(SUM(N5:N49),"")</f>
        <v>0</v>
      </c>
      <c r="Q49">
        <f>IF(INDIRECT(ADDRESS($D49+2,Q$2+1,,,"Instances"))="","",INDIRECT(ADDRESS($D49+2,Q$2+1,,,"Instances")))</f>
        <v>0</v>
      </c>
      <c r="R49">
        <f>IFERROR(SMALL(Q5:Q105,ROW()-ROW($R$5)+1),"")</f>
        <v>0</v>
      </c>
      <c r="T49">
        <f>IFERROR(SUM(R5:R49),"")</f>
        <v>0</v>
      </c>
      <c r="U49">
        <f>IF(INDIRECT(ADDRESS($D49+2,U$2+1,,,"Instances"))="","",INDIRECT(ADDRESS($D49+2,U$2+1,,,"Instances")))</f>
        <v>0</v>
      </c>
      <c r="V49">
        <f>IFERROR(SMALL(U5:U105,ROW()-ROW($V$5)+1),"")</f>
        <v>0</v>
      </c>
      <c r="X49">
        <f>IFERROR(SUM(V5:V49),"")</f>
        <v>0</v>
      </c>
      <c r="Y49">
        <f>IF(INDIRECT(ADDRESS($D49+2,Y$2+1,,,"Instances"))="","",INDIRECT(ADDRESS($D49+2,Y$2+1,,,"Instances")))</f>
        <v>0</v>
      </c>
      <c r="Z49">
        <f>IFERROR(SMALL(Y5:Y105,ROW()-ROW($Z$5)+1),"")</f>
        <v>0</v>
      </c>
      <c r="AB49">
        <f>IFERROR(SUM(Z5:Z49),"")</f>
        <v>0</v>
      </c>
      <c r="AC49">
        <f>IF(INDIRECT(ADDRESS($D49+2,AC$2+1,,,"Instances"))="","",INDIRECT(ADDRESS($D49+2,AC$2+1,,,"Instances")))</f>
        <v>0</v>
      </c>
      <c r="AD49">
        <f>IFERROR(SMALL(AC5:AC105,ROW()-ROW($AD$5)+1),"")</f>
        <v>0</v>
      </c>
      <c r="AF49">
        <f>IFERROR(SUM(AD5:AD49),"")</f>
        <v>0</v>
      </c>
      <c r="AG49">
        <f>IF(INDIRECT(ADDRESS($D49+2,AG$2+1,,,"Instances"))="","",INDIRECT(ADDRESS($D49+2,AG$2+1,,,"Instances")))</f>
        <v>0</v>
      </c>
      <c r="AH49">
        <f>IFERROR(SMALL(AG5:AG105,ROW()-ROW($AH$5)+1),"")</f>
        <v>0</v>
      </c>
      <c r="AJ49">
        <f>IFERROR(SUM(AH5:AH49),"")</f>
        <v>0</v>
      </c>
      <c r="AK49">
        <f>IF(INDIRECT(ADDRESS($D49+2,AK$2+1,,,"Instances"))="","",INDIRECT(ADDRESS($D49+2,AK$2+1,,,"Instances")))</f>
        <v>0</v>
      </c>
      <c r="AL49">
        <f>IFERROR(SMALL(AK5:AK105,ROW()-ROW($AL$5)+1),"")</f>
        <v>0</v>
      </c>
      <c r="AN49">
        <f>IFERROR(SUM(AL5:AL49),"")</f>
        <v>0</v>
      </c>
      <c r="AO49">
        <f>IF(INDIRECT(ADDRESS($D49+2,AO$2+1,,,"Instances"))="","",INDIRECT(ADDRESS($D49+2,AO$2+1,,,"Instances")))</f>
        <v>0</v>
      </c>
      <c r="AP49">
        <f>IFERROR(SMALL(AO5:AO105,ROW()-ROW($AP$5)+1),"")</f>
        <v>0</v>
      </c>
      <c r="AR49">
        <f>IFERROR(SUM(AP5:AP49),"")</f>
        <v>0</v>
      </c>
      <c r="AS49">
        <f>IF(INDIRECT(ADDRESS($D49+2,AS$2+1,,,"Instances"))="","",INDIRECT(ADDRESS($D49+2,AS$2+1,,,"Instances")))</f>
        <v>0</v>
      </c>
      <c r="AT49">
        <f>IFERROR(SMALL(AS5:AS105,ROW()-ROW($AT$5)+1),"")</f>
        <v>0</v>
      </c>
      <c r="AV49">
        <f>IFERROR(SUM(AT5:AT49),"")</f>
        <v>0</v>
      </c>
      <c r="AW49">
        <f>IF(INDIRECT(ADDRESS($D49+2,AW$2+1,,,"Instances"))="","",INDIRECT(ADDRESS($D49+2,AW$2+1,,,"Instances")))</f>
        <v>0</v>
      </c>
      <c r="AX49">
        <f>IFERROR(SMALL(AW5:AW105,ROW()-ROW($AX$5)+1),"")</f>
        <v>0</v>
      </c>
      <c r="AZ49">
        <f>IFERROR(SUM(AX5:AX49),"")</f>
        <v>0</v>
      </c>
      <c r="BA49">
        <f>IF(INDIRECT(ADDRESS($D49+2,BA$2+1,,,"Instances"))="","",INDIRECT(ADDRESS($D49+2,BA$2+1,,,"Instances")))</f>
        <v>0</v>
      </c>
      <c r="BB49">
        <f>IFERROR(SMALL(BA5:BA105,ROW()-ROW($BB$5)+1),"")</f>
        <v>0</v>
      </c>
      <c r="BD49">
        <f>IFERROR(SUM(BB5:BB49),"")</f>
        <v>0</v>
      </c>
      <c r="BE49">
        <f>IF(INDIRECT(ADDRESS($D49+2,BE$2+1,,,"Instances"))="","",INDIRECT(ADDRESS($D49+2,BE$2+1,,,"Instances")))</f>
        <v>0</v>
      </c>
      <c r="BF49">
        <f>IFERROR(SMALL(BE5:BE105,ROW()-ROW($BF$5)+1),"")</f>
        <v>0</v>
      </c>
      <c r="BH49">
        <f>IFERROR(SUM(BF5:BF49),"")</f>
        <v>0</v>
      </c>
      <c r="BI49">
        <f>IF(INDIRECT(ADDRESS($D49+2,BI$2+1,,,"Instances"))="","",INDIRECT(ADDRESS($D49+2,BI$2+1,,,"Instances")))</f>
        <v>0</v>
      </c>
      <c r="BJ49">
        <f>IFERROR(SMALL(BI5:BI105,ROW()-ROW($BJ$5)+1),"")</f>
        <v>0</v>
      </c>
      <c r="BL49">
        <f>IFERROR(SUM(BJ5:BJ49),"")</f>
        <v>0</v>
      </c>
      <c r="BM49">
        <f>IF(INDIRECT(ADDRESS($D49+2,BM$2+1,,,"Instances"))="","",INDIRECT(ADDRESS($D49+2,BM$2+1,,,"Instances")))</f>
        <v>0</v>
      </c>
      <c r="BN49">
        <f>IFERROR(SMALL(BM5:BM105,ROW()-ROW($BN$5)+1),"")</f>
        <v>0</v>
      </c>
      <c r="BP49">
        <f>IFERROR(SUM(BN5:BN49),"")</f>
        <v>0</v>
      </c>
      <c r="BQ49">
        <f>IF(INDIRECT(ADDRESS($D49+2,BQ$2+1,,,"Instances"))="","",INDIRECT(ADDRESS($D49+2,BQ$2+1,,,"Instances")))</f>
        <v>0</v>
      </c>
      <c r="BR49">
        <f>IFERROR(SMALL(BQ5:BQ105,ROW()-ROW($BR$5)+1),"")</f>
        <v>0</v>
      </c>
      <c r="BT49">
        <f>IFERROR(SUM(BR5:BR49),"")</f>
        <v>0</v>
      </c>
      <c r="BU49">
        <f>IF(INDIRECT(ADDRESS($D49+2,BU$2+1,,,"Instances"))="","",INDIRECT(ADDRESS($D49+2,BU$2+1,,,"Instances")))</f>
        <v>0</v>
      </c>
      <c r="BV49">
        <f>IFERROR(SMALL(BU5:BU105,ROW()-ROW($BV$5)+1),"")</f>
        <v>0</v>
      </c>
      <c r="BX49">
        <f>IFERROR(SUM(BV5:BV49),"")</f>
        <v>0</v>
      </c>
      <c r="BY49">
        <f>IF(INDIRECT(ADDRESS($D49+2,BY$2+1,,,"Instances"))="","",INDIRECT(ADDRESS($D49+2,BY$2+1,,,"Instances")))</f>
        <v>0</v>
      </c>
      <c r="BZ49">
        <f>IFERROR(SMALL(BY5:BY105,ROW()-ROW($BZ$5)+1),"")</f>
        <v>0</v>
      </c>
      <c r="CB49">
        <f>IFERROR(SUM(BZ5:BZ49),"")</f>
        <v>0</v>
      </c>
      <c r="CC49">
        <f>IF(INDIRECT(ADDRESS($D49+2,CC$2+1,,,"Instances"))="","",INDIRECT(ADDRESS($D49+2,CC$2+1,,,"Instances")))</f>
        <v>0</v>
      </c>
      <c r="CD49">
        <f>IFERROR(SMALL(CC5:CC105,ROW()-ROW($CD$5)+1),"")</f>
        <v>0</v>
      </c>
      <c r="CF49">
        <f>IFERROR(SUM(CD5:CD49),"")</f>
        <v>0</v>
      </c>
      <c r="CG49">
        <f>IF(INDIRECT(ADDRESS($D49+2,CG$2+1,,,"Instances"))="","",INDIRECT(ADDRESS($D49+2,CG$2+1,,,"Instances")))</f>
        <v>0</v>
      </c>
      <c r="CH49">
        <f>IFERROR(SMALL(CG5:CG105,ROW()-ROW($CH$5)+1),"")</f>
        <v>0</v>
      </c>
      <c r="CJ49">
        <f>IFERROR(SUM(CH5:CH49),"")</f>
        <v>0</v>
      </c>
      <c r="CK49">
        <f>IF(INDIRECT(ADDRESS($D49+2,CK$2+1,,,"Instances"))="","",INDIRECT(ADDRESS($D49+2,CK$2+1,,,"Instances")))</f>
        <v>0</v>
      </c>
      <c r="CL49">
        <f>IFERROR(SMALL(CK5:CK105,ROW()-ROW($CL$5)+1),"")</f>
        <v>0</v>
      </c>
      <c r="CN49">
        <f>IFERROR(SUM(CL5:CL49),"")</f>
        <v>0</v>
      </c>
      <c r="CO49">
        <f>IF(INDIRECT(ADDRESS($D49+2,CO$2+1,,,"Instances"))="","",INDIRECT(ADDRESS($D49+2,CO$2+1,,,"Instances")))</f>
        <v>0</v>
      </c>
      <c r="CP49">
        <f>IFERROR(SMALL(CO5:CO105,ROW()-ROW($CP$5)+1),"")</f>
        <v>0</v>
      </c>
      <c r="CR49">
        <f>IFERROR(SUM(CP5:CP49),"")</f>
        <v>0</v>
      </c>
      <c r="CS49">
        <f>IF(INDIRECT(ADDRESS($D49+2,CS$2+1,,,"Instances"))="","",INDIRECT(ADDRESS($D49+2,CS$2+1,,,"Instances")))</f>
        <v>0</v>
      </c>
      <c r="CT49">
        <f>IFERROR(SMALL(CS5:CS105,ROW()-ROW($CT$5)+1),"")</f>
        <v>0</v>
      </c>
      <c r="CV49">
        <f>IFERROR(SUM(CT5:CT49),"")</f>
        <v>0</v>
      </c>
      <c r="CW49">
        <f>IF(INDIRECT(ADDRESS($D49+2,CW$2+1,,,"Instances"))="","",INDIRECT(ADDRESS($D49+2,CW$2+1,,,"Instances")))</f>
        <v>0</v>
      </c>
      <c r="CX49">
        <f>IFERROR(SMALL(CW5:CW105,ROW()-ROW($CX$5)+1),"")</f>
        <v>0</v>
      </c>
      <c r="CZ49">
        <f>IFERROR(SUM(CX5:CX49),"")</f>
        <v>0</v>
      </c>
      <c r="DA49">
        <f>IF(INDIRECT(ADDRESS($D49+2,DA$2+1,,,"Instances"))="","",INDIRECT(ADDRESS($D49+2,DA$2+1,,,"Instances")))</f>
        <v>0</v>
      </c>
      <c r="DB49">
        <f>IFERROR(SMALL(DA5:DA105,ROW()-ROW($DB$5)+1),"")</f>
        <v>0</v>
      </c>
      <c r="DD49">
        <f>IFERROR(SUM(DB5:DB49),"")</f>
        <v>0</v>
      </c>
      <c r="DF49">
        <v>45</v>
      </c>
      <c r="DG49" cm="1">
        <f t="array" ref="DG49">_xlfn.SWITCH(Charts!$B$3,"average", AVERAGE(INDIRECT(ADDRESS(44+3,DG$2+1,,,"Instances") &amp; ":" &amp; ADDRESS(44+3,DG$2+1))),"median", MEDIAN(INDIRECT(ADDRESS(44+3,DG$2+1,,,"Instances") &amp; ":" &amp; ADDRESS(44+3,DG$2+1))),"min", MIN(INDIRECT(ADDRESS(44+3,DG$2+1,,,"Instances") &amp; ":" &amp; ADDRESS(44+3,DG$2+1))),"max", MAX(INDIRECT(ADDRESS(44+3,DG$2+1,,,"Instances") &amp; ":" &amp; ADDRESS(44+3,DG$2+1))),"diff", MAX(INDIRECT(ADDRESS(44+3,DG$2+1,,,"Instances") &amp; ":" &amp; ADDRESS(44+3,DG$2+1)))-MIN(INDIRECT(ADDRESS(44+3,DG$2+1,,,"Instances") &amp; ":" &amp; ADDRESS(44+3,DG$2+1))))</f>
        <v>0</v>
      </c>
      <c r="DH49">
        <f>IFERROR(SMALL(DG5:DG105,ROW()-ROW($DH$5)+1),"")</f>
        <v>0</v>
      </c>
      <c r="DJ49">
        <f>IFERROR(SUM(DH5:DH49),"")</f>
        <v>0</v>
      </c>
      <c r="DK49" cm="1">
        <f t="array" ref="DK49">_xlfn.SWITCH(Charts!$B$3,"average", AVERAGE(INDIRECT(ADDRESS(44+3,DK$2+1,,,"Instances") &amp; ":" &amp; ADDRESS(44+3,DK$2+1))),"median", MEDIAN(INDIRECT(ADDRESS(44+3,DK$2+1,,,"Instances") &amp; ":" &amp; ADDRESS(44+3,DK$2+1))),"min", MIN(INDIRECT(ADDRESS(44+3,DK$2+1,,,"Instances") &amp; ":" &amp; ADDRESS(44+3,DK$2+1))),"max", MAX(INDIRECT(ADDRESS(44+3,DK$2+1,,,"Instances") &amp; ":" &amp; ADDRESS(44+3,DK$2+1))),"diff", MAX(INDIRECT(ADDRESS(44+3,DK$2+1,,,"Instances") &amp; ":" &amp; ADDRESS(44+3,DK$2+1)))-MIN(INDIRECT(ADDRESS(44+3,DK$2+1,,,"Instances") &amp; ":" &amp; ADDRESS(44+3,DK$2+1))))</f>
        <v>0</v>
      </c>
      <c r="DL49">
        <f>IFERROR(SMALL(DK5:DK105,ROW()-ROW($DL$5)+1),"")</f>
        <v>0</v>
      </c>
      <c r="DN49">
        <f>IFERROR(SUM(DL5:DL49),"")</f>
        <v>0</v>
      </c>
      <c r="DO49" cm="1">
        <f t="array" ref="DO49">_xlfn.SWITCH(Charts!$B$3,"average", AVERAGE(INDIRECT(ADDRESS(44+3,DO$2+1,,,"Instances") &amp; ":" &amp; ADDRESS(44+3,DO$2+1))),"median", MEDIAN(INDIRECT(ADDRESS(44+3,DO$2+1,,,"Instances") &amp; ":" &amp; ADDRESS(44+3,DO$2+1))),"min", MIN(INDIRECT(ADDRESS(44+3,DO$2+1,,,"Instances") &amp; ":" &amp; ADDRESS(44+3,DO$2+1))),"max", MAX(INDIRECT(ADDRESS(44+3,DO$2+1,,,"Instances") &amp; ":" &amp; ADDRESS(44+3,DO$2+1))),"diff", MAX(INDIRECT(ADDRESS(44+3,DO$2+1,,,"Instances") &amp; ":" &amp; ADDRESS(44+3,DO$2+1)))-MIN(INDIRECT(ADDRESS(44+3,DO$2+1,,,"Instances") &amp; ":" &amp; ADDRESS(44+3,DO$2+1))))</f>
        <v>0</v>
      </c>
      <c r="DP49">
        <f>IFERROR(SMALL(DO5:DO105,ROW()-ROW($DP$5)+1),"")</f>
        <v>0</v>
      </c>
      <c r="DR49">
        <f>IFERROR(SUM(DP5:DP49),"")</f>
        <v>0</v>
      </c>
      <c r="DS49" cm="1">
        <f t="array" ref="DS49">_xlfn.SWITCH(Charts!$B$3,"average", AVERAGE(INDIRECT(ADDRESS(44+3,DS$2+1,,,"Instances") &amp; ":" &amp; ADDRESS(44+3,DS$2+1))),"median", MEDIAN(INDIRECT(ADDRESS(44+3,DS$2+1,,,"Instances") &amp; ":" &amp; ADDRESS(44+3,DS$2+1))),"min", MIN(INDIRECT(ADDRESS(44+3,DS$2+1,,,"Instances") &amp; ":" &amp; ADDRESS(44+3,DS$2+1))),"max", MAX(INDIRECT(ADDRESS(44+3,DS$2+1,,,"Instances") &amp; ":" &amp; ADDRESS(44+3,DS$2+1))),"diff", MAX(INDIRECT(ADDRESS(44+3,DS$2+1,,,"Instances") &amp; ":" &amp; ADDRESS(44+3,DS$2+1)))-MIN(INDIRECT(ADDRESS(44+3,DS$2+1,,,"Instances") &amp; ":" &amp; ADDRESS(44+3,DS$2+1))))</f>
        <v>0</v>
      </c>
      <c r="DT49">
        <f>IFERROR(SMALL(DS5:DS105,ROW()-ROW($DT$5)+1),"")</f>
        <v>0</v>
      </c>
      <c r="DV49">
        <f>IFERROR(SUM(DT5:DT49),"")</f>
        <v>0</v>
      </c>
      <c r="DW49" cm="1">
        <f t="array" ref="DW49">_xlfn.SWITCH(Charts!$B$3,"average", AVERAGE(INDIRECT(ADDRESS(44+3,DW$2+1,,,"Instances") &amp; ":" &amp; ADDRESS(44+3,DW$2+1))),"median", MEDIAN(INDIRECT(ADDRESS(44+3,DW$2+1,,,"Instances") &amp; ":" &amp; ADDRESS(44+3,DW$2+1))),"min", MIN(INDIRECT(ADDRESS(44+3,DW$2+1,,,"Instances") &amp; ":" &amp; ADDRESS(44+3,DW$2+1))),"max", MAX(INDIRECT(ADDRESS(44+3,DW$2+1,,,"Instances") &amp; ":" &amp; ADDRESS(44+3,DW$2+1))),"diff", MAX(INDIRECT(ADDRESS(44+3,DW$2+1,,,"Instances") &amp; ":" &amp; ADDRESS(44+3,DW$2+1)))-MIN(INDIRECT(ADDRESS(44+3,DW$2+1,,,"Instances") &amp; ":" &amp; ADDRESS(44+3,DW$2+1))))</f>
        <v>0</v>
      </c>
      <c r="DX49">
        <f>IFERROR(SMALL(DW5:DW105,ROW()-ROW($DX$5)+1),"")</f>
        <v>0</v>
      </c>
      <c r="DZ49">
        <f>IFERROR(SUM(DX5:DX49),"")</f>
        <v>0</v>
      </c>
      <c r="EA49" cm="1">
        <f t="array" ref="EA49">_xlfn.SWITCH(Charts!$B$3,"average", AVERAGE(INDIRECT(ADDRESS(44+3,EA$2+1,,,"Instances") &amp; ":" &amp; ADDRESS(44+3,EA$2+1))),"median", MEDIAN(INDIRECT(ADDRESS(44+3,EA$2+1,,,"Instances") &amp; ":" &amp; ADDRESS(44+3,EA$2+1))),"min", MIN(INDIRECT(ADDRESS(44+3,EA$2+1,,,"Instances") &amp; ":" &amp; ADDRESS(44+3,EA$2+1))),"max", MAX(INDIRECT(ADDRESS(44+3,EA$2+1,,,"Instances") &amp; ":" &amp; ADDRESS(44+3,EA$2+1))),"diff", MAX(INDIRECT(ADDRESS(44+3,EA$2+1,,,"Instances") &amp; ":" &amp; ADDRESS(44+3,EA$2+1)))-MIN(INDIRECT(ADDRESS(44+3,EA$2+1,,,"Instances") &amp; ":" &amp; ADDRESS(44+3,EA$2+1))))</f>
        <v>0</v>
      </c>
      <c r="EB49">
        <f>IFERROR(SMALL(EA5:EA105,ROW()-ROW($EB$5)+1),"")</f>
        <v>0</v>
      </c>
      <c r="ED49">
        <f>IFERROR(SUM(EB5:EB49),"")</f>
        <v>0</v>
      </c>
      <c r="EE49" cm="1">
        <f t="array" ref="EE49">_xlfn.SWITCH(Charts!$B$3,"average", AVERAGE(INDIRECT(ADDRESS(44+3,EE$2+1,,,"Instances") &amp; ":" &amp; ADDRESS(44+3,EE$2+1))),"median", MEDIAN(INDIRECT(ADDRESS(44+3,EE$2+1,,,"Instances") &amp; ":" &amp; ADDRESS(44+3,EE$2+1))),"min", MIN(INDIRECT(ADDRESS(44+3,EE$2+1,,,"Instances") &amp; ":" &amp; ADDRESS(44+3,EE$2+1))),"max", MAX(INDIRECT(ADDRESS(44+3,EE$2+1,,,"Instances") &amp; ":" &amp; ADDRESS(44+3,EE$2+1))),"diff", MAX(INDIRECT(ADDRESS(44+3,EE$2+1,,,"Instances") &amp; ":" &amp; ADDRESS(44+3,EE$2+1)))-MIN(INDIRECT(ADDRESS(44+3,EE$2+1,,,"Instances") &amp; ":" &amp; ADDRESS(44+3,EE$2+1))))</f>
        <v>0</v>
      </c>
      <c r="EF49">
        <f>IFERROR(SMALL(EE5:EE105,ROW()-ROW($EF$5)+1),"")</f>
        <v>0</v>
      </c>
      <c r="EH49">
        <f>IFERROR(SUM(EF5:EF49),"")</f>
        <v>0</v>
      </c>
      <c r="EI49" cm="1">
        <f t="array" ref="EI49">_xlfn.SWITCH(Charts!$B$3,"average", AVERAGE(INDIRECT(ADDRESS(44+3,EI$2+1,,,"Instances") &amp; ":" &amp; ADDRESS(44+3,EI$2+1))),"median", MEDIAN(INDIRECT(ADDRESS(44+3,EI$2+1,,,"Instances") &amp; ":" &amp; ADDRESS(44+3,EI$2+1))),"min", MIN(INDIRECT(ADDRESS(44+3,EI$2+1,,,"Instances") &amp; ":" &amp; ADDRESS(44+3,EI$2+1))),"max", MAX(INDIRECT(ADDRESS(44+3,EI$2+1,,,"Instances") &amp; ":" &amp; ADDRESS(44+3,EI$2+1))),"diff", MAX(INDIRECT(ADDRESS(44+3,EI$2+1,,,"Instances") &amp; ":" &amp; ADDRESS(44+3,EI$2+1)))-MIN(INDIRECT(ADDRESS(44+3,EI$2+1,,,"Instances") &amp; ":" &amp; ADDRESS(44+3,EI$2+1))))</f>
        <v>0</v>
      </c>
      <c r="EJ49">
        <f>IFERROR(SMALL(EI5:EI105,ROW()-ROW($EJ$5)+1),"")</f>
        <v>0</v>
      </c>
      <c r="EL49">
        <f>IFERROR(SUM(EJ5:EJ49),"")</f>
        <v>0</v>
      </c>
      <c r="EM49" cm="1">
        <f t="array" ref="EM49">_xlfn.SWITCH(Charts!$B$3,"average", AVERAGE(INDIRECT(ADDRESS(44+3,EM$2+1,,,"Instances") &amp; ":" &amp; ADDRESS(44+3,EM$2+1))),"median", MEDIAN(INDIRECT(ADDRESS(44+3,EM$2+1,,,"Instances") &amp; ":" &amp; ADDRESS(44+3,EM$2+1))),"min", MIN(INDIRECT(ADDRESS(44+3,EM$2+1,,,"Instances") &amp; ":" &amp; ADDRESS(44+3,EM$2+1))),"max", MAX(INDIRECT(ADDRESS(44+3,EM$2+1,,,"Instances") &amp; ":" &amp; ADDRESS(44+3,EM$2+1))),"diff", MAX(INDIRECT(ADDRESS(44+3,EM$2+1,,,"Instances") &amp; ":" &amp; ADDRESS(44+3,EM$2+1)))-MIN(INDIRECT(ADDRESS(44+3,EM$2+1,,,"Instances") &amp; ":" &amp; ADDRESS(44+3,EM$2+1))))</f>
        <v>0</v>
      </c>
      <c r="EN49">
        <f>IFERROR(SMALL(EM5:EM105,ROW()-ROW($EN$5)+1),"")</f>
        <v>0</v>
      </c>
      <c r="EP49">
        <f>IFERROR(SUM(EN5:EN49),"")</f>
        <v>0</v>
      </c>
      <c r="EQ49" cm="1">
        <f t="array" ref="EQ49">_xlfn.SWITCH(Charts!$B$3,"average", AVERAGE(INDIRECT(ADDRESS(44+3,EQ$2+1,,,"Instances") &amp; ":" &amp; ADDRESS(44+3,EQ$2+1))),"median", MEDIAN(INDIRECT(ADDRESS(44+3,EQ$2+1,,,"Instances") &amp; ":" &amp; ADDRESS(44+3,EQ$2+1))),"min", MIN(INDIRECT(ADDRESS(44+3,EQ$2+1,,,"Instances") &amp; ":" &amp; ADDRESS(44+3,EQ$2+1))),"max", MAX(INDIRECT(ADDRESS(44+3,EQ$2+1,,,"Instances") &amp; ":" &amp; ADDRESS(44+3,EQ$2+1))),"diff", MAX(INDIRECT(ADDRESS(44+3,EQ$2+1,,,"Instances") &amp; ":" &amp; ADDRESS(44+3,EQ$2+1)))-MIN(INDIRECT(ADDRESS(44+3,EQ$2+1,,,"Instances") &amp; ":" &amp; ADDRESS(44+3,EQ$2+1))))</f>
        <v>0</v>
      </c>
      <c r="ER49">
        <f>IFERROR(SMALL(EQ5:EQ105,ROW()-ROW($ER$5)+1),"")</f>
        <v>0</v>
      </c>
      <c r="ET49">
        <f>IFERROR(SUM(ER5:ER49),"")</f>
        <v>0</v>
      </c>
      <c r="EU49" cm="1">
        <f t="array" ref="EU49">_xlfn.SWITCH(Charts!$B$3,"average", AVERAGE(INDIRECT(ADDRESS(44+3,EU$2+1,,,"Instances") &amp; ":" &amp; ADDRESS(44+3,EU$2+1))),"median", MEDIAN(INDIRECT(ADDRESS(44+3,EU$2+1,,,"Instances") &amp; ":" &amp; ADDRESS(44+3,EU$2+1))),"min", MIN(INDIRECT(ADDRESS(44+3,EU$2+1,,,"Instances") &amp; ":" &amp; ADDRESS(44+3,EU$2+1))),"max", MAX(INDIRECT(ADDRESS(44+3,EU$2+1,,,"Instances") &amp; ":" &amp; ADDRESS(44+3,EU$2+1))),"diff", MAX(INDIRECT(ADDRESS(44+3,EU$2+1,,,"Instances") &amp; ":" &amp; ADDRESS(44+3,EU$2+1)))-MIN(INDIRECT(ADDRESS(44+3,EU$2+1,,,"Instances") &amp; ":" &amp; ADDRESS(44+3,EU$2+1))))</f>
        <v>0</v>
      </c>
      <c r="EV49">
        <f>IFERROR(SMALL(EU5:EU105,ROW()-ROW($EV$5)+1),"")</f>
        <v>0</v>
      </c>
      <c r="EX49">
        <f>IFERROR(SUM(EV5:EV49),"")</f>
        <v>0</v>
      </c>
      <c r="EY49" cm="1">
        <f t="array" ref="EY49">_xlfn.SWITCH(Charts!$B$3,"average", AVERAGE(INDIRECT(ADDRESS(44+3,EY$2+1,,,"Instances") &amp; ":" &amp; ADDRESS(44+3,EY$2+1))),"median", MEDIAN(INDIRECT(ADDRESS(44+3,EY$2+1,,,"Instances") &amp; ":" &amp; ADDRESS(44+3,EY$2+1))),"min", MIN(INDIRECT(ADDRESS(44+3,EY$2+1,,,"Instances") &amp; ":" &amp; ADDRESS(44+3,EY$2+1))),"max", MAX(INDIRECT(ADDRESS(44+3,EY$2+1,,,"Instances") &amp; ":" &amp; ADDRESS(44+3,EY$2+1))),"diff", MAX(INDIRECT(ADDRESS(44+3,EY$2+1,,,"Instances") &amp; ":" &amp; ADDRESS(44+3,EY$2+1)))-MIN(INDIRECT(ADDRESS(44+3,EY$2+1,,,"Instances") &amp; ":" &amp; ADDRESS(44+3,EY$2+1))))</f>
        <v>0</v>
      </c>
      <c r="EZ49">
        <f>IFERROR(SMALL(EY5:EY105,ROW()-ROW($EZ$5)+1),"")</f>
        <v>0</v>
      </c>
      <c r="FB49">
        <f>IFERROR(SUM(EZ5:EZ49),"")</f>
        <v>0</v>
      </c>
      <c r="FC49" cm="1">
        <f t="array" ref="FC49">_xlfn.SWITCH(Charts!$B$3,"average", AVERAGE(INDIRECT(ADDRESS(44+3,FC$2+1,,,"Instances") &amp; ":" &amp; ADDRESS(44+3,FC$2+1))),"median", MEDIAN(INDIRECT(ADDRESS(44+3,FC$2+1,,,"Instances") &amp; ":" &amp; ADDRESS(44+3,FC$2+1))),"min", MIN(INDIRECT(ADDRESS(44+3,FC$2+1,,,"Instances") &amp; ":" &amp; ADDRESS(44+3,FC$2+1))),"max", MAX(INDIRECT(ADDRESS(44+3,FC$2+1,,,"Instances") &amp; ":" &amp; ADDRESS(44+3,FC$2+1))),"diff", MAX(INDIRECT(ADDRESS(44+3,FC$2+1,,,"Instances") &amp; ":" &amp; ADDRESS(44+3,FC$2+1)))-MIN(INDIRECT(ADDRESS(44+3,FC$2+1,,,"Instances") &amp; ":" &amp; ADDRESS(44+3,FC$2+1))))</f>
        <v>0</v>
      </c>
      <c r="FD49">
        <f>IFERROR(SMALL(FC5:FC105,ROW()-ROW($FD$5)+1),"")</f>
        <v>0</v>
      </c>
      <c r="FF49">
        <f>IFERROR(SUM(FD5:FD49),"")</f>
        <v>0</v>
      </c>
      <c r="FG49" cm="1">
        <f t="array" ref="FG49">_xlfn.SWITCH(Charts!$B$3,"average", AVERAGE(INDIRECT(ADDRESS(44+3,FG$2+1,,,"Instances") &amp; ":" &amp; ADDRESS(44+3,FG$2+1))),"median", MEDIAN(INDIRECT(ADDRESS(44+3,FG$2+1,,,"Instances") &amp; ":" &amp; ADDRESS(44+3,FG$2+1))),"min", MIN(INDIRECT(ADDRESS(44+3,FG$2+1,,,"Instances") &amp; ":" &amp; ADDRESS(44+3,FG$2+1))),"max", MAX(INDIRECT(ADDRESS(44+3,FG$2+1,,,"Instances") &amp; ":" &amp; ADDRESS(44+3,FG$2+1))),"diff", MAX(INDIRECT(ADDRESS(44+3,FG$2+1,,,"Instances") &amp; ":" &amp; ADDRESS(44+3,FG$2+1)))-MIN(INDIRECT(ADDRESS(44+3,FG$2+1,,,"Instances") &amp; ":" &amp; ADDRESS(44+3,FG$2+1))))</f>
        <v>0</v>
      </c>
      <c r="FH49">
        <f>IFERROR(SMALL(FG5:FG105,ROW()-ROW($FH$5)+1),"")</f>
        <v>0</v>
      </c>
      <c r="FJ49">
        <f>IFERROR(SUM(FH5:FH49),"")</f>
        <v>0</v>
      </c>
      <c r="FK49" cm="1">
        <f t="array" ref="FK49">_xlfn.SWITCH(Charts!$B$3,"average", AVERAGE(INDIRECT(ADDRESS(44+3,FK$2+1,,,"Instances") &amp; ":" &amp; ADDRESS(44+3,FK$2+1))),"median", MEDIAN(INDIRECT(ADDRESS(44+3,FK$2+1,,,"Instances") &amp; ":" &amp; ADDRESS(44+3,FK$2+1))),"min", MIN(INDIRECT(ADDRESS(44+3,FK$2+1,,,"Instances") &amp; ":" &amp; ADDRESS(44+3,FK$2+1))),"max", MAX(INDIRECT(ADDRESS(44+3,FK$2+1,,,"Instances") &amp; ":" &amp; ADDRESS(44+3,FK$2+1))),"diff", MAX(INDIRECT(ADDRESS(44+3,FK$2+1,,,"Instances") &amp; ":" &amp; ADDRESS(44+3,FK$2+1)))-MIN(INDIRECT(ADDRESS(44+3,FK$2+1,,,"Instances") &amp; ":" &amp; ADDRESS(44+3,FK$2+1))))</f>
        <v>0</v>
      </c>
      <c r="FL49">
        <f>IFERROR(SMALL(FK5:FK105,ROW()-ROW($FL$5)+1),"")</f>
        <v>0</v>
      </c>
      <c r="FN49">
        <f>IFERROR(SUM(FL5:FL49),"")</f>
        <v>0</v>
      </c>
      <c r="FO49" cm="1">
        <f t="array" ref="FO49">_xlfn.SWITCH(Charts!$B$3,"average", AVERAGE(INDIRECT(ADDRESS(44+3,FO$2+1,,,"Instances") &amp; ":" &amp; ADDRESS(44+3,FO$2+1))),"median", MEDIAN(INDIRECT(ADDRESS(44+3,FO$2+1,,,"Instances") &amp; ":" &amp; ADDRESS(44+3,FO$2+1))),"min", MIN(INDIRECT(ADDRESS(44+3,FO$2+1,,,"Instances") &amp; ":" &amp; ADDRESS(44+3,FO$2+1))),"max", MAX(INDIRECT(ADDRESS(44+3,FO$2+1,,,"Instances") &amp; ":" &amp; ADDRESS(44+3,FO$2+1))),"diff", MAX(INDIRECT(ADDRESS(44+3,FO$2+1,,,"Instances") &amp; ":" &amp; ADDRESS(44+3,FO$2+1)))-MIN(INDIRECT(ADDRESS(44+3,FO$2+1,,,"Instances") &amp; ":" &amp; ADDRESS(44+3,FO$2+1))))</f>
        <v>0</v>
      </c>
      <c r="FP49">
        <f>IFERROR(SMALL(FO5:FO105,ROW()-ROW($FP$5)+1),"")</f>
        <v>0</v>
      </c>
      <c r="FR49">
        <f>IFERROR(SUM(FP5:FP49),"")</f>
        <v>0</v>
      </c>
      <c r="FS49" cm="1">
        <f t="array" ref="FS49">_xlfn.SWITCH(Charts!$B$3,"average", AVERAGE(INDIRECT(ADDRESS(44+3,FS$2+1,,,"Instances") &amp; ":" &amp; ADDRESS(44+3,FS$2+1))),"median", MEDIAN(INDIRECT(ADDRESS(44+3,FS$2+1,,,"Instances") &amp; ":" &amp; ADDRESS(44+3,FS$2+1))),"min", MIN(INDIRECT(ADDRESS(44+3,FS$2+1,,,"Instances") &amp; ":" &amp; ADDRESS(44+3,FS$2+1))),"max", MAX(INDIRECT(ADDRESS(44+3,FS$2+1,,,"Instances") &amp; ":" &amp; ADDRESS(44+3,FS$2+1))),"diff", MAX(INDIRECT(ADDRESS(44+3,FS$2+1,,,"Instances") &amp; ":" &amp; ADDRESS(44+3,FS$2+1)))-MIN(INDIRECT(ADDRESS(44+3,FS$2+1,,,"Instances") &amp; ":" &amp; ADDRESS(44+3,FS$2+1))))</f>
        <v>0</v>
      </c>
      <c r="FT49">
        <f>IFERROR(SMALL(FS5:FS105,ROW()-ROW($FT$5)+1),"")</f>
        <v>0</v>
      </c>
      <c r="FV49">
        <f>IFERROR(SUM(FT5:FT49),"")</f>
        <v>0</v>
      </c>
      <c r="FW49" cm="1">
        <f t="array" ref="FW49">_xlfn.SWITCH(Charts!$B$3,"average", AVERAGE(INDIRECT(ADDRESS(44+3,FW$2+1,,,"Instances") &amp; ":" &amp; ADDRESS(44+3,FW$2+1))),"median", MEDIAN(INDIRECT(ADDRESS(44+3,FW$2+1,,,"Instances") &amp; ":" &amp; ADDRESS(44+3,FW$2+1))),"min", MIN(INDIRECT(ADDRESS(44+3,FW$2+1,,,"Instances") &amp; ":" &amp; ADDRESS(44+3,FW$2+1))),"max", MAX(INDIRECT(ADDRESS(44+3,FW$2+1,,,"Instances") &amp; ":" &amp; ADDRESS(44+3,FW$2+1))),"diff", MAX(INDIRECT(ADDRESS(44+3,FW$2+1,,,"Instances") &amp; ":" &amp; ADDRESS(44+3,FW$2+1)))-MIN(INDIRECT(ADDRESS(44+3,FW$2+1,,,"Instances") &amp; ":" &amp; ADDRESS(44+3,FW$2+1))))</f>
        <v>0</v>
      </c>
      <c r="FX49">
        <f>IFERROR(SMALL(FW5:FW105,ROW()-ROW($FX$5)+1),"")</f>
        <v>0</v>
      </c>
      <c r="FZ49">
        <f>IFERROR(SUM(FX5:FX49),"")</f>
        <v>0</v>
      </c>
      <c r="GA49" cm="1">
        <f t="array" ref="GA49">_xlfn.SWITCH(Charts!$B$3,"average", AVERAGE(INDIRECT(ADDRESS(44+3,GA$2+1,,,"Instances") &amp; ":" &amp; ADDRESS(44+3,GA$2+1))),"median", MEDIAN(INDIRECT(ADDRESS(44+3,GA$2+1,,,"Instances") &amp; ":" &amp; ADDRESS(44+3,GA$2+1))),"min", MIN(INDIRECT(ADDRESS(44+3,GA$2+1,,,"Instances") &amp; ":" &amp; ADDRESS(44+3,GA$2+1))),"max", MAX(INDIRECT(ADDRESS(44+3,GA$2+1,,,"Instances") &amp; ":" &amp; ADDRESS(44+3,GA$2+1))),"diff", MAX(INDIRECT(ADDRESS(44+3,GA$2+1,,,"Instances") &amp; ":" &amp; ADDRESS(44+3,GA$2+1)))-MIN(INDIRECT(ADDRESS(44+3,GA$2+1,,,"Instances") &amp; ":" &amp; ADDRESS(44+3,GA$2+1))))</f>
        <v>0</v>
      </c>
      <c r="GB49">
        <f>IFERROR(SMALL(GA5:GA105,ROW()-ROW($GB$5)+1),"")</f>
        <v>0</v>
      </c>
      <c r="GD49">
        <f>IFERROR(SUM(GB5:GB49),"")</f>
        <v>0</v>
      </c>
      <c r="GE49" cm="1">
        <f t="array" ref="GE49">_xlfn.SWITCH(Charts!$B$3,"average", AVERAGE(INDIRECT(ADDRESS(44+3,GE$2+1,,,"Instances") &amp; ":" &amp; ADDRESS(44+3,GE$2+1))),"median", MEDIAN(INDIRECT(ADDRESS(44+3,GE$2+1,,,"Instances") &amp; ":" &amp; ADDRESS(44+3,GE$2+1))),"min", MIN(INDIRECT(ADDRESS(44+3,GE$2+1,,,"Instances") &amp; ":" &amp; ADDRESS(44+3,GE$2+1))),"max", MAX(INDIRECT(ADDRESS(44+3,GE$2+1,,,"Instances") &amp; ":" &amp; ADDRESS(44+3,GE$2+1))),"diff", MAX(INDIRECT(ADDRESS(44+3,GE$2+1,,,"Instances") &amp; ":" &amp; ADDRESS(44+3,GE$2+1)))-MIN(INDIRECT(ADDRESS(44+3,GE$2+1,,,"Instances") &amp; ":" &amp; ADDRESS(44+3,GE$2+1))))</f>
        <v>0</v>
      </c>
      <c r="GF49">
        <f>IFERROR(SMALL(GE5:GE105,ROW()-ROW($GF$5)+1),"")</f>
        <v>0</v>
      </c>
      <c r="GH49">
        <f>IFERROR(SUM(GF5:GF49),"")</f>
        <v>0</v>
      </c>
      <c r="GI49" cm="1">
        <f t="array" ref="GI49">_xlfn.SWITCH(Charts!$B$3,"average", AVERAGE(INDIRECT(ADDRESS(44+3,GI$2+1,,,"Instances") &amp; ":" &amp; ADDRESS(44+3,GI$2+1))),"median", MEDIAN(INDIRECT(ADDRESS(44+3,GI$2+1,,,"Instances") &amp; ":" &amp; ADDRESS(44+3,GI$2+1))),"min", MIN(INDIRECT(ADDRESS(44+3,GI$2+1,,,"Instances") &amp; ":" &amp; ADDRESS(44+3,GI$2+1))),"max", MAX(INDIRECT(ADDRESS(44+3,GI$2+1,,,"Instances") &amp; ":" &amp; ADDRESS(44+3,GI$2+1))),"diff", MAX(INDIRECT(ADDRESS(44+3,GI$2+1,,,"Instances") &amp; ":" &amp; ADDRESS(44+3,GI$2+1)))-MIN(INDIRECT(ADDRESS(44+3,GI$2+1,,,"Instances") &amp; ":" &amp; ADDRESS(44+3,GI$2+1))))</f>
        <v>0</v>
      </c>
      <c r="GJ49">
        <f>IFERROR(SMALL(GI5:GI105,ROW()-ROW($GJ$5)+1),"")</f>
        <v>0</v>
      </c>
      <c r="GL49">
        <f>IFERROR(SUM(GJ5:GJ49),"")</f>
        <v>0</v>
      </c>
      <c r="GM49" cm="1">
        <f t="array" ref="GM49">_xlfn.SWITCH(Charts!$B$3,"average", AVERAGE(INDIRECT(ADDRESS(44+3,GM$2+1,,,"Instances") &amp; ":" &amp; ADDRESS(44+3,GM$2+1))),"median", MEDIAN(INDIRECT(ADDRESS(44+3,GM$2+1,,,"Instances") &amp; ":" &amp; ADDRESS(44+3,GM$2+1))),"min", MIN(INDIRECT(ADDRESS(44+3,GM$2+1,,,"Instances") &amp; ":" &amp; ADDRESS(44+3,GM$2+1))),"max", MAX(INDIRECT(ADDRESS(44+3,GM$2+1,,,"Instances") &amp; ":" &amp; ADDRESS(44+3,GM$2+1))),"diff", MAX(INDIRECT(ADDRESS(44+3,GM$2+1,,,"Instances") &amp; ":" &amp; ADDRESS(44+3,GM$2+1)))-MIN(INDIRECT(ADDRESS(44+3,GM$2+1,,,"Instances") &amp; ":" &amp; ADDRESS(44+3,GM$2+1))))</f>
        <v>0</v>
      </c>
      <c r="GN49">
        <f>IFERROR(SMALL(GM5:GM105,ROW()-ROW($GN$5)+1),"")</f>
        <v>0</v>
      </c>
      <c r="GP49">
        <f>IFERROR(SUM(GN5:GN49),"")</f>
        <v>0</v>
      </c>
      <c r="GQ49" cm="1">
        <f t="array" ref="GQ49">_xlfn.SWITCH(Charts!$B$3,"average", AVERAGE(INDIRECT(ADDRESS(44+3,GQ$2+1,,,"Instances") &amp; ":" &amp; ADDRESS(44+3,GQ$2+1))),"median", MEDIAN(INDIRECT(ADDRESS(44+3,GQ$2+1,,,"Instances") &amp; ":" &amp; ADDRESS(44+3,GQ$2+1))),"min", MIN(INDIRECT(ADDRESS(44+3,GQ$2+1,,,"Instances") &amp; ":" &amp; ADDRESS(44+3,GQ$2+1))),"max", MAX(INDIRECT(ADDRESS(44+3,GQ$2+1,,,"Instances") &amp; ":" &amp; ADDRESS(44+3,GQ$2+1))),"diff", MAX(INDIRECT(ADDRESS(44+3,GQ$2+1,,,"Instances") &amp; ":" &amp; ADDRESS(44+3,GQ$2+1)))-MIN(INDIRECT(ADDRESS(44+3,GQ$2+1,,,"Instances") &amp; ":" &amp; ADDRESS(44+3,GQ$2+1))))</f>
        <v>0</v>
      </c>
      <c r="GR49">
        <f>IFERROR(SMALL(GQ5:GQ105,ROW()-ROW($GR$5)+1),"")</f>
        <v>0</v>
      </c>
      <c r="GT49">
        <f>IFERROR(SUM(GR5:GR49),"")</f>
        <v>0</v>
      </c>
      <c r="GU49" cm="1">
        <f t="array" ref="GU49">_xlfn.SWITCH(Charts!$B$3,"average", AVERAGE(INDIRECT(ADDRESS(44+3,GU$2+1,,,"Instances") &amp; ":" &amp; ADDRESS(44+3,GU$2+1))),"median", MEDIAN(INDIRECT(ADDRESS(44+3,GU$2+1,,,"Instances") &amp; ":" &amp; ADDRESS(44+3,GU$2+1))),"min", MIN(INDIRECT(ADDRESS(44+3,GU$2+1,,,"Instances") &amp; ":" &amp; ADDRESS(44+3,GU$2+1))),"max", MAX(INDIRECT(ADDRESS(44+3,GU$2+1,,,"Instances") &amp; ":" &amp; ADDRESS(44+3,GU$2+1))),"diff", MAX(INDIRECT(ADDRESS(44+3,GU$2+1,,,"Instances") &amp; ":" &amp; ADDRESS(44+3,GU$2+1)))-MIN(INDIRECT(ADDRESS(44+3,GU$2+1,,,"Instances") &amp; ":" &amp; ADDRESS(44+3,GU$2+1))))</f>
        <v>0</v>
      </c>
      <c r="GV49">
        <f>IFERROR(SMALL(GU5:GU105,ROW()-ROW($GV$5)+1),"")</f>
        <v>0</v>
      </c>
      <c r="GX49">
        <f>IFERROR(SUM(GV5:GV49),"")</f>
        <v>0</v>
      </c>
      <c r="GY49" cm="1">
        <f t="array" ref="GY49">_xlfn.SWITCH(Charts!$B$3,"average", AVERAGE(INDIRECT(ADDRESS(44+3,GY$2+1,,,"Instances") &amp; ":" &amp; ADDRESS(44+3,GY$2+1))),"median", MEDIAN(INDIRECT(ADDRESS(44+3,GY$2+1,,,"Instances") &amp; ":" &amp; ADDRESS(44+3,GY$2+1))),"min", MIN(INDIRECT(ADDRESS(44+3,GY$2+1,,,"Instances") &amp; ":" &amp; ADDRESS(44+3,GY$2+1))),"max", MAX(INDIRECT(ADDRESS(44+3,GY$2+1,,,"Instances") &amp; ":" &amp; ADDRESS(44+3,GY$2+1))),"diff", MAX(INDIRECT(ADDRESS(44+3,GY$2+1,,,"Instances") &amp; ":" &amp; ADDRESS(44+3,GY$2+1)))-MIN(INDIRECT(ADDRESS(44+3,GY$2+1,,,"Instances") &amp; ":" &amp; ADDRESS(44+3,GY$2+1))))</f>
        <v>0</v>
      </c>
      <c r="GZ49">
        <f>IFERROR(SMALL(GY5:GY105,ROW()-ROW($GZ$5)+1),"")</f>
        <v>0</v>
      </c>
      <c r="HB49">
        <f>IFERROR(SUM(GZ5:GZ49),"")</f>
        <v>0</v>
      </c>
      <c r="HC49" cm="1">
        <f t="array" ref="HC49">_xlfn.SWITCH(Charts!$B$3,"average", AVERAGE(INDIRECT(ADDRESS(44+3,HC$2+1,,,"Instances") &amp; ":" &amp; ADDRESS(44+3,HC$2+1))),"median", MEDIAN(INDIRECT(ADDRESS(44+3,HC$2+1,,,"Instances") &amp; ":" &amp; ADDRESS(44+3,HC$2+1))),"min", MIN(INDIRECT(ADDRESS(44+3,HC$2+1,,,"Instances") &amp; ":" &amp; ADDRESS(44+3,HC$2+1))),"max", MAX(INDIRECT(ADDRESS(44+3,HC$2+1,,,"Instances") &amp; ":" &amp; ADDRESS(44+3,HC$2+1))),"diff", MAX(INDIRECT(ADDRESS(44+3,HC$2+1,,,"Instances") &amp; ":" &amp; ADDRESS(44+3,HC$2+1)))-MIN(INDIRECT(ADDRESS(44+3,HC$2+1,,,"Instances") &amp; ":" &amp; ADDRESS(44+3,HC$2+1))))</f>
        <v>0</v>
      </c>
      <c r="HD49">
        <f>IFERROR(SMALL(HC5:HC105,ROW()-ROW($HD$5)+1),"")</f>
        <v>0</v>
      </c>
      <c r="HF49">
        <f>IFERROR(SUM(HD5:HD49),"")</f>
        <v>0</v>
      </c>
      <c r="HI49">
        <f>IF(Charts!$B$3="none",E561,IF(DG561="",NA(),DG561))</f>
        <v>0</v>
      </c>
      <c r="HJ49">
        <f>IF(Charts!$B$3="none",F561,IF(DH561="",NA(),DH561))</f>
        <v>0</v>
      </c>
      <c r="HK49">
        <f>IF(Charts!$B$3="none",G561,IF(DI561="",NA(),DI561))</f>
        <v>0</v>
      </c>
      <c r="HL49">
        <f>IF(Charts!$B$3="none",H561,IF(DJ561="",NA(),DJ561))</f>
        <v>0</v>
      </c>
      <c r="HM49">
        <f>IF(Charts!$B$3="none",I561,IF(DK561="",NA(),DK561))</f>
        <v>0</v>
      </c>
      <c r="HN49">
        <f>IF(Charts!$B$3="none",J561,IF(DL561="",NA(),DL561))</f>
        <v>0</v>
      </c>
      <c r="HO49">
        <f>IF(Charts!$B$3="none",K561,IF(DM561="",NA(),DM561))</f>
        <v>0</v>
      </c>
      <c r="HP49">
        <f>IF(Charts!$B$3="none",L561,IF(DN561="",NA(),DN561))</f>
        <v>0</v>
      </c>
      <c r="HQ49">
        <f>IF(Charts!$B$3="none",M561,IF(DO561="",NA(),DO561))</f>
        <v>0</v>
      </c>
      <c r="HR49">
        <f>IF(Charts!$B$3="none",N561,IF(DP561="",NA(),DP561))</f>
        <v>0</v>
      </c>
      <c r="HS49">
        <f>IF(Charts!$B$3="none",O561,IF(DQ561="",NA(),DQ561))</f>
        <v>0</v>
      </c>
      <c r="HT49">
        <f>IF(Charts!$B$3="none",P561,IF(DR561="",NA(),DR561))</f>
        <v>0</v>
      </c>
      <c r="HU49">
        <f>IF(Charts!$B$3="none",Q561,IF(DS561="",NA(),DS561))</f>
        <v>0</v>
      </c>
      <c r="HV49">
        <f>IF(Charts!$B$3="none",R561,IF(DT561="",NA(),DT561))</f>
        <v>0</v>
      </c>
      <c r="HW49">
        <f>IF(Charts!$B$3="none",S561,IF(DU561="",NA(),DU561))</f>
        <v>0</v>
      </c>
      <c r="HX49">
        <f>IF(Charts!$B$3="none",T561,IF(DV561="",NA(),DV561))</f>
        <v>0</v>
      </c>
      <c r="HY49">
        <f>IF(Charts!$B$3="none",U561,IF(DW561="",NA(),DW561))</f>
        <v>0</v>
      </c>
      <c r="HZ49">
        <f>IF(Charts!$B$3="none",V561,IF(DX561="",NA(),DX561))</f>
        <v>0</v>
      </c>
      <c r="IA49">
        <f>IF(Charts!$B$3="none",W561,IF(DY561="",NA(),DY561))</f>
        <v>0</v>
      </c>
      <c r="IB49">
        <f>IF(Charts!$B$3="none",X561,IF(DZ561="",NA(),DZ561))</f>
        <v>0</v>
      </c>
      <c r="IC49">
        <f>IF(Charts!$B$3="none",Y561,IF(EA561="",NA(),EA561))</f>
        <v>0</v>
      </c>
      <c r="ID49">
        <f>IF(Charts!$B$3="none",Z561,IF(EB561="",NA(),EB561))</f>
        <v>0</v>
      </c>
      <c r="IE49">
        <f>IF(Charts!$B$3="none",AA561,IF(EC561="",NA(),EC561))</f>
        <v>0</v>
      </c>
      <c r="IF49">
        <f>IF(Charts!$B$3="none",AB561,IF(ED561="",NA(),ED561))</f>
        <v>0</v>
      </c>
      <c r="IG49">
        <f>IF(Charts!$B$3="none",AC561,IF(EE561="",NA(),EE561))</f>
        <v>0</v>
      </c>
      <c r="IH49">
        <f>IF(Charts!$B$3="none",AD561,IF(EF561="",NA(),EF561))</f>
        <v>0</v>
      </c>
      <c r="II49">
        <f>IF(Charts!$B$3="none",AE561,IF(EG561="",NA(),EG561))</f>
        <v>0</v>
      </c>
      <c r="IJ49">
        <f>IF(Charts!$B$3="none",AF561,IF(EH561="",NA(),EH561))</f>
        <v>0</v>
      </c>
      <c r="IK49">
        <f>IF(Charts!$B$3="none",AG561,IF(EI561="",NA(),EI561))</f>
        <v>0</v>
      </c>
      <c r="IL49">
        <f>IF(Charts!$B$3="none",AH561,IF(EJ561="",NA(),EJ561))</f>
        <v>0</v>
      </c>
      <c r="IM49">
        <f>IF(Charts!$B$3="none",AI561,IF(EK561="",NA(),EK561))</f>
        <v>0</v>
      </c>
      <c r="IN49">
        <f>IF(Charts!$B$3="none",AJ561,IF(EL561="",NA(),EL561))</f>
        <v>0</v>
      </c>
      <c r="IO49">
        <f>IF(Charts!$B$3="none",AK561,IF(EM561="",NA(),EM561))</f>
        <v>0</v>
      </c>
      <c r="IP49">
        <f>IF(Charts!$B$3="none",AL561,IF(EN561="",NA(),EN561))</f>
        <v>0</v>
      </c>
      <c r="IQ49">
        <f>IF(Charts!$B$3="none",AM561,IF(EO561="",NA(),EO561))</f>
        <v>0</v>
      </c>
      <c r="IR49">
        <f>IF(Charts!$B$3="none",AN561,IF(EP561="",NA(),EP561))</f>
        <v>0</v>
      </c>
      <c r="IS49">
        <f>IF(Charts!$B$3="none",AO561,IF(EQ561="",NA(),EQ561))</f>
        <v>0</v>
      </c>
      <c r="IT49">
        <f>IF(Charts!$B$3="none",AP561,IF(ER561="",NA(),ER561))</f>
        <v>0</v>
      </c>
      <c r="IU49">
        <f>IF(Charts!$B$3="none",AQ561,IF(ES561="",NA(),ES561))</f>
        <v>0</v>
      </c>
      <c r="IV49">
        <f>IF(Charts!$B$3="none",AR561,IF(ET561="",NA(),ET561))</f>
        <v>0</v>
      </c>
      <c r="IW49">
        <f>IF(Charts!$B$3="none",AS561,IF(EU561="",NA(),EU561))</f>
        <v>0</v>
      </c>
      <c r="IX49">
        <f>IF(Charts!$B$3="none",AT561,IF(EV561="",NA(),EV561))</f>
        <v>0</v>
      </c>
      <c r="IY49">
        <f>IF(Charts!$B$3="none",AU561,IF(EW561="",NA(),EW561))</f>
        <v>0</v>
      </c>
      <c r="IZ49">
        <f>IF(Charts!$B$3="none",AV561,IF(EX561="",NA(),EX561))</f>
        <v>0</v>
      </c>
      <c r="JA49">
        <f>IF(Charts!$B$3="none",AW561,IF(EY561="",NA(),EY561))</f>
        <v>0</v>
      </c>
      <c r="JB49">
        <f>IF(Charts!$B$3="none",AX561,IF(EZ561="",NA(),EZ561))</f>
        <v>0</v>
      </c>
      <c r="JC49">
        <f>IF(Charts!$B$3="none",AY561,IF(FA561="",NA(),FA561))</f>
        <v>0</v>
      </c>
      <c r="JD49">
        <f>IF(Charts!$B$3="none",AZ561,IF(FB561="",NA(),FB561))</f>
        <v>0</v>
      </c>
      <c r="JE49">
        <f>IF(Charts!$B$3="none",BA561,IF(FC561="",NA(),FC561))</f>
        <v>0</v>
      </c>
      <c r="JF49">
        <f>IF(Charts!$B$3="none",BB561,IF(FD561="",NA(),FD561))</f>
        <v>0</v>
      </c>
      <c r="JG49">
        <f>IF(Charts!$B$3="none",BC561,IF(FE561="",NA(),FE561))</f>
        <v>0</v>
      </c>
      <c r="JH49">
        <f>IF(Charts!$B$3="none",BD561,IF(FF561="",NA(),FF561))</f>
        <v>0</v>
      </c>
      <c r="JI49">
        <f>IF(Charts!$B$3="none",BE561,IF(FG561="",NA(),FG561))</f>
        <v>0</v>
      </c>
      <c r="JJ49">
        <f>IF(Charts!$B$3="none",BF561,IF(FH561="",NA(),FH561))</f>
        <v>0</v>
      </c>
      <c r="JK49">
        <f>IF(Charts!$B$3="none",BG561,IF(FI561="",NA(),FI561))</f>
        <v>0</v>
      </c>
      <c r="JL49">
        <f>IF(Charts!$B$3="none",BH561,IF(FJ561="",NA(),FJ561))</f>
        <v>0</v>
      </c>
      <c r="JM49">
        <f>IF(Charts!$B$3="none",BI561,IF(FK561="",NA(),FK561))</f>
        <v>0</v>
      </c>
      <c r="JN49">
        <f>IF(Charts!$B$3="none",BJ561,IF(FL561="",NA(),FL561))</f>
        <v>0</v>
      </c>
      <c r="JO49">
        <f>IF(Charts!$B$3="none",BK561,IF(FM561="",NA(),FM561))</f>
        <v>0</v>
      </c>
      <c r="JP49">
        <f>IF(Charts!$B$3="none",BL561,IF(FN561="",NA(),FN561))</f>
        <v>0</v>
      </c>
      <c r="JQ49">
        <f>IF(Charts!$B$3="none",BM561,IF(FO561="",NA(),FO561))</f>
        <v>0</v>
      </c>
      <c r="JR49">
        <f>IF(Charts!$B$3="none",BN561,IF(FP561="",NA(),FP561))</f>
        <v>0</v>
      </c>
      <c r="JS49">
        <f>IF(Charts!$B$3="none",BO561,IF(FQ561="",NA(),FQ561))</f>
        <v>0</v>
      </c>
      <c r="JT49">
        <f>IF(Charts!$B$3="none",BP561,IF(FR561="",NA(),FR561))</f>
        <v>0</v>
      </c>
      <c r="JU49">
        <f>IF(Charts!$B$3="none",BQ561,IF(FS561="",NA(),FS561))</f>
        <v>0</v>
      </c>
      <c r="JV49">
        <f>IF(Charts!$B$3="none",BR561,IF(FT561="",NA(),FT561))</f>
        <v>0</v>
      </c>
      <c r="JW49">
        <f>IF(Charts!$B$3="none",BS561,IF(FU561="",NA(),FU561))</f>
        <v>0</v>
      </c>
      <c r="JX49">
        <f>IF(Charts!$B$3="none",BT561,IF(FV561="",NA(),FV561))</f>
        <v>0</v>
      </c>
      <c r="JY49">
        <f>IF(Charts!$B$3="none",BU561,IF(FW561="",NA(),FW561))</f>
        <v>0</v>
      </c>
      <c r="JZ49">
        <f>IF(Charts!$B$3="none",BV561,IF(FX561="",NA(),FX561))</f>
        <v>0</v>
      </c>
      <c r="KA49">
        <f>IF(Charts!$B$3="none",BW561,IF(FY561="",NA(),FY561))</f>
        <v>0</v>
      </c>
      <c r="KB49">
        <f>IF(Charts!$B$3="none",BX561,IF(FZ561="",NA(),FZ561))</f>
        <v>0</v>
      </c>
      <c r="KC49">
        <f>IF(Charts!$B$3="none",BY561,IF(GA561="",NA(),GA561))</f>
        <v>0</v>
      </c>
      <c r="KD49">
        <f>IF(Charts!$B$3="none",BZ561,IF(GB561="",NA(),GB561))</f>
        <v>0</v>
      </c>
      <c r="KE49">
        <f>IF(Charts!$B$3="none",CA561,IF(GC561="",NA(),GC561))</f>
        <v>0</v>
      </c>
      <c r="KF49">
        <f>IF(Charts!$B$3="none",CB561,IF(GD561="",NA(),GD561))</f>
        <v>0</v>
      </c>
      <c r="KG49">
        <f>IF(Charts!$B$3="none",CC561,IF(GE561="",NA(),GE561))</f>
        <v>0</v>
      </c>
      <c r="KH49">
        <f>IF(Charts!$B$3="none",CD561,IF(GF561="",NA(),GF561))</f>
        <v>0</v>
      </c>
      <c r="KI49">
        <f>IF(Charts!$B$3="none",CE561,IF(GG561="",NA(),GG561))</f>
        <v>0</v>
      </c>
      <c r="KJ49">
        <f>IF(Charts!$B$3="none",CF561,IF(GH561="",NA(),GH561))</f>
        <v>0</v>
      </c>
      <c r="KK49">
        <f>IF(Charts!$B$3="none",CG561,IF(GI561="",NA(),GI561))</f>
        <v>0</v>
      </c>
      <c r="KL49">
        <f>IF(Charts!$B$3="none",CH561,IF(GJ561="",NA(),GJ561))</f>
        <v>0</v>
      </c>
      <c r="KM49">
        <f>IF(Charts!$B$3="none",CI561,IF(GK561="",NA(),GK561))</f>
        <v>0</v>
      </c>
      <c r="KN49">
        <f>IF(Charts!$B$3="none",CJ561,IF(GL561="",NA(),GL561))</f>
        <v>0</v>
      </c>
      <c r="KO49">
        <f>IF(Charts!$B$3="none",CK561,IF(GM561="",NA(),GM561))</f>
        <v>0</v>
      </c>
      <c r="KP49">
        <f>IF(Charts!$B$3="none",CL561,IF(GN561="",NA(),GN561))</f>
        <v>0</v>
      </c>
      <c r="KQ49">
        <f>IF(Charts!$B$3="none",CM561,IF(GO561="",NA(),GO561))</f>
        <v>0</v>
      </c>
      <c r="KR49">
        <f>IF(Charts!$B$3="none",CN561,IF(GP561="",NA(),GP561))</f>
        <v>0</v>
      </c>
      <c r="KS49">
        <f>IF(Charts!$B$3="none",CO561,IF(GQ561="",NA(),GQ561))</f>
        <v>0</v>
      </c>
      <c r="KT49">
        <f>IF(Charts!$B$3="none",CP561,IF(GR561="",NA(),GR561))</f>
        <v>0</v>
      </c>
      <c r="KU49">
        <f>IF(Charts!$B$3="none",CQ561,IF(GS561="",NA(),GS561))</f>
        <v>0</v>
      </c>
      <c r="KV49">
        <f>IF(Charts!$B$3="none",CR561,IF(GT561="",NA(),GT561))</f>
        <v>0</v>
      </c>
      <c r="KW49">
        <f>IF(Charts!$B$3="none",CS561,IF(GU561="",NA(),GU561))</f>
        <v>0</v>
      </c>
      <c r="KX49">
        <f>IF(Charts!$B$3="none",CT561,IF(GV561="",NA(),GV561))</f>
        <v>0</v>
      </c>
      <c r="KY49">
        <f>IF(Charts!$B$3="none",CU561,IF(GW561="",NA(),GW561))</f>
        <v>0</v>
      </c>
      <c r="KZ49">
        <f>IF(Charts!$B$3="none",CV561,IF(GX561="",NA(),GX561))</f>
        <v>0</v>
      </c>
      <c r="LA49">
        <f>IF(Charts!$B$3="none",CW561,IF(GY561="",NA(),GY561))</f>
        <v>0</v>
      </c>
      <c r="LB49">
        <f>IF(Charts!$B$3="none",CX561,IF(GZ561="",NA(),GZ561))</f>
        <v>0</v>
      </c>
      <c r="LC49">
        <f>IF(Charts!$B$3="none",CY561,IF(HA561="",NA(),HA561))</f>
        <v>0</v>
      </c>
      <c r="LD49">
        <f>IF(Charts!$B$3="none",CZ561,IF(HB561="",NA(),HB561))</f>
        <v>0</v>
      </c>
      <c r="LE49">
        <f>IF(Charts!$B$3="none",DA561,IF(HC561="",NA(),HC561))</f>
        <v>0</v>
      </c>
      <c r="LF49">
        <f>IF(Charts!$B$3="none",DB561,IF(HD561="",NA(),HD561))</f>
        <v>0</v>
      </c>
      <c r="LG49">
        <f>IF(Charts!$B$3="none",DC561,IF(HE561="",NA(),HE561))</f>
        <v>0</v>
      </c>
      <c r="LH49">
        <f>IF(Charts!$B$3="none",DD561,IF(HF561="",NA(),HF561))</f>
        <v>0</v>
      </c>
    </row>
    <row r="50" spans="4:320">
      <c r="D50">
        <v>46</v>
      </c>
      <c r="E50">
        <f>IF(INDIRECT(ADDRESS($D50+2,E$2+1,,,"Instances"))="","",INDIRECT(ADDRESS($D50+2,E$2+1,,,"Instances")))</f>
        <v>0</v>
      </c>
      <c r="F50">
        <f>IFERROR(SMALL(E5:E105,ROW()-ROW($F$5)+1),"")</f>
        <v>0</v>
      </c>
      <c r="H50">
        <f>IFERROR(SUM(F5:F50),"")</f>
        <v>0</v>
      </c>
      <c r="I50">
        <f>IF(INDIRECT(ADDRESS($D50+2,I$2+1,,,"Instances"))="","",INDIRECT(ADDRESS($D50+2,I$2+1,,,"Instances")))</f>
        <v>0</v>
      </c>
      <c r="J50">
        <f>IFERROR(SMALL(I5:I105,ROW()-ROW($J$5)+1),"")</f>
        <v>0</v>
      </c>
      <c r="L50">
        <f>IFERROR(SUM(J5:J50),"")</f>
        <v>0</v>
      </c>
      <c r="M50">
        <f>IF(INDIRECT(ADDRESS($D50+2,M$2+1,,,"Instances"))="","",INDIRECT(ADDRESS($D50+2,M$2+1,,,"Instances")))</f>
        <v>0</v>
      </c>
      <c r="N50">
        <f>IFERROR(SMALL(M5:M105,ROW()-ROW($N$5)+1),"")</f>
        <v>0</v>
      </c>
      <c r="P50">
        <f>IFERROR(SUM(N5:N50),"")</f>
        <v>0</v>
      </c>
      <c r="Q50">
        <f>IF(INDIRECT(ADDRESS($D50+2,Q$2+1,,,"Instances"))="","",INDIRECT(ADDRESS($D50+2,Q$2+1,,,"Instances")))</f>
        <v>0</v>
      </c>
      <c r="R50">
        <f>IFERROR(SMALL(Q5:Q105,ROW()-ROW($R$5)+1),"")</f>
        <v>0</v>
      </c>
      <c r="T50">
        <f>IFERROR(SUM(R5:R50),"")</f>
        <v>0</v>
      </c>
      <c r="U50">
        <f>IF(INDIRECT(ADDRESS($D50+2,U$2+1,,,"Instances"))="","",INDIRECT(ADDRESS($D50+2,U$2+1,,,"Instances")))</f>
        <v>0</v>
      </c>
      <c r="V50">
        <f>IFERROR(SMALL(U5:U105,ROW()-ROW($V$5)+1),"")</f>
        <v>0</v>
      </c>
      <c r="X50">
        <f>IFERROR(SUM(V5:V50),"")</f>
        <v>0</v>
      </c>
      <c r="Y50">
        <f>IF(INDIRECT(ADDRESS($D50+2,Y$2+1,,,"Instances"))="","",INDIRECT(ADDRESS($D50+2,Y$2+1,,,"Instances")))</f>
        <v>0</v>
      </c>
      <c r="Z50">
        <f>IFERROR(SMALL(Y5:Y105,ROW()-ROW($Z$5)+1),"")</f>
        <v>0</v>
      </c>
      <c r="AB50">
        <f>IFERROR(SUM(Z5:Z50),"")</f>
        <v>0</v>
      </c>
      <c r="AC50">
        <f>IF(INDIRECT(ADDRESS($D50+2,AC$2+1,,,"Instances"))="","",INDIRECT(ADDRESS($D50+2,AC$2+1,,,"Instances")))</f>
        <v>0</v>
      </c>
      <c r="AD50">
        <f>IFERROR(SMALL(AC5:AC105,ROW()-ROW($AD$5)+1),"")</f>
        <v>0</v>
      </c>
      <c r="AF50">
        <f>IFERROR(SUM(AD5:AD50),"")</f>
        <v>0</v>
      </c>
      <c r="AG50">
        <f>IF(INDIRECT(ADDRESS($D50+2,AG$2+1,,,"Instances"))="","",INDIRECT(ADDRESS($D50+2,AG$2+1,,,"Instances")))</f>
        <v>0</v>
      </c>
      <c r="AH50">
        <f>IFERROR(SMALL(AG5:AG105,ROW()-ROW($AH$5)+1),"")</f>
        <v>0</v>
      </c>
      <c r="AJ50">
        <f>IFERROR(SUM(AH5:AH50),"")</f>
        <v>0</v>
      </c>
      <c r="AK50">
        <f>IF(INDIRECT(ADDRESS($D50+2,AK$2+1,,,"Instances"))="","",INDIRECT(ADDRESS($D50+2,AK$2+1,,,"Instances")))</f>
        <v>0</v>
      </c>
      <c r="AL50">
        <f>IFERROR(SMALL(AK5:AK105,ROW()-ROW($AL$5)+1),"")</f>
        <v>0</v>
      </c>
      <c r="AN50">
        <f>IFERROR(SUM(AL5:AL50),"")</f>
        <v>0</v>
      </c>
      <c r="AO50">
        <f>IF(INDIRECT(ADDRESS($D50+2,AO$2+1,,,"Instances"))="","",INDIRECT(ADDRESS($D50+2,AO$2+1,,,"Instances")))</f>
        <v>0</v>
      </c>
      <c r="AP50">
        <f>IFERROR(SMALL(AO5:AO105,ROW()-ROW($AP$5)+1),"")</f>
        <v>0</v>
      </c>
      <c r="AR50">
        <f>IFERROR(SUM(AP5:AP50),"")</f>
        <v>0</v>
      </c>
      <c r="AS50">
        <f>IF(INDIRECT(ADDRESS($D50+2,AS$2+1,,,"Instances"))="","",INDIRECT(ADDRESS($D50+2,AS$2+1,,,"Instances")))</f>
        <v>0</v>
      </c>
      <c r="AT50">
        <f>IFERROR(SMALL(AS5:AS105,ROW()-ROW($AT$5)+1),"")</f>
        <v>0</v>
      </c>
      <c r="AV50">
        <f>IFERROR(SUM(AT5:AT50),"")</f>
        <v>0</v>
      </c>
      <c r="AW50">
        <f>IF(INDIRECT(ADDRESS($D50+2,AW$2+1,,,"Instances"))="","",INDIRECT(ADDRESS($D50+2,AW$2+1,,,"Instances")))</f>
        <v>0</v>
      </c>
      <c r="AX50">
        <f>IFERROR(SMALL(AW5:AW105,ROW()-ROW($AX$5)+1),"")</f>
        <v>0</v>
      </c>
      <c r="AZ50">
        <f>IFERROR(SUM(AX5:AX50),"")</f>
        <v>0</v>
      </c>
      <c r="BA50">
        <f>IF(INDIRECT(ADDRESS($D50+2,BA$2+1,,,"Instances"))="","",INDIRECT(ADDRESS($D50+2,BA$2+1,,,"Instances")))</f>
        <v>0</v>
      </c>
      <c r="BB50">
        <f>IFERROR(SMALL(BA5:BA105,ROW()-ROW($BB$5)+1),"")</f>
        <v>0</v>
      </c>
      <c r="BD50">
        <f>IFERROR(SUM(BB5:BB50),"")</f>
        <v>0</v>
      </c>
      <c r="BE50">
        <f>IF(INDIRECT(ADDRESS($D50+2,BE$2+1,,,"Instances"))="","",INDIRECT(ADDRESS($D50+2,BE$2+1,,,"Instances")))</f>
        <v>0</v>
      </c>
      <c r="BF50">
        <f>IFERROR(SMALL(BE5:BE105,ROW()-ROW($BF$5)+1),"")</f>
        <v>0</v>
      </c>
      <c r="BH50">
        <f>IFERROR(SUM(BF5:BF50),"")</f>
        <v>0</v>
      </c>
      <c r="BI50">
        <f>IF(INDIRECT(ADDRESS($D50+2,BI$2+1,,,"Instances"))="","",INDIRECT(ADDRESS($D50+2,BI$2+1,,,"Instances")))</f>
        <v>0</v>
      </c>
      <c r="BJ50">
        <f>IFERROR(SMALL(BI5:BI105,ROW()-ROW($BJ$5)+1),"")</f>
        <v>0</v>
      </c>
      <c r="BL50">
        <f>IFERROR(SUM(BJ5:BJ50),"")</f>
        <v>0</v>
      </c>
      <c r="BM50">
        <f>IF(INDIRECT(ADDRESS($D50+2,BM$2+1,,,"Instances"))="","",INDIRECT(ADDRESS($D50+2,BM$2+1,,,"Instances")))</f>
        <v>0</v>
      </c>
      <c r="BN50">
        <f>IFERROR(SMALL(BM5:BM105,ROW()-ROW($BN$5)+1),"")</f>
        <v>0</v>
      </c>
      <c r="BP50">
        <f>IFERROR(SUM(BN5:BN50),"")</f>
        <v>0</v>
      </c>
      <c r="BQ50">
        <f>IF(INDIRECT(ADDRESS($D50+2,BQ$2+1,,,"Instances"))="","",INDIRECT(ADDRESS($D50+2,BQ$2+1,,,"Instances")))</f>
        <v>0</v>
      </c>
      <c r="BR50">
        <f>IFERROR(SMALL(BQ5:BQ105,ROW()-ROW($BR$5)+1),"")</f>
        <v>0</v>
      </c>
      <c r="BT50">
        <f>IFERROR(SUM(BR5:BR50),"")</f>
        <v>0</v>
      </c>
      <c r="BU50">
        <f>IF(INDIRECT(ADDRESS($D50+2,BU$2+1,,,"Instances"))="","",INDIRECT(ADDRESS($D50+2,BU$2+1,,,"Instances")))</f>
        <v>0</v>
      </c>
      <c r="BV50">
        <f>IFERROR(SMALL(BU5:BU105,ROW()-ROW($BV$5)+1),"")</f>
        <v>0</v>
      </c>
      <c r="BX50">
        <f>IFERROR(SUM(BV5:BV50),"")</f>
        <v>0</v>
      </c>
      <c r="BY50">
        <f>IF(INDIRECT(ADDRESS($D50+2,BY$2+1,,,"Instances"))="","",INDIRECT(ADDRESS($D50+2,BY$2+1,,,"Instances")))</f>
        <v>0</v>
      </c>
      <c r="BZ50">
        <f>IFERROR(SMALL(BY5:BY105,ROW()-ROW($BZ$5)+1),"")</f>
        <v>0</v>
      </c>
      <c r="CB50">
        <f>IFERROR(SUM(BZ5:BZ50),"")</f>
        <v>0</v>
      </c>
      <c r="CC50">
        <f>IF(INDIRECT(ADDRESS($D50+2,CC$2+1,,,"Instances"))="","",INDIRECT(ADDRESS($D50+2,CC$2+1,,,"Instances")))</f>
        <v>0</v>
      </c>
      <c r="CD50">
        <f>IFERROR(SMALL(CC5:CC105,ROW()-ROW($CD$5)+1),"")</f>
        <v>0</v>
      </c>
      <c r="CF50">
        <f>IFERROR(SUM(CD5:CD50),"")</f>
        <v>0</v>
      </c>
      <c r="CG50">
        <f>IF(INDIRECT(ADDRESS($D50+2,CG$2+1,,,"Instances"))="","",INDIRECT(ADDRESS($D50+2,CG$2+1,,,"Instances")))</f>
        <v>0</v>
      </c>
      <c r="CH50">
        <f>IFERROR(SMALL(CG5:CG105,ROW()-ROW($CH$5)+1),"")</f>
        <v>0</v>
      </c>
      <c r="CJ50">
        <f>IFERROR(SUM(CH5:CH50),"")</f>
        <v>0</v>
      </c>
      <c r="CK50">
        <f>IF(INDIRECT(ADDRESS($D50+2,CK$2+1,,,"Instances"))="","",INDIRECT(ADDRESS($D50+2,CK$2+1,,,"Instances")))</f>
        <v>0</v>
      </c>
      <c r="CL50">
        <f>IFERROR(SMALL(CK5:CK105,ROW()-ROW($CL$5)+1),"")</f>
        <v>0</v>
      </c>
      <c r="CN50">
        <f>IFERROR(SUM(CL5:CL50),"")</f>
        <v>0</v>
      </c>
      <c r="CO50">
        <f>IF(INDIRECT(ADDRESS($D50+2,CO$2+1,,,"Instances"))="","",INDIRECT(ADDRESS($D50+2,CO$2+1,,,"Instances")))</f>
        <v>0</v>
      </c>
      <c r="CP50">
        <f>IFERROR(SMALL(CO5:CO105,ROW()-ROW($CP$5)+1),"")</f>
        <v>0</v>
      </c>
      <c r="CR50">
        <f>IFERROR(SUM(CP5:CP50),"")</f>
        <v>0</v>
      </c>
      <c r="CS50">
        <f>IF(INDIRECT(ADDRESS($D50+2,CS$2+1,,,"Instances"))="","",INDIRECT(ADDRESS($D50+2,CS$2+1,,,"Instances")))</f>
        <v>0</v>
      </c>
      <c r="CT50">
        <f>IFERROR(SMALL(CS5:CS105,ROW()-ROW($CT$5)+1),"")</f>
        <v>0</v>
      </c>
      <c r="CV50">
        <f>IFERROR(SUM(CT5:CT50),"")</f>
        <v>0</v>
      </c>
      <c r="CW50">
        <f>IF(INDIRECT(ADDRESS($D50+2,CW$2+1,,,"Instances"))="","",INDIRECT(ADDRESS($D50+2,CW$2+1,,,"Instances")))</f>
        <v>0</v>
      </c>
      <c r="CX50">
        <f>IFERROR(SMALL(CW5:CW105,ROW()-ROW($CX$5)+1),"")</f>
        <v>0</v>
      </c>
      <c r="CZ50">
        <f>IFERROR(SUM(CX5:CX50),"")</f>
        <v>0</v>
      </c>
      <c r="DA50">
        <f>IF(INDIRECT(ADDRESS($D50+2,DA$2+1,,,"Instances"))="","",INDIRECT(ADDRESS($D50+2,DA$2+1,,,"Instances")))</f>
        <v>0</v>
      </c>
      <c r="DB50">
        <f>IFERROR(SMALL(DA5:DA105,ROW()-ROW($DB$5)+1),"")</f>
        <v>0</v>
      </c>
      <c r="DD50">
        <f>IFERROR(SUM(DB5:DB50),"")</f>
        <v>0</v>
      </c>
      <c r="DF50">
        <v>46</v>
      </c>
      <c r="DG50" cm="1">
        <f t="array" ref="DG50">_xlfn.SWITCH(Charts!$B$3,"average", AVERAGE(INDIRECT(ADDRESS(45+3,DG$2+1,,,"Instances") &amp; ":" &amp; ADDRESS(45+3,DG$2+1))),"median", MEDIAN(INDIRECT(ADDRESS(45+3,DG$2+1,,,"Instances") &amp; ":" &amp; ADDRESS(45+3,DG$2+1))),"min", MIN(INDIRECT(ADDRESS(45+3,DG$2+1,,,"Instances") &amp; ":" &amp; ADDRESS(45+3,DG$2+1))),"max", MAX(INDIRECT(ADDRESS(45+3,DG$2+1,,,"Instances") &amp; ":" &amp; ADDRESS(45+3,DG$2+1))),"diff", MAX(INDIRECT(ADDRESS(45+3,DG$2+1,,,"Instances") &amp; ":" &amp; ADDRESS(45+3,DG$2+1)))-MIN(INDIRECT(ADDRESS(45+3,DG$2+1,,,"Instances") &amp; ":" &amp; ADDRESS(45+3,DG$2+1))))</f>
        <v>0</v>
      </c>
      <c r="DH50">
        <f>IFERROR(SMALL(DG5:DG105,ROW()-ROW($DH$5)+1),"")</f>
        <v>0</v>
      </c>
      <c r="DJ50">
        <f>IFERROR(SUM(DH5:DH50),"")</f>
        <v>0</v>
      </c>
      <c r="DK50" cm="1">
        <f t="array" ref="DK50">_xlfn.SWITCH(Charts!$B$3,"average", AVERAGE(INDIRECT(ADDRESS(45+3,DK$2+1,,,"Instances") &amp; ":" &amp; ADDRESS(45+3,DK$2+1))),"median", MEDIAN(INDIRECT(ADDRESS(45+3,DK$2+1,,,"Instances") &amp; ":" &amp; ADDRESS(45+3,DK$2+1))),"min", MIN(INDIRECT(ADDRESS(45+3,DK$2+1,,,"Instances") &amp; ":" &amp; ADDRESS(45+3,DK$2+1))),"max", MAX(INDIRECT(ADDRESS(45+3,DK$2+1,,,"Instances") &amp; ":" &amp; ADDRESS(45+3,DK$2+1))),"diff", MAX(INDIRECT(ADDRESS(45+3,DK$2+1,,,"Instances") &amp; ":" &amp; ADDRESS(45+3,DK$2+1)))-MIN(INDIRECT(ADDRESS(45+3,DK$2+1,,,"Instances") &amp; ":" &amp; ADDRESS(45+3,DK$2+1))))</f>
        <v>0</v>
      </c>
      <c r="DL50">
        <f>IFERROR(SMALL(DK5:DK105,ROW()-ROW($DL$5)+1),"")</f>
        <v>0</v>
      </c>
      <c r="DN50">
        <f>IFERROR(SUM(DL5:DL50),"")</f>
        <v>0</v>
      </c>
      <c r="DO50" cm="1">
        <f t="array" ref="DO50">_xlfn.SWITCH(Charts!$B$3,"average", AVERAGE(INDIRECT(ADDRESS(45+3,DO$2+1,,,"Instances") &amp; ":" &amp; ADDRESS(45+3,DO$2+1))),"median", MEDIAN(INDIRECT(ADDRESS(45+3,DO$2+1,,,"Instances") &amp; ":" &amp; ADDRESS(45+3,DO$2+1))),"min", MIN(INDIRECT(ADDRESS(45+3,DO$2+1,,,"Instances") &amp; ":" &amp; ADDRESS(45+3,DO$2+1))),"max", MAX(INDIRECT(ADDRESS(45+3,DO$2+1,,,"Instances") &amp; ":" &amp; ADDRESS(45+3,DO$2+1))),"diff", MAX(INDIRECT(ADDRESS(45+3,DO$2+1,,,"Instances") &amp; ":" &amp; ADDRESS(45+3,DO$2+1)))-MIN(INDIRECT(ADDRESS(45+3,DO$2+1,,,"Instances") &amp; ":" &amp; ADDRESS(45+3,DO$2+1))))</f>
        <v>0</v>
      </c>
      <c r="DP50">
        <f>IFERROR(SMALL(DO5:DO105,ROW()-ROW($DP$5)+1),"")</f>
        <v>0</v>
      </c>
      <c r="DR50">
        <f>IFERROR(SUM(DP5:DP50),"")</f>
        <v>0</v>
      </c>
      <c r="DS50" cm="1">
        <f t="array" ref="DS50">_xlfn.SWITCH(Charts!$B$3,"average", AVERAGE(INDIRECT(ADDRESS(45+3,DS$2+1,,,"Instances") &amp; ":" &amp; ADDRESS(45+3,DS$2+1))),"median", MEDIAN(INDIRECT(ADDRESS(45+3,DS$2+1,,,"Instances") &amp; ":" &amp; ADDRESS(45+3,DS$2+1))),"min", MIN(INDIRECT(ADDRESS(45+3,DS$2+1,,,"Instances") &amp; ":" &amp; ADDRESS(45+3,DS$2+1))),"max", MAX(INDIRECT(ADDRESS(45+3,DS$2+1,,,"Instances") &amp; ":" &amp; ADDRESS(45+3,DS$2+1))),"diff", MAX(INDIRECT(ADDRESS(45+3,DS$2+1,,,"Instances") &amp; ":" &amp; ADDRESS(45+3,DS$2+1)))-MIN(INDIRECT(ADDRESS(45+3,DS$2+1,,,"Instances") &amp; ":" &amp; ADDRESS(45+3,DS$2+1))))</f>
        <v>0</v>
      </c>
      <c r="DT50">
        <f>IFERROR(SMALL(DS5:DS105,ROW()-ROW($DT$5)+1),"")</f>
        <v>0</v>
      </c>
      <c r="DV50">
        <f>IFERROR(SUM(DT5:DT50),"")</f>
        <v>0</v>
      </c>
      <c r="DW50" cm="1">
        <f t="array" ref="DW50">_xlfn.SWITCH(Charts!$B$3,"average", AVERAGE(INDIRECT(ADDRESS(45+3,DW$2+1,,,"Instances") &amp; ":" &amp; ADDRESS(45+3,DW$2+1))),"median", MEDIAN(INDIRECT(ADDRESS(45+3,DW$2+1,,,"Instances") &amp; ":" &amp; ADDRESS(45+3,DW$2+1))),"min", MIN(INDIRECT(ADDRESS(45+3,DW$2+1,,,"Instances") &amp; ":" &amp; ADDRESS(45+3,DW$2+1))),"max", MAX(INDIRECT(ADDRESS(45+3,DW$2+1,,,"Instances") &amp; ":" &amp; ADDRESS(45+3,DW$2+1))),"diff", MAX(INDIRECT(ADDRESS(45+3,DW$2+1,,,"Instances") &amp; ":" &amp; ADDRESS(45+3,DW$2+1)))-MIN(INDIRECT(ADDRESS(45+3,DW$2+1,,,"Instances") &amp; ":" &amp; ADDRESS(45+3,DW$2+1))))</f>
        <v>0</v>
      </c>
      <c r="DX50">
        <f>IFERROR(SMALL(DW5:DW105,ROW()-ROW($DX$5)+1),"")</f>
        <v>0</v>
      </c>
      <c r="DZ50">
        <f>IFERROR(SUM(DX5:DX50),"")</f>
        <v>0</v>
      </c>
      <c r="EA50" cm="1">
        <f t="array" ref="EA50">_xlfn.SWITCH(Charts!$B$3,"average", AVERAGE(INDIRECT(ADDRESS(45+3,EA$2+1,,,"Instances") &amp; ":" &amp; ADDRESS(45+3,EA$2+1))),"median", MEDIAN(INDIRECT(ADDRESS(45+3,EA$2+1,,,"Instances") &amp; ":" &amp; ADDRESS(45+3,EA$2+1))),"min", MIN(INDIRECT(ADDRESS(45+3,EA$2+1,,,"Instances") &amp; ":" &amp; ADDRESS(45+3,EA$2+1))),"max", MAX(INDIRECT(ADDRESS(45+3,EA$2+1,,,"Instances") &amp; ":" &amp; ADDRESS(45+3,EA$2+1))),"diff", MAX(INDIRECT(ADDRESS(45+3,EA$2+1,,,"Instances") &amp; ":" &amp; ADDRESS(45+3,EA$2+1)))-MIN(INDIRECT(ADDRESS(45+3,EA$2+1,,,"Instances") &amp; ":" &amp; ADDRESS(45+3,EA$2+1))))</f>
        <v>0</v>
      </c>
      <c r="EB50">
        <f>IFERROR(SMALL(EA5:EA105,ROW()-ROW($EB$5)+1),"")</f>
        <v>0</v>
      </c>
      <c r="ED50">
        <f>IFERROR(SUM(EB5:EB50),"")</f>
        <v>0</v>
      </c>
      <c r="EE50" cm="1">
        <f t="array" ref="EE50">_xlfn.SWITCH(Charts!$B$3,"average", AVERAGE(INDIRECT(ADDRESS(45+3,EE$2+1,,,"Instances") &amp; ":" &amp; ADDRESS(45+3,EE$2+1))),"median", MEDIAN(INDIRECT(ADDRESS(45+3,EE$2+1,,,"Instances") &amp; ":" &amp; ADDRESS(45+3,EE$2+1))),"min", MIN(INDIRECT(ADDRESS(45+3,EE$2+1,,,"Instances") &amp; ":" &amp; ADDRESS(45+3,EE$2+1))),"max", MAX(INDIRECT(ADDRESS(45+3,EE$2+1,,,"Instances") &amp; ":" &amp; ADDRESS(45+3,EE$2+1))),"diff", MAX(INDIRECT(ADDRESS(45+3,EE$2+1,,,"Instances") &amp; ":" &amp; ADDRESS(45+3,EE$2+1)))-MIN(INDIRECT(ADDRESS(45+3,EE$2+1,,,"Instances") &amp; ":" &amp; ADDRESS(45+3,EE$2+1))))</f>
        <v>0</v>
      </c>
      <c r="EF50">
        <f>IFERROR(SMALL(EE5:EE105,ROW()-ROW($EF$5)+1),"")</f>
        <v>0</v>
      </c>
      <c r="EH50">
        <f>IFERROR(SUM(EF5:EF50),"")</f>
        <v>0</v>
      </c>
      <c r="EI50" cm="1">
        <f t="array" ref="EI50">_xlfn.SWITCH(Charts!$B$3,"average", AVERAGE(INDIRECT(ADDRESS(45+3,EI$2+1,,,"Instances") &amp; ":" &amp; ADDRESS(45+3,EI$2+1))),"median", MEDIAN(INDIRECT(ADDRESS(45+3,EI$2+1,,,"Instances") &amp; ":" &amp; ADDRESS(45+3,EI$2+1))),"min", MIN(INDIRECT(ADDRESS(45+3,EI$2+1,,,"Instances") &amp; ":" &amp; ADDRESS(45+3,EI$2+1))),"max", MAX(INDIRECT(ADDRESS(45+3,EI$2+1,,,"Instances") &amp; ":" &amp; ADDRESS(45+3,EI$2+1))),"diff", MAX(INDIRECT(ADDRESS(45+3,EI$2+1,,,"Instances") &amp; ":" &amp; ADDRESS(45+3,EI$2+1)))-MIN(INDIRECT(ADDRESS(45+3,EI$2+1,,,"Instances") &amp; ":" &amp; ADDRESS(45+3,EI$2+1))))</f>
        <v>0</v>
      </c>
      <c r="EJ50">
        <f>IFERROR(SMALL(EI5:EI105,ROW()-ROW($EJ$5)+1),"")</f>
        <v>0</v>
      </c>
      <c r="EL50">
        <f>IFERROR(SUM(EJ5:EJ50),"")</f>
        <v>0</v>
      </c>
      <c r="EM50" cm="1">
        <f t="array" ref="EM50">_xlfn.SWITCH(Charts!$B$3,"average", AVERAGE(INDIRECT(ADDRESS(45+3,EM$2+1,,,"Instances") &amp; ":" &amp; ADDRESS(45+3,EM$2+1))),"median", MEDIAN(INDIRECT(ADDRESS(45+3,EM$2+1,,,"Instances") &amp; ":" &amp; ADDRESS(45+3,EM$2+1))),"min", MIN(INDIRECT(ADDRESS(45+3,EM$2+1,,,"Instances") &amp; ":" &amp; ADDRESS(45+3,EM$2+1))),"max", MAX(INDIRECT(ADDRESS(45+3,EM$2+1,,,"Instances") &amp; ":" &amp; ADDRESS(45+3,EM$2+1))),"diff", MAX(INDIRECT(ADDRESS(45+3,EM$2+1,,,"Instances") &amp; ":" &amp; ADDRESS(45+3,EM$2+1)))-MIN(INDIRECT(ADDRESS(45+3,EM$2+1,,,"Instances") &amp; ":" &amp; ADDRESS(45+3,EM$2+1))))</f>
        <v>0</v>
      </c>
      <c r="EN50">
        <f>IFERROR(SMALL(EM5:EM105,ROW()-ROW($EN$5)+1),"")</f>
        <v>0</v>
      </c>
      <c r="EP50">
        <f>IFERROR(SUM(EN5:EN50),"")</f>
        <v>0</v>
      </c>
      <c r="EQ50" cm="1">
        <f t="array" ref="EQ50">_xlfn.SWITCH(Charts!$B$3,"average", AVERAGE(INDIRECT(ADDRESS(45+3,EQ$2+1,,,"Instances") &amp; ":" &amp; ADDRESS(45+3,EQ$2+1))),"median", MEDIAN(INDIRECT(ADDRESS(45+3,EQ$2+1,,,"Instances") &amp; ":" &amp; ADDRESS(45+3,EQ$2+1))),"min", MIN(INDIRECT(ADDRESS(45+3,EQ$2+1,,,"Instances") &amp; ":" &amp; ADDRESS(45+3,EQ$2+1))),"max", MAX(INDIRECT(ADDRESS(45+3,EQ$2+1,,,"Instances") &amp; ":" &amp; ADDRESS(45+3,EQ$2+1))),"diff", MAX(INDIRECT(ADDRESS(45+3,EQ$2+1,,,"Instances") &amp; ":" &amp; ADDRESS(45+3,EQ$2+1)))-MIN(INDIRECT(ADDRESS(45+3,EQ$2+1,,,"Instances") &amp; ":" &amp; ADDRESS(45+3,EQ$2+1))))</f>
        <v>0</v>
      </c>
      <c r="ER50">
        <f>IFERROR(SMALL(EQ5:EQ105,ROW()-ROW($ER$5)+1),"")</f>
        <v>0</v>
      </c>
      <c r="ET50">
        <f>IFERROR(SUM(ER5:ER50),"")</f>
        <v>0</v>
      </c>
      <c r="EU50" cm="1">
        <f t="array" ref="EU50">_xlfn.SWITCH(Charts!$B$3,"average", AVERAGE(INDIRECT(ADDRESS(45+3,EU$2+1,,,"Instances") &amp; ":" &amp; ADDRESS(45+3,EU$2+1))),"median", MEDIAN(INDIRECT(ADDRESS(45+3,EU$2+1,,,"Instances") &amp; ":" &amp; ADDRESS(45+3,EU$2+1))),"min", MIN(INDIRECT(ADDRESS(45+3,EU$2+1,,,"Instances") &amp; ":" &amp; ADDRESS(45+3,EU$2+1))),"max", MAX(INDIRECT(ADDRESS(45+3,EU$2+1,,,"Instances") &amp; ":" &amp; ADDRESS(45+3,EU$2+1))),"diff", MAX(INDIRECT(ADDRESS(45+3,EU$2+1,,,"Instances") &amp; ":" &amp; ADDRESS(45+3,EU$2+1)))-MIN(INDIRECT(ADDRESS(45+3,EU$2+1,,,"Instances") &amp; ":" &amp; ADDRESS(45+3,EU$2+1))))</f>
        <v>0</v>
      </c>
      <c r="EV50">
        <f>IFERROR(SMALL(EU5:EU105,ROW()-ROW($EV$5)+1),"")</f>
        <v>0</v>
      </c>
      <c r="EX50">
        <f>IFERROR(SUM(EV5:EV50),"")</f>
        <v>0</v>
      </c>
      <c r="EY50" cm="1">
        <f t="array" ref="EY50">_xlfn.SWITCH(Charts!$B$3,"average", AVERAGE(INDIRECT(ADDRESS(45+3,EY$2+1,,,"Instances") &amp; ":" &amp; ADDRESS(45+3,EY$2+1))),"median", MEDIAN(INDIRECT(ADDRESS(45+3,EY$2+1,,,"Instances") &amp; ":" &amp; ADDRESS(45+3,EY$2+1))),"min", MIN(INDIRECT(ADDRESS(45+3,EY$2+1,,,"Instances") &amp; ":" &amp; ADDRESS(45+3,EY$2+1))),"max", MAX(INDIRECT(ADDRESS(45+3,EY$2+1,,,"Instances") &amp; ":" &amp; ADDRESS(45+3,EY$2+1))),"diff", MAX(INDIRECT(ADDRESS(45+3,EY$2+1,,,"Instances") &amp; ":" &amp; ADDRESS(45+3,EY$2+1)))-MIN(INDIRECT(ADDRESS(45+3,EY$2+1,,,"Instances") &amp; ":" &amp; ADDRESS(45+3,EY$2+1))))</f>
        <v>0</v>
      </c>
      <c r="EZ50">
        <f>IFERROR(SMALL(EY5:EY105,ROW()-ROW($EZ$5)+1),"")</f>
        <v>0</v>
      </c>
      <c r="FB50">
        <f>IFERROR(SUM(EZ5:EZ50),"")</f>
        <v>0</v>
      </c>
      <c r="FC50" cm="1">
        <f t="array" ref="FC50">_xlfn.SWITCH(Charts!$B$3,"average", AVERAGE(INDIRECT(ADDRESS(45+3,FC$2+1,,,"Instances") &amp; ":" &amp; ADDRESS(45+3,FC$2+1))),"median", MEDIAN(INDIRECT(ADDRESS(45+3,FC$2+1,,,"Instances") &amp; ":" &amp; ADDRESS(45+3,FC$2+1))),"min", MIN(INDIRECT(ADDRESS(45+3,FC$2+1,,,"Instances") &amp; ":" &amp; ADDRESS(45+3,FC$2+1))),"max", MAX(INDIRECT(ADDRESS(45+3,FC$2+1,,,"Instances") &amp; ":" &amp; ADDRESS(45+3,FC$2+1))),"diff", MAX(INDIRECT(ADDRESS(45+3,FC$2+1,,,"Instances") &amp; ":" &amp; ADDRESS(45+3,FC$2+1)))-MIN(INDIRECT(ADDRESS(45+3,FC$2+1,,,"Instances") &amp; ":" &amp; ADDRESS(45+3,FC$2+1))))</f>
        <v>0</v>
      </c>
      <c r="FD50">
        <f>IFERROR(SMALL(FC5:FC105,ROW()-ROW($FD$5)+1),"")</f>
        <v>0</v>
      </c>
      <c r="FF50">
        <f>IFERROR(SUM(FD5:FD50),"")</f>
        <v>0</v>
      </c>
      <c r="FG50" cm="1">
        <f t="array" ref="FG50">_xlfn.SWITCH(Charts!$B$3,"average", AVERAGE(INDIRECT(ADDRESS(45+3,FG$2+1,,,"Instances") &amp; ":" &amp; ADDRESS(45+3,FG$2+1))),"median", MEDIAN(INDIRECT(ADDRESS(45+3,FG$2+1,,,"Instances") &amp; ":" &amp; ADDRESS(45+3,FG$2+1))),"min", MIN(INDIRECT(ADDRESS(45+3,FG$2+1,,,"Instances") &amp; ":" &amp; ADDRESS(45+3,FG$2+1))),"max", MAX(INDIRECT(ADDRESS(45+3,FG$2+1,,,"Instances") &amp; ":" &amp; ADDRESS(45+3,FG$2+1))),"diff", MAX(INDIRECT(ADDRESS(45+3,FG$2+1,,,"Instances") &amp; ":" &amp; ADDRESS(45+3,FG$2+1)))-MIN(INDIRECT(ADDRESS(45+3,FG$2+1,,,"Instances") &amp; ":" &amp; ADDRESS(45+3,FG$2+1))))</f>
        <v>0</v>
      </c>
      <c r="FH50">
        <f>IFERROR(SMALL(FG5:FG105,ROW()-ROW($FH$5)+1),"")</f>
        <v>0</v>
      </c>
      <c r="FJ50">
        <f>IFERROR(SUM(FH5:FH50),"")</f>
        <v>0</v>
      </c>
      <c r="FK50" cm="1">
        <f t="array" ref="FK50">_xlfn.SWITCH(Charts!$B$3,"average", AVERAGE(INDIRECT(ADDRESS(45+3,FK$2+1,,,"Instances") &amp; ":" &amp; ADDRESS(45+3,FK$2+1))),"median", MEDIAN(INDIRECT(ADDRESS(45+3,FK$2+1,,,"Instances") &amp; ":" &amp; ADDRESS(45+3,FK$2+1))),"min", MIN(INDIRECT(ADDRESS(45+3,FK$2+1,,,"Instances") &amp; ":" &amp; ADDRESS(45+3,FK$2+1))),"max", MAX(INDIRECT(ADDRESS(45+3,FK$2+1,,,"Instances") &amp; ":" &amp; ADDRESS(45+3,FK$2+1))),"diff", MAX(INDIRECT(ADDRESS(45+3,FK$2+1,,,"Instances") &amp; ":" &amp; ADDRESS(45+3,FK$2+1)))-MIN(INDIRECT(ADDRESS(45+3,FK$2+1,,,"Instances") &amp; ":" &amp; ADDRESS(45+3,FK$2+1))))</f>
        <v>0</v>
      </c>
      <c r="FL50">
        <f>IFERROR(SMALL(FK5:FK105,ROW()-ROW($FL$5)+1),"")</f>
        <v>0</v>
      </c>
      <c r="FN50">
        <f>IFERROR(SUM(FL5:FL50),"")</f>
        <v>0</v>
      </c>
      <c r="FO50" cm="1">
        <f t="array" ref="FO50">_xlfn.SWITCH(Charts!$B$3,"average", AVERAGE(INDIRECT(ADDRESS(45+3,FO$2+1,,,"Instances") &amp; ":" &amp; ADDRESS(45+3,FO$2+1))),"median", MEDIAN(INDIRECT(ADDRESS(45+3,FO$2+1,,,"Instances") &amp; ":" &amp; ADDRESS(45+3,FO$2+1))),"min", MIN(INDIRECT(ADDRESS(45+3,FO$2+1,,,"Instances") &amp; ":" &amp; ADDRESS(45+3,FO$2+1))),"max", MAX(INDIRECT(ADDRESS(45+3,FO$2+1,,,"Instances") &amp; ":" &amp; ADDRESS(45+3,FO$2+1))),"diff", MAX(INDIRECT(ADDRESS(45+3,FO$2+1,,,"Instances") &amp; ":" &amp; ADDRESS(45+3,FO$2+1)))-MIN(INDIRECT(ADDRESS(45+3,FO$2+1,,,"Instances") &amp; ":" &amp; ADDRESS(45+3,FO$2+1))))</f>
        <v>0</v>
      </c>
      <c r="FP50">
        <f>IFERROR(SMALL(FO5:FO105,ROW()-ROW($FP$5)+1),"")</f>
        <v>0</v>
      </c>
      <c r="FR50">
        <f>IFERROR(SUM(FP5:FP50),"")</f>
        <v>0</v>
      </c>
      <c r="FS50" cm="1">
        <f t="array" ref="FS50">_xlfn.SWITCH(Charts!$B$3,"average", AVERAGE(INDIRECT(ADDRESS(45+3,FS$2+1,,,"Instances") &amp; ":" &amp; ADDRESS(45+3,FS$2+1))),"median", MEDIAN(INDIRECT(ADDRESS(45+3,FS$2+1,,,"Instances") &amp; ":" &amp; ADDRESS(45+3,FS$2+1))),"min", MIN(INDIRECT(ADDRESS(45+3,FS$2+1,,,"Instances") &amp; ":" &amp; ADDRESS(45+3,FS$2+1))),"max", MAX(INDIRECT(ADDRESS(45+3,FS$2+1,,,"Instances") &amp; ":" &amp; ADDRESS(45+3,FS$2+1))),"diff", MAX(INDIRECT(ADDRESS(45+3,FS$2+1,,,"Instances") &amp; ":" &amp; ADDRESS(45+3,FS$2+1)))-MIN(INDIRECT(ADDRESS(45+3,FS$2+1,,,"Instances") &amp; ":" &amp; ADDRESS(45+3,FS$2+1))))</f>
        <v>0</v>
      </c>
      <c r="FT50">
        <f>IFERROR(SMALL(FS5:FS105,ROW()-ROW($FT$5)+1),"")</f>
        <v>0</v>
      </c>
      <c r="FV50">
        <f>IFERROR(SUM(FT5:FT50),"")</f>
        <v>0</v>
      </c>
      <c r="FW50" cm="1">
        <f t="array" ref="FW50">_xlfn.SWITCH(Charts!$B$3,"average", AVERAGE(INDIRECT(ADDRESS(45+3,FW$2+1,,,"Instances") &amp; ":" &amp; ADDRESS(45+3,FW$2+1))),"median", MEDIAN(INDIRECT(ADDRESS(45+3,FW$2+1,,,"Instances") &amp; ":" &amp; ADDRESS(45+3,FW$2+1))),"min", MIN(INDIRECT(ADDRESS(45+3,FW$2+1,,,"Instances") &amp; ":" &amp; ADDRESS(45+3,FW$2+1))),"max", MAX(INDIRECT(ADDRESS(45+3,FW$2+1,,,"Instances") &amp; ":" &amp; ADDRESS(45+3,FW$2+1))),"diff", MAX(INDIRECT(ADDRESS(45+3,FW$2+1,,,"Instances") &amp; ":" &amp; ADDRESS(45+3,FW$2+1)))-MIN(INDIRECT(ADDRESS(45+3,FW$2+1,,,"Instances") &amp; ":" &amp; ADDRESS(45+3,FW$2+1))))</f>
        <v>0</v>
      </c>
      <c r="FX50">
        <f>IFERROR(SMALL(FW5:FW105,ROW()-ROW($FX$5)+1),"")</f>
        <v>0</v>
      </c>
      <c r="FZ50">
        <f>IFERROR(SUM(FX5:FX50),"")</f>
        <v>0</v>
      </c>
      <c r="GA50" cm="1">
        <f t="array" ref="GA50">_xlfn.SWITCH(Charts!$B$3,"average", AVERAGE(INDIRECT(ADDRESS(45+3,GA$2+1,,,"Instances") &amp; ":" &amp; ADDRESS(45+3,GA$2+1))),"median", MEDIAN(INDIRECT(ADDRESS(45+3,GA$2+1,,,"Instances") &amp; ":" &amp; ADDRESS(45+3,GA$2+1))),"min", MIN(INDIRECT(ADDRESS(45+3,GA$2+1,,,"Instances") &amp; ":" &amp; ADDRESS(45+3,GA$2+1))),"max", MAX(INDIRECT(ADDRESS(45+3,GA$2+1,,,"Instances") &amp; ":" &amp; ADDRESS(45+3,GA$2+1))),"diff", MAX(INDIRECT(ADDRESS(45+3,GA$2+1,,,"Instances") &amp; ":" &amp; ADDRESS(45+3,GA$2+1)))-MIN(INDIRECT(ADDRESS(45+3,GA$2+1,,,"Instances") &amp; ":" &amp; ADDRESS(45+3,GA$2+1))))</f>
        <v>0</v>
      </c>
      <c r="GB50">
        <f>IFERROR(SMALL(GA5:GA105,ROW()-ROW($GB$5)+1),"")</f>
        <v>0</v>
      </c>
      <c r="GD50">
        <f>IFERROR(SUM(GB5:GB50),"")</f>
        <v>0</v>
      </c>
      <c r="GE50" cm="1">
        <f t="array" ref="GE50">_xlfn.SWITCH(Charts!$B$3,"average", AVERAGE(INDIRECT(ADDRESS(45+3,GE$2+1,,,"Instances") &amp; ":" &amp; ADDRESS(45+3,GE$2+1))),"median", MEDIAN(INDIRECT(ADDRESS(45+3,GE$2+1,,,"Instances") &amp; ":" &amp; ADDRESS(45+3,GE$2+1))),"min", MIN(INDIRECT(ADDRESS(45+3,GE$2+1,,,"Instances") &amp; ":" &amp; ADDRESS(45+3,GE$2+1))),"max", MAX(INDIRECT(ADDRESS(45+3,GE$2+1,,,"Instances") &amp; ":" &amp; ADDRESS(45+3,GE$2+1))),"diff", MAX(INDIRECT(ADDRESS(45+3,GE$2+1,,,"Instances") &amp; ":" &amp; ADDRESS(45+3,GE$2+1)))-MIN(INDIRECT(ADDRESS(45+3,GE$2+1,,,"Instances") &amp; ":" &amp; ADDRESS(45+3,GE$2+1))))</f>
        <v>0</v>
      </c>
      <c r="GF50">
        <f>IFERROR(SMALL(GE5:GE105,ROW()-ROW($GF$5)+1),"")</f>
        <v>0</v>
      </c>
      <c r="GH50">
        <f>IFERROR(SUM(GF5:GF50),"")</f>
        <v>0</v>
      </c>
      <c r="GI50" cm="1">
        <f t="array" ref="GI50">_xlfn.SWITCH(Charts!$B$3,"average", AVERAGE(INDIRECT(ADDRESS(45+3,GI$2+1,,,"Instances") &amp; ":" &amp; ADDRESS(45+3,GI$2+1))),"median", MEDIAN(INDIRECT(ADDRESS(45+3,GI$2+1,,,"Instances") &amp; ":" &amp; ADDRESS(45+3,GI$2+1))),"min", MIN(INDIRECT(ADDRESS(45+3,GI$2+1,,,"Instances") &amp; ":" &amp; ADDRESS(45+3,GI$2+1))),"max", MAX(INDIRECT(ADDRESS(45+3,GI$2+1,,,"Instances") &amp; ":" &amp; ADDRESS(45+3,GI$2+1))),"diff", MAX(INDIRECT(ADDRESS(45+3,GI$2+1,,,"Instances") &amp; ":" &amp; ADDRESS(45+3,GI$2+1)))-MIN(INDIRECT(ADDRESS(45+3,GI$2+1,,,"Instances") &amp; ":" &amp; ADDRESS(45+3,GI$2+1))))</f>
        <v>0</v>
      </c>
      <c r="GJ50">
        <f>IFERROR(SMALL(GI5:GI105,ROW()-ROW($GJ$5)+1),"")</f>
        <v>0</v>
      </c>
      <c r="GL50">
        <f>IFERROR(SUM(GJ5:GJ50),"")</f>
        <v>0</v>
      </c>
      <c r="GM50" cm="1">
        <f t="array" ref="GM50">_xlfn.SWITCH(Charts!$B$3,"average", AVERAGE(INDIRECT(ADDRESS(45+3,GM$2+1,,,"Instances") &amp; ":" &amp; ADDRESS(45+3,GM$2+1))),"median", MEDIAN(INDIRECT(ADDRESS(45+3,GM$2+1,,,"Instances") &amp; ":" &amp; ADDRESS(45+3,GM$2+1))),"min", MIN(INDIRECT(ADDRESS(45+3,GM$2+1,,,"Instances") &amp; ":" &amp; ADDRESS(45+3,GM$2+1))),"max", MAX(INDIRECT(ADDRESS(45+3,GM$2+1,,,"Instances") &amp; ":" &amp; ADDRESS(45+3,GM$2+1))),"diff", MAX(INDIRECT(ADDRESS(45+3,GM$2+1,,,"Instances") &amp; ":" &amp; ADDRESS(45+3,GM$2+1)))-MIN(INDIRECT(ADDRESS(45+3,GM$2+1,,,"Instances") &amp; ":" &amp; ADDRESS(45+3,GM$2+1))))</f>
        <v>0</v>
      </c>
      <c r="GN50">
        <f>IFERROR(SMALL(GM5:GM105,ROW()-ROW($GN$5)+1),"")</f>
        <v>0</v>
      </c>
      <c r="GP50">
        <f>IFERROR(SUM(GN5:GN50),"")</f>
        <v>0</v>
      </c>
      <c r="GQ50" cm="1">
        <f t="array" ref="GQ50">_xlfn.SWITCH(Charts!$B$3,"average", AVERAGE(INDIRECT(ADDRESS(45+3,GQ$2+1,,,"Instances") &amp; ":" &amp; ADDRESS(45+3,GQ$2+1))),"median", MEDIAN(INDIRECT(ADDRESS(45+3,GQ$2+1,,,"Instances") &amp; ":" &amp; ADDRESS(45+3,GQ$2+1))),"min", MIN(INDIRECT(ADDRESS(45+3,GQ$2+1,,,"Instances") &amp; ":" &amp; ADDRESS(45+3,GQ$2+1))),"max", MAX(INDIRECT(ADDRESS(45+3,GQ$2+1,,,"Instances") &amp; ":" &amp; ADDRESS(45+3,GQ$2+1))),"diff", MAX(INDIRECT(ADDRESS(45+3,GQ$2+1,,,"Instances") &amp; ":" &amp; ADDRESS(45+3,GQ$2+1)))-MIN(INDIRECT(ADDRESS(45+3,GQ$2+1,,,"Instances") &amp; ":" &amp; ADDRESS(45+3,GQ$2+1))))</f>
        <v>0</v>
      </c>
      <c r="GR50">
        <f>IFERROR(SMALL(GQ5:GQ105,ROW()-ROW($GR$5)+1),"")</f>
        <v>0</v>
      </c>
      <c r="GT50">
        <f>IFERROR(SUM(GR5:GR50),"")</f>
        <v>0</v>
      </c>
      <c r="GU50" cm="1">
        <f t="array" ref="GU50">_xlfn.SWITCH(Charts!$B$3,"average", AVERAGE(INDIRECT(ADDRESS(45+3,GU$2+1,,,"Instances") &amp; ":" &amp; ADDRESS(45+3,GU$2+1))),"median", MEDIAN(INDIRECT(ADDRESS(45+3,GU$2+1,,,"Instances") &amp; ":" &amp; ADDRESS(45+3,GU$2+1))),"min", MIN(INDIRECT(ADDRESS(45+3,GU$2+1,,,"Instances") &amp; ":" &amp; ADDRESS(45+3,GU$2+1))),"max", MAX(INDIRECT(ADDRESS(45+3,GU$2+1,,,"Instances") &amp; ":" &amp; ADDRESS(45+3,GU$2+1))),"diff", MAX(INDIRECT(ADDRESS(45+3,GU$2+1,,,"Instances") &amp; ":" &amp; ADDRESS(45+3,GU$2+1)))-MIN(INDIRECT(ADDRESS(45+3,GU$2+1,,,"Instances") &amp; ":" &amp; ADDRESS(45+3,GU$2+1))))</f>
        <v>0</v>
      </c>
      <c r="GV50">
        <f>IFERROR(SMALL(GU5:GU105,ROW()-ROW($GV$5)+1),"")</f>
        <v>0</v>
      </c>
      <c r="GX50">
        <f>IFERROR(SUM(GV5:GV50),"")</f>
        <v>0</v>
      </c>
      <c r="GY50" cm="1">
        <f t="array" ref="GY50">_xlfn.SWITCH(Charts!$B$3,"average", AVERAGE(INDIRECT(ADDRESS(45+3,GY$2+1,,,"Instances") &amp; ":" &amp; ADDRESS(45+3,GY$2+1))),"median", MEDIAN(INDIRECT(ADDRESS(45+3,GY$2+1,,,"Instances") &amp; ":" &amp; ADDRESS(45+3,GY$2+1))),"min", MIN(INDIRECT(ADDRESS(45+3,GY$2+1,,,"Instances") &amp; ":" &amp; ADDRESS(45+3,GY$2+1))),"max", MAX(INDIRECT(ADDRESS(45+3,GY$2+1,,,"Instances") &amp; ":" &amp; ADDRESS(45+3,GY$2+1))),"diff", MAX(INDIRECT(ADDRESS(45+3,GY$2+1,,,"Instances") &amp; ":" &amp; ADDRESS(45+3,GY$2+1)))-MIN(INDIRECT(ADDRESS(45+3,GY$2+1,,,"Instances") &amp; ":" &amp; ADDRESS(45+3,GY$2+1))))</f>
        <v>0</v>
      </c>
      <c r="GZ50">
        <f>IFERROR(SMALL(GY5:GY105,ROW()-ROW($GZ$5)+1),"")</f>
        <v>0</v>
      </c>
      <c r="HB50">
        <f>IFERROR(SUM(GZ5:GZ50),"")</f>
        <v>0</v>
      </c>
      <c r="HC50" cm="1">
        <f t="array" ref="HC50">_xlfn.SWITCH(Charts!$B$3,"average", AVERAGE(INDIRECT(ADDRESS(45+3,HC$2+1,,,"Instances") &amp; ":" &amp; ADDRESS(45+3,HC$2+1))),"median", MEDIAN(INDIRECT(ADDRESS(45+3,HC$2+1,,,"Instances") &amp; ":" &amp; ADDRESS(45+3,HC$2+1))),"min", MIN(INDIRECT(ADDRESS(45+3,HC$2+1,,,"Instances") &amp; ":" &amp; ADDRESS(45+3,HC$2+1))),"max", MAX(INDIRECT(ADDRESS(45+3,HC$2+1,,,"Instances") &amp; ":" &amp; ADDRESS(45+3,HC$2+1))),"diff", MAX(INDIRECT(ADDRESS(45+3,HC$2+1,,,"Instances") &amp; ":" &amp; ADDRESS(45+3,HC$2+1)))-MIN(INDIRECT(ADDRESS(45+3,HC$2+1,,,"Instances") &amp; ":" &amp; ADDRESS(45+3,HC$2+1))))</f>
        <v>0</v>
      </c>
      <c r="HD50">
        <f>IFERROR(SMALL(HC5:HC105,ROW()-ROW($HD$5)+1),"")</f>
        <v>0</v>
      </c>
      <c r="HF50">
        <f>IFERROR(SUM(HD5:HD50),"")</f>
        <v>0</v>
      </c>
      <c r="HI50">
        <f>IF(Charts!$B$3="none",E562,IF(DG562="",NA(),DG562))</f>
        <v>0</v>
      </c>
      <c r="HJ50">
        <f>IF(Charts!$B$3="none",F562,IF(DH562="",NA(),DH562))</f>
        <v>0</v>
      </c>
      <c r="HK50">
        <f>IF(Charts!$B$3="none",G562,IF(DI562="",NA(),DI562))</f>
        <v>0</v>
      </c>
      <c r="HL50">
        <f>IF(Charts!$B$3="none",H562,IF(DJ562="",NA(),DJ562))</f>
        <v>0</v>
      </c>
      <c r="HM50">
        <f>IF(Charts!$B$3="none",I562,IF(DK562="",NA(),DK562))</f>
        <v>0</v>
      </c>
      <c r="HN50">
        <f>IF(Charts!$B$3="none",J562,IF(DL562="",NA(),DL562))</f>
        <v>0</v>
      </c>
      <c r="HO50">
        <f>IF(Charts!$B$3="none",K562,IF(DM562="",NA(),DM562))</f>
        <v>0</v>
      </c>
      <c r="HP50">
        <f>IF(Charts!$B$3="none",L562,IF(DN562="",NA(),DN562))</f>
        <v>0</v>
      </c>
      <c r="HQ50">
        <f>IF(Charts!$B$3="none",M562,IF(DO562="",NA(),DO562))</f>
        <v>0</v>
      </c>
      <c r="HR50">
        <f>IF(Charts!$B$3="none",N562,IF(DP562="",NA(),DP562))</f>
        <v>0</v>
      </c>
      <c r="HS50">
        <f>IF(Charts!$B$3="none",O562,IF(DQ562="",NA(),DQ562))</f>
        <v>0</v>
      </c>
      <c r="HT50">
        <f>IF(Charts!$B$3="none",P562,IF(DR562="",NA(),DR562))</f>
        <v>0</v>
      </c>
      <c r="HU50">
        <f>IF(Charts!$B$3="none",Q562,IF(DS562="",NA(),DS562))</f>
        <v>0</v>
      </c>
      <c r="HV50">
        <f>IF(Charts!$B$3="none",R562,IF(DT562="",NA(),DT562))</f>
        <v>0</v>
      </c>
      <c r="HW50">
        <f>IF(Charts!$B$3="none",S562,IF(DU562="",NA(),DU562))</f>
        <v>0</v>
      </c>
      <c r="HX50">
        <f>IF(Charts!$B$3="none",T562,IF(DV562="",NA(),DV562))</f>
        <v>0</v>
      </c>
      <c r="HY50">
        <f>IF(Charts!$B$3="none",U562,IF(DW562="",NA(),DW562))</f>
        <v>0</v>
      </c>
      <c r="HZ50">
        <f>IF(Charts!$B$3="none",V562,IF(DX562="",NA(),DX562))</f>
        <v>0</v>
      </c>
      <c r="IA50">
        <f>IF(Charts!$B$3="none",W562,IF(DY562="",NA(),DY562))</f>
        <v>0</v>
      </c>
      <c r="IB50">
        <f>IF(Charts!$B$3="none",X562,IF(DZ562="",NA(),DZ562))</f>
        <v>0</v>
      </c>
      <c r="IC50">
        <f>IF(Charts!$B$3="none",Y562,IF(EA562="",NA(),EA562))</f>
        <v>0</v>
      </c>
      <c r="ID50">
        <f>IF(Charts!$B$3="none",Z562,IF(EB562="",NA(),EB562))</f>
        <v>0</v>
      </c>
      <c r="IE50">
        <f>IF(Charts!$B$3="none",AA562,IF(EC562="",NA(),EC562))</f>
        <v>0</v>
      </c>
      <c r="IF50">
        <f>IF(Charts!$B$3="none",AB562,IF(ED562="",NA(),ED562))</f>
        <v>0</v>
      </c>
      <c r="IG50">
        <f>IF(Charts!$B$3="none",AC562,IF(EE562="",NA(),EE562))</f>
        <v>0</v>
      </c>
      <c r="IH50">
        <f>IF(Charts!$B$3="none",AD562,IF(EF562="",NA(),EF562))</f>
        <v>0</v>
      </c>
      <c r="II50">
        <f>IF(Charts!$B$3="none",AE562,IF(EG562="",NA(),EG562))</f>
        <v>0</v>
      </c>
      <c r="IJ50">
        <f>IF(Charts!$B$3="none",AF562,IF(EH562="",NA(),EH562))</f>
        <v>0</v>
      </c>
      <c r="IK50">
        <f>IF(Charts!$B$3="none",AG562,IF(EI562="",NA(),EI562))</f>
        <v>0</v>
      </c>
      <c r="IL50">
        <f>IF(Charts!$B$3="none",AH562,IF(EJ562="",NA(),EJ562))</f>
        <v>0</v>
      </c>
      <c r="IM50">
        <f>IF(Charts!$B$3="none",AI562,IF(EK562="",NA(),EK562))</f>
        <v>0</v>
      </c>
      <c r="IN50">
        <f>IF(Charts!$B$3="none",AJ562,IF(EL562="",NA(),EL562))</f>
        <v>0</v>
      </c>
      <c r="IO50">
        <f>IF(Charts!$B$3="none",AK562,IF(EM562="",NA(),EM562))</f>
        <v>0</v>
      </c>
      <c r="IP50">
        <f>IF(Charts!$B$3="none",AL562,IF(EN562="",NA(),EN562))</f>
        <v>0</v>
      </c>
      <c r="IQ50">
        <f>IF(Charts!$B$3="none",AM562,IF(EO562="",NA(),EO562))</f>
        <v>0</v>
      </c>
      <c r="IR50">
        <f>IF(Charts!$B$3="none",AN562,IF(EP562="",NA(),EP562))</f>
        <v>0</v>
      </c>
      <c r="IS50">
        <f>IF(Charts!$B$3="none",AO562,IF(EQ562="",NA(),EQ562))</f>
        <v>0</v>
      </c>
      <c r="IT50">
        <f>IF(Charts!$B$3="none",AP562,IF(ER562="",NA(),ER562))</f>
        <v>0</v>
      </c>
      <c r="IU50">
        <f>IF(Charts!$B$3="none",AQ562,IF(ES562="",NA(),ES562))</f>
        <v>0</v>
      </c>
      <c r="IV50">
        <f>IF(Charts!$B$3="none",AR562,IF(ET562="",NA(),ET562))</f>
        <v>0</v>
      </c>
      <c r="IW50">
        <f>IF(Charts!$B$3="none",AS562,IF(EU562="",NA(),EU562))</f>
        <v>0</v>
      </c>
      <c r="IX50">
        <f>IF(Charts!$B$3="none",AT562,IF(EV562="",NA(),EV562))</f>
        <v>0</v>
      </c>
      <c r="IY50">
        <f>IF(Charts!$B$3="none",AU562,IF(EW562="",NA(),EW562))</f>
        <v>0</v>
      </c>
      <c r="IZ50">
        <f>IF(Charts!$B$3="none",AV562,IF(EX562="",NA(),EX562))</f>
        <v>0</v>
      </c>
      <c r="JA50">
        <f>IF(Charts!$B$3="none",AW562,IF(EY562="",NA(),EY562))</f>
        <v>0</v>
      </c>
      <c r="JB50">
        <f>IF(Charts!$B$3="none",AX562,IF(EZ562="",NA(),EZ562))</f>
        <v>0</v>
      </c>
      <c r="JC50">
        <f>IF(Charts!$B$3="none",AY562,IF(FA562="",NA(),FA562))</f>
        <v>0</v>
      </c>
      <c r="JD50">
        <f>IF(Charts!$B$3="none",AZ562,IF(FB562="",NA(),FB562))</f>
        <v>0</v>
      </c>
      <c r="JE50">
        <f>IF(Charts!$B$3="none",BA562,IF(FC562="",NA(),FC562))</f>
        <v>0</v>
      </c>
      <c r="JF50">
        <f>IF(Charts!$B$3="none",BB562,IF(FD562="",NA(),FD562))</f>
        <v>0</v>
      </c>
      <c r="JG50">
        <f>IF(Charts!$B$3="none",BC562,IF(FE562="",NA(),FE562))</f>
        <v>0</v>
      </c>
      <c r="JH50">
        <f>IF(Charts!$B$3="none",BD562,IF(FF562="",NA(),FF562))</f>
        <v>0</v>
      </c>
      <c r="JI50">
        <f>IF(Charts!$B$3="none",BE562,IF(FG562="",NA(),FG562))</f>
        <v>0</v>
      </c>
      <c r="JJ50">
        <f>IF(Charts!$B$3="none",BF562,IF(FH562="",NA(),FH562))</f>
        <v>0</v>
      </c>
      <c r="JK50">
        <f>IF(Charts!$B$3="none",BG562,IF(FI562="",NA(),FI562))</f>
        <v>0</v>
      </c>
      <c r="JL50">
        <f>IF(Charts!$B$3="none",BH562,IF(FJ562="",NA(),FJ562))</f>
        <v>0</v>
      </c>
      <c r="JM50">
        <f>IF(Charts!$B$3="none",BI562,IF(FK562="",NA(),FK562))</f>
        <v>0</v>
      </c>
      <c r="JN50">
        <f>IF(Charts!$B$3="none",BJ562,IF(FL562="",NA(),FL562))</f>
        <v>0</v>
      </c>
      <c r="JO50">
        <f>IF(Charts!$B$3="none",BK562,IF(FM562="",NA(),FM562))</f>
        <v>0</v>
      </c>
      <c r="JP50">
        <f>IF(Charts!$B$3="none",BL562,IF(FN562="",NA(),FN562))</f>
        <v>0</v>
      </c>
      <c r="JQ50">
        <f>IF(Charts!$B$3="none",BM562,IF(FO562="",NA(),FO562))</f>
        <v>0</v>
      </c>
      <c r="JR50">
        <f>IF(Charts!$B$3="none",BN562,IF(FP562="",NA(),FP562))</f>
        <v>0</v>
      </c>
      <c r="JS50">
        <f>IF(Charts!$B$3="none",BO562,IF(FQ562="",NA(),FQ562))</f>
        <v>0</v>
      </c>
      <c r="JT50">
        <f>IF(Charts!$B$3="none",BP562,IF(FR562="",NA(),FR562))</f>
        <v>0</v>
      </c>
      <c r="JU50">
        <f>IF(Charts!$B$3="none",BQ562,IF(FS562="",NA(),FS562))</f>
        <v>0</v>
      </c>
      <c r="JV50">
        <f>IF(Charts!$B$3="none",BR562,IF(FT562="",NA(),FT562))</f>
        <v>0</v>
      </c>
      <c r="JW50">
        <f>IF(Charts!$B$3="none",BS562,IF(FU562="",NA(),FU562))</f>
        <v>0</v>
      </c>
      <c r="JX50">
        <f>IF(Charts!$B$3="none",BT562,IF(FV562="",NA(),FV562))</f>
        <v>0</v>
      </c>
      <c r="JY50">
        <f>IF(Charts!$B$3="none",BU562,IF(FW562="",NA(),FW562))</f>
        <v>0</v>
      </c>
      <c r="JZ50">
        <f>IF(Charts!$B$3="none",BV562,IF(FX562="",NA(),FX562))</f>
        <v>0</v>
      </c>
      <c r="KA50">
        <f>IF(Charts!$B$3="none",BW562,IF(FY562="",NA(),FY562))</f>
        <v>0</v>
      </c>
      <c r="KB50">
        <f>IF(Charts!$B$3="none",BX562,IF(FZ562="",NA(),FZ562))</f>
        <v>0</v>
      </c>
      <c r="KC50">
        <f>IF(Charts!$B$3="none",BY562,IF(GA562="",NA(),GA562))</f>
        <v>0</v>
      </c>
      <c r="KD50">
        <f>IF(Charts!$B$3="none",BZ562,IF(GB562="",NA(),GB562))</f>
        <v>0</v>
      </c>
      <c r="KE50">
        <f>IF(Charts!$B$3="none",CA562,IF(GC562="",NA(),GC562))</f>
        <v>0</v>
      </c>
      <c r="KF50">
        <f>IF(Charts!$B$3="none",CB562,IF(GD562="",NA(),GD562))</f>
        <v>0</v>
      </c>
      <c r="KG50">
        <f>IF(Charts!$B$3="none",CC562,IF(GE562="",NA(),GE562))</f>
        <v>0</v>
      </c>
      <c r="KH50">
        <f>IF(Charts!$B$3="none",CD562,IF(GF562="",NA(),GF562))</f>
        <v>0</v>
      </c>
      <c r="KI50">
        <f>IF(Charts!$B$3="none",CE562,IF(GG562="",NA(),GG562))</f>
        <v>0</v>
      </c>
      <c r="KJ50">
        <f>IF(Charts!$B$3="none",CF562,IF(GH562="",NA(),GH562))</f>
        <v>0</v>
      </c>
      <c r="KK50">
        <f>IF(Charts!$B$3="none",CG562,IF(GI562="",NA(),GI562))</f>
        <v>0</v>
      </c>
      <c r="KL50">
        <f>IF(Charts!$B$3="none",CH562,IF(GJ562="",NA(),GJ562))</f>
        <v>0</v>
      </c>
      <c r="KM50">
        <f>IF(Charts!$B$3="none",CI562,IF(GK562="",NA(),GK562))</f>
        <v>0</v>
      </c>
      <c r="KN50">
        <f>IF(Charts!$B$3="none",CJ562,IF(GL562="",NA(),GL562))</f>
        <v>0</v>
      </c>
      <c r="KO50">
        <f>IF(Charts!$B$3="none",CK562,IF(GM562="",NA(),GM562))</f>
        <v>0</v>
      </c>
      <c r="KP50">
        <f>IF(Charts!$B$3="none",CL562,IF(GN562="",NA(),GN562))</f>
        <v>0</v>
      </c>
      <c r="KQ50">
        <f>IF(Charts!$B$3="none",CM562,IF(GO562="",NA(),GO562))</f>
        <v>0</v>
      </c>
      <c r="KR50">
        <f>IF(Charts!$B$3="none",CN562,IF(GP562="",NA(),GP562))</f>
        <v>0</v>
      </c>
      <c r="KS50">
        <f>IF(Charts!$B$3="none",CO562,IF(GQ562="",NA(),GQ562))</f>
        <v>0</v>
      </c>
      <c r="KT50">
        <f>IF(Charts!$B$3="none",CP562,IF(GR562="",NA(),GR562))</f>
        <v>0</v>
      </c>
      <c r="KU50">
        <f>IF(Charts!$B$3="none",CQ562,IF(GS562="",NA(),GS562))</f>
        <v>0</v>
      </c>
      <c r="KV50">
        <f>IF(Charts!$B$3="none",CR562,IF(GT562="",NA(),GT562))</f>
        <v>0</v>
      </c>
      <c r="KW50">
        <f>IF(Charts!$B$3="none",CS562,IF(GU562="",NA(),GU562))</f>
        <v>0</v>
      </c>
      <c r="KX50">
        <f>IF(Charts!$B$3="none",CT562,IF(GV562="",NA(),GV562))</f>
        <v>0</v>
      </c>
      <c r="KY50">
        <f>IF(Charts!$B$3="none",CU562,IF(GW562="",NA(),GW562))</f>
        <v>0</v>
      </c>
      <c r="KZ50">
        <f>IF(Charts!$B$3="none",CV562,IF(GX562="",NA(),GX562))</f>
        <v>0</v>
      </c>
      <c r="LA50">
        <f>IF(Charts!$B$3="none",CW562,IF(GY562="",NA(),GY562))</f>
        <v>0</v>
      </c>
      <c r="LB50">
        <f>IF(Charts!$B$3="none",CX562,IF(GZ562="",NA(),GZ562))</f>
        <v>0</v>
      </c>
      <c r="LC50">
        <f>IF(Charts!$B$3="none",CY562,IF(HA562="",NA(),HA562))</f>
        <v>0</v>
      </c>
      <c r="LD50">
        <f>IF(Charts!$B$3="none",CZ562,IF(HB562="",NA(),HB562))</f>
        <v>0</v>
      </c>
      <c r="LE50">
        <f>IF(Charts!$B$3="none",DA562,IF(HC562="",NA(),HC562))</f>
        <v>0</v>
      </c>
      <c r="LF50">
        <f>IF(Charts!$B$3="none",DB562,IF(HD562="",NA(),HD562))</f>
        <v>0</v>
      </c>
      <c r="LG50">
        <f>IF(Charts!$B$3="none",DC562,IF(HE562="",NA(),HE562))</f>
        <v>0</v>
      </c>
      <c r="LH50">
        <f>IF(Charts!$B$3="none",DD562,IF(HF562="",NA(),HF562))</f>
        <v>0</v>
      </c>
    </row>
    <row r="51" spans="4:320">
      <c r="D51">
        <v>47</v>
      </c>
      <c r="E51">
        <f>IF(INDIRECT(ADDRESS($D51+2,E$2+1,,,"Instances"))="","",INDIRECT(ADDRESS($D51+2,E$2+1,,,"Instances")))</f>
        <v>0</v>
      </c>
      <c r="F51">
        <f>IFERROR(SMALL(E5:E105,ROW()-ROW($F$5)+1),"")</f>
        <v>0</v>
      </c>
      <c r="H51">
        <f>IFERROR(SUM(F5:F51),"")</f>
        <v>0</v>
      </c>
      <c r="I51">
        <f>IF(INDIRECT(ADDRESS($D51+2,I$2+1,,,"Instances"))="","",INDIRECT(ADDRESS($D51+2,I$2+1,,,"Instances")))</f>
        <v>0</v>
      </c>
      <c r="J51">
        <f>IFERROR(SMALL(I5:I105,ROW()-ROW($J$5)+1),"")</f>
        <v>0</v>
      </c>
      <c r="L51">
        <f>IFERROR(SUM(J5:J51),"")</f>
        <v>0</v>
      </c>
      <c r="M51">
        <f>IF(INDIRECT(ADDRESS($D51+2,M$2+1,,,"Instances"))="","",INDIRECT(ADDRESS($D51+2,M$2+1,,,"Instances")))</f>
        <v>0</v>
      </c>
      <c r="N51">
        <f>IFERROR(SMALL(M5:M105,ROW()-ROW($N$5)+1),"")</f>
        <v>0</v>
      </c>
      <c r="P51">
        <f>IFERROR(SUM(N5:N51),"")</f>
        <v>0</v>
      </c>
      <c r="Q51">
        <f>IF(INDIRECT(ADDRESS($D51+2,Q$2+1,,,"Instances"))="","",INDIRECT(ADDRESS($D51+2,Q$2+1,,,"Instances")))</f>
        <v>0</v>
      </c>
      <c r="R51">
        <f>IFERROR(SMALL(Q5:Q105,ROW()-ROW($R$5)+1),"")</f>
        <v>0</v>
      </c>
      <c r="T51">
        <f>IFERROR(SUM(R5:R51),"")</f>
        <v>0</v>
      </c>
      <c r="U51">
        <f>IF(INDIRECT(ADDRESS($D51+2,U$2+1,,,"Instances"))="","",INDIRECT(ADDRESS($D51+2,U$2+1,,,"Instances")))</f>
        <v>0</v>
      </c>
      <c r="V51">
        <f>IFERROR(SMALL(U5:U105,ROW()-ROW($V$5)+1),"")</f>
        <v>0</v>
      </c>
      <c r="X51">
        <f>IFERROR(SUM(V5:V51),"")</f>
        <v>0</v>
      </c>
      <c r="Y51">
        <f>IF(INDIRECT(ADDRESS($D51+2,Y$2+1,,,"Instances"))="","",INDIRECT(ADDRESS($D51+2,Y$2+1,,,"Instances")))</f>
        <v>0</v>
      </c>
      <c r="Z51">
        <f>IFERROR(SMALL(Y5:Y105,ROW()-ROW($Z$5)+1),"")</f>
        <v>0</v>
      </c>
      <c r="AB51">
        <f>IFERROR(SUM(Z5:Z51),"")</f>
        <v>0</v>
      </c>
      <c r="AC51">
        <f>IF(INDIRECT(ADDRESS($D51+2,AC$2+1,,,"Instances"))="","",INDIRECT(ADDRESS($D51+2,AC$2+1,,,"Instances")))</f>
        <v>0</v>
      </c>
      <c r="AD51">
        <f>IFERROR(SMALL(AC5:AC105,ROW()-ROW($AD$5)+1),"")</f>
        <v>0</v>
      </c>
      <c r="AF51">
        <f>IFERROR(SUM(AD5:AD51),"")</f>
        <v>0</v>
      </c>
      <c r="AG51">
        <f>IF(INDIRECT(ADDRESS($D51+2,AG$2+1,,,"Instances"))="","",INDIRECT(ADDRESS($D51+2,AG$2+1,,,"Instances")))</f>
        <v>0</v>
      </c>
      <c r="AH51">
        <f>IFERROR(SMALL(AG5:AG105,ROW()-ROW($AH$5)+1),"")</f>
        <v>0</v>
      </c>
      <c r="AJ51">
        <f>IFERROR(SUM(AH5:AH51),"")</f>
        <v>0</v>
      </c>
      <c r="AK51">
        <f>IF(INDIRECT(ADDRESS($D51+2,AK$2+1,,,"Instances"))="","",INDIRECT(ADDRESS($D51+2,AK$2+1,,,"Instances")))</f>
        <v>0</v>
      </c>
      <c r="AL51">
        <f>IFERROR(SMALL(AK5:AK105,ROW()-ROW($AL$5)+1),"")</f>
        <v>0</v>
      </c>
      <c r="AN51">
        <f>IFERROR(SUM(AL5:AL51),"")</f>
        <v>0</v>
      </c>
      <c r="AO51">
        <f>IF(INDIRECT(ADDRESS($D51+2,AO$2+1,,,"Instances"))="","",INDIRECT(ADDRESS($D51+2,AO$2+1,,,"Instances")))</f>
        <v>0</v>
      </c>
      <c r="AP51">
        <f>IFERROR(SMALL(AO5:AO105,ROW()-ROW($AP$5)+1),"")</f>
        <v>0</v>
      </c>
      <c r="AR51">
        <f>IFERROR(SUM(AP5:AP51),"")</f>
        <v>0</v>
      </c>
      <c r="AS51">
        <f>IF(INDIRECT(ADDRESS($D51+2,AS$2+1,,,"Instances"))="","",INDIRECT(ADDRESS($D51+2,AS$2+1,,,"Instances")))</f>
        <v>0</v>
      </c>
      <c r="AT51">
        <f>IFERROR(SMALL(AS5:AS105,ROW()-ROW($AT$5)+1),"")</f>
        <v>0</v>
      </c>
      <c r="AV51">
        <f>IFERROR(SUM(AT5:AT51),"")</f>
        <v>0</v>
      </c>
      <c r="AW51">
        <f>IF(INDIRECT(ADDRESS($D51+2,AW$2+1,,,"Instances"))="","",INDIRECT(ADDRESS($D51+2,AW$2+1,,,"Instances")))</f>
        <v>0</v>
      </c>
      <c r="AX51">
        <f>IFERROR(SMALL(AW5:AW105,ROW()-ROW($AX$5)+1),"")</f>
        <v>0</v>
      </c>
      <c r="AZ51">
        <f>IFERROR(SUM(AX5:AX51),"")</f>
        <v>0</v>
      </c>
      <c r="BA51">
        <f>IF(INDIRECT(ADDRESS($D51+2,BA$2+1,,,"Instances"))="","",INDIRECT(ADDRESS($D51+2,BA$2+1,,,"Instances")))</f>
        <v>0</v>
      </c>
      <c r="BB51">
        <f>IFERROR(SMALL(BA5:BA105,ROW()-ROW($BB$5)+1),"")</f>
        <v>0</v>
      </c>
      <c r="BD51">
        <f>IFERROR(SUM(BB5:BB51),"")</f>
        <v>0</v>
      </c>
      <c r="BE51">
        <f>IF(INDIRECT(ADDRESS($D51+2,BE$2+1,,,"Instances"))="","",INDIRECT(ADDRESS($D51+2,BE$2+1,,,"Instances")))</f>
        <v>0</v>
      </c>
      <c r="BF51">
        <f>IFERROR(SMALL(BE5:BE105,ROW()-ROW($BF$5)+1),"")</f>
        <v>0</v>
      </c>
      <c r="BH51">
        <f>IFERROR(SUM(BF5:BF51),"")</f>
        <v>0</v>
      </c>
      <c r="BI51">
        <f>IF(INDIRECT(ADDRESS($D51+2,BI$2+1,,,"Instances"))="","",INDIRECT(ADDRESS($D51+2,BI$2+1,,,"Instances")))</f>
        <v>0</v>
      </c>
      <c r="BJ51">
        <f>IFERROR(SMALL(BI5:BI105,ROW()-ROW($BJ$5)+1),"")</f>
        <v>0</v>
      </c>
      <c r="BL51">
        <f>IFERROR(SUM(BJ5:BJ51),"")</f>
        <v>0</v>
      </c>
      <c r="BM51">
        <f>IF(INDIRECT(ADDRESS($D51+2,BM$2+1,,,"Instances"))="","",INDIRECT(ADDRESS($D51+2,BM$2+1,,,"Instances")))</f>
        <v>0</v>
      </c>
      <c r="BN51">
        <f>IFERROR(SMALL(BM5:BM105,ROW()-ROW($BN$5)+1),"")</f>
        <v>0</v>
      </c>
      <c r="BP51">
        <f>IFERROR(SUM(BN5:BN51),"")</f>
        <v>0</v>
      </c>
      <c r="BQ51">
        <f>IF(INDIRECT(ADDRESS($D51+2,BQ$2+1,,,"Instances"))="","",INDIRECT(ADDRESS($D51+2,BQ$2+1,,,"Instances")))</f>
        <v>0</v>
      </c>
      <c r="BR51">
        <f>IFERROR(SMALL(BQ5:BQ105,ROW()-ROW($BR$5)+1),"")</f>
        <v>0</v>
      </c>
      <c r="BT51">
        <f>IFERROR(SUM(BR5:BR51),"")</f>
        <v>0</v>
      </c>
      <c r="BU51">
        <f>IF(INDIRECT(ADDRESS($D51+2,BU$2+1,,,"Instances"))="","",INDIRECT(ADDRESS($D51+2,BU$2+1,,,"Instances")))</f>
        <v>0</v>
      </c>
      <c r="BV51">
        <f>IFERROR(SMALL(BU5:BU105,ROW()-ROW($BV$5)+1),"")</f>
        <v>0</v>
      </c>
      <c r="BX51">
        <f>IFERROR(SUM(BV5:BV51),"")</f>
        <v>0</v>
      </c>
      <c r="BY51">
        <f>IF(INDIRECT(ADDRESS($D51+2,BY$2+1,,,"Instances"))="","",INDIRECT(ADDRESS($D51+2,BY$2+1,,,"Instances")))</f>
        <v>0</v>
      </c>
      <c r="BZ51">
        <f>IFERROR(SMALL(BY5:BY105,ROW()-ROW($BZ$5)+1),"")</f>
        <v>0</v>
      </c>
      <c r="CB51">
        <f>IFERROR(SUM(BZ5:BZ51),"")</f>
        <v>0</v>
      </c>
      <c r="CC51">
        <f>IF(INDIRECT(ADDRESS($D51+2,CC$2+1,,,"Instances"))="","",INDIRECT(ADDRESS($D51+2,CC$2+1,,,"Instances")))</f>
        <v>0</v>
      </c>
      <c r="CD51">
        <f>IFERROR(SMALL(CC5:CC105,ROW()-ROW($CD$5)+1),"")</f>
        <v>0</v>
      </c>
      <c r="CF51">
        <f>IFERROR(SUM(CD5:CD51),"")</f>
        <v>0</v>
      </c>
      <c r="CG51">
        <f>IF(INDIRECT(ADDRESS($D51+2,CG$2+1,,,"Instances"))="","",INDIRECT(ADDRESS($D51+2,CG$2+1,,,"Instances")))</f>
        <v>0</v>
      </c>
      <c r="CH51">
        <f>IFERROR(SMALL(CG5:CG105,ROW()-ROW($CH$5)+1),"")</f>
        <v>0</v>
      </c>
      <c r="CJ51">
        <f>IFERROR(SUM(CH5:CH51),"")</f>
        <v>0</v>
      </c>
      <c r="CK51">
        <f>IF(INDIRECT(ADDRESS($D51+2,CK$2+1,,,"Instances"))="","",INDIRECT(ADDRESS($D51+2,CK$2+1,,,"Instances")))</f>
        <v>0</v>
      </c>
      <c r="CL51">
        <f>IFERROR(SMALL(CK5:CK105,ROW()-ROW($CL$5)+1),"")</f>
        <v>0</v>
      </c>
      <c r="CN51">
        <f>IFERROR(SUM(CL5:CL51),"")</f>
        <v>0</v>
      </c>
      <c r="CO51">
        <f>IF(INDIRECT(ADDRESS($D51+2,CO$2+1,,,"Instances"))="","",INDIRECT(ADDRESS($D51+2,CO$2+1,,,"Instances")))</f>
        <v>0</v>
      </c>
      <c r="CP51">
        <f>IFERROR(SMALL(CO5:CO105,ROW()-ROW($CP$5)+1),"")</f>
        <v>0</v>
      </c>
      <c r="CR51">
        <f>IFERROR(SUM(CP5:CP51),"")</f>
        <v>0</v>
      </c>
      <c r="CS51">
        <f>IF(INDIRECT(ADDRESS($D51+2,CS$2+1,,,"Instances"))="","",INDIRECT(ADDRESS($D51+2,CS$2+1,,,"Instances")))</f>
        <v>0</v>
      </c>
      <c r="CT51">
        <f>IFERROR(SMALL(CS5:CS105,ROW()-ROW($CT$5)+1),"")</f>
        <v>0</v>
      </c>
      <c r="CV51">
        <f>IFERROR(SUM(CT5:CT51),"")</f>
        <v>0</v>
      </c>
      <c r="CW51">
        <f>IF(INDIRECT(ADDRESS($D51+2,CW$2+1,,,"Instances"))="","",INDIRECT(ADDRESS($D51+2,CW$2+1,,,"Instances")))</f>
        <v>0</v>
      </c>
      <c r="CX51">
        <f>IFERROR(SMALL(CW5:CW105,ROW()-ROW($CX$5)+1),"")</f>
        <v>0</v>
      </c>
      <c r="CZ51">
        <f>IFERROR(SUM(CX5:CX51),"")</f>
        <v>0</v>
      </c>
      <c r="DA51">
        <f>IF(INDIRECT(ADDRESS($D51+2,DA$2+1,,,"Instances"))="","",INDIRECT(ADDRESS($D51+2,DA$2+1,,,"Instances")))</f>
        <v>0</v>
      </c>
      <c r="DB51">
        <f>IFERROR(SMALL(DA5:DA105,ROW()-ROW($DB$5)+1),"")</f>
        <v>0</v>
      </c>
      <c r="DD51">
        <f>IFERROR(SUM(DB5:DB51),"")</f>
        <v>0</v>
      </c>
      <c r="DF51">
        <v>47</v>
      </c>
      <c r="DG51" cm="1">
        <f t="array" ref="DG51">_xlfn.SWITCH(Charts!$B$3,"average", AVERAGE(INDIRECT(ADDRESS(46+3,DG$2+1,,,"Instances") &amp; ":" &amp; ADDRESS(46+3,DG$2+1))),"median", MEDIAN(INDIRECT(ADDRESS(46+3,DG$2+1,,,"Instances") &amp; ":" &amp; ADDRESS(46+3,DG$2+1))),"min", MIN(INDIRECT(ADDRESS(46+3,DG$2+1,,,"Instances") &amp; ":" &amp; ADDRESS(46+3,DG$2+1))),"max", MAX(INDIRECT(ADDRESS(46+3,DG$2+1,,,"Instances") &amp; ":" &amp; ADDRESS(46+3,DG$2+1))),"diff", MAX(INDIRECT(ADDRESS(46+3,DG$2+1,,,"Instances") &amp; ":" &amp; ADDRESS(46+3,DG$2+1)))-MIN(INDIRECT(ADDRESS(46+3,DG$2+1,,,"Instances") &amp; ":" &amp; ADDRESS(46+3,DG$2+1))))</f>
        <v>0</v>
      </c>
      <c r="DH51">
        <f>IFERROR(SMALL(DG5:DG105,ROW()-ROW($DH$5)+1),"")</f>
        <v>0</v>
      </c>
      <c r="DJ51">
        <f>IFERROR(SUM(DH5:DH51),"")</f>
        <v>0</v>
      </c>
      <c r="DK51" cm="1">
        <f t="array" ref="DK51">_xlfn.SWITCH(Charts!$B$3,"average", AVERAGE(INDIRECT(ADDRESS(46+3,DK$2+1,,,"Instances") &amp; ":" &amp; ADDRESS(46+3,DK$2+1))),"median", MEDIAN(INDIRECT(ADDRESS(46+3,DK$2+1,,,"Instances") &amp; ":" &amp; ADDRESS(46+3,DK$2+1))),"min", MIN(INDIRECT(ADDRESS(46+3,DK$2+1,,,"Instances") &amp; ":" &amp; ADDRESS(46+3,DK$2+1))),"max", MAX(INDIRECT(ADDRESS(46+3,DK$2+1,,,"Instances") &amp; ":" &amp; ADDRESS(46+3,DK$2+1))),"diff", MAX(INDIRECT(ADDRESS(46+3,DK$2+1,,,"Instances") &amp; ":" &amp; ADDRESS(46+3,DK$2+1)))-MIN(INDIRECT(ADDRESS(46+3,DK$2+1,,,"Instances") &amp; ":" &amp; ADDRESS(46+3,DK$2+1))))</f>
        <v>0</v>
      </c>
      <c r="DL51">
        <f>IFERROR(SMALL(DK5:DK105,ROW()-ROW($DL$5)+1),"")</f>
        <v>0</v>
      </c>
      <c r="DN51">
        <f>IFERROR(SUM(DL5:DL51),"")</f>
        <v>0</v>
      </c>
      <c r="DO51" cm="1">
        <f t="array" ref="DO51">_xlfn.SWITCH(Charts!$B$3,"average", AVERAGE(INDIRECT(ADDRESS(46+3,DO$2+1,,,"Instances") &amp; ":" &amp; ADDRESS(46+3,DO$2+1))),"median", MEDIAN(INDIRECT(ADDRESS(46+3,DO$2+1,,,"Instances") &amp; ":" &amp; ADDRESS(46+3,DO$2+1))),"min", MIN(INDIRECT(ADDRESS(46+3,DO$2+1,,,"Instances") &amp; ":" &amp; ADDRESS(46+3,DO$2+1))),"max", MAX(INDIRECT(ADDRESS(46+3,DO$2+1,,,"Instances") &amp; ":" &amp; ADDRESS(46+3,DO$2+1))),"diff", MAX(INDIRECT(ADDRESS(46+3,DO$2+1,,,"Instances") &amp; ":" &amp; ADDRESS(46+3,DO$2+1)))-MIN(INDIRECT(ADDRESS(46+3,DO$2+1,,,"Instances") &amp; ":" &amp; ADDRESS(46+3,DO$2+1))))</f>
        <v>0</v>
      </c>
      <c r="DP51">
        <f>IFERROR(SMALL(DO5:DO105,ROW()-ROW($DP$5)+1),"")</f>
        <v>0</v>
      </c>
      <c r="DR51">
        <f>IFERROR(SUM(DP5:DP51),"")</f>
        <v>0</v>
      </c>
      <c r="DS51" cm="1">
        <f t="array" ref="DS51">_xlfn.SWITCH(Charts!$B$3,"average", AVERAGE(INDIRECT(ADDRESS(46+3,DS$2+1,,,"Instances") &amp; ":" &amp; ADDRESS(46+3,DS$2+1))),"median", MEDIAN(INDIRECT(ADDRESS(46+3,DS$2+1,,,"Instances") &amp; ":" &amp; ADDRESS(46+3,DS$2+1))),"min", MIN(INDIRECT(ADDRESS(46+3,DS$2+1,,,"Instances") &amp; ":" &amp; ADDRESS(46+3,DS$2+1))),"max", MAX(INDIRECT(ADDRESS(46+3,DS$2+1,,,"Instances") &amp; ":" &amp; ADDRESS(46+3,DS$2+1))),"diff", MAX(INDIRECT(ADDRESS(46+3,DS$2+1,,,"Instances") &amp; ":" &amp; ADDRESS(46+3,DS$2+1)))-MIN(INDIRECT(ADDRESS(46+3,DS$2+1,,,"Instances") &amp; ":" &amp; ADDRESS(46+3,DS$2+1))))</f>
        <v>0</v>
      </c>
      <c r="DT51">
        <f>IFERROR(SMALL(DS5:DS105,ROW()-ROW($DT$5)+1),"")</f>
        <v>0</v>
      </c>
      <c r="DV51">
        <f>IFERROR(SUM(DT5:DT51),"")</f>
        <v>0</v>
      </c>
      <c r="DW51" cm="1">
        <f t="array" ref="DW51">_xlfn.SWITCH(Charts!$B$3,"average", AVERAGE(INDIRECT(ADDRESS(46+3,DW$2+1,,,"Instances") &amp; ":" &amp; ADDRESS(46+3,DW$2+1))),"median", MEDIAN(INDIRECT(ADDRESS(46+3,DW$2+1,,,"Instances") &amp; ":" &amp; ADDRESS(46+3,DW$2+1))),"min", MIN(INDIRECT(ADDRESS(46+3,DW$2+1,,,"Instances") &amp; ":" &amp; ADDRESS(46+3,DW$2+1))),"max", MAX(INDIRECT(ADDRESS(46+3,DW$2+1,,,"Instances") &amp; ":" &amp; ADDRESS(46+3,DW$2+1))),"diff", MAX(INDIRECT(ADDRESS(46+3,DW$2+1,,,"Instances") &amp; ":" &amp; ADDRESS(46+3,DW$2+1)))-MIN(INDIRECT(ADDRESS(46+3,DW$2+1,,,"Instances") &amp; ":" &amp; ADDRESS(46+3,DW$2+1))))</f>
        <v>0</v>
      </c>
      <c r="DX51">
        <f>IFERROR(SMALL(DW5:DW105,ROW()-ROW($DX$5)+1),"")</f>
        <v>0</v>
      </c>
      <c r="DZ51">
        <f>IFERROR(SUM(DX5:DX51),"")</f>
        <v>0</v>
      </c>
      <c r="EA51" cm="1">
        <f t="array" ref="EA51">_xlfn.SWITCH(Charts!$B$3,"average", AVERAGE(INDIRECT(ADDRESS(46+3,EA$2+1,,,"Instances") &amp; ":" &amp; ADDRESS(46+3,EA$2+1))),"median", MEDIAN(INDIRECT(ADDRESS(46+3,EA$2+1,,,"Instances") &amp; ":" &amp; ADDRESS(46+3,EA$2+1))),"min", MIN(INDIRECT(ADDRESS(46+3,EA$2+1,,,"Instances") &amp; ":" &amp; ADDRESS(46+3,EA$2+1))),"max", MAX(INDIRECT(ADDRESS(46+3,EA$2+1,,,"Instances") &amp; ":" &amp; ADDRESS(46+3,EA$2+1))),"diff", MAX(INDIRECT(ADDRESS(46+3,EA$2+1,,,"Instances") &amp; ":" &amp; ADDRESS(46+3,EA$2+1)))-MIN(INDIRECT(ADDRESS(46+3,EA$2+1,,,"Instances") &amp; ":" &amp; ADDRESS(46+3,EA$2+1))))</f>
        <v>0</v>
      </c>
      <c r="EB51">
        <f>IFERROR(SMALL(EA5:EA105,ROW()-ROW($EB$5)+1),"")</f>
        <v>0</v>
      </c>
      <c r="ED51">
        <f>IFERROR(SUM(EB5:EB51),"")</f>
        <v>0</v>
      </c>
      <c r="EE51" cm="1">
        <f t="array" ref="EE51">_xlfn.SWITCH(Charts!$B$3,"average", AVERAGE(INDIRECT(ADDRESS(46+3,EE$2+1,,,"Instances") &amp; ":" &amp; ADDRESS(46+3,EE$2+1))),"median", MEDIAN(INDIRECT(ADDRESS(46+3,EE$2+1,,,"Instances") &amp; ":" &amp; ADDRESS(46+3,EE$2+1))),"min", MIN(INDIRECT(ADDRESS(46+3,EE$2+1,,,"Instances") &amp; ":" &amp; ADDRESS(46+3,EE$2+1))),"max", MAX(INDIRECT(ADDRESS(46+3,EE$2+1,,,"Instances") &amp; ":" &amp; ADDRESS(46+3,EE$2+1))),"diff", MAX(INDIRECT(ADDRESS(46+3,EE$2+1,,,"Instances") &amp; ":" &amp; ADDRESS(46+3,EE$2+1)))-MIN(INDIRECT(ADDRESS(46+3,EE$2+1,,,"Instances") &amp; ":" &amp; ADDRESS(46+3,EE$2+1))))</f>
        <v>0</v>
      </c>
      <c r="EF51">
        <f>IFERROR(SMALL(EE5:EE105,ROW()-ROW($EF$5)+1),"")</f>
        <v>0</v>
      </c>
      <c r="EH51">
        <f>IFERROR(SUM(EF5:EF51),"")</f>
        <v>0</v>
      </c>
      <c r="EI51" cm="1">
        <f t="array" ref="EI51">_xlfn.SWITCH(Charts!$B$3,"average", AVERAGE(INDIRECT(ADDRESS(46+3,EI$2+1,,,"Instances") &amp; ":" &amp; ADDRESS(46+3,EI$2+1))),"median", MEDIAN(INDIRECT(ADDRESS(46+3,EI$2+1,,,"Instances") &amp; ":" &amp; ADDRESS(46+3,EI$2+1))),"min", MIN(INDIRECT(ADDRESS(46+3,EI$2+1,,,"Instances") &amp; ":" &amp; ADDRESS(46+3,EI$2+1))),"max", MAX(INDIRECT(ADDRESS(46+3,EI$2+1,,,"Instances") &amp; ":" &amp; ADDRESS(46+3,EI$2+1))),"diff", MAX(INDIRECT(ADDRESS(46+3,EI$2+1,,,"Instances") &amp; ":" &amp; ADDRESS(46+3,EI$2+1)))-MIN(INDIRECT(ADDRESS(46+3,EI$2+1,,,"Instances") &amp; ":" &amp; ADDRESS(46+3,EI$2+1))))</f>
        <v>0</v>
      </c>
      <c r="EJ51">
        <f>IFERROR(SMALL(EI5:EI105,ROW()-ROW($EJ$5)+1),"")</f>
        <v>0</v>
      </c>
      <c r="EL51">
        <f>IFERROR(SUM(EJ5:EJ51),"")</f>
        <v>0</v>
      </c>
      <c r="EM51" cm="1">
        <f t="array" ref="EM51">_xlfn.SWITCH(Charts!$B$3,"average", AVERAGE(INDIRECT(ADDRESS(46+3,EM$2+1,,,"Instances") &amp; ":" &amp; ADDRESS(46+3,EM$2+1))),"median", MEDIAN(INDIRECT(ADDRESS(46+3,EM$2+1,,,"Instances") &amp; ":" &amp; ADDRESS(46+3,EM$2+1))),"min", MIN(INDIRECT(ADDRESS(46+3,EM$2+1,,,"Instances") &amp; ":" &amp; ADDRESS(46+3,EM$2+1))),"max", MAX(INDIRECT(ADDRESS(46+3,EM$2+1,,,"Instances") &amp; ":" &amp; ADDRESS(46+3,EM$2+1))),"diff", MAX(INDIRECT(ADDRESS(46+3,EM$2+1,,,"Instances") &amp; ":" &amp; ADDRESS(46+3,EM$2+1)))-MIN(INDIRECT(ADDRESS(46+3,EM$2+1,,,"Instances") &amp; ":" &amp; ADDRESS(46+3,EM$2+1))))</f>
        <v>0</v>
      </c>
      <c r="EN51">
        <f>IFERROR(SMALL(EM5:EM105,ROW()-ROW($EN$5)+1),"")</f>
        <v>0</v>
      </c>
      <c r="EP51">
        <f>IFERROR(SUM(EN5:EN51),"")</f>
        <v>0</v>
      </c>
      <c r="EQ51" cm="1">
        <f t="array" ref="EQ51">_xlfn.SWITCH(Charts!$B$3,"average", AVERAGE(INDIRECT(ADDRESS(46+3,EQ$2+1,,,"Instances") &amp; ":" &amp; ADDRESS(46+3,EQ$2+1))),"median", MEDIAN(INDIRECT(ADDRESS(46+3,EQ$2+1,,,"Instances") &amp; ":" &amp; ADDRESS(46+3,EQ$2+1))),"min", MIN(INDIRECT(ADDRESS(46+3,EQ$2+1,,,"Instances") &amp; ":" &amp; ADDRESS(46+3,EQ$2+1))),"max", MAX(INDIRECT(ADDRESS(46+3,EQ$2+1,,,"Instances") &amp; ":" &amp; ADDRESS(46+3,EQ$2+1))),"diff", MAX(INDIRECT(ADDRESS(46+3,EQ$2+1,,,"Instances") &amp; ":" &amp; ADDRESS(46+3,EQ$2+1)))-MIN(INDIRECT(ADDRESS(46+3,EQ$2+1,,,"Instances") &amp; ":" &amp; ADDRESS(46+3,EQ$2+1))))</f>
        <v>0</v>
      </c>
      <c r="ER51">
        <f>IFERROR(SMALL(EQ5:EQ105,ROW()-ROW($ER$5)+1),"")</f>
        <v>0</v>
      </c>
      <c r="ET51">
        <f>IFERROR(SUM(ER5:ER51),"")</f>
        <v>0</v>
      </c>
      <c r="EU51" cm="1">
        <f t="array" ref="EU51">_xlfn.SWITCH(Charts!$B$3,"average", AVERAGE(INDIRECT(ADDRESS(46+3,EU$2+1,,,"Instances") &amp; ":" &amp; ADDRESS(46+3,EU$2+1))),"median", MEDIAN(INDIRECT(ADDRESS(46+3,EU$2+1,,,"Instances") &amp; ":" &amp; ADDRESS(46+3,EU$2+1))),"min", MIN(INDIRECT(ADDRESS(46+3,EU$2+1,,,"Instances") &amp; ":" &amp; ADDRESS(46+3,EU$2+1))),"max", MAX(INDIRECT(ADDRESS(46+3,EU$2+1,,,"Instances") &amp; ":" &amp; ADDRESS(46+3,EU$2+1))),"diff", MAX(INDIRECT(ADDRESS(46+3,EU$2+1,,,"Instances") &amp; ":" &amp; ADDRESS(46+3,EU$2+1)))-MIN(INDIRECT(ADDRESS(46+3,EU$2+1,,,"Instances") &amp; ":" &amp; ADDRESS(46+3,EU$2+1))))</f>
        <v>0</v>
      </c>
      <c r="EV51">
        <f>IFERROR(SMALL(EU5:EU105,ROW()-ROW($EV$5)+1),"")</f>
        <v>0</v>
      </c>
      <c r="EX51">
        <f>IFERROR(SUM(EV5:EV51),"")</f>
        <v>0</v>
      </c>
      <c r="EY51" cm="1">
        <f t="array" ref="EY51">_xlfn.SWITCH(Charts!$B$3,"average", AVERAGE(INDIRECT(ADDRESS(46+3,EY$2+1,,,"Instances") &amp; ":" &amp; ADDRESS(46+3,EY$2+1))),"median", MEDIAN(INDIRECT(ADDRESS(46+3,EY$2+1,,,"Instances") &amp; ":" &amp; ADDRESS(46+3,EY$2+1))),"min", MIN(INDIRECT(ADDRESS(46+3,EY$2+1,,,"Instances") &amp; ":" &amp; ADDRESS(46+3,EY$2+1))),"max", MAX(INDIRECT(ADDRESS(46+3,EY$2+1,,,"Instances") &amp; ":" &amp; ADDRESS(46+3,EY$2+1))),"diff", MAX(INDIRECT(ADDRESS(46+3,EY$2+1,,,"Instances") &amp; ":" &amp; ADDRESS(46+3,EY$2+1)))-MIN(INDIRECT(ADDRESS(46+3,EY$2+1,,,"Instances") &amp; ":" &amp; ADDRESS(46+3,EY$2+1))))</f>
        <v>0</v>
      </c>
      <c r="EZ51">
        <f>IFERROR(SMALL(EY5:EY105,ROW()-ROW($EZ$5)+1),"")</f>
        <v>0</v>
      </c>
      <c r="FB51">
        <f>IFERROR(SUM(EZ5:EZ51),"")</f>
        <v>0</v>
      </c>
      <c r="FC51" cm="1">
        <f t="array" ref="FC51">_xlfn.SWITCH(Charts!$B$3,"average", AVERAGE(INDIRECT(ADDRESS(46+3,FC$2+1,,,"Instances") &amp; ":" &amp; ADDRESS(46+3,FC$2+1))),"median", MEDIAN(INDIRECT(ADDRESS(46+3,FC$2+1,,,"Instances") &amp; ":" &amp; ADDRESS(46+3,FC$2+1))),"min", MIN(INDIRECT(ADDRESS(46+3,FC$2+1,,,"Instances") &amp; ":" &amp; ADDRESS(46+3,FC$2+1))),"max", MAX(INDIRECT(ADDRESS(46+3,FC$2+1,,,"Instances") &amp; ":" &amp; ADDRESS(46+3,FC$2+1))),"diff", MAX(INDIRECT(ADDRESS(46+3,FC$2+1,,,"Instances") &amp; ":" &amp; ADDRESS(46+3,FC$2+1)))-MIN(INDIRECT(ADDRESS(46+3,FC$2+1,,,"Instances") &amp; ":" &amp; ADDRESS(46+3,FC$2+1))))</f>
        <v>0</v>
      </c>
      <c r="FD51">
        <f>IFERROR(SMALL(FC5:FC105,ROW()-ROW($FD$5)+1),"")</f>
        <v>0</v>
      </c>
      <c r="FF51">
        <f>IFERROR(SUM(FD5:FD51),"")</f>
        <v>0</v>
      </c>
      <c r="FG51" cm="1">
        <f t="array" ref="FG51">_xlfn.SWITCH(Charts!$B$3,"average", AVERAGE(INDIRECT(ADDRESS(46+3,FG$2+1,,,"Instances") &amp; ":" &amp; ADDRESS(46+3,FG$2+1))),"median", MEDIAN(INDIRECT(ADDRESS(46+3,FG$2+1,,,"Instances") &amp; ":" &amp; ADDRESS(46+3,FG$2+1))),"min", MIN(INDIRECT(ADDRESS(46+3,FG$2+1,,,"Instances") &amp; ":" &amp; ADDRESS(46+3,FG$2+1))),"max", MAX(INDIRECT(ADDRESS(46+3,FG$2+1,,,"Instances") &amp; ":" &amp; ADDRESS(46+3,FG$2+1))),"diff", MAX(INDIRECT(ADDRESS(46+3,FG$2+1,,,"Instances") &amp; ":" &amp; ADDRESS(46+3,FG$2+1)))-MIN(INDIRECT(ADDRESS(46+3,FG$2+1,,,"Instances") &amp; ":" &amp; ADDRESS(46+3,FG$2+1))))</f>
        <v>0</v>
      </c>
      <c r="FH51">
        <f>IFERROR(SMALL(FG5:FG105,ROW()-ROW($FH$5)+1),"")</f>
        <v>0</v>
      </c>
      <c r="FJ51">
        <f>IFERROR(SUM(FH5:FH51),"")</f>
        <v>0</v>
      </c>
      <c r="FK51" cm="1">
        <f t="array" ref="FK51">_xlfn.SWITCH(Charts!$B$3,"average", AVERAGE(INDIRECT(ADDRESS(46+3,FK$2+1,,,"Instances") &amp; ":" &amp; ADDRESS(46+3,FK$2+1))),"median", MEDIAN(INDIRECT(ADDRESS(46+3,FK$2+1,,,"Instances") &amp; ":" &amp; ADDRESS(46+3,FK$2+1))),"min", MIN(INDIRECT(ADDRESS(46+3,FK$2+1,,,"Instances") &amp; ":" &amp; ADDRESS(46+3,FK$2+1))),"max", MAX(INDIRECT(ADDRESS(46+3,FK$2+1,,,"Instances") &amp; ":" &amp; ADDRESS(46+3,FK$2+1))),"diff", MAX(INDIRECT(ADDRESS(46+3,FK$2+1,,,"Instances") &amp; ":" &amp; ADDRESS(46+3,FK$2+1)))-MIN(INDIRECT(ADDRESS(46+3,FK$2+1,,,"Instances") &amp; ":" &amp; ADDRESS(46+3,FK$2+1))))</f>
        <v>0</v>
      </c>
      <c r="FL51">
        <f>IFERROR(SMALL(FK5:FK105,ROW()-ROW($FL$5)+1),"")</f>
        <v>0</v>
      </c>
      <c r="FN51">
        <f>IFERROR(SUM(FL5:FL51),"")</f>
        <v>0</v>
      </c>
      <c r="FO51" cm="1">
        <f t="array" ref="FO51">_xlfn.SWITCH(Charts!$B$3,"average", AVERAGE(INDIRECT(ADDRESS(46+3,FO$2+1,,,"Instances") &amp; ":" &amp; ADDRESS(46+3,FO$2+1))),"median", MEDIAN(INDIRECT(ADDRESS(46+3,FO$2+1,,,"Instances") &amp; ":" &amp; ADDRESS(46+3,FO$2+1))),"min", MIN(INDIRECT(ADDRESS(46+3,FO$2+1,,,"Instances") &amp; ":" &amp; ADDRESS(46+3,FO$2+1))),"max", MAX(INDIRECT(ADDRESS(46+3,FO$2+1,,,"Instances") &amp; ":" &amp; ADDRESS(46+3,FO$2+1))),"diff", MAX(INDIRECT(ADDRESS(46+3,FO$2+1,,,"Instances") &amp; ":" &amp; ADDRESS(46+3,FO$2+1)))-MIN(INDIRECT(ADDRESS(46+3,FO$2+1,,,"Instances") &amp; ":" &amp; ADDRESS(46+3,FO$2+1))))</f>
        <v>0</v>
      </c>
      <c r="FP51">
        <f>IFERROR(SMALL(FO5:FO105,ROW()-ROW($FP$5)+1),"")</f>
        <v>0</v>
      </c>
      <c r="FR51">
        <f>IFERROR(SUM(FP5:FP51),"")</f>
        <v>0</v>
      </c>
      <c r="FS51" cm="1">
        <f t="array" ref="FS51">_xlfn.SWITCH(Charts!$B$3,"average", AVERAGE(INDIRECT(ADDRESS(46+3,FS$2+1,,,"Instances") &amp; ":" &amp; ADDRESS(46+3,FS$2+1))),"median", MEDIAN(INDIRECT(ADDRESS(46+3,FS$2+1,,,"Instances") &amp; ":" &amp; ADDRESS(46+3,FS$2+1))),"min", MIN(INDIRECT(ADDRESS(46+3,FS$2+1,,,"Instances") &amp; ":" &amp; ADDRESS(46+3,FS$2+1))),"max", MAX(INDIRECT(ADDRESS(46+3,FS$2+1,,,"Instances") &amp; ":" &amp; ADDRESS(46+3,FS$2+1))),"diff", MAX(INDIRECT(ADDRESS(46+3,FS$2+1,,,"Instances") &amp; ":" &amp; ADDRESS(46+3,FS$2+1)))-MIN(INDIRECT(ADDRESS(46+3,FS$2+1,,,"Instances") &amp; ":" &amp; ADDRESS(46+3,FS$2+1))))</f>
        <v>0</v>
      </c>
      <c r="FT51">
        <f>IFERROR(SMALL(FS5:FS105,ROW()-ROW($FT$5)+1),"")</f>
        <v>0</v>
      </c>
      <c r="FV51">
        <f>IFERROR(SUM(FT5:FT51),"")</f>
        <v>0</v>
      </c>
      <c r="FW51" cm="1">
        <f t="array" ref="FW51">_xlfn.SWITCH(Charts!$B$3,"average", AVERAGE(INDIRECT(ADDRESS(46+3,FW$2+1,,,"Instances") &amp; ":" &amp; ADDRESS(46+3,FW$2+1))),"median", MEDIAN(INDIRECT(ADDRESS(46+3,FW$2+1,,,"Instances") &amp; ":" &amp; ADDRESS(46+3,FW$2+1))),"min", MIN(INDIRECT(ADDRESS(46+3,FW$2+1,,,"Instances") &amp; ":" &amp; ADDRESS(46+3,FW$2+1))),"max", MAX(INDIRECT(ADDRESS(46+3,FW$2+1,,,"Instances") &amp; ":" &amp; ADDRESS(46+3,FW$2+1))),"diff", MAX(INDIRECT(ADDRESS(46+3,FW$2+1,,,"Instances") &amp; ":" &amp; ADDRESS(46+3,FW$2+1)))-MIN(INDIRECT(ADDRESS(46+3,FW$2+1,,,"Instances") &amp; ":" &amp; ADDRESS(46+3,FW$2+1))))</f>
        <v>0</v>
      </c>
      <c r="FX51">
        <f>IFERROR(SMALL(FW5:FW105,ROW()-ROW($FX$5)+1),"")</f>
        <v>0</v>
      </c>
      <c r="FZ51">
        <f>IFERROR(SUM(FX5:FX51),"")</f>
        <v>0</v>
      </c>
      <c r="GA51" cm="1">
        <f t="array" ref="GA51">_xlfn.SWITCH(Charts!$B$3,"average", AVERAGE(INDIRECT(ADDRESS(46+3,GA$2+1,,,"Instances") &amp; ":" &amp; ADDRESS(46+3,GA$2+1))),"median", MEDIAN(INDIRECT(ADDRESS(46+3,GA$2+1,,,"Instances") &amp; ":" &amp; ADDRESS(46+3,GA$2+1))),"min", MIN(INDIRECT(ADDRESS(46+3,GA$2+1,,,"Instances") &amp; ":" &amp; ADDRESS(46+3,GA$2+1))),"max", MAX(INDIRECT(ADDRESS(46+3,GA$2+1,,,"Instances") &amp; ":" &amp; ADDRESS(46+3,GA$2+1))),"diff", MAX(INDIRECT(ADDRESS(46+3,GA$2+1,,,"Instances") &amp; ":" &amp; ADDRESS(46+3,GA$2+1)))-MIN(INDIRECT(ADDRESS(46+3,GA$2+1,,,"Instances") &amp; ":" &amp; ADDRESS(46+3,GA$2+1))))</f>
        <v>0</v>
      </c>
      <c r="GB51">
        <f>IFERROR(SMALL(GA5:GA105,ROW()-ROW($GB$5)+1),"")</f>
        <v>0</v>
      </c>
      <c r="GD51">
        <f>IFERROR(SUM(GB5:GB51),"")</f>
        <v>0</v>
      </c>
      <c r="GE51" cm="1">
        <f t="array" ref="GE51">_xlfn.SWITCH(Charts!$B$3,"average", AVERAGE(INDIRECT(ADDRESS(46+3,GE$2+1,,,"Instances") &amp; ":" &amp; ADDRESS(46+3,GE$2+1))),"median", MEDIAN(INDIRECT(ADDRESS(46+3,GE$2+1,,,"Instances") &amp; ":" &amp; ADDRESS(46+3,GE$2+1))),"min", MIN(INDIRECT(ADDRESS(46+3,GE$2+1,,,"Instances") &amp; ":" &amp; ADDRESS(46+3,GE$2+1))),"max", MAX(INDIRECT(ADDRESS(46+3,GE$2+1,,,"Instances") &amp; ":" &amp; ADDRESS(46+3,GE$2+1))),"diff", MAX(INDIRECT(ADDRESS(46+3,GE$2+1,,,"Instances") &amp; ":" &amp; ADDRESS(46+3,GE$2+1)))-MIN(INDIRECT(ADDRESS(46+3,GE$2+1,,,"Instances") &amp; ":" &amp; ADDRESS(46+3,GE$2+1))))</f>
        <v>0</v>
      </c>
      <c r="GF51">
        <f>IFERROR(SMALL(GE5:GE105,ROW()-ROW($GF$5)+1),"")</f>
        <v>0</v>
      </c>
      <c r="GH51">
        <f>IFERROR(SUM(GF5:GF51),"")</f>
        <v>0</v>
      </c>
      <c r="GI51" cm="1">
        <f t="array" ref="GI51">_xlfn.SWITCH(Charts!$B$3,"average", AVERAGE(INDIRECT(ADDRESS(46+3,GI$2+1,,,"Instances") &amp; ":" &amp; ADDRESS(46+3,GI$2+1))),"median", MEDIAN(INDIRECT(ADDRESS(46+3,GI$2+1,,,"Instances") &amp; ":" &amp; ADDRESS(46+3,GI$2+1))),"min", MIN(INDIRECT(ADDRESS(46+3,GI$2+1,,,"Instances") &amp; ":" &amp; ADDRESS(46+3,GI$2+1))),"max", MAX(INDIRECT(ADDRESS(46+3,GI$2+1,,,"Instances") &amp; ":" &amp; ADDRESS(46+3,GI$2+1))),"diff", MAX(INDIRECT(ADDRESS(46+3,GI$2+1,,,"Instances") &amp; ":" &amp; ADDRESS(46+3,GI$2+1)))-MIN(INDIRECT(ADDRESS(46+3,GI$2+1,,,"Instances") &amp; ":" &amp; ADDRESS(46+3,GI$2+1))))</f>
        <v>0</v>
      </c>
      <c r="GJ51">
        <f>IFERROR(SMALL(GI5:GI105,ROW()-ROW($GJ$5)+1),"")</f>
        <v>0</v>
      </c>
      <c r="GL51">
        <f>IFERROR(SUM(GJ5:GJ51),"")</f>
        <v>0</v>
      </c>
      <c r="GM51" cm="1">
        <f t="array" ref="GM51">_xlfn.SWITCH(Charts!$B$3,"average", AVERAGE(INDIRECT(ADDRESS(46+3,GM$2+1,,,"Instances") &amp; ":" &amp; ADDRESS(46+3,GM$2+1))),"median", MEDIAN(INDIRECT(ADDRESS(46+3,GM$2+1,,,"Instances") &amp; ":" &amp; ADDRESS(46+3,GM$2+1))),"min", MIN(INDIRECT(ADDRESS(46+3,GM$2+1,,,"Instances") &amp; ":" &amp; ADDRESS(46+3,GM$2+1))),"max", MAX(INDIRECT(ADDRESS(46+3,GM$2+1,,,"Instances") &amp; ":" &amp; ADDRESS(46+3,GM$2+1))),"diff", MAX(INDIRECT(ADDRESS(46+3,GM$2+1,,,"Instances") &amp; ":" &amp; ADDRESS(46+3,GM$2+1)))-MIN(INDIRECT(ADDRESS(46+3,GM$2+1,,,"Instances") &amp; ":" &amp; ADDRESS(46+3,GM$2+1))))</f>
        <v>0</v>
      </c>
      <c r="GN51">
        <f>IFERROR(SMALL(GM5:GM105,ROW()-ROW($GN$5)+1),"")</f>
        <v>0</v>
      </c>
      <c r="GP51">
        <f>IFERROR(SUM(GN5:GN51),"")</f>
        <v>0</v>
      </c>
      <c r="GQ51" cm="1">
        <f t="array" ref="GQ51">_xlfn.SWITCH(Charts!$B$3,"average", AVERAGE(INDIRECT(ADDRESS(46+3,GQ$2+1,,,"Instances") &amp; ":" &amp; ADDRESS(46+3,GQ$2+1))),"median", MEDIAN(INDIRECT(ADDRESS(46+3,GQ$2+1,,,"Instances") &amp; ":" &amp; ADDRESS(46+3,GQ$2+1))),"min", MIN(INDIRECT(ADDRESS(46+3,GQ$2+1,,,"Instances") &amp; ":" &amp; ADDRESS(46+3,GQ$2+1))),"max", MAX(INDIRECT(ADDRESS(46+3,GQ$2+1,,,"Instances") &amp; ":" &amp; ADDRESS(46+3,GQ$2+1))),"diff", MAX(INDIRECT(ADDRESS(46+3,GQ$2+1,,,"Instances") &amp; ":" &amp; ADDRESS(46+3,GQ$2+1)))-MIN(INDIRECT(ADDRESS(46+3,GQ$2+1,,,"Instances") &amp; ":" &amp; ADDRESS(46+3,GQ$2+1))))</f>
        <v>0</v>
      </c>
      <c r="GR51">
        <f>IFERROR(SMALL(GQ5:GQ105,ROW()-ROW($GR$5)+1),"")</f>
        <v>0</v>
      </c>
      <c r="GT51">
        <f>IFERROR(SUM(GR5:GR51),"")</f>
        <v>0</v>
      </c>
      <c r="GU51" cm="1">
        <f t="array" ref="GU51">_xlfn.SWITCH(Charts!$B$3,"average", AVERAGE(INDIRECT(ADDRESS(46+3,GU$2+1,,,"Instances") &amp; ":" &amp; ADDRESS(46+3,GU$2+1))),"median", MEDIAN(INDIRECT(ADDRESS(46+3,GU$2+1,,,"Instances") &amp; ":" &amp; ADDRESS(46+3,GU$2+1))),"min", MIN(INDIRECT(ADDRESS(46+3,GU$2+1,,,"Instances") &amp; ":" &amp; ADDRESS(46+3,GU$2+1))),"max", MAX(INDIRECT(ADDRESS(46+3,GU$2+1,,,"Instances") &amp; ":" &amp; ADDRESS(46+3,GU$2+1))),"diff", MAX(INDIRECT(ADDRESS(46+3,GU$2+1,,,"Instances") &amp; ":" &amp; ADDRESS(46+3,GU$2+1)))-MIN(INDIRECT(ADDRESS(46+3,GU$2+1,,,"Instances") &amp; ":" &amp; ADDRESS(46+3,GU$2+1))))</f>
        <v>0</v>
      </c>
      <c r="GV51">
        <f>IFERROR(SMALL(GU5:GU105,ROW()-ROW($GV$5)+1),"")</f>
        <v>0</v>
      </c>
      <c r="GX51">
        <f>IFERROR(SUM(GV5:GV51),"")</f>
        <v>0</v>
      </c>
      <c r="GY51" cm="1">
        <f t="array" ref="GY51">_xlfn.SWITCH(Charts!$B$3,"average", AVERAGE(INDIRECT(ADDRESS(46+3,GY$2+1,,,"Instances") &amp; ":" &amp; ADDRESS(46+3,GY$2+1))),"median", MEDIAN(INDIRECT(ADDRESS(46+3,GY$2+1,,,"Instances") &amp; ":" &amp; ADDRESS(46+3,GY$2+1))),"min", MIN(INDIRECT(ADDRESS(46+3,GY$2+1,,,"Instances") &amp; ":" &amp; ADDRESS(46+3,GY$2+1))),"max", MAX(INDIRECT(ADDRESS(46+3,GY$2+1,,,"Instances") &amp; ":" &amp; ADDRESS(46+3,GY$2+1))),"diff", MAX(INDIRECT(ADDRESS(46+3,GY$2+1,,,"Instances") &amp; ":" &amp; ADDRESS(46+3,GY$2+1)))-MIN(INDIRECT(ADDRESS(46+3,GY$2+1,,,"Instances") &amp; ":" &amp; ADDRESS(46+3,GY$2+1))))</f>
        <v>0</v>
      </c>
      <c r="GZ51">
        <f>IFERROR(SMALL(GY5:GY105,ROW()-ROW($GZ$5)+1),"")</f>
        <v>0</v>
      </c>
      <c r="HB51">
        <f>IFERROR(SUM(GZ5:GZ51),"")</f>
        <v>0</v>
      </c>
      <c r="HC51" cm="1">
        <f t="array" ref="HC51">_xlfn.SWITCH(Charts!$B$3,"average", AVERAGE(INDIRECT(ADDRESS(46+3,HC$2+1,,,"Instances") &amp; ":" &amp; ADDRESS(46+3,HC$2+1))),"median", MEDIAN(INDIRECT(ADDRESS(46+3,HC$2+1,,,"Instances") &amp; ":" &amp; ADDRESS(46+3,HC$2+1))),"min", MIN(INDIRECT(ADDRESS(46+3,HC$2+1,,,"Instances") &amp; ":" &amp; ADDRESS(46+3,HC$2+1))),"max", MAX(INDIRECT(ADDRESS(46+3,HC$2+1,,,"Instances") &amp; ":" &amp; ADDRESS(46+3,HC$2+1))),"diff", MAX(INDIRECT(ADDRESS(46+3,HC$2+1,,,"Instances") &amp; ":" &amp; ADDRESS(46+3,HC$2+1)))-MIN(INDIRECT(ADDRESS(46+3,HC$2+1,,,"Instances") &amp; ":" &amp; ADDRESS(46+3,HC$2+1))))</f>
        <v>0</v>
      </c>
      <c r="HD51">
        <f>IFERROR(SMALL(HC5:HC105,ROW()-ROW($HD$5)+1),"")</f>
        <v>0</v>
      </c>
      <c r="HF51">
        <f>IFERROR(SUM(HD5:HD51),"")</f>
        <v>0</v>
      </c>
      <c r="HI51">
        <f>IF(Charts!$B$3="none",E563,IF(DG563="",NA(),DG563))</f>
        <v>0</v>
      </c>
      <c r="HJ51">
        <f>IF(Charts!$B$3="none",F563,IF(DH563="",NA(),DH563))</f>
        <v>0</v>
      </c>
      <c r="HK51">
        <f>IF(Charts!$B$3="none",G563,IF(DI563="",NA(),DI563))</f>
        <v>0</v>
      </c>
      <c r="HL51">
        <f>IF(Charts!$B$3="none",H563,IF(DJ563="",NA(),DJ563))</f>
        <v>0</v>
      </c>
      <c r="HM51">
        <f>IF(Charts!$B$3="none",I563,IF(DK563="",NA(),DK563))</f>
        <v>0</v>
      </c>
      <c r="HN51">
        <f>IF(Charts!$B$3="none",J563,IF(DL563="",NA(),DL563))</f>
        <v>0</v>
      </c>
      <c r="HO51">
        <f>IF(Charts!$B$3="none",K563,IF(DM563="",NA(),DM563))</f>
        <v>0</v>
      </c>
      <c r="HP51">
        <f>IF(Charts!$B$3="none",L563,IF(DN563="",NA(),DN563))</f>
        <v>0</v>
      </c>
      <c r="HQ51">
        <f>IF(Charts!$B$3="none",M563,IF(DO563="",NA(),DO563))</f>
        <v>0</v>
      </c>
      <c r="HR51">
        <f>IF(Charts!$B$3="none",N563,IF(DP563="",NA(),DP563))</f>
        <v>0</v>
      </c>
      <c r="HS51">
        <f>IF(Charts!$B$3="none",O563,IF(DQ563="",NA(),DQ563))</f>
        <v>0</v>
      </c>
      <c r="HT51">
        <f>IF(Charts!$B$3="none",P563,IF(DR563="",NA(),DR563))</f>
        <v>0</v>
      </c>
      <c r="HU51">
        <f>IF(Charts!$B$3="none",Q563,IF(DS563="",NA(),DS563))</f>
        <v>0</v>
      </c>
      <c r="HV51">
        <f>IF(Charts!$B$3="none",R563,IF(DT563="",NA(),DT563))</f>
        <v>0</v>
      </c>
      <c r="HW51">
        <f>IF(Charts!$B$3="none",S563,IF(DU563="",NA(),DU563))</f>
        <v>0</v>
      </c>
      <c r="HX51">
        <f>IF(Charts!$B$3="none",T563,IF(DV563="",NA(),DV563))</f>
        <v>0</v>
      </c>
      <c r="HY51">
        <f>IF(Charts!$B$3="none",U563,IF(DW563="",NA(),DW563))</f>
        <v>0</v>
      </c>
      <c r="HZ51">
        <f>IF(Charts!$B$3="none",V563,IF(DX563="",NA(),DX563))</f>
        <v>0</v>
      </c>
      <c r="IA51">
        <f>IF(Charts!$B$3="none",W563,IF(DY563="",NA(),DY563))</f>
        <v>0</v>
      </c>
      <c r="IB51">
        <f>IF(Charts!$B$3="none",X563,IF(DZ563="",NA(),DZ563))</f>
        <v>0</v>
      </c>
      <c r="IC51">
        <f>IF(Charts!$B$3="none",Y563,IF(EA563="",NA(),EA563))</f>
        <v>0</v>
      </c>
      <c r="ID51">
        <f>IF(Charts!$B$3="none",Z563,IF(EB563="",NA(),EB563))</f>
        <v>0</v>
      </c>
      <c r="IE51">
        <f>IF(Charts!$B$3="none",AA563,IF(EC563="",NA(),EC563))</f>
        <v>0</v>
      </c>
      <c r="IF51">
        <f>IF(Charts!$B$3="none",AB563,IF(ED563="",NA(),ED563))</f>
        <v>0</v>
      </c>
      <c r="IG51">
        <f>IF(Charts!$B$3="none",AC563,IF(EE563="",NA(),EE563))</f>
        <v>0</v>
      </c>
      <c r="IH51">
        <f>IF(Charts!$B$3="none",AD563,IF(EF563="",NA(),EF563))</f>
        <v>0</v>
      </c>
      <c r="II51">
        <f>IF(Charts!$B$3="none",AE563,IF(EG563="",NA(),EG563))</f>
        <v>0</v>
      </c>
      <c r="IJ51">
        <f>IF(Charts!$B$3="none",AF563,IF(EH563="",NA(),EH563))</f>
        <v>0</v>
      </c>
      <c r="IK51">
        <f>IF(Charts!$B$3="none",AG563,IF(EI563="",NA(),EI563))</f>
        <v>0</v>
      </c>
      <c r="IL51">
        <f>IF(Charts!$B$3="none",AH563,IF(EJ563="",NA(),EJ563))</f>
        <v>0</v>
      </c>
      <c r="IM51">
        <f>IF(Charts!$B$3="none",AI563,IF(EK563="",NA(),EK563))</f>
        <v>0</v>
      </c>
      <c r="IN51">
        <f>IF(Charts!$B$3="none",AJ563,IF(EL563="",NA(),EL563))</f>
        <v>0</v>
      </c>
      <c r="IO51">
        <f>IF(Charts!$B$3="none",AK563,IF(EM563="",NA(),EM563))</f>
        <v>0</v>
      </c>
      <c r="IP51">
        <f>IF(Charts!$B$3="none",AL563,IF(EN563="",NA(),EN563))</f>
        <v>0</v>
      </c>
      <c r="IQ51">
        <f>IF(Charts!$B$3="none",AM563,IF(EO563="",NA(),EO563))</f>
        <v>0</v>
      </c>
      <c r="IR51">
        <f>IF(Charts!$B$3="none",AN563,IF(EP563="",NA(),EP563))</f>
        <v>0</v>
      </c>
      <c r="IS51">
        <f>IF(Charts!$B$3="none",AO563,IF(EQ563="",NA(),EQ563))</f>
        <v>0</v>
      </c>
      <c r="IT51">
        <f>IF(Charts!$B$3="none",AP563,IF(ER563="",NA(),ER563))</f>
        <v>0</v>
      </c>
      <c r="IU51">
        <f>IF(Charts!$B$3="none",AQ563,IF(ES563="",NA(),ES563))</f>
        <v>0</v>
      </c>
      <c r="IV51">
        <f>IF(Charts!$B$3="none",AR563,IF(ET563="",NA(),ET563))</f>
        <v>0</v>
      </c>
      <c r="IW51">
        <f>IF(Charts!$B$3="none",AS563,IF(EU563="",NA(),EU563))</f>
        <v>0</v>
      </c>
      <c r="IX51">
        <f>IF(Charts!$B$3="none",AT563,IF(EV563="",NA(),EV563))</f>
        <v>0</v>
      </c>
      <c r="IY51">
        <f>IF(Charts!$B$3="none",AU563,IF(EW563="",NA(),EW563))</f>
        <v>0</v>
      </c>
      <c r="IZ51">
        <f>IF(Charts!$B$3="none",AV563,IF(EX563="",NA(),EX563))</f>
        <v>0</v>
      </c>
      <c r="JA51">
        <f>IF(Charts!$B$3="none",AW563,IF(EY563="",NA(),EY563))</f>
        <v>0</v>
      </c>
      <c r="JB51">
        <f>IF(Charts!$B$3="none",AX563,IF(EZ563="",NA(),EZ563))</f>
        <v>0</v>
      </c>
      <c r="JC51">
        <f>IF(Charts!$B$3="none",AY563,IF(FA563="",NA(),FA563))</f>
        <v>0</v>
      </c>
      <c r="JD51">
        <f>IF(Charts!$B$3="none",AZ563,IF(FB563="",NA(),FB563))</f>
        <v>0</v>
      </c>
      <c r="JE51">
        <f>IF(Charts!$B$3="none",BA563,IF(FC563="",NA(),FC563))</f>
        <v>0</v>
      </c>
      <c r="JF51">
        <f>IF(Charts!$B$3="none",BB563,IF(FD563="",NA(),FD563))</f>
        <v>0</v>
      </c>
      <c r="JG51">
        <f>IF(Charts!$B$3="none",BC563,IF(FE563="",NA(),FE563))</f>
        <v>0</v>
      </c>
      <c r="JH51">
        <f>IF(Charts!$B$3="none",BD563,IF(FF563="",NA(),FF563))</f>
        <v>0</v>
      </c>
      <c r="JI51">
        <f>IF(Charts!$B$3="none",BE563,IF(FG563="",NA(),FG563))</f>
        <v>0</v>
      </c>
      <c r="JJ51">
        <f>IF(Charts!$B$3="none",BF563,IF(FH563="",NA(),FH563))</f>
        <v>0</v>
      </c>
      <c r="JK51">
        <f>IF(Charts!$B$3="none",BG563,IF(FI563="",NA(),FI563))</f>
        <v>0</v>
      </c>
      <c r="JL51">
        <f>IF(Charts!$B$3="none",BH563,IF(FJ563="",NA(),FJ563))</f>
        <v>0</v>
      </c>
      <c r="JM51">
        <f>IF(Charts!$B$3="none",BI563,IF(FK563="",NA(),FK563))</f>
        <v>0</v>
      </c>
      <c r="JN51">
        <f>IF(Charts!$B$3="none",BJ563,IF(FL563="",NA(),FL563))</f>
        <v>0</v>
      </c>
      <c r="JO51">
        <f>IF(Charts!$B$3="none",BK563,IF(FM563="",NA(),FM563))</f>
        <v>0</v>
      </c>
      <c r="JP51">
        <f>IF(Charts!$B$3="none",BL563,IF(FN563="",NA(),FN563))</f>
        <v>0</v>
      </c>
      <c r="JQ51">
        <f>IF(Charts!$B$3="none",BM563,IF(FO563="",NA(),FO563))</f>
        <v>0</v>
      </c>
      <c r="JR51">
        <f>IF(Charts!$B$3="none",BN563,IF(FP563="",NA(),FP563))</f>
        <v>0</v>
      </c>
      <c r="JS51">
        <f>IF(Charts!$B$3="none",BO563,IF(FQ563="",NA(),FQ563))</f>
        <v>0</v>
      </c>
      <c r="JT51">
        <f>IF(Charts!$B$3="none",BP563,IF(FR563="",NA(),FR563))</f>
        <v>0</v>
      </c>
      <c r="JU51">
        <f>IF(Charts!$B$3="none",BQ563,IF(FS563="",NA(),FS563))</f>
        <v>0</v>
      </c>
      <c r="JV51">
        <f>IF(Charts!$B$3="none",BR563,IF(FT563="",NA(),FT563))</f>
        <v>0</v>
      </c>
      <c r="JW51">
        <f>IF(Charts!$B$3="none",BS563,IF(FU563="",NA(),FU563))</f>
        <v>0</v>
      </c>
      <c r="JX51">
        <f>IF(Charts!$B$3="none",BT563,IF(FV563="",NA(),FV563))</f>
        <v>0</v>
      </c>
      <c r="JY51">
        <f>IF(Charts!$B$3="none",BU563,IF(FW563="",NA(),FW563))</f>
        <v>0</v>
      </c>
      <c r="JZ51">
        <f>IF(Charts!$B$3="none",BV563,IF(FX563="",NA(),FX563))</f>
        <v>0</v>
      </c>
      <c r="KA51">
        <f>IF(Charts!$B$3="none",BW563,IF(FY563="",NA(),FY563))</f>
        <v>0</v>
      </c>
      <c r="KB51">
        <f>IF(Charts!$B$3="none",BX563,IF(FZ563="",NA(),FZ563))</f>
        <v>0</v>
      </c>
      <c r="KC51">
        <f>IF(Charts!$B$3="none",BY563,IF(GA563="",NA(),GA563))</f>
        <v>0</v>
      </c>
      <c r="KD51">
        <f>IF(Charts!$B$3="none",BZ563,IF(GB563="",NA(),GB563))</f>
        <v>0</v>
      </c>
      <c r="KE51">
        <f>IF(Charts!$B$3="none",CA563,IF(GC563="",NA(),GC563))</f>
        <v>0</v>
      </c>
      <c r="KF51">
        <f>IF(Charts!$B$3="none",CB563,IF(GD563="",NA(),GD563))</f>
        <v>0</v>
      </c>
      <c r="KG51">
        <f>IF(Charts!$B$3="none",CC563,IF(GE563="",NA(),GE563))</f>
        <v>0</v>
      </c>
      <c r="KH51">
        <f>IF(Charts!$B$3="none",CD563,IF(GF563="",NA(),GF563))</f>
        <v>0</v>
      </c>
      <c r="KI51">
        <f>IF(Charts!$B$3="none",CE563,IF(GG563="",NA(),GG563))</f>
        <v>0</v>
      </c>
      <c r="KJ51">
        <f>IF(Charts!$B$3="none",CF563,IF(GH563="",NA(),GH563))</f>
        <v>0</v>
      </c>
      <c r="KK51">
        <f>IF(Charts!$B$3="none",CG563,IF(GI563="",NA(),GI563))</f>
        <v>0</v>
      </c>
      <c r="KL51">
        <f>IF(Charts!$B$3="none",CH563,IF(GJ563="",NA(),GJ563))</f>
        <v>0</v>
      </c>
      <c r="KM51">
        <f>IF(Charts!$B$3="none",CI563,IF(GK563="",NA(),GK563))</f>
        <v>0</v>
      </c>
      <c r="KN51">
        <f>IF(Charts!$B$3="none",CJ563,IF(GL563="",NA(),GL563))</f>
        <v>0</v>
      </c>
      <c r="KO51">
        <f>IF(Charts!$B$3="none",CK563,IF(GM563="",NA(),GM563))</f>
        <v>0</v>
      </c>
      <c r="KP51">
        <f>IF(Charts!$B$3="none",CL563,IF(GN563="",NA(),GN563))</f>
        <v>0</v>
      </c>
      <c r="KQ51">
        <f>IF(Charts!$B$3="none",CM563,IF(GO563="",NA(),GO563))</f>
        <v>0</v>
      </c>
      <c r="KR51">
        <f>IF(Charts!$B$3="none",CN563,IF(GP563="",NA(),GP563))</f>
        <v>0</v>
      </c>
      <c r="KS51">
        <f>IF(Charts!$B$3="none",CO563,IF(GQ563="",NA(),GQ563))</f>
        <v>0</v>
      </c>
      <c r="KT51">
        <f>IF(Charts!$B$3="none",CP563,IF(GR563="",NA(),GR563))</f>
        <v>0</v>
      </c>
      <c r="KU51">
        <f>IF(Charts!$B$3="none",CQ563,IF(GS563="",NA(),GS563))</f>
        <v>0</v>
      </c>
      <c r="KV51">
        <f>IF(Charts!$B$3="none",CR563,IF(GT563="",NA(),GT563))</f>
        <v>0</v>
      </c>
      <c r="KW51">
        <f>IF(Charts!$B$3="none",CS563,IF(GU563="",NA(),GU563))</f>
        <v>0</v>
      </c>
      <c r="KX51">
        <f>IF(Charts!$B$3="none",CT563,IF(GV563="",NA(),GV563))</f>
        <v>0</v>
      </c>
      <c r="KY51">
        <f>IF(Charts!$B$3="none",CU563,IF(GW563="",NA(),GW563))</f>
        <v>0</v>
      </c>
      <c r="KZ51">
        <f>IF(Charts!$B$3="none",CV563,IF(GX563="",NA(),GX563))</f>
        <v>0</v>
      </c>
      <c r="LA51">
        <f>IF(Charts!$B$3="none",CW563,IF(GY563="",NA(),GY563))</f>
        <v>0</v>
      </c>
      <c r="LB51">
        <f>IF(Charts!$B$3="none",CX563,IF(GZ563="",NA(),GZ563))</f>
        <v>0</v>
      </c>
      <c r="LC51">
        <f>IF(Charts!$B$3="none",CY563,IF(HA563="",NA(),HA563))</f>
        <v>0</v>
      </c>
      <c r="LD51">
        <f>IF(Charts!$B$3="none",CZ563,IF(HB563="",NA(),HB563))</f>
        <v>0</v>
      </c>
      <c r="LE51">
        <f>IF(Charts!$B$3="none",DA563,IF(HC563="",NA(),HC563))</f>
        <v>0</v>
      </c>
      <c r="LF51">
        <f>IF(Charts!$B$3="none",DB563,IF(HD563="",NA(),HD563))</f>
        <v>0</v>
      </c>
      <c r="LG51">
        <f>IF(Charts!$B$3="none",DC563,IF(HE563="",NA(),HE563))</f>
        <v>0</v>
      </c>
      <c r="LH51">
        <f>IF(Charts!$B$3="none",DD563,IF(HF563="",NA(),HF563))</f>
        <v>0</v>
      </c>
    </row>
    <row r="52" spans="4:320">
      <c r="D52">
        <v>48</v>
      </c>
      <c r="E52">
        <f>IF(INDIRECT(ADDRESS($D52+2,E$2+1,,,"Instances"))="","",INDIRECT(ADDRESS($D52+2,E$2+1,,,"Instances")))</f>
        <v>0</v>
      </c>
      <c r="F52">
        <f>IFERROR(SMALL(E5:E105,ROW()-ROW($F$5)+1),"")</f>
        <v>0</v>
      </c>
      <c r="H52">
        <f>IFERROR(SUM(F5:F52),"")</f>
        <v>0</v>
      </c>
      <c r="I52">
        <f>IF(INDIRECT(ADDRESS($D52+2,I$2+1,,,"Instances"))="","",INDIRECT(ADDRESS($D52+2,I$2+1,,,"Instances")))</f>
        <v>0</v>
      </c>
      <c r="J52">
        <f>IFERROR(SMALL(I5:I105,ROW()-ROW($J$5)+1),"")</f>
        <v>0</v>
      </c>
      <c r="L52">
        <f>IFERROR(SUM(J5:J52),"")</f>
        <v>0</v>
      </c>
      <c r="M52">
        <f>IF(INDIRECT(ADDRESS($D52+2,M$2+1,,,"Instances"))="","",INDIRECT(ADDRESS($D52+2,M$2+1,,,"Instances")))</f>
        <v>0</v>
      </c>
      <c r="N52">
        <f>IFERROR(SMALL(M5:M105,ROW()-ROW($N$5)+1),"")</f>
        <v>0</v>
      </c>
      <c r="P52">
        <f>IFERROR(SUM(N5:N52),"")</f>
        <v>0</v>
      </c>
      <c r="Q52">
        <f>IF(INDIRECT(ADDRESS($D52+2,Q$2+1,,,"Instances"))="","",INDIRECT(ADDRESS($D52+2,Q$2+1,,,"Instances")))</f>
        <v>0</v>
      </c>
      <c r="R52">
        <f>IFERROR(SMALL(Q5:Q105,ROW()-ROW($R$5)+1),"")</f>
        <v>0</v>
      </c>
      <c r="T52">
        <f>IFERROR(SUM(R5:R52),"")</f>
        <v>0</v>
      </c>
      <c r="U52">
        <f>IF(INDIRECT(ADDRESS($D52+2,U$2+1,,,"Instances"))="","",INDIRECT(ADDRESS($D52+2,U$2+1,,,"Instances")))</f>
        <v>0</v>
      </c>
      <c r="V52">
        <f>IFERROR(SMALL(U5:U105,ROW()-ROW($V$5)+1),"")</f>
        <v>0</v>
      </c>
      <c r="X52">
        <f>IFERROR(SUM(V5:V52),"")</f>
        <v>0</v>
      </c>
      <c r="Y52">
        <f>IF(INDIRECT(ADDRESS($D52+2,Y$2+1,,,"Instances"))="","",INDIRECT(ADDRESS($D52+2,Y$2+1,,,"Instances")))</f>
        <v>0</v>
      </c>
      <c r="Z52">
        <f>IFERROR(SMALL(Y5:Y105,ROW()-ROW($Z$5)+1),"")</f>
        <v>0</v>
      </c>
      <c r="AB52">
        <f>IFERROR(SUM(Z5:Z52),"")</f>
        <v>0</v>
      </c>
      <c r="AC52">
        <f>IF(INDIRECT(ADDRESS($D52+2,AC$2+1,,,"Instances"))="","",INDIRECT(ADDRESS($D52+2,AC$2+1,,,"Instances")))</f>
        <v>0</v>
      </c>
      <c r="AD52">
        <f>IFERROR(SMALL(AC5:AC105,ROW()-ROW($AD$5)+1),"")</f>
        <v>0</v>
      </c>
      <c r="AF52">
        <f>IFERROR(SUM(AD5:AD52),"")</f>
        <v>0</v>
      </c>
      <c r="AG52">
        <f>IF(INDIRECT(ADDRESS($D52+2,AG$2+1,,,"Instances"))="","",INDIRECT(ADDRESS($D52+2,AG$2+1,,,"Instances")))</f>
        <v>0</v>
      </c>
      <c r="AH52">
        <f>IFERROR(SMALL(AG5:AG105,ROW()-ROW($AH$5)+1),"")</f>
        <v>0</v>
      </c>
      <c r="AJ52">
        <f>IFERROR(SUM(AH5:AH52),"")</f>
        <v>0</v>
      </c>
      <c r="AK52">
        <f>IF(INDIRECT(ADDRESS($D52+2,AK$2+1,,,"Instances"))="","",INDIRECT(ADDRESS($D52+2,AK$2+1,,,"Instances")))</f>
        <v>0</v>
      </c>
      <c r="AL52">
        <f>IFERROR(SMALL(AK5:AK105,ROW()-ROW($AL$5)+1),"")</f>
        <v>0</v>
      </c>
      <c r="AN52">
        <f>IFERROR(SUM(AL5:AL52),"")</f>
        <v>0</v>
      </c>
      <c r="AO52">
        <f>IF(INDIRECT(ADDRESS($D52+2,AO$2+1,,,"Instances"))="","",INDIRECT(ADDRESS($D52+2,AO$2+1,,,"Instances")))</f>
        <v>0</v>
      </c>
      <c r="AP52">
        <f>IFERROR(SMALL(AO5:AO105,ROW()-ROW($AP$5)+1),"")</f>
        <v>0</v>
      </c>
      <c r="AR52">
        <f>IFERROR(SUM(AP5:AP52),"")</f>
        <v>0</v>
      </c>
      <c r="AS52">
        <f>IF(INDIRECT(ADDRESS($D52+2,AS$2+1,,,"Instances"))="","",INDIRECT(ADDRESS($D52+2,AS$2+1,,,"Instances")))</f>
        <v>0</v>
      </c>
      <c r="AT52">
        <f>IFERROR(SMALL(AS5:AS105,ROW()-ROW($AT$5)+1),"")</f>
        <v>0</v>
      </c>
      <c r="AV52">
        <f>IFERROR(SUM(AT5:AT52),"")</f>
        <v>0</v>
      </c>
      <c r="AW52">
        <f>IF(INDIRECT(ADDRESS($D52+2,AW$2+1,,,"Instances"))="","",INDIRECT(ADDRESS($D52+2,AW$2+1,,,"Instances")))</f>
        <v>0</v>
      </c>
      <c r="AX52">
        <f>IFERROR(SMALL(AW5:AW105,ROW()-ROW($AX$5)+1),"")</f>
        <v>0</v>
      </c>
      <c r="AZ52">
        <f>IFERROR(SUM(AX5:AX52),"")</f>
        <v>0</v>
      </c>
      <c r="BA52">
        <f>IF(INDIRECT(ADDRESS($D52+2,BA$2+1,,,"Instances"))="","",INDIRECT(ADDRESS($D52+2,BA$2+1,,,"Instances")))</f>
        <v>0</v>
      </c>
      <c r="BB52">
        <f>IFERROR(SMALL(BA5:BA105,ROW()-ROW($BB$5)+1),"")</f>
        <v>0</v>
      </c>
      <c r="BD52">
        <f>IFERROR(SUM(BB5:BB52),"")</f>
        <v>0</v>
      </c>
      <c r="BE52">
        <f>IF(INDIRECT(ADDRESS($D52+2,BE$2+1,,,"Instances"))="","",INDIRECT(ADDRESS($D52+2,BE$2+1,,,"Instances")))</f>
        <v>0</v>
      </c>
      <c r="BF52">
        <f>IFERROR(SMALL(BE5:BE105,ROW()-ROW($BF$5)+1),"")</f>
        <v>0</v>
      </c>
      <c r="BH52">
        <f>IFERROR(SUM(BF5:BF52),"")</f>
        <v>0</v>
      </c>
      <c r="BI52">
        <f>IF(INDIRECT(ADDRESS($D52+2,BI$2+1,,,"Instances"))="","",INDIRECT(ADDRESS($D52+2,BI$2+1,,,"Instances")))</f>
        <v>0</v>
      </c>
      <c r="BJ52">
        <f>IFERROR(SMALL(BI5:BI105,ROW()-ROW($BJ$5)+1),"")</f>
        <v>0</v>
      </c>
      <c r="BL52">
        <f>IFERROR(SUM(BJ5:BJ52),"")</f>
        <v>0</v>
      </c>
      <c r="BM52">
        <f>IF(INDIRECT(ADDRESS($D52+2,BM$2+1,,,"Instances"))="","",INDIRECT(ADDRESS($D52+2,BM$2+1,,,"Instances")))</f>
        <v>0</v>
      </c>
      <c r="BN52">
        <f>IFERROR(SMALL(BM5:BM105,ROW()-ROW($BN$5)+1),"")</f>
        <v>0</v>
      </c>
      <c r="BP52">
        <f>IFERROR(SUM(BN5:BN52),"")</f>
        <v>0</v>
      </c>
      <c r="BQ52">
        <f>IF(INDIRECT(ADDRESS($D52+2,BQ$2+1,,,"Instances"))="","",INDIRECT(ADDRESS($D52+2,BQ$2+1,,,"Instances")))</f>
        <v>0</v>
      </c>
      <c r="BR52">
        <f>IFERROR(SMALL(BQ5:BQ105,ROW()-ROW($BR$5)+1),"")</f>
        <v>0</v>
      </c>
      <c r="BT52">
        <f>IFERROR(SUM(BR5:BR52),"")</f>
        <v>0</v>
      </c>
      <c r="BU52">
        <f>IF(INDIRECT(ADDRESS($D52+2,BU$2+1,,,"Instances"))="","",INDIRECT(ADDRESS($D52+2,BU$2+1,,,"Instances")))</f>
        <v>0</v>
      </c>
      <c r="BV52">
        <f>IFERROR(SMALL(BU5:BU105,ROW()-ROW($BV$5)+1),"")</f>
        <v>0</v>
      </c>
      <c r="BX52">
        <f>IFERROR(SUM(BV5:BV52),"")</f>
        <v>0</v>
      </c>
      <c r="BY52">
        <f>IF(INDIRECT(ADDRESS($D52+2,BY$2+1,,,"Instances"))="","",INDIRECT(ADDRESS($D52+2,BY$2+1,,,"Instances")))</f>
        <v>0</v>
      </c>
      <c r="BZ52">
        <f>IFERROR(SMALL(BY5:BY105,ROW()-ROW($BZ$5)+1),"")</f>
        <v>0</v>
      </c>
      <c r="CB52">
        <f>IFERROR(SUM(BZ5:BZ52),"")</f>
        <v>0</v>
      </c>
      <c r="CC52">
        <f>IF(INDIRECT(ADDRESS($D52+2,CC$2+1,,,"Instances"))="","",INDIRECT(ADDRESS($D52+2,CC$2+1,,,"Instances")))</f>
        <v>0</v>
      </c>
      <c r="CD52">
        <f>IFERROR(SMALL(CC5:CC105,ROW()-ROW($CD$5)+1),"")</f>
        <v>0</v>
      </c>
      <c r="CF52">
        <f>IFERROR(SUM(CD5:CD52),"")</f>
        <v>0</v>
      </c>
      <c r="CG52">
        <f>IF(INDIRECT(ADDRESS($D52+2,CG$2+1,,,"Instances"))="","",INDIRECT(ADDRESS($D52+2,CG$2+1,,,"Instances")))</f>
        <v>0</v>
      </c>
      <c r="CH52">
        <f>IFERROR(SMALL(CG5:CG105,ROW()-ROW($CH$5)+1),"")</f>
        <v>0</v>
      </c>
      <c r="CJ52">
        <f>IFERROR(SUM(CH5:CH52),"")</f>
        <v>0</v>
      </c>
      <c r="CK52">
        <f>IF(INDIRECT(ADDRESS($D52+2,CK$2+1,,,"Instances"))="","",INDIRECT(ADDRESS($D52+2,CK$2+1,,,"Instances")))</f>
        <v>0</v>
      </c>
      <c r="CL52">
        <f>IFERROR(SMALL(CK5:CK105,ROW()-ROW($CL$5)+1),"")</f>
        <v>0</v>
      </c>
      <c r="CN52">
        <f>IFERROR(SUM(CL5:CL52),"")</f>
        <v>0</v>
      </c>
      <c r="CO52">
        <f>IF(INDIRECT(ADDRESS($D52+2,CO$2+1,,,"Instances"))="","",INDIRECT(ADDRESS($D52+2,CO$2+1,,,"Instances")))</f>
        <v>0</v>
      </c>
      <c r="CP52">
        <f>IFERROR(SMALL(CO5:CO105,ROW()-ROW($CP$5)+1),"")</f>
        <v>0</v>
      </c>
      <c r="CR52">
        <f>IFERROR(SUM(CP5:CP52),"")</f>
        <v>0</v>
      </c>
      <c r="CS52">
        <f>IF(INDIRECT(ADDRESS($D52+2,CS$2+1,,,"Instances"))="","",INDIRECT(ADDRESS($D52+2,CS$2+1,,,"Instances")))</f>
        <v>0</v>
      </c>
      <c r="CT52">
        <f>IFERROR(SMALL(CS5:CS105,ROW()-ROW($CT$5)+1),"")</f>
        <v>0</v>
      </c>
      <c r="CV52">
        <f>IFERROR(SUM(CT5:CT52),"")</f>
        <v>0</v>
      </c>
      <c r="CW52">
        <f>IF(INDIRECT(ADDRESS($D52+2,CW$2+1,,,"Instances"))="","",INDIRECT(ADDRESS($D52+2,CW$2+1,,,"Instances")))</f>
        <v>0</v>
      </c>
      <c r="CX52">
        <f>IFERROR(SMALL(CW5:CW105,ROW()-ROW($CX$5)+1),"")</f>
        <v>0</v>
      </c>
      <c r="CZ52">
        <f>IFERROR(SUM(CX5:CX52),"")</f>
        <v>0</v>
      </c>
      <c r="DA52">
        <f>IF(INDIRECT(ADDRESS($D52+2,DA$2+1,,,"Instances"))="","",INDIRECT(ADDRESS($D52+2,DA$2+1,,,"Instances")))</f>
        <v>0</v>
      </c>
      <c r="DB52">
        <f>IFERROR(SMALL(DA5:DA105,ROW()-ROW($DB$5)+1),"")</f>
        <v>0</v>
      </c>
      <c r="DD52">
        <f>IFERROR(SUM(DB5:DB52),"")</f>
        <v>0</v>
      </c>
      <c r="DF52">
        <v>48</v>
      </c>
      <c r="DG52" cm="1">
        <f t="array" ref="DG52">_xlfn.SWITCH(Charts!$B$3,"average", AVERAGE(INDIRECT(ADDRESS(47+3,DG$2+1,,,"Instances") &amp; ":" &amp; ADDRESS(47+3,DG$2+1))),"median", MEDIAN(INDIRECT(ADDRESS(47+3,DG$2+1,,,"Instances") &amp; ":" &amp; ADDRESS(47+3,DG$2+1))),"min", MIN(INDIRECT(ADDRESS(47+3,DG$2+1,,,"Instances") &amp; ":" &amp; ADDRESS(47+3,DG$2+1))),"max", MAX(INDIRECT(ADDRESS(47+3,DG$2+1,,,"Instances") &amp; ":" &amp; ADDRESS(47+3,DG$2+1))),"diff", MAX(INDIRECT(ADDRESS(47+3,DG$2+1,,,"Instances") &amp; ":" &amp; ADDRESS(47+3,DG$2+1)))-MIN(INDIRECT(ADDRESS(47+3,DG$2+1,,,"Instances") &amp; ":" &amp; ADDRESS(47+3,DG$2+1))))</f>
        <v>0</v>
      </c>
      <c r="DH52">
        <f>IFERROR(SMALL(DG5:DG105,ROW()-ROW($DH$5)+1),"")</f>
        <v>0</v>
      </c>
      <c r="DJ52">
        <f>IFERROR(SUM(DH5:DH52),"")</f>
        <v>0</v>
      </c>
      <c r="DK52" cm="1">
        <f t="array" ref="DK52">_xlfn.SWITCH(Charts!$B$3,"average", AVERAGE(INDIRECT(ADDRESS(47+3,DK$2+1,,,"Instances") &amp; ":" &amp; ADDRESS(47+3,DK$2+1))),"median", MEDIAN(INDIRECT(ADDRESS(47+3,DK$2+1,,,"Instances") &amp; ":" &amp; ADDRESS(47+3,DK$2+1))),"min", MIN(INDIRECT(ADDRESS(47+3,DK$2+1,,,"Instances") &amp; ":" &amp; ADDRESS(47+3,DK$2+1))),"max", MAX(INDIRECT(ADDRESS(47+3,DK$2+1,,,"Instances") &amp; ":" &amp; ADDRESS(47+3,DK$2+1))),"diff", MAX(INDIRECT(ADDRESS(47+3,DK$2+1,,,"Instances") &amp; ":" &amp; ADDRESS(47+3,DK$2+1)))-MIN(INDIRECT(ADDRESS(47+3,DK$2+1,,,"Instances") &amp; ":" &amp; ADDRESS(47+3,DK$2+1))))</f>
        <v>0</v>
      </c>
      <c r="DL52">
        <f>IFERROR(SMALL(DK5:DK105,ROW()-ROW($DL$5)+1),"")</f>
        <v>0</v>
      </c>
      <c r="DN52">
        <f>IFERROR(SUM(DL5:DL52),"")</f>
        <v>0</v>
      </c>
      <c r="DO52" cm="1">
        <f t="array" ref="DO52">_xlfn.SWITCH(Charts!$B$3,"average", AVERAGE(INDIRECT(ADDRESS(47+3,DO$2+1,,,"Instances") &amp; ":" &amp; ADDRESS(47+3,DO$2+1))),"median", MEDIAN(INDIRECT(ADDRESS(47+3,DO$2+1,,,"Instances") &amp; ":" &amp; ADDRESS(47+3,DO$2+1))),"min", MIN(INDIRECT(ADDRESS(47+3,DO$2+1,,,"Instances") &amp; ":" &amp; ADDRESS(47+3,DO$2+1))),"max", MAX(INDIRECT(ADDRESS(47+3,DO$2+1,,,"Instances") &amp; ":" &amp; ADDRESS(47+3,DO$2+1))),"diff", MAX(INDIRECT(ADDRESS(47+3,DO$2+1,,,"Instances") &amp; ":" &amp; ADDRESS(47+3,DO$2+1)))-MIN(INDIRECT(ADDRESS(47+3,DO$2+1,,,"Instances") &amp; ":" &amp; ADDRESS(47+3,DO$2+1))))</f>
        <v>0</v>
      </c>
      <c r="DP52">
        <f>IFERROR(SMALL(DO5:DO105,ROW()-ROW($DP$5)+1),"")</f>
        <v>0</v>
      </c>
      <c r="DR52">
        <f>IFERROR(SUM(DP5:DP52),"")</f>
        <v>0</v>
      </c>
      <c r="DS52" cm="1">
        <f t="array" ref="DS52">_xlfn.SWITCH(Charts!$B$3,"average", AVERAGE(INDIRECT(ADDRESS(47+3,DS$2+1,,,"Instances") &amp; ":" &amp; ADDRESS(47+3,DS$2+1))),"median", MEDIAN(INDIRECT(ADDRESS(47+3,DS$2+1,,,"Instances") &amp; ":" &amp; ADDRESS(47+3,DS$2+1))),"min", MIN(INDIRECT(ADDRESS(47+3,DS$2+1,,,"Instances") &amp; ":" &amp; ADDRESS(47+3,DS$2+1))),"max", MAX(INDIRECT(ADDRESS(47+3,DS$2+1,,,"Instances") &amp; ":" &amp; ADDRESS(47+3,DS$2+1))),"diff", MAX(INDIRECT(ADDRESS(47+3,DS$2+1,,,"Instances") &amp; ":" &amp; ADDRESS(47+3,DS$2+1)))-MIN(INDIRECT(ADDRESS(47+3,DS$2+1,,,"Instances") &amp; ":" &amp; ADDRESS(47+3,DS$2+1))))</f>
        <v>0</v>
      </c>
      <c r="DT52">
        <f>IFERROR(SMALL(DS5:DS105,ROW()-ROW($DT$5)+1),"")</f>
        <v>0</v>
      </c>
      <c r="DV52">
        <f>IFERROR(SUM(DT5:DT52),"")</f>
        <v>0</v>
      </c>
      <c r="DW52" cm="1">
        <f t="array" ref="DW52">_xlfn.SWITCH(Charts!$B$3,"average", AVERAGE(INDIRECT(ADDRESS(47+3,DW$2+1,,,"Instances") &amp; ":" &amp; ADDRESS(47+3,DW$2+1))),"median", MEDIAN(INDIRECT(ADDRESS(47+3,DW$2+1,,,"Instances") &amp; ":" &amp; ADDRESS(47+3,DW$2+1))),"min", MIN(INDIRECT(ADDRESS(47+3,DW$2+1,,,"Instances") &amp; ":" &amp; ADDRESS(47+3,DW$2+1))),"max", MAX(INDIRECT(ADDRESS(47+3,DW$2+1,,,"Instances") &amp; ":" &amp; ADDRESS(47+3,DW$2+1))),"diff", MAX(INDIRECT(ADDRESS(47+3,DW$2+1,,,"Instances") &amp; ":" &amp; ADDRESS(47+3,DW$2+1)))-MIN(INDIRECT(ADDRESS(47+3,DW$2+1,,,"Instances") &amp; ":" &amp; ADDRESS(47+3,DW$2+1))))</f>
        <v>0</v>
      </c>
      <c r="DX52">
        <f>IFERROR(SMALL(DW5:DW105,ROW()-ROW($DX$5)+1),"")</f>
        <v>0</v>
      </c>
      <c r="DZ52">
        <f>IFERROR(SUM(DX5:DX52),"")</f>
        <v>0</v>
      </c>
      <c r="EA52" cm="1">
        <f t="array" ref="EA52">_xlfn.SWITCH(Charts!$B$3,"average", AVERAGE(INDIRECT(ADDRESS(47+3,EA$2+1,,,"Instances") &amp; ":" &amp; ADDRESS(47+3,EA$2+1))),"median", MEDIAN(INDIRECT(ADDRESS(47+3,EA$2+1,,,"Instances") &amp; ":" &amp; ADDRESS(47+3,EA$2+1))),"min", MIN(INDIRECT(ADDRESS(47+3,EA$2+1,,,"Instances") &amp; ":" &amp; ADDRESS(47+3,EA$2+1))),"max", MAX(INDIRECT(ADDRESS(47+3,EA$2+1,,,"Instances") &amp; ":" &amp; ADDRESS(47+3,EA$2+1))),"diff", MAX(INDIRECT(ADDRESS(47+3,EA$2+1,,,"Instances") &amp; ":" &amp; ADDRESS(47+3,EA$2+1)))-MIN(INDIRECT(ADDRESS(47+3,EA$2+1,,,"Instances") &amp; ":" &amp; ADDRESS(47+3,EA$2+1))))</f>
        <v>0</v>
      </c>
      <c r="EB52">
        <f>IFERROR(SMALL(EA5:EA105,ROW()-ROW($EB$5)+1),"")</f>
        <v>0</v>
      </c>
      <c r="ED52">
        <f>IFERROR(SUM(EB5:EB52),"")</f>
        <v>0</v>
      </c>
      <c r="EE52" cm="1">
        <f t="array" ref="EE52">_xlfn.SWITCH(Charts!$B$3,"average", AVERAGE(INDIRECT(ADDRESS(47+3,EE$2+1,,,"Instances") &amp; ":" &amp; ADDRESS(47+3,EE$2+1))),"median", MEDIAN(INDIRECT(ADDRESS(47+3,EE$2+1,,,"Instances") &amp; ":" &amp; ADDRESS(47+3,EE$2+1))),"min", MIN(INDIRECT(ADDRESS(47+3,EE$2+1,,,"Instances") &amp; ":" &amp; ADDRESS(47+3,EE$2+1))),"max", MAX(INDIRECT(ADDRESS(47+3,EE$2+1,,,"Instances") &amp; ":" &amp; ADDRESS(47+3,EE$2+1))),"diff", MAX(INDIRECT(ADDRESS(47+3,EE$2+1,,,"Instances") &amp; ":" &amp; ADDRESS(47+3,EE$2+1)))-MIN(INDIRECT(ADDRESS(47+3,EE$2+1,,,"Instances") &amp; ":" &amp; ADDRESS(47+3,EE$2+1))))</f>
        <v>0</v>
      </c>
      <c r="EF52">
        <f>IFERROR(SMALL(EE5:EE105,ROW()-ROW($EF$5)+1),"")</f>
        <v>0</v>
      </c>
      <c r="EH52">
        <f>IFERROR(SUM(EF5:EF52),"")</f>
        <v>0</v>
      </c>
      <c r="EI52" cm="1">
        <f t="array" ref="EI52">_xlfn.SWITCH(Charts!$B$3,"average", AVERAGE(INDIRECT(ADDRESS(47+3,EI$2+1,,,"Instances") &amp; ":" &amp; ADDRESS(47+3,EI$2+1))),"median", MEDIAN(INDIRECT(ADDRESS(47+3,EI$2+1,,,"Instances") &amp; ":" &amp; ADDRESS(47+3,EI$2+1))),"min", MIN(INDIRECT(ADDRESS(47+3,EI$2+1,,,"Instances") &amp; ":" &amp; ADDRESS(47+3,EI$2+1))),"max", MAX(INDIRECT(ADDRESS(47+3,EI$2+1,,,"Instances") &amp; ":" &amp; ADDRESS(47+3,EI$2+1))),"diff", MAX(INDIRECT(ADDRESS(47+3,EI$2+1,,,"Instances") &amp; ":" &amp; ADDRESS(47+3,EI$2+1)))-MIN(INDIRECT(ADDRESS(47+3,EI$2+1,,,"Instances") &amp; ":" &amp; ADDRESS(47+3,EI$2+1))))</f>
        <v>0</v>
      </c>
      <c r="EJ52">
        <f>IFERROR(SMALL(EI5:EI105,ROW()-ROW($EJ$5)+1),"")</f>
        <v>0</v>
      </c>
      <c r="EL52">
        <f>IFERROR(SUM(EJ5:EJ52),"")</f>
        <v>0</v>
      </c>
      <c r="EM52" cm="1">
        <f t="array" ref="EM52">_xlfn.SWITCH(Charts!$B$3,"average", AVERAGE(INDIRECT(ADDRESS(47+3,EM$2+1,,,"Instances") &amp; ":" &amp; ADDRESS(47+3,EM$2+1))),"median", MEDIAN(INDIRECT(ADDRESS(47+3,EM$2+1,,,"Instances") &amp; ":" &amp; ADDRESS(47+3,EM$2+1))),"min", MIN(INDIRECT(ADDRESS(47+3,EM$2+1,,,"Instances") &amp; ":" &amp; ADDRESS(47+3,EM$2+1))),"max", MAX(INDIRECT(ADDRESS(47+3,EM$2+1,,,"Instances") &amp; ":" &amp; ADDRESS(47+3,EM$2+1))),"diff", MAX(INDIRECT(ADDRESS(47+3,EM$2+1,,,"Instances") &amp; ":" &amp; ADDRESS(47+3,EM$2+1)))-MIN(INDIRECT(ADDRESS(47+3,EM$2+1,,,"Instances") &amp; ":" &amp; ADDRESS(47+3,EM$2+1))))</f>
        <v>0</v>
      </c>
      <c r="EN52">
        <f>IFERROR(SMALL(EM5:EM105,ROW()-ROW($EN$5)+1),"")</f>
        <v>0</v>
      </c>
      <c r="EP52">
        <f>IFERROR(SUM(EN5:EN52),"")</f>
        <v>0</v>
      </c>
      <c r="EQ52" cm="1">
        <f t="array" ref="EQ52">_xlfn.SWITCH(Charts!$B$3,"average", AVERAGE(INDIRECT(ADDRESS(47+3,EQ$2+1,,,"Instances") &amp; ":" &amp; ADDRESS(47+3,EQ$2+1))),"median", MEDIAN(INDIRECT(ADDRESS(47+3,EQ$2+1,,,"Instances") &amp; ":" &amp; ADDRESS(47+3,EQ$2+1))),"min", MIN(INDIRECT(ADDRESS(47+3,EQ$2+1,,,"Instances") &amp; ":" &amp; ADDRESS(47+3,EQ$2+1))),"max", MAX(INDIRECT(ADDRESS(47+3,EQ$2+1,,,"Instances") &amp; ":" &amp; ADDRESS(47+3,EQ$2+1))),"diff", MAX(INDIRECT(ADDRESS(47+3,EQ$2+1,,,"Instances") &amp; ":" &amp; ADDRESS(47+3,EQ$2+1)))-MIN(INDIRECT(ADDRESS(47+3,EQ$2+1,,,"Instances") &amp; ":" &amp; ADDRESS(47+3,EQ$2+1))))</f>
        <v>0</v>
      </c>
      <c r="ER52">
        <f>IFERROR(SMALL(EQ5:EQ105,ROW()-ROW($ER$5)+1),"")</f>
        <v>0</v>
      </c>
      <c r="ET52">
        <f>IFERROR(SUM(ER5:ER52),"")</f>
        <v>0</v>
      </c>
      <c r="EU52" cm="1">
        <f t="array" ref="EU52">_xlfn.SWITCH(Charts!$B$3,"average", AVERAGE(INDIRECT(ADDRESS(47+3,EU$2+1,,,"Instances") &amp; ":" &amp; ADDRESS(47+3,EU$2+1))),"median", MEDIAN(INDIRECT(ADDRESS(47+3,EU$2+1,,,"Instances") &amp; ":" &amp; ADDRESS(47+3,EU$2+1))),"min", MIN(INDIRECT(ADDRESS(47+3,EU$2+1,,,"Instances") &amp; ":" &amp; ADDRESS(47+3,EU$2+1))),"max", MAX(INDIRECT(ADDRESS(47+3,EU$2+1,,,"Instances") &amp; ":" &amp; ADDRESS(47+3,EU$2+1))),"diff", MAX(INDIRECT(ADDRESS(47+3,EU$2+1,,,"Instances") &amp; ":" &amp; ADDRESS(47+3,EU$2+1)))-MIN(INDIRECT(ADDRESS(47+3,EU$2+1,,,"Instances") &amp; ":" &amp; ADDRESS(47+3,EU$2+1))))</f>
        <v>0</v>
      </c>
      <c r="EV52">
        <f>IFERROR(SMALL(EU5:EU105,ROW()-ROW($EV$5)+1),"")</f>
        <v>0</v>
      </c>
      <c r="EX52">
        <f>IFERROR(SUM(EV5:EV52),"")</f>
        <v>0</v>
      </c>
      <c r="EY52" cm="1">
        <f t="array" ref="EY52">_xlfn.SWITCH(Charts!$B$3,"average", AVERAGE(INDIRECT(ADDRESS(47+3,EY$2+1,,,"Instances") &amp; ":" &amp; ADDRESS(47+3,EY$2+1))),"median", MEDIAN(INDIRECT(ADDRESS(47+3,EY$2+1,,,"Instances") &amp; ":" &amp; ADDRESS(47+3,EY$2+1))),"min", MIN(INDIRECT(ADDRESS(47+3,EY$2+1,,,"Instances") &amp; ":" &amp; ADDRESS(47+3,EY$2+1))),"max", MAX(INDIRECT(ADDRESS(47+3,EY$2+1,,,"Instances") &amp; ":" &amp; ADDRESS(47+3,EY$2+1))),"diff", MAX(INDIRECT(ADDRESS(47+3,EY$2+1,,,"Instances") &amp; ":" &amp; ADDRESS(47+3,EY$2+1)))-MIN(INDIRECT(ADDRESS(47+3,EY$2+1,,,"Instances") &amp; ":" &amp; ADDRESS(47+3,EY$2+1))))</f>
        <v>0</v>
      </c>
      <c r="EZ52">
        <f>IFERROR(SMALL(EY5:EY105,ROW()-ROW($EZ$5)+1),"")</f>
        <v>0</v>
      </c>
      <c r="FB52">
        <f>IFERROR(SUM(EZ5:EZ52),"")</f>
        <v>0</v>
      </c>
      <c r="FC52" cm="1">
        <f t="array" ref="FC52">_xlfn.SWITCH(Charts!$B$3,"average", AVERAGE(INDIRECT(ADDRESS(47+3,FC$2+1,,,"Instances") &amp; ":" &amp; ADDRESS(47+3,FC$2+1))),"median", MEDIAN(INDIRECT(ADDRESS(47+3,FC$2+1,,,"Instances") &amp; ":" &amp; ADDRESS(47+3,FC$2+1))),"min", MIN(INDIRECT(ADDRESS(47+3,FC$2+1,,,"Instances") &amp; ":" &amp; ADDRESS(47+3,FC$2+1))),"max", MAX(INDIRECT(ADDRESS(47+3,FC$2+1,,,"Instances") &amp; ":" &amp; ADDRESS(47+3,FC$2+1))),"diff", MAX(INDIRECT(ADDRESS(47+3,FC$2+1,,,"Instances") &amp; ":" &amp; ADDRESS(47+3,FC$2+1)))-MIN(INDIRECT(ADDRESS(47+3,FC$2+1,,,"Instances") &amp; ":" &amp; ADDRESS(47+3,FC$2+1))))</f>
        <v>0</v>
      </c>
      <c r="FD52">
        <f>IFERROR(SMALL(FC5:FC105,ROW()-ROW($FD$5)+1),"")</f>
        <v>0</v>
      </c>
      <c r="FF52">
        <f>IFERROR(SUM(FD5:FD52),"")</f>
        <v>0</v>
      </c>
      <c r="FG52" cm="1">
        <f t="array" ref="FG52">_xlfn.SWITCH(Charts!$B$3,"average", AVERAGE(INDIRECT(ADDRESS(47+3,FG$2+1,,,"Instances") &amp; ":" &amp; ADDRESS(47+3,FG$2+1))),"median", MEDIAN(INDIRECT(ADDRESS(47+3,FG$2+1,,,"Instances") &amp; ":" &amp; ADDRESS(47+3,FG$2+1))),"min", MIN(INDIRECT(ADDRESS(47+3,FG$2+1,,,"Instances") &amp; ":" &amp; ADDRESS(47+3,FG$2+1))),"max", MAX(INDIRECT(ADDRESS(47+3,FG$2+1,,,"Instances") &amp; ":" &amp; ADDRESS(47+3,FG$2+1))),"diff", MAX(INDIRECT(ADDRESS(47+3,FG$2+1,,,"Instances") &amp; ":" &amp; ADDRESS(47+3,FG$2+1)))-MIN(INDIRECT(ADDRESS(47+3,FG$2+1,,,"Instances") &amp; ":" &amp; ADDRESS(47+3,FG$2+1))))</f>
        <v>0</v>
      </c>
      <c r="FH52">
        <f>IFERROR(SMALL(FG5:FG105,ROW()-ROW($FH$5)+1),"")</f>
        <v>0</v>
      </c>
      <c r="FJ52">
        <f>IFERROR(SUM(FH5:FH52),"")</f>
        <v>0</v>
      </c>
      <c r="FK52" cm="1">
        <f t="array" ref="FK52">_xlfn.SWITCH(Charts!$B$3,"average", AVERAGE(INDIRECT(ADDRESS(47+3,FK$2+1,,,"Instances") &amp; ":" &amp; ADDRESS(47+3,FK$2+1))),"median", MEDIAN(INDIRECT(ADDRESS(47+3,FK$2+1,,,"Instances") &amp; ":" &amp; ADDRESS(47+3,FK$2+1))),"min", MIN(INDIRECT(ADDRESS(47+3,FK$2+1,,,"Instances") &amp; ":" &amp; ADDRESS(47+3,FK$2+1))),"max", MAX(INDIRECT(ADDRESS(47+3,FK$2+1,,,"Instances") &amp; ":" &amp; ADDRESS(47+3,FK$2+1))),"diff", MAX(INDIRECT(ADDRESS(47+3,FK$2+1,,,"Instances") &amp; ":" &amp; ADDRESS(47+3,FK$2+1)))-MIN(INDIRECT(ADDRESS(47+3,FK$2+1,,,"Instances") &amp; ":" &amp; ADDRESS(47+3,FK$2+1))))</f>
        <v>0</v>
      </c>
      <c r="FL52">
        <f>IFERROR(SMALL(FK5:FK105,ROW()-ROW($FL$5)+1),"")</f>
        <v>0</v>
      </c>
      <c r="FN52">
        <f>IFERROR(SUM(FL5:FL52),"")</f>
        <v>0</v>
      </c>
      <c r="FO52" cm="1">
        <f t="array" ref="FO52">_xlfn.SWITCH(Charts!$B$3,"average", AVERAGE(INDIRECT(ADDRESS(47+3,FO$2+1,,,"Instances") &amp; ":" &amp; ADDRESS(47+3,FO$2+1))),"median", MEDIAN(INDIRECT(ADDRESS(47+3,FO$2+1,,,"Instances") &amp; ":" &amp; ADDRESS(47+3,FO$2+1))),"min", MIN(INDIRECT(ADDRESS(47+3,FO$2+1,,,"Instances") &amp; ":" &amp; ADDRESS(47+3,FO$2+1))),"max", MAX(INDIRECT(ADDRESS(47+3,FO$2+1,,,"Instances") &amp; ":" &amp; ADDRESS(47+3,FO$2+1))),"diff", MAX(INDIRECT(ADDRESS(47+3,FO$2+1,,,"Instances") &amp; ":" &amp; ADDRESS(47+3,FO$2+1)))-MIN(INDIRECT(ADDRESS(47+3,FO$2+1,,,"Instances") &amp; ":" &amp; ADDRESS(47+3,FO$2+1))))</f>
        <v>0</v>
      </c>
      <c r="FP52">
        <f>IFERROR(SMALL(FO5:FO105,ROW()-ROW($FP$5)+1),"")</f>
        <v>0</v>
      </c>
      <c r="FR52">
        <f>IFERROR(SUM(FP5:FP52),"")</f>
        <v>0</v>
      </c>
      <c r="FS52" cm="1">
        <f t="array" ref="FS52">_xlfn.SWITCH(Charts!$B$3,"average", AVERAGE(INDIRECT(ADDRESS(47+3,FS$2+1,,,"Instances") &amp; ":" &amp; ADDRESS(47+3,FS$2+1))),"median", MEDIAN(INDIRECT(ADDRESS(47+3,FS$2+1,,,"Instances") &amp; ":" &amp; ADDRESS(47+3,FS$2+1))),"min", MIN(INDIRECT(ADDRESS(47+3,FS$2+1,,,"Instances") &amp; ":" &amp; ADDRESS(47+3,FS$2+1))),"max", MAX(INDIRECT(ADDRESS(47+3,FS$2+1,,,"Instances") &amp; ":" &amp; ADDRESS(47+3,FS$2+1))),"diff", MAX(INDIRECT(ADDRESS(47+3,FS$2+1,,,"Instances") &amp; ":" &amp; ADDRESS(47+3,FS$2+1)))-MIN(INDIRECT(ADDRESS(47+3,FS$2+1,,,"Instances") &amp; ":" &amp; ADDRESS(47+3,FS$2+1))))</f>
        <v>0</v>
      </c>
      <c r="FT52">
        <f>IFERROR(SMALL(FS5:FS105,ROW()-ROW($FT$5)+1),"")</f>
        <v>0</v>
      </c>
      <c r="FV52">
        <f>IFERROR(SUM(FT5:FT52),"")</f>
        <v>0</v>
      </c>
      <c r="FW52" cm="1">
        <f t="array" ref="FW52">_xlfn.SWITCH(Charts!$B$3,"average", AVERAGE(INDIRECT(ADDRESS(47+3,FW$2+1,,,"Instances") &amp; ":" &amp; ADDRESS(47+3,FW$2+1))),"median", MEDIAN(INDIRECT(ADDRESS(47+3,FW$2+1,,,"Instances") &amp; ":" &amp; ADDRESS(47+3,FW$2+1))),"min", MIN(INDIRECT(ADDRESS(47+3,FW$2+1,,,"Instances") &amp; ":" &amp; ADDRESS(47+3,FW$2+1))),"max", MAX(INDIRECT(ADDRESS(47+3,FW$2+1,,,"Instances") &amp; ":" &amp; ADDRESS(47+3,FW$2+1))),"diff", MAX(INDIRECT(ADDRESS(47+3,FW$2+1,,,"Instances") &amp; ":" &amp; ADDRESS(47+3,FW$2+1)))-MIN(INDIRECT(ADDRESS(47+3,FW$2+1,,,"Instances") &amp; ":" &amp; ADDRESS(47+3,FW$2+1))))</f>
        <v>0</v>
      </c>
      <c r="FX52">
        <f>IFERROR(SMALL(FW5:FW105,ROW()-ROW($FX$5)+1),"")</f>
        <v>0</v>
      </c>
      <c r="FZ52">
        <f>IFERROR(SUM(FX5:FX52),"")</f>
        <v>0</v>
      </c>
      <c r="GA52" cm="1">
        <f t="array" ref="GA52">_xlfn.SWITCH(Charts!$B$3,"average", AVERAGE(INDIRECT(ADDRESS(47+3,GA$2+1,,,"Instances") &amp; ":" &amp; ADDRESS(47+3,GA$2+1))),"median", MEDIAN(INDIRECT(ADDRESS(47+3,GA$2+1,,,"Instances") &amp; ":" &amp; ADDRESS(47+3,GA$2+1))),"min", MIN(INDIRECT(ADDRESS(47+3,GA$2+1,,,"Instances") &amp; ":" &amp; ADDRESS(47+3,GA$2+1))),"max", MAX(INDIRECT(ADDRESS(47+3,GA$2+1,,,"Instances") &amp; ":" &amp; ADDRESS(47+3,GA$2+1))),"diff", MAX(INDIRECT(ADDRESS(47+3,GA$2+1,,,"Instances") &amp; ":" &amp; ADDRESS(47+3,GA$2+1)))-MIN(INDIRECT(ADDRESS(47+3,GA$2+1,,,"Instances") &amp; ":" &amp; ADDRESS(47+3,GA$2+1))))</f>
        <v>0</v>
      </c>
      <c r="GB52">
        <f>IFERROR(SMALL(GA5:GA105,ROW()-ROW($GB$5)+1),"")</f>
        <v>0</v>
      </c>
      <c r="GD52">
        <f>IFERROR(SUM(GB5:GB52),"")</f>
        <v>0</v>
      </c>
      <c r="GE52" cm="1">
        <f t="array" ref="GE52">_xlfn.SWITCH(Charts!$B$3,"average", AVERAGE(INDIRECT(ADDRESS(47+3,GE$2+1,,,"Instances") &amp; ":" &amp; ADDRESS(47+3,GE$2+1))),"median", MEDIAN(INDIRECT(ADDRESS(47+3,GE$2+1,,,"Instances") &amp; ":" &amp; ADDRESS(47+3,GE$2+1))),"min", MIN(INDIRECT(ADDRESS(47+3,GE$2+1,,,"Instances") &amp; ":" &amp; ADDRESS(47+3,GE$2+1))),"max", MAX(INDIRECT(ADDRESS(47+3,GE$2+1,,,"Instances") &amp; ":" &amp; ADDRESS(47+3,GE$2+1))),"diff", MAX(INDIRECT(ADDRESS(47+3,GE$2+1,,,"Instances") &amp; ":" &amp; ADDRESS(47+3,GE$2+1)))-MIN(INDIRECT(ADDRESS(47+3,GE$2+1,,,"Instances") &amp; ":" &amp; ADDRESS(47+3,GE$2+1))))</f>
        <v>0</v>
      </c>
      <c r="GF52">
        <f>IFERROR(SMALL(GE5:GE105,ROW()-ROW($GF$5)+1),"")</f>
        <v>0</v>
      </c>
      <c r="GH52">
        <f>IFERROR(SUM(GF5:GF52),"")</f>
        <v>0</v>
      </c>
      <c r="GI52" cm="1">
        <f t="array" ref="GI52">_xlfn.SWITCH(Charts!$B$3,"average", AVERAGE(INDIRECT(ADDRESS(47+3,GI$2+1,,,"Instances") &amp; ":" &amp; ADDRESS(47+3,GI$2+1))),"median", MEDIAN(INDIRECT(ADDRESS(47+3,GI$2+1,,,"Instances") &amp; ":" &amp; ADDRESS(47+3,GI$2+1))),"min", MIN(INDIRECT(ADDRESS(47+3,GI$2+1,,,"Instances") &amp; ":" &amp; ADDRESS(47+3,GI$2+1))),"max", MAX(INDIRECT(ADDRESS(47+3,GI$2+1,,,"Instances") &amp; ":" &amp; ADDRESS(47+3,GI$2+1))),"diff", MAX(INDIRECT(ADDRESS(47+3,GI$2+1,,,"Instances") &amp; ":" &amp; ADDRESS(47+3,GI$2+1)))-MIN(INDIRECT(ADDRESS(47+3,GI$2+1,,,"Instances") &amp; ":" &amp; ADDRESS(47+3,GI$2+1))))</f>
        <v>0</v>
      </c>
      <c r="GJ52">
        <f>IFERROR(SMALL(GI5:GI105,ROW()-ROW($GJ$5)+1),"")</f>
        <v>0</v>
      </c>
      <c r="GL52">
        <f>IFERROR(SUM(GJ5:GJ52),"")</f>
        <v>0</v>
      </c>
      <c r="GM52" cm="1">
        <f t="array" ref="GM52">_xlfn.SWITCH(Charts!$B$3,"average", AVERAGE(INDIRECT(ADDRESS(47+3,GM$2+1,,,"Instances") &amp; ":" &amp; ADDRESS(47+3,GM$2+1))),"median", MEDIAN(INDIRECT(ADDRESS(47+3,GM$2+1,,,"Instances") &amp; ":" &amp; ADDRESS(47+3,GM$2+1))),"min", MIN(INDIRECT(ADDRESS(47+3,GM$2+1,,,"Instances") &amp; ":" &amp; ADDRESS(47+3,GM$2+1))),"max", MAX(INDIRECT(ADDRESS(47+3,GM$2+1,,,"Instances") &amp; ":" &amp; ADDRESS(47+3,GM$2+1))),"diff", MAX(INDIRECT(ADDRESS(47+3,GM$2+1,,,"Instances") &amp; ":" &amp; ADDRESS(47+3,GM$2+1)))-MIN(INDIRECT(ADDRESS(47+3,GM$2+1,,,"Instances") &amp; ":" &amp; ADDRESS(47+3,GM$2+1))))</f>
        <v>0</v>
      </c>
      <c r="GN52">
        <f>IFERROR(SMALL(GM5:GM105,ROW()-ROW($GN$5)+1),"")</f>
        <v>0</v>
      </c>
      <c r="GP52">
        <f>IFERROR(SUM(GN5:GN52),"")</f>
        <v>0</v>
      </c>
      <c r="GQ52" cm="1">
        <f t="array" ref="GQ52">_xlfn.SWITCH(Charts!$B$3,"average", AVERAGE(INDIRECT(ADDRESS(47+3,GQ$2+1,,,"Instances") &amp; ":" &amp; ADDRESS(47+3,GQ$2+1))),"median", MEDIAN(INDIRECT(ADDRESS(47+3,GQ$2+1,,,"Instances") &amp; ":" &amp; ADDRESS(47+3,GQ$2+1))),"min", MIN(INDIRECT(ADDRESS(47+3,GQ$2+1,,,"Instances") &amp; ":" &amp; ADDRESS(47+3,GQ$2+1))),"max", MAX(INDIRECT(ADDRESS(47+3,GQ$2+1,,,"Instances") &amp; ":" &amp; ADDRESS(47+3,GQ$2+1))),"diff", MAX(INDIRECT(ADDRESS(47+3,GQ$2+1,,,"Instances") &amp; ":" &amp; ADDRESS(47+3,GQ$2+1)))-MIN(INDIRECT(ADDRESS(47+3,GQ$2+1,,,"Instances") &amp; ":" &amp; ADDRESS(47+3,GQ$2+1))))</f>
        <v>0</v>
      </c>
      <c r="GR52">
        <f>IFERROR(SMALL(GQ5:GQ105,ROW()-ROW($GR$5)+1),"")</f>
        <v>0</v>
      </c>
      <c r="GT52">
        <f>IFERROR(SUM(GR5:GR52),"")</f>
        <v>0</v>
      </c>
      <c r="GU52" cm="1">
        <f t="array" ref="GU52">_xlfn.SWITCH(Charts!$B$3,"average", AVERAGE(INDIRECT(ADDRESS(47+3,GU$2+1,,,"Instances") &amp; ":" &amp; ADDRESS(47+3,GU$2+1))),"median", MEDIAN(INDIRECT(ADDRESS(47+3,GU$2+1,,,"Instances") &amp; ":" &amp; ADDRESS(47+3,GU$2+1))),"min", MIN(INDIRECT(ADDRESS(47+3,GU$2+1,,,"Instances") &amp; ":" &amp; ADDRESS(47+3,GU$2+1))),"max", MAX(INDIRECT(ADDRESS(47+3,GU$2+1,,,"Instances") &amp; ":" &amp; ADDRESS(47+3,GU$2+1))),"diff", MAX(INDIRECT(ADDRESS(47+3,GU$2+1,,,"Instances") &amp; ":" &amp; ADDRESS(47+3,GU$2+1)))-MIN(INDIRECT(ADDRESS(47+3,GU$2+1,,,"Instances") &amp; ":" &amp; ADDRESS(47+3,GU$2+1))))</f>
        <v>0</v>
      </c>
      <c r="GV52">
        <f>IFERROR(SMALL(GU5:GU105,ROW()-ROW($GV$5)+1),"")</f>
        <v>0</v>
      </c>
      <c r="GX52">
        <f>IFERROR(SUM(GV5:GV52),"")</f>
        <v>0</v>
      </c>
      <c r="GY52" cm="1">
        <f t="array" ref="GY52">_xlfn.SWITCH(Charts!$B$3,"average", AVERAGE(INDIRECT(ADDRESS(47+3,GY$2+1,,,"Instances") &amp; ":" &amp; ADDRESS(47+3,GY$2+1))),"median", MEDIAN(INDIRECT(ADDRESS(47+3,GY$2+1,,,"Instances") &amp; ":" &amp; ADDRESS(47+3,GY$2+1))),"min", MIN(INDIRECT(ADDRESS(47+3,GY$2+1,,,"Instances") &amp; ":" &amp; ADDRESS(47+3,GY$2+1))),"max", MAX(INDIRECT(ADDRESS(47+3,GY$2+1,,,"Instances") &amp; ":" &amp; ADDRESS(47+3,GY$2+1))),"diff", MAX(INDIRECT(ADDRESS(47+3,GY$2+1,,,"Instances") &amp; ":" &amp; ADDRESS(47+3,GY$2+1)))-MIN(INDIRECT(ADDRESS(47+3,GY$2+1,,,"Instances") &amp; ":" &amp; ADDRESS(47+3,GY$2+1))))</f>
        <v>0</v>
      </c>
      <c r="GZ52">
        <f>IFERROR(SMALL(GY5:GY105,ROW()-ROW($GZ$5)+1),"")</f>
        <v>0</v>
      </c>
      <c r="HB52">
        <f>IFERROR(SUM(GZ5:GZ52),"")</f>
        <v>0</v>
      </c>
      <c r="HC52" cm="1">
        <f t="array" ref="HC52">_xlfn.SWITCH(Charts!$B$3,"average", AVERAGE(INDIRECT(ADDRESS(47+3,HC$2+1,,,"Instances") &amp; ":" &amp; ADDRESS(47+3,HC$2+1))),"median", MEDIAN(INDIRECT(ADDRESS(47+3,HC$2+1,,,"Instances") &amp; ":" &amp; ADDRESS(47+3,HC$2+1))),"min", MIN(INDIRECT(ADDRESS(47+3,HC$2+1,,,"Instances") &amp; ":" &amp; ADDRESS(47+3,HC$2+1))),"max", MAX(INDIRECT(ADDRESS(47+3,HC$2+1,,,"Instances") &amp; ":" &amp; ADDRESS(47+3,HC$2+1))),"diff", MAX(INDIRECT(ADDRESS(47+3,HC$2+1,,,"Instances") &amp; ":" &amp; ADDRESS(47+3,HC$2+1)))-MIN(INDIRECT(ADDRESS(47+3,HC$2+1,,,"Instances") &amp; ":" &amp; ADDRESS(47+3,HC$2+1))))</f>
        <v>0</v>
      </c>
      <c r="HD52">
        <f>IFERROR(SMALL(HC5:HC105,ROW()-ROW($HD$5)+1),"")</f>
        <v>0</v>
      </c>
      <c r="HF52">
        <f>IFERROR(SUM(HD5:HD52),"")</f>
        <v>0</v>
      </c>
      <c r="HI52">
        <f>IF(Charts!$B$3="none",E564,IF(DG564="",NA(),DG564))</f>
        <v>0</v>
      </c>
      <c r="HJ52">
        <f>IF(Charts!$B$3="none",F564,IF(DH564="",NA(),DH564))</f>
        <v>0</v>
      </c>
      <c r="HK52">
        <f>IF(Charts!$B$3="none",G564,IF(DI564="",NA(),DI564))</f>
        <v>0</v>
      </c>
      <c r="HL52">
        <f>IF(Charts!$B$3="none",H564,IF(DJ564="",NA(),DJ564))</f>
        <v>0</v>
      </c>
      <c r="HM52">
        <f>IF(Charts!$B$3="none",I564,IF(DK564="",NA(),DK564))</f>
        <v>0</v>
      </c>
      <c r="HN52">
        <f>IF(Charts!$B$3="none",J564,IF(DL564="",NA(),DL564))</f>
        <v>0</v>
      </c>
      <c r="HO52">
        <f>IF(Charts!$B$3="none",K564,IF(DM564="",NA(),DM564))</f>
        <v>0</v>
      </c>
      <c r="HP52">
        <f>IF(Charts!$B$3="none",L564,IF(DN564="",NA(),DN564))</f>
        <v>0</v>
      </c>
      <c r="HQ52">
        <f>IF(Charts!$B$3="none",M564,IF(DO564="",NA(),DO564))</f>
        <v>0</v>
      </c>
      <c r="HR52">
        <f>IF(Charts!$B$3="none",N564,IF(DP564="",NA(),DP564))</f>
        <v>0</v>
      </c>
      <c r="HS52">
        <f>IF(Charts!$B$3="none",O564,IF(DQ564="",NA(),DQ564))</f>
        <v>0</v>
      </c>
      <c r="HT52">
        <f>IF(Charts!$B$3="none",P564,IF(DR564="",NA(),DR564))</f>
        <v>0</v>
      </c>
      <c r="HU52">
        <f>IF(Charts!$B$3="none",Q564,IF(DS564="",NA(),DS564))</f>
        <v>0</v>
      </c>
      <c r="HV52">
        <f>IF(Charts!$B$3="none",R564,IF(DT564="",NA(),DT564))</f>
        <v>0</v>
      </c>
      <c r="HW52">
        <f>IF(Charts!$B$3="none",S564,IF(DU564="",NA(),DU564))</f>
        <v>0</v>
      </c>
      <c r="HX52">
        <f>IF(Charts!$B$3="none",T564,IF(DV564="",NA(),DV564))</f>
        <v>0</v>
      </c>
      <c r="HY52">
        <f>IF(Charts!$B$3="none",U564,IF(DW564="",NA(),DW564))</f>
        <v>0</v>
      </c>
      <c r="HZ52">
        <f>IF(Charts!$B$3="none",V564,IF(DX564="",NA(),DX564))</f>
        <v>0</v>
      </c>
      <c r="IA52">
        <f>IF(Charts!$B$3="none",W564,IF(DY564="",NA(),DY564))</f>
        <v>0</v>
      </c>
      <c r="IB52">
        <f>IF(Charts!$B$3="none",X564,IF(DZ564="",NA(),DZ564))</f>
        <v>0</v>
      </c>
      <c r="IC52">
        <f>IF(Charts!$B$3="none",Y564,IF(EA564="",NA(),EA564))</f>
        <v>0</v>
      </c>
      <c r="ID52">
        <f>IF(Charts!$B$3="none",Z564,IF(EB564="",NA(),EB564))</f>
        <v>0</v>
      </c>
      <c r="IE52">
        <f>IF(Charts!$B$3="none",AA564,IF(EC564="",NA(),EC564))</f>
        <v>0</v>
      </c>
      <c r="IF52">
        <f>IF(Charts!$B$3="none",AB564,IF(ED564="",NA(),ED564))</f>
        <v>0</v>
      </c>
      <c r="IG52">
        <f>IF(Charts!$B$3="none",AC564,IF(EE564="",NA(),EE564))</f>
        <v>0</v>
      </c>
      <c r="IH52">
        <f>IF(Charts!$B$3="none",AD564,IF(EF564="",NA(),EF564))</f>
        <v>0</v>
      </c>
      <c r="II52">
        <f>IF(Charts!$B$3="none",AE564,IF(EG564="",NA(),EG564))</f>
        <v>0</v>
      </c>
      <c r="IJ52">
        <f>IF(Charts!$B$3="none",AF564,IF(EH564="",NA(),EH564))</f>
        <v>0</v>
      </c>
      <c r="IK52">
        <f>IF(Charts!$B$3="none",AG564,IF(EI564="",NA(),EI564))</f>
        <v>0</v>
      </c>
      <c r="IL52">
        <f>IF(Charts!$B$3="none",AH564,IF(EJ564="",NA(),EJ564))</f>
        <v>0</v>
      </c>
      <c r="IM52">
        <f>IF(Charts!$B$3="none",AI564,IF(EK564="",NA(),EK564))</f>
        <v>0</v>
      </c>
      <c r="IN52">
        <f>IF(Charts!$B$3="none",AJ564,IF(EL564="",NA(),EL564))</f>
        <v>0</v>
      </c>
      <c r="IO52">
        <f>IF(Charts!$B$3="none",AK564,IF(EM564="",NA(),EM564))</f>
        <v>0</v>
      </c>
      <c r="IP52">
        <f>IF(Charts!$B$3="none",AL564,IF(EN564="",NA(),EN564))</f>
        <v>0</v>
      </c>
      <c r="IQ52">
        <f>IF(Charts!$B$3="none",AM564,IF(EO564="",NA(),EO564))</f>
        <v>0</v>
      </c>
      <c r="IR52">
        <f>IF(Charts!$B$3="none",AN564,IF(EP564="",NA(),EP564))</f>
        <v>0</v>
      </c>
      <c r="IS52">
        <f>IF(Charts!$B$3="none",AO564,IF(EQ564="",NA(),EQ564))</f>
        <v>0</v>
      </c>
      <c r="IT52">
        <f>IF(Charts!$B$3="none",AP564,IF(ER564="",NA(),ER564))</f>
        <v>0</v>
      </c>
      <c r="IU52">
        <f>IF(Charts!$B$3="none",AQ564,IF(ES564="",NA(),ES564))</f>
        <v>0</v>
      </c>
      <c r="IV52">
        <f>IF(Charts!$B$3="none",AR564,IF(ET564="",NA(),ET564))</f>
        <v>0</v>
      </c>
      <c r="IW52">
        <f>IF(Charts!$B$3="none",AS564,IF(EU564="",NA(),EU564))</f>
        <v>0</v>
      </c>
      <c r="IX52">
        <f>IF(Charts!$B$3="none",AT564,IF(EV564="",NA(),EV564))</f>
        <v>0</v>
      </c>
      <c r="IY52">
        <f>IF(Charts!$B$3="none",AU564,IF(EW564="",NA(),EW564))</f>
        <v>0</v>
      </c>
      <c r="IZ52">
        <f>IF(Charts!$B$3="none",AV564,IF(EX564="",NA(),EX564))</f>
        <v>0</v>
      </c>
      <c r="JA52">
        <f>IF(Charts!$B$3="none",AW564,IF(EY564="",NA(),EY564))</f>
        <v>0</v>
      </c>
      <c r="JB52">
        <f>IF(Charts!$B$3="none",AX564,IF(EZ564="",NA(),EZ564))</f>
        <v>0</v>
      </c>
      <c r="JC52">
        <f>IF(Charts!$B$3="none",AY564,IF(FA564="",NA(),FA564))</f>
        <v>0</v>
      </c>
      <c r="JD52">
        <f>IF(Charts!$B$3="none",AZ564,IF(FB564="",NA(),FB564))</f>
        <v>0</v>
      </c>
      <c r="JE52">
        <f>IF(Charts!$B$3="none",BA564,IF(FC564="",NA(),FC564))</f>
        <v>0</v>
      </c>
      <c r="JF52">
        <f>IF(Charts!$B$3="none",BB564,IF(FD564="",NA(),FD564))</f>
        <v>0</v>
      </c>
      <c r="JG52">
        <f>IF(Charts!$B$3="none",BC564,IF(FE564="",NA(),FE564))</f>
        <v>0</v>
      </c>
      <c r="JH52">
        <f>IF(Charts!$B$3="none",BD564,IF(FF564="",NA(),FF564))</f>
        <v>0</v>
      </c>
      <c r="JI52">
        <f>IF(Charts!$B$3="none",BE564,IF(FG564="",NA(),FG564))</f>
        <v>0</v>
      </c>
      <c r="JJ52">
        <f>IF(Charts!$B$3="none",BF564,IF(FH564="",NA(),FH564))</f>
        <v>0</v>
      </c>
      <c r="JK52">
        <f>IF(Charts!$B$3="none",BG564,IF(FI564="",NA(),FI564))</f>
        <v>0</v>
      </c>
      <c r="JL52">
        <f>IF(Charts!$B$3="none",BH564,IF(FJ564="",NA(),FJ564))</f>
        <v>0</v>
      </c>
      <c r="JM52">
        <f>IF(Charts!$B$3="none",BI564,IF(FK564="",NA(),FK564))</f>
        <v>0</v>
      </c>
      <c r="JN52">
        <f>IF(Charts!$B$3="none",BJ564,IF(FL564="",NA(),FL564))</f>
        <v>0</v>
      </c>
      <c r="JO52">
        <f>IF(Charts!$B$3="none",BK564,IF(FM564="",NA(),FM564))</f>
        <v>0</v>
      </c>
      <c r="JP52">
        <f>IF(Charts!$B$3="none",BL564,IF(FN564="",NA(),FN564))</f>
        <v>0</v>
      </c>
      <c r="JQ52">
        <f>IF(Charts!$B$3="none",BM564,IF(FO564="",NA(),FO564))</f>
        <v>0</v>
      </c>
      <c r="JR52">
        <f>IF(Charts!$B$3="none",BN564,IF(FP564="",NA(),FP564))</f>
        <v>0</v>
      </c>
      <c r="JS52">
        <f>IF(Charts!$B$3="none",BO564,IF(FQ564="",NA(),FQ564))</f>
        <v>0</v>
      </c>
      <c r="JT52">
        <f>IF(Charts!$B$3="none",BP564,IF(FR564="",NA(),FR564))</f>
        <v>0</v>
      </c>
      <c r="JU52">
        <f>IF(Charts!$B$3="none",BQ564,IF(FS564="",NA(),FS564))</f>
        <v>0</v>
      </c>
      <c r="JV52">
        <f>IF(Charts!$B$3="none",BR564,IF(FT564="",NA(),FT564))</f>
        <v>0</v>
      </c>
      <c r="JW52">
        <f>IF(Charts!$B$3="none",BS564,IF(FU564="",NA(),FU564))</f>
        <v>0</v>
      </c>
      <c r="JX52">
        <f>IF(Charts!$B$3="none",BT564,IF(FV564="",NA(),FV564))</f>
        <v>0</v>
      </c>
      <c r="JY52">
        <f>IF(Charts!$B$3="none",BU564,IF(FW564="",NA(),FW564))</f>
        <v>0</v>
      </c>
      <c r="JZ52">
        <f>IF(Charts!$B$3="none",BV564,IF(FX564="",NA(),FX564))</f>
        <v>0</v>
      </c>
      <c r="KA52">
        <f>IF(Charts!$B$3="none",BW564,IF(FY564="",NA(),FY564))</f>
        <v>0</v>
      </c>
      <c r="KB52">
        <f>IF(Charts!$B$3="none",BX564,IF(FZ564="",NA(),FZ564))</f>
        <v>0</v>
      </c>
      <c r="KC52">
        <f>IF(Charts!$B$3="none",BY564,IF(GA564="",NA(),GA564))</f>
        <v>0</v>
      </c>
      <c r="KD52">
        <f>IF(Charts!$B$3="none",BZ564,IF(GB564="",NA(),GB564))</f>
        <v>0</v>
      </c>
      <c r="KE52">
        <f>IF(Charts!$B$3="none",CA564,IF(GC564="",NA(),GC564))</f>
        <v>0</v>
      </c>
      <c r="KF52">
        <f>IF(Charts!$B$3="none",CB564,IF(GD564="",NA(),GD564))</f>
        <v>0</v>
      </c>
      <c r="KG52">
        <f>IF(Charts!$B$3="none",CC564,IF(GE564="",NA(),GE564))</f>
        <v>0</v>
      </c>
      <c r="KH52">
        <f>IF(Charts!$B$3="none",CD564,IF(GF564="",NA(),GF564))</f>
        <v>0</v>
      </c>
      <c r="KI52">
        <f>IF(Charts!$B$3="none",CE564,IF(GG564="",NA(),GG564))</f>
        <v>0</v>
      </c>
      <c r="KJ52">
        <f>IF(Charts!$B$3="none",CF564,IF(GH564="",NA(),GH564))</f>
        <v>0</v>
      </c>
      <c r="KK52">
        <f>IF(Charts!$B$3="none",CG564,IF(GI564="",NA(),GI564))</f>
        <v>0</v>
      </c>
      <c r="KL52">
        <f>IF(Charts!$B$3="none",CH564,IF(GJ564="",NA(),GJ564))</f>
        <v>0</v>
      </c>
      <c r="KM52">
        <f>IF(Charts!$B$3="none",CI564,IF(GK564="",NA(),GK564))</f>
        <v>0</v>
      </c>
      <c r="KN52">
        <f>IF(Charts!$B$3="none",CJ564,IF(GL564="",NA(),GL564))</f>
        <v>0</v>
      </c>
      <c r="KO52">
        <f>IF(Charts!$B$3="none",CK564,IF(GM564="",NA(),GM564))</f>
        <v>0</v>
      </c>
      <c r="KP52">
        <f>IF(Charts!$B$3="none",CL564,IF(GN564="",NA(),GN564))</f>
        <v>0</v>
      </c>
      <c r="KQ52">
        <f>IF(Charts!$B$3="none",CM564,IF(GO564="",NA(),GO564))</f>
        <v>0</v>
      </c>
      <c r="KR52">
        <f>IF(Charts!$B$3="none",CN564,IF(GP564="",NA(),GP564))</f>
        <v>0</v>
      </c>
      <c r="KS52">
        <f>IF(Charts!$B$3="none",CO564,IF(GQ564="",NA(),GQ564))</f>
        <v>0</v>
      </c>
      <c r="KT52">
        <f>IF(Charts!$B$3="none",CP564,IF(GR564="",NA(),GR564))</f>
        <v>0</v>
      </c>
      <c r="KU52">
        <f>IF(Charts!$B$3="none",CQ564,IF(GS564="",NA(),GS564))</f>
        <v>0</v>
      </c>
      <c r="KV52">
        <f>IF(Charts!$B$3="none",CR564,IF(GT564="",NA(),GT564))</f>
        <v>0</v>
      </c>
      <c r="KW52">
        <f>IF(Charts!$B$3="none",CS564,IF(GU564="",NA(),GU564))</f>
        <v>0</v>
      </c>
      <c r="KX52">
        <f>IF(Charts!$B$3="none",CT564,IF(GV564="",NA(),GV564))</f>
        <v>0</v>
      </c>
      <c r="KY52">
        <f>IF(Charts!$B$3="none",CU564,IF(GW564="",NA(),GW564))</f>
        <v>0</v>
      </c>
      <c r="KZ52">
        <f>IF(Charts!$B$3="none",CV564,IF(GX564="",NA(),GX564))</f>
        <v>0</v>
      </c>
      <c r="LA52">
        <f>IF(Charts!$B$3="none",CW564,IF(GY564="",NA(),GY564))</f>
        <v>0</v>
      </c>
      <c r="LB52">
        <f>IF(Charts!$B$3="none",CX564,IF(GZ564="",NA(),GZ564))</f>
        <v>0</v>
      </c>
      <c r="LC52">
        <f>IF(Charts!$B$3="none",CY564,IF(HA564="",NA(),HA564))</f>
        <v>0</v>
      </c>
      <c r="LD52">
        <f>IF(Charts!$B$3="none",CZ564,IF(HB564="",NA(),HB564))</f>
        <v>0</v>
      </c>
      <c r="LE52">
        <f>IF(Charts!$B$3="none",DA564,IF(HC564="",NA(),HC564))</f>
        <v>0</v>
      </c>
      <c r="LF52">
        <f>IF(Charts!$B$3="none",DB564,IF(HD564="",NA(),HD564))</f>
        <v>0</v>
      </c>
      <c r="LG52">
        <f>IF(Charts!$B$3="none",DC564,IF(HE564="",NA(),HE564))</f>
        <v>0</v>
      </c>
      <c r="LH52">
        <f>IF(Charts!$B$3="none",DD564,IF(HF564="",NA(),HF564))</f>
        <v>0</v>
      </c>
    </row>
    <row r="53" spans="4:320">
      <c r="D53">
        <v>49</v>
      </c>
      <c r="E53">
        <f>IF(INDIRECT(ADDRESS($D53+2,E$2+1,,,"Instances"))="","",INDIRECT(ADDRESS($D53+2,E$2+1,,,"Instances")))</f>
        <v>0</v>
      </c>
      <c r="F53">
        <f>IFERROR(SMALL(E5:E105,ROW()-ROW($F$5)+1),"")</f>
        <v>0</v>
      </c>
      <c r="H53">
        <f>IFERROR(SUM(F5:F53),"")</f>
        <v>0</v>
      </c>
      <c r="I53">
        <f>IF(INDIRECT(ADDRESS($D53+2,I$2+1,,,"Instances"))="","",INDIRECT(ADDRESS($D53+2,I$2+1,,,"Instances")))</f>
        <v>0</v>
      </c>
      <c r="J53">
        <f>IFERROR(SMALL(I5:I105,ROW()-ROW($J$5)+1),"")</f>
        <v>0</v>
      </c>
      <c r="L53">
        <f>IFERROR(SUM(J5:J53),"")</f>
        <v>0</v>
      </c>
      <c r="M53">
        <f>IF(INDIRECT(ADDRESS($D53+2,M$2+1,,,"Instances"))="","",INDIRECT(ADDRESS($D53+2,M$2+1,,,"Instances")))</f>
        <v>0</v>
      </c>
      <c r="N53">
        <f>IFERROR(SMALL(M5:M105,ROW()-ROW($N$5)+1),"")</f>
        <v>0</v>
      </c>
      <c r="P53">
        <f>IFERROR(SUM(N5:N53),"")</f>
        <v>0</v>
      </c>
      <c r="Q53">
        <f>IF(INDIRECT(ADDRESS($D53+2,Q$2+1,,,"Instances"))="","",INDIRECT(ADDRESS($D53+2,Q$2+1,,,"Instances")))</f>
        <v>0</v>
      </c>
      <c r="R53">
        <f>IFERROR(SMALL(Q5:Q105,ROW()-ROW($R$5)+1),"")</f>
        <v>0</v>
      </c>
      <c r="T53">
        <f>IFERROR(SUM(R5:R53),"")</f>
        <v>0</v>
      </c>
      <c r="U53">
        <f>IF(INDIRECT(ADDRESS($D53+2,U$2+1,,,"Instances"))="","",INDIRECT(ADDRESS($D53+2,U$2+1,,,"Instances")))</f>
        <v>0</v>
      </c>
      <c r="V53">
        <f>IFERROR(SMALL(U5:U105,ROW()-ROW($V$5)+1),"")</f>
        <v>0</v>
      </c>
      <c r="X53">
        <f>IFERROR(SUM(V5:V53),"")</f>
        <v>0</v>
      </c>
      <c r="Y53">
        <f>IF(INDIRECT(ADDRESS($D53+2,Y$2+1,,,"Instances"))="","",INDIRECT(ADDRESS($D53+2,Y$2+1,,,"Instances")))</f>
        <v>0</v>
      </c>
      <c r="Z53">
        <f>IFERROR(SMALL(Y5:Y105,ROW()-ROW($Z$5)+1),"")</f>
        <v>0</v>
      </c>
      <c r="AB53">
        <f>IFERROR(SUM(Z5:Z53),"")</f>
        <v>0</v>
      </c>
      <c r="AC53">
        <f>IF(INDIRECT(ADDRESS($D53+2,AC$2+1,,,"Instances"))="","",INDIRECT(ADDRESS($D53+2,AC$2+1,,,"Instances")))</f>
        <v>0</v>
      </c>
      <c r="AD53">
        <f>IFERROR(SMALL(AC5:AC105,ROW()-ROW($AD$5)+1),"")</f>
        <v>0</v>
      </c>
      <c r="AF53">
        <f>IFERROR(SUM(AD5:AD53),"")</f>
        <v>0</v>
      </c>
      <c r="AG53">
        <f>IF(INDIRECT(ADDRESS($D53+2,AG$2+1,,,"Instances"))="","",INDIRECT(ADDRESS($D53+2,AG$2+1,,,"Instances")))</f>
        <v>0</v>
      </c>
      <c r="AH53">
        <f>IFERROR(SMALL(AG5:AG105,ROW()-ROW($AH$5)+1),"")</f>
        <v>0</v>
      </c>
      <c r="AJ53">
        <f>IFERROR(SUM(AH5:AH53),"")</f>
        <v>0</v>
      </c>
      <c r="AK53">
        <f>IF(INDIRECT(ADDRESS($D53+2,AK$2+1,,,"Instances"))="","",INDIRECT(ADDRESS($D53+2,AK$2+1,,,"Instances")))</f>
        <v>0</v>
      </c>
      <c r="AL53">
        <f>IFERROR(SMALL(AK5:AK105,ROW()-ROW($AL$5)+1),"")</f>
        <v>0</v>
      </c>
      <c r="AN53">
        <f>IFERROR(SUM(AL5:AL53),"")</f>
        <v>0</v>
      </c>
      <c r="AO53">
        <f>IF(INDIRECT(ADDRESS($D53+2,AO$2+1,,,"Instances"))="","",INDIRECT(ADDRESS($D53+2,AO$2+1,,,"Instances")))</f>
        <v>0</v>
      </c>
      <c r="AP53">
        <f>IFERROR(SMALL(AO5:AO105,ROW()-ROW($AP$5)+1),"")</f>
        <v>0</v>
      </c>
      <c r="AR53">
        <f>IFERROR(SUM(AP5:AP53),"")</f>
        <v>0</v>
      </c>
      <c r="AS53">
        <f>IF(INDIRECT(ADDRESS($D53+2,AS$2+1,,,"Instances"))="","",INDIRECT(ADDRESS($D53+2,AS$2+1,,,"Instances")))</f>
        <v>0</v>
      </c>
      <c r="AT53">
        <f>IFERROR(SMALL(AS5:AS105,ROW()-ROW($AT$5)+1),"")</f>
        <v>0</v>
      </c>
      <c r="AV53">
        <f>IFERROR(SUM(AT5:AT53),"")</f>
        <v>0</v>
      </c>
      <c r="AW53">
        <f>IF(INDIRECT(ADDRESS($D53+2,AW$2+1,,,"Instances"))="","",INDIRECT(ADDRESS($D53+2,AW$2+1,,,"Instances")))</f>
        <v>0</v>
      </c>
      <c r="AX53">
        <f>IFERROR(SMALL(AW5:AW105,ROW()-ROW($AX$5)+1),"")</f>
        <v>0</v>
      </c>
      <c r="AZ53">
        <f>IFERROR(SUM(AX5:AX53),"")</f>
        <v>0</v>
      </c>
      <c r="BA53">
        <f>IF(INDIRECT(ADDRESS($D53+2,BA$2+1,,,"Instances"))="","",INDIRECT(ADDRESS($D53+2,BA$2+1,,,"Instances")))</f>
        <v>0</v>
      </c>
      <c r="BB53">
        <f>IFERROR(SMALL(BA5:BA105,ROW()-ROW($BB$5)+1),"")</f>
        <v>0</v>
      </c>
      <c r="BD53">
        <f>IFERROR(SUM(BB5:BB53),"")</f>
        <v>0</v>
      </c>
      <c r="BE53">
        <f>IF(INDIRECT(ADDRESS($D53+2,BE$2+1,,,"Instances"))="","",INDIRECT(ADDRESS($D53+2,BE$2+1,,,"Instances")))</f>
        <v>0</v>
      </c>
      <c r="BF53">
        <f>IFERROR(SMALL(BE5:BE105,ROW()-ROW($BF$5)+1),"")</f>
        <v>0</v>
      </c>
      <c r="BH53">
        <f>IFERROR(SUM(BF5:BF53),"")</f>
        <v>0</v>
      </c>
      <c r="BI53">
        <f>IF(INDIRECT(ADDRESS($D53+2,BI$2+1,,,"Instances"))="","",INDIRECT(ADDRESS($D53+2,BI$2+1,,,"Instances")))</f>
        <v>0</v>
      </c>
      <c r="BJ53">
        <f>IFERROR(SMALL(BI5:BI105,ROW()-ROW($BJ$5)+1),"")</f>
        <v>0</v>
      </c>
      <c r="BL53">
        <f>IFERROR(SUM(BJ5:BJ53),"")</f>
        <v>0</v>
      </c>
      <c r="BM53">
        <f>IF(INDIRECT(ADDRESS($D53+2,BM$2+1,,,"Instances"))="","",INDIRECT(ADDRESS($D53+2,BM$2+1,,,"Instances")))</f>
        <v>0</v>
      </c>
      <c r="BN53">
        <f>IFERROR(SMALL(BM5:BM105,ROW()-ROW($BN$5)+1),"")</f>
        <v>0</v>
      </c>
      <c r="BP53">
        <f>IFERROR(SUM(BN5:BN53),"")</f>
        <v>0</v>
      </c>
      <c r="BQ53">
        <f>IF(INDIRECT(ADDRESS($D53+2,BQ$2+1,,,"Instances"))="","",INDIRECT(ADDRESS($D53+2,BQ$2+1,,,"Instances")))</f>
        <v>0</v>
      </c>
      <c r="BR53">
        <f>IFERROR(SMALL(BQ5:BQ105,ROW()-ROW($BR$5)+1),"")</f>
        <v>0</v>
      </c>
      <c r="BT53">
        <f>IFERROR(SUM(BR5:BR53),"")</f>
        <v>0</v>
      </c>
      <c r="BU53">
        <f>IF(INDIRECT(ADDRESS($D53+2,BU$2+1,,,"Instances"))="","",INDIRECT(ADDRESS($D53+2,BU$2+1,,,"Instances")))</f>
        <v>0</v>
      </c>
      <c r="BV53">
        <f>IFERROR(SMALL(BU5:BU105,ROW()-ROW($BV$5)+1),"")</f>
        <v>0</v>
      </c>
      <c r="BX53">
        <f>IFERROR(SUM(BV5:BV53),"")</f>
        <v>0</v>
      </c>
      <c r="BY53">
        <f>IF(INDIRECT(ADDRESS($D53+2,BY$2+1,,,"Instances"))="","",INDIRECT(ADDRESS($D53+2,BY$2+1,,,"Instances")))</f>
        <v>0</v>
      </c>
      <c r="BZ53">
        <f>IFERROR(SMALL(BY5:BY105,ROW()-ROW($BZ$5)+1),"")</f>
        <v>0</v>
      </c>
      <c r="CB53">
        <f>IFERROR(SUM(BZ5:BZ53),"")</f>
        <v>0</v>
      </c>
      <c r="CC53">
        <f>IF(INDIRECT(ADDRESS($D53+2,CC$2+1,,,"Instances"))="","",INDIRECT(ADDRESS($D53+2,CC$2+1,,,"Instances")))</f>
        <v>0</v>
      </c>
      <c r="CD53">
        <f>IFERROR(SMALL(CC5:CC105,ROW()-ROW($CD$5)+1),"")</f>
        <v>0</v>
      </c>
      <c r="CF53">
        <f>IFERROR(SUM(CD5:CD53),"")</f>
        <v>0</v>
      </c>
      <c r="CG53">
        <f>IF(INDIRECT(ADDRESS($D53+2,CG$2+1,,,"Instances"))="","",INDIRECT(ADDRESS($D53+2,CG$2+1,,,"Instances")))</f>
        <v>0</v>
      </c>
      <c r="CH53">
        <f>IFERROR(SMALL(CG5:CG105,ROW()-ROW($CH$5)+1),"")</f>
        <v>0</v>
      </c>
      <c r="CJ53">
        <f>IFERROR(SUM(CH5:CH53),"")</f>
        <v>0</v>
      </c>
      <c r="CK53">
        <f>IF(INDIRECT(ADDRESS($D53+2,CK$2+1,,,"Instances"))="","",INDIRECT(ADDRESS($D53+2,CK$2+1,,,"Instances")))</f>
        <v>0</v>
      </c>
      <c r="CL53">
        <f>IFERROR(SMALL(CK5:CK105,ROW()-ROW($CL$5)+1),"")</f>
        <v>0</v>
      </c>
      <c r="CN53">
        <f>IFERROR(SUM(CL5:CL53),"")</f>
        <v>0</v>
      </c>
      <c r="CO53">
        <f>IF(INDIRECT(ADDRESS($D53+2,CO$2+1,,,"Instances"))="","",INDIRECT(ADDRESS($D53+2,CO$2+1,,,"Instances")))</f>
        <v>0</v>
      </c>
      <c r="CP53">
        <f>IFERROR(SMALL(CO5:CO105,ROW()-ROW($CP$5)+1),"")</f>
        <v>0</v>
      </c>
      <c r="CR53">
        <f>IFERROR(SUM(CP5:CP53),"")</f>
        <v>0</v>
      </c>
      <c r="CS53">
        <f>IF(INDIRECT(ADDRESS($D53+2,CS$2+1,,,"Instances"))="","",INDIRECT(ADDRESS($D53+2,CS$2+1,,,"Instances")))</f>
        <v>0</v>
      </c>
      <c r="CT53">
        <f>IFERROR(SMALL(CS5:CS105,ROW()-ROW($CT$5)+1),"")</f>
        <v>0</v>
      </c>
      <c r="CV53">
        <f>IFERROR(SUM(CT5:CT53),"")</f>
        <v>0</v>
      </c>
      <c r="CW53">
        <f>IF(INDIRECT(ADDRESS($D53+2,CW$2+1,,,"Instances"))="","",INDIRECT(ADDRESS($D53+2,CW$2+1,,,"Instances")))</f>
        <v>0</v>
      </c>
      <c r="CX53">
        <f>IFERROR(SMALL(CW5:CW105,ROW()-ROW($CX$5)+1),"")</f>
        <v>0</v>
      </c>
      <c r="CZ53">
        <f>IFERROR(SUM(CX5:CX53),"")</f>
        <v>0</v>
      </c>
      <c r="DA53">
        <f>IF(INDIRECT(ADDRESS($D53+2,DA$2+1,,,"Instances"))="","",INDIRECT(ADDRESS($D53+2,DA$2+1,,,"Instances")))</f>
        <v>0</v>
      </c>
      <c r="DB53">
        <f>IFERROR(SMALL(DA5:DA105,ROW()-ROW($DB$5)+1),"")</f>
        <v>0</v>
      </c>
      <c r="DD53">
        <f>IFERROR(SUM(DB5:DB53),"")</f>
        <v>0</v>
      </c>
      <c r="DF53">
        <v>49</v>
      </c>
      <c r="DG53" cm="1">
        <f t="array" ref="DG53">_xlfn.SWITCH(Charts!$B$3,"average", AVERAGE(INDIRECT(ADDRESS(48+3,DG$2+1,,,"Instances") &amp; ":" &amp; ADDRESS(48+3,DG$2+1))),"median", MEDIAN(INDIRECT(ADDRESS(48+3,DG$2+1,,,"Instances") &amp; ":" &amp; ADDRESS(48+3,DG$2+1))),"min", MIN(INDIRECT(ADDRESS(48+3,DG$2+1,,,"Instances") &amp; ":" &amp; ADDRESS(48+3,DG$2+1))),"max", MAX(INDIRECT(ADDRESS(48+3,DG$2+1,,,"Instances") &amp; ":" &amp; ADDRESS(48+3,DG$2+1))),"diff", MAX(INDIRECT(ADDRESS(48+3,DG$2+1,,,"Instances") &amp; ":" &amp; ADDRESS(48+3,DG$2+1)))-MIN(INDIRECT(ADDRESS(48+3,DG$2+1,,,"Instances") &amp; ":" &amp; ADDRESS(48+3,DG$2+1))))</f>
        <v>0</v>
      </c>
      <c r="DH53">
        <f>IFERROR(SMALL(DG5:DG105,ROW()-ROW($DH$5)+1),"")</f>
        <v>0</v>
      </c>
      <c r="DJ53">
        <f>IFERROR(SUM(DH5:DH53),"")</f>
        <v>0</v>
      </c>
      <c r="DK53" cm="1">
        <f t="array" ref="DK53">_xlfn.SWITCH(Charts!$B$3,"average", AVERAGE(INDIRECT(ADDRESS(48+3,DK$2+1,,,"Instances") &amp; ":" &amp; ADDRESS(48+3,DK$2+1))),"median", MEDIAN(INDIRECT(ADDRESS(48+3,DK$2+1,,,"Instances") &amp; ":" &amp; ADDRESS(48+3,DK$2+1))),"min", MIN(INDIRECT(ADDRESS(48+3,DK$2+1,,,"Instances") &amp; ":" &amp; ADDRESS(48+3,DK$2+1))),"max", MAX(INDIRECT(ADDRESS(48+3,DK$2+1,,,"Instances") &amp; ":" &amp; ADDRESS(48+3,DK$2+1))),"diff", MAX(INDIRECT(ADDRESS(48+3,DK$2+1,,,"Instances") &amp; ":" &amp; ADDRESS(48+3,DK$2+1)))-MIN(INDIRECT(ADDRESS(48+3,DK$2+1,,,"Instances") &amp; ":" &amp; ADDRESS(48+3,DK$2+1))))</f>
        <v>0</v>
      </c>
      <c r="DL53">
        <f>IFERROR(SMALL(DK5:DK105,ROW()-ROW($DL$5)+1),"")</f>
        <v>0</v>
      </c>
      <c r="DN53">
        <f>IFERROR(SUM(DL5:DL53),"")</f>
        <v>0</v>
      </c>
      <c r="DO53" cm="1">
        <f t="array" ref="DO53">_xlfn.SWITCH(Charts!$B$3,"average", AVERAGE(INDIRECT(ADDRESS(48+3,DO$2+1,,,"Instances") &amp; ":" &amp; ADDRESS(48+3,DO$2+1))),"median", MEDIAN(INDIRECT(ADDRESS(48+3,DO$2+1,,,"Instances") &amp; ":" &amp; ADDRESS(48+3,DO$2+1))),"min", MIN(INDIRECT(ADDRESS(48+3,DO$2+1,,,"Instances") &amp; ":" &amp; ADDRESS(48+3,DO$2+1))),"max", MAX(INDIRECT(ADDRESS(48+3,DO$2+1,,,"Instances") &amp; ":" &amp; ADDRESS(48+3,DO$2+1))),"diff", MAX(INDIRECT(ADDRESS(48+3,DO$2+1,,,"Instances") &amp; ":" &amp; ADDRESS(48+3,DO$2+1)))-MIN(INDIRECT(ADDRESS(48+3,DO$2+1,,,"Instances") &amp; ":" &amp; ADDRESS(48+3,DO$2+1))))</f>
        <v>0</v>
      </c>
      <c r="DP53">
        <f>IFERROR(SMALL(DO5:DO105,ROW()-ROW($DP$5)+1),"")</f>
        <v>0</v>
      </c>
      <c r="DR53">
        <f>IFERROR(SUM(DP5:DP53),"")</f>
        <v>0</v>
      </c>
      <c r="DS53" cm="1">
        <f t="array" ref="DS53">_xlfn.SWITCH(Charts!$B$3,"average", AVERAGE(INDIRECT(ADDRESS(48+3,DS$2+1,,,"Instances") &amp; ":" &amp; ADDRESS(48+3,DS$2+1))),"median", MEDIAN(INDIRECT(ADDRESS(48+3,DS$2+1,,,"Instances") &amp; ":" &amp; ADDRESS(48+3,DS$2+1))),"min", MIN(INDIRECT(ADDRESS(48+3,DS$2+1,,,"Instances") &amp; ":" &amp; ADDRESS(48+3,DS$2+1))),"max", MAX(INDIRECT(ADDRESS(48+3,DS$2+1,,,"Instances") &amp; ":" &amp; ADDRESS(48+3,DS$2+1))),"diff", MAX(INDIRECT(ADDRESS(48+3,DS$2+1,,,"Instances") &amp; ":" &amp; ADDRESS(48+3,DS$2+1)))-MIN(INDIRECT(ADDRESS(48+3,DS$2+1,,,"Instances") &amp; ":" &amp; ADDRESS(48+3,DS$2+1))))</f>
        <v>0</v>
      </c>
      <c r="DT53">
        <f>IFERROR(SMALL(DS5:DS105,ROW()-ROW($DT$5)+1),"")</f>
        <v>0</v>
      </c>
      <c r="DV53">
        <f>IFERROR(SUM(DT5:DT53),"")</f>
        <v>0</v>
      </c>
      <c r="DW53" cm="1">
        <f t="array" ref="DW53">_xlfn.SWITCH(Charts!$B$3,"average", AVERAGE(INDIRECT(ADDRESS(48+3,DW$2+1,,,"Instances") &amp; ":" &amp; ADDRESS(48+3,DW$2+1))),"median", MEDIAN(INDIRECT(ADDRESS(48+3,DW$2+1,,,"Instances") &amp; ":" &amp; ADDRESS(48+3,DW$2+1))),"min", MIN(INDIRECT(ADDRESS(48+3,DW$2+1,,,"Instances") &amp; ":" &amp; ADDRESS(48+3,DW$2+1))),"max", MAX(INDIRECT(ADDRESS(48+3,DW$2+1,,,"Instances") &amp; ":" &amp; ADDRESS(48+3,DW$2+1))),"diff", MAX(INDIRECT(ADDRESS(48+3,DW$2+1,,,"Instances") &amp; ":" &amp; ADDRESS(48+3,DW$2+1)))-MIN(INDIRECT(ADDRESS(48+3,DW$2+1,,,"Instances") &amp; ":" &amp; ADDRESS(48+3,DW$2+1))))</f>
        <v>0</v>
      </c>
      <c r="DX53">
        <f>IFERROR(SMALL(DW5:DW105,ROW()-ROW($DX$5)+1),"")</f>
        <v>0</v>
      </c>
      <c r="DZ53">
        <f>IFERROR(SUM(DX5:DX53),"")</f>
        <v>0</v>
      </c>
      <c r="EA53" cm="1">
        <f t="array" ref="EA53">_xlfn.SWITCH(Charts!$B$3,"average", AVERAGE(INDIRECT(ADDRESS(48+3,EA$2+1,,,"Instances") &amp; ":" &amp; ADDRESS(48+3,EA$2+1))),"median", MEDIAN(INDIRECT(ADDRESS(48+3,EA$2+1,,,"Instances") &amp; ":" &amp; ADDRESS(48+3,EA$2+1))),"min", MIN(INDIRECT(ADDRESS(48+3,EA$2+1,,,"Instances") &amp; ":" &amp; ADDRESS(48+3,EA$2+1))),"max", MAX(INDIRECT(ADDRESS(48+3,EA$2+1,,,"Instances") &amp; ":" &amp; ADDRESS(48+3,EA$2+1))),"diff", MAX(INDIRECT(ADDRESS(48+3,EA$2+1,,,"Instances") &amp; ":" &amp; ADDRESS(48+3,EA$2+1)))-MIN(INDIRECT(ADDRESS(48+3,EA$2+1,,,"Instances") &amp; ":" &amp; ADDRESS(48+3,EA$2+1))))</f>
        <v>0</v>
      </c>
      <c r="EB53">
        <f>IFERROR(SMALL(EA5:EA105,ROW()-ROW($EB$5)+1),"")</f>
        <v>0</v>
      </c>
      <c r="ED53">
        <f>IFERROR(SUM(EB5:EB53),"")</f>
        <v>0</v>
      </c>
      <c r="EE53" cm="1">
        <f t="array" ref="EE53">_xlfn.SWITCH(Charts!$B$3,"average", AVERAGE(INDIRECT(ADDRESS(48+3,EE$2+1,,,"Instances") &amp; ":" &amp; ADDRESS(48+3,EE$2+1))),"median", MEDIAN(INDIRECT(ADDRESS(48+3,EE$2+1,,,"Instances") &amp; ":" &amp; ADDRESS(48+3,EE$2+1))),"min", MIN(INDIRECT(ADDRESS(48+3,EE$2+1,,,"Instances") &amp; ":" &amp; ADDRESS(48+3,EE$2+1))),"max", MAX(INDIRECT(ADDRESS(48+3,EE$2+1,,,"Instances") &amp; ":" &amp; ADDRESS(48+3,EE$2+1))),"diff", MAX(INDIRECT(ADDRESS(48+3,EE$2+1,,,"Instances") &amp; ":" &amp; ADDRESS(48+3,EE$2+1)))-MIN(INDIRECT(ADDRESS(48+3,EE$2+1,,,"Instances") &amp; ":" &amp; ADDRESS(48+3,EE$2+1))))</f>
        <v>0</v>
      </c>
      <c r="EF53">
        <f>IFERROR(SMALL(EE5:EE105,ROW()-ROW($EF$5)+1),"")</f>
        <v>0</v>
      </c>
      <c r="EH53">
        <f>IFERROR(SUM(EF5:EF53),"")</f>
        <v>0</v>
      </c>
      <c r="EI53" cm="1">
        <f t="array" ref="EI53">_xlfn.SWITCH(Charts!$B$3,"average", AVERAGE(INDIRECT(ADDRESS(48+3,EI$2+1,,,"Instances") &amp; ":" &amp; ADDRESS(48+3,EI$2+1))),"median", MEDIAN(INDIRECT(ADDRESS(48+3,EI$2+1,,,"Instances") &amp; ":" &amp; ADDRESS(48+3,EI$2+1))),"min", MIN(INDIRECT(ADDRESS(48+3,EI$2+1,,,"Instances") &amp; ":" &amp; ADDRESS(48+3,EI$2+1))),"max", MAX(INDIRECT(ADDRESS(48+3,EI$2+1,,,"Instances") &amp; ":" &amp; ADDRESS(48+3,EI$2+1))),"diff", MAX(INDIRECT(ADDRESS(48+3,EI$2+1,,,"Instances") &amp; ":" &amp; ADDRESS(48+3,EI$2+1)))-MIN(INDIRECT(ADDRESS(48+3,EI$2+1,,,"Instances") &amp; ":" &amp; ADDRESS(48+3,EI$2+1))))</f>
        <v>0</v>
      </c>
      <c r="EJ53">
        <f>IFERROR(SMALL(EI5:EI105,ROW()-ROW($EJ$5)+1),"")</f>
        <v>0</v>
      </c>
      <c r="EL53">
        <f>IFERROR(SUM(EJ5:EJ53),"")</f>
        <v>0</v>
      </c>
      <c r="EM53" cm="1">
        <f t="array" ref="EM53">_xlfn.SWITCH(Charts!$B$3,"average", AVERAGE(INDIRECT(ADDRESS(48+3,EM$2+1,,,"Instances") &amp; ":" &amp; ADDRESS(48+3,EM$2+1))),"median", MEDIAN(INDIRECT(ADDRESS(48+3,EM$2+1,,,"Instances") &amp; ":" &amp; ADDRESS(48+3,EM$2+1))),"min", MIN(INDIRECT(ADDRESS(48+3,EM$2+1,,,"Instances") &amp; ":" &amp; ADDRESS(48+3,EM$2+1))),"max", MAX(INDIRECT(ADDRESS(48+3,EM$2+1,,,"Instances") &amp; ":" &amp; ADDRESS(48+3,EM$2+1))),"diff", MAX(INDIRECT(ADDRESS(48+3,EM$2+1,,,"Instances") &amp; ":" &amp; ADDRESS(48+3,EM$2+1)))-MIN(INDIRECT(ADDRESS(48+3,EM$2+1,,,"Instances") &amp; ":" &amp; ADDRESS(48+3,EM$2+1))))</f>
        <v>0</v>
      </c>
      <c r="EN53">
        <f>IFERROR(SMALL(EM5:EM105,ROW()-ROW($EN$5)+1),"")</f>
        <v>0</v>
      </c>
      <c r="EP53">
        <f>IFERROR(SUM(EN5:EN53),"")</f>
        <v>0</v>
      </c>
      <c r="EQ53" cm="1">
        <f t="array" ref="EQ53">_xlfn.SWITCH(Charts!$B$3,"average", AVERAGE(INDIRECT(ADDRESS(48+3,EQ$2+1,,,"Instances") &amp; ":" &amp; ADDRESS(48+3,EQ$2+1))),"median", MEDIAN(INDIRECT(ADDRESS(48+3,EQ$2+1,,,"Instances") &amp; ":" &amp; ADDRESS(48+3,EQ$2+1))),"min", MIN(INDIRECT(ADDRESS(48+3,EQ$2+1,,,"Instances") &amp; ":" &amp; ADDRESS(48+3,EQ$2+1))),"max", MAX(INDIRECT(ADDRESS(48+3,EQ$2+1,,,"Instances") &amp; ":" &amp; ADDRESS(48+3,EQ$2+1))),"diff", MAX(INDIRECT(ADDRESS(48+3,EQ$2+1,,,"Instances") &amp; ":" &amp; ADDRESS(48+3,EQ$2+1)))-MIN(INDIRECT(ADDRESS(48+3,EQ$2+1,,,"Instances") &amp; ":" &amp; ADDRESS(48+3,EQ$2+1))))</f>
        <v>0</v>
      </c>
      <c r="ER53">
        <f>IFERROR(SMALL(EQ5:EQ105,ROW()-ROW($ER$5)+1),"")</f>
        <v>0</v>
      </c>
      <c r="ET53">
        <f>IFERROR(SUM(ER5:ER53),"")</f>
        <v>0</v>
      </c>
      <c r="EU53" cm="1">
        <f t="array" ref="EU53">_xlfn.SWITCH(Charts!$B$3,"average", AVERAGE(INDIRECT(ADDRESS(48+3,EU$2+1,,,"Instances") &amp; ":" &amp; ADDRESS(48+3,EU$2+1))),"median", MEDIAN(INDIRECT(ADDRESS(48+3,EU$2+1,,,"Instances") &amp; ":" &amp; ADDRESS(48+3,EU$2+1))),"min", MIN(INDIRECT(ADDRESS(48+3,EU$2+1,,,"Instances") &amp; ":" &amp; ADDRESS(48+3,EU$2+1))),"max", MAX(INDIRECT(ADDRESS(48+3,EU$2+1,,,"Instances") &amp; ":" &amp; ADDRESS(48+3,EU$2+1))),"diff", MAX(INDIRECT(ADDRESS(48+3,EU$2+1,,,"Instances") &amp; ":" &amp; ADDRESS(48+3,EU$2+1)))-MIN(INDIRECT(ADDRESS(48+3,EU$2+1,,,"Instances") &amp; ":" &amp; ADDRESS(48+3,EU$2+1))))</f>
        <v>0</v>
      </c>
      <c r="EV53">
        <f>IFERROR(SMALL(EU5:EU105,ROW()-ROW($EV$5)+1),"")</f>
        <v>0</v>
      </c>
      <c r="EX53">
        <f>IFERROR(SUM(EV5:EV53),"")</f>
        <v>0</v>
      </c>
      <c r="EY53" cm="1">
        <f t="array" ref="EY53">_xlfn.SWITCH(Charts!$B$3,"average", AVERAGE(INDIRECT(ADDRESS(48+3,EY$2+1,,,"Instances") &amp; ":" &amp; ADDRESS(48+3,EY$2+1))),"median", MEDIAN(INDIRECT(ADDRESS(48+3,EY$2+1,,,"Instances") &amp; ":" &amp; ADDRESS(48+3,EY$2+1))),"min", MIN(INDIRECT(ADDRESS(48+3,EY$2+1,,,"Instances") &amp; ":" &amp; ADDRESS(48+3,EY$2+1))),"max", MAX(INDIRECT(ADDRESS(48+3,EY$2+1,,,"Instances") &amp; ":" &amp; ADDRESS(48+3,EY$2+1))),"diff", MAX(INDIRECT(ADDRESS(48+3,EY$2+1,,,"Instances") &amp; ":" &amp; ADDRESS(48+3,EY$2+1)))-MIN(INDIRECT(ADDRESS(48+3,EY$2+1,,,"Instances") &amp; ":" &amp; ADDRESS(48+3,EY$2+1))))</f>
        <v>0</v>
      </c>
      <c r="EZ53">
        <f>IFERROR(SMALL(EY5:EY105,ROW()-ROW($EZ$5)+1),"")</f>
        <v>0</v>
      </c>
      <c r="FB53">
        <f>IFERROR(SUM(EZ5:EZ53),"")</f>
        <v>0</v>
      </c>
      <c r="FC53" cm="1">
        <f t="array" ref="FC53">_xlfn.SWITCH(Charts!$B$3,"average", AVERAGE(INDIRECT(ADDRESS(48+3,FC$2+1,,,"Instances") &amp; ":" &amp; ADDRESS(48+3,FC$2+1))),"median", MEDIAN(INDIRECT(ADDRESS(48+3,FC$2+1,,,"Instances") &amp; ":" &amp; ADDRESS(48+3,FC$2+1))),"min", MIN(INDIRECT(ADDRESS(48+3,FC$2+1,,,"Instances") &amp; ":" &amp; ADDRESS(48+3,FC$2+1))),"max", MAX(INDIRECT(ADDRESS(48+3,FC$2+1,,,"Instances") &amp; ":" &amp; ADDRESS(48+3,FC$2+1))),"diff", MAX(INDIRECT(ADDRESS(48+3,FC$2+1,,,"Instances") &amp; ":" &amp; ADDRESS(48+3,FC$2+1)))-MIN(INDIRECT(ADDRESS(48+3,FC$2+1,,,"Instances") &amp; ":" &amp; ADDRESS(48+3,FC$2+1))))</f>
        <v>0</v>
      </c>
      <c r="FD53">
        <f>IFERROR(SMALL(FC5:FC105,ROW()-ROW($FD$5)+1),"")</f>
        <v>0</v>
      </c>
      <c r="FF53">
        <f>IFERROR(SUM(FD5:FD53),"")</f>
        <v>0</v>
      </c>
      <c r="FG53" cm="1">
        <f t="array" ref="FG53">_xlfn.SWITCH(Charts!$B$3,"average", AVERAGE(INDIRECT(ADDRESS(48+3,FG$2+1,,,"Instances") &amp; ":" &amp; ADDRESS(48+3,FG$2+1))),"median", MEDIAN(INDIRECT(ADDRESS(48+3,FG$2+1,,,"Instances") &amp; ":" &amp; ADDRESS(48+3,FG$2+1))),"min", MIN(INDIRECT(ADDRESS(48+3,FG$2+1,,,"Instances") &amp; ":" &amp; ADDRESS(48+3,FG$2+1))),"max", MAX(INDIRECT(ADDRESS(48+3,FG$2+1,,,"Instances") &amp; ":" &amp; ADDRESS(48+3,FG$2+1))),"diff", MAX(INDIRECT(ADDRESS(48+3,FG$2+1,,,"Instances") &amp; ":" &amp; ADDRESS(48+3,FG$2+1)))-MIN(INDIRECT(ADDRESS(48+3,FG$2+1,,,"Instances") &amp; ":" &amp; ADDRESS(48+3,FG$2+1))))</f>
        <v>0</v>
      </c>
      <c r="FH53">
        <f>IFERROR(SMALL(FG5:FG105,ROW()-ROW($FH$5)+1),"")</f>
        <v>0</v>
      </c>
      <c r="FJ53">
        <f>IFERROR(SUM(FH5:FH53),"")</f>
        <v>0</v>
      </c>
      <c r="FK53" cm="1">
        <f t="array" ref="FK53">_xlfn.SWITCH(Charts!$B$3,"average", AVERAGE(INDIRECT(ADDRESS(48+3,FK$2+1,,,"Instances") &amp; ":" &amp; ADDRESS(48+3,FK$2+1))),"median", MEDIAN(INDIRECT(ADDRESS(48+3,FK$2+1,,,"Instances") &amp; ":" &amp; ADDRESS(48+3,FK$2+1))),"min", MIN(INDIRECT(ADDRESS(48+3,FK$2+1,,,"Instances") &amp; ":" &amp; ADDRESS(48+3,FK$2+1))),"max", MAX(INDIRECT(ADDRESS(48+3,FK$2+1,,,"Instances") &amp; ":" &amp; ADDRESS(48+3,FK$2+1))),"diff", MAX(INDIRECT(ADDRESS(48+3,FK$2+1,,,"Instances") &amp; ":" &amp; ADDRESS(48+3,FK$2+1)))-MIN(INDIRECT(ADDRESS(48+3,FK$2+1,,,"Instances") &amp; ":" &amp; ADDRESS(48+3,FK$2+1))))</f>
        <v>0</v>
      </c>
      <c r="FL53">
        <f>IFERROR(SMALL(FK5:FK105,ROW()-ROW($FL$5)+1),"")</f>
        <v>0</v>
      </c>
      <c r="FN53">
        <f>IFERROR(SUM(FL5:FL53),"")</f>
        <v>0</v>
      </c>
      <c r="FO53" cm="1">
        <f t="array" ref="FO53">_xlfn.SWITCH(Charts!$B$3,"average", AVERAGE(INDIRECT(ADDRESS(48+3,FO$2+1,,,"Instances") &amp; ":" &amp; ADDRESS(48+3,FO$2+1))),"median", MEDIAN(INDIRECT(ADDRESS(48+3,FO$2+1,,,"Instances") &amp; ":" &amp; ADDRESS(48+3,FO$2+1))),"min", MIN(INDIRECT(ADDRESS(48+3,FO$2+1,,,"Instances") &amp; ":" &amp; ADDRESS(48+3,FO$2+1))),"max", MAX(INDIRECT(ADDRESS(48+3,FO$2+1,,,"Instances") &amp; ":" &amp; ADDRESS(48+3,FO$2+1))),"diff", MAX(INDIRECT(ADDRESS(48+3,FO$2+1,,,"Instances") &amp; ":" &amp; ADDRESS(48+3,FO$2+1)))-MIN(INDIRECT(ADDRESS(48+3,FO$2+1,,,"Instances") &amp; ":" &amp; ADDRESS(48+3,FO$2+1))))</f>
        <v>0</v>
      </c>
      <c r="FP53">
        <f>IFERROR(SMALL(FO5:FO105,ROW()-ROW($FP$5)+1),"")</f>
        <v>0</v>
      </c>
      <c r="FR53">
        <f>IFERROR(SUM(FP5:FP53),"")</f>
        <v>0</v>
      </c>
      <c r="FS53" cm="1">
        <f t="array" ref="FS53">_xlfn.SWITCH(Charts!$B$3,"average", AVERAGE(INDIRECT(ADDRESS(48+3,FS$2+1,,,"Instances") &amp; ":" &amp; ADDRESS(48+3,FS$2+1))),"median", MEDIAN(INDIRECT(ADDRESS(48+3,FS$2+1,,,"Instances") &amp; ":" &amp; ADDRESS(48+3,FS$2+1))),"min", MIN(INDIRECT(ADDRESS(48+3,FS$2+1,,,"Instances") &amp; ":" &amp; ADDRESS(48+3,FS$2+1))),"max", MAX(INDIRECT(ADDRESS(48+3,FS$2+1,,,"Instances") &amp; ":" &amp; ADDRESS(48+3,FS$2+1))),"diff", MAX(INDIRECT(ADDRESS(48+3,FS$2+1,,,"Instances") &amp; ":" &amp; ADDRESS(48+3,FS$2+1)))-MIN(INDIRECT(ADDRESS(48+3,FS$2+1,,,"Instances") &amp; ":" &amp; ADDRESS(48+3,FS$2+1))))</f>
        <v>0</v>
      </c>
      <c r="FT53">
        <f>IFERROR(SMALL(FS5:FS105,ROW()-ROW($FT$5)+1),"")</f>
        <v>0</v>
      </c>
      <c r="FV53">
        <f>IFERROR(SUM(FT5:FT53),"")</f>
        <v>0</v>
      </c>
      <c r="FW53" cm="1">
        <f t="array" ref="FW53">_xlfn.SWITCH(Charts!$B$3,"average", AVERAGE(INDIRECT(ADDRESS(48+3,FW$2+1,,,"Instances") &amp; ":" &amp; ADDRESS(48+3,FW$2+1))),"median", MEDIAN(INDIRECT(ADDRESS(48+3,FW$2+1,,,"Instances") &amp; ":" &amp; ADDRESS(48+3,FW$2+1))),"min", MIN(INDIRECT(ADDRESS(48+3,FW$2+1,,,"Instances") &amp; ":" &amp; ADDRESS(48+3,FW$2+1))),"max", MAX(INDIRECT(ADDRESS(48+3,FW$2+1,,,"Instances") &amp; ":" &amp; ADDRESS(48+3,FW$2+1))),"diff", MAX(INDIRECT(ADDRESS(48+3,FW$2+1,,,"Instances") &amp; ":" &amp; ADDRESS(48+3,FW$2+1)))-MIN(INDIRECT(ADDRESS(48+3,FW$2+1,,,"Instances") &amp; ":" &amp; ADDRESS(48+3,FW$2+1))))</f>
        <v>0</v>
      </c>
      <c r="FX53">
        <f>IFERROR(SMALL(FW5:FW105,ROW()-ROW($FX$5)+1),"")</f>
        <v>0</v>
      </c>
      <c r="FZ53">
        <f>IFERROR(SUM(FX5:FX53),"")</f>
        <v>0</v>
      </c>
      <c r="GA53" cm="1">
        <f t="array" ref="GA53">_xlfn.SWITCH(Charts!$B$3,"average", AVERAGE(INDIRECT(ADDRESS(48+3,GA$2+1,,,"Instances") &amp; ":" &amp; ADDRESS(48+3,GA$2+1))),"median", MEDIAN(INDIRECT(ADDRESS(48+3,GA$2+1,,,"Instances") &amp; ":" &amp; ADDRESS(48+3,GA$2+1))),"min", MIN(INDIRECT(ADDRESS(48+3,GA$2+1,,,"Instances") &amp; ":" &amp; ADDRESS(48+3,GA$2+1))),"max", MAX(INDIRECT(ADDRESS(48+3,GA$2+1,,,"Instances") &amp; ":" &amp; ADDRESS(48+3,GA$2+1))),"diff", MAX(INDIRECT(ADDRESS(48+3,GA$2+1,,,"Instances") &amp; ":" &amp; ADDRESS(48+3,GA$2+1)))-MIN(INDIRECT(ADDRESS(48+3,GA$2+1,,,"Instances") &amp; ":" &amp; ADDRESS(48+3,GA$2+1))))</f>
        <v>0</v>
      </c>
      <c r="GB53">
        <f>IFERROR(SMALL(GA5:GA105,ROW()-ROW($GB$5)+1),"")</f>
        <v>0</v>
      </c>
      <c r="GD53">
        <f>IFERROR(SUM(GB5:GB53),"")</f>
        <v>0</v>
      </c>
      <c r="GE53" cm="1">
        <f t="array" ref="GE53">_xlfn.SWITCH(Charts!$B$3,"average", AVERAGE(INDIRECT(ADDRESS(48+3,GE$2+1,,,"Instances") &amp; ":" &amp; ADDRESS(48+3,GE$2+1))),"median", MEDIAN(INDIRECT(ADDRESS(48+3,GE$2+1,,,"Instances") &amp; ":" &amp; ADDRESS(48+3,GE$2+1))),"min", MIN(INDIRECT(ADDRESS(48+3,GE$2+1,,,"Instances") &amp; ":" &amp; ADDRESS(48+3,GE$2+1))),"max", MAX(INDIRECT(ADDRESS(48+3,GE$2+1,,,"Instances") &amp; ":" &amp; ADDRESS(48+3,GE$2+1))),"diff", MAX(INDIRECT(ADDRESS(48+3,GE$2+1,,,"Instances") &amp; ":" &amp; ADDRESS(48+3,GE$2+1)))-MIN(INDIRECT(ADDRESS(48+3,GE$2+1,,,"Instances") &amp; ":" &amp; ADDRESS(48+3,GE$2+1))))</f>
        <v>0</v>
      </c>
      <c r="GF53">
        <f>IFERROR(SMALL(GE5:GE105,ROW()-ROW($GF$5)+1),"")</f>
        <v>0</v>
      </c>
      <c r="GH53">
        <f>IFERROR(SUM(GF5:GF53),"")</f>
        <v>0</v>
      </c>
      <c r="GI53" cm="1">
        <f t="array" ref="GI53">_xlfn.SWITCH(Charts!$B$3,"average", AVERAGE(INDIRECT(ADDRESS(48+3,GI$2+1,,,"Instances") &amp; ":" &amp; ADDRESS(48+3,GI$2+1))),"median", MEDIAN(INDIRECT(ADDRESS(48+3,GI$2+1,,,"Instances") &amp; ":" &amp; ADDRESS(48+3,GI$2+1))),"min", MIN(INDIRECT(ADDRESS(48+3,GI$2+1,,,"Instances") &amp; ":" &amp; ADDRESS(48+3,GI$2+1))),"max", MAX(INDIRECT(ADDRESS(48+3,GI$2+1,,,"Instances") &amp; ":" &amp; ADDRESS(48+3,GI$2+1))),"diff", MAX(INDIRECT(ADDRESS(48+3,GI$2+1,,,"Instances") &amp; ":" &amp; ADDRESS(48+3,GI$2+1)))-MIN(INDIRECT(ADDRESS(48+3,GI$2+1,,,"Instances") &amp; ":" &amp; ADDRESS(48+3,GI$2+1))))</f>
        <v>0</v>
      </c>
      <c r="GJ53">
        <f>IFERROR(SMALL(GI5:GI105,ROW()-ROW($GJ$5)+1),"")</f>
        <v>0</v>
      </c>
      <c r="GL53">
        <f>IFERROR(SUM(GJ5:GJ53),"")</f>
        <v>0</v>
      </c>
      <c r="GM53" cm="1">
        <f t="array" ref="GM53">_xlfn.SWITCH(Charts!$B$3,"average", AVERAGE(INDIRECT(ADDRESS(48+3,GM$2+1,,,"Instances") &amp; ":" &amp; ADDRESS(48+3,GM$2+1))),"median", MEDIAN(INDIRECT(ADDRESS(48+3,GM$2+1,,,"Instances") &amp; ":" &amp; ADDRESS(48+3,GM$2+1))),"min", MIN(INDIRECT(ADDRESS(48+3,GM$2+1,,,"Instances") &amp; ":" &amp; ADDRESS(48+3,GM$2+1))),"max", MAX(INDIRECT(ADDRESS(48+3,GM$2+1,,,"Instances") &amp; ":" &amp; ADDRESS(48+3,GM$2+1))),"diff", MAX(INDIRECT(ADDRESS(48+3,GM$2+1,,,"Instances") &amp; ":" &amp; ADDRESS(48+3,GM$2+1)))-MIN(INDIRECT(ADDRESS(48+3,GM$2+1,,,"Instances") &amp; ":" &amp; ADDRESS(48+3,GM$2+1))))</f>
        <v>0</v>
      </c>
      <c r="GN53">
        <f>IFERROR(SMALL(GM5:GM105,ROW()-ROW($GN$5)+1),"")</f>
        <v>0</v>
      </c>
      <c r="GP53">
        <f>IFERROR(SUM(GN5:GN53),"")</f>
        <v>0</v>
      </c>
      <c r="GQ53" cm="1">
        <f t="array" ref="GQ53">_xlfn.SWITCH(Charts!$B$3,"average", AVERAGE(INDIRECT(ADDRESS(48+3,GQ$2+1,,,"Instances") &amp; ":" &amp; ADDRESS(48+3,GQ$2+1))),"median", MEDIAN(INDIRECT(ADDRESS(48+3,GQ$2+1,,,"Instances") &amp; ":" &amp; ADDRESS(48+3,GQ$2+1))),"min", MIN(INDIRECT(ADDRESS(48+3,GQ$2+1,,,"Instances") &amp; ":" &amp; ADDRESS(48+3,GQ$2+1))),"max", MAX(INDIRECT(ADDRESS(48+3,GQ$2+1,,,"Instances") &amp; ":" &amp; ADDRESS(48+3,GQ$2+1))),"diff", MAX(INDIRECT(ADDRESS(48+3,GQ$2+1,,,"Instances") &amp; ":" &amp; ADDRESS(48+3,GQ$2+1)))-MIN(INDIRECT(ADDRESS(48+3,GQ$2+1,,,"Instances") &amp; ":" &amp; ADDRESS(48+3,GQ$2+1))))</f>
        <v>0</v>
      </c>
      <c r="GR53">
        <f>IFERROR(SMALL(GQ5:GQ105,ROW()-ROW($GR$5)+1),"")</f>
        <v>0</v>
      </c>
      <c r="GT53">
        <f>IFERROR(SUM(GR5:GR53),"")</f>
        <v>0</v>
      </c>
      <c r="GU53" cm="1">
        <f t="array" ref="GU53">_xlfn.SWITCH(Charts!$B$3,"average", AVERAGE(INDIRECT(ADDRESS(48+3,GU$2+1,,,"Instances") &amp; ":" &amp; ADDRESS(48+3,GU$2+1))),"median", MEDIAN(INDIRECT(ADDRESS(48+3,GU$2+1,,,"Instances") &amp; ":" &amp; ADDRESS(48+3,GU$2+1))),"min", MIN(INDIRECT(ADDRESS(48+3,GU$2+1,,,"Instances") &amp; ":" &amp; ADDRESS(48+3,GU$2+1))),"max", MAX(INDIRECT(ADDRESS(48+3,GU$2+1,,,"Instances") &amp; ":" &amp; ADDRESS(48+3,GU$2+1))),"diff", MAX(INDIRECT(ADDRESS(48+3,GU$2+1,,,"Instances") &amp; ":" &amp; ADDRESS(48+3,GU$2+1)))-MIN(INDIRECT(ADDRESS(48+3,GU$2+1,,,"Instances") &amp; ":" &amp; ADDRESS(48+3,GU$2+1))))</f>
        <v>0</v>
      </c>
      <c r="GV53">
        <f>IFERROR(SMALL(GU5:GU105,ROW()-ROW($GV$5)+1),"")</f>
        <v>0</v>
      </c>
      <c r="GX53">
        <f>IFERROR(SUM(GV5:GV53),"")</f>
        <v>0</v>
      </c>
      <c r="GY53" cm="1">
        <f t="array" ref="GY53">_xlfn.SWITCH(Charts!$B$3,"average", AVERAGE(INDIRECT(ADDRESS(48+3,GY$2+1,,,"Instances") &amp; ":" &amp; ADDRESS(48+3,GY$2+1))),"median", MEDIAN(INDIRECT(ADDRESS(48+3,GY$2+1,,,"Instances") &amp; ":" &amp; ADDRESS(48+3,GY$2+1))),"min", MIN(INDIRECT(ADDRESS(48+3,GY$2+1,,,"Instances") &amp; ":" &amp; ADDRESS(48+3,GY$2+1))),"max", MAX(INDIRECT(ADDRESS(48+3,GY$2+1,,,"Instances") &amp; ":" &amp; ADDRESS(48+3,GY$2+1))),"diff", MAX(INDIRECT(ADDRESS(48+3,GY$2+1,,,"Instances") &amp; ":" &amp; ADDRESS(48+3,GY$2+1)))-MIN(INDIRECT(ADDRESS(48+3,GY$2+1,,,"Instances") &amp; ":" &amp; ADDRESS(48+3,GY$2+1))))</f>
        <v>0</v>
      </c>
      <c r="GZ53">
        <f>IFERROR(SMALL(GY5:GY105,ROW()-ROW($GZ$5)+1),"")</f>
        <v>0</v>
      </c>
      <c r="HB53">
        <f>IFERROR(SUM(GZ5:GZ53),"")</f>
        <v>0</v>
      </c>
      <c r="HC53" cm="1">
        <f t="array" ref="HC53">_xlfn.SWITCH(Charts!$B$3,"average", AVERAGE(INDIRECT(ADDRESS(48+3,HC$2+1,,,"Instances") &amp; ":" &amp; ADDRESS(48+3,HC$2+1))),"median", MEDIAN(INDIRECT(ADDRESS(48+3,HC$2+1,,,"Instances") &amp; ":" &amp; ADDRESS(48+3,HC$2+1))),"min", MIN(INDIRECT(ADDRESS(48+3,HC$2+1,,,"Instances") &amp; ":" &amp; ADDRESS(48+3,HC$2+1))),"max", MAX(INDIRECT(ADDRESS(48+3,HC$2+1,,,"Instances") &amp; ":" &amp; ADDRESS(48+3,HC$2+1))),"diff", MAX(INDIRECT(ADDRESS(48+3,HC$2+1,,,"Instances") &amp; ":" &amp; ADDRESS(48+3,HC$2+1)))-MIN(INDIRECT(ADDRESS(48+3,HC$2+1,,,"Instances") &amp; ":" &amp; ADDRESS(48+3,HC$2+1))))</f>
        <v>0</v>
      </c>
      <c r="HD53">
        <f>IFERROR(SMALL(HC5:HC105,ROW()-ROW($HD$5)+1),"")</f>
        <v>0</v>
      </c>
      <c r="HF53">
        <f>IFERROR(SUM(HD5:HD53),"")</f>
        <v>0</v>
      </c>
      <c r="HI53">
        <f>IF(Charts!$B$3="none",E565,IF(DG565="",NA(),DG565))</f>
        <v>0</v>
      </c>
      <c r="HJ53">
        <f>IF(Charts!$B$3="none",F565,IF(DH565="",NA(),DH565))</f>
        <v>0</v>
      </c>
      <c r="HK53">
        <f>IF(Charts!$B$3="none",G565,IF(DI565="",NA(),DI565))</f>
        <v>0</v>
      </c>
      <c r="HL53">
        <f>IF(Charts!$B$3="none",H565,IF(DJ565="",NA(),DJ565))</f>
        <v>0</v>
      </c>
      <c r="HM53">
        <f>IF(Charts!$B$3="none",I565,IF(DK565="",NA(),DK565))</f>
        <v>0</v>
      </c>
      <c r="HN53">
        <f>IF(Charts!$B$3="none",J565,IF(DL565="",NA(),DL565))</f>
        <v>0</v>
      </c>
      <c r="HO53">
        <f>IF(Charts!$B$3="none",K565,IF(DM565="",NA(),DM565))</f>
        <v>0</v>
      </c>
      <c r="HP53">
        <f>IF(Charts!$B$3="none",L565,IF(DN565="",NA(),DN565))</f>
        <v>0</v>
      </c>
      <c r="HQ53">
        <f>IF(Charts!$B$3="none",M565,IF(DO565="",NA(),DO565))</f>
        <v>0</v>
      </c>
      <c r="HR53">
        <f>IF(Charts!$B$3="none",N565,IF(DP565="",NA(),DP565))</f>
        <v>0</v>
      </c>
      <c r="HS53">
        <f>IF(Charts!$B$3="none",O565,IF(DQ565="",NA(),DQ565))</f>
        <v>0</v>
      </c>
      <c r="HT53">
        <f>IF(Charts!$B$3="none",P565,IF(DR565="",NA(),DR565))</f>
        <v>0</v>
      </c>
      <c r="HU53">
        <f>IF(Charts!$B$3="none",Q565,IF(DS565="",NA(),DS565))</f>
        <v>0</v>
      </c>
      <c r="HV53">
        <f>IF(Charts!$B$3="none",R565,IF(DT565="",NA(),DT565))</f>
        <v>0</v>
      </c>
      <c r="HW53">
        <f>IF(Charts!$B$3="none",S565,IF(DU565="",NA(),DU565))</f>
        <v>0</v>
      </c>
      <c r="HX53">
        <f>IF(Charts!$B$3="none",T565,IF(DV565="",NA(),DV565))</f>
        <v>0</v>
      </c>
      <c r="HY53">
        <f>IF(Charts!$B$3="none",U565,IF(DW565="",NA(),DW565))</f>
        <v>0</v>
      </c>
      <c r="HZ53">
        <f>IF(Charts!$B$3="none",V565,IF(DX565="",NA(),DX565))</f>
        <v>0</v>
      </c>
      <c r="IA53">
        <f>IF(Charts!$B$3="none",W565,IF(DY565="",NA(),DY565))</f>
        <v>0</v>
      </c>
      <c r="IB53">
        <f>IF(Charts!$B$3="none",X565,IF(DZ565="",NA(),DZ565))</f>
        <v>0</v>
      </c>
      <c r="IC53">
        <f>IF(Charts!$B$3="none",Y565,IF(EA565="",NA(),EA565))</f>
        <v>0</v>
      </c>
      <c r="ID53">
        <f>IF(Charts!$B$3="none",Z565,IF(EB565="",NA(),EB565))</f>
        <v>0</v>
      </c>
      <c r="IE53">
        <f>IF(Charts!$B$3="none",AA565,IF(EC565="",NA(),EC565))</f>
        <v>0</v>
      </c>
      <c r="IF53">
        <f>IF(Charts!$B$3="none",AB565,IF(ED565="",NA(),ED565))</f>
        <v>0</v>
      </c>
      <c r="IG53">
        <f>IF(Charts!$B$3="none",AC565,IF(EE565="",NA(),EE565))</f>
        <v>0</v>
      </c>
      <c r="IH53">
        <f>IF(Charts!$B$3="none",AD565,IF(EF565="",NA(),EF565))</f>
        <v>0</v>
      </c>
      <c r="II53">
        <f>IF(Charts!$B$3="none",AE565,IF(EG565="",NA(),EG565))</f>
        <v>0</v>
      </c>
      <c r="IJ53">
        <f>IF(Charts!$B$3="none",AF565,IF(EH565="",NA(),EH565))</f>
        <v>0</v>
      </c>
      <c r="IK53">
        <f>IF(Charts!$B$3="none",AG565,IF(EI565="",NA(),EI565))</f>
        <v>0</v>
      </c>
      <c r="IL53">
        <f>IF(Charts!$B$3="none",AH565,IF(EJ565="",NA(),EJ565))</f>
        <v>0</v>
      </c>
      <c r="IM53">
        <f>IF(Charts!$B$3="none",AI565,IF(EK565="",NA(),EK565))</f>
        <v>0</v>
      </c>
      <c r="IN53">
        <f>IF(Charts!$B$3="none",AJ565,IF(EL565="",NA(),EL565))</f>
        <v>0</v>
      </c>
      <c r="IO53">
        <f>IF(Charts!$B$3="none",AK565,IF(EM565="",NA(),EM565))</f>
        <v>0</v>
      </c>
      <c r="IP53">
        <f>IF(Charts!$B$3="none",AL565,IF(EN565="",NA(),EN565))</f>
        <v>0</v>
      </c>
      <c r="IQ53">
        <f>IF(Charts!$B$3="none",AM565,IF(EO565="",NA(),EO565))</f>
        <v>0</v>
      </c>
      <c r="IR53">
        <f>IF(Charts!$B$3="none",AN565,IF(EP565="",NA(),EP565))</f>
        <v>0</v>
      </c>
      <c r="IS53">
        <f>IF(Charts!$B$3="none",AO565,IF(EQ565="",NA(),EQ565))</f>
        <v>0</v>
      </c>
      <c r="IT53">
        <f>IF(Charts!$B$3="none",AP565,IF(ER565="",NA(),ER565))</f>
        <v>0</v>
      </c>
      <c r="IU53">
        <f>IF(Charts!$B$3="none",AQ565,IF(ES565="",NA(),ES565))</f>
        <v>0</v>
      </c>
      <c r="IV53">
        <f>IF(Charts!$B$3="none",AR565,IF(ET565="",NA(),ET565))</f>
        <v>0</v>
      </c>
      <c r="IW53">
        <f>IF(Charts!$B$3="none",AS565,IF(EU565="",NA(),EU565))</f>
        <v>0</v>
      </c>
      <c r="IX53">
        <f>IF(Charts!$B$3="none",AT565,IF(EV565="",NA(),EV565))</f>
        <v>0</v>
      </c>
      <c r="IY53">
        <f>IF(Charts!$B$3="none",AU565,IF(EW565="",NA(),EW565))</f>
        <v>0</v>
      </c>
      <c r="IZ53">
        <f>IF(Charts!$B$3="none",AV565,IF(EX565="",NA(),EX565))</f>
        <v>0</v>
      </c>
      <c r="JA53">
        <f>IF(Charts!$B$3="none",AW565,IF(EY565="",NA(),EY565))</f>
        <v>0</v>
      </c>
      <c r="JB53">
        <f>IF(Charts!$B$3="none",AX565,IF(EZ565="",NA(),EZ565))</f>
        <v>0</v>
      </c>
      <c r="JC53">
        <f>IF(Charts!$B$3="none",AY565,IF(FA565="",NA(),FA565))</f>
        <v>0</v>
      </c>
      <c r="JD53">
        <f>IF(Charts!$B$3="none",AZ565,IF(FB565="",NA(),FB565))</f>
        <v>0</v>
      </c>
      <c r="JE53">
        <f>IF(Charts!$B$3="none",BA565,IF(FC565="",NA(),FC565))</f>
        <v>0</v>
      </c>
      <c r="JF53">
        <f>IF(Charts!$B$3="none",BB565,IF(FD565="",NA(),FD565))</f>
        <v>0</v>
      </c>
      <c r="JG53">
        <f>IF(Charts!$B$3="none",BC565,IF(FE565="",NA(),FE565))</f>
        <v>0</v>
      </c>
      <c r="JH53">
        <f>IF(Charts!$B$3="none",BD565,IF(FF565="",NA(),FF565))</f>
        <v>0</v>
      </c>
      <c r="JI53">
        <f>IF(Charts!$B$3="none",BE565,IF(FG565="",NA(),FG565))</f>
        <v>0</v>
      </c>
      <c r="JJ53">
        <f>IF(Charts!$B$3="none",BF565,IF(FH565="",NA(),FH565))</f>
        <v>0</v>
      </c>
      <c r="JK53">
        <f>IF(Charts!$B$3="none",BG565,IF(FI565="",NA(),FI565))</f>
        <v>0</v>
      </c>
      <c r="JL53">
        <f>IF(Charts!$B$3="none",BH565,IF(FJ565="",NA(),FJ565))</f>
        <v>0</v>
      </c>
      <c r="JM53">
        <f>IF(Charts!$B$3="none",BI565,IF(FK565="",NA(),FK565))</f>
        <v>0</v>
      </c>
      <c r="JN53">
        <f>IF(Charts!$B$3="none",BJ565,IF(FL565="",NA(),FL565))</f>
        <v>0</v>
      </c>
      <c r="JO53">
        <f>IF(Charts!$B$3="none",BK565,IF(FM565="",NA(),FM565))</f>
        <v>0</v>
      </c>
      <c r="JP53">
        <f>IF(Charts!$B$3="none",BL565,IF(FN565="",NA(),FN565))</f>
        <v>0</v>
      </c>
      <c r="JQ53">
        <f>IF(Charts!$B$3="none",BM565,IF(FO565="",NA(),FO565))</f>
        <v>0</v>
      </c>
      <c r="JR53">
        <f>IF(Charts!$B$3="none",BN565,IF(FP565="",NA(),FP565))</f>
        <v>0</v>
      </c>
      <c r="JS53">
        <f>IF(Charts!$B$3="none",BO565,IF(FQ565="",NA(),FQ565))</f>
        <v>0</v>
      </c>
      <c r="JT53">
        <f>IF(Charts!$B$3="none",BP565,IF(FR565="",NA(),FR565))</f>
        <v>0</v>
      </c>
      <c r="JU53">
        <f>IF(Charts!$B$3="none",BQ565,IF(FS565="",NA(),FS565))</f>
        <v>0</v>
      </c>
      <c r="JV53">
        <f>IF(Charts!$B$3="none",BR565,IF(FT565="",NA(),FT565))</f>
        <v>0</v>
      </c>
      <c r="JW53">
        <f>IF(Charts!$B$3="none",BS565,IF(FU565="",NA(),FU565))</f>
        <v>0</v>
      </c>
      <c r="JX53">
        <f>IF(Charts!$B$3="none",BT565,IF(FV565="",NA(),FV565))</f>
        <v>0</v>
      </c>
      <c r="JY53">
        <f>IF(Charts!$B$3="none",BU565,IF(FW565="",NA(),FW565))</f>
        <v>0</v>
      </c>
      <c r="JZ53">
        <f>IF(Charts!$B$3="none",BV565,IF(FX565="",NA(),FX565))</f>
        <v>0</v>
      </c>
      <c r="KA53">
        <f>IF(Charts!$B$3="none",BW565,IF(FY565="",NA(),FY565))</f>
        <v>0</v>
      </c>
      <c r="KB53">
        <f>IF(Charts!$B$3="none",BX565,IF(FZ565="",NA(),FZ565))</f>
        <v>0</v>
      </c>
      <c r="KC53">
        <f>IF(Charts!$B$3="none",BY565,IF(GA565="",NA(),GA565))</f>
        <v>0</v>
      </c>
      <c r="KD53">
        <f>IF(Charts!$B$3="none",BZ565,IF(GB565="",NA(),GB565))</f>
        <v>0</v>
      </c>
      <c r="KE53">
        <f>IF(Charts!$B$3="none",CA565,IF(GC565="",NA(),GC565))</f>
        <v>0</v>
      </c>
      <c r="KF53">
        <f>IF(Charts!$B$3="none",CB565,IF(GD565="",NA(),GD565))</f>
        <v>0</v>
      </c>
      <c r="KG53">
        <f>IF(Charts!$B$3="none",CC565,IF(GE565="",NA(),GE565))</f>
        <v>0</v>
      </c>
      <c r="KH53">
        <f>IF(Charts!$B$3="none",CD565,IF(GF565="",NA(),GF565))</f>
        <v>0</v>
      </c>
      <c r="KI53">
        <f>IF(Charts!$B$3="none",CE565,IF(GG565="",NA(),GG565))</f>
        <v>0</v>
      </c>
      <c r="KJ53">
        <f>IF(Charts!$B$3="none",CF565,IF(GH565="",NA(),GH565))</f>
        <v>0</v>
      </c>
      <c r="KK53">
        <f>IF(Charts!$B$3="none",CG565,IF(GI565="",NA(),GI565))</f>
        <v>0</v>
      </c>
      <c r="KL53">
        <f>IF(Charts!$B$3="none",CH565,IF(GJ565="",NA(),GJ565))</f>
        <v>0</v>
      </c>
      <c r="KM53">
        <f>IF(Charts!$B$3="none",CI565,IF(GK565="",NA(),GK565))</f>
        <v>0</v>
      </c>
      <c r="KN53">
        <f>IF(Charts!$B$3="none",CJ565,IF(GL565="",NA(),GL565))</f>
        <v>0</v>
      </c>
      <c r="KO53">
        <f>IF(Charts!$B$3="none",CK565,IF(GM565="",NA(),GM565))</f>
        <v>0</v>
      </c>
      <c r="KP53">
        <f>IF(Charts!$B$3="none",CL565,IF(GN565="",NA(),GN565))</f>
        <v>0</v>
      </c>
      <c r="KQ53">
        <f>IF(Charts!$B$3="none",CM565,IF(GO565="",NA(),GO565))</f>
        <v>0</v>
      </c>
      <c r="KR53">
        <f>IF(Charts!$B$3="none",CN565,IF(GP565="",NA(),GP565))</f>
        <v>0</v>
      </c>
      <c r="KS53">
        <f>IF(Charts!$B$3="none",CO565,IF(GQ565="",NA(),GQ565))</f>
        <v>0</v>
      </c>
      <c r="KT53">
        <f>IF(Charts!$B$3="none",CP565,IF(GR565="",NA(),GR565))</f>
        <v>0</v>
      </c>
      <c r="KU53">
        <f>IF(Charts!$B$3="none",CQ565,IF(GS565="",NA(),GS565))</f>
        <v>0</v>
      </c>
      <c r="KV53">
        <f>IF(Charts!$B$3="none",CR565,IF(GT565="",NA(),GT565))</f>
        <v>0</v>
      </c>
      <c r="KW53">
        <f>IF(Charts!$B$3="none",CS565,IF(GU565="",NA(),GU565))</f>
        <v>0</v>
      </c>
      <c r="KX53">
        <f>IF(Charts!$B$3="none",CT565,IF(GV565="",NA(),GV565))</f>
        <v>0</v>
      </c>
      <c r="KY53">
        <f>IF(Charts!$B$3="none",CU565,IF(GW565="",NA(),GW565))</f>
        <v>0</v>
      </c>
      <c r="KZ53">
        <f>IF(Charts!$B$3="none",CV565,IF(GX565="",NA(),GX565))</f>
        <v>0</v>
      </c>
      <c r="LA53">
        <f>IF(Charts!$B$3="none",CW565,IF(GY565="",NA(),GY565))</f>
        <v>0</v>
      </c>
      <c r="LB53">
        <f>IF(Charts!$B$3="none",CX565,IF(GZ565="",NA(),GZ565))</f>
        <v>0</v>
      </c>
      <c r="LC53">
        <f>IF(Charts!$B$3="none",CY565,IF(HA565="",NA(),HA565))</f>
        <v>0</v>
      </c>
      <c r="LD53">
        <f>IF(Charts!$B$3="none",CZ565,IF(HB565="",NA(),HB565))</f>
        <v>0</v>
      </c>
      <c r="LE53">
        <f>IF(Charts!$B$3="none",DA565,IF(HC565="",NA(),HC565))</f>
        <v>0</v>
      </c>
      <c r="LF53">
        <f>IF(Charts!$B$3="none",DB565,IF(HD565="",NA(),HD565))</f>
        <v>0</v>
      </c>
      <c r="LG53">
        <f>IF(Charts!$B$3="none",DC565,IF(HE565="",NA(),HE565))</f>
        <v>0</v>
      </c>
      <c r="LH53">
        <f>IF(Charts!$B$3="none",DD565,IF(HF565="",NA(),HF565))</f>
        <v>0</v>
      </c>
    </row>
    <row r="54" spans="4:320">
      <c r="D54">
        <v>50</v>
      </c>
      <c r="E54">
        <f>IF(INDIRECT(ADDRESS($D54+2,E$2+1,,,"Instances"))="","",INDIRECT(ADDRESS($D54+2,E$2+1,,,"Instances")))</f>
        <v>0</v>
      </c>
      <c r="F54">
        <f>IFERROR(SMALL(E5:E105,ROW()-ROW($F$5)+1),"")</f>
        <v>0</v>
      </c>
      <c r="H54">
        <f>IFERROR(SUM(F5:F54),"")</f>
        <v>0</v>
      </c>
      <c r="I54">
        <f>IF(INDIRECT(ADDRESS($D54+2,I$2+1,,,"Instances"))="","",INDIRECT(ADDRESS($D54+2,I$2+1,,,"Instances")))</f>
        <v>0</v>
      </c>
      <c r="J54">
        <f>IFERROR(SMALL(I5:I105,ROW()-ROW($J$5)+1),"")</f>
        <v>0</v>
      </c>
      <c r="L54">
        <f>IFERROR(SUM(J5:J54),"")</f>
        <v>0</v>
      </c>
      <c r="M54">
        <f>IF(INDIRECT(ADDRESS($D54+2,M$2+1,,,"Instances"))="","",INDIRECT(ADDRESS($D54+2,M$2+1,,,"Instances")))</f>
        <v>0</v>
      </c>
      <c r="N54">
        <f>IFERROR(SMALL(M5:M105,ROW()-ROW($N$5)+1),"")</f>
        <v>0</v>
      </c>
      <c r="P54">
        <f>IFERROR(SUM(N5:N54),"")</f>
        <v>0</v>
      </c>
      <c r="Q54">
        <f>IF(INDIRECT(ADDRESS($D54+2,Q$2+1,,,"Instances"))="","",INDIRECT(ADDRESS($D54+2,Q$2+1,,,"Instances")))</f>
        <v>0</v>
      </c>
      <c r="R54">
        <f>IFERROR(SMALL(Q5:Q105,ROW()-ROW($R$5)+1),"")</f>
        <v>0</v>
      </c>
      <c r="T54">
        <f>IFERROR(SUM(R5:R54),"")</f>
        <v>0</v>
      </c>
      <c r="U54">
        <f>IF(INDIRECT(ADDRESS($D54+2,U$2+1,,,"Instances"))="","",INDIRECT(ADDRESS($D54+2,U$2+1,,,"Instances")))</f>
        <v>0</v>
      </c>
      <c r="V54">
        <f>IFERROR(SMALL(U5:U105,ROW()-ROW($V$5)+1),"")</f>
        <v>0</v>
      </c>
      <c r="X54">
        <f>IFERROR(SUM(V5:V54),"")</f>
        <v>0</v>
      </c>
      <c r="Y54">
        <f>IF(INDIRECT(ADDRESS($D54+2,Y$2+1,,,"Instances"))="","",INDIRECT(ADDRESS($D54+2,Y$2+1,,,"Instances")))</f>
        <v>0</v>
      </c>
      <c r="Z54">
        <f>IFERROR(SMALL(Y5:Y105,ROW()-ROW($Z$5)+1),"")</f>
        <v>0</v>
      </c>
      <c r="AB54">
        <f>IFERROR(SUM(Z5:Z54),"")</f>
        <v>0</v>
      </c>
      <c r="AC54">
        <f>IF(INDIRECT(ADDRESS($D54+2,AC$2+1,,,"Instances"))="","",INDIRECT(ADDRESS($D54+2,AC$2+1,,,"Instances")))</f>
        <v>0</v>
      </c>
      <c r="AD54">
        <f>IFERROR(SMALL(AC5:AC105,ROW()-ROW($AD$5)+1),"")</f>
        <v>0</v>
      </c>
      <c r="AF54">
        <f>IFERROR(SUM(AD5:AD54),"")</f>
        <v>0</v>
      </c>
      <c r="AG54">
        <f>IF(INDIRECT(ADDRESS($D54+2,AG$2+1,,,"Instances"))="","",INDIRECT(ADDRESS($D54+2,AG$2+1,,,"Instances")))</f>
        <v>0</v>
      </c>
      <c r="AH54">
        <f>IFERROR(SMALL(AG5:AG105,ROW()-ROW($AH$5)+1),"")</f>
        <v>0</v>
      </c>
      <c r="AJ54">
        <f>IFERROR(SUM(AH5:AH54),"")</f>
        <v>0</v>
      </c>
      <c r="AK54">
        <f>IF(INDIRECT(ADDRESS($D54+2,AK$2+1,,,"Instances"))="","",INDIRECT(ADDRESS($D54+2,AK$2+1,,,"Instances")))</f>
        <v>0</v>
      </c>
      <c r="AL54">
        <f>IFERROR(SMALL(AK5:AK105,ROW()-ROW($AL$5)+1),"")</f>
        <v>0</v>
      </c>
      <c r="AN54">
        <f>IFERROR(SUM(AL5:AL54),"")</f>
        <v>0</v>
      </c>
      <c r="AO54">
        <f>IF(INDIRECT(ADDRESS($D54+2,AO$2+1,,,"Instances"))="","",INDIRECT(ADDRESS($D54+2,AO$2+1,,,"Instances")))</f>
        <v>0</v>
      </c>
      <c r="AP54">
        <f>IFERROR(SMALL(AO5:AO105,ROW()-ROW($AP$5)+1),"")</f>
        <v>0</v>
      </c>
      <c r="AR54">
        <f>IFERROR(SUM(AP5:AP54),"")</f>
        <v>0</v>
      </c>
      <c r="AS54">
        <f>IF(INDIRECT(ADDRESS($D54+2,AS$2+1,,,"Instances"))="","",INDIRECT(ADDRESS($D54+2,AS$2+1,,,"Instances")))</f>
        <v>0</v>
      </c>
      <c r="AT54">
        <f>IFERROR(SMALL(AS5:AS105,ROW()-ROW($AT$5)+1),"")</f>
        <v>0</v>
      </c>
      <c r="AV54">
        <f>IFERROR(SUM(AT5:AT54),"")</f>
        <v>0</v>
      </c>
      <c r="AW54">
        <f>IF(INDIRECT(ADDRESS($D54+2,AW$2+1,,,"Instances"))="","",INDIRECT(ADDRESS($D54+2,AW$2+1,,,"Instances")))</f>
        <v>0</v>
      </c>
      <c r="AX54">
        <f>IFERROR(SMALL(AW5:AW105,ROW()-ROW($AX$5)+1),"")</f>
        <v>0</v>
      </c>
      <c r="AZ54">
        <f>IFERROR(SUM(AX5:AX54),"")</f>
        <v>0</v>
      </c>
      <c r="BA54">
        <f>IF(INDIRECT(ADDRESS($D54+2,BA$2+1,,,"Instances"))="","",INDIRECT(ADDRESS($D54+2,BA$2+1,,,"Instances")))</f>
        <v>0</v>
      </c>
      <c r="BB54">
        <f>IFERROR(SMALL(BA5:BA105,ROW()-ROW($BB$5)+1),"")</f>
        <v>0</v>
      </c>
      <c r="BD54">
        <f>IFERROR(SUM(BB5:BB54),"")</f>
        <v>0</v>
      </c>
      <c r="BE54">
        <f>IF(INDIRECT(ADDRESS($D54+2,BE$2+1,,,"Instances"))="","",INDIRECT(ADDRESS($D54+2,BE$2+1,,,"Instances")))</f>
        <v>0</v>
      </c>
      <c r="BF54">
        <f>IFERROR(SMALL(BE5:BE105,ROW()-ROW($BF$5)+1),"")</f>
        <v>0</v>
      </c>
      <c r="BH54">
        <f>IFERROR(SUM(BF5:BF54),"")</f>
        <v>0</v>
      </c>
      <c r="BI54">
        <f>IF(INDIRECT(ADDRESS($D54+2,BI$2+1,,,"Instances"))="","",INDIRECT(ADDRESS($D54+2,BI$2+1,,,"Instances")))</f>
        <v>0</v>
      </c>
      <c r="BJ54">
        <f>IFERROR(SMALL(BI5:BI105,ROW()-ROW($BJ$5)+1),"")</f>
        <v>0</v>
      </c>
      <c r="BL54">
        <f>IFERROR(SUM(BJ5:BJ54),"")</f>
        <v>0</v>
      </c>
      <c r="BM54">
        <f>IF(INDIRECT(ADDRESS($D54+2,BM$2+1,,,"Instances"))="","",INDIRECT(ADDRESS($D54+2,BM$2+1,,,"Instances")))</f>
        <v>0</v>
      </c>
      <c r="BN54">
        <f>IFERROR(SMALL(BM5:BM105,ROW()-ROW($BN$5)+1),"")</f>
        <v>0</v>
      </c>
      <c r="BP54">
        <f>IFERROR(SUM(BN5:BN54),"")</f>
        <v>0</v>
      </c>
      <c r="BQ54">
        <f>IF(INDIRECT(ADDRESS($D54+2,BQ$2+1,,,"Instances"))="","",INDIRECT(ADDRESS($D54+2,BQ$2+1,,,"Instances")))</f>
        <v>0</v>
      </c>
      <c r="BR54">
        <f>IFERROR(SMALL(BQ5:BQ105,ROW()-ROW($BR$5)+1),"")</f>
        <v>0</v>
      </c>
      <c r="BT54">
        <f>IFERROR(SUM(BR5:BR54),"")</f>
        <v>0</v>
      </c>
      <c r="BU54">
        <f>IF(INDIRECT(ADDRESS($D54+2,BU$2+1,,,"Instances"))="","",INDIRECT(ADDRESS($D54+2,BU$2+1,,,"Instances")))</f>
        <v>0</v>
      </c>
      <c r="BV54">
        <f>IFERROR(SMALL(BU5:BU105,ROW()-ROW($BV$5)+1),"")</f>
        <v>0</v>
      </c>
      <c r="BX54">
        <f>IFERROR(SUM(BV5:BV54),"")</f>
        <v>0</v>
      </c>
      <c r="BY54">
        <f>IF(INDIRECT(ADDRESS($D54+2,BY$2+1,,,"Instances"))="","",INDIRECT(ADDRESS($D54+2,BY$2+1,,,"Instances")))</f>
        <v>0</v>
      </c>
      <c r="BZ54">
        <f>IFERROR(SMALL(BY5:BY105,ROW()-ROW($BZ$5)+1),"")</f>
        <v>0</v>
      </c>
      <c r="CB54">
        <f>IFERROR(SUM(BZ5:BZ54),"")</f>
        <v>0</v>
      </c>
      <c r="CC54">
        <f>IF(INDIRECT(ADDRESS($D54+2,CC$2+1,,,"Instances"))="","",INDIRECT(ADDRESS($D54+2,CC$2+1,,,"Instances")))</f>
        <v>0</v>
      </c>
      <c r="CD54">
        <f>IFERROR(SMALL(CC5:CC105,ROW()-ROW($CD$5)+1),"")</f>
        <v>0</v>
      </c>
      <c r="CF54">
        <f>IFERROR(SUM(CD5:CD54),"")</f>
        <v>0</v>
      </c>
      <c r="CG54">
        <f>IF(INDIRECT(ADDRESS($D54+2,CG$2+1,,,"Instances"))="","",INDIRECT(ADDRESS($D54+2,CG$2+1,,,"Instances")))</f>
        <v>0</v>
      </c>
      <c r="CH54">
        <f>IFERROR(SMALL(CG5:CG105,ROW()-ROW($CH$5)+1),"")</f>
        <v>0</v>
      </c>
      <c r="CJ54">
        <f>IFERROR(SUM(CH5:CH54),"")</f>
        <v>0</v>
      </c>
      <c r="CK54">
        <f>IF(INDIRECT(ADDRESS($D54+2,CK$2+1,,,"Instances"))="","",INDIRECT(ADDRESS($D54+2,CK$2+1,,,"Instances")))</f>
        <v>0</v>
      </c>
      <c r="CL54">
        <f>IFERROR(SMALL(CK5:CK105,ROW()-ROW($CL$5)+1),"")</f>
        <v>0</v>
      </c>
      <c r="CN54">
        <f>IFERROR(SUM(CL5:CL54),"")</f>
        <v>0</v>
      </c>
      <c r="CO54">
        <f>IF(INDIRECT(ADDRESS($D54+2,CO$2+1,,,"Instances"))="","",INDIRECT(ADDRESS($D54+2,CO$2+1,,,"Instances")))</f>
        <v>0</v>
      </c>
      <c r="CP54">
        <f>IFERROR(SMALL(CO5:CO105,ROW()-ROW($CP$5)+1),"")</f>
        <v>0</v>
      </c>
      <c r="CR54">
        <f>IFERROR(SUM(CP5:CP54),"")</f>
        <v>0</v>
      </c>
      <c r="CS54">
        <f>IF(INDIRECT(ADDRESS($D54+2,CS$2+1,,,"Instances"))="","",INDIRECT(ADDRESS($D54+2,CS$2+1,,,"Instances")))</f>
        <v>0</v>
      </c>
      <c r="CT54">
        <f>IFERROR(SMALL(CS5:CS105,ROW()-ROW($CT$5)+1),"")</f>
        <v>0</v>
      </c>
      <c r="CV54">
        <f>IFERROR(SUM(CT5:CT54),"")</f>
        <v>0</v>
      </c>
      <c r="CW54">
        <f>IF(INDIRECT(ADDRESS($D54+2,CW$2+1,,,"Instances"))="","",INDIRECT(ADDRESS($D54+2,CW$2+1,,,"Instances")))</f>
        <v>0</v>
      </c>
      <c r="CX54">
        <f>IFERROR(SMALL(CW5:CW105,ROW()-ROW($CX$5)+1),"")</f>
        <v>0</v>
      </c>
      <c r="CZ54">
        <f>IFERROR(SUM(CX5:CX54),"")</f>
        <v>0</v>
      </c>
      <c r="DA54">
        <f>IF(INDIRECT(ADDRESS($D54+2,DA$2+1,,,"Instances"))="","",INDIRECT(ADDRESS($D54+2,DA$2+1,,,"Instances")))</f>
        <v>0</v>
      </c>
      <c r="DB54">
        <f>IFERROR(SMALL(DA5:DA105,ROW()-ROW($DB$5)+1),"")</f>
        <v>0</v>
      </c>
      <c r="DD54">
        <f>IFERROR(SUM(DB5:DB54),"")</f>
        <v>0</v>
      </c>
      <c r="DF54">
        <v>50</v>
      </c>
      <c r="DG54" cm="1">
        <f t="array" ref="DG54">_xlfn.SWITCH(Charts!$B$3,"average", AVERAGE(INDIRECT(ADDRESS(49+3,DG$2+1,,,"Instances") &amp; ":" &amp; ADDRESS(49+3,DG$2+1))),"median", MEDIAN(INDIRECT(ADDRESS(49+3,DG$2+1,,,"Instances") &amp; ":" &amp; ADDRESS(49+3,DG$2+1))),"min", MIN(INDIRECT(ADDRESS(49+3,DG$2+1,,,"Instances") &amp; ":" &amp; ADDRESS(49+3,DG$2+1))),"max", MAX(INDIRECT(ADDRESS(49+3,DG$2+1,,,"Instances") &amp; ":" &amp; ADDRESS(49+3,DG$2+1))),"diff", MAX(INDIRECT(ADDRESS(49+3,DG$2+1,,,"Instances") &amp; ":" &amp; ADDRESS(49+3,DG$2+1)))-MIN(INDIRECT(ADDRESS(49+3,DG$2+1,,,"Instances") &amp; ":" &amp; ADDRESS(49+3,DG$2+1))))</f>
        <v>0</v>
      </c>
      <c r="DH54">
        <f>IFERROR(SMALL(DG5:DG105,ROW()-ROW($DH$5)+1),"")</f>
        <v>0</v>
      </c>
      <c r="DJ54">
        <f>IFERROR(SUM(DH5:DH54),"")</f>
        <v>0</v>
      </c>
      <c r="DK54" cm="1">
        <f t="array" ref="DK54">_xlfn.SWITCH(Charts!$B$3,"average", AVERAGE(INDIRECT(ADDRESS(49+3,DK$2+1,,,"Instances") &amp; ":" &amp; ADDRESS(49+3,DK$2+1))),"median", MEDIAN(INDIRECT(ADDRESS(49+3,DK$2+1,,,"Instances") &amp; ":" &amp; ADDRESS(49+3,DK$2+1))),"min", MIN(INDIRECT(ADDRESS(49+3,DK$2+1,,,"Instances") &amp; ":" &amp; ADDRESS(49+3,DK$2+1))),"max", MAX(INDIRECT(ADDRESS(49+3,DK$2+1,,,"Instances") &amp; ":" &amp; ADDRESS(49+3,DK$2+1))),"diff", MAX(INDIRECT(ADDRESS(49+3,DK$2+1,,,"Instances") &amp; ":" &amp; ADDRESS(49+3,DK$2+1)))-MIN(INDIRECT(ADDRESS(49+3,DK$2+1,,,"Instances") &amp; ":" &amp; ADDRESS(49+3,DK$2+1))))</f>
        <v>0</v>
      </c>
      <c r="DL54">
        <f>IFERROR(SMALL(DK5:DK105,ROW()-ROW($DL$5)+1),"")</f>
        <v>0</v>
      </c>
      <c r="DN54">
        <f>IFERROR(SUM(DL5:DL54),"")</f>
        <v>0</v>
      </c>
      <c r="DO54" cm="1">
        <f t="array" ref="DO54">_xlfn.SWITCH(Charts!$B$3,"average", AVERAGE(INDIRECT(ADDRESS(49+3,DO$2+1,,,"Instances") &amp; ":" &amp; ADDRESS(49+3,DO$2+1))),"median", MEDIAN(INDIRECT(ADDRESS(49+3,DO$2+1,,,"Instances") &amp; ":" &amp; ADDRESS(49+3,DO$2+1))),"min", MIN(INDIRECT(ADDRESS(49+3,DO$2+1,,,"Instances") &amp; ":" &amp; ADDRESS(49+3,DO$2+1))),"max", MAX(INDIRECT(ADDRESS(49+3,DO$2+1,,,"Instances") &amp; ":" &amp; ADDRESS(49+3,DO$2+1))),"diff", MAX(INDIRECT(ADDRESS(49+3,DO$2+1,,,"Instances") &amp; ":" &amp; ADDRESS(49+3,DO$2+1)))-MIN(INDIRECT(ADDRESS(49+3,DO$2+1,,,"Instances") &amp; ":" &amp; ADDRESS(49+3,DO$2+1))))</f>
        <v>0</v>
      </c>
      <c r="DP54">
        <f>IFERROR(SMALL(DO5:DO105,ROW()-ROW($DP$5)+1),"")</f>
        <v>0</v>
      </c>
      <c r="DR54">
        <f>IFERROR(SUM(DP5:DP54),"")</f>
        <v>0</v>
      </c>
      <c r="DS54" cm="1">
        <f t="array" ref="DS54">_xlfn.SWITCH(Charts!$B$3,"average", AVERAGE(INDIRECT(ADDRESS(49+3,DS$2+1,,,"Instances") &amp; ":" &amp; ADDRESS(49+3,DS$2+1))),"median", MEDIAN(INDIRECT(ADDRESS(49+3,DS$2+1,,,"Instances") &amp; ":" &amp; ADDRESS(49+3,DS$2+1))),"min", MIN(INDIRECT(ADDRESS(49+3,DS$2+1,,,"Instances") &amp; ":" &amp; ADDRESS(49+3,DS$2+1))),"max", MAX(INDIRECT(ADDRESS(49+3,DS$2+1,,,"Instances") &amp; ":" &amp; ADDRESS(49+3,DS$2+1))),"diff", MAX(INDIRECT(ADDRESS(49+3,DS$2+1,,,"Instances") &amp; ":" &amp; ADDRESS(49+3,DS$2+1)))-MIN(INDIRECT(ADDRESS(49+3,DS$2+1,,,"Instances") &amp; ":" &amp; ADDRESS(49+3,DS$2+1))))</f>
        <v>0</v>
      </c>
      <c r="DT54">
        <f>IFERROR(SMALL(DS5:DS105,ROW()-ROW($DT$5)+1),"")</f>
        <v>0</v>
      </c>
      <c r="DV54">
        <f>IFERROR(SUM(DT5:DT54),"")</f>
        <v>0</v>
      </c>
      <c r="DW54" cm="1">
        <f t="array" ref="DW54">_xlfn.SWITCH(Charts!$B$3,"average", AVERAGE(INDIRECT(ADDRESS(49+3,DW$2+1,,,"Instances") &amp; ":" &amp; ADDRESS(49+3,DW$2+1))),"median", MEDIAN(INDIRECT(ADDRESS(49+3,DW$2+1,,,"Instances") &amp; ":" &amp; ADDRESS(49+3,DW$2+1))),"min", MIN(INDIRECT(ADDRESS(49+3,DW$2+1,,,"Instances") &amp; ":" &amp; ADDRESS(49+3,DW$2+1))),"max", MAX(INDIRECT(ADDRESS(49+3,DW$2+1,,,"Instances") &amp; ":" &amp; ADDRESS(49+3,DW$2+1))),"diff", MAX(INDIRECT(ADDRESS(49+3,DW$2+1,,,"Instances") &amp; ":" &amp; ADDRESS(49+3,DW$2+1)))-MIN(INDIRECT(ADDRESS(49+3,DW$2+1,,,"Instances") &amp; ":" &amp; ADDRESS(49+3,DW$2+1))))</f>
        <v>0</v>
      </c>
      <c r="DX54">
        <f>IFERROR(SMALL(DW5:DW105,ROW()-ROW($DX$5)+1),"")</f>
        <v>0</v>
      </c>
      <c r="DZ54">
        <f>IFERROR(SUM(DX5:DX54),"")</f>
        <v>0</v>
      </c>
      <c r="EA54" cm="1">
        <f t="array" ref="EA54">_xlfn.SWITCH(Charts!$B$3,"average", AVERAGE(INDIRECT(ADDRESS(49+3,EA$2+1,,,"Instances") &amp; ":" &amp; ADDRESS(49+3,EA$2+1))),"median", MEDIAN(INDIRECT(ADDRESS(49+3,EA$2+1,,,"Instances") &amp; ":" &amp; ADDRESS(49+3,EA$2+1))),"min", MIN(INDIRECT(ADDRESS(49+3,EA$2+1,,,"Instances") &amp; ":" &amp; ADDRESS(49+3,EA$2+1))),"max", MAX(INDIRECT(ADDRESS(49+3,EA$2+1,,,"Instances") &amp; ":" &amp; ADDRESS(49+3,EA$2+1))),"diff", MAX(INDIRECT(ADDRESS(49+3,EA$2+1,,,"Instances") &amp; ":" &amp; ADDRESS(49+3,EA$2+1)))-MIN(INDIRECT(ADDRESS(49+3,EA$2+1,,,"Instances") &amp; ":" &amp; ADDRESS(49+3,EA$2+1))))</f>
        <v>0</v>
      </c>
      <c r="EB54">
        <f>IFERROR(SMALL(EA5:EA105,ROW()-ROW($EB$5)+1),"")</f>
        <v>0</v>
      </c>
      <c r="ED54">
        <f>IFERROR(SUM(EB5:EB54),"")</f>
        <v>0</v>
      </c>
      <c r="EE54" cm="1">
        <f t="array" ref="EE54">_xlfn.SWITCH(Charts!$B$3,"average", AVERAGE(INDIRECT(ADDRESS(49+3,EE$2+1,,,"Instances") &amp; ":" &amp; ADDRESS(49+3,EE$2+1))),"median", MEDIAN(INDIRECT(ADDRESS(49+3,EE$2+1,,,"Instances") &amp; ":" &amp; ADDRESS(49+3,EE$2+1))),"min", MIN(INDIRECT(ADDRESS(49+3,EE$2+1,,,"Instances") &amp; ":" &amp; ADDRESS(49+3,EE$2+1))),"max", MAX(INDIRECT(ADDRESS(49+3,EE$2+1,,,"Instances") &amp; ":" &amp; ADDRESS(49+3,EE$2+1))),"diff", MAX(INDIRECT(ADDRESS(49+3,EE$2+1,,,"Instances") &amp; ":" &amp; ADDRESS(49+3,EE$2+1)))-MIN(INDIRECT(ADDRESS(49+3,EE$2+1,,,"Instances") &amp; ":" &amp; ADDRESS(49+3,EE$2+1))))</f>
        <v>0</v>
      </c>
      <c r="EF54">
        <f>IFERROR(SMALL(EE5:EE105,ROW()-ROW($EF$5)+1),"")</f>
        <v>0</v>
      </c>
      <c r="EH54">
        <f>IFERROR(SUM(EF5:EF54),"")</f>
        <v>0</v>
      </c>
      <c r="EI54" cm="1">
        <f t="array" ref="EI54">_xlfn.SWITCH(Charts!$B$3,"average", AVERAGE(INDIRECT(ADDRESS(49+3,EI$2+1,,,"Instances") &amp; ":" &amp; ADDRESS(49+3,EI$2+1))),"median", MEDIAN(INDIRECT(ADDRESS(49+3,EI$2+1,,,"Instances") &amp; ":" &amp; ADDRESS(49+3,EI$2+1))),"min", MIN(INDIRECT(ADDRESS(49+3,EI$2+1,,,"Instances") &amp; ":" &amp; ADDRESS(49+3,EI$2+1))),"max", MAX(INDIRECT(ADDRESS(49+3,EI$2+1,,,"Instances") &amp; ":" &amp; ADDRESS(49+3,EI$2+1))),"diff", MAX(INDIRECT(ADDRESS(49+3,EI$2+1,,,"Instances") &amp; ":" &amp; ADDRESS(49+3,EI$2+1)))-MIN(INDIRECT(ADDRESS(49+3,EI$2+1,,,"Instances") &amp; ":" &amp; ADDRESS(49+3,EI$2+1))))</f>
        <v>0</v>
      </c>
      <c r="EJ54">
        <f>IFERROR(SMALL(EI5:EI105,ROW()-ROW($EJ$5)+1),"")</f>
        <v>0</v>
      </c>
      <c r="EL54">
        <f>IFERROR(SUM(EJ5:EJ54),"")</f>
        <v>0</v>
      </c>
      <c r="EM54" cm="1">
        <f t="array" ref="EM54">_xlfn.SWITCH(Charts!$B$3,"average", AVERAGE(INDIRECT(ADDRESS(49+3,EM$2+1,,,"Instances") &amp; ":" &amp; ADDRESS(49+3,EM$2+1))),"median", MEDIAN(INDIRECT(ADDRESS(49+3,EM$2+1,,,"Instances") &amp; ":" &amp; ADDRESS(49+3,EM$2+1))),"min", MIN(INDIRECT(ADDRESS(49+3,EM$2+1,,,"Instances") &amp; ":" &amp; ADDRESS(49+3,EM$2+1))),"max", MAX(INDIRECT(ADDRESS(49+3,EM$2+1,,,"Instances") &amp; ":" &amp; ADDRESS(49+3,EM$2+1))),"diff", MAX(INDIRECT(ADDRESS(49+3,EM$2+1,,,"Instances") &amp; ":" &amp; ADDRESS(49+3,EM$2+1)))-MIN(INDIRECT(ADDRESS(49+3,EM$2+1,,,"Instances") &amp; ":" &amp; ADDRESS(49+3,EM$2+1))))</f>
        <v>0</v>
      </c>
      <c r="EN54">
        <f>IFERROR(SMALL(EM5:EM105,ROW()-ROW($EN$5)+1),"")</f>
        <v>0</v>
      </c>
      <c r="EP54">
        <f>IFERROR(SUM(EN5:EN54),"")</f>
        <v>0</v>
      </c>
      <c r="EQ54" cm="1">
        <f t="array" ref="EQ54">_xlfn.SWITCH(Charts!$B$3,"average", AVERAGE(INDIRECT(ADDRESS(49+3,EQ$2+1,,,"Instances") &amp; ":" &amp; ADDRESS(49+3,EQ$2+1))),"median", MEDIAN(INDIRECT(ADDRESS(49+3,EQ$2+1,,,"Instances") &amp; ":" &amp; ADDRESS(49+3,EQ$2+1))),"min", MIN(INDIRECT(ADDRESS(49+3,EQ$2+1,,,"Instances") &amp; ":" &amp; ADDRESS(49+3,EQ$2+1))),"max", MAX(INDIRECT(ADDRESS(49+3,EQ$2+1,,,"Instances") &amp; ":" &amp; ADDRESS(49+3,EQ$2+1))),"diff", MAX(INDIRECT(ADDRESS(49+3,EQ$2+1,,,"Instances") &amp; ":" &amp; ADDRESS(49+3,EQ$2+1)))-MIN(INDIRECT(ADDRESS(49+3,EQ$2+1,,,"Instances") &amp; ":" &amp; ADDRESS(49+3,EQ$2+1))))</f>
        <v>0</v>
      </c>
      <c r="ER54">
        <f>IFERROR(SMALL(EQ5:EQ105,ROW()-ROW($ER$5)+1),"")</f>
        <v>0</v>
      </c>
      <c r="ET54">
        <f>IFERROR(SUM(ER5:ER54),"")</f>
        <v>0</v>
      </c>
      <c r="EU54" cm="1">
        <f t="array" ref="EU54">_xlfn.SWITCH(Charts!$B$3,"average", AVERAGE(INDIRECT(ADDRESS(49+3,EU$2+1,,,"Instances") &amp; ":" &amp; ADDRESS(49+3,EU$2+1))),"median", MEDIAN(INDIRECT(ADDRESS(49+3,EU$2+1,,,"Instances") &amp; ":" &amp; ADDRESS(49+3,EU$2+1))),"min", MIN(INDIRECT(ADDRESS(49+3,EU$2+1,,,"Instances") &amp; ":" &amp; ADDRESS(49+3,EU$2+1))),"max", MAX(INDIRECT(ADDRESS(49+3,EU$2+1,,,"Instances") &amp; ":" &amp; ADDRESS(49+3,EU$2+1))),"diff", MAX(INDIRECT(ADDRESS(49+3,EU$2+1,,,"Instances") &amp; ":" &amp; ADDRESS(49+3,EU$2+1)))-MIN(INDIRECT(ADDRESS(49+3,EU$2+1,,,"Instances") &amp; ":" &amp; ADDRESS(49+3,EU$2+1))))</f>
        <v>0</v>
      </c>
      <c r="EV54">
        <f>IFERROR(SMALL(EU5:EU105,ROW()-ROW($EV$5)+1),"")</f>
        <v>0</v>
      </c>
      <c r="EX54">
        <f>IFERROR(SUM(EV5:EV54),"")</f>
        <v>0</v>
      </c>
      <c r="EY54" cm="1">
        <f t="array" ref="EY54">_xlfn.SWITCH(Charts!$B$3,"average", AVERAGE(INDIRECT(ADDRESS(49+3,EY$2+1,,,"Instances") &amp; ":" &amp; ADDRESS(49+3,EY$2+1))),"median", MEDIAN(INDIRECT(ADDRESS(49+3,EY$2+1,,,"Instances") &amp; ":" &amp; ADDRESS(49+3,EY$2+1))),"min", MIN(INDIRECT(ADDRESS(49+3,EY$2+1,,,"Instances") &amp; ":" &amp; ADDRESS(49+3,EY$2+1))),"max", MAX(INDIRECT(ADDRESS(49+3,EY$2+1,,,"Instances") &amp; ":" &amp; ADDRESS(49+3,EY$2+1))),"diff", MAX(INDIRECT(ADDRESS(49+3,EY$2+1,,,"Instances") &amp; ":" &amp; ADDRESS(49+3,EY$2+1)))-MIN(INDIRECT(ADDRESS(49+3,EY$2+1,,,"Instances") &amp; ":" &amp; ADDRESS(49+3,EY$2+1))))</f>
        <v>0</v>
      </c>
      <c r="EZ54">
        <f>IFERROR(SMALL(EY5:EY105,ROW()-ROW($EZ$5)+1),"")</f>
        <v>0</v>
      </c>
      <c r="FB54">
        <f>IFERROR(SUM(EZ5:EZ54),"")</f>
        <v>0</v>
      </c>
      <c r="FC54" cm="1">
        <f t="array" ref="FC54">_xlfn.SWITCH(Charts!$B$3,"average", AVERAGE(INDIRECT(ADDRESS(49+3,FC$2+1,,,"Instances") &amp; ":" &amp; ADDRESS(49+3,FC$2+1))),"median", MEDIAN(INDIRECT(ADDRESS(49+3,FC$2+1,,,"Instances") &amp; ":" &amp; ADDRESS(49+3,FC$2+1))),"min", MIN(INDIRECT(ADDRESS(49+3,FC$2+1,,,"Instances") &amp; ":" &amp; ADDRESS(49+3,FC$2+1))),"max", MAX(INDIRECT(ADDRESS(49+3,FC$2+1,,,"Instances") &amp; ":" &amp; ADDRESS(49+3,FC$2+1))),"diff", MAX(INDIRECT(ADDRESS(49+3,FC$2+1,,,"Instances") &amp; ":" &amp; ADDRESS(49+3,FC$2+1)))-MIN(INDIRECT(ADDRESS(49+3,FC$2+1,,,"Instances") &amp; ":" &amp; ADDRESS(49+3,FC$2+1))))</f>
        <v>0</v>
      </c>
      <c r="FD54">
        <f>IFERROR(SMALL(FC5:FC105,ROW()-ROW($FD$5)+1),"")</f>
        <v>0</v>
      </c>
      <c r="FF54">
        <f>IFERROR(SUM(FD5:FD54),"")</f>
        <v>0</v>
      </c>
      <c r="FG54" cm="1">
        <f t="array" ref="FG54">_xlfn.SWITCH(Charts!$B$3,"average", AVERAGE(INDIRECT(ADDRESS(49+3,FG$2+1,,,"Instances") &amp; ":" &amp; ADDRESS(49+3,FG$2+1))),"median", MEDIAN(INDIRECT(ADDRESS(49+3,FG$2+1,,,"Instances") &amp; ":" &amp; ADDRESS(49+3,FG$2+1))),"min", MIN(INDIRECT(ADDRESS(49+3,FG$2+1,,,"Instances") &amp; ":" &amp; ADDRESS(49+3,FG$2+1))),"max", MAX(INDIRECT(ADDRESS(49+3,FG$2+1,,,"Instances") &amp; ":" &amp; ADDRESS(49+3,FG$2+1))),"diff", MAX(INDIRECT(ADDRESS(49+3,FG$2+1,,,"Instances") &amp; ":" &amp; ADDRESS(49+3,FG$2+1)))-MIN(INDIRECT(ADDRESS(49+3,FG$2+1,,,"Instances") &amp; ":" &amp; ADDRESS(49+3,FG$2+1))))</f>
        <v>0</v>
      </c>
      <c r="FH54">
        <f>IFERROR(SMALL(FG5:FG105,ROW()-ROW($FH$5)+1),"")</f>
        <v>0</v>
      </c>
      <c r="FJ54">
        <f>IFERROR(SUM(FH5:FH54),"")</f>
        <v>0</v>
      </c>
      <c r="FK54" cm="1">
        <f t="array" ref="FK54">_xlfn.SWITCH(Charts!$B$3,"average", AVERAGE(INDIRECT(ADDRESS(49+3,FK$2+1,,,"Instances") &amp; ":" &amp; ADDRESS(49+3,FK$2+1))),"median", MEDIAN(INDIRECT(ADDRESS(49+3,FK$2+1,,,"Instances") &amp; ":" &amp; ADDRESS(49+3,FK$2+1))),"min", MIN(INDIRECT(ADDRESS(49+3,FK$2+1,,,"Instances") &amp; ":" &amp; ADDRESS(49+3,FK$2+1))),"max", MAX(INDIRECT(ADDRESS(49+3,FK$2+1,,,"Instances") &amp; ":" &amp; ADDRESS(49+3,FK$2+1))),"diff", MAX(INDIRECT(ADDRESS(49+3,FK$2+1,,,"Instances") &amp; ":" &amp; ADDRESS(49+3,FK$2+1)))-MIN(INDIRECT(ADDRESS(49+3,FK$2+1,,,"Instances") &amp; ":" &amp; ADDRESS(49+3,FK$2+1))))</f>
        <v>0</v>
      </c>
      <c r="FL54">
        <f>IFERROR(SMALL(FK5:FK105,ROW()-ROW($FL$5)+1),"")</f>
        <v>0</v>
      </c>
      <c r="FN54">
        <f>IFERROR(SUM(FL5:FL54),"")</f>
        <v>0</v>
      </c>
      <c r="FO54" cm="1">
        <f t="array" ref="FO54">_xlfn.SWITCH(Charts!$B$3,"average", AVERAGE(INDIRECT(ADDRESS(49+3,FO$2+1,,,"Instances") &amp; ":" &amp; ADDRESS(49+3,FO$2+1))),"median", MEDIAN(INDIRECT(ADDRESS(49+3,FO$2+1,,,"Instances") &amp; ":" &amp; ADDRESS(49+3,FO$2+1))),"min", MIN(INDIRECT(ADDRESS(49+3,FO$2+1,,,"Instances") &amp; ":" &amp; ADDRESS(49+3,FO$2+1))),"max", MAX(INDIRECT(ADDRESS(49+3,FO$2+1,,,"Instances") &amp; ":" &amp; ADDRESS(49+3,FO$2+1))),"diff", MAX(INDIRECT(ADDRESS(49+3,FO$2+1,,,"Instances") &amp; ":" &amp; ADDRESS(49+3,FO$2+1)))-MIN(INDIRECT(ADDRESS(49+3,FO$2+1,,,"Instances") &amp; ":" &amp; ADDRESS(49+3,FO$2+1))))</f>
        <v>0</v>
      </c>
      <c r="FP54">
        <f>IFERROR(SMALL(FO5:FO105,ROW()-ROW($FP$5)+1),"")</f>
        <v>0</v>
      </c>
      <c r="FR54">
        <f>IFERROR(SUM(FP5:FP54),"")</f>
        <v>0</v>
      </c>
      <c r="FS54" cm="1">
        <f t="array" ref="FS54">_xlfn.SWITCH(Charts!$B$3,"average", AVERAGE(INDIRECT(ADDRESS(49+3,FS$2+1,,,"Instances") &amp; ":" &amp; ADDRESS(49+3,FS$2+1))),"median", MEDIAN(INDIRECT(ADDRESS(49+3,FS$2+1,,,"Instances") &amp; ":" &amp; ADDRESS(49+3,FS$2+1))),"min", MIN(INDIRECT(ADDRESS(49+3,FS$2+1,,,"Instances") &amp; ":" &amp; ADDRESS(49+3,FS$2+1))),"max", MAX(INDIRECT(ADDRESS(49+3,FS$2+1,,,"Instances") &amp; ":" &amp; ADDRESS(49+3,FS$2+1))),"diff", MAX(INDIRECT(ADDRESS(49+3,FS$2+1,,,"Instances") &amp; ":" &amp; ADDRESS(49+3,FS$2+1)))-MIN(INDIRECT(ADDRESS(49+3,FS$2+1,,,"Instances") &amp; ":" &amp; ADDRESS(49+3,FS$2+1))))</f>
        <v>0</v>
      </c>
      <c r="FT54">
        <f>IFERROR(SMALL(FS5:FS105,ROW()-ROW($FT$5)+1),"")</f>
        <v>0</v>
      </c>
      <c r="FV54">
        <f>IFERROR(SUM(FT5:FT54),"")</f>
        <v>0</v>
      </c>
      <c r="FW54" cm="1">
        <f t="array" ref="FW54">_xlfn.SWITCH(Charts!$B$3,"average", AVERAGE(INDIRECT(ADDRESS(49+3,FW$2+1,,,"Instances") &amp; ":" &amp; ADDRESS(49+3,FW$2+1))),"median", MEDIAN(INDIRECT(ADDRESS(49+3,FW$2+1,,,"Instances") &amp; ":" &amp; ADDRESS(49+3,FW$2+1))),"min", MIN(INDIRECT(ADDRESS(49+3,FW$2+1,,,"Instances") &amp; ":" &amp; ADDRESS(49+3,FW$2+1))),"max", MAX(INDIRECT(ADDRESS(49+3,FW$2+1,,,"Instances") &amp; ":" &amp; ADDRESS(49+3,FW$2+1))),"diff", MAX(INDIRECT(ADDRESS(49+3,FW$2+1,,,"Instances") &amp; ":" &amp; ADDRESS(49+3,FW$2+1)))-MIN(INDIRECT(ADDRESS(49+3,FW$2+1,,,"Instances") &amp; ":" &amp; ADDRESS(49+3,FW$2+1))))</f>
        <v>0</v>
      </c>
      <c r="FX54">
        <f>IFERROR(SMALL(FW5:FW105,ROW()-ROW($FX$5)+1),"")</f>
        <v>0</v>
      </c>
      <c r="FZ54">
        <f>IFERROR(SUM(FX5:FX54),"")</f>
        <v>0</v>
      </c>
      <c r="GA54" cm="1">
        <f t="array" ref="GA54">_xlfn.SWITCH(Charts!$B$3,"average", AVERAGE(INDIRECT(ADDRESS(49+3,GA$2+1,,,"Instances") &amp; ":" &amp; ADDRESS(49+3,GA$2+1))),"median", MEDIAN(INDIRECT(ADDRESS(49+3,GA$2+1,,,"Instances") &amp; ":" &amp; ADDRESS(49+3,GA$2+1))),"min", MIN(INDIRECT(ADDRESS(49+3,GA$2+1,,,"Instances") &amp; ":" &amp; ADDRESS(49+3,GA$2+1))),"max", MAX(INDIRECT(ADDRESS(49+3,GA$2+1,,,"Instances") &amp; ":" &amp; ADDRESS(49+3,GA$2+1))),"diff", MAX(INDIRECT(ADDRESS(49+3,GA$2+1,,,"Instances") &amp; ":" &amp; ADDRESS(49+3,GA$2+1)))-MIN(INDIRECT(ADDRESS(49+3,GA$2+1,,,"Instances") &amp; ":" &amp; ADDRESS(49+3,GA$2+1))))</f>
        <v>0</v>
      </c>
      <c r="GB54">
        <f>IFERROR(SMALL(GA5:GA105,ROW()-ROW($GB$5)+1),"")</f>
        <v>0</v>
      </c>
      <c r="GD54">
        <f>IFERROR(SUM(GB5:GB54),"")</f>
        <v>0</v>
      </c>
      <c r="GE54" cm="1">
        <f t="array" ref="GE54">_xlfn.SWITCH(Charts!$B$3,"average", AVERAGE(INDIRECT(ADDRESS(49+3,GE$2+1,,,"Instances") &amp; ":" &amp; ADDRESS(49+3,GE$2+1))),"median", MEDIAN(INDIRECT(ADDRESS(49+3,GE$2+1,,,"Instances") &amp; ":" &amp; ADDRESS(49+3,GE$2+1))),"min", MIN(INDIRECT(ADDRESS(49+3,GE$2+1,,,"Instances") &amp; ":" &amp; ADDRESS(49+3,GE$2+1))),"max", MAX(INDIRECT(ADDRESS(49+3,GE$2+1,,,"Instances") &amp; ":" &amp; ADDRESS(49+3,GE$2+1))),"diff", MAX(INDIRECT(ADDRESS(49+3,GE$2+1,,,"Instances") &amp; ":" &amp; ADDRESS(49+3,GE$2+1)))-MIN(INDIRECT(ADDRESS(49+3,GE$2+1,,,"Instances") &amp; ":" &amp; ADDRESS(49+3,GE$2+1))))</f>
        <v>0</v>
      </c>
      <c r="GF54">
        <f>IFERROR(SMALL(GE5:GE105,ROW()-ROW($GF$5)+1),"")</f>
        <v>0</v>
      </c>
      <c r="GH54">
        <f>IFERROR(SUM(GF5:GF54),"")</f>
        <v>0</v>
      </c>
      <c r="GI54" cm="1">
        <f t="array" ref="GI54">_xlfn.SWITCH(Charts!$B$3,"average", AVERAGE(INDIRECT(ADDRESS(49+3,GI$2+1,,,"Instances") &amp; ":" &amp; ADDRESS(49+3,GI$2+1))),"median", MEDIAN(INDIRECT(ADDRESS(49+3,GI$2+1,,,"Instances") &amp; ":" &amp; ADDRESS(49+3,GI$2+1))),"min", MIN(INDIRECT(ADDRESS(49+3,GI$2+1,,,"Instances") &amp; ":" &amp; ADDRESS(49+3,GI$2+1))),"max", MAX(INDIRECT(ADDRESS(49+3,GI$2+1,,,"Instances") &amp; ":" &amp; ADDRESS(49+3,GI$2+1))),"diff", MAX(INDIRECT(ADDRESS(49+3,GI$2+1,,,"Instances") &amp; ":" &amp; ADDRESS(49+3,GI$2+1)))-MIN(INDIRECT(ADDRESS(49+3,GI$2+1,,,"Instances") &amp; ":" &amp; ADDRESS(49+3,GI$2+1))))</f>
        <v>0</v>
      </c>
      <c r="GJ54">
        <f>IFERROR(SMALL(GI5:GI105,ROW()-ROW($GJ$5)+1),"")</f>
        <v>0</v>
      </c>
      <c r="GL54">
        <f>IFERROR(SUM(GJ5:GJ54),"")</f>
        <v>0</v>
      </c>
      <c r="GM54" cm="1">
        <f t="array" ref="GM54">_xlfn.SWITCH(Charts!$B$3,"average", AVERAGE(INDIRECT(ADDRESS(49+3,GM$2+1,,,"Instances") &amp; ":" &amp; ADDRESS(49+3,GM$2+1))),"median", MEDIAN(INDIRECT(ADDRESS(49+3,GM$2+1,,,"Instances") &amp; ":" &amp; ADDRESS(49+3,GM$2+1))),"min", MIN(INDIRECT(ADDRESS(49+3,GM$2+1,,,"Instances") &amp; ":" &amp; ADDRESS(49+3,GM$2+1))),"max", MAX(INDIRECT(ADDRESS(49+3,GM$2+1,,,"Instances") &amp; ":" &amp; ADDRESS(49+3,GM$2+1))),"diff", MAX(INDIRECT(ADDRESS(49+3,GM$2+1,,,"Instances") &amp; ":" &amp; ADDRESS(49+3,GM$2+1)))-MIN(INDIRECT(ADDRESS(49+3,GM$2+1,,,"Instances") &amp; ":" &amp; ADDRESS(49+3,GM$2+1))))</f>
        <v>0</v>
      </c>
      <c r="GN54">
        <f>IFERROR(SMALL(GM5:GM105,ROW()-ROW($GN$5)+1),"")</f>
        <v>0</v>
      </c>
      <c r="GP54">
        <f>IFERROR(SUM(GN5:GN54),"")</f>
        <v>0</v>
      </c>
      <c r="GQ54" cm="1">
        <f t="array" ref="GQ54">_xlfn.SWITCH(Charts!$B$3,"average", AVERAGE(INDIRECT(ADDRESS(49+3,GQ$2+1,,,"Instances") &amp; ":" &amp; ADDRESS(49+3,GQ$2+1))),"median", MEDIAN(INDIRECT(ADDRESS(49+3,GQ$2+1,,,"Instances") &amp; ":" &amp; ADDRESS(49+3,GQ$2+1))),"min", MIN(INDIRECT(ADDRESS(49+3,GQ$2+1,,,"Instances") &amp; ":" &amp; ADDRESS(49+3,GQ$2+1))),"max", MAX(INDIRECT(ADDRESS(49+3,GQ$2+1,,,"Instances") &amp; ":" &amp; ADDRESS(49+3,GQ$2+1))),"diff", MAX(INDIRECT(ADDRESS(49+3,GQ$2+1,,,"Instances") &amp; ":" &amp; ADDRESS(49+3,GQ$2+1)))-MIN(INDIRECT(ADDRESS(49+3,GQ$2+1,,,"Instances") &amp; ":" &amp; ADDRESS(49+3,GQ$2+1))))</f>
        <v>0</v>
      </c>
      <c r="GR54">
        <f>IFERROR(SMALL(GQ5:GQ105,ROW()-ROW($GR$5)+1),"")</f>
        <v>0</v>
      </c>
      <c r="GT54">
        <f>IFERROR(SUM(GR5:GR54),"")</f>
        <v>0</v>
      </c>
      <c r="GU54" cm="1">
        <f t="array" ref="GU54">_xlfn.SWITCH(Charts!$B$3,"average", AVERAGE(INDIRECT(ADDRESS(49+3,GU$2+1,,,"Instances") &amp; ":" &amp; ADDRESS(49+3,GU$2+1))),"median", MEDIAN(INDIRECT(ADDRESS(49+3,GU$2+1,,,"Instances") &amp; ":" &amp; ADDRESS(49+3,GU$2+1))),"min", MIN(INDIRECT(ADDRESS(49+3,GU$2+1,,,"Instances") &amp; ":" &amp; ADDRESS(49+3,GU$2+1))),"max", MAX(INDIRECT(ADDRESS(49+3,GU$2+1,,,"Instances") &amp; ":" &amp; ADDRESS(49+3,GU$2+1))),"diff", MAX(INDIRECT(ADDRESS(49+3,GU$2+1,,,"Instances") &amp; ":" &amp; ADDRESS(49+3,GU$2+1)))-MIN(INDIRECT(ADDRESS(49+3,GU$2+1,,,"Instances") &amp; ":" &amp; ADDRESS(49+3,GU$2+1))))</f>
        <v>0</v>
      </c>
      <c r="GV54">
        <f>IFERROR(SMALL(GU5:GU105,ROW()-ROW($GV$5)+1),"")</f>
        <v>0</v>
      </c>
      <c r="GX54">
        <f>IFERROR(SUM(GV5:GV54),"")</f>
        <v>0</v>
      </c>
      <c r="GY54" cm="1">
        <f t="array" ref="GY54">_xlfn.SWITCH(Charts!$B$3,"average", AVERAGE(INDIRECT(ADDRESS(49+3,GY$2+1,,,"Instances") &amp; ":" &amp; ADDRESS(49+3,GY$2+1))),"median", MEDIAN(INDIRECT(ADDRESS(49+3,GY$2+1,,,"Instances") &amp; ":" &amp; ADDRESS(49+3,GY$2+1))),"min", MIN(INDIRECT(ADDRESS(49+3,GY$2+1,,,"Instances") &amp; ":" &amp; ADDRESS(49+3,GY$2+1))),"max", MAX(INDIRECT(ADDRESS(49+3,GY$2+1,,,"Instances") &amp; ":" &amp; ADDRESS(49+3,GY$2+1))),"diff", MAX(INDIRECT(ADDRESS(49+3,GY$2+1,,,"Instances") &amp; ":" &amp; ADDRESS(49+3,GY$2+1)))-MIN(INDIRECT(ADDRESS(49+3,GY$2+1,,,"Instances") &amp; ":" &amp; ADDRESS(49+3,GY$2+1))))</f>
        <v>0</v>
      </c>
      <c r="GZ54">
        <f>IFERROR(SMALL(GY5:GY105,ROW()-ROW($GZ$5)+1),"")</f>
        <v>0</v>
      </c>
      <c r="HB54">
        <f>IFERROR(SUM(GZ5:GZ54),"")</f>
        <v>0</v>
      </c>
      <c r="HC54" cm="1">
        <f t="array" ref="HC54">_xlfn.SWITCH(Charts!$B$3,"average", AVERAGE(INDIRECT(ADDRESS(49+3,HC$2+1,,,"Instances") &amp; ":" &amp; ADDRESS(49+3,HC$2+1))),"median", MEDIAN(INDIRECT(ADDRESS(49+3,HC$2+1,,,"Instances") &amp; ":" &amp; ADDRESS(49+3,HC$2+1))),"min", MIN(INDIRECT(ADDRESS(49+3,HC$2+1,,,"Instances") &amp; ":" &amp; ADDRESS(49+3,HC$2+1))),"max", MAX(INDIRECT(ADDRESS(49+3,HC$2+1,,,"Instances") &amp; ":" &amp; ADDRESS(49+3,HC$2+1))),"diff", MAX(INDIRECT(ADDRESS(49+3,HC$2+1,,,"Instances") &amp; ":" &amp; ADDRESS(49+3,HC$2+1)))-MIN(INDIRECT(ADDRESS(49+3,HC$2+1,,,"Instances") &amp; ":" &amp; ADDRESS(49+3,HC$2+1))))</f>
        <v>0</v>
      </c>
      <c r="HD54">
        <f>IFERROR(SMALL(HC5:HC105,ROW()-ROW($HD$5)+1),"")</f>
        <v>0</v>
      </c>
      <c r="HF54">
        <f>IFERROR(SUM(HD5:HD54),"")</f>
        <v>0</v>
      </c>
      <c r="HI54">
        <f>IF(Charts!$B$3="none",E566,IF(DG566="",NA(),DG566))</f>
        <v>0</v>
      </c>
      <c r="HJ54">
        <f>IF(Charts!$B$3="none",F566,IF(DH566="",NA(),DH566))</f>
        <v>0</v>
      </c>
      <c r="HK54">
        <f>IF(Charts!$B$3="none",G566,IF(DI566="",NA(),DI566))</f>
        <v>0</v>
      </c>
      <c r="HL54">
        <f>IF(Charts!$B$3="none",H566,IF(DJ566="",NA(),DJ566))</f>
        <v>0</v>
      </c>
      <c r="HM54">
        <f>IF(Charts!$B$3="none",I566,IF(DK566="",NA(),DK566))</f>
        <v>0</v>
      </c>
      <c r="HN54">
        <f>IF(Charts!$B$3="none",J566,IF(DL566="",NA(),DL566))</f>
        <v>0</v>
      </c>
      <c r="HO54">
        <f>IF(Charts!$B$3="none",K566,IF(DM566="",NA(),DM566))</f>
        <v>0</v>
      </c>
      <c r="HP54">
        <f>IF(Charts!$B$3="none",L566,IF(DN566="",NA(),DN566))</f>
        <v>0</v>
      </c>
      <c r="HQ54">
        <f>IF(Charts!$B$3="none",M566,IF(DO566="",NA(),DO566))</f>
        <v>0</v>
      </c>
      <c r="HR54">
        <f>IF(Charts!$B$3="none",N566,IF(DP566="",NA(),DP566))</f>
        <v>0</v>
      </c>
      <c r="HS54">
        <f>IF(Charts!$B$3="none",O566,IF(DQ566="",NA(),DQ566))</f>
        <v>0</v>
      </c>
      <c r="HT54">
        <f>IF(Charts!$B$3="none",P566,IF(DR566="",NA(),DR566))</f>
        <v>0</v>
      </c>
      <c r="HU54">
        <f>IF(Charts!$B$3="none",Q566,IF(DS566="",NA(),DS566))</f>
        <v>0</v>
      </c>
      <c r="HV54">
        <f>IF(Charts!$B$3="none",R566,IF(DT566="",NA(),DT566))</f>
        <v>0</v>
      </c>
      <c r="HW54">
        <f>IF(Charts!$B$3="none",S566,IF(DU566="",NA(),DU566))</f>
        <v>0</v>
      </c>
      <c r="HX54">
        <f>IF(Charts!$B$3="none",T566,IF(DV566="",NA(),DV566))</f>
        <v>0</v>
      </c>
      <c r="HY54">
        <f>IF(Charts!$B$3="none",U566,IF(DW566="",NA(),DW566))</f>
        <v>0</v>
      </c>
      <c r="HZ54">
        <f>IF(Charts!$B$3="none",V566,IF(DX566="",NA(),DX566))</f>
        <v>0</v>
      </c>
      <c r="IA54">
        <f>IF(Charts!$B$3="none",W566,IF(DY566="",NA(),DY566))</f>
        <v>0</v>
      </c>
      <c r="IB54">
        <f>IF(Charts!$B$3="none",X566,IF(DZ566="",NA(),DZ566))</f>
        <v>0</v>
      </c>
      <c r="IC54">
        <f>IF(Charts!$B$3="none",Y566,IF(EA566="",NA(),EA566))</f>
        <v>0</v>
      </c>
      <c r="ID54">
        <f>IF(Charts!$B$3="none",Z566,IF(EB566="",NA(),EB566))</f>
        <v>0</v>
      </c>
      <c r="IE54">
        <f>IF(Charts!$B$3="none",AA566,IF(EC566="",NA(),EC566))</f>
        <v>0</v>
      </c>
      <c r="IF54">
        <f>IF(Charts!$B$3="none",AB566,IF(ED566="",NA(),ED566))</f>
        <v>0</v>
      </c>
      <c r="IG54">
        <f>IF(Charts!$B$3="none",AC566,IF(EE566="",NA(),EE566))</f>
        <v>0</v>
      </c>
      <c r="IH54">
        <f>IF(Charts!$B$3="none",AD566,IF(EF566="",NA(),EF566))</f>
        <v>0</v>
      </c>
      <c r="II54">
        <f>IF(Charts!$B$3="none",AE566,IF(EG566="",NA(),EG566))</f>
        <v>0</v>
      </c>
      <c r="IJ54">
        <f>IF(Charts!$B$3="none",AF566,IF(EH566="",NA(),EH566))</f>
        <v>0</v>
      </c>
      <c r="IK54">
        <f>IF(Charts!$B$3="none",AG566,IF(EI566="",NA(),EI566))</f>
        <v>0</v>
      </c>
      <c r="IL54">
        <f>IF(Charts!$B$3="none",AH566,IF(EJ566="",NA(),EJ566))</f>
        <v>0</v>
      </c>
      <c r="IM54">
        <f>IF(Charts!$B$3="none",AI566,IF(EK566="",NA(),EK566))</f>
        <v>0</v>
      </c>
      <c r="IN54">
        <f>IF(Charts!$B$3="none",AJ566,IF(EL566="",NA(),EL566))</f>
        <v>0</v>
      </c>
      <c r="IO54">
        <f>IF(Charts!$B$3="none",AK566,IF(EM566="",NA(),EM566))</f>
        <v>0</v>
      </c>
      <c r="IP54">
        <f>IF(Charts!$B$3="none",AL566,IF(EN566="",NA(),EN566))</f>
        <v>0</v>
      </c>
      <c r="IQ54">
        <f>IF(Charts!$B$3="none",AM566,IF(EO566="",NA(),EO566))</f>
        <v>0</v>
      </c>
      <c r="IR54">
        <f>IF(Charts!$B$3="none",AN566,IF(EP566="",NA(),EP566))</f>
        <v>0</v>
      </c>
      <c r="IS54">
        <f>IF(Charts!$B$3="none",AO566,IF(EQ566="",NA(),EQ566))</f>
        <v>0</v>
      </c>
      <c r="IT54">
        <f>IF(Charts!$B$3="none",AP566,IF(ER566="",NA(),ER566))</f>
        <v>0</v>
      </c>
      <c r="IU54">
        <f>IF(Charts!$B$3="none",AQ566,IF(ES566="",NA(),ES566))</f>
        <v>0</v>
      </c>
      <c r="IV54">
        <f>IF(Charts!$B$3="none",AR566,IF(ET566="",NA(),ET566))</f>
        <v>0</v>
      </c>
      <c r="IW54">
        <f>IF(Charts!$B$3="none",AS566,IF(EU566="",NA(),EU566))</f>
        <v>0</v>
      </c>
      <c r="IX54">
        <f>IF(Charts!$B$3="none",AT566,IF(EV566="",NA(),EV566))</f>
        <v>0</v>
      </c>
      <c r="IY54">
        <f>IF(Charts!$B$3="none",AU566,IF(EW566="",NA(),EW566))</f>
        <v>0</v>
      </c>
      <c r="IZ54">
        <f>IF(Charts!$B$3="none",AV566,IF(EX566="",NA(),EX566))</f>
        <v>0</v>
      </c>
      <c r="JA54">
        <f>IF(Charts!$B$3="none",AW566,IF(EY566="",NA(),EY566))</f>
        <v>0</v>
      </c>
      <c r="JB54">
        <f>IF(Charts!$B$3="none",AX566,IF(EZ566="",NA(),EZ566))</f>
        <v>0</v>
      </c>
      <c r="JC54">
        <f>IF(Charts!$B$3="none",AY566,IF(FA566="",NA(),FA566))</f>
        <v>0</v>
      </c>
      <c r="JD54">
        <f>IF(Charts!$B$3="none",AZ566,IF(FB566="",NA(),FB566))</f>
        <v>0</v>
      </c>
      <c r="JE54">
        <f>IF(Charts!$B$3="none",BA566,IF(FC566="",NA(),FC566))</f>
        <v>0</v>
      </c>
      <c r="JF54">
        <f>IF(Charts!$B$3="none",BB566,IF(FD566="",NA(),FD566))</f>
        <v>0</v>
      </c>
      <c r="JG54">
        <f>IF(Charts!$B$3="none",BC566,IF(FE566="",NA(),FE566))</f>
        <v>0</v>
      </c>
      <c r="JH54">
        <f>IF(Charts!$B$3="none",BD566,IF(FF566="",NA(),FF566))</f>
        <v>0</v>
      </c>
      <c r="JI54">
        <f>IF(Charts!$B$3="none",BE566,IF(FG566="",NA(),FG566))</f>
        <v>0</v>
      </c>
      <c r="JJ54">
        <f>IF(Charts!$B$3="none",BF566,IF(FH566="",NA(),FH566))</f>
        <v>0</v>
      </c>
      <c r="JK54">
        <f>IF(Charts!$B$3="none",BG566,IF(FI566="",NA(),FI566))</f>
        <v>0</v>
      </c>
      <c r="JL54">
        <f>IF(Charts!$B$3="none",BH566,IF(FJ566="",NA(),FJ566))</f>
        <v>0</v>
      </c>
      <c r="JM54">
        <f>IF(Charts!$B$3="none",BI566,IF(FK566="",NA(),FK566))</f>
        <v>0</v>
      </c>
      <c r="JN54">
        <f>IF(Charts!$B$3="none",BJ566,IF(FL566="",NA(),FL566))</f>
        <v>0</v>
      </c>
      <c r="JO54">
        <f>IF(Charts!$B$3="none",BK566,IF(FM566="",NA(),FM566))</f>
        <v>0</v>
      </c>
      <c r="JP54">
        <f>IF(Charts!$B$3="none",BL566,IF(FN566="",NA(),FN566))</f>
        <v>0</v>
      </c>
      <c r="JQ54">
        <f>IF(Charts!$B$3="none",BM566,IF(FO566="",NA(),FO566))</f>
        <v>0</v>
      </c>
      <c r="JR54">
        <f>IF(Charts!$B$3="none",BN566,IF(FP566="",NA(),FP566))</f>
        <v>0</v>
      </c>
      <c r="JS54">
        <f>IF(Charts!$B$3="none",BO566,IF(FQ566="",NA(),FQ566))</f>
        <v>0</v>
      </c>
      <c r="JT54">
        <f>IF(Charts!$B$3="none",BP566,IF(FR566="",NA(),FR566))</f>
        <v>0</v>
      </c>
      <c r="JU54">
        <f>IF(Charts!$B$3="none",BQ566,IF(FS566="",NA(),FS566))</f>
        <v>0</v>
      </c>
      <c r="JV54">
        <f>IF(Charts!$B$3="none",BR566,IF(FT566="",NA(),FT566))</f>
        <v>0</v>
      </c>
      <c r="JW54">
        <f>IF(Charts!$B$3="none",BS566,IF(FU566="",NA(),FU566))</f>
        <v>0</v>
      </c>
      <c r="JX54">
        <f>IF(Charts!$B$3="none",BT566,IF(FV566="",NA(),FV566))</f>
        <v>0</v>
      </c>
      <c r="JY54">
        <f>IF(Charts!$B$3="none",BU566,IF(FW566="",NA(),FW566))</f>
        <v>0</v>
      </c>
      <c r="JZ54">
        <f>IF(Charts!$B$3="none",BV566,IF(FX566="",NA(),FX566))</f>
        <v>0</v>
      </c>
      <c r="KA54">
        <f>IF(Charts!$B$3="none",BW566,IF(FY566="",NA(),FY566))</f>
        <v>0</v>
      </c>
      <c r="KB54">
        <f>IF(Charts!$B$3="none",BX566,IF(FZ566="",NA(),FZ566))</f>
        <v>0</v>
      </c>
      <c r="KC54">
        <f>IF(Charts!$B$3="none",BY566,IF(GA566="",NA(),GA566))</f>
        <v>0</v>
      </c>
      <c r="KD54">
        <f>IF(Charts!$B$3="none",BZ566,IF(GB566="",NA(),GB566))</f>
        <v>0</v>
      </c>
      <c r="KE54">
        <f>IF(Charts!$B$3="none",CA566,IF(GC566="",NA(),GC566))</f>
        <v>0</v>
      </c>
      <c r="KF54">
        <f>IF(Charts!$B$3="none",CB566,IF(GD566="",NA(),GD566))</f>
        <v>0</v>
      </c>
      <c r="KG54">
        <f>IF(Charts!$B$3="none",CC566,IF(GE566="",NA(),GE566))</f>
        <v>0</v>
      </c>
      <c r="KH54">
        <f>IF(Charts!$B$3="none",CD566,IF(GF566="",NA(),GF566))</f>
        <v>0</v>
      </c>
      <c r="KI54">
        <f>IF(Charts!$B$3="none",CE566,IF(GG566="",NA(),GG566))</f>
        <v>0</v>
      </c>
      <c r="KJ54">
        <f>IF(Charts!$B$3="none",CF566,IF(GH566="",NA(),GH566))</f>
        <v>0</v>
      </c>
      <c r="KK54">
        <f>IF(Charts!$B$3="none",CG566,IF(GI566="",NA(),GI566))</f>
        <v>0</v>
      </c>
      <c r="KL54">
        <f>IF(Charts!$B$3="none",CH566,IF(GJ566="",NA(),GJ566))</f>
        <v>0</v>
      </c>
      <c r="KM54">
        <f>IF(Charts!$B$3="none",CI566,IF(GK566="",NA(),GK566))</f>
        <v>0</v>
      </c>
      <c r="KN54">
        <f>IF(Charts!$B$3="none",CJ566,IF(GL566="",NA(),GL566))</f>
        <v>0</v>
      </c>
      <c r="KO54">
        <f>IF(Charts!$B$3="none",CK566,IF(GM566="",NA(),GM566))</f>
        <v>0</v>
      </c>
      <c r="KP54">
        <f>IF(Charts!$B$3="none",CL566,IF(GN566="",NA(),GN566))</f>
        <v>0</v>
      </c>
      <c r="KQ54">
        <f>IF(Charts!$B$3="none",CM566,IF(GO566="",NA(),GO566))</f>
        <v>0</v>
      </c>
      <c r="KR54">
        <f>IF(Charts!$B$3="none",CN566,IF(GP566="",NA(),GP566))</f>
        <v>0</v>
      </c>
      <c r="KS54">
        <f>IF(Charts!$B$3="none",CO566,IF(GQ566="",NA(),GQ566))</f>
        <v>0</v>
      </c>
      <c r="KT54">
        <f>IF(Charts!$B$3="none",CP566,IF(GR566="",NA(),GR566))</f>
        <v>0</v>
      </c>
      <c r="KU54">
        <f>IF(Charts!$B$3="none",CQ566,IF(GS566="",NA(),GS566))</f>
        <v>0</v>
      </c>
      <c r="KV54">
        <f>IF(Charts!$B$3="none",CR566,IF(GT566="",NA(),GT566))</f>
        <v>0</v>
      </c>
      <c r="KW54">
        <f>IF(Charts!$B$3="none",CS566,IF(GU566="",NA(),GU566))</f>
        <v>0</v>
      </c>
      <c r="KX54">
        <f>IF(Charts!$B$3="none",CT566,IF(GV566="",NA(),GV566))</f>
        <v>0</v>
      </c>
      <c r="KY54">
        <f>IF(Charts!$B$3="none",CU566,IF(GW566="",NA(),GW566))</f>
        <v>0</v>
      </c>
      <c r="KZ54">
        <f>IF(Charts!$B$3="none",CV566,IF(GX566="",NA(),GX566))</f>
        <v>0</v>
      </c>
      <c r="LA54">
        <f>IF(Charts!$B$3="none",CW566,IF(GY566="",NA(),GY566))</f>
        <v>0</v>
      </c>
      <c r="LB54">
        <f>IF(Charts!$B$3="none",CX566,IF(GZ566="",NA(),GZ566))</f>
        <v>0</v>
      </c>
      <c r="LC54">
        <f>IF(Charts!$B$3="none",CY566,IF(HA566="",NA(),HA566))</f>
        <v>0</v>
      </c>
      <c r="LD54">
        <f>IF(Charts!$B$3="none",CZ566,IF(HB566="",NA(),HB566))</f>
        <v>0</v>
      </c>
      <c r="LE54">
        <f>IF(Charts!$B$3="none",DA566,IF(HC566="",NA(),HC566))</f>
        <v>0</v>
      </c>
      <c r="LF54">
        <f>IF(Charts!$B$3="none",DB566,IF(HD566="",NA(),HD566))</f>
        <v>0</v>
      </c>
      <c r="LG54">
        <f>IF(Charts!$B$3="none",DC566,IF(HE566="",NA(),HE566))</f>
        <v>0</v>
      </c>
      <c r="LH54">
        <f>IF(Charts!$B$3="none",DD566,IF(HF566="",NA(),HF566))</f>
        <v>0</v>
      </c>
    </row>
    <row r="55" spans="4:320">
      <c r="D55">
        <v>51</v>
      </c>
      <c r="E55">
        <f>IF(INDIRECT(ADDRESS($D55+2,E$2+1,,,"Instances"))="","",INDIRECT(ADDRESS($D55+2,E$2+1,,,"Instances")))</f>
        <v>0</v>
      </c>
      <c r="F55">
        <f>IFERROR(SMALL(E5:E105,ROW()-ROW($F$5)+1),"")</f>
        <v>0</v>
      </c>
      <c r="H55">
        <f>IFERROR(SUM(F5:F55),"")</f>
        <v>0</v>
      </c>
      <c r="I55">
        <f>IF(INDIRECT(ADDRESS($D55+2,I$2+1,,,"Instances"))="","",INDIRECT(ADDRESS($D55+2,I$2+1,,,"Instances")))</f>
        <v>0</v>
      </c>
      <c r="J55">
        <f>IFERROR(SMALL(I5:I105,ROW()-ROW($J$5)+1),"")</f>
        <v>0</v>
      </c>
      <c r="L55">
        <f>IFERROR(SUM(J5:J55),"")</f>
        <v>0</v>
      </c>
      <c r="M55">
        <f>IF(INDIRECT(ADDRESS($D55+2,M$2+1,,,"Instances"))="","",INDIRECT(ADDRESS($D55+2,M$2+1,,,"Instances")))</f>
        <v>0</v>
      </c>
      <c r="N55">
        <f>IFERROR(SMALL(M5:M105,ROW()-ROW($N$5)+1),"")</f>
        <v>0</v>
      </c>
      <c r="P55">
        <f>IFERROR(SUM(N5:N55),"")</f>
        <v>0</v>
      </c>
      <c r="Q55">
        <f>IF(INDIRECT(ADDRESS($D55+2,Q$2+1,,,"Instances"))="","",INDIRECT(ADDRESS($D55+2,Q$2+1,,,"Instances")))</f>
        <v>0</v>
      </c>
      <c r="R55">
        <f>IFERROR(SMALL(Q5:Q105,ROW()-ROW($R$5)+1),"")</f>
        <v>0</v>
      </c>
      <c r="T55">
        <f>IFERROR(SUM(R5:R55),"")</f>
        <v>0</v>
      </c>
      <c r="U55">
        <f>IF(INDIRECT(ADDRESS($D55+2,U$2+1,,,"Instances"))="","",INDIRECT(ADDRESS($D55+2,U$2+1,,,"Instances")))</f>
        <v>0</v>
      </c>
      <c r="V55">
        <f>IFERROR(SMALL(U5:U105,ROW()-ROW($V$5)+1),"")</f>
        <v>0</v>
      </c>
      <c r="X55">
        <f>IFERROR(SUM(V5:V55),"")</f>
        <v>0</v>
      </c>
      <c r="Y55">
        <f>IF(INDIRECT(ADDRESS($D55+2,Y$2+1,,,"Instances"))="","",INDIRECT(ADDRESS($D55+2,Y$2+1,,,"Instances")))</f>
        <v>0</v>
      </c>
      <c r="Z55">
        <f>IFERROR(SMALL(Y5:Y105,ROW()-ROW($Z$5)+1),"")</f>
        <v>0</v>
      </c>
      <c r="AB55">
        <f>IFERROR(SUM(Z5:Z55),"")</f>
        <v>0</v>
      </c>
      <c r="AC55">
        <f>IF(INDIRECT(ADDRESS($D55+2,AC$2+1,,,"Instances"))="","",INDIRECT(ADDRESS($D55+2,AC$2+1,,,"Instances")))</f>
        <v>0</v>
      </c>
      <c r="AD55">
        <f>IFERROR(SMALL(AC5:AC105,ROW()-ROW($AD$5)+1),"")</f>
        <v>0</v>
      </c>
      <c r="AF55">
        <f>IFERROR(SUM(AD5:AD55),"")</f>
        <v>0</v>
      </c>
      <c r="AG55">
        <f>IF(INDIRECT(ADDRESS($D55+2,AG$2+1,,,"Instances"))="","",INDIRECT(ADDRESS($D55+2,AG$2+1,,,"Instances")))</f>
        <v>0</v>
      </c>
      <c r="AH55">
        <f>IFERROR(SMALL(AG5:AG105,ROW()-ROW($AH$5)+1),"")</f>
        <v>0</v>
      </c>
      <c r="AJ55">
        <f>IFERROR(SUM(AH5:AH55),"")</f>
        <v>0</v>
      </c>
      <c r="AK55">
        <f>IF(INDIRECT(ADDRESS($D55+2,AK$2+1,,,"Instances"))="","",INDIRECT(ADDRESS($D55+2,AK$2+1,,,"Instances")))</f>
        <v>0</v>
      </c>
      <c r="AL55">
        <f>IFERROR(SMALL(AK5:AK105,ROW()-ROW($AL$5)+1),"")</f>
        <v>0</v>
      </c>
      <c r="AN55">
        <f>IFERROR(SUM(AL5:AL55),"")</f>
        <v>0</v>
      </c>
      <c r="AO55">
        <f>IF(INDIRECT(ADDRESS($D55+2,AO$2+1,,,"Instances"))="","",INDIRECT(ADDRESS($D55+2,AO$2+1,,,"Instances")))</f>
        <v>0</v>
      </c>
      <c r="AP55">
        <f>IFERROR(SMALL(AO5:AO105,ROW()-ROW($AP$5)+1),"")</f>
        <v>0</v>
      </c>
      <c r="AR55">
        <f>IFERROR(SUM(AP5:AP55),"")</f>
        <v>0</v>
      </c>
      <c r="AS55">
        <f>IF(INDIRECT(ADDRESS($D55+2,AS$2+1,,,"Instances"))="","",INDIRECT(ADDRESS($D55+2,AS$2+1,,,"Instances")))</f>
        <v>0</v>
      </c>
      <c r="AT55">
        <f>IFERROR(SMALL(AS5:AS105,ROW()-ROW($AT$5)+1),"")</f>
        <v>0</v>
      </c>
      <c r="AV55">
        <f>IFERROR(SUM(AT5:AT55),"")</f>
        <v>0</v>
      </c>
      <c r="AW55">
        <f>IF(INDIRECT(ADDRESS($D55+2,AW$2+1,,,"Instances"))="","",INDIRECT(ADDRESS($D55+2,AW$2+1,,,"Instances")))</f>
        <v>0</v>
      </c>
      <c r="AX55">
        <f>IFERROR(SMALL(AW5:AW105,ROW()-ROW($AX$5)+1),"")</f>
        <v>0</v>
      </c>
      <c r="AZ55">
        <f>IFERROR(SUM(AX5:AX55),"")</f>
        <v>0</v>
      </c>
      <c r="BA55">
        <f>IF(INDIRECT(ADDRESS($D55+2,BA$2+1,,,"Instances"))="","",INDIRECT(ADDRESS($D55+2,BA$2+1,,,"Instances")))</f>
        <v>0</v>
      </c>
      <c r="BB55">
        <f>IFERROR(SMALL(BA5:BA105,ROW()-ROW($BB$5)+1),"")</f>
        <v>0</v>
      </c>
      <c r="BD55">
        <f>IFERROR(SUM(BB5:BB55),"")</f>
        <v>0</v>
      </c>
      <c r="BE55">
        <f>IF(INDIRECT(ADDRESS($D55+2,BE$2+1,,,"Instances"))="","",INDIRECT(ADDRESS($D55+2,BE$2+1,,,"Instances")))</f>
        <v>0</v>
      </c>
      <c r="BF55">
        <f>IFERROR(SMALL(BE5:BE105,ROW()-ROW($BF$5)+1),"")</f>
        <v>0</v>
      </c>
      <c r="BH55">
        <f>IFERROR(SUM(BF5:BF55),"")</f>
        <v>0</v>
      </c>
      <c r="BI55">
        <f>IF(INDIRECT(ADDRESS($D55+2,BI$2+1,,,"Instances"))="","",INDIRECT(ADDRESS($D55+2,BI$2+1,,,"Instances")))</f>
        <v>0</v>
      </c>
      <c r="BJ55">
        <f>IFERROR(SMALL(BI5:BI105,ROW()-ROW($BJ$5)+1),"")</f>
        <v>0</v>
      </c>
      <c r="BL55">
        <f>IFERROR(SUM(BJ5:BJ55),"")</f>
        <v>0</v>
      </c>
      <c r="BM55">
        <f>IF(INDIRECT(ADDRESS($D55+2,BM$2+1,,,"Instances"))="","",INDIRECT(ADDRESS($D55+2,BM$2+1,,,"Instances")))</f>
        <v>0</v>
      </c>
      <c r="BN55">
        <f>IFERROR(SMALL(BM5:BM105,ROW()-ROW($BN$5)+1),"")</f>
        <v>0</v>
      </c>
      <c r="BP55">
        <f>IFERROR(SUM(BN5:BN55),"")</f>
        <v>0</v>
      </c>
      <c r="BQ55">
        <f>IF(INDIRECT(ADDRESS($D55+2,BQ$2+1,,,"Instances"))="","",INDIRECT(ADDRESS($D55+2,BQ$2+1,,,"Instances")))</f>
        <v>0</v>
      </c>
      <c r="BR55">
        <f>IFERROR(SMALL(BQ5:BQ105,ROW()-ROW($BR$5)+1),"")</f>
        <v>0</v>
      </c>
      <c r="BT55">
        <f>IFERROR(SUM(BR5:BR55),"")</f>
        <v>0</v>
      </c>
      <c r="BU55">
        <f>IF(INDIRECT(ADDRESS($D55+2,BU$2+1,,,"Instances"))="","",INDIRECT(ADDRESS($D55+2,BU$2+1,,,"Instances")))</f>
        <v>0</v>
      </c>
      <c r="BV55">
        <f>IFERROR(SMALL(BU5:BU105,ROW()-ROW($BV$5)+1),"")</f>
        <v>0</v>
      </c>
      <c r="BX55">
        <f>IFERROR(SUM(BV5:BV55),"")</f>
        <v>0</v>
      </c>
      <c r="BY55">
        <f>IF(INDIRECT(ADDRESS($D55+2,BY$2+1,,,"Instances"))="","",INDIRECT(ADDRESS($D55+2,BY$2+1,,,"Instances")))</f>
        <v>0</v>
      </c>
      <c r="BZ55">
        <f>IFERROR(SMALL(BY5:BY105,ROW()-ROW($BZ$5)+1),"")</f>
        <v>0</v>
      </c>
      <c r="CB55">
        <f>IFERROR(SUM(BZ5:BZ55),"")</f>
        <v>0</v>
      </c>
      <c r="CC55">
        <f>IF(INDIRECT(ADDRESS($D55+2,CC$2+1,,,"Instances"))="","",INDIRECT(ADDRESS($D55+2,CC$2+1,,,"Instances")))</f>
        <v>0</v>
      </c>
      <c r="CD55">
        <f>IFERROR(SMALL(CC5:CC105,ROW()-ROW($CD$5)+1),"")</f>
        <v>0</v>
      </c>
      <c r="CF55">
        <f>IFERROR(SUM(CD5:CD55),"")</f>
        <v>0</v>
      </c>
      <c r="CG55">
        <f>IF(INDIRECT(ADDRESS($D55+2,CG$2+1,,,"Instances"))="","",INDIRECT(ADDRESS($D55+2,CG$2+1,,,"Instances")))</f>
        <v>0</v>
      </c>
      <c r="CH55">
        <f>IFERROR(SMALL(CG5:CG105,ROW()-ROW($CH$5)+1),"")</f>
        <v>0</v>
      </c>
      <c r="CJ55">
        <f>IFERROR(SUM(CH5:CH55),"")</f>
        <v>0</v>
      </c>
      <c r="CK55">
        <f>IF(INDIRECT(ADDRESS($D55+2,CK$2+1,,,"Instances"))="","",INDIRECT(ADDRESS($D55+2,CK$2+1,,,"Instances")))</f>
        <v>0</v>
      </c>
      <c r="CL55">
        <f>IFERROR(SMALL(CK5:CK105,ROW()-ROW($CL$5)+1),"")</f>
        <v>0</v>
      </c>
      <c r="CN55">
        <f>IFERROR(SUM(CL5:CL55),"")</f>
        <v>0</v>
      </c>
      <c r="CO55">
        <f>IF(INDIRECT(ADDRESS($D55+2,CO$2+1,,,"Instances"))="","",INDIRECT(ADDRESS($D55+2,CO$2+1,,,"Instances")))</f>
        <v>0</v>
      </c>
      <c r="CP55">
        <f>IFERROR(SMALL(CO5:CO105,ROW()-ROW($CP$5)+1),"")</f>
        <v>0</v>
      </c>
      <c r="CR55">
        <f>IFERROR(SUM(CP5:CP55),"")</f>
        <v>0</v>
      </c>
      <c r="CS55">
        <f>IF(INDIRECT(ADDRESS($D55+2,CS$2+1,,,"Instances"))="","",INDIRECT(ADDRESS($D55+2,CS$2+1,,,"Instances")))</f>
        <v>0</v>
      </c>
      <c r="CT55">
        <f>IFERROR(SMALL(CS5:CS105,ROW()-ROW($CT$5)+1),"")</f>
        <v>0</v>
      </c>
      <c r="CV55">
        <f>IFERROR(SUM(CT5:CT55),"")</f>
        <v>0</v>
      </c>
      <c r="CW55">
        <f>IF(INDIRECT(ADDRESS($D55+2,CW$2+1,,,"Instances"))="","",INDIRECT(ADDRESS($D55+2,CW$2+1,,,"Instances")))</f>
        <v>0</v>
      </c>
      <c r="CX55">
        <f>IFERROR(SMALL(CW5:CW105,ROW()-ROW($CX$5)+1),"")</f>
        <v>0</v>
      </c>
      <c r="CZ55">
        <f>IFERROR(SUM(CX5:CX55),"")</f>
        <v>0</v>
      </c>
      <c r="DA55">
        <f>IF(INDIRECT(ADDRESS($D55+2,DA$2+1,,,"Instances"))="","",INDIRECT(ADDRESS($D55+2,DA$2+1,,,"Instances")))</f>
        <v>0</v>
      </c>
      <c r="DB55">
        <f>IFERROR(SMALL(DA5:DA105,ROW()-ROW($DB$5)+1),"")</f>
        <v>0</v>
      </c>
      <c r="DD55">
        <f>IFERROR(SUM(DB5:DB55),"")</f>
        <v>0</v>
      </c>
      <c r="DF55">
        <v>51</v>
      </c>
      <c r="DG55" cm="1">
        <f t="array" ref="DG55">_xlfn.SWITCH(Charts!$B$3,"average", AVERAGE(INDIRECT(ADDRESS(50+3,DG$2+1,,,"Instances") &amp; ":" &amp; ADDRESS(50+3,DG$2+1))),"median", MEDIAN(INDIRECT(ADDRESS(50+3,DG$2+1,,,"Instances") &amp; ":" &amp; ADDRESS(50+3,DG$2+1))),"min", MIN(INDIRECT(ADDRESS(50+3,DG$2+1,,,"Instances") &amp; ":" &amp; ADDRESS(50+3,DG$2+1))),"max", MAX(INDIRECT(ADDRESS(50+3,DG$2+1,,,"Instances") &amp; ":" &amp; ADDRESS(50+3,DG$2+1))),"diff", MAX(INDIRECT(ADDRESS(50+3,DG$2+1,,,"Instances") &amp; ":" &amp; ADDRESS(50+3,DG$2+1)))-MIN(INDIRECT(ADDRESS(50+3,DG$2+1,,,"Instances") &amp; ":" &amp; ADDRESS(50+3,DG$2+1))))</f>
        <v>0</v>
      </c>
      <c r="DH55">
        <f>IFERROR(SMALL(DG5:DG105,ROW()-ROW($DH$5)+1),"")</f>
        <v>0</v>
      </c>
      <c r="DJ55">
        <f>IFERROR(SUM(DH5:DH55),"")</f>
        <v>0</v>
      </c>
      <c r="DK55" cm="1">
        <f t="array" ref="DK55">_xlfn.SWITCH(Charts!$B$3,"average", AVERAGE(INDIRECT(ADDRESS(50+3,DK$2+1,,,"Instances") &amp; ":" &amp; ADDRESS(50+3,DK$2+1))),"median", MEDIAN(INDIRECT(ADDRESS(50+3,DK$2+1,,,"Instances") &amp; ":" &amp; ADDRESS(50+3,DK$2+1))),"min", MIN(INDIRECT(ADDRESS(50+3,DK$2+1,,,"Instances") &amp; ":" &amp; ADDRESS(50+3,DK$2+1))),"max", MAX(INDIRECT(ADDRESS(50+3,DK$2+1,,,"Instances") &amp; ":" &amp; ADDRESS(50+3,DK$2+1))),"diff", MAX(INDIRECT(ADDRESS(50+3,DK$2+1,,,"Instances") &amp; ":" &amp; ADDRESS(50+3,DK$2+1)))-MIN(INDIRECT(ADDRESS(50+3,DK$2+1,,,"Instances") &amp; ":" &amp; ADDRESS(50+3,DK$2+1))))</f>
        <v>0</v>
      </c>
      <c r="DL55">
        <f>IFERROR(SMALL(DK5:DK105,ROW()-ROW($DL$5)+1),"")</f>
        <v>0</v>
      </c>
      <c r="DN55">
        <f>IFERROR(SUM(DL5:DL55),"")</f>
        <v>0</v>
      </c>
      <c r="DO55" cm="1">
        <f t="array" ref="DO55">_xlfn.SWITCH(Charts!$B$3,"average", AVERAGE(INDIRECT(ADDRESS(50+3,DO$2+1,,,"Instances") &amp; ":" &amp; ADDRESS(50+3,DO$2+1))),"median", MEDIAN(INDIRECT(ADDRESS(50+3,DO$2+1,,,"Instances") &amp; ":" &amp; ADDRESS(50+3,DO$2+1))),"min", MIN(INDIRECT(ADDRESS(50+3,DO$2+1,,,"Instances") &amp; ":" &amp; ADDRESS(50+3,DO$2+1))),"max", MAX(INDIRECT(ADDRESS(50+3,DO$2+1,,,"Instances") &amp; ":" &amp; ADDRESS(50+3,DO$2+1))),"diff", MAX(INDIRECT(ADDRESS(50+3,DO$2+1,,,"Instances") &amp; ":" &amp; ADDRESS(50+3,DO$2+1)))-MIN(INDIRECT(ADDRESS(50+3,DO$2+1,,,"Instances") &amp; ":" &amp; ADDRESS(50+3,DO$2+1))))</f>
        <v>0</v>
      </c>
      <c r="DP55">
        <f>IFERROR(SMALL(DO5:DO105,ROW()-ROW($DP$5)+1),"")</f>
        <v>0</v>
      </c>
      <c r="DR55">
        <f>IFERROR(SUM(DP5:DP55),"")</f>
        <v>0</v>
      </c>
      <c r="DS55" cm="1">
        <f t="array" ref="DS55">_xlfn.SWITCH(Charts!$B$3,"average", AVERAGE(INDIRECT(ADDRESS(50+3,DS$2+1,,,"Instances") &amp; ":" &amp; ADDRESS(50+3,DS$2+1))),"median", MEDIAN(INDIRECT(ADDRESS(50+3,DS$2+1,,,"Instances") &amp; ":" &amp; ADDRESS(50+3,DS$2+1))),"min", MIN(INDIRECT(ADDRESS(50+3,DS$2+1,,,"Instances") &amp; ":" &amp; ADDRESS(50+3,DS$2+1))),"max", MAX(INDIRECT(ADDRESS(50+3,DS$2+1,,,"Instances") &amp; ":" &amp; ADDRESS(50+3,DS$2+1))),"diff", MAX(INDIRECT(ADDRESS(50+3,DS$2+1,,,"Instances") &amp; ":" &amp; ADDRESS(50+3,DS$2+1)))-MIN(INDIRECT(ADDRESS(50+3,DS$2+1,,,"Instances") &amp; ":" &amp; ADDRESS(50+3,DS$2+1))))</f>
        <v>0</v>
      </c>
      <c r="DT55">
        <f>IFERROR(SMALL(DS5:DS105,ROW()-ROW($DT$5)+1),"")</f>
        <v>0</v>
      </c>
      <c r="DV55">
        <f>IFERROR(SUM(DT5:DT55),"")</f>
        <v>0</v>
      </c>
      <c r="DW55" cm="1">
        <f t="array" ref="DW55">_xlfn.SWITCH(Charts!$B$3,"average", AVERAGE(INDIRECT(ADDRESS(50+3,DW$2+1,,,"Instances") &amp; ":" &amp; ADDRESS(50+3,DW$2+1))),"median", MEDIAN(INDIRECT(ADDRESS(50+3,DW$2+1,,,"Instances") &amp; ":" &amp; ADDRESS(50+3,DW$2+1))),"min", MIN(INDIRECT(ADDRESS(50+3,DW$2+1,,,"Instances") &amp; ":" &amp; ADDRESS(50+3,DW$2+1))),"max", MAX(INDIRECT(ADDRESS(50+3,DW$2+1,,,"Instances") &amp; ":" &amp; ADDRESS(50+3,DW$2+1))),"diff", MAX(INDIRECT(ADDRESS(50+3,DW$2+1,,,"Instances") &amp; ":" &amp; ADDRESS(50+3,DW$2+1)))-MIN(INDIRECT(ADDRESS(50+3,DW$2+1,,,"Instances") &amp; ":" &amp; ADDRESS(50+3,DW$2+1))))</f>
        <v>0</v>
      </c>
      <c r="DX55">
        <f>IFERROR(SMALL(DW5:DW105,ROW()-ROW($DX$5)+1),"")</f>
        <v>0</v>
      </c>
      <c r="DZ55">
        <f>IFERROR(SUM(DX5:DX55),"")</f>
        <v>0</v>
      </c>
      <c r="EA55" cm="1">
        <f t="array" ref="EA55">_xlfn.SWITCH(Charts!$B$3,"average", AVERAGE(INDIRECT(ADDRESS(50+3,EA$2+1,,,"Instances") &amp; ":" &amp; ADDRESS(50+3,EA$2+1))),"median", MEDIAN(INDIRECT(ADDRESS(50+3,EA$2+1,,,"Instances") &amp; ":" &amp; ADDRESS(50+3,EA$2+1))),"min", MIN(INDIRECT(ADDRESS(50+3,EA$2+1,,,"Instances") &amp; ":" &amp; ADDRESS(50+3,EA$2+1))),"max", MAX(INDIRECT(ADDRESS(50+3,EA$2+1,,,"Instances") &amp; ":" &amp; ADDRESS(50+3,EA$2+1))),"diff", MAX(INDIRECT(ADDRESS(50+3,EA$2+1,,,"Instances") &amp; ":" &amp; ADDRESS(50+3,EA$2+1)))-MIN(INDIRECT(ADDRESS(50+3,EA$2+1,,,"Instances") &amp; ":" &amp; ADDRESS(50+3,EA$2+1))))</f>
        <v>0</v>
      </c>
      <c r="EB55">
        <f>IFERROR(SMALL(EA5:EA105,ROW()-ROW($EB$5)+1),"")</f>
        <v>0</v>
      </c>
      <c r="ED55">
        <f>IFERROR(SUM(EB5:EB55),"")</f>
        <v>0</v>
      </c>
      <c r="EE55" cm="1">
        <f t="array" ref="EE55">_xlfn.SWITCH(Charts!$B$3,"average", AVERAGE(INDIRECT(ADDRESS(50+3,EE$2+1,,,"Instances") &amp; ":" &amp; ADDRESS(50+3,EE$2+1))),"median", MEDIAN(INDIRECT(ADDRESS(50+3,EE$2+1,,,"Instances") &amp; ":" &amp; ADDRESS(50+3,EE$2+1))),"min", MIN(INDIRECT(ADDRESS(50+3,EE$2+1,,,"Instances") &amp; ":" &amp; ADDRESS(50+3,EE$2+1))),"max", MAX(INDIRECT(ADDRESS(50+3,EE$2+1,,,"Instances") &amp; ":" &amp; ADDRESS(50+3,EE$2+1))),"diff", MAX(INDIRECT(ADDRESS(50+3,EE$2+1,,,"Instances") &amp; ":" &amp; ADDRESS(50+3,EE$2+1)))-MIN(INDIRECT(ADDRESS(50+3,EE$2+1,,,"Instances") &amp; ":" &amp; ADDRESS(50+3,EE$2+1))))</f>
        <v>0</v>
      </c>
      <c r="EF55">
        <f>IFERROR(SMALL(EE5:EE105,ROW()-ROW($EF$5)+1),"")</f>
        <v>0</v>
      </c>
      <c r="EH55">
        <f>IFERROR(SUM(EF5:EF55),"")</f>
        <v>0</v>
      </c>
      <c r="EI55" cm="1">
        <f t="array" ref="EI55">_xlfn.SWITCH(Charts!$B$3,"average", AVERAGE(INDIRECT(ADDRESS(50+3,EI$2+1,,,"Instances") &amp; ":" &amp; ADDRESS(50+3,EI$2+1))),"median", MEDIAN(INDIRECT(ADDRESS(50+3,EI$2+1,,,"Instances") &amp; ":" &amp; ADDRESS(50+3,EI$2+1))),"min", MIN(INDIRECT(ADDRESS(50+3,EI$2+1,,,"Instances") &amp; ":" &amp; ADDRESS(50+3,EI$2+1))),"max", MAX(INDIRECT(ADDRESS(50+3,EI$2+1,,,"Instances") &amp; ":" &amp; ADDRESS(50+3,EI$2+1))),"diff", MAX(INDIRECT(ADDRESS(50+3,EI$2+1,,,"Instances") &amp; ":" &amp; ADDRESS(50+3,EI$2+1)))-MIN(INDIRECT(ADDRESS(50+3,EI$2+1,,,"Instances") &amp; ":" &amp; ADDRESS(50+3,EI$2+1))))</f>
        <v>0</v>
      </c>
      <c r="EJ55">
        <f>IFERROR(SMALL(EI5:EI105,ROW()-ROW($EJ$5)+1),"")</f>
        <v>0</v>
      </c>
      <c r="EL55">
        <f>IFERROR(SUM(EJ5:EJ55),"")</f>
        <v>0</v>
      </c>
      <c r="EM55" cm="1">
        <f t="array" ref="EM55">_xlfn.SWITCH(Charts!$B$3,"average", AVERAGE(INDIRECT(ADDRESS(50+3,EM$2+1,,,"Instances") &amp; ":" &amp; ADDRESS(50+3,EM$2+1))),"median", MEDIAN(INDIRECT(ADDRESS(50+3,EM$2+1,,,"Instances") &amp; ":" &amp; ADDRESS(50+3,EM$2+1))),"min", MIN(INDIRECT(ADDRESS(50+3,EM$2+1,,,"Instances") &amp; ":" &amp; ADDRESS(50+3,EM$2+1))),"max", MAX(INDIRECT(ADDRESS(50+3,EM$2+1,,,"Instances") &amp; ":" &amp; ADDRESS(50+3,EM$2+1))),"diff", MAX(INDIRECT(ADDRESS(50+3,EM$2+1,,,"Instances") &amp; ":" &amp; ADDRESS(50+3,EM$2+1)))-MIN(INDIRECT(ADDRESS(50+3,EM$2+1,,,"Instances") &amp; ":" &amp; ADDRESS(50+3,EM$2+1))))</f>
        <v>0</v>
      </c>
      <c r="EN55">
        <f>IFERROR(SMALL(EM5:EM105,ROW()-ROW($EN$5)+1),"")</f>
        <v>0</v>
      </c>
      <c r="EP55">
        <f>IFERROR(SUM(EN5:EN55),"")</f>
        <v>0</v>
      </c>
      <c r="EQ55" cm="1">
        <f t="array" ref="EQ55">_xlfn.SWITCH(Charts!$B$3,"average", AVERAGE(INDIRECT(ADDRESS(50+3,EQ$2+1,,,"Instances") &amp; ":" &amp; ADDRESS(50+3,EQ$2+1))),"median", MEDIAN(INDIRECT(ADDRESS(50+3,EQ$2+1,,,"Instances") &amp; ":" &amp; ADDRESS(50+3,EQ$2+1))),"min", MIN(INDIRECT(ADDRESS(50+3,EQ$2+1,,,"Instances") &amp; ":" &amp; ADDRESS(50+3,EQ$2+1))),"max", MAX(INDIRECT(ADDRESS(50+3,EQ$2+1,,,"Instances") &amp; ":" &amp; ADDRESS(50+3,EQ$2+1))),"diff", MAX(INDIRECT(ADDRESS(50+3,EQ$2+1,,,"Instances") &amp; ":" &amp; ADDRESS(50+3,EQ$2+1)))-MIN(INDIRECT(ADDRESS(50+3,EQ$2+1,,,"Instances") &amp; ":" &amp; ADDRESS(50+3,EQ$2+1))))</f>
        <v>0</v>
      </c>
      <c r="ER55">
        <f>IFERROR(SMALL(EQ5:EQ105,ROW()-ROW($ER$5)+1),"")</f>
        <v>0</v>
      </c>
      <c r="ET55">
        <f>IFERROR(SUM(ER5:ER55),"")</f>
        <v>0</v>
      </c>
      <c r="EU55" cm="1">
        <f t="array" ref="EU55">_xlfn.SWITCH(Charts!$B$3,"average", AVERAGE(INDIRECT(ADDRESS(50+3,EU$2+1,,,"Instances") &amp; ":" &amp; ADDRESS(50+3,EU$2+1))),"median", MEDIAN(INDIRECT(ADDRESS(50+3,EU$2+1,,,"Instances") &amp; ":" &amp; ADDRESS(50+3,EU$2+1))),"min", MIN(INDIRECT(ADDRESS(50+3,EU$2+1,,,"Instances") &amp; ":" &amp; ADDRESS(50+3,EU$2+1))),"max", MAX(INDIRECT(ADDRESS(50+3,EU$2+1,,,"Instances") &amp; ":" &amp; ADDRESS(50+3,EU$2+1))),"diff", MAX(INDIRECT(ADDRESS(50+3,EU$2+1,,,"Instances") &amp; ":" &amp; ADDRESS(50+3,EU$2+1)))-MIN(INDIRECT(ADDRESS(50+3,EU$2+1,,,"Instances") &amp; ":" &amp; ADDRESS(50+3,EU$2+1))))</f>
        <v>0</v>
      </c>
      <c r="EV55">
        <f>IFERROR(SMALL(EU5:EU105,ROW()-ROW($EV$5)+1),"")</f>
        <v>0</v>
      </c>
      <c r="EX55">
        <f>IFERROR(SUM(EV5:EV55),"")</f>
        <v>0</v>
      </c>
      <c r="EY55" cm="1">
        <f t="array" ref="EY55">_xlfn.SWITCH(Charts!$B$3,"average", AVERAGE(INDIRECT(ADDRESS(50+3,EY$2+1,,,"Instances") &amp; ":" &amp; ADDRESS(50+3,EY$2+1))),"median", MEDIAN(INDIRECT(ADDRESS(50+3,EY$2+1,,,"Instances") &amp; ":" &amp; ADDRESS(50+3,EY$2+1))),"min", MIN(INDIRECT(ADDRESS(50+3,EY$2+1,,,"Instances") &amp; ":" &amp; ADDRESS(50+3,EY$2+1))),"max", MAX(INDIRECT(ADDRESS(50+3,EY$2+1,,,"Instances") &amp; ":" &amp; ADDRESS(50+3,EY$2+1))),"diff", MAX(INDIRECT(ADDRESS(50+3,EY$2+1,,,"Instances") &amp; ":" &amp; ADDRESS(50+3,EY$2+1)))-MIN(INDIRECT(ADDRESS(50+3,EY$2+1,,,"Instances") &amp; ":" &amp; ADDRESS(50+3,EY$2+1))))</f>
        <v>0</v>
      </c>
      <c r="EZ55">
        <f>IFERROR(SMALL(EY5:EY105,ROW()-ROW($EZ$5)+1),"")</f>
        <v>0</v>
      </c>
      <c r="FB55">
        <f>IFERROR(SUM(EZ5:EZ55),"")</f>
        <v>0</v>
      </c>
      <c r="FC55" cm="1">
        <f t="array" ref="FC55">_xlfn.SWITCH(Charts!$B$3,"average", AVERAGE(INDIRECT(ADDRESS(50+3,FC$2+1,,,"Instances") &amp; ":" &amp; ADDRESS(50+3,FC$2+1))),"median", MEDIAN(INDIRECT(ADDRESS(50+3,FC$2+1,,,"Instances") &amp; ":" &amp; ADDRESS(50+3,FC$2+1))),"min", MIN(INDIRECT(ADDRESS(50+3,FC$2+1,,,"Instances") &amp; ":" &amp; ADDRESS(50+3,FC$2+1))),"max", MAX(INDIRECT(ADDRESS(50+3,FC$2+1,,,"Instances") &amp; ":" &amp; ADDRESS(50+3,FC$2+1))),"diff", MAX(INDIRECT(ADDRESS(50+3,FC$2+1,,,"Instances") &amp; ":" &amp; ADDRESS(50+3,FC$2+1)))-MIN(INDIRECT(ADDRESS(50+3,FC$2+1,,,"Instances") &amp; ":" &amp; ADDRESS(50+3,FC$2+1))))</f>
        <v>0</v>
      </c>
      <c r="FD55">
        <f>IFERROR(SMALL(FC5:FC105,ROW()-ROW($FD$5)+1),"")</f>
        <v>0</v>
      </c>
      <c r="FF55">
        <f>IFERROR(SUM(FD5:FD55),"")</f>
        <v>0</v>
      </c>
      <c r="FG55" cm="1">
        <f t="array" ref="FG55">_xlfn.SWITCH(Charts!$B$3,"average", AVERAGE(INDIRECT(ADDRESS(50+3,FG$2+1,,,"Instances") &amp; ":" &amp; ADDRESS(50+3,FG$2+1))),"median", MEDIAN(INDIRECT(ADDRESS(50+3,FG$2+1,,,"Instances") &amp; ":" &amp; ADDRESS(50+3,FG$2+1))),"min", MIN(INDIRECT(ADDRESS(50+3,FG$2+1,,,"Instances") &amp; ":" &amp; ADDRESS(50+3,FG$2+1))),"max", MAX(INDIRECT(ADDRESS(50+3,FG$2+1,,,"Instances") &amp; ":" &amp; ADDRESS(50+3,FG$2+1))),"diff", MAX(INDIRECT(ADDRESS(50+3,FG$2+1,,,"Instances") &amp; ":" &amp; ADDRESS(50+3,FG$2+1)))-MIN(INDIRECT(ADDRESS(50+3,FG$2+1,,,"Instances") &amp; ":" &amp; ADDRESS(50+3,FG$2+1))))</f>
        <v>0</v>
      </c>
      <c r="FH55">
        <f>IFERROR(SMALL(FG5:FG105,ROW()-ROW($FH$5)+1),"")</f>
        <v>0</v>
      </c>
      <c r="FJ55">
        <f>IFERROR(SUM(FH5:FH55),"")</f>
        <v>0</v>
      </c>
      <c r="FK55" cm="1">
        <f t="array" ref="FK55">_xlfn.SWITCH(Charts!$B$3,"average", AVERAGE(INDIRECT(ADDRESS(50+3,FK$2+1,,,"Instances") &amp; ":" &amp; ADDRESS(50+3,FK$2+1))),"median", MEDIAN(INDIRECT(ADDRESS(50+3,FK$2+1,,,"Instances") &amp; ":" &amp; ADDRESS(50+3,FK$2+1))),"min", MIN(INDIRECT(ADDRESS(50+3,FK$2+1,,,"Instances") &amp; ":" &amp; ADDRESS(50+3,FK$2+1))),"max", MAX(INDIRECT(ADDRESS(50+3,FK$2+1,,,"Instances") &amp; ":" &amp; ADDRESS(50+3,FK$2+1))),"diff", MAX(INDIRECT(ADDRESS(50+3,FK$2+1,,,"Instances") &amp; ":" &amp; ADDRESS(50+3,FK$2+1)))-MIN(INDIRECT(ADDRESS(50+3,FK$2+1,,,"Instances") &amp; ":" &amp; ADDRESS(50+3,FK$2+1))))</f>
        <v>0</v>
      </c>
      <c r="FL55">
        <f>IFERROR(SMALL(FK5:FK105,ROW()-ROW($FL$5)+1),"")</f>
        <v>0</v>
      </c>
      <c r="FN55">
        <f>IFERROR(SUM(FL5:FL55),"")</f>
        <v>0</v>
      </c>
      <c r="FO55" cm="1">
        <f t="array" ref="FO55">_xlfn.SWITCH(Charts!$B$3,"average", AVERAGE(INDIRECT(ADDRESS(50+3,FO$2+1,,,"Instances") &amp; ":" &amp; ADDRESS(50+3,FO$2+1))),"median", MEDIAN(INDIRECT(ADDRESS(50+3,FO$2+1,,,"Instances") &amp; ":" &amp; ADDRESS(50+3,FO$2+1))),"min", MIN(INDIRECT(ADDRESS(50+3,FO$2+1,,,"Instances") &amp; ":" &amp; ADDRESS(50+3,FO$2+1))),"max", MAX(INDIRECT(ADDRESS(50+3,FO$2+1,,,"Instances") &amp; ":" &amp; ADDRESS(50+3,FO$2+1))),"diff", MAX(INDIRECT(ADDRESS(50+3,FO$2+1,,,"Instances") &amp; ":" &amp; ADDRESS(50+3,FO$2+1)))-MIN(INDIRECT(ADDRESS(50+3,FO$2+1,,,"Instances") &amp; ":" &amp; ADDRESS(50+3,FO$2+1))))</f>
        <v>0</v>
      </c>
      <c r="FP55">
        <f>IFERROR(SMALL(FO5:FO105,ROW()-ROW($FP$5)+1),"")</f>
        <v>0</v>
      </c>
      <c r="FR55">
        <f>IFERROR(SUM(FP5:FP55),"")</f>
        <v>0</v>
      </c>
      <c r="FS55" cm="1">
        <f t="array" ref="FS55">_xlfn.SWITCH(Charts!$B$3,"average", AVERAGE(INDIRECT(ADDRESS(50+3,FS$2+1,,,"Instances") &amp; ":" &amp; ADDRESS(50+3,FS$2+1))),"median", MEDIAN(INDIRECT(ADDRESS(50+3,FS$2+1,,,"Instances") &amp; ":" &amp; ADDRESS(50+3,FS$2+1))),"min", MIN(INDIRECT(ADDRESS(50+3,FS$2+1,,,"Instances") &amp; ":" &amp; ADDRESS(50+3,FS$2+1))),"max", MAX(INDIRECT(ADDRESS(50+3,FS$2+1,,,"Instances") &amp; ":" &amp; ADDRESS(50+3,FS$2+1))),"diff", MAX(INDIRECT(ADDRESS(50+3,FS$2+1,,,"Instances") &amp; ":" &amp; ADDRESS(50+3,FS$2+1)))-MIN(INDIRECT(ADDRESS(50+3,FS$2+1,,,"Instances") &amp; ":" &amp; ADDRESS(50+3,FS$2+1))))</f>
        <v>0</v>
      </c>
      <c r="FT55">
        <f>IFERROR(SMALL(FS5:FS105,ROW()-ROW($FT$5)+1),"")</f>
        <v>0</v>
      </c>
      <c r="FV55">
        <f>IFERROR(SUM(FT5:FT55),"")</f>
        <v>0</v>
      </c>
      <c r="FW55" cm="1">
        <f t="array" ref="FW55">_xlfn.SWITCH(Charts!$B$3,"average", AVERAGE(INDIRECT(ADDRESS(50+3,FW$2+1,,,"Instances") &amp; ":" &amp; ADDRESS(50+3,FW$2+1))),"median", MEDIAN(INDIRECT(ADDRESS(50+3,FW$2+1,,,"Instances") &amp; ":" &amp; ADDRESS(50+3,FW$2+1))),"min", MIN(INDIRECT(ADDRESS(50+3,FW$2+1,,,"Instances") &amp; ":" &amp; ADDRESS(50+3,FW$2+1))),"max", MAX(INDIRECT(ADDRESS(50+3,FW$2+1,,,"Instances") &amp; ":" &amp; ADDRESS(50+3,FW$2+1))),"diff", MAX(INDIRECT(ADDRESS(50+3,FW$2+1,,,"Instances") &amp; ":" &amp; ADDRESS(50+3,FW$2+1)))-MIN(INDIRECT(ADDRESS(50+3,FW$2+1,,,"Instances") &amp; ":" &amp; ADDRESS(50+3,FW$2+1))))</f>
        <v>0</v>
      </c>
      <c r="FX55">
        <f>IFERROR(SMALL(FW5:FW105,ROW()-ROW($FX$5)+1),"")</f>
        <v>0</v>
      </c>
      <c r="FZ55">
        <f>IFERROR(SUM(FX5:FX55),"")</f>
        <v>0</v>
      </c>
      <c r="GA55" cm="1">
        <f t="array" ref="GA55">_xlfn.SWITCH(Charts!$B$3,"average", AVERAGE(INDIRECT(ADDRESS(50+3,GA$2+1,,,"Instances") &amp; ":" &amp; ADDRESS(50+3,GA$2+1))),"median", MEDIAN(INDIRECT(ADDRESS(50+3,GA$2+1,,,"Instances") &amp; ":" &amp; ADDRESS(50+3,GA$2+1))),"min", MIN(INDIRECT(ADDRESS(50+3,GA$2+1,,,"Instances") &amp; ":" &amp; ADDRESS(50+3,GA$2+1))),"max", MAX(INDIRECT(ADDRESS(50+3,GA$2+1,,,"Instances") &amp; ":" &amp; ADDRESS(50+3,GA$2+1))),"diff", MAX(INDIRECT(ADDRESS(50+3,GA$2+1,,,"Instances") &amp; ":" &amp; ADDRESS(50+3,GA$2+1)))-MIN(INDIRECT(ADDRESS(50+3,GA$2+1,,,"Instances") &amp; ":" &amp; ADDRESS(50+3,GA$2+1))))</f>
        <v>0</v>
      </c>
      <c r="GB55">
        <f>IFERROR(SMALL(GA5:GA105,ROW()-ROW($GB$5)+1),"")</f>
        <v>0</v>
      </c>
      <c r="GD55">
        <f>IFERROR(SUM(GB5:GB55),"")</f>
        <v>0</v>
      </c>
      <c r="GE55" cm="1">
        <f t="array" ref="GE55">_xlfn.SWITCH(Charts!$B$3,"average", AVERAGE(INDIRECT(ADDRESS(50+3,GE$2+1,,,"Instances") &amp; ":" &amp; ADDRESS(50+3,GE$2+1))),"median", MEDIAN(INDIRECT(ADDRESS(50+3,GE$2+1,,,"Instances") &amp; ":" &amp; ADDRESS(50+3,GE$2+1))),"min", MIN(INDIRECT(ADDRESS(50+3,GE$2+1,,,"Instances") &amp; ":" &amp; ADDRESS(50+3,GE$2+1))),"max", MAX(INDIRECT(ADDRESS(50+3,GE$2+1,,,"Instances") &amp; ":" &amp; ADDRESS(50+3,GE$2+1))),"diff", MAX(INDIRECT(ADDRESS(50+3,GE$2+1,,,"Instances") &amp; ":" &amp; ADDRESS(50+3,GE$2+1)))-MIN(INDIRECT(ADDRESS(50+3,GE$2+1,,,"Instances") &amp; ":" &amp; ADDRESS(50+3,GE$2+1))))</f>
        <v>0</v>
      </c>
      <c r="GF55">
        <f>IFERROR(SMALL(GE5:GE105,ROW()-ROW($GF$5)+1),"")</f>
        <v>0</v>
      </c>
      <c r="GH55">
        <f>IFERROR(SUM(GF5:GF55),"")</f>
        <v>0</v>
      </c>
      <c r="GI55" cm="1">
        <f t="array" ref="GI55">_xlfn.SWITCH(Charts!$B$3,"average", AVERAGE(INDIRECT(ADDRESS(50+3,GI$2+1,,,"Instances") &amp; ":" &amp; ADDRESS(50+3,GI$2+1))),"median", MEDIAN(INDIRECT(ADDRESS(50+3,GI$2+1,,,"Instances") &amp; ":" &amp; ADDRESS(50+3,GI$2+1))),"min", MIN(INDIRECT(ADDRESS(50+3,GI$2+1,,,"Instances") &amp; ":" &amp; ADDRESS(50+3,GI$2+1))),"max", MAX(INDIRECT(ADDRESS(50+3,GI$2+1,,,"Instances") &amp; ":" &amp; ADDRESS(50+3,GI$2+1))),"diff", MAX(INDIRECT(ADDRESS(50+3,GI$2+1,,,"Instances") &amp; ":" &amp; ADDRESS(50+3,GI$2+1)))-MIN(INDIRECT(ADDRESS(50+3,GI$2+1,,,"Instances") &amp; ":" &amp; ADDRESS(50+3,GI$2+1))))</f>
        <v>0</v>
      </c>
      <c r="GJ55">
        <f>IFERROR(SMALL(GI5:GI105,ROW()-ROW($GJ$5)+1),"")</f>
        <v>0</v>
      </c>
      <c r="GL55">
        <f>IFERROR(SUM(GJ5:GJ55),"")</f>
        <v>0</v>
      </c>
      <c r="GM55" cm="1">
        <f t="array" ref="GM55">_xlfn.SWITCH(Charts!$B$3,"average", AVERAGE(INDIRECT(ADDRESS(50+3,GM$2+1,,,"Instances") &amp; ":" &amp; ADDRESS(50+3,GM$2+1))),"median", MEDIAN(INDIRECT(ADDRESS(50+3,GM$2+1,,,"Instances") &amp; ":" &amp; ADDRESS(50+3,GM$2+1))),"min", MIN(INDIRECT(ADDRESS(50+3,GM$2+1,,,"Instances") &amp; ":" &amp; ADDRESS(50+3,GM$2+1))),"max", MAX(INDIRECT(ADDRESS(50+3,GM$2+1,,,"Instances") &amp; ":" &amp; ADDRESS(50+3,GM$2+1))),"diff", MAX(INDIRECT(ADDRESS(50+3,GM$2+1,,,"Instances") &amp; ":" &amp; ADDRESS(50+3,GM$2+1)))-MIN(INDIRECT(ADDRESS(50+3,GM$2+1,,,"Instances") &amp; ":" &amp; ADDRESS(50+3,GM$2+1))))</f>
        <v>0</v>
      </c>
      <c r="GN55">
        <f>IFERROR(SMALL(GM5:GM105,ROW()-ROW($GN$5)+1),"")</f>
        <v>0</v>
      </c>
      <c r="GP55">
        <f>IFERROR(SUM(GN5:GN55),"")</f>
        <v>0</v>
      </c>
      <c r="GQ55" cm="1">
        <f t="array" ref="GQ55">_xlfn.SWITCH(Charts!$B$3,"average", AVERAGE(INDIRECT(ADDRESS(50+3,GQ$2+1,,,"Instances") &amp; ":" &amp; ADDRESS(50+3,GQ$2+1))),"median", MEDIAN(INDIRECT(ADDRESS(50+3,GQ$2+1,,,"Instances") &amp; ":" &amp; ADDRESS(50+3,GQ$2+1))),"min", MIN(INDIRECT(ADDRESS(50+3,GQ$2+1,,,"Instances") &amp; ":" &amp; ADDRESS(50+3,GQ$2+1))),"max", MAX(INDIRECT(ADDRESS(50+3,GQ$2+1,,,"Instances") &amp; ":" &amp; ADDRESS(50+3,GQ$2+1))),"diff", MAX(INDIRECT(ADDRESS(50+3,GQ$2+1,,,"Instances") &amp; ":" &amp; ADDRESS(50+3,GQ$2+1)))-MIN(INDIRECT(ADDRESS(50+3,GQ$2+1,,,"Instances") &amp; ":" &amp; ADDRESS(50+3,GQ$2+1))))</f>
        <v>0</v>
      </c>
      <c r="GR55">
        <f>IFERROR(SMALL(GQ5:GQ105,ROW()-ROW($GR$5)+1),"")</f>
        <v>0</v>
      </c>
      <c r="GT55">
        <f>IFERROR(SUM(GR5:GR55),"")</f>
        <v>0</v>
      </c>
      <c r="GU55" cm="1">
        <f t="array" ref="GU55">_xlfn.SWITCH(Charts!$B$3,"average", AVERAGE(INDIRECT(ADDRESS(50+3,GU$2+1,,,"Instances") &amp; ":" &amp; ADDRESS(50+3,GU$2+1))),"median", MEDIAN(INDIRECT(ADDRESS(50+3,GU$2+1,,,"Instances") &amp; ":" &amp; ADDRESS(50+3,GU$2+1))),"min", MIN(INDIRECT(ADDRESS(50+3,GU$2+1,,,"Instances") &amp; ":" &amp; ADDRESS(50+3,GU$2+1))),"max", MAX(INDIRECT(ADDRESS(50+3,GU$2+1,,,"Instances") &amp; ":" &amp; ADDRESS(50+3,GU$2+1))),"diff", MAX(INDIRECT(ADDRESS(50+3,GU$2+1,,,"Instances") &amp; ":" &amp; ADDRESS(50+3,GU$2+1)))-MIN(INDIRECT(ADDRESS(50+3,GU$2+1,,,"Instances") &amp; ":" &amp; ADDRESS(50+3,GU$2+1))))</f>
        <v>0</v>
      </c>
      <c r="GV55">
        <f>IFERROR(SMALL(GU5:GU105,ROW()-ROW($GV$5)+1),"")</f>
        <v>0</v>
      </c>
      <c r="GX55">
        <f>IFERROR(SUM(GV5:GV55),"")</f>
        <v>0</v>
      </c>
      <c r="GY55" cm="1">
        <f t="array" ref="GY55">_xlfn.SWITCH(Charts!$B$3,"average", AVERAGE(INDIRECT(ADDRESS(50+3,GY$2+1,,,"Instances") &amp; ":" &amp; ADDRESS(50+3,GY$2+1))),"median", MEDIAN(INDIRECT(ADDRESS(50+3,GY$2+1,,,"Instances") &amp; ":" &amp; ADDRESS(50+3,GY$2+1))),"min", MIN(INDIRECT(ADDRESS(50+3,GY$2+1,,,"Instances") &amp; ":" &amp; ADDRESS(50+3,GY$2+1))),"max", MAX(INDIRECT(ADDRESS(50+3,GY$2+1,,,"Instances") &amp; ":" &amp; ADDRESS(50+3,GY$2+1))),"diff", MAX(INDIRECT(ADDRESS(50+3,GY$2+1,,,"Instances") &amp; ":" &amp; ADDRESS(50+3,GY$2+1)))-MIN(INDIRECT(ADDRESS(50+3,GY$2+1,,,"Instances") &amp; ":" &amp; ADDRESS(50+3,GY$2+1))))</f>
        <v>0</v>
      </c>
      <c r="GZ55">
        <f>IFERROR(SMALL(GY5:GY105,ROW()-ROW($GZ$5)+1),"")</f>
        <v>0</v>
      </c>
      <c r="HB55">
        <f>IFERROR(SUM(GZ5:GZ55),"")</f>
        <v>0</v>
      </c>
      <c r="HC55" cm="1">
        <f t="array" ref="HC55">_xlfn.SWITCH(Charts!$B$3,"average", AVERAGE(INDIRECT(ADDRESS(50+3,HC$2+1,,,"Instances") &amp; ":" &amp; ADDRESS(50+3,HC$2+1))),"median", MEDIAN(INDIRECT(ADDRESS(50+3,HC$2+1,,,"Instances") &amp; ":" &amp; ADDRESS(50+3,HC$2+1))),"min", MIN(INDIRECT(ADDRESS(50+3,HC$2+1,,,"Instances") &amp; ":" &amp; ADDRESS(50+3,HC$2+1))),"max", MAX(INDIRECT(ADDRESS(50+3,HC$2+1,,,"Instances") &amp; ":" &amp; ADDRESS(50+3,HC$2+1))),"diff", MAX(INDIRECT(ADDRESS(50+3,HC$2+1,,,"Instances") &amp; ":" &amp; ADDRESS(50+3,HC$2+1)))-MIN(INDIRECT(ADDRESS(50+3,HC$2+1,,,"Instances") &amp; ":" &amp; ADDRESS(50+3,HC$2+1))))</f>
        <v>0</v>
      </c>
      <c r="HD55">
        <f>IFERROR(SMALL(HC5:HC105,ROW()-ROW($HD$5)+1),"")</f>
        <v>0</v>
      </c>
      <c r="HF55">
        <f>IFERROR(SUM(HD5:HD55),"")</f>
        <v>0</v>
      </c>
      <c r="HI55">
        <f>IF(Charts!$B$3="none",E567,IF(DG567="",NA(),DG567))</f>
        <v>0</v>
      </c>
      <c r="HJ55">
        <f>IF(Charts!$B$3="none",F567,IF(DH567="",NA(),DH567))</f>
        <v>0</v>
      </c>
      <c r="HK55">
        <f>IF(Charts!$B$3="none",G567,IF(DI567="",NA(),DI567))</f>
        <v>0</v>
      </c>
      <c r="HL55">
        <f>IF(Charts!$B$3="none",H567,IF(DJ567="",NA(),DJ567))</f>
        <v>0</v>
      </c>
      <c r="HM55">
        <f>IF(Charts!$B$3="none",I567,IF(DK567="",NA(),DK567))</f>
        <v>0</v>
      </c>
      <c r="HN55">
        <f>IF(Charts!$B$3="none",J567,IF(DL567="",NA(),DL567))</f>
        <v>0</v>
      </c>
      <c r="HO55">
        <f>IF(Charts!$B$3="none",K567,IF(DM567="",NA(),DM567))</f>
        <v>0</v>
      </c>
      <c r="HP55">
        <f>IF(Charts!$B$3="none",L567,IF(DN567="",NA(),DN567))</f>
        <v>0</v>
      </c>
      <c r="HQ55">
        <f>IF(Charts!$B$3="none",M567,IF(DO567="",NA(),DO567))</f>
        <v>0</v>
      </c>
      <c r="HR55">
        <f>IF(Charts!$B$3="none",N567,IF(DP567="",NA(),DP567))</f>
        <v>0</v>
      </c>
      <c r="HS55">
        <f>IF(Charts!$B$3="none",O567,IF(DQ567="",NA(),DQ567))</f>
        <v>0</v>
      </c>
      <c r="HT55">
        <f>IF(Charts!$B$3="none",P567,IF(DR567="",NA(),DR567))</f>
        <v>0</v>
      </c>
      <c r="HU55">
        <f>IF(Charts!$B$3="none",Q567,IF(DS567="",NA(),DS567))</f>
        <v>0</v>
      </c>
      <c r="HV55">
        <f>IF(Charts!$B$3="none",R567,IF(DT567="",NA(),DT567))</f>
        <v>0</v>
      </c>
      <c r="HW55">
        <f>IF(Charts!$B$3="none",S567,IF(DU567="",NA(),DU567))</f>
        <v>0</v>
      </c>
      <c r="HX55">
        <f>IF(Charts!$B$3="none",T567,IF(DV567="",NA(),DV567))</f>
        <v>0</v>
      </c>
      <c r="HY55">
        <f>IF(Charts!$B$3="none",U567,IF(DW567="",NA(),DW567))</f>
        <v>0</v>
      </c>
      <c r="HZ55">
        <f>IF(Charts!$B$3="none",V567,IF(DX567="",NA(),DX567))</f>
        <v>0</v>
      </c>
      <c r="IA55">
        <f>IF(Charts!$B$3="none",W567,IF(DY567="",NA(),DY567))</f>
        <v>0</v>
      </c>
      <c r="IB55">
        <f>IF(Charts!$B$3="none",X567,IF(DZ567="",NA(),DZ567))</f>
        <v>0</v>
      </c>
      <c r="IC55">
        <f>IF(Charts!$B$3="none",Y567,IF(EA567="",NA(),EA567))</f>
        <v>0</v>
      </c>
      <c r="ID55">
        <f>IF(Charts!$B$3="none",Z567,IF(EB567="",NA(),EB567))</f>
        <v>0</v>
      </c>
      <c r="IE55">
        <f>IF(Charts!$B$3="none",AA567,IF(EC567="",NA(),EC567))</f>
        <v>0</v>
      </c>
      <c r="IF55">
        <f>IF(Charts!$B$3="none",AB567,IF(ED567="",NA(),ED567))</f>
        <v>0</v>
      </c>
      <c r="IG55">
        <f>IF(Charts!$B$3="none",AC567,IF(EE567="",NA(),EE567))</f>
        <v>0</v>
      </c>
      <c r="IH55">
        <f>IF(Charts!$B$3="none",AD567,IF(EF567="",NA(),EF567))</f>
        <v>0</v>
      </c>
      <c r="II55">
        <f>IF(Charts!$B$3="none",AE567,IF(EG567="",NA(),EG567))</f>
        <v>0</v>
      </c>
      <c r="IJ55">
        <f>IF(Charts!$B$3="none",AF567,IF(EH567="",NA(),EH567))</f>
        <v>0</v>
      </c>
      <c r="IK55">
        <f>IF(Charts!$B$3="none",AG567,IF(EI567="",NA(),EI567))</f>
        <v>0</v>
      </c>
      <c r="IL55">
        <f>IF(Charts!$B$3="none",AH567,IF(EJ567="",NA(),EJ567))</f>
        <v>0</v>
      </c>
      <c r="IM55">
        <f>IF(Charts!$B$3="none",AI567,IF(EK567="",NA(),EK567))</f>
        <v>0</v>
      </c>
      <c r="IN55">
        <f>IF(Charts!$B$3="none",AJ567,IF(EL567="",NA(),EL567))</f>
        <v>0</v>
      </c>
      <c r="IO55">
        <f>IF(Charts!$B$3="none",AK567,IF(EM567="",NA(),EM567))</f>
        <v>0</v>
      </c>
      <c r="IP55">
        <f>IF(Charts!$B$3="none",AL567,IF(EN567="",NA(),EN567))</f>
        <v>0</v>
      </c>
      <c r="IQ55">
        <f>IF(Charts!$B$3="none",AM567,IF(EO567="",NA(),EO567))</f>
        <v>0</v>
      </c>
      <c r="IR55">
        <f>IF(Charts!$B$3="none",AN567,IF(EP567="",NA(),EP567))</f>
        <v>0</v>
      </c>
      <c r="IS55">
        <f>IF(Charts!$B$3="none",AO567,IF(EQ567="",NA(),EQ567))</f>
        <v>0</v>
      </c>
      <c r="IT55">
        <f>IF(Charts!$B$3="none",AP567,IF(ER567="",NA(),ER567))</f>
        <v>0</v>
      </c>
      <c r="IU55">
        <f>IF(Charts!$B$3="none",AQ567,IF(ES567="",NA(),ES567))</f>
        <v>0</v>
      </c>
      <c r="IV55">
        <f>IF(Charts!$B$3="none",AR567,IF(ET567="",NA(),ET567))</f>
        <v>0</v>
      </c>
      <c r="IW55">
        <f>IF(Charts!$B$3="none",AS567,IF(EU567="",NA(),EU567))</f>
        <v>0</v>
      </c>
      <c r="IX55">
        <f>IF(Charts!$B$3="none",AT567,IF(EV567="",NA(),EV567))</f>
        <v>0</v>
      </c>
      <c r="IY55">
        <f>IF(Charts!$B$3="none",AU567,IF(EW567="",NA(),EW567))</f>
        <v>0</v>
      </c>
      <c r="IZ55">
        <f>IF(Charts!$B$3="none",AV567,IF(EX567="",NA(),EX567))</f>
        <v>0</v>
      </c>
      <c r="JA55">
        <f>IF(Charts!$B$3="none",AW567,IF(EY567="",NA(),EY567))</f>
        <v>0</v>
      </c>
      <c r="JB55">
        <f>IF(Charts!$B$3="none",AX567,IF(EZ567="",NA(),EZ567))</f>
        <v>0</v>
      </c>
      <c r="JC55">
        <f>IF(Charts!$B$3="none",AY567,IF(FA567="",NA(),FA567))</f>
        <v>0</v>
      </c>
      <c r="JD55">
        <f>IF(Charts!$B$3="none",AZ567,IF(FB567="",NA(),FB567))</f>
        <v>0</v>
      </c>
      <c r="JE55">
        <f>IF(Charts!$B$3="none",BA567,IF(FC567="",NA(),FC567))</f>
        <v>0</v>
      </c>
      <c r="JF55">
        <f>IF(Charts!$B$3="none",BB567,IF(FD567="",NA(),FD567))</f>
        <v>0</v>
      </c>
      <c r="JG55">
        <f>IF(Charts!$B$3="none",BC567,IF(FE567="",NA(),FE567))</f>
        <v>0</v>
      </c>
      <c r="JH55">
        <f>IF(Charts!$B$3="none",BD567,IF(FF567="",NA(),FF567))</f>
        <v>0</v>
      </c>
      <c r="JI55">
        <f>IF(Charts!$B$3="none",BE567,IF(FG567="",NA(),FG567))</f>
        <v>0</v>
      </c>
      <c r="JJ55">
        <f>IF(Charts!$B$3="none",BF567,IF(FH567="",NA(),FH567))</f>
        <v>0</v>
      </c>
      <c r="JK55">
        <f>IF(Charts!$B$3="none",BG567,IF(FI567="",NA(),FI567))</f>
        <v>0</v>
      </c>
      <c r="JL55">
        <f>IF(Charts!$B$3="none",BH567,IF(FJ567="",NA(),FJ567))</f>
        <v>0</v>
      </c>
      <c r="JM55">
        <f>IF(Charts!$B$3="none",BI567,IF(FK567="",NA(),FK567))</f>
        <v>0</v>
      </c>
      <c r="JN55">
        <f>IF(Charts!$B$3="none",BJ567,IF(FL567="",NA(),FL567))</f>
        <v>0</v>
      </c>
      <c r="JO55">
        <f>IF(Charts!$B$3="none",BK567,IF(FM567="",NA(),FM567))</f>
        <v>0</v>
      </c>
      <c r="JP55">
        <f>IF(Charts!$B$3="none",BL567,IF(FN567="",NA(),FN567))</f>
        <v>0</v>
      </c>
      <c r="JQ55">
        <f>IF(Charts!$B$3="none",BM567,IF(FO567="",NA(),FO567))</f>
        <v>0</v>
      </c>
      <c r="JR55">
        <f>IF(Charts!$B$3="none",BN567,IF(FP567="",NA(),FP567))</f>
        <v>0</v>
      </c>
      <c r="JS55">
        <f>IF(Charts!$B$3="none",BO567,IF(FQ567="",NA(),FQ567))</f>
        <v>0</v>
      </c>
      <c r="JT55">
        <f>IF(Charts!$B$3="none",BP567,IF(FR567="",NA(),FR567))</f>
        <v>0</v>
      </c>
      <c r="JU55">
        <f>IF(Charts!$B$3="none",BQ567,IF(FS567="",NA(),FS567))</f>
        <v>0</v>
      </c>
      <c r="JV55">
        <f>IF(Charts!$B$3="none",BR567,IF(FT567="",NA(),FT567))</f>
        <v>0</v>
      </c>
      <c r="JW55">
        <f>IF(Charts!$B$3="none",BS567,IF(FU567="",NA(),FU567))</f>
        <v>0</v>
      </c>
      <c r="JX55">
        <f>IF(Charts!$B$3="none",BT567,IF(FV567="",NA(),FV567))</f>
        <v>0</v>
      </c>
      <c r="JY55">
        <f>IF(Charts!$B$3="none",BU567,IF(FW567="",NA(),FW567))</f>
        <v>0</v>
      </c>
      <c r="JZ55">
        <f>IF(Charts!$B$3="none",BV567,IF(FX567="",NA(),FX567))</f>
        <v>0</v>
      </c>
      <c r="KA55">
        <f>IF(Charts!$B$3="none",BW567,IF(FY567="",NA(),FY567))</f>
        <v>0</v>
      </c>
      <c r="KB55">
        <f>IF(Charts!$B$3="none",BX567,IF(FZ567="",NA(),FZ567))</f>
        <v>0</v>
      </c>
      <c r="KC55">
        <f>IF(Charts!$B$3="none",BY567,IF(GA567="",NA(),GA567))</f>
        <v>0</v>
      </c>
      <c r="KD55">
        <f>IF(Charts!$B$3="none",BZ567,IF(GB567="",NA(),GB567))</f>
        <v>0</v>
      </c>
      <c r="KE55">
        <f>IF(Charts!$B$3="none",CA567,IF(GC567="",NA(),GC567))</f>
        <v>0</v>
      </c>
      <c r="KF55">
        <f>IF(Charts!$B$3="none",CB567,IF(GD567="",NA(),GD567))</f>
        <v>0</v>
      </c>
      <c r="KG55">
        <f>IF(Charts!$B$3="none",CC567,IF(GE567="",NA(),GE567))</f>
        <v>0</v>
      </c>
      <c r="KH55">
        <f>IF(Charts!$B$3="none",CD567,IF(GF567="",NA(),GF567))</f>
        <v>0</v>
      </c>
      <c r="KI55">
        <f>IF(Charts!$B$3="none",CE567,IF(GG567="",NA(),GG567))</f>
        <v>0</v>
      </c>
      <c r="KJ55">
        <f>IF(Charts!$B$3="none",CF567,IF(GH567="",NA(),GH567))</f>
        <v>0</v>
      </c>
      <c r="KK55">
        <f>IF(Charts!$B$3="none",CG567,IF(GI567="",NA(),GI567))</f>
        <v>0</v>
      </c>
      <c r="KL55">
        <f>IF(Charts!$B$3="none",CH567,IF(GJ567="",NA(),GJ567))</f>
        <v>0</v>
      </c>
      <c r="KM55">
        <f>IF(Charts!$B$3="none",CI567,IF(GK567="",NA(),GK567))</f>
        <v>0</v>
      </c>
      <c r="KN55">
        <f>IF(Charts!$B$3="none",CJ567,IF(GL567="",NA(),GL567))</f>
        <v>0</v>
      </c>
      <c r="KO55">
        <f>IF(Charts!$B$3="none",CK567,IF(GM567="",NA(),GM567))</f>
        <v>0</v>
      </c>
      <c r="KP55">
        <f>IF(Charts!$B$3="none",CL567,IF(GN567="",NA(),GN567))</f>
        <v>0</v>
      </c>
      <c r="KQ55">
        <f>IF(Charts!$B$3="none",CM567,IF(GO567="",NA(),GO567))</f>
        <v>0</v>
      </c>
      <c r="KR55">
        <f>IF(Charts!$B$3="none",CN567,IF(GP567="",NA(),GP567))</f>
        <v>0</v>
      </c>
      <c r="KS55">
        <f>IF(Charts!$B$3="none",CO567,IF(GQ567="",NA(),GQ567))</f>
        <v>0</v>
      </c>
      <c r="KT55">
        <f>IF(Charts!$B$3="none",CP567,IF(GR567="",NA(),GR567))</f>
        <v>0</v>
      </c>
      <c r="KU55">
        <f>IF(Charts!$B$3="none",CQ567,IF(GS567="",NA(),GS567))</f>
        <v>0</v>
      </c>
      <c r="KV55">
        <f>IF(Charts!$B$3="none",CR567,IF(GT567="",NA(),GT567))</f>
        <v>0</v>
      </c>
      <c r="KW55">
        <f>IF(Charts!$B$3="none",CS567,IF(GU567="",NA(),GU567))</f>
        <v>0</v>
      </c>
      <c r="KX55">
        <f>IF(Charts!$B$3="none",CT567,IF(GV567="",NA(),GV567))</f>
        <v>0</v>
      </c>
      <c r="KY55">
        <f>IF(Charts!$B$3="none",CU567,IF(GW567="",NA(),GW567))</f>
        <v>0</v>
      </c>
      <c r="KZ55">
        <f>IF(Charts!$B$3="none",CV567,IF(GX567="",NA(),GX567))</f>
        <v>0</v>
      </c>
      <c r="LA55">
        <f>IF(Charts!$B$3="none",CW567,IF(GY567="",NA(),GY567))</f>
        <v>0</v>
      </c>
      <c r="LB55">
        <f>IF(Charts!$B$3="none",CX567,IF(GZ567="",NA(),GZ567))</f>
        <v>0</v>
      </c>
      <c r="LC55">
        <f>IF(Charts!$B$3="none",CY567,IF(HA567="",NA(),HA567))</f>
        <v>0</v>
      </c>
      <c r="LD55">
        <f>IF(Charts!$B$3="none",CZ567,IF(HB567="",NA(),HB567))</f>
        <v>0</v>
      </c>
      <c r="LE55">
        <f>IF(Charts!$B$3="none",DA567,IF(HC567="",NA(),HC567))</f>
        <v>0</v>
      </c>
      <c r="LF55">
        <f>IF(Charts!$B$3="none",DB567,IF(HD567="",NA(),HD567))</f>
        <v>0</v>
      </c>
      <c r="LG55">
        <f>IF(Charts!$B$3="none",DC567,IF(HE567="",NA(),HE567))</f>
        <v>0</v>
      </c>
      <c r="LH55">
        <f>IF(Charts!$B$3="none",DD567,IF(HF567="",NA(),HF567))</f>
        <v>0</v>
      </c>
    </row>
    <row r="56" spans="4:320">
      <c r="D56">
        <v>52</v>
      </c>
      <c r="E56">
        <f>IF(INDIRECT(ADDRESS($D56+2,E$2+1,,,"Instances"))="","",INDIRECT(ADDRESS($D56+2,E$2+1,,,"Instances")))</f>
        <v>0</v>
      </c>
      <c r="F56">
        <f>IFERROR(SMALL(E5:E105,ROW()-ROW($F$5)+1),"")</f>
        <v>0</v>
      </c>
      <c r="H56">
        <f>IFERROR(SUM(F5:F56),"")</f>
        <v>0</v>
      </c>
      <c r="I56">
        <f>IF(INDIRECT(ADDRESS($D56+2,I$2+1,,,"Instances"))="","",INDIRECT(ADDRESS($D56+2,I$2+1,,,"Instances")))</f>
        <v>0</v>
      </c>
      <c r="J56">
        <f>IFERROR(SMALL(I5:I105,ROW()-ROW($J$5)+1),"")</f>
        <v>0</v>
      </c>
      <c r="L56">
        <f>IFERROR(SUM(J5:J56),"")</f>
        <v>0</v>
      </c>
      <c r="M56">
        <f>IF(INDIRECT(ADDRESS($D56+2,M$2+1,,,"Instances"))="","",INDIRECT(ADDRESS($D56+2,M$2+1,,,"Instances")))</f>
        <v>0</v>
      </c>
      <c r="N56">
        <f>IFERROR(SMALL(M5:M105,ROW()-ROW($N$5)+1),"")</f>
        <v>0</v>
      </c>
      <c r="P56">
        <f>IFERROR(SUM(N5:N56),"")</f>
        <v>0</v>
      </c>
      <c r="Q56">
        <f>IF(INDIRECT(ADDRESS($D56+2,Q$2+1,,,"Instances"))="","",INDIRECT(ADDRESS($D56+2,Q$2+1,,,"Instances")))</f>
        <v>0</v>
      </c>
      <c r="R56">
        <f>IFERROR(SMALL(Q5:Q105,ROW()-ROW($R$5)+1),"")</f>
        <v>0</v>
      </c>
      <c r="T56">
        <f>IFERROR(SUM(R5:R56),"")</f>
        <v>0</v>
      </c>
      <c r="U56">
        <f>IF(INDIRECT(ADDRESS($D56+2,U$2+1,,,"Instances"))="","",INDIRECT(ADDRESS($D56+2,U$2+1,,,"Instances")))</f>
        <v>0</v>
      </c>
      <c r="V56">
        <f>IFERROR(SMALL(U5:U105,ROW()-ROW($V$5)+1),"")</f>
        <v>0</v>
      </c>
      <c r="X56">
        <f>IFERROR(SUM(V5:V56),"")</f>
        <v>0</v>
      </c>
      <c r="Y56">
        <f>IF(INDIRECT(ADDRESS($D56+2,Y$2+1,,,"Instances"))="","",INDIRECT(ADDRESS($D56+2,Y$2+1,,,"Instances")))</f>
        <v>0</v>
      </c>
      <c r="Z56">
        <f>IFERROR(SMALL(Y5:Y105,ROW()-ROW($Z$5)+1),"")</f>
        <v>0</v>
      </c>
      <c r="AB56">
        <f>IFERROR(SUM(Z5:Z56),"")</f>
        <v>0</v>
      </c>
      <c r="AC56">
        <f>IF(INDIRECT(ADDRESS($D56+2,AC$2+1,,,"Instances"))="","",INDIRECT(ADDRESS($D56+2,AC$2+1,,,"Instances")))</f>
        <v>0</v>
      </c>
      <c r="AD56">
        <f>IFERROR(SMALL(AC5:AC105,ROW()-ROW($AD$5)+1),"")</f>
        <v>0</v>
      </c>
      <c r="AF56">
        <f>IFERROR(SUM(AD5:AD56),"")</f>
        <v>0</v>
      </c>
      <c r="AG56">
        <f>IF(INDIRECT(ADDRESS($D56+2,AG$2+1,,,"Instances"))="","",INDIRECT(ADDRESS($D56+2,AG$2+1,,,"Instances")))</f>
        <v>0</v>
      </c>
      <c r="AH56">
        <f>IFERROR(SMALL(AG5:AG105,ROW()-ROW($AH$5)+1),"")</f>
        <v>0</v>
      </c>
      <c r="AJ56">
        <f>IFERROR(SUM(AH5:AH56),"")</f>
        <v>0</v>
      </c>
      <c r="AK56">
        <f>IF(INDIRECT(ADDRESS($D56+2,AK$2+1,,,"Instances"))="","",INDIRECT(ADDRESS($D56+2,AK$2+1,,,"Instances")))</f>
        <v>0</v>
      </c>
      <c r="AL56">
        <f>IFERROR(SMALL(AK5:AK105,ROW()-ROW($AL$5)+1),"")</f>
        <v>0</v>
      </c>
      <c r="AN56">
        <f>IFERROR(SUM(AL5:AL56),"")</f>
        <v>0</v>
      </c>
      <c r="AO56">
        <f>IF(INDIRECT(ADDRESS($D56+2,AO$2+1,,,"Instances"))="","",INDIRECT(ADDRESS($D56+2,AO$2+1,,,"Instances")))</f>
        <v>0</v>
      </c>
      <c r="AP56">
        <f>IFERROR(SMALL(AO5:AO105,ROW()-ROW($AP$5)+1),"")</f>
        <v>0</v>
      </c>
      <c r="AR56">
        <f>IFERROR(SUM(AP5:AP56),"")</f>
        <v>0</v>
      </c>
      <c r="AS56">
        <f>IF(INDIRECT(ADDRESS($D56+2,AS$2+1,,,"Instances"))="","",INDIRECT(ADDRESS($D56+2,AS$2+1,,,"Instances")))</f>
        <v>0</v>
      </c>
      <c r="AT56">
        <f>IFERROR(SMALL(AS5:AS105,ROW()-ROW($AT$5)+1),"")</f>
        <v>0</v>
      </c>
      <c r="AV56">
        <f>IFERROR(SUM(AT5:AT56),"")</f>
        <v>0</v>
      </c>
      <c r="AW56">
        <f>IF(INDIRECT(ADDRESS($D56+2,AW$2+1,,,"Instances"))="","",INDIRECT(ADDRESS($D56+2,AW$2+1,,,"Instances")))</f>
        <v>0</v>
      </c>
      <c r="AX56">
        <f>IFERROR(SMALL(AW5:AW105,ROW()-ROW($AX$5)+1),"")</f>
        <v>0</v>
      </c>
      <c r="AZ56">
        <f>IFERROR(SUM(AX5:AX56),"")</f>
        <v>0</v>
      </c>
      <c r="BA56">
        <f>IF(INDIRECT(ADDRESS($D56+2,BA$2+1,,,"Instances"))="","",INDIRECT(ADDRESS($D56+2,BA$2+1,,,"Instances")))</f>
        <v>0</v>
      </c>
      <c r="BB56">
        <f>IFERROR(SMALL(BA5:BA105,ROW()-ROW($BB$5)+1),"")</f>
        <v>0</v>
      </c>
      <c r="BD56">
        <f>IFERROR(SUM(BB5:BB56),"")</f>
        <v>0</v>
      </c>
      <c r="BE56">
        <f>IF(INDIRECT(ADDRESS($D56+2,BE$2+1,,,"Instances"))="","",INDIRECT(ADDRESS($D56+2,BE$2+1,,,"Instances")))</f>
        <v>0</v>
      </c>
      <c r="BF56">
        <f>IFERROR(SMALL(BE5:BE105,ROW()-ROW($BF$5)+1),"")</f>
        <v>0</v>
      </c>
      <c r="BH56">
        <f>IFERROR(SUM(BF5:BF56),"")</f>
        <v>0</v>
      </c>
      <c r="BI56">
        <f>IF(INDIRECT(ADDRESS($D56+2,BI$2+1,,,"Instances"))="","",INDIRECT(ADDRESS($D56+2,BI$2+1,,,"Instances")))</f>
        <v>0</v>
      </c>
      <c r="BJ56">
        <f>IFERROR(SMALL(BI5:BI105,ROW()-ROW($BJ$5)+1),"")</f>
        <v>0</v>
      </c>
      <c r="BL56">
        <f>IFERROR(SUM(BJ5:BJ56),"")</f>
        <v>0</v>
      </c>
      <c r="BM56">
        <f>IF(INDIRECT(ADDRESS($D56+2,BM$2+1,,,"Instances"))="","",INDIRECT(ADDRESS($D56+2,BM$2+1,,,"Instances")))</f>
        <v>0</v>
      </c>
      <c r="BN56">
        <f>IFERROR(SMALL(BM5:BM105,ROW()-ROW($BN$5)+1),"")</f>
        <v>0</v>
      </c>
      <c r="BP56">
        <f>IFERROR(SUM(BN5:BN56),"")</f>
        <v>0</v>
      </c>
      <c r="BQ56">
        <f>IF(INDIRECT(ADDRESS($D56+2,BQ$2+1,,,"Instances"))="","",INDIRECT(ADDRESS($D56+2,BQ$2+1,,,"Instances")))</f>
        <v>0</v>
      </c>
      <c r="BR56">
        <f>IFERROR(SMALL(BQ5:BQ105,ROW()-ROW($BR$5)+1),"")</f>
        <v>0</v>
      </c>
      <c r="BT56">
        <f>IFERROR(SUM(BR5:BR56),"")</f>
        <v>0</v>
      </c>
      <c r="BU56">
        <f>IF(INDIRECT(ADDRESS($D56+2,BU$2+1,,,"Instances"))="","",INDIRECT(ADDRESS($D56+2,BU$2+1,,,"Instances")))</f>
        <v>0</v>
      </c>
      <c r="BV56">
        <f>IFERROR(SMALL(BU5:BU105,ROW()-ROW($BV$5)+1),"")</f>
        <v>0</v>
      </c>
      <c r="BX56">
        <f>IFERROR(SUM(BV5:BV56),"")</f>
        <v>0</v>
      </c>
      <c r="BY56">
        <f>IF(INDIRECT(ADDRESS($D56+2,BY$2+1,,,"Instances"))="","",INDIRECT(ADDRESS($D56+2,BY$2+1,,,"Instances")))</f>
        <v>0</v>
      </c>
      <c r="BZ56">
        <f>IFERROR(SMALL(BY5:BY105,ROW()-ROW($BZ$5)+1),"")</f>
        <v>0</v>
      </c>
      <c r="CB56">
        <f>IFERROR(SUM(BZ5:BZ56),"")</f>
        <v>0</v>
      </c>
      <c r="CC56">
        <f>IF(INDIRECT(ADDRESS($D56+2,CC$2+1,,,"Instances"))="","",INDIRECT(ADDRESS($D56+2,CC$2+1,,,"Instances")))</f>
        <v>0</v>
      </c>
      <c r="CD56">
        <f>IFERROR(SMALL(CC5:CC105,ROW()-ROW($CD$5)+1),"")</f>
        <v>0</v>
      </c>
      <c r="CF56">
        <f>IFERROR(SUM(CD5:CD56),"")</f>
        <v>0</v>
      </c>
      <c r="CG56">
        <f>IF(INDIRECT(ADDRESS($D56+2,CG$2+1,,,"Instances"))="","",INDIRECT(ADDRESS($D56+2,CG$2+1,,,"Instances")))</f>
        <v>0</v>
      </c>
      <c r="CH56">
        <f>IFERROR(SMALL(CG5:CG105,ROW()-ROW($CH$5)+1),"")</f>
        <v>0</v>
      </c>
      <c r="CJ56">
        <f>IFERROR(SUM(CH5:CH56),"")</f>
        <v>0</v>
      </c>
      <c r="CK56">
        <f>IF(INDIRECT(ADDRESS($D56+2,CK$2+1,,,"Instances"))="","",INDIRECT(ADDRESS($D56+2,CK$2+1,,,"Instances")))</f>
        <v>0</v>
      </c>
      <c r="CL56">
        <f>IFERROR(SMALL(CK5:CK105,ROW()-ROW($CL$5)+1),"")</f>
        <v>0</v>
      </c>
      <c r="CN56">
        <f>IFERROR(SUM(CL5:CL56),"")</f>
        <v>0</v>
      </c>
      <c r="CO56">
        <f>IF(INDIRECT(ADDRESS($D56+2,CO$2+1,,,"Instances"))="","",INDIRECT(ADDRESS($D56+2,CO$2+1,,,"Instances")))</f>
        <v>0</v>
      </c>
      <c r="CP56">
        <f>IFERROR(SMALL(CO5:CO105,ROW()-ROW($CP$5)+1),"")</f>
        <v>0</v>
      </c>
      <c r="CR56">
        <f>IFERROR(SUM(CP5:CP56),"")</f>
        <v>0</v>
      </c>
      <c r="CS56">
        <f>IF(INDIRECT(ADDRESS($D56+2,CS$2+1,,,"Instances"))="","",INDIRECT(ADDRESS($D56+2,CS$2+1,,,"Instances")))</f>
        <v>0</v>
      </c>
      <c r="CT56">
        <f>IFERROR(SMALL(CS5:CS105,ROW()-ROW($CT$5)+1),"")</f>
        <v>0</v>
      </c>
      <c r="CV56">
        <f>IFERROR(SUM(CT5:CT56),"")</f>
        <v>0</v>
      </c>
      <c r="CW56">
        <f>IF(INDIRECT(ADDRESS($D56+2,CW$2+1,,,"Instances"))="","",INDIRECT(ADDRESS($D56+2,CW$2+1,,,"Instances")))</f>
        <v>0</v>
      </c>
      <c r="CX56">
        <f>IFERROR(SMALL(CW5:CW105,ROW()-ROW($CX$5)+1),"")</f>
        <v>0</v>
      </c>
      <c r="CZ56">
        <f>IFERROR(SUM(CX5:CX56),"")</f>
        <v>0</v>
      </c>
      <c r="DA56">
        <f>IF(INDIRECT(ADDRESS($D56+2,DA$2+1,,,"Instances"))="","",INDIRECT(ADDRESS($D56+2,DA$2+1,,,"Instances")))</f>
        <v>0</v>
      </c>
      <c r="DB56">
        <f>IFERROR(SMALL(DA5:DA105,ROW()-ROW($DB$5)+1),"")</f>
        <v>0</v>
      </c>
      <c r="DD56">
        <f>IFERROR(SUM(DB5:DB56),"")</f>
        <v>0</v>
      </c>
      <c r="DF56">
        <v>52</v>
      </c>
      <c r="DG56" cm="1">
        <f t="array" ref="DG56">_xlfn.SWITCH(Charts!$B$3,"average", AVERAGE(INDIRECT(ADDRESS(51+3,DG$2+1,,,"Instances") &amp; ":" &amp; ADDRESS(51+3,DG$2+1))),"median", MEDIAN(INDIRECT(ADDRESS(51+3,DG$2+1,,,"Instances") &amp; ":" &amp; ADDRESS(51+3,DG$2+1))),"min", MIN(INDIRECT(ADDRESS(51+3,DG$2+1,,,"Instances") &amp; ":" &amp; ADDRESS(51+3,DG$2+1))),"max", MAX(INDIRECT(ADDRESS(51+3,DG$2+1,,,"Instances") &amp; ":" &amp; ADDRESS(51+3,DG$2+1))),"diff", MAX(INDIRECT(ADDRESS(51+3,DG$2+1,,,"Instances") &amp; ":" &amp; ADDRESS(51+3,DG$2+1)))-MIN(INDIRECT(ADDRESS(51+3,DG$2+1,,,"Instances") &amp; ":" &amp; ADDRESS(51+3,DG$2+1))))</f>
        <v>0</v>
      </c>
      <c r="DH56">
        <f>IFERROR(SMALL(DG5:DG105,ROW()-ROW($DH$5)+1),"")</f>
        <v>0</v>
      </c>
      <c r="DJ56">
        <f>IFERROR(SUM(DH5:DH56),"")</f>
        <v>0</v>
      </c>
      <c r="DK56" cm="1">
        <f t="array" ref="DK56">_xlfn.SWITCH(Charts!$B$3,"average", AVERAGE(INDIRECT(ADDRESS(51+3,DK$2+1,,,"Instances") &amp; ":" &amp; ADDRESS(51+3,DK$2+1))),"median", MEDIAN(INDIRECT(ADDRESS(51+3,DK$2+1,,,"Instances") &amp; ":" &amp; ADDRESS(51+3,DK$2+1))),"min", MIN(INDIRECT(ADDRESS(51+3,DK$2+1,,,"Instances") &amp; ":" &amp; ADDRESS(51+3,DK$2+1))),"max", MAX(INDIRECT(ADDRESS(51+3,DK$2+1,,,"Instances") &amp; ":" &amp; ADDRESS(51+3,DK$2+1))),"diff", MAX(INDIRECT(ADDRESS(51+3,DK$2+1,,,"Instances") &amp; ":" &amp; ADDRESS(51+3,DK$2+1)))-MIN(INDIRECT(ADDRESS(51+3,DK$2+1,,,"Instances") &amp; ":" &amp; ADDRESS(51+3,DK$2+1))))</f>
        <v>0</v>
      </c>
      <c r="DL56">
        <f>IFERROR(SMALL(DK5:DK105,ROW()-ROW($DL$5)+1),"")</f>
        <v>0</v>
      </c>
      <c r="DN56">
        <f>IFERROR(SUM(DL5:DL56),"")</f>
        <v>0</v>
      </c>
      <c r="DO56" cm="1">
        <f t="array" ref="DO56">_xlfn.SWITCH(Charts!$B$3,"average", AVERAGE(INDIRECT(ADDRESS(51+3,DO$2+1,,,"Instances") &amp; ":" &amp; ADDRESS(51+3,DO$2+1))),"median", MEDIAN(INDIRECT(ADDRESS(51+3,DO$2+1,,,"Instances") &amp; ":" &amp; ADDRESS(51+3,DO$2+1))),"min", MIN(INDIRECT(ADDRESS(51+3,DO$2+1,,,"Instances") &amp; ":" &amp; ADDRESS(51+3,DO$2+1))),"max", MAX(INDIRECT(ADDRESS(51+3,DO$2+1,,,"Instances") &amp; ":" &amp; ADDRESS(51+3,DO$2+1))),"diff", MAX(INDIRECT(ADDRESS(51+3,DO$2+1,,,"Instances") &amp; ":" &amp; ADDRESS(51+3,DO$2+1)))-MIN(INDIRECT(ADDRESS(51+3,DO$2+1,,,"Instances") &amp; ":" &amp; ADDRESS(51+3,DO$2+1))))</f>
        <v>0</v>
      </c>
      <c r="DP56">
        <f>IFERROR(SMALL(DO5:DO105,ROW()-ROW($DP$5)+1),"")</f>
        <v>0</v>
      </c>
      <c r="DR56">
        <f>IFERROR(SUM(DP5:DP56),"")</f>
        <v>0</v>
      </c>
      <c r="DS56" cm="1">
        <f t="array" ref="DS56">_xlfn.SWITCH(Charts!$B$3,"average", AVERAGE(INDIRECT(ADDRESS(51+3,DS$2+1,,,"Instances") &amp; ":" &amp; ADDRESS(51+3,DS$2+1))),"median", MEDIAN(INDIRECT(ADDRESS(51+3,DS$2+1,,,"Instances") &amp; ":" &amp; ADDRESS(51+3,DS$2+1))),"min", MIN(INDIRECT(ADDRESS(51+3,DS$2+1,,,"Instances") &amp; ":" &amp; ADDRESS(51+3,DS$2+1))),"max", MAX(INDIRECT(ADDRESS(51+3,DS$2+1,,,"Instances") &amp; ":" &amp; ADDRESS(51+3,DS$2+1))),"diff", MAX(INDIRECT(ADDRESS(51+3,DS$2+1,,,"Instances") &amp; ":" &amp; ADDRESS(51+3,DS$2+1)))-MIN(INDIRECT(ADDRESS(51+3,DS$2+1,,,"Instances") &amp; ":" &amp; ADDRESS(51+3,DS$2+1))))</f>
        <v>0</v>
      </c>
      <c r="DT56">
        <f>IFERROR(SMALL(DS5:DS105,ROW()-ROW($DT$5)+1),"")</f>
        <v>0</v>
      </c>
      <c r="DV56">
        <f>IFERROR(SUM(DT5:DT56),"")</f>
        <v>0</v>
      </c>
      <c r="DW56" cm="1">
        <f t="array" ref="DW56">_xlfn.SWITCH(Charts!$B$3,"average", AVERAGE(INDIRECT(ADDRESS(51+3,DW$2+1,,,"Instances") &amp; ":" &amp; ADDRESS(51+3,DW$2+1))),"median", MEDIAN(INDIRECT(ADDRESS(51+3,DW$2+1,,,"Instances") &amp; ":" &amp; ADDRESS(51+3,DW$2+1))),"min", MIN(INDIRECT(ADDRESS(51+3,DW$2+1,,,"Instances") &amp; ":" &amp; ADDRESS(51+3,DW$2+1))),"max", MAX(INDIRECT(ADDRESS(51+3,DW$2+1,,,"Instances") &amp; ":" &amp; ADDRESS(51+3,DW$2+1))),"diff", MAX(INDIRECT(ADDRESS(51+3,DW$2+1,,,"Instances") &amp; ":" &amp; ADDRESS(51+3,DW$2+1)))-MIN(INDIRECT(ADDRESS(51+3,DW$2+1,,,"Instances") &amp; ":" &amp; ADDRESS(51+3,DW$2+1))))</f>
        <v>0</v>
      </c>
      <c r="DX56">
        <f>IFERROR(SMALL(DW5:DW105,ROW()-ROW($DX$5)+1),"")</f>
        <v>0</v>
      </c>
      <c r="DZ56">
        <f>IFERROR(SUM(DX5:DX56),"")</f>
        <v>0</v>
      </c>
      <c r="EA56" cm="1">
        <f t="array" ref="EA56">_xlfn.SWITCH(Charts!$B$3,"average", AVERAGE(INDIRECT(ADDRESS(51+3,EA$2+1,,,"Instances") &amp; ":" &amp; ADDRESS(51+3,EA$2+1))),"median", MEDIAN(INDIRECT(ADDRESS(51+3,EA$2+1,,,"Instances") &amp; ":" &amp; ADDRESS(51+3,EA$2+1))),"min", MIN(INDIRECT(ADDRESS(51+3,EA$2+1,,,"Instances") &amp; ":" &amp; ADDRESS(51+3,EA$2+1))),"max", MAX(INDIRECT(ADDRESS(51+3,EA$2+1,,,"Instances") &amp; ":" &amp; ADDRESS(51+3,EA$2+1))),"diff", MAX(INDIRECT(ADDRESS(51+3,EA$2+1,,,"Instances") &amp; ":" &amp; ADDRESS(51+3,EA$2+1)))-MIN(INDIRECT(ADDRESS(51+3,EA$2+1,,,"Instances") &amp; ":" &amp; ADDRESS(51+3,EA$2+1))))</f>
        <v>0</v>
      </c>
      <c r="EB56">
        <f>IFERROR(SMALL(EA5:EA105,ROW()-ROW($EB$5)+1),"")</f>
        <v>0</v>
      </c>
      <c r="ED56">
        <f>IFERROR(SUM(EB5:EB56),"")</f>
        <v>0</v>
      </c>
      <c r="EE56" cm="1">
        <f t="array" ref="EE56">_xlfn.SWITCH(Charts!$B$3,"average", AVERAGE(INDIRECT(ADDRESS(51+3,EE$2+1,,,"Instances") &amp; ":" &amp; ADDRESS(51+3,EE$2+1))),"median", MEDIAN(INDIRECT(ADDRESS(51+3,EE$2+1,,,"Instances") &amp; ":" &amp; ADDRESS(51+3,EE$2+1))),"min", MIN(INDIRECT(ADDRESS(51+3,EE$2+1,,,"Instances") &amp; ":" &amp; ADDRESS(51+3,EE$2+1))),"max", MAX(INDIRECT(ADDRESS(51+3,EE$2+1,,,"Instances") &amp; ":" &amp; ADDRESS(51+3,EE$2+1))),"diff", MAX(INDIRECT(ADDRESS(51+3,EE$2+1,,,"Instances") &amp; ":" &amp; ADDRESS(51+3,EE$2+1)))-MIN(INDIRECT(ADDRESS(51+3,EE$2+1,,,"Instances") &amp; ":" &amp; ADDRESS(51+3,EE$2+1))))</f>
        <v>0</v>
      </c>
      <c r="EF56">
        <f>IFERROR(SMALL(EE5:EE105,ROW()-ROW($EF$5)+1),"")</f>
        <v>0</v>
      </c>
      <c r="EH56">
        <f>IFERROR(SUM(EF5:EF56),"")</f>
        <v>0</v>
      </c>
      <c r="EI56" cm="1">
        <f t="array" ref="EI56">_xlfn.SWITCH(Charts!$B$3,"average", AVERAGE(INDIRECT(ADDRESS(51+3,EI$2+1,,,"Instances") &amp; ":" &amp; ADDRESS(51+3,EI$2+1))),"median", MEDIAN(INDIRECT(ADDRESS(51+3,EI$2+1,,,"Instances") &amp; ":" &amp; ADDRESS(51+3,EI$2+1))),"min", MIN(INDIRECT(ADDRESS(51+3,EI$2+1,,,"Instances") &amp; ":" &amp; ADDRESS(51+3,EI$2+1))),"max", MAX(INDIRECT(ADDRESS(51+3,EI$2+1,,,"Instances") &amp; ":" &amp; ADDRESS(51+3,EI$2+1))),"diff", MAX(INDIRECT(ADDRESS(51+3,EI$2+1,,,"Instances") &amp; ":" &amp; ADDRESS(51+3,EI$2+1)))-MIN(INDIRECT(ADDRESS(51+3,EI$2+1,,,"Instances") &amp; ":" &amp; ADDRESS(51+3,EI$2+1))))</f>
        <v>0</v>
      </c>
      <c r="EJ56">
        <f>IFERROR(SMALL(EI5:EI105,ROW()-ROW($EJ$5)+1),"")</f>
        <v>0</v>
      </c>
      <c r="EL56">
        <f>IFERROR(SUM(EJ5:EJ56),"")</f>
        <v>0</v>
      </c>
      <c r="EM56" cm="1">
        <f t="array" ref="EM56">_xlfn.SWITCH(Charts!$B$3,"average", AVERAGE(INDIRECT(ADDRESS(51+3,EM$2+1,,,"Instances") &amp; ":" &amp; ADDRESS(51+3,EM$2+1))),"median", MEDIAN(INDIRECT(ADDRESS(51+3,EM$2+1,,,"Instances") &amp; ":" &amp; ADDRESS(51+3,EM$2+1))),"min", MIN(INDIRECT(ADDRESS(51+3,EM$2+1,,,"Instances") &amp; ":" &amp; ADDRESS(51+3,EM$2+1))),"max", MAX(INDIRECT(ADDRESS(51+3,EM$2+1,,,"Instances") &amp; ":" &amp; ADDRESS(51+3,EM$2+1))),"diff", MAX(INDIRECT(ADDRESS(51+3,EM$2+1,,,"Instances") &amp; ":" &amp; ADDRESS(51+3,EM$2+1)))-MIN(INDIRECT(ADDRESS(51+3,EM$2+1,,,"Instances") &amp; ":" &amp; ADDRESS(51+3,EM$2+1))))</f>
        <v>0</v>
      </c>
      <c r="EN56">
        <f>IFERROR(SMALL(EM5:EM105,ROW()-ROW($EN$5)+1),"")</f>
        <v>0</v>
      </c>
      <c r="EP56">
        <f>IFERROR(SUM(EN5:EN56),"")</f>
        <v>0</v>
      </c>
      <c r="EQ56" cm="1">
        <f t="array" ref="EQ56">_xlfn.SWITCH(Charts!$B$3,"average", AVERAGE(INDIRECT(ADDRESS(51+3,EQ$2+1,,,"Instances") &amp; ":" &amp; ADDRESS(51+3,EQ$2+1))),"median", MEDIAN(INDIRECT(ADDRESS(51+3,EQ$2+1,,,"Instances") &amp; ":" &amp; ADDRESS(51+3,EQ$2+1))),"min", MIN(INDIRECT(ADDRESS(51+3,EQ$2+1,,,"Instances") &amp; ":" &amp; ADDRESS(51+3,EQ$2+1))),"max", MAX(INDIRECT(ADDRESS(51+3,EQ$2+1,,,"Instances") &amp; ":" &amp; ADDRESS(51+3,EQ$2+1))),"diff", MAX(INDIRECT(ADDRESS(51+3,EQ$2+1,,,"Instances") &amp; ":" &amp; ADDRESS(51+3,EQ$2+1)))-MIN(INDIRECT(ADDRESS(51+3,EQ$2+1,,,"Instances") &amp; ":" &amp; ADDRESS(51+3,EQ$2+1))))</f>
        <v>0</v>
      </c>
      <c r="ER56">
        <f>IFERROR(SMALL(EQ5:EQ105,ROW()-ROW($ER$5)+1),"")</f>
        <v>0</v>
      </c>
      <c r="ET56">
        <f>IFERROR(SUM(ER5:ER56),"")</f>
        <v>0</v>
      </c>
      <c r="EU56" cm="1">
        <f t="array" ref="EU56">_xlfn.SWITCH(Charts!$B$3,"average", AVERAGE(INDIRECT(ADDRESS(51+3,EU$2+1,,,"Instances") &amp; ":" &amp; ADDRESS(51+3,EU$2+1))),"median", MEDIAN(INDIRECT(ADDRESS(51+3,EU$2+1,,,"Instances") &amp; ":" &amp; ADDRESS(51+3,EU$2+1))),"min", MIN(INDIRECT(ADDRESS(51+3,EU$2+1,,,"Instances") &amp; ":" &amp; ADDRESS(51+3,EU$2+1))),"max", MAX(INDIRECT(ADDRESS(51+3,EU$2+1,,,"Instances") &amp; ":" &amp; ADDRESS(51+3,EU$2+1))),"diff", MAX(INDIRECT(ADDRESS(51+3,EU$2+1,,,"Instances") &amp; ":" &amp; ADDRESS(51+3,EU$2+1)))-MIN(INDIRECT(ADDRESS(51+3,EU$2+1,,,"Instances") &amp; ":" &amp; ADDRESS(51+3,EU$2+1))))</f>
        <v>0</v>
      </c>
      <c r="EV56">
        <f>IFERROR(SMALL(EU5:EU105,ROW()-ROW($EV$5)+1),"")</f>
        <v>0</v>
      </c>
      <c r="EX56">
        <f>IFERROR(SUM(EV5:EV56),"")</f>
        <v>0</v>
      </c>
      <c r="EY56" cm="1">
        <f t="array" ref="EY56">_xlfn.SWITCH(Charts!$B$3,"average", AVERAGE(INDIRECT(ADDRESS(51+3,EY$2+1,,,"Instances") &amp; ":" &amp; ADDRESS(51+3,EY$2+1))),"median", MEDIAN(INDIRECT(ADDRESS(51+3,EY$2+1,,,"Instances") &amp; ":" &amp; ADDRESS(51+3,EY$2+1))),"min", MIN(INDIRECT(ADDRESS(51+3,EY$2+1,,,"Instances") &amp; ":" &amp; ADDRESS(51+3,EY$2+1))),"max", MAX(INDIRECT(ADDRESS(51+3,EY$2+1,,,"Instances") &amp; ":" &amp; ADDRESS(51+3,EY$2+1))),"diff", MAX(INDIRECT(ADDRESS(51+3,EY$2+1,,,"Instances") &amp; ":" &amp; ADDRESS(51+3,EY$2+1)))-MIN(INDIRECT(ADDRESS(51+3,EY$2+1,,,"Instances") &amp; ":" &amp; ADDRESS(51+3,EY$2+1))))</f>
        <v>0</v>
      </c>
      <c r="EZ56">
        <f>IFERROR(SMALL(EY5:EY105,ROW()-ROW($EZ$5)+1),"")</f>
        <v>0</v>
      </c>
      <c r="FB56">
        <f>IFERROR(SUM(EZ5:EZ56),"")</f>
        <v>0</v>
      </c>
      <c r="FC56" cm="1">
        <f t="array" ref="FC56">_xlfn.SWITCH(Charts!$B$3,"average", AVERAGE(INDIRECT(ADDRESS(51+3,FC$2+1,,,"Instances") &amp; ":" &amp; ADDRESS(51+3,FC$2+1))),"median", MEDIAN(INDIRECT(ADDRESS(51+3,FC$2+1,,,"Instances") &amp; ":" &amp; ADDRESS(51+3,FC$2+1))),"min", MIN(INDIRECT(ADDRESS(51+3,FC$2+1,,,"Instances") &amp; ":" &amp; ADDRESS(51+3,FC$2+1))),"max", MAX(INDIRECT(ADDRESS(51+3,FC$2+1,,,"Instances") &amp; ":" &amp; ADDRESS(51+3,FC$2+1))),"diff", MAX(INDIRECT(ADDRESS(51+3,FC$2+1,,,"Instances") &amp; ":" &amp; ADDRESS(51+3,FC$2+1)))-MIN(INDIRECT(ADDRESS(51+3,FC$2+1,,,"Instances") &amp; ":" &amp; ADDRESS(51+3,FC$2+1))))</f>
        <v>0</v>
      </c>
      <c r="FD56">
        <f>IFERROR(SMALL(FC5:FC105,ROW()-ROW($FD$5)+1),"")</f>
        <v>0</v>
      </c>
      <c r="FF56">
        <f>IFERROR(SUM(FD5:FD56),"")</f>
        <v>0</v>
      </c>
      <c r="FG56" cm="1">
        <f t="array" ref="FG56">_xlfn.SWITCH(Charts!$B$3,"average", AVERAGE(INDIRECT(ADDRESS(51+3,FG$2+1,,,"Instances") &amp; ":" &amp; ADDRESS(51+3,FG$2+1))),"median", MEDIAN(INDIRECT(ADDRESS(51+3,FG$2+1,,,"Instances") &amp; ":" &amp; ADDRESS(51+3,FG$2+1))),"min", MIN(INDIRECT(ADDRESS(51+3,FG$2+1,,,"Instances") &amp; ":" &amp; ADDRESS(51+3,FG$2+1))),"max", MAX(INDIRECT(ADDRESS(51+3,FG$2+1,,,"Instances") &amp; ":" &amp; ADDRESS(51+3,FG$2+1))),"diff", MAX(INDIRECT(ADDRESS(51+3,FG$2+1,,,"Instances") &amp; ":" &amp; ADDRESS(51+3,FG$2+1)))-MIN(INDIRECT(ADDRESS(51+3,FG$2+1,,,"Instances") &amp; ":" &amp; ADDRESS(51+3,FG$2+1))))</f>
        <v>0</v>
      </c>
      <c r="FH56">
        <f>IFERROR(SMALL(FG5:FG105,ROW()-ROW($FH$5)+1),"")</f>
        <v>0</v>
      </c>
      <c r="FJ56">
        <f>IFERROR(SUM(FH5:FH56),"")</f>
        <v>0</v>
      </c>
      <c r="FK56" cm="1">
        <f t="array" ref="FK56">_xlfn.SWITCH(Charts!$B$3,"average", AVERAGE(INDIRECT(ADDRESS(51+3,FK$2+1,,,"Instances") &amp; ":" &amp; ADDRESS(51+3,FK$2+1))),"median", MEDIAN(INDIRECT(ADDRESS(51+3,FK$2+1,,,"Instances") &amp; ":" &amp; ADDRESS(51+3,FK$2+1))),"min", MIN(INDIRECT(ADDRESS(51+3,FK$2+1,,,"Instances") &amp; ":" &amp; ADDRESS(51+3,FK$2+1))),"max", MAX(INDIRECT(ADDRESS(51+3,FK$2+1,,,"Instances") &amp; ":" &amp; ADDRESS(51+3,FK$2+1))),"diff", MAX(INDIRECT(ADDRESS(51+3,FK$2+1,,,"Instances") &amp; ":" &amp; ADDRESS(51+3,FK$2+1)))-MIN(INDIRECT(ADDRESS(51+3,FK$2+1,,,"Instances") &amp; ":" &amp; ADDRESS(51+3,FK$2+1))))</f>
        <v>0</v>
      </c>
      <c r="FL56">
        <f>IFERROR(SMALL(FK5:FK105,ROW()-ROW($FL$5)+1),"")</f>
        <v>0</v>
      </c>
      <c r="FN56">
        <f>IFERROR(SUM(FL5:FL56),"")</f>
        <v>0</v>
      </c>
      <c r="FO56" cm="1">
        <f t="array" ref="FO56">_xlfn.SWITCH(Charts!$B$3,"average", AVERAGE(INDIRECT(ADDRESS(51+3,FO$2+1,,,"Instances") &amp; ":" &amp; ADDRESS(51+3,FO$2+1))),"median", MEDIAN(INDIRECT(ADDRESS(51+3,FO$2+1,,,"Instances") &amp; ":" &amp; ADDRESS(51+3,FO$2+1))),"min", MIN(INDIRECT(ADDRESS(51+3,FO$2+1,,,"Instances") &amp; ":" &amp; ADDRESS(51+3,FO$2+1))),"max", MAX(INDIRECT(ADDRESS(51+3,FO$2+1,,,"Instances") &amp; ":" &amp; ADDRESS(51+3,FO$2+1))),"diff", MAX(INDIRECT(ADDRESS(51+3,FO$2+1,,,"Instances") &amp; ":" &amp; ADDRESS(51+3,FO$2+1)))-MIN(INDIRECT(ADDRESS(51+3,FO$2+1,,,"Instances") &amp; ":" &amp; ADDRESS(51+3,FO$2+1))))</f>
        <v>0</v>
      </c>
      <c r="FP56">
        <f>IFERROR(SMALL(FO5:FO105,ROW()-ROW($FP$5)+1),"")</f>
        <v>0</v>
      </c>
      <c r="FR56">
        <f>IFERROR(SUM(FP5:FP56),"")</f>
        <v>0</v>
      </c>
      <c r="FS56" cm="1">
        <f t="array" ref="FS56">_xlfn.SWITCH(Charts!$B$3,"average", AVERAGE(INDIRECT(ADDRESS(51+3,FS$2+1,,,"Instances") &amp; ":" &amp; ADDRESS(51+3,FS$2+1))),"median", MEDIAN(INDIRECT(ADDRESS(51+3,FS$2+1,,,"Instances") &amp; ":" &amp; ADDRESS(51+3,FS$2+1))),"min", MIN(INDIRECT(ADDRESS(51+3,FS$2+1,,,"Instances") &amp; ":" &amp; ADDRESS(51+3,FS$2+1))),"max", MAX(INDIRECT(ADDRESS(51+3,FS$2+1,,,"Instances") &amp; ":" &amp; ADDRESS(51+3,FS$2+1))),"diff", MAX(INDIRECT(ADDRESS(51+3,FS$2+1,,,"Instances") &amp; ":" &amp; ADDRESS(51+3,FS$2+1)))-MIN(INDIRECT(ADDRESS(51+3,FS$2+1,,,"Instances") &amp; ":" &amp; ADDRESS(51+3,FS$2+1))))</f>
        <v>0</v>
      </c>
      <c r="FT56">
        <f>IFERROR(SMALL(FS5:FS105,ROW()-ROW($FT$5)+1),"")</f>
        <v>0</v>
      </c>
      <c r="FV56">
        <f>IFERROR(SUM(FT5:FT56),"")</f>
        <v>0</v>
      </c>
      <c r="FW56" cm="1">
        <f t="array" ref="FW56">_xlfn.SWITCH(Charts!$B$3,"average", AVERAGE(INDIRECT(ADDRESS(51+3,FW$2+1,,,"Instances") &amp; ":" &amp; ADDRESS(51+3,FW$2+1))),"median", MEDIAN(INDIRECT(ADDRESS(51+3,FW$2+1,,,"Instances") &amp; ":" &amp; ADDRESS(51+3,FW$2+1))),"min", MIN(INDIRECT(ADDRESS(51+3,FW$2+1,,,"Instances") &amp; ":" &amp; ADDRESS(51+3,FW$2+1))),"max", MAX(INDIRECT(ADDRESS(51+3,FW$2+1,,,"Instances") &amp; ":" &amp; ADDRESS(51+3,FW$2+1))),"diff", MAX(INDIRECT(ADDRESS(51+3,FW$2+1,,,"Instances") &amp; ":" &amp; ADDRESS(51+3,FW$2+1)))-MIN(INDIRECT(ADDRESS(51+3,FW$2+1,,,"Instances") &amp; ":" &amp; ADDRESS(51+3,FW$2+1))))</f>
        <v>0</v>
      </c>
      <c r="FX56">
        <f>IFERROR(SMALL(FW5:FW105,ROW()-ROW($FX$5)+1),"")</f>
        <v>0</v>
      </c>
      <c r="FZ56">
        <f>IFERROR(SUM(FX5:FX56),"")</f>
        <v>0</v>
      </c>
      <c r="GA56" cm="1">
        <f t="array" ref="GA56">_xlfn.SWITCH(Charts!$B$3,"average", AVERAGE(INDIRECT(ADDRESS(51+3,GA$2+1,,,"Instances") &amp; ":" &amp; ADDRESS(51+3,GA$2+1))),"median", MEDIAN(INDIRECT(ADDRESS(51+3,GA$2+1,,,"Instances") &amp; ":" &amp; ADDRESS(51+3,GA$2+1))),"min", MIN(INDIRECT(ADDRESS(51+3,GA$2+1,,,"Instances") &amp; ":" &amp; ADDRESS(51+3,GA$2+1))),"max", MAX(INDIRECT(ADDRESS(51+3,GA$2+1,,,"Instances") &amp; ":" &amp; ADDRESS(51+3,GA$2+1))),"diff", MAX(INDIRECT(ADDRESS(51+3,GA$2+1,,,"Instances") &amp; ":" &amp; ADDRESS(51+3,GA$2+1)))-MIN(INDIRECT(ADDRESS(51+3,GA$2+1,,,"Instances") &amp; ":" &amp; ADDRESS(51+3,GA$2+1))))</f>
        <v>0</v>
      </c>
      <c r="GB56">
        <f>IFERROR(SMALL(GA5:GA105,ROW()-ROW($GB$5)+1),"")</f>
        <v>0</v>
      </c>
      <c r="GD56">
        <f>IFERROR(SUM(GB5:GB56),"")</f>
        <v>0</v>
      </c>
      <c r="GE56" cm="1">
        <f t="array" ref="GE56">_xlfn.SWITCH(Charts!$B$3,"average", AVERAGE(INDIRECT(ADDRESS(51+3,GE$2+1,,,"Instances") &amp; ":" &amp; ADDRESS(51+3,GE$2+1))),"median", MEDIAN(INDIRECT(ADDRESS(51+3,GE$2+1,,,"Instances") &amp; ":" &amp; ADDRESS(51+3,GE$2+1))),"min", MIN(INDIRECT(ADDRESS(51+3,GE$2+1,,,"Instances") &amp; ":" &amp; ADDRESS(51+3,GE$2+1))),"max", MAX(INDIRECT(ADDRESS(51+3,GE$2+1,,,"Instances") &amp; ":" &amp; ADDRESS(51+3,GE$2+1))),"diff", MAX(INDIRECT(ADDRESS(51+3,GE$2+1,,,"Instances") &amp; ":" &amp; ADDRESS(51+3,GE$2+1)))-MIN(INDIRECT(ADDRESS(51+3,GE$2+1,,,"Instances") &amp; ":" &amp; ADDRESS(51+3,GE$2+1))))</f>
        <v>0</v>
      </c>
      <c r="GF56">
        <f>IFERROR(SMALL(GE5:GE105,ROW()-ROW($GF$5)+1),"")</f>
        <v>0</v>
      </c>
      <c r="GH56">
        <f>IFERROR(SUM(GF5:GF56),"")</f>
        <v>0</v>
      </c>
      <c r="GI56" cm="1">
        <f t="array" ref="GI56">_xlfn.SWITCH(Charts!$B$3,"average", AVERAGE(INDIRECT(ADDRESS(51+3,GI$2+1,,,"Instances") &amp; ":" &amp; ADDRESS(51+3,GI$2+1))),"median", MEDIAN(INDIRECT(ADDRESS(51+3,GI$2+1,,,"Instances") &amp; ":" &amp; ADDRESS(51+3,GI$2+1))),"min", MIN(INDIRECT(ADDRESS(51+3,GI$2+1,,,"Instances") &amp; ":" &amp; ADDRESS(51+3,GI$2+1))),"max", MAX(INDIRECT(ADDRESS(51+3,GI$2+1,,,"Instances") &amp; ":" &amp; ADDRESS(51+3,GI$2+1))),"diff", MAX(INDIRECT(ADDRESS(51+3,GI$2+1,,,"Instances") &amp; ":" &amp; ADDRESS(51+3,GI$2+1)))-MIN(INDIRECT(ADDRESS(51+3,GI$2+1,,,"Instances") &amp; ":" &amp; ADDRESS(51+3,GI$2+1))))</f>
        <v>0</v>
      </c>
      <c r="GJ56">
        <f>IFERROR(SMALL(GI5:GI105,ROW()-ROW($GJ$5)+1),"")</f>
        <v>0</v>
      </c>
      <c r="GL56">
        <f>IFERROR(SUM(GJ5:GJ56),"")</f>
        <v>0</v>
      </c>
      <c r="GM56" cm="1">
        <f t="array" ref="GM56">_xlfn.SWITCH(Charts!$B$3,"average", AVERAGE(INDIRECT(ADDRESS(51+3,GM$2+1,,,"Instances") &amp; ":" &amp; ADDRESS(51+3,GM$2+1))),"median", MEDIAN(INDIRECT(ADDRESS(51+3,GM$2+1,,,"Instances") &amp; ":" &amp; ADDRESS(51+3,GM$2+1))),"min", MIN(INDIRECT(ADDRESS(51+3,GM$2+1,,,"Instances") &amp; ":" &amp; ADDRESS(51+3,GM$2+1))),"max", MAX(INDIRECT(ADDRESS(51+3,GM$2+1,,,"Instances") &amp; ":" &amp; ADDRESS(51+3,GM$2+1))),"diff", MAX(INDIRECT(ADDRESS(51+3,GM$2+1,,,"Instances") &amp; ":" &amp; ADDRESS(51+3,GM$2+1)))-MIN(INDIRECT(ADDRESS(51+3,GM$2+1,,,"Instances") &amp; ":" &amp; ADDRESS(51+3,GM$2+1))))</f>
        <v>0</v>
      </c>
      <c r="GN56">
        <f>IFERROR(SMALL(GM5:GM105,ROW()-ROW($GN$5)+1),"")</f>
        <v>0</v>
      </c>
      <c r="GP56">
        <f>IFERROR(SUM(GN5:GN56),"")</f>
        <v>0</v>
      </c>
      <c r="GQ56" cm="1">
        <f t="array" ref="GQ56">_xlfn.SWITCH(Charts!$B$3,"average", AVERAGE(INDIRECT(ADDRESS(51+3,GQ$2+1,,,"Instances") &amp; ":" &amp; ADDRESS(51+3,GQ$2+1))),"median", MEDIAN(INDIRECT(ADDRESS(51+3,GQ$2+1,,,"Instances") &amp; ":" &amp; ADDRESS(51+3,GQ$2+1))),"min", MIN(INDIRECT(ADDRESS(51+3,GQ$2+1,,,"Instances") &amp; ":" &amp; ADDRESS(51+3,GQ$2+1))),"max", MAX(INDIRECT(ADDRESS(51+3,GQ$2+1,,,"Instances") &amp; ":" &amp; ADDRESS(51+3,GQ$2+1))),"diff", MAX(INDIRECT(ADDRESS(51+3,GQ$2+1,,,"Instances") &amp; ":" &amp; ADDRESS(51+3,GQ$2+1)))-MIN(INDIRECT(ADDRESS(51+3,GQ$2+1,,,"Instances") &amp; ":" &amp; ADDRESS(51+3,GQ$2+1))))</f>
        <v>0</v>
      </c>
      <c r="GR56">
        <f>IFERROR(SMALL(GQ5:GQ105,ROW()-ROW($GR$5)+1),"")</f>
        <v>0</v>
      </c>
      <c r="GT56">
        <f>IFERROR(SUM(GR5:GR56),"")</f>
        <v>0</v>
      </c>
      <c r="GU56" cm="1">
        <f t="array" ref="GU56">_xlfn.SWITCH(Charts!$B$3,"average", AVERAGE(INDIRECT(ADDRESS(51+3,GU$2+1,,,"Instances") &amp; ":" &amp; ADDRESS(51+3,GU$2+1))),"median", MEDIAN(INDIRECT(ADDRESS(51+3,GU$2+1,,,"Instances") &amp; ":" &amp; ADDRESS(51+3,GU$2+1))),"min", MIN(INDIRECT(ADDRESS(51+3,GU$2+1,,,"Instances") &amp; ":" &amp; ADDRESS(51+3,GU$2+1))),"max", MAX(INDIRECT(ADDRESS(51+3,GU$2+1,,,"Instances") &amp; ":" &amp; ADDRESS(51+3,GU$2+1))),"diff", MAX(INDIRECT(ADDRESS(51+3,GU$2+1,,,"Instances") &amp; ":" &amp; ADDRESS(51+3,GU$2+1)))-MIN(INDIRECT(ADDRESS(51+3,GU$2+1,,,"Instances") &amp; ":" &amp; ADDRESS(51+3,GU$2+1))))</f>
        <v>0</v>
      </c>
      <c r="GV56">
        <f>IFERROR(SMALL(GU5:GU105,ROW()-ROW($GV$5)+1),"")</f>
        <v>0</v>
      </c>
      <c r="GX56">
        <f>IFERROR(SUM(GV5:GV56),"")</f>
        <v>0</v>
      </c>
      <c r="GY56" cm="1">
        <f t="array" ref="GY56">_xlfn.SWITCH(Charts!$B$3,"average", AVERAGE(INDIRECT(ADDRESS(51+3,GY$2+1,,,"Instances") &amp; ":" &amp; ADDRESS(51+3,GY$2+1))),"median", MEDIAN(INDIRECT(ADDRESS(51+3,GY$2+1,,,"Instances") &amp; ":" &amp; ADDRESS(51+3,GY$2+1))),"min", MIN(INDIRECT(ADDRESS(51+3,GY$2+1,,,"Instances") &amp; ":" &amp; ADDRESS(51+3,GY$2+1))),"max", MAX(INDIRECT(ADDRESS(51+3,GY$2+1,,,"Instances") &amp; ":" &amp; ADDRESS(51+3,GY$2+1))),"diff", MAX(INDIRECT(ADDRESS(51+3,GY$2+1,,,"Instances") &amp; ":" &amp; ADDRESS(51+3,GY$2+1)))-MIN(INDIRECT(ADDRESS(51+3,GY$2+1,,,"Instances") &amp; ":" &amp; ADDRESS(51+3,GY$2+1))))</f>
        <v>0</v>
      </c>
      <c r="GZ56">
        <f>IFERROR(SMALL(GY5:GY105,ROW()-ROW($GZ$5)+1),"")</f>
        <v>0</v>
      </c>
      <c r="HB56">
        <f>IFERROR(SUM(GZ5:GZ56),"")</f>
        <v>0</v>
      </c>
      <c r="HC56" cm="1">
        <f t="array" ref="HC56">_xlfn.SWITCH(Charts!$B$3,"average", AVERAGE(INDIRECT(ADDRESS(51+3,HC$2+1,,,"Instances") &amp; ":" &amp; ADDRESS(51+3,HC$2+1))),"median", MEDIAN(INDIRECT(ADDRESS(51+3,HC$2+1,,,"Instances") &amp; ":" &amp; ADDRESS(51+3,HC$2+1))),"min", MIN(INDIRECT(ADDRESS(51+3,HC$2+1,,,"Instances") &amp; ":" &amp; ADDRESS(51+3,HC$2+1))),"max", MAX(INDIRECT(ADDRESS(51+3,HC$2+1,,,"Instances") &amp; ":" &amp; ADDRESS(51+3,HC$2+1))),"diff", MAX(INDIRECT(ADDRESS(51+3,HC$2+1,,,"Instances") &amp; ":" &amp; ADDRESS(51+3,HC$2+1)))-MIN(INDIRECT(ADDRESS(51+3,HC$2+1,,,"Instances") &amp; ":" &amp; ADDRESS(51+3,HC$2+1))))</f>
        <v>0</v>
      </c>
      <c r="HD56">
        <f>IFERROR(SMALL(HC5:HC105,ROW()-ROW($HD$5)+1),"")</f>
        <v>0</v>
      </c>
      <c r="HF56">
        <f>IFERROR(SUM(HD5:HD56),"")</f>
        <v>0</v>
      </c>
      <c r="HI56">
        <f>IF(Charts!$B$3="none",E568,IF(DG568="",NA(),DG568))</f>
        <v>0</v>
      </c>
      <c r="HJ56">
        <f>IF(Charts!$B$3="none",F568,IF(DH568="",NA(),DH568))</f>
        <v>0</v>
      </c>
      <c r="HK56">
        <f>IF(Charts!$B$3="none",G568,IF(DI568="",NA(),DI568))</f>
        <v>0</v>
      </c>
      <c r="HL56">
        <f>IF(Charts!$B$3="none",H568,IF(DJ568="",NA(),DJ568))</f>
        <v>0</v>
      </c>
      <c r="HM56">
        <f>IF(Charts!$B$3="none",I568,IF(DK568="",NA(),DK568))</f>
        <v>0</v>
      </c>
      <c r="HN56">
        <f>IF(Charts!$B$3="none",J568,IF(DL568="",NA(),DL568))</f>
        <v>0</v>
      </c>
      <c r="HO56">
        <f>IF(Charts!$B$3="none",K568,IF(DM568="",NA(),DM568))</f>
        <v>0</v>
      </c>
      <c r="HP56">
        <f>IF(Charts!$B$3="none",L568,IF(DN568="",NA(),DN568))</f>
        <v>0</v>
      </c>
      <c r="HQ56">
        <f>IF(Charts!$B$3="none",M568,IF(DO568="",NA(),DO568))</f>
        <v>0</v>
      </c>
      <c r="HR56">
        <f>IF(Charts!$B$3="none",N568,IF(DP568="",NA(),DP568))</f>
        <v>0</v>
      </c>
      <c r="HS56">
        <f>IF(Charts!$B$3="none",O568,IF(DQ568="",NA(),DQ568))</f>
        <v>0</v>
      </c>
      <c r="HT56">
        <f>IF(Charts!$B$3="none",P568,IF(DR568="",NA(),DR568))</f>
        <v>0</v>
      </c>
      <c r="HU56">
        <f>IF(Charts!$B$3="none",Q568,IF(DS568="",NA(),DS568))</f>
        <v>0</v>
      </c>
      <c r="HV56">
        <f>IF(Charts!$B$3="none",R568,IF(DT568="",NA(),DT568))</f>
        <v>0</v>
      </c>
      <c r="HW56">
        <f>IF(Charts!$B$3="none",S568,IF(DU568="",NA(),DU568))</f>
        <v>0</v>
      </c>
      <c r="HX56">
        <f>IF(Charts!$B$3="none",T568,IF(DV568="",NA(),DV568))</f>
        <v>0</v>
      </c>
      <c r="HY56">
        <f>IF(Charts!$B$3="none",U568,IF(DW568="",NA(),DW568))</f>
        <v>0</v>
      </c>
      <c r="HZ56">
        <f>IF(Charts!$B$3="none",V568,IF(DX568="",NA(),DX568))</f>
        <v>0</v>
      </c>
      <c r="IA56">
        <f>IF(Charts!$B$3="none",W568,IF(DY568="",NA(),DY568))</f>
        <v>0</v>
      </c>
      <c r="IB56">
        <f>IF(Charts!$B$3="none",X568,IF(DZ568="",NA(),DZ568))</f>
        <v>0</v>
      </c>
      <c r="IC56">
        <f>IF(Charts!$B$3="none",Y568,IF(EA568="",NA(),EA568))</f>
        <v>0</v>
      </c>
      <c r="ID56">
        <f>IF(Charts!$B$3="none",Z568,IF(EB568="",NA(),EB568))</f>
        <v>0</v>
      </c>
      <c r="IE56">
        <f>IF(Charts!$B$3="none",AA568,IF(EC568="",NA(),EC568))</f>
        <v>0</v>
      </c>
      <c r="IF56">
        <f>IF(Charts!$B$3="none",AB568,IF(ED568="",NA(),ED568))</f>
        <v>0</v>
      </c>
      <c r="IG56">
        <f>IF(Charts!$B$3="none",AC568,IF(EE568="",NA(),EE568))</f>
        <v>0</v>
      </c>
      <c r="IH56">
        <f>IF(Charts!$B$3="none",AD568,IF(EF568="",NA(),EF568))</f>
        <v>0</v>
      </c>
      <c r="II56">
        <f>IF(Charts!$B$3="none",AE568,IF(EG568="",NA(),EG568))</f>
        <v>0</v>
      </c>
      <c r="IJ56">
        <f>IF(Charts!$B$3="none",AF568,IF(EH568="",NA(),EH568))</f>
        <v>0</v>
      </c>
      <c r="IK56">
        <f>IF(Charts!$B$3="none",AG568,IF(EI568="",NA(),EI568))</f>
        <v>0</v>
      </c>
      <c r="IL56">
        <f>IF(Charts!$B$3="none",AH568,IF(EJ568="",NA(),EJ568))</f>
        <v>0</v>
      </c>
      <c r="IM56">
        <f>IF(Charts!$B$3="none",AI568,IF(EK568="",NA(),EK568))</f>
        <v>0</v>
      </c>
      <c r="IN56">
        <f>IF(Charts!$B$3="none",AJ568,IF(EL568="",NA(),EL568))</f>
        <v>0</v>
      </c>
      <c r="IO56">
        <f>IF(Charts!$B$3="none",AK568,IF(EM568="",NA(),EM568))</f>
        <v>0</v>
      </c>
      <c r="IP56">
        <f>IF(Charts!$B$3="none",AL568,IF(EN568="",NA(),EN568))</f>
        <v>0</v>
      </c>
      <c r="IQ56">
        <f>IF(Charts!$B$3="none",AM568,IF(EO568="",NA(),EO568))</f>
        <v>0</v>
      </c>
      <c r="IR56">
        <f>IF(Charts!$B$3="none",AN568,IF(EP568="",NA(),EP568))</f>
        <v>0</v>
      </c>
      <c r="IS56">
        <f>IF(Charts!$B$3="none",AO568,IF(EQ568="",NA(),EQ568))</f>
        <v>0</v>
      </c>
      <c r="IT56">
        <f>IF(Charts!$B$3="none",AP568,IF(ER568="",NA(),ER568))</f>
        <v>0</v>
      </c>
      <c r="IU56">
        <f>IF(Charts!$B$3="none",AQ568,IF(ES568="",NA(),ES568))</f>
        <v>0</v>
      </c>
      <c r="IV56">
        <f>IF(Charts!$B$3="none",AR568,IF(ET568="",NA(),ET568))</f>
        <v>0</v>
      </c>
      <c r="IW56">
        <f>IF(Charts!$B$3="none",AS568,IF(EU568="",NA(),EU568))</f>
        <v>0</v>
      </c>
      <c r="IX56">
        <f>IF(Charts!$B$3="none",AT568,IF(EV568="",NA(),EV568))</f>
        <v>0</v>
      </c>
      <c r="IY56">
        <f>IF(Charts!$B$3="none",AU568,IF(EW568="",NA(),EW568))</f>
        <v>0</v>
      </c>
      <c r="IZ56">
        <f>IF(Charts!$B$3="none",AV568,IF(EX568="",NA(),EX568))</f>
        <v>0</v>
      </c>
      <c r="JA56">
        <f>IF(Charts!$B$3="none",AW568,IF(EY568="",NA(),EY568))</f>
        <v>0</v>
      </c>
      <c r="JB56">
        <f>IF(Charts!$B$3="none",AX568,IF(EZ568="",NA(),EZ568))</f>
        <v>0</v>
      </c>
      <c r="JC56">
        <f>IF(Charts!$B$3="none",AY568,IF(FA568="",NA(),FA568))</f>
        <v>0</v>
      </c>
      <c r="JD56">
        <f>IF(Charts!$B$3="none",AZ568,IF(FB568="",NA(),FB568))</f>
        <v>0</v>
      </c>
      <c r="JE56">
        <f>IF(Charts!$B$3="none",BA568,IF(FC568="",NA(),FC568))</f>
        <v>0</v>
      </c>
      <c r="JF56">
        <f>IF(Charts!$B$3="none",BB568,IF(FD568="",NA(),FD568))</f>
        <v>0</v>
      </c>
      <c r="JG56">
        <f>IF(Charts!$B$3="none",BC568,IF(FE568="",NA(),FE568))</f>
        <v>0</v>
      </c>
      <c r="JH56">
        <f>IF(Charts!$B$3="none",BD568,IF(FF568="",NA(),FF568))</f>
        <v>0</v>
      </c>
      <c r="JI56">
        <f>IF(Charts!$B$3="none",BE568,IF(FG568="",NA(),FG568))</f>
        <v>0</v>
      </c>
      <c r="JJ56">
        <f>IF(Charts!$B$3="none",BF568,IF(FH568="",NA(),FH568))</f>
        <v>0</v>
      </c>
      <c r="JK56">
        <f>IF(Charts!$B$3="none",BG568,IF(FI568="",NA(),FI568))</f>
        <v>0</v>
      </c>
      <c r="JL56">
        <f>IF(Charts!$B$3="none",BH568,IF(FJ568="",NA(),FJ568))</f>
        <v>0</v>
      </c>
      <c r="JM56">
        <f>IF(Charts!$B$3="none",BI568,IF(FK568="",NA(),FK568))</f>
        <v>0</v>
      </c>
      <c r="JN56">
        <f>IF(Charts!$B$3="none",BJ568,IF(FL568="",NA(),FL568))</f>
        <v>0</v>
      </c>
      <c r="JO56">
        <f>IF(Charts!$B$3="none",BK568,IF(FM568="",NA(),FM568))</f>
        <v>0</v>
      </c>
      <c r="JP56">
        <f>IF(Charts!$B$3="none",BL568,IF(FN568="",NA(),FN568))</f>
        <v>0</v>
      </c>
      <c r="JQ56">
        <f>IF(Charts!$B$3="none",BM568,IF(FO568="",NA(),FO568))</f>
        <v>0</v>
      </c>
      <c r="JR56">
        <f>IF(Charts!$B$3="none",BN568,IF(FP568="",NA(),FP568))</f>
        <v>0</v>
      </c>
      <c r="JS56">
        <f>IF(Charts!$B$3="none",BO568,IF(FQ568="",NA(),FQ568))</f>
        <v>0</v>
      </c>
      <c r="JT56">
        <f>IF(Charts!$B$3="none",BP568,IF(FR568="",NA(),FR568))</f>
        <v>0</v>
      </c>
      <c r="JU56">
        <f>IF(Charts!$B$3="none",BQ568,IF(FS568="",NA(),FS568))</f>
        <v>0</v>
      </c>
      <c r="JV56">
        <f>IF(Charts!$B$3="none",BR568,IF(FT568="",NA(),FT568))</f>
        <v>0</v>
      </c>
      <c r="JW56">
        <f>IF(Charts!$B$3="none",BS568,IF(FU568="",NA(),FU568))</f>
        <v>0</v>
      </c>
      <c r="JX56">
        <f>IF(Charts!$B$3="none",BT568,IF(FV568="",NA(),FV568))</f>
        <v>0</v>
      </c>
      <c r="JY56">
        <f>IF(Charts!$B$3="none",BU568,IF(FW568="",NA(),FW568))</f>
        <v>0</v>
      </c>
      <c r="JZ56">
        <f>IF(Charts!$B$3="none",BV568,IF(FX568="",NA(),FX568))</f>
        <v>0</v>
      </c>
      <c r="KA56">
        <f>IF(Charts!$B$3="none",BW568,IF(FY568="",NA(),FY568))</f>
        <v>0</v>
      </c>
      <c r="KB56">
        <f>IF(Charts!$B$3="none",BX568,IF(FZ568="",NA(),FZ568))</f>
        <v>0</v>
      </c>
      <c r="KC56">
        <f>IF(Charts!$B$3="none",BY568,IF(GA568="",NA(),GA568))</f>
        <v>0</v>
      </c>
      <c r="KD56">
        <f>IF(Charts!$B$3="none",BZ568,IF(GB568="",NA(),GB568))</f>
        <v>0</v>
      </c>
      <c r="KE56">
        <f>IF(Charts!$B$3="none",CA568,IF(GC568="",NA(),GC568))</f>
        <v>0</v>
      </c>
      <c r="KF56">
        <f>IF(Charts!$B$3="none",CB568,IF(GD568="",NA(),GD568))</f>
        <v>0</v>
      </c>
      <c r="KG56">
        <f>IF(Charts!$B$3="none",CC568,IF(GE568="",NA(),GE568))</f>
        <v>0</v>
      </c>
      <c r="KH56">
        <f>IF(Charts!$B$3="none",CD568,IF(GF568="",NA(),GF568))</f>
        <v>0</v>
      </c>
      <c r="KI56">
        <f>IF(Charts!$B$3="none",CE568,IF(GG568="",NA(),GG568))</f>
        <v>0</v>
      </c>
      <c r="KJ56">
        <f>IF(Charts!$B$3="none",CF568,IF(GH568="",NA(),GH568))</f>
        <v>0</v>
      </c>
      <c r="KK56">
        <f>IF(Charts!$B$3="none",CG568,IF(GI568="",NA(),GI568))</f>
        <v>0</v>
      </c>
      <c r="KL56">
        <f>IF(Charts!$B$3="none",CH568,IF(GJ568="",NA(),GJ568))</f>
        <v>0</v>
      </c>
      <c r="KM56">
        <f>IF(Charts!$B$3="none",CI568,IF(GK568="",NA(),GK568))</f>
        <v>0</v>
      </c>
      <c r="KN56">
        <f>IF(Charts!$B$3="none",CJ568,IF(GL568="",NA(),GL568))</f>
        <v>0</v>
      </c>
      <c r="KO56">
        <f>IF(Charts!$B$3="none",CK568,IF(GM568="",NA(),GM568))</f>
        <v>0</v>
      </c>
      <c r="KP56">
        <f>IF(Charts!$B$3="none",CL568,IF(GN568="",NA(),GN568))</f>
        <v>0</v>
      </c>
      <c r="KQ56">
        <f>IF(Charts!$B$3="none",CM568,IF(GO568="",NA(),GO568))</f>
        <v>0</v>
      </c>
      <c r="KR56">
        <f>IF(Charts!$B$3="none",CN568,IF(GP568="",NA(),GP568))</f>
        <v>0</v>
      </c>
      <c r="KS56">
        <f>IF(Charts!$B$3="none",CO568,IF(GQ568="",NA(),GQ568))</f>
        <v>0</v>
      </c>
      <c r="KT56">
        <f>IF(Charts!$B$3="none",CP568,IF(GR568="",NA(),GR568))</f>
        <v>0</v>
      </c>
      <c r="KU56">
        <f>IF(Charts!$B$3="none",CQ568,IF(GS568="",NA(),GS568))</f>
        <v>0</v>
      </c>
      <c r="KV56">
        <f>IF(Charts!$B$3="none",CR568,IF(GT568="",NA(),GT568))</f>
        <v>0</v>
      </c>
      <c r="KW56">
        <f>IF(Charts!$B$3="none",CS568,IF(GU568="",NA(),GU568))</f>
        <v>0</v>
      </c>
      <c r="KX56">
        <f>IF(Charts!$B$3="none",CT568,IF(GV568="",NA(),GV568))</f>
        <v>0</v>
      </c>
      <c r="KY56">
        <f>IF(Charts!$B$3="none",CU568,IF(GW568="",NA(),GW568))</f>
        <v>0</v>
      </c>
      <c r="KZ56">
        <f>IF(Charts!$B$3="none",CV568,IF(GX568="",NA(),GX568))</f>
        <v>0</v>
      </c>
      <c r="LA56">
        <f>IF(Charts!$B$3="none",CW568,IF(GY568="",NA(),GY568))</f>
        <v>0</v>
      </c>
      <c r="LB56">
        <f>IF(Charts!$B$3="none",CX568,IF(GZ568="",NA(),GZ568))</f>
        <v>0</v>
      </c>
      <c r="LC56">
        <f>IF(Charts!$B$3="none",CY568,IF(HA568="",NA(),HA568))</f>
        <v>0</v>
      </c>
      <c r="LD56">
        <f>IF(Charts!$B$3="none",CZ568,IF(HB568="",NA(),HB568))</f>
        <v>0</v>
      </c>
      <c r="LE56">
        <f>IF(Charts!$B$3="none",DA568,IF(HC568="",NA(),HC568))</f>
        <v>0</v>
      </c>
      <c r="LF56">
        <f>IF(Charts!$B$3="none",DB568,IF(HD568="",NA(),HD568))</f>
        <v>0</v>
      </c>
      <c r="LG56">
        <f>IF(Charts!$B$3="none",DC568,IF(HE568="",NA(),HE568))</f>
        <v>0</v>
      </c>
      <c r="LH56">
        <f>IF(Charts!$B$3="none",DD568,IF(HF568="",NA(),HF568))</f>
        <v>0</v>
      </c>
    </row>
    <row r="57" spans="4:320">
      <c r="D57">
        <v>53</v>
      </c>
      <c r="E57">
        <f>IF(INDIRECT(ADDRESS($D57+2,E$2+1,,,"Instances"))="","",INDIRECT(ADDRESS($D57+2,E$2+1,,,"Instances")))</f>
        <v>0</v>
      </c>
      <c r="F57">
        <f>IFERROR(SMALL(E5:E105,ROW()-ROW($F$5)+1),"")</f>
        <v>0</v>
      </c>
      <c r="H57">
        <f>IFERROR(SUM(F5:F57),"")</f>
        <v>0</v>
      </c>
      <c r="I57">
        <f>IF(INDIRECT(ADDRESS($D57+2,I$2+1,,,"Instances"))="","",INDIRECT(ADDRESS($D57+2,I$2+1,,,"Instances")))</f>
        <v>0</v>
      </c>
      <c r="J57">
        <f>IFERROR(SMALL(I5:I105,ROW()-ROW($J$5)+1),"")</f>
        <v>0</v>
      </c>
      <c r="L57">
        <f>IFERROR(SUM(J5:J57),"")</f>
        <v>0</v>
      </c>
      <c r="M57">
        <f>IF(INDIRECT(ADDRESS($D57+2,M$2+1,,,"Instances"))="","",INDIRECT(ADDRESS($D57+2,M$2+1,,,"Instances")))</f>
        <v>0</v>
      </c>
      <c r="N57">
        <f>IFERROR(SMALL(M5:M105,ROW()-ROW($N$5)+1),"")</f>
        <v>0</v>
      </c>
      <c r="P57">
        <f>IFERROR(SUM(N5:N57),"")</f>
        <v>0</v>
      </c>
      <c r="Q57">
        <f>IF(INDIRECT(ADDRESS($D57+2,Q$2+1,,,"Instances"))="","",INDIRECT(ADDRESS($D57+2,Q$2+1,,,"Instances")))</f>
        <v>0</v>
      </c>
      <c r="R57">
        <f>IFERROR(SMALL(Q5:Q105,ROW()-ROW($R$5)+1),"")</f>
        <v>0</v>
      </c>
      <c r="T57">
        <f>IFERROR(SUM(R5:R57),"")</f>
        <v>0</v>
      </c>
      <c r="U57">
        <f>IF(INDIRECT(ADDRESS($D57+2,U$2+1,,,"Instances"))="","",INDIRECT(ADDRESS($D57+2,U$2+1,,,"Instances")))</f>
        <v>0</v>
      </c>
      <c r="V57">
        <f>IFERROR(SMALL(U5:U105,ROW()-ROW($V$5)+1),"")</f>
        <v>0</v>
      </c>
      <c r="X57">
        <f>IFERROR(SUM(V5:V57),"")</f>
        <v>0</v>
      </c>
      <c r="Y57">
        <f>IF(INDIRECT(ADDRESS($D57+2,Y$2+1,,,"Instances"))="","",INDIRECT(ADDRESS($D57+2,Y$2+1,,,"Instances")))</f>
        <v>0</v>
      </c>
      <c r="Z57">
        <f>IFERROR(SMALL(Y5:Y105,ROW()-ROW($Z$5)+1),"")</f>
        <v>0</v>
      </c>
      <c r="AB57">
        <f>IFERROR(SUM(Z5:Z57),"")</f>
        <v>0</v>
      </c>
      <c r="AC57">
        <f>IF(INDIRECT(ADDRESS($D57+2,AC$2+1,,,"Instances"))="","",INDIRECT(ADDRESS($D57+2,AC$2+1,,,"Instances")))</f>
        <v>0</v>
      </c>
      <c r="AD57">
        <f>IFERROR(SMALL(AC5:AC105,ROW()-ROW($AD$5)+1),"")</f>
        <v>0</v>
      </c>
      <c r="AF57">
        <f>IFERROR(SUM(AD5:AD57),"")</f>
        <v>0</v>
      </c>
      <c r="AG57">
        <f>IF(INDIRECT(ADDRESS($D57+2,AG$2+1,,,"Instances"))="","",INDIRECT(ADDRESS($D57+2,AG$2+1,,,"Instances")))</f>
        <v>0</v>
      </c>
      <c r="AH57">
        <f>IFERROR(SMALL(AG5:AG105,ROW()-ROW($AH$5)+1),"")</f>
        <v>0</v>
      </c>
      <c r="AJ57">
        <f>IFERROR(SUM(AH5:AH57),"")</f>
        <v>0</v>
      </c>
      <c r="AK57">
        <f>IF(INDIRECT(ADDRESS($D57+2,AK$2+1,,,"Instances"))="","",INDIRECT(ADDRESS($D57+2,AK$2+1,,,"Instances")))</f>
        <v>0</v>
      </c>
      <c r="AL57">
        <f>IFERROR(SMALL(AK5:AK105,ROW()-ROW($AL$5)+1),"")</f>
        <v>0</v>
      </c>
      <c r="AN57">
        <f>IFERROR(SUM(AL5:AL57),"")</f>
        <v>0</v>
      </c>
      <c r="AO57">
        <f>IF(INDIRECT(ADDRESS($D57+2,AO$2+1,,,"Instances"))="","",INDIRECT(ADDRESS($D57+2,AO$2+1,,,"Instances")))</f>
        <v>0</v>
      </c>
      <c r="AP57">
        <f>IFERROR(SMALL(AO5:AO105,ROW()-ROW($AP$5)+1),"")</f>
        <v>0</v>
      </c>
      <c r="AR57">
        <f>IFERROR(SUM(AP5:AP57),"")</f>
        <v>0</v>
      </c>
      <c r="AS57">
        <f>IF(INDIRECT(ADDRESS($D57+2,AS$2+1,,,"Instances"))="","",INDIRECT(ADDRESS($D57+2,AS$2+1,,,"Instances")))</f>
        <v>0</v>
      </c>
      <c r="AT57">
        <f>IFERROR(SMALL(AS5:AS105,ROW()-ROW($AT$5)+1),"")</f>
        <v>0</v>
      </c>
      <c r="AV57">
        <f>IFERROR(SUM(AT5:AT57),"")</f>
        <v>0</v>
      </c>
      <c r="AW57">
        <f>IF(INDIRECT(ADDRESS($D57+2,AW$2+1,,,"Instances"))="","",INDIRECT(ADDRESS($D57+2,AW$2+1,,,"Instances")))</f>
        <v>0</v>
      </c>
      <c r="AX57">
        <f>IFERROR(SMALL(AW5:AW105,ROW()-ROW($AX$5)+1),"")</f>
        <v>0</v>
      </c>
      <c r="AZ57">
        <f>IFERROR(SUM(AX5:AX57),"")</f>
        <v>0</v>
      </c>
      <c r="BA57">
        <f>IF(INDIRECT(ADDRESS($D57+2,BA$2+1,,,"Instances"))="","",INDIRECT(ADDRESS($D57+2,BA$2+1,,,"Instances")))</f>
        <v>0</v>
      </c>
      <c r="BB57">
        <f>IFERROR(SMALL(BA5:BA105,ROW()-ROW($BB$5)+1),"")</f>
        <v>0</v>
      </c>
      <c r="BD57">
        <f>IFERROR(SUM(BB5:BB57),"")</f>
        <v>0</v>
      </c>
      <c r="BE57">
        <f>IF(INDIRECT(ADDRESS($D57+2,BE$2+1,,,"Instances"))="","",INDIRECT(ADDRESS($D57+2,BE$2+1,,,"Instances")))</f>
        <v>0</v>
      </c>
      <c r="BF57">
        <f>IFERROR(SMALL(BE5:BE105,ROW()-ROW($BF$5)+1),"")</f>
        <v>0</v>
      </c>
      <c r="BH57">
        <f>IFERROR(SUM(BF5:BF57),"")</f>
        <v>0</v>
      </c>
      <c r="BI57">
        <f>IF(INDIRECT(ADDRESS($D57+2,BI$2+1,,,"Instances"))="","",INDIRECT(ADDRESS($D57+2,BI$2+1,,,"Instances")))</f>
        <v>0</v>
      </c>
      <c r="BJ57">
        <f>IFERROR(SMALL(BI5:BI105,ROW()-ROW($BJ$5)+1),"")</f>
        <v>0</v>
      </c>
      <c r="BL57">
        <f>IFERROR(SUM(BJ5:BJ57),"")</f>
        <v>0</v>
      </c>
      <c r="BM57">
        <f>IF(INDIRECT(ADDRESS($D57+2,BM$2+1,,,"Instances"))="","",INDIRECT(ADDRESS($D57+2,BM$2+1,,,"Instances")))</f>
        <v>0</v>
      </c>
      <c r="BN57">
        <f>IFERROR(SMALL(BM5:BM105,ROW()-ROW($BN$5)+1),"")</f>
        <v>0</v>
      </c>
      <c r="BP57">
        <f>IFERROR(SUM(BN5:BN57),"")</f>
        <v>0</v>
      </c>
      <c r="BQ57">
        <f>IF(INDIRECT(ADDRESS($D57+2,BQ$2+1,,,"Instances"))="","",INDIRECT(ADDRESS($D57+2,BQ$2+1,,,"Instances")))</f>
        <v>0</v>
      </c>
      <c r="BR57">
        <f>IFERROR(SMALL(BQ5:BQ105,ROW()-ROW($BR$5)+1),"")</f>
        <v>0</v>
      </c>
      <c r="BT57">
        <f>IFERROR(SUM(BR5:BR57),"")</f>
        <v>0</v>
      </c>
      <c r="BU57">
        <f>IF(INDIRECT(ADDRESS($D57+2,BU$2+1,,,"Instances"))="","",INDIRECT(ADDRESS($D57+2,BU$2+1,,,"Instances")))</f>
        <v>0</v>
      </c>
      <c r="BV57">
        <f>IFERROR(SMALL(BU5:BU105,ROW()-ROW($BV$5)+1),"")</f>
        <v>0</v>
      </c>
      <c r="BX57">
        <f>IFERROR(SUM(BV5:BV57),"")</f>
        <v>0</v>
      </c>
      <c r="BY57">
        <f>IF(INDIRECT(ADDRESS($D57+2,BY$2+1,,,"Instances"))="","",INDIRECT(ADDRESS($D57+2,BY$2+1,,,"Instances")))</f>
        <v>0</v>
      </c>
      <c r="BZ57">
        <f>IFERROR(SMALL(BY5:BY105,ROW()-ROW($BZ$5)+1),"")</f>
        <v>0</v>
      </c>
      <c r="CB57">
        <f>IFERROR(SUM(BZ5:BZ57),"")</f>
        <v>0</v>
      </c>
      <c r="CC57">
        <f>IF(INDIRECT(ADDRESS($D57+2,CC$2+1,,,"Instances"))="","",INDIRECT(ADDRESS($D57+2,CC$2+1,,,"Instances")))</f>
        <v>0</v>
      </c>
      <c r="CD57">
        <f>IFERROR(SMALL(CC5:CC105,ROW()-ROW($CD$5)+1),"")</f>
        <v>0</v>
      </c>
      <c r="CF57">
        <f>IFERROR(SUM(CD5:CD57),"")</f>
        <v>0</v>
      </c>
      <c r="CG57">
        <f>IF(INDIRECT(ADDRESS($D57+2,CG$2+1,,,"Instances"))="","",INDIRECT(ADDRESS($D57+2,CG$2+1,,,"Instances")))</f>
        <v>0</v>
      </c>
      <c r="CH57">
        <f>IFERROR(SMALL(CG5:CG105,ROW()-ROW($CH$5)+1),"")</f>
        <v>0</v>
      </c>
      <c r="CJ57">
        <f>IFERROR(SUM(CH5:CH57),"")</f>
        <v>0</v>
      </c>
      <c r="CK57">
        <f>IF(INDIRECT(ADDRESS($D57+2,CK$2+1,,,"Instances"))="","",INDIRECT(ADDRESS($D57+2,CK$2+1,,,"Instances")))</f>
        <v>0</v>
      </c>
      <c r="CL57">
        <f>IFERROR(SMALL(CK5:CK105,ROW()-ROW($CL$5)+1),"")</f>
        <v>0</v>
      </c>
      <c r="CN57">
        <f>IFERROR(SUM(CL5:CL57),"")</f>
        <v>0</v>
      </c>
      <c r="CO57">
        <f>IF(INDIRECT(ADDRESS($D57+2,CO$2+1,,,"Instances"))="","",INDIRECT(ADDRESS($D57+2,CO$2+1,,,"Instances")))</f>
        <v>0</v>
      </c>
      <c r="CP57">
        <f>IFERROR(SMALL(CO5:CO105,ROW()-ROW($CP$5)+1),"")</f>
        <v>0</v>
      </c>
      <c r="CR57">
        <f>IFERROR(SUM(CP5:CP57),"")</f>
        <v>0</v>
      </c>
      <c r="CS57">
        <f>IF(INDIRECT(ADDRESS($D57+2,CS$2+1,,,"Instances"))="","",INDIRECT(ADDRESS($D57+2,CS$2+1,,,"Instances")))</f>
        <v>0</v>
      </c>
      <c r="CT57">
        <f>IFERROR(SMALL(CS5:CS105,ROW()-ROW($CT$5)+1),"")</f>
        <v>0</v>
      </c>
      <c r="CV57">
        <f>IFERROR(SUM(CT5:CT57),"")</f>
        <v>0</v>
      </c>
      <c r="CW57">
        <f>IF(INDIRECT(ADDRESS($D57+2,CW$2+1,,,"Instances"))="","",INDIRECT(ADDRESS($D57+2,CW$2+1,,,"Instances")))</f>
        <v>0</v>
      </c>
      <c r="CX57">
        <f>IFERROR(SMALL(CW5:CW105,ROW()-ROW($CX$5)+1),"")</f>
        <v>0</v>
      </c>
      <c r="CZ57">
        <f>IFERROR(SUM(CX5:CX57),"")</f>
        <v>0</v>
      </c>
      <c r="DA57">
        <f>IF(INDIRECT(ADDRESS($D57+2,DA$2+1,,,"Instances"))="","",INDIRECT(ADDRESS($D57+2,DA$2+1,,,"Instances")))</f>
        <v>0</v>
      </c>
      <c r="DB57">
        <f>IFERROR(SMALL(DA5:DA105,ROW()-ROW($DB$5)+1),"")</f>
        <v>0</v>
      </c>
      <c r="DD57">
        <f>IFERROR(SUM(DB5:DB57),"")</f>
        <v>0</v>
      </c>
      <c r="DF57">
        <v>53</v>
      </c>
      <c r="DG57" cm="1">
        <f t="array" ref="DG57">_xlfn.SWITCH(Charts!$B$3,"average", AVERAGE(INDIRECT(ADDRESS(52+3,DG$2+1,,,"Instances") &amp; ":" &amp; ADDRESS(52+3,DG$2+1))),"median", MEDIAN(INDIRECT(ADDRESS(52+3,DG$2+1,,,"Instances") &amp; ":" &amp; ADDRESS(52+3,DG$2+1))),"min", MIN(INDIRECT(ADDRESS(52+3,DG$2+1,,,"Instances") &amp; ":" &amp; ADDRESS(52+3,DG$2+1))),"max", MAX(INDIRECT(ADDRESS(52+3,DG$2+1,,,"Instances") &amp; ":" &amp; ADDRESS(52+3,DG$2+1))),"diff", MAX(INDIRECT(ADDRESS(52+3,DG$2+1,,,"Instances") &amp; ":" &amp; ADDRESS(52+3,DG$2+1)))-MIN(INDIRECT(ADDRESS(52+3,DG$2+1,,,"Instances") &amp; ":" &amp; ADDRESS(52+3,DG$2+1))))</f>
        <v>0</v>
      </c>
      <c r="DH57">
        <f>IFERROR(SMALL(DG5:DG105,ROW()-ROW($DH$5)+1),"")</f>
        <v>0</v>
      </c>
      <c r="DJ57">
        <f>IFERROR(SUM(DH5:DH57),"")</f>
        <v>0</v>
      </c>
      <c r="DK57" cm="1">
        <f t="array" ref="DK57">_xlfn.SWITCH(Charts!$B$3,"average", AVERAGE(INDIRECT(ADDRESS(52+3,DK$2+1,,,"Instances") &amp; ":" &amp; ADDRESS(52+3,DK$2+1))),"median", MEDIAN(INDIRECT(ADDRESS(52+3,DK$2+1,,,"Instances") &amp; ":" &amp; ADDRESS(52+3,DK$2+1))),"min", MIN(INDIRECT(ADDRESS(52+3,DK$2+1,,,"Instances") &amp; ":" &amp; ADDRESS(52+3,DK$2+1))),"max", MAX(INDIRECT(ADDRESS(52+3,DK$2+1,,,"Instances") &amp; ":" &amp; ADDRESS(52+3,DK$2+1))),"diff", MAX(INDIRECT(ADDRESS(52+3,DK$2+1,,,"Instances") &amp; ":" &amp; ADDRESS(52+3,DK$2+1)))-MIN(INDIRECT(ADDRESS(52+3,DK$2+1,,,"Instances") &amp; ":" &amp; ADDRESS(52+3,DK$2+1))))</f>
        <v>0</v>
      </c>
      <c r="DL57">
        <f>IFERROR(SMALL(DK5:DK105,ROW()-ROW($DL$5)+1),"")</f>
        <v>0</v>
      </c>
      <c r="DN57">
        <f>IFERROR(SUM(DL5:DL57),"")</f>
        <v>0</v>
      </c>
      <c r="DO57" cm="1">
        <f t="array" ref="DO57">_xlfn.SWITCH(Charts!$B$3,"average", AVERAGE(INDIRECT(ADDRESS(52+3,DO$2+1,,,"Instances") &amp; ":" &amp; ADDRESS(52+3,DO$2+1))),"median", MEDIAN(INDIRECT(ADDRESS(52+3,DO$2+1,,,"Instances") &amp; ":" &amp; ADDRESS(52+3,DO$2+1))),"min", MIN(INDIRECT(ADDRESS(52+3,DO$2+1,,,"Instances") &amp; ":" &amp; ADDRESS(52+3,DO$2+1))),"max", MAX(INDIRECT(ADDRESS(52+3,DO$2+1,,,"Instances") &amp; ":" &amp; ADDRESS(52+3,DO$2+1))),"diff", MAX(INDIRECT(ADDRESS(52+3,DO$2+1,,,"Instances") &amp; ":" &amp; ADDRESS(52+3,DO$2+1)))-MIN(INDIRECT(ADDRESS(52+3,DO$2+1,,,"Instances") &amp; ":" &amp; ADDRESS(52+3,DO$2+1))))</f>
        <v>0</v>
      </c>
      <c r="DP57">
        <f>IFERROR(SMALL(DO5:DO105,ROW()-ROW($DP$5)+1),"")</f>
        <v>0</v>
      </c>
      <c r="DR57">
        <f>IFERROR(SUM(DP5:DP57),"")</f>
        <v>0</v>
      </c>
      <c r="DS57" cm="1">
        <f t="array" ref="DS57">_xlfn.SWITCH(Charts!$B$3,"average", AVERAGE(INDIRECT(ADDRESS(52+3,DS$2+1,,,"Instances") &amp; ":" &amp; ADDRESS(52+3,DS$2+1))),"median", MEDIAN(INDIRECT(ADDRESS(52+3,DS$2+1,,,"Instances") &amp; ":" &amp; ADDRESS(52+3,DS$2+1))),"min", MIN(INDIRECT(ADDRESS(52+3,DS$2+1,,,"Instances") &amp; ":" &amp; ADDRESS(52+3,DS$2+1))),"max", MAX(INDIRECT(ADDRESS(52+3,DS$2+1,,,"Instances") &amp; ":" &amp; ADDRESS(52+3,DS$2+1))),"diff", MAX(INDIRECT(ADDRESS(52+3,DS$2+1,,,"Instances") &amp; ":" &amp; ADDRESS(52+3,DS$2+1)))-MIN(INDIRECT(ADDRESS(52+3,DS$2+1,,,"Instances") &amp; ":" &amp; ADDRESS(52+3,DS$2+1))))</f>
        <v>0</v>
      </c>
      <c r="DT57">
        <f>IFERROR(SMALL(DS5:DS105,ROW()-ROW($DT$5)+1),"")</f>
        <v>0</v>
      </c>
      <c r="DV57">
        <f>IFERROR(SUM(DT5:DT57),"")</f>
        <v>0</v>
      </c>
      <c r="DW57" cm="1">
        <f t="array" ref="DW57">_xlfn.SWITCH(Charts!$B$3,"average", AVERAGE(INDIRECT(ADDRESS(52+3,DW$2+1,,,"Instances") &amp; ":" &amp; ADDRESS(52+3,DW$2+1))),"median", MEDIAN(INDIRECT(ADDRESS(52+3,DW$2+1,,,"Instances") &amp; ":" &amp; ADDRESS(52+3,DW$2+1))),"min", MIN(INDIRECT(ADDRESS(52+3,DW$2+1,,,"Instances") &amp; ":" &amp; ADDRESS(52+3,DW$2+1))),"max", MAX(INDIRECT(ADDRESS(52+3,DW$2+1,,,"Instances") &amp; ":" &amp; ADDRESS(52+3,DW$2+1))),"diff", MAX(INDIRECT(ADDRESS(52+3,DW$2+1,,,"Instances") &amp; ":" &amp; ADDRESS(52+3,DW$2+1)))-MIN(INDIRECT(ADDRESS(52+3,DW$2+1,,,"Instances") &amp; ":" &amp; ADDRESS(52+3,DW$2+1))))</f>
        <v>0</v>
      </c>
      <c r="DX57">
        <f>IFERROR(SMALL(DW5:DW105,ROW()-ROW($DX$5)+1),"")</f>
        <v>0</v>
      </c>
      <c r="DZ57">
        <f>IFERROR(SUM(DX5:DX57),"")</f>
        <v>0</v>
      </c>
      <c r="EA57" cm="1">
        <f t="array" ref="EA57">_xlfn.SWITCH(Charts!$B$3,"average", AVERAGE(INDIRECT(ADDRESS(52+3,EA$2+1,,,"Instances") &amp; ":" &amp; ADDRESS(52+3,EA$2+1))),"median", MEDIAN(INDIRECT(ADDRESS(52+3,EA$2+1,,,"Instances") &amp; ":" &amp; ADDRESS(52+3,EA$2+1))),"min", MIN(INDIRECT(ADDRESS(52+3,EA$2+1,,,"Instances") &amp; ":" &amp; ADDRESS(52+3,EA$2+1))),"max", MAX(INDIRECT(ADDRESS(52+3,EA$2+1,,,"Instances") &amp; ":" &amp; ADDRESS(52+3,EA$2+1))),"diff", MAX(INDIRECT(ADDRESS(52+3,EA$2+1,,,"Instances") &amp; ":" &amp; ADDRESS(52+3,EA$2+1)))-MIN(INDIRECT(ADDRESS(52+3,EA$2+1,,,"Instances") &amp; ":" &amp; ADDRESS(52+3,EA$2+1))))</f>
        <v>0</v>
      </c>
      <c r="EB57">
        <f>IFERROR(SMALL(EA5:EA105,ROW()-ROW($EB$5)+1),"")</f>
        <v>0</v>
      </c>
      <c r="ED57">
        <f>IFERROR(SUM(EB5:EB57),"")</f>
        <v>0</v>
      </c>
      <c r="EE57" cm="1">
        <f t="array" ref="EE57">_xlfn.SWITCH(Charts!$B$3,"average", AVERAGE(INDIRECT(ADDRESS(52+3,EE$2+1,,,"Instances") &amp; ":" &amp; ADDRESS(52+3,EE$2+1))),"median", MEDIAN(INDIRECT(ADDRESS(52+3,EE$2+1,,,"Instances") &amp; ":" &amp; ADDRESS(52+3,EE$2+1))),"min", MIN(INDIRECT(ADDRESS(52+3,EE$2+1,,,"Instances") &amp; ":" &amp; ADDRESS(52+3,EE$2+1))),"max", MAX(INDIRECT(ADDRESS(52+3,EE$2+1,,,"Instances") &amp; ":" &amp; ADDRESS(52+3,EE$2+1))),"diff", MAX(INDIRECT(ADDRESS(52+3,EE$2+1,,,"Instances") &amp; ":" &amp; ADDRESS(52+3,EE$2+1)))-MIN(INDIRECT(ADDRESS(52+3,EE$2+1,,,"Instances") &amp; ":" &amp; ADDRESS(52+3,EE$2+1))))</f>
        <v>0</v>
      </c>
      <c r="EF57">
        <f>IFERROR(SMALL(EE5:EE105,ROW()-ROW($EF$5)+1),"")</f>
        <v>0</v>
      </c>
      <c r="EH57">
        <f>IFERROR(SUM(EF5:EF57),"")</f>
        <v>0</v>
      </c>
      <c r="EI57" cm="1">
        <f t="array" ref="EI57">_xlfn.SWITCH(Charts!$B$3,"average", AVERAGE(INDIRECT(ADDRESS(52+3,EI$2+1,,,"Instances") &amp; ":" &amp; ADDRESS(52+3,EI$2+1))),"median", MEDIAN(INDIRECT(ADDRESS(52+3,EI$2+1,,,"Instances") &amp; ":" &amp; ADDRESS(52+3,EI$2+1))),"min", MIN(INDIRECT(ADDRESS(52+3,EI$2+1,,,"Instances") &amp; ":" &amp; ADDRESS(52+3,EI$2+1))),"max", MAX(INDIRECT(ADDRESS(52+3,EI$2+1,,,"Instances") &amp; ":" &amp; ADDRESS(52+3,EI$2+1))),"diff", MAX(INDIRECT(ADDRESS(52+3,EI$2+1,,,"Instances") &amp; ":" &amp; ADDRESS(52+3,EI$2+1)))-MIN(INDIRECT(ADDRESS(52+3,EI$2+1,,,"Instances") &amp; ":" &amp; ADDRESS(52+3,EI$2+1))))</f>
        <v>0</v>
      </c>
      <c r="EJ57">
        <f>IFERROR(SMALL(EI5:EI105,ROW()-ROW($EJ$5)+1),"")</f>
        <v>0</v>
      </c>
      <c r="EL57">
        <f>IFERROR(SUM(EJ5:EJ57),"")</f>
        <v>0</v>
      </c>
      <c r="EM57" cm="1">
        <f t="array" ref="EM57">_xlfn.SWITCH(Charts!$B$3,"average", AVERAGE(INDIRECT(ADDRESS(52+3,EM$2+1,,,"Instances") &amp; ":" &amp; ADDRESS(52+3,EM$2+1))),"median", MEDIAN(INDIRECT(ADDRESS(52+3,EM$2+1,,,"Instances") &amp; ":" &amp; ADDRESS(52+3,EM$2+1))),"min", MIN(INDIRECT(ADDRESS(52+3,EM$2+1,,,"Instances") &amp; ":" &amp; ADDRESS(52+3,EM$2+1))),"max", MAX(INDIRECT(ADDRESS(52+3,EM$2+1,,,"Instances") &amp; ":" &amp; ADDRESS(52+3,EM$2+1))),"diff", MAX(INDIRECT(ADDRESS(52+3,EM$2+1,,,"Instances") &amp; ":" &amp; ADDRESS(52+3,EM$2+1)))-MIN(INDIRECT(ADDRESS(52+3,EM$2+1,,,"Instances") &amp; ":" &amp; ADDRESS(52+3,EM$2+1))))</f>
        <v>0</v>
      </c>
      <c r="EN57">
        <f>IFERROR(SMALL(EM5:EM105,ROW()-ROW($EN$5)+1),"")</f>
        <v>0</v>
      </c>
      <c r="EP57">
        <f>IFERROR(SUM(EN5:EN57),"")</f>
        <v>0</v>
      </c>
      <c r="EQ57" cm="1">
        <f t="array" ref="EQ57">_xlfn.SWITCH(Charts!$B$3,"average", AVERAGE(INDIRECT(ADDRESS(52+3,EQ$2+1,,,"Instances") &amp; ":" &amp; ADDRESS(52+3,EQ$2+1))),"median", MEDIAN(INDIRECT(ADDRESS(52+3,EQ$2+1,,,"Instances") &amp; ":" &amp; ADDRESS(52+3,EQ$2+1))),"min", MIN(INDIRECT(ADDRESS(52+3,EQ$2+1,,,"Instances") &amp; ":" &amp; ADDRESS(52+3,EQ$2+1))),"max", MAX(INDIRECT(ADDRESS(52+3,EQ$2+1,,,"Instances") &amp; ":" &amp; ADDRESS(52+3,EQ$2+1))),"diff", MAX(INDIRECT(ADDRESS(52+3,EQ$2+1,,,"Instances") &amp; ":" &amp; ADDRESS(52+3,EQ$2+1)))-MIN(INDIRECT(ADDRESS(52+3,EQ$2+1,,,"Instances") &amp; ":" &amp; ADDRESS(52+3,EQ$2+1))))</f>
        <v>0</v>
      </c>
      <c r="ER57">
        <f>IFERROR(SMALL(EQ5:EQ105,ROW()-ROW($ER$5)+1),"")</f>
        <v>0</v>
      </c>
      <c r="ET57">
        <f>IFERROR(SUM(ER5:ER57),"")</f>
        <v>0</v>
      </c>
      <c r="EU57" cm="1">
        <f t="array" ref="EU57">_xlfn.SWITCH(Charts!$B$3,"average", AVERAGE(INDIRECT(ADDRESS(52+3,EU$2+1,,,"Instances") &amp; ":" &amp; ADDRESS(52+3,EU$2+1))),"median", MEDIAN(INDIRECT(ADDRESS(52+3,EU$2+1,,,"Instances") &amp; ":" &amp; ADDRESS(52+3,EU$2+1))),"min", MIN(INDIRECT(ADDRESS(52+3,EU$2+1,,,"Instances") &amp; ":" &amp; ADDRESS(52+3,EU$2+1))),"max", MAX(INDIRECT(ADDRESS(52+3,EU$2+1,,,"Instances") &amp; ":" &amp; ADDRESS(52+3,EU$2+1))),"diff", MAX(INDIRECT(ADDRESS(52+3,EU$2+1,,,"Instances") &amp; ":" &amp; ADDRESS(52+3,EU$2+1)))-MIN(INDIRECT(ADDRESS(52+3,EU$2+1,,,"Instances") &amp; ":" &amp; ADDRESS(52+3,EU$2+1))))</f>
        <v>0</v>
      </c>
      <c r="EV57">
        <f>IFERROR(SMALL(EU5:EU105,ROW()-ROW($EV$5)+1),"")</f>
        <v>0</v>
      </c>
      <c r="EX57">
        <f>IFERROR(SUM(EV5:EV57),"")</f>
        <v>0</v>
      </c>
      <c r="EY57" cm="1">
        <f t="array" ref="EY57">_xlfn.SWITCH(Charts!$B$3,"average", AVERAGE(INDIRECT(ADDRESS(52+3,EY$2+1,,,"Instances") &amp; ":" &amp; ADDRESS(52+3,EY$2+1))),"median", MEDIAN(INDIRECT(ADDRESS(52+3,EY$2+1,,,"Instances") &amp; ":" &amp; ADDRESS(52+3,EY$2+1))),"min", MIN(INDIRECT(ADDRESS(52+3,EY$2+1,,,"Instances") &amp; ":" &amp; ADDRESS(52+3,EY$2+1))),"max", MAX(INDIRECT(ADDRESS(52+3,EY$2+1,,,"Instances") &amp; ":" &amp; ADDRESS(52+3,EY$2+1))),"diff", MAX(INDIRECT(ADDRESS(52+3,EY$2+1,,,"Instances") &amp; ":" &amp; ADDRESS(52+3,EY$2+1)))-MIN(INDIRECT(ADDRESS(52+3,EY$2+1,,,"Instances") &amp; ":" &amp; ADDRESS(52+3,EY$2+1))))</f>
        <v>0</v>
      </c>
      <c r="EZ57">
        <f>IFERROR(SMALL(EY5:EY105,ROW()-ROW($EZ$5)+1),"")</f>
        <v>0</v>
      </c>
      <c r="FB57">
        <f>IFERROR(SUM(EZ5:EZ57),"")</f>
        <v>0</v>
      </c>
      <c r="FC57" cm="1">
        <f t="array" ref="FC57">_xlfn.SWITCH(Charts!$B$3,"average", AVERAGE(INDIRECT(ADDRESS(52+3,FC$2+1,,,"Instances") &amp; ":" &amp; ADDRESS(52+3,FC$2+1))),"median", MEDIAN(INDIRECT(ADDRESS(52+3,FC$2+1,,,"Instances") &amp; ":" &amp; ADDRESS(52+3,FC$2+1))),"min", MIN(INDIRECT(ADDRESS(52+3,FC$2+1,,,"Instances") &amp; ":" &amp; ADDRESS(52+3,FC$2+1))),"max", MAX(INDIRECT(ADDRESS(52+3,FC$2+1,,,"Instances") &amp; ":" &amp; ADDRESS(52+3,FC$2+1))),"diff", MAX(INDIRECT(ADDRESS(52+3,FC$2+1,,,"Instances") &amp; ":" &amp; ADDRESS(52+3,FC$2+1)))-MIN(INDIRECT(ADDRESS(52+3,FC$2+1,,,"Instances") &amp; ":" &amp; ADDRESS(52+3,FC$2+1))))</f>
        <v>0</v>
      </c>
      <c r="FD57">
        <f>IFERROR(SMALL(FC5:FC105,ROW()-ROW($FD$5)+1),"")</f>
        <v>0</v>
      </c>
      <c r="FF57">
        <f>IFERROR(SUM(FD5:FD57),"")</f>
        <v>0</v>
      </c>
      <c r="FG57" cm="1">
        <f t="array" ref="FG57">_xlfn.SWITCH(Charts!$B$3,"average", AVERAGE(INDIRECT(ADDRESS(52+3,FG$2+1,,,"Instances") &amp; ":" &amp; ADDRESS(52+3,FG$2+1))),"median", MEDIAN(INDIRECT(ADDRESS(52+3,FG$2+1,,,"Instances") &amp; ":" &amp; ADDRESS(52+3,FG$2+1))),"min", MIN(INDIRECT(ADDRESS(52+3,FG$2+1,,,"Instances") &amp; ":" &amp; ADDRESS(52+3,FG$2+1))),"max", MAX(INDIRECT(ADDRESS(52+3,FG$2+1,,,"Instances") &amp; ":" &amp; ADDRESS(52+3,FG$2+1))),"diff", MAX(INDIRECT(ADDRESS(52+3,FG$2+1,,,"Instances") &amp; ":" &amp; ADDRESS(52+3,FG$2+1)))-MIN(INDIRECT(ADDRESS(52+3,FG$2+1,,,"Instances") &amp; ":" &amp; ADDRESS(52+3,FG$2+1))))</f>
        <v>0</v>
      </c>
      <c r="FH57">
        <f>IFERROR(SMALL(FG5:FG105,ROW()-ROW($FH$5)+1),"")</f>
        <v>0</v>
      </c>
      <c r="FJ57">
        <f>IFERROR(SUM(FH5:FH57),"")</f>
        <v>0</v>
      </c>
      <c r="FK57" cm="1">
        <f t="array" ref="FK57">_xlfn.SWITCH(Charts!$B$3,"average", AVERAGE(INDIRECT(ADDRESS(52+3,FK$2+1,,,"Instances") &amp; ":" &amp; ADDRESS(52+3,FK$2+1))),"median", MEDIAN(INDIRECT(ADDRESS(52+3,FK$2+1,,,"Instances") &amp; ":" &amp; ADDRESS(52+3,FK$2+1))),"min", MIN(INDIRECT(ADDRESS(52+3,FK$2+1,,,"Instances") &amp; ":" &amp; ADDRESS(52+3,FK$2+1))),"max", MAX(INDIRECT(ADDRESS(52+3,FK$2+1,,,"Instances") &amp; ":" &amp; ADDRESS(52+3,FK$2+1))),"diff", MAX(INDIRECT(ADDRESS(52+3,FK$2+1,,,"Instances") &amp; ":" &amp; ADDRESS(52+3,FK$2+1)))-MIN(INDIRECT(ADDRESS(52+3,FK$2+1,,,"Instances") &amp; ":" &amp; ADDRESS(52+3,FK$2+1))))</f>
        <v>0</v>
      </c>
      <c r="FL57">
        <f>IFERROR(SMALL(FK5:FK105,ROW()-ROW($FL$5)+1),"")</f>
        <v>0</v>
      </c>
      <c r="FN57">
        <f>IFERROR(SUM(FL5:FL57),"")</f>
        <v>0</v>
      </c>
      <c r="FO57" cm="1">
        <f t="array" ref="FO57">_xlfn.SWITCH(Charts!$B$3,"average", AVERAGE(INDIRECT(ADDRESS(52+3,FO$2+1,,,"Instances") &amp; ":" &amp; ADDRESS(52+3,FO$2+1))),"median", MEDIAN(INDIRECT(ADDRESS(52+3,FO$2+1,,,"Instances") &amp; ":" &amp; ADDRESS(52+3,FO$2+1))),"min", MIN(INDIRECT(ADDRESS(52+3,FO$2+1,,,"Instances") &amp; ":" &amp; ADDRESS(52+3,FO$2+1))),"max", MAX(INDIRECT(ADDRESS(52+3,FO$2+1,,,"Instances") &amp; ":" &amp; ADDRESS(52+3,FO$2+1))),"diff", MAX(INDIRECT(ADDRESS(52+3,FO$2+1,,,"Instances") &amp; ":" &amp; ADDRESS(52+3,FO$2+1)))-MIN(INDIRECT(ADDRESS(52+3,FO$2+1,,,"Instances") &amp; ":" &amp; ADDRESS(52+3,FO$2+1))))</f>
        <v>0</v>
      </c>
      <c r="FP57">
        <f>IFERROR(SMALL(FO5:FO105,ROW()-ROW($FP$5)+1),"")</f>
        <v>0</v>
      </c>
      <c r="FR57">
        <f>IFERROR(SUM(FP5:FP57),"")</f>
        <v>0</v>
      </c>
      <c r="FS57" cm="1">
        <f t="array" ref="FS57">_xlfn.SWITCH(Charts!$B$3,"average", AVERAGE(INDIRECT(ADDRESS(52+3,FS$2+1,,,"Instances") &amp; ":" &amp; ADDRESS(52+3,FS$2+1))),"median", MEDIAN(INDIRECT(ADDRESS(52+3,FS$2+1,,,"Instances") &amp; ":" &amp; ADDRESS(52+3,FS$2+1))),"min", MIN(INDIRECT(ADDRESS(52+3,FS$2+1,,,"Instances") &amp; ":" &amp; ADDRESS(52+3,FS$2+1))),"max", MAX(INDIRECT(ADDRESS(52+3,FS$2+1,,,"Instances") &amp; ":" &amp; ADDRESS(52+3,FS$2+1))),"diff", MAX(INDIRECT(ADDRESS(52+3,FS$2+1,,,"Instances") &amp; ":" &amp; ADDRESS(52+3,FS$2+1)))-MIN(INDIRECT(ADDRESS(52+3,FS$2+1,,,"Instances") &amp; ":" &amp; ADDRESS(52+3,FS$2+1))))</f>
        <v>0</v>
      </c>
      <c r="FT57">
        <f>IFERROR(SMALL(FS5:FS105,ROW()-ROW($FT$5)+1),"")</f>
        <v>0</v>
      </c>
      <c r="FV57">
        <f>IFERROR(SUM(FT5:FT57),"")</f>
        <v>0</v>
      </c>
      <c r="FW57" cm="1">
        <f t="array" ref="FW57">_xlfn.SWITCH(Charts!$B$3,"average", AVERAGE(INDIRECT(ADDRESS(52+3,FW$2+1,,,"Instances") &amp; ":" &amp; ADDRESS(52+3,FW$2+1))),"median", MEDIAN(INDIRECT(ADDRESS(52+3,FW$2+1,,,"Instances") &amp; ":" &amp; ADDRESS(52+3,FW$2+1))),"min", MIN(INDIRECT(ADDRESS(52+3,FW$2+1,,,"Instances") &amp; ":" &amp; ADDRESS(52+3,FW$2+1))),"max", MAX(INDIRECT(ADDRESS(52+3,FW$2+1,,,"Instances") &amp; ":" &amp; ADDRESS(52+3,FW$2+1))),"diff", MAX(INDIRECT(ADDRESS(52+3,FW$2+1,,,"Instances") &amp; ":" &amp; ADDRESS(52+3,FW$2+1)))-MIN(INDIRECT(ADDRESS(52+3,FW$2+1,,,"Instances") &amp; ":" &amp; ADDRESS(52+3,FW$2+1))))</f>
        <v>0</v>
      </c>
      <c r="FX57">
        <f>IFERROR(SMALL(FW5:FW105,ROW()-ROW($FX$5)+1),"")</f>
        <v>0</v>
      </c>
      <c r="FZ57">
        <f>IFERROR(SUM(FX5:FX57),"")</f>
        <v>0</v>
      </c>
      <c r="GA57" cm="1">
        <f t="array" ref="GA57">_xlfn.SWITCH(Charts!$B$3,"average", AVERAGE(INDIRECT(ADDRESS(52+3,GA$2+1,,,"Instances") &amp; ":" &amp; ADDRESS(52+3,GA$2+1))),"median", MEDIAN(INDIRECT(ADDRESS(52+3,GA$2+1,,,"Instances") &amp; ":" &amp; ADDRESS(52+3,GA$2+1))),"min", MIN(INDIRECT(ADDRESS(52+3,GA$2+1,,,"Instances") &amp; ":" &amp; ADDRESS(52+3,GA$2+1))),"max", MAX(INDIRECT(ADDRESS(52+3,GA$2+1,,,"Instances") &amp; ":" &amp; ADDRESS(52+3,GA$2+1))),"diff", MAX(INDIRECT(ADDRESS(52+3,GA$2+1,,,"Instances") &amp; ":" &amp; ADDRESS(52+3,GA$2+1)))-MIN(INDIRECT(ADDRESS(52+3,GA$2+1,,,"Instances") &amp; ":" &amp; ADDRESS(52+3,GA$2+1))))</f>
        <v>0</v>
      </c>
      <c r="GB57">
        <f>IFERROR(SMALL(GA5:GA105,ROW()-ROW($GB$5)+1),"")</f>
        <v>0</v>
      </c>
      <c r="GD57">
        <f>IFERROR(SUM(GB5:GB57),"")</f>
        <v>0</v>
      </c>
      <c r="GE57" cm="1">
        <f t="array" ref="GE57">_xlfn.SWITCH(Charts!$B$3,"average", AVERAGE(INDIRECT(ADDRESS(52+3,GE$2+1,,,"Instances") &amp; ":" &amp; ADDRESS(52+3,GE$2+1))),"median", MEDIAN(INDIRECT(ADDRESS(52+3,GE$2+1,,,"Instances") &amp; ":" &amp; ADDRESS(52+3,GE$2+1))),"min", MIN(INDIRECT(ADDRESS(52+3,GE$2+1,,,"Instances") &amp; ":" &amp; ADDRESS(52+3,GE$2+1))),"max", MAX(INDIRECT(ADDRESS(52+3,GE$2+1,,,"Instances") &amp; ":" &amp; ADDRESS(52+3,GE$2+1))),"diff", MAX(INDIRECT(ADDRESS(52+3,GE$2+1,,,"Instances") &amp; ":" &amp; ADDRESS(52+3,GE$2+1)))-MIN(INDIRECT(ADDRESS(52+3,GE$2+1,,,"Instances") &amp; ":" &amp; ADDRESS(52+3,GE$2+1))))</f>
        <v>0</v>
      </c>
      <c r="GF57">
        <f>IFERROR(SMALL(GE5:GE105,ROW()-ROW($GF$5)+1),"")</f>
        <v>0</v>
      </c>
      <c r="GH57">
        <f>IFERROR(SUM(GF5:GF57),"")</f>
        <v>0</v>
      </c>
      <c r="GI57" cm="1">
        <f t="array" ref="GI57">_xlfn.SWITCH(Charts!$B$3,"average", AVERAGE(INDIRECT(ADDRESS(52+3,GI$2+1,,,"Instances") &amp; ":" &amp; ADDRESS(52+3,GI$2+1))),"median", MEDIAN(INDIRECT(ADDRESS(52+3,GI$2+1,,,"Instances") &amp; ":" &amp; ADDRESS(52+3,GI$2+1))),"min", MIN(INDIRECT(ADDRESS(52+3,GI$2+1,,,"Instances") &amp; ":" &amp; ADDRESS(52+3,GI$2+1))),"max", MAX(INDIRECT(ADDRESS(52+3,GI$2+1,,,"Instances") &amp; ":" &amp; ADDRESS(52+3,GI$2+1))),"diff", MAX(INDIRECT(ADDRESS(52+3,GI$2+1,,,"Instances") &amp; ":" &amp; ADDRESS(52+3,GI$2+1)))-MIN(INDIRECT(ADDRESS(52+3,GI$2+1,,,"Instances") &amp; ":" &amp; ADDRESS(52+3,GI$2+1))))</f>
        <v>0</v>
      </c>
      <c r="GJ57">
        <f>IFERROR(SMALL(GI5:GI105,ROW()-ROW($GJ$5)+1),"")</f>
        <v>0</v>
      </c>
      <c r="GL57">
        <f>IFERROR(SUM(GJ5:GJ57),"")</f>
        <v>0</v>
      </c>
      <c r="GM57" cm="1">
        <f t="array" ref="GM57">_xlfn.SWITCH(Charts!$B$3,"average", AVERAGE(INDIRECT(ADDRESS(52+3,GM$2+1,,,"Instances") &amp; ":" &amp; ADDRESS(52+3,GM$2+1))),"median", MEDIAN(INDIRECT(ADDRESS(52+3,GM$2+1,,,"Instances") &amp; ":" &amp; ADDRESS(52+3,GM$2+1))),"min", MIN(INDIRECT(ADDRESS(52+3,GM$2+1,,,"Instances") &amp; ":" &amp; ADDRESS(52+3,GM$2+1))),"max", MAX(INDIRECT(ADDRESS(52+3,GM$2+1,,,"Instances") &amp; ":" &amp; ADDRESS(52+3,GM$2+1))),"diff", MAX(INDIRECT(ADDRESS(52+3,GM$2+1,,,"Instances") &amp; ":" &amp; ADDRESS(52+3,GM$2+1)))-MIN(INDIRECT(ADDRESS(52+3,GM$2+1,,,"Instances") &amp; ":" &amp; ADDRESS(52+3,GM$2+1))))</f>
        <v>0</v>
      </c>
      <c r="GN57">
        <f>IFERROR(SMALL(GM5:GM105,ROW()-ROW($GN$5)+1),"")</f>
        <v>0</v>
      </c>
      <c r="GP57">
        <f>IFERROR(SUM(GN5:GN57),"")</f>
        <v>0</v>
      </c>
      <c r="GQ57" cm="1">
        <f t="array" ref="GQ57">_xlfn.SWITCH(Charts!$B$3,"average", AVERAGE(INDIRECT(ADDRESS(52+3,GQ$2+1,,,"Instances") &amp; ":" &amp; ADDRESS(52+3,GQ$2+1))),"median", MEDIAN(INDIRECT(ADDRESS(52+3,GQ$2+1,,,"Instances") &amp; ":" &amp; ADDRESS(52+3,GQ$2+1))),"min", MIN(INDIRECT(ADDRESS(52+3,GQ$2+1,,,"Instances") &amp; ":" &amp; ADDRESS(52+3,GQ$2+1))),"max", MAX(INDIRECT(ADDRESS(52+3,GQ$2+1,,,"Instances") &amp; ":" &amp; ADDRESS(52+3,GQ$2+1))),"diff", MAX(INDIRECT(ADDRESS(52+3,GQ$2+1,,,"Instances") &amp; ":" &amp; ADDRESS(52+3,GQ$2+1)))-MIN(INDIRECT(ADDRESS(52+3,GQ$2+1,,,"Instances") &amp; ":" &amp; ADDRESS(52+3,GQ$2+1))))</f>
        <v>0</v>
      </c>
      <c r="GR57">
        <f>IFERROR(SMALL(GQ5:GQ105,ROW()-ROW($GR$5)+1),"")</f>
        <v>0</v>
      </c>
      <c r="GT57">
        <f>IFERROR(SUM(GR5:GR57),"")</f>
        <v>0</v>
      </c>
      <c r="GU57" cm="1">
        <f t="array" ref="GU57">_xlfn.SWITCH(Charts!$B$3,"average", AVERAGE(INDIRECT(ADDRESS(52+3,GU$2+1,,,"Instances") &amp; ":" &amp; ADDRESS(52+3,GU$2+1))),"median", MEDIAN(INDIRECT(ADDRESS(52+3,GU$2+1,,,"Instances") &amp; ":" &amp; ADDRESS(52+3,GU$2+1))),"min", MIN(INDIRECT(ADDRESS(52+3,GU$2+1,,,"Instances") &amp; ":" &amp; ADDRESS(52+3,GU$2+1))),"max", MAX(INDIRECT(ADDRESS(52+3,GU$2+1,,,"Instances") &amp; ":" &amp; ADDRESS(52+3,GU$2+1))),"diff", MAX(INDIRECT(ADDRESS(52+3,GU$2+1,,,"Instances") &amp; ":" &amp; ADDRESS(52+3,GU$2+1)))-MIN(INDIRECT(ADDRESS(52+3,GU$2+1,,,"Instances") &amp; ":" &amp; ADDRESS(52+3,GU$2+1))))</f>
        <v>0</v>
      </c>
      <c r="GV57">
        <f>IFERROR(SMALL(GU5:GU105,ROW()-ROW($GV$5)+1),"")</f>
        <v>0</v>
      </c>
      <c r="GX57">
        <f>IFERROR(SUM(GV5:GV57),"")</f>
        <v>0</v>
      </c>
      <c r="GY57" cm="1">
        <f t="array" ref="GY57">_xlfn.SWITCH(Charts!$B$3,"average", AVERAGE(INDIRECT(ADDRESS(52+3,GY$2+1,,,"Instances") &amp; ":" &amp; ADDRESS(52+3,GY$2+1))),"median", MEDIAN(INDIRECT(ADDRESS(52+3,GY$2+1,,,"Instances") &amp; ":" &amp; ADDRESS(52+3,GY$2+1))),"min", MIN(INDIRECT(ADDRESS(52+3,GY$2+1,,,"Instances") &amp; ":" &amp; ADDRESS(52+3,GY$2+1))),"max", MAX(INDIRECT(ADDRESS(52+3,GY$2+1,,,"Instances") &amp; ":" &amp; ADDRESS(52+3,GY$2+1))),"diff", MAX(INDIRECT(ADDRESS(52+3,GY$2+1,,,"Instances") &amp; ":" &amp; ADDRESS(52+3,GY$2+1)))-MIN(INDIRECT(ADDRESS(52+3,GY$2+1,,,"Instances") &amp; ":" &amp; ADDRESS(52+3,GY$2+1))))</f>
        <v>0</v>
      </c>
      <c r="GZ57">
        <f>IFERROR(SMALL(GY5:GY105,ROW()-ROW($GZ$5)+1),"")</f>
        <v>0</v>
      </c>
      <c r="HB57">
        <f>IFERROR(SUM(GZ5:GZ57),"")</f>
        <v>0</v>
      </c>
      <c r="HC57" cm="1">
        <f t="array" ref="HC57">_xlfn.SWITCH(Charts!$B$3,"average", AVERAGE(INDIRECT(ADDRESS(52+3,HC$2+1,,,"Instances") &amp; ":" &amp; ADDRESS(52+3,HC$2+1))),"median", MEDIAN(INDIRECT(ADDRESS(52+3,HC$2+1,,,"Instances") &amp; ":" &amp; ADDRESS(52+3,HC$2+1))),"min", MIN(INDIRECT(ADDRESS(52+3,HC$2+1,,,"Instances") &amp; ":" &amp; ADDRESS(52+3,HC$2+1))),"max", MAX(INDIRECT(ADDRESS(52+3,HC$2+1,,,"Instances") &amp; ":" &amp; ADDRESS(52+3,HC$2+1))),"diff", MAX(INDIRECT(ADDRESS(52+3,HC$2+1,,,"Instances") &amp; ":" &amp; ADDRESS(52+3,HC$2+1)))-MIN(INDIRECT(ADDRESS(52+3,HC$2+1,,,"Instances") &amp; ":" &amp; ADDRESS(52+3,HC$2+1))))</f>
        <v>0</v>
      </c>
      <c r="HD57">
        <f>IFERROR(SMALL(HC5:HC105,ROW()-ROW($HD$5)+1),"")</f>
        <v>0</v>
      </c>
      <c r="HF57">
        <f>IFERROR(SUM(HD5:HD57),"")</f>
        <v>0</v>
      </c>
      <c r="HI57">
        <f>IF(Charts!$B$3="none",E569,IF(DG569="",NA(),DG569))</f>
        <v>0</v>
      </c>
      <c r="HJ57">
        <f>IF(Charts!$B$3="none",F569,IF(DH569="",NA(),DH569))</f>
        <v>0</v>
      </c>
      <c r="HK57">
        <f>IF(Charts!$B$3="none",G569,IF(DI569="",NA(),DI569))</f>
        <v>0</v>
      </c>
      <c r="HL57">
        <f>IF(Charts!$B$3="none",H569,IF(DJ569="",NA(),DJ569))</f>
        <v>0</v>
      </c>
      <c r="HM57">
        <f>IF(Charts!$B$3="none",I569,IF(DK569="",NA(),DK569))</f>
        <v>0</v>
      </c>
      <c r="HN57">
        <f>IF(Charts!$B$3="none",J569,IF(DL569="",NA(),DL569))</f>
        <v>0</v>
      </c>
      <c r="HO57">
        <f>IF(Charts!$B$3="none",K569,IF(DM569="",NA(),DM569))</f>
        <v>0</v>
      </c>
      <c r="HP57">
        <f>IF(Charts!$B$3="none",L569,IF(DN569="",NA(),DN569))</f>
        <v>0</v>
      </c>
      <c r="HQ57">
        <f>IF(Charts!$B$3="none",M569,IF(DO569="",NA(),DO569))</f>
        <v>0</v>
      </c>
      <c r="HR57">
        <f>IF(Charts!$B$3="none",N569,IF(DP569="",NA(),DP569))</f>
        <v>0</v>
      </c>
      <c r="HS57">
        <f>IF(Charts!$B$3="none",O569,IF(DQ569="",NA(),DQ569))</f>
        <v>0</v>
      </c>
      <c r="HT57">
        <f>IF(Charts!$B$3="none",P569,IF(DR569="",NA(),DR569))</f>
        <v>0</v>
      </c>
      <c r="HU57">
        <f>IF(Charts!$B$3="none",Q569,IF(DS569="",NA(),DS569))</f>
        <v>0</v>
      </c>
      <c r="HV57">
        <f>IF(Charts!$B$3="none",R569,IF(DT569="",NA(),DT569))</f>
        <v>0</v>
      </c>
      <c r="HW57">
        <f>IF(Charts!$B$3="none",S569,IF(DU569="",NA(),DU569))</f>
        <v>0</v>
      </c>
      <c r="HX57">
        <f>IF(Charts!$B$3="none",T569,IF(DV569="",NA(),DV569))</f>
        <v>0</v>
      </c>
      <c r="HY57">
        <f>IF(Charts!$B$3="none",U569,IF(DW569="",NA(),DW569))</f>
        <v>0</v>
      </c>
      <c r="HZ57">
        <f>IF(Charts!$B$3="none",V569,IF(DX569="",NA(),DX569))</f>
        <v>0</v>
      </c>
      <c r="IA57">
        <f>IF(Charts!$B$3="none",W569,IF(DY569="",NA(),DY569))</f>
        <v>0</v>
      </c>
      <c r="IB57">
        <f>IF(Charts!$B$3="none",X569,IF(DZ569="",NA(),DZ569))</f>
        <v>0</v>
      </c>
      <c r="IC57">
        <f>IF(Charts!$B$3="none",Y569,IF(EA569="",NA(),EA569))</f>
        <v>0</v>
      </c>
      <c r="ID57">
        <f>IF(Charts!$B$3="none",Z569,IF(EB569="",NA(),EB569))</f>
        <v>0</v>
      </c>
      <c r="IE57">
        <f>IF(Charts!$B$3="none",AA569,IF(EC569="",NA(),EC569))</f>
        <v>0</v>
      </c>
      <c r="IF57">
        <f>IF(Charts!$B$3="none",AB569,IF(ED569="",NA(),ED569))</f>
        <v>0</v>
      </c>
      <c r="IG57">
        <f>IF(Charts!$B$3="none",AC569,IF(EE569="",NA(),EE569))</f>
        <v>0</v>
      </c>
      <c r="IH57">
        <f>IF(Charts!$B$3="none",AD569,IF(EF569="",NA(),EF569))</f>
        <v>0</v>
      </c>
      <c r="II57">
        <f>IF(Charts!$B$3="none",AE569,IF(EG569="",NA(),EG569))</f>
        <v>0</v>
      </c>
      <c r="IJ57">
        <f>IF(Charts!$B$3="none",AF569,IF(EH569="",NA(),EH569))</f>
        <v>0</v>
      </c>
      <c r="IK57">
        <f>IF(Charts!$B$3="none",AG569,IF(EI569="",NA(),EI569))</f>
        <v>0</v>
      </c>
      <c r="IL57">
        <f>IF(Charts!$B$3="none",AH569,IF(EJ569="",NA(),EJ569))</f>
        <v>0</v>
      </c>
      <c r="IM57">
        <f>IF(Charts!$B$3="none",AI569,IF(EK569="",NA(),EK569))</f>
        <v>0</v>
      </c>
      <c r="IN57">
        <f>IF(Charts!$B$3="none",AJ569,IF(EL569="",NA(),EL569))</f>
        <v>0</v>
      </c>
      <c r="IO57">
        <f>IF(Charts!$B$3="none",AK569,IF(EM569="",NA(),EM569))</f>
        <v>0</v>
      </c>
      <c r="IP57">
        <f>IF(Charts!$B$3="none",AL569,IF(EN569="",NA(),EN569))</f>
        <v>0</v>
      </c>
      <c r="IQ57">
        <f>IF(Charts!$B$3="none",AM569,IF(EO569="",NA(),EO569))</f>
        <v>0</v>
      </c>
      <c r="IR57">
        <f>IF(Charts!$B$3="none",AN569,IF(EP569="",NA(),EP569))</f>
        <v>0</v>
      </c>
      <c r="IS57">
        <f>IF(Charts!$B$3="none",AO569,IF(EQ569="",NA(),EQ569))</f>
        <v>0</v>
      </c>
      <c r="IT57">
        <f>IF(Charts!$B$3="none",AP569,IF(ER569="",NA(),ER569))</f>
        <v>0</v>
      </c>
      <c r="IU57">
        <f>IF(Charts!$B$3="none",AQ569,IF(ES569="",NA(),ES569))</f>
        <v>0</v>
      </c>
      <c r="IV57">
        <f>IF(Charts!$B$3="none",AR569,IF(ET569="",NA(),ET569))</f>
        <v>0</v>
      </c>
      <c r="IW57">
        <f>IF(Charts!$B$3="none",AS569,IF(EU569="",NA(),EU569))</f>
        <v>0</v>
      </c>
      <c r="IX57">
        <f>IF(Charts!$B$3="none",AT569,IF(EV569="",NA(),EV569))</f>
        <v>0</v>
      </c>
      <c r="IY57">
        <f>IF(Charts!$B$3="none",AU569,IF(EW569="",NA(),EW569))</f>
        <v>0</v>
      </c>
      <c r="IZ57">
        <f>IF(Charts!$B$3="none",AV569,IF(EX569="",NA(),EX569))</f>
        <v>0</v>
      </c>
      <c r="JA57">
        <f>IF(Charts!$B$3="none",AW569,IF(EY569="",NA(),EY569))</f>
        <v>0</v>
      </c>
      <c r="JB57">
        <f>IF(Charts!$B$3="none",AX569,IF(EZ569="",NA(),EZ569))</f>
        <v>0</v>
      </c>
      <c r="JC57">
        <f>IF(Charts!$B$3="none",AY569,IF(FA569="",NA(),FA569))</f>
        <v>0</v>
      </c>
      <c r="JD57">
        <f>IF(Charts!$B$3="none",AZ569,IF(FB569="",NA(),FB569))</f>
        <v>0</v>
      </c>
      <c r="JE57">
        <f>IF(Charts!$B$3="none",BA569,IF(FC569="",NA(),FC569))</f>
        <v>0</v>
      </c>
      <c r="JF57">
        <f>IF(Charts!$B$3="none",BB569,IF(FD569="",NA(),FD569))</f>
        <v>0</v>
      </c>
      <c r="JG57">
        <f>IF(Charts!$B$3="none",BC569,IF(FE569="",NA(),FE569))</f>
        <v>0</v>
      </c>
      <c r="JH57">
        <f>IF(Charts!$B$3="none",BD569,IF(FF569="",NA(),FF569))</f>
        <v>0</v>
      </c>
      <c r="JI57">
        <f>IF(Charts!$B$3="none",BE569,IF(FG569="",NA(),FG569))</f>
        <v>0</v>
      </c>
      <c r="JJ57">
        <f>IF(Charts!$B$3="none",BF569,IF(FH569="",NA(),FH569))</f>
        <v>0</v>
      </c>
      <c r="JK57">
        <f>IF(Charts!$B$3="none",BG569,IF(FI569="",NA(),FI569))</f>
        <v>0</v>
      </c>
      <c r="JL57">
        <f>IF(Charts!$B$3="none",BH569,IF(FJ569="",NA(),FJ569))</f>
        <v>0</v>
      </c>
      <c r="JM57">
        <f>IF(Charts!$B$3="none",BI569,IF(FK569="",NA(),FK569))</f>
        <v>0</v>
      </c>
      <c r="JN57">
        <f>IF(Charts!$B$3="none",BJ569,IF(FL569="",NA(),FL569))</f>
        <v>0</v>
      </c>
      <c r="JO57">
        <f>IF(Charts!$B$3="none",BK569,IF(FM569="",NA(),FM569))</f>
        <v>0</v>
      </c>
      <c r="JP57">
        <f>IF(Charts!$B$3="none",BL569,IF(FN569="",NA(),FN569))</f>
        <v>0</v>
      </c>
      <c r="JQ57">
        <f>IF(Charts!$B$3="none",BM569,IF(FO569="",NA(),FO569))</f>
        <v>0</v>
      </c>
      <c r="JR57">
        <f>IF(Charts!$B$3="none",BN569,IF(FP569="",NA(),FP569))</f>
        <v>0</v>
      </c>
      <c r="JS57">
        <f>IF(Charts!$B$3="none",BO569,IF(FQ569="",NA(),FQ569))</f>
        <v>0</v>
      </c>
      <c r="JT57">
        <f>IF(Charts!$B$3="none",BP569,IF(FR569="",NA(),FR569))</f>
        <v>0</v>
      </c>
      <c r="JU57">
        <f>IF(Charts!$B$3="none",BQ569,IF(FS569="",NA(),FS569))</f>
        <v>0</v>
      </c>
      <c r="JV57">
        <f>IF(Charts!$B$3="none",BR569,IF(FT569="",NA(),FT569))</f>
        <v>0</v>
      </c>
      <c r="JW57">
        <f>IF(Charts!$B$3="none",BS569,IF(FU569="",NA(),FU569))</f>
        <v>0</v>
      </c>
      <c r="JX57">
        <f>IF(Charts!$B$3="none",BT569,IF(FV569="",NA(),FV569))</f>
        <v>0</v>
      </c>
      <c r="JY57">
        <f>IF(Charts!$B$3="none",BU569,IF(FW569="",NA(),FW569))</f>
        <v>0</v>
      </c>
      <c r="JZ57">
        <f>IF(Charts!$B$3="none",BV569,IF(FX569="",NA(),FX569))</f>
        <v>0</v>
      </c>
      <c r="KA57">
        <f>IF(Charts!$B$3="none",BW569,IF(FY569="",NA(),FY569))</f>
        <v>0</v>
      </c>
      <c r="KB57">
        <f>IF(Charts!$B$3="none",BX569,IF(FZ569="",NA(),FZ569))</f>
        <v>0</v>
      </c>
      <c r="KC57">
        <f>IF(Charts!$B$3="none",BY569,IF(GA569="",NA(),GA569))</f>
        <v>0</v>
      </c>
      <c r="KD57">
        <f>IF(Charts!$B$3="none",BZ569,IF(GB569="",NA(),GB569))</f>
        <v>0</v>
      </c>
      <c r="KE57">
        <f>IF(Charts!$B$3="none",CA569,IF(GC569="",NA(),GC569))</f>
        <v>0</v>
      </c>
      <c r="KF57">
        <f>IF(Charts!$B$3="none",CB569,IF(GD569="",NA(),GD569))</f>
        <v>0</v>
      </c>
      <c r="KG57">
        <f>IF(Charts!$B$3="none",CC569,IF(GE569="",NA(),GE569))</f>
        <v>0</v>
      </c>
      <c r="KH57">
        <f>IF(Charts!$B$3="none",CD569,IF(GF569="",NA(),GF569))</f>
        <v>0</v>
      </c>
      <c r="KI57">
        <f>IF(Charts!$B$3="none",CE569,IF(GG569="",NA(),GG569))</f>
        <v>0</v>
      </c>
      <c r="KJ57">
        <f>IF(Charts!$B$3="none",CF569,IF(GH569="",NA(),GH569))</f>
        <v>0</v>
      </c>
      <c r="KK57">
        <f>IF(Charts!$B$3="none",CG569,IF(GI569="",NA(),GI569))</f>
        <v>0</v>
      </c>
      <c r="KL57">
        <f>IF(Charts!$B$3="none",CH569,IF(GJ569="",NA(),GJ569))</f>
        <v>0</v>
      </c>
      <c r="KM57">
        <f>IF(Charts!$B$3="none",CI569,IF(GK569="",NA(),GK569))</f>
        <v>0</v>
      </c>
      <c r="KN57">
        <f>IF(Charts!$B$3="none",CJ569,IF(GL569="",NA(),GL569))</f>
        <v>0</v>
      </c>
      <c r="KO57">
        <f>IF(Charts!$B$3="none",CK569,IF(GM569="",NA(),GM569))</f>
        <v>0</v>
      </c>
      <c r="KP57">
        <f>IF(Charts!$B$3="none",CL569,IF(GN569="",NA(),GN569))</f>
        <v>0</v>
      </c>
      <c r="KQ57">
        <f>IF(Charts!$B$3="none",CM569,IF(GO569="",NA(),GO569))</f>
        <v>0</v>
      </c>
      <c r="KR57">
        <f>IF(Charts!$B$3="none",CN569,IF(GP569="",NA(),GP569))</f>
        <v>0</v>
      </c>
      <c r="KS57">
        <f>IF(Charts!$B$3="none",CO569,IF(GQ569="",NA(),GQ569))</f>
        <v>0</v>
      </c>
      <c r="KT57">
        <f>IF(Charts!$B$3="none",CP569,IF(GR569="",NA(),GR569))</f>
        <v>0</v>
      </c>
      <c r="KU57">
        <f>IF(Charts!$B$3="none",CQ569,IF(GS569="",NA(),GS569))</f>
        <v>0</v>
      </c>
      <c r="KV57">
        <f>IF(Charts!$B$3="none",CR569,IF(GT569="",NA(),GT569))</f>
        <v>0</v>
      </c>
      <c r="KW57">
        <f>IF(Charts!$B$3="none",CS569,IF(GU569="",NA(),GU569))</f>
        <v>0</v>
      </c>
      <c r="KX57">
        <f>IF(Charts!$B$3="none",CT569,IF(GV569="",NA(),GV569))</f>
        <v>0</v>
      </c>
      <c r="KY57">
        <f>IF(Charts!$B$3="none",CU569,IF(GW569="",NA(),GW569))</f>
        <v>0</v>
      </c>
      <c r="KZ57">
        <f>IF(Charts!$B$3="none",CV569,IF(GX569="",NA(),GX569))</f>
        <v>0</v>
      </c>
      <c r="LA57">
        <f>IF(Charts!$B$3="none",CW569,IF(GY569="",NA(),GY569))</f>
        <v>0</v>
      </c>
      <c r="LB57">
        <f>IF(Charts!$B$3="none",CX569,IF(GZ569="",NA(),GZ569))</f>
        <v>0</v>
      </c>
      <c r="LC57">
        <f>IF(Charts!$B$3="none",CY569,IF(HA569="",NA(),HA569))</f>
        <v>0</v>
      </c>
      <c r="LD57">
        <f>IF(Charts!$B$3="none",CZ569,IF(HB569="",NA(),HB569))</f>
        <v>0</v>
      </c>
      <c r="LE57">
        <f>IF(Charts!$B$3="none",DA569,IF(HC569="",NA(),HC569))</f>
        <v>0</v>
      </c>
      <c r="LF57">
        <f>IF(Charts!$B$3="none",DB569,IF(HD569="",NA(),HD569))</f>
        <v>0</v>
      </c>
      <c r="LG57">
        <f>IF(Charts!$B$3="none",DC569,IF(HE569="",NA(),HE569))</f>
        <v>0</v>
      </c>
      <c r="LH57">
        <f>IF(Charts!$B$3="none",DD569,IF(HF569="",NA(),HF569))</f>
        <v>0</v>
      </c>
    </row>
    <row r="58" spans="4:320">
      <c r="D58">
        <v>54</v>
      </c>
      <c r="E58">
        <f>IF(INDIRECT(ADDRESS($D58+2,E$2+1,,,"Instances"))="","",INDIRECT(ADDRESS($D58+2,E$2+1,,,"Instances")))</f>
        <v>0</v>
      </c>
      <c r="F58">
        <f>IFERROR(SMALL(E5:E105,ROW()-ROW($F$5)+1),"")</f>
        <v>0</v>
      </c>
      <c r="H58">
        <f>IFERROR(SUM(F5:F58),"")</f>
        <v>0</v>
      </c>
      <c r="I58">
        <f>IF(INDIRECT(ADDRESS($D58+2,I$2+1,,,"Instances"))="","",INDIRECT(ADDRESS($D58+2,I$2+1,,,"Instances")))</f>
        <v>0</v>
      </c>
      <c r="J58">
        <f>IFERROR(SMALL(I5:I105,ROW()-ROW($J$5)+1),"")</f>
        <v>0</v>
      </c>
      <c r="L58">
        <f>IFERROR(SUM(J5:J58),"")</f>
        <v>0</v>
      </c>
      <c r="M58">
        <f>IF(INDIRECT(ADDRESS($D58+2,M$2+1,,,"Instances"))="","",INDIRECT(ADDRESS($D58+2,M$2+1,,,"Instances")))</f>
        <v>0</v>
      </c>
      <c r="N58">
        <f>IFERROR(SMALL(M5:M105,ROW()-ROW($N$5)+1),"")</f>
        <v>0</v>
      </c>
      <c r="P58">
        <f>IFERROR(SUM(N5:N58),"")</f>
        <v>0</v>
      </c>
      <c r="Q58">
        <f>IF(INDIRECT(ADDRESS($D58+2,Q$2+1,,,"Instances"))="","",INDIRECT(ADDRESS($D58+2,Q$2+1,,,"Instances")))</f>
        <v>0</v>
      </c>
      <c r="R58">
        <f>IFERROR(SMALL(Q5:Q105,ROW()-ROW($R$5)+1),"")</f>
        <v>0</v>
      </c>
      <c r="T58">
        <f>IFERROR(SUM(R5:R58),"")</f>
        <v>0</v>
      </c>
      <c r="U58">
        <f>IF(INDIRECT(ADDRESS($D58+2,U$2+1,,,"Instances"))="","",INDIRECT(ADDRESS($D58+2,U$2+1,,,"Instances")))</f>
        <v>0</v>
      </c>
      <c r="V58">
        <f>IFERROR(SMALL(U5:U105,ROW()-ROW($V$5)+1),"")</f>
        <v>0</v>
      </c>
      <c r="X58">
        <f>IFERROR(SUM(V5:V58),"")</f>
        <v>0</v>
      </c>
      <c r="Y58">
        <f>IF(INDIRECT(ADDRESS($D58+2,Y$2+1,,,"Instances"))="","",INDIRECT(ADDRESS($D58+2,Y$2+1,,,"Instances")))</f>
        <v>0</v>
      </c>
      <c r="Z58">
        <f>IFERROR(SMALL(Y5:Y105,ROW()-ROW($Z$5)+1),"")</f>
        <v>0</v>
      </c>
      <c r="AB58">
        <f>IFERROR(SUM(Z5:Z58),"")</f>
        <v>0</v>
      </c>
      <c r="AC58">
        <f>IF(INDIRECT(ADDRESS($D58+2,AC$2+1,,,"Instances"))="","",INDIRECT(ADDRESS($D58+2,AC$2+1,,,"Instances")))</f>
        <v>0</v>
      </c>
      <c r="AD58">
        <f>IFERROR(SMALL(AC5:AC105,ROW()-ROW($AD$5)+1),"")</f>
        <v>0</v>
      </c>
      <c r="AF58">
        <f>IFERROR(SUM(AD5:AD58),"")</f>
        <v>0</v>
      </c>
      <c r="AG58">
        <f>IF(INDIRECT(ADDRESS($D58+2,AG$2+1,,,"Instances"))="","",INDIRECT(ADDRESS($D58+2,AG$2+1,,,"Instances")))</f>
        <v>0</v>
      </c>
      <c r="AH58">
        <f>IFERROR(SMALL(AG5:AG105,ROW()-ROW($AH$5)+1),"")</f>
        <v>0</v>
      </c>
      <c r="AJ58">
        <f>IFERROR(SUM(AH5:AH58),"")</f>
        <v>0</v>
      </c>
      <c r="AK58">
        <f>IF(INDIRECT(ADDRESS($D58+2,AK$2+1,,,"Instances"))="","",INDIRECT(ADDRESS($D58+2,AK$2+1,,,"Instances")))</f>
        <v>0</v>
      </c>
      <c r="AL58">
        <f>IFERROR(SMALL(AK5:AK105,ROW()-ROW($AL$5)+1),"")</f>
        <v>0</v>
      </c>
      <c r="AN58">
        <f>IFERROR(SUM(AL5:AL58),"")</f>
        <v>0</v>
      </c>
      <c r="AO58">
        <f>IF(INDIRECT(ADDRESS($D58+2,AO$2+1,,,"Instances"))="","",INDIRECT(ADDRESS($D58+2,AO$2+1,,,"Instances")))</f>
        <v>0</v>
      </c>
      <c r="AP58">
        <f>IFERROR(SMALL(AO5:AO105,ROW()-ROW($AP$5)+1),"")</f>
        <v>0</v>
      </c>
      <c r="AR58">
        <f>IFERROR(SUM(AP5:AP58),"")</f>
        <v>0</v>
      </c>
      <c r="AS58">
        <f>IF(INDIRECT(ADDRESS($D58+2,AS$2+1,,,"Instances"))="","",INDIRECT(ADDRESS($D58+2,AS$2+1,,,"Instances")))</f>
        <v>0</v>
      </c>
      <c r="AT58">
        <f>IFERROR(SMALL(AS5:AS105,ROW()-ROW($AT$5)+1),"")</f>
        <v>0</v>
      </c>
      <c r="AV58">
        <f>IFERROR(SUM(AT5:AT58),"")</f>
        <v>0</v>
      </c>
      <c r="AW58">
        <f>IF(INDIRECT(ADDRESS($D58+2,AW$2+1,,,"Instances"))="","",INDIRECT(ADDRESS($D58+2,AW$2+1,,,"Instances")))</f>
        <v>0</v>
      </c>
      <c r="AX58">
        <f>IFERROR(SMALL(AW5:AW105,ROW()-ROW($AX$5)+1),"")</f>
        <v>0</v>
      </c>
      <c r="AZ58">
        <f>IFERROR(SUM(AX5:AX58),"")</f>
        <v>0</v>
      </c>
      <c r="BA58">
        <f>IF(INDIRECT(ADDRESS($D58+2,BA$2+1,,,"Instances"))="","",INDIRECT(ADDRESS($D58+2,BA$2+1,,,"Instances")))</f>
        <v>0</v>
      </c>
      <c r="BB58">
        <f>IFERROR(SMALL(BA5:BA105,ROW()-ROW($BB$5)+1),"")</f>
        <v>0</v>
      </c>
      <c r="BD58">
        <f>IFERROR(SUM(BB5:BB58),"")</f>
        <v>0</v>
      </c>
      <c r="BE58">
        <f>IF(INDIRECT(ADDRESS($D58+2,BE$2+1,,,"Instances"))="","",INDIRECT(ADDRESS($D58+2,BE$2+1,,,"Instances")))</f>
        <v>0</v>
      </c>
      <c r="BF58">
        <f>IFERROR(SMALL(BE5:BE105,ROW()-ROW($BF$5)+1),"")</f>
        <v>0</v>
      </c>
      <c r="BH58">
        <f>IFERROR(SUM(BF5:BF58),"")</f>
        <v>0</v>
      </c>
      <c r="BI58">
        <f>IF(INDIRECT(ADDRESS($D58+2,BI$2+1,,,"Instances"))="","",INDIRECT(ADDRESS($D58+2,BI$2+1,,,"Instances")))</f>
        <v>0</v>
      </c>
      <c r="BJ58">
        <f>IFERROR(SMALL(BI5:BI105,ROW()-ROW($BJ$5)+1),"")</f>
        <v>0</v>
      </c>
      <c r="BL58">
        <f>IFERROR(SUM(BJ5:BJ58),"")</f>
        <v>0</v>
      </c>
      <c r="BM58">
        <f>IF(INDIRECT(ADDRESS($D58+2,BM$2+1,,,"Instances"))="","",INDIRECT(ADDRESS($D58+2,BM$2+1,,,"Instances")))</f>
        <v>0</v>
      </c>
      <c r="BN58">
        <f>IFERROR(SMALL(BM5:BM105,ROW()-ROW($BN$5)+1),"")</f>
        <v>0</v>
      </c>
      <c r="BP58">
        <f>IFERROR(SUM(BN5:BN58),"")</f>
        <v>0</v>
      </c>
      <c r="BQ58">
        <f>IF(INDIRECT(ADDRESS($D58+2,BQ$2+1,,,"Instances"))="","",INDIRECT(ADDRESS($D58+2,BQ$2+1,,,"Instances")))</f>
        <v>0</v>
      </c>
      <c r="BR58">
        <f>IFERROR(SMALL(BQ5:BQ105,ROW()-ROW($BR$5)+1),"")</f>
        <v>0</v>
      </c>
      <c r="BT58">
        <f>IFERROR(SUM(BR5:BR58),"")</f>
        <v>0</v>
      </c>
      <c r="BU58">
        <f>IF(INDIRECT(ADDRESS($D58+2,BU$2+1,,,"Instances"))="","",INDIRECT(ADDRESS($D58+2,BU$2+1,,,"Instances")))</f>
        <v>0</v>
      </c>
      <c r="BV58">
        <f>IFERROR(SMALL(BU5:BU105,ROW()-ROW($BV$5)+1),"")</f>
        <v>0</v>
      </c>
      <c r="BX58">
        <f>IFERROR(SUM(BV5:BV58),"")</f>
        <v>0</v>
      </c>
      <c r="BY58">
        <f>IF(INDIRECT(ADDRESS($D58+2,BY$2+1,,,"Instances"))="","",INDIRECT(ADDRESS($D58+2,BY$2+1,,,"Instances")))</f>
        <v>0</v>
      </c>
      <c r="BZ58">
        <f>IFERROR(SMALL(BY5:BY105,ROW()-ROW($BZ$5)+1),"")</f>
        <v>0</v>
      </c>
      <c r="CB58">
        <f>IFERROR(SUM(BZ5:BZ58),"")</f>
        <v>0</v>
      </c>
      <c r="CC58">
        <f>IF(INDIRECT(ADDRESS($D58+2,CC$2+1,,,"Instances"))="","",INDIRECT(ADDRESS($D58+2,CC$2+1,,,"Instances")))</f>
        <v>0</v>
      </c>
      <c r="CD58">
        <f>IFERROR(SMALL(CC5:CC105,ROW()-ROW($CD$5)+1),"")</f>
        <v>0</v>
      </c>
      <c r="CF58">
        <f>IFERROR(SUM(CD5:CD58),"")</f>
        <v>0</v>
      </c>
      <c r="CG58">
        <f>IF(INDIRECT(ADDRESS($D58+2,CG$2+1,,,"Instances"))="","",INDIRECT(ADDRESS($D58+2,CG$2+1,,,"Instances")))</f>
        <v>0</v>
      </c>
      <c r="CH58">
        <f>IFERROR(SMALL(CG5:CG105,ROW()-ROW($CH$5)+1),"")</f>
        <v>0</v>
      </c>
      <c r="CJ58">
        <f>IFERROR(SUM(CH5:CH58),"")</f>
        <v>0</v>
      </c>
      <c r="CK58">
        <f>IF(INDIRECT(ADDRESS($D58+2,CK$2+1,,,"Instances"))="","",INDIRECT(ADDRESS($D58+2,CK$2+1,,,"Instances")))</f>
        <v>0</v>
      </c>
      <c r="CL58">
        <f>IFERROR(SMALL(CK5:CK105,ROW()-ROW($CL$5)+1),"")</f>
        <v>0</v>
      </c>
      <c r="CN58">
        <f>IFERROR(SUM(CL5:CL58),"")</f>
        <v>0</v>
      </c>
      <c r="CO58">
        <f>IF(INDIRECT(ADDRESS($D58+2,CO$2+1,,,"Instances"))="","",INDIRECT(ADDRESS($D58+2,CO$2+1,,,"Instances")))</f>
        <v>0</v>
      </c>
      <c r="CP58">
        <f>IFERROR(SMALL(CO5:CO105,ROW()-ROW($CP$5)+1),"")</f>
        <v>0</v>
      </c>
      <c r="CR58">
        <f>IFERROR(SUM(CP5:CP58),"")</f>
        <v>0</v>
      </c>
      <c r="CS58">
        <f>IF(INDIRECT(ADDRESS($D58+2,CS$2+1,,,"Instances"))="","",INDIRECT(ADDRESS($D58+2,CS$2+1,,,"Instances")))</f>
        <v>0</v>
      </c>
      <c r="CT58">
        <f>IFERROR(SMALL(CS5:CS105,ROW()-ROW($CT$5)+1),"")</f>
        <v>0</v>
      </c>
      <c r="CV58">
        <f>IFERROR(SUM(CT5:CT58),"")</f>
        <v>0</v>
      </c>
      <c r="CW58">
        <f>IF(INDIRECT(ADDRESS($D58+2,CW$2+1,,,"Instances"))="","",INDIRECT(ADDRESS($D58+2,CW$2+1,,,"Instances")))</f>
        <v>0</v>
      </c>
      <c r="CX58">
        <f>IFERROR(SMALL(CW5:CW105,ROW()-ROW($CX$5)+1),"")</f>
        <v>0</v>
      </c>
      <c r="CZ58">
        <f>IFERROR(SUM(CX5:CX58),"")</f>
        <v>0</v>
      </c>
      <c r="DA58">
        <f>IF(INDIRECT(ADDRESS($D58+2,DA$2+1,,,"Instances"))="","",INDIRECT(ADDRESS($D58+2,DA$2+1,,,"Instances")))</f>
        <v>0</v>
      </c>
      <c r="DB58">
        <f>IFERROR(SMALL(DA5:DA105,ROW()-ROW($DB$5)+1),"")</f>
        <v>0</v>
      </c>
      <c r="DD58">
        <f>IFERROR(SUM(DB5:DB58),"")</f>
        <v>0</v>
      </c>
      <c r="DF58">
        <v>54</v>
      </c>
      <c r="DG58" cm="1">
        <f t="array" ref="DG58">_xlfn.SWITCH(Charts!$B$3,"average", AVERAGE(INDIRECT(ADDRESS(53+3,DG$2+1,,,"Instances") &amp; ":" &amp; ADDRESS(53+3,DG$2+1))),"median", MEDIAN(INDIRECT(ADDRESS(53+3,DG$2+1,,,"Instances") &amp; ":" &amp; ADDRESS(53+3,DG$2+1))),"min", MIN(INDIRECT(ADDRESS(53+3,DG$2+1,,,"Instances") &amp; ":" &amp; ADDRESS(53+3,DG$2+1))),"max", MAX(INDIRECT(ADDRESS(53+3,DG$2+1,,,"Instances") &amp; ":" &amp; ADDRESS(53+3,DG$2+1))),"diff", MAX(INDIRECT(ADDRESS(53+3,DG$2+1,,,"Instances") &amp; ":" &amp; ADDRESS(53+3,DG$2+1)))-MIN(INDIRECT(ADDRESS(53+3,DG$2+1,,,"Instances") &amp; ":" &amp; ADDRESS(53+3,DG$2+1))))</f>
        <v>0</v>
      </c>
      <c r="DH58">
        <f>IFERROR(SMALL(DG5:DG105,ROW()-ROW($DH$5)+1),"")</f>
        <v>0</v>
      </c>
      <c r="DJ58">
        <f>IFERROR(SUM(DH5:DH58),"")</f>
        <v>0</v>
      </c>
      <c r="DK58" cm="1">
        <f t="array" ref="DK58">_xlfn.SWITCH(Charts!$B$3,"average", AVERAGE(INDIRECT(ADDRESS(53+3,DK$2+1,,,"Instances") &amp; ":" &amp; ADDRESS(53+3,DK$2+1))),"median", MEDIAN(INDIRECT(ADDRESS(53+3,DK$2+1,,,"Instances") &amp; ":" &amp; ADDRESS(53+3,DK$2+1))),"min", MIN(INDIRECT(ADDRESS(53+3,DK$2+1,,,"Instances") &amp; ":" &amp; ADDRESS(53+3,DK$2+1))),"max", MAX(INDIRECT(ADDRESS(53+3,DK$2+1,,,"Instances") &amp; ":" &amp; ADDRESS(53+3,DK$2+1))),"diff", MAX(INDIRECT(ADDRESS(53+3,DK$2+1,,,"Instances") &amp; ":" &amp; ADDRESS(53+3,DK$2+1)))-MIN(INDIRECT(ADDRESS(53+3,DK$2+1,,,"Instances") &amp; ":" &amp; ADDRESS(53+3,DK$2+1))))</f>
        <v>0</v>
      </c>
      <c r="DL58">
        <f>IFERROR(SMALL(DK5:DK105,ROW()-ROW($DL$5)+1),"")</f>
        <v>0</v>
      </c>
      <c r="DN58">
        <f>IFERROR(SUM(DL5:DL58),"")</f>
        <v>0</v>
      </c>
      <c r="DO58" cm="1">
        <f t="array" ref="DO58">_xlfn.SWITCH(Charts!$B$3,"average", AVERAGE(INDIRECT(ADDRESS(53+3,DO$2+1,,,"Instances") &amp; ":" &amp; ADDRESS(53+3,DO$2+1))),"median", MEDIAN(INDIRECT(ADDRESS(53+3,DO$2+1,,,"Instances") &amp; ":" &amp; ADDRESS(53+3,DO$2+1))),"min", MIN(INDIRECT(ADDRESS(53+3,DO$2+1,,,"Instances") &amp; ":" &amp; ADDRESS(53+3,DO$2+1))),"max", MAX(INDIRECT(ADDRESS(53+3,DO$2+1,,,"Instances") &amp; ":" &amp; ADDRESS(53+3,DO$2+1))),"diff", MAX(INDIRECT(ADDRESS(53+3,DO$2+1,,,"Instances") &amp; ":" &amp; ADDRESS(53+3,DO$2+1)))-MIN(INDIRECT(ADDRESS(53+3,DO$2+1,,,"Instances") &amp; ":" &amp; ADDRESS(53+3,DO$2+1))))</f>
        <v>0</v>
      </c>
      <c r="DP58">
        <f>IFERROR(SMALL(DO5:DO105,ROW()-ROW($DP$5)+1),"")</f>
        <v>0</v>
      </c>
      <c r="DR58">
        <f>IFERROR(SUM(DP5:DP58),"")</f>
        <v>0</v>
      </c>
      <c r="DS58" cm="1">
        <f t="array" ref="DS58">_xlfn.SWITCH(Charts!$B$3,"average", AVERAGE(INDIRECT(ADDRESS(53+3,DS$2+1,,,"Instances") &amp; ":" &amp; ADDRESS(53+3,DS$2+1))),"median", MEDIAN(INDIRECT(ADDRESS(53+3,DS$2+1,,,"Instances") &amp; ":" &amp; ADDRESS(53+3,DS$2+1))),"min", MIN(INDIRECT(ADDRESS(53+3,DS$2+1,,,"Instances") &amp; ":" &amp; ADDRESS(53+3,DS$2+1))),"max", MAX(INDIRECT(ADDRESS(53+3,DS$2+1,,,"Instances") &amp; ":" &amp; ADDRESS(53+3,DS$2+1))),"diff", MAX(INDIRECT(ADDRESS(53+3,DS$2+1,,,"Instances") &amp; ":" &amp; ADDRESS(53+3,DS$2+1)))-MIN(INDIRECT(ADDRESS(53+3,DS$2+1,,,"Instances") &amp; ":" &amp; ADDRESS(53+3,DS$2+1))))</f>
        <v>0</v>
      </c>
      <c r="DT58">
        <f>IFERROR(SMALL(DS5:DS105,ROW()-ROW($DT$5)+1),"")</f>
        <v>0</v>
      </c>
      <c r="DV58">
        <f>IFERROR(SUM(DT5:DT58),"")</f>
        <v>0</v>
      </c>
      <c r="DW58" cm="1">
        <f t="array" ref="DW58">_xlfn.SWITCH(Charts!$B$3,"average", AVERAGE(INDIRECT(ADDRESS(53+3,DW$2+1,,,"Instances") &amp; ":" &amp; ADDRESS(53+3,DW$2+1))),"median", MEDIAN(INDIRECT(ADDRESS(53+3,DW$2+1,,,"Instances") &amp; ":" &amp; ADDRESS(53+3,DW$2+1))),"min", MIN(INDIRECT(ADDRESS(53+3,DW$2+1,,,"Instances") &amp; ":" &amp; ADDRESS(53+3,DW$2+1))),"max", MAX(INDIRECT(ADDRESS(53+3,DW$2+1,,,"Instances") &amp; ":" &amp; ADDRESS(53+3,DW$2+1))),"diff", MAX(INDIRECT(ADDRESS(53+3,DW$2+1,,,"Instances") &amp; ":" &amp; ADDRESS(53+3,DW$2+1)))-MIN(INDIRECT(ADDRESS(53+3,DW$2+1,,,"Instances") &amp; ":" &amp; ADDRESS(53+3,DW$2+1))))</f>
        <v>0</v>
      </c>
      <c r="DX58">
        <f>IFERROR(SMALL(DW5:DW105,ROW()-ROW($DX$5)+1),"")</f>
        <v>0</v>
      </c>
      <c r="DZ58">
        <f>IFERROR(SUM(DX5:DX58),"")</f>
        <v>0</v>
      </c>
      <c r="EA58" cm="1">
        <f t="array" ref="EA58">_xlfn.SWITCH(Charts!$B$3,"average", AVERAGE(INDIRECT(ADDRESS(53+3,EA$2+1,,,"Instances") &amp; ":" &amp; ADDRESS(53+3,EA$2+1))),"median", MEDIAN(INDIRECT(ADDRESS(53+3,EA$2+1,,,"Instances") &amp; ":" &amp; ADDRESS(53+3,EA$2+1))),"min", MIN(INDIRECT(ADDRESS(53+3,EA$2+1,,,"Instances") &amp; ":" &amp; ADDRESS(53+3,EA$2+1))),"max", MAX(INDIRECT(ADDRESS(53+3,EA$2+1,,,"Instances") &amp; ":" &amp; ADDRESS(53+3,EA$2+1))),"diff", MAX(INDIRECT(ADDRESS(53+3,EA$2+1,,,"Instances") &amp; ":" &amp; ADDRESS(53+3,EA$2+1)))-MIN(INDIRECT(ADDRESS(53+3,EA$2+1,,,"Instances") &amp; ":" &amp; ADDRESS(53+3,EA$2+1))))</f>
        <v>0</v>
      </c>
      <c r="EB58">
        <f>IFERROR(SMALL(EA5:EA105,ROW()-ROW($EB$5)+1),"")</f>
        <v>0</v>
      </c>
      <c r="ED58">
        <f>IFERROR(SUM(EB5:EB58),"")</f>
        <v>0</v>
      </c>
      <c r="EE58" cm="1">
        <f t="array" ref="EE58">_xlfn.SWITCH(Charts!$B$3,"average", AVERAGE(INDIRECT(ADDRESS(53+3,EE$2+1,,,"Instances") &amp; ":" &amp; ADDRESS(53+3,EE$2+1))),"median", MEDIAN(INDIRECT(ADDRESS(53+3,EE$2+1,,,"Instances") &amp; ":" &amp; ADDRESS(53+3,EE$2+1))),"min", MIN(INDIRECT(ADDRESS(53+3,EE$2+1,,,"Instances") &amp; ":" &amp; ADDRESS(53+3,EE$2+1))),"max", MAX(INDIRECT(ADDRESS(53+3,EE$2+1,,,"Instances") &amp; ":" &amp; ADDRESS(53+3,EE$2+1))),"diff", MAX(INDIRECT(ADDRESS(53+3,EE$2+1,,,"Instances") &amp; ":" &amp; ADDRESS(53+3,EE$2+1)))-MIN(INDIRECT(ADDRESS(53+3,EE$2+1,,,"Instances") &amp; ":" &amp; ADDRESS(53+3,EE$2+1))))</f>
        <v>0</v>
      </c>
      <c r="EF58">
        <f>IFERROR(SMALL(EE5:EE105,ROW()-ROW($EF$5)+1),"")</f>
        <v>0</v>
      </c>
      <c r="EH58">
        <f>IFERROR(SUM(EF5:EF58),"")</f>
        <v>0</v>
      </c>
      <c r="EI58" cm="1">
        <f t="array" ref="EI58">_xlfn.SWITCH(Charts!$B$3,"average", AVERAGE(INDIRECT(ADDRESS(53+3,EI$2+1,,,"Instances") &amp; ":" &amp; ADDRESS(53+3,EI$2+1))),"median", MEDIAN(INDIRECT(ADDRESS(53+3,EI$2+1,,,"Instances") &amp; ":" &amp; ADDRESS(53+3,EI$2+1))),"min", MIN(INDIRECT(ADDRESS(53+3,EI$2+1,,,"Instances") &amp; ":" &amp; ADDRESS(53+3,EI$2+1))),"max", MAX(INDIRECT(ADDRESS(53+3,EI$2+1,,,"Instances") &amp; ":" &amp; ADDRESS(53+3,EI$2+1))),"diff", MAX(INDIRECT(ADDRESS(53+3,EI$2+1,,,"Instances") &amp; ":" &amp; ADDRESS(53+3,EI$2+1)))-MIN(INDIRECT(ADDRESS(53+3,EI$2+1,,,"Instances") &amp; ":" &amp; ADDRESS(53+3,EI$2+1))))</f>
        <v>0</v>
      </c>
      <c r="EJ58">
        <f>IFERROR(SMALL(EI5:EI105,ROW()-ROW($EJ$5)+1),"")</f>
        <v>0</v>
      </c>
      <c r="EL58">
        <f>IFERROR(SUM(EJ5:EJ58),"")</f>
        <v>0</v>
      </c>
      <c r="EM58" cm="1">
        <f t="array" ref="EM58">_xlfn.SWITCH(Charts!$B$3,"average", AVERAGE(INDIRECT(ADDRESS(53+3,EM$2+1,,,"Instances") &amp; ":" &amp; ADDRESS(53+3,EM$2+1))),"median", MEDIAN(INDIRECT(ADDRESS(53+3,EM$2+1,,,"Instances") &amp; ":" &amp; ADDRESS(53+3,EM$2+1))),"min", MIN(INDIRECT(ADDRESS(53+3,EM$2+1,,,"Instances") &amp; ":" &amp; ADDRESS(53+3,EM$2+1))),"max", MAX(INDIRECT(ADDRESS(53+3,EM$2+1,,,"Instances") &amp; ":" &amp; ADDRESS(53+3,EM$2+1))),"diff", MAX(INDIRECT(ADDRESS(53+3,EM$2+1,,,"Instances") &amp; ":" &amp; ADDRESS(53+3,EM$2+1)))-MIN(INDIRECT(ADDRESS(53+3,EM$2+1,,,"Instances") &amp; ":" &amp; ADDRESS(53+3,EM$2+1))))</f>
        <v>0</v>
      </c>
      <c r="EN58">
        <f>IFERROR(SMALL(EM5:EM105,ROW()-ROW($EN$5)+1),"")</f>
        <v>0</v>
      </c>
      <c r="EP58">
        <f>IFERROR(SUM(EN5:EN58),"")</f>
        <v>0</v>
      </c>
      <c r="EQ58" cm="1">
        <f t="array" ref="EQ58">_xlfn.SWITCH(Charts!$B$3,"average", AVERAGE(INDIRECT(ADDRESS(53+3,EQ$2+1,,,"Instances") &amp; ":" &amp; ADDRESS(53+3,EQ$2+1))),"median", MEDIAN(INDIRECT(ADDRESS(53+3,EQ$2+1,,,"Instances") &amp; ":" &amp; ADDRESS(53+3,EQ$2+1))),"min", MIN(INDIRECT(ADDRESS(53+3,EQ$2+1,,,"Instances") &amp; ":" &amp; ADDRESS(53+3,EQ$2+1))),"max", MAX(INDIRECT(ADDRESS(53+3,EQ$2+1,,,"Instances") &amp; ":" &amp; ADDRESS(53+3,EQ$2+1))),"diff", MAX(INDIRECT(ADDRESS(53+3,EQ$2+1,,,"Instances") &amp; ":" &amp; ADDRESS(53+3,EQ$2+1)))-MIN(INDIRECT(ADDRESS(53+3,EQ$2+1,,,"Instances") &amp; ":" &amp; ADDRESS(53+3,EQ$2+1))))</f>
        <v>0</v>
      </c>
      <c r="ER58">
        <f>IFERROR(SMALL(EQ5:EQ105,ROW()-ROW($ER$5)+1),"")</f>
        <v>0</v>
      </c>
      <c r="ET58">
        <f>IFERROR(SUM(ER5:ER58),"")</f>
        <v>0</v>
      </c>
      <c r="EU58" cm="1">
        <f t="array" ref="EU58">_xlfn.SWITCH(Charts!$B$3,"average", AVERAGE(INDIRECT(ADDRESS(53+3,EU$2+1,,,"Instances") &amp; ":" &amp; ADDRESS(53+3,EU$2+1))),"median", MEDIAN(INDIRECT(ADDRESS(53+3,EU$2+1,,,"Instances") &amp; ":" &amp; ADDRESS(53+3,EU$2+1))),"min", MIN(INDIRECT(ADDRESS(53+3,EU$2+1,,,"Instances") &amp; ":" &amp; ADDRESS(53+3,EU$2+1))),"max", MAX(INDIRECT(ADDRESS(53+3,EU$2+1,,,"Instances") &amp; ":" &amp; ADDRESS(53+3,EU$2+1))),"diff", MAX(INDIRECT(ADDRESS(53+3,EU$2+1,,,"Instances") &amp; ":" &amp; ADDRESS(53+3,EU$2+1)))-MIN(INDIRECT(ADDRESS(53+3,EU$2+1,,,"Instances") &amp; ":" &amp; ADDRESS(53+3,EU$2+1))))</f>
        <v>0</v>
      </c>
      <c r="EV58">
        <f>IFERROR(SMALL(EU5:EU105,ROW()-ROW($EV$5)+1),"")</f>
        <v>0</v>
      </c>
      <c r="EX58">
        <f>IFERROR(SUM(EV5:EV58),"")</f>
        <v>0</v>
      </c>
      <c r="EY58" cm="1">
        <f t="array" ref="EY58">_xlfn.SWITCH(Charts!$B$3,"average", AVERAGE(INDIRECT(ADDRESS(53+3,EY$2+1,,,"Instances") &amp; ":" &amp; ADDRESS(53+3,EY$2+1))),"median", MEDIAN(INDIRECT(ADDRESS(53+3,EY$2+1,,,"Instances") &amp; ":" &amp; ADDRESS(53+3,EY$2+1))),"min", MIN(INDIRECT(ADDRESS(53+3,EY$2+1,,,"Instances") &amp; ":" &amp; ADDRESS(53+3,EY$2+1))),"max", MAX(INDIRECT(ADDRESS(53+3,EY$2+1,,,"Instances") &amp; ":" &amp; ADDRESS(53+3,EY$2+1))),"diff", MAX(INDIRECT(ADDRESS(53+3,EY$2+1,,,"Instances") &amp; ":" &amp; ADDRESS(53+3,EY$2+1)))-MIN(INDIRECT(ADDRESS(53+3,EY$2+1,,,"Instances") &amp; ":" &amp; ADDRESS(53+3,EY$2+1))))</f>
        <v>0</v>
      </c>
      <c r="EZ58">
        <f>IFERROR(SMALL(EY5:EY105,ROW()-ROW($EZ$5)+1),"")</f>
        <v>0</v>
      </c>
      <c r="FB58">
        <f>IFERROR(SUM(EZ5:EZ58),"")</f>
        <v>0</v>
      </c>
      <c r="FC58" cm="1">
        <f t="array" ref="FC58">_xlfn.SWITCH(Charts!$B$3,"average", AVERAGE(INDIRECT(ADDRESS(53+3,FC$2+1,,,"Instances") &amp; ":" &amp; ADDRESS(53+3,FC$2+1))),"median", MEDIAN(INDIRECT(ADDRESS(53+3,FC$2+1,,,"Instances") &amp; ":" &amp; ADDRESS(53+3,FC$2+1))),"min", MIN(INDIRECT(ADDRESS(53+3,FC$2+1,,,"Instances") &amp; ":" &amp; ADDRESS(53+3,FC$2+1))),"max", MAX(INDIRECT(ADDRESS(53+3,FC$2+1,,,"Instances") &amp; ":" &amp; ADDRESS(53+3,FC$2+1))),"diff", MAX(INDIRECT(ADDRESS(53+3,FC$2+1,,,"Instances") &amp; ":" &amp; ADDRESS(53+3,FC$2+1)))-MIN(INDIRECT(ADDRESS(53+3,FC$2+1,,,"Instances") &amp; ":" &amp; ADDRESS(53+3,FC$2+1))))</f>
        <v>0</v>
      </c>
      <c r="FD58">
        <f>IFERROR(SMALL(FC5:FC105,ROW()-ROW($FD$5)+1),"")</f>
        <v>0</v>
      </c>
      <c r="FF58">
        <f>IFERROR(SUM(FD5:FD58),"")</f>
        <v>0</v>
      </c>
      <c r="FG58" cm="1">
        <f t="array" ref="FG58">_xlfn.SWITCH(Charts!$B$3,"average", AVERAGE(INDIRECT(ADDRESS(53+3,FG$2+1,,,"Instances") &amp; ":" &amp; ADDRESS(53+3,FG$2+1))),"median", MEDIAN(INDIRECT(ADDRESS(53+3,FG$2+1,,,"Instances") &amp; ":" &amp; ADDRESS(53+3,FG$2+1))),"min", MIN(INDIRECT(ADDRESS(53+3,FG$2+1,,,"Instances") &amp; ":" &amp; ADDRESS(53+3,FG$2+1))),"max", MAX(INDIRECT(ADDRESS(53+3,FG$2+1,,,"Instances") &amp; ":" &amp; ADDRESS(53+3,FG$2+1))),"diff", MAX(INDIRECT(ADDRESS(53+3,FG$2+1,,,"Instances") &amp; ":" &amp; ADDRESS(53+3,FG$2+1)))-MIN(INDIRECT(ADDRESS(53+3,FG$2+1,,,"Instances") &amp; ":" &amp; ADDRESS(53+3,FG$2+1))))</f>
        <v>0</v>
      </c>
      <c r="FH58">
        <f>IFERROR(SMALL(FG5:FG105,ROW()-ROW($FH$5)+1),"")</f>
        <v>0</v>
      </c>
      <c r="FJ58">
        <f>IFERROR(SUM(FH5:FH58),"")</f>
        <v>0</v>
      </c>
      <c r="FK58" cm="1">
        <f t="array" ref="FK58">_xlfn.SWITCH(Charts!$B$3,"average", AVERAGE(INDIRECT(ADDRESS(53+3,FK$2+1,,,"Instances") &amp; ":" &amp; ADDRESS(53+3,FK$2+1))),"median", MEDIAN(INDIRECT(ADDRESS(53+3,FK$2+1,,,"Instances") &amp; ":" &amp; ADDRESS(53+3,FK$2+1))),"min", MIN(INDIRECT(ADDRESS(53+3,FK$2+1,,,"Instances") &amp; ":" &amp; ADDRESS(53+3,FK$2+1))),"max", MAX(INDIRECT(ADDRESS(53+3,FK$2+1,,,"Instances") &amp; ":" &amp; ADDRESS(53+3,FK$2+1))),"diff", MAX(INDIRECT(ADDRESS(53+3,FK$2+1,,,"Instances") &amp; ":" &amp; ADDRESS(53+3,FK$2+1)))-MIN(INDIRECT(ADDRESS(53+3,FK$2+1,,,"Instances") &amp; ":" &amp; ADDRESS(53+3,FK$2+1))))</f>
        <v>0</v>
      </c>
      <c r="FL58">
        <f>IFERROR(SMALL(FK5:FK105,ROW()-ROW($FL$5)+1),"")</f>
        <v>0</v>
      </c>
      <c r="FN58">
        <f>IFERROR(SUM(FL5:FL58),"")</f>
        <v>0</v>
      </c>
      <c r="FO58" cm="1">
        <f t="array" ref="FO58">_xlfn.SWITCH(Charts!$B$3,"average", AVERAGE(INDIRECT(ADDRESS(53+3,FO$2+1,,,"Instances") &amp; ":" &amp; ADDRESS(53+3,FO$2+1))),"median", MEDIAN(INDIRECT(ADDRESS(53+3,FO$2+1,,,"Instances") &amp; ":" &amp; ADDRESS(53+3,FO$2+1))),"min", MIN(INDIRECT(ADDRESS(53+3,FO$2+1,,,"Instances") &amp; ":" &amp; ADDRESS(53+3,FO$2+1))),"max", MAX(INDIRECT(ADDRESS(53+3,FO$2+1,,,"Instances") &amp; ":" &amp; ADDRESS(53+3,FO$2+1))),"diff", MAX(INDIRECT(ADDRESS(53+3,FO$2+1,,,"Instances") &amp; ":" &amp; ADDRESS(53+3,FO$2+1)))-MIN(INDIRECT(ADDRESS(53+3,FO$2+1,,,"Instances") &amp; ":" &amp; ADDRESS(53+3,FO$2+1))))</f>
        <v>0</v>
      </c>
      <c r="FP58">
        <f>IFERROR(SMALL(FO5:FO105,ROW()-ROW($FP$5)+1),"")</f>
        <v>0</v>
      </c>
      <c r="FR58">
        <f>IFERROR(SUM(FP5:FP58),"")</f>
        <v>0</v>
      </c>
      <c r="FS58" cm="1">
        <f t="array" ref="FS58">_xlfn.SWITCH(Charts!$B$3,"average", AVERAGE(INDIRECT(ADDRESS(53+3,FS$2+1,,,"Instances") &amp; ":" &amp; ADDRESS(53+3,FS$2+1))),"median", MEDIAN(INDIRECT(ADDRESS(53+3,FS$2+1,,,"Instances") &amp; ":" &amp; ADDRESS(53+3,FS$2+1))),"min", MIN(INDIRECT(ADDRESS(53+3,FS$2+1,,,"Instances") &amp; ":" &amp; ADDRESS(53+3,FS$2+1))),"max", MAX(INDIRECT(ADDRESS(53+3,FS$2+1,,,"Instances") &amp; ":" &amp; ADDRESS(53+3,FS$2+1))),"diff", MAX(INDIRECT(ADDRESS(53+3,FS$2+1,,,"Instances") &amp; ":" &amp; ADDRESS(53+3,FS$2+1)))-MIN(INDIRECT(ADDRESS(53+3,FS$2+1,,,"Instances") &amp; ":" &amp; ADDRESS(53+3,FS$2+1))))</f>
        <v>0</v>
      </c>
      <c r="FT58">
        <f>IFERROR(SMALL(FS5:FS105,ROW()-ROW($FT$5)+1),"")</f>
        <v>0</v>
      </c>
      <c r="FV58">
        <f>IFERROR(SUM(FT5:FT58),"")</f>
        <v>0</v>
      </c>
      <c r="FW58" cm="1">
        <f t="array" ref="FW58">_xlfn.SWITCH(Charts!$B$3,"average", AVERAGE(INDIRECT(ADDRESS(53+3,FW$2+1,,,"Instances") &amp; ":" &amp; ADDRESS(53+3,FW$2+1))),"median", MEDIAN(INDIRECT(ADDRESS(53+3,FW$2+1,,,"Instances") &amp; ":" &amp; ADDRESS(53+3,FW$2+1))),"min", MIN(INDIRECT(ADDRESS(53+3,FW$2+1,,,"Instances") &amp; ":" &amp; ADDRESS(53+3,FW$2+1))),"max", MAX(INDIRECT(ADDRESS(53+3,FW$2+1,,,"Instances") &amp; ":" &amp; ADDRESS(53+3,FW$2+1))),"diff", MAX(INDIRECT(ADDRESS(53+3,FW$2+1,,,"Instances") &amp; ":" &amp; ADDRESS(53+3,FW$2+1)))-MIN(INDIRECT(ADDRESS(53+3,FW$2+1,,,"Instances") &amp; ":" &amp; ADDRESS(53+3,FW$2+1))))</f>
        <v>0</v>
      </c>
      <c r="FX58">
        <f>IFERROR(SMALL(FW5:FW105,ROW()-ROW($FX$5)+1),"")</f>
        <v>0</v>
      </c>
      <c r="FZ58">
        <f>IFERROR(SUM(FX5:FX58),"")</f>
        <v>0</v>
      </c>
      <c r="GA58" cm="1">
        <f t="array" ref="GA58">_xlfn.SWITCH(Charts!$B$3,"average", AVERAGE(INDIRECT(ADDRESS(53+3,GA$2+1,,,"Instances") &amp; ":" &amp; ADDRESS(53+3,GA$2+1))),"median", MEDIAN(INDIRECT(ADDRESS(53+3,GA$2+1,,,"Instances") &amp; ":" &amp; ADDRESS(53+3,GA$2+1))),"min", MIN(INDIRECT(ADDRESS(53+3,GA$2+1,,,"Instances") &amp; ":" &amp; ADDRESS(53+3,GA$2+1))),"max", MAX(INDIRECT(ADDRESS(53+3,GA$2+1,,,"Instances") &amp; ":" &amp; ADDRESS(53+3,GA$2+1))),"diff", MAX(INDIRECT(ADDRESS(53+3,GA$2+1,,,"Instances") &amp; ":" &amp; ADDRESS(53+3,GA$2+1)))-MIN(INDIRECT(ADDRESS(53+3,GA$2+1,,,"Instances") &amp; ":" &amp; ADDRESS(53+3,GA$2+1))))</f>
        <v>0</v>
      </c>
      <c r="GB58">
        <f>IFERROR(SMALL(GA5:GA105,ROW()-ROW($GB$5)+1),"")</f>
        <v>0</v>
      </c>
      <c r="GD58">
        <f>IFERROR(SUM(GB5:GB58),"")</f>
        <v>0</v>
      </c>
      <c r="GE58" cm="1">
        <f t="array" ref="GE58">_xlfn.SWITCH(Charts!$B$3,"average", AVERAGE(INDIRECT(ADDRESS(53+3,GE$2+1,,,"Instances") &amp; ":" &amp; ADDRESS(53+3,GE$2+1))),"median", MEDIAN(INDIRECT(ADDRESS(53+3,GE$2+1,,,"Instances") &amp; ":" &amp; ADDRESS(53+3,GE$2+1))),"min", MIN(INDIRECT(ADDRESS(53+3,GE$2+1,,,"Instances") &amp; ":" &amp; ADDRESS(53+3,GE$2+1))),"max", MAX(INDIRECT(ADDRESS(53+3,GE$2+1,,,"Instances") &amp; ":" &amp; ADDRESS(53+3,GE$2+1))),"diff", MAX(INDIRECT(ADDRESS(53+3,GE$2+1,,,"Instances") &amp; ":" &amp; ADDRESS(53+3,GE$2+1)))-MIN(INDIRECT(ADDRESS(53+3,GE$2+1,,,"Instances") &amp; ":" &amp; ADDRESS(53+3,GE$2+1))))</f>
        <v>0</v>
      </c>
      <c r="GF58">
        <f>IFERROR(SMALL(GE5:GE105,ROW()-ROW($GF$5)+1),"")</f>
        <v>0</v>
      </c>
      <c r="GH58">
        <f>IFERROR(SUM(GF5:GF58),"")</f>
        <v>0</v>
      </c>
      <c r="GI58" cm="1">
        <f t="array" ref="GI58">_xlfn.SWITCH(Charts!$B$3,"average", AVERAGE(INDIRECT(ADDRESS(53+3,GI$2+1,,,"Instances") &amp; ":" &amp; ADDRESS(53+3,GI$2+1))),"median", MEDIAN(INDIRECT(ADDRESS(53+3,GI$2+1,,,"Instances") &amp; ":" &amp; ADDRESS(53+3,GI$2+1))),"min", MIN(INDIRECT(ADDRESS(53+3,GI$2+1,,,"Instances") &amp; ":" &amp; ADDRESS(53+3,GI$2+1))),"max", MAX(INDIRECT(ADDRESS(53+3,GI$2+1,,,"Instances") &amp; ":" &amp; ADDRESS(53+3,GI$2+1))),"diff", MAX(INDIRECT(ADDRESS(53+3,GI$2+1,,,"Instances") &amp; ":" &amp; ADDRESS(53+3,GI$2+1)))-MIN(INDIRECT(ADDRESS(53+3,GI$2+1,,,"Instances") &amp; ":" &amp; ADDRESS(53+3,GI$2+1))))</f>
        <v>0</v>
      </c>
      <c r="GJ58">
        <f>IFERROR(SMALL(GI5:GI105,ROW()-ROW($GJ$5)+1),"")</f>
        <v>0</v>
      </c>
      <c r="GL58">
        <f>IFERROR(SUM(GJ5:GJ58),"")</f>
        <v>0</v>
      </c>
      <c r="GM58" cm="1">
        <f t="array" ref="GM58">_xlfn.SWITCH(Charts!$B$3,"average", AVERAGE(INDIRECT(ADDRESS(53+3,GM$2+1,,,"Instances") &amp; ":" &amp; ADDRESS(53+3,GM$2+1))),"median", MEDIAN(INDIRECT(ADDRESS(53+3,GM$2+1,,,"Instances") &amp; ":" &amp; ADDRESS(53+3,GM$2+1))),"min", MIN(INDIRECT(ADDRESS(53+3,GM$2+1,,,"Instances") &amp; ":" &amp; ADDRESS(53+3,GM$2+1))),"max", MAX(INDIRECT(ADDRESS(53+3,GM$2+1,,,"Instances") &amp; ":" &amp; ADDRESS(53+3,GM$2+1))),"diff", MAX(INDIRECT(ADDRESS(53+3,GM$2+1,,,"Instances") &amp; ":" &amp; ADDRESS(53+3,GM$2+1)))-MIN(INDIRECT(ADDRESS(53+3,GM$2+1,,,"Instances") &amp; ":" &amp; ADDRESS(53+3,GM$2+1))))</f>
        <v>0</v>
      </c>
      <c r="GN58">
        <f>IFERROR(SMALL(GM5:GM105,ROW()-ROW($GN$5)+1),"")</f>
        <v>0</v>
      </c>
      <c r="GP58">
        <f>IFERROR(SUM(GN5:GN58),"")</f>
        <v>0</v>
      </c>
      <c r="GQ58" cm="1">
        <f t="array" ref="GQ58">_xlfn.SWITCH(Charts!$B$3,"average", AVERAGE(INDIRECT(ADDRESS(53+3,GQ$2+1,,,"Instances") &amp; ":" &amp; ADDRESS(53+3,GQ$2+1))),"median", MEDIAN(INDIRECT(ADDRESS(53+3,GQ$2+1,,,"Instances") &amp; ":" &amp; ADDRESS(53+3,GQ$2+1))),"min", MIN(INDIRECT(ADDRESS(53+3,GQ$2+1,,,"Instances") &amp; ":" &amp; ADDRESS(53+3,GQ$2+1))),"max", MAX(INDIRECT(ADDRESS(53+3,GQ$2+1,,,"Instances") &amp; ":" &amp; ADDRESS(53+3,GQ$2+1))),"diff", MAX(INDIRECT(ADDRESS(53+3,GQ$2+1,,,"Instances") &amp; ":" &amp; ADDRESS(53+3,GQ$2+1)))-MIN(INDIRECT(ADDRESS(53+3,GQ$2+1,,,"Instances") &amp; ":" &amp; ADDRESS(53+3,GQ$2+1))))</f>
        <v>0</v>
      </c>
      <c r="GR58">
        <f>IFERROR(SMALL(GQ5:GQ105,ROW()-ROW($GR$5)+1),"")</f>
        <v>0</v>
      </c>
      <c r="GT58">
        <f>IFERROR(SUM(GR5:GR58),"")</f>
        <v>0</v>
      </c>
      <c r="GU58" cm="1">
        <f t="array" ref="GU58">_xlfn.SWITCH(Charts!$B$3,"average", AVERAGE(INDIRECT(ADDRESS(53+3,GU$2+1,,,"Instances") &amp; ":" &amp; ADDRESS(53+3,GU$2+1))),"median", MEDIAN(INDIRECT(ADDRESS(53+3,GU$2+1,,,"Instances") &amp; ":" &amp; ADDRESS(53+3,GU$2+1))),"min", MIN(INDIRECT(ADDRESS(53+3,GU$2+1,,,"Instances") &amp; ":" &amp; ADDRESS(53+3,GU$2+1))),"max", MAX(INDIRECT(ADDRESS(53+3,GU$2+1,,,"Instances") &amp; ":" &amp; ADDRESS(53+3,GU$2+1))),"diff", MAX(INDIRECT(ADDRESS(53+3,GU$2+1,,,"Instances") &amp; ":" &amp; ADDRESS(53+3,GU$2+1)))-MIN(INDIRECT(ADDRESS(53+3,GU$2+1,,,"Instances") &amp; ":" &amp; ADDRESS(53+3,GU$2+1))))</f>
        <v>0</v>
      </c>
      <c r="GV58">
        <f>IFERROR(SMALL(GU5:GU105,ROW()-ROW($GV$5)+1),"")</f>
        <v>0</v>
      </c>
      <c r="GX58">
        <f>IFERROR(SUM(GV5:GV58),"")</f>
        <v>0</v>
      </c>
      <c r="GY58" cm="1">
        <f t="array" ref="GY58">_xlfn.SWITCH(Charts!$B$3,"average", AVERAGE(INDIRECT(ADDRESS(53+3,GY$2+1,,,"Instances") &amp; ":" &amp; ADDRESS(53+3,GY$2+1))),"median", MEDIAN(INDIRECT(ADDRESS(53+3,GY$2+1,,,"Instances") &amp; ":" &amp; ADDRESS(53+3,GY$2+1))),"min", MIN(INDIRECT(ADDRESS(53+3,GY$2+1,,,"Instances") &amp; ":" &amp; ADDRESS(53+3,GY$2+1))),"max", MAX(INDIRECT(ADDRESS(53+3,GY$2+1,,,"Instances") &amp; ":" &amp; ADDRESS(53+3,GY$2+1))),"diff", MAX(INDIRECT(ADDRESS(53+3,GY$2+1,,,"Instances") &amp; ":" &amp; ADDRESS(53+3,GY$2+1)))-MIN(INDIRECT(ADDRESS(53+3,GY$2+1,,,"Instances") &amp; ":" &amp; ADDRESS(53+3,GY$2+1))))</f>
        <v>0</v>
      </c>
      <c r="GZ58">
        <f>IFERROR(SMALL(GY5:GY105,ROW()-ROW($GZ$5)+1),"")</f>
        <v>0</v>
      </c>
      <c r="HB58">
        <f>IFERROR(SUM(GZ5:GZ58),"")</f>
        <v>0</v>
      </c>
      <c r="HC58" cm="1">
        <f t="array" ref="HC58">_xlfn.SWITCH(Charts!$B$3,"average", AVERAGE(INDIRECT(ADDRESS(53+3,HC$2+1,,,"Instances") &amp; ":" &amp; ADDRESS(53+3,HC$2+1))),"median", MEDIAN(INDIRECT(ADDRESS(53+3,HC$2+1,,,"Instances") &amp; ":" &amp; ADDRESS(53+3,HC$2+1))),"min", MIN(INDIRECT(ADDRESS(53+3,HC$2+1,,,"Instances") &amp; ":" &amp; ADDRESS(53+3,HC$2+1))),"max", MAX(INDIRECT(ADDRESS(53+3,HC$2+1,,,"Instances") &amp; ":" &amp; ADDRESS(53+3,HC$2+1))),"diff", MAX(INDIRECT(ADDRESS(53+3,HC$2+1,,,"Instances") &amp; ":" &amp; ADDRESS(53+3,HC$2+1)))-MIN(INDIRECT(ADDRESS(53+3,HC$2+1,,,"Instances") &amp; ":" &amp; ADDRESS(53+3,HC$2+1))))</f>
        <v>0</v>
      </c>
      <c r="HD58">
        <f>IFERROR(SMALL(HC5:HC105,ROW()-ROW($HD$5)+1),"")</f>
        <v>0</v>
      </c>
      <c r="HF58">
        <f>IFERROR(SUM(HD5:HD58),"")</f>
        <v>0</v>
      </c>
      <c r="HI58">
        <f>IF(Charts!$B$3="none",E570,IF(DG570="",NA(),DG570))</f>
        <v>0</v>
      </c>
      <c r="HJ58">
        <f>IF(Charts!$B$3="none",F570,IF(DH570="",NA(),DH570))</f>
        <v>0</v>
      </c>
      <c r="HK58">
        <f>IF(Charts!$B$3="none",G570,IF(DI570="",NA(),DI570))</f>
        <v>0</v>
      </c>
      <c r="HL58">
        <f>IF(Charts!$B$3="none",H570,IF(DJ570="",NA(),DJ570))</f>
        <v>0</v>
      </c>
      <c r="HM58">
        <f>IF(Charts!$B$3="none",I570,IF(DK570="",NA(),DK570))</f>
        <v>0</v>
      </c>
      <c r="HN58">
        <f>IF(Charts!$B$3="none",J570,IF(DL570="",NA(),DL570))</f>
        <v>0</v>
      </c>
      <c r="HO58">
        <f>IF(Charts!$B$3="none",K570,IF(DM570="",NA(),DM570))</f>
        <v>0</v>
      </c>
      <c r="HP58">
        <f>IF(Charts!$B$3="none",L570,IF(DN570="",NA(),DN570))</f>
        <v>0</v>
      </c>
      <c r="HQ58">
        <f>IF(Charts!$B$3="none",M570,IF(DO570="",NA(),DO570))</f>
        <v>0</v>
      </c>
      <c r="HR58">
        <f>IF(Charts!$B$3="none",N570,IF(DP570="",NA(),DP570))</f>
        <v>0</v>
      </c>
      <c r="HS58">
        <f>IF(Charts!$B$3="none",O570,IF(DQ570="",NA(),DQ570))</f>
        <v>0</v>
      </c>
      <c r="HT58">
        <f>IF(Charts!$B$3="none",P570,IF(DR570="",NA(),DR570))</f>
        <v>0</v>
      </c>
      <c r="HU58">
        <f>IF(Charts!$B$3="none",Q570,IF(DS570="",NA(),DS570))</f>
        <v>0</v>
      </c>
      <c r="HV58">
        <f>IF(Charts!$B$3="none",R570,IF(DT570="",NA(),DT570))</f>
        <v>0</v>
      </c>
      <c r="HW58">
        <f>IF(Charts!$B$3="none",S570,IF(DU570="",NA(),DU570))</f>
        <v>0</v>
      </c>
      <c r="HX58">
        <f>IF(Charts!$B$3="none",T570,IF(DV570="",NA(),DV570))</f>
        <v>0</v>
      </c>
      <c r="HY58">
        <f>IF(Charts!$B$3="none",U570,IF(DW570="",NA(),DW570))</f>
        <v>0</v>
      </c>
      <c r="HZ58">
        <f>IF(Charts!$B$3="none",V570,IF(DX570="",NA(),DX570))</f>
        <v>0</v>
      </c>
      <c r="IA58">
        <f>IF(Charts!$B$3="none",W570,IF(DY570="",NA(),DY570))</f>
        <v>0</v>
      </c>
      <c r="IB58">
        <f>IF(Charts!$B$3="none",X570,IF(DZ570="",NA(),DZ570))</f>
        <v>0</v>
      </c>
      <c r="IC58">
        <f>IF(Charts!$B$3="none",Y570,IF(EA570="",NA(),EA570))</f>
        <v>0</v>
      </c>
      <c r="ID58">
        <f>IF(Charts!$B$3="none",Z570,IF(EB570="",NA(),EB570))</f>
        <v>0</v>
      </c>
      <c r="IE58">
        <f>IF(Charts!$B$3="none",AA570,IF(EC570="",NA(),EC570))</f>
        <v>0</v>
      </c>
      <c r="IF58">
        <f>IF(Charts!$B$3="none",AB570,IF(ED570="",NA(),ED570))</f>
        <v>0</v>
      </c>
      <c r="IG58">
        <f>IF(Charts!$B$3="none",AC570,IF(EE570="",NA(),EE570))</f>
        <v>0</v>
      </c>
      <c r="IH58">
        <f>IF(Charts!$B$3="none",AD570,IF(EF570="",NA(),EF570))</f>
        <v>0</v>
      </c>
      <c r="II58">
        <f>IF(Charts!$B$3="none",AE570,IF(EG570="",NA(),EG570))</f>
        <v>0</v>
      </c>
      <c r="IJ58">
        <f>IF(Charts!$B$3="none",AF570,IF(EH570="",NA(),EH570))</f>
        <v>0</v>
      </c>
      <c r="IK58">
        <f>IF(Charts!$B$3="none",AG570,IF(EI570="",NA(),EI570))</f>
        <v>0</v>
      </c>
      <c r="IL58">
        <f>IF(Charts!$B$3="none",AH570,IF(EJ570="",NA(),EJ570))</f>
        <v>0</v>
      </c>
      <c r="IM58">
        <f>IF(Charts!$B$3="none",AI570,IF(EK570="",NA(),EK570))</f>
        <v>0</v>
      </c>
      <c r="IN58">
        <f>IF(Charts!$B$3="none",AJ570,IF(EL570="",NA(),EL570))</f>
        <v>0</v>
      </c>
      <c r="IO58">
        <f>IF(Charts!$B$3="none",AK570,IF(EM570="",NA(),EM570))</f>
        <v>0</v>
      </c>
      <c r="IP58">
        <f>IF(Charts!$B$3="none",AL570,IF(EN570="",NA(),EN570))</f>
        <v>0</v>
      </c>
      <c r="IQ58">
        <f>IF(Charts!$B$3="none",AM570,IF(EO570="",NA(),EO570))</f>
        <v>0</v>
      </c>
      <c r="IR58">
        <f>IF(Charts!$B$3="none",AN570,IF(EP570="",NA(),EP570))</f>
        <v>0</v>
      </c>
      <c r="IS58">
        <f>IF(Charts!$B$3="none",AO570,IF(EQ570="",NA(),EQ570))</f>
        <v>0</v>
      </c>
      <c r="IT58">
        <f>IF(Charts!$B$3="none",AP570,IF(ER570="",NA(),ER570))</f>
        <v>0</v>
      </c>
      <c r="IU58">
        <f>IF(Charts!$B$3="none",AQ570,IF(ES570="",NA(),ES570))</f>
        <v>0</v>
      </c>
      <c r="IV58">
        <f>IF(Charts!$B$3="none",AR570,IF(ET570="",NA(),ET570))</f>
        <v>0</v>
      </c>
      <c r="IW58">
        <f>IF(Charts!$B$3="none",AS570,IF(EU570="",NA(),EU570))</f>
        <v>0</v>
      </c>
      <c r="IX58">
        <f>IF(Charts!$B$3="none",AT570,IF(EV570="",NA(),EV570))</f>
        <v>0</v>
      </c>
      <c r="IY58">
        <f>IF(Charts!$B$3="none",AU570,IF(EW570="",NA(),EW570))</f>
        <v>0</v>
      </c>
      <c r="IZ58">
        <f>IF(Charts!$B$3="none",AV570,IF(EX570="",NA(),EX570))</f>
        <v>0</v>
      </c>
      <c r="JA58">
        <f>IF(Charts!$B$3="none",AW570,IF(EY570="",NA(),EY570))</f>
        <v>0</v>
      </c>
      <c r="JB58">
        <f>IF(Charts!$B$3="none",AX570,IF(EZ570="",NA(),EZ570))</f>
        <v>0</v>
      </c>
      <c r="JC58">
        <f>IF(Charts!$B$3="none",AY570,IF(FA570="",NA(),FA570))</f>
        <v>0</v>
      </c>
      <c r="JD58">
        <f>IF(Charts!$B$3="none",AZ570,IF(FB570="",NA(),FB570))</f>
        <v>0</v>
      </c>
      <c r="JE58">
        <f>IF(Charts!$B$3="none",BA570,IF(FC570="",NA(),FC570))</f>
        <v>0</v>
      </c>
      <c r="JF58">
        <f>IF(Charts!$B$3="none",BB570,IF(FD570="",NA(),FD570))</f>
        <v>0</v>
      </c>
      <c r="JG58">
        <f>IF(Charts!$B$3="none",BC570,IF(FE570="",NA(),FE570))</f>
        <v>0</v>
      </c>
      <c r="JH58">
        <f>IF(Charts!$B$3="none",BD570,IF(FF570="",NA(),FF570))</f>
        <v>0</v>
      </c>
      <c r="JI58">
        <f>IF(Charts!$B$3="none",BE570,IF(FG570="",NA(),FG570))</f>
        <v>0</v>
      </c>
      <c r="JJ58">
        <f>IF(Charts!$B$3="none",BF570,IF(FH570="",NA(),FH570))</f>
        <v>0</v>
      </c>
      <c r="JK58">
        <f>IF(Charts!$B$3="none",BG570,IF(FI570="",NA(),FI570))</f>
        <v>0</v>
      </c>
      <c r="JL58">
        <f>IF(Charts!$B$3="none",BH570,IF(FJ570="",NA(),FJ570))</f>
        <v>0</v>
      </c>
      <c r="JM58">
        <f>IF(Charts!$B$3="none",BI570,IF(FK570="",NA(),FK570))</f>
        <v>0</v>
      </c>
      <c r="JN58">
        <f>IF(Charts!$B$3="none",BJ570,IF(FL570="",NA(),FL570))</f>
        <v>0</v>
      </c>
      <c r="JO58">
        <f>IF(Charts!$B$3="none",BK570,IF(FM570="",NA(),FM570))</f>
        <v>0</v>
      </c>
      <c r="JP58">
        <f>IF(Charts!$B$3="none",BL570,IF(FN570="",NA(),FN570))</f>
        <v>0</v>
      </c>
      <c r="JQ58">
        <f>IF(Charts!$B$3="none",BM570,IF(FO570="",NA(),FO570))</f>
        <v>0</v>
      </c>
      <c r="JR58">
        <f>IF(Charts!$B$3="none",BN570,IF(FP570="",NA(),FP570))</f>
        <v>0</v>
      </c>
      <c r="JS58">
        <f>IF(Charts!$B$3="none",BO570,IF(FQ570="",NA(),FQ570))</f>
        <v>0</v>
      </c>
      <c r="JT58">
        <f>IF(Charts!$B$3="none",BP570,IF(FR570="",NA(),FR570))</f>
        <v>0</v>
      </c>
      <c r="JU58">
        <f>IF(Charts!$B$3="none",BQ570,IF(FS570="",NA(),FS570))</f>
        <v>0</v>
      </c>
      <c r="JV58">
        <f>IF(Charts!$B$3="none",BR570,IF(FT570="",NA(),FT570))</f>
        <v>0</v>
      </c>
      <c r="JW58">
        <f>IF(Charts!$B$3="none",BS570,IF(FU570="",NA(),FU570))</f>
        <v>0</v>
      </c>
      <c r="JX58">
        <f>IF(Charts!$B$3="none",BT570,IF(FV570="",NA(),FV570))</f>
        <v>0</v>
      </c>
      <c r="JY58">
        <f>IF(Charts!$B$3="none",BU570,IF(FW570="",NA(),FW570))</f>
        <v>0</v>
      </c>
      <c r="JZ58">
        <f>IF(Charts!$B$3="none",BV570,IF(FX570="",NA(),FX570))</f>
        <v>0</v>
      </c>
      <c r="KA58">
        <f>IF(Charts!$B$3="none",BW570,IF(FY570="",NA(),FY570))</f>
        <v>0</v>
      </c>
      <c r="KB58">
        <f>IF(Charts!$B$3="none",BX570,IF(FZ570="",NA(),FZ570))</f>
        <v>0</v>
      </c>
      <c r="KC58">
        <f>IF(Charts!$B$3="none",BY570,IF(GA570="",NA(),GA570))</f>
        <v>0</v>
      </c>
      <c r="KD58">
        <f>IF(Charts!$B$3="none",BZ570,IF(GB570="",NA(),GB570))</f>
        <v>0</v>
      </c>
      <c r="KE58">
        <f>IF(Charts!$B$3="none",CA570,IF(GC570="",NA(),GC570))</f>
        <v>0</v>
      </c>
      <c r="KF58">
        <f>IF(Charts!$B$3="none",CB570,IF(GD570="",NA(),GD570))</f>
        <v>0</v>
      </c>
      <c r="KG58">
        <f>IF(Charts!$B$3="none",CC570,IF(GE570="",NA(),GE570))</f>
        <v>0</v>
      </c>
      <c r="KH58">
        <f>IF(Charts!$B$3="none",CD570,IF(GF570="",NA(),GF570))</f>
        <v>0</v>
      </c>
      <c r="KI58">
        <f>IF(Charts!$B$3="none",CE570,IF(GG570="",NA(),GG570))</f>
        <v>0</v>
      </c>
      <c r="KJ58">
        <f>IF(Charts!$B$3="none",CF570,IF(GH570="",NA(),GH570))</f>
        <v>0</v>
      </c>
      <c r="KK58">
        <f>IF(Charts!$B$3="none",CG570,IF(GI570="",NA(),GI570))</f>
        <v>0</v>
      </c>
      <c r="KL58">
        <f>IF(Charts!$B$3="none",CH570,IF(GJ570="",NA(),GJ570))</f>
        <v>0</v>
      </c>
      <c r="KM58">
        <f>IF(Charts!$B$3="none",CI570,IF(GK570="",NA(),GK570))</f>
        <v>0</v>
      </c>
      <c r="KN58">
        <f>IF(Charts!$B$3="none",CJ570,IF(GL570="",NA(),GL570))</f>
        <v>0</v>
      </c>
      <c r="KO58">
        <f>IF(Charts!$B$3="none",CK570,IF(GM570="",NA(),GM570))</f>
        <v>0</v>
      </c>
      <c r="KP58">
        <f>IF(Charts!$B$3="none",CL570,IF(GN570="",NA(),GN570))</f>
        <v>0</v>
      </c>
      <c r="KQ58">
        <f>IF(Charts!$B$3="none",CM570,IF(GO570="",NA(),GO570))</f>
        <v>0</v>
      </c>
      <c r="KR58">
        <f>IF(Charts!$B$3="none",CN570,IF(GP570="",NA(),GP570))</f>
        <v>0</v>
      </c>
      <c r="KS58">
        <f>IF(Charts!$B$3="none",CO570,IF(GQ570="",NA(),GQ570))</f>
        <v>0</v>
      </c>
      <c r="KT58">
        <f>IF(Charts!$B$3="none",CP570,IF(GR570="",NA(),GR570))</f>
        <v>0</v>
      </c>
      <c r="KU58">
        <f>IF(Charts!$B$3="none",CQ570,IF(GS570="",NA(),GS570))</f>
        <v>0</v>
      </c>
      <c r="KV58">
        <f>IF(Charts!$B$3="none",CR570,IF(GT570="",NA(),GT570))</f>
        <v>0</v>
      </c>
      <c r="KW58">
        <f>IF(Charts!$B$3="none",CS570,IF(GU570="",NA(),GU570))</f>
        <v>0</v>
      </c>
      <c r="KX58">
        <f>IF(Charts!$B$3="none",CT570,IF(GV570="",NA(),GV570))</f>
        <v>0</v>
      </c>
      <c r="KY58">
        <f>IF(Charts!$B$3="none",CU570,IF(GW570="",NA(),GW570))</f>
        <v>0</v>
      </c>
      <c r="KZ58">
        <f>IF(Charts!$B$3="none",CV570,IF(GX570="",NA(),GX570))</f>
        <v>0</v>
      </c>
      <c r="LA58">
        <f>IF(Charts!$B$3="none",CW570,IF(GY570="",NA(),GY570))</f>
        <v>0</v>
      </c>
      <c r="LB58">
        <f>IF(Charts!$B$3="none",CX570,IF(GZ570="",NA(),GZ570))</f>
        <v>0</v>
      </c>
      <c r="LC58">
        <f>IF(Charts!$B$3="none",CY570,IF(HA570="",NA(),HA570))</f>
        <v>0</v>
      </c>
      <c r="LD58">
        <f>IF(Charts!$B$3="none",CZ570,IF(HB570="",NA(),HB570))</f>
        <v>0</v>
      </c>
      <c r="LE58">
        <f>IF(Charts!$B$3="none",DA570,IF(HC570="",NA(),HC570))</f>
        <v>0</v>
      </c>
      <c r="LF58">
        <f>IF(Charts!$B$3="none",DB570,IF(HD570="",NA(),HD570))</f>
        <v>0</v>
      </c>
      <c r="LG58">
        <f>IF(Charts!$B$3="none",DC570,IF(HE570="",NA(),HE570))</f>
        <v>0</v>
      </c>
      <c r="LH58">
        <f>IF(Charts!$B$3="none",DD570,IF(HF570="",NA(),HF570))</f>
        <v>0</v>
      </c>
    </row>
    <row r="59" spans="4:320">
      <c r="D59">
        <v>55</v>
      </c>
      <c r="E59">
        <f>IF(INDIRECT(ADDRESS($D59+2,E$2+1,,,"Instances"))="","",INDIRECT(ADDRESS($D59+2,E$2+1,,,"Instances")))</f>
        <v>0</v>
      </c>
      <c r="F59">
        <f>IFERROR(SMALL(E5:E105,ROW()-ROW($F$5)+1),"")</f>
        <v>0</v>
      </c>
      <c r="H59">
        <f>IFERROR(SUM(F5:F59),"")</f>
        <v>0</v>
      </c>
      <c r="I59">
        <f>IF(INDIRECT(ADDRESS($D59+2,I$2+1,,,"Instances"))="","",INDIRECT(ADDRESS($D59+2,I$2+1,,,"Instances")))</f>
        <v>0</v>
      </c>
      <c r="J59">
        <f>IFERROR(SMALL(I5:I105,ROW()-ROW($J$5)+1),"")</f>
        <v>0</v>
      </c>
      <c r="L59">
        <f>IFERROR(SUM(J5:J59),"")</f>
        <v>0</v>
      </c>
      <c r="M59">
        <f>IF(INDIRECT(ADDRESS($D59+2,M$2+1,,,"Instances"))="","",INDIRECT(ADDRESS($D59+2,M$2+1,,,"Instances")))</f>
        <v>0</v>
      </c>
      <c r="N59">
        <f>IFERROR(SMALL(M5:M105,ROW()-ROW($N$5)+1),"")</f>
        <v>0</v>
      </c>
      <c r="P59">
        <f>IFERROR(SUM(N5:N59),"")</f>
        <v>0</v>
      </c>
      <c r="Q59">
        <f>IF(INDIRECT(ADDRESS($D59+2,Q$2+1,,,"Instances"))="","",INDIRECT(ADDRESS($D59+2,Q$2+1,,,"Instances")))</f>
        <v>0</v>
      </c>
      <c r="R59">
        <f>IFERROR(SMALL(Q5:Q105,ROW()-ROW($R$5)+1),"")</f>
        <v>0</v>
      </c>
      <c r="T59">
        <f>IFERROR(SUM(R5:R59),"")</f>
        <v>0</v>
      </c>
      <c r="U59">
        <f>IF(INDIRECT(ADDRESS($D59+2,U$2+1,,,"Instances"))="","",INDIRECT(ADDRESS($D59+2,U$2+1,,,"Instances")))</f>
        <v>0</v>
      </c>
      <c r="V59">
        <f>IFERROR(SMALL(U5:U105,ROW()-ROW($V$5)+1),"")</f>
        <v>0</v>
      </c>
      <c r="X59">
        <f>IFERROR(SUM(V5:V59),"")</f>
        <v>0</v>
      </c>
      <c r="Y59">
        <f>IF(INDIRECT(ADDRESS($D59+2,Y$2+1,,,"Instances"))="","",INDIRECT(ADDRESS($D59+2,Y$2+1,,,"Instances")))</f>
        <v>0</v>
      </c>
      <c r="Z59">
        <f>IFERROR(SMALL(Y5:Y105,ROW()-ROW($Z$5)+1),"")</f>
        <v>0</v>
      </c>
      <c r="AB59">
        <f>IFERROR(SUM(Z5:Z59),"")</f>
        <v>0</v>
      </c>
      <c r="AC59">
        <f>IF(INDIRECT(ADDRESS($D59+2,AC$2+1,,,"Instances"))="","",INDIRECT(ADDRESS($D59+2,AC$2+1,,,"Instances")))</f>
        <v>0</v>
      </c>
      <c r="AD59">
        <f>IFERROR(SMALL(AC5:AC105,ROW()-ROW($AD$5)+1),"")</f>
        <v>0</v>
      </c>
      <c r="AF59">
        <f>IFERROR(SUM(AD5:AD59),"")</f>
        <v>0</v>
      </c>
      <c r="AG59">
        <f>IF(INDIRECT(ADDRESS($D59+2,AG$2+1,,,"Instances"))="","",INDIRECT(ADDRESS($D59+2,AG$2+1,,,"Instances")))</f>
        <v>0</v>
      </c>
      <c r="AH59">
        <f>IFERROR(SMALL(AG5:AG105,ROW()-ROW($AH$5)+1),"")</f>
        <v>0</v>
      </c>
      <c r="AJ59">
        <f>IFERROR(SUM(AH5:AH59),"")</f>
        <v>0</v>
      </c>
      <c r="AK59">
        <f>IF(INDIRECT(ADDRESS($D59+2,AK$2+1,,,"Instances"))="","",INDIRECT(ADDRESS($D59+2,AK$2+1,,,"Instances")))</f>
        <v>0</v>
      </c>
      <c r="AL59">
        <f>IFERROR(SMALL(AK5:AK105,ROW()-ROW($AL$5)+1),"")</f>
        <v>0</v>
      </c>
      <c r="AN59">
        <f>IFERROR(SUM(AL5:AL59),"")</f>
        <v>0</v>
      </c>
      <c r="AO59">
        <f>IF(INDIRECT(ADDRESS($D59+2,AO$2+1,,,"Instances"))="","",INDIRECT(ADDRESS($D59+2,AO$2+1,,,"Instances")))</f>
        <v>0</v>
      </c>
      <c r="AP59">
        <f>IFERROR(SMALL(AO5:AO105,ROW()-ROW($AP$5)+1),"")</f>
        <v>0</v>
      </c>
      <c r="AR59">
        <f>IFERROR(SUM(AP5:AP59),"")</f>
        <v>0</v>
      </c>
      <c r="AS59">
        <f>IF(INDIRECT(ADDRESS($D59+2,AS$2+1,,,"Instances"))="","",INDIRECT(ADDRESS($D59+2,AS$2+1,,,"Instances")))</f>
        <v>0</v>
      </c>
      <c r="AT59">
        <f>IFERROR(SMALL(AS5:AS105,ROW()-ROW($AT$5)+1),"")</f>
        <v>0</v>
      </c>
      <c r="AV59">
        <f>IFERROR(SUM(AT5:AT59),"")</f>
        <v>0</v>
      </c>
      <c r="AW59">
        <f>IF(INDIRECT(ADDRESS($D59+2,AW$2+1,,,"Instances"))="","",INDIRECT(ADDRESS($D59+2,AW$2+1,,,"Instances")))</f>
        <v>0</v>
      </c>
      <c r="AX59">
        <f>IFERROR(SMALL(AW5:AW105,ROW()-ROW($AX$5)+1),"")</f>
        <v>0</v>
      </c>
      <c r="AZ59">
        <f>IFERROR(SUM(AX5:AX59),"")</f>
        <v>0</v>
      </c>
      <c r="BA59">
        <f>IF(INDIRECT(ADDRESS($D59+2,BA$2+1,,,"Instances"))="","",INDIRECT(ADDRESS($D59+2,BA$2+1,,,"Instances")))</f>
        <v>0</v>
      </c>
      <c r="BB59">
        <f>IFERROR(SMALL(BA5:BA105,ROW()-ROW($BB$5)+1),"")</f>
        <v>0</v>
      </c>
      <c r="BD59">
        <f>IFERROR(SUM(BB5:BB59),"")</f>
        <v>0</v>
      </c>
      <c r="BE59">
        <f>IF(INDIRECT(ADDRESS($D59+2,BE$2+1,,,"Instances"))="","",INDIRECT(ADDRESS($D59+2,BE$2+1,,,"Instances")))</f>
        <v>0</v>
      </c>
      <c r="BF59">
        <f>IFERROR(SMALL(BE5:BE105,ROW()-ROW($BF$5)+1),"")</f>
        <v>0</v>
      </c>
      <c r="BH59">
        <f>IFERROR(SUM(BF5:BF59),"")</f>
        <v>0</v>
      </c>
      <c r="BI59">
        <f>IF(INDIRECT(ADDRESS($D59+2,BI$2+1,,,"Instances"))="","",INDIRECT(ADDRESS($D59+2,BI$2+1,,,"Instances")))</f>
        <v>0</v>
      </c>
      <c r="BJ59">
        <f>IFERROR(SMALL(BI5:BI105,ROW()-ROW($BJ$5)+1),"")</f>
        <v>0</v>
      </c>
      <c r="BL59">
        <f>IFERROR(SUM(BJ5:BJ59),"")</f>
        <v>0</v>
      </c>
      <c r="BM59">
        <f>IF(INDIRECT(ADDRESS($D59+2,BM$2+1,,,"Instances"))="","",INDIRECT(ADDRESS($D59+2,BM$2+1,,,"Instances")))</f>
        <v>0</v>
      </c>
      <c r="BN59">
        <f>IFERROR(SMALL(BM5:BM105,ROW()-ROW($BN$5)+1),"")</f>
        <v>0</v>
      </c>
      <c r="BP59">
        <f>IFERROR(SUM(BN5:BN59),"")</f>
        <v>0</v>
      </c>
      <c r="BQ59">
        <f>IF(INDIRECT(ADDRESS($D59+2,BQ$2+1,,,"Instances"))="","",INDIRECT(ADDRESS($D59+2,BQ$2+1,,,"Instances")))</f>
        <v>0</v>
      </c>
      <c r="BR59">
        <f>IFERROR(SMALL(BQ5:BQ105,ROW()-ROW($BR$5)+1),"")</f>
        <v>0</v>
      </c>
      <c r="BT59">
        <f>IFERROR(SUM(BR5:BR59),"")</f>
        <v>0</v>
      </c>
      <c r="BU59">
        <f>IF(INDIRECT(ADDRESS($D59+2,BU$2+1,,,"Instances"))="","",INDIRECT(ADDRESS($D59+2,BU$2+1,,,"Instances")))</f>
        <v>0</v>
      </c>
      <c r="BV59">
        <f>IFERROR(SMALL(BU5:BU105,ROW()-ROW($BV$5)+1),"")</f>
        <v>0</v>
      </c>
      <c r="BX59">
        <f>IFERROR(SUM(BV5:BV59),"")</f>
        <v>0</v>
      </c>
      <c r="BY59">
        <f>IF(INDIRECT(ADDRESS($D59+2,BY$2+1,,,"Instances"))="","",INDIRECT(ADDRESS($D59+2,BY$2+1,,,"Instances")))</f>
        <v>0</v>
      </c>
      <c r="BZ59">
        <f>IFERROR(SMALL(BY5:BY105,ROW()-ROW($BZ$5)+1),"")</f>
        <v>0</v>
      </c>
      <c r="CB59">
        <f>IFERROR(SUM(BZ5:BZ59),"")</f>
        <v>0</v>
      </c>
      <c r="CC59">
        <f>IF(INDIRECT(ADDRESS($D59+2,CC$2+1,,,"Instances"))="","",INDIRECT(ADDRESS($D59+2,CC$2+1,,,"Instances")))</f>
        <v>0</v>
      </c>
      <c r="CD59">
        <f>IFERROR(SMALL(CC5:CC105,ROW()-ROW($CD$5)+1),"")</f>
        <v>0</v>
      </c>
      <c r="CF59">
        <f>IFERROR(SUM(CD5:CD59),"")</f>
        <v>0</v>
      </c>
      <c r="CG59">
        <f>IF(INDIRECT(ADDRESS($D59+2,CG$2+1,,,"Instances"))="","",INDIRECT(ADDRESS($D59+2,CG$2+1,,,"Instances")))</f>
        <v>0</v>
      </c>
      <c r="CH59">
        <f>IFERROR(SMALL(CG5:CG105,ROW()-ROW($CH$5)+1),"")</f>
        <v>0</v>
      </c>
      <c r="CJ59">
        <f>IFERROR(SUM(CH5:CH59),"")</f>
        <v>0</v>
      </c>
      <c r="CK59">
        <f>IF(INDIRECT(ADDRESS($D59+2,CK$2+1,,,"Instances"))="","",INDIRECT(ADDRESS($D59+2,CK$2+1,,,"Instances")))</f>
        <v>0</v>
      </c>
      <c r="CL59">
        <f>IFERROR(SMALL(CK5:CK105,ROW()-ROW($CL$5)+1),"")</f>
        <v>0</v>
      </c>
      <c r="CN59">
        <f>IFERROR(SUM(CL5:CL59),"")</f>
        <v>0</v>
      </c>
      <c r="CO59">
        <f>IF(INDIRECT(ADDRESS($D59+2,CO$2+1,,,"Instances"))="","",INDIRECT(ADDRESS($D59+2,CO$2+1,,,"Instances")))</f>
        <v>0</v>
      </c>
      <c r="CP59">
        <f>IFERROR(SMALL(CO5:CO105,ROW()-ROW($CP$5)+1),"")</f>
        <v>0</v>
      </c>
      <c r="CR59">
        <f>IFERROR(SUM(CP5:CP59),"")</f>
        <v>0</v>
      </c>
      <c r="CS59">
        <f>IF(INDIRECT(ADDRESS($D59+2,CS$2+1,,,"Instances"))="","",INDIRECT(ADDRESS($D59+2,CS$2+1,,,"Instances")))</f>
        <v>0</v>
      </c>
      <c r="CT59">
        <f>IFERROR(SMALL(CS5:CS105,ROW()-ROW($CT$5)+1),"")</f>
        <v>0</v>
      </c>
      <c r="CV59">
        <f>IFERROR(SUM(CT5:CT59),"")</f>
        <v>0</v>
      </c>
      <c r="CW59">
        <f>IF(INDIRECT(ADDRESS($D59+2,CW$2+1,,,"Instances"))="","",INDIRECT(ADDRESS($D59+2,CW$2+1,,,"Instances")))</f>
        <v>0</v>
      </c>
      <c r="CX59">
        <f>IFERROR(SMALL(CW5:CW105,ROW()-ROW($CX$5)+1),"")</f>
        <v>0</v>
      </c>
      <c r="CZ59">
        <f>IFERROR(SUM(CX5:CX59),"")</f>
        <v>0</v>
      </c>
      <c r="DA59">
        <f>IF(INDIRECT(ADDRESS($D59+2,DA$2+1,,,"Instances"))="","",INDIRECT(ADDRESS($D59+2,DA$2+1,,,"Instances")))</f>
        <v>0</v>
      </c>
      <c r="DB59">
        <f>IFERROR(SMALL(DA5:DA105,ROW()-ROW($DB$5)+1),"")</f>
        <v>0</v>
      </c>
      <c r="DD59">
        <f>IFERROR(SUM(DB5:DB59),"")</f>
        <v>0</v>
      </c>
      <c r="DF59">
        <v>55</v>
      </c>
      <c r="DG59" cm="1">
        <f t="array" ref="DG59">_xlfn.SWITCH(Charts!$B$3,"average", AVERAGE(INDIRECT(ADDRESS(54+3,DG$2+1,,,"Instances") &amp; ":" &amp; ADDRESS(54+3,DG$2+1))),"median", MEDIAN(INDIRECT(ADDRESS(54+3,DG$2+1,,,"Instances") &amp; ":" &amp; ADDRESS(54+3,DG$2+1))),"min", MIN(INDIRECT(ADDRESS(54+3,DG$2+1,,,"Instances") &amp; ":" &amp; ADDRESS(54+3,DG$2+1))),"max", MAX(INDIRECT(ADDRESS(54+3,DG$2+1,,,"Instances") &amp; ":" &amp; ADDRESS(54+3,DG$2+1))),"diff", MAX(INDIRECT(ADDRESS(54+3,DG$2+1,,,"Instances") &amp; ":" &amp; ADDRESS(54+3,DG$2+1)))-MIN(INDIRECT(ADDRESS(54+3,DG$2+1,,,"Instances") &amp; ":" &amp; ADDRESS(54+3,DG$2+1))))</f>
        <v>0</v>
      </c>
      <c r="DH59">
        <f>IFERROR(SMALL(DG5:DG105,ROW()-ROW($DH$5)+1),"")</f>
        <v>0</v>
      </c>
      <c r="DJ59">
        <f>IFERROR(SUM(DH5:DH59),"")</f>
        <v>0</v>
      </c>
      <c r="DK59" cm="1">
        <f t="array" ref="DK59">_xlfn.SWITCH(Charts!$B$3,"average", AVERAGE(INDIRECT(ADDRESS(54+3,DK$2+1,,,"Instances") &amp; ":" &amp; ADDRESS(54+3,DK$2+1))),"median", MEDIAN(INDIRECT(ADDRESS(54+3,DK$2+1,,,"Instances") &amp; ":" &amp; ADDRESS(54+3,DK$2+1))),"min", MIN(INDIRECT(ADDRESS(54+3,DK$2+1,,,"Instances") &amp; ":" &amp; ADDRESS(54+3,DK$2+1))),"max", MAX(INDIRECT(ADDRESS(54+3,DK$2+1,,,"Instances") &amp; ":" &amp; ADDRESS(54+3,DK$2+1))),"diff", MAX(INDIRECT(ADDRESS(54+3,DK$2+1,,,"Instances") &amp; ":" &amp; ADDRESS(54+3,DK$2+1)))-MIN(INDIRECT(ADDRESS(54+3,DK$2+1,,,"Instances") &amp; ":" &amp; ADDRESS(54+3,DK$2+1))))</f>
        <v>0</v>
      </c>
      <c r="DL59">
        <f>IFERROR(SMALL(DK5:DK105,ROW()-ROW($DL$5)+1),"")</f>
        <v>0</v>
      </c>
      <c r="DN59">
        <f>IFERROR(SUM(DL5:DL59),"")</f>
        <v>0</v>
      </c>
      <c r="DO59" cm="1">
        <f t="array" ref="DO59">_xlfn.SWITCH(Charts!$B$3,"average", AVERAGE(INDIRECT(ADDRESS(54+3,DO$2+1,,,"Instances") &amp; ":" &amp; ADDRESS(54+3,DO$2+1))),"median", MEDIAN(INDIRECT(ADDRESS(54+3,DO$2+1,,,"Instances") &amp; ":" &amp; ADDRESS(54+3,DO$2+1))),"min", MIN(INDIRECT(ADDRESS(54+3,DO$2+1,,,"Instances") &amp; ":" &amp; ADDRESS(54+3,DO$2+1))),"max", MAX(INDIRECT(ADDRESS(54+3,DO$2+1,,,"Instances") &amp; ":" &amp; ADDRESS(54+3,DO$2+1))),"diff", MAX(INDIRECT(ADDRESS(54+3,DO$2+1,,,"Instances") &amp; ":" &amp; ADDRESS(54+3,DO$2+1)))-MIN(INDIRECT(ADDRESS(54+3,DO$2+1,,,"Instances") &amp; ":" &amp; ADDRESS(54+3,DO$2+1))))</f>
        <v>0</v>
      </c>
      <c r="DP59">
        <f>IFERROR(SMALL(DO5:DO105,ROW()-ROW($DP$5)+1),"")</f>
        <v>0</v>
      </c>
      <c r="DR59">
        <f>IFERROR(SUM(DP5:DP59),"")</f>
        <v>0</v>
      </c>
      <c r="DS59" cm="1">
        <f t="array" ref="DS59">_xlfn.SWITCH(Charts!$B$3,"average", AVERAGE(INDIRECT(ADDRESS(54+3,DS$2+1,,,"Instances") &amp; ":" &amp; ADDRESS(54+3,DS$2+1))),"median", MEDIAN(INDIRECT(ADDRESS(54+3,DS$2+1,,,"Instances") &amp; ":" &amp; ADDRESS(54+3,DS$2+1))),"min", MIN(INDIRECT(ADDRESS(54+3,DS$2+1,,,"Instances") &amp; ":" &amp; ADDRESS(54+3,DS$2+1))),"max", MAX(INDIRECT(ADDRESS(54+3,DS$2+1,,,"Instances") &amp; ":" &amp; ADDRESS(54+3,DS$2+1))),"diff", MAX(INDIRECT(ADDRESS(54+3,DS$2+1,,,"Instances") &amp; ":" &amp; ADDRESS(54+3,DS$2+1)))-MIN(INDIRECT(ADDRESS(54+3,DS$2+1,,,"Instances") &amp; ":" &amp; ADDRESS(54+3,DS$2+1))))</f>
        <v>0</v>
      </c>
      <c r="DT59">
        <f>IFERROR(SMALL(DS5:DS105,ROW()-ROW($DT$5)+1),"")</f>
        <v>0</v>
      </c>
      <c r="DV59">
        <f>IFERROR(SUM(DT5:DT59),"")</f>
        <v>0</v>
      </c>
      <c r="DW59" cm="1">
        <f t="array" ref="DW59">_xlfn.SWITCH(Charts!$B$3,"average", AVERAGE(INDIRECT(ADDRESS(54+3,DW$2+1,,,"Instances") &amp; ":" &amp; ADDRESS(54+3,DW$2+1))),"median", MEDIAN(INDIRECT(ADDRESS(54+3,DW$2+1,,,"Instances") &amp; ":" &amp; ADDRESS(54+3,DW$2+1))),"min", MIN(INDIRECT(ADDRESS(54+3,DW$2+1,,,"Instances") &amp; ":" &amp; ADDRESS(54+3,DW$2+1))),"max", MAX(INDIRECT(ADDRESS(54+3,DW$2+1,,,"Instances") &amp; ":" &amp; ADDRESS(54+3,DW$2+1))),"diff", MAX(INDIRECT(ADDRESS(54+3,DW$2+1,,,"Instances") &amp; ":" &amp; ADDRESS(54+3,DW$2+1)))-MIN(INDIRECT(ADDRESS(54+3,DW$2+1,,,"Instances") &amp; ":" &amp; ADDRESS(54+3,DW$2+1))))</f>
        <v>0</v>
      </c>
      <c r="DX59">
        <f>IFERROR(SMALL(DW5:DW105,ROW()-ROW($DX$5)+1),"")</f>
        <v>0</v>
      </c>
      <c r="DZ59">
        <f>IFERROR(SUM(DX5:DX59),"")</f>
        <v>0</v>
      </c>
      <c r="EA59" cm="1">
        <f t="array" ref="EA59">_xlfn.SWITCH(Charts!$B$3,"average", AVERAGE(INDIRECT(ADDRESS(54+3,EA$2+1,,,"Instances") &amp; ":" &amp; ADDRESS(54+3,EA$2+1))),"median", MEDIAN(INDIRECT(ADDRESS(54+3,EA$2+1,,,"Instances") &amp; ":" &amp; ADDRESS(54+3,EA$2+1))),"min", MIN(INDIRECT(ADDRESS(54+3,EA$2+1,,,"Instances") &amp; ":" &amp; ADDRESS(54+3,EA$2+1))),"max", MAX(INDIRECT(ADDRESS(54+3,EA$2+1,,,"Instances") &amp; ":" &amp; ADDRESS(54+3,EA$2+1))),"diff", MAX(INDIRECT(ADDRESS(54+3,EA$2+1,,,"Instances") &amp; ":" &amp; ADDRESS(54+3,EA$2+1)))-MIN(INDIRECT(ADDRESS(54+3,EA$2+1,,,"Instances") &amp; ":" &amp; ADDRESS(54+3,EA$2+1))))</f>
        <v>0</v>
      </c>
      <c r="EB59">
        <f>IFERROR(SMALL(EA5:EA105,ROW()-ROW($EB$5)+1),"")</f>
        <v>0</v>
      </c>
      <c r="ED59">
        <f>IFERROR(SUM(EB5:EB59),"")</f>
        <v>0</v>
      </c>
      <c r="EE59" cm="1">
        <f t="array" ref="EE59">_xlfn.SWITCH(Charts!$B$3,"average", AVERAGE(INDIRECT(ADDRESS(54+3,EE$2+1,,,"Instances") &amp; ":" &amp; ADDRESS(54+3,EE$2+1))),"median", MEDIAN(INDIRECT(ADDRESS(54+3,EE$2+1,,,"Instances") &amp; ":" &amp; ADDRESS(54+3,EE$2+1))),"min", MIN(INDIRECT(ADDRESS(54+3,EE$2+1,,,"Instances") &amp; ":" &amp; ADDRESS(54+3,EE$2+1))),"max", MAX(INDIRECT(ADDRESS(54+3,EE$2+1,,,"Instances") &amp; ":" &amp; ADDRESS(54+3,EE$2+1))),"diff", MAX(INDIRECT(ADDRESS(54+3,EE$2+1,,,"Instances") &amp; ":" &amp; ADDRESS(54+3,EE$2+1)))-MIN(INDIRECT(ADDRESS(54+3,EE$2+1,,,"Instances") &amp; ":" &amp; ADDRESS(54+3,EE$2+1))))</f>
        <v>0</v>
      </c>
      <c r="EF59">
        <f>IFERROR(SMALL(EE5:EE105,ROW()-ROW($EF$5)+1),"")</f>
        <v>0</v>
      </c>
      <c r="EH59">
        <f>IFERROR(SUM(EF5:EF59),"")</f>
        <v>0</v>
      </c>
      <c r="EI59" cm="1">
        <f t="array" ref="EI59">_xlfn.SWITCH(Charts!$B$3,"average", AVERAGE(INDIRECT(ADDRESS(54+3,EI$2+1,,,"Instances") &amp; ":" &amp; ADDRESS(54+3,EI$2+1))),"median", MEDIAN(INDIRECT(ADDRESS(54+3,EI$2+1,,,"Instances") &amp; ":" &amp; ADDRESS(54+3,EI$2+1))),"min", MIN(INDIRECT(ADDRESS(54+3,EI$2+1,,,"Instances") &amp; ":" &amp; ADDRESS(54+3,EI$2+1))),"max", MAX(INDIRECT(ADDRESS(54+3,EI$2+1,,,"Instances") &amp; ":" &amp; ADDRESS(54+3,EI$2+1))),"diff", MAX(INDIRECT(ADDRESS(54+3,EI$2+1,,,"Instances") &amp; ":" &amp; ADDRESS(54+3,EI$2+1)))-MIN(INDIRECT(ADDRESS(54+3,EI$2+1,,,"Instances") &amp; ":" &amp; ADDRESS(54+3,EI$2+1))))</f>
        <v>0</v>
      </c>
      <c r="EJ59">
        <f>IFERROR(SMALL(EI5:EI105,ROW()-ROW($EJ$5)+1),"")</f>
        <v>0</v>
      </c>
      <c r="EL59">
        <f>IFERROR(SUM(EJ5:EJ59),"")</f>
        <v>0</v>
      </c>
      <c r="EM59" cm="1">
        <f t="array" ref="EM59">_xlfn.SWITCH(Charts!$B$3,"average", AVERAGE(INDIRECT(ADDRESS(54+3,EM$2+1,,,"Instances") &amp; ":" &amp; ADDRESS(54+3,EM$2+1))),"median", MEDIAN(INDIRECT(ADDRESS(54+3,EM$2+1,,,"Instances") &amp; ":" &amp; ADDRESS(54+3,EM$2+1))),"min", MIN(INDIRECT(ADDRESS(54+3,EM$2+1,,,"Instances") &amp; ":" &amp; ADDRESS(54+3,EM$2+1))),"max", MAX(INDIRECT(ADDRESS(54+3,EM$2+1,,,"Instances") &amp; ":" &amp; ADDRESS(54+3,EM$2+1))),"diff", MAX(INDIRECT(ADDRESS(54+3,EM$2+1,,,"Instances") &amp; ":" &amp; ADDRESS(54+3,EM$2+1)))-MIN(INDIRECT(ADDRESS(54+3,EM$2+1,,,"Instances") &amp; ":" &amp; ADDRESS(54+3,EM$2+1))))</f>
        <v>0</v>
      </c>
      <c r="EN59">
        <f>IFERROR(SMALL(EM5:EM105,ROW()-ROW($EN$5)+1),"")</f>
        <v>0</v>
      </c>
      <c r="EP59">
        <f>IFERROR(SUM(EN5:EN59),"")</f>
        <v>0</v>
      </c>
      <c r="EQ59" cm="1">
        <f t="array" ref="EQ59">_xlfn.SWITCH(Charts!$B$3,"average", AVERAGE(INDIRECT(ADDRESS(54+3,EQ$2+1,,,"Instances") &amp; ":" &amp; ADDRESS(54+3,EQ$2+1))),"median", MEDIAN(INDIRECT(ADDRESS(54+3,EQ$2+1,,,"Instances") &amp; ":" &amp; ADDRESS(54+3,EQ$2+1))),"min", MIN(INDIRECT(ADDRESS(54+3,EQ$2+1,,,"Instances") &amp; ":" &amp; ADDRESS(54+3,EQ$2+1))),"max", MAX(INDIRECT(ADDRESS(54+3,EQ$2+1,,,"Instances") &amp; ":" &amp; ADDRESS(54+3,EQ$2+1))),"diff", MAX(INDIRECT(ADDRESS(54+3,EQ$2+1,,,"Instances") &amp; ":" &amp; ADDRESS(54+3,EQ$2+1)))-MIN(INDIRECT(ADDRESS(54+3,EQ$2+1,,,"Instances") &amp; ":" &amp; ADDRESS(54+3,EQ$2+1))))</f>
        <v>0</v>
      </c>
      <c r="ER59">
        <f>IFERROR(SMALL(EQ5:EQ105,ROW()-ROW($ER$5)+1),"")</f>
        <v>0</v>
      </c>
      <c r="ET59">
        <f>IFERROR(SUM(ER5:ER59),"")</f>
        <v>0</v>
      </c>
      <c r="EU59" cm="1">
        <f t="array" ref="EU59">_xlfn.SWITCH(Charts!$B$3,"average", AVERAGE(INDIRECT(ADDRESS(54+3,EU$2+1,,,"Instances") &amp; ":" &amp; ADDRESS(54+3,EU$2+1))),"median", MEDIAN(INDIRECT(ADDRESS(54+3,EU$2+1,,,"Instances") &amp; ":" &amp; ADDRESS(54+3,EU$2+1))),"min", MIN(INDIRECT(ADDRESS(54+3,EU$2+1,,,"Instances") &amp; ":" &amp; ADDRESS(54+3,EU$2+1))),"max", MAX(INDIRECT(ADDRESS(54+3,EU$2+1,,,"Instances") &amp; ":" &amp; ADDRESS(54+3,EU$2+1))),"diff", MAX(INDIRECT(ADDRESS(54+3,EU$2+1,,,"Instances") &amp; ":" &amp; ADDRESS(54+3,EU$2+1)))-MIN(INDIRECT(ADDRESS(54+3,EU$2+1,,,"Instances") &amp; ":" &amp; ADDRESS(54+3,EU$2+1))))</f>
        <v>0</v>
      </c>
      <c r="EV59">
        <f>IFERROR(SMALL(EU5:EU105,ROW()-ROW($EV$5)+1),"")</f>
        <v>0</v>
      </c>
      <c r="EX59">
        <f>IFERROR(SUM(EV5:EV59),"")</f>
        <v>0</v>
      </c>
      <c r="EY59" cm="1">
        <f t="array" ref="EY59">_xlfn.SWITCH(Charts!$B$3,"average", AVERAGE(INDIRECT(ADDRESS(54+3,EY$2+1,,,"Instances") &amp; ":" &amp; ADDRESS(54+3,EY$2+1))),"median", MEDIAN(INDIRECT(ADDRESS(54+3,EY$2+1,,,"Instances") &amp; ":" &amp; ADDRESS(54+3,EY$2+1))),"min", MIN(INDIRECT(ADDRESS(54+3,EY$2+1,,,"Instances") &amp; ":" &amp; ADDRESS(54+3,EY$2+1))),"max", MAX(INDIRECT(ADDRESS(54+3,EY$2+1,,,"Instances") &amp; ":" &amp; ADDRESS(54+3,EY$2+1))),"diff", MAX(INDIRECT(ADDRESS(54+3,EY$2+1,,,"Instances") &amp; ":" &amp; ADDRESS(54+3,EY$2+1)))-MIN(INDIRECT(ADDRESS(54+3,EY$2+1,,,"Instances") &amp; ":" &amp; ADDRESS(54+3,EY$2+1))))</f>
        <v>0</v>
      </c>
      <c r="EZ59">
        <f>IFERROR(SMALL(EY5:EY105,ROW()-ROW($EZ$5)+1),"")</f>
        <v>0</v>
      </c>
      <c r="FB59">
        <f>IFERROR(SUM(EZ5:EZ59),"")</f>
        <v>0</v>
      </c>
      <c r="FC59" cm="1">
        <f t="array" ref="FC59">_xlfn.SWITCH(Charts!$B$3,"average", AVERAGE(INDIRECT(ADDRESS(54+3,FC$2+1,,,"Instances") &amp; ":" &amp; ADDRESS(54+3,FC$2+1))),"median", MEDIAN(INDIRECT(ADDRESS(54+3,FC$2+1,,,"Instances") &amp; ":" &amp; ADDRESS(54+3,FC$2+1))),"min", MIN(INDIRECT(ADDRESS(54+3,FC$2+1,,,"Instances") &amp; ":" &amp; ADDRESS(54+3,FC$2+1))),"max", MAX(INDIRECT(ADDRESS(54+3,FC$2+1,,,"Instances") &amp; ":" &amp; ADDRESS(54+3,FC$2+1))),"diff", MAX(INDIRECT(ADDRESS(54+3,FC$2+1,,,"Instances") &amp; ":" &amp; ADDRESS(54+3,FC$2+1)))-MIN(INDIRECT(ADDRESS(54+3,FC$2+1,,,"Instances") &amp; ":" &amp; ADDRESS(54+3,FC$2+1))))</f>
        <v>0</v>
      </c>
      <c r="FD59">
        <f>IFERROR(SMALL(FC5:FC105,ROW()-ROW($FD$5)+1),"")</f>
        <v>0</v>
      </c>
      <c r="FF59">
        <f>IFERROR(SUM(FD5:FD59),"")</f>
        <v>0</v>
      </c>
      <c r="FG59" cm="1">
        <f t="array" ref="FG59">_xlfn.SWITCH(Charts!$B$3,"average", AVERAGE(INDIRECT(ADDRESS(54+3,FG$2+1,,,"Instances") &amp; ":" &amp; ADDRESS(54+3,FG$2+1))),"median", MEDIAN(INDIRECT(ADDRESS(54+3,FG$2+1,,,"Instances") &amp; ":" &amp; ADDRESS(54+3,FG$2+1))),"min", MIN(INDIRECT(ADDRESS(54+3,FG$2+1,,,"Instances") &amp; ":" &amp; ADDRESS(54+3,FG$2+1))),"max", MAX(INDIRECT(ADDRESS(54+3,FG$2+1,,,"Instances") &amp; ":" &amp; ADDRESS(54+3,FG$2+1))),"diff", MAX(INDIRECT(ADDRESS(54+3,FG$2+1,,,"Instances") &amp; ":" &amp; ADDRESS(54+3,FG$2+1)))-MIN(INDIRECT(ADDRESS(54+3,FG$2+1,,,"Instances") &amp; ":" &amp; ADDRESS(54+3,FG$2+1))))</f>
        <v>0</v>
      </c>
      <c r="FH59">
        <f>IFERROR(SMALL(FG5:FG105,ROW()-ROW($FH$5)+1),"")</f>
        <v>0</v>
      </c>
      <c r="FJ59">
        <f>IFERROR(SUM(FH5:FH59),"")</f>
        <v>0</v>
      </c>
      <c r="FK59" cm="1">
        <f t="array" ref="FK59">_xlfn.SWITCH(Charts!$B$3,"average", AVERAGE(INDIRECT(ADDRESS(54+3,FK$2+1,,,"Instances") &amp; ":" &amp; ADDRESS(54+3,FK$2+1))),"median", MEDIAN(INDIRECT(ADDRESS(54+3,FK$2+1,,,"Instances") &amp; ":" &amp; ADDRESS(54+3,FK$2+1))),"min", MIN(INDIRECT(ADDRESS(54+3,FK$2+1,,,"Instances") &amp; ":" &amp; ADDRESS(54+3,FK$2+1))),"max", MAX(INDIRECT(ADDRESS(54+3,FK$2+1,,,"Instances") &amp; ":" &amp; ADDRESS(54+3,FK$2+1))),"diff", MAX(INDIRECT(ADDRESS(54+3,FK$2+1,,,"Instances") &amp; ":" &amp; ADDRESS(54+3,FK$2+1)))-MIN(INDIRECT(ADDRESS(54+3,FK$2+1,,,"Instances") &amp; ":" &amp; ADDRESS(54+3,FK$2+1))))</f>
        <v>0</v>
      </c>
      <c r="FL59">
        <f>IFERROR(SMALL(FK5:FK105,ROW()-ROW($FL$5)+1),"")</f>
        <v>0</v>
      </c>
      <c r="FN59">
        <f>IFERROR(SUM(FL5:FL59),"")</f>
        <v>0</v>
      </c>
      <c r="FO59" cm="1">
        <f t="array" ref="FO59">_xlfn.SWITCH(Charts!$B$3,"average", AVERAGE(INDIRECT(ADDRESS(54+3,FO$2+1,,,"Instances") &amp; ":" &amp; ADDRESS(54+3,FO$2+1))),"median", MEDIAN(INDIRECT(ADDRESS(54+3,FO$2+1,,,"Instances") &amp; ":" &amp; ADDRESS(54+3,FO$2+1))),"min", MIN(INDIRECT(ADDRESS(54+3,FO$2+1,,,"Instances") &amp; ":" &amp; ADDRESS(54+3,FO$2+1))),"max", MAX(INDIRECT(ADDRESS(54+3,FO$2+1,,,"Instances") &amp; ":" &amp; ADDRESS(54+3,FO$2+1))),"diff", MAX(INDIRECT(ADDRESS(54+3,FO$2+1,,,"Instances") &amp; ":" &amp; ADDRESS(54+3,FO$2+1)))-MIN(INDIRECT(ADDRESS(54+3,FO$2+1,,,"Instances") &amp; ":" &amp; ADDRESS(54+3,FO$2+1))))</f>
        <v>0</v>
      </c>
      <c r="FP59">
        <f>IFERROR(SMALL(FO5:FO105,ROW()-ROW($FP$5)+1),"")</f>
        <v>0</v>
      </c>
      <c r="FR59">
        <f>IFERROR(SUM(FP5:FP59),"")</f>
        <v>0</v>
      </c>
      <c r="FS59" cm="1">
        <f t="array" ref="FS59">_xlfn.SWITCH(Charts!$B$3,"average", AVERAGE(INDIRECT(ADDRESS(54+3,FS$2+1,,,"Instances") &amp; ":" &amp; ADDRESS(54+3,FS$2+1))),"median", MEDIAN(INDIRECT(ADDRESS(54+3,FS$2+1,,,"Instances") &amp; ":" &amp; ADDRESS(54+3,FS$2+1))),"min", MIN(INDIRECT(ADDRESS(54+3,FS$2+1,,,"Instances") &amp; ":" &amp; ADDRESS(54+3,FS$2+1))),"max", MAX(INDIRECT(ADDRESS(54+3,FS$2+1,,,"Instances") &amp; ":" &amp; ADDRESS(54+3,FS$2+1))),"diff", MAX(INDIRECT(ADDRESS(54+3,FS$2+1,,,"Instances") &amp; ":" &amp; ADDRESS(54+3,FS$2+1)))-MIN(INDIRECT(ADDRESS(54+3,FS$2+1,,,"Instances") &amp; ":" &amp; ADDRESS(54+3,FS$2+1))))</f>
        <v>0</v>
      </c>
      <c r="FT59">
        <f>IFERROR(SMALL(FS5:FS105,ROW()-ROW($FT$5)+1),"")</f>
        <v>0</v>
      </c>
      <c r="FV59">
        <f>IFERROR(SUM(FT5:FT59),"")</f>
        <v>0</v>
      </c>
      <c r="FW59" cm="1">
        <f t="array" ref="FW59">_xlfn.SWITCH(Charts!$B$3,"average", AVERAGE(INDIRECT(ADDRESS(54+3,FW$2+1,,,"Instances") &amp; ":" &amp; ADDRESS(54+3,FW$2+1))),"median", MEDIAN(INDIRECT(ADDRESS(54+3,FW$2+1,,,"Instances") &amp; ":" &amp; ADDRESS(54+3,FW$2+1))),"min", MIN(INDIRECT(ADDRESS(54+3,FW$2+1,,,"Instances") &amp; ":" &amp; ADDRESS(54+3,FW$2+1))),"max", MAX(INDIRECT(ADDRESS(54+3,FW$2+1,,,"Instances") &amp; ":" &amp; ADDRESS(54+3,FW$2+1))),"diff", MAX(INDIRECT(ADDRESS(54+3,FW$2+1,,,"Instances") &amp; ":" &amp; ADDRESS(54+3,FW$2+1)))-MIN(INDIRECT(ADDRESS(54+3,FW$2+1,,,"Instances") &amp; ":" &amp; ADDRESS(54+3,FW$2+1))))</f>
        <v>0</v>
      </c>
      <c r="FX59">
        <f>IFERROR(SMALL(FW5:FW105,ROW()-ROW($FX$5)+1),"")</f>
        <v>0</v>
      </c>
      <c r="FZ59">
        <f>IFERROR(SUM(FX5:FX59),"")</f>
        <v>0</v>
      </c>
      <c r="GA59" cm="1">
        <f t="array" ref="GA59">_xlfn.SWITCH(Charts!$B$3,"average", AVERAGE(INDIRECT(ADDRESS(54+3,GA$2+1,,,"Instances") &amp; ":" &amp; ADDRESS(54+3,GA$2+1))),"median", MEDIAN(INDIRECT(ADDRESS(54+3,GA$2+1,,,"Instances") &amp; ":" &amp; ADDRESS(54+3,GA$2+1))),"min", MIN(INDIRECT(ADDRESS(54+3,GA$2+1,,,"Instances") &amp; ":" &amp; ADDRESS(54+3,GA$2+1))),"max", MAX(INDIRECT(ADDRESS(54+3,GA$2+1,,,"Instances") &amp; ":" &amp; ADDRESS(54+3,GA$2+1))),"diff", MAX(INDIRECT(ADDRESS(54+3,GA$2+1,,,"Instances") &amp; ":" &amp; ADDRESS(54+3,GA$2+1)))-MIN(INDIRECT(ADDRESS(54+3,GA$2+1,,,"Instances") &amp; ":" &amp; ADDRESS(54+3,GA$2+1))))</f>
        <v>0</v>
      </c>
      <c r="GB59">
        <f>IFERROR(SMALL(GA5:GA105,ROW()-ROW($GB$5)+1),"")</f>
        <v>0</v>
      </c>
      <c r="GD59">
        <f>IFERROR(SUM(GB5:GB59),"")</f>
        <v>0</v>
      </c>
      <c r="GE59" cm="1">
        <f t="array" ref="GE59">_xlfn.SWITCH(Charts!$B$3,"average", AVERAGE(INDIRECT(ADDRESS(54+3,GE$2+1,,,"Instances") &amp; ":" &amp; ADDRESS(54+3,GE$2+1))),"median", MEDIAN(INDIRECT(ADDRESS(54+3,GE$2+1,,,"Instances") &amp; ":" &amp; ADDRESS(54+3,GE$2+1))),"min", MIN(INDIRECT(ADDRESS(54+3,GE$2+1,,,"Instances") &amp; ":" &amp; ADDRESS(54+3,GE$2+1))),"max", MAX(INDIRECT(ADDRESS(54+3,GE$2+1,,,"Instances") &amp; ":" &amp; ADDRESS(54+3,GE$2+1))),"diff", MAX(INDIRECT(ADDRESS(54+3,GE$2+1,,,"Instances") &amp; ":" &amp; ADDRESS(54+3,GE$2+1)))-MIN(INDIRECT(ADDRESS(54+3,GE$2+1,,,"Instances") &amp; ":" &amp; ADDRESS(54+3,GE$2+1))))</f>
        <v>0</v>
      </c>
      <c r="GF59">
        <f>IFERROR(SMALL(GE5:GE105,ROW()-ROW($GF$5)+1),"")</f>
        <v>0</v>
      </c>
      <c r="GH59">
        <f>IFERROR(SUM(GF5:GF59),"")</f>
        <v>0</v>
      </c>
      <c r="GI59" cm="1">
        <f t="array" ref="GI59">_xlfn.SWITCH(Charts!$B$3,"average", AVERAGE(INDIRECT(ADDRESS(54+3,GI$2+1,,,"Instances") &amp; ":" &amp; ADDRESS(54+3,GI$2+1))),"median", MEDIAN(INDIRECT(ADDRESS(54+3,GI$2+1,,,"Instances") &amp; ":" &amp; ADDRESS(54+3,GI$2+1))),"min", MIN(INDIRECT(ADDRESS(54+3,GI$2+1,,,"Instances") &amp; ":" &amp; ADDRESS(54+3,GI$2+1))),"max", MAX(INDIRECT(ADDRESS(54+3,GI$2+1,,,"Instances") &amp; ":" &amp; ADDRESS(54+3,GI$2+1))),"diff", MAX(INDIRECT(ADDRESS(54+3,GI$2+1,,,"Instances") &amp; ":" &amp; ADDRESS(54+3,GI$2+1)))-MIN(INDIRECT(ADDRESS(54+3,GI$2+1,,,"Instances") &amp; ":" &amp; ADDRESS(54+3,GI$2+1))))</f>
        <v>0</v>
      </c>
      <c r="GJ59">
        <f>IFERROR(SMALL(GI5:GI105,ROW()-ROW($GJ$5)+1),"")</f>
        <v>0</v>
      </c>
      <c r="GL59">
        <f>IFERROR(SUM(GJ5:GJ59),"")</f>
        <v>0</v>
      </c>
      <c r="GM59" cm="1">
        <f t="array" ref="GM59">_xlfn.SWITCH(Charts!$B$3,"average", AVERAGE(INDIRECT(ADDRESS(54+3,GM$2+1,,,"Instances") &amp; ":" &amp; ADDRESS(54+3,GM$2+1))),"median", MEDIAN(INDIRECT(ADDRESS(54+3,GM$2+1,,,"Instances") &amp; ":" &amp; ADDRESS(54+3,GM$2+1))),"min", MIN(INDIRECT(ADDRESS(54+3,GM$2+1,,,"Instances") &amp; ":" &amp; ADDRESS(54+3,GM$2+1))),"max", MAX(INDIRECT(ADDRESS(54+3,GM$2+1,,,"Instances") &amp; ":" &amp; ADDRESS(54+3,GM$2+1))),"diff", MAX(INDIRECT(ADDRESS(54+3,GM$2+1,,,"Instances") &amp; ":" &amp; ADDRESS(54+3,GM$2+1)))-MIN(INDIRECT(ADDRESS(54+3,GM$2+1,,,"Instances") &amp; ":" &amp; ADDRESS(54+3,GM$2+1))))</f>
        <v>0</v>
      </c>
      <c r="GN59">
        <f>IFERROR(SMALL(GM5:GM105,ROW()-ROW($GN$5)+1),"")</f>
        <v>0</v>
      </c>
      <c r="GP59">
        <f>IFERROR(SUM(GN5:GN59),"")</f>
        <v>0</v>
      </c>
      <c r="GQ59" cm="1">
        <f t="array" ref="GQ59">_xlfn.SWITCH(Charts!$B$3,"average", AVERAGE(INDIRECT(ADDRESS(54+3,GQ$2+1,,,"Instances") &amp; ":" &amp; ADDRESS(54+3,GQ$2+1))),"median", MEDIAN(INDIRECT(ADDRESS(54+3,GQ$2+1,,,"Instances") &amp; ":" &amp; ADDRESS(54+3,GQ$2+1))),"min", MIN(INDIRECT(ADDRESS(54+3,GQ$2+1,,,"Instances") &amp; ":" &amp; ADDRESS(54+3,GQ$2+1))),"max", MAX(INDIRECT(ADDRESS(54+3,GQ$2+1,,,"Instances") &amp; ":" &amp; ADDRESS(54+3,GQ$2+1))),"diff", MAX(INDIRECT(ADDRESS(54+3,GQ$2+1,,,"Instances") &amp; ":" &amp; ADDRESS(54+3,GQ$2+1)))-MIN(INDIRECT(ADDRESS(54+3,GQ$2+1,,,"Instances") &amp; ":" &amp; ADDRESS(54+3,GQ$2+1))))</f>
        <v>0</v>
      </c>
      <c r="GR59">
        <f>IFERROR(SMALL(GQ5:GQ105,ROW()-ROW($GR$5)+1),"")</f>
        <v>0</v>
      </c>
      <c r="GT59">
        <f>IFERROR(SUM(GR5:GR59),"")</f>
        <v>0</v>
      </c>
      <c r="GU59" cm="1">
        <f t="array" ref="GU59">_xlfn.SWITCH(Charts!$B$3,"average", AVERAGE(INDIRECT(ADDRESS(54+3,GU$2+1,,,"Instances") &amp; ":" &amp; ADDRESS(54+3,GU$2+1))),"median", MEDIAN(INDIRECT(ADDRESS(54+3,GU$2+1,,,"Instances") &amp; ":" &amp; ADDRESS(54+3,GU$2+1))),"min", MIN(INDIRECT(ADDRESS(54+3,GU$2+1,,,"Instances") &amp; ":" &amp; ADDRESS(54+3,GU$2+1))),"max", MAX(INDIRECT(ADDRESS(54+3,GU$2+1,,,"Instances") &amp; ":" &amp; ADDRESS(54+3,GU$2+1))),"diff", MAX(INDIRECT(ADDRESS(54+3,GU$2+1,,,"Instances") &amp; ":" &amp; ADDRESS(54+3,GU$2+1)))-MIN(INDIRECT(ADDRESS(54+3,GU$2+1,,,"Instances") &amp; ":" &amp; ADDRESS(54+3,GU$2+1))))</f>
        <v>0</v>
      </c>
      <c r="GV59">
        <f>IFERROR(SMALL(GU5:GU105,ROW()-ROW($GV$5)+1),"")</f>
        <v>0</v>
      </c>
      <c r="GX59">
        <f>IFERROR(SUM(GV5:GV59),"")</f>
        <v>0</v>
      </c>
      <c r="GY59" cm="1">
        <f t="array" ref="GY59">_xlfn.SWITCH(Charts!$B$3,"average", AVERAGE(INDIRECT(ADDRESS(54+3,GY$2+1,,,"Instances") &amp; ":" &amp; ADDRESS(54+3,GY$2+1))),"median", MEDIAN(INDIRECT(ADDRESS(54+3,GY$2+1,,,"Instances") &amp; ":" &amp; ADDRESS(54+3,GY$2+1))),"min", MIN(INDIRECT(ADDRESS(54+3,GY$2+1,,,"Instances") &amp; ":" &amp; ADDRESS(54+3,GY$2+1))),"max", MAX(INDIRECT(ADDRESS(54+3,GY$2+1,,,"Instances") &amp; ":" &amp; ADDRESS(54+3,GY$2+1))),"diff", MAX(INDIRECT(ADDRESS(54+3,GY$2+1,,,"Instances") &amp; ":" &amp; ADDRESS(54+3,GY$2+1)))-MIN(INDIRECT(ADDRESS(54+3,GY$2+1,,,"Instances") &amp; ":" &amp; ADDRESS(54+3,GY$2+1))))</f>
        <v>0</v>
      </c>
      <c r="GZ59">
        <f>IFERROR(SMALL(GY5:GY105,ROW()-ROW($GZ$5)+1),"")</f>
        <v>0</v>
      </c>
      <c r="HB59">
        <f>IFERROR(SUM(GZ5:GZ59),"")</f>
        <v>0</v>
      </c>
      <c r="HC59" cm="1">
        <f t="array" ref="HC59">_xlfn.SWITCH(Charts!$B$3,"average", AVERAGE(INDIRECT(ADDRESS(54+3,HC$2+1,,,"Instances") &amp; ":" &amp; ADDRESS(54+3,HC$2+1))),"median", MEDIAN(INDIRECT(ADDRESS(54+3,HC$2+1,,,"Instances") &amp; ":" &amp; ADDRESS(54+3,HC$2+1))),"min", MIN(INDIRECT(ADDRESS(54+3,HC$2+1,,,"Instances") &amp; ":" &amp; ADDRESS(54+3,HC$2+1))),"max", MAX(INDIRECT(ADDRESS(54+3,HC$2+1,,,"Instances") &amp; ":" &amp; ADDRESS(54+3,HC$2+1))),"diff", MAX(INDIRECT(ADDRESS(54+3,HC$2+1,,,"Instances") &amp; ":" &amp; ADDRESS(54+3,HC$2+1)))-MIN(INDIRECT(ADDRESS(54+3,HC$2+1,,,"Instances") &amp; ":" &amp; ADDRESS(54+3,HC$2+1))))</f>
        <v>0</v>
      </c>
      <c r="HD59">
        <f>IFERROR(SMALL(HC5:HC105,ROW()-ROW($HD$5)+1),"")</f>
        <v>0</v>
      </c>
      <c r="HF59">
        <f>IFERROR(SUM(HD5:HD59),"")</f>
        <v>0</v>
      </c>
      <c r="HI59">
        <f>IF(Charts!$B$3="none",E571,IF(DG571="",NA(),DG571))</f>
        <v>0</v>
      </c>
      <c r="HJ59">
        <f>IF(Charts!$B$3="none",F571,IF(DH571="",NA(),DH571))</f>
        <v>0</v>
      </c>
      <c r="HK59">
        <f>IF(Charts!$B$3="none",G571,IF(DI571="",NA(),DI571))</f>
        <v>0</v>
      </c>
      <c r="HL59">
        <f>IF(Charts!$B$3="none",H571,IF(DJ571="",NA(),DJ571))</f>
        <v>0</v>
      </c>
      <c r="HM59">
        <f>IF(Charts!$B$3="none",I571,IF(DK571="",NA(),DK571))</f>
        <v>0</v>
      </c>
      <c r="HN59">
        <f>IF(Charts!$B$3="none",J571,IF(DL571="",NA(),DL571))</f>
        <v>0</v>
      </c>
      <c r="HO59">
        <f>IF(Charts!$B$3="none",K571,IF(DM571="",NA(),DM571))</f>
        <v>0</v>
      </c>
      <c r="HP59">
        <f>IF(Charts!$B$3="none",L571,IF(DN571="",NA(),DN571))</f>
        <v>0</v>
      </c>
      <c r="HQ59">
        <f>IF(Charts!$B$3="none",M571,IF(DO571="",NA(),DO571))</f>
        <v>0</v>
      </c>
      <c r="HR59">
        <f>IF(Charts!$B$3="none",N571,IF(DP571="",NA(),DP571))</f>
        <v>0</v>
      </c>
      <c r="HS59">
        <f>IF(Charts!$B$3="none",O571,IF(DQ571="",NA(),DQ571))</f>
        <v>0</v>
      </c>
      <c r="HT59">
        <f>IF(Charts!$B$3="none",P571,IF(DR571="",NA(),DR571))</f>
        <v>0</v>
      </c>
      <c r="HU59">
        <f>IF(Charts!$B$3="none",Q571,IF(DS571="",NA(),DS571))</f>
        <v>0</v>
      </c>
      <c r="HV59">
        <f>IF(Charts!$B$3="none",R571,IF(DT571="",NA(),DT571))</f>
        <v>0</v>
      </c>
      <c r="HW59">
        <f>IF(Charts!$B$3="none",S571,IF(DU571="",NA(),DU571))</f>
        <v>0</v>
      </c>
      <c r="HX59">
        <f>IF(Charts!$B$3="none",T571,IF(DV571="",NA(),DV571))</f>
        <v>0</v>
      </c>
      <c r="HY59">
        <f>IF(Charts!$B$3="none",U571,IF(DW571="",NA(),DW571))</f>
        <v>0</v>
      </c>
      <c r="HZ59">
        <f>IF(Charts!$B$3="none",V571,IF(DX571="",NA(),DX571))</f>
        <v>0</v>
      </c>
      <c r="IA59">
        <f>IF(Charts!$B$3="none",W571,IF(DY571="",NA(),DY571))</f>
        <v>0</v>
      </c>
      <c r="IB59">
        <f>IF(Charts!$B$3="none",X571,IF(DZ571="",NA(),DZ571))</f>
        <v>0</v>
      </c>
      <c r="IC59">
        <f>IF(Charts!$B$3="none",Y571,IF(EA571="",NA(),EA571))</f>
        <v>0</v>
      </c>
      <c r="ID59">
        <f>IF(Charts!$B$3="none",Z571,IF(EB571="",NA(),EB571))</f>
        <v>0</v>
      </c>
      <c r="IE59">
        <f>IF(Charts!$B$3="none",AA571,IF(EC571="",NA(),EC571))</f>
        <v>0</v>
      </c>
      <c r="IF59">
        <f>IF(Charts!$B$3="none",AB571,IF(ED571="",NA(),ED571))</f>
        <v>0</v>
      </c>
      <c r="IG59">
        <f>IF(Charts!$B$3="none",AC571,IF(EE571="",NA(),EE571))</f>
        <v>0</v>
      </c>
      <c r="IH59">
        <f>IF(Charts!$B$3="none",AD571,IF(EF571="",NA(),EF571))</f>
        <v>0</v>
      </c>
      <c r="II59">
        <f>IF(Charts!$B$3="none",AE571,IF(EG571="",NA(),EG571))</f>
        <v>0</v>
      </c>
      <c r="IJ59">
        <f>IF(Charts!$B$3="none",AF571,IF(EH571="",NA(),EH571))</f>
        <v>0</v>
      </c>
      <c r="IK59">
        <f>IF(Charts!$B$3="none",AG571,IF(EI571="",NA(),EI571))</f>
        <v>0</v>
      </c>
      <c r="IL59">
        <f>IF(Charts!$B$3="none",AH571,IF(EJ571="",NA(),EJ571))</f>
        <v>0</v>
      </c>
      <c r="IM59">
        <f>IF(Charts!$B$3="none",AI571,IF(EK571="",NA(),EK571))</f>
        <v>0</v>
      </c>
      <c r="IN59">
        <f>IF(Charts!$B$3="none",AJ571,IF(EL571="",NA(),EL571))</f>
        <v>0</v>
      </c>
      <c r="IO59">
        <f>IF(Charts!$B$3="none",AK571,IF(EM571="",NA(),EM571))</f>
        <v>0</v>
      </c>
      <c r="IP59">
        <f>IF(Charts!$B$3="none",AL571,IF(EN571="",NA(),EN571))</f>
        <v>0</v>
      </c>
      <c r="IQ59">
        <f>IF(Charts!$B$3="none",AM571,IF(EO571="",NA(),EO571))</f>
        <v>0</v>
      </c>
      <c r="IR59">
        <f>IF(Charts!$B$3="none",AN571,IF(EP571="",NA(),EP571))</f>
        <v>0</v>
      </c>
      <c r="IS59">
        <f>IF(Charts!$B$3="none",AO571,IF(EQ571="",NA(),EQ571))</f>
        <v>0</v>
      </c>
      <c r="IT59">
        <f>IF(Charts!$B$3="none",AP571,IF(ER571="",NA(),ER571))</f>
        <v>0</v>
      </c>
      <c r="IU59">
        <f>IF(Charts!$B$3="none",AQ571,IF(ES571="",NA(),ES571))</f>
        <v>0</v>
      </c>
      <c r="IV59">
        <f>IF(Charts!$B$3="none",AR571,IF(ET571="",NA(),ET571))</f>
        <v>0</v>
      </c>
      <c r="IW59">
        <f>IF(Charts!$B$3="none",AS571,IF(EU571="",NA(),EU571))</f>
        <v>0</v>
      </c>
      <c r="IX59">
        <f>IF(Charts!$B$3="none",AT571,IF(EV571="",NA(),EV571))</f>
        <v>0</v>
      </c>
      <c r="IY59">
        <f>IF(Charts!$B$3="none",AU571,IF(EW571="",NA(),EW571))</f>
        <v>0</v>
      </c>
      <c r="IZ59">
        <f>IF(Charts!$B$3="none",AV571,IF(EX571="",NA(),EX571))</f>
        <v>0</v>
      </c>
      <c r="JA59">
        <f>IF(Charts!$B$3="none",AW571,IF(EY571="",NA(),EY571))</f>
        <v>0</v>
      </c>
      <c r="JB59">
        <f>IF(Charts!$B$3="none",AX571,IF(EZ571="",NA(),EZ571))</f>
        <v>0</v>
      </c>
      <c r="JC59">
        <f>IF(Charts!$B$3="none",AY571,IF(FA571="",NA(),FA571))</f>
        <v>0</v>
      </c>
      <c r="JD59">
        <f>IF(Charts!$B$3="none",AZ571,IF(FB571="",NA(),FB571))</f>
        <v>0</v>
      </c>
      <c r="JE59">
        <f>IF(Charts!$B$3="none",BA571,IF(FC571="",NA(),FC571))</f>
        <v>0</v>
      </c>
      <c r="JF59">
        <f>IF(Charts!$B$3="none",BB571,IF(FD571="",NA(),FD571))</f>
        <v>0</v>
      </c>
      <c r="JG59">
        <f>IF(Charts!$B$3="none",BC571,IF(FE571="",NA(),FE571))</f>
        <v>0</v>
      </c>
      <c r="JH59">
        <f>IF(Charts!$B$3="none",BD571,IF(FF571="",NA(),FF571))</f>
        <v>0</v>
      </c>
      <c r="JI59">
        <f>IF(Charts!$B$3="none",BE571,IF(FG571="",NA(),FG571))</f>
        <v>0</v>
      </c>
      <c r="JJ59">
        <f>IF(Charts!$B$3="none",BF571,IF(FH571="",NA(),FH571))</f>
        <v>0</v>
      </c>
      <c r="JK59">
        <f>IF(Charts!$B$3="none",BG571,IF(FI571="",NA(),FI571))</f>
        <v>0</v>
      </c>
      <c r="JL59">
        <f>IF(Charts!$B$3="none",BH571,IF(FJ571="",NA(),FJ571))</f>
        <v>0</v>
      </c>
      <c r="JM59">
        <f>IF(Charts!$B$3="none",BI571,IF(FK571="",NA(),FK571))</f>
        <v>0</v>
      </c>
      <c r="JN59">
        <f>IF(Charts!$B$3="none",BJ571,IF(FL571="",NA(),FL571))</f>
        <v>0</v>
      </c>
      <c r="JO59">
        <f>IF(Charts!$B$3="none",BK571,IF(FM571="",NA(),FM571))</f>
        <v>0</v>
      </c>
      <c r="JP59">
        <f>IF(Charts!$B$3="none",BL571,IF(FN571="",NA(),FN571))</f>
        <v>0</v>
      </c>
      <c r="JQ59">
        <f>IF(Charts!$B$3="none",BM571,IF(FO571="",NA(),FO571))</f>
        <v>0</v>
      </c>
      <c r="JR59">
        <f>IF(Charts!$B$3="none",BN571,IF(FP571="",NA(),FP571))</f>
        <v>0</v>
      </c>
      <c r="JS59">
        <f>IF(Charts!$B$3="none",BO571,IF(FQ571="",NA(),FQ571))</f>
        <v>0</v>
      </c>
      <c r="JT59">
        <f>IF(Charts!$B$3="none",BP571,IF(FR571="",NA(),FR571))</f>
        <v>0</v>
      </c>
      <c r="JU59">
        <f>IF(Charts!$B$3="none",BQ571,IF(FS571="",NA(),FS571))</f>
        <v>0</v>
      </c>
      <c r="JV59">
        <f>IF(Charts!$B$3="none",BR571,IF(FT571="",NA(),FT571))</f>
        <v>0</v>
      </c>
      <c r="JW59">
        <f>IF(Charts!$B$3="none",BS571,IF(FU571="",NA(),FU571))</f>
        <v>0</v>
      </c>
      <c r="JX59">
        <f>IF(Charts!$B$3="none",BT571,IF(FV571="",NA(),FV571))</f>
        <v>0</v>
      </c>
      <c r="JY59">
        <f>IF(Charts!$B$3="none",BU571,IF(FW571="",NA(),FW571))</f>
        <v>0</v>
      </c>
      <c r="JZ59">
        <f>IF(Charts!$B$3="none",BV571,IF(FX571="",NA(),FX571))</f>
        <v>0</v>
      </c>
      <c r="KA59">
        <f>IF(Charts!$B$3="none",BW571,IF(FY571="",NA(),FY571))</f>
        <v>0</v>
      </c>
      <c r="KB59">
        <f>IF(Charts!$B$3="none",BX571,IF(FZ571="",NA(),FZ571))</f>
        <v>0</v>
      </c>
      <c r="KC59">
        <f>IF(Charts!$B$3="none",BY571,IF(GA571="",NA(),GA571))</f>
        <v>0</v>
      </c>
      <c r="KD59">
        <f>IF(Charts!$B$3="none",BZ571,IF(GB571="",NA(),GB571))</f>
        <v>0</v>
      </c>
      <c r="KE59">
        <f>IF(Charts!$B$3="none",CA571,IF(GC571="",NA(),GC571))</f>
        <v>0</v>
      </c>
      <c r="KF59">
        <f>IF(Charts!$B$3="none",CB571,IF(GD571="",NA(),GD571))</f>
        <v>0</v>
      </c>
      <c r="KG59">
        <f>IF(Charts!$B$3="none",CC571,IF(GE571="",NA(),GE571))</f>
        <v>0</v>
      </c>
      <c r="KH59">
        <f>IF(Charts!$B$3="none",CD571,IF(GF571="",NA(),GF571))</f>
        <v>0</v>
      </c>
      <c r="KI59">
        <f>IF(Charts!$B$3="none",CE571,IF(GG571="",NA(),GG571))</f>
        <v>0</v>
      </c>
      <c r="KJ59">
        <f>IF(Charts!$B$3="none",CF571,IF(GH571="",NA(),GH571))</f>
        <v>0</v>
      </c>
      <c r="KK59">
        <f>IF(Charts!$B$3="none",CG571,IF(GI571="",NA(),GI571))</f>
        <v>0</v>
      </c>
      <c r="KL59">
        <f>IF(Charts!$B$3="none",CH571,IF(GJ571="",NA(),GJ571))</f>
        <v>0</v>
      </c>
      <c r="KM59">
        <f>IF(Charts!$B$3="none",CI571,IF(GK571="",NA(),GK571))</f>
        <v>0</v>
      </c>
      <c r="KN59">
        <f>IF(Charts!$B$3="none",CJ571,IF(GL571="",NA(),GL571))</f>
        <v>0</v>
      </c>
      <c r="KO59">
        <f>IF(Charts!$B$3="none",CK571,IF(GM571="",NA(),GM571))</f>
        <v>0</v>
      </c>
      <c r="KP59">
        <f>IF(Charts!$B$3="none",CL571,IF(GN571="",NA(),GN571))</f>
        <v>0</v>
      </c>
      <c r="KQ59">
        <f>IF(Charts!$B$3="none",CM571,IF(GO571="",NA(),GO571))</f>
        <v>0</v>
      </c>
      <c r="KR59">
        <f>IF(Charts!$B$3="none",CN571,IF(GP571="",NA(),GP571))</f>
        <v>0</v>
      </c>
      <c r="KS59">
        <f>IF(Charts!$B$3="none",CO571,IF(GQ571="",NA(),GQ571))</f>
        <v>0</v>
      </c>
      <c r="KT59">
        <f>IF(Charts!$B$3="none",CP571,IF(GR571="",NA(),GR571))</f>
        <v>0</v>
      </c>
      <c r="KU59">
        <f>IF(Charts!$B$3="none",CQ571,IF(GS571="",NA(),GS571))</f>
        <v>0</v>
      </c>
      <c r="KV59">
        <f>IF(Charts!$B$3="none",CR571,IF(GT571="",NA(),GT571))</f>
        <v>0</v>
      </c>
      <c r="KW59">
        <f>IF(Charts!$B$3="none",CS571,IF(GU571="",NA(),GU571))</f>
        <v>0</v>
      </c>
      <c r="KX59">
        <f>IF(Charts!$B$3="none",CT571,IF(GV571="",NA(),GV571))</f>
        <v>0</v>
      </c>
      <c r="KY59">
        <f>IF(Charts!$B$3="none",CU571,IF(GW571="",NA(),GW571))</f>
        <v>0</v>
      </c>
      <c r="KZ59">
        <f>IF(Charts!$B$3="none",CV571,IF(GX571="",NA(),GX571))</f>
        <v>0</v>
      </c>
      <c r="LA59">
        <f>IF(Charts!$B$3="none",CW571,IF(GY571="",NA(),GY571))</f>
        <v>0</v>
      </c>
      <c r="LB59">
        <f>IF(Charts!$B$3="none",CX571,IF(GZ571="",NA(),GZ571))</f>
        <v>0</v>
      </c>
      <c r="LC59">
        <f>IF(Charts!$B$3="none",CY571,IF(HA571="",NA(),HA571))</f>
        <v>0</v>
      </c>
      <c r="LD59">
        <f>IF(Charts!$B$3="none",CZ571,IF(HB571="",NA(),HB571))</f>
        <v>0</v>
      </c>
      <c r="LE59">
        <f>IF(Charts!$B$3="none",DA571,IF(HC571="",NA(),HC571))</f>
        <v>0</v>
      </c>
      <c r="LF59">
        <f>IF(Charts!$B$3="none",DB571,IF(HD571="",NA(),HD571))</f>
        <v>0</v>
      </c>
      <c r="LG59">
        <f>IF(Charts!$B$3="none",DC571,IF(HE571="",NA(),HE571))</f>
        <v>0</v>
      </c>
      <c r="LH59">
        <f>IF(Charts!$B$3="none",DD571,IF(HF571="",NA(),HF571))</f>
        <v>0</v>
      </c>
    </row>
    <row r="60" spans="4:320">
      <c r="D60">
        <v>56</v>
      </c>
      <c r="E60">
        <f>IF(INDIRECT(ADDRESS($D60+2,E$2+1,,,"Instances"))="","",INDIRECT(ADDRESS($D60+2,E$2+1,,,"Instances")))</f>
        <v>0</v>
      </c>
      <c r="F60">
        <f>IFERROR(SMALL(E5:E105,ROW()-ROW($F$5)+1),"")</f>
        <v>0</v>
      </c>
      <c r="H60">
        <f>IFERROR(SUM(F5:F60),"")</f>
        <v>0</v>
      </c>
      <c r="I60">
        <f>IF(INDIRECT(ADDRESS($D60+2,I$2+1,,,"Instances"))="","",INDIRECT(ADDRESS($D60+2,I$2+1,,,"Instances")))</f>
        <v>0</v>
      </c>
      <c r="J60">
        <f>IFERROR(SMALL(I5:I105,ROW()-ROW($J$5)+1),"")</f>
        <v>0</v>
      </c>
      <c r="L60">
        <f>IFERROR(SUM(J5:J60),"")</f>
        <v>0</v>
      </c>
      <c r="M60">
        <f>IF(INDIRECT(ADDRESS($D60+2,M$2+1,,,"Instances"))="","",INDIRECT(ADDRESS($D60+2,M$2+1,,,"Instances")))</f>
        <v>0</v>
      </c>
      <c r="N60">
        <f>IFERROR(SMALL(M5:M105,ROW()-ROW($N$5)+1),"")</f>
        <v>0</v>
      </c>
      <c r="P60">
        <f>IFERROR(SUM(N5:N60),"")</f>
        <v>0</v>
      </c>
      <c r="Q60">
        <f>IF(INDIRECT(ADDRESS($D60+2,Q$2+1,,,"Instances"))="","",INDIRECT(ADDRESS($D60+2,Q$2+1,,,"Instances")))</f>
        <v>0</v>
      </c>
      <c r="R60">
        <f>IFERROR(SMALL(Q5:Q105,ROW()-ROW($R$5)+1),"")</f>
        <v>0</v>
      </c>
      <c r="T60">
        <f>IFERROR(SUM(R5:R60),"")</f>
        <v>0</v>
      </c>
      <c r="U60">
        <f>IF(INDIRECT(ADDRESS($D60+2,U$2+1,,,"Instances"))="","",INDIRECT(ADDRESS($D60+2,U$2+1,,,"Instances")))</f>
        <v>0</v>
      </c>
      <c r="V60">
        <f>IFERROR(SMALL(U5:U105,ROW()-ROW($V$5)+1),"")</f>
        <v>0</v>
      </c>
      <c r="X60">
        <f>IFERROR(SUM(V5:V60),"")</f>
        <v>0</v>
      </c>
      <c r="Y60">
        <f>IF(INDIRECT(ADDRESS($D60+2,Y$2+1,,,"Instances"))="","",INDIRECT(ADDRESS($D60+2,Y$2+1,,,"Instances")))</f>
        <v>0</v>
      </c>
      <c r="Z60">
        <f>IFERROR(SMALL(Y5:Y105,ROW()-ROW($Z$5)+1),"")</f>
        <v>0</v>
      </c>
      <c r="AB60">
        <f>IFERROR(SUM(Z5:Z60),"")</f>
        <v>0</v>
      </c>
      <c r="AC60">
        <f>IF(INDIRECT(ADDRESS($D60+2,AC$2+1,,,"Instances"))="","",INDIRECT(ADDRESS($D60+2,AC$2+1,,,"Instances")))</f>
        <v>0</v>
      </c>
      <c r="AD60">
        <f>IFERROR(SMALL(AC5:AC105,ROW()-ROW($AD$5)+1),"")</f>
        <v>0</v>
      </c>
      <c r="AF60">
        <f>IFERROR(SUM(AD5:AD60),"")</f>
        <v>0</v>
      </c>
      <c r="AG60">
        <f>IF(INDIRECT(ADDRESS($D60+2,AG$2+1,,,"Instances"))="","",INDIRECT(ADDRESS($D60+2,AG$2+1,,,"Instances")))</f>
        <v>0</v>
      </c>
      <c r="AH60">
        <f>IFERROR(SMALL(AG5:AG105,ROW()-ROW($AH$5)+1),"")</f>
        <v>0</v>
      </c>
      <c r="AJ60">
        <f>IFERROR(SUM(AH5:AH60),"")</f>
        <v>0</v>
      </c>
      <c r="AK60">
        <f>IF(INDIRECT(ADDRESS($D60+2,AK$2+1,,,"Instances"))="","",INDIRECT(ADDRESS($D60+2,AK$2+1,,,"Instances")))</f>
        <v>0</v>
      </c>
      <c r="AL60">
        <f>IFERROR(SMALL(AK5:AK105,ROW()-ROW($AL$5)+1),"")</f>
        <v>0</v>
      </c>
      <c r="AN60">
        <f>IFERROR(SUM(AL5:AL60),"")</f>
        <v>0</v>
      </c>
      <c r="AO60">
        <f>IF(INDIRECT(ADDRESS($D60+2,AO$2+1,,,"Instances"))="","",INDIRECT(ADDRESS($D60+2,AO$2+1,,,"Instances")))</f>
        <v>0</v>
      </c>
      <c r="AP60">
        <f>IFERROR(SMALL(AO5:AO105,ROW()-ROW($AP$5)+1),"")</f>
        <v>0</v>
      </c>
      <c r="AR60">
        <f>IFERROR(SUM(AP5:AP60),"")</f>
        <v>0</v>
      </c>
      <c r="AS60">
        <f>IF(INDIRECT(ADDRESS($D60+2,AS$2+1,,,"Instances"))="","",INDIRECT(ADDRESS($D60+2,AS$2+1,,,"Instances")))</f>
        <v>0</v>
      </c>
      <c r="AT60">
        <f>IFERROR(SMALL(AS5:AS105,ROW()-ROW($AT$5)+1),"")</f>
        <v>0</v>
      </c>
      <c r="AV60">
        <f>IFERROR(SUM(AT5:AT60),"")</f>
        <v>0</v>
      </c>
      <c r="AW60">
        <f>IF(INDIRECT(ADDRESS($D60+2,AW$2+1,,,"Instances"))="","",INDIRECT(ADDRESS($D60+2,AW$2+1,,,"Instances")))</f>
        <v>0</v>
      </c>
      <c r="AX60">
        <f>IFERROR(SMALL(AW5:AW105,ROW()-ROW($AX$5)+1),"")</f>
        <v>0</v>
      </c>
      <c r="AZ60">
        <f>IFERROR(SUM(AX5:AX60),"")</f>
        <v>0</v>
      </c>
      <c r="BA60">
        <f>IF(INDIRECT(ADDRESS($D60+2,BA$2+1,,,"Instances"))="","",INDIRECT(ADDRESS($D60+2,BA$2+1,,,"Instances")))</f>
        <v>0</v>
      </c>
      <c r="BB60">
        <f>IFERROR(SMALL(BA5:BA105,ROW()-ROW($BB$5)+1),"")</f>
        <v>0</v>
      </c>
      <c r="BD60">
        <f>IFERROR(SUM(BB5:BB60),"")</f>
        <v>0</v>
      </c>
      <c r="BE60">
        <f>IF(INDIRECT(ADDRESS($D60+2,BE$2+1,,,"Instances"))="","",INDIRECT(ADDRESS($D60+2,BE$2+1,,,"Instances")))</f>
        <v>0</v>
      </c>
      <c r="BF60">
        <f>IFERROR(SMALL(BE5:BE105,ROW()-ROW($BF$5)+1),"")</f>
        <v>0</v>
      </c>
      <c r="BH60">
        <f>IFERROR(SUM(BF5:BF60),"")</f>
        <v>0</v>
      </c>
      <c r="BI60">
        <f>IF(INDIRECT(ADDRESS($D60+2,BI$2+1,,,"Instances"))="","",INDIRECT(ADDRESS($D60+2,BI$2+1,,,"Instances")))</f>
        <v>0</v>
      </c>
      <c r="BJ60">
        <f>IFERROR(SMALL(BI5:BI105,ROW()-ROW($BJ$5)+1),"")</f>
        <v>0</v>
      </c>
      <c r="BL60">
        <f>IFERROR(SUM(BJ5:BJ60),"")</f>
        <v>0</v>
      </c>
      <c r="BM60">
        <f>IF(INDIRECT(ADDRESS($D60+2,BM$2+1,,,"Instances"))="","",INDIRECT(ADDRESS($D60+2,BM$2+1,,,"Instances")))</f>
        <v>0</v>
      </c>
      <c r="BN60">
        <f>IFERROR(SMALL(BM5:BM105,ROW()-ROW($BN$5)+1),"")</f>
        <v>0</v>
      </c>
      <c r="BP60">
        <f>IFERROR(SUM(BN5:BN60),"")</f>
        <v>0</v>
      </c>
      <c r="BQ60">
        <f>IF(INDIRECT(ADDRESS($D60+2,BQ$2+1,,,"Instances"))="","",INDIRECT(ADDRESS($D60+2,BQ$2+1,,,"Instances")))</f>
        <v>0</v>
      </c>
      <c r="BR60">
        <f>IFERROR(SMALL(BQ5:BQ105,ROW()-ROW($BR$5)+1),"")</f>
        <v>0</v>
      </c>
      <c r="BT60">
        <f>IFERROR(SUM(BR5:BR60),"")</f>
        <v>0</v>
      </c>
      <c r="BU60">
        <f>IF(INDIRECT(ADDRESS($D60+2,BU$2+1,,,"Instances"))="","",INDIRECT(ADDRESS($D60+2,BU$2+1,,,"Instances")))</f>
        <v>0</v>
      </c>
      <c r="BV60">
        <f>IFERROR(SMALL(BU5:BU105,ROW()-ROW($BV$5)+1),"")</f>
        <v>0</v>
      </c>
      <c r="BX60">
        <f>IFERROR(SUM(BV5:BV60),"")</f>
        <v>0</v>
      </c>
      <c r="BY60">
        <f>IF(INDIRECT(ADDRESS($D60+2,BY$2+1,,,"Instances"))="","",INDIRECT(ADDRESS($D60+2,BY$2+1,,,"Instances")))</f>
        <v>0</v>
      </c>
      <c r="BZ60">
        <f>IFERROR(SMALL(BY5:BY105,ROW()-ROW($BZ$5)+1),"")</f>
        <v>0</v>
      </c>
      <c r="CB60">
        <f>IFERROR(SUM(BZ5:BZ60),"")</f>
        <v>0</v>
      </c>
      <c r="CC60">
        <f>IF(INDIRECT(ADDRESS($D60+2,CC$2+1,,,"Instances"))="","",INDIRECT(ADDRESS($D60+2,CC$2+1,,,"Instances")))</f>
        <v>0</v>
      </c>
      <c r="CD60">
        <f>IFERROR(SMALL(CC5:CC105,ROW()-ROW($CD$5)+1),"")</f>
        <v>0</v>
      </c>
      <c r="CF60">
        <f>IFERROR(SUM(CD5:CD60),"")</f>
        <v>0</v>
      </c>
      <c r="CG60">
        <f>IF(INDIRECT(ADDRESS($D60+2,CG$2+1,,,"Instances"))="","",INDIRECT(ADDRESS($D60+2,CG$2+1,,,"Instances")))</f>
        <v>0</v>
      </c>
      <c r="CH60">
        <f>IFERROR(SMALL(CG5:CG105,ROW()-ROW($CH$5)+1),"")</f>
        <v>0</v>
      </c>
      <c r="CJ60">
        <f>IFERROR(SUM(CH5:CH60),"")</f>
        <v>0</v>
      </c>
      <c r="CK60">
        <f>IF(INDIRECT(ADDRESS($D60+2,CK$2+1,,,"Instances"))="","",INDIRECT(ADDRESS($D60+2,CK$2+1,,,"Instances")))</f>
        <v>0</v>
      </c>
      <c r="CL60">
        <f>IFERROR(SMALL(CK5:CK105,ROW()-ROW($CL$5)+1),"")</f>
        <v>0</v>
      </c>
      <c r="CN60">
        <f>IFERROR(SUM(CL5:CL60),"")</f>
        <v>0</v>
      </c>
      <c r="CO60">
        <f>IF(INDIRECT(ADDRESS($D60+2,CO$2+1,,,"Instances"))="","",INDIRECT(ADDRESS($D60+2,CO$2+1,,,"Instances")))</f>
        <v>0</v>
      </c>
      <c r="CP60">
        <f>IFERROR(SMALL(CO5:CO105,ROW()-ROW($CP$5)+1),"")</f>
        <v>0</v>
      </c>
      <c r="CR60">
        <f>IFERROR(SUM(CP5:CP60),"")</f>
        <v>0</v>
      </c>
      <c r="CS60">
        <f>IF(INDIRECT(ADDRESS($D60+2,CS$2+1,,,"Instances"))="","",INDIRECT(ADDRESS($D60+2,CS$2+1,,,"Instances")))</f>
        <v>0</v>
      </c>
      <c r="CT60">
        <f>IFERROR(SMALL(CS5:CS105,ROW()-ROW($CT$5)+1),"")</f>
        <v>0</v>
      </c>
      <c r="CV60">
        <f>IFERROR(SUM(CT5:CT60),"")</f>
        <v>0</v>
      </c>
      <c r="CW60">
        <f>IF(INDIRECT(ADDRESS($D60+2,CW$2+1,,,"Instances"))="","",INDIRECT(ADDRESS($D60+2,CW$2+1,,,"Instances")))</f>
        <v>0</v>
      </c>
      <c r="CX60">
        <f>IFERROR(SMALL(CW5:CW105,ROW()-ROW($CX$5)+1),"")</f>
        <v>0</v>
      </c>
      <c r="CZ60">
        <f>IFERROR(SUM(CX5:CX60),"")</f>
        <v>0</v>
      </c>
      <c r="DA60">
        <f>IF(INDIRECT(ADDRESS($D60+2,DA$2+1,,,"Instances"))="","",INDIRECT(ADDRESS($D60+2,DA$2+1,,,"Instances")))</f>
        <v>0</v>
      </c>
      <c r="DB60">
        <f>IFERROR(SMALL(DA5:DA105,ROW()-ROW($DB$5)+1),"")</f>
        <v>0</v>
      </c>
      <c r="DD60">
        <f>IFERROR(SUM(DB5:DB60),"")</f>
        <v>0</v>
      </c>
      <c r="DF60">
        <v>56</v>
      </c>
      <c r="DG60" cm="1">
        <f t="array" ref="DG60">_xlfn.SWITCH(Charts!$B$3,"average", AVERAGE(INDIRECT(ADDRESS(55+3,DG$2+1,,,"Instances") &amp; ":" &amp; ADDRESS(55+3,DG$2+1))),"median", MEDIAN(INDIRECT(ADDRESS(55+3,DG$2+1,,,"Instances") &amp; ":" &amp; ADDRESS(55+3,DG$2+1))),"min", MIN(INDIRECT(ADDRESS(55+3,DG$2+1,,,"Instances") &amp; ":" &amp; ADDRESS(55+3,DG$2+1))),"max", MAX(INDIRECT(ADDRESS(55+3,DG$2+1,,,"Instances") &amp; ":" &amp; ADDRESS(55+3,DG$2+1))),"diff", MAX(INDIRECT(ADDRESS(55+3,DG$2+1,,,"Instances") &amp; ":" &amp; ADDRESS(55+3,DG$2+1)))-MIN(INDIRECT(ADDRESS(55+3,DG$2+1,,,"Instances") &amp; ":" &amp; ADDRESS(55+3,DG$2+1))))</f>
        <v>0</v>
      </c>
      <c r="DH60">
        <f>IFERROR(SMALL(DG5:DG105,ROW()-ROW($DH$5)+1),"")</f>
        <v>0</v>
      </c>
      <c r="DJ60">
        <f>IFERROR(SUM(DH5:DH60),"")</f>
        <v>0</v>
      </c>
      <c r="DK60" cm="1">
        <f t="array" ref="DK60">_xlfn.SWITCH(Charts!$B$3,"average", AVERAGE(INDIRECT(ADDRESS(55+3,DK$2+1,,,"Instances") &amp; ":" &amp; ADDRESS(55+3,DK$2+1))),"median", MEDIAN(INDIRECT(ADDRESS(55+3,DK$2+1,,,"Instances") &amp; ":" &amp; ADDRESS(55+3,DK$2+1))),"min", MIN(INDIRECT(ADDRESS(55+3,DK$2+1,,,"Instances") &amp; ":" &amp; ADDRESS(55+3,DK$2+1))),"max", MAX(INDIRECT(ADDRESS(55+3,DK$2+1,,,"Instances") &amp; ":" &amp; ADDRESS(55+3,DK$2+1))),"diff", MAX(INDIRECT(ADDRESS(55+3,DK$2+1,,,"Instances") &amp; ":" &amp; ADDRESS(55+3,DK$2+1)))-MIN(INDIRECT(ADDRESS(55+3,DK$2+1,,,"Instances") &amp; ":" &amp; ADDRESS(55+3,DK$2+1))))</f>
        <v>0</v>
      </c>
      <c r="DL60">
        <f>IFERROR(SMALL(DK5:DK105,ROW()-ROW($DL$5)+1),"")</f>
        <v>0</v>
      </c>
      <c r="DN60">
        <f>IFERROR(SUM(DL5:DL60),"")</f>
        <v>0</v>
      </c>
      <c r="DO60" cm="1">
        <f t="array" ref="DO60">_xlfn.SWITCH(Charts!$B$3,"average", AVERAGE(INDIRECT(ADDRESS(55+3,DO$2+1,,,"Instances") &amp; ":" &amp; ADDRESS(55+3,DO$2+1))),"median", MEDIAN(INDIRECT(ADDRESS(55+3,DO$2+1,,,"Instances") &amp; ":" &amp; ADDRESS(55+3,DO$2+1))),"min", MIN(INDIRECT(ADDRESS(55+3,DO$2+1,,,"Instances") &amp; ":" &amp; ADDRESS(55+3,DO$2+1))),"max", MAX(INDIRECT(ADDRESS(55+3,DO$2+1,,,"Instances") &amp; ":" &amp; ADDRESS(55+3,DO$2+1))),"diff", MAX(INDIRECT(ADDRESS(55+3,DO$2+1,,,"Instances") &amp; ":" &amp; ADDRESS(55+3,DO$2+1)))-MIN(INDIRECT(ADDRESS(55+3,DO$2+1,,,"Instances") &amp; ":" &amp; ADDRESS(55+3,DO$2+1))))</f>
        <v>0</v>
      </c>
      <c r="DP60">
        <f>IFERROR(SMALL(DO5:DO105,ROW()-ROW($DP$5)+1),"")</f>
        <v>0</v>
      </c>
      <c r="DR60">
        <f>IFERROR(SUM(DP5:DP60),"")</f>
        <v>0</v>
      </c>
      <c r="DS60" cm="1">
        <f t="array" ref="DS60">_xlfn.SWITCH(Charts!$B$3,"average", AVERAGE(INDIRECT(ADDRESS(55+3,DS$2+1,,,"Instances") &amp; ":" &amp; ADDRESS(55+3,DS$2+1))),"median", MEDIAN(INDIRECT(ADDRESS(55+3,DS$2+1,,,"Instances") &amp; ":" &amp; ADDRESS(55+3,DS$2+1))),"min", MIN(INDIRECT(ADDRESS(55+3,DS$2+1,,,"Instances") &amp; ":" &amp; ADDRESS(55+3,DS$2+1))),"max", MAX(INDIRECT(ADDRESS(55+3,DS$2+1,,,"Instances") &amp; ":" &amp; ADDRESS(55+3,DS$2+1))),"diff", MAX(INDIRECT(ADDRESS(55+3,DS$2+1,,,"Instances") &amp; ":" &amp; ADDRESS(55+3,DS$2+1)))-MIN(INDIRECT(ADDRESS(55+3,DS$2+1,,,"Instances") &amp; ":" &amp; ADDRESS(55+3,DS$2+1))))</f>
        <v>0</v>
      </c>
      <c r="DT60">
        <f>IFERROR(SMALL(DS5:DS105,ROW()-ROW($DT$5)+1),"")</f>
        <v>0</v>
      </c>
      <c r="DV60">
        <f>IFERROR(SUM(DT5:DT60),"")</f>
        <v>0</v>
      </c>
      <c r="DW60" cm="1">
        <f t="array" ref="DW60">_xlfn.SWITCH(Charts!$B$3,"average", AVERAGE(INDIRECT(ADDRESS(55+3,DW$2+1,,,"Instances") &amp; ":" &amp; ADDRESS(55+3,DW$2+1))),"median", MEDIAN(INDIRECT(ADDRESS(55+3,DW$2+1,,,"Instances") &amp; ":" &amp; ADDRESS(55+3,DW$2+1))),"min", MIN(INDIRECT(ADDRESS(55+3,DW$2+1,,,"Instances") &amp; ":" &amp; ADDRESS(55+3,DW$2+1))),"max", MAX(INDIRECT(ADDRESS(55+3,DW$2+1,,,"Instances") &amp; ":" &amp; ADDRESS(55+3,DW$2+1))),"diff", MAX(INDIRECT(ADDRESS(55+3,DW$2+1,,,"Instances") &amp; ":" &amp; ADDRESS(55+3,DW$2+1)))-MIN(INDIRECT(ADDRESS(55+3,DW$2+1,,,"Instances") &amp; ":" &amp; ADDRESS(55+3,DW$2+1))))</f>
        <v>0</v>
      </c>
      <c r="DX60">
        <f>IFERROR(SMALL(DW5:DW105,ROW()-ROW($DX$5)+1),"")</f>
        <v>0</v>
      </c>
      <c r="DZ60">
        <f>IFERROR(SUM(DX5:DX60),"")</f>
        <v>0</v>
      </c>
      <c r="EA60" cm="1">
        <f t="array" ref="EA60">_xlfn.SWITCH(Charts!$B$3,"average", AVERAGE(INDIRECT(ADDRESS(55+3,EA$2+1,,,"Instances") &amp; ":" &amp; ADDRESS(55+3,EA$2+1))),"median", MEDIAN(INDIRECT(ADDRESS(55+3,EA$2+1,,,"Instances") &amp; ":" &amp; ADDRESS(55+3,EA$2+1))),"min", MIN(INDIRECT(ADDRESS(55+3,EA$2+1,,,"Instances") &amp; ":" &amp; ADDRESS(55+3,EA$2+1))),"max", MAX(INDIRECT(ADDRESS(55+3,EA$2+1,,,"Instances") &amp; ":" &amp; ADDRESS(55+3,EA$2+1))),"diff", MAX(INDIRECT(ADDRESS(55+3,EA$2+1,,,"Instances") &amp; ":" &amp; ADDRESS(55+3,EA$2+1)))-MIN(INDIRECT(ADDRESS(55+3,EA$2+1,,,"Instances") &amp; ":" &amp; ADDRESS(55+3,EA$2+1))))</f>
        <v>0</v>
      </c>
      <c r="EB60">
        <f>IFERROR(SMALL(EA5:EA105,ROW()-ROW($EB$5)+1),"")</f>
        <v>0</v>
      </c>
      <c r="ED60">
        <f>IFERROR(SUM(EB5:EB60),"")</f>
        <v>0</v>
      </c>
      <c r="EE60" cm="1">
        <f t="array" ref="EE60">_xlfn.SWITCH(Charts!$B$3,"average", AVERAGE(INDIRECT(ADDRESS(55+3,EE$2+1,,,"Instances") &amp; ":" &amp; ADDRESS(55+3,EE$2+1))),"median", MEDIAN(INDIRECT(ADDRESS(55+3,EE$2+1,,,"Instances") &amp; ":" &amp; ADDRESS(55+3,EE$2+1))),"min", MIN(INDIRECT(ADDRESS(55+3,EE$2+1,,,"Instances") &amp; ":" &amp; ADDRESS(55+3,EE$2+1))),"max", MAX(INDIRECT(ADDRESS(55+3,EE$2+1,,,"Instances") &amp; ":" &amp; ADDRESS(55+3,EE$2+1))),"diff", MAX(INDIRECT(ADDRESS(55+3,EE$2+1,,,"Instances") &amp; ":" &amp; ADDRESS(55+3,EE$2+1)))-MIN(INDIRECT(ADDRESS(55+3,EE$2+1,,,"Instances") &amp; ":" &amp; ADDRESS(55+3,EE$2+1))))</f>
        <v>0</v>
      </c>
      <c r="EF60">
        <f>IFERROR(SMALL(EE5:EE105,ROW()-ROW($EF$5)+1),"")</f>
        <v>0</v>
      </c>
      <c r="EH60">
        <f>IFERROR(SUM(EF5:EF60),"")</f>
        <v>0</v>
      </c>
      <c r="EI60" cm="1">
        <f t="array" ref="EI60">_xlfn.SWITCH(Charts!$B$3,"average", AVERAGE(INDIRECT(ADDRESS(55+3,EI$2+1,,,"Instances") &amp; ":" &amp; ADDRESS(55+3,EI$2+1))),"median", MEDIAN(INDIRECT(ADDRESS(55+3,EI$2+1,,,"Instances") &amp; ":" &amp; ADDRESS(55+3,EI$2+1))),"min", MIN(INDIRECT(ADDRESS(55+3,EI$2+1,,,"Instances") &amp; ":" &amp; ADDRESS(55+3,EI$2+1))),"max", MAX(INDIRECT(ADDRESS(55+3,EI$2+1,,,"Instances") &amp; ":" &amp; ADDRESS(55+3,EI$2+1))),"diff", MAX(INDIRECT(ADDRESS(55+3,EI$2+1,,,"Instances") &amp; ":" &amp; ADDRESS(55+3,EI$2+1)))-MIN(INDIRECT(ADDRESS(55+3,EI$2+1,,,"Instances") &amp; ":" &amp; ADDRESS(55+3,EI$2+1))))</f>
        <v>0</v>
      </c>
      <c r="EJ60">
        <f>IFERROR(SMALL(EI5:EI105,ROW()-ROW($EJ$5)+1),"")</f>
        <v>0</v>
      </c>
      <c r="EL60">
        <f>IFERROR(SUM(EJ5:EJ60),"")</f>
        <v>0</v>
      </c>
      <c r="EM60" cm="1">
        <f t="array" ref="EM60">_xlfn.SWITCH(Charts!$B$3,"average", AVERAGE(INDIRECT(ADDRESS(55+3,EM$2+1,,,"Instances") &amp; ":" &amp; ADDRESS(55+3,EM$2+1))),"median", MEDIAN(INDIRECT(ADDRESS(55+3,EM$2+1,,,"Instances") &amp; ":" &amp; ADDRESS(55+3,EM$2+1))),"min", MIN(INDIRECT(ADDRESS(55+3,EM$2+1,,,"Instances") &amp; ":" &amp; ADDRESS(55+3,EM$2+1))),"max", MAX(INDIRECT(ADDRESS(55+3,EM$2+1,,,"Instances") &amp; ":" &amp; ADDRESS(55+3,EM$2+1))),"diff", MAX(INDIRECT(ADDRESS(55+3,EM$2+1,,,"Instances") &amp; ":" &amp; ADDRESS(55+3,EM$2+1)))-MIN(INDIRECT(ADDRESS(55+3,EM$2+1,,,"Instances") &amp; ":" &amp; ADDRESS(55+3,EM$2+1))))</f>
        <v>0</v>
      </c>
      <c r="EN60">
        <f>IFERROR(SMALL(EM5:EM105,ROW()-ROW($EN$5)+1),"")</f>
        <v>0</v>
      </c>
      <c r="EP60">
        <f>IFERROR(SUM(EN5:EN60),"")</f>
        <v>0</v>
      </c>
      <c r="EQ60" cm="1">
        <f t="array" ref="EQ60">_xlfn.SWITCH(Charts!$B$3,"average", AVERAGE(INDIRECT(ADDRESS(55+3,EQ$2+1,,,"Instances") &amp; ":" &amp; ADDRESS(55+3,EQ$2+1))),"median", MEDIAN(INDIRECT(ADDRESS(55+3,EQ$2+1,,,"Instances") &amp; ":" &amp; ADDRESS(55+3,EQ$2+1))),"min", MIN(INDIRECT(ADDRESS(55+3,EQ$2+1,,,"Instances") &amp; ":" &amp; ADDRESS(55+3,EQ$2+1))),"max", MAX(INDIRECT(ADDRESS(55+3,EQ$2+1,,,"Instances") &amp; ":" &amp; ADDRESS(55+3,EQ$2+1))),"diff", MAX(INDIRECT(ADDRESS(55+3,EQ$2+1,,,"Instances") &amp; ":" &amp; ADDRESS(55+3,EQ$2+1)))-MIN(INDIRECT(ADDRESS(55+3,EQ$2+1,,,"Instances") &amp; ":" &amp; ADDRESS(55+3,EQ$2+1))))</f>
        <v>0</v>
      </c>
      <c r="ER60">
        <f>IFERROR(SMALL(EQ5:EQ105,ROW()-ROW($ER$5)+1),"")</f>
        <v>0</v>
      </c>
      <c r="ET60">
        <f>IFERROR(SUM(ER5:ER60),"")</f>
        <v>0</v>
      </c>
      <c r="EU60" cm="1">
        <f t="array" ref="EU60">_xlfn.SWITCH(Charts!$B$3,"average", AVERAGE(INDIRECT(ADDRESS(55+3,EU$2+1,,,"Instances") &amp; ":" &amp; ADDRESS(55+3,EU$2+1))),"median", MEDIAN(INDIRECT(ADDRESS(55+3,EU$2+1,,,"Instances") &amp; ":" &amp; ADDRESS(55+3,EU$2+1))),"min", MIN(INDIRECT(ADDRESS(55+3,EU$2+1,,,"Instances") &amp; ":" &amp; ADDRESS(55+3,EU$2+1))),"max", MAX(INDIRECT(ADDRESS(55+3,EU$2+1,,,"Instances") &amp; ":" &amp; ADDRESS(55+3,EU$2+1))),"diff", MAX(INDIRECT(ADDRESS(55+3,EU$2+1,,,"Instances") &amp; ":" &amp; ADDRESS(55+3,EU$2+1)))-MIN(INDIRECT(ADDRESS(55+3,EU$2+1,,,"Instances") &amp; ":" &amp; ADDRESS(55+3,EU$2+1))))</f>
        <v>0</v>
      </c>
      <c r="EV60">
        <f>IFERROR(SMALL(EU5:EU105,ROW()-ROW($EV$5)+1),"")</f>
        <v>0</v>
      </c>
      <c r="EX60">
        <f>IFERROR(SUM(EV5:EV60),"")</f>
        <v>0</v>
      </c>
      <c r="EY60" cm="1">
        <f t="array" ref="EY60">_xlfn.SWITCH(Charts!$B$3,"average", AVERAGE(INDIRECT(ADDRESS(55+3,EY$2+1,,,"Instances") &amp; ":" &amp; ADDRESS(55+3,EY$2+1))),"median", MEDIAN(INDIRECT(ADDRESS(55+3,EY$2+1,,,"Instances") &amp; ":" &amp; ADDRESS(55+3,EY$2+1))),"min", MIN(INDIRECT(ADDRESS(55+3,EY$2+1,,,"Instances") &amp; ":" &amp; ADDRESS(55+3,EY$2+1))),"max", MAX(INDIRECT(ADDRESS(55+3,EY$2+1,,,"Instances") &amp; ":" &amp; ADDRESS(55+3,EY$2+1))),"diff", MAX(INDIRECT(ADDRESS(55+3,EY$2+1,,,"Instances") &amp; ":" &amp; ADDRESS(55+3,EY$2+1)))-MIN(INDIRECT(ADDRESS(55+3,EY$2+1,,,"Instances") &amp; ":" &amp; ADDRESS(55+3,EY$2+1))))</f>
        <v>0</v>
      </c>
      <c r="EZ60">
        <f>IFERROR(SMALL(EY5:EY105,ROW()-ROW($EZ$5)+1),"")</f>
        <v>0</v>
      </c>
      <c r="FB60">
        <f>IFERROR(SUM(EZ5:EZ60),"")</f>
        <v>0</v>
      </c>
      <c r="FC60" cm="1">
        <f t="array" ref="FC60">_xlfn.SWITCH(Charts!$B$3,"average", AVERAGE(INDIRECT(ADDRESS(55+3,FC$2+1,,,"Instances") &amp; ":" &amp; ADDRESS(55+3,FC$2+1))),"median", MEDIAN(INDIRECT(ADDRESS(55+3,FC$2+1,,,"Instances") &amp; ":" &amp; ADDRESS(55+3,FC$2+1))),"min", MIN(INDIRECT(ADDRESS(55+3,FC$2+1,,,"Instances") &amp; ":" &amp; ADDRESS(55+3,FC$2+1))),"max", MAX(INDIRECT(ADDRESS(55+3,FC$2+1,,,"Instances") &amp; ":" &amp; ADDRESS(55+3,FC$2+1))),"diff", MAX(INDIRECT(ADDRESS(55+3,FC$2+1,,,"Instances") &amp; ":" &amp; ADDRESS(55+3,FC$2+1)))-MIN(INDIRECT(ADDRESS(55+3,FC$2+1,,,"Instances") &amp; ":" &amp; ADDRESS(55+3,FC$2+1))))</f>
        <v>0</v>
      </c>
      <c r="FD60">
        <f>IFERROR(SMALL(FC5:FC105,ROW()-ROW($FD$5)+1),"")</f>
        <v>0</v>
      </c>
      <c r="FF60">
        <f>IFERROR(SUM(FD5:FD60),"")</f>
        <v>0</v>
      </c>
      <c r="FG60" cm="1">
        <f t="array" ref="FG60">_xlfn.SWITCH(Charts!$B$3,"average", AVERAGE(INDIRECT(ADDRESS(55+3,FG$2+1,,,"Instances") &amp; ":" &amp; ADDRESS(55+3,FG$2+1))),"median", MEDIAN(INDIRECT(ADDRESS(55+3,FG$2+1,,,"Instances") &amp; ":" &amp; ADDRESS(55+3,FG$2+1))),"min", MIN(INDIRECT(ADDRESS(55+3,FG$2+1,,,"Instances") &amp; ":" &amp; ADDRESS(55+3,FG$2+1))),"max", MAX(INDIRECT(ADDRESS(55+3,FG$2+1,,,"Instances") &amp; ":" &amp; ADDRESS(55+3,FG$2+1))),"diff", MAX(INDIRECT(ADDRESS(55+3,FG$2+1,,,"Instances") &amp; ":" &amp; ADDRESS(55+3,FG$2+1)))-MIN(INDIRECT(ADDRESS(55+3,FG$2+1,,,"Instances") &amp; ":" &amp; ADDRESS(55+3,FG$2+1))))</f>
        <v>0</v>
      </c>
      <c r="FH60">
        <f>IFERROR(SMALL(FG5:FG105,ROW()-ROW($FH$5)+1),"")</f>
        <v>0</v>
      </c>
      <c r="FJ60">
        <f>IFERROR(SUM(FH5:FH60),"")</f>
        <v>0</v>
      </c>
      <c r="FK60" cm="1">
        <f t="array" ref="FK60">_xlfn.SWITCH(Charts!$B$3,"average", AVERAGE(INDIRECT(ADDRESS(55+3,FK$2+1,,,"Instances") &amp; ":" &amp; ADDRESS(55+3,FK$2+1))),"median", MEDIAN(INDIRECT(ADDRESS(55+3,FK$2+1,,,"Instances") &amp; ":" &amp; ADDRESS(55+3,FK$2+1))),"min", MIN(INDIRECT(ADDRESS(55+3,FK$2+1,,,"Instances") &amp; ":" &amp; ADDRESS(55+3,FK$2+1))),"max", MAX(INDIRECT(ADDRESS(55+3,FK$2+1,,,"Instances") &amp; ":" &amp; ADDRESS(55+3,FK$2+1))),"diff", MAX(INDIRECT(ADDRESS(55+3,FK$2+1,,,"Instances") &amp; ":" &amp; ADDRESS(55+3,FK$2+1)))-MIN(INDIRECT(ADDRESS(55+3,FK$2+1,,,"Instances") &amp; ":" &amp; ADDRESS(55+3,FK$2+1))))</f>
        <v>0</v>
      </c>
      <c r="FL60">
        <f>IFERROR(SMALL(FK5:FK105,ROW()-ROW($FL$5)+1),"")</f>
        <v>0</v>
      </c>
      <c r="FN60">
        <f>IFERROR(SUM(FL5:FL60),"")</f>
        <v>0</v>
      </c>
      <c r="FO60" cm="1">
        <f t="array" ref="FO60">_xlfn.SWITCH(Charts!$B$3,"average", AVERAGE(INDIRECT(ADDRESS(55+3,FO$2+1,,,"Instances") &amp; ":" &amp; ADDRESS(55+3,FO$2+1))),"median", MEDIAN(INDIRECT(ADDRESS(55+3,FO$2+1,,,"Instances") &amp; ":" &amp; ADDRESS(55+3,FO$2+1))),"min", MIN(INDIRECT(ADDRESS(55+3,FO$2+1,,,"Instances") &amp; ":" &amp; ADDRESS(55+3,FO$2+1))),"max", MAX(INDIRECT(ADDRESS(55+3,FO$2+1,,,"Instances") &amp; ":" &amp; ADDRESS(55+3,FO$2+1))),"diff", MAX(INDIRECT(ADDRESS(55+3,FO$2+1,,,"Instances") &amp; ":" &amp; ADDRESS(55+3,FO$2+1)))-MIN(INDIRECT(ADDRESS(55+3,FO$2+1,,,"Instances") &amp; ":" &amp; ADDRESS(55+3,FO$2+1))))</f>
        <v>0</v>
      </c>
      <c r="FP60">
        <f>IFERROR(SMALL(FO5:FO105,ROW()-ROW($FP$5)+1),"")</f>
        <v>0</v>
      </c>
      <c r="FR60">
        <f>IFERROR(SUM(FP5:FP60),"")</f>
        <v>0</v>
      </c>
      <c r="FS60" cm="1">
        <f t="array" ref="FS60">_xlfn.SWITCH(Charts!$B$3,"average", AVERAGE(INDIRECT(ADDRESS(55+3,FS$2+1,,,"Instances") &amp; ":" &amp; ADDRESS(55+3,FS$2+1))),"median", MEDIAN(INDIRECT(ADDRESS(55+3,FS$2+1,,,"Instances") &amp; ":" &amp; ADDRESS(55+3,FS$2+1))),"min", MIN(INDIRECT(ADDRESS(55+3,FS$2+1,,,"Instances") &amp; ":" &amp; ADDRESS(55+3,FS$2+1))),"max", MAX(INDIRECT(ADDRESS(55+3,FS$2+1,,,"Instances") &amp; ":" &amp; ADDRESS(55+3,FS$2+1))),"diff", MAX(INDIRECT(ADDRESS(55+3,FS$2+1,,,"Instances") &amp; ":" &amp; ADDRESS(55+3,FS$2+1)))-MIN(INDIRECT(ADDRESS(55+3,FS$2+1,,,"Instances") &amp; ":" &amp; ADDRESS(55+3,FS$2+1))))</f>
        <v>0</v>
      </c>
      <c r="FT60">
        <f>IFERROR(SMALL(FS5:FS105,ROW()-ROW($FT$5)+1),"")</f>
        <v>0</v>
      </c>
      <c r="FV60">
        <f>IFERROR(SUM(FT5:FT60),"")</f>
        <v>0</v>
      </c>
      <c r="FW60" cm="1">
        <f t="array" ref="FW60">_xlfn.SWITCH(Charts!$B$3,"average", AVERAGE(INDIRECT(ADDRESS(55+3,FW$2+1,,,"Instances") &amp; ":" &amp; ADDRESS(55+3,FW$2+1))),"median", MEDIAN(INDIRECT(ADDRESS(55+3,FW$2+1,,,"Instances") &amp; ":" &amp; ADDRESS(55+3,FW$2+1))),"min", MIN(INDIRECT(ADDRESS(55+3,FW$2+1,,,"Instances") &amp; ":" &amp; ADDRESS(55+3,FW$2+1))),"max", MAX(INDIRECT(ADDRESS(55+3,FW$2+1,,,"Instances") &amp; ":" &amp; ADDRESS(55+3,FW$2+1))),"diff", MAX(INDIRECT(ADDRESS(55+3,FW$2+1,,,"Instances") &amp; ":" &amp; ADDRESS(55+3,FW$2+1)))-MIN(INDIRECT(ADDRESS(55+3,FW$2+1,,,"Instances") &amp; ":" &amp; ADDRESS(55+3,FW$2+1))))</f>
        <v>0</v>
      </c>
      <c r="FX60">
        <f>IFERROR(SMALL(FW5:FW105,ROW()-ROW($FX$5)+1),"")</f>
        <v>0</v>
      </c>
      <c r="FZ60">
        <f>IFERROR(SUM(FX5:FX60),"")</f>
        <v>0</v>
      </c>
      <c r="GA60" cm="1">
        <f t="array" ref="GA60">_xlfn.SWITCH(Charts!$B$3,"average", AVERAGE(INDIRECT(ADDRESS(55+3,GA$2+1,,,"Instances") &amp; ":" &amp; ADDRESS(55+3,GA$2+1))),"median", MEDIAN(INDIRECT(ADDRESS(55+3,GA$2+1,,,"Instances") &amp; ":" &amp; ADDRESS(55+3,GA$2+1))),"min", MIN(INDIRECT(ADDRESS(55+3,GA$2+1,,,"Instances") &amp; ":" &amp; ADDRESS(55+3,GA$2+1))),"max", MAX(INDIRECT(ADDRESS(55+3,GA$2+1,,,"Instances") &amp; ":" &amp; ADDRESS(55+3,GA$2+1))),"diff", MAX(INDIRECT(ADDRESS(55+3,GA$2+1,,,"Instances") &amp; ":" &amp; ADDRESS(55+3,GA$2+1)))-MIN(INDIRECT(ADDRESS(55+3,GA$2+1,,,"Instances") &amp; ":" &amp; ADDRESS(55+3,GA$2+1))))</f>
        <v>0</v>
      </c>
      <c r="GB60">
        <f>IFERROR(SMALL(GA5:GA105,ROW()-ROW($GB$5)+1),"")</f>
        <v>0</v>
      </c>
      <c r="GD60">
        <f>IFERROR(SUM(GB5:GB60),"")</f>
        <v>0</v>
      </c>
      <c r="GE60" cm="1">
        <f t="array" ref="GE60">_xlfn.SWITCH(Charts!$B$3,"average", AVERAGE(INDIRECT(ADDRESS(55+3,GE$2+1,,,"Instances") &amp; ":" &amp; ADDRESS(55+3,GE$2+1))),"median", MEDIAN(INDIRECT(ADDRESS(55+3,GE$2+1,,,"Instances") &amp; ":" &amp; ADDRESS(55+3,GE$2+1))),"min", MIN(INDIRECT(ADDRESS(55+3,GE$2+1,,,"Instances") &amp; ":" &amp; ADDRESS(55+3,GE$2+1))),"max", MAX(INDIRECT(ADDRESS(55+3,GE$2+1,,,"Instances") &amp; ":" &amp; ADDRESS(55+3,GE$2+1))),"diff", MAX(INDIRECT(ADDRESS(55+3,GE$2+1,,,"Instances") &amp; ":" &amp; ADDRESS(55+3,GE$2+1)))-MIN(INDIRECT(ADDRESS(55+3,GE$2+1,,,"Instances") &amp; ":" &amp; ADDRESS(55+3,GE$2+1))))</f>
        <v>0</v>
      </c>
      <c r="GF60">
        <f>IFERROR(SMALL(GE5:GE105,ROW()-ROW($GF$5)+1),"")</f>
        <v>0</v>
      </c>
      <c r="GH60">
        <f>IFERROR(SUM(GF5:GF60),"")</f>
        <v>0</v>
      </c>
      <c r="GI60" cm="1">
        <f t="array" ref="GI60">_xlfn.SWITCH(Charts!$B$3,"average", AVERAGE(INDIRECT(ADDRESS(55+3,GI$2+1,,,"Instances") &amp; ":" &amp; ADDRESS(55+3,GI$2+1))),"median", MEDIAN(INDIRECT(ADDRESS(55+3,GI$2+1,,,"Instances") &amp; ":" &amp; ADDRESS(55+3,GI$2+1))),"min", MIN(INDIRECT(ADDRESS(55+3,GI$2+1,,,"Instances") &amp; ":" &amp; ADDRESS(55+3,GI$2+1))),"max", MAX(INDIRECT(ADDRESS(55+3,GI$2+1,,,"Instances") &amp; ":" &amp; ADDRESS(55+3,GI$2+1))),"diff", MAX(INDIRECT(ADDRESS(55+3,GI$2+1,,,"Instances") &amp; ":" &amp; ADDRESS(55+3,GI$2+1)))-MIN(INDIRECT(ADDRESS(55+3,GI$2+1,,,"Instances") &amp; ":" &amp; ADDRESS(55+3,GI$2+1))))</f>
        <v>0</v>
      </c>
      <c r="GJ60">
        <f>IFERROR(SMALL(GI5:GI105,ROW()-ROW($GJ$5)+1),"")</f>
        <v>0</v>
      </c>
      <c r="GL60">
        <f>IFERROR(SUM(GJ5:GJ60),"")</f>
        <v>0</v>
      </c>
      <c r="GM60" cm="1">
        <f t="array" ref="GM60">_xlfn.SWITCH(Charts!$B$3,"average", AVERAGE(INDIRECT(ADDRESS(55+3,GM$2+1,,,"Instances") &amp; ":" &amp; ADDRESS(55+3,GM$2+1))),"median", MEDIAN(INDIRECT(ADDRESS(55+3,GM$2+1,,,"Instances") &amp; ":" &amp; ADDRESS(55+3,GM$2+1))),"min", MIN(INDIRECT(ADDRESS(55+3,GM$2+1,,,"Instances") &amp; ":" &amp; ADDRESS(55+3,GM$2+1))),"max", MAX(INDIRECT(ADDRESS(55+3,GM$2+1,,,"Instances") &amp; ":" &amp; ADDRESS(55+3,GM$2+1))),"diff", MAX(INDIRECT(ADDRESS(55+3,GM$2+1,,,"Instances") &amp; ":" &amp; ADDRESS(55+3,GM$2+1)))-MIN(INDIRECT(ADDRESS(55+3,GM$2+1,,,"Instances") &amp; ":" &amp; ADDRESS(55+3,GM$2+1))))</f>
        <v>0</v>
      </c>
      <c r="GN60">
        <f>IFERROR(SMALL(GM5:GM105,ROW()-ROW($GN$5)+1),"")</f>
        <v>0</v>
      </c>
      <c r="GP60">
        <f>IFERROR(SUM(GN5:GN60),"")</f>
        <v>0</v>
      </c>
      <c r="GQ60" cm="1">
        <f t="array" ref="GQ60">_xlfn.SWITCH(Charts!$B$3,"average", AVERAGE(INDIRECT(ADDRESS(55+3,GQ$2+1,,,"Instances") &amp; ":" &amp; ADDRESS(55+3,GQ$2+1))),"median", MEDIAN(INDIRECT(ADDRESS(55+3,GQ$2+1,,,"Instances") &amp; ":" &amp; ADDRESS(55+3,GQ$2+1))),"min", MIN(INDIRECT(ADDRESS(55+3,GQ$2+1,,,"Instances") &amp; ":" &amp; ADDRESS(55+3,GQ$2+1))),"max", MAX(INDIRECT(ADDRESS(55+3,GQ$2+1,,,"Instances") &amp; ":" &amp; ADDRESS(55+3,GQ$2+1))),"diff", MAX(INDIRECT(ADDRESS(55+3,GQ$2+1,,,"Instances") &amp; ":" &amp; ADDRESS(55+3,GQ$2+1)))-MIN(INDIRECT(ADDRESS(55+3,GQ$2+1,,,"Instances") &amp; ":" &amp; ADDRESS(55+3,GQ$2+1))))</f>
        <v>0</v>
      </c>
      <c r="GR60">
        <f>IFERROR(SMALL(GQ5:GQ105,ROW()-ROW($GR$5)+1),"")</f>
        <v>0</v>
      </c>
      <c r="GT60">
        <f>IFERROR(SUM(GR5:GR60),"")</f>
        <v>0</v>
      </c>
      <c r="GU60" cm="1">
        <f t="array" ref="GU60">_xlfn.SWITCH(Charts!$B$3,"average", AVERAGE(INDIRECT(ADDRESS(55+3,GU$2+1,,,"Instances") &amp; ":" &amp; ADDRESS(55+3,GU$2+1))),"median", MEDIAN(INDIRECT(ADDRESS(55+3,GU$2+1,,,"Instances") &amp; ":" &amp; ADDRESS(55+3,GU$2+1))),"min", MIN(INDIRECT(ADDRESS(55+3,GU$2+1,,,"Instances") &amp; ":" &amp; ADDRESS(55+3,GU$2+1))),"max", MAX(INDIRECT(ADDRESS(55+3,GU$2+1,,,"Instances") &amp; ":" &amp; ADDRESS(55+3,GU$2+1))),"diff", MAX(INDIRECT(ADDRESS(55+3,GU$2+1,,,"Instances") &amp; ":" &amp; ADDRESS(55+3,GU$2+1)))-MIN(INDIRECT(ADDRESS(55+3,GU$2+1,,,"Instances") &amp; ":" &amp; ADDRESS(55+3,GU$2+1))))</f>
        <v>0</v>
      </c>
      <c r="GV60">
        <f>IFERROR(SMALL(GU5:GU105,ROW()-ROW($GV$5)+1),"")</f>
        <v>0</v>
      </c>
      <c r="GX60">
        <f>IFERROR(SUM(GV5:GV60),"")</f>
        <v>0</v>
      </c>
      <c r="GY60" cm="1">
        <f t="array" ref="GY60">_xlfn.SWITCH(Charts!$B$3,"average", AVERAGE(INDIRECT(ADDRESS(55+3,GY$2+1,,,"Instances") &amp; ":" &amp; ADDRESS(55+3,GY$2+1))),"median", MEDIAN(INDIRECT(ADDRESS(55+3,GY$2+1,,,"Instances") &amp; ":" &amp; ADDRESS(55+3,GY$2+1))),"min", MIN(INDIRECT(ADDRESS(55+3,GY$2+1,,,"Instances") &amp; ":" &amp; ADDRESS(55+3,GY$2+1))),"max", MAX(INDIRECT(ADDRESS(55+3,GY$2+1,,,"Instances") &amp; ":" &amp; ADDRESS(55+3,GY$2+1))),"diff", MAX(INDIRECT(ADDRESS(55+3,GY$2+1,,,"Instances") &amp; ":" &amp; ADDRESS(55+3,GY$2+1)))-MIN(INDIRECT(ADDRESS(55+3,GY$2+1,,,"Instances") &amp; ":" &amp; ADDRESS(55+3,GY$2+1))))</f>
        <v>0</v>
      </c>
      <c r="GZ60">
        <f>IFERROR(SMALL(GY5:GY105,ROW()-ROW($GZ$5)+1),"")</f>
        <v>0</v>
      </c>
      <c r="HB60">
        <f>IFERROR(SUM(GZ5:GZ60),"")</f>
        <v>0</v>
      </c>
      <c r="HC60" cm="1">
        <f t="array" ref="HC60">_xlfn.SWITCH(Charts!$B$3,"average", AVERAGE(INDIRECT(ADDRESS(55+3,HC$2+1,,,"Instances") &amp; ":" &amp; ADDRESS(55+3,HC$2+1))),"median", MEDIAN(INDIRECT(ADDRESS(55+3,HC$2+1,,,"Instances") &amp; ":" &amp; ADDRESS(55+3,HC$2+1))),"min", MIN(INDIRECT(ADDRESS(55+3,HC$2+1,,,"Instances") &amp; ":" &amp; ADDRESS(55+3,HC$2+1))),"max", MAX(INDIRECT(ADDRESS(55+3,HC$2+1,,,"Instances") &amp; ":" &amp; ADDRESS(55+3,HC$2+1))),"diff", MAX(INDIRECT(ADDRESS(55+3,HC$2+1,,,"Instances") &amp; ":" &amp; ADDRESS(55+3,HC$2+1)))-MIN(INDIRECT(ADDRESS(55+3,HC$2+1,,,"Instances") &amp; ":" &amp; ADDRESS(55+3,HC$2+1))))</f>
        <v>0</v>
      </c>
      <c r="HD60">
        <f>IFERROR(SMALL(HC5:HC105,ROW()-ROW($HD$5)+1),"")</f>
        <v>0</v>
      </c>
      <c r="HF60">
        <f>IFERROR(SUM(HD5:HD60),"")</f>
        <v>0</v>
      </c>
      <c r="HI60">
        <f>IF(Charts!$B$3="none",E572,IF(DG572="",NA(),DG572))</f>
        <v>0</v>
      </c>
      <c r="HJ60">
        <f>IF(Charts!$B$3="none",F572,IF(DH572="",NA(),DH572))</f>
        <v>0</v>
      </c>
      <c r="HK60">
        <f>IF(Charts!$B$3="none",G572,IF(DI572="",NA(),DI572))</f>
        <v>0</v>
      </c>
      <c r="HL60">
        <f>IF(Charts!$B$3="none",H572,IF(DJ572="",NA(),DJ572))</f>
        <v>0</v>
      </c>
      <c r="HM60">
        <f>IF(Charts!$B$3="none",I572,IF(DK572="",NA(),DK572))</f>
        <v>0</v>
      </c>
      <c r="HN60">
        <f>IF(Charts!$B$3="none",J572,IF(DL572="",NA(),DL572))</f>
        <v>0</v>
      </c>
      <c r="HO60">
        <f>IF(Charts!$B$3="none",K572,IF(DM572="",NA(),DM572))</f>
        <v>0</v>
      </c>
      <c r="HP60">
        <f>IF(Charts!$B$3="none",L572,IF(DN572="",NA(),DN572))</f>
        <v>0</v>
      </c>
      <c r="HQ60">
        <f>IF(Charts!$B$3="none",M572,IF(DO572="",NA(),DO572))</f>
        <v>0</v>
      </c>
      <c r="HR60">
        <f>IF(Charts!$B$3="none",N572,IF(DP572="",NA(),DP572))</f>
        <v>0</v>
      </c>
      <c r="HS60">
        <f>IF(Charts!$B$3="none",O572,IF(DQ572="",NA(),DQ572))</f>
        <v>0</v>
      </c>
      <c r="HT60">
        <f>IF(Charts!$B$3="none",P572,IF(DR572="",NA(),DR572))</f>
        <v>0</v>
      </c>
      <c r="HU60">
        <f>IF(Charts!$B$3="none",Q572,IF(DS572="",NA(),DS572))</f>
        <v>0</v>
      </c>
      <c r="HV60">
        <f>IF(Charts!$B$3="none",R572,IF(DT572="",NA(),DT572))</f>
        <v>0</v>
      </c>
      <c r="HW60">
        <f>IF(Charts!$B$3="none",S572,IF(DU572="",NA(),DU572))</f>
        <v>0</v>
      </c>
      <c r="HX60">
        <f>IF(Charts!$B$3="none",T572,IF(DV572="",NA(),DV572))</f>
        <v>0</v>
      </c>
      <c r="HY60">
        <f>IF(Charts!$B$3="none",U572,IF(DW572="",NA(),DW572))</f>
        <v>0</v>
      </c>
      <c r="HZ60">
        <f>IF(Charts!$B$3="none",V572,IF(DX572="",NA(),DX572))</f>
        <v>0</v>
      </c>
      <c r="IA60">
        <f>IF(Charts!$B$3="none",W572,IF(DY572="",NA(),DY572))</f>
        <v>0</v>
      </c>
      <c r="IB60">
        <f>IF(Charts!$B$3="none",X572,IF(DZ572="",NA(),DZ572))</f>
        <v>0</v>
      </c>
      <c r="IC60">
        <f>IF(Charts!$B$3="none",Y572,IF(EA572="",NA(),EA572))</f>
        <v>0</v>
      </c>
      <c r="ID60">
        <f>IF(Charts!$B$3="none",Z572,IF(EB572="",NA(),EB572))</f>
        <v>0</v>
      </c>
      <c r="IE60">
        <f>IF(Charts!$B$3="none",AA572,IF(EC572="",NA(),EC572))</f>
        <v>0</v>
      </c>
      <c r="IF60">
        <f>IF(Charts!$B$3="none",AB572,IF(ED572="",NA(),ED572))</f>
        <v>0</v>
      </c>
      <c r="IG60">
        <f>IF(Charts!$B$3="none",AC572,IF(EE572="",NA(),EE572))</f>
        <v>0</v>
      </c>
      <c r="IH60">
        <f>IF(Charts!$B$3="none",AD572,IF(EF572="",NA(),EF572))</f>
        <v>0</v>
      </c>
      <c r="II60">
        <f>IF(Charts!$B$3="none",AE572,IF(EG572="",NA(),EG572))</f>
        <v>0</v>
      </c>
      <c r="IJ60">
        <f>IF(Charts!$B$3="none",AF572,IF(EH572="",NA(),EH572))</f>
        <v>0</v>
      </c>
      <c r="IK60">
        <f>IF(Charts!$B$3="none",AG572,IF(EI572="",NA(),EI572))</f>
        <v>0</v>
      </c>
      <c r="IL60">
        <f>IF(Charts!$B$3="none",AH572,IF(EJ572="",NA(),EJ572))</f>
        <v>0</v>
      </c>
      <c r="IM60">
        <f>IF(Charts!$B$3="none",AI572,IF(EK572="",NA(),EK572))</f>
        <v>0</v>
      </c>
      <c r="IN60">
        <f>IF(Charts!$B$3="none",AJ572,IF(EL572="",NA(),EL572))</f>
        <v>0</v>
      </c>
      <c r="IO60">
        <f>IF(Charts!$B$3="none",AK572,IF(EM572="",NA(),EM572))</f>
        <v>0</v>
      </c>
      <c r="IP60">
        <f>IF(Charts!$B$3="none",AL572,IF(EN572="",NA(),EN572))</f>
        <v>0</v>
      </c>
      <c r="IQ60">
        <f>IF(Charts!$B$3="none",AM572,IF(EO572="",NA(),EO572))</f>
        <v>0</v>
      </c>
      <c r="IR60">
        <f>IF(Charts!$B$3="none",AN572,IF(EP572="",NA(),EP572))</f>
        <v>0</v>
      </c>
      <c r="IS60">
        <f>IF(Charts!$B$3="none",AO572,IF(EQ572="",NA(),EQ572))</f>
        <v>0</v>
      </c>
      <c r="IT60">
        <f>IF(Charts!$B$3="none",AP572,IF(ER572="",NA(),ER572))</f>
        <v>0</v>
      </c>
      <c r="IU60">
        <f>IF(Charts!$B$3="none",AQ572,IF(ES572="",NA(),ES572))</f>
        <v>0</v>
      </c>
      <c r="IV60">
        <f>IF(Charts!$B$3="none",AR572,IF(ET572="",NA(),ET572))</f>
        <v>0</v>
      </c>
      <c r="IW60">
        <f>IF(Charts!$B$3="none",AS572,IF(EU572="",NA(),EU572))</f>
        <v>0</v>
      </c>
      <c r="IX60">
        <f>IF(Charts!$B$3="none",AT572,IF(EV572="",NA(),EV572))</f>
        <v>0</v>
      </c>
      <c r="IY60">
        <f>IF(Charts!$B$3="none",AU572,IF(EW572="",NA(),EW572))</f>
        <v>0</v>
      </c>
      <c r="IZ60">
        <f>IF(Charts!$B$3="none",AV572,IF(EX572="",NA(),EX572))</f>
        <v>0</v>
      </c>
      <c r="JA60">
        <f>IF(Charts!$B$3="none",AW572,IF(EY572="",NA(),EY572))</f>
        <v>0</v>
      </c>
      <c r="JB60">
        <f>IF(Charts!$B$3="none",AX572,IF(EZ572="",NA(),EZ572))</f>
        <v>0</v>
      </c>
      <c r="JC60">
        <f>IF(Charts!$B$3="none",AY572,IF(FA572="",NA(),FA572))</f>
        <v>0</v>
      </c>
      <c r="JD60">
        <f>IF(Charts!$B$3="none",AZ572,IF(FB572="",NA(),FB572))</f>
        <v>0</v>
      </c>
      <c r="JE60">
        <f>IF(Charts!$B$3="none",BA572,IF(FC572="",NA(),FC572))</f>
        <v>0</v>
      </c>
      <c r="JF60">
        <f>IF(Charts!$B$3="none",BB572,IF(FD572="",NA(),FD572))</f>
        <v>0</v>
      </c>
      <c r="JG60">
        <f>IF(Charts!$B$3="none",BC572,IF(FE572="",NA(),FE572))</f>
        <v>0</v>
      </c>
      <c r="JH60">
        <f>IF(Charts!$B$3="none",BD572,IF(FF572="",NA(),FF572))</f>
        <v>0</v>
      </c>
      <c r="JI60">
        <f>IF(Charts!$B$3="none",BE572,IF(FG572="",NA(),FG572))</f>
        <v>0</v>
      </c>
      <c r="JJ60">
        <f>IF(Charts!$B$3="none",BF572,IF(FH572="",NA(),FH572))</f>
        <v>0</v>
      </c>
      <c r="JK60">
        <f>IF(Charts!$B$3="none",BG572,IF(FI572="",NA(),FI572))</f>
        <v>0</v>
      </c>
      <c r="JL60">
        <f>IF(Charts!$B$3="none",BH572,IF(FJ572="",NA(),FJ572))</f>
        <v>0</v>
      </c>
      <c r="JM60">
        <f>IF(Charts!$B$3="none",BI572,IF(FK572="",NA(),FK572))</f>
        <v>0</v>
      </c>
      <c r="JN60">
        <f>IF(Charts!$B$3="none",BJ572,IF(FL572="",NA(),FL572))</f>
        <v>0</v>
      </c>
      <c r="JO60">
        <f>IF(Charts!$B$3="none",BK572,IF(FM572="",NA(),FM572))</f>
        <v>0</v>
      </c>
      <c r="JP60">
        <f>IF(Charts!$B$3="none",BL572,IF(FN572="",NA(),FN572))</f>
        <v>0</v>
      </c>
      <c r="JQ60">
        <f>IF(Charts!$B$3="none",BM572,IF(FO572="",NA(),FO572))</f>
        <v>0</v>
      </c>
      <c r="JR60">
        <f>IF(Charts!$B$3="none",BN572,IF(FP572="",NA(),FP572))</f>
        <v>0</v>
      </c>
      <c r="JS60">
        <f>IF(Charts!$B$3="none",BO572,IF(FQ572="",NA(),FQ572))</f>
        <v>0</v>
      </c>
      <c r="JT60">
        <f>IF(Charts!$B$3="none",BP572,IF(FR572="",NA(),FR572))</f>
        <v>0</v>
      </c>
      <c r="JU60">
        <f>IF(Charts!$B$3="none",BQ572,IF(FS572="",NA(),FS572))</f>
        <v>0</v>
      </c>
      <c r="JV60">
        <f>IF(Charts!$B$3="none",BR572,IF(FT572="",NA(),FT572))</f>
        <v>0</v>
      </c>
      <c r="JW60">
        <f>IF(Charts!$B$3="none",BS572,IF(FU572="",NA(),FU572))</f>
        <v>0</v>
      </c>
      <c r="JX60">
        <f>IF(Charts!$B$3="none",BT572,IF(FV572="",NA(),FV572))</f>
        <v>0</v>
      </c>
      <c r="JY60">
        <f>IF(Charts!$B$3="none",BU572,IF(FW572="",NA(),FW572))</f>
        <v>0</v>
      </c>
      <c r="JZ60">
        <f>IF(Charts!$B$3="none",BV572,IF(FX572="",NA(),FX572))</f>
        <v>0</v>
      </c>
      <c r="KA60">
        <f>IF(Charts!$B$3="none",BW572,IF(FY572="",NA(),FY572))</f>
        <v>0</v>
      </c>
      <c r="KB60">
        <f>IF(Charts!$B$3="none",BX572,IF(FZ572="",NA(),FZ572))</f>
        <v>0</v>
      </c>
      <c r="KC60">
        <f>IF(Charts!$B$3="none",BY572,IF(GA572="",NA(),GA572))</f>
        <v>0</v>
      </c>
      <c r="KD60">
        <f>IF(Charts!$B$3="none",BZ572,IF(GB572="",NA(),GB572))</f>
        <v>0</v>
      </c>
      <c r="KE60">
        <f>IF(Charts!$B$3="none",CA572,IF(GC572="",NA(),GC572))</f>
        <v>0</v>
      </c>
      <c r="KF60">
        <f>IF(Charts!$B$3="none",CB572,IF(GD572="",NA(),GD572))</f>
        <v>0</v>
      </c>
      <c r="KG60">
        <f>IF(Charts!$B$3="none",CC572,IF(GE572="",NA(),GE572))</f>
        <v>0</v>
      </c>
      <c r="KH60">
        <f>IF(Charts!$B$3="none",CD572,IF(GF572="",NA(),GF572))</f>
        <v>0</v>
      </c>
      <c r="KI60">
        <f>IF(Charts!$B$3="none",CE572,IF(GG572="",NA(),GG572))</f>
        <v>0</v>
      </c>
      <c r="KJ60">
        <f>IF(Charts!$B$3="none",CF572,IF(GH572="",NA(),GH572))</f>
        <v>0</v>
      </c>
      <c r="KK60">
        <f>IF(Charts!$B$3="none",CG572,IF(GI572="",NA(),GI572))</f>
        <v>0</v>
      </c>
      <c r="KL60">
        <f>IF(Charts!$B$3="none",CH572,IF(GJ572="",NA(),GJ572))</f>
        <v>0</v>
      </c>
      <c r="KM60">
        <f>IF(Charts!$B$3="none",CI572,IF(GK572="",NA(),GK572))</f>
        <v>0</v>
      </c>
      <c r="KN60">
        <f>IF(Charts!$B$3="none",CJ572,IF(GL572="",NA(),GL572))</f>
        <v>0</v>
      </c>
      <c r="KO60">
        <f>IF(Charts!$B$3="none",CK572,IF(GM572="",NA(),GM572))</f>
        <v>0</v>
      </c>
      <c r="KP60">
        <f>IF(Charts!$B$3="none",CL572,IF(GN572="",NA(),GN572))</f>
        <v>0</v>
      </c>
      <c r="KQ60">
        <f>IF(Charts!$B$3="none",CM572,IF(GO572="",NA(),GO572))</f>
        <v>0</v>
      </c>
      <c r="KR60">
        <f>IF(Charts!$B$3="none",CN572,IF(GP572="",NA(),GP572))</f>
        <v>0</v>
      </c>
      <c r="KS60">
        <f>IF(Charts!$B$3="none",CO572,IF(GQ572="",NA(),GQ572))</f>
        <v>0</v>
      </c>
      <c r="KT60">
        <f>IF(Charts!$B$3="none",CP572,IF(GR572="",NA(),GR572))</f>
        <v>0</v>
      </c>
      <c r="KU60">
        <f>IF(Charts!$B$3="none",CQ572,IF(GS572="",NA(),GS572))</f>
        <v>0</v>
      </c>
      <c r="KV60">
        <f>IF(Charts!$B$3="none",CR572,IF(GT572="",NA(),GT572))</f>
        <v>0</v>
      </c>
      <c r="KW60">
        <f>IF(Charts!$B$3="none",CS572,IF(GU572="",NA(),GU572))</f>
        <v>0</v>
      </c>
      <c r="KX60">
        <f>IF(Charts!$B$3="none",CT572,IF(GV572="",NA(),GV572))</f>
        <v>0</v>
      </c>
      <c r="KY60">
        <f>IF(Charts!$B$3="none",CU572,IF(GW572="",NA(),GW572))</f>
        <v>0</v>
      </c>
      <c r="KZ60">
        <f>IF(Charts!$B$3="none",CV572,IF(GX572="",NA(),GX572))</f>
        <v>0</v>
      </c>
      <c r="LA60">
        <f>IF(Charts!$B$3="none",CW572,IF(GY572="",NA(),GY572))</f>
        <v>0</v>
      </c>
      <c r="LB60">
        <f>IF(Charts!$B$3="none",CX572,IF(GZ572="",NA(),GZ572))</f>
        <v>0</v>
      </c>
      <c r="LC60">
        <f>IF(Charts!$B$3="none",CY572,IF(HA572="",NA(),HA572))</f>
        <v>0</v>
      </c>
      <c r="LD60">
        <f>IF(Charts!$B$3="none",CZ572,IF(HB572="",NA(),HB572))</f>
        <v>0</v>
      </c>
      <c r="LE60">
        <f>IF(Charts!$B$3="none",DA572,IF(HC572="",NA(),HC572))</f>
        <v>0</v>
      </c>
      <c r="LF60">
        <f>IF(Charts!$B$3="none",DB572,IF(HD572="",NA(),HD572))</f>
        <v>0</v>
      </c>
      <c r="LG60">
        <f>IF(Charts!$B$3="none",DC572,IF(HE572="",NA(),HE572))</f>
        <v>0</v>
      </c>
      <c r="LH60">
        <f>IF(Charts!$B$3="none",DD572,IF(HF572="",NA(),HF572))</f>
        <v>0</v>
      </c>
    </row>
    <row r="61" spans="4:320">
      <c r="D61">
        <v>57</v>
      </c>
      <c r="E61">
        <f>IF(INDIRECT(ADDRESS($D61+2,E$2+1,,,"Instances"))="","",INDIRECT(ADDRESS($D61+2,E$2+1,,,"Instances")))</f>
        <v>0</v>
      </c>
      <c r="F61">
        <f>IFERROR(SMALL(E5:E105,ROW()-ROW($F$5)+1),"")</f>
        <v>0</v>
      </c>
      <c r="H61">
        <f>IFERROR(SUM(F5:F61),"")</f>
        <v>0</v>
      </c>
      <c r="I61">
        <f>IF(INDIRECT(ADDRESS($D61+2,I$2+1,,,"Instances"))="","",INDIRECT(ADDRESS($D61+2,I$2+1,,,"Instances")))</f>
        <v>0</v>
      </c>
      <c r="J61">
        <f>IFERROR(SMALL(I5:I105,ROW()-ROW($J$5)+1),"")</f>
        <v>0</v>
      </c>
      <c r="L61">
        <f>IFERROR(SUM(J5:J61),"")</f>
        <v>0</v>
      </c>
      <c r="M61">
        <f>IF(INDIRECT(ADDRESS($D61+2,M$2+1,,,"Instances"))="","",INDIRECT(ADDRESS($D61+2,M$2+1,,,"Instances")))</f>
        <v>0</v>
      </c>
      <c r="N61">
        <f>IFERROR(SMALL(M5:M105,ROW()-ROW($N$5)+1),"")</f>
        <v>0</v>
      </c>
      <c r="P61">
        <f>IFERROR(SUM(N5:N61),"")</f>
        <v>0</v>
      </c>
      <c r="Q61">
        <f>IF(INDIRECT(ADDRESS($D61+2,Q$2+1,,,"Instances"))="","",INDIRECT(ADDRESS($D61+2,Q$2+1,,,"Instances")))</f>
        <v>0</v>
      </c>
      <c r="R61">
        <f>IFERROR(SMALL(Q5:Q105,ROW()-ROW($R$5)+1),"")</f>
        <v>0</v>
      </c>
      <c r="T61">
        <f>IFERROR(SUM(R5:R61),"")</f>
        <v>0</v>
      </c>
      <c r="U61">
        <f>IF(INDIRECT(ADDRESS($D61+2,U$2+1,,,"Instances"))="","",INDIRECT(ADDRESS($D61+2,U$2+1,,,"Instances")))</f>
        <v>0</v>
      </c>
      <c r="V61">
        <f>IFERROR(SMALL(U5:U105,ROW()-ROW($V$5)+1),"")</f>
        <v>0</v>
      </c>
      <c r="X61">
        <f>IFERROR(SUM(V5:V61),"")</f>
        <v>0</v>
      </c>
      <c r="Y61">
        <f>IF(INDIRECT(ADDRESS($D61+2,Y$2+1,,,"Instances"))="","",INDIRECT(ADDRESS($D61+2,Y$2+1,,,"Instances")))</f>
        <v>0</v>
      </c>
      <c r="Z61">
        <f>IFERROR(SMALL(Y5:Y105,ROW()-ROW($Z$5)+1),"")</f>
        <v>0</v>
      </c>
      <c r="AB61">
        <f>IFERROR(SUM(Z5:Z61),"")</f>
        <v>0</v>
      </c>
      <c r="AC61">
        <f>IF(INDIRECT(ADDRESS($D61+2,AC$2+1,,,"Instances"))="","",INDIRECT(ADDRESS($D61+2,AC$2+1,,,"Instances")))</f>
        <v>0</v>
      </c>
      <c r="AD61">
        <f>IFERROR(SMALL(AC5:AC105,ROW()-ROW($AD$5)+1),"")</f>
        <v>0</v>
      </c>
      <c r="AF61">
        <f>IFERROR(SUM(AD5:AD61),"")</f>
        <v>0</v>
      </c>
      <c r="AG61">
        <f>IF(INDIRECT(ADDRESS($D61+2,AG$2+1,,,"Instances"))="","",INDIRECT(ADDRESS($D61+2,AG$2+1,,,"Instances")))</f>
        <v>0</v>
      </c>
      <c r="AH61">
        <f>IFERROR(SMALL(AG5:AG105,ROW()-ROW($AH$5)+1),"")</f>
        <v>0</v>
      </c>
      <c r="AJ61">
        <f>IFERROR(SUM(AH5:AH61),"")</f>
        <v>0</v>
      </c>
      <c r="AK61">
        <f>IF(INDIRECT(ADDRESS($D61+2,AK$2+1,,,"Instances"))="","",INDIRECT(ADDRESS($D61+2,AK$2+1,,,"Instances")))</f>
        <v>0</v>
      </c>
      <c r="AL61">
        <f>IFERROR(SMALL(AK5:AK105,ROW()-ROW($AL$5)+1),"")</f>
        <v>0</v>
      </c>
      <c r="AN61">
        <f>IFERROR(SUM(AL5:AL61),"")</f>
        <v>0</v>
      </c>
      <c r="AO61">
        <f>IF(INDIRECT(ADDRESS($D61+2,AO$2+1,,,"Instances"))="","",INDIRECT(ADDRESS($D61+2,AO$2+1,,,"Instances")))</f>
        <v>0</v>
      </c>
      <c r="AP61">
        <f>IFERROR(SMALL(AO5:AO105,ROW()-ROW($AP$5)+1),"")</f>
        <v>0</v>
      </c>
      <c r="AR61">
        <f>IFERROR(SUM(AP5:AP61),"")</f>
        <v>0</v>
      </c>
      <c r="AS61">
        <f>IF(INDIRECT(ADDRESS($D61+2,AS$2+1,,,"Instances"))="","",INDIRECT(ADDRESS($D61+2,AS$2+1,,,"Instances")))</f>
        <v>0</v>
      </c>
      <c r="AT61">
        <f>IFERROR(SMALL(AS5:AS105,ROW()-ROW($AT$5)+1),"")</f>
        <v>0</v>
      </c>
      <c r="AV61">
        <f>IFERROR(SUM(AT5:AT61),"")</f>
        <v>0</v>
      </c>
      <c r="AW61">
        <f>IF(INDIRECT(ADDRESS($D61+2,AW$2+1,,,"Instances"))="","",INDIRECT(ADDRESS($D61+2,AW$2+1,,,"Instances")))</f>
        <v>0</v>
      </c>
      <c r="AX61">
        <f>IFERROR(SMALL(AW5:AW105,ROW()-ROW($AX$5)+1),"")</f>
        <v>0</v>
      </c>
      <c r="AZ61">
        <f>IFERROR(SUM(AX5:AX61),"")</f>
        <v>0</v>
      </c>
      <c r="BA61">
        <f>IF(INDIRECT(ADDRESS($D61+2,BA$2+1,,,"Instances"))="","",INDIRECT(ADDRESS($D61+2,BA$2+1,,,"Instances")))</f>
        <v>0</v>
      </c>
      <c r="BB61">
        <f>IFERROR(SMALL(BA5:BA105,ROW()-ROW($BB$5)+1),"")</f>
        <v>0</v>
      </c>
      <c r="BD61">
        <f>IFERROR(SUM(BB5:BB61),"")</f>
        <v>0</v>
      </c>
      <c r="BE61">
        <f>IF(INDIRECT(ADDRESS($D61+2,BE$2+1,,,"Instances"))="","",INDIRECT(ADDRESS($D61+2,BE$2+1,,,"Instances")))</f>
        <v>0</v>
      </c>
      <c r="BF61">
        <f>IFERROR(SMALL(BE5:BE105,ROW()-ROW($BF$5)+1),"")</f>
        <v>0</v>
      </c>
      <c r="BH61">
        <f>IFERROR(SUM(BF5:BF61),"")</f>
        <v>0</v>
      </c>
      <c r="BI61">
        <f>IF(INDIRECT(ADDRESS($D61+2,BI$2+1,,,"Instances"))="","",INDIRECT(ADDRESS($D61+2,BI$2+1,,,"Instances")))</f>
        <v>0</v>
      </c>
      <c r="BJ61">
        <f>IFERROR(SMALL(BI5:BI105,ROW()-ROW($BJ$5)+1),"")</f>
        <v>0</v>
      </c>
      <c r="BL61">
        <f>IFERROR(SUM(BJ5:BJ61),"")</f>
        <v>0</v>
      </c>
      <c r="BM61">
        <f>IF(INDIRECT(ADDRESS($D61+2,BM$2+1,,,"Instances"))="","",INDIRECT(ADDRESS($D61+2,BM$2+1,,,"Instances")))</f>
        <v>0</v>
      </c>
      <c r="BN61">
        <f>IFERROR(SMALL(BM5:BM105,ROW()-ROW($BN$5)+1),"")</f>
        <v>0</v>
      </c>
      <c r="BP61">
        <f>IFERROR(SUM(BN5:BN61),"")</f>
        <v>0</v>
      </c>
      <c r="BQ61">
        <f>IF(INDIRECT(ADDRESS($D61+2,BQ$2+1,,,"Instances"))="","",INDIRECT(ADDRESS($D61+2,BQ$2+1,,,"Instances")))</f>
        <v>0</v>
      </c>
      <c r="BR61">
        <f>IFERROR(SMALL(BQ5:BQ105,ROW()-ROW($BR$5)+1),"")</f>
        <v>0</v>
      </c>
      <c r="BT61">
        <f>IFERROR(SUM(BR5:BR61),"")</f>
        <v>0</v>
      </c>
      <c r="BU61">
        <f>IF(INDIRECT(ADDRESS($D61+2,BU$2+1,,,"Instances"))="","",INDIRECT(ADDRESS($D61+2,BU$2+1,,,"Instances")))</f>
        <v>0</v>
      </c>
      <c r="BV61">
        <f>IFERROR(SMALL(BU5:BU105,ROW()-ROW($BV$5)+1),"")</f>
        <v>0</v>
      </c>
      <c r="BX61">
        <f>IFERROR(SUM(BV5:BV61),"")</f>
        <v>0</v>
      </c>
      <c r="BY61">
        <f>IF(INDIRECT(ADDRESS($D61+2,BY$2+1,,,"Instances"))="","",INDIRECT(ADDRESS($D61+2,BY$2+1,,,"Instances")))</f>
        <v>0</v>
      </c>
      <c r="BZ61">
        <f>IFERROR(SMALL(BY5:BY105,ROW()-ROW($BZ$5)+1),"")</f>
        <v>0</v>
      </c>
      <c r="CB61">
        <f>IFERROR(SUM(BZ5:BZ61),"")</f>
        <v>0</v>
      </c>
      <c r="CC61">
        <f>IF(INDIRECT(ADDRESS($D61+2,CC$2+1,,,"Instances"))="","",INDIRECT(ADDRESS($D61+2,CC$2+1,,,"Instances")))</f>
        <v>0</v>
      </c>
      <c r="CD61">
        <f>IFERROR(SMALL(CC5:CC105,ROW()-ROW($CD$5)+1),"")</f>
        <v>0</v>
      </c>
      <c r="CF61">
        <f>IFERROR(SUM(CD5:CD61),"")</f>
        <v>0</v>
      </c>
      <c r="CG61">
        <f>IF(INDIRECT(ADDRESS($D61+2,CG$2+1,,,"Instances"))="","",INDIRECT(ADDRESS($D61+2,CG$2+1,,,"Instances")))</f>
        <v>0</v>
      </c>
      <c r="CH61">
        <f>IFERROR(SMALL(CG5:CG105,ROW()-ROW($CH$5)+1),"")</f>
        <v>0</v>
      </c>
      <c r="CJ61">
        <f>IFERROR(SUM(CH5:CH61),"")</f>
        <v>0</v>
      </c>
      <c r="CK61">
        <f>IF(INDIRECT(ADDRESS($D61+2,CK$2+1,,,"Instances"))="","",INDIRECT(ADDRESS($D61+2,CK$2+1,,,"Instances")))</f>
        <v>0</v>
      </c>
      <c r="CL61">
        <f>IFERROR(SMALL(CK5:CK105,ROW()-ROW($CL$5)+1),"")</f>
        <v>0</v>
      </c>
      <c r="CN61">
        <f>IFERROR(SUM(CL5:CL61),"")</f>
        <v>0</v>
      </c>
      <c r="CO61">
        <f>IF(INDIRECT(ADDRESS($D61+2,CO$2+1,,,"Instances"))="","",INDIRECT(ADDRESS($D61+2,CO$2+1,,,"Instances")))</f>
        <v>0</v>
      </c>
      <c r="CP61">
        <f>IFERROR(SMALL(CO5:CO105,ROW()-ROW($CP$5)+1),"")</f>
        <v>0</v>
      </c>
      <c r="CR61">
        <f>IFERROR(SUM(CP5:CP61),"")</f>
        <v>0</v>
      </c>
      <c r="CS61">
        <f>IF(INDIRECT(ADDRESS($D61+2,CS$2+1,,,"Instances"))="","",INDIRECT(ADDRESS($D61+2,CS$2+1,,,"Instances")))</f>
        <v>0</v>
      </c>
      <c r="CT61">
        <f>IFERROR(SMALL(CS5:CS105,ROW()-ROW($CT$5)+1),"")</f>
        <v>0</v>
      </c>
      <c r="CV61">
        <f>IFERROR(SUM(CT5:CT61),"")</f>
        <v>0</v>
      </c>
      <c r="CW61">
        <f>IF(INDIRECT(ADDRESS($D61+2,CW$2+1,,,"Instances"))="","",INDIRECT(ADDRESS($D61+2,CW$2+1,,,"Instances")))</f>
        <v>0</v>
      </c>
      <c r="CX61">
        <f>IFERROR(SMALL(CW5:CW105,ROW()-ROW($CX$5)+1),"")</f>
        <v>0</v>
      </c>
      <c r="CZ61">
        <f>IFERROR(SUM(CX5:CX61),"")</f>
        <v>0</v>
      </c>
      <c r="DA61">
        <f>IF(INDIRECT(ADDRESS($D61+2,DA$2+1,,,"Instances"))="","",INDIRECT(ADDRESS($D61+2,DA$2+1,,,"Instances")))</f>
        <v>0</v>
      </c>
      <c r="DB61">
        <f>IFERROR(SMALL(DA5:DA105,ROW()-ROW($DB$5)+1),"")</f>
        <v>0</v>
      </c>
      <c r="DD61">
        <f>IFERROR(SUM(DB5:DB61),"")</f>
        <v>0</v>
      </c>
      <c r="DF61">
        <v>57</v>
      </c>
      <c r="DG61" cm="1">
        <f t="array" ref="DG61">_xlfn.SWITCH(Charts!$B$3,"average", AVERAGE(INDIRECT(ADDRESS(56+3,DG$2+1,,,"Instances") &amp; ":" &amp; ADDRESS(56+3,DG$2+1))),"median", MEDIAN(INDIRECT(ADDRESS(56+3,DG$2+1,,,"Instances") &amp; ":" &amp; ADDRESS(56+3,DG$2+1))),"min", MIN(INDIRECT(ADDRESS(56+3,DG$2+1,,,"Instances") &amp; ":" &amp; ADDRESS(56+3,DG$2+1))),"max", MAX(INDIRECT(ADDRESS(56+3,DG$2+1,,,"Instances") &amp; ":" &amp; ADDRESS(56+3,DG$2+1))),"diff", MAX(INDIRECT(ADDRESS(56+3,DG$2+1,,,"Instances") &amp; ":" &amp; ADDRESS(56+3,DG$2+1)))-MIN(INDIRECT(ADDRESS(56+3,DG$2+1,,,"Instances") &amp; ":" &amp; ADDRESS(56+3,DG$2+1))))</f>
        <v>0</v>
      </c>
      <c r="DH61">
        <f>IFERROR(SMALL(DG5:DG105,ROW()-ROW($DH$5)+1),"")</f>
        <v>0</v>
      </c>
      <c r="DJ61">
        <f>IFERROR(SUM(DH5:DH61),"")</f>
        <v>0</v>
      </c>
      <c r="DK61" cm="1">
        <f t="array" ref="DK61">_xlfn.SWITCH(Charts!$B$3,"average", AVERAGE(INDIRECT(ADDRESS(56+3,DK$2+1,,,"Instances") &amp; ":" &amp; ADDRESS(56+3,DK$2+1))),"median", MEDIAN(INDIRECT(ADDRESS(56+3,DK$2+1,,,"Instances") &amp; ":" &amp; ADDRESS(56+3,DK$2+1))),"min", MIN(INDIRECT(ADDRESS(56+3,DK$2+1,,,"Instances") &amp; ":" &amp; ADDRESS(56+3,DK$2+1))),"max", MAX(INDIRECT(ADDRESS(56+3,DK$2+1,,,"Instances") &amp; ":" &amp; ADDRESS(56+3,DK$2+1))),"diff", MAX(INDIRECT(ADDRESS(56+3,DK$2+1,,,"Instances") &amp; ":" &amp; ADDRESS(56+3,DK$2+1)))-MIN(INDIRECT(ADDRESS(56+3,DK$2+1,,,"Instances") &amp; ":" &amp; ADDRESS(56+3,DK$2+1))))</f>
        <v>0</v>
      </c>
      <c r="DL61">
        <f>IFERROR(SMALL(DK5:DK105,ROW()-ROW($DL$5)+1),"")</f>
        <v>0</v>
      </c>
      <c r="DN61">
        <f>IFERROR(SUM(DL5:DL61),"")</f>
        <v>0</v>
      </c>
      <c r="DO61" cm="1">
        <f t="array" ref="DO61">_xlfn.SWITCH(Charts!$B$3,"average", AVERAGE(INDIRECT(ADDRESS(56+3,DO$2+1,,,"Instances") &amp; ":" &amp; ADDRESS(56+3,DO$2+1))),"median", MEDIAN(INDIRECT(ADDRESS(56+3,DO$2+1,,,"Instances") &amp; ":" &amp; ADDRESS(56+3,DO$2+1))),"min", MIN(INDIRECT(ADDRESS(56+3,DO$2+1,,,"Instances") &amp; ":" &amp; ADDRESS(56+3,DO$2+1))),"max", MAX(INDIRECT(ADDRESS(56+3,DO$2+1,,,"Instances") &amp; ":" &amp; ADDRESS(56+3,DO$2+1))),"diff", MAX(INDIRECT(ADDRESS(56+3,DO$2+1,,,"Instances") &amp; ":" &amp; ADDRESS(56+3,DO$2+1)))-MIN(INDIRECT(ADDRESS(56+3,DO$2+1,,,"Instances") &amp; ":" &amp; ADDRESS(56+3,DO$2+1))))</f>
        <v>0</v>
      </c>
      <c r="DP61">
        <f>IFERROR(SMALL(DO5:DO105,ROW()-ROW($DP$5)+1),"")</f>
        <v>0</v>
      </c>
      <c r="DR61">
        <f>IFERROR(SUM(DP5:DP61),"")</f>
        <v>0</v>
      </c>
      <c r="DS61" cm="1">
        <f t="array" ref="DS61">_xlfn.SWITCH(Charts!$B$3,"average", AVERAGE(INDIRECT(ADDRESS(56+3,DS$2+1,,,"Instances") &amp; ":" &amp; ADDRESS(56+3,DS$2+1))),"median", MEDIAN(INDIRECT(ADDRESS(56+3,DS$2+1,,,"Instances") &amp; ":" &amp; ADDRESS(56+3,DS$2+1))),"min", MIN(INDIRECT(ADDRESS(56+3,DS$2+1,,,"Instances") &amp; ":" &amp; ADDRESS(56+3,DS$2+1))),"max", MAX(INDIRECT(ADDRESS(56+3,DS$2+1,,,"Instances") &amp; ":" &amp; ADDRESS(56+3,DS$2+1))),"diff", MAX(INDIRECT(ADDRESS(56+3,DS$2+1,,,"Instances") &amp; ":" &amp; ADDRESS(56+3,DS$2+1)))-MIN(INDIRECT(ADDRESS(56+3,DS$2+1,,,"Instances") &amp; ":" &amp; ADDRESS(56+3,DS$2+1))))</f>
        <v>0</v>
      </c>
      <c r="DT61">
        <f>IFERROR(SMALL(DS5:DS105,ROW()-ROW($DT$5)+1),"")</f>
        <v>0</v>
      </c>
      <c r="DV61">
        <f>IFERROR(SUM(DT5:DT61),"")</f>
        <v>0</v>
      </c>
      <c r="DW61" cm="1">
        <f t="array" ref="DW61">_xlfn.SWITCH(Charts!$B$3,"average", AVERAGE(INDIRECT(ADDRESS(56+3,DW$2+1,,,"Instances") &amp; ":" &amp; ADDRESS(56+3,DW$2+1))),"median", MEDIAN(INDIRECT(ADDRESS(56+3,DW$2+1,,,"Instances") &amp; ":" &amp; ADDRESS(56+3,DW$2+1))),"min", MIN(INDIRECT(ADDRESS(56+3,DW$2+1,,,"Instances") &amp; ":" &amp; ADDRESS(56+3,DW$2+1))),"max", MAX(INDIRECT(ADDRESS(56+3,DW$2+1,,,"Instances") &amp; ":" &amp; ADDRESS(56+3,DW$2+1))),"diff", MAX(INDIRECT(ADDRESS(56+3,DW$2+1,,,"Instances") &amp; ":" &amp; ADDRESS(56+3,DW$2+1)))-MIN(INDIRECT(ADDRESS(56+3,DW$2+1,,,"Instances") &amp; ":" &amp; ADDRESS(56+3,DW$2+1))))</f>
        <v>0</v>
      </c>
      <c r="DX61">
        <f>IFERROR(SMALL(DW5:DW105,ROW()-ROW($DX$5)+1),"")</f>
        <v>0</v>
      </c>
      <c r="DZ61">
        <f>IFERROR(SUM(DX5:DX61),"")</f>
        <v>0</v>
      </c>
      <c r="EA61" cm="1">
        <f t="array" ref="EA61">_xlfn.SWITCH(Charts!$B$3,"average", AVERAGE(INDIRECT(ADDRESS(56+3,EA$2+1,,,"Instances") &amp; ":" &amp; ADDRESS(56+3,EA$2+1))),"median", MEDIAN(INDIRECT(ADDRESS(56+3,EA$2+1,,,"Instances") &amp; ":" &amp; ADDRESS(56+3,EA$2+1))),"min", MIN(INDIRECT(ADDRESS(56+3,EA$2+1,,,"Instances") &amp; ":" &amp; ADDRESS(56+3,EA$2+1))),"max", MAX(INDIRECT(ADDRESS(56+3,EA$2+1,,,"Instances") &amp; ":" &amp; ADDRESS(56+3,EA$2+1))),"diff", MAX(INDIRECT(ADDRESS(56+3,EA$2+1,,,"Instances") &amp; ":" &amp; ADDRESS(56+3,EA$2+1)))-MIN(INDIRECT(ADDRESS(56+3,EA$2+1,,,"Instances") &amp; ":" &amp; ADDRESS(56+3,EA$2+1))))</f>
        <v>0</v>
      </c>
      <c r="EB61">
        <f>IFERROR(SMALL(EA5:EA105,ROW()-ROW($EB$5)+1),"")</f>
        <v>0</v>
      </c>
      <c r="ED61">
        <f>IFERROR(SUM(EB5:EB61),"")</f>
        <v>0</v>
      </c>
      <c r="EE61" cm="1">
        <f t="array" ref="EE61">_xlfn.SWITCH(Charts!$B$3,"average", AVERAGE(INDIRECT(ADDRESS(56+3,EE$2+1,,,"Instances") &amp; ":" &amp; ADDRESS(56+3,EE$2+1))),"median", MEDIAN(INDIRECT(ADDRESS(56+3,EE$2+1,,,"Instances") &amp; ":" &amp; ADDRESS(56+3,EE$2+1))),"min", MIN(INDIRECT(ADDRESS(56+3,EE$2+1,,,"Instances") &amp; ":" &amp; ADDRESS(56+3,EE$2+1))),"max", MAX(INDIRECT(ADDRESS(56+3,EE$2+1,,,"Instances") &amp; ":" &amp; ADDRESS(56+3,EE$2+1))),"diff", MAX(INDIRECT(ADDRESS(56+3,EE$2+1,,,"Instances") &amp; ":" &amp; ADDRESS(56+3,EE$2+1)))-MIN(INDIRECT(ADDRESS(56+3,EE$2+1,,,"Instances") &amp; ":" &amp; ADDRESS(56+3,EE$2+1))))</f>
        <v>0</v>
      </c>
      <c r="EF61">
        <f>IFERROR(SMALL(EE5:EE105,ROW()-ROW($EF$5)+1),"")</f>
        <v>0</v>
      </c>
      <c r="EH61">
        <f>IFERROR(SUM(EF5:EF61),"")</f>
        <v>0</v>
      </c>
      <c r="EI61" cm="1">
        <f t="array" ref="EI61">_xlfn.SWITCH(Charts!$B$3,"average", AVERAGE(INDIRECT(ADDRESS(56+3,EI$2+1,,,"Instances") &amp; ":" &amp; ADDRESS(56+3,EI$2+1))),"median", MEDIAN(INDIRECT(ADDRESS(56+3,EI$2+1,,,"Instances") &amp; ":" &amp; ADDRESS(56+3,EI$2+1))),"min", MIN(INDIRECT(ADDRESS(56+3,EI$2+1,,,"Instances") &amp; ":" &amp; ADDRESS(56+3,EI$2+1))),"max", MAX(INDIRECT(ADDRESS(56+3,EI$2+1,,,"Instances") &amp; ":" &amp; ADDRESS(56+3,EI$2+1))),"diff", MAX(INDIRECT(ADDRESS(56+3,EI$2+1,,,"Instances") &amp; ":" &amp; ADDRESS(56+3,EI$2+1)))-MIN(INDIRECT(ADDRESS(56+3,EI$2+1,,,"Instances") &amp; ":" &amp; ADDRESS(56+3,EI$2+1))))</f>
        <v>0</v>
      </c>
      <c r="EJ61">
        <f>IFERROR(SMALL(EI5:EI105,ROW()-ROW($EJ$5)+1),"")</f>
        <v>0</v>
      </c>
      <c r="EL61">
        <f>IFERROR(SUM(EJ5:EJ61),"")</f>
        <v>0</v>
      </c>
      <c r="EM61" cm="1">
        <f t="array" ref="EM61">_xlfn.SWITCH(Charts!$B$3,"average", AVERAGE(INDIRECT(ADDRESS(56+3,EM$2+1,,,"Instances") &amp; ":" &amp; ADDRESS(56+3,EM$2+1))),"median", MEDIAN(INDIRECT(ADDRESS(56+3,EM$2+1,,,"Instances") &amp; ":" &amp; ADDRESS(56+3,EM$2+1))),"min", MIN(INDIRECT(ADDRESS(56+3,EM$2+1,,,"Instances") &amp; ":" &amp; ADDRESS(56+3,EM$2+1))),"max", MAX(INDIRECT(ADDRESS(56+3,EM$2+1,,,"Instances") &amp; ":" &amp; ADDRESS(56+3,EM$2+1))),"diff", MAX(INDIRECT(ADDRESS(56+3,EM$2+1,,,"Instances") &amp; ":" &amp; ADDRESS(56+3,EM$2+1)))-MIN(INDIRECT(ADDRESS(56+3,EM$2+1,,,"Instances") &amp; ":" &amp; ADDRESS(56+3,EM$2+1))))</f>
        <v>0</v>
      </c>
      <c r="EN61">
        <f>IFERROR(SMALL(EM5:EM105,ROW()-ROW($EN$5)+1),"")</f>
        <v>0</v>
      </c>
      <c r="EP61">
        <f>IFERROR(SUM(EN5:EN61),"")</f>
        <v>0</v>
      </c>
      <c r="EQ61" cm="1">
        <f t="array" ref="EQ61">_xlfn.SWITCH(Charts!$B$3,"average", AVERAGE(INDIRECT(ADDRESS(56+3,EQ$2+1,,,"Instances") &amp; ":" &amp; ADDRESS(56+3,EQ$2+1))),"median", MEDIAN(INDIRECT(ADDRESS(56+3,EQ$2+1,,,"Instances") &amp; ":" &amp; ADDRESS(56+3,EQ$2+1))),"min", MIN(INDIRECT(ADDRESS(56+3,EQ$2+1,,,"Instances") &amp; ":" &amp; ADDRESS(56+3,EQ$2+1))),"max", MAX(INDIRECT(ADDRESS(56+3,EQ$2+1,,,"Instances") &amp; ":" &amp; ADDRESS(56+3,EQ$2+1))),"diff", MAX(INDIRECT(ADDRESS(56+3,EQ$2+1,,,"Instances") &amp; ":" &amp; ADDRESS(56+3,EQ$2+1)))-MIN(INDIRECT(ADDRESS(56+3,EQ$2+1,,,"Instances") &amp; ":" &amp; ADDRESS(56+3,EQ$2+1))))</f>
        <v>0</v>
      </c>
      <c r="ER61">
        <f>IFERROR(SMALL(EQ5:EQ105,ROW()-ROW($ER$5)+1),"")</f>
        <v>0</v>
      </c>
      <c r="ET61">
        <f>IFERROR(SUM(ER5:ER61),"")</f>
        <v>0</v>
      </c>
      <c r="EU61" cm="1">
        <f t="array" ref="EU61">_xlfn.SWITCH(Charts!$B$3,"average", AVERAGE(INDIRECT(ADDRESS(56+3,EU$2+1,,,"Instances") &amp; ":" &amp; ADDRESS(56+3,EU$2+1))),"median", MEDIAN(INDIRECT(ADDRESS(56+3,EU$2+1,,,"Instances") &amp; ":" &amp; ADDRESS(56+3,EU$2+1))),"min", MIN(INDIRECT(ADDRESS(56+3,EU$2+1,,,"Instances") &amp; ":" &amp; ADDRESS(56+3,EU$2+1))),"max", MAX(INDIRECT(ADDRESS(56+3,EU$2+1,,,"Instances") &amp; ":" &amp; ADDRESS(56+3,EU$2+1))),"diff", MAX(INDIRECT(ADDRESS(56+3,EU$2+1,,,"Instances") &amp; ":" &amp; ADDRESS(56+3,EU$2+1)))-MIN(INDIRECT(ADDRESS(56+3,EU$2+1,,,"Instances") &amp; ":" &amp; ADDRESS(56+3,EU$2+1))))</f>
        <v>0</v>
      </c>
      <c r="EV61">
        <f>IFERROR(SMALL(EU5:EU105,ROW()-ROW($EV$5)+1),"")</f>
        <v>0</v>
      </c>
      <c r="EX61">
        <f>IFERROR(SUM(EV5:EV61),"")</f>
        <v>0</v>
      </c>
      <c r="EY61" cm="1">
        <f t="array" ref="EY61">_xlfn.SWITCH(Charts!$B$3,"average", AVERAGE(INDIRECT(ADDRESS(56+3,EY$2+1,,,"Instances") &amp; ":" &amp; ADDRESS(56+3,EY$2+1))),"median", MEDIAN(INDIRECT(ADDRESS(56+3,EY$2+1,,,"Instances") &amp; ":" &amp; ADDRESS(56+3,EY$2+1))),"min", MIN(INDIRECT(ADDRESS(56+3,EY$2+1,,,"Instances") &amp; ":" &amp; ADDRESS(56+3,EY$2+1))),"max", MAX(INDIRECT(ADDRESS(56+3,EY$2+1,,,"Instances") &amp; ":" &amp; ADDRESS(56+3,EY$2+1))),"diff", MAX(INDIRECT(ADDRESS(56+3,EY$2+1,,,"Instances") &amp; ":" &amp; ADDRESS(56+3,EY$2+1)))-MIN(INDIRECT(ADDRESS(56+3,EY$2+1,,,"Instances") &amp; ":" &amp; ADDRESS(56+3,EY$2+1))))</f>
        <v>0</v>
      </c>
      <c r="EZ61">
        <f>IFERROR(SMALL(EY5:EY105,ROW()-ROW($EZ$5)+1),"")</f>
        <v>0</v>
      </c>
      <c r="FB61">
        <f>IFERROR(SUM(EZ5:EZ61),"")</f>
        <v>0</v>
      </c>
      <c r="FC61" cm="1">
        <f t="array" ref="FC61">_xlfn.SWITCH(Charts!$B$3,"average", AVERAGE(INDIRECT(ADDRESS(56+3,FC$2+1,,,"Instances") &amp; ":" &amp; ADDRESS(56+3,FC$2+1))),"median", MEDIAN(INDIRECT(ADDRESS(56+3,FC$2+1,,,"Instances") &amp; ":" &amp; ADDRESS(56+3,FC$2+1))),"min", MIN(INDIRECT(ADDRESS(56+3,FC$2+1,,,"Instances") &amp; ":" &amp; ADDRESS(56+3,FC$2+1))),"max", MAX(INDIRECT(ADDRESS(56+3,FC$2+1,,,"Instances") &amp; ":" &amp; ADDRESS(56+3,FC$2+1))),"diff", MAX(INDIRECT(ADDRESS(56+3,FC$2+1,,,"Instances") &amp; ":" &amp; ADDRESS(56+3,FC$2+1)))-MIN(INDIRECT(ADDRESS(56+3,FC$2+1,,,"Instances") &amp; ":" &amp; ADDRESS(56+3,FC$2+1))))</f>
        <v>0</v>
      </c>
      <c r="FD61">
        <f>IFERROR(SMALL(FC5:FC105,ROW()-ROW($FD$5)+1),"")</f>
        <v>0</v>
      </c>
      <c r="FF61">
        <f>IFERROR(SUM(FD5:FD61),"")</f>
        <v>0</v>
      </c>
      <c r="FG61" cm="1">
        <f t="array" ref="FG61">_xlfn.SWITCH(Charts!$B$3,"average", AVERAGE(INDIRECT(ADDRESS(56+3,FG$2+1,,,"Instances") &amp; ":" &amp; ADDRESS(56+3,FG$2+1))),"median", MEDIAN(INDIRECT(ADDRESS(56+3,FG$2+1,,,"Instances") &amp; ":" &amp; ADDRESS(56+3,FG$2+1))),"min", MIN(INDIRECT(ADDRESS(56+3,FG$2+1,,,"Instances") &amp; ":" &amp; ADDRESS(56+3,FG$2+1))),"max", MAX(INDIRECT(ADDRESS(56+3,FG$2+1,,,"Instances") &amp; ":" &amp; ADDRESS(56+3,FG$2+1))),"diff", MAX(INDIRECT(ADDRESS(56+3,FG$2+1,,,"Instances") &amp; ":" &amp; ADDRESS(56+3,FG$2+1)))-MIN(INDIRECT(ADDRESS(56+3,FG$2+1,,,"Instances") &amp; ":" &amp; ADDRESS(56+3,FG$2+1))))</f>
        <v>0</v>
      </c>
      <c r="FH61">
        <f>IFERROR(SMALL(FG5:FG105,ROW()-ROW($FH$5)+1),"")</f>
        <v>0</v>
      </c>
      <c r="FJ61">
        <f>IFERROR(SUM(FH5:FH61),"")</f>
        <v>0</v>
      </c>
      <c r="FK61" cm="1">
        <f t="array" ref="FK61">_xlfn.SWITCH(Charts!$B$3,"average", AVERAGE(INDIRECT(ADDRESS(56+3,FK$2+1,,,"Instances") &amp; ":" &amp; ADDRESS(56+3,FK$2+1))),"median", MEDIAN(INDIRECT(ADDRESS(56+3,FK$2+1,,,"Instances") &amp; ":" &amp; ADDRESS(56+3,FK$2+1))),"min", MIN(INDIRECT(ADDRESS(56+3,FK$2+1,,,"Instances") &amp; ":" &amp; ADDRESS(56+3,FK$2+1))),"max", MAX(INDIRECT(ADDRESS(56+3,FK$2+1,,,"Instances") &amp; ":" &amp; ADDRESS(56+3,FK$2+1))),"diff", MAX(INDIRECT(ADDRESS(56+3,FK$2+1,,,"Instances") &amp; ":" &amp; ADDRESS(56+3,FK$2+1)))-MIN(INDIRECT(ADDRESS(56+3,FK$2+1,,,"Instances") &amp; ":" &amp; ADDRESS(56+3,FK$2+1))))</f>
        <v>0</v>
      </c>
      <c r="FL61">
        <f>IFERROR(SMALL(FK5:FK105,ROW()-ROW($FL$5)+1),"")</f>
        <v>0</v>
      </c>
      <c r="FN61">
        <f>IFERROR(SUM(FL5:FL61),"")</f>
        <v>0</v>
      </c>
      <c r="FO61" cm="1">
        <f t="array" ref="FO61">_xlfn.SWITCH(Charts!$B$3,"average", AVERAGE(INDIRECT(ADDRESS(56+3,FO$2+1,,,"Instances") &amp; ":" &amp; ADDRESS(56+3,FO$2+1))),"median", MEDIAN(INDIRECT(ADDRESS(56+3,FO$2+1,,,"Instances") &amp; ":" &amp; ADDRESS(56+3,FO$2+1))),"min", MIN(INDIRECT(ADDRESS(56+3,FO$2+1,,,"Instances") &amp; ":" &amp; ADDRESS(56+3,FO$2+1))),"max", MAX(INDIRECT(ADDRESS(56+3,FO$2+1,,,"Instances") &amp; ":" &amp; ADDRESS(56+3,FO$2+1))),"diff", MAX(INDIRECT(ADDRESS(56+3,FO$2+1,,,"Instances") &amp; ":" &amp; ADDRESS(56+3,FO$2+1)))-MIN(INDIRECT(ADDRESS(56+3,FO$2+1,,,"Instances") &amp; ":" &amp; ADDRESS(56+3,FO$2+1))))</f>
        <v>0</v>
      </c>
      <c r="FP61">
        <f>IFERROR(SMALL(FO5:FO105,ROW()-ROW($FP$5)+1),"")</f>
        <v>0</v>
      </c>
      <c r="FR61">
        <f>IFERROR(SUM(FP5:FP61),"")</f>
        <v>0</v>
      </c>
      <c r="FS61" cm="1">
        <f t="array" ref="FS61">_xlfn.SWITCH(Charts!$B$3,"average", AVERAGE(INDIRECT(ADDRESS(56+3,FS$2+1,,,"Instances") &amp; ":" &amp; ADDRESS(56+3,FS$2+1))),"median", MEDIAN(INDIRECT(ADDRESS(56+3,FS$2+1,,,"Instances") &amp; ":" &amp; ADDRESS(56+3,FS$2+1))),"min", MIN(INDIRECT(ADDRESS(56+3,FS$2+1,,,"Instances") &amp; ":" &amp; ADDRESS(56+3,FS$2+1))),"max", MAX(INDIRECT(ADDRESS(56+3,FS$2+1,,,"Instances") &amp; ":" &amp; ADDRESS(56+3,FS$2+1))),"diff", MAX(INDIRECT(ADDRESS(56+3,FS$2+1,,,"Instances") &amp; ":" &amp; ADDRESS(56+3,FS$2+1)))-MIN(INDIRECT(ADDRESS(56+3,FS$2+1,,,"Instances") &amp; ":" &amp; ADDRESS(56+3,FS$2+1))))</f>
        <v>0</v>
      </c>
      <c r="FT61">
        <f>IFERROR(SMALL(FS5:FS105,ROW()-ROW($FT$5)+1),"")</f>
        <v>0</v>
      </c>
      <c r="FV61">
        <f>IFERROR(SUM(FT5:FT61),"")</f>
        <v>0</v>
      </c>
      <c r="FW61" cm="1">
        <f t="array" ref="FW61">_xlfn.SWITCH(Charts!$B$3,"average", AVERAGE(INDIRECT(ADDRESS(56+3,FW$2+1,,,"Instances") &amp; ":" &amp; ADDRESS(56+3,FW$2+1))),"median", MEDIAN(INDIRECT(ADDRESS(56+3,FW$2+1,,,"Instances") &amp; ":" &amp; ADDRESS(56+3,FW$2+1))),"min", MIN(INDIRECT(ADDRESS(56+3,FW$2+1,,,"Instances") &amp; ":" &amp; ADDRESS(56+3,FW$2+1))),"max", MAX(INDIRECT(ADDRESS(56+3,FW$2+1,,,"Instances") &amp; ":" &amp; ADDRESS(56+3,FW$2+1))),"diff", MAX(INDIRECT(ADDRESS(56+3,FW$2+1,,,"Instances") &amp; ":" &amp; ADDRESS(56+3,FW$2+1)))-MIN(INDIRECT(ADDRESS(56+3,FW$2+1,,,"Instances") &amp; ":" &amp; ADDRESS(56+3,FW$2+1))))</f>
        <v>0</v>
      </c>
      <c r="FX61">
        <f>IFERROR(SMALL(FW5:FW105,ROW()-ROW($FX$5)+1),"")</f>
        <v>0</v>
      </c>
      <c r="FZ61">
        <f>IFERROR(SUM(FX5:FX61),"")</f>
        <v>0</v>
      </c>
      <c r="GA61" cm="1">
        <f t="array" ref="GA61">_xlfn.SWITCH(Charts!$B$3,"average", AVERAGE(INDIRECT(ADDRESS(56+3,GA$2+1,,,"Instances") &amp; ":" &amp; ADDRESS(56+3,GA$2+1))),"median", MEDIAN(INDIRECT(ADDRESS(56+3,GA$2+1,,,"Instances") &amp; ":" &amp; ADDRESS(56+3,GA$2+1))),"min", MIN(INDIRECT(ADDRESS(56+3,GA$2+1,,,"Instances") &amp; ":" &amp; ADDRESS(56+3,GA$2+1))),"max", MAX(INDIRECT(ADDRESS(56+3,GA$2+1,,,"Instances") &amp; ":" &amp; ADDRESS(56+3,GA$2+1))),"diff", MAX(INDIRECT(ADDRESS(56+3,GA$2+1,,,"Instances") &amp; ":" &amp; ADDRESS(56+3,GA$2+1)))-MIN(INDIRECT(ADDRESS(56+3,GA$2+1,,,"Instances") &amp; ":" &amp; ADDRESS(56+3,GA$2+1))))</f>
        <v>0</v>
      </c>
      <c r="GB61">
        <f>IFERROR(SMALL(GA5:GA105,ROW()-ROW($GB$5)+1),"")</f>
        <v>0</v>
      </c>
      <c r="GD61">
        <f>IFERROR(SUM(GB5:GB61),"")</f>
        <v>0</v>
      </c>
      <c r="GE61" cm="1">
        <f t="array" ref="GE61">_xlfn.SWITCH(Charts!$B$3,"average", AVERAGE(INDIRECT(ADDRESS(56+3,GE$2+1,,,"Instances") &amp; ":" &amp; ADDRESS(56+3,GE$2+1))),"median", MEDIAN(INDIRECT(ADDRESS(56+3,GE$2+1,,,"Instances") &amp; ":" &amp; ADDRESS(56+3,GE$2+1))),"min", MIN(INDIRECT(ADDRESS(56+3,GE$2+1,,,"Instances") &amp; ":" &amp; ADDRESS(56+3,GE$2+1))),"max", MAX(INDIRECT(ADDRESS(56+3,GE$2+1,,,"Instances") &amp; ":" &amp; ADDRESS(56+3,GE$2+1))),"diff", MAX(INDIRECT(ADDRESS(56+3,GE$2+1,,,"Instances") &amp; ":" &amp; ADDRESS(56+3,GE$2+1)))-MIN(INDIRECT(ADDRESS(56+3,GE$2+1,,,"Instances") &amp; ":" &amp; ADDRESS(56+3,GE$2+1))))</f>
        <v>0</v>
      </c>
      <c r="GF61">
        <f>IFERROR(SMALL(GE5:GE105,ROW()-ROW($GF$5)+1),"")</f>
        <v>0</v>
      </c>
      <c r="GH61">
        <f>IFERROR(SUM(GF5:GF61),"")</f>
        <v>0</v>
      </c>
      <c r="GI61" cm="1">
        <f t="array" ref="GI61">_xlfn.SWITCH(Charts!$B$3,"average", AVERAGE(INDIRECT(ADDRESS(56+3,GI$2+1,,,"Instances") &amp; ":" &amp; ADDRESS(56+3,GI$2+1))),"median", MEDIAN(INDIRECT(ADDRESS(56+3,GI$2+1,,,"Instances") &amp; ":" &amp; ADDRESS(56+3,GI$2+1))),"min", MIN(INDIRECT(ADDRESS(56+3,GI$2+1,,,"Instances") &amp; ":" &amp; ADDRESS(56+3,GI$2+1))),"max", MAX(INDIRECT(ADDRESS(56+3,GI$2+1,,,"Instances") &amp; ":" &amp; ADDRESS(56+3,GI$2+1))),"diff", MAX(INDIRECT(ADDRESS(56+3,GI$2+1,,,"Instances") &amp; ":" &amp; ADDRESS(56+3,GI$2+1)))-MIN(INDIRECT(ADDRESS(56+3,GI$2+1,,,"Instances") &amp; ":" &amp; ADDRESS(56+3,GI$2+1))))</f>
        <v>0</v>
      </c>
      <c r="GJ61">
        <f>IFERROR(SMALL(GI5:GI105,ROW()-ROW($GJ$5)+1),"")</f>
        <v>0</v>
      </c>
      <c r="GL61">
        <f>IFERROR(SUM(GJ5:GJ61),"")</f>
        <v>0</v>
      </c>
      <c r="GM61" cm="1">
        <f t="array" ref="GM61">_xlfn.SWITCH(Charts!$B$3,"average", AVERAGE(INDIRECT(ADDRESS(56+3,GM$2+1,,,"Instances") &amp; ":" &amp; ADDRESS(56+3,GM$2+1))),"median", MEDIAN(INDIRECT(ADDRESS(56+3,GM$2+1,,,"Instances") &amp; ":" &amp; ADDRESS(56+3,GM$2+1))),"min", MIN(INDIRECT(ADDRESS(56+3,GM$2+1,,,"Instances") &amp; ":" &amp; ADDRESS(56+3,GM$2+1))),"max", MAX(INDIRECT(ADDRESS(56+3,GM$2+1,,,"Instances") &amp; ":" &amp; ADDRESS(56+3,GM$2+1))),"diff", MAX(INDIRECT(ADDRESS(56+3,GM$2+1,,,"Instances") &amp; ":" &amp; ADDRESS(56+3,GM$2+1)))-MIN(INDIRECT(ADDRESS(56+3,GM$2+1,,,"Instances") &amp; ":" &amp; ADDRESS(56+3,GM$2+1))))</f>
        <v>0</v>
      </c>
      <c r="GN61">
        <f>IFERROR(SMALL(GM5:GM105,ROW()-ROW($GN$5)+1),"")</f>
        <v>0</v>
      </c>
      <c r="GP61">
        <f>IFERROR(SUM(GN5:GN61),"")</f>
        <v>0</v>
      </c>
      <c r="GQ61" cm="1">
        <f t="array" ref="GQ61">_xlfn.SWITCH(Charts!$B$3,"average", AVERAGE(INDIRECT(ADDRESS(56+3,GQ$2+1,,,"Instances") &amp; ":" &amp; ADDRESS(56+3,GQ$2+1))),"median", MEDIAN(INDIRECT(ADDRESS(56+3,GQ$2+1,,,"Instances") &amp; ":" &amp; ADDRESS(56+3,GQ$2+1))),"min", MIN(INDIRECT(ADDRESS(56+3,GQ$2+1,,,"Instances") &amp; ":" &amp; ADDRESS(56+3,GQ$2+1))),"max", MAX(INDIRECT(ADDRESS(56+3,GQ$2+1,,,"Instances") &amp; ":" &amp; ADDRESS(56+3,GQ$2+1))),"diff", MAX(INDIRECT(ADDRESS(56+3,GQ$2+1,,,"Instances") &amp; ":" &amp; ADDRESS(56+3,GQ$2+1)))-MIN(INDIRECT(ADDRESS(56+3,GQ$2+1,,,"Instances") &amp; ":" &amp; ADDRESS(56+3,GQ$2+1))))</f>
        <v>0</v>
      </c>
      <c r="GR61">
        <f>IFERROR(SMALL(GQ5:GQ105,ROW()-ROW($GR$5)+1),"")</f>
        <v>0</v>
      </c>
      <c r="GT61">
        <f>IFERROR(SUM(GR5:GR61),"")</f>
        <v>0</v>
      </c>
      <c r="GU61" cm="1">
        <f t="array" ref="GU61">_xlfn.SWITCH(Charts!$B$3,"average", AVERAGE(INDIRECT(ADDRESS(56+3,GU$2+1,,,"Instances") &amp; ":" &amp; ADDRESS(56+3,GU$2+1))),"median", MEDIAN(INDIRECT(ADDRESS(56+3,GU$2+1,,,"Instances") &amp; ":" &amp; ADDRESS(56+3,GU$2+1))),"min", MIN(INDIRECT(ADDRESS(56+3,GU$2+1,,,"Instances") &amp; ":" &amp; ADDRESS(56+3,GU$2+1))),"max", MAX(INDIRECT(ADDRESS(56+3,GU$2+1,,,"Instances") &amp; ":" &amp; ADDRESS(56+3,GU$2+1))),"diff", MAX(INDIRECT(ADDRESS(56+3,GU$2+1,,,"Instances") &amp; ":" &amp; ADDRESS(56+3,GU$2+1)))-MIN(INDIRECT(ADDRESS(56+3,GU$2+1,,,"Instances") &amp; ":" &amp; ADDRESS(56+3,GU$2+1))))</f>
        <v>0</v>
      </c>
      <c r="GV61">
        <f>IFERROR(SMALL(GU5:GU105,ROW()-ROW($GV$5)+1),"")</f>
        <v>0</v>
      </c>
      <c r="GX61">
        <f>IFERROR(SUM(GV5:GV61),"")</f>
        <v>0</v>
      </c>
      <c r="GY61" cm="1">
        <f t="array" ref="GY61">_xlfn.SWITCH(Charts!$B$3,"average", AVERAGE(INDIRECT(ADDRESS(56+3,GY$2+1,,,"Instances") &amp; ":" &amp; ADDRESS(56+3,GY$2+1))),"median", MEDIAN(INDIRECT(ADDRESS(56+3,GY$2+1,,,"Instances") &amp; ":" &amp; ADDRESS(56+3,GY$2+1))),"min", MIN(INDIRECT(ADDRESS(56+3,GY$2+1,,,"Instances") &amp; ":" &amp; ADDRESS(56+3,GY$2+1))),"max", MAX(INDIRECT(ADDRESS(56+3,GY$2+1,,,"Instances") &amp; ":" &amp; ADDRESS(56+3,GY$2+1))),"diff", MAX(INDIRECT(ADDRESS(56+3,GY$2+1,,,"Instances") &amp; ":" &amp; ADDRESS(56+3,GY$2+1)))-MIN(INDIRECT(ADDRESS(56+3,GY$2+1,,,"Instances") &amp; ":" &amp; ADDRESS(56+3,GY$2+1))))</f>
        <v>0</v>
      </c>
      <c r="GZ61">
        <f>IFERROR(SMALL(GY5:GY105,ROW()-ROW($GZ$5)+1),"")</f>
        <v>0</v>
      </c>
      <c r="HB61">
        <f>IFERROR(SUM(GZ5:GZ61),"")</f>
        <v>0</v>
      </c>
      <c r="HC61" cm="1">
        <f t="array" ref="HC61">_xlfn.SWITCH(Charts!$B$3,"average", AVERAGE(INDIRECT(ADDRESS(56+3,HC$2+1,,,"Instances") &amp; ":" &amp; ADDRESS(56+3,HC$2+1))),"median", MEDIAN(INDIRECT(ADDRESS(56+3,HC$2+1,,,"Instances") &amp; ":" &amp; ADDRESS(56+3,HC$2+1))),"min", MIN(INDIRECT(ADDRESS(56+3,HC$2+1,,,"Instances") &amp; ":" &amp; ADDRESS(56+3,HC$2+1))),"max", MAX(INDIRECT(ADDRESS(56+3,HC$2+1,,,"Instances") &amp; ":" &amp; ADDRESS(56+3,HC$2+1))),"diff", MAX(INDIRECT(ADDRESS(56+3,HC$2+1,,,"Instances") &amp; ":" &amp; ADDRESS(56+3,HC$2+1)))-MIN(INDIRECT(ADDRESS(56+3,HC$2+1,,,"Instances") &amp; ":" &amp; ADDRESS(56+3,HC$2+1))))</f>
        <v>0</v>
      </c>
      <c r="HD61">
        <f>IFERROR(SMALL(HC5:HC105,ROW()-ROW($HD$5)+1),"")</f>
        <v>0</v>
      </c>
      <c r="HF61">
        <f>IFERROR(SUM(HD5:HD61),"")</f>
        <v>0</v>
      </c>
      <c r="HI61">
        <f>IF(Charts!$B$3="none",E573,IF(DG573="",NA(),DG573))</f>
        <v>0</v>
      </c>
      <c r="HJ61">
        <f>IF(Charts!$B$3="none",F573,IF(DH573="",NA(),DH573))</f>
        <v>0</v>
      </c>
      <c r="HK61">
        <f>IF(Charts!$B$3="none",G573,IF(DI573="",NA(),DI573))</f>
        <v>0</v>
      </c>
      <c r="HL61">
        <f>IF(Charts!$B$3="none",H573,IF(DJ573="",NA(),DJ573))</f>
        <v>0</v>
      </c>
      <c r="HM61">
        <f>IF(Charts!$B$3="none",I573,IF(DK573="",NA(),DK573))</f>
        <v>0</v>
      </c>
      <c r="HN61">
        <f>IF(Charts!$B$3="none",J573,IF(DL573="",NA(),DL573))</f>
        <v>0</v>
      </c>
      <c r="HO61">
        <f>IF(Charts!$B$3="none",K573,IF(DM573="",NA(),DM573))</f>
        <v>0</v>
      </c>
      <c r="HP61">
        <f>IF(Charts!$B$3="none",L573,IF(DN573="",NA(),DN573))</f>
        <v>0</v>
      </c>
      <c r="HQ61">
        <f>IF(Charts!$B$3="none",M573,IF(DO573="",NA(),DO573))</f>
        <v>0</v>
      </c>
      <c r="HR61">
        <f>IF(Charts!$B$3="none",N573,IF(DP573="",NA(),DP573))</f>
        <v>0</v>
      </c>
      <c r="HS61">
        <f>IF(Charts!$B$3="none",O573,IF(DQ573="",NA(),DQ573))</f>
        <v>0</v>
      </c>
      <c r="HT61">
        <f>IF(Charts!$B$3="none",P573,IF(DR573="",NA(),DR573))</f>
        <v>0</v>
      </c>
      <c r="HU61">
        <f>IF(Charts!$B$3="none",Q573,IF(DS573="",NA(),DS573))</f>
        <v>0</v>
      </c>
      <c r="HV61">
        <f>IF(Charts!$B$3="none",R573,IF(DT573="",NA(),DT573))</f>
        <v>0</v>
      </c>
      <c r="HW61">
        <f>IF(Charts!$B$3="none",S573,IF(DU573="",NA(),DU573))</f>
        <v>0</v>
      </c>
      <c r="HX61">
        <f>IF(Charts!$B$3="none",T573,IF(DV573="",NA(),DV573))</f>
        <v>0</v>
      </c>
      <c r="HY61">
        <f>IF(Charts!$B$3="none",U573,IF(DW573="",NA(),DW573))</f>
        <v>0</v>
      </c>
      <c r="HZ61">
        <f>IF(Charts!$B$3="none",V573,IF(DX573="",NA(),DX573))</f>
        <v>0</v>
      </c>
      <c r="IA61">
        <f>IF(Charts!$B$3="none",W573,IF(DY573="",NA(),DY573))</f>
        <v>0</v>
      </c>
      <c r="IB61">
        <f>IF(Charts!$B$3="none",X573,IF(DZ573="",NA(),DZ573))</f>
        <v>0</v>
      </c>
      <c r="IC61">
        <f>IF(Charts!$B$3="none",Y573,IF(EA573="",NA(),EA573))</f>
        <v>0</v>
      </c>
      <c r="ID61">
        <f>IF(Charts!$B$3="none",Z573,IF(EB573="",NA(),EB573))</f>
        <v>0</v>
      </c>
      <c r="IE61">
        <f>IF(Charts!$B$3="none",AA573,IF(EC573="",NA(),EC573))</f>
        <v>0</v>
      </c>
      <c r="IF61">
        <f>IF(Charts!$B$3="none",AB573,IF(ED573="",NA(),ED573))</f>
        <v>0</v>
      </c>
      <c r="IG61">
        <f>IF(Charts!$B$3="none",AC573,IF(EE573="",NA(),EE573))</f>
        <v>0</v>
      </c>
      <c r="IH61">
        <f>IF(Charts!$B$3="none",AD573,IF(EF573="",NA(),EF573))</f>
        <v>0</v>
      </c>
      <c r="II61">
        <f>IF(Charts!$B$3="none",AE573,IF(EG573="",NA(),EG573))</f>
        <v>0</v>
      </c>
      <c r="IJ61">
        <f>IF(Charts!$B$3="none",AF573,IF(EH573="",NA(),EH573))</f>
        <v>0</v>
      </c>
      <c r="IK61">
        <f>IF(Charts!$B$3="none",AG573,IF(EI573="",NA(),EI573))</f>
        <v>0</v>
      </c>
      <c r="IL61">
        <f>IF(Charts!$B$3="none",AH573,IF(EJ573="",NA(),EJ573))</f>
        <v>0</v>
      </c>
      <c r="IM61">
        <f>IF(Charts!$B$3="none",AI573,IF(EK573="",NA(),EK573))</f>
        <v>0</v>
      </c>
      <c r="IN61">
        <f>IF(Charts!$B$3="none",AJ573,IF(EL573="",NA(),EL573))</f>
        <v>0</v>
      </c>
      <c r="IO61">
        <f>IF(Charts!$B$3="none",AK573,IF(EM573="",NA(),EM573))</f>
        <v>0</v>
      </c>
      <c r="IP61">
        <f>IF(Charts!$B$3="none",AL573,IF(EN573="",NA(),EN573))</f>
        <v>0</v>
      </c>
      <c r="IQ61">
        <f>IF(Charts!$B$3="none",AM573,IF(EO573="",NA(),EO573))</f>
        <v>0</v>
      </c>
      <c r="IR61">
        <f>IF(Charts!$B$3="none",AN573,IF(EP573="",NA(),EP573))</f>
        <v>0</v>
      </c>
      <c r="IS61">
        <f>IF(Charts!$B$3="none",AO573,IF(EQ573="",NA(),EQ573))</f>
        <v>0</v>
      </c>
      <c r="IT61">
        <f>IF(Charts!$B$3="none",AP573,IF(ER573="",NA(),ER573))</f>
        <v>0</v>
      </c>
      <c r="IU61">
        <f>IF(Charts!$B$3="none",AQ573,IF(ES573="",NA(),ES573))</f>
        <v>0</v>
      </c>
      <c r="IV61">
        <f>IF(Charts!$B$3="none",AR573,IF(ET573="",NA(),ET573))</f>
        <v>0</v>
      </c>
      <c r="IW61">
        <f>IF(Charts!$B$3="none",AS573,IF(EU573="",NA(),EU573))</f>
        <v>0</v>
      </c>
      <c r="IX61">
        <f>IF(Charts!$B$3="none",AT573,IF(EV573="",NA(),EV573))</f>
        <v>0</v>
      </c>
      <c r="IY61">
        <f>IF(Charts!$B$3="none",AU573,IF(EW573="",NA(),EW573))</f>
        <v>0</v>
      </c>
      <c r="IZ61">
        <f>IF(Charts!$B$3="none",AV573,IF(EX573="",NA(),EX573))</f>
        <v>0</v>
      </c>
      <c r="JA61">
        <f>IF(Charts!$B$3="none",AW573,IF(EY573="",NA(),EY573))</f>
        <v>0</v>
      </c>
      <c r="JB61">
        <f>IF(Charts!$B$3="none",AX573,IF(EZ573="",NA(),EZ573))</f>
        <v>0</v>
      </c>
      <c r="JC61">
        <f>IF(Charts!$B$3="none",AY573,IF(FA573="",NA(),FA573))</f>
        <v>0</v>
      </c>
      <c r="JD61">
        <f>IF(Charts!$B$3="none",AZ573,IF(FB573="",NA(),FB573))</f>
        <v>0</v>
      </c>
      <c r="JE61">
        <f>IF(Charts!$B$3="none",BA573,IF(FC573="",NA(),FC573))</f>
        <v>0</v>
      </c>
      <c r="JF61">
        <f>IF(Charts!$B$3="none",BB573,IF(FD573="",NA(),FD573))</f>
        <v>0</v>
      </c>
      <c r="JG61">
        <f>IF(Charts!$B$3="none",BC573,IF(FE573="",NA(),FE573))</f>
        <v>0</v>
      </c>
      <c r="JH61">
        <f>IF(Charts!$B$3="none",BD573,IF(FF573="",NA(),FF573))</f>
        <v>0</v>
      </c>
      <c r="JI61">
        <f>IF(Charts!$B$3="none",BE573,IF(FG573="",NA(),FG573))</f>
        <v>0</v>
      </c>
      <c r="JJ61">
        <f>IF(Charts!$B$3="none",BF573,IF(FH573="",NA(),FH573))</f>
        <v>0</v>
      </c>
      <c r="JK61">
        <f>IF(Charts!$B$3="none",BG573,IF(FI573="",NA(),FI573))</f>
        <v>0</v>
      </c>
      <c r="JL61">
        <f>IF(Charts!$B$3="none",BH573,IF(FJ573="",NA(),FJ573))</f>
        <v>0</v>
      </c>
      <c r="JM61">
        <f>IF(Charts!$B$3="none",BI573,IF(FK573="",NA(),FK573))</f>
        <v>0</v>
      </c>
      <c r="JN61">
        <f>IF(Charts!$B$3="none",BJ573,IF(FL573="",NA(),FL573))</f>
        <v>0</v>
      </c>
      <c r="JO61">
        <f>IF(Charts!$B$3="none",BK573,IF(FM573="",NA(),FM573))</f>
        <v>0</v>
      </c>
      <c r="JP61">
        <f>IF(Charts!$B$3="none",BL573,IF(FN573="",NA(),FN573))</f>
        <v>0</v>
      </c>
      <c r="JQ61">
        <f>IF(Charts!$B$3="none",BM573,IF(FO573="",NA(),FO573))</f>
        <v>0</v>
      </c>
      <c r="JR61">
        <f>IF(Charts!$B$3="none",BN573,IF(FP573="",NA(),FP573))</f>
        <v>0</v>
      </c>
      <c r="JS61">
        <f>IF(Charts!$B$3="none",BO573,IF(FQ573="",NA(),FQ573))</f>
        <v>0</v>
      </c>
      <c r="JT61">
        <f>IF(Charts!$B$3="none",BP573,IF(FR573="",NA(),FR573))</f>
        <v>0</v>
      </c>
      <c r="JU61">
        <f>IF(Charts!$B$3="none",BQ573,IF(FS573="",NA(),FS573))</f>
        <v>0</v>
      </c>
      <c r="JV61">
        <f>IF(Charts!$B$3="none",BR573,IF(FT573="",NA(),FT573))</f>
        <v>0</v>
      </c>
      <c r="JW61">
        <f>IF(Charts!$B$3="none",BS573,IF(FU573="",NA(),FU573))</f>
        <v>0</v>
      </c>
      <c r="JX61">
        <f>IF(Charts!$B$3="none",BT573,IF(FV573="",NA(),FV573))</f>
        <v>0</v>
      </c>
      <c r="JY61">
        <f>IF(Charts!$B$3="none",BU573,IF(FW573="",NA(),FW573))</f>
        <v>0</v>
      </c>
      <c r="JZ61">
        <f>IF(Charts!$B$3="none",BV573,IF(FX573="",NA(),FX573))</f>
        <v>0</v>
      </c>
      <c r="KA61">
        <f>IF(Charts!$B$3="none",BW573,IF(FY573="",NA(),FY573))</f>
        <v>0</v>
      </c>
      <c r="KB61">
        <f>IF(Charts!$B$3="none",BX573,IF(FZ573="",NA(),FZ573))</f>
        <v>0</v>
      </c>
      <c r="KC61">
        <f>IF(Charts!$B$3="none",BY573,IF(GA573="",NA(),GA573))</f>
        <v>0</v>
      </c>
      <c r="KD61">
        <f>IF(Charts!$B$3="none",BZ573,IF(GB573="",NA(),GB573))</f>
        <v>0</v>
      </c>
      <c r="KE61">
        <f>IF(Charts!$B$3="none",CA573,IF(GC573="",NA(),GC573))</f>
        <v>0</v>
      </c>
      <c r="KF61">
        <f>IF(Charts!$B$3="none",CB573,IF(GD573="",NA(),GD573))</f>
        <v>0</v>
      </c>
      <c r="KG61">
        <f>IF(Charts!$B$3="none",CC573,IF(GE573="",NA(),GE573))</f>
        <v>0</v>
      </c>
      <c r="KH61">
        <f>IF(Charts!$B$3="none",CD573,IF(GF573="",NA(),GF573))</f>
        <v>0</v>
      </c>
      <c r="KI61">
        <f>IF(Charts!$B$3="none",CE573,IF(GG573="",NA(),GG573))</f>
        <v>0</v>
      </c>
      <c r="KJ61">
        <f>IF(Charts!$B$3="none",CF573,IF(GH573="",NA(),GH573))</f>
        <v>0</v>
      </c>
      <c r="KK61">
        <f>IF(Charts!$B$3="none",CG573,IF(GI573="",NA(),GI573))</f>
        <v>0</v>
      </c>
      <c r="KL61">
        <f>IF(Charts!$B$3="none",CH573,IF(GJ573="",NA(),GJ573))</f>
        <v>0</v>
      </c>
      <c r="KM61">
        <f>IF(Charts!$B$3="none",CI573,IF(GK573="",NA(),GK573))</f>
        <v>0</v>
      </c>
      <c r="KN61">
        <f>IF(Charts!$B$3="none",CJ573,IF(GL573="",NA(),GL573))</f>
        <v>0</v>
      </c>
      <c r="KO61">
        <f>IF(Charts!$B$3="none",CK573,IF(GM573="",NA(),GM573))</f>
        <v>0</v>
      </c>
      <c r="KP61">
        <f>IF(Charts!$B$3="none",CL573,IF(GN573="",NA(),GN573))</f>
        <v>0</v>
      </c>
      <c r="KQ61">
        <f>IF(Charts!$B$3="none",CM573,IF(GO573="",NA(),GO573))</f>
        <v>0</v>
      </c>
      <c r="KR61">
        <f>IF(Charts!$B$3="none",CN573,IF(GP573="",NA(),GP573))</f>
        <v>0</v>
      </c>
      <c r="KS61">
        <f>IF(Charts!$B$3="none",CO573,IF(GQ573="",NA(),GQ573))</f>
        <v>0</v>
      </c>
      <c r="KT61">
        <f>IF(Charts!$B$3="none",CP573,IF(GR573="",NA(),GR573))</f>
        <v>0</v>
      </c>
      <c r="KU61">
        <f>IF(Charts!$B$3="none",CQ573,IF(GS573="",NA(),GS573))</f>
        <v>0</v>
      </c>
      <c r="KV61">
        <f>IF(Charts!$B$3="none",CR573,IF(GT573="",NA(),GT573))</f>
        <v>0</v>
      </c>
      <c r="KW61">
        <f>IF(Charts!$B$3="none",CS573,IF(GU573="",NA(),GU573))</f>
        <v>0</v>
      </c>
      <c r="KX61">
        <f>IF(Charts!$B$3="none",CT573,IF(GV573="",NA(),GV573))</f>
        <v>0</v>
      </c>
      <c r="KY61">
        <f>IF(Charts!$B$3="none",CU573,IF(GW573="",NA(),GW573))</f>
        <v>0</v>
      </c>
      <c r="KZ61">
        <f>IF(Charts!$B$3="none",CV573,IF(GX573="",NA(),GX573))</f>
        <v>0</v>
      </c>
      <c r="LA61">
        <f>IF(Charts!$B$3="none",CW573,IF(GY573="",NA(),GY573))</f>
        <v>0</v>
      </c>
      <c r="LB61">
        <f>IF(Charts!$B$3="none",CX573,IF(GZ573="",NA(),GZ573))</f>
        <v>0</v>
      </c>
      <c r="LC61">
        <f>IF(Charts!$B$3="none",CY573,IF(HA573="",NA(),HA573))</f>
        <v>0</v>
      </c>
      <c r="LD61">
        <f>IF(Charts!$B$3="none",CZ573,IF(HB573="",NA(),HB573))</f>
        <v>0</v>
      </c>
      <c r="LE61">
        <f>IF(Charts!$B$3="none",DA573,IF(HC573="",NA(),HC573))</f>
        <v>0</v>
      </c>
      <c r="LF61">
        <f>IF(Charts!$B$3="none",DB573,IF(HD573="",NA(),HD573))</f>
        <v>0</v>
      </c>
      <c r="LG61">
        <f>IF(Charts!$B$3="none",DC573,IF(HE573="",NA(),HE573))</f>
        <v>0</v>
      </c>
      <c r="LH61">
        <f>IF(Charts!$B$3="none",DD573,IF(HF573="",NA(),HF573))</f>
        <v>0</v>
      </c>
    </row>
    <row r="62" spans="4:320">
      <c r="D62">
        <v>58</v>
      </c>
      <c r="E62">
        <f>IF(INDIRECT(ADDRESS($D62+2,E$2+1,,,"Instances"))="","",INDIRECT(ADDRESS($D62+2,E$2+1,,,"Instances")))</f>
        <v>0</v>
      </c>
      <c r="F62">
        <f>IFERROR(SMALL(E5:E105,ROW()-ROW($F$5)+1),"")</f>
        <v>0</v>
      </c>
      <c r="H62">
        <f>IFERROR(SUM(F5:F62),"")</f>
        <v>0</v>
      </c>
      <c r="I62">
        <f>IF(INDIRECT(ADDRESS($D62+2,I$2+1,,,"Instances"))="","",INDIRECT(ADDRESS($D62+2,I$2+1,,,"Instances")))</f>
        <v>0</v>
      </c>
      <c r="J62">
        <f>IFERROR(SMALL(I5:I105,ROW()-ROW($J$5)+1),"")</f>
        <v>0</v>
      </c>
      <c r="L62">
        <f>IFERROR(SUM(J5:J62),"")</f>
        <v>0</v>
      </c>
      <c r="M62">
        <f>IF(INDIRECT(ADDRESS($D62+2,M$2+1,,,"Instances"))="","",INDIRECT(ADDRESS($D62+2,M$2+1,,,"Instances")))</f>
        <v>0</v>
      </c>
      <c r="N62">
        <f>IFERROR(SMALL(M5:M105,ROW()-ROW($N$5)+1),"")</f>
        <v>0</v>
      </c>
      <c r="P62">
        <f>IFERROR(SUM(N5:N62),"")</f>
        <v>0</v>
      </c>
      <c r="Q62">
        <f>IF(INDIRECT(ADDRESS($D62+2,Q$2+1,,,"Instances"))="","",INDIRECT(ADDRESS($D62+2,Q$2+1,,,"Instances")))</f>
        <v>0</v>
      </c>
      <c r="R62">
        <f>IFERROR(SMALL(Q5:Q105,ROW()-ROW($R$5)+1),"")</f>
        <v>0</v>
      </c>
      <c r="T62">
        <f>IFERROR(SUM(R5:R62),"")</f>
        <v>0</v>
      </c>
      <c r="U62">
        <f>IF(INDIRECT(ADDRESS($D62+2,U$2+1,,,"Instances"))="","",INDIRECT(ADDRESS($D62+2,U$2+1,,,"Instances")))</f>
        <v>0</v>
      </c>
      <c r="V62">
        <f>IFERROR(SMALL(U5:U105,ROW()-ROW($V$5)+1),"")</f>
        <v>0</v>
      </c>
      <c r="X62">
        <f>IFERROR(SUM(V5:V62),"")</f>
        <v>0</v>
      </c>
      <c r="Y62">
        <f>IF(INDIRECT(ADDRESS($D62+2,Y$2+1,,,"Instances"))="","",INDIRECT(ADDRESS($D62+2,Y$2+1,,,"Instances")))</f>
        <v>0</v>
      </c>
      <c r="Z62">
        <f>IFERROR(SMALL(Y5:Y105,ROW()-ROW($Z$5)+1),"")</f>
        <v>0</v>
      </c>
      <c r="AB62">
        <f>IFERROR(SUM(Z5:Z62),"")</f>
        <v>0</v>
      </c>
      <c r="AC62">
        <f>IF(INDIRECT(ADDRESS($D62+2,AC$2+1,,,"Instances"))="","",INDIRECT(ADDRESS($D62+2,AC$2+1,,,"Instances")))</f>
        <v>0</v>
      </c>
      <c r="AD62">
        <f>IFERROR(SMALL(AC5:AC105,ROW()-ROW($AD$5)+1),"")</f>
        <v>0</v>
      </c>
      <c r="AF62">
        <f>IFERROR(SUM(AD5:AD62),"")</f>
        <v>0</v>
      </c>
      <c r="AG62">
        <f>IF(INDIRECT(ADDRESS($D62+2,AG$2+1,,,"Instances"))="","",INDIRECT(ADDRESS($D62+2,AG$2+1,,,"Instances")))</f>
        <v>0</v>
      </c>
      <c r="AH62">
        <f>IFERROR(SMALL(AG5:AG105,ROW()-ROW($AH$5)+1),"")</f>
        <v>0</v>
      </c>
      <c r="AJ62">
        <f>IFERROR(SUM(AH5:AH62),"")</f>
        <v>0</v>
      </c>
      <c r="AK62">
        <f>IF(INDIRECT(ADDRESS($D62+2,AK$2+1,,,"Instances"))="","",INDIRECT(ADDRESS($D62+2,AK$2+1,,,"Instances")))</f>
        <v>0</v>
      </c>
      <c r="AL62">
        <f>IFERROR(SMALL(AK5:AK105,ROW()-ROW($AL$5)+1),"")</f>
        <v>0</v>
      </c>
      <c r="AN62">
        <f>IFERROR(SUM(AL5:AL62),"")</f>
        <v>0</v>
      </c>
      <c r="AO62">
        <f>IF(INDIRECT(ADDRESS($D62+2,AO$2+1,,,"Instances"))="","",INDIRECT(ADDRESS($D62+2,AO$2+1,,,"Instances")))</f>
        <v>0</v>
      </c>
      <c r="AP62">
        <f>IFERROR(SMALL(AO5:AO105,ROW()-ROW($AP$5)+1),"")</f>
        <v>0</v>
      </c>
      <c r="AR62">
        <f>IFERROR(SUM(AP5:AP62),"")</f>
        <v>0</v>
      </c>
      <c r="AS62">
        <f>IF(INDIRECT(ADDRESS($D62+2,AS$2+1,,,"Instances"))="","",INDIRECT(ADDRESS($D62+2,AS$2+1,,,"Instances")))</f>
        <v>0</v>
      </c>
      <c r="AT62">
        <f>IFERROR(SMALL(AS5:AS105,ROW()-ROW($AT$5)+1),"")</f>
        <v>0</v>
      </c>
      <c r="AV62">
        <f>IFERROR(SUM(AT5:AT62),"")</f>
        <v>0</v>
      </c>
      <c r="AW62">
        <f>IF(INDIRECT(ADDRESS($D62+2,AW$2+1,,,"Instances"))="","",INDIRECT(ADDRESS($D62+2,AW$2+1,,,"Instances")))</f>
        <v>0</v>
      </c>
      <c r="AX62">
        <f>IFERROR(SMALL(AW5:AW105,ROW()-ROW($AX$5)+1),"")</f>
        <v>0</v>
      </c>
      <c r="AZ62">
        <f>IFERROR(SUM(AX5:AX62),"")</f>
        <v>0</v>
      </c>
      <c r="BA62">
        <f>IF(INDIRECT(ADDRESS($D62+2,BA$2+1,,,"Instances"))="","",INDIRECT(ADDRESS($D62+2,BA$2+1,,,"Instances")))</f>
        <v>0</v>
      </c>
      <c r="BB62">
        <f>IFERROR(SMALL(BA5:BA105,ROW()-ROW($BB$5)+1),"")</f>
        <v>0</v>
      </c>
      <c r="BD62">
        <f>IFERROR(SUM(BB5:BB62),"")</f>
        <v>0</v>
      </c>
      <c r="BE62">
        <f>IF(INDIRECT(ADDRESS($D62+2,BE$2+1,,,"Instances"))="","",INDIRECT(ADDRESS($D62+2,BE$2+1,,,"Instances")))</f>
        <v>0</v>
      </c>
      <c r="BF62">
        <f>IFERROR(SMALL(BE5:BE105,ROW()-ROW($BF$5)+1),"")</f>
        <v>0</v>
      </c>
      <c r="BH62">
        <f>IFERROR(SUM(BF5:BF62),"")</f>
        <v>0</v>
      </c>
      <c r="BI62">
        <f>IF(INDIRECT(ADDRESS($D62+2,BI$2+1,,,"Instances"))="","",INDIRECT(ADDRESS($D62+2,BI$2+1,,,"Instances")))</f>
        <v>0</v>
      </c>
      <c r="BJ62">
        <f>IFERROR(SMALL(BI5:BI105,ROW()-ROW($BJ$5)+1),"")</f>
        <v>0</v>
      </c>
      <c r="BL62">
        <f>IFERROR(SUM(BJ5:BJ62),"")</f>
        <v>0</v>
      </c>
      <c r="BM62">
        <f>IF(INDIRECT(ADDRESS($D62+2,BM$2+1,,,"Instances"))="","",INDIRECT(ADDRESS($D62+2,BM$2+1,,,"Instances")))</f>
        <v>0</v>
      </c>
      <c r="BN62">
        <f>IFERROR(SMALL(BM5:BM105,ROW()-ROW($BN$5)+1),"")</f>
        <v>0</v>
      </c>
      <c r="BP62">
        <f>IFERROR(SUM(BN5:BN62),"")</f>
        <v>0</v>
      </c>
      <c r="BQ62">
        <f>IF(INDIRECT(ADDRESS($D62+2,BQ$2+1,,,"Instances"))="","",INDIRECT(ADDRESS($D62+2,BQ$2+1,,,"Instances")))</f>
        <v>0</v>
      </c>
      <c r="BR62">
        <f>IFERROR(SMALL(BQ5:BQ105,ROW()-ROW($BR$5)+1),"")</f>
        <v>0</v>
      </c>
      <c r="BT62">
        <f>IFERROR(SUM(BR5:BR62),"")</f>
        <v>0</v>
      </c>
      <c r="BU62">
        <f>IF(INDIRECT(ADDRESS($D62+2,BU$2+1,,,"Instances"))="","",INDIRECT(ADDRESS($D62+2,BU$2+1,,,"Instances")))</f>
        <v>0</v>
      </c>
      <c r="BV62">
        <f>IFERROR(SMALL(BU5:BU105,ROW()-ROW($BV$5)+1),"")</f>
        <v>0</v>
      </c>
      <c r="BX62">
        <f>IFERROR(SUM(BV5:BV62),"")</f>
        <v>0</v>
      </c>
      <c r="BY62">
        <f>IF(INDIRECT(ADDRESS($D62+2,BY$2+1,,,"Instances"))="","",INDIRECT(ADDRESS($D62+2,BY$2+1,,,"Instances")))</f>
        <v>0</v>
      </c>
      <c r="BZ62">
        <f>IFERROR(SMALL(BY5:BY105,ROW()-ROW($BZ$5)+1),"")</f>
        <v>0</v>
      </c>
      <c r="CB62">
        <f>IFERROR(SUM(BZ5:BZ62),"")</f>
        <v>0</v>
      </c>
      <c r="CC62">
        <f>IF(INDIRECT(ADDRESS($D62+2,CC$2+1,,,"Instances"))="","",INDIRECT(ADDRESS($D62+2,CC$2+1,,,"Instances")))</f>
        <v>0</v>
      </c>
      <c r="CD62">
        <f>IFERROR(SMALL(CC5:CC105,ROW()-ROW($CD$5)+1),"")</f>
        <v>0</v>
      </c>
      <c r="CF62">
        <f>IFERROR(SUM(CD5:CD62),"")</f>
        <v>0</v>
      </c>
      <c r="CG62">
        <f>IF(INDIRECT(ADDRESS($D62+2,CG$2+1,,,"Instances"))="","",INDIRECT(ADDRESS($D62+2,CG$2+1,,,"Instances")))</f>
        <v>0</v>
      </c>
      <c r="CH62">
        <f>IFERROR(SMALL(CG5:CG105,ROW()-ROW($CH$5)+1),"")</f>
        <v>0</v>
      </c>
      <c r="CJ62">
        <f>IFERROR(SUM(CH5:CH62),"")</f>
        <v>0</v>
      </c>
      <c r="CK62">
        <f>IF(INDIRECT(ADDRESS($D62+2,CK$2+1,,,"Instances"))="","",INDIRECT(ADDRESS($D62+2,CK$2+1,,,"Instances")))</f>
        <v>0</v>
      </c>
      <c r="CL62">
        <f>IFERROR(SMALL(CK5:CK105,ROW()-ROW($CL$5)+1),"")</f>
        <v>0</v>
      </c>
      <c r="CN62">
        <f>IFERROR(SUM(CL5:CL62),"")</f>
        <v>0</v>
      </c>
      <c r="CO62">
        <f>IF(INDIRECT(ADDRESS($D62+2,CO$2+1,,,"Instances"))="","",INDIRECT(ADDRESS($D62+2,CO$2+1,,,"Instances")))</f>
        <v>0</v>
      </c>
      <c r="CP62">
        <f>IFERROR(SMALL(CO5:CO105,ROW()-ROW($CP$5)+1),"")</f>
        <v>0</v>
      </c>
      <c r="CR62">
        <f>IFERROR(SUM(CP5:CP62),"")</f>
        <v>0</v>
      </c>
      <c r="CS62">
        <f>IF(INDIRECT(ADDRESS($D62+2,CS$2+1,,,"Instances"))="","",INDIRECT(ADDRESS($D62+2,CS$2+1,,,"Instances")))</f>
        <v>0</v>
      </c>
      <c r="CT62">
        <f>IFERROR(SMALL(CS5:CS105,ROW()-ROW($CT$5)+1),"")</f>
        <v>0</v>
      </c>
      <c r="CV62">
        <f>IFERROR(SUM(CT5:CT62),"")</f>
        <v>0</v>
      </c>
      <c r="CW62">
        <f>IF(INDIRECT(ADDRESS($D62+2,CW$2+1,,,"Instances"))="","",INDIRECT(ADDRESS($D62+2,CW$2+1,,,"Instances")))</f>
        <v>0</v>
      </c>
      <c r="CX62">
        <f>IFERROR(SMALL(CW5:CW105,ROW()-ROW($CX$5)+1),"")</f>
        <v>0</v>
      </c>
      <c r="CZ62">
        <f>IFERROR(SUM(CX5:CX62),"")</f>
        <v>0</v>
      </c>
      <c r="DA62">
        <f>IF(INDIRECT(ADDRESS($D62+2,DA$2+1,,,"Instances"))="","",INDIRECT(ADDRESS($D62+2,DA$2+1,,,"Instances")))</f>
        <v>0</v>
      </c>
      <c r="DB62">
        <f>IFERROR(SMALL(DA5:DA105,ROW()-ROW($DB$5)+1),"")</f>
        <v>0</v>
      </c>
      <c r="DD62">
        <f>IFERROR(SUM(DB5:DB62),"")</f>
        <v>0</v>
      </c>
      <c r="DF62">
        <v>58</v>
      </c>
      <c r="DG62" cm="1">
        <f t="array" ref="DG62">_xlfn.SWITCH(Charts!$B$3,"average", AVERAGE(INDIRECT(ADDRESS(57+3,DG$2+1,,,"Instances") &amp; ":" &amp; ADDRESS(57+3,DG$2+1))),"median", MEDIAN(INDIRECT(ADDRESS(57+3,DG$2+1,,,"Instances") &amp; ":" &amp; ADDRESS(57+3,DG$2+1))),"min", MIN(INDIRECT(ADDRESS(57+3,DG$2+1,,,"Instances") &amp; ":" &amp; ADDRESS(57+3,DG$2+1))),"max", MAX(INDIRECT(ADDRESS(57+3,DG$2+1,,,"Instances") &amp; ":" &amp; ADDRESS(57+3,DG$2+1))),"diff", MAX(INDIRECT(ADDRESS(57+3,DG$2+1,,,"Instances") &amp; ":" &amp; ADDRESS(57+3,DG$2+1)))-MIN(INDIRECT(ADDRESS(57+3,DG$2+1,,,"Instances") &amp; ":" &amp; ADDRESS(57+3,DG$2+1))))</f>
        <v>0</v>
      </c>
      <c r="DH62">
        <f>IFERROR(SMALL(DG5:DG105,ROW()-ROW($DH$5)+1),"")</f>
        <v>0</v>
      </c>
      <c r="DJ62">
        <f>IFERROR(SUM(DH5:DH62),"")</f>
        <v>0</v>
      </c>
      <c r="DK62" cm="1">
        <f t="array" ref="DK62">_xlfn.SWITCH(Charts!$B$3,"average", AVERAGE(INDIRECT(ADDRESS(57+3,DK$2+1,,,"Instances") &amp; ":" &amp; ADDRESS(57+3,DK$2+1))),"median", MEDIAN(INDIRECT(ADDRESS(57+3,DK$2+1,,,"Instances") &amp; ":" &amp; ADDRESS(57+3,DK$2+1))),"min", MIN(INDIRECT(ADDRESS(57+3,DK$2+1,,,"Instances") &amp; ":" &amp; ADDRESS(57+3,DK$2+1))),"max", MAX(INDIRECT(ADDRESS(57+3,DK$2+1,,,"Instances") &amp; ":" &amp; ADDRESS(57+3,DK$2+1))),"diff", MAX(INDIRECT(ADDRESS(57+3,DK$2+1,,,"Instances") &amp; ":" &amp; ADDRESS(57+3,DK$2+1)))-MIN(INDIRECT(ADDRESS(57+3,DK$2+1,,,"Instances") &amp; ":" &amp; ADDRESS(57+3,DK$2+1))))</f>
        <v>0</v>
      </c>
      <c r="DL62">
        <f>IFERROR(SMALL(DK5:DK105,ROW()-ROW($DL$5)+1),"")</f>
        <v>0</v>
      </c>
      <c r="DN62">
        <f>IFERROR(SUM(DL5:DL62),"")</f>
        <v>0</v>
      </c>
      <c r="DO62" cm="1">
        <f t="array" ref="DO62">_xlfn.SWITCH(Charts!$B$3,"average", AVERAGE(INDIRECT(ADDRESS(57+3,DO$2+1,,,"Instances") &amp; ":" &amp; ADDRESS(57+3,DO$2+1))),"median", MEDIAN(INDIRECT(ADDRESS(57+3,DO$2+1,,,"Instances") &amp; ":" &amp; ADDRESS(57+3,DO$2+1))),"min", MIN(INDIRECT(ADDRESS(57+3,DO$2+1,,,"Instances") &amp; ":" &amp; ADDRESS(57+3,DO$2+1))),"max", MAX(INDIRECT(ADDRESS(57+3,DO$2+1,,,"Instances") &amp; ":" &amp; ADDRESS(57+3,DO$2+1))),"diff", MAX(INDIRECT(ADDRESS(57+3,DO$2+1,,,"Instances") &amp; ":" &amp; ADDRESS(57+3,DO$2+1)))-MIN(INDIRECT(ADDRESS(57+3,DO$2+1,,,"Instances") &amp; ":" &amp; ADDRESS(57+3,DO$2+1))))</f>
        <v>0</v>
      </c>
      <c r="DP62">
        <f>IFERROR(SMALL(DO5:DO105,ROW()-ROW($DP$5)+1),"")</f>
        <v>0</v>
      </c>
      <c r="DR62">
        <f>IFERROR(SUM(DP5:DP62),"")</f>
        <v>0</v>
      </c>
      <c r="DS62" cm="1">
        <f t="array" ref="DS62">_xlfn.SWITCH(Charts!$B$3,"average", AVERAGE(INDIRECT(ADDRESS(57+3,DS$2+1,,,"Instances") &amp; ":" &amp; ADDRESS(57+3,DS$2+1))),"median", MEDIAN(INDIRECT(ADDRESS(57+3,DS$2+1,,,"Instances") &amp; ":" &amp; ADDRESS(57+3,DS$2+1))),"min", MIN(INDIRECT(ADDRESS(57+3,DS$2+1,,,"Instances") &amp; ":" &amp; ADDRESS(57+3,DS$2+1))),"max", MAX(INDIRECT(ADDRESS(57+3,DS$2+1,,,"Instances") &amp; ":" &amp; ADDRESS(57+3,DS$2+1))),"diff", MAX(INDIRECT(ADDRESS(57+3,DS$2+1,,,"Instances") &amp; ":" &amp; ADDRESS(57+3,DS$2+1)))-MIN(INDIRECT(ADDRESS(57+3,DS$2+1,,,"Instances") &amp; ":" &amp; ADDRESS(57+3,DS$2+1))))</f>
        <v>0</v>
      </c>
      <c r="DT62">
        <f>IFERROR(SMALL(DS5:DS105,ROW()-ROW($DT$5)+1),"")</f>
        <v>0</v>
      </c>
      <c r="DV62">
        <f>IFERROR(SUM(DT5:DT62),"")</f>
        <v>0</v>
      </c>
      <c r="DW62" cm="1">
        <f t="array" ref="DW62">_xlfn.SWITCH(Charts!$B$3,"average", AVERAGE(INDIRECT(ADDRESS(57+3,DW$2+1,,,"Instances") &amp; ":" &amp; ADDRESS(57+3,DW$2+1))),"median", MEDIAN(INDIRECT(ADDRESS(57+3,DW$2+1,,,"Instances") &amp; ":" &amp; ADDRESS(57+3,DW$2+1))),"min", MIN(INDIRECT(ADDRESS(57+3,DW$2+1,,,"Instances") &amp; ":" &amp; ADDRESS(57+3,DW$2+1))),"max", MAX(INDIRECT(ADDRESS(57+3,DW$2+1,,,"Instances") &amp; ":" &amp; ADDRESS(57+3,DW$2+1))),"diff", MAX(INDIRECT(ADDRESS(57+3,DW$2+1,,,"Instances") &amp; ":" &amp; ADDRESS(57+3,DW$2+1)))-MIN(INDIRECT(ADDRESS(57+3,DW$2+1,,,"Instances") &amp; ":" &amp; ADDRESS(57+3,DW$2+1))))</f>
        <v>0</v>
      </c>
      <c r="DX62">
        <f>IFERROR(SMALL(DW5:DW105,ROW()-ROW($DX$5)+1),"")</f>
        <v>0</v>
      </c>
      <c r="DZ62">
        <f>IFERROR(SUM(DX5:DX62),"")</f>
        <v>0</v>
      </c>
      <c r="EA62" cm="1">
        <f t="array" ref="EA62">_xlfn.SWITCH(Charts!$B$3,"average", AVERAGE(INDIRECT(ADDRESS(57+3,EA$2+1,,,"Instances") &amp; ":" &amp; ADDRESS(57+3,EA$2+1))),"median", MEDIAN(INDIRECT(ADDRESS(57+3,EA$2+1,,,"Instances") &amp; ":" &amp; ADDRESS(57+3,EA$2+1))),"min", MIN(INDIRECT(ADDRESS(57+3,EA$2+1,,,"Instances") &amp; ":" &amp; ADDRESS(57+3,EA$2+1))),"max", MAX(INDIRECT(ADDRESS(57+3,EA$2+1,,,"Instances") &amp; ":" &amp; ADDRESS(57+3,EA$2+1))),"diff", MAX(INDIRECT(ADDRESS(57+3,EA$2+1,,,"Instances") &amp; ":" &amp; ADDRESS(57+3,EA$2+1)))-MIN(INDIRECT(ADDRESS(57+3,EA$2+1,,,"Instances") &amp; ":" &amp; ADDRESS(57+3,EA$2+1))))</f>
        <v>0</v>
      </c>
      <c r="EB62">
        <f>IFERROR(SMALL(EA5:EA105,ROW()-ROW($EB$5)+1),"")</f>
        <v>0</v>
      </c>
      <c r="ED62">
        <f>IFERROR(SUM(EB5:EB62),"")</f>
        <v>0</v>
      </c>
      <c r="EE62" cm="1">
        <f t="array" ref="EE62">_xlfn.SWITCH(Charts!$B$3,"average", AVERAGE(INDIRECT(ADDRESS(57+3,EE$2+1,,,"Instances") &amp; ":" &amp; ADDRESS(57+3,EE$2+1))),"median", MEDIAN(INDIRECT(ADDRESS(57+3,EE$2+1,,,"Instances") &amp; ":" &amp; ADDRESS(57+3,EE$2+1))),"min", MIN(INDIRECT(ADDRESS(57+3,EE$2+1,,,"Instances") &amp; ":" &amp; ADDRESS(57+3,EE$2+1))),"max", MAX(INDIRECT(ADDRESS(57+3,EE$2+1,,,"Instances") &amp; ":" &amp; ADDRESS(57+3,EE$2+1))),"diff", MAX(INDIRECT(ADDRESS(57+3,EE$2+1,,,"Instances") &amp; ":" &amp; ADDRESS(57+3,EE$2+1)))-MIN(INDIRECT(ADDRESS(57+3,EE$2+1,,,"Instances") &amp; ":" &amp; ADDRESS(57+3,EE$2+1))))</f>
        <v>0</v>
      </c>
      <c r="EF62">
        <f>IFERROR(SMALL(EE5:EE105,ROW()-ROW($EF$5)+1),"")</f>
        <v>0</v>
      </c>
      <c r="EH62">
        <f>IFERROR(SUM(EF5:EF62),"")</f>
        <v>0</v>
      </c>
      <c r="EI62" cm="1">
        <f t="array" ref="EI62">_xlfn.SWITCH(Charts!$B$3,"average", AVERAGE(INDIRECT(ADDRESS(57+3,EI$2+1,,,"Instances") &amp; ":" &amp; ADDRESS(57+3,EI$2+1))),"median", MEDIAN(INDIRECT(ADDRESS(57+3,EI$2+1,,,"Instances") &amp; ":" &amp; ADDRESS(57+3,EI$2+1))),"min", MIN(INDIRECT(ADDRESS(57+3,EI$2+1,,,"Instances") &amp; ":" &amp; ADDRESS(57+3,EI$2+1))),"max", MAX(INDIRECT(ADDRESS(57+3,EI$2+1,,,"Instances") &amp; ":" &amp; ADDRESS(57+3,EI$2+1))),"diff", MAX(INDIRECT(ADDRESS(57+3,EI$2+1,,,"Instances") &amp; ":" &amp; ADDRESS(57+3,EI$2+1)))-MIN(INDIRECT(ADDRESS(57+3,EI$2+1,,,"Instances") &amp; ":" &amp; ADDRESS(57+3,EI$2+1))))</f>
        <v>0</v>
      </c>
      <c r="EJ62">
        <f>IFERROR(SMALL(EI5:EI105,ROW()-ROW($EJ$5)+1),"")</f>
        <v>0</v>
      </c>
      <c r="EL62">
        <f>IFERROR(SUM(EJ5:EJ62),"")</f>
        <v>0</v>
      </c>
      <c r="EM62" cm="1">
        <f t="array" ref="EM62">_xlfn.SWITCH(Charts!$B$3,"average", AVERAGE(INDIRECT(ADDRESS(57+3,EM$2+1,,,"Instances") &amp; ":" &amp; ADDRESS(57+3,EM$2+1))),"median", MEDIAN(INDIRECT(ADDRESS(57+3,EM$2+1,,,"Instances") &amp; ":" &amp; ADDRESS(57+3,EM$2+1))),"min", MIN(INDIRECT(ADDRESS(57+3,EM$2+1,,,"Instances") &amp; ":" &amp; ADDRESS(57+3,EM$2+1))),"max", MAX(INDIRECT(ADDRESS(57+3,EM$2+1,,,"Instances") &amp; ":" &amp; ADDRESS(57+3,EM$2+1))),"diff", MAX(INDIRECT(ADDRESS(57+3,EM$2+1,,,"Instances") &amp; ":" &amp; ADDRESS(57+3,EM$2+1)))-MIN(INDIRECT(ADDRESS(57+3,EM$2+1,,,"Instances") &amp; ":" &amp; ADDRESS(57+3,EM$2+1))))</f>
        <v>0</v>
      </c>
      <c r="EN62">
        <f>IFERROR(SMALL(EM5:EM105,ROW()-ROW($EN$5)+1),"")</f>
        <v>0</v>
      </c>
      <c r="EP62">
        <f>IFERROR(SUM(EN5:EN62),"")</f>
        <v>0</v>
      </c>
      <c r="EQ62" cm="1">
        <f t="array" ref="EQ62">_xlfn.SWITCH(Charts!$B$3,"average", AVERAGE(INDIRECT(ADDRESS(57+3,EQ$2+1,,,"Instances") &amp; ":" &amp; ADDRESS(57+3,EQ$2+1))),"median", MEDIAN(INDIRECT(ADDRESS(57+3,EQ$2+1,,,"Instances") &amp; ":" &amp; ADDRESS(57+3,EQ$2+1))),"min", MIN(INDIRECT(ADDRESS(57+3,EQ$2+1,,,"Instances") &amp; ":" &amp; ADDRESS(57+3,EQ$2+1))),"max", MAX(INDIRECT(ADDRESS(57+3,EQ$2+1,,,"Instances") &amp; ":" &amp; ADDRESS(57+3,EQ$2+1))),"diff", MAX(INDIRECT(ADDRESS(57+3,EQ$2+1,,,"Instances") &amp; ":" &amp; ADDRESS(57+3,EQ$2+1)))-MIN(INDIRECT(ADDRESS(57+3,EQ$2+1,,,"Instances") &amp; ":" &amp; ADDRESS(57+3,EQ$2+1))))</f>
        <v>0</v>
      </c>
      <c r="ER62">
        <f>IFERROR(SMALL(EQ5:EQ105,ROW()-ROW($ER$5)+1),"")</f>
        <v>0</v>
      </c>
      <c r="ET62">
        <f>IFERROR(SUM(ER5:ER62),"")</f>
        <v>0</v>
      </c>
      <c r="EU62" cm="1">
        <f t="array" ref="EU62">_xlfn.SWITCH(Charts!$B$3,"average", AVERAGE(INDIRECT(ADDRESS(57+3,EU$2+1,,,"Instances") &amp; ":" &amp; ADDRESS(57+3,EU$2+1))),"median", MEDIAN(INDIRECT(ADDRESS(57+3,EU$2+1,,,"Instances") &amp; ":" &amp; ADDRESS(57+3,EU$2+1))),"min", MIN(INDIRECT(ADDRESS(57+3,EU$2+1,,,"Instances") &amp; ":" &amp; ADDRESS(57+3,EU$2+1))),"max", MAX(INDIRECT(ADDRESS(57+3,EU$2+1,,,"Instances") &amp; ":" &amp; ADDRESS(57+3,EU$2+1))),"diff", MAX(INDIRECT(ADDRESS(57+3,EU$2+1,,,"Instances") &amp; ":" &amp; ADDRESS(57+3,EU$2+1)))-MIN(INDIRECT(ADDRESS(57+3,EU$2+1,,,"Instances") &amp; ":" &amp; ADDRESS(57+3,EU$2+1))))</f>
        <v>0</v>
      </c>
      <c r="EV62">
        <f>IFERROR(SMALL(EU5:EU105,ROW()-ROW($EV$5)+1),"")</f>
        <v>0</v>
      </c>
      <c r="EX62">
        <f>IFERROR(SUM(EV5:EV62),"")</f>
        <v>0</v>
      </c>
      <c r="EY62" cm="1">
        <f t="array" ref="EY62">_xlfn.SWITCH(Charts!$B$3,"average", AVERAGE(INDIRECT(ADDRESS(57+3,EY$2+1,,,"Instances") &amp; ":" &amp; ADDRESS(57+3,EY$2+1))),"median", MEDIAN(INDIRECT(ADDRESS(57+3,EY$2+1,,,"Instances") &amp; ":" &amp; ADDRESS(57+3,EY$2+1))),"min", MIN(INDIRECT(ADDRESS(57+3,EY$2+1,,,"Instances") &amp; ":" &amp; ADDRESS(57+3,EY$2+1))),"max", MAX(INDIRECT(ADDRESS(57+3,EY$2+1,,,"Instances") &amp; ":" &amp; ADDRESS(57+3,EY$2+1))),"diff", MAX(INDIRECT(ADDRESS(57+3,EY$2+1,,,"Instances") &amp; ":" &amp; ADDRESS(57+3,EY$2+1)))-MIN(INDIRECT(ADDRESS(57+3,EY$2+1,,,"Instances") &amp; ":" &amp; ADDRESS(57+3,EY$2+1))))</f>
        <v>0</v>
      </c>
      <c r="EZ62">
        <f>IFERROR(SMALL(EY5:EY105,ROW()-ROW($EZ$5)+1),"")</f>
        <v>0</v>
      </c>
      <c r="FB62">
        <f>IFERROR(SUM(EZ5:EZ62),"")</f>
        <v>0</v>
      </c>
      <c r="FC62" cm="1">
        <f t="array" ref="FC62">_xlfn.SWITCH(Charts!$B$3,"average", AVERAGE(INDIRECT(ADDRESS(57+3,FC$2+1,,,"Instances") &amp; ":" &amp; ADDRESS(57+3,FC$2+1))),"median", MEDIAN(INDIRECT(ADDRESS(57+3,FC$2+1,,,"Instances") &amp; ":" &amp; ADDRESS(57+3,FC$2+1))),"min", MIN(INDIRECT(ADDRESS(57+3,FC$2+1,,,"Instances") &amp; ":" &amp; ADDRESS(57+3,FC$2+1))),"max", MAX(INDIRECT(ADDRESS(57+3,FC$2+1,,,"Instances") &amp; ":" &amp; ADDRESS(57+3,FC$2+1))),"diff", MAX(INDIRECT(ADDRESS(57+3,FC$2+1,,,"Instances") &amp; ":" &amp; ADDRESS(57+3,FC$2+1)))-MIN(INDIRECT(ADDRESS(57+3,FC$2+1,,,"Instances") &amp; ":" &amp; ADDRESS(57+3,FC$2+1))))</f>
        <v>0</v>
      </c>
      <c r="FD62">
        <f>IFERROR(SMALL(FC5:FC105,ROW()-ROW($FD$5)+1),"")</f>
        <v>0</v>
      </c>
      <c r="FF62">
        <f>IFERROR(SUM(FD5:FD62),"")</f>
        <v>0</v>
      </c>
      <c r="FG62" cm="1">
        <f t="array" ref="FG62">_xlfn.SWITCH(Charts!$B$3,"average", AVERAGE(INDIRECT(ADDRESS(57+3,FG$2+1,,,"Instances") &amp; ":" &amp; ADDRESS(57+3,FG$2+1))),"median", MEDIAN(INDIRECT(ADDRESS(57+3,FG$2+1,,,"Instances") &amp; ":" &amp; ADDRESS(57+3,FG$2+1))),"min", MIN(INDIRECT(ADDRESS(57+3,FG$2+1,,,"Instances") &amp; ":" &amp; ADDRESS(57+3,FG$2+1))),"max", MAX(INDIRECT(ADDRESS(57+3,FG$2+1,,,"Instances") &amp; ":" &amp; ADDRESS(57+3,FG$2+1))),"diff", MAX(INDIRECT(ADDRESS(57+3,FG$2+1,,,"Instances") &amp; ":" &amp; ADDRESS(57+3,FG$2+1)))-MIN(INDIRECT(ADDRESS(57+3,FG$2+1,,,"Instances") &amp; ":" &amp; ADDRESS(57+3,FG$2+1))))</f>
        <v>0</v>
      </c>
      <c r="FH62">
        <f>IFERROR(SMALL(FG5:FG105,ROW()-ROW($FH$5)+1),"")</f>
        <v>0</v>
      </c>
      <c r="FJ62">
        <f>IFERROR(SUM(FH5:FH62),"")</f>
        <v>0</v>
      </c>
      <c r="FK62" cm="1">
        <f t="array" ref="FK62">_xlfn.SWITCH(Charts!$B$3,"average", AVERAGE(INDIRECT(ADDRESS(57+3,FK$2+1,,,"Instances") &amp; ":" &amp; ADDRESS(57+3,FK$2+1))),"median", MEDIAN(INDIRECT(ADDRESS(57+3,FK$2+1,,,"Instances") &amp; ":" &amp; ADDRESS(57+3,FK$2+1))),"min", MIN(INDIRECT(ADDRESS(57+3,FK$2+1,,,"Instances") &amp; ":" &amp; ADDRESS(57+3,FK$2+1))),"max", MAX(INDIRECT(ADDRESS(57+3,FK$2+1,,,"Instances") &amp; ":" &amp; ADDRESS(57+3,FK$2+1))),"diff", MAX(INDIRECT(ADDRESS(57+3,FK$2+1,,,"Instances") &amp; ":" &amp; ADDRESS(57+3,FK$2+1)))-MIN(INDIRECT(ADDRESS(57+3,FK$2+1,,,"Instances") &amp; ":" &amp; ADDRESS(57+3,FK$2+1))))</f>
        <v>0</v>
      </c>
      <c r="FL62">
        <f>IFERROR(SMALL(FK5:FK105,ROW()-ROW($FL$5)+1),"")</f>
        <v>0</v>
      </c>
      <c r="FN62">
        <f>IFERROR(SUM(FL5:FL62),"")</f>
        <v>0</v>
      </c>
      <c r="FO62" cm="1">
        <f t="array" ref="FO62">_xlfn.SWITCH(Charts!$B$3,"average", AVERAGE(INDIRECT(ADDRESS(57+3,FO$2+1,,,"Instances") &amp; ":" &amp; ADDRESS(57+3,FO$2+1))),"median", MEDIAN(INDIRECT(ADDRESS(57+3,FO$2+1,,,"Instances") &amp; ":" &amp; ADDRESS(57+3,FO$2+1))),"min", MIN(INDIRECT(ADDRESS(57+3,FO$2+1,,,"Instances") &amp; ":" &amp; ADDRESS(57+3,FO$2+1))),"max", MAX(INDIRECT(ADDRESS(57+3,FO$2+1,,,"Instances") &amp; ":" &amp; ADDRESS(57+3,FO$2+1))),"diff", MAX(INDIRECT(ADDRESS(57+3,FO$2+1,,,"Instances") &amp; ":" &amp; ADDRESS(57+3,FO$2+1)))-MIN(INDIRECT(ADDRESS(57+3,FO$2+1,,,"Instances") &amp; ":" &amp; ADDRESS(57+3,FO$2+1))))</f>
        <v>0</v>
      </c>
      <c r="FP62">
        <f>IFERROR(SMALL(FO5:FO105,ROW()-ROW($FP$5)+1),"")</f>
        <v>0</v>
      </c>
      <c r="FR62">
        <f>IFERROR(SUM(FP5:FP62),"")</f>
        <v>0</v>
      </c>
      <c r="FS62" cm="1">
        <f t="array" ref="FS62">_xlfn.SWITCH(Charts!$B$3,"average", AVERAGE(INDIRECT(ADDRESS(57+3,FS$2+1,,,"Instances") &amp; ":" &amp; ADDRESS(57+3,FS$2+1))),"median", MEDIAN(INDIRECT(ADDRESS(57+3,FS$2+1,,,"Instances") &amp; ":" &amp; ADDRESS(57+3,FS$2+1))),"min", MIN(INDIRECT(ADDRESS(57+3,FS$2+1,,,"Instances") &amp; ":" &amp; ADDRESS(57+3,FS$2+1))),"max", MAX(INDIRECT(ADDRESS(57+3,FS$2+1,,,"Instances") &amp; ":" &amp; ADDRESS(57+3,FS$2+1))),"diff", MAX(INDIRECT(ADDRESS(57+3,FS$2+1,,,"Instances") &amp; ":" &amp; ADDRESS(57+3,FS$2+1)))-MIN(INDIRECT(ADDRESS(57+3,FS$2+1,,,"Instances") &amp; ":" &amp; ADDRESS(57+3,FS$2+1))))</f>
        <v>0</v>
      </c>
      <c r="FT62">
        <f>IFERROR(SMALL(FS5:FS105,ROW()-ROW($FT$5)+1),"")</f>
        <v>0</v>
      </c>
      <c r="FV62">
        <f>IFERROR(SUM(FT5:FT62),"")</f>
        <v>0</v>
      </c>
      <c r="FW62" cm="1">
        <f t="array" ref="FW62">_xlfn.SWITCH(Charts!$B$3,"average", AVERAGE(INDIRECT(ADDRESS(57+3,FW$2+1,,,"Instances") &amp; ":" &amp; ADDRESS(57+3,FW$2+1))),"median", MEDIAN(INDIRECT(ADDRESS(57+3,FW$2+1,,,"Instances") &amp; ":" &amp; ADDRESS(57+3,FW$2+1))),"min", MIN(INDIRECT(ADDRESS(57+3,FW$2+1,,,"Instances") &amp; ":" &amp; ADDRESS(57+3,FW$2+1))),"max", MAX(INDIRECT(ADDRESS(57+3,FW$2+1,,,"Instances") &amp; ":" &amp; ADDRESS(57+3,FW$2+1))),"diff", MAX(INDIRECT(ADDRESS(57+3,FW$2+1,,,"Instances") &amp; ":" &amp; ADDRESS(57+3,FW$2+1)))-MIN(INDIRECT(ADDRESS(57+3,FW$2+1,,,"Instances") &amp; ":" &amp; ADDRESS(57+3,FW$2+1))))</f>
        <v>0</v>
      </c>
      <c r="FX62">
        <f>IFERROR(SMALL(FW5:FW105,ROW()-ROW($FX$5)+1),"")</f>
        <v>0</v>
      </c>
      <c r="FZ62">
        <f>IFERROR(SUM(FX5:FX62),"")</f>
        <v>0</v>
      </c>
      <c r="GA62" cm="1">
        <f t="array" ref="GA62">_xlfn.SWITCH(Charts!$B$3,"average", AVERAGE(INDIRECT(ADDRESS(57+3,GA$2+1,,,"Instances") &amp; ":" &amp; ADDRESS(57+3,GA$2+1))),"median", MEDIAN(INDIRECT(ADDRESS(57+3,GA$2+1,,,"Instances") &amp; ":" &amp; ADDRESS(57+3,GA$2+1))),"min", MIN(INDIRECT(ADDRESS(57+3,GA$2+1,,,"Instances") &amp; ":" &amp; ADDRESS(57+3,GA$2+1))),"max", MAX(INDIRECT(ADDRESS(57+3,GA$2+1,,,"Instances") &amp; ":" &amp; ADDRESS(57+3,GA$2+1))),"diff", MAX(INDIRECT(ADDRESS(57+3,GA$2+1,,,"Instances") &amp; ":" &amp; ADDRESS(57+3,GA$2+1)))-MIN(INDIRECT(ADDRESS(57+3,GA$2+1,,,"Instances") &amp; ":" &amp; ADDRESS(57+3,GA$2+1))))</f>
        <v>0</v>
      </c>
      <c r="GB62">
        <f>IFERROR(SMALL(GA5:GA105,ROW()-ROW($GB$5)+1),"")</f>
        <v>0</v>
      </c>
      <c r="GD62">
        <f>IFERROR(SUM(GB5:GB62),"")</f>
        <v>0</v>
      </c>
      <c r="GE62" cm="1">
        <f t="array" ref="GE62">_xlfn.SWITCH(Charts!$B$3,"average", AVERAGE(INDIRECT(ADDRESS(57+3,GE$2+1,,,"Instances") &amp; ":" &amp; ADDRESS(57+3,GE$2+1))),"median", MEDIAN(INDIRECT(ADDRESS(57+3,GE$2+1,,,"Instances") &amp; ":" &amp; ADDRESS(57+3,GE$2+1))),"min", MIN(INDIRECT(ADDRESS(57+3,GE$2+1,,,"Instances") &amp; ":" &amp; ADDRESS(57+3,GE$2+1))),"max", MAX(INDIRECT(ADDRESS(57+3,GE$2+1,,,"Instances") &amp; ":" &amp; ADDRESS(57+3,GE$2+1))),"diff", MAX(INDIRECT(ADDRESS(57+3,GE$2+1,,,"Instances") &amp; ":" &amp; ADDRESS(57+3,GE$2+1)))-MIN(INDIRECT(ADDRESS(57+3,GE$2+1,,,"Instances") &amp; ":" &amp; ADDRESS(57+3,GE$2+1))))</f>
        <v>0</v>
      </c>
      <c r="GF62">
        <f>IFERROR(SMALL(GE5:GE105,ROW()-ROW($GF$5)+1),"")</f>
        <v>0</v>
      </c>
      <c r="GH62">
        <f>IFERROR(SUM(GF5:GF62),"")</f>
        <v>0</v>
      </c>
      <c r="GI62" cm="1">
        <f t="array" ref="GI62">_xlfn.SWITCH(Charts!$B$3,"average", AVERAGE(INDIRECT(ADDRESS(57+3,GI$2+1,,,"Instances") &amp; ":" &amp; ADDRESS(57+3,GI$2+1))),"median", MEDIAN(INDIRECT(ADDRESS(57+3,GI$2+1,,,"Instances") &amp; ":" &amp; ADDRESS(57+3,GI$2+1))),"min", MIN(INDIRECT(ADDRESS(57+3,GI$2+1,,,"Instances") &amp; ":" &amp; ADDRESS(57+3,GI$2+1))),"max", MAX(INDIRECT(ADDRESS(57+3,GI$2+1,,,"Instances") &amp; ":" &amp; ADDRESS(57+3,GI$2+1))),"diff", MAX(INDIRECT(ADDRESS(57+3,GI$2+1,,,"Instances") &amp; ":" &amp; ADDRESS(57+3,GI$2+1)))-MIN(INDIRECT(ADDRESS(57+3,GI$2+1,,,"Instances") &amp; ":" &amp; ADDRESS(57+3,GI$2+1))))</f>
        <v>0</v>
      </c>
      <c r="GJ62">
        <f>IFERROR(SMALL(GI5:GI105,ROW()-ROW($GJ$5)+1),"")</f>
        <v>0</v>
      </c>
      <c r="GL62">
        <f>IFERROR(SUM(GJ5:GJ62),"")</f>
        <v>0</v>
      </c>
      <c r="GM62" cm="1">
        <f t="array" ref="GM62">_xlfn.SWITCH(Charts!$B$3,"average", AVERAGE(INDIRECT(ADDRESS(57+3,GM$2+1,,,"Instances") &amp; ":" &amp; ADDRESS(57+3,GM$2+1))),"median", MEDIAN(INDIRECT(ADDRESS(57+3,GM$2+1,,,"Instances") &amp; ":" &amp; ADDRESS(57+3,GM$2+1))),"min", MIN(INDIRECT(ADDRESS(57+3,GM$2+1,,,"Instances") &amp; ":" &amp; ADDRESS(57+3,GM$2+1))),"max", MAX(INDIRECT(ADDRESS(57+3,GM$2+1,,,"Instances") &amp; ":" &amp; ADDRESS(57+3,GM$2+1))),"diff", MAX(INDIRECT(ADDRESS(57+3,GM$2+1,,,"Instances") &amp; ":" &amp; ADDRESS(57+3,GM$2+1)))-MIN(INDIRECT(ADDRESS(57+3,GM$2+1,,,"Instances") &amp; ":" &amp; ADDRESS(57+3,GM$2+1))))</f>
        <v>0</v>
      </c>
      <c r="GN62">
        <f>IFERROR(SMALL(GM5:GM105,ROW()-ROW($GN$5)+1),"")</f>
        <v>0</v>
      </c>
      <c r="GP62">
        <f>IFERROR(SUM(GN5:GN62),"")</f>
        <v>0</v>
      </c>
      <c r="GQ62" cm="1">
        <f t="array" ref="GQ62">_xlfn.SWITCH(Charts!$B$3,"average", AVERAGE(INDIRECT(ADDRESS(57+3,GQ$2+1,,,"Instances") &amp; ":" &amp; ADDRESS(57+3,GQ$2+1))),"median", MEDIAN(INDIRECT(ADDRESS(57+3,GQ$2+1,,,"Instances") &amp; ":" &amp; ADDRESS(57+3,GQ$2+1))),"min", MIN(INDIRECT(ADDRESS(57+3,GQ$2+1,,,"Instances") &amp; ":" &amp; ADDRESS(57+3,GQ$2+1))),"max", MAX(INDIRECT(ADDRESS(57+3,GQ$2+1,,,"Instances") &amp; ":" &amp; ADDRESS(57+3,GQ$2+1))),"diff", MAX(INDIRECT(ADDRESS(57+3,GQ$2+1,,,"Instances") &amp; ":" &amp; ADDRESS(57+3,GQ$2+1)))-MIN(INDIRECT(ADDRESS(57+3,GQ$2+1,,,"Instances") &amp; ":" &amp; ADDRESS(57+3,GQ$2+1))))</f>
        <v>0</v>
      </c>
      <c r="GR62">
        <f>IFERROR(SMALL(GQ5:GQ105,ROW()-ROW($GR$5)+1),"")</f>
        <v>0</v>
      </c>
      <c r="GT62">
        <f>IFERROR(SUM(GR5:GR62),"")</f>
        <v>0</v>
      </c>
      <c r="GU62" cm="1">
        <f t="array" ref="GU62">_xlfn.SWITCH(Charts!$B$3,"average", AVERAGE(INDIRECT(ADDRESS(57+3,GU$2+1,,,"Instances") &amp; ":" &amp; ADDRESS(57+3,GU$2+1))),"median", MEDIAN(INDIRECT(ADDRESS(57+3,GU$2+1,,,"Instances") &amp; ":" &amp; ADDRESS(57+3,GU$2+1))),"min", MIN(INDIRECT(ADDRESS(57+3,GU$2+1,,,"Instances") &amp; ":" &amp; ADDRESS(57+3,GU$2+1))),"max", MAX(INDIRECT(ADDRESS(57+3,GU$2+1,,,"Instances") &amp; ":" &amp; ADDRESS(57+3,GU$2+1))),"diff", MAX(INDIRECT(ADDRESS(57+3,GU$2+1,,,"Instances") &amp; ":" &amp; ADDRESS(57+3,GU$2+1)))-MIN(INDIRECT(ADDRESS(57+3,GU$2+1,,,"Instances") &amp; ":" &amp; ADDRESS(57+3,GU$2+1))))</f>
        <v>0</v>
      </c>
      <c r="GV62">
        <f>IFERROR(SMALL(GU5:GU105,ROW()-ROW($GV$5)+1),"")</f>
        <v>0</v>
      </c>
      <c r="GX62">
        <f>IFERROR(SUM(GV5:GV62),"")</f>
        <v>0</v>
      </c>
      <c r="GY62" cm="1">
        <f t="array" ref="GY62">_xlfn.SWITCH(Charts!$B$3,"average", AVERAGE(INDIRECT(ADDRESS(57+3,GY$2+1,,,"Instances") &amp; ":" &amp; ADDRESS(57+3,GY$2+1))),"median", MEDIAN(INDIRECT(ADDRESS(57+3,GY$2+1,,,"Instances") &amp; ":" &amp; ADDRESS(57+3,GY$2+1))),"min", MIN(INDIRECT(ADDRESS(57+3,GY$2+1,,,"Instances") &amp; ":" &amp; ADDRESS(57+3,GY$2+1))),"max", MAX(INDIRECT(ADDRESS(57+3,GY$2+1,,,"Instances") &amp; ":" &amp; ADDRESS(57+3,GY$2+1))),"diff", MAX(INDIRECT(ADDRESS(57+3,GY$2+1,,,"Instances") &amp; ":" &amp; ADDRESS(57+3,GY$2+1)))-MIN(INDIRECT(ADDRESS(57+3,GY$2+1,,,"Instances") &amp; ":" &amp; ADDRESS(57+3,GY$2+1))))</f>
        <v>0</v>
      </c>
      <c r="GZ62">
        <f>IFERROR(SMALL(GY5:GY105,ROW()-ROW($GZ$5)+1),"")</f>
        <v>0</v>
      </c>
      <c r="HB62">
        <f>IFERROR(SUM(GZ5:GZ62),"")</f>
        <v>0</v>
      </c>
      <c r="HC62" cm="1">
        <f t="array" ref="HC62">_xlfn.SWITCH(Charts!$B$3,"average", AVERAGE(INDIRECT(ADDRESS(57+3,HC$2+1,,,"Instances") &amp; ":" &amp; ADDRESS(57+3,HC$2+1))),"median", MEDIAN(INDIRECT(ADDRESS(57+3,HC$2+1,,,"Instances") &amp; ":" &amp; ADDRESS(57+3,HC$2+1))),"min", MIN(INDIRECT(ADDRESS(57+3,HC$2+1,,,"Instances") &amp; ":" &amp; ADDRESS(57+3,HC$2+1))),"max", MAX(INDIRECT(ADDRESS(57+3,HC$2+1,,,"Instances") &amp; ":" &amp; ADDRESS(57+3,HC$2+1))),"diff", MAX(INDIRECT(ADDRESS(57+3,HC$2+1,,,"Instances") &amp; ":" &amp; ADDRESS(57+3,HC$2+1)))-MIN(INDIRECT(ADDRESS(57+3,HC$2+1,,,"Instances") &amp; ":" &amp; ADDRESS(57+3,HC$2+1))))</f>
        <v>0</v>
      </c>
      <c r="HD62">
        <f>IFERROR(SMALL(HC5:HC105,ROW()-ROW($HD$5)+1),"")</f>
        <v>0</v>
      </c>
      <c r="HF62">
        <f>IFERROR(SUM(HD5:HD62),"")</f>
        <v>0</v>
      </c>
      <c r="HI62">
        <f>IF(Charts!$B$3="none",E574,IF(DG574="",NA(),DG574))</f>
        <v>0</v>
      </c>
      <c r="HJ62">
        <f>IF(Charts!$B$3="none",F574,IF(DH574="",NA(),DH574))</f>
        <v>0</v>
      </c>
      <c r="HK62">
        <f>IF(Charts!$B$3="none",G574,IF(DI574="",NA(),DI574))</f>
        <v>0</v>
      </c>
      <c r="HL62">
        <f>IF(Charts!$B$3="none",H574,IF(DJ574="",NA(),DJ574))</f>
        <v>0</v>
      </c>
      <c r="HM62">
        <f>IF(Charts!$B$3="none",I574,IF(DK574="",NA(),DK574))</f>
        <v>0</v>
      </c>
      <c r="HN62">
        <f>IF(Charts!$B$3="none",J574,IF(DL574="",NA(),DL574))</f>
        <v>0</v>
      </c>
      <c r="HO62">
        <f>IF(Charts!$B$3="none",K574,IF(DM574="",NA(),DM574))</f>
        <v>0</v>
      </c>
      <c r="HP62">
        <f>IF(Charts!$B$3="none",L574,IF(DN574="",NA(),DN574))</f>
        <v>0</v>
      </c>
      <c r="HQ62">
        <f>IF(Charts!$B$3="none",M574,IF(DO574="",NA(),DO574))</f>
        <v>0</v>
      </c>
      <c r="HR62">
        <f>IF(Charts!$B$3="none",N574,IF(DP574="",NA(),DP574))</f>
        <v>0</v>
      </c>
      <c r="HS62">
        <f>IF(Charts!$B$3="none",O574,IF(DQ574="",NA(),DQ574))</f>
        <v>0</v>
      </c>
      <c r="HT62">
        <f>IF(Charts!$B$3="none",P574,IF(DR574="",NA(),DR574))</f>
        <v>0</v>
      </c>
      <c r="HU62">
        <f>IF(Charts!$B$3="none",Q574,IF(DS574="",NA(),DS574))</f>
        <v>0</v>
      </c>
      <c r="HV62">
        <f>IF(Charts!$B$3="none",R574,IF(DT574="",NA(),DT574))</f>
        <v>0</v>
      </c>
      <c r="HW62">
        <f>IF(Charts!$B$3="none",S574,IF(DU574="",NA(),DU574))</f>
        <v>0</v>
      </c>
      <c r="HX62">
        <f>IF(Charts!$B$3="none",T574,IF(DV574="",NA(),DV574))</f>
        <v>0</v>
      </c>
      <c r="HY62">
        <f>IF(Charts!$B$3="none",U574,IF(DW574="",NA(),DW574))</f>
        <v>0</v>
      </c>
      <c r="HZ62">
        <f>IF(Charts!$B$3="none",V574,IF(DX574="",NA(),DX574))</f>
        <v>0</v>
      </c>
      <c r="IA62">
        <f>IF(Charts!$B$3="none",W574,IF(DY574="",NA(),DY574))</f>
        <v>0</v>
      </c>
      <c r="IB62">
        <f>IF(Charts!$B$3="none",X574,IF(DZ574="",NA(),DZ574))</f>
        <v>0</v>
      </c>
      <c r="IC62">
        <f>IF(Charts!$B$3="none",Y574,IF(EA574="",NA(),EA574))</f>
        <v>0</v>
      </c>
      <c r="ID62">
        <f>IF(Charts!$B$3="none",Z574,IF(EB574="",NA(),EB574))</f>
        <v>0</v>
      </c>
      <c r="IE62">
        <f>IF(Charts!$B$3="none",AA574,IF(EC574="",NA(),EC574))</f>
        <v>0</v>
      </c>
      <c r="IF62">
        <f>IF(Charts!$B$3="none",AB574,IF(ED574="",NA(),ED574))</f>
        <v>0</v>
      </c>
      <c r="IG62">
        <f>IF(Charts!$B$3="none",AC574,IF(EE574="",NA(),EE574))</f>
        <v>0</v>
      </c>
      <c r="IH62">
        <f>IF(Charts!$B$3="none",AD574,IF(EF574="",NA(),EF574))</f>
        <v>0</v>
      </c>
      <c r="II62">
        <f>IF(Charts!$B$3="none",AE574,IF(EG574="",NA(),EG574))</f>
        <v>0</v>
      </c>
      <c r="IJ62">
        <f>IF(Charts!$B$3="none",AF574,IF(EH574="",NA(),EH574))</f>
        <v>0</v>
      </c>
      <c r="IK62">
        <f>IF(Charts!$B$3="none",AG574,IF(EI574="",NA(),EI574))</f>
        <v>0</v>
      </c>
      <c r="IL62">
        <f>IF(Charts!$B$3="none",AH574,IF(EJ574="",NA(),EJ574))</f>
        <v>0</v>
      </c>
      <c r="IM62">
        <f>IF(Charts!$B$3="none",AI574,IF(EK574="",NA(),EK574))</f>
        <v>0</v>
      </c>
      <c r="IN62">
        <f>IF(Charts!$B$3="none",AJ574,IF(EL574="",NA(),EL574))</f>
        <v>0</v>
      </c>
      <c r="IO62">
        <f>IF(Charts!$B$3="none",AK574,IF(EM574="",NA(),EM574))</f>
        <v>0</v>
      </c>
      <c r="IP62">
        <f>IF(Charts!$B$3="none",AL574,IF(EN574="",NA(),EN574))</f>
        <v>0</v>
      </c>
      <c r="IQ62">
        <f>IF(Charts!$B$3="none",AM574,IF(EO574="",NA(),EO574))</f>
        <v>0</v>
      </c>
      <c r="IR62">
        <f>IF(Charts!$B$3="none",AN574,IF(EP574="",NA(),EP574))</f>
        <v>0</v>
      </c>
      <c r="IS62">
        <f>IF(Charts!$B$3="none",AO574,IF(EQ574="",NA(),EQ574))</f>
        <v>0</v>
      </c>
      <c r="IT62">
        <f>IF(Charts!$B$3="none",AP574,IF(ER574="",NA(),ER574))</f>
        <v>0</v>
      </c>
      <c r="IU62">
        <f>IF(Charts!$B$3="none",AQ574,IF(ES574="",NA(),ES574))</f>
        <v>0</v>
      </c>
      <c r="IV62">
        <f>IF(Charts!$B$3="none",AR574,IF(ET574="",NA(),ET574))</f>
        <v>0</v>
      </c>
      <c r="IW62">
        <f>IF(Charts!$B$3="none",AS574,IF(EU574="",NA(),EU574))</f>
        <v>0</v>
      </c>
      <c r="IX62">
        <f>IF(Charts!$B$3="none",AT574,IF(EV574="",NA(),EV574))</f>
        <v>0</v>
      </c>
      <c r="IY62">
        <f>IF(Charts!$B$3="none",AU574,IF(EW574="",NA(),EW574))</f>
        <v>0</v>
      </c>
      <c r="IZ62">
        <f>IF(Charts!$B$3="none",AV574,IF(EX574="",NA(),EX574))</f>
        <v>0</v>
      </c>
      <c r="JA62">
        <f>IF(Charts!$B$3="none",AW574,IF(EY574="",NA(),EY574))</f>
        <v>0</v>
      </c>
      <c r="JB62">
        <f>IF(Charts!$B$3="none",AX574,IF(EZ574="",NA(),EZ574))</f>
        <v>0</v>
      </c>
      <c r="JC62">
        <f>IF(Charts!$B$3="none",AY574,IF(FA574="",NA(),FA574))</f>
        <v>0</v>
      </c>
      <c r="JD62">
        <f>IF(Charts!$B$3="none",AZ574,IF(FB574="",NA(),FB574))</f>
        <v>0</v>
      </c>
      <c r="JE62">
        <f>IF(Charts!$B$3="none",BA574,IF(FC574="",NA(),FC574))</f>
        <v>0</v>
      </c>
      <c r="JF62">
        <f>IF(Charts!$B$3="none",BB574,IF(FD574="",NA(),FD574))</f>
        <v>0</v>
      </c>
      <c r="JG62">
        <f>IF(Charts!$B$3="none",BC574,IF(FE574="",NA(),FE574))</f>
        <v>0</v>
      </c>
      <c r="JH62">
        <f>IF(Charts!$B$3="none",BD574,IF(FF574="",NA(),FF574))</f>
        <v>0</v>
      </c>
      <c r="JI62">
        <f>IF(Charts!$B$3="none",BE574,IF(FG574="",NA(),FG574))</f>
        <v>0</v>
      </c>
      <c r="JJ62">
        <f>IF(Charts!$B$3="none",BF574,IF(FH574="",NA(),FH574))</f>
        <v>0</v>
      </c>
      <c r="JK62">
        <f>IF(Charts!$B$3="none",BG574,IF(FI574="",NA(),FI574))</f>
        <v>0</v>
      </c>
      <c r="JL62">
        <f>IF(Charts!$B$3="none",BH574,IF(FJ574="",NA(),FJ574))</f>
        <v>0</v>
      </c>
      <c r="JM62">
        <f>IF(Charts!$B$3="none",BI574,IF(FK574="",NA(),FK574))</f>
        <v>0</v>
      </c>
      <c r="JN62">
        <f>IF(Charts!$B$3="none",BJ574,IF(FL574="",NA(),FL574))</f>
        <v>0</v>
      </c>
      <c r="JO62">
        <f>IF(Charts!$B$3="none",BK574,IF(FM574="",NA(),FM574))</f>
        <v>0</v>
      </c>
      <c r="JP62">
        <f>IF(Charts!$B$3="none",BL574,IF(FN574="",NA(),FN574))</f>
        <v>0</v>
      </c>
      <c r="JQ62">
        <f>IF(Charts!$B$3="none",BM574,IF(FO574="",NA(),FO574))</f>
        <v>0</v>
      </c>
      <c r="JR62">
        <f>IF(Charts!$B$3="none",BN574,IF(FP574="",NA(),FP574))</f>
        <v>0</v>
      </c>
      <c r="JS62">
        <f>IF(Charts!$B$3="none",BO574,IF(FQ574="",NA(),FQ574))</f>
        <v>0</v>
      </c>
      <c r="JT62">
        <f>IF(Charts!$B$3="none",BP574,IF(FR574="",NA(),FR574))</f>
        <v>0</v>
      </c>
      <c r="JU62">
        <f>IF(Charts!$B$3="none",BQ574,IF(FS574="",NA(),FS574))</f>
        <v>0</v>
      </c>
      <c r="JV62">
        <f>IF(Charts!$B$3="none",BR574,IF(FT574="",NA(),FT574))</f>
        <v>0</v>
      </c>
      <c r="JW62">
        <f>IF(Charts!$B$3="none",BS574,IF(FU574="",NA(),FU574))</f>
        <v>0</v>
      </c>
      <c r="JX62">
        <f>IF(Charts!$B$3="none",BT574,IF(FV574="",NA(),FV574))</f>
        <v>0</v>
      </c>
      <c r="JY62">
        <f>IF(Charts!$B$3="none",BU574,IF(FW574="",NA(),FW574))</f>
        <v>0</v>
      </c>
      <c r="JZ62">
        <f>IF(Charts!$B$3="none",BV574,IF(FX574="",NA(),FX574))</f>
        <v>0</v>
      </c>
      <c r="KA62">
        <f>IF(Charts!$B$3="none",BW574,IF(FY574="",NA(),FY574))</f>
        <v>0</v>
      </c>
      <c r="KB62">
        <f>IF(Charts!$B$3="none",BX574,IF(FZ574="",NA(),FZ574))</f>
        <v>0</v>
      </c>
      <c r="KC62">
        <f>IF(Charts!$B$3="none",BY574,IF(GA574="",NA(),GA574))</f>
        <v>0</v>
      </c>
      <c r="KD62">
        <f>IF(Charts!$B$3="none",BZ574,IF(GB574="",NA(),GB574))</f>
        <v>0</v>
      </c>
      <c r="KE62">
        <f>IF(Charts!$B$3="none",CA574,IF(GC574="",NA(),GC574))</f>
        <v>0</v>
      </c>
      <c r="KF62">
        <f>IF(Charts!$B$3="none",CB574,IF(GD574="",NA(),GD574))</f>
        <v>0</v>
      </c>
      <c r="KG62">
        <f>IF(Charts!$B$3="none",CC574,IF(GE574="",NA(),GE574))</f>
        <v>0</v>
      </c>
      <c r="KH62">
        <f>IF(Charts!$B$3="none",CD574,IF(GF574="",NA(),GF574))</f>
        <v>0</v>
      </c>
      <c r="KI62">
        <f>IF(Charts!$B$3="none",CE574,IF(GG574="",NA(),GG574))</f>
        <v>0</v>
      </c>
      <c r="KJ62">
        <f>IF(Charts!$B$3="none",CF574,IF(GH574="",NA(),GH574))</f>
        <v>0</v>
      </c>
      <c r="KK62">
        <f>IF(Charts!$B$3="none",CG574,IF(GI574="",NA(),GI574))</f>
        <v>0</v>
      </c>
      <c r="KL62">
        <f>IF(Charts!$B$3="none",CH574,IF(GJ574="",NA(),GJ574))</f>
        <v>0</v>
      </c>
      <c r="KM62">
        <f>IF(Charts!$B$3="none",CI574,IF(GK574="",NA(),GK574))</f>
        <v>0</v>
      </c>
      <c r="KN62">
        <f>IF(Charts!$B$3="none",CJ574,IF(GL574="",NA(),GL574))</f>
        <v>0</v>
      </c>
      <c r="KO62">
        <f>IF(Charts!$B$3="none",CK574,IF(GM574="",NA(),GM574))</f>
        <v>0</v>
      </c>
      <c r="KP62">
        <f>IF(Charts!$B$3="none",CL574,IF(GN574="",NA(),GN574))</f>
        <v>0</v>
      </c>
      <c r="KQ62">
        <f>IF(Charts!$B$3="none",CM574,IF(GO574="",NA(),GO574))</f>
        <v>0</v>
      </c>
      <c r="KR62">
        <f>IF(Charts!$B$3="none",CN574,IF(GP574="",NA(),GP574))</f>
        <v>0</v>
      </c>
      <c r="KS62">
        <f>IF(Charts!$B$3="none",CO574,IF(GQ574="",NA(),GQ574))</f>
        <v>0</v>
      </c>
      <c r="KT62">
        <f>IF(Charts!$B$3="none",CP574,IF(GR574="",NA(),GR574))</f>
        <v>0</v>
      </c>
      <c r="KU62">
        <f>IF(Charts!$B$3="none",CQ574,IF(GS574="",NA(),GS574))</f>
        <v>0</v>
      </c>
      <c r="KV62">
        <f>IF(Charts!$B$3="none",CR574,IF(GT574="",NA(),GT574))</f>
        <v>0</v>
      </c>
      <c r="KW62">
        <f>IF(Charts!$B$3="none",CS574,IF(GU574="",NA(),GU574))</f>
        <v>0</v>
      </c>
      <c r="KX62">
        <f>IF(Charts!$B$3="none",CT574,IF(GV574="",NA(),GV574))</f>
        <v>0</v>
      </c>
      <c r="KY62">
        <f>IF(Charts!$B$3="none",CU574,IF(GW574="",NA(),GW574))</f>
        <v>0</v>
      </c>
      <c r="KZ62">
        <f>IF(Charts!$B$3="none",CV574,IF(GX574="",NA(),GX574))</f>
        <v>0</v>
      </c>
      <c r="LA62">
        <f>IF(Charts!$B$3="none",CW574,IF(GY574="",NA(),GY574))</f>
        <v>0</v>
      </c>
      <c r="LB62">
        <f>IF(Charts!$B$3="none",CX574,IF(GZ574="",NA(),GZ574))</f>
        <v>0</v>
      </c>
      <c r="LC62">
        <f>IF(Charts!$B$3="none",CY574,IF(HA574="",NA(),HA574))</f>
        <v>0</v>
      </c>
      <c r="LD62">
        <f>IF(Charts!$B$3="none",CZ574,IF(HB574="",NA(),HB574))</f>
        <v>0</v>
      </c>
      <c r="LE62">
        <f>IF(Charts!$B$3="none",DA574,IF(HC574="",NA(),HC574))</f>
        <v>0</v>
      </c>
      <c r="LF62">
        <f>IF(Charts!$B$3="none",DB574,IF(HD574="",NA(),HD574))</f>
        <v>0</v>
      </c>
      <c r="LG62">
        <f>IF(Charts!$B$3="none",DC574,IF(HE574="",NA(),HE574))</f>
        <v>0</v>
      </c>
      <c r="LH62">
        <f>IF(Charts!$B$3="none",DD574,IF(HF574="",NA(),HF574))</f>
        <v>0</v>
      </c>
    </row>
    <row r="63" spans="4:320">
      <c r="D63">
        <v>59</v>
      </c>
      <c r="E63">
        <f>IF(INDIRECT(ADDRESS($D63+2,E$2+1,,,"Instances"))="","",INDIRECT(ADDRESS($D63+2,E$2+1,,,"Instances")))</f>
        <v>0</v>
      </c>
      <c r="F63">
        <f>IFERROR(SMALL(E5:E105,ROW()-ROW($F$5)+1),"")</f>
        <v>0</v>
      </c>
      <c r="H63">
        <f>IFERROR(SUM(F5:F63),"")</f>
        <v>0</v>
      </c>
      <c r="I63">
        <f>IF(INDIRECT(ADDRESS($D63+2,I$2+1,,,"Instances"))="","",INDIRECT(ADDRESS($D63+2,I$2+1,,,"Instances")))</f>
        <v>0</v>
      </c>
      <c r="J63">
        <f>IFERROR(SMALL(I5:I105,ROW()-ROW($J$5)+1),"")</f>
        <v>0</v>
      </c>
      <c r="L63">
        <f>IFERROR(SUM(J5:J63),"")</f>
        <v>0</v>
      </c>
      <c r="M63">
        <f>IF(INDIRECT(ADDRESS($D63+2,M$2+1,,,"Instances"))="","",INDIRECT(ADDRESS($D63+2,M$2+1,,,"Instances")))</f>
        <v>0</v>
      </c>
      <c r="N63">
        <f>IFERROR(SMALL(M5:M105,ROW()-ROW($N$5)+1),"")</f>
        <v>0</v>
      </c>
      <c r="P63">
        <f>IFERROR(SUM(N5:N63),"")</f>
        <v>0</v>
      </c>
      <c r="Q63">
        <f>IF(INDIRECT(ADDRESS($D63+2,Q$2+1,,,"Instances"))="","",INDIRECT(ADDRESS($D63+2,Q$2+1,,,"Instances")))</f>
        <v>0</v>
      </c>
      <c r="R63">
        <f>IFERROR(SMALL(Q5:Q105,ROW()-ROW($R$5)+1),"")</f>
        <v>0</v>
      </c>
      <c r="T63">
        <f>IFERROR(SUM(R5:R63),"")</f>
        <v>0</v>
      </c>
      <c r="U63">
        <f>IF(INDIRECT(ADDRESS($D63+2,U$2+1,,,"Instances"))="","",INDIRECT(ADDRESS($D63+2,U$2+1,,,"Instances")))</f>
        <v>0</v>
      </c>
      <c r="V63">
        <f>IFERROR(SMALL(U5:U105,ROW()-ROW($V$5)+1),"")</f>
        <v>0</v>
      </c>
      <c r="X63">
        <f>IFERROR(SUM(V5:V63),"")</f>
        <v>0</v>
      </c>
      <c r="Y63">
        <f>IF(INDIRECT(ADDRESS($D63+2,Y$2+1,,,"Instances"))="","",INDIRECT(ADDRESS($D63+2,Y$2+1,,,"Instances")))</f>
        <v>0</v>
      </c>
      <c r="Z63">
        <f>IFERROR(SMALL(Y5:Y105,ROW()-ROW($Z$5)+1),"")</f>
        <v>0</v>
      </c>
      <c r="AB63">
        <f>IFERROR(SUM(Z5:Z63),"")</f>
        <v>0</v>
      </c>
      <c r="AC63">
        <f>IF(INDIRECT(ADDRESS($D63+2,AC$2+1,,,"Instances"))="","",INDIRECT(ADDRESS($D63+2,AC$2+1,,,"Instances")))</f>
        <v>0</v>
      </c>
      <c r="AD63">
        <f>IFERROR(SMALL(AC5:AC105,ROW()-ROW($AD$5)+1),"")</f>
        <v>0</v>
      </c>
      <c r="AF63">
        <f>IFERROR(SUM(AD5:AD63),"")</f>
        <v>0</v>
      </c>
      <c r="AG63">
        <f>IF(INDIRECT(ADDRESS($D63+2,AG$2+1,,,"Instances"))="","",INDIRECT(ADDRESS($D63+2,AG$2+1,,,"Instances")))</f>
        <v>0</v>
      </c>
      <c r="AH63">
        <f>IFERROR(SMALL(AG5:AG105,ROW()-ROW($AH$5)+1),"")</f>
        <v>0</v>
      </c>
      <c r="AJ63">
        <f>IFERROR(SUM(AH5:AH63),"")</f>
        <v>0</v>
      </c>
      <c r="AK63">
        <f>IF(INDIRECT(ADDRESS($D63+2,AK$2+1,,,"Instances"))="","",INDIRECT(ADDRESS($D63+2,AK$2+1,,,"Instances")))</f>
        <v>0</v>
      </c>
      <c r="AL63">
        <f>IFERROR(SMALL(AK5:AK105,ROW()-ROW($AL$5)+1),"")</f>
        <v>0</v>
      </c>
      <c r="AN63">
        <f>IFERROR(SUM(AL5:AL63),"")</f>
        <v>0</v>
      </c>
      <c r="AO63">
        <f>IF(INDIRECT(ADDRESS($D63+2,AO$2+1,,,"Instances"))="","",INDIRECT(ADDRESS($D63+2,AO$2+1,,,"Instances")))</f>
        <v>0</v>
      </c>
      <c r="AP63">
        <f>IFERROR(SMALL(AO5:AO105,ROW()-ROW($AP$5)+1),"")</f>
        <v>0</v>
      </c>
      <c r="AR63">
        <f>IFERROR(SUM(AP5:AP63),"")</f>
        <v>0</v>
      </c>
      <c r="AS63">
        <f>IF(INDIRECT(ADDRESS($D63+2,AS$2+1,,,"Instances"))="","",INDIRECT(ADDRESS($D63+2,AS$2+1,,,"Instances")))</f>
        <v>0</v>
      </c>
      <c r="AT63">
        <f>IFERROR(SMALL(AS5:AS105,ROW()-ROW($AT$5)+1),"")</f>
        <v>0</v>
      </c>
      <c r="AV63">
        <f>IFERROR(SUM(AT5:AT63),"")</f>
        <v>0</v>
      </c>
      <c r="AW63">
        <f>IF(INDIRECT(ADDRESS($D63+2,AW$2+1,,,"Instances"))="","",INDIRECT(ADDRESS($D63+2,AW$2+1,,,"Instances")))</f>
        <v>0</v>
      </c>
      <c r="AX63">
        <f>IFERROR(SMALL(AW5:AW105,ROW()-ROW($AX$5)+1),"")</f>
        <v>0</v>
      </c>
      <c r="AZ63">
        <f>IFERROR(SUM(AX5:AX63),"")</f>
        <v>0</v>
      </c>
      <c r="BA63">
        <f>IF(INDIRECT(ADDRESS($D63+2,BA$2+1,,,"Instances"))="","",INDIRECT(ADDRESS($D63+2,BA$2+1,,,"Instances")))</f>
        <v>0</v>
      </c>
      <c r="BB63">
        <f>IFERROR(SMALL(BA5:BA105,ROW()-ROW($BB$5)+1),"")</f>
        <v>0</v>
      </c>
      <c r="BD63">
        <f>IFERROR(SUM(BB5:BB63),"")</f>
        <v>0</v>
      </c>
      <c r="BE63">
        <f>IF(INDIRECT(ADDRESS($D63+2,BE$2+1,,,"Instances"))="","",INDIRECT(ADDRESS($D63+2,BE$2+1,,,"Instances")))</f>
        <v>0</v>
      </c>
      <c r="BF63">
        <f>IFERROR(SMALL(BE5:BE105,ROW()-ROW($BF$5)+1),"")</f>
        <v>0</v>
      </c>
      <c r="BH63">
        <f>IFERROR(SUM(BF5:BF63),"")</f>
        <v>0</v>
      </c>
      <c r="BI63">
        <f>IF(INDIRECT(ADDRESS($D63+2,BI$2+1,,,"Instances"))="","",INDIRECT(ADDRESS($D63+2,BI$2+1,,,"Instances")))</f>
        <v>0</v>
      </c>
      <c r="BJ63">
        <f>IFERROR(SMALL(BI5:BI105,ROW()-ROW($BJ$5)+1),"")</f>
        <v>0</v>
      </c>
      <c r="BL63">
        <f>IFERROR(SUM(BJ5:BJ63),"")</f>
        <v>0</v>
      </c>
      <c r="BM63">
        <f>IF(INDIRECT(ADDRESS($D63+2,BM$2+1,,,"Instances"))="","",INDIRECT(ADDRESS($D63+2,BM$2+1,,,"Instances")))</f>
        <v>0</v>
      </c>
      <c r="BN63">
        <f>IFERROR(SMALL(BM5:BM105,ROW()-ROW($BN$5)+1),"")</f>
        <v>0</v>
      </c>
      <c r="BP63">
        <f>IFERROR(SUM(BN5:BN63),"")</f>
        <v>0</v>
      </c>
      <c r="BQ63">
        <f>IF(INDIRECT(ADDRESS($D63+2,BQ$2+1,,,"Instances"))="","",INDIRECT(ADDRESS($D63+2,BQ$2+1,,,"Instances")))</f>
        <v>0</v>
      </c>
      <c r="BR63">
        <f>IFERROR(SMALL(BQ5:BQ105,ROW()-ROW($BR$5)+1),"")</f>
        <v>0</v>
      </c>
      <c r="BT63">
        <f>IFERROR(SUM(BR5:BR63),"")</f>
        <v>0</v>
      </c>
      <c r="BU63">
        <f>IF(INDIRECT(ADDRESS($D63+2,BU$2+1,,,"Instances"))="","",INDIRECT(ADDRESS($D63+2,BU$2+1,,,"Instances")))</f>
        <v>0</v>
      </c>
      <c r="BV63">
        <f>IFERROR(SMALL(BU5:BU105,ROW()-ROW($BV$5)+1),"")</f>
        <v>0</v>
      </c>
      <c r="BX63">
        <f>IFERROR(SUM(BV5:BV63),"")</f>
        <v>0</v>
      </c>
      <c r="BY63">
        <f>IF(INDIRECT(ADDRESS($D63+2,BY$2+1,,,"Instances"))="","",INDIRECT(ADDRESS($D63+2,BY$2+1,,,"Instances")))</f>
        <v>0</v>
      </c>
      <c r="BZ63">
        <f>IFERROR(SMALL(BY5:BY105,ROW()-ROW($BZ$5)+1),"")</f>
        <v>0</v>
      </c>
      <c r="CB63">
        <f>IFERROR(SUM(BZ5:BZ63),"")</f>
        <v>0</v>
      </c>
      <c r="CC63">
        <f>IF(INDIRECT(ADDRESS($D63+2,CC$2+1,,,"Instances"))="","",INDIRECT(ADDRESS($D63+2,CC$2+1,,,"Instances")))</f>
        <v>0</v>
      </c>
      <c r="CD63">
        <f>IFERROR(SMALL(CC5:CC105,ROW()-ROW($CD$5)+1),"")</f>
        <v>0</v>
      </c>
      <c r="CF63">
        <f>IFERROR(SUM(CD5:CD63),"")</f>
        <v>0</v>
      </c>
      <c r="CG63">
        <f>IF(INDIRECT(ADDRESS($D63+2,CG$2+1,,,"Instances"))="","",INDIRECT(ADDRESS($D63+2,CG$2+1,,,"Instances")))</f>
        <v>0</v>
      </c>
      <c r="CH63">
        <f>IFERROR(SMALL(CG5:CG105,ROW()-ROW($CH$5)+1),"")</f>
        <v>0</v>
      </c>
      <c r="CJ63">
        <f>IFERROR(SUM(CH5:CH63),"")</f>
        <v>0</v>
      </c>
      <c r="CK63">
        <f>IF(INDIRECT(ADDRESS($D63+2,CK$2+1,,,"Instances"))="","",INDIRECT(ADDRESS($D63+2,CK$2+1,,,"Instances")))</f>
        <v>0</v>
      </c>
      <c r="CL63">
        <f>IFERROR(SMALL(CK5:CK105,ROW()-ROW($CL$5)+1),"")</f>
        <v>0</v>
      </c>
      <c r="CN63">
        <f>IFERROR(SUM(CL5:CL63),"")</f>
        <v>0</v>
      </c>
      <c r="CO63">
        <f>IF(INDIRECT(ADDRESS($D63+2,CO$2+1,,,"Instances"))="","",INDIRECT(ADDRESS($D63+2,CO$2+1,,,"Instances")))</f>
        <v>0</v>
      </c>
      <c r="CP63">
        <f>IFERROR(SMALL(CO5:CO105,ROW()-ROW($CP$5)+1),"")</f>
        <v>0</v>
      </c>
      <c r="CR63">
        <f>IFERROR(SUM(CP5:CP63),"")</f>
        <v>0</v>
      </c>
      <c r="CS63">
        <f>IF(INDIRECT(ADDRESS($D63+2,CS$2+1,,,"Instances"))="","",INDIRECT(ADDRESS($D63+2,CS$2+1,,,"Instances")))</f>
        <v>0</v>
      </c>
      <c r="CT63">
        <f>IFERROR(SMALL(CS5:CS105,ROW()-ROW($CT$5)+1),"")</f>
        <v>0</v>
      </c>
      <c r="CV63">
        <f>IFERROR(SUM(CT5:CT63),"")</f>
        <v>0</v>
      </c>
      <c r="CW63">
        <f>IF(INDIRECT(ADDRESS($D63+2,CW$2+1,,,"Instances"))="","",INDIRECT(ADDRESS($D63+2,CW$2+1,,,"Instances")))</f>
        <v>0</v>
      </c>
      <c r="CX63">
        <f>IFERROR(SMALL(CW5:CW105,ROW()-ROW($CX$5)+1),"")</f>
        <v>0</v>
      </c>
      <c r="CZ63">
        <f>IFERROR(SUM(CX5:CX63),"")</f>
        <v>0</v>
      </c>
      <c r="DA63">
        <f>IF(INDIRECT(ADDRESS($D63+2,DA$2+1,,,"Instances"))="","",INDIRECT(ADDRESS($D63+2,DA$2+1,,,"Instances")))</f>
        <v>0</v>
      </c>
      <c r="DB63">
        <f>IFERROR(SMALL(DA5:DA105,ROW()-ROW($DB$5)+1),"")</f>
        <v>0</v>
      </c>
      <c r="DD63">
        <f>IFERROR(SUM(DB5:DB63),"")</f>
        <v>0</v>
      </c>
      <c r="DF63">
        <v>59</v>
      </c>
      <c r="DG63" cm="1">
        <f t="array" ref="DG63">_xlfn.SWITCH(Charts!$B$3,"average", AVERAGE(INDIRECT(ADDRESS(58+3,DG$2+1,,,"Instances") &amp; ":" &amp; ADDRESS(58+3,DG$2+1))),"median", MEDIAN(INDIRECT(ADDRESS(58+3,DG$2+1,,,"Instances") &amp; ":" &amp; ADDRESS(58+3,DG$2+1))),"min", MIN(INDIRECT(ADDRESS(58+3,DG$2+1,,,"Instances") &amp; ":" &amp; ADDRESS(58+3,DG$2+1))),"max", MAX(INDIRECT(ADDRESS(58+3,DG$2+1,,,"Instances") &amp; ":" &amp; ADDRESS(58+3,DG$2+1))),"diff", MAX(INDIRECT(ADDRESS(58+3,DG$2+1,,,"Instances") &amp; ":" &amp; ADDRESS(58+3,DG$2+1)))-MIN(INDIRECT(ADDRESS(58+3,DG$2+1,,,"Instances") &amp; ":" &amp; ADDRESS(58+3,DG$2+1))))</f>
        <v>0</v>
      </c>
      <c r="DH63">
        <f>IFERROR(SMALL(DG5:DG105,ROW()-ROW($DH$5)+1),"")</f>
        <v>0</v>
      </c>
      <c r="DJ63">
        <f>IFERROR(SUM(DH5:DH63),"")</f>
        <v>0</v>
      </c>
      <c r="DK63" cm="1">
        <f t="array" ref="DK63">_xlfn.SWITCH(Charts!$B$3,"average", AVERAGE(INDIRECT(ADDRESS(58+3,DK$2+1,,,"Instances") &amp; ":" &amp; ADDRESS(58+3,DK$2+1))),"median", MEDIAN(INDIRECT(ADDRESS(58+3,DK$2+1,,,"Instances") &amp; ":" &amp; ADDRESS(58+3,DK$2+1))),"min", MIN(INDIRECT(ADDRESS(58+3,DK$2+1,,,"Instances") &amp; ":" &amp; ADDRESS(58+3,DK$2+1))),"max", MAX(INDIRECT(ADDRESS(58+3,DK$2+1,,,"Instances") &amp; ":" &amp; ADDRESS(58+3,DK$2+1))),"diff", MAX(INDIRECT(ADDRESS(58+3,DK$2+1,,,"Instances") &amp; ":" &amp; ADDRESS(58+3,DK$2+1)))-MIN(INDIRECT(ADDRESS(58+3,DK$2+1,,,"Instances") &amp; ":" &amp; ADDRESS(58+3,DK$2+1))))</f>
        <v>0</v>
      </c>
      <c r="DL63">
        <f>IFERROR(SMALL(DK5:DK105,ROW()-ROW($DL$5)+1),"")</f>
        <v>0</v>
      </c>
      <c r="DN63">
        <f>IFERROR(SUM(DL5:DL63),"")</f>
        <v>0</v>
      </c>
      <c r="DO63" cm="1">
        <f t="array" ref="DO63">_xlfn.SWITCH(Charts!$B$3,"average", AVERAGE(INDIRECT(ADDRESS(58+3,DO$2+1,,,"Instances") &amp; ":" &amp; ADDRESS(58+3,DO$2+1))),"median", MEDIAN(INDIRECT(ADDRESS(58+3,DO$2+1,,,"Instances") &amp; ":" &amp; ADDRESS(58+3,DO$2+1))),"min", MIN(INDIRECT(ADDRESS(58+3,DO$2+1,,,"Instances") &amp; ":" &amp; ADDRESS(58+3,DO$2+1))),"max", MAX(INDIRECT(ADDRESS(58+3,DO$2+1,,,"Instances") &amp; ":" &amp; ADDRESS(58+3,DO$2+1))),"diff", MAX(INDIRECT(ADDRESS(58+3,DO$2+1,,,"Instances") &amp; ":" &amp; ADDRESS(58+3,DO$2+1)))-MIN(INDIRECT(ADDRESS(58+3,DO$2+1,,,"Instances") &amp; ":" &amp; ADDRESS(58+3,DO$2+1))))</f>
        <v>0</v>
      </c>
      <c r="DP63">
        <f>IFERROR(SMALL(DO5:DO105,ROW()-ROW($DP$5)+1),"")</f>
        <v>0</v>
      </c>
      <c r="DR63">
        <f>IFERROR(SUM(DP5:DP63),"")</f>
        <v>0</v>
      </c>
      <c r="DS63" cm="1">
        <f t="array" ref="DS63">_xlfn.SWITCH(Charts!$B$3,"average", AVERAGE(INDIRECT(ADDRESS(58+3,DS$2+1,,,"Instances") &amp; ":" &amp; ADDRESS(58+3,DS$2+1))),"median", MEDIAN(INDIRECT(ADDRESS(58+3,DS$2+1,,,"Instances") &amp; ":" &amp; ADDRESS(58+3,DS$2+1))),"min", MIN(INDIRECT(ADDRESS(58+3,DS$2+1,,,"Instances") &amp; ":" &amp; ADDRESS(58+3,DS$2+1))),"max", MAX(INDIRECT(ADDRESS(58+3,DS$2+1,,,"Instances") &amp; ":" &amp; ADDRESS(58+3,DS$2+1))),"diff", MAX(INDIRECT(ADDRESS(58+3,DS$2+1,,,"Instances") &amp; ":" &amp; ADDRESS(58+3,DS$2+1)))-MIN(INDIRECT(ADDRESS(58+3,DS$2+1,,,"Instances") &amp; ":" &amp; ADDRESS(58+3,DS$2+1))))</f>
        <v>0</v>
      </c>
      <c r="DT63">
        <f>IFERROR(SMALL(DS5:DS105,ROW()-ROW($DT$5)+1),"")</f>
        <v>0</v>
      </c>
      <c r="DV63">
        <f>IFERROR(SUM(DT5:DT63),"")</f>
        <v>0</v>
      </c>
      <c r="DW63" cm="1">
        <f t="array" ref="DW63">_xlfn.SWITCH(Charts!$B$3,"average", AVERAGE(INDIRECT(ADDRESS(58+3,DW$2+1,,,"Instances") &amp; ":" &amp; ADDRESS(58+3,DW$2+1))),"median", MEDIAN(INDIRECT(ADDRESS(58+3,DW$2+1,,,"Instances") &amp; ":" &amp; ADDRESS(58+3,DW$2+1))),"min", MIN(INDIRECT(ADDRESS(58+3,DW$2+1,,,"Instances") &amp; ":" &amp; ADDRESS(58+3,DW$2+1))),"max", MAX(INDIRECT(ADDRESS(58+3,DW$2+1,,,"Instances") &amp; ":" &amp; ADDRESS(58+3,DW$2+1))),"diff", MAX(INDIRECT(ADDRESS(58+3,DW$2+1,,,"Instances") &amp; ":" &amp; ADDRESS(58+3,DW$2+1)))-MIN(INDIRECT(ADDRESS(58+3,DW$2+1,,,"Instances") &amp; ":" &amp; ADDRESS(58+3,DW$2+1))))</f>
        <v>0</v>
      </c>
      <c r="DX63">
        <f>IFERROR(SMALL(DW5:DW105,ROW()-ROW($DX$5)+1),"")</f>
        <v>0</v>
      </c>
      <c r="DZ63">
        <f>IFERROR(SUM(DX5:DX63),"")</f>
        <v>0</v>
      </c>
      <c r="EA63" cm="1">
        <f t="array" ref="EA63">_xlfn.SWITCH(Charts!$B$3,"average", AVERAGE(INDIRECT(ADDRESS(58+3,EA$2+1,,,"Instances") &amp; ":" &amp; ADDRESS(58+3,EA$2+1))),"median", MEDIAN(INDIRECT(ADDRESS(58+3,EA$2+1,,,"Instances") &amp; ":" &amp; ADDRESS(58+3,EA$2+1))),"min", MIN(INDIRECT(ADDRESS(58+3,EA$2+1,,,"Instances") &amp; ":" &amp; ADDRESS(58+3,EA$2+1))),"max", MAX(INDIRECT(ADDRESS(58+3,EA$2+1,,,"Instances") &amp; ":" &amp; ADDRESS(58+3,EA$2+1))),"diff", MAX(INDIRECT(ADDRESS(58+3,EA$2+1,,,"Instances") &amp; ":" &amp; ADDRESS(58+3,EA$2+1)))-MIN(INDIRECT(ADDRESS(58+3,EA$2+1,,,"Instances") &amp; ":" &amp; ADDRESS(58+3,EA$2+1))))</f>
        <v>0</v>
      </c>
      <c r="EB63">
        <f>IFERROR(SMALL(EA5:EA105,ROW()-ROW($EB$5)+1),"")</f>
        <v>0</v>
      </c>
      <c r="ED63">
        <f>IFERROR(SUM(EB5:EB63),"")</f>
        <v>0</v>
      </c>
      <c r="EE63" cm="1">
        <f t="array" ref="EE63">_xlfn.SWITCH(Charts!$B$3,"average", AVERAGE(INDIRECT(ADDRESS(58+3,EE$2+1,,,"Instances") &amp; ":" &amp; ADDRESS(58+3,EE$2+1))),"median", MEDIAN(INDIRECT(ADDRESS(58+3,EE$2+1,,,"Instances") &amp; ":" &amp; ADDRESS(58+3,EE$2+1))),"min", MIN(INDIRECT(ADDRESS(58+3,EE$2+1,,,"Instances") &amp; ":" &amp; ADDRESS(58+3,EE$2+1))),"max", MAX(INDIRECT(ADDRESS(58+3,EE$2+1,,,"Instances") &amp; ":" &amp; ADDRESS(58+3,EE$2+1))),"diff", MAX(INDIRECT(ADDRESS(58+3,EE$2+1,,,"Instances") &amp; ":" &amp; ADDRESS(58+3,EE$2+1)))-MIN(INDIRECT(ADDRESS(58+3,EE$2+1,,,"Instances") &amp; ":" &amp; ADDRESS(58+3,EE$2+1))))</f>
        <v>0</v>
      </c>
      <c r="EF63">
        <f>IFERROR(SMALL(EE5:EE105,ROW()-ROW($EF$5)+1),"")</f>
        <v>0</v>
      </c>
      <c r="EH63">
        <f>IFERROR(SUM(EF5:EF63),"")</f>
        <v>0</v>
      </c>
      <c r="EI63" cm="1">
        <f t="array" ref="EI63">_xlfn.SWITCH(Charts!$B$3,"average", AVERAGE(INDIRECT(ADDRESS(58+3,EI$2+1,,,"Instances") &amp; ":" &amp; ADDRESS(58+3,EI$2+1))),"median", MEDIAN(INDIRECT(ADDRESS(58+3,EI$2+1,,,"Instances") &amp; ":" &amp; ADDRESS(58+3,EI$2+1))),"min", MIN(INDIRECT(ADDRESS(58+3,EI$2+1,,,"Instances") &amp; ":" &amp; ADDRESS(58+3,EI$2+1))),"max", MAX(INDIRECT(ADDRESS(58+3,EI$2+1,,,"Instances") &amp; ":" &amp; ADDRESS(58+3,EI$2+1))),"diff", MAX(INDIRECT(ADDRESS(58+3,EI$2+1,,,"Instances") &amp; ":" &amp; ADDRESS(58+3,EI$2+1)))-MIN(INDIRECT(ADDRESS(58+3,EI$2+1,,,"Instances") &amp; ":" &amp; ADDRESS(58+3,EI$2+1))))</f>
        <v>0</v>
      </c>
      <c r="EJ63">
        <f>IFERROR(SMALL(EI5:EI105,ROW()-ROW($EJ$5)+1),"")</f>
        <v>0</v>
      </c>
      <c r="EL63">
        <f>IFERROR(SUM(EJ5:EJ63),"")</f>
        <v>0</v>
      </c>
      <c r="EM63" cm="1">
        <f t="array" ref="EM63">_xlfn.SWITCH(Charts!$B$3,"average", AVERAGE(INDIRECT(ADDRESS(58+3,EM$2+1,,,"Instances") &amp; ":" &amp; ADDRESS(58+3,EM$2+1))),"median", MEDIAN(INDIRECT(ADDRESS(58+3,EM$2+1,,,"Instances") &amp; ":" &amp; ADDRESS(58+3,EM$2+1))),"min", MIN(INDIRECT(ADDRESS(58+3,EM$2+1,,,"Instances") &amp; ":" &amp; ADDRESS(58+3,EM$2+1))),"max", MAX(INDIRECT(ADDRESS(58+3,EM$2+1,,,"Instances") &amp; ":" &amp; ADDRESS(58+3,EM$2+1))),"diff", MAX(INDIRECT(ADDRESS(58+3,EM$2+1,,,"Instances") &amp; ":" &amp; ADDRESS(58+3,EM$2+1)))-MIN(INDIRECT(ADDRESS(58+3,EM$2+1,,,"Instances") &amp; ":" &amp; ADDRESS(58+3,EM$2+1))))</f>
        <v>0</v>
      </c>
      <c r="EN63">
        <f>IFERROR(SMALL(EM5:EM105,ROW()-ROW($EN$5)+1),"")</f>
        <v>0</v>
      </c>
      <c r="EP63">
        <f>IFERROR(SUM(EN5:EN63),"")</f>
        <v>0</v>
      </c>
      <c r="EQ63" cm="1">
        <f t="array" ref="EQ63">_xlfn.SWITCH(Charts!$B$3,"average", AVERAGE(INDIRECT(ADDRESS(58+3,EQ$2+1,,,"Instances") &amp; ":" &amp; ADDRESS(58+3,EQ$2+1))),"median", MEDIAN(INDIRECT(ADDRESS(58+3,EQ$2+1,,,"Instances") &amp; ":" &amp; ADDRESS(58+3,EQ$2+1))),"min", MIN(INDIRECT(ADDRESS(58+3,EQ$2+1,,,"Instances") &amp; ":" &amp; ADDRESS(58+3,EQ$2+1))),"max", MAX(INDIRECT(ADDRESS(58+3,EQ$2+1,,,"Instances") &amp; ":" &amp; ADDRESS(58+3,EQ$2+1))),"diff", MAX(INDIRECT(ADDRESS(58+3,EQ$2+1,,,"Instances") &amp; ":" &amp; ADDRESS(58+3,EQ$2+1)))-MIN(INDIRECT(ADDRESS(58+3,EQ$2+1,,,"Instances") &amp; ":" &amp; ADDRESS(58+3,EQ$2+1))))</f>
        <v>0</v>
      </c>
      <c r="ER63">
        <f>IFERROR(SMALL(EQ5:EQ105,ROW()-ROW($ER$5)+1),"")</f>
        <v>0</v>
      </c>
      <c r="ET63">
        <f>IFERROR(SUM(ER5:ER63),"")</f>
        <v>0</v>
      </c>
      <c r="EU63" cm="1">
        <f t="array" ref="EU63">_xlfn.SWITCH(Charts!$B$3,"average", AVERAGE(INDIRECT(ADDRESS(58+3,EU$2+1,,,"Instances") &amp; ":" &amp; ADDRESS(58+3,EU$2+1))),"median", MEDIAN(INDIRECT(ADDRESS(58+3,EU$2+1,,,"Instances") &amp; ":" &amp; ADDRESS(58+3,EU$2+1))),"min", MIN(INDIRECT(ADDRESS(58+3,EU$2+1,,,"Instances") &amp; ":" &amp; ADDRESS(58+3,EU$2+1))),"max", MAX(INDIRECT(ADDRESS(58+3,EU$2+1,,,"Instances") &amp; ":" &amp; ADDRESS(58+3,EU$2+1))),"diff", MAX(INDIRECT(ADDRESS(58+3,EU$2+1,,,"Instances") &amp; ":" &amp; ADDRESS(58+3,EU$2+1)))-MIN(INDIRECT(ADDRESS(58+3,EU$2+1,,,"Instances") &amp; ":" &amp; ADDRESS(58+3,EU$2+1))))</f>
        <v>0</v>
      </c>
      <c r="EV63">
        <f>IFERROR(SMALL(EU5:EU105,ROW()-ROW($EV$5)+1),"")</f>
        <v>0</v>
      </c>
      <c r="EX63">
        <f>IFERROR(SUM(EV5:EV63),"")</f>
        <v>0</v>
      </c>
      <c r="EY63" cm="1">
        <f t="array" ref="EY63">_xlfn.SWITCH(Charts!$B$3,"average", AVERAGE(INDIRECT(ADDRESS(58+3,EY$2+1,,,"Instances") &amp; ":" &amp; ADDRESS(58+3,EY$2+1))),"median", MEDIAN(INDIRECT(ADDRESS(58+3,EY$2+1,,,"Instances") &amp; ":" &amp; ADDRESS(58+3,EY$2+1))),"min", MIN(INDIRECT(ADDRESS(58+3,EY$2+1,,,"Instances") &amp; ":" &amp; ADDRESS(58+3,EY$2+1))),"max", MAX(INDIRECT(ADDRESS(58+3,EY$2+1,,,"Instances") &amp; ":" &amp; ADDRESS(58+3,EY$2+1))),"diff", MAX(INDIRECT(ADDRESS(58+3,EY$2+1,,,"Instances") &amp; ":" &amp; ADDRESS(58+3,EY$2+1)))-MIN(INDIRECT(ADDRESS(58+3,EY$2+1,,,"Instances") &amp; ":" &amp; ADDRESS(58+3,EY$2+1))))</f>
        <v>0</v>
      </c>
      <c r="EZ63">
        <f>IFERROR(SMALL(EY5:EY105,ROW()-ROW($EZ$5)+1),"")</f>
        <v>0</v>
      </c>
      <c r="FB63">
        <f>IFERROR(SUM(EZ5:EZ63),"")</f>
        <v>0</v>
      </c>
      <c r="FC63" cm="1">
        <f t="array" ref="FC63">_xlfn.SWITCH(Charts!$B$3,"average", AVERAGE(INDIRECT(ADDRESS(58+3,FC$2+1,,,"Instances") &amp; ":" &amp; ADDRESS(58+3,FC$2+1))),"median", MEDIAN(INDIRECT(ADDRESS(58+3,FC$2+1,,,"Instances") &amp; ":" &amp; ADDRESS(58+3,FC$2+1))),"min", MIN(INDIRECT(ADDRESS(58+3,FC$2+1,,,"Instances") &amp; ":" &amp; ADDRESS(58+3,FC$2+1))),"max", MAX(INDIRECT(ADDRESS(58+3,FC$2+1,,,"Instances") &amp; ":" &amp; ADDRESS(58+3,FC$2+1))),"diff", MAX(INDIRECT(ADDRESS(58+3,FC$2+1,,,"Instances") &amp; ":" &amp; ADDRESS(58+3,FC$2+1)))-MIN(INDIRECT(ADDRESS(58+3,FC$2+1,,,"Instances") &amp; ":" &amp; ADDRESS(58+3,FC$2+1))))</f>
        <v>0</v>
      </c>
      <c r="FD63">
        <f>IFERROR(SMALL(FC5:FC105,ROW()-ROW($FD$5)+1),"")</f>
        <v>0</v>
      </c>
      <c r="FF63">
        <f>IFERROR(SUM(FD5:FD63),"")</f>
        <v>0</v>
      </c>
      <c r="FG63" cm="1">
        <f t="array" ref="FG63">_xlfn.SWITCH(Charts!$B$3,"average", AVERAGE(INDIRECT(ADDRESS(58+3,FG$2+1,,,"Instances") &amp; ":" &amp; ADDRESS(58+3,FG$2+1))),"median", MEDIAN(INDIRECT(ADDRESS(58+3,FG$2+1,,,"Instances") &amp; ":" &amp; ADDRESS(58+3,FG$2+1))),"min", MIN(INDIRECT(ADDRESS(58+3,FG$2+1,,,"Instances") &amp; ":" &amp; ADDRESS(58+3,FG$2+1))),"max", MAX(INDIRECT(ADDRESS(58+3,FG$2+1,,,"Instances") &amp; ":" &amp; ADDRESS(58+3,FG$2+1))),"diff", MAX(INDIRECT(ADDRESS(58+3,FG$2+1,,,"Instances") &amp; ":" &amp; ADDRESS(58+3,FG$2+1)))-MIN(INDIRECT(ADDRESS(58+3,FG$2+1,,,"Instances") &amp; ":" &amp; ADDRESS(58+3,FG$2+1))))</f>
        <v>0</v>
      </c>
      <c r="FH63">
        <f>IFERROR(SMALL(FG5:FG105,ROW()-ROW($FH$5)+1),"")</f>
        <v>0</v>
      </c>
      <c r="FJ63">
        <f>IFERROR(SUM(FH5:FH63),"")</f>
        <v>0</v>
      </c>
      <c r="FK63" cm="1">
        <f t="array" ref="FK63">_xlfn.SWITCH(Charts!$B$3,"average", AVERAGE(INDIRECT(ADDRESS(58+3,FK$2+1,,,"Instances") &amp; ":" &amp; ADDRESS(58+3,FK$2+1))),"median", MEDIAN(INDIRECT(ADDRESS(58+3,FK$2+1,,,"Instances") &amp; ":" &amp; ADDRESS(58+3,FK$2+1))),"min", MIN(INDIRECT(ADDRESS(58+3,FK$2+1,,,"Instances") &amp; ":" &amp; ADDRESS(58+3,FK$2+1))),"max", MAX(INDIRECT(ADDRESS(58+3,FK$2+1,,,"Instances") &amp; ":" &amp; ADDRESS(58+3,FK$2+1))),"diff", MAX(INDIRECT(ADDRESS(58+3,FK$2+1,,,"Instances") &amp; ":" &amp; ADDRESS(58+3,FK$2+1)))-MIN(INDIRECT(ADDRESS(58+3,FK$2+1,,,"Instances") &amp; ":" &amp; ADDRESS(58+3,FK$2+1))))</f>
        <v>0</v>
      </c>
      <c r="FL63">
        <f>IFERROR(SMALL(FK5:FK105,ROW()-ROW($FL$5)+1),"")</f>
        <v>0</v>
      </c>
      <c r="FN63">
        <f>IFERROR(SUM(FL5:FL63),"")</f>
        <v>0</v>
      </c>
      <c r="FO63" cm="1">
        <f t="array" ref="FO63">_xlfn.SWITCH(Charts!$B$3,"average", AVERAGE(INDIRECT(ADDRESS(58+3,FO$2+1,,,"Instances") &amp; ":" &amp; ADDRESS(58+3,FO$2+1))),"median", MEDIAN(INDIRECT(ADDRESS(58+3,FO$2+1,,,"Instances") &amp; ":" &amp; ADDRESS(58+3,FO$2+1))),"min", MIN(INDIRECT(ADDRESS(58+3,FO$2+1,,,"Instances") &amp; ":" &amp; ADDRESS(58+3,FO$2+1))),"max", MAX(INDIRECT(ADDRESS(58+3,FO$2+1,,,"Instances") &amp; ":" &amp; ADDRESS(58+3,FO$2+1))),"diff", MAX(INDIRECT(ADDRESS(58+3,FO$2+1,,,"Instances") &amp; ":" &amp; ADDRESS(58+3,FO$2+1)))-MIN(INDIRECT(ADDRESS(58+3,FO$2+1,,,"Instances") &amp; ":" &amp; ADDRESS(58+3,FO$2+1))))</f>
        <v>0</v>
      </c>
      <c r="FP63">
        <f>IFERROR(SMALL(FO5:FO105,ROW()-ROW($FP$5)+1),"")</f>
        <v>0</v>
      </c>
      <c r="FR63">
        <f>IFERROR(SUM(FP5:FP63),"")</f>
        <v>0</v>
      </c>
      <c r="FS63" cm="1">
        <f t="array" ref="FS63">_xlfn.SWITCH(Charts!$B$3,"average", AVERAGE(INDIRECT(ADDRESS(58+3,FS$2+1,,,"Instances") &amp; ":" &amp; ADDRESS(58+3,FS$2+1))),"median", MEDIAN(INDIRECT(ADDRESS(58+3,FS$2+1,,,"Instances") &amp; ":" &amp; ADDRESS(58+3,FS$2+1))),"min", MIN(INDIRECT(ADDRESS(58+3,FS$2+1,,,"Instances") &amp; ":" &amp; ADDRESS(58+3,FS$2+1))),"max", MAX(INDIRECT(ADDRESS(58+3,FS$2+1,,,"Instances") &amp; ":" &amp; ADDRESS(58+3,FS$2+1))),"diff", MAX(INDIRECT(ADDRESS(58+3,FS$2+1,,,"Instances") &amp; ":" &amp; ADDRESS(58+3,FS$2+1)))-MIN(INDIRECT(ADDRESS(58+3,FS$2+1,,,"Instances") &amp; ":" &amp; ADDRESS(58+3,FS$2+1))))</f>
        <v>0</v>
      </c>
      <c r="FT63">
        <f>IFERROR(SMALL(FS5:FS105,ROW()-ROW($FT$5)+1),"")</f>
        <v>0</v>
      </c>
      <c r="FV63">
        <f>IFERROR(SUM(FT5:FT63),"")</f>
        <v>0</v>
      </c>
      <c r="FW63" cm="1">
        <f t="array" ref="FW63">_xlfn.SWITCH(Charts!$B$3,"average", AVERAGE(INDIRECT(ADDRESS(58+3,FW$2+1,,,"Instances") &amp; ":" &amp; ADDRESS(58+3,FW$2+1))),"median", MEDIAN(INDIRECT(ADDRESS(58+3,FW$2+1,,,"Instances") &amp; ":" &amp; ADDRESS(58+3,FW$2+1))),"min", MIN(INDIRECT(ADDRESS(58+3,FW$2+1,,,"Instances") &amp; ":" &amp; ADDRESS(58+3,FW$2+1))),"max", MAX(INDIRECT(ADDRESS(58+3,FW$2+1,,,"Instances") &amp; ":" &amp; ADDRESS(58+3,FW$2+1))),"diff", MAX(INDIRECT(ADDRESS(58+3,FW$2+1,,,"Instances") &amp; ":" &amp; ADDRESS(58+3,FW$2+1)))-MIN(INDIRECT(ADDRESS(58+3,FW$2+1,,,"Instances") &amp; ":" &amp; ADDRESS(58+3,FW$2+1))))</f>
        <v>0</v>
      </c>
      <c r="FX63">
        <f>IFERROR(SMALL(FW5:FW105,ROW()-ROW($FX$5)+1),"")</f>
        <v>0</v>
      </c>
      <c r="FZ63">
        <f>IFERROR(SUM(FX5:FX63),"")</f>
        <v>0</v>
      </c>
      <c r="GA63" cm="1">
        <f t="array" ref="GA63">_xlfn.SWITCH(Charts!$B$3,"average", AVERAGE(INDIRECT(ADDRESS(58+3,GA$2+1,,,"Instances") &amp; ":" &amp; ADDRESS(58+3,GA$2+1))),"median", MEDIAN(INDIRECT(ADDRESS(58+3,GA$2+1,,,"Instances") &amp; ":" &amp; ADDRESS(58+3,GA$2+1))),"min", MIN(INDIRECT(ADDRESS(58+3,GA$2+1,,,"Instances") &amp; ":" &amp; ADDRESS(58+3,GA$2+1))),"max", MAX(INDIRECT(ADDRESS(58+3,GA$2+1,,,"Instances") &amp; ":" &amp; ADDRESS(58+3,GA$2+1))),"diff", MAX(INDIRECT(ADDRESS(58+3,GA$2+1,,,"Instances") &amp; ":" &amp; ADDRESS(58+3,GA$2+1)))-MIN(INDIRECT(ADDRESS(58+3,GA$2+1,,,"Instances") &amp; ":" &amp; ADDRESS(58+3,GA$2+1))))</f>
        <v>0</v>
      </c>
      <c r="GB63">
        <f>IFERROR(SMALL(GA5:GA105,ROW()-ROW($GB$5)+1),"")</f>
        <v>0</v>
      </c>
      <c r="GD63">
        <f>IFERROR(SUM(GB5:GB63),"")</f>
        <v>0</v>
      </c>
      <c r="GE63" cm="1">
        <f t="array" ref="GE63">_xlfn.SWITCH(Charts!$B$3,"average", AVERAGE(INDIRECT(ADDRESS(58+3,GE$2+1,,,"Instances") &amp; ":" &amp; ADDRESS(58+3,GE$2+1))),"median", MEDIAN(INDIRECT(ADDRESS(58+3,GE$2+1,,,"Instances") &amp; ":" &amp; ADDRESS(58+3,GE$2+1))),"min", MIN(INDIRECT(ADDRESS(58+3,GE$2+1,,,"Instances") &amp; ":" &amp; ADDRESS(58+3,GE$2+1))),"max", MAX(INDIRECT(ADDRESS(58+3,GE$2+1,,,"Instances") &amp; ":" &amp; ADDRESS(58+3,GE$2+1))),"diff", MAX(INDIRECT(ADDRESS(58+3,GE$2+1,,,"Instances") &amp; ":" &amp; ADDRESS(58+3,GE$2+1)))-MIN(INDIRECT(ADDRESS(58+3,GE$2+1,,,"Instances") &amp; ":" &amp; ADDRESS(58+3,GE$2+1))))</f>
        <v>0</v>
      </c>
      <c r="GF63">
        <f>IFERROR(SMALL(GE5:GE105,ROW()-ROW($GF$5)+1),"")</f>
        <v>0</v>
      </c>
      <c r="GH63">
        <f>IFERROR(SUM(GF5:GF63),"")</f>
        <v>0</v>
      </c>
      <c r="GI63" cm="1">
        <f t="array" ref="GI63">_xlfn.SWITCH(Charts!$B$3,"average", AVERAGE(INDIRECT(ADDRESS(58+3,GI$2+1,,,"Instances") &amp; ":" &amp; ADDRESS(58+3,GI$2+1))),"median", MEDIAN(INDIRECT(ADDRESS(58+3,GI$2+1,,,"Instances") &amp; ":" &amp; ADDRESS(58+3,GI$2+1))),"min", MIN(INDIRECT(ADDRESS(58+3,GI$2+1,,,"Instances") &amp; ":" &amp; ADDRESS(58+3,GI$2+1))),"max", MAX(INDIRECT(ADDRESS(58+3,GI$2+1,,,"Instances") &amp; ":" &amp; ADDRESS(58+3,GI$2+1))),"diff", MAX(INDIRECT(ADDRESS(58+3,GI$2+1,,,"Instances") &amp; ":" &amp; ADDRESS(58+3,GI$2+1)))-MIN(INDIRECT(ADDRESS(58+3,GI$2+1,,,"Instances") &amp; ":" &amp; ADDRESS(58+3,GI$2+1))))</f>
        <v>0</v>
      </c>
      <c r="GJ63">
        <f>IFERROR(SMALL(GI5:GI105,ROW()-ROW($GJ$5)+1),"")</f>
        <v>0</v>
      </c>
      <c r="GL63">
        <f>IFERROR(SUM(GJ5:GJ63),"")</f>
        <v>0</v>
      </c>
      <c r="GM63" cm="1">
        <f t="array" ref="GM63">_xlfn.SWITCH(Charts!$B$3,"average", AVERAGE(INDIRECT(ADDRESS(58+3,GM$2+1,,,"Instances") &amp; ":" &amp; ADDRESS(58+3,GM$2+1))),"median", MEDIAN(INDIRECT(ADDRESS(58+3,GM$2+1,,,"Instances") &amp; ":" &amp; ADDRESS(58+3,GM$2+1))),"min", MIN(INDIRECT(ADDRESS(58+3,GM$2+1,,,"Instances") &amp; ":" &amp; ADDRESS(58+3,GM$2+1))),"max", MAX(INDIRECT(ADDRESS(58+3,GM$2+1,,,"Instances") &amp; ":" &amp; ADDRESS(58+3,GM$2+1))),"diff", MAX(INDIRECT(ADDRESS(58+3,GM$2+1,,,"Instances") &amp; ":" &amp; ADDRESS(58+3,GM$2+1)))-MIN(INDIRECT(ADDRESS(58+3,GM$2+1,,,"Instances") &amp; ":" &amp; ADDRESS(58+3,GM$2+1))))</f>
        <v>0</v>
      </c>
      <c r="GN63">
        <f>IFERROR(SMALL(GM5:GM105,ROW()-ROW($GN$5)+1),"")</f>
        <v>0</v>
      </c>
      <c r="GP63">
        <f>IFERROR(SUM(GN5:GN63),"")</f>
        <v>0</v>
      </c>
      <c r="GQ63" cm="1">
        <f t="array" ref="GQ63">_xlfn.SWITCH(Charts!$B$3,"average", AVERAGE(INDIRECT(ADDRESS(58+3,GQ$2+1,,,"Instances") &amp; ":" &amp; ADDRESS(58+3,GQ$2+1))),"median", MEDIAN(INDIRECT(ADDRESS(58+3,GQ$2+1,,,"Instances") &amp; ":" &amp; ADDRESS(58+3,GQ$2+1))),"min", MIN(INDIRECT(ADDRESS(58+3,GQ$2+1,,,"Instances") &amp; ":" &amp; ADDRESS(58+3,GQ$2+1))),"max", MAX(INDIRECT(ADDRESS(58+3,GQ$2+1,,,"Instances") &amp; ":" &amp; ADDRESS(58+3,GQ$2+1))),"diff", MAX(INDIRECT(ADDRESS(58+3,GQ$2+1,,,"Instances") &amp; ":" &amp; ADDRESS(58+3,GQ$2+1)))-MIN(INDIRECT(ADDRESS(58+3,GQ$2+1,,,"Instances") &amp; ":" &amp; ADDRESS(58+3,GQ$2+1))))</f>
        <v>0</v>
      </c>
      <c r="GR63">
        <f>IFERROR(SMALL(GQ5:GQ105,ROW()-ROW($GR$5)+1),"")</f>
        <v>0</v>
      </c>
      <c r="GT63">
        <f>IFERROR(SUM(GR5:GR63),"")</f>
        <v>0</v>
      </c>
      <c r="GU63" cm="1">
        <f t="array" ref="GU63">_xlfn.SWITCH(Charts!$B$3,"average", AVERAGE(INDIRECT(ADDRESS(58+3,GU$2+1,,,"Instances") &amp; ":" &amp; ADDRESS(58+3,GU$2+1))),"median", MEDIAN(INDIRECT(ADDRESS(58+3,GU$2+1,,,"Instances") &amp; ":" &amp; ADDRESS(58+3,GU$2+1))),"min", MIN(INDIRECT(ADDRESS(58+3,GU$2+1,,,"Instances") &amp; ":" &amp; ADDRESS(58+3,GU$2+1))),"max", MAX(INDIRECT(ADDRESS(58+3,GU$2+1,,,"Instances") &amp; ":" &amp; ADDRESS(58+3,GU$2+1))),"diff", MAX(INDIRECT(ADDRESS(58+3,GU$2+1,,,"Instances") &amp; ":" &amp; ADDRESS(58+3,GU$2+1)))-MIN(INDIRECT(ADDRESS(58+3,GU$2+1,,,"Instances") &amp; ":" &amp; ADDRESS(58+3,GU$2+1))))</f>
        <v>0</v>
      </c>
      <c r="GV63">
        <f>IFERROR(SMALL(GU5:GU105,ROW()-ROW($GV$5)+1),"")</f>
        <v>0</v>
      </c>
      <c r="GX63">
        <f>IFERROR(SUM(GV5:GV63),"")</f>
        <v>0</v>
      </c>
      <c r="GY63" cm="1">
        <f t="array" ref="GY63">_xlfn.SWITCH(Charts!$B$3,"average", AVERAGE(INDIRECT(ADDRESS(58+3,GY$2+1,,,"Instances") &amp; ":" &amp; ADDRESS(58+3,GY$2+1))),"median", MEDIAN(INDIRECT(ADDRESS(58+3,GY$2+1,,,"Instances") &amp; ":" &amp; ADDRESS(58+3,GY$2+1))),"min", MIN(INDIRECT(ADDRESS(58+3,GY$2+1,,,"Instances") &amp; ":" &amp; ADDRESS(58+3,GY$2+1))),"max", MAX(INDIRECT(ADDRESS(58+3,GY$2+1,,,"Instances") &amp; ":" &amp; ADDRESS(58+3,GY$2+1))),"diff", MAX(INDIRECT(ADDRESS(58+3,GY$2+1,,,"Instances") &amp; ":" &amp; ADDRESS(58+3,GY$2+1)))-MIN(INDIRECT(ADDRESS(58+3,GY$2+1,,,"Instances") &amp; ":" &amp; ADDRESS(58+3,GY$2+1))))</f>
        <v>0</v>
      </c>
      <c r="GZ63">
        <f>IFERROR(SMALL(GY5:GY105,ROW()-ROW($GZ$5)+1),"")</f>
        <v>0</v>
      </c>
      <c r="HB63">
        <f>IFERROR(SUM(GZ5:GZ63),"")</f>
        <v>0</v>
      </c>
      <c r="HC63" cm="1">
        <f t="array" ref="HC63">_xlfn.SWITCH(Charts!$B$3,"average", AVERAGE(INDIRECT(ADDRESS(58+3,HC$2+1,,,"Instances") &amp; ":" &amp; ADDRESS(58+3,HC$2+1))),"median", MEDIAN(INDIRECT(ADDRESS(58+3,HC$2+1,,,"Instances") &amp; ":" &amp; ADDRESS(58+3,HC$2+1))),"min", MIN(INDIRECT(ADDRESS(58+3,HC$2+1,,,"Instances") &amp; ":" &amp; ADDRESS(58+3,HC$2+1))),"max", MAX(INDIRECT(ADDRESS(58+3,HC$2+1,,,"Instances") &amp; ":" &amp; ADDRESS(58+3,HC$2+1))),"diff", MAX(INDIRECT(ADDRESS(58+3,HC$2+1,,,"Instances") &amp; ":" &amp; ADDRESS(58+3,HC$2+1)))-MIN(INDIRECT(ADDRESS(58+3,HC$2+1,,,"Instances") &amp; ":" &amp; ADDRESS(58+3,HC$2+1))))</f>
        <v>0</v>
      </c>
      <c r="HD63">
        <f>IFERROR(SMALL(HC5:HC105,ROW()-ROW($HD$5)+1),"")</f>
        <v>0</v>
      </c>
      <c r="HF63">
        <f>IFERROR(SUM(HD5:HD63),"")</f>
        <v>0</v>
      </c>
      <c r="HI63">
        <f>IF(Charts!$B$3="none",E575,IF(DG575="",NA(),DG575))</f>
        <v>0</v>
      </c>
      <c r="HJ63">
        <f>IF(Charts!$B$3="none",F575,IF(DH575="",NA(),DH575))</f>
        <v>0</v>
      </c>
      <c r="HK63">
        <f>IF(Charts!$B$3="none",G575,IF(DI575="",NA(),DI575))</f>
        <v>0</v>
      </c>
      <c r="HL63">
        <f>IF(Charts!$B$3="none",H575,IF(DJ575="",NA(),DJ575))</f>
        <v>0</v>
      </c>
      <c r="HM63">
        <f>IF(Charts!$B$3="none",I575,IF(DK575="",NA(),DK575))</f>
        <v>0</v>
      </c>
      <c r="HN63">
        <f>IF(Charts!$B$3="none",J575,IF(DL575="",NA(),DL575))</f>
        <v>0</v>
      </c>
      <c r="HO63">
        <f>IF(Charts!$B$3="none",K575,IF(DM575="",NA(),DM575))</f>
        <v>0</v>
      </c>
      <c r="HP63">
        <f>IF(Charts!$B$3="none",L575,IF(DN575="",NA(),DN575))</f>
        <v>0</v>
      </c>
      <c r="HQ63">
        <f>IF(Charts!$B$3="none",M575,IF(DO575="",NA(),DO575))</f>
        <v>0</v>
      </c>
      <c r="HR63">
        <f>IF(Charts!$B$3="none",N575,IF(DP575="",NA(),DP575))</f>
        <v>0</v>
      </c>
      <c r="HS63">
        <f>IF(Charts!$B$3="none",O575,IF(DQ575="",NA(),DQ575))</f>
        <v>0</v>
      </c>
      <c r="HT63">
        <f>IF(Charts!$B$3="none",P575,IF(DR575="",NA(),DR575))</f>
        <v>0</v>
      </c>
      <c r="HU63">
        <f>IF(Charts!$B$3="none",Q575,IF(DS575="",NA(),DS575))</f>
        <v>0</v>
      </c>
      <c r="HV63">
        <f>IF(Charts!$B$3="none",R575,IF(DT575="",NA(),DT575))</f>
        <v>0</v>
      </c>
      <c r="HW63">
        <f>IF(Charts!$B$3="none",S575,IF(DU575="",NA(),DU575))</f>
        <v>0</v>
      </c>
      <c r="HX63">
        <f>IF(Charts!$B$3="none",T575,IF(DV575="",NA(),DV575))</f>
        <v>0</v>
      </c>
      <c r="HY63">
        <f>IF(Charts!$B$3="none",U575,IF(DW575="",NA(),DW575))</f>
        <v>0</v>
      </c>
      <c r="HZ63">
        <f>IF(Charts!$B$3="none",V575,IF(DX575="",NA(),DX575))</f>
        <v>0</v>
      </c>
      <c r="IA63">
        <f>IF(Charts!$B$3="none",W575,IF(DY575="",NA(),DY575))</f>
        <v>0</v>
      </c>
      <c r="IB63">
        <f>IF(Charts!$B$3="none",X575,IF(DZ575="",NA(),DZ575))</f>
        <v>0</v>
      </c>
      <c r="IC63">
        <f>IF(Charts!$B$3="none",Y575,IF(EA575="",NA(),EA575))</f>
        <v>0</v>
      </c>
      <c r="ID63">
        <f>IF(Charts!$B$3="none",Z575,IF(EB575="",NA(),EB575))</f>
        <v>0</v>
      </c>
      <c r="IE63">
        <f>IF(Charts!$B$3="none",AA575,IF(EC575="",NA(),EC575))</f>
        <v>0</v>
      </c>
      <c r="IF63">
        <f>IF(Charts!$B$3="none",AB575,IF(ED575="",NA(),ED575))</f>
        <v>0</v>
      </c>
      <c r="IG63">
        <f>IF(Charts!$B$3="none",AC575,IF(EE575="",NA(),EE575))</f>
        <v>0</v>
      </c>
      <c r="IH63">
        <f>IF(Charts!$B$3="none",AD575,IF(EF575="",NA(),EF575))</f>
        <v>0</v>
      </c>
      <c r="II63">
        <f>IF(Charts!$B$3="none",AE575,IF(EG575="",NA(),EG575))</f>
        <v>0</v>
      </c>
      <c r="IJ63">
        <f>IF(Charts!$B$3="none",AF575,IF(EH575="",NA(),EH575))</f>
        <v>0</v>
      </c>
      <c r="IK63">
        <f>IF(Charts!$B$3="none",AG575,IF(EI575="",NA(),EI575))</f>
        <v>0</v>
      </c>
      <c r="IL63">
        <f>IF(Charts!$B$3="none",AH575,IF(EJ575="",NA(),EJ575))</f>
        <v>0</v>
      </c>
      <c r="IM63">
        <f>IF(Charts!$B$3="none",AI575,IF(EK575="",NA(),EK575))</f>
        <v>0</v>
      </c>
      <c r="IN63">
        <f>IF(Charts!$B$3="none",AJ575,IF(EL575="",NA(),EL575))</f>
        <v>0</v>
      </c>
      <c r="IO63">
        <f>IF(Charts!$B$3="none",AK575,IF(EM575="",NA(),EM575))</f>
        <v>0</v>
      </c>
      <c r="IP63">
        <f>IF(Charts!$B$3="none",AL575,IF(EN575="",NA(),EN575))</f>
        <v>0</v>
      </c>
      <c r="IQ63">
        <f>IF(Charts!$B$3="none",AM575,IF(EO575="",NA(),EO575))</f>
        <v>0</v>
      </c>
      <c r="IR63">
        <f>IF(Charts!$B$3="none",AN575,IF(EP575="",NA(),EP575))</f>
        <v>0</v>
      </c>
      <c r="IS63">
        <f>IF(Charts!$B$3="none",AO575,IF(EQ575="",NA(),EQ575))</f>
        <v>0</v>
      </c>
      <c r="IT63">
        <f>IF(Charts!$B$3="none",AP575,IF(ER575="",NA(),ER575))</f>
        <v>0</v>
      </c>
      <c r="IU63">
        <f>IF(Charts!$B$3="none",AQ575,IF(ES575="",NA(),ES575))</f>
        <v>0</v>
      </c>
      <c r="IV63">
        <f>IF(Charts!$B$3="none",AR575,IF(ET575="",NA(),ET575))</f>
        <v>0</v>
      </c>
      <c r="IW63">
        <f>IF(Charts!$B$3="none",AS575,IF(EU575="",NA(),EU575))</f>
        <v>0</v>
      </c>
      <c r="IX63">
        <f>IF(Charts!$B$3="none",AT575,IF(EV575="",NA(),EV575))</f>
        <v>0</v>
      </c>
      <c r="IY63">
        <f>IF(Charts!$B$3="none",AU575,IF(EW575="",NA(),EW575))</f>
        <v>0</v>
      </c>
      <c r="IZ63">
        <f>IF(Charts!$B$3="none",AV575,IF(EX575="",NA(),EX575))</f>
        <v>0</v>
      </c>
      <c r="JA63">
        <f>IF(Charts!$B$3="none",AW575,IF(EY575="",NA(),EY575))</f>
        <v>0</v>
      </c>
      <c r="JB63">
        <f>IF(Charts!$B$3="none",AX575,IF(EZ575="",NA(),EZ575))</f>
        <v>0</v>
      </c>
      <c r="JC63">
        <f>IF(Charts!$B$3="none",AY575,IF(FA575="",NA(),FA575))</f>
        <v>0</v>
      </c>
      <c r="JD63">
        <f>IF(Charts!$B$3="none",AZ575,IF(FB575="",NA(),FB575))</f>
        <v>0</v>
      </c>
      <c r="JE63">
        <f>IF(Charts!$B$3="none",BA575,IF(FC575="",NA(),FC575))</f>
        <v>0</v>
      </c>
      <c r="JF63">
        <f>IF(Charts!$B$3="none",BB575,IF(FD575="",NA(),FD575))</f>
        <v>0</v>
      </c>
      <c r="JG63">
        <f>IF(Charts!$B$3="none",BC575,IF(FE575="",NA(),FE575))</f>
        <v>0</v>
      </c>
      <c r="JH63">
        <f>IF(Charts!$B$3="none",BD575,IF(FF575="",NA(),FF575))</f>
        <v>0</v>
      </c>
      <c r="JI63">
        <f>IF(Charts!$B$3="none",BE575,IF(FG575="",NA(),FG575))</f>
        <v>0</v>
      </c>
      <c r="JJ63">
        <f>IF(Charts!$B$3="none",BF575,IF(FH575="",NA(),FH575))</f>
        <v>0</v>
      </c>
      <c r="JK63">
        <f>IF(Charts!$B$3="none",BG575,IF(FI575="",NA(),FI575))</f>
        <v>0</v>
      </c>
      <c r="JL63">
        <f>IF(Charts!$B$3="none",BH575,IF(FJ575="",NA(),FJ575))</f>
        <v>0</v>
      </c>
      <c r="JM63">
        <f>IF(Charts!$B$3="none",BI575,IF(FK575="",NA(),FK575))</f>
        <v>0</v>
      </c>
      <c r="JN63">
        <f>IF(Charts!$B$3="none",BJ575,IF(FL575="",NA(),FL575))</f>
        <v>0</v>
      </c>
      <c r="JO63">
        <f>IF(Charts!$B$3="none",BK575,IF(FM575="",NA(),FM575))</f>
        <v>0</v>
      </c>
      <c r="JP63">
        <f>IF(Charts!$B$3="none",BL575,IF(FN575="",NA(),FN575))</f>
        <v>0</v>
      </c>
      <c r="JQ63">
        <f>IF(Charts!$B$3="none",BM575,IF(FO575="",NA(),FO575))</f>
        <v>0</v>
      </c>
      <c r="JR63">
        <f>IF(Charts!$B$3="none",BN575,IF(FP575="",NA(),FP575))</f>
        <v>0</v>
      </c>
      <c r="JS63">
        <f>IF(Charts!$B$3="none",BO575,IF(FQ575="",NA(),FQ575))</f>
        <v>0</v>
      </c>
      <c r="JT63">
        <f>IF(Charts!$B$3="none",BP575,IF(FR575="",NA(),FR575))</f>
        <v>0</v>
      </c>
      <c r="JU63">
        <f>IF(Charts!$B$3="none",BQ575,IF(FS575="",NA(),FS575))</f>
        <v>0</v>
      </c>
      <c r="JV63">
        <f>IF(Charts!$B$3="none",BR575,IF(FT575="",NA(),FT575))</f>
        <v>0</v>
      </c>
      <c r="JW63">
        <f>IF(Charts!$B$3="none",BS575,IF(FU575="",NA(),FU575))</f>
        <v>0</v>
      </c>
      <c r="JX63">
        <f>IF(Charts!$B$3="none",BT575,IF(FV575="",NA(),FV575))</f>
        <v>0</v>
      </c>
      <c r="JY63">
        <f>IF(Charts!$B$3="none",BU575,IF(FW575="",NA(),FW575))</f>
        <v>0</v>
      </c>
      <c r="JZ63">
        <f>IF(Charts!$B$3="none",BV575,IF(FX575="",NA(),FX575))</f>
        <v>0</v>
      </c>
      <c r="KA63">
        <f>IF(Charts!$B$3="none",BW575,IF(FY575="",NA(),FY575))</f>
        <v>0</v>
      </c>
      <c r="KB63">
        <f>IF(Charts!$B$3="none",BX575,IF(FZ575="",NA(),FZ575))</f>
        <v>0</v>
      </c>
      <c r="KC63">
        <f>IF(Charts!$B$3="none",BY575,IF(GA575="",NA(),GA575))</f>
        <v>0</v>
      </c>
      <c r="KD63">
        <f>IF(Charts!$B$3="none",BZ575,IF(GB575="",NA(),GB575))</f>
        <v>0</v>
      </c>
      <c r="KE63">
        <f>IF(Charts!$B$3="none",CA575,IF(GC575="",NA(),GC575))</f>
        <v>0</v>
      </c>
      <c r="KF63">
        <f>IF(Charts!$B$3="none",CB575,IF(GD575="",NA(),GD575))</f>
        <v>0</v>
      </c>
      <c r="KG63">
        <f>IF(Charts!$B$3="none",CC575,IF(GE575="",NA(),GE575))</f>
        <v>0</v>
      </c>
      <c r="KH63">
        <f>IF(Charts!$B$3="none",CD575,IF(GF575="",NA(),GF575))</f>
        <v>0</v>
      </c>
      <c r="KI63">
        <f>IF(Charts!$B$3="none",CE575,IF(GG575="",NA(),GG575))</f>
        <v>0</v>
      </c>
      <c r="KJ63">
        <f>IF(Charts!$B$3="none",CF575,IF(GH575="",NA(),GH575))</f>
        <v>0</v>
      </c>
      <c r="KK63">
        <f>IF(Charts!$B$3="none",CG575,IF(GI575="",NA(),GI575))</f>
        <v>0</v>
      </c>
      <c r="KL63">
        <f>IF(Charts!$B$3="none",CH575,IF(GJ575="",NA(),GJ575))</f>
        <v>0</v>
      </c>
      <c r="KM63">
        <f>IF(Charts!$B$3="none",CI575,IF(GK575="",NA(),GK575))</f>
        <v>0</v>
      </c>
      <c r="KN63">
        <f>IF(Charts!$B$3="none",CJ575,IF(GL575="",NA(),GL575))</f>
        <v>0</v>
      </c>
      <c r="KO63">
        <f>IF(Charts!$B$3="none",CK575,IF(GM575="",NA(),GM575))</f>
        <v>0</v>
      </c>
      <c r="KP63">
        <f>IF(Charts!$B$3="none",CL575,IF(GN575="",NA(),GN575))</f>
        <v>0</v>
      </c>
      <c r="KQ63">
        <f>IF(Charts!$B$3="none",CM575,IF(GO575="",NA(),GO575))</f>
        <v>0</v>
      </c>
      <c r="KR63">
        <f>IF(Charts!$B$3="none",CN575,IF(GP575="",NA(),GP575))</f>
        <v>0</v>
      </c>
      <c r="KS63">
        <f>IF(Charts!$B$3="none",CO575,IF(GQ575="",NA(),GQ575))</f>
        <v>0</v>
      </c>
      <c r="KT63">
        <f>IF(Charts!$B$3="none",CP575,IF(GR575="",NA(),GR575))</f>
        <v>0</v>
      </c>
      <c r="KU63">
        <f>IF(Charts!$B$3="none",CQ575,IF(GS575="",NA(),GS575))</f>
        <v>0</v>
      </c>
      <c r="KV63">
        <f>IF(Charts!$B$3="none",CR575,IF(GT575="",NA(),GT575))</f>
        <v>0</v>
      </c>
      <c r="KW63">
        <f>IF(Charts!$B$3="none",CS575,IF(GU575="",NA(),GU575))</f>
        <v>0</v>
      </c>
      <c r="KX63">
        <f>IF(Charts!$B$3="none",CT575,IF(GV575="",NA(),GV575))</f>
        <v>0</v>
      </c>
      <c r="KY63">
        <f>IF(Charts!$B$3="none",CU575,IF(GW575="",NA(),GW575))</f>
        <v>0</v>
      </c>
      <c r="KZ63">
        <f>IF(Charts!$B$3="none",CV575,IF(GX575="",NA(),GX575))</f>
        <v>0</v>
      </c>
      <c r="LA63">
        <f>IF(Charts!$B$3="none",CW575,IF(GY575="",NA(),GY575))</f>
        <v>0</v>
      </c>
      <c r="LB63">
        <f>IF(Charts!$B$3="none",CX575,IF(GZ575="",NA(),GZ575))</f>
        <v>0</v>
      </c>
      <c r="LC63">
        <f>IF(Charts!$B$3="none",CY575,IF(HA575="",NA(),HA575))</f>
        <v>0</v>
      </c>
      <c r="LD63">
        <f>IF(Charts!$B$3="none",CZ575,IF(HB575="",NA(),HB575))</f>
        <v>0</v>
      </c>
      <c r="LE63">
        <f>IF(Charts!$B$3="none",DA575,IF(HC575="",NA(),HC575))</f>
        <v>0</v>
      </c>
      <c r="LF63">
        <f>IF(Charts!$B$3="none",DB575,IF(HD575="",NA(),HD575))</f>
        <v>0</v>
      </c>
      <c r="LG63">
        <f>IF(Charts!$B$3="none",DC575,IF(HE575="",NA(),HE575))</f>
        <v>0</v>
      </c>
      <c r="LH63">
        <f>IF(Charts!$B$3="none",DD575,IF(HF575="",NA(),HF575))</f>
        <v>0</v>
      </c>
    </row>
    <row r="64" spans="4:320">
      <c r="D64">
        <v>60</v>
      </c>
      <c r="E64">
        <f>IF(INDIRECT(ADDRESS($D64+2,E$2+1,,,"Instances"))="","",INDIRECT(ADDRESS($D64+2,E$2+1,,,"Instances")))</f>
        <v>0</v>
      </c>
      <c r="F64">
        <f>IFERROR(SMALL(E5:E105,ROW()-ROW($F$5)+1),"")</f>
        <v>0</v>
      </c>
      <c r="H64">
        <f>IFERROR(SUM(F5:F64),"")</f>
        <v>0</v>
      </c>
      <c r="I64">
        <f>IF(INDIRECT(ADDRESS($D64+2,I$2+1,,,"Instances"))="","",INDIRECT(ADDRESS($D64+2,I$2+1,,,"Instances")))</f>
        <v>0</v>
      </c>
      <c r="J64">
        <f>IFERROR(SMALL(I5:I105,ROW()-ROW($J$5)+1),"")</f>
        <v>0</v>
      </c>
      <c r="L64">
        <f>IFERROR(SUM(J5:J64),"")</f>
        <v>0</v>
      </c>
      <c r="M64">
        <f>IF(INDIRECT(ADDRESS($D64+2,M$2+1,,,"Instances"))="","",INDIRECT(ADDRESS($D64+2,M$2+1,,,"Instances")))</f>
        <v>0</v>
      </c>
      <c r="N64">
        <f>IFERROR(SMALL(M5:M105,ROW()-ROW($N$5)+1),"")</f>
        <v>0</v>
      </c>
      <c r="P64">
        <f>IFERROR(SUM(N5:N64),"")</f>
        <v>0</v>
      </c>
      <c r="Q64">
        <f>IF(INDIRECT(ADDRESS($D64+2,Q$2+1,,,"Instances"))="","",INDIRECT(ADDRESS($D64+2,Q$2+1,,,"Instances")))</f>
        <v>0</v>
      </c>
      <c r="R64">
        <f>IFERROR(SMALL(Q5:Q105,ROW()-ROW($R$5)+1),"")</f>
        <v>0</v>
      </c>
      <c r="T64">
        <f>IFERROR(SUM(R5:R64),"")</f>
        <v>0</v>
      </c>
      <c r="U64">
        <f>IF(INDIRECT(ADDRESS($D64+2,U$2+1,,,"Instances"))="","",INDIRECT(ADDRESS($D64+2,U$2+1,,,"Instances")))</f>
        <v>0</v>
      </c>
      <c r="V64">
        <f>IFERROR(SMALL(U5:U105,ROW()-ROW($V$5)+1),"")</f>
        <v>0</v>
      </c>
      <c r="X64">
        <f>IFERROR(SUM(V5:V64),"")</f>
        <v>0</v>
      </c>
      <c r="Y64">
        <f>IF(INDIRECT(ADDRESS($D64+2,Y$2+1,,,"Instances"))="","",INDIRECT(ADDRESS($D64+2,Y$2+1,,,"Instances")))</f>
        <v>0</v>
      </c>
      <c r="Z64">
        <f>IFERROR(SMALL(Y5:Y105,ROW()-ROW($Z$5)+1),"")</f>
        <v>0</v>
      </c>
      <c r="AB64">
        <f>IFERROR(SUM(Z5:Z64),"")</f>
        <v>0</v>
      </c>
      <c r="AC64">
        <f>IF(INDIRECT(ADDRESS($D64+2,AC$2+1,,,"Instances"))="","",INDIRECT(ADDRESS($D64+2,AC$2+1,,,"Instances")))</f>
        <v>0</v>
      </c>
      <c r="AD64">
        <f>IFERROR(SMALL(AC5:AC105,ROW()-ROW($AD$5)+1),"")</f>
        <v>0</v>
      </c>
      <c r="AF64">
        <f>IFERROR(SUM(AD5:AD64),"")</f>
        <v>0</v>
      </c>
      <c r="AG64">
        <f>IF(INDIRECT(ADDRESS($D64+2,AG$2+1,,,"Instances"))="","",INDIRECT(ADDRESS($D64+2,AG$2+1,,,"Instances")))</f>
        <v>0</v>
      </c>
      <c r="AH64">
        <f>IFERROR(SMALL(AG5:AG105,ROW()-ROW($AH$5)+1),"")</f>
        <v>0</v>
      </c>
      <c r="AJ64">
        <f>IFERROR(SUM(AH5:AH64),"")</f>
        <v>0</v>
      </c>
      <c r="AK64">
        <f>IF(INDIRECT(ADDRESS($D64+2,AK$2+1,,,"Instances"))="","",INDIRECT(ADDRESS($D64+2,AK$2+1,,,"Instances")))</f>
        <v>0</v>
      </c>
      <c r="AL64">
        <f>IFERROR(SMALL(AK5:AK105,ROW()-ROW($AL$5)+1),"")</f>
        <v>0</v>
      </c>
      <c r="AN64">
        <f>IFERROR(SUM(AL5:AL64),"")</f>
        <v>0</v>
      </c>
      <c r="AO64">
        <f>IF(INDIRECT(ADDRESS($D64+2,AO$2+1,,,"Instances"))="","",INDIRECT(ADDRESS($D64+2,AO$2+1,,,"Instances")))</f>
        <v>0</v>
      </c>
      <c r="AP64">
        <f>IFERROR(SMALL(AO5:AO105,ROW()-ROW($AP$5)+1),"")</f>
        <v>0</v>
      </c>
      <c r="AR64">
        <f>IFERROR(SUM(AP5:AP64),"")</f>
        <v>0</v>
      </c>
      <c r="AS64">
        <f>IF(INDIRECT(ADDRESS($D64+2,AS$2+1,,,"Instances"))="","",INDIRECT(ADDRESS($D64+2,AS$2+1,,,"Instances")))</f>
        <v>0</v>
      </c>
      <c r="AT64">
        <f>IFERROR(SMALL(AS5:AS105,ROW()-ROW($AT$5)+1),"")</f>
        <v>0</v>
      </c>
      <c r="AV64">
        <f>IFERROR(SUM(AT5:AT64),"")</f>
        <v>0</v>
      </c>
      <c r="AW64">
        <f>IF(INDIRECT(ADDRESS($D64+2,AW$2+1,,,"Instances"))="","",INDIRECT(ADDRESS($D64+2,AW$2+1,,,"Instances")))</f>
        <v>0</v>
      </c>
      <c r="AX64">
        <f>IFERROR(SMALL(AW5:AW105,ROW()-ROW($AX$5)+1),"")</f>
        <v>0</v>
      </c>
      <c r="AZ64">
        <f>IFERROR(SUM(AX5:AX64),"")</f>
        <v>0</v>
      </c>
      <c r="BA64">
        <f>IF(INDIRECT(ADDRESS($D64+2,BA$2+1,,,"Instances"))="","",INDIRECT(ADDRESS($D64+2,BA$2+1,,,"Instances")))</f>
        <v>0</v>
      </c>
      <c r="BB64">
        <f>IFERROR(SMALL(BA5:BA105,ROW()-ROW($BB$5)+1),"")</f>
        <v>0</v>
      </c>
      <c r="BD64">
        <f>IFERROR(SUM(BB5:BB64),"")</f>
        <v>0</v>
      </c>
      <c r="BE64">
        <f>IF(INDIRECT(ADDRESS($D64+2,BE$2+1,,,"Instances"))="","",INDIRECT(ADDRESS($D64+2,BE$2+1,,,"Instances")))</f>
        <v>0</v>
      </c>
      <c r="BF64">
        <f>IFERROR(SMALL(BE5:BE105,ROW()-ROW($BF$5)+1),"")</f>
        <v>0</v>
      </c>
      <c r="BH64">
        <f>IFERROR(SUM(BF5:BF64),"")</f>
        <v>0</v>
      </c>
      <c r="BI64">
        <f>IF(INDIRECT(ADDRESS($D64+2,BI$2+1,,,"Instances"))="","",INDIRECT(ADDRESS($D64+2,BI$2+1,,,"Instances")))</f>
        <v>0</v>
      </c>
      <c r="BJ64">
        <f>IFERROR(SMALL(BI5:BI105,ROW()-ROW($BJ$5)+1),"")</f>
        <v>0</v>
      </c>
      <c r="BL64">
        <f>IFERROR(SUM(BJ5:BJ64),"")</f>
        <v>0</v>
      </c>
      <c r="BM64">
        <f>IF(INDIRECT(ADDRESS($D64+2,BM$2+1,,,"Instances"))="","",INDIRECT(ADDRESS($D64+2,BM$2+1,,,"Instances")))</f>
        <v>0</v>
      </c>
      <c r="BN64">
        <f>IFERROR(SMALL(BM5:BM105,ROW()-ROW($BN$5)+1),"")</f>
        <v>0</v>
      </c>
      <c r="BP64">
        <f>IFERROR(SUM(BN5:BN64),"")</f>
        <v>0</v>
      </c>
      <c r="BQ64">
        <f>IF(INDIRECT(ADDRESS($D64+2,BQ$2+1,,,"Instances"))="","",INDIRECT(ADDRESS($D64+2,BQ$2+1,,,"Instances")))</f>
        <v>0</v>
      </c>
      <c r="BR64">
        <f>IFERROR(SMALL(BQ5:BQ105,ROW()-ROW($BR$5)+1),"")</f>
        <v>0</v>
      </c>
      <c r="BT64">
        <f>IFERROR(SUM(BR5:BR64),"")</f>
        <v>0</v>
      </c>
      <c r="BU64">
        <f>IF(INDIRECT(ADDRESS($D64+2,BU$2+1,,,"Instances"))="","",INDIRECT(ADDRESS($D64+2,BU$2+1,,,"Instances")))</f>
        <v>0</v>
      </c>
      <c r="BV64">
        <f>IFERROR(SMALL(BU5:BU105,ROW()-ROW($BV$5)+1),"")</f>
        <v>0</v>
      </c>
      <c r="BX64">
        <f>IFERROR(SUM(BV5:BV64),"")</f>
        <v>0</v>
      </c>
      <c r="BY64">
        <f>IF(INDIRECT(ADDRESS($D64+2,BY$2+1,,,"Instances"))="","",INDIRECT(ADDRESS($D64+2,BY$2+1,,,"Instances")))</f>
        <v>0</v>
      </c>
      <c r="BZ64">
        <f>IFERROR(SMALL(BY5:BY105,ROW()-ROW($BZ$5)+1),"")</f>
        <v>0</v>
      </c>
      <c r="CB64">
        <f>IFERROR(SUM(BZ5:BZ64),"")</f>
        <v>0</v>
      </c>
      <c r="CC64">
        <f>IF(INDIRECT(ADDRESS($D64+2,CC$2+1,,,"Instances"))="","",INDIRECT(ADDRESS($D64+2,CC$2+1,,,"Instances")))</f>
        <v>0</v>
      </c>
      <c r="CD64">
        <f>IFERROR(SMALL(CC5:CC105,ROW()-ROW($CD$5)+1),"")</f>
        <v>0</v>
      </c>
      <c r="CF64">
        <f>IFERROR(SUM(CD5:CD64),"")</f>
        <v>0</v>
      </c>
      <c r="CG64">
        <f>IF(INDIRECT(ADDRESS($D64+2,CG$2+1,,,"Instances"))="","",INDIRECT(ADDRESS($D64+2,CG$2+1,,,"Instances")))</f>
        <v>0</v>
      </c>
      <c r="CH64">
        <f>IFERROR(SMALL(CG5:CG105,ROW()-ROW($CH$5)+1),"")</f>
        <v>0</v>
      </c>
      <c r="CJ64">
        <f>IFERROR(SUM(CH5:CH64),"")</f>
        <v>0</v>
      </c>
      <c r="CK64">
        <f>IF(INDIRECT(ADDRESS($D64+2,CK$2+1,,,"Instances"))="","",INDIRECT(ADDRESS($D64+2,CK$2+1,,,"Instances")))</f>
        <v>0</v>
      </c>
      <c r="CL64">
        <f>IFERROR(SMALL(CK5:CK105,ROW()-ROW($CL$5)+1),"")</f>
        <v>0</v>
      </c>
      <c r="CN64">
        <f>IFERROR(SUM(CL5:CL64),"")</f>
        <v>0</v>
      </c>
      <c r="CO64">
        <f>IF(INDIRECT(ADDRESS($D64+2,CO$2+1,,,"Instances"))="","",INDIRECT(ADDRESS($D64+2,CO$2+1,,,"Instances")))</f>
        <v>0</v>
      </c>
      <c r="CP64">
        <f>IFERROR(SMALL(CO5:CO105,ROW()-ROW($CP$5)+1),"")</f>
        <v>0</v>
      </c>
      <c r="CR64">
        <f>IFERROR(SUM(CP5:CP64),"")</f>
        <v>0</v>
      </c>
      <c r="CS64">
        <f>IF(INDIRECT(ADDRESS($D64+2,CS$2+1,,,"Instances"))="","",INDIRECT(ADDRESS($D64+2,CS$2+1,,,"Instances")))</f>
        <v>0</v>
      </c>
      <c r="CT64">
        <f>IFERROR(SMALL(CS5:CS105,ROW()-ROW($CT$5)+1),"")</f>
        <v>0</v>
      </c>
      <c r="CV64">
        <f>IFERROR(SUM(CT5:CT64),"")</f>
        <v>0</v>
      </c>
      <c r="CW64">
        <f>IF(INDIRECT(ADDRESS($D64+2,CW$2+1,,,"Instances"))="","",INDIRECT(ADDRESS($D64+2,CW$2+1,,,"Instances")))</f>
        <v>0</v>
      </c>
      <c r="CX64">
        <f>IFERROR(SMALL(CW5:CW105,ROW()-ROW($CX$5)+1),"")</f>
        <v>0</v>
      </c>
      <c r="CZ64">
        <f>IFERROR(SUM(CX5:CX64),"")</f>
        <v>0</v>
      </c>
      <c r="DA64">
        <f>IF(INDIRECT(ADDRESS($D64+2,DA$2+1,,,"Instances"))="","",INDIRECT(ADDRESS($D64+2,DA$2+1,,,"Instances")))</f>
        <v>0</v>
      </c>
      <c r="DB64">
        <f>IFERROR(SMALL(DA5:DA105,ROW()-ROW($DB$5)+1),"")</f>
        <v>0</v>
      </c>
      <c r="DD64">
        <f>IFERROR(SUM(DB5:DB64),"")</f>
        <v>0</v>
      </c>
      <c r="DF64">
        <v>60</v>
      </c>
      <c r="DG64" cm="1">
        <f t="array" ref="DG64">_xlfn.SWITCH(Charts!$B$3,"average", AVERAGE(INDIRECT(ADDRESS(59+3,DG$2+1,,,"Instances") &amp; ":" &amp; ADDRESS(59+3,DG$2+1))),"median", MEDIAN(INDIRECT(ADDRESS(59+3,DG$2+1,,,"Instances") &amp; ":" &amp; ADDRESS(59+3,DG$2+1))),"min", MIN(INDIRECT(ADDRESS(59+3,DG$2+1,,,"Instances") &amp; ":" &amp; ADDRESS(59+3,DG$2+1))),"max", MAX(INDIRECT(ADDRESS(59+3,DG$2+1,,,"Instances") &amp; ":" &amp; ADDRESS(59+3,DG$2+1))),"diff", MAX(INDIRECT(ADDRESS(59+3,DG$2+1,,,"Instances") &amp; ":" &amp; ADDRESS(59+3,DG$2+1)))-MIN(INDIRECT(ADDRESS(59+3,DG$2+1,,,"Instances") &amp; ":" &amp; ADDRESS(59+3,DG$2+1))))</f>
        <v>0</v>
      </c>
      <c r="DH64">
        <f>IFERROR(SMALL(DG5:DG105,ROW()-ROW($DH$5)+1),"")</f>
        <v>0</v>
      </c>
      <c r="DJ64">
        <f>IFERROR(SUM(DH5:DH64),"")</f>
        <v>0</v>
      </c>
      <c r="DK64" cm="1">
        <f t="array" ref="DK64">_xlfn.SWITCH(Charts!$B$3,"average", AVERAGE(INDIRECT(ADDRESS(59+3,DK$2+1,,,"Instances") &amp; ":" &amp; ADDRESS(59+3,DK$2+1))),"median", MEDIAN(INDIRECT(ADDRESS(59+3,DK$2+1,,,"Instances") &amp; ":" &amp; ADDRESS(59+3,DK$2+1))),"min", MIN(INDIRECT(ADDRESS(59+3,DK$2+1,,,"Instances") &amp; ":" &amp; ADDRESS(59+3,DK$2+1))),"max", MAX(INDIRECT(ADDRESS(59+3,DK$2+1,,,"Instances") &amp; ":" &amp; ADDRESS(59+3,DK$2+1))),"diff", MAX(INDIRECT(ADDRESS(59+3,DK$2+1,,,"Instances") &amp; ":" &amp; ADDRESS(59+3,DK$2+1)))-MIN(INDIRECT(ADDRESS(59+3,DK$2+1,,,"Instances") &amp; ":" &amp; ADDRESS(59+3,DK$2+1))))</f>
        <v>0</v>
      </c>
      <c r="DL64">
        <f>IFERROR(SMALL(DK5:DK105,ROW()-ROW($DL$5)+1),"")</f>
        <v>0</v>
      </c>
      <c r="DN64">
        <f>IFERROR(SUM(DL5:DL64),"")</f>
        <v>0</v>
      </c>
      <c r="DO64" cm="1">
        <f t="array" ref="DO64">_xlfn.SWITCH(Charts!$B$3,"average", AVERAGE(INDIRECT(ADDRESS(59+3,DO$2+1,,,"Instances") &amp; ":" &amp; ADDRESS(59+3,DO$2+1))),"median", MEDIAN(INDIRECT(ADDRESS(59+3,DO$2+1,,,"Instances") &amp; ":" &amp; ADDRESS(59+3,DO$2+1))),"min", MIN(INDIRECT(ADDRESS(59+3,DO$2+1,,,"Instances") &amp; ":" &amp; ADDRESS(59+3,DO$2+1))),"max", MAX(INDIRECT(ADDRESS(59+3,DO$2+1,,,"Instances") &amp; ":" &amp; ADDRESS(59+3,DO$2+1))),"diff", MAX(INDIRECT(ADDRESS(59+3,DO$2+1,,,"Instances") &amp; ":" &amp; ADDRESS(59+3,DO$2+1)))-MIN(INDIRECT(ADDRESS(59+3,DO$2+1,,,"Instances") &amp; ":" &amp; ADDRESS(59+3,DO$2+1))))</f>
        <v>0</v>
      </c>
      <c r="DP64">
        <f>IFERROR(SMALL(DO5:DO105,ROW()-ROW($DP$5)+1),"")</f>
        <v>0</v>
      </c>
      <c r="DR64">
        <f>IFERROR(SUM(DP5:DP64),"")</f>
        <v>0</v>
      </c>
      <c r="DS64" cm="1">
        <f t="array" ref="DS64">_xlfn.SWITCH(Charts!$B$3,"average", AVERAGE(INDIRECT(ADDRESS(59+3,DS$2+1,,,"Instances") &amp; ":" &amp; ADDRESS(59+3,DS$2+1))),"median", MEDIAN(INDIRECT(ADDRESS(59+3,DS$2+1,,,"Instances") &amp; ":" &amp; ADDRESS(59+3,DS$2+1))),"min", MIN(INDIRECT(ADDRESS(59+3,DS$2+1,,,"Instances") &amp; ":" &amp; ADDRESS(59+3,DS$2+1))),"max", MAX(INDIRECT(ADDRESS(59+3,DS$2+1,,,"Instances") &amp; ":" &amp; ADDRESS(59+3,DS$2+1))),"diff", MAX(INDIRECT(ADDRESS(59+3,DS$2+1,,,"Instances") &amp; ":" &amp; ADDRESS(59+3,DS$2+1)))-MIN(INDIRECT(ADDRESS(59+3,DS$2+1,,,"Instances") &amp; ":" &amp; ADDRESS(59+3,DS$2+1))))</f>
        <v>0</v>
      </c>
      <c r="DT64">
        <f>IFERROR(SMALL(DS5:DS105,ROW()-ROW($DT$5)+1),"")</f>
        <v>0</v>
      </c>
      <c r="DV64">
        <f>IFERROR(SUM(DT5:DT64),"")</f>
        <v>0</v>
      </c>
      <c r="DW64" cm="1">
        <f t="array" ref="DW64">_xlfn.SWITCH(Charts!$B$3,"average", AVERAGE(INDIRECT(ADDRESS(59+3,DW$2+1,,,"Instances") &amp; ":" &amp; ADDRESS(59+3,DW$2+1))),"median", MEDIAN(INDIRECT(ADDRESS(59+3,DW$2+1,,,"Instances") &amp; ":" &amp; ADDRESS(59+3,DW$2+1))),"min", MIN(INDIRECT(ADDRESS(59+3,DW$2+1,,,"Instances") &amp; ":" &amp; ADDRESS(59+3,DW$2+1))),"max", MAX(INDIRECT(ADDRESS(59+3,DW$2+1,,,"Instances") &amp; ":" &amp; ADDRESS(59+3,DW$2+1))),"diff", MAX(INDIRECT(ADDRESS(59+3,DW$2+1,,,"Instances") &amp; ":" &amp; ADDRESS(59+3,DW$2+1)))-MIN(INDIRECT(ADDRESS(59+3,DW$2+1,,,"Instances") &amp; ":" &amp; ADDRESS(59+3,DW$2+1))))</f>
        <v>0</v>
      </c>
      <c r="DX64">
        <f>IFERROR(SMALL(DW5:DW105,ROW()-ROW($DX$5)+1),"")</f>
        <v>0</v>
      </c>
      <c r="DZ64">
        <f>IFERROR(SUM(DX5:DX64),"")</f>
        <v>0</v>
      </c>
      <c r="EA64" cm="1">
        <f t="array" ref="EA64">_xlfn.SWITCH(Charts!$B$3,"average", AVERAGE(INDIRECT(ADDRESS(59+3,EA$2+1,,,"Instances") &amp; ":" &amp; ADDRESS(59+3,EA$2+1))),"median", MEDIAN(INDIRECT(ADDRESS(59+3,EA$2+1,,,"Instances") &amp; ":" &amp; ADDRESS(59+3,EA$2+1))),"min", MIN(INDIRECT(ADDRESS(59+3,EA$2+1,,,"Instances") &amp; ":" &amp; ADDRESS(59+3,EA$2+1))),"max", MAX(INDIRECT(ADDRESS(59+3,EA$2+1,,,"Instances") &amp; ":" &amp; ADDRESS(59+3,EA$2+1))),"diff", MAX(INDIRECT(ADDRESS(59+3,EA$2+1,,,"Instances") &amp; ":" &amp; ADDRESS(59+3,EA$2+1)))-MIN(INDIRECT(ADDRESS(59+3,EA$2+1,,,"Instances") &amp; ":" &amp; ADDRESS(59+3,EA$2+1))))</f>
        <v>0</v>
      </c>
      <c r="EB64">
        <f>IFERROR(SMALL(EA5:EA105,ROW()-ROW($EB$5)+1),"")</f>
        <v>0</v>
      </c>
      <c r="ED64">
        <f>IFERROR(SUM(EB5:EB64),"")</f>
        <v>0</v>
      </c>
      <c r="EE64" cm="1">
        <f t="array" ref="EE64">_xlfn.SWITCH(Charts!$B$3,"average", AVERAGE(INDIRECT(ADDRESS(59+3,EE$2+1,,,"Instances") &amp; ":" &amp; ADDRESS(59+3,EE$2+1))),"median", MEDIAN(INDIRECT(ADDRESS(59+3,EE$2+1,,,"Instances") &amp; ":" &amp; ADDRESS(59+3,EE$2+1))),"min", MIN(INDIRECT(ADDRESS(59+3,EE$2+1,,,"Instances") &amp; ":" &amp; ADDRESS(59+3,EE$2+1))),"max", MAX(INDIRECT(ADDRESS(59+3,EE$2+1,,,"Instances") &amp; ":" &amp; ADDRESS(59+3,EE$2+1))),"diff", MAX(INDIRECT(ADDRESS(59+3,EE$2+1,,,"Instances") &amp; ":" &amp; ADDRESS(59+3,EE$2+1)))-MIN(INDIRECT(ADDRESS(59+3,EE$2+1,,,"Instances") &amp; ":" &amp; ADDRESS(59+3,EE$2+1))))</f>
        <v>0</v>
      </c>
      <c r="EF64">
        <f>IFERROR(SMALL(EE5:EE105,ROW()-ROW($EF$5)+1),"")</f>
        <v>0</v>
      </c>
      <c r="EH64">
        <f>IFERROR(SUM(EF5:EF64),"")</f>
        <v>0</v>
      </c>
      <c r="EI64" cm="1">
        <f t="array" ref="EI64">_xlfn.SWITCH(Charts!$B$3,"average", AVERAGE(INDIRECT(ADDRESS(59+3,EI$2+1,,,"Instances") &amp; ":" &amp; ADDRESS(59+3,EI$2+1))),"median", MEDIAN(INDIRECT(ADDRESS(59+3,EI$2+1,,,"Instances") &amp; ":" &amp; ADDRESS(59+3,EI$2+1))),"min", MIN(INDIRECT(ADDRESS(59+3,EI$2+1,,,"Instances") &amp; ":" &amp; ADDRESS(59+3,EI$2+1))),"max", MAX(INDIRECT(ADDRESS(59+3,EI$2+1,,,"Instances") &amp; ":" &amp; ADDRESS(59+3,EI$2+1))),"diff", MAX(INDIRECT(ADDRESS(59+3,EI$2+1,,,"Instances") &amp; ":" &amp; ADDRESS(59+3,EI$2+1)))-MIN(INDIRECT(ADDRESS(59+3,EI$2+1,,,"Instances") &amp; ":" &amp; ADDRESS(59+3,EI$2+1))))</f>
        <v>0</v>
      </c>
      <c r="EJ64">
        <f>IFERROR(SMALL(EI5:EI105,ROW()-ROW($EJ$5)+1),"")</f>
        <v>0</v>
      </c>
      <c r="EL64">
        <f>IFERROR(SUM(EJ5:EJ64),"")</f>
        <v>0</v>
      </c>
      <c r="EM64" cm="1">
        <f t="array" ref="EM64">_xlfn.SWITCH(Charts!$B$3,"average", AVERAGE(INDIRECT(ADDRESS(59+3,EM$2+1,,,"Instances") &amp; ":" &amp; ADDRESS(59+3,EM$2+1))),"median", MEDIAN(INDIRECT(ADDRESS(59+3,EM$2+1,,,"Instances") &amp; ":" &amp; ADDRESS(59+3,EM$2+1))),"min", MIN(INDIRECT(ADDRESS(59+3,EM$2+1,,,"Instances") &amp; ":" &amp; ADDRESS(59+3,EM$2+1))),"max", MAX(INDIRECT(ADDRESS(59+3,EM$2+1,,,"Instances") &amp; ":" &amp; ADDRESS(59+3,EM$2+1))),"diff", MAX(INDIRECT(ADDRESS(59+3,EM$2+1,,,"Instances") &amp; ":" &amp; ADDRESS(59+3,EM$2+1)))-MIN(INDIRECT(ADDRESS(59+3,EM$2+1,,,"Instances") &amp; ":" &amp; ADDRESS(59+3,EM$2+1))))</f>
        <v>0</v>
      </c>
      <c r="EN64">
        <f>IFERROR(SMALL(EM5:EM105,ROW()-ROW($EN$5)+1),"")</f>
        <v>0</v>
      </c>
      <c r="EP64">
        <f>IFERROR(SUM(EN5:EN64),"")</f>
        <v>0</v>
      </c>
      <c r="EQ64" cm="1">
        <f t="array" ref="EQ64">_xlfn.SWITCH(Charts!$B$3,"average", AVERAGE(INDIRECT(ADDRESS(59+3,EQ$2+1,,,"Instances") &amp; ":" &amp; ADDRESS(59+3,EQ$2+1))),"median", MEDIAN(INDIRECT(ADDRESS(59+3,EQ$2+1,,,"Instances") &amp; ":" &amp; ADDRESS(59+3,EQ$2+1))),"min", MIN(INDIRECT(ADDRESS(59+3,EQ$2+1,,,"Instances") &amp; ":" &amp; ADDRESS(59+3,EQ$2+1))),"max", MAX(INDIRECT(ADDRESS(59+3,EQ$2+1,,,"Instances") &amp; ":" &amp; ADDRESS(59+3,EQ$2+1))),"diff", MAX(INDIRECT(ADDRESS(59+3,EQ$2+1,,,"Instances") &amp; ":" &amp; ADDRESS(59+3,EQ$2+1)))-MIN(INDIRECT(ADDRESS(59+3,EQ$2+1,,,"Instances") &amp; ":" &amp; ADDRESS(59+3,EQ$2+1))))</f>
        <v>0</v>
      </c>
      <c r="ER64">
        <f>IFERROR(SMALL(EQ5:EQ105,ROW()-ROW($ER$5)+1),"")</f>
        <v>0</v>
      </c>
      <c r="ET64">
        <f>IFERROR(SUM(ER5:ER64),"")</f>
        <v>0</v>
      </c>
      <c r="EU64" cm="1">
        <f t="array" ref="EU64">_xlfn.SWITCH(Charts!$B$3,"average", AVERAGE(INDIRECT(ADDRESS(59+3,EU$2+1,,,"Instances") &amp; ":" &amp; ADDRESS(59+3,EU$2+1))),"median", MEDIAN(INDIRECT(ADDRESS(59+3,EU$2+1,,,"Instances") &amp; ":" &amp; ADDRESS(59+3,EU$2+1))),"min", MIN(INDIRECT(ADDRESS(59+3,EU$2+1,,,"Instances") &amp; ":" &amp; ADDRESS(59+3,EU$2+1))),"max", MAX(INDIRECT(ADDRESS(59+3,EU$2+1,,,"Instances") &amp; ":" &amp; ADDRESS(59+3,EU$2+1))),"diff", MAX(INDIRECT(ADDRESS(59+3,EU$2+1,,,"Instances") &amp; ":" &amp; ADDRESS(59+3,EU$2+1)))-MIN(INDIRECT(ADDRESS(59+3,EU$2+1,,,"Instances") &amp; ":" &amp; ADDRESS(59+3,EU$2+1))))</f>
        <v>0</v>
      </c>
      <c r="EV64">
        <f>IFERROR(SMALL(EU5:EU105,ROW()-ROW($EV$5)+1),"")</f>
        <v>0</v>
      </c>
      <c r="EX64">
        <f>IFERROR(SUM(EV5:EV64),"")</f>
        <v>0</v>
      </c>
      <c r="EY64" cm="1">
        <f t="array" ref="EY64">_xlfn.SWITCH(Charts!$B$3,"average", AVERAGE(INDIRECT(ADDRESS(59+3,EY$2+1,,,"Instances") &amp; ":" &amp; ADDRESS(59+3,EY$2+1))),"median", MEDIAN(INDIRECT(ADDRESS(59+3,EY$2+1,,,"Instances") &amp; ":" &amp; ADDRESS(59+3,EY$2+1))),"min", MIN(INDIRECT(ADDRESS(59+3,EY$2+1,,,"Instances") &amp; ":" &amp; ADDRESS(59+3,EY$2+1))),"max", MAX(INDIRECT(ADDRESS(59+3,EY$2+1,,,"Instances") &amp; ":" &amp; ADDRESS(59+3,EY$2+1))),"diff", MAX(INDIRECT(ADDRESS(59+3,EY$2+1,,,"Instances") &amp; ":" &amp; ADDRESS(59+3,EY$2+1)))-MIN(INDIRECT(ADDRESS(59+3,EY$2+1,,,"Instances") &amp; ":" &amp; ADDRESS(59+3,EY$2+1))))</f>
        <v>0</v>
      </c>
      <c r="EZ64">
        <f>IFERROR(SMALL(EY5:EY105,ROW()-ROW($EZ$5)+1),"")</f>
        <v>0</v>
      </c>
      <c r="FB64">
        <f>IFERROR(SUM(EZ5:EZ64),"")</f>
        <v>0</v>
      </c>
      <c r="FC64" cm="1">
        <f t="array" ref="FC64">_xlfn.SWITCH(Charts!$B$3,"average", AVERAGE(INDIRECT(ADDRESS(59+3,FC$2+1,,,"Instances") &amp; ":" &amp; ADDRESS(59+3,FC$2+1))),"median", MEDIAN(INDIRECT(ADDRESS(59+3,FC$2+1,,,"Instances") &amp; ":" &amp; ADDRESS(59+3,FC$2+1))),"min", MIN(INDIRECT(ADDRESS(59+3,FC$2+1,,,"Instances") &amp; ":" &amp; ADDRESS(59+3,FC$2+1))),"max", MAX(INDIRECT(ADDRESS(59+3,FC$2+1,,,"Instances") &amp; ":" &amp; ADDRESS(59+3,FC$2+1))),"diff", MAX(INDIRECT(ADDRESS(59+3,FC$2+1,,,"Instances") &amp; ":" &amp; ADDRESS(59+3,FC$2+1)))-MIN(INDIRECT(ADDRESS(59+3,FC$2+1,,,"Instances") &amp; ":" &amp; ADDRESS(59+3,FC$2+1))))</f>
        <v>0</v>
      </c>
      <c r="FD64">
        <f>IFERROR(SMALL(FC5:FC105,ROW()-ROW($FD$5)+1),"")</f>
        <v>0</v>
      </c>
      <c r="FF64">
        <f>IFERROR(SUM(FD5:FD64),"")</f>
        <v>0</v>
      </c>
      <c r="FG64" cm="1">
        <f t="array" ref="FG64">_xlfn.SWITCH(Charts!$B$3,"average", AVERAGE(INDIRECT(ADDRESS(59+3,FG$2+1,,,"Instances") &amp; ":" &amp; ADDRESS(59+3,FG$2+1))),"median", MEDIAN(INDIRECT(ADDRESS(59+3,FG$2+1,,,"Instances") &amp; ":" &amp; ADDRESS(59+3,FG$2+1))),"min", MIN(INDIRECT(ADDRESS(59+3,FG$2+1,,,"Instances") &amp; ":" &amp; ADDRESS(59+3,FG$2+1))),"max", MAX(INDIRECT(ADDRESS(59+3,FG$2+1,,,"Instances") &amp; ":" &amp; ADDRESS(59+3,FG$2+1))),"diff", MAX(INDIRECT(ADDRESS(59+3,FG$2+1,,,"Instances") &amp; ":" &amp; ADDRESS(59+3,FG$2+1)))-MIN(INDIRECT(ADDRESS(59+3,FG$2+1,,,"Instances") &amp; ":" &amp; ADDRESS(59+3,FG$2+1))))</f>
        <v>0</v>
      </c>
      <c r="FH64">
        <f>IFERROR(SMALL(FG5:FG105,ROW()-ROW($FH$5)+1),"")</f>
        <v>0</v>
      </c>
      <c r="FJ64">
        <f>IFERROR(SUM(FH5:FH64),"")</f>
        <v>0</v>
      </c>
      <c r="FK64" cm="1">
        <f t="array" ref="FK64">_xlfn.SWITCH(Charts!$B$3,"average", AVERAGE(INDIRECT(ADDRESS(59+3,FK$2+1,,,"Instances") &amp; ":" &amp; ADDRESS(59+3,FK$2+1))),"median", MEDIAN(INDIRECT(ADDRESS(59+3,FK$2+1,,,"Instances") &amp; ":" &amp; ADDRESS(59+3,FK$2+1))),"min", MIN(INDIRECT(ADDRESS(59+3,FK$2+1,,,"Instances") &amp; ":" &amp; ADDRESS(59+3,FK$2+1))),"max", MAX(INDIRECT(ADDRESS(59+3,FK$2+1,,,"Instances") &amp; ":" &amp; ADDRESS(59+3,FK$2+1))),"diff", MAX(INDIRECT(ADDRESS(59+3,FK$2+1,,,"Instances") &amp; ":" &amp; ADDRESS(59+3,FK$2+1)))-MIN(INDIRECT(ADDRESS(59+3,FK$2+1,,,"Instances") &amp; ":" &amp; ADDRESS(59+3,FK$2+1))))</f>
        <v>0</v>
      </c>
      <c r="FL64">
        <f>IFERROR(SMALL(FK5:FK105,ROW()-ROW($FL$5)+1),"")</f>
        <v>0</v>
      </c>
      <c r="FN64">
        <f>IFERROR(SUM(FL5:FL64),"")</f>
        <v>0</v>
      </c>
      <c r="FO64" cm="1">
        <f t="array" ref="FO64">_xlfn.SWITCH(Charts!$B$3,"average", AVERAGE(INDIRECT(ADDRESS(59+3,FO$2+1,,,"Instances") &amp; ":" &amp; ADDRESS(59+3,FO$2+1))),"median", MEDIAN(INDIRECT(ADDRESS(59+3,FO$2+1,,,"Instances") &amp; ":" &amp; ADDRESS(59+3,FO$2+1))),"min", MIN(INDIRECT(ADDRESS(59+3,FO$2+1,,,"Instances") &amp; ":" &amp; ADDRESS(59+3,FO$2+1))),"max", MAX(INDIRECT(ADDRESS(59+3,FO$2+1,,,"Instances") &amp; ":" &amp; ADDRESS(59+3,FO$2+1))),"diff", MAX(INDIRECT(ADDRESS(59+3,FO$2+1,,,"Instances") &amp; ":" &amp; ADDRESS(59+3,FO$2+1)))-MIN(INDIRECT(ADDRESS(59+3,FO$2+1,,,"Instances") &amp; ":" &amp; ADDRESS(59+3,FO$2+1))))</f>
        <v>0</v>
      </c>
      <c r="FP64">
        <f>IFERROR(SMALL(FO5:FO105,ROW()-ROW($FP$5)+1),"")</f>
        <v>0</v>
      </c>
      <c r="FR64">
        <f>IFERROR(SUM(FP5:FP64),"")</f>
        <v>0</v>
      </c>
      <c r="FS64" cm="1">
        <f t="array" ref="FS64">_xlfn.SWITCH(Charts!$B$3,"average", AVERAGE(INDIRECT(ADDRESS(59+3,FS$2+1,,,"Instances") &amp; ":" &amp; ADDRESS(59+3,FS$2+1))),"median", MEDIAN(INDIRECT(ADDRESS(59+3,FS$2+1,,,"Instances") &amp; ":" &amp; ADDRESS(59+3,FS$2+1))),"min", MIN(INDIRECT(ADDRESS(59+3,FS$2+1,,,"Instances") &amp; ":" &amp; ADDRESS(59+3,FS$2+1))),"max", MAX(INDIRECT(ADDRESS(59+3,FS$2+1,,,"Instances") &amp; ":" &amp; ADDRESS(59+3,FS$2+1))),"diff", MAX(INDIRECT(ADDRESS(59+3,FS$2+1,,,"Instances") &amp; ":" &amp; ADDRESS(59+3,FS$2+1)))-MIN(INDIRECT(ADDRESS(59+3,FS$2+1,,,"Instances") &amp; ":" &amp; ADDRESS(59+3,FS$2+1))))</f>
        <v>0</v>
      </c>
      <c r="FT64">
        <f>IFERROR(SMALL(FS5:FS105,ROW()-ROW($FT$5)+1),"")</f>
        <v>0</v>
      </c>
      <c r="FV64">
        <f>IFERROR(SUM(FT5:FT64),"")</f>
        <v>0</v>
      </c>
      <c r="FW64" cm="1">
        <f t="array" ref="FW64">_xlfn.SWITCH(Charts!$B$3,"average", AVERAGE(INDIRECT(ADDRESS(59+3,FW$2+1,,,"Instances") &amp; ":" &amp; ADDRESS(59+3,FW$2+1))),"median", MEDIAN(INDIRECT(ADDRESS(59+3,FW$2+1,,,"Instances") &amp; ":" &amp; ADDRESS(59+3,FW$2+1))),"min", MIN(INDIRECT(ADDRESS(59+3,FW$2+1,,,"Instances") &amp; ":" &amp; ADDRESS(59+3,FW$2+1))),"max", MAX(INDIRECT(ADDRESS(59+3,FW$2+1,,,"Instances") &amp; ":" &amp; ADDRESS(59+3,FW$2+1))),"diff", MAX(INDIRECT(ADDRESS(59+3,FW$2+1,,,"Instances") &amp; ":" &amp; ADDRESS(59+3,FW$2+1)))-MIN(INDIRECT(ADDRESS(59+3,FW$2+1,,,"Instances") &amp; ":" &amp; ADDRESS(59+3,FW$2+1))))</f>
        <v>0</v>
      </c>
      <c r="FX64">
        <f>IFERROR(SMALL(FW5:FW105,ROW()-ROW($FX$5)+1),"")</f>
        <v>0</v>
      </c>
      <c r="FZ64">
        <f>IFERROR(SUM(FX5:FX64),"")</f>
        <v>0</v>
      </c>
      <c r="GA64" cm="1">
        <f t="array" ref="GA64">_xlfn.SWITCH(Charts!$B$3,"average", AVERAGE(INDIRECT(ADDRESS(59+3,GA$2+1,,,"Instances") &amp; ":" &amp; ADDRESS(59+3,GA$2+1))),"median", MEDIAN(INDIRECT(ADDRESS(59+3,GA$2+1,,,"Instances") &amp; ":" &amp; ADDRESS(59+3,GA$2+1))),"min", MIN(INDIRECT(ADDRESS(59+3,GA$2+1,,,"Instances") &amp; ":" &amp; ADDRESS(59+3,GA$2+1))),"max", MAX(INDIRECT(ADDRESS(59+3,GA$2+1,,,"Instances") &amp; ":" &amp; ADDRESS(59+3,GA$2+1))),"diff", MAX(INDIRECT(ADDRESS(59+3,GA$2+1,,,"Instances") &amp; ":" &amp; ADDRESS(59+3,GA$2+1)))-MIN(INDIRECT(ADDRESS(59+3,GA$2+1,,,"Instances") &amp; ":" &amp; ADDRESS(59+3,GA$2+1))))</f>
        <v>0</v>
      </c>
      <c r="GB64">
        <f>IFERROR(SMALL(GA5:GA105,ROW()-ROW($GB$5)+1),"")</f>
        <v>0</v>
      </c>
      <c r="GD64">
        <f>IFERROR(SUM(GB5:GB64),"")</f>
        <v>0</v>
      </c>
      <c r="GE64" cm="1">
        <f t="array" ref="GE64">_xlfn.SWITCH(Charts!$B$3,"average", AVERAGE(INDIRECT(ADDRESS(59+3,GE$2+1,,,"Instances") &amp; ":" &amp; ADDRESS(59+3,GE$2+1))),"median", MEDIAN(INDIRECT(ADDRESS(59+3,GE$2+1,,,"Instances") &amp; ":" &amp; ADDRESS(59+3,GE$2+1))),"min", MIN(INDIRECT(ADDRESS(59+3,GE$2+1,,,"Instances") &amp; ":" &amp; ADDRESS(59+3,GE$2+1))),"max", MAX(INDIRECT(ADDRESS(59+3,GE$2+1,,,"Instances") &amp; ":" &amp; ADDRESS(59+3,GE$2+1))),"diff", MAX(INDIRECT(ADDRESS(59+3,GE$2+1,,,"Instances") &amp; ":" &amp; ADDRESS(59+3,GE$2+1)))-MIN(INDIRECT(ADDRESS(59+3,GE$2+1,,,"Instances") &amp; ":" &amp; ADDRESS(59+3,GE$2+1))))</f>
        <v>0</v>
      </c>
      <c r="GF64">
        <f>IFERROR(SMALL(GE5:GE105,ROW()-ROW($GF$5)+1),"")</f>
        <v>0</v>
      </c>
      <c r="GH64">
        <f>IFERROR(SUM(GF5:GF64),"")</f>
        <v>0</v>
      </c>
      <c r="GI64" cm="1">
        <f t="array" ref="GI64">_xlfn.SWITCH(Charts!$B$3,"average", AVERAGE(INDIRECT(ADDRESS(59+3,GI$2+1,,,"Instances") &amp; ":" &amp; ADDRESS(59+3,GI$2+1))),"median", MEDIAN(INDIRECT(ADDRESS(59+3,GI$2+1,,,"Instances") &amp; ":" &amp; ADDRESS(59+3,GI$2+1))),"min", MIN(INDIRECT(ADDRESS(59+3,GI$2+1,,,"Instances") &amp; ":" &amp; ADDRESS(59+3,GI$2+1))),"max", MAX(INDIRECT(ADDRESS(59+3,GI$2+1,,,"Instances") &amp; ":" &amp; ADDRESS(59+3,GI$2+1))),"diff", MAX(INDIRECT(ADDRESS(59+3,GI$2+1,,,"Instances") &amp; ":" &amp; ADDRESS(59+3,GI$2+1)))-MIN(INDIRECT(ADDRESS(59+3,GI$2+1,,,"Instances") &amp; ":" &amp; ADDRESS(59+3,GI$2+1))))</f>
        <v>0</v>
      </c>
      <c r="GJ64">
        <f>IFERROR(SMALL(GI5:GI105,ROW()-ROW($GJ$5)+1),"")</f>
        <v>0</v>
      </c>
      <c r="GL64">
        <f>IFERROR(SUM(GJ5:GJ64),"")</f>
        <v>0</v>
      </c>
      <c r="GM64" cm="1">
        <f t="array" ref="GM64">_xlfn.SWITCH(Charts!$B$3,"average", AVERAGE(INDIRECT(ADDRESS(59+3,GM$2+1,,,"Instances") &amp; ":" &amp; ADDRESS(59+3,GM$2+1))),"median", MEDIAN(INDIRECT(ADDRESS(59+3,GM$2+1,,,"Instances") &amp; ":" &amp; ADDRESS(59+3,GM$2+1))),"min", MIN(INDIRECT(ADDRESS(59+3,GM$2+1,,,"Instances") &amp; ":" &amp; ADDRESS(59+3,GM$2+1))),"max", MAX(INDIRECT(ADDRESS(59+3,GM$2+1,,,"Instances") &amp; ":" &amp; ADDRESS(59+3,GM$2+1))),"diff", MAX(INDIRECT(ADDRESS(59+3,GM$2+1,,,"Instances") &amp; ":" &amp; ADDRESS(59+3,GM$2+1)))-MIN(INDIRECT(ADDRESS(59+3,GM$2+1,,,"Instances") &amp; ":" &amp; ADDRESS(59+3,GM$2+1))))</f>
        <v>0</v>
      </c>
      <c r="GN64">
        <f>IFERROR(SMALL(GM5:GM105,ROW()-ROW($GN$5)+1),"")</f>
        <v>0</v>
      </c>
      <c r="GP64">
        <f>IFERROR(SUM(GN5:GN64),"")</f>
        <v>0</v>
      </c>
      <c r="GQ64" cm="1">
        <f t="array" ref="GQ64">_xlfn.SWITCH(Charts!$B$3,"average", AVERAGE(INDIRECT(ADDRESS(59+3,GQ$2+1,,,"Instances") &amp; ":" &amp; ADDRESS(59+3,GQ$2+1))),"median", MEDIAN(INDIRECT(ADDRESS(59+3,GQ$2+1,,,"Instances") &amp; ":" &amp; ADDRESS(59+3,GQ$2+1))),"min", MIN(INDIRECT(ADDRESS(59+3,GQ$2+1,,,"Instances") &amp; ":" &amp; ADDRESS(59+3,GQ$2+1))),"max", MAX(INDIRECT(ADDRESS(59+3,GQ$2+1,,,"Instances") &amp; ":" &amp; ADDRESS(59+3,GQ$2+1))),"diff", MAX(INDIRECT(ADDRESS(59+3,GQ$2+1,,,"Instances") &amp; ":" &amp; ADDRESS(59+3,GQ$2+1)))-MIN(INDIRECT(ADDRESS(59+3,GQ$2+1,,,"Instances") &amp; ":" &amp; ADDRESS(59+3,GQ$2+1))))</f>
        <v>0</v>
      </c>
      <c r="GR64">
        <f>IFERROR(SMALL(GQ5:GQ105,ROW()-ROW($GR$5)+1),"")</f>
        <v>0</v>
      </c>
      <c r="GT64">
        <f>IFERROR(SUM(GR5:GR64),"")</f>
        <v>0</v>
      </c>
      <c r="GU64" cm="1">
        <f t="array" ref="GU64">_xlfn.SWITCH(Charts!$B$3,"average", AVERAGE(INDIRECT(ADDRESS(59+3,GU$2+1,,,"Instances") &amp; ":" &amp; ADDRESS(59+3,GU$2+1))),"median", MEDIAN(INDIRECT(ADDRESS(59+3,GU$2+1,,,"Instances") &amp; ":" &amp; ADDRESS(59+3,GU$2+1))),"min", MIN(INDIRECT(ADDRESS(59+3,GU$2+1,,,"Instances") &amp; ":" &amp; ADDRESS(59+3,GU$2+1))),"max", MAX(INDIRECT(ADDRESS(59+3,GU$2+1,,,"Instances") &amp; ":" &amp; ADDRESS(59+3,GU$2+1))),"diff", MAX(INDIRECT(ADDRESS(59+3,GU$2+1,,,"Instances") &amp; ":" &amp; ADDRESS(59+3,GU$2+1)))-MIN(INDIRECT(ADDRESS(59+3,GU$2+1,,,"Instances") &amp; ":" &amp; ADDRESS(59+3,GU$2+1))))</f>
        <v>0</v>
      </c>
      <c r="GV64">
        <f>IFERROR(SMALL(GU5:GU105,ROW()-ROW($GV$5)+1),"")</f>
        <v>0</v>
      </c>
      <c r="GX64">
        <f>IFERROR(SUM(GV5:GV64),"")</f>
        <v>0</v>
      </c>
      <c r="GY64" cm="1">
        <f t="array" ref="GY64">_xlfn.SWITCH(Charts!$B$3,"average", AVERAGE(INDIRECT(ADDRESS(59+3,GY$2+1,,,"Instances") &amp; ":" &amp; ADDRESS(59+3,GY$2+1))),"median", MEDIAN(INDIRECT(ADDRESS(59+3,GY$2+1,,,"Instances") &amp; ":" &amp; ADDRESS(59+3,GY$2+1))),"min", MIN(INDIRECT(ADDRESS(59+3,GY$2+1,,,"Instances") &amp; ":" &amp; ADDRESS(59+3,GY$2+1))),"max", MAX(INDIRECT(ADDRESS(59+3,GY$2+1,,,"Instances") &amp; ":" &amp; ADDRESS(59+3,GY$2+1))),"diff", MAX(INDIRECT(ADDRESS(59+3,GY$2+1,,,"Instances") &amp; ":" &amp; ADDRESS(59+3,GY$2+1)))-MIN(INDIRECT(ADDRESS(59+3,GY$2+1,,,"Instances") &amp; ":" &amp; ADDRESS(59+3,GY$2+1))))</f>
        <v>0</v>
      </c>
      <c r="GZ64">
        <f>IFERROR(SMALL(GY5:GY105,ROW()-ROW($GZ$5)+1),"")</f>
        <v>0</v>
      </c>
      <c r="HB64">
        <f>IFERROR(SUM(GZ5:GZ64),"")</f>
        <v>0</v>
      </c>
      <c r="HC64" cm="1">
        <f t="array" ref="HC64">_xlfn.SWITCH(Charts!$B$3,"average", AVERAGE(INDIRECT(ADDRESS(59+3,HC$2+1,,,"Instances") &amp; ":" &amp; ADDRESS(59+3,HC$2+1))),"median", MEDIAN(INDIRECT(ADDRESS(59+3,HC$2+1,,,"Instances") &amp; ":" &amp; ADDRESS(59+3,HC$2+1))),"min", MIN(INDIRECT(ADDRESS(59+3,HC$2+1,,,"Instances") &amp; ":" &amp; ADDRESS(59+3,HC$2+1))),"max", MAX(INDIRECT(ADDRESS(59+3,HC$2+1,,,"Instances") &amp; ":" &amp; ADDRESS(59+3,HC$2+1))),"diff", MAX(INDIRECT(ADDRESS(59+3,HC$2+1,,,"Instances") &amp; ":" &amp; ADDRESS(59+3,HC$2+1)))-MIN(INDIRECT(ADDRESS(59+3,HC$2+1,,,"Instances") &amp; ":" &amp; ADDRESS(59+3,HC$2+1))))</f>
        <v>0</v>
      </c>
      <c r="HD64">
        <f>IFERROR(SMALL(HC5:HC105,ROW()-ROW($HD$5)+1),"")</f>
        <v>0</v>
      </c>
      <c r="HF64">
        <f>IFERROR(SUM(HD5:HD64),"")</f>
        <v>0</v>
      </c>
      <c r="HI64">
        <f>IF(Charts!$B$3="none",E576,IF(DG576="",NA(),DG576))</f>
        <v>0</v>
      </c>
      <c r="HJ64">
        <f>IF(Charts!$B$3="none",F576,IF(DH576="",NA(),DH576))</f>
        <v>0</v>
      </c>
      <c r="HK64">
        <f>IF(Charts!$B$3="none",G576,IF(DI576="",NA(),DI576))</f>
        <v>0</v>
      </c>
      <c r="HL64">
        <f>IF(Charts!$B$3="none",H576,IF(DJ576="",NA(),DJ576))</f>
        <v>0</v>
      </c>
      <c r="HM64">
        <f>IF(Charts!$B$3="none",I576,IF(DK576="",NA(),DK576))</f>
        <v>0</v>
      </c>
      <c r="HN64">
        <f>IF(Charts!$B$3="none",J576,IF(DL576="",NA(),DL576))</f>
        <v>0</v>
      </c>
      <c r="HO64">
        <f>IF(Charts!$B$3="none",K576,IF(DM576="",NA(),DM576))</f>
        <v>0</v>
      </c>
      <c r="HP64">
        <f>IF(Charts!$B$3="none",L576,IF(DN576="",NA(),DN576))</f>
        <v>0</v>
      </c>
      <c r="HQ64">
        <f>IF(Charts!$B$3="none",M576,IF(DO576="",NA(),DO576))</f>
        <v>0</v>
      </c>
      <c r="HR64">
        <f>IF(Charts!$B$3="none",N576,IF(DP576="",NA(),DP576))</f>
        <v>0</v>
      </c>
      <c r="HS64">
        <f>IF(Charts!$B$3="none",O576,IF(DQ576="",NA(),DQ576))</f>
        <v>0</v>
      </c>
      <c r="HT64">
        <f>IF(Charts!$B$3="none",P576,IF(DR576="",NA(),DR576))</f>
        <v>0</v>
      </c>
      <c r="HU64">
        <f>IF(Charts!$B$3="none",Q576,IF(DS576="",NA(),DS576))</f>
        <v>0</v>
      </c>
      <c r="HV64">
        <f>IF(Charts!$B$3="none",R576,IF(DT576="",NA(),DT576))</f>
        <v>0</v>
      </c>
      <c r="HW64">
        <f>IF(Charts!$B$3="none",S576,IF(DU576="",NA(),DU576))</f>
        <v>0</v>
      </c>
      <c r="HX64">
        <f>IF(Charts!$B$3="none",T576,IF(DV576="",NA(),DV576))</f>
        <v>0</v>
      </c>
      <c r="HY64">
        <f>IF(Charts!$B$3="none",U576,IF(DW576="",NA(),DW576))</f>
        <v>0</v>
      </c>
      <c r="HZ64">
        <f>IF(Charts!$B$3="none",V576,IF(DX576="",NA(),DX576))</f>
        <v>0</v>
      </c>
      <c r="IA64">
        <f>IF(Charts!$B$3="none",W576,IF(DY576="",NA(),DY576))</f>
        <v>0</v>
      </c>
      <c r="IB64">
        <f>IF(Charts!$B$3="none",X576,IF(DZ576="",NA(),DZ576))</f>
        <v>0</v>
      </c>
      <c r="IC64">
        <f>IF(Charts!$B$3="none",Y576,IF(EA576="",NA(),EA576))</f>
        <v>0</v>
      </c>
      <c r="ID64">
        <f>IF(Charts!$B$3="none",Z576,IF(EB576="",NA(),EB576))</f>
        <v>0</v>
      </c>
      <c r="IE64">
        <f>IF(Charts!$B$3="none",AA576,IF(EC576="",NA(),EC576))</f>
        <v>0</v>
      </c>
      <c r="IF64">
        <f>IF(Charts!$B$3="none",AB576,IF(ED576="",NA(),ED576))</f>
        <v>0</v>
      </c>
      <c r="IG64">
        <f>IF(Charts!$B$3="none",AC576,IF(EE576="",NA(),EE576))</f>
        <v>0</v>
      </c>
      <c r="IH64">
        <f>IF(Charts!$B$3="none",AD576,IF(EF576="",NA(),EF576))</f>
        <v>0</v>
      </c>
      <c r="II64">
        <f>IF(Charts!$B$3="none",AE576,IF(EG576="",NA(),EG576))</f>
        <v>0</v>
      </c>
      <c r="IJ64">
        <f>IF(Charts!$B$3="none",AF576,IF(EH576="",NA(),EH576))</f>
        <v>0</v>
      </c>
      <c r="IK64">
        <f>IF(Charts!$B$3="none",AG576,IF(EI576="",NA(),EI576))</f>
        <v>0</v>
      </c>
      <c r="IL64">
        <f>IF(Charts!$B$3="none",AH576,IF(EJ576="",NA(),EJ576))</f>
        <v>0</v>
      </c>
      <c r="IM64">
        <f>IF(Charts!$B$3="none",AI576,IF(EK576="",NA(),EK576))</f>
        <v>0</v>
      </c>
      <c r="IN64">
        <f>IF(Charts!$B$3="none",AJ576,IF(EL576="",NA(),EL576))</f>
        <v>0</v>
      </c>
      <c r="IO64">
        <f>IF(Charts!$B$3="none",AK576,IF(EM576="",NA(),EM576))</f>
        <v>0</v>
      </c>
      <c r="IP64">
        <f>IF(Charts!$B$3="none",AL576,IF(EN576="",NA(),EN576))</f>
        <v>0</v>
      </c>
      <c r="IQ64">
        <f>IF(Charts!$B$3="none",AM576,IF(EO576="",NA(),EO576))</f>
        <v>0</v>
      </c>
      <c r="IR64">
        <f>IF(Charts!$B$3="none",AN576,IF(EP576="",NA(),EP576))</f>
        <v>0</v>
      </c>
      <c r="IS64">
        <f>IF(Charts!$B$3="none",AO576,IF(EQ576="",NA(),EQ576))</f>
        <v>0</v>
      </c>
      <c r="IT64">
        <f>IF(Charts!$B$3="none",AP576,IF(ER576="",NA(),ER576))</f>
        <v>0</v>
      </c>
      <c r="IU64">
        <f>IF(Charts!$B$3="none",AQ576,IF(ES576="",NA(),ES576))</f>
        <v>0</v>
      </c>
      <c r="IV64">
        <f>IF(Charts!$B$3="none",AR576,IF(ET576="",NA(),ET576))</f>
        <v>0</v>
      </c>
      <c r="IW64">
        <f>IF(Charts!$B$3="none",AS576,IF(EU576="",NA(),EU576))</f>
        <v>0</v>
      </c>
      <c r="IX64">
        <f>IF(Charts!$B$3="none",AT576,IF(EV576="",NA(),EV576))</f>
        <v>0</v>
      </c>
      <c r="IY64">
        <f>IF(Charts!$B$3="none",AU576,IF(EW576="",NA(),EW576))</f>
        <v>0</v>
      </c>
      <c r="IZ64">
        <f>IF(Charts!$B$3="none",AV576,IF(EX576="",NA(),EX576))</f>
        <v>0</v>
      </c>
      <c r="JA64">
        <f>IF(Charts!$B$3="none",AW576,IF(EY576="",NA(),EY576))</f>
        <v>0</v>
      </c>
      <c r="JB64">
        <f>IF(Charts!$B$3="none",AX576,IF(EZ576="",NA(),EZ576))</f>
        <v>0</v>
      </c>
      <c r="JC64">
        <f>IF(Charts!$B$3="none",AY576,IF(FA576="",NA(),FA576))</f>
        <v>0</v>
      </c>
      <c r="JD64">
        <f>IF(Charts!$B$3="none",AZ576,IF(FB576="",NA(),FB576))</f>
        <v>0</v>
      </c>
      <c r="JE64">
        <f>IF(Charts!$B$3="none",BA576,IF(FC576="",NA(),FC576))</f>
        <v>0</v>
      </c>
      <c r="JF64">
        <f>IF(Charts!$B$3="none",BB576,IF(FD576="",NA(),FD576))</f>
        <v>0</v>
      </c>
      <c r="JG64">
        <f>IF(Charts!$B$3="none",BC576,IF(FE576="",NA(),FE576))</f>
        <v>0</v>
      </c>
      <c r="JH64">
        <f>IF(Charts!$B$3="none",BD576,IF(FF576="",NA(),FF576))</f>
        <v>0</v>
      </c>
      <c r="JI64">
        <f>IF(Charts!$B$3="none",BE576,IF(FG576="",NA(),FG576))</f>
        <v>0</v>
      </c>
      <c r="JJ64">
        <f>IF(Charts!$B$3="none",BF576,IF(FH576="",NA(),FH576))</f>
        <v>0</v>
      </c>
      <c r="JK64">
        <f>IF(Charts!$B$3="none",BG576,IF(FI576="",NA(),FI576))</f>
        <v>0</v>
      </c>
      <c r="JL64">
        <f>IF(Charts!$B$3="none",BH576,IF(FJ576="",NA(),FJ576))</f>
        <v>0</v>
      </c>
      <c r="JM64">
        <f>IF(Charts!$B$3="none",BI576,IF(FK576="",NA(),FK576))</f>
        <v>0</v>
      </c>
      <c r="JN64">
        <f>IF(Charts!$B$3="none",BJ576,IF(FL576="",NA(),FL576))</f>
        <v>0</v>
      </c>
      <c r="JO64">
        <f>IF(Charts!$B$3="none",BK576,IF(FM576="",NA(),FM576))</f>
        <v>0</v>
      </c>
      <c r="JP64">
        <f>IF(Charts!$B$3="none",BL576,IF(FN576="",NA(),FN576))</f>
        <v>0</v>
      </c>
      <c r="JQ64">
        <f>IF(Charts!$B$3="none",BM576,IF(FO576="",NA(),FO576))</f>
        <v>0</v>
      </c>
      <c r="JR64">
        <f>IF(Charts!$B$3="none",BN576,IF(FP576="",NA(),FP576))</f>
        <v>0</v>
      </c>
      <c r="JS64">
        <f>IF(Charts!$B$3="none",BO576,IF(FQ576="",NA(),FQ576))</f>
        <v>0</v>
      </c>
      <c r="JT64">
        <f>IF(Charts!$B$3="none",BP576,IF(FR576="",NA(),FR576))</f>
        <v>0</v>
      </c>
      <c r="JU64">
        <f>IF(Charts!$B$3="none",BQ576,IF(FS576="",NA(),FS576))</f>
        <v>0</v>
      </c>
      <c r="JV64">
        <f>IF(Charts!$B$3="none",BR576,IF(FT576="",NA(),FT576))</f>
        <v>0</v>
      </c>
      <c r="JW64">
        <f>IF(Charts!$B$3="none",BS576,IF(FU576="",NA(),FU576))</f>
        <v>0</v>
      </c>
      <c r="JX64">
        <f>IF(Charts!$B$3="none",BT576,IF(FV576="",NA(),FV576))</f>
        <v>0</v>
      </c>
      <c r="JY64">
        <f>IF(Charts!$B$3="none",BU576,IF(FW576="",NA(),FW576))</f>
        <v>0</v>
      </c>
      <c r="JZ64">
        <f>IF(Charts!$B$3="none",BV576,IF(FX576="",NA(),FX576))</f>
        <v>0</v>
      </c>
      <c r="KA64">
        <f>IF(Charts!$B$3="none",BW576,IF(FY576="",NA(),FY576))</f>
        <v>0</v>
      </c>
      <c r="KB64">
        <f>IF(Charts!$B$3="none",BX576,IF(FZ576="",NA(),FZ576))</f>
        <v>0</v>
      </c>
      <c r="KC64">
        <f>IF(Charts!$B$3="none",BY576,IF(GA576="",NA(),GA576))</f>
        <v>0</v>
      </c>
      <c r="KD64">
        <f>IF(Charts!$B$3="none",BZ576,IF(GB576="",NA(),GB576))</f>
        <v>0</v>
      </c>
      <c r="KE64">
        <f>IF(Charts!$B$3="none",CA576,IF(GC576="",NA(),GC576))</f>
        <v>0</v>
      </c>
      <c r="KF64">
        <f>IF(Charts!$B$3="none",CB576,IF(GD576="",NA(),GD576))</f>
        <v>0</v>
      </c>
      <c r="KG64">
        <f>IF(Charts!$B$3="none",CC576,IF(GE576="",NA(),GE576))</f>
        <v>0</v>
      </c>
      <c r="KH64">
        <f>IF(Charts!$B$3="none",CD576,IF(GF576="",NA(),GF576))</f>
        <v>0</v>
      </c>
      <c r="KI64">
        <f>IF(Charts!$B$3="none",CE576,IF(GG576="",NA(),GG576))</f>
        <v>0</v>
      </c>
      <c r="KJ64">
        <f>IF(Charts!$B$3="none",CF576,IF(GH576="",NA(),GH576))</f>
        <v>0</v>
      </c>
      <c r="KK64">
        <f>IF(Charts!$B$3="none",CG576,IF(GI576="",NA(),GI576))</f>
        <v>0</v>
      </c>
      <c r="KL64">
        <f>IF(Charts!$B$3="none",CH576,IF(GJ576="",NA(),GJ576))</f>
        <v>0</v>
      </c>
      <c r="KM64">
        <f>IF(Charts!$B$3="none",CI576,IF(GK576="",NA(),GK576))</f>
        <v>0</v>
      </c>
      <c r="KN64">
        <f>IF(Charts!$B$3="none",CJ576,IF(GL576="",NA(),GL576))</f>
        <v>0</v>
      </c>
      <c r="KO64">
        <f>IF(Charts!$B$3="none",CK576,IF(GM576="",NA(),GM576))</f>
        <v>0</v>
      </c>
      <c r="KP64">
        <f>IF(Charts!$B$3="none",CL576,IF(GN576="",NA(),GN576))</f>
        <v>0</v>
      </c>
      <c r="KQ64">
        <f>IF(Charts!$B$3="none",CM576,IF(GO576="",NA(),GO576))</f>
        <v>0</v>
      </c>
      <c r="KR64">
        <f>IF(Charts!$B$3="none",CN576,IF(GP576="",NA(),GP576))</f>
        <v>0</v>
      </c>
      <c r="KS64">
        <f>IF(Charts!$B$3="none",CO576,IF(GQ576="",NA(),GQ576))</f>
        <v>0</v>
      </c>
      <c r="KT64">
        <f>IF(Charts!$B$3="none",CP576,IF(GR576="",NA(),GR576))</f>
        <v>0</v>
      </c>
      <c r="KU64">
        <f>IF(Charts!$B$3="none",CQ576,IF(GS576="",NA(),GS576))</f>
        <v>0</v>
      </c>
      <c r="KV64">
        <f>IF(Charts!$B$3="none",CR576,IF(GT576="",NA(),GT576))</f>
        <v>0</v>
      </c>
      <c r="KW64">
        <f>IF(Charts!$B$3="none",CS576,IF(GU576="",NA(),GU576))</f>
        <v>0</v>
      </c>
      <c r="KX64">
        <f>IF(Charts!$B$3="none",CT576,IF(GV576="",NA(),GV576))</f>
        <v>0</v>
      </c>
      <c r="KY64">
        <f>IF(Charts!$B$3="none",CU576,IF(GW576="",NA(),GW576))</f>
        <v>0</v>
      </c>
      <c r="KZ64">
        <f>IF(Charts!$B$3="none",CV576,IF(GX576="",NA(),GX576))</f>
        <v>0</v>
      </c>
      <c r="LA64">
        <f>IF(Charts!$B$3="none",CW576,IF(GY576="",NA(),GY576))</f>
        <v>0</v>
      </c>
      <c r="LB64">
        <f>IF(Charts!$B$3="none",CX576,IF(GZ576="",NA(),GZ576))</f>
        <v>0</v>
      </c>
      <c r="LC64">
        <f>IF(Charts!$B$3="none",CY576,IF(HA576="",NA(),HA576))</f>
        <v>0</v>
      </c>
      <c r="LD64">
        <f>IF(Charts!$B$3="none",CZ576,IF(HB576="",NA(),HB576))</f>
        <v>0</v>
      </c>
      <c r="LE64">
        <f>IF(Charts!$B$3="none",DA576,IF(HC576="",NA(),HC576))</f>
        <v>0</v>
      </c>
      <c r="LF64">
        <f>IF(Charts!$B$3="none",DB576,IF(HD576="",NA(),HD576))</f>
        <v>0</v>
      </c>
      <c r="LG64">
        <f>IF(Charts!$B$3="none",DC576,IF(HE576="",NA(),HE576))</f>
        <v>0</v>
      </c>
      <c r="LH64">
        <f>IF(Charts!$B$3="none",DD576,IF(HF576="",NA(),HF576))</f>
        <v>0</v>
      </c>
    </row>
    <row r="65" spans="4:320">
      <c r="D65">
        <v>61</v>
      </c>
      <c r="E65">
        <f>IF(INDIRECT(ADDRESS($D65+2,E$2+1,,,"Instances"))="","",INDIRECT(ADDRESS($D65+2,E$2+1,,,"Instances")))</f>
        <v>0</v>
      </c>
      <c r="F65">
        <f>IFERROR(SMALL(E5:E105,ROW()-ROW($F$5)+1),"")</f>
        <v>0</v>
      </c>
      <c r="H65">
        <f>IFERROR(SUM(F5:F65),"")</f>
        <v>0</v>
      </c>
      <c r="I65">
        <f>IF(INDIRECT(ADDRESS($D65+2,I$2+1,,,"Instances"))="","",INDIRECT(ADDRESS($D65+2,I$2+1,,,"Instances")))</f>
        <v>0</v>
      </c>
      <c r="J65">
        <f>IFERROR(SMALL(I5:I105,ROW()-ROW($J$5)+1),"")</f>
        <v>0</v>
      </c>
      <c r="L65">
        <f>IFERROR(SUM(J5:J65),"")</f>
        <v>0</v>
      </c>
      <c r="M65">
        <f>IF(INDIRECT(ADDRESS($D65+2,M$2+1,,,"Instances"))="","",INDIRECT(ADDRESS($D65+2,M$2+1,,,"Instances")))</f>
        <v>0</v>
      </c>
      <c r="N65">
        <f>IFERROR(SMALL(M5:M105,ROW()-ROW($N$5)+1),"")</f>
        <v>0</v>
      </c>
      <c r="P65">
        <f>IFERROR(SUM(N5:N65),"")</f>
        <v>0</v>
      </c>
      <c r="Q65">
        <f>IF(INDIRECT(ADDRESS($D65+2,Q$2+1,,,"Instances"))="","",INDIRECT(ADDRESS($D65+2,Q$2+1,,,"Instances")))</f>
        <v>0</v>
      </c>
      <c r="R65">
        <f>IFERROR(SMALL(Q5:Q105,ROW()-ROW($R$5)+1),"")</f>
        <v>0</v>
      </c>
      <c r="T65">
        <f>IFERROR(SUM(R5:R65),"")</f>
        <v>0</v>
      </c>
      <c r="U65">
        <f>IF(INDIRECT(ADDRESS($D65+2,U$2+1,,,"Instances"))="","",INDIRECT(ADDRESS($D65+2,U$2+1,,,"Instances")))</f>
        <v>0</v>
      </c>
      <c r="V65">
        <f>IFERROR(SMALL(U5:U105,ROW()-ROW($V$5)+1),"")</f>
        <v>0</v>
      </c>
      <c r="X65">
        <f>IFERROR(SUM(V5:V65),"")</f>
        <v>0</v>
      </c>
      <c r="Y65">
        <f>IF(INDIRECT(ADDRESS($D65+2,Y$2+1,,,"Instances"))="","",INDIRECT(ADDRESS($D65+2,Y$2+1,,,"Instances")))</f>
        <v>0</v>
      </c>
      <c r="Z65">
        <f>IFERROR(SMALL(Y5:Y105,ROW()-ROW($Z$5)+1),"")</f>
        <v>0</v>
      </c>
      <c r="AB65">
        <f>IFERROR(SUM(Z5:Z65),"")</f>
        <v>0</v>
      </c>
      <c r="AC65">
        <f>IF(INDIRECT(ADDRESS($D65+2,AC$2+1,,,"Instances"))="","",INDIRECT(ADDRESS($D65+2,AC$2+1,,,"Instances")))</f>
        <v>0</v>
      </c>
      <c r="AD65">
        <f>IFERROR(SMALL(AC5:AC105,ROW()-ROW($AD$5)+1),"")</f>
        <v>0</v>
      </c>
      <c r="AF65">
        <f>IFERROR(SUM(AD5:AD65),"")</f>
        <v>0</v>
      </c>
      <c r="AG65">
        <f>IF(INDIRECT(ADDRESS($D65+2,AG$2+1,,,"Instances"))="","",INDIRECT(ADDRESS($D65+2,AG$2+1,,,"Instances")))</f>
        <v>0</v>
      </c>
      <c r="AH65">
        <f>IFERROR(SMALL(AG5:AG105,ROW()-ROW($AH$5)+1),"")</f>
        <v>0</v>
      </c>
      <c r="AJ65">
        <f>IFERROR(SUM(AH5:AH65),"")</f>
        <v>0</v>
      </c>
      <c r="AK65">
        <f>IF(INDIRECT(ADDRESS($D65+2,AK$2+1,,,"Instances"))="","",INDIRECT(ADDRESS($D65+2,AK$2+1,,,"Instances")))</f>
        <v>0</v>
      </c>
      <c r="AL65">
        <f>IFERROR(SMALL(AK5:AK105,ROW()-ROW($AL$5)+1),"")</f>
        <v>0</v>
      </c>
      <c r="AN65">
        <f>IFERROR(SUM(AL5:AL65),"")</f>
        <v>0</v>
      </c>
      <c r="AO65">
        <f>IF(INDIRECT(ADDRESS($D65+2,AO$2+1,,,"Instances"))="","",INDIRECT(ADDRESS($D65+2,AO$2+1,,,"Instances")))</f>
        <v>0</v>
      </c>
      <c r="AP65">
        <f>IFERROR(SMALL(AO5:AO105,ROW()-ROW($AP$5)+1),"")</f>
        <v>0</v>
      </c>
      <c r="AR65">
        <f>IFERROR(SUM(AP5:AP65),"")</f>
        <v>0</v>
      </c>
      <c r="AS65">
        <f>IF(INDIRECT(ADDRESS($D65+2,AS$2+1,,,"Instances"))="","",INDIRECT(ADDRESS($D65+2,AS$2+1,,,"Instances")))</f>
        <v>0</v>
      </c>
      <c r="AT65">
        <f>IFERROR(SMALL(AS5:AS105,ROW()-ROW($AT$5)+1),"")</f>
        <v>0</v>
      </c>
      <c r="AV65">
        <f>IFERROR(SUM(AT5:AT65),"")</f>
        <v>0</v>
      </c>
      <c r="AW65">
        <f>IF(INDIRECT(ADDRESS($D65+2,AW$2+1,,,"Instances"))="","",INDIRECT(ADDRESS($D65+2,AW$2+1,,,"Instances")))</f>
        <v>0</v>
      </c>
      <c r="AX65">
        <f>IFERROR(SMALL(AW5:AW105,ROW()-ROW($AX$5)+1),"")</f>
        <v>0</v>
      </c>
      <c r="AZ65">
        <f>IFERROR(SUM(AX5:AX65),"")</f>
        <v>0</v>
      </c>
      <c r="BA65">
        <f>IF(INDIRECT(ADDRESS($D65+2,BA$2+1,,,"Instances"))="","",INDIRECT(ADDRESS($D65+2,BA$2+1,,,"Instances")))</f>
        <v>0</v>
      </c>
      <c r="BB65">
        <f>IFERROR(SMALL(BA5:BA105,ROW()-ROW($BB$5)+1),"")</f>
        <v>0</v>
      </c>
      <c r="BD65">
        <f>IFERROR(SUM(BB5:BB65),"")</f>
        <v>0</v>
      </c>
      <c r="BE65">
        <f>IF(INDIRECT(ADDRESS($D65+2,BE$2+1,,,"Instances"))="","",INDIRECT(ADDRESS($D65+2,BE$2+1,,,"Instances")))</f>
        <v>0</v>
      </c>
      <c r="BF65">
        <f>IFERROR(SMALL(BE5:BE105,ROW()-ROW($BF$5)+1),"")</f>
        <v>0</v>
      </c>
      <c r="BH65">
        <f>IFERROR(SUM(BF5:BF65),"")</f>
        <v>0</v>
      </c>
      <c r="BI65">
        <f>IF(INDIRECT(ADDRESS($D65+2,BI$2+1,,,"Instances"))="","",INDIRECT(ADDRESS($D65+2,BI$2+1,,,"Instances")))</f>
        <v>0</v>
      </c>
      <c r="BJ65">
        <f>IFERROR(SMALL(BI5:BI105,ROW()-ROW($BJ$5)+1),"")</f>
        <v>0</v>
      </c>
      <c r="BL65">
        <f>IFERROR(SUM(BJ5:BJ65),"")</f>
        <v>0</v>
      </c>
      <c r="BM65">
        <f>IF(INDIRECT(ADDRESS($D65+2,BM$2+1,,,"Instances"))="","",INDIRECT(ADDRESS($D65+2,BM$2+1,,,"Instances")))</f>
        <v>0</v>
      </c>
      <c r="BN65">
        <f>IFERROR(SMALL(BM5:BM105,ROW()-ROW($BN$5)+1),"")</f>
        <v>0</v>
      </c>
      <c r="BP65">
        <f>IFERROR(SUM(BN5:BN65),"")</f>
        <v>0</v>
      </c>
      <c r="BQ65">
        <f>IF(INDIRECT(ADDRESS($D65+2,BQ$2+1,,,"Instances"))="","",INDIRECT(ADDRESS($D65+2,BQ$2+1,,,"Instances")))</f>
        <v>0</v>
      </c>
      <c r="BR65">
        <f>IFERROR(SMALL(BQ5:BQ105,ROW()-ROW($BR$5)+1),"")</f>
        <v>0</v>
      </c>
      <c r="BT65">
        <f>IFERROR(SUM(BR5:BR65),"")</f>
        <v>0</v>
      </c>
      <c r="BU65">
        <f>IF(INDIRECT(ADDRESS($D65+2,BU$2+1,,,"Instances"))="","",INDIRECT(ADDRESS($D65+2,BU$2+1,,,"Instances")))</f>
        <v>0</v>
      </c>
      <c r="BV65">
        <f>IFERROR(SMALL(BU5:BU105,ROW()-ROW($BV$5)+1),"")</f>
        <v>0</v>
      </c>
      <c r="BX65">
        <f>IFERROR(SUM(BV5:BV65),"")</f>
        <v>0</v>
      </c>
      <c r="BY65">
        <f>IF(INDIRECT(ADDRESS($D65+2,BY$2+1,,,"Instances"))="","",INDIRECT(ADDRESS($D65+2,BY$2+1,,,"Instances")))</f>
        <v>0</v>
      </c>
      <c r="BZ65">
        <f>IFERROR(SMALL(BY5:BY105,ROW()-ROW($BZ$5)+1),"")</f>
        <v>0</v>
      </c>
      <c r="CB65">
        <f>IFERROR(SUM(BZ5:BZ65),"")</f>
        <v>0</v>
      </c>
      <c r="CC65">
        <f>IF(INDIRECT(ADDRESS($D65+2,CC$2+1,,,"Instances"))="","",INDIRECT(ADDRESS($D65+2,CC$2+1,,,"Instances")))</f>
        <v>0</v>
      </c>
      <c r="CD65">
        <f>IFERROR(SMALL(CC5:CC105,ROW()-ROW($CD$5)+1),"")</f>
        <v>0</v>
      </c>
      <c r="CF65">
        <f>IFERROR(SUM(CD5:CD65),"")</f>
        <v>0</v>
      </c>
      <c r="CG65">
        <f>IF(INDIRECT(ADDRESS($D65+2,CG$2+1,,,"Instances"))="","",INDIRECT(ADDRESS($D65+2,CG$2+1,,,"Instances")))</f>
        <v>0</v>
      </c>
      <c r="CH65">
        <f>IFERROR(SMALL(CG5:CG105,ROW()-ROW($CH$5)+1),"")</f>
        <v>0</v>
      </c>
      <c r="CJ65">
        <f>IFERROR(SUM(CH5:CH65),"")</f>
        <v>0</v>
      </c>
      <c r="CK65">
        <f>IF(INDIRECT(ADDRESS($D65+2,CK$2+1,,,"Instances"))="","",INDIRECT(ADDRESS($D65+2,CK$2+1,,,"Instances")))</f>
        <v>0</v>
      </c>
      <c r="CL65">
        <f>IFERROR(SMALL(CK5:CK105,ROW()-ROW($CL$5)+1),"")</f>
        <v>0</v>
      </c>
      <c r="CN65">
        <f>IFERROR(SUM(CL5:CL65),"")</f>
        <v>0</v>
      </c>
      <c r="CO65">
        <f>IF(INDIRECT(ADDRESS($D65+2,CO$2+1,,,"Instances"))="","",INDIRECT(ADDRESS($D65+2,CO$2+1,,,"Instances")))</f>
        <v>0</v>
      </c>
      <c r="CP65">
        <f>IFERROR(SMALL(CO5:CO105,ROW()-ROW($CP$5)+1),"")</f>
        <v>0</v>
      </c>
      <c r="CR65">
        <f>IFERROR(SUM(CP5:CP65),"")</f>
        <v>0</v>
      </c>
      <c r="CS65">
        <f>IF(INDIRECT(ADDRESS($D65+2,CS$2+1,,,"Instances"))="","",INDIRECT(ADDRESS($D65+2,CS$2+1,,,"Instances")))</f>
        <v>0</v>
      </c>
      <c r="CT65">
        <f>IFERROR(SMALL(CS5:CS105,ROW()-ROW($CT$5)+1),"")</f>
        <v>0</v>
      </c>
      <c r="CV65">
        <f>IFERROR(SUM(CT5:CT65),"")</f>
        <v>0</v>
      </c>
      <c r="CW65">
        <f>IF(INDIRECT(ADDRESS($D65+2,CW$2+1,,,"Instances"))="","",INDIRECT(ADDRESS($D65+2,CW$2+1,,,"Instances")))</f>
        <v>0</v>
      </c>
      <c r="CX65">
        <f>IFERROR(SMALL(CW5:CW105,ROW()-ROW($CX$5)+1),"")</f>
        <v>0</v>
      </c>
      <c r="CZ65">
        <f>IFERROR(SUM(CX5:CX65),"")</f>
        <v>0</v>
      </c>
      <c r="DA65">
        <f>IF(INDIRECT(ADDRESS($D65+2,DA$2+1,,,"Instances"))="","",INDIRECT(ADDRESS($D65+2,DA$2+1,,,"Instances")))</f>
        <v>0</v>
      </c>
      <c r="DB65">
        <f>IFERROR(SMALL(DA5:DA105,ROW()-ROW($DB$5)+1),"")</f>
        <v>0</v>
      </c>
      <c r="DD65">
        <f>IFERROR(SUM(DB5:DB65),"")</f>
        <v>0</v>
      </c>
      <c r="DF65">
        <v>61</v>
      </c>
      <c r="DG65" cm="1">
        <f t="array" ref="DG65">_xlfn.SWITCH(Charts!$B$3,"average", AVERAGE(INDIRECT(ADDRESS(60+3,DG$2+1,,,"Instances") &amp; ":" &amp; ADDRESS(60+3,DG$2+1))),"median", MEDIAN(INDIRECT(ADDRESS(60+3,DG$2+1,,,"Instances") &amp; ":" &amp; ADDRESS(60+3,DG$2+1))),"min", MIN(INDIRECT(ADDRESS(60+3,DG$2+1,,,"Instances") &amp; ":" &amp; ADDRESS(60+3,DG$2+1))),"max", MAX(INDIRECT(ADDRESS(60+3,DG$2+1,,,"Instances") &amp; ":" &amp; ADDRESS(60+3,DG$2+1))),"diff", MAX(INDIRECT(ADDRESS(60+3,DG$2+1,,,"Instances") &amp; ":" &amp; ADDRESS(60+3,DG$2+1)))-MIN(INDIRECT(ADDRESS(60+3,DG$2+1,,,"Instances") &amp; ":" &amp; ADDRESS(60+3,DG$2+1))))</f>
        <v>0</v>
      </c>
      <c r="DH65">
        <f>IFERROR(SMALL(DG5:DG105,ROW()-ROW($DH$5)+1),"")</f>
        <v>0</v>
      </c>
      <c r="DJ65">
        <f>IFERROR(SUM(DH5:DH65),"")</f>
        <v>0</v>
      </c>
      <c r="DK65" cm="1">
        <f t="array" ref="DK65">_xlfn.SWITCH(Charts!$B$3,"average", AVERAGE(INDIRECT(ADDRESS(60+3,DK$2+1,,,"Instances") &amp; ":" &amp; ADDRESS(60+3,DK$2+1))),"median", MEDIAN(INDIRECT(ADDRESS(60+3,DK$2+1,,,"Instances") &amp; ":" &amp; ADDRESS(60+3,DK$2+1))),"min", MIN(INDIRECT(ADDRESS(60+3,DK$2+1,,,"Instances") &amp; ":" &amp; ADDRESS(60+3,DK$2+1))),"max", MAX(INDIRECT(ADDRESS(60+3,DK$2+1,,,"Instances") &amp; ":" &amp; ADDRESS(60+3,DK$2+1))),"diff", MAX(INDIRECT(ADDRESS(60+3,DK$2+1,,,"Instances") &amp; ":" &amp; ADDRESS(60+3,DK$2+1)))-MIN(INDIRECT(ADDRESS(60+3,DK$2+1,,,"Instances") &amp; ":" &amp; ADDRESS(60+3,DK$2+1))))</f>
        <v>0</v>
      </c>
      <c r="DL65">
        <f>IFERROR(SMALL(DK5:DK105,ROW()-ROW($DL$5)+1),"")</f>
        <v>0</v>
      </c>
      <c r="DN65">
        <f>IFERROR(SUM(DL5:DL65),"")</f>
        <v>0</v>
      </c>
      <c r="DO65" cm="1">
        <f t="array" ref="DO65">_xlfn.SWITCH(Charts!$B$3,"average", AVERAGE(INDIRECT(ADDRESS(60+3,DO$2+1,,,"Instances") &amp; ":" &amp; ADDRESS(60+3,DO$2+1))),"median", MEDIAN(INDIRECT(ADDRESS(60+3,DO$2+1,,,"Instances") &amp; ":" &amp; ADDRESS(60+3,DO$2+1))),"min", MIN(INDIRECT(ADDRESS(60+3,DO$2+1,,,"Instances") &amp; ":" &amp; ADDRESS(60+3,DO$2+1))),"max", MAX(INDIRECT(ADDRESS(60+3,DO$2+1,,,"Instances") &amp; ":" &amp; ADDRESS(60+3,DO$2+1))),"diff", MAX(INDIRECT(ADDRESS(60+3,DO$2+1,,,"Instances") &amp; ":" &amp; ADDRESS(60+3,DO$2+1)))-MIN(INDIRECT(ADDRESS(60+3,DO$2+1,,,"Instances") &amp; ":" &amp; ADDRESS(60+3,DO$2+1))))</f>
        <v>0</v>
      </c>
      <c r="DP65">
        <f>IFERROR(SMALL(DO5:DO105,ROW()-ROW($DP$5)+1),"")</f>
        <v>0</v>
      </c>
      <c r="DR65">
        <f>IFERROR(SUM(DP5:DP65),"")</f>
        <v>0</v>
      </c>
      <c r="DS65" cm="1">
        <f t="array" ref="DS65">_xlfn.SWITCH(Charts!$B$3,"average", AVERAGE(INDIRECT(ADDRESS(60+3,DS$2+1,,,"Instances") &amp; ":" &amp; ADDRESS(60+3,DS$2+1))),"median", MEDIAN(INDIRECT(ADDRESS(60+3,DS$2+1,,,"Instances") &amp; ":" &amp; ADDRESS(60+3,DS$2+1))),"min", MIN(INDIRECT(ADDRESS(60+3,DS$2+1,,,"Instances") &amp; ":" &amp; ADDRESS(60+3,DS$2+1))),"max", MAX(INDIRECT(ADDRESS(60+3,DS$2+1,,,"Instances") &amp; ":" &amp; ADDRESS(60+3,DS$2+1))),"diff", MAX(INDIRECT(ADDRESS(60+3,DS$2+1,,,"Instances") &amp; ":" &amp; ADDRESS(60+3,DS$2+1)))-MIN(INDIRECT(ADDRESS(60+3,DS$2+1,,,"Instances") &amp; ":" &amp; ADDRESS(60+3,DS$2+1))))</f>
        <v>0</v>
      </c>
      <c r="DT65">
        <f>IFERROR(SMALL(DS5:DS105,ROW()-ROW($DT$5)+1),"")</f>
        <v>0</v>
      </c>
      <c r="DV65">
        <f>IFERROR(SUM(DT5:DT65),"")</f>
        <v>0</v>
      </c>
      <c r="DW65" cm="1">
        <f t="array" ref="DW65">_xlfn.SWITCH(Charts!$B$3,"average", AVERAGE(INDIRECT(ADDRESS(60+3,DW$2+1,,,"Instances") &amp; ":" &amp; ADDRESS(60+3,DW$2+1))),"median", MEDIAN(INDIRECT(ADDRESS(60+3,DW$2+1,,,"Instances") &amp; ":" &amp; ADDRESS(60+3,DW$2+1))),"min", MIN(INDIRECT(ADDRESS(60+3,DW$2+1,,,"Instances") &amp; ":" &amp; ADDRESS(60+3,DW$2+1))),"max", MAX(INDIRECT(ADDRESS(60+3,DW$2+1,,,"Instances") &amp; ":" &amp; ADDRESS(60+3,DW$2+1))),"diff", MAX(INDIRECT(ADDRESS(60+3,DW$2+1,,,"Instances") &amp; ":" &amp; ADDRESS(60+3,DW$2+1)))-MIN(INDIRECT(ADDRESS(60+3,DW$2+1,,,"Instances") &amp; ":" &amp; ADDRESS(60+3,DW$2+1))))</f>
        <v>0</v>
      </c>
      <c r="DX65">
        <f>IFERROR(SMALL(DW5:DW105,ROW()-ROW($DX$5)+1),"")</f>
        <v>0</v>
      </c>
      <c r="DZ65">
        <f>IFERROR(SUM(DX5:DX65),"")</f>
        <v>0</v>
      </c>
      <c r="EA65" cm="1">
        <f t="array" ref="EA65">_xlfn.SWITCH(Charts!$B$3,"average", AVERAGE(INDIRECT(ADDRESS(60+3,EA$2+1,,,"Instances") &amp; ":" &amp; ADDRESS(60+3,EA$2+1))),"median", MEDIAN(INDIRECT(ADDRESS(60+3,EA$2+1,,,"Instances") &amp; ":" &amp; ADDRESS(60+3,EA$2+1))),"min", MIN(INDIRECT(ADDRESS(60+3,EA$2+1,,,"Instances") &amp; ":" &amp; ADDRESS(60+3,EA$2+1))),"max", MAX(INDIRECT(ADDRESS(60+3,EA$2+1,,,"Instances") &amp; ":" &amp; ADDRESS(60+3,EA$2+1))),"diff", MAX(INDIRECT(ADDRESS(60+3,EA$2+1,,,"Instances") &amp; ":" &amp; ADDRESS(60+3,EA$2+1)))-MIN(INDIRECT(ADDRESS(60+3,EA$2+1,,,"Instances") &amp; ":" &amp; ADDRESS(60+3,EA$2+1))))</f>
        <v>0</v>
      </c>
      <c r="EB65">
        <f>IFERROR(SMALL(EA5:EA105,ROW()-ROW($EB$5)+1),"")</f>
        <v>0</v>
      </c>
      <c r="ED65">
        <f>IFERROR(SUM(EB5:EB65),"")</f>
        <v>0</v>
      </c>
      <c r="EE65" cm="1">
        <f t="array" ref="EE65">_xlfn.SWITCH(Charts!$B$3,"average", AVERAGE(INDIRECT(ADDRESS(60+3,EE$2+1,,,"Instances") &amp; ":" &amp; ADDRESS(60+3,EE$2+1))),"median", MEDIAN(INDIRECT(ADDRESS(60+3,EE$2+1,,,"Instances") &amp; ":" &amp; ADDRESS(60+3,EE$2+1))),"min", MIN(INDIRECT(ADDRESS(60+3,EE$2+1,,,"Instances") &amp; ":" &amp; ADDRESS(60+3,EE$2+1))),"max", MAX(INDIRECT(ADDRESS(60+3,EE$2+1,,,"Instances") &amp; ":" &amp; ADDRESS(60+3,EE$2+1))),"diff", MAX(INDIRECT(ADDRESS(60+3,EE$2+1,,,"Instances") &amp; ":" &amp; ADDRESS(60+3,EE$2+1)))-MIN(INDIRECT(ADDRESS(60+3,EE$2+1,,,"Instances") &amp; ":" &amp; ADDRESS(60+3,EE$2+1))))</f>
        <v>0</v>
      </c>
      <c r="EF65">
        <f>IFERROR(SMALL(EE5:EE105,ROW()-ROW($EF$5)+1),"")</f>
        <v>0</v>
      </c>
      <c r="EH65">
        <f>IFERROR(SUM(EF5:EF65),"")</f>
        <v>0</v>
      </c>
      <c r="EI65" cm="1">
        <f t="array" ref="EI65">_xlfn.SWITCH(Charts!$B$3,"average", AVERAGE(INDIRECT(ADDRESS(60+3,EI$2+1,,,"Instances") &amp; ":" &amp; ADDRESS(60+3,EI$2+1))),"median", MEDIAN(INDIRECT(ADDRESS(60+3,EI$2+1,,,"Instances") &amp; ":" &amp; ADDRESS(60+3,EI$2+1))),"min", MIN(INDIRECT(ADDRESS(60+3,EI$2+1,,,"Instances") &amp; ":" &amp; ADDRESS(60+3,EI$2+1))),"max", MAX(INDIRECT(ADDRESS(60+3,EI$2+1,,,"Instances") &amp; ":" &amp; ADDRESS(60+3,EI$2+1))),"diff", MAX(INDIRECT(ADDRESS(60+3,EI$2+1,,,"Instances") &amp; ":" &amp; ADDRESS(60+3,EI$2+1)))-MIN(INDIRECT(ADDRESS(60+3,EI$2+1,,,"Instances") &amp; ":" &amp; ADDRESS(60+3,EI$2+1))))</f>
        <v>0</v>
      </c>
      <c r="EJ65">
        <f>IFERROR(SMALL(EI5:EI105,ROW()-ROW($EJ$5)+1),"")</f>
        <v>0</v>
      </c>
      <c r="EL65">
        <f>IFERROR(SUM(EJ5:EJ65),"")</f>
        <v>0</v>
      </c>
      <c r="EM65" cm="1">
        <f t="array" ref="EM65">_xlfn.SWITCH(Charts!$B$3,"average", AVERAGE(INDIRECT(ADDRESS(60+3,EM$2+1,,,"Instances") &amp; ":" &amp; ADDRESS(60+3,EM$2+1))),"median", MEDIAN(INDIRECT(ADDRESS(60+3,EM$2+1,,,"Instances") &amp; ":" &amp; ADDRESS(60+3,EM$2+1))),"min", MIN(INDIRECT(ADDRESS(60+3,EM$2+1,,,"Instances") &amp; ":" &amp; ADDRESS(60+3,EM$2+1))),"max", MAX(INDIRECT(ADDRESS(60+3,EM$2+1,,,"Instances") &amp; ":" &amp; ADDRESS(60+3,EM$2+1))),"diff", MAX(INDIRECT(ADDRESS(60+3,EM$2+1,,,"Instances") &amp; ":" &amp; ADDRESS(60+3,EM$2+1)))-MIN(INDIRECT(ADDRESS(60+3,EM$2+1,,,"Instances") &amp; ":" &amp; ADDRESS(60+3,EM$2+1))))</f>
        <v>0</v>
      </c>
      <c r="EN65">
        <f>IFERROR(SMALL(EM5:EM105,ROW()-ROW($EN$5)+1),"")</f>
        <v>0</v>
      </c>
      <c r="EP65">
        <f>IFERROR(SUM(EN5:EN65),"")</f>
        <v>0</v>
      </c>
      <c r="EQ65" cm="1">
        <f t="array" ref="EQ65">_xlfn.SWITCH(Charts!$B$3,"average", AVERAGE(INDIRECT(ADDRESS(60+3,EQ$2+1,,,"Instances") &amp; ":" &amp; ADDRESS(60+3,EQ$2+1))),"median", MEDIAN(INDIRECT(ADDRESS(60+3,EQ$2+1,,,"Instances") &amp; ":" &amp; ADDRESS(60+3,EQ$2+1))),"min", MIN(INDIRECT(ADDRESS(60+3,EQ$2+1,,,"Instances") &amp; ":" &amp; ADDRESS(60+3,EQ$2+1))),"max", MAX(INDIRECT(ADDRESS(60+3,EQ$2+1,,,"Instances") &amp; ":" &amp; ADDRESS(60+3,EQ$2+1))),"diff", MAX(INDIRECT(ADDRESS(60+3,EQ$2+1,,,"Instances") &amp; ":" &amp; ADDRESS(60+3,EQ$2+1)))-MIN(INDIRECT(ADDRESS(60+3,EQ$2+1,,,"Instances") &amp; ":" &amp; ADDRESS(60+3,EQ$2+1))))</f>
        <v>0</v>
      </c>
      <c r="ER65">
        <f>IFERROR(SMALL(EQ5:EQ105,ROW()-ROW($ER$5)+1),"")</f>
        <v>0</v>
      </c>
      <c r="ET65">
        <f>IFERROR(SUM(ER5:ER65),"")</f>
        <v>0</v>
      </c>
      <c r="EU65" cm="1">
        <f t="array" ref="EU65">_xlfn.SWITCH(Charts!$B$3,"average", AVERAGE(INDIRECT(ADDRESS(60+3,EU$2+1,,,"Instances") &amp; ":" &amp; ADDRESS(60+3,EU$2+1))),"median", MEDIAN(INDIRECT(ADDRESS(60+3,EU$2+1,,,"Instances") &amp; ":" &amp; ADDRESS(60+3,EU$2+1))),"min", MIN(INDIRECT(ADDRESS(60+3,EU$2+1,,,"Instances") &amp; ":" &amp; ADDRESS(60+3,EU$2+1))),"max", MAX(INDIRECT(ADDRESS(60+3,EU$2+1,,,"Instances") &amp; ":" &amp; ADDRESS(60+3,EU$2+1))),"diff", MAX(INDIRECT(ADDRESS(60+3,EU$2+1,,,"Instances") &amp; ":" &amp; ADDRESS(60+3,EU$2+1)))-MIN(INDIRECT(ADDRESS(60+3,EU$2+1,,,"Instances") &amp; ":" &amp; ADDRESS(60+3,EU$2+1))))</f>
        <v>0</v>
      </c>
      <c r="EV65">
        <f>IFERROR(SMALL(EU5:EU105,ROW()-ROW($EV$5)+1),"")</f>
        <v>0</v>
      </c>
      <c r="EX65">
        <f>IFERROR(SUM(EV5:EV65),"")</f>
        <v>0</v>
      </c>
      <c r="EY65" cm="1">
        <f t="array" ref="EY65">_xlfn.SWITCH(Charts!$B$3,"average", AVERAGE(INDIRECT(ADDRESS(60+3,EY$2+1,,,"Instances") &amp; ":" &amp; ADDRESS(60+3,EY$2+1))),"median", MEDIAN(INDIRECT(ADDRESS(60+3,EY$2+1,,,"Instances") &amp; ":" &amp; ADDRESS(60+3,EY$2+1))),"min", MIN(INDIRECT(ADDRESS(60+3,EY$2+1,,,"Instances") &amp; ":" &amp; ADDRESS(60+3,EY$2+1))),"max", MAX(INDIRECT(ADDRESS(60+3,EY$2+1,,,"Instances") &amp; ":" &amp; ADDRESS(60+3,EY$2+1))),"diff", MAX(INDIRECT(ADDRESS(60+3,EY$2+1,,,"Instances") &amp; ":" &amp; ADDRESS(60+3,EY$2+1)))-MIN(INDIRECT(ADDRESS(60+3,EY$2+1,,,"Instances") &amp; ":" &amp; ADDRESS(60+3,EY$2+1))))</f>
        <v>0</v>
      </c>
      <c r="EZ65">
        <f>IFERROR(SMALL(EY5:EY105,ROW()-ROW($EZ$5)+1),"")</f>
        <v>0</v>
      </c>
      <c r="FB65">
        <f>IFERROR(SUM(EZ5:EZ65),"")</f>
        <v>0</v>
      </c>
      <c r="FC65" cm="1">
        <f t="array" ref="FC65">_xlfn.SWITCH(Charts!$B$3,"average", AVERAGE(INDIRECT(ADDRESS(60+3,FC$2+1,,,"Instances") &amp; ":" &amp; ADDRESS(60+3,FC$2+1))),"median", MEDIAN(INDIRECT(ADDRESS(60+3,FC$2+1,,,"Instances") &amp; ":" &amp; ADDRESS(60+3,FC$2+1))),"min", MIN(INDIRECT(ADDRESS(60+3,FC$2+1,,,"Instances") &amp; ":" &amp; ADDRESS(60+3,FC$2+1))),"max", MAX(INDIRECT(ADDRESS(60+3,FC$2+1,,,"Instances") &amp; ":" &amp; ADDRESS(60+3,FC$2+1))),"diff", MAX(INDIRECT(ADDRESS(60+3,FC$2+1,,,"Instances") &amp; ":" &amp; ADDRESS(60+3,FC$2+1)))-MIN(INDIRECT(ADDRESS(60+3,FC$2+1,,,"Instances") &amp; ":" &amp; ADDRESS(60+3,FC$2+1))))</f>
        <v>0</v>
      </c>
      <c r="FD65">
        <f>IFERROR(SMALL(FC5:FC105,ROW()-ROW($FD$5)+1),"")</f>
        <v>0</v>
      </c>
      <c r="FF65">
        <f>IFERROR(SUM(FD5:FD65),"")</f>
        <v>0</v>
      </c>
      <c r="FG65" cm="1">
        <f t="array" ref="FG65">_xlfn.SWITCH(Charts!$B$3,"average", AVERAGE(INDIRECT(ADDRESS(60+3,FG$2+1,,,"Instances") &amp; ":" &amp; ADDRESS(60+3,FG$2+1))),"median", MEDIAN(INDIRECT(ADDRESS(60+3,FG$2+1,,,"Instances") &amp; ":" &amp; ADDRESS(60+3,FG$2+1))),"min", MIN(INDIRECT(ADDRESS(60+3,FG$2+1,,,"Instances") &amp; ":" &amp; ADDRESS(60+3,FG$2+1))),"max", MAX(INDIRECT(ADDRESS(60+3,FG$2+1,,,"Instances") &amp; ":" &amp; ADDRESS(60+3,FG$2+1))),"diff", MAX(INDIRECT(ADDRESS(60+3,FG$2+1,,,"Instances") &amp; ":" &amp; ADDRESS(60+3,FG$2+1)))-MIN(INDIRECT(ADDRESS(60+3,FG$2+1,,,"Instances") &amp; ":" &amp; ADDRESS(60+3,FG$2+1))))</f>
        <v>0</v>
      </c>
      <c r="FH65">
        <f>IFERROR(SMALL(FG5:FG105,ROW()-ROW($FH$5)+1),"")</f>
        <v>0</v>
      </c>
      <c r="FJ65">
        <f>IFERROR(SUM(FH5:FH65),"")</f>
        <v>0</v>
      </c>
      <c r="FK65" cm="1">
        <f t="array" ref="FK65">_xlfn.SWITCH(Charts!$B$3,"average", AVERAGE(INDIRECT(ADDRESS(60+3,FK$2+1,,,"Instances") &amp; ":" &amp; ADDRESS(60+3,FK$2+1))),"median", MEDIAN(INDIRECT(ADDRESS(60+3,FK$2+1,,,"Instances") &amp; ":" &amp; ADDRESS(60+3,FK$2+1))),"min", MIN(INDIRECT(ADDRESS(60+3,FK$2+1,,,"Instances") &amp; ":" &amp; ADDRESS(60+3,FK$2+1))),"max", MAX(INDIRECT(ADDRESS(60+3,FK$2+1,,,"Instances") &amp; ":" &amp; ADDRESS(60+3,FK$2+1))),"diff", MAX(INDIRECT(ADDRESS(60+3,FK$2+1,,,"Instances") &amp; ":" &amp; ADDRESS(60+3,FK$2+1)))-MIN(INDIRECT(ADDRESS(60+3,FK$2+1,,,"Instances") &amp; ":" &amp; ADDRESS(60+3,FK$2+1))))</f>
        <v>0</v>
      </c>
      <c r="FL65">
        <f>IFERROR(SMALL(FK5:FK105,ROW()-ROW($FL$5)+1),"")</f>
        <v>0</v>
      </c>
      <c r="FN65">
        <f>IFERROR(SUM(FL5:FL65),"")</f>
        <v>0</v>
      </c>
      <c r="FO65" cm="1">
        <f t="array" ref="FO65">_xlfn.SWITCH(Charts!$B$3,"average", AVERAGE(INDIRECT(ADDRESS(60+3,FO$2+1,,,"Instances") &amp; ":" &amp; ADDRESS(60+3,FO$2+1))),"median", MEDIAN(INDIRECT(ADDRESS(60+3,FO$2+1,,,"Instances") &amp; ":" &amp; ADDRESS(60+3,FO$2+1))),"min", MIN(INDIRECT(ADDRESS(60+3,FO$2+1,,,"Instances") &amp; ":" &amp; ADDRESS(60+3,FO$2+1))),"max", MAX(INDIRECT(ADDRESS(60+3,FO$2+1,,,"Instances") &amp; ":" &amp; ADDRESS(60+3,FO$2+1))),"diff", MAX(INDIRECT(ADDRESS(60+3,FO$2+1,,,"Instances") &amp; ":" &amp; ADDRESS(60+3,FO$2+1)))-MIN(INDIRECT(ADDRESS(60+3,FO$2+1,,,"Instances") &amp; ":" &amp; ADDRESS(60+3,FO$2+1))))</f>
        <v>0</v>
      </c>
      <c r="FP65">
        <f>IFERROR(SMALL(FO5:FO105,ROW()-ROW($FP$5)+1),"")</f>
        <v>0</v>
      </c>
      <c r="FR65">
        <f>IFERROR(SUM(FP5:FP65),"")</f>
        <v>0</v>
      </c>
      <c r="FS65" cm="1">
        <f t="array" ref="FS65">_xlfn.SWITCH(Charts!$B$3,"average", AVERAGE(INDIRECT(ADDRESS(60+3,FS$2+1,,,"Instances") &amp; ":" &amp; ADDRESS(60+3,FS$2+1))),"median", MEDIAN(INDIRECT(ADDRESS(60+3,FS$2+1,,,"Instances") &amp; ":" &amp; ADDRESS(60+3,FS$2+1))),"min", MIN(INDIRECT(ADDRESS(60+3,FS$2+1,,,"Instances") &amp; ":" &amp; ADDRESS(60+3,FS$2+1))),"max", MAX(INDIRECT(ADDRESS(60+3,FS$2+1,,,"Instances") &amp; ":" &amp; ADDRESS(60+3,FS$2+1))),"diff", MAX(INDIRECT(ADDRESS(60+3,FS$2+1,,,"Instances") &amp; ":" &amp; ADDRESS(60+3,FS$2+1)))-MIN(INDIRECT(ADDRESS(60+3,FS$2+1,,,"Instances") &amp; ":" &amp; ADDRESS(60+3,FS$2+1))))</f>
        <v>0</v>
      </c>
      <c r="FT65">
        <f>IFERROR(SMALL(FS5:FS105,ROW()-ROW($FT$5)+1),"")</f>
        <v>0</v>
      </c>
      <c r="FV65">
        <f>IFERROR(SUM(FT5:FT65),"")</f>
        <v>0</v>
      </c>
      <c r="FW65" cm="1">
        <f t="array" ref="FW65">_xlfn.SWITCH(Charts!$B$3,"average", AVERAGE(INDIRECT(ADDRESS(60+3,FW$2+1,,,"Instances") &amp; ":" &amp; ADDRESS(60+3,FW$2+1))),"median", MEDIAN(INDIRECT(ADDRESS(60+3,FW$2+1,,,"Instances") &amp; ":" &amp; ADDRESS(60+3,FW$2+1))),"min", MIN(INDIRECT(ADDRESS(60+3,FW$2+1,,,"Instances") &amp; ":" &amp; ADDRESS(60+3,FW$2+1))),"max", MAX(INDIRECT(ADDRESS(60+3,FW$2+1,,,"Instances") &amp; ":" &amp; ADDRESS(60+3,FW$2+1))),"diff", MAX(INDIRECT(ADDRESS(60+3,FW$2+1,,,"Instances") &amp; ":" &amp; ADDRESS(60+3,FW$2+1)))-MIN(INDIRECT(ADDRESS(60+3,FW$2+1,,,"Instances") &amp; ":" &amp; ADDRESS(60+3,FW$2+1))))</f>
        <v>0</v>
      </c>
      <c r="FX65">
        <f>IFERROR(SMALL(FW5:FW105,ROW()-ROW($FX$5)+1),"")</f>
        <v>0</v>
      </c>
      <c r="FZ65">
        <f>IFERROR(SUM(FX5:FX65),"")</f>
        <v>0</v>
      </c>
      <c r="GA65" cm="1">
        <f t="array" ref="GA65">_xlfn.SWITCH(Charts!$B$3,"average", AVERAGE(INDIRECT(ADDRESS(60+3,GA$2+1,,,"Instances") &amp; ":" &amp; ADDRESS(60+3,GA$2+1))),"median", MEDIAN(INDIRECT(ADDRESS(60+3,GA$2+1,,,"Instances") &amp; ":" &amp; ADDRESS(60+3,GA$2+1))),"min", MIN(INDIRECT(ADDRESS(60+3,GA$2+1,,,"Instances") &amp; ":" &amp; ADDRESS(60+3,GA$2+1))),"max", MAX(INDIRECT(ADDRESS(60+3,GA$2+1,,,"Instances") &amp; ":" &amp; ADDRESS(60+3,GA$2+1))),"diff", MAX(INDIRECT(ADDRESS(60+3,GA$2+1,,,"Instances") &amp; ":" &amp; ADDRESS(60+3,GA$2+1)))-MIN(INDIRECT(ADDRESS(60+3,GA$2+1,,,"Instances") &amp; ":" &amp; ADDRESS(60+3,GA$2+1))))</f>
        <v>0</v>
      </c>
      <c r="GB65">
        <f>IFERROR(SMALL(GA5:GA105,ROW()-ROW($GB$5)+1),"")</f>
        <v>0</v>
      </c>
      <c r="GD65">
        <f>IFERROR(SUM(GB5:GB65),"")</f>
        <v>0</v>
      </c>
      <c r="GE65" cm="1">
        <f t="array" ref="GE65">_xlfn.SWITCH(Charts!$B$3,"average", AVERAGE(INDIRECT(ADDRESS(60+3,GE$2+1,,,"Instances") &amp; ":" &amp; ADDRESS(60+3,GE$2+1))),"median", MEDIAN(INDIRECT(ADDRESS(60+3,GE$2+1,,,"Instances") &amp; ":" &amp; ADDRESS(60+3,GE$2+1))),"min", MIN(INDIRECT(ADDRESS(60+3,GE$2+1,,,"Instances") &amp; ":" &amp; ADDRESS(60+3,GE$2+1))),"max", MAX(INDIRECT(ADDRESS(60+3,GE$2+1,,,"Instances") &amp; ":" &amp; ADDRESS(60+3,GE$2+1))),"diff", MAX(INDIRECT(ADDRESS(60+3,GE$2+1,,,"Instances") &amp; ":" &amp; ADDRESS(60+3,GE$2+1)))-MIN(INDIRECT(ADDRESS(60+3,GE$2+1,,,"Instances") &amp; ":" &amp; ADDRESS(60+3,GE$2+1))))</f>
        <v>0</v>
      </c>
      <c r="GF65">
        <f>IFERROR(SMALL(GE5:GE105,ROW()-ROW($GF$5)+1),"")</f>
        <v>0</v>
      </c>
      <c r="GH65">
        <f>IFERROR(SUM(GF5:GF65),"")</f>
        <v>0</v>
      </c>
      <c r="GI65" cm="1">
        <f t="array" ref="GI65">_xlfn.SWITCH(Charts!$B$3,"average", AVERAGE(INDIRECT(ADDRESS(60+3,GI$2+1,,,"Instances") &amp; ":" &amp; ADDRESS(60+3,GI$2+1))),"median", MEDIAN(INDIRECT(ADDRESS(60+3,GI$2+1,,,"Instances") &amp; ":" &amp; ADDRESS(60+3,GI$2+1))),"min", MIN(INDIRECT(ADDRESS(60+3,GI$2+1,,,"Instances") &amp; ":" &amp; ADDRESS(60+3,GI$2+1))),"max", MAX(INDIRECT(ADDRESS(60+3,GI$2+1,,,"Instances") &amp; ":" &amp; ADDRESS(60+3,GI$2+1))),"diff", MAX(INDIRECT(ADDRESS(60+3,GI$2+1,,,"Instances") &amp; ":" &amp; ADDRESS(60+3,GI$2+1)))-MIN(INDIRECT(ADDRESS(60+3,GI$2+1,,,"Instances") &amp; ":" &amp; ADDRESS(60+3,GI$2+1))))</f>
        <v>0</v>
      </c>
      <c r="GJ65">
        <f>IFERROR(SMALL(GI5:GI105,ROW()-ROW($GJ$5)+1),"")</f>
        <v>0</v>
      </c>
      <c r="GL65">
        <f>IFERROR(SUM(GJ5:GJ65),"")</f>
        <v>0</v>
      </c>
      <c r="GM65" cm="1">
        <f t="array" ref="GM65">_xlfn.SWITCH(Charts!$B$3,"average", AVERAGE(INDIRECT(ADDRESS(60+3,GM$2+1,,,"Instances") &amp; ":" &amp; ADDRESS(60+3,GM$2+1))),"median", MEDIAN(INDIRECT(ADDRESS(60+3,GM$2+1,,,"Instances") &amp; ":" &amp; ADDRESS(60+3,GM$2+1))),"min", MIN(INDIRECT(ADDRESS(60+3,GM$2+1,,,"Instances") &amp; ":" &amp; ADDRESS(60+3,GM$2+1))),"max", MAX(INDIRECT(ADDRESS(60+3,GM$2+1,,,"Instances") &amp; ":" &amp; ADDRESS(60+3,GM$2+1))),"diff", MAX(INDIRECT(ADDRESS(60+3,GM$2+1,,,"Instances") &amp; ":" &amp; ADDRESS(60+3,GM$2+1)))-MIN(INDIRECT(ADDRESS(60+3,GM$2+1,,,"Instances") &amp; ":" &amp; ADDRESS(60+3,GM$2+1))))</f>
        <v>0</v>
      </c>
      <c r="GN65">
        <f>IFERROR(SMALL(GM5:GM105,ROW()-ROW($GN$5)+1),"")</f>
        <v>0</v>
      </c>
      <c r="GP65">
        <f>IFERROR(SUM(GN5:GN65),"")</f>
        <v>0</v>
      </c>
      <c r="GQ65" cm="1">
        <f t="array" ref="GQ65">_xlfn.SWITCH(Charts!$B$3,"average", AVERAGE(INDIRECT(ADDRESS(60+3,GQ$2+1,,,"Instances") &amp; ":" &amp; ADDRESS(60+3,GQ$2+1))),"median", MEDIAN(INDIRECT(ADDRESS(60+3,GQ$2+1,,,"Instances") &amp; ":" &amp; ADDRESS(60+3,GQ$2+1))),"min", MIN(INDIRECT(ADDRESS(60+3,GQ$2+1,,,"Instances") &amp; ":" &amp; ADDRESS(60+3,GQ$2+1))),"max", MAX(INDIRECT(ADDRESS(60+3,GQ$2+1,,,"Instances") &amp; ":" &amp; ADDRESS(60+3,GQ$2+1))),"diff", MAX(INDIRECT(ADDRESS(60+3,GQ$2+1,,,"Instances") &amp; ":" &amp; ADDRESS(60+3,GQ$2+1)))-MIN(INDIRECT(ADDRESS(60+3,GQ$2+1,,,"Instances") &amp; ":" &amp; ADDRESS(60+3,GQ$2+1))))</f>
        <v>0</v>
      </c>
      <c r="GR65">
        <f>IFERROR(SMALL(GQ5:GQ105,ROW()-ROW($GR$5)+1),"")</f>
        <v>0</v>
      </c>
      <c r="GT65">
        <f>IFERROR(SUM(GR5:GR65),"")</f>
        <v>0</v>
      </c>
      <c r="GU65" cm="1">
        <f t="array" ref="GU65">_xlfn.SWITCH(Charts!$B$3,"average", AVERAGE(INDIRECT(ADDRESS(60+3,GU$2+1,,,"Instances") &amp; ":" &amp; ADDRESS(60+3,GU$2+1))),"median", MEDIAN(INDIRECT(ADDRESS(60+3,GU$2+1,,,"Instances") &amp; ":" &amp; ADDRESS(60+3,GU$2+1))),"min", MIN(INDIRECT(ADDRESS(60+3,GU$2+1,,,"Instances") &amp; ":" &amp; ADDRESS(60+3,GU$2+1))),"max", MAX(INDIRECT(ADDRESS(60+3,GU$2+1,,,"Instances") &amp; ":" &amp; ADDRESS(60+3,GU$2+1))),"diff", MAX(INDIRECT(ADDRESS(60+3,GU$2+1,,,"Instances") &amp; ":" &amp; ADDRESS(60+3,GU$2+1)))-MIN(INDIRECT(ADDRESS(60+3,GU$2+1,,,"Instances") &amp; ":" &amp; ADDRESS(60+3,GU$2+1))))</f>
        <v>0</v>
      </c>
      <c r="GV65">
        <f>IFERROR(SMALL(GU5:GU105,ROW()-ROW($GV$5)+1),"")</f>
        <v>0</v>
      </c>
      <c r="GX65">
        <f>IFERROR(SUM(GV5:GV65),"")</f>
        <v>0</v>
      </c>
      <c r="GY65" cm="1">
        <f t="array" ref="GY65">_xlfn.SWITCH(Charts!$B$3,"average", AVERAGE(INDIRECT(ADDRESS(60+3,GY$2+1,,,"Instances") &amp; ":" &amp; ADDRESS(60+3,GY$2+1))),"median", MEDIAN(INDIRECT(ADDRESS(60+3,GY$2+1,,,"Instances") &amp; ":" &amp; ADDRESS(60+3,GY$2+1))),"min", MIN(INDIRECT(ADDRESS(60+3,GY$2+1,,,"Instances") &amp; ":" &amp; ADDRESS(60+3,GY$2+1))),"max", MAX(INDIRECT(ADDRESS(60+3,GY$2+1,,,"Instances") &amp; ":" &amp; ADDRESS(60+3,GY$2+1))),"diff", MAX(INDIRECT(ADDRESS(60+3,GY$2+1,,,"Instances") &amp; ":" &amp; ADDRESS(60+3,GY$2+1)))-MIN(INDIRECT(ADDRESS(60+3,GY$2+1,,,"Instances") &amp; ":" &amp; ADDRESS(60+3,GY$2+1))))</f>
        <v>0</v>
      </c>
      <c r="GZ65">
        <f>IFERROR(SMALL(GY5:GY105,ROW()-ROW($GZ$5)+1),"")</f>
        <v>0</v>
      </c>
      <c r="HB65">
        <f>IFERROR(SUM(GZ5:GZ65),"")</f>
        <v>0</v>
      </c>
      <c r="HC65" cm="1">
        <f t="array" ref="HC65">_xlfn.SWITCH(Charts!$B$3,"average", AVERAGE(INDIRECT(ADDRESS(60+3,HC$2+1,,,"Instances") &amp; ":" &amp; ADDRESS(60+3,HC$2+1))),"median", MEDIAN(INDIRECT(ADDRESS(60+3,HC$2+1,,,"Instances") &amp; ":" &amp; ADDRESS(60+3,HC$2+1))),"min", MIN(INDIRECT(ADDRESS(60+3,HC$2+1,,,"Instances") &amp; ":" &amp; ADDRESS(60+3,HC$2+1))),"max", MAX(INDIRECT(ADDRESS(60+3,HC$2+1,,,"Instances") &amp; ":" &amp; ADDRESS(60+3,HC$2+1))),"diff", MAX(INDIRECT(ADDRESS(60+3,HC$2+1,,,"Instances") &amp; ":" &amp; ADDRESS(60+3,HC$2+1)))-MIN(INDIRECT(ADDRESS(60+3,HC$2+1,,,"Instances") &amp; ":" &amp; ADDRESS(60+3,HC$2+1))))</f>
        <v>0</v>
      </c>
      <c r="HD65">
        <f>IFERROR(SMALL(HC5:HC105,ROW()-ROW($HD$5)+1),"")</f>
        <v>0</v>
      </c>
      <c r="HF65">
        <f>IFERROR(SUM(HD5:HD65),"")</f>
        <v>0</v>
      </c>
      <c r="HI65">
        <f>IF(Charts!$B$3="none",E577,IF(DG577="",NA(),DG577))</f>
        <v>0</v>
      </c>
      <c r="HJ65">
        <f>IF(Charts!$B$3="none",F577,IF(DH577="",NA(),DH577))</f>
        <v>0</v>
      </c>
      <c r="HK65">
        <f>IF(Charts!$B$3="none",G577,IF(DI577="",NA(),DI577))</f>
        <v>0</v>
      </c>
      <c r="HL65">
        <f>IF(Charts!$B$3="none",H577,IF(DJ577="",NA(),DJ577))</f>
        <v>0</v>
      </c>
      <c r="HM65">
        <f>IF(Charts!$B$3="none",I577,IF(DK577="",NA(),DK577))</f>
        <v>0</v>
      </c>
      <c r="HN65">
        <f>IF(Charts!$B$3="none",J577,IF(DL577="",NA(),DL577))</f>
        <v>0</v>
      </c>
      <c r="HO65">
        <f>IF(Charts!$B$3="none",K577,IF(DM577="",NA(),DM577))</f>
        <v>0</v>
      </c>
      <c r="HP65">
        <f>IF(Charts!$B$3="none",L577,IF(DN577="",NA(),DN577))</f>
        <v>0</v>
      </c>
      <c r="HQ65">
        <f>IF(Charts!$B$3="none",M577,IF(DO577="",NA(),DO577))</f>
        <v>0</v>
      </c>
      <c r="HR65">
        <f>IF(Charts!$B$3="none",N577,IF(DP577="",NA(),DP577))</f>
        <v>0</v>
      </c>
      <c r="HS65">
        <f>IF(Charts!$B$3="none",O577,IF(DQ577="",NA(),DQ577))</f>
        <v>0</v>
      </c>
      <c r="HT65">
        <f>IF(Charts!$B$3="none",P577,IF(DR577="",NA(),DR577))</f>
        <v>0</v>
      </c>
      <c r="HU65">
        <f>IF(Charts!$B$3="none",Q577,IF(DS577="",NA(),DS577))</f>
        <v>0</v>
      </c>
      <c r="HV65">
        <f>IF(Charts!$B$3="none",R577,IF(DT577="",NA(),DT577))</f>
        <v>0</v>
      </c>
      <c r="HW65">
        <f>IF(Charts!$B$3="none",S577,IF(DU577="",NA(),DU577))</f>
        <v>0</v>
      </c>
      <c r="HX65">
        <f>IF(Charts!$B$3="none",T577,IF(DV577="",NA(),DV577))</f>
        <v>0</v>
      </c>
      <c r="HY65">
        <f>IF(Charts!$B$3="none",U577,IF(DW577="",NA(),DW577))</f>
        <v>0</v>
      </c>
      <c r="HZ65">
        <f>IF(Charts!$B$3="none",V577,IF(DX577="",NA(),DX577))</f>
        <v>0</v>
      </c>
      <c r="IA65">
        <f>IF(Charts!$B$3="none",W577,IF(DY577="",NA(),DY577))</f>
        <v>0</v>
      </c>
      <c r="IB65">
        <f>IF(Charts!$B$3="none",X577,IF(DZ577="",NA(),DZ577))</f>
        <v>0</v>
      </c>
      <c r="IC65">
        <f>IF(Charts!$B$3="none",Y577,IF(EA577="",NA(),EA577))</f>
        <v>0</v>
      </c>
      <c r="ID65">
        <f>IF(Charts!$B$3="none",Z577,IF(EB577="",NA(),EB577))</f>
        <v>0</v>
      </c>
      <c r="IE65">
        <f>IF(Charts!$B$3="none",AA577,IF(EC577="",NA(),EC577))</f>
        <v>0</v>
      </c>
      <c r="IF65">
        <f>IF(Charts!$B$3="none",AB577,IF(ED577="",NA(),ED577))</f>
        <v>0</v>
      </c>
      <c r="IG65">
        <f>IF(Charts!$B$3="none",AC577,IF(EE577="",NA(),EE577))</f>
        <v>0</v>
      </c>
      <c r="IH65">
        <f>IF(Charts!$B$3="none",AD577,IF(EF577="",NA(),EF577))</f>
        <v>0</v>
      </c>
      <c r="II65">
        <f>IF(Charts!$B$3="none",AE577,IF(EG577="",NA(),EG577))</f>
        <v>0</v>
      </c>
      <c r="IJ65">
        <f>IF(Charts!$B$3="none",AF577,IF(EH577="",NA(),EH577))</f>
        <v>0</v>
      </c>
      <c r="IK65">
        <f>IF(Charts!$B$3="none",AG577,IF(EI577="",NA(),EI577))</f>
        <v>0</v>
      </c>
      <c r="IL65">
        <f>IF(Charts!$B$3="none",AH577,IF(EJ577="",NA(),EJ577))</f>
        <v>0</v>
      </c>
      <c r="IM65">
        <f>IF(Charts!$B$3="none",AI577,IF(EK577="",NA(),EK577))</f>
        <v>0</v>
      </c>
      <c r="IN65">
        <f>IF(Charts!$B$3="none",AJ577,IF(EL577="",NA(),EL577))</f>
        <v>0</v>
      </c>
      <c r="IO65">
        <f>IF(Charts!$B$3="none",AK577,IF(EM577="",NA(),EM577))</f>
        <v>0</v>
      </c>
      <c r="IP65">
        <f>IF(Charts!$B$3="none",AL577,IF(EN577="",NA(),EN577))</f>
        <v>0</v>
      </c>
      <c r="IQ65">
        <f>IF(Charts!$B$3="none",AM577,IF(EO577="",NA(),EO577))</f>
        <v>0</v>
      </c>
      <c r="IR65">
        <f>IF(Charts!$B$3="none",AN577,IF(EP577="",NA(),EP577))</f>
        <v>0</v>
      </c>
      <c r="IS65">
        <f>IF(Charts!$B$3="none",AO577,IF(EQ577="",NA(),EQ577))</f>
        <v>0</v>
      </c>
      <c r="IT65">
        <f>IF(Charts!$B$3="none",AP577,IF(ER577="",NA(),ER577))</f>
        <v>0</v>
      </c>
      <c r="IU65">
        <f>IF(Charts!$B$3="none",AQ577,IF(ES577="",NA(),ES577))</f>
        <v>0</v>
      </c>
      <c r="IV65">
        <f>IF(Charts!$B$3="none",AR577,IF(ET577="",NA(),ET577))</f>
        <v>0</v>
      </c>
      <c r="IW65">
        <f>IF(Charts!$B$3="none",AS577,IF(EU577="",NA(),EU577))</f>
        <v>0</v>
      </c>
      <c r="IX65">
        <f>IF(Charts!$B$3="none",AT577,IF(EV577="",NA(),EV577))</f>
        <v>0</v>
      </c>
      <c r="IY65">
        <f>IF(Charts!$B$3="none",AU577,IF(EW577="",NA(),EW577))</f>
        <v>0</v>
      </c>
      <c r="IZ65">
        <f>IF(Charts!$B$3="none",AV577,IF(EX577="",NA(),EX577))</f>
        <v>0</v>
      </c>
      <c r="JA65">
        <f>IF(Charts!$B$3="none",AW577,IF(EY577="",NA(),EY577))</f>
        <v>0</v>
      </c>
      <c r="JB65">
        <f>IF(Charts!$B$3="none",AX577,IF(EZ577="",NA(),EZ577))</f>
        <v>0</v>
      </c>
      <c r="JC65">
        <f>IF(Charts!$B$3="none",AY577,IF(FA577="",NA(),FA577))</f>
        <v>0</v>
      </c>
      <c r="JD65">
        <f>IF(Charts!$B$3="none",AZ577,IF(FB577="",NA(),FB577))</f>
        <v>0</v>
      </c>
      <c r="JE65">
        <f>IF(Charts!$B$3="none",BA577,IF(FC577="",NA(),FC577))</f>
        <v>0</v>
      </c>
      <c r="JF65">
        <f>IF(Charts!$B$3="none",BB577,IF(FD577="",NA(),FD577))</f>
        <v>0</v>
      </c>
      <c r="JG65">
        <f>IF(Charts!$B$3="none",BC577,IF(FE577="",NA(),FE577))</f>
        <v>0</v>
      </c>
      <c r="JH65">
        <f>IF(Charts!$B$3="none",BD577,IF(FF577="",NA(),FF577))</f>
        <v>0</v>
      </c>
      <c r="JI65">
        <f>IF(Charts!$B$3="none",BE577,IF(FG577="",NA(),FG577))</f>
        <v>0</v>
      </c>
      <c r="JJ65">
        <f>IF(Charts!$B$3="none",BF577,IF(FH577="",NA(),FH577))</f>
        <v>0</v>
      </c>
      <c r="JK65">
        <f>IF(Charts!$B$3="none",BG577,IF(FI577="",NA(),FI577))</f>
        <v>0</v>
      </c>
      <c r="JL65">
        <f>IF(Charts!$B$3="none",BH577,IF(FJ577="",NA(),FJ577))</f>
        <v>0</v>
      </c>
      <c r="JM65">
        <f>IF(Charts!$B$3="none",BI577,IF(FK577="",NA(),FK577))</f>
        <v>0</v>
      </c>
      <c r="JN65">
        <f>IF(Charts!$B$3="none",BJ577,IF(FL577="",NA(),FL577))</f>
        <v>0</v>
      </c>
      <c r="JO65">
        <f>IF(Charts!$B$3="none",BK577,IF(FM577="",NA(),FM577))</f>
        <v>0</v>
      </c>
      <c r="JP65">
        <f>IF(Charts!$B$3="none",BL577,IF(FN577="",NA(),FN577))</f>
        <v>0</v>
      </c>
      <c r="JQ65">
        <f>IF(Charts!$B$3="none",BM577,IF(FO577="",NA(),FO577))</f>
        <v>0</v>
      </c>
      <c r="JR65">
        <f>IF(Charts!$B$3="none",BN577,IF(FP577="",NA(),FP577))</f>
        <v>0</v>
      </c>
      <c r="JS65">
        <f>IF(Charts!$B$3="none",BO577,IF(FQ577="",NA(),FQ577))</f>
        <v>0</v>
      </c>
      <c r="JT65">
        <f>IF(Charts!$B$3="none",BP577,IF(FR577="",NA(),FR577))</f>
        <v>0</v>
      </c>
      <c r="JU65">
        <f>IF(Charts!$B$3="none",BQ577,IF(FS577="",NA(),FS577))</f>
        <v>0</v>
      </c>
      <c r="JV65">
        <f>IF(Charts!$B$3="none",BR577,IF(FT577="",NA(),FT577))</f>
        <v>0</v>
      </c>
      <c r="JW65">
        <f>IF(Charts!$B$3="none",BS577,IF(FU577="",NA(),FU577))</f>
        <v>0</v>
      </c>
      <c r="JX65">
        <f>IF(Charts!$B$3="none",BT577,IF(FV577="",NA(),FV577))</f>
        <v>0</v>
      </c>
      <c r="JY65">
        <f>IF(Charts!$B$3="none",BU577,IF(FW577="",NA(),FW577))</f>
        <v>0</v>
      </c>
      <c r="JZ65">
        <f>IF(Charts!$B$3="none",BV577,IF(FX577="",NA(),FX577))</f>
        <v>0</v>
      </c>
      <c r="KA65">
        <f>IF(Charts!$B$3="none",BW577,IF(FY577="",NA(),FY577))</f>
        <v>0</v>
      </c>
      <c r="KB65">
        <f>IF(Charts!$B$3="none",BX577,IF(FZ577="",NA(),FZ577))</f>
        <v>0</v>
      </c>
      <c r="KC65">
        <f>IF(Charts!$B$3="none",BY577,IF(GA577="",NA(),GA577))</f>
        <v>0</v>
      </c>
      <c r="KD65">
        <f>IF(Charts!$B$3="none",BZ577,IF(GB577="",NA(),GB577))</f>
        <v>0</v>
      </c>
      <c r="KE65">
        <f>IF(Charts!$B$3="none",CA577,IF(GC577="",NA(),GC577))</f>
        <v>0</v>
      </c>
      <c r="KF65">
        <f>IF(Charts!$B$3="none",CB577,IF(GD577="",NA(),GD577))</f>
        <v>0</v>
      </c>
      <c r="KG65">
        <f>IF(Charts!$B$3="none",CC577,IF(GE577="",NA(),GE577))</f>
        <v>0</v>
      </c>
      <c r="KH65">
        <f>IF(Charts!$B$3="none",CD577,IF(GF577="",NA(),GF577))</f>
        <v>0</v>
      </c>
      <c r="KI65">
        <f>IF(Charts!$B$3="none",CE577,IF(GG577="",NA(),GG577))</f>
        <v>0</v>
      </c>
      <c r="KJ65">
        <f>IF(Charts!$B$3="none",CF577,IF(GH577="",NA(),GH577))</f>
        <v>0</v>
      </c>
      <c r="KK65">
        <f>IF(Charts!$B$3="none",CG577,IF(GI577="",NA(),GI577))</f>
        <v>0</v>
      </c>
      <c r="KL65">
        <f>IF(Charts!$B$3="none",CH577,IF(GJ577="",NA(),GJ577))</f>
        <v>0</v>
      </c>
      <c r="KM65">
        <f>IF(Charts!$B$3="none",CI577,IF(GK577="",NA(),GK577))</f>
        <v>0</v>
      </c>
      <c r="KN65">
        <f>IF(Charts!$B$3="none",CJ577,IF(GL577="",NA(),GL577))</f>
        <v>0</v>
      </c>
      <c r="KO65">
        <f>IF(Charts!$B$3="none",CK577,IF(GM577="",NA(),GM577))</f>
        <v>0</v>
      </c>
      <c r="KP65">
        <f>IF(Charts!$B$3="none",CL577,IF(GN577="",NA(),GN577))</f>
        <v>0</v>
      </c>
      <c r="KQ65">
        <f>IF(Charts!$B$3="none",CM577,IF(GO577="",NA(),GO577))</f>
        <v>0</v>
      </c>
      <c r="KR65">
        <f>IF(Charts!$B$3="none",CN577,IF(GP577="",NA(),GP577))</f>
        <v>0</v>
      </c>
      <c r="KS65">
        <f>IF(Charts!$B$3="none",CO577,IF(GQ577="",NA(),GQ577))</f>
        <v>0</v>
      </c>
      <c r="KT65">
        <f>IF(Charts!$B$3="none",CP577,IF(GR577="",NA(),GR577))</f>
        <v>0</v>
      </c>
      <c r="KU65">
        <f>IF(Charts!$B$3="none",CQ577,IF(GS577="",NA(),GS577))</f>
        <v>0</v>
      </c>
      <c r="KV65">
        <f>IF(Charts!$B$3="none",CR577,IF(GT577="",NA(),GT577))</f>
        <v>0</v>
      </c>
      <c r="KW65">
        <f>IF(Charts!$B$3="none",CS577,IF(GU577="",NA(),GU577))</f>
        <v>0</v>
      </c>
      <c r="KX65">
        <f>IF(Charts!$B$3="none",CT577,IF(GV577="",NA(),GV577))</f>
        <v>0</v>
      </c>
      <c r="KY65">
        <f>IF(Charts!$B$3="none",CU577,IF(GW577="",NA(),GW577))</f>
        <v>0</v>
      </c>
      <c r="KZ65">
        <f>IF(Charts!$B$3="none",CV577,IF(GX577="",NA(),GX577))</f>
        <v>0</v>
      </c>
      <c r="LA65">
        <f>IF(Charts!$B$3="none",CW577,IF(GY577="",NA(),GY577))</f>
        <v>0</v>
      </c>
      <c r="LB65">
        <f>IF(Charts!$B$3="none",CX577,IF(GZ577="",NA(),GZ577))</f>
        <v>0</v>
      </c>
      <c r="LC65">
        <f>IF(Charts!$B$3="none",CY577,IF(HA577="",NA(),HA577))</f>
        <v>0</v>
      </c>
      <c r="LD65">
        <f>IF(Charts!$B$3="none",CZ577,IF(HB577="",NA(),HB577))</f>
        <v>0</v>
      </c>
      <c r="LE65">
        <f>IF(Charts!$B$3="none",DA577,IF(HC577="",NA(),HC577))</f>
        <v>0</v>
      </c>
      <c r="LF65">
        <f>IF(Charts!$B$3="none",DB577,IF(HD577="",NA(),HD577))</f>
        <v>0</v>
      </c>
      <c r="LG65">
        <f>IF(Charts!$B$3="none",DC577,IF(HE577="",NA(),HE577))</f>
        <v>0</v>
      </c>
      <c r="LH65">
        <f>IF(Charts!$B$3="none",DD577,IF(HF577="",NA(),HF577))</f>
        <v>0</v>
      </c>
    </row>
    <row r="66" spans="4:320">
      <c r="D66">
        <v>62</v>
      </c>
      <c r="E66">
        <f>IF(INDIRECT(ADDRESS($D66+2,E$2+1,,,"Instances"))="","",INDIRECT(ADDRESS($D66+2,E$2+1,,,"Instances")))</f>
        <v>0</v>
      </c>
      <c r="F66">
        <f>IFERROR(SMALL(E5:E105,ROW()-ROW($F$5)+1),"")</f>
        <v>0</v>
      </c>
      <c r="H66">
        <f>IFERROR(SUM(F5:F66),"")</f>
        <v>0</v>
      </c>
      <c r="I66">
        <f>IF(INDIRECT(ADDRESS($D66+2,I$2+1,,,"Instances"))="","",INDIRECT(ADDRESS($D66+2,I$2+1,,,"Instances")))</f>
        <v>0</v>
      </c>
      <c r="J66">
        <f>IFERROR(SMALL(I5:I105,ROW()-ROW($J$5)+1),"")</f>
        <v>0</v>
      </c>
      <c r="L66">
        <f>IFERROR(SUM(J5:J66),"")</f>
        <v>0</v>
      </c>
      <c r="M66">
        <f>IF(INDIRECT(ADDRESS($D66+2,M$2+1,,,"Instances"))="","",INDIRECT(ADDRESS($D66+2,M$2+1,,,"Instances")))</f>
        <v>0</v>
      </c>
      <c r="N66">
        <f>IFERROR(SMALL(M5:M105,ROW()-ROW($N$5)+1),"")</f>
        <v>0</v>
      </c>
      <c r="P66">
        <f>IFERROR(SUM(N5:N66),"")</f>
        <v>0</v>
      </c>
      <c r="Q66">
        <f>IF(INDIRECT(ADDRESS($D66+2,Q$2+1,,,"Instances"))="","",INDIRECT(ADDRESS($D66+2,Q$2+1,,,"Instances")))</f>
        <v>0</v>
      </c>
      <c r="R66">
        <f>IFERROR(SMALL(Q5:Q105,ROW()-ROW($R$5)+1),"")</f>
        <v>0</v>
      </c>
      <c r="T66">
        <f>IFERROR(SUM(R5:R66),"")</f>
        <v>0</v>
      </c>
      <c r="U66">
        <f>IF(INDIRECT(ADDRESS($D66+2,U$2+1,,,"Instances"))="","",INDIRECT(ADDRESS($D66+2,U$2+1,,,"Instances")))</f>
        <v>0</v>
      </c>
      <c r="V66">
        <f>IFERROR(SMALL(U5:U105,ROW()-ROW($V$5)+1),"")</f>
        <v>0</v>
      </c>
      <c r="X66">
        <f>IFERROR(SUM(V5:V66),"")</f>
        <v>0</v>
      </c>
      <c r="Y66">
        <f>IF(INDIRECT(ADDRESS($D66+2,Y$2+1,,,"Instances"))="","",INDIRECT(ADDRESS($D66+2,Y$2+1,,,"Instances")))</f>
        <v>0</v>
      </c>
      <c r="Z66">
        <f>IFERROR(SMALL(Y5:Y105,ROW()-ROW($Z$5)+1),"")</f>
        <v>0</v>
      </c>
      <c r="AB66">
        <f>IFERROR(SUM(Z5:Z66),"")</f>
        <v>0</v>
      </c>
      <c r="AC66">
        <f>IF(INDIRECT(ADDRESS($D66+2,AC$2+1,,,"Instances"))="","",INDIRECT(ADDRESS($D66+2,AC$2+1,,,"Instances")))</f>
        <v>0</v>
      </c>
      <c r="AD66">
        <f>IFERROR(SMALL(AC5:AC105,ROW()-ROW($AD$5)+1),"")</f>
        <v>0</v>
      </c>
      <c r="AF66">
        <f>IFERROR(SUM(AD5:AD66),"")</f>
        <v>0</v>
      </c>
      <c r="AG66">
        <f>IF(INDIRECT(ADDRESS($D66+2,AG$2+1,,,"Instances"))="","",INDIRECT(ADDRESS($D66+2,AG$2+1,,,"Instances")))</f>
        <v>0</v>
      </c>
      <c r="AH66">
        <f>IFERROR(SMALL(AG5:AG105,ROW()-ROW($AH$5)+1),"")</f>
        <v>0</v>
      </c>
      <c r="AJ66">
        <f>IFERROR(SUM(AH5:AH66),"")</f>
        <v>0</v>
      </c>
      <c r="AK66">
        <f>IF(INDIRECT(ADDRESS($D66+2,AK$2+1,,,"Instances"))="","",INDIRECT(ADDRESS($D66+2,AK$2+1,,,"Instances")))</f>
        <v>0</v>
      </c>
      <c r="AL66">
        <f>IFERROR(SMALL(AK5:AK105,ROW()-ROW($AL$5)+1),"")</f>
        <v>0</v>
      </c>
      <c r="AN66">
        <f>IFERROR(SUM(AL5:AL66),"")</f>
        <v>0</v>
      </c>
      <c r="AO66">
        <f>IF(INDIRECT(ADDRESS($D66+2,AO$2+1,,,"Instances"))="","",INDIRECT(ADDRESS($D66+2,AO$2+1,,,"Instances")))</f>
        <v>0</v>
      </c>
      <c r="AP66">
        <f>IFERROR(SMALL(AO5:AO105,ROW()-ROW($AP$5)+1),"")</f>
        <v>0</v>
      </c>
      <c r="AR66">
        <f>IFERROR(SUM(AP5:AP66),"")</f>
        <v>0</v>
      </c>
      <c r="AS66">
        <f>IF(INDIRECT(ADDRESS($D66+2,AS$2+1,,,"Instances"))="","",INDIRECT(ADDRESS($D66+2,AS$2+1,,,"Instances")))</f>
        <v>0</v>
      </c>
      <c r="AT66">
        <f>IFERROR(SMALL(AS5:AS105,ROW()-ROW($AT$5)+1),"")</f>
        <v>0</v>
      </c>
      <c r="AV66">
        <f>IFERROR(SUM(AT5:AT66),"")</f>
        <v>0</v>
      </c>
      <c r="AW66">
        <f>IF(INDIRECT(ADDRESS($D66+2,AW$2+1,,,"Instances"))="","",INDIRECT(ADDRESS($D66+2,AW$2+1,,,"Instances")))</f>
        <v>0</v>
      </c>
      <c r="AX66">
        <f>IFERROR(SMALL(AW5:AW105,ROW()-ROW($AX$5)+1),"")</f>
        <v>0</v>
      </c>
      <c r="AZ66">
        <f>IFERROR(SUM(AX5:AX66),"")</f>
        <v>0</v>
      </c>
      <c r="BA66">
        <f>IF(INDIRECT(ADDRESS($D66+2,BA$2+1,,,"Instances"))="","",INDIRECT(ADDRESS($D66+2,BA$2+1,,,"Instances")))</f>
        <v>0</v>
      </c>
      <c r="BB66">
        <f>IFERROR(SMALL(BA5:BA105,ROW()-ROW($BB$5)+1),"")</f>
        <v>0</v>
      </c>
      <c r="BD66">
        <f>IFERROR(SUM(BB5:BB66),"")</f>
        <v>0</v>
      </c>
      <c r="BE66">
        <f>IF(INDIRECT(ADDRESS($D66+2,BE$2+1,,,"Instances"))="","",INDIRECT(ADDRESS($D66+2,BE$2+1,,,"Instances")))</f>
        <v>0</v>
      </c>
      <c r="BF66">
        <f>IFERROR(SMALL(BE5:BE105,ROW()-ROW($BF$5)+1),"")</f>
        <v>0</v>
      </c>
      <c r="BH66">
        <f>IFERROR(SUM(BF5:BF66),"")</f>
        <v>0</v>
      </c>
      <c r="BI66">
        <f>IF(INDIRECT(ADDRESS($D66+2,BI$2+1,,,"Instances"))="","",INDIRECT(ADDRESS($D66+2,BI$2+1,,,"Instances")))</f>
        <v>0</v>
      </c>
      <c r="BJ66">
        <f>IFERROR(SMALL(BI5:BI105,ROW()-ROW($BJ$5)+1),"")</f>
        <v>0</v>
      </c>
      <c r="BL66">
        <f>IFERROR(SUM(BJ5:BJ66),"")</f>
        <v>0</v>
      </c>
      <c r="BM66">
        <f>IF(INDIRECT(ADDRESS($D66+2,BM$2+1,,,"Instances"))="","",INDIRECT(ADDRESS($D66+2,BM$2+1,,,"Instances")))</f>
        <v>0</v>
      </c>
      <c r="BN66">
        <f>IFERROR(SMALL(BM5:BM105,ROW()-ROW($BN$5)+1),"")</f>
        <v>0</v>
      </c>
      <c r="BP66">
        <f>IFERROR(SUM(BN5:BN66),"")</f>
        <v>0</v>
      </c>
      <c r="BQ66">
        <f>IF(INDIRECT(ADDRESS($D66+2,BQ$2+1,,,"Instances"))="","",INDIRECT(ADDRESS($D66+2,BQ$2+1,,,"Instances")))</f>
        <v>0</v>
      </c>
      <c r="BR66">
        <f>IFERROR(SMALL(BQ5:BQ105,ROW()-ROW($BR$5)+1),"")</f>
        <v>0</v>
      </c>
      <c r="BT66">
        <f>IFERROR(SUM(BR5:BR66),"")</f>
        <v>0</v>
      </c>
      <c r="BU66">
        <f>IF(INDIRECT(ADDRESS($D66+2,BU$2+1,,,"Instances"))="","",INDIRECT(ADDRESS($D66+2,BU$2+1,,,"Instances")))</f>
        <v>0</v>
      </c>
      <c r="BV66">
        <f>IFERROR(SMALL(BU5:BU105,ROW()-ROW($BV$5)+1),"")</f>
        <v>0</v>
      </c>
      <c r="BX66">
        <f>IFERROR(SUM(BV5:BV66),"")</f>
        <v>0</v>
      </c>
      <c r="BY66">
        <f>IF(INDIRECT(ADDRESS($D66+2,BY$2+1,,,"Instances"))="","",INDIRECT(ADDRESS($D66+2,BY$2+1,,,"Instances")))</f>
        <v>0</v>
      </c>
      <c r="BZ66">
        <f>IFERROR(SMALL(BY5:BY105,ROW()-ROW($BZ$5)+1),"")</f>
        <v>0</v>
      </c>
      <c r="CB66">
        <f>IFERROR(SUM(BZ5:BZ66),"")</f>
        <v>0</v>
      </c>
      <c r="CC66">
        <f>IF(INDIRECT(ADDRESS($D66+2,CC$2+1,,,"Instances"))="","",INDIRECT(ADDRESS($D66+2,CC$2+1,,,"Instances")))</f>
        <v>0</v>
      </c>
      <c r="CD66">
        <f>IFERROR(SMALL(CC5:CC105,ROW()-ROW($CD$5)+1),"")</f>
        <v>0</v>
      </c>
      <c r="CF66">
        <f>IFERROR(SUM(CD5:CD66),"")</f>
        <v>0</v>
      </c>
      <c r="CG66">
        <f>IF(INDIRECT(ADDRESS($D66+2,CG$2+1,,,"Instances"))="","",INDIRECT(ADDRESS($D66+2,CG$2+1,,,"Instances")))</f>
        <v>0</v>
      </c>
      <c r="CH66">
        <f>IFERROR(SMALL(CG5:CG105,ROW()-ROW($CH$5)+1),"")</f>
        <v>0</v>
      </c>
      <c r="CJ66">
        <f>IFERROR(SUM(CH5:CH66),"")</f>
        <v>0</v>
      </c>
      <c r="CK66">
        <f>IF(INDIRECT(ADDRESS($D66+2,CK$2+1,,,"Instances"))="","",INDIRECT(ADDRESS($D66+2,CK$2+1,,,"Instances")))</f>
        <v>0</v>
      </c>
      <c r="CL66">
        <f>IFERROR(SMALL(CK5:CK105,ROW()-ROW($CL$5)+1),"")</f>
        <v>0</v>
      </c>
      <c r="CN66">
        <f>IFERROR(SUM(CL5:CL66),"")</f>
        <v>0</v>
      </c>
      <c r="CO66">
        <f>IF(INDIRECT(ADDRESS($D66+2,CO$2+1,,,"Instances"))="","",INDIRECT(ADDRESS($D66+2,CO$2+1,,,"Instances")))</f>
        <v>0</v>
      </c>
      <c r="CP66">
        <f>IFERROR(SMALL(CO5:CO105,ROW()-ROW($CP$5)+1),"")</f>
        <v>0</v>
      </c>
      <c r="CR66">
        <f>IFERROR(SUM(CP5:CP66),"")</f>
        <v>0</v>
      </c>
      <c r="CS66">
        <f>IF(INDIRECT(ADDRESS($D66+2,CS$2+1,,,"Instances"))="","",INDIRECT(ADDRESS($D66+2,CS$2+1,,,"Instances")))</f>
        <v>0</v>
      </c>
      <c r="CT66">
        <f>IFERROR(SMALL(CS5:CS105,ROW()-ROW($CT$5)+1),"")</f>
        <v>0</v>
      </c>
      <c r="CV66">
        <f>IFERROR(SUM(CT5:CT66),"")</f>
        <v>0</v>
      </c>
      <c r="CW66">
        <f>IF(INDIRECT(ADDRESS($D66+2,CW$2+1,,,"Instances"))="","",INDIRECT(ADDRESS($D66+2,CW$2+1,,,"Instances")))</f>
        <v>0</v>
      </c>
      <c r="CX66">
        <f>IFERROR(SMALL(CW5:CW105,ROW()-ROW($CX$5)+1),"")</f>
        <v>0</v>
      </c>
      <c r="CZ66">
        <f>IFERROR(SUM(CX5:CX66),"")</f>
        <v>0</v>
      </c>
      <c r="DA66">
        <f>IF(INDIRECT(ADDRESS($D66+2,DA$2+1,,,"Instances"))="","",INDIRECT(ADDRESS($D66+2,DA$2+1,,,"Instances")))</f>
        <v>0</v>
      </c>
      <c r="DB66">
        <f>IFERROR(SMALL(DA5:DA105,ROW()-ROW($DB$5)+1),"")</f>
        <v>0</v>
      </c>
      <c r="DD66">
        <f>IFERROR(SUM(DB5:DB66),"")</f>
        <v>0</v>
      </c>
      <c r="DF66">
        <v>62</v>
      </c>
      <c r="DG66" cm="1">
        <f t="array" ref="DG66">_xlfn.SWITCH(Charts!$B$3,"average", AVERAGE(INDIRECT(ADDRESS(61+3,DG$2+1,,,"Instances") &amp; ":" &amp; ADDRESS(61+3,DG$2+1))),"median", MEDIAN(INDIRECT(ADDRESS(61+3,DG$2+1,,,"Instances") &amp; ":" &amp; ADDRESS(61+3,DG$2+1))),"min", MIN(INDIRECT(ADDRESS(61+3,DG$2+1,,,"Instances") &amp; ":" &amp; ADDRESS(61+3,DG$2+1))),"max", MAX(INDIRECT(ADDRESS(61+3,DG$2+1,,,"Instances") &amp; ":" &amp; ADDRESS(61+3,DG$2+1))),"diff", MAX(INDIRECT(ADDRESS(61+3,DG$2+1,,,"Instances") &amp; ":" &amp; ADDRESS(61+3,DG$2+1)))-MIN(INDIRECT(ADDRESS(61+3,DG$2+1,,,"Instances") &amp; ":" &amp; ADDRESS(61+3,DG$2+1))))</f>
        <v>0</v>
      </c>
      <c r="DH66">
        <f>IFERROR(SMALL(DG5:DG105,ROW()-ROW($DH$5)+1),"")</f>
        <v>0</v>
      </c>
      <c r="DJ66">
        <f>IFERROR(SUM(DH5:DH66),"")</f>
        <v>0</v>
      </c>
      <c r="DK66" cm="1">
        <f t="array" ref="DK66">_xlfn.SWITCH(Charts!$B$3,"average", AVERAGE(INDIRECT(ADDRESS(61+3,DK$2+1,,,"Instances") &amp; ":" &amp; ADDRESS(61+3,DK$2+1))),"median", MEDIAN(INDIRECT(ADDRESS(61+3,DK$2+1,,,"Instances") &amp; ":" &amp; ADDRESS(61+3,DK$2+1))),"min", MIN(INDIRECT(ADDRESS(61+3,DK$2+1,,,"Instances") &amp; ":" &amp; ADDRESS(61+3,DK$2+1))),"max", MAX(INDIRECT(ADDRESS(61+3,DK$2+1,,,"Instances") &amp; ":" &amp; ADDRESS(61+3,DK$2+1))),"diff", MAX(INDIRECT(ADDRESS(61+3,DK$2+1,,,"Instances") &amp; ":" &amp; ADDRESS(61+3,DK$2+1)))-MIN(INDIRECT(ADDRESS(61+3,DK$2+1,,,"Instances") &amp; ":" &amp; ADDRESS(61+3,DK$2+1))))</f>
        <v>0</v>
      </c>
      <c r="DL66">
        <f>IFERROR(SMALL(DK5:DK105,ROW()-ROW($DL$5)+1),"")</f>
        <v>0</v>
      </c>
      <c r="DN66">
        <f>IFERROR(SUM(DL5:DL66),"")</f>
        <v>0</v>
      </c>
      <c r="DO66" cm="1">
        <f t="array" ref="DO66">_xlfn.SWITCH(Charts!$B$3,"average", AVERAGE(INDIRECT(ADDRESS(61+3,DO$2+1,,,"Instances") &amp; ":" &amp; ADDRESS(61+3,DO$2+1))),"median", MEDIAN(INDIRECT(ADDRESS(61+3,DO$2+1,,,"Instances") &amp; ":" &amp; ADDRESS(61+3,DO$2+1))),"min", MIN(INDIRECT(ADDRESS(61+3,DO$2+1,,,"Instances") &amp; ":" &amp; ADDRESS(61+3,DO$2+1))),"max", MAX(INDIRECT(ADDRESS(61+3,DO$2+1,,,"Instances") &amp; ":" &amp; ADDRESS(61+3,DO$2+1))),"diff", MAX(INDIRECT(ADDRESS(61+3,DO$2+1,,,"Instances") &amp; ":" &amp; ADDRESS(61+3,DO$2+1)))-MIN(INDIRECT(ADDRESS(61+3,DO$2+1,,,"Instances") &amp; ":" &amp; ADDRESS(61+3,DO$2+1))))</f>
        <v>0</v>
      </c>
      <c r="DP66">
        <f>IFERROR(SMALL(DO5:DO105,ROW()-ROW($DP$5)+1),"")</f>
        <v>0</v>
      </c>
      <c r="DR66">
        <f>IFERROR(SUM(DP5:DP66),"")</f>
        <v>0</v>
      </c>
      <c r="DS66" cm="1">
        <f t="array" ref="DS66">_xlfn.SWITCH(Charts!$B$3,"average", AVERAGE(INDIRECT(ADDRESS(61+3,DS$2+1,,,"Instances") &amp; ":" &amp; ADDRESS(61+3,DS$2+1))),"median", MEDIAN(INDIRECT(ADDRESS(61+3,DS$2+1,,,"Instances") &amp; ":" &amp; ADDRESS(61+3,DS$2+1))),"min", MIN(INDIRECT(ADDRESS(61+3,DS$2+1,,,"Instances") &amp; ":" &amp; ADDRESS(61+3,DS$2+1))),"max", MAX(INDIRECT(ADDRESS(61+3,DS$2+1,,,"Instances") &amp; ":" &amp; ADDRESS(61+3,DS$2+1))),"diff", MAX(INDIRECT(ADDRESS(61+3,DS$2+1,,,"Instances") &amp; ":" &amp; ADDRESS(61+3,DS$2+1)))-MIN(INDIRECT(ADDRESS(61+3,DS$2+1,,,"Instances") &amp; ":" &amp; ADDRESS(61+3,DS$2+1))))</f>
        <v>0</v>
      </c>
      <c r="DT66">
        <f>IFERROR(SMALL(DS5:DS105,ROW()-ROW($DT$5)+1),"")</f>
        <v>0</v>
      </c>
      <c r="DV66">
        <f>IFERROR(SUM(DT5:DT66),"")</f>
        <v>0</v>
      </c>
      <c r="DW66" cm="1">
        <f t="array" ref="DW66">_xlfn.SWITCH(Charts!$B$3,"average", AVERAGE(INDIRECT(ADDRESS(61+3,DW$2+1,,,"Instances") &amp; ":" &amp; ADDRESS(61+3,DW$2+1))),"median", MEDIAN(INDIRECT(ADDRESS(61+3,DW$2+1,,,"Instances") &amp; ":" &amp; ADDRESS(61+3,DW$2+1))),"min", MIN(INDIRECT(ADDRESS(61+3,DW$2+1,,,"Instances") &amp; ":" &amp; ADDRESS(61+3,DW$2+1))),"max", MAX(INDIRECT(ADDRESS(61+3,DW$2+1,,,"Instances") &amp; ":" &amp; ADDRESS(61+3,DW$2+1))),"diff", MAX(INDIRECT(ADDRESS(61+3,DW$2+1,,,"Instances") &amp; ":" &amp; ADDRESS(61+3,DW$2+1)))-MIN(INDIRECT(ADDRESS(61+3,DW$2+1,,,"Instances") &amp; ":" &amp; ADDRESS(61+3,DW$2+1))))</f>
        <v>0</v>
      </c>
      <c r="DX66">
        <f>IFERROR(SMALL(DW5:DW105,ROW()-ROW($DX$5)+1),"")</f>
        <v>0</v>
      </c>
      <c r="DZ66">
        <f>IFERROR(SUM(DX5:DX66),"")</f>
        <v>0</v>
      </c>
      <c r="EA66" cm="1">
        <f t="array" ref="EA66">_xlfn.SWITCH(Charts!$B$3,"average", AVERAGE(INDIRECT(ADDRESS(61+3,EA$2+1,,,"Instances") &amp; ":" &amp; ADDRESS(61+3,EA$2+1))),"median", MEDIAN(INDIRECT(ADDRESS(61+3,EA$2+1,,,"Instances") &amp; ":" &amp; ADDRESS(61+3,EA$2+1))),"min", MIN(INDIRECT(ADDRESS(61+3,EA$2+1,,,"Instances") &amp; ":" &amp; ADDRESS(61+3,EA$2+1))),"max", MAX(INDIRECT(ADDRESS(61+3,EA$2+1,,,"Instances") &amp; ":" &amp; ADDRESS(61+3,EA$2+1))),"diff", MAX(INDIRECT(ADDRESS(61+3,EA$2+1,,,"Instances") &amp; ":" &amp; ADDRESS(61+3,EA$2+1)))-MIN(INDIRECT(ADDRESS(61+3,EA$2+1,,,"Instances") &amp; ":" &amp; ADDRESS(61+3,EA$2+1))))</f>
        <v>0</v>
      </c>
      <c r="EB66">
        <f>IFERROR(SMALL(EA5:EA105,ROW()-ROW($EB$5)+1),"")</f>
        <v>0</v>
      </c>
      <c r="ED66">
        <f>IFERROR(SUM(EB5:EB66),"")</f>
        <v>0</v>
      </c>
      <c r="EE66" cm="1">
        <f t="array" ref="EE66">_xlfn.SWITCH(Charts!$B$3,"average", AVERAGE(INDIRECT(ADDRESS(61+3,EE$2+1,,,"Instances") &amp; ":" &amp; ADDRESS(61+3,EE$2+1))),"median", MEDIAN(INDIRECT(ADDRESS(61+3,EE$2+1,,,"Instances") &amp; ":" &amp; ADDRESS(61+3,EE$2+1))),"min", MIN(INDIRECT(ADDRESS(61+3,EE$2+1,,,"Instances") &amp; ":" &amp; ADDRESS(61+3,EE$2+1))),"max", MAX(INDIRECT(ADDRESS(61+3,EE$2+1,,,"Instances") &amp; ":" &amp; ADDRESS(61+3,EE$2+1))),"diff", MAX(INDIRECT(ADDRESS(61+3,EE$2+1,,,"Instances") &amp; ":" &amp; ADDRESS(61+3,EE$2+1)))-MIN(INDIRECT(ADDRESS(61+3,EE$2+1,,,"Instances") &amp; ":" &amp; ADDRESS(61+3,EE$2+1))))</f>
        <v>0</v>
      </c>
      <c r="EF66">
        <f>IFERROR(SMALL(EE5:EE105,ROW()-ROW($EF$5)+1),"")</f>
        <v>0</v>
      </c>
      <c r="EH66">
        <f>IFERROR(SUM(EF5:EF66),"")</f>
        <v>0</v>
      </c>
      <c r="EI66" cm="1">
        <f t="array" ref="EI66">_xlfn.SWITCH(Charts!$B$3,"average", AVERAGE(INDIRECT(ADDRESS(61+3,EI$2+1,,,"Instances") &amp; ":" &amp; ADDRESS(61+3,EI$2+1))),"median", MEDIAN(INDIRECT(ADDRESS(61+3,EI$2+1,,,"Instances") &amp; ":" &amp; ADDRESS(61+3,EI$2+1))),"min", MIN(INDIRECT(ADDRESS(61+3,EI$2+1,,,"Instances") &amp; ":" &amp; ADDRESS(61+3,EI$2+1))),"max", MAX(INDIRECT(ADDRESS(61+3,EI$2+1,,,"Instances") &amp; ":" &amp; ADDRESS(61+3,EI$2+1))),"diff", MAX(INDIRECT(ADDRESS(61+3,EI$2+1,,,"Instances") &amp; ":" &amp; ADDRESS(61+3,EI$2+1)))-MIN(INDIRECT(ADDRESS(61+3,EI$2+1,,,"Instances") &amp; ":" &amp; ADDRESS(61+3,EI$2+1))))</f>
        <v>0</v>
      </c>
      <c r="EJ66">
        <f>IFERROR(SMALL(EI5:EI105,ROW()-ROW($EJ$5)+1),"")</f>
        <v>0</v>
      </c>
      <c r="EL66">
        <f>IFERROR(SUM(EJ5:EJ66),"")</f>
        <v>0</v>
      </c>
      <c r="EM66" cm="1">
        <f t="array" ref="EM66">_xlfn.SWITCH(Charts!$B$3,"average", AVERAGE(INDIRECT(ADDRESS(61+3,EM$2+1,,,"Instances") &amp; ":" &amp; ADDRESS(61+3,EM$2+1))),"median", MEDIAN(INDIRECT(ADDRESS(61+3,EM$2+1,,,"Instances") &amp; ":" &amp; ADDRESS(61+3,EM$2+1))),"min", MIN(INDIRECT(ADDRESS(61+3,EM$2+1,,,"Instances") &amp; ":" &amp; ADDRESS(61+3,EM$2+1))),"max", MAX(INDIRECT(ADDRESS(61+3,EM$2+1,,,"Instances") &amp; ":" &amp; ADDRESS(61+3,EM$2+1))),"diff", MAX(INDIRECT(ADDRESS(61+3,EM$2+1,,,"Instances") &amp; ":" &amp; ADDRESS(61+3,EM$2+1)))-MIN(INDIRECT(ADDRESS(61+3,EM$2+1,,,"Instances") &amp; ":" &amp; ADDRESS(61+3,EM$2+1))))</f>
        <v>0</v>
      </c>
      <c r="EN66">
        <f>IFERROR(SMALL(EM5:EM105,ROW()-ROW($EN$5)+1),"")</f>
        <v>0</v>
      </c>
      <c r="EP66">
        <f>IFERROR(SUM(EN5:EN66),"")</f>
        <v>0</v>
      </c>
      <c r="EQ66" cm="1">
        <f t="array" ref="EQ66">_xlfn.SWITCH(Charts!$B$3,"average", AVERAGE(INDIRECT(ADDRESS(61+3,EQ$2+1,,,"Instances") &amp; ":" &amp; ADDRESS(61+3,EQ$2+1))),"median", MEDIAN(INDIRECT(ADDRESS(61+3,EQ$2+1,,,"Instances") &amp; ":" &amp; ADDRESS(61+3,EQ$2+1))),"min", MIN(INDIRECT(ADDRESS(61+3,EQ$2+1,,,"Instances") &amp; ":" &amp; ADDRESS(61+3,EQ$2+1))),"max", MAX(INDIRECT(ADDRESS(61+3,EQ$2+1,,,"Instances") &amp; ":" &amp; ADDRESS(61+3,EQ$2+1))),"diff", MAX(INDIRECT(ADDRESS(61+3,EQ$2+1,,,"Instances") &amp; ":" &amp; ADDRESS(61+3,EQ$2+1)))-MIN(INDIRECT(ADDRESS(61+3,EQ$2+1,,,"Instances") &amp; ":" &amp; ADDRESS(61+3,EQ$2+1))))</f>
        <v>0</v>
      </c>
      <c r="ER66">
        <f>IFERROR(SMALL(EQ5:EQ105,ROW()-ROW($ER$5)+1),"")</f>
        <v>0</v>
      </c>
      <c r="ET66">
        <f>IFERROR(SUM(ER5:ER66),"")</f>
        <v>0</v>
      </c>
      <c r="EU66" cm="1">
        <f t="array" ref="EU66">_xlfn.SWITCH(Charts!$B$3,"average", AVERAGE(INDIRECT(ADDRESS(61+3,EU$2+1,,,"Instances") &amp; ":" &amp; ADDRESS(61+3,EU$2+1))),"median", MEDIAN(INDIRECT(ADDRESS(61+3,EU$2+1,,,"Instances") &amp; ":" &amp; ADDRESS(61+3,EU$2+1))),"min", MIN(INDIRECT(ADDRESS(61+3,EU$2+1,,,"Instances") &amp; ":" &amp; ADDRESS(61+3,EU$2+1))),"max", MAX(INDIRECT(ADDRESS(61+3,EU$2+1,,,"Instances") &amp; ":" &amp; ADDRESS(61+3,EU$2+1))),"diff", MAX(INDIRECT(ADDRESS(61+3,EU$2+1,,,"Instances") &amp; ":" &amp; ADDRESS(61+3,EU$2+1)))-MIN(INDIRECT(ADDRESS(61+3,EU$2+1,,,"Instances") &amp; ":" &amp; ADDRESS(61+3,EU$2+1))))</f>
        <v>0</v>
      </c>
      <c r="EV66">
        <f>IFERROR(SMALL(EU5:EU105,ROW()-ROW($EV$5)+1),"")</f>
        <v>0</v>
      </c>
      <c r="EX66">
        <f>IFERROR(SUM(EV5:EV66),"")</f>
        <v>0</v>
      </c>
      <c r="EY66" cm="1">
        <f t="array" ref="EY66">_xlfn.SWITCH(Charts!$B$3,"average", AVERAGE(INDIRECT(ADDRESS(61+3,EY$2+1,,,"Instances") &amp; ":" &amp; ADDRESS(61+3,EY$2+1))),"median", MEDIAN(INDIRECT(ADDRESS(61+3,EY$2+1,,,"Instances") &amp; ":" &amp; ADDRESS(61+3,EY$2+1))),"min", MIN(INDIRECT(ADDRESS(61+3,EY$2+1,,,"Instances") &amp; ":" &amp; ADDRESS(61+3,EY$2+1))),"max", MAX(INDIRECT(ADDRESS(61+3,EY$2+1,,,"Instances") &amp; ":" &amp; ADDRESS(61+3,EY$2+1))),"diff", MAX(INDIRECT(ADDRESS(61+3,EY$2+1,,,"Instances") &amp; ":" &amp; ADDRESS(61+3,EY$2+1)))-MIN(INDIRECT(ADDRESS(61+3,EY$2+1,,,"Instances") &amp; ":" &amp; ADDRESS(61+3,EY$2+1))))</f>
        <v>0</v>
      </c>
      <c r="EZ66">
        <f>IFERROR(SMALL(EY5:EY105,ROW()-ROW($EZ$5)+1),"")</f>
        <v>0</v>
      </c>
      <c r="FB66">
        <f>IFERROR(SUM(EZ5:EZ66),"")</f>
        <v>0</v>
      </c>
      <c r="FC66" cm="1">
        <f t="array" ref="FC66">_xlfn.SWITCH(Charts!$B$3,"average", AVERAGE(INDIRECT(ADDRESS(61+3,FC$2+1,,,"Instances") &amp; ":" &amp; ADDRESS(61+3,FC$2+1))),"median", MEDIAN(INDIRECT(ADDRESS(61+3,FC$2+1,,,"Instances") &amp; ":" &amp; ADDRESS(61+3,FC$2+1))),"min", MIN(INDIRECT(ADDRESS(61+3,FC$2+1,,,"Instances") &amp; ":" &amp; ADDRESS(61+3,FC$2+1))),"max", MAX(INDIRECT(ADDRESS(61+3,FC$2+1,,,"Instances") &amp; ":" &amp; ADDRESS(61+3,FC$2+1))),"diff", MAX(INDIRECT(ADDRESS(61+3,FC$2+1,,,"Instances") &amp; ":" &amp; ADDRESS(61+3,FC$2+1)))-MIN(INDIRECT(ADDRESS(61+3,FC$2+1,,,"Instances") &amp; ":" &amp; ADDRESS(61+3,FC$2+1))))</f>
        <v>0</v>
      </c>
      <c r="FD66">
        <f>IFERROR(SMALL(FC5:FC105,ROW()-ROW($FD$5)+1),"")</f>
        <v>0</v>
      </c>
      <c r="FF66">
        <f>IFERROR(SUM(FD5:FD66),"")</f>
        <v>0</v>
      </c>
      <c r="FG66" cm="1">
        <f t="array" ref="FG66">_xlfn.SWITCH(Charts!$B$3,"average", AVERAGE(INDIRECT(ADDRESS(61+3,FG$2+1,,,"Instances") &amp; ":" &amp; ADDRESS(61+3,FG$2+1))),"median", MEDIAN(INDIRECT(ADDRESS(61+3,FG$2+1,,,"Instances") &amp; ":" &amp; ADDRESS(61+3,FG$2+1))),"min", MIN(INDIRECT(ADDRESS(61+3,FG$2+1,,,"Instances") &amp; ":" &amp; ADDRESS(61+3,FG$2+1))),"max", MAX(INDIRECT(ADDRESS(61+3,FG$2+1,,,"Instances") &amp; ":" &amp; ADDRESS(61+3,FG$2+1))),"diff", MAX(INDIRECT(ADDRESS(61+3,FG$2+1,,,"Instances") &amp; ":" &amp; ADDRESS(61+3,FG$2+1)))-MIN(INDIRECT(ADDRESS(61+3,FG$2+1,,,"Instances") &amp; ":" &amp; ADDRESS(61+3,FG$2+1))))</f>
        <v>0</v>
      </c>
      <c r="FH66">
        <f>IFERROR(SMALL(FG5:FG105,ROW()-ROW($FH$5)+1),"")</f>
        <v>0</v>
      </c>
      <c r="FJ66">
        <f>IFERROR(SUM(FH5:FH66),"")</f>
        <v>0</v>
      </c>
      <c r="FK66" cm="1">
        <f t="array" ref="FK66">_xlfn.SWITCH(Charts!$B$3,"average", AVERAGE(INDIRECT(ADDRESS(61+3,FK$2+1,,,"Instances") &amp; ":" &amp; ADDRESS(61+3,FK$2+1))),"median", MEDIAN(INDIRECT(ADDRESS(61+3,FK$2+1,,,"Instances") &amp; ":" &amp; ADDRESS(61+3,FK$2+1))),"min", MIN(INDIRECT(ADDRESS(61+3,FK$2+1,,,"Instances") &amp; ":" &amp; ADDRESS(61+3,FK$2+1))),"max", MAX(INDIRECT(ADDRESS(61+3,FK$2+1,,,"Instances") &amp; ":" &amp; ADDRESS(61+3,FK$2+1))),"diff", MAX(INDIRECT(ADDRESS(61+3,FK$2+1,,,"Instances") &amp; ":" &amp; ADDRESS(61+3,FK$2+1)))-MIN(INDIRECT(ADDRESS(61+3,FK$2+1,,,"Instances") &amp; ":" &amp; ADDRESS(61+3,FK$2+1))))</f>
        <v>0</v>
      </c>
      <c r="FL66">
        <f>IFERROR(SMALL(FK5:FK105,ROW()-ROW($FL$5)+1),"")</f>
        <v>0</v>
      </c>
      <c r="FN66">
        <f>IFERROR(SUM(FL5:FL66),"")</f>
        <v>0</v>
      </c>
      <c r="FO66" cm="1">
        <f t="array" ref="FO66">_xlfn.SWITCH(Charts!$B$3,"average", AVERAGE(INDIRECT(ADDRESS(61+3,FO$2+1,,,"Instances") &amp; ":" &amp; ADDRESS(61+3,FO$2+1))),"median", MEDIAN(INDIRECT(ADDRESS(61+3,FO$2+1,,,"Instances") &amp; ":" &amp; ADDRESS(61+3,FO$2+1))),"min", MIN(INDIRECT(ADDRESS(61+3,FO$2+1,,,"Instances") &amp; ":" &amp; ADDRESS(61+3,FO$2+1))),"max", MAX(INDIRECT(ADDRESS(61+3,FO$2+1,,,"Instances") &amp; ":" &amp; ADDRESS(61+3,FO$2+1))),"diff", MAX(INDIRECT(ADDRESS(61+3,FO$2+1,,,"Instances") &amp; ":" &amp; ADDRESS(61+3,FO$2+1)))-MIN(INDIRECT(ADDRESS(61+3,FO$2+1,,,"Instances") &amp; ":" &amp; ADDRESS(61+3,FO$2+1))))</f>
        <v>0</v>
      </c>
      <c r="FP66">
        <f>IFERROR(SMALL(FO5:FO105,ROW()-ROW($FP$5)+1),"")</f>
        <v>0</v>
      </c>
      <c r="FR66">
        <f>IFERROR(SUM(FP5:FP66),"")</f>
        <v>0</v>
      </c>
      <c r="FS66" cm="1">
        <f t="array" ref="FS66">_xlfn.SWITCH(Charts!$B$3,"average", AVERAGE(INDIRECT(ADDRESS(61+3,FS$2+1,,,"Instances") &amp; ":" &amp; ADDRESS(61+3,FS$2+1))),"median", MEDIAN(INDIRECT(ADDRESS(61+3,FS$2+1,,,"Instances") &amp; ":" &amp; ADDRESS(61+3,FS$2+1))),"min", MIN(INDIRECT(ADDRESS(61+3,FS$2+1,,,"Instances") &amp; ":" &amp; ADDRESS(61+3,FS$2+1))),"max", MAX(INDIRECT(ADDRESS(61+3,FS$2+1,,,"Instances") &amp; ":" &amp; ADDRESS(61+3,FS$2+1))),"diff", MAX(INDIRECT(ADDRESS(61+3,FS$2+1,,,"Instances") &amp; ":" &amp; ADDRESS(61+3,FS$2+1)))-MIN(INDIRECT(ADDRESS(61+3,FS$2+1,,,"Instances") &amp; ":" &amp; ADDRESS(61+3,FS$2+1))))</f>
        <v>0</v>
      </c>
      <c r="FT66">
        <f>IFERROR(SMALL(FS5:FS105,ROW()-ROW($FT$5)+1),"")</f>
        <v>0</v>
      </c>
      <c r="FV66">
        <f>IFERROR(SUM(FT5:FT66),"")</f>
        <v>0</v>
      </c>
      <c r="FW66" cm="1">
        <f t="array" ref="FW66">_xlfn.SWITCH(Charts!$B$3,"average", AVERAGE(INDIRECT(ADDRESS(61+3,FW$2+1,,,"Instances") &amp; ":" &amp; ADDRESS(61+3,FW$2+1))),"median", MEDIAN(INDIRECT(ADDRESS(61+3,FW$2+1,,,"Instances") &amp; ":" &amp; ADDRESS(61+3,FW$2+1))),"min", MIN(INDIRECT(ADDRESS(61+3,FW$2+1,,,"Instances") &amp; ":" &amp; ADDRESS(61+3,FW$2+1))),"max", MAX(INDIRECT(ADDRESS(61+3,FW$2+1,,,"Instances") &amp; ":" &amp; ADDRESS(61+3,FW$2+1))),"diff", MAX(INDIRECT(ADDRESS(61+3,FW$2+1,,,"Instances") &amp; ":" &amp; ADDRESS(61+3,FW$2+1)))-MIN(INDIRECT(ADDRESS(61+3,FW$2+1,,,"Instances") &amp; ":" &amp; ADDRESS(61+3,FW$2+1))))</f>
        <v>0</v>
      </c>
      <c r="FX66">
        <f>IFERROR(SMALL(FW5:FW105,ROW()-ROW($FX$5)+1),"")</f>
        <v>0</v>
      </c>
      <c r="FZ66">
        <f>IFERROR(SUM(FX5:FX66),"")</f>
        <v>0</v>
      </c>
      <c r="GA66" cm="1">
        <f t="array" ref="GA66">_xlfn.SWITCH(Charts!$B$3,"average", AVERAGE(INDIRECT(ADDRESS(61+3,GA$2+1,,,"Instances") &amp; ":" &amp; ADDRESS(61+3,GA$2+1))),"median", MEDIAN(INDIRECT(ADDRESS(61+3,GA$2+1,,,"Instances") &amp; ":" &amp; ADDRESS(61+3,GA$2+1))),"min", MIN(INDIRECT(ADDRESS(61+3,GA$2+1,,,"Instances") &amp; ":" &amp; ADDRESS(61+3,GA$2+1))),"max", MAX(INDIRECT(ADDRESS(61+3,GA$2+1,,,"Instances") &amp; ":" &amp; ADDRESS(61+3,GA$2+1))),"diff", MAX(INDIRECT(ADDRESS(61+3,GA$2+1,,,"Instances") &amp; ":" &amp; ADDRESS(61+3,GA$2+1)))-MIN(INDIRECT(ADDRESS(61+3,GA$2+1,,,"Instances") &amp; ":" &amp; ADDRESS(61+3,GA$2+1))))</f>
        <v>0</v>
      </c>
      <c r="GB66">
        <f>IFERROR(SMALL(GA5:GA105,ROW()-ROW($GB$5)+1),"")</f>
        <v>0</v>
      </c>
      <c r="GD66">
        <f>IFERROR(SUM(GB5:GB66),"")</f>
        <v>0</v>
      </c>
      <c r="GE66" cm="1">
        <f t="array" ref="GE66">_xlfn.SWITCH(Charts!$B$3,"average", AVERAGE(INDIRECT(ADDRESS(61+3,GE$2+1,,,"Instances") &amp; ":" &amp; ADDRESS(61+3,GE$2+1))),"median", MEDIAN(INDIRECT(ADDRESS(61+3,GE$2+1,,,"Instances") &amp; ":" &amp; ADDRESS(61+3,GE$2+1))),"min", MIN(INDIRECT(ADDRESS(61+3,GE$2+1,,,"Instances") &amp; ":" &amp; ADDRESS(61+3,GE$2+1))),"max", MAX(INDIRECT(ADDRESS(61+3,GE$2+1,,,"Instances") &amp; ":" &amp; ADDRESS(61+3,GE$2+1))),"diff", MAX(INDIRECT(ADDRESS(61+3,GE$2+1,,,"Instances") &amp; ":" &amp; ADDRESS(61+3,GE$2+1)))-MIN(INDIRECT(ADDRESS(61+3,GE$2+1,,,"Instances") &amp; ":" &amp; ADDRESS(61+3,GE$2+1))))</f>
        <v>0</v>
      </c>
      <c r="GF66">
        <f>IFERROR(SMALL(GE5:GE105,ROW()-ROW($GF$5)+1),"")</f>
        <v>0</v>
      </c>
      <c r="GH66">
        <f>IFERROR(SUM(GF5:GF66),"")</f>
        <v>0</v>
      </c>
      <c r="GI66" cm="1">
        <f t="array" ref="GI66">_xlfn.SWITCH(Charts!$B$3,"average", AVERAGE(INDIRECT(ADDRESS(61+3,GI$2+1,,,"Instances") &amp; ":" &amp; ADDRESS(61+3,GI$2+1))),"median", MEDIAN(INDIRECT(ADDRESS(61+3,GI$2+1,,,"Instances") &amp; ":" &amp; ADDRESS(61+3,GI$2+1))),"min", MIN(INDIRECT(ADDRESS(61+3,GI$2+1,,,"Instances") &amp; ":" &amp; ADDRESS(61+3,GI$2+1))),"max", MAX(INDIRECT(ADDRESS(61+3,GI$2+1,,,"Instances") &amp; ":" &amp; ADDRESS(61+3,GI$2+1))),"diff", MAX(INDIRECT(ADDRESS(61+3,GI$2+1,,,"Instances") &amp; ":" &amp; ADDRESS(61+3,GI$2+1)))-MIN(INDIRECT(ADDRESS(61+3,GI$2+1,,,"Instances") &amp; ":" &amp; ADDRESS(61+3,GI$2+1))))</f>
        <v>0</v>
      </c>
      <c r="GJ66">
        <f>IFERROR(SMALL(GI5:GI105,ROW()-ROW($GJ$5)+1),"")</f>
        <v>0</v>
      </c>
      <c r="GL66">
        <f>IFERROR(SUM(GJ5:GJ66),"")</f>
        <v>0</v>
      </c>
      <c r="GM66" cm="1">
        <f t="array" ref="GM66">_xlfn.SWITCH(Charts!$B$3,"average", AVERAGE(INDIRECT(ADDRESS(61+3,GM$2+1,,,"Instances") &amp; ":" &amp; ADDRESS(61+3,GM$2+1))),"median", MEDIAN(INDIRECT(ADDRESS(61+3,GM$2+1,,,"Instances") &amp; ":" &amp; ADDRESS(61+3,GM$2+1))),"min", MIN(INDIRECT(ADDRESS(61+3,GM$2+1,,,"Instances") &amp; ":" &amp; ADDRESS(61+3,GM$2+1))),"max", MAX(INDIRECT(ADDRESS(61+3,GM$2+1,,,"Instances") &amp; ":" &amp; ADDRESS(61+3,GM$2+1))),"diff", MAX(INDIRECT(ADDRESS(61+3,GM$2+1,,,"Instances") &amp; ":" &amp; ADDRESS(61+3,GM$2+1)))-MIN(INDIRECT(ADDRESS(61+3,GM$2+1,,,"Instances") &amp; ":" &amp; ADDRESS(61+3,GM$2+1))))</f>
        <v>0</v>
      </c>
      <c r="GN66">
        <f>IFERROR(SMALL(GM5:GM105,ROW()-ROW($GN$5)+1),"")</f>
        <v>0</v>
      </c>
      <c r="GP66">
        <f>IFERROR(SUM(GN5:GN66),"")</f>
        <v>0</v>
      </c>
      <c r="GQ66" cm="1">
        <f t="array" ref="GQ66">_xlfn.SWITCH(Charts!$B$3,"average", AVERAGE(INDIRECT(ADDRESS(61+3,GQ$2+1,,,"Instances") &amp; ":" &amp; ADDRESS(61+3,GQ$2+1))),"median", MEDIAN(INDIRECT(ADDRESS(61+3,GQ$2+1,,,"Instances") &amp; ":" &amp; ADDRESS(61+3,GQ$2+1))),"min", MIN(INDIRECT(ADDRESS(61+3,GQ$2+1,,,"Instances") &amp; ":" &amp; ADDRESS(61+3,GQ$2+1))),"max", MAX(INDIRECT(ADDRESS(61+3,GQ$2+1,,,"Instances") &amp; ":" &amp; ADDRESS(61+3,GQ$2+1))),"diff", MAX(INDIRECT(ADDRESS(61+3,GQ$2+1,,,"Instances") &amp; ":" &amp; ADDRESS(61+3,GQ$2+1)))-MIN(INDIRECT(ADDRESS(61+3,GQ$2+1,,,"Instances") &amp; ":" &amp; ADDRESS(61+3,GQ$2+1))))</f>
        <v>0</v>
      </c>
      <c r="GR66">
        <f>IFERROR(SMALL(GQ5:GQ105,ROW()-ROW($GR$5)+1),"")</f>
        <v>0</v>
      </c>
      <c r="GT66">
        <f>IFERROR(SUM(GR5:GR66),"")</f>
        <v>0</v>
      </c>
      <c r="GU66" cm="1">
        <f t="array" ref="GU66">_xlfn.SWITCH(Charts!$B$3,"average", AVERAGE(INDIRECT(ADDRESS(61+3,GU$2+1,,,"Instances") &amp; ":" &amp; ADDRESS(61+3,GU$2+1))),"median", MEDIAN(INDIRECT(ADDRESS(61+3,GU$2+1,,,"Instances") &amp; ":" &amp; ADDRESS(61+3,GU$2+1))),"min", MIN(INDIRECT(ADDRESS(61+3,GU$2+1,,,"Instances") &amp; ":" &amp; ADDRESS(61+3,GU$2+1))),"max", MAX(INDIRECT(ADDRESS(61+3,GU$2+1,,,"Instances") &amp; ":" &amp; ADDRESS(61+3,GU$2+1))),"diff", MAX(INDIRECT(ADDRESS(61+3,GU$2+1,,,"Instances") &amp; ":" &amp; ADDRESS(61+3,GU$2+1)))-MIN(INDIRECT(ADDRESS(61+3,GU$2+1,,,"Instances") &amp; ":" &amp; ADDRESS(61+3,GU$2+1))))</f>
        <v>0</v>
      </c>
      <c r="GV66">
        <f>IFERROR(SMALL(GU5:GU105,ROW()-ROW($GV$5)+1),"")</f>
        <v>0</v>
      </c>
      <c r="GX66">
        <f>IFERROR(SUM(GV5:GV66),"")</f>
        <v>0</v>
      </c>
      <c r="GY66" cm="1">
        <f t="array" ref="GY66">_xlfn.SWITCH(Charts!$B$3,"average", AVERAGE(INDIRECT(ADDRESS(61+3,GY$2+1,,,"Instances") &amp; ":" &amp; ADDRESS(61+3,GY$2+1))),"median", MEDIAN(INDIRECT(ADDRESS(61+3,GY$2+1,,,"Instances") &amp; ":" &amp; ADDRESS(61+3,GY$2+1))),"min", MIN(INDIRECT(ADDRESS(61+3,GY$2+1,,,"Instances") &amp; ":" &amp; ADDRESS(61+3,GY$2+1))),"max", MAX(INDIRECT(ADDRESS(61+3,GY$2+1,,,"Instances") &amp; ":" &amp; ADDRESS(61+3,GY$2+1))),"diff", MAX(INDIRECT(ADDRESS(61+3,GY$2+1,,,"Instances") &amp; ":" &amp; ADDRESS(61+3,GY$2+1)))-MIN(INDIRECT(ADDRESS(61+3,GY$2+1,,,"Instances") &amp; ":" &amp; ADDRESS(61+3,GY$2+1))))</f>
        <v>0</v>
      </c>
      <c r="GZ66">
        <f>IFERROR(SMALL(GY5:GY105,ROW()-ROW($GZ$5)+1),"")</f>
        <v>0</v>
      </c>
      <c r="HB66">
        <f>IFERROR(SUM(GZ5:GZ66),"")</f>
        <v>0</v>
      </c>
      <c r="HC66" cm="1">
        <f t="array" ref="HC66">_xlfn.SWITCH(Charts!$B$3,"average", AVERAGE(INDIRECT(ADDRESS(61+3,HC$2+1,,,"Instances") &amp; ":" &amp; ADDRESS(61+3,HC$2+1))),"median", MEDIAN(INDIRECT(ADDRESS(61+3,HC$2+1,,,"Instances") &amp; ":" &amp; ADDRESS(61+3,HC$2+1))),"min", MIN(INDIRECT(ADDRESS(61+3,HC$2+1,,,"Instances") &amp; ":" &amp; ADDRESS(61+3,HC$2+1))),"max", MAX(INDIRECT(ADDRESS(61+3,HC$2+1,,,"Instances") &amp; ":" &amp; ADDRESS(61+3,HC$2+1))),"diff", MAX(INDIRECT(ADDRESS(61+3,HC$2+1,,,"Instances") &amp; ":" &amp; ADDRESS(61+3,HC$2+1)))-MIN(INDIRECT(ADDRESS(61+3,HC$2+1,,,"Instances") &amp; ":" &amp; ADDRESS(61+3,HC$2+1))))</f>
        <v>0</v>
      </c>
      <c r="HD66">
        <f>IFERROR(SMALL(HC5:HC105,ROW()-ROW($HD$5)+1),"")</f>
        <v>0</v>
      </c>
      <c r="HF66">
        <f>IFERROR(SUM(HD5:HD66),"")</f>
        <v>0</v>
      </c>
      <c r="HI66">
        <f>IF(Charts!$B$3="none",E578,IF(DG578="",NA(),DG578))</f>
        <v>0</v>
      </c>
      <c r="HJ66">
        <f>IF(Charts!$B$3="none",F578,IF(DH578="",NA(),DH578))</f>
        <v>0</v>
      </c>
      <c r="HK66">
        <f>IF(Charts!$B$3="none",G578,IF(DI578="",NA(),DI578))</f>
        <v>0</v>
      </c>
      <c r="HL66">
        <f>IF(Charts!$B$3="none",H578,IF(DJ578="",NA(),DJ578))</f>
        <v>0</v>
      </c>
      <c r="HM66">
        <f>IF(Charts!$B$3="none",I578,IF(DK578="",NA(),DK578))</f>
        <v>0</v>
      </c>
      <c r="HN66">
        <f>IF(Charts!$B$3="none",J578,IF(DL578="",NA(),DL578))</f>
        <v>0</v>
      </c>
      <c r="HO66">
        <f>IF(Charts!$B$3="none",K578,IF(DM578="",NA(),DM578))</f>
        <v>0</v>
      </c>
      <c r="HP66">
        <f>IF(Charts!$B$3="none",L578,IF(DN578="",NA(),DN578))</f>
        <v>0</v>
      </c>
      <c r="HQ66">
        <f>IF(Charts!$B$3="none",M578,IF(DO578="",NA(),DO578))</f>
        <v>0</v>
      </c>
      <c r="HR66">
        <f>IF(Charts!$B$3="none",N578,IF(DP578="",NA(),DP578))</f>
        <v>0</v>
      </c>
      <c r="HS66">
        <f>IF(Charts!$B$3="none",O578,IF(DQ578="",NA(),DQ578))</f>
        <v>0</v>
      </c>
      <c r="HT66">
        <f>IF(Charts!$B$3="none",P578,IF(DR578="",NA(),DR578))</f>
        <v>0</v>
      </c>
      <c r="HU66">
        <f>IF(Charts!$B$3="none",Q578,IF(DS578="",NA(),DS578))</f>
        <v>0</v>
      </c>
      <c r="HV66">
        <f>IF(Charts!$B$3="none",R578,IF(DT578="",NA(),DT578))</f>
        <v>0</v>
      </c>
      <c r="HW66">
        <f>IF(Charts!$B$3="none",S578,IF(DU578="",NA(),DU578))</f>
        <v>0</v>
      </c>
      <c r="HX66">
        <f>IF(Charts!$B$3="none",T578,IF(DV578="",NA(),DV578))</f>
        <v>0</v>
      </c>
      <c r="HY66">
        <f>IF(Charts!$B$3="none",U578,IF(DW578="",NA(),DW578))</f>
        <v>0</v>
      </c>
      <c r="HZ66">
        <f>IF(Charts!$B$3="none",V578,IF(DX578="",NA(),DX578))</f>
        <v>0</v>
      </c>
      <c r="IA66">
        <f>IF(Charts!$B$3="none",W578,IF(DY578="",NA(),DY578))</f>
        <v>0</v>
      </c>
      <c r="IB66">
        <f>IF(Charts!$B$3="none",X578,IF(DZ578="",NA(),DZ578))</f>
        <v>0</v>
      </c>
      <c r="IC66">
        <f>IF(Charts!$B$3="none",Y578,IF(EA578="",NA(),EA578))</f>
        <v>0</v>
      </c>
      <c r="ID66">
        <f>IF(Charts!$B$3="none",Z578,IF(EB578="",NA(),EB578))</f>
        <v>0</v>
      </c>
      <c r="IE66">
        <f>IF(Charts!$B$3="none",AA578,IF(EC578="",NA(),EC578))</f>
        <v>0</v>
      </c>
      <c r="IF66">
        <f>IF(Charts!$B$3="none",AB578,IF(ED578="",NA(),ED578))</f>
        <v>0</v>
      </c>
      <c r="IG66">
        <f>IF(Charts!$B$3="none",AC578,IF(EE578="",NA(),EE578))</f>
        <v>0</v>
      </c>
      <c r="IH66">
        <f>IF(Charts!$B$3="none",AD578,IF(EF578="",NA(),EF578))</f>
        <v>0</v>
      </c>
      <c r="II66">
        <f>IF(Charts!$B$3="none",AE578,IF(EG578="",NA(),EG578))</f>
        <v>0</v>
      </c>
      <c r="IJ66">
        <f>IF(Charts!$B$3="none",AF578,IF(EH578="",NA(),EH578))</f>
        <v>0</v>
      </c>
      <c r="IK66">
        <f>IF(Charts!$B$3="none",AG578,IF(EI578="",NA(),EI578))</f>
        <v>0</v>
      </c>
      <c r="IL66">
        <f>IF(Charts!$B$3="none",AH578,IF(EJ578="",NA(),EJ578))</f>
        <v>0</v>
      </c>
      <c r="IM66">
        <f>IF(Charts!$B$3="none",AI578,IF(EK578="",NA(),EK578))</f>
        <v>0</v>
      </c>
      <c r="IN66">
        <f>IF(Charts!$B$3="none",AJ578,IF(EL578="",NA(),EL578))</f>
        <v>0</v>
      </c>
      <c r="IO66">
        <f>IF(Charts!$B$3="none",AK578,IF(EM578="",NA(),EM578))</f>
        <v>0</v>
      </c>
      <c r="IP66">
        <f>IF(Charts!$B$3="none",AL578,IF(EN578="",NA(),EN578))</f>
        <v>0</v>
      </c>
      <c r="IQ66">
        <f>IF(Charts!$B$3="none",AM578,IF(EO578="",NA(),EO578))</f>
        <v>0</v>
      </c>
      <c r="IR66">
        <f>IF(Charts!$B$3="none",AN578,IF(EP578="",NA(),EP578))</f>
        <v>0</v>
      </c>
      <c r="IS66">
        <f>IF(Charts!$B$3="none",AO578,IF(EQ578="",NA(),EQ578))</f>
        <v>0</v>
      </c>
      <c r="IT66">
        <f>IF(Charts!$B$3="none",AP578,IF(ER578="",NA(),ER578))</f>
        <v>0</v>
      </c>
      <c r="IU66">
        <f>IF(Charts!$B$3="none",AQ578,IF(ES578="",NA(),ES578))</f>
        <v>0</v>
      </c>
      <c r="IV66">
        <f>IF(Charts!$B$3="none",AR578,IF(ET578="",NA(),ET578))</f>
        <v>0</v>
      </c>
      <c r="IW66">
        <f>IF(Charts!$B$3="none",AS578,IF(EU578="",NA(),EU578))</f>
        <v>0</v>
      </c>
      <c r="IX66">
        <f>IF(Charts!$B$3="none",AT578,IF(EV578="",NA(),EV578))</f>
        <v>0</v>
      </c>
      <c r="IY66">
        <f>IF(Charts!$B$3="none",AU578,IF(EW578="",NA(),EW578))</f>
        <v>0</v>
      </c>
      <c r="IZ66">
        <f>IF(Charts!$B$3="none",AV578,IF(EX578="",NA(),EX578))</f>
        <v>0</v>
      </c>
      <c r="JA66">
        <f>IF(Charts!$B$3="none",AW578,IF(EY578="",NA(),EY578))</f>
        <v>0</v>
      </c>
      <c r="JB66">
        <f>IF(Charts!$B$3="none",AX578,IF(EZ578="",NA(),EZ578))</f>
        <v>0</v>
      </c>
      <c r="JC66">
        <f>IF(Charts!$B$3="none",AY578,IF(FA578="",NA(),FA578))</f>
        <v>0</v>
      </c>
      <c r="JD66">
        <f>IF(Charts!$B$3="none",AZ578,IF(FB578="",NA(),FB578))</f>
        <v>0</v>
      </c>
      <c r="JE66">
        <f>IF(Charts!$B$3="none",BA578,IF(FC578="",NA(),FC578))</f>
        <v>0</v>
      </c>
      <c r="JF66">
        <f>IF(Charts!$B$3="none",BB578,IF(FD578="",NA(),FD578))</f>
        <v>0</v>
      </c>
      <c r="JG66">
        <f>IF(Charts!$B$3="none",BC578,IF(FE578="",NA(),FE578))</f>
        <v>0</v>
      </c>
      <c r="JH66">
        <f>IF(Charts!$B$3="none",BD578,IF(FF578="",NA(),FF578))</f>
        <v>0</v>
      </c>
      <c r="JI66">
        <f>IF(Charts!$B$3="none",BE578,IF(FG578="",NA(),FG578))</f>
        <v>0</v>
      </c>
      <c r="JJ66">
        <f>IF(Charts!$B$3="none",BF578,IF(FH578="",NA(),FH578))</f>
        <v>0</v>
      </c>
      <c r="JK66">
        <f>IF(Charts!$B$3="none",BG578,IF(FI578="",NA(),FI578))</f>
        <v>0</v>
      </c>
      <c r="JL66">
        <f>IF(Charts!$B$3="none",BH578,IF(FJ578="",NA(),FJ578))</f>
        <v>0</v>
      </c>
      <c r="JM66">
        <f>IF(Charts!$B$3="none",BI578,IF(FK578="",NA(),FK578))</f>
        <v>0</v>
      </c>
      <c r="JN66">
        <f>IF(Charts!$B$3="none",BJ578,IF(FL578="",NA(),FL578))</f>
        <v>0</v>
      </c>
      <c r="JO66">
        <f>IF(Charts!$B$3="none",BK578,IF(FM578="",NA(),FM578))</f>
        <v>0</v>
      </c>
      <c r="JP66">
        <f>IF(Charts!$B$3="none",BL578,IF(FN578="",NA(),FN578))</f>
        <v>0</v>
      </c>
      <c r="JQ66">
        <f>IF(Charts!$B$3="none",BM578,IF(FO578="",NA(),FO578))</f>
        <v>0</v>
      </c>
      <c r="JR66">
        <f>IF(Charts!$B$3="none",BN578,IF(FP578="",NA(),FP578))</f>
        <v>0</v>
      </c>
      <c r="JS66">
        <f>IF(Charts!$B$3="none",BO578,IF(FQ578="",NA(),FQ578))</f>
        <v>0</v>
      </c>
      <c r="JT66">
        <f>IF(Charts!$B$3="none",BP578,IF(FR578="",NA(),FR578))</f>
        <v>0</v>
      </c>
      <c r="JU66">
        <f>IF(Charts!$B$3="none",BQ578,IF(FS578="",NA(),FS578))</f>
        <v>0</v>
      </c>
      <c r="JV66">
        <f>IF(Charts!$B$3="none",BR578,IF(FT578="",NA(),FT578))</f>
        <v>0</v>
      </c>
      <c r="JW66">
        <f>IF(Charts!$B$3="none",BS578,IF(FU578="",NA(),FU578))</f>
        <v>0</v>
      </c>
      <c r="JX66">
        <f>IF(Charts!$B$3="none",BT578,IF(FV578="",NA(),FV578))</f>
        <v>0</v>
      </c>
      <c r="JY66">
        <f>IF(Charts!$B$3="none",BU578,IF(FW578="",NA(),FW578))</f>
        <v>0</v>
      </c>
      <c r="JZ66">
        <f>IF(Charts!$B$3="none",BV578,IF(FX578="",NA(),FX578))</f>
        <v>0</v>
      </c>
      <c r="KA66">
        <f>IF(Charts!$B$3="none",BW578,IF(FY578="",NA(),FY578))</f>
        <v>0</v>
      </c>
      <c r="KB66">
        <f>IF(Charts!$B$3="none",BX578,IF(FZ578="",NA(),FZ578))</f>
        <v>0</v>
      </c>
      <c r="KC66">
        <f>IF(Charts!$B$3="none",BY578,IF(GA578="",NA(),GA578))</f>
        <v>0</v>
      </c>
      <c r="KD66">
        <f>IF(Charts!$B$3="none",BZ578,IF(GB578="",NA(),GB578))</f>
        <v>0</v>
      </c>
      <c r="KE66">
        <f>IF(Charts!$B$3="none",CA578,IF(GC578="",NA(),GC578))</f>
        <v>0</v>
      </c>
      <c r="KF66">
        <f>IF(Charts!$B$3="none",CB578,IF(GD578="",NA(),GD578))</f>
        <v>0</v>
      </c>
      <c r="KG66">
        <f>IF(Charts!$B$3="none",CC578,IF(GE578="",NA(),GE578))</f>
        <v>0</v>
      </c>
      <c r="KH66">
        <f>IF(Charts!$B$3="none",CD578,IF(GF578="",NA(),GF578))</f>
        <v>0</v>
      </c>
      <c r="KI66">
        <f>IF(Charts!$B$3="none",CE578,IF(GG578="",NA(),GG578))</f>
        <v>0</v>
      </c>
      <c r="KJ66">
        <f>IF(Charts!$B$3="none",CF578,IF(GH578="",NA(),GH578))</f>
        <v>0</v>
      </c>
      <c r="KK66">
        <f>IF(Charts!$B$3="none",CG578,IF(GI578="",NA(),GI578))</f>
        <v>0</v>
      </c>
      <c r="KL66">
        <f>IF(Charts!$B$3="none",CH578,IF(GJ578="",NA(),GJ578))</f>
        <v>0</v>
      </c>
      <c r="KM66">
        <f>IF(Charts!$B$3="none",CI578,IF(GK578="",NA(),GK578))</f>
        <v>0</v>
      </c>
      <c r="KN66">
        <f>IF(Charts!$B$3="none",CJ578,IF(GL578="",NA(),GL578))</f>
        <v>0</v>
      </c>
      <c r="KO66">
        <f>IF(Charts!$B$3="none",CK578,IF(GM578="",NA(),GM578))</f>
        <v>0</v>
      </c>
      <c r="KP66">
        <f>IF(Charts!$B$3="none",CL578,IF(GN578="",NA(),GN578))</f>
        <v>0</v>
      </c>
      <c r="KQ66">
        <f>IF(Charts!$B$3="none",CM578,IF(GO578="",NA(),GO578))</f>
        <v>0</v>
      </c>
      <c r="KR66">
        <f>IF(Charts!$B$3="none",CN578,IF(GP578="",NA(),GP578))</f>
        <v>0</v>
      </c>
      <c r="KS66">
        <f>IF(Charts!$B$3="none",CO578,IF(GQ578="",NA(),GQ578))</f>
        <v>0</v>
      </c>
      <c r="KT66">
        <f>IF(Charts!$B$3="none",CP578,IF(GR578="",NA(),GR578))</f>
        <v>0</v>
      </c>
      <c r="KU66">
        <f>IF(Charts!$B$3="none",CQ578,IF(GS578="",NA(),GS578))</f>
        <v>0</v>
      </c>
      <c r="KV66">
        <f>IF(Charts!$B$3="none",CR578,IF(GT578="",NA(),GT578))</f>
        <v>0</v>
      </c>
      <c r="KW66">
        <f>IF(Charts!$B$3="none",CS578,IF(GU578="",NA(),GU578))</f>
        <v>0</v>
      </c>
      <c r="KX66">
        <f>IF(Charts!$B$3="none",CT578,IF(GV578="",NA(),GV578))</f>
        <v>0</v>
      </c>
      <c r="KY66">
        <f>IF(Charts!$B$3="none",CU578,IF(GW578="",NA(),GW578))</f>
        <v>0</v>
      </c>
      <c r="KZ66">
        <f>IF(Charts!$B$3="none",CV578,IF(GX578="",NA(),GX578))</f>
        <v>0</v>
      </c>
      <c r="LA66">
        <f>IF(Charts!$B$3="none",CW578,IF(GY578="",NA(),GY578))</f>
        <v>0</v>
      </c>
      <c r="LB66">
        <f>IF(Charts!$B$3="none",CX578,IF(GZ578="",NA(),GZ578))</f>
        <v>0</v>
      </c>
      <c r="LC66">
        <f>IF(Charts!$B$3="none",CY578,IF(HA578="",NA(),HA578))</f>
        <v>0</v>
      </c>
      <c r="LD66">
        <f>IF(Charts!$B$3="none",CZ578,IF(HB578="",NA(),HB578))</f>
        <v>0</v>
      </c>
      <c r="LE66">
        <f>IF(Charts!$B$3="none",DA578,IF(HC578="",NA(),HC578))</f>
        <v>0</v>
      </c>
      <c r="LF66">
        <f>IF(Charts!$B$3="none",DB578,IF(HD578="",NA(),HD578))</f>
        <v>0</v>
      </c>
      <c r="LG66">
        <f>IF(Charts!$B$3="none",DC578,IF(HE578="",NA(),HE578))</f>
        <v>0</v>
      </c>
      <c r="LH66">
        <f>IF(Charts!$B$3="none",DD578,IF(HF578="",NA(),HF578))</f>
        <v>0</v>
      </c>
    </row>
    <row r="67" spans="4:320">
      <c r="D67">
        <v>63</v>
      </c>
      <c r="E67">
        <f>IF(INDIRECT(ADDRESS($D67+2,E$2+1,,,"Instances"))="","",INDIRECT(ADDRESS($D67+2,E$2+1,,,"Instances")))</f>
        <v>0</v>
      </c>
      <c r="F67">
        <f>IFERROR(SMALL(E5:E105,ROW()-ROW($F$5)+1),"")</f>
        <v>0</v>
      </c>
      <c r="H67">
        <f>IFERROR(SUM(F5:F67),"")</f>
        <v>0</v>
      </c>
      <c r="I67">
        <f>IF(INDIRECT(ADDRESS($D67+2,I$2+1,,,"Instances"))="","",INDIRECT(ADDRESS($D67+2,I$2+1,,,"Instances")))</f>
        <v>0</v>
      </c>
      <c r="J67">
        <f>IFERROR(SMALL(I5:I105,ROW()-ROW($J$5)+1),"")</f>
        <v>0</v>
      </c>
      <c r="L67">
        <f>IFERROR(SUM(J5:J67),"")</f>
        <v>0</v>
      </c>
      <c r="M67">
        <f>IF(INDIRECT(ADDRESS($D67+2,M$2+1,,,"Instances"))="","",INDIRECT(ADDRESS($D67+2,M$2+1,,,"Instances")))</f>
        <v>0</v>
      </c>
      <c r="N67">
        <f>IFERROR(SMALL(M5:M105,ROW()-ROW($N$5)+1),"")</f>
        <v>0</v>
      </c>
      <c r="P67">
        <f>IFERROR(SUM(N5:N67),"")</f>
        <v>0</v>
      </c>
      <c r="Q67">
        <f>IF(INDIRECT(ADDRESS($D67+2,Q$2+1,,,"Instances"))="","",INDIRECT(ADDRESS($D67+2,Q$2+1,,,"Instances")))</f>
        <v>0</v>
      </c>
      <c r="R67">
        <f>IFERROR(SMALL(Q5:Q105,ROW()-ROW($R$5)+1),"")</f>
        <v>0</v>
      </c>
      <c r="T67">
        <f>IFERROR(SUM(R5:R67),"")</f>
        <v>0</v>
      </c>
      <c r="U67">
        <f>IF(INDIRECT(ADDRESS($D67+2,U$2+1,,,"Instances"))="","",INDIRECT(ADDRESS($D67+2,U$2+1,,,"Instances")))</f>
        <v>0</v>
      </c>
      <c r="V67">
        <f>IFERROR(SMALL(U5:U105,ROW()-ROW($V$5)+1),"")</f>
        <v>0</v>
      </c>
      <c r="X67">
        <f>IFERROR(SUM(V5:V67),"")</f>
        <v>0</v>
      </c>
      <c r="Y67">
        <f>IF(INDIRECT(ADDRESS($D67+2,Y$2+1,,,"Instances"))="","",INDIRECT(ADDRESS($D67+2,Y$2+1,,,"Instances")))</f>
        <v>0</v>
      </c>
      <c r="Z67">
        <f>IFERROR(SMALL(Y5:Y105,ROW()-ROW($Z$5)+1),"")</f>
        <v>0</v>
      </c>
      <c r="AB67">
        <f>IFERROR(SUM(Z5:Z67),"")</f>
        <v>0</v>
      </c>
      <c r="AC67">
        <f>IF(INDIRECT(ADDRESS($D67+2,AC$2+1,,,"Instances"))="","",INDIRECT(ADDRESS($D67+2,AC$2+1,,,"Instances")))</f>
        <v>0</v>
      </c>
      <c r="AD67">
        <f>IFERROR(SMALL(AC5:AC105,ROW()-ROW($AD$5)+1),"")</f>
        <v>0</v>
      </c>
      <c r="AF67">
        <f>IFERROR(SUM(AD5:AD67),"")</f>
        <v>0</v>
      </c>
      <c r="AG67">
        <f>IF(INDIRECT(ADDRESS($D67+2,AG$2+1,,,"Instances"))="","",INDIRECT(ADDRESS($D67+2,AG$2+1,,,"Instances")))</f>
        <v>0</v>
      </c>
      <c r="AH67">
        <f>IFERROR(SMALL(AG5:AG105,ROW()-ROW($AH$5)+1),"")</f>
        <v>0</v>
      </c>
      <c r="AJ67">
        <f>IFERROR(SUM(AH5:AH67),"")</f>
        <v>0</v>
      </c>
      <c r="AK67">
        <f>IF(INDIRECT(ADDRESS($D67+2,AK$2+1,,,"Instances"))="","",INDIRECT(ADDRESS($D67+2,AK$2+1,,,"Instances")))</f>
        <v>0</v>
      </c>
      <c r="AL67">
        <f>IFERROR(SMALL(AK5:AK105,ROW()-ROW($AL$5)+1),"")</f>
        <v>0</v>
      </c>
      <c r="AN67">
        <f>IFERROR(SUM(AL5:AL67),"")</f>
        <v>0</v>
      </c>
      <c r="AO67">
        <f>IF(INDIRECT(ADDRESS($D67+2,AO$2+1,,,"Instances"))="","",INDIRECT(ADDRESS($D67+2,AO$2+1,,,"Instances")))</f>
        <v>0</v>
      </c>
      <c r="AP67">
        <f>IFERROR(SMALL(AO5:AO105,ROW()-ROW($AP$5)+1),"")</f>
        <v>0</v>
      </c>
      <c r="AR67">
        <f>IFERROR(SUM(AP5:AP67),"")</f>
        <v>0</v>
      </c>
      <c r="AS67">
        <f>IF(INDIRECT(ADDRESS($D67+2,AS$2+1,,,"Instances"))="","",INDIRECT(ADDRESS($D67+2,AS$2+1,,,"Instances")))</f>
        <v>0</v>
      </c>
      <c r="AT67">
        <f>IFERROR(SMALL(AS5:AS105,ROW()-ROW($AT$5)+1),"")</f>
        <v>0</v>
      </c>
      <c r="AV67">
        <f>IFERROR(SUM(AT5:AT67),"")</f>
        <v>0</v>
      </c>
      <c r="AW67">
        <f>IF(INDIRECT(ADDRESS($D67+2,AW$2+1,,,"Instances"))="","",INDIRECT(ADDRESS($D67+2,AW$2+1,,,"Instances")))</f>
        <v>0</v>
      </c>
      <c r="AX67">
        <f>IFERROR(SMALL(AW5:AW105,ROW()-ROW($AX$5)+1),"")</f>
        <v>0</v>
      </c>
      <c r="AZ67">
        <f>IFERROR(SUM(AX5:AX67),"")</f>
        <v>0</v>
      </c>
      <c r="BA67">
        <f>IF(INDIRECT(ADDRESS($D67+2,BA$2+1,,,"Instances"))="","",INDIRECT(ADDRESS($D67+2,BA$2+1,,,"Instances")))</f>
        <v>0</v>
      </c>
      <c r="BB67">
        <f>IFERROR(SMALL(BA5:BA105,ROW()-ROW($BB$5)+1),"")</f>
        <v>0</v>
      </c>
      <c r="BD67">
        <f>IFERROR(SUM(BB5:BB67),"")</f>
        <v>0</v>
      </c>
      <c r="BE67">
        <f>IF(INDIRECT(ADDRESS($D67+2,BE$2+1,,,"Instances"))="","",INDIRECT(ADDRESS($D67+2,BE$2+1,,,"Instances")))</f>
        <v>0</v>
      </c>
      <c r="BF67">
        <f>IFERROR(SMALL(BE5:BE105,ROW()-ROW($BF$5)+1),"")</f>
        <v>0</v>
      </c>
      <c r="BH67">
        <f>IFERROR(SUM(BF5:BF67),"")</f>
        <v>0</v>
      </c>
      <c r="BI67">
        <f>IF(INDIRECT(ADDRESS($D67+2,BI$2+1,,,"Instances"))="","",INDIRECT(ADDRESS($D67+2,BI$2+1,,,"Instances")))</f>
        <v>0</v>
      </c>
      <c r="BJ67">
        <f>IFERROR(SMALL(BI5:BI105,ROW()-ROW($BJ$5)+1),"")</f>
        <v>0</v>
      </c>
      <c r="BL67">
        <f>IFERROR(SUM(BJ5:BJ67),"")</f>
        <v>0</v>
      </c>
      <c r="BM67">
        <f>IF(INDIRECT(ADDRESS($D67+2,BM$2+1,,,"Instances"))="","",INDIRECT(ADDRESS($D67+2,BM$2+1,,,"Instances")))</f>
        <v>0</v>
      </c>
      <c r="BN67">
        <f>IFERROR(SMALL(BM5:BM105,ROW()-ROW($BN$5)+1),"")</f>
        <v>0</v>
      </c>
      <c r="BP67">
        <f>IFERROR(SUM(BN5:BN67),"")</f>
        <v>0</v>
      </c>
      <c r="BQ67">
        <f>IF(INDIRECT(ADDRESS($D67+2,BQ$2+1,,,"Instances"))="","",INDIRECT(ADDRESS($D67+2,BQ$2+1,,,"Instances")))</f>
        <v>0</v>
      </c>
      <c r="BR67">
        <f>IFERROR(SMALL(BQ5:BQ105,ROW()-ROW($BR$5)+1),"")</f>
        <v>0</v>
      </c>
      <c r="BT67">
        <f>IFERROR(SUM(BR5:BR67),"")</f>
        <v>0</v>
      </c>
      <c r="BU67">
        <f>IF(INDIRECT(ADDRESS($D67+2,BU$2+1,,,"Instances"))="","",INDIRECT(ADDRESS($D67+2,BU$2+1,,,"Instances")))</f>
        <v>0</v>
      </c>
      <c r="BV67">
        <f>IFERROR(SMALL(BU5:BU105,ROW()-ROW($BV$5)+1),"")</f>
        <v>0</v>
      </c>
      <c r="BX67">
        <f>IFERROR(SUM(BV5:BV67),"")</f>
        <v>0</v>
      </c>
      <c r="BY67">
        <f>IF(INDIRECT(ADDRESS($D67+2,BY$2+1,,,"Instances"))="","",INDIRECT(ADDRESS($D67+2,BY$2+1,,,"Instances")))</f>
        <v>0</v>
      </c>
      <c r="BZ67">
        <f>IFERROR(SMALL(BY5:BY105,ROW()-ROW($BZ$5)+1),"")</f>
        <v>0</v>
      </c>
      <c r="CB67">
        <f>IFERROR(SUM(BZ5:BZ67),"")</f>
        <v>0</v>
      </c>
      <c r="CC67">
        <f>IF(INDIRECT(ADDRESS($D67+2,CC$2+1,,,"Instances"))="","",INDIRECT(ADDRESS($D67+2,CC$2+1,,,"Instances")))</f>
        <v>0</v>
      </c>
      <c r="CD67">
        <f>IFERROR(SMALL(CC5:CC105,ROW()-ROW($CD$5)+1),"")</f>
        <v>0</v>
      </c>
      <c r="CF67">
        <f>IFERROR(SUM(CD5:CD67),"")</f>
        <v>0</v>
      </c>
      <c r="CG67">
        <f>IF(INDIRECT(ADDRESS($D67+2,CG$2+1,,,"Instances"))="","",INDIRECT(ADDRESS($D67+2,CG$2+1,,,"Instances")))</f>
        <v>0</v>
      </c>
      <c r="CH67">
        <f>IFERROR(SMALL(CG5:CG105,ROW()-ROW($CH$5)+1),"")</f>
        <v>0</v>
      </c>
      <c r="CJ67">
        <f>IFERROR(SUM(CH5:CH67),"")</f>
        <v>0</v>
      </c>
      <c r="CK67">
        <f>IF(INDIRECT(ADDRESS($D67+2,CK$2+1,,,"Instances"))="","",INDIRECT(ADDRESS($D67+2,CK$2+1,,,"Instances")))</f>
        <v>0</v>
      </c>
      <c r="CL67">
        <f>IFERROR(SMALL(CK5:CK105,ROW()-ROW($CL$5)+1),"")</f>
        <v>0</v>
      </c>
      <c r="CN67">
        <f>IFERROR(SUM(CL5:CL67),"")</f>
        <v>0</v>
      </c>
      <c r="CO67">
        <f>IF(INDIRECT(ADDRESS($D67+2,CO$2+1,,,"Instances"))="","",INDIRECT(ADDRESS($D67+2,CO$2+1,,,"Instances")))</f>
        <v>0</v>
      </c>
      <c r="CP67">
        <f>IFERROR(SMALL(CO5:CO105,ROW()-ROW($CP$5)+1),"")</f>
        <v>0</v>
      </c>
      <c r="CR67">
        <f>IFERROR(SUM(CP5:CP67),"")</f>
        <v>0</v>
      </c>
      <c r="CS67">
        <f>IF(INDIRECT(ADDRESS($D67+2,CS$2+1,,,"Instances"))="","",INDIRECT(ADDRESS($D67+2,CS$2+1,,,"Instances")))</f>
        <v>0</v>
      </c>
      <c r="CT67">
        <f>IFERROR(SMALL(CS5:CS105,ROW()-ROW($CT$5)+1),"")</f>
        <v>0</v>
      </c>
      <c r="CV67">
        <f>IFERROR(SUM(CT5:CT67),"")</f>
        <v>0</v>
      </c>
      <c r="CW67">
        <f>IF(INDIRECT(ADDRESS($D67+2,CW$2+1,,,"Instances"))="","",INDIRECT(ADDRESS($D67+2,CW$2+1,,,"Instances")))</f>
        <v>0</v>
      </c>
      <c r="CX67">
        <f>IFERROR(SMALL(CW5:CW105,ROW()-ROW($CX$5)+1),"")</f>
        <v>0</v>
      </c>
      <c r="CZ67">
        <f>IFERROR(SUM(CX5:CX67),"")</f>
        <v>0</v>
      </c>
      <c r="DA67">
        <f>IF(INDIRECT(ADDRESS($D67+2,DA$2+1,,,"Instances"))="","",INDIRECT(ADDRESS($D67+2,DA$2+1,,,"Instances")))</f>
        <v>0</v>
      </c>
      <c r="DB67">
        <f>IFERROR(SMALL(DA5:DA105,ROW()-ROW($DB$5)+1),"")</f>
        <v>0</v>
      </c>
      <c r="DD67">
        <f>IFERROR(SUM(DB5:DB67),"")</f>
        <v>0</v>
      </c>
      <c r="DF67">
        <v>63</v>
      </c>
      <c r="DG67" cm="1">
        <f t="array" ref="DG67">_xlfn.SWITCH(Charts!$B$3,"average", AVERAGE(INDIRECT(ADDRESS(62+3,DG$2+1,,,"Instances") &amp; ":" &amp; ADDRESS(62+3,DG$2+1))),"median", MEDIAN(INDIRECT(ADDRESS(62+3,DG$2+1,,,"Instances") &amp; ":" &amp; ADDRESS(62+3,DG$2+1))),"min", MIN(INDIRECT(ADDRESS(62+3,DG$2+1,,,"Instances") &amp; ":" &amp; ADDRESS(62+3,DG$2+1))),"max", MAX(INDIRECT(ADDRESS(62+3,DG$2+1,,,"Instances") &amp; ":" &amp; ADDRESS(62+3,DG$2+1))),"diff", MAX(INDIRECT(ADDRESS(62+3,DG$2+1,,,"Instances") &amp; ":" &amp; ADDRESS(62+3,DG$2+1)))-MIN(INDIRECT(ADDRESS(62+3,DG$2+1,,,"Instances") &amp; ":" &amp; ADDRESS(62+3,DG$2+1))))</f>
        <v>0</v>
      </c>
      <c r="DH67">
        <f>IFERROR(SMALL(DG5:DG105,ROW()-ROW($DH$5)+1),"")</f>
        <v>0</v>
      </c>
      <c r="DJ67">
        <f>IFERROR(SUM(DH5:DH67),"")</f>
        <v>0</v>
      </c>
      <c r="DK67" cm="1">
        <f t="array" ref="DK67">_xlfn.SWITCH(Charts!$B$3,"average", AVERAGE(INDIRECT(ADDRESS(62+3,DK$2+1,,,"Instances") &amp; ":" &amp; ADDRESS(62+3,DK$2+1))),"median", MEDIAN(INDIRECT(ADDRESS(62+3,DK$2+1,,,"Instances") &amp; ":" &amp; ADDRESS(62+3,DK$2+1))),"min", MIN(INDIRECT(ADDRESS(62+3,DK$2+1,,,"Instances") &amp; ":" &amp; ADDRESS(62+3,DK$2+1))),"max", MAX(INDIRECT(ADDRESS(62+3,DK$2+1,,,"Instances") &amp; ":" &amp; ADDRESS(62+3,DK$2+1))),"diff", MAX(INDIRECT(ADDRESS(62+3,DK$2+1,,,"Instances") &amp; ":" &amp; ADDRESS(62+3,DK$2+1)))-MIN(INDIRECT(ADDRESS(62+3,DK$2+1,,,"Instances") &amp; ":" &amp; ADDRESS(62+3,DK$2+1))))</f>
        <v>0</v>
      </c>
      <c r="DL67">
        <f>IFERROR(SMALL(DK5:DK105,ROW()-ROW($DL$5)+1),"")</f>
        <v>0</v>
      </c>
      <c r="DN67">
        <f>IFERROR(SUM(DL5:DL67),"")</f>
        <v>0</v>
      </c>
      <c r="DO67" cm="1">
        <f t="array" ref="DO67">_xlfn.SWITCH(Charts!$B$3,"average", AVERAGE(INDIRECT(ADDRESS(62+3,DO$2+1,,,"Instances") &amp; ":" &amp; ADDRESS(62+3,DO$2+1))),"median", MEDIAN(INDIRECT(ADDRESS(62+3,DO$2+1,,,"Instances") &amp; ":" &amp; ADDRESS(62+3,DO$2+1))),"min", MIN(INDIRECT(ADDRESS(62+3,DO$2+1,,,"Instances") &amp; ":" &amp; ADDRESS(62+3,DO$2+1))),"max", MAX(INDIRECT(ADDRESS(62+3,DO$2+1,,,"Instances") &amp; ":" &amp; ADDRESS(62+3,DO$2+1))),"diff", MAX(INDIRECT(ADDRESS(62+3,DO$2+1,,,"Instances") &amp; ":" &amp; ADDRESS(62+3,DO$2+1)))-MIN(INDIRECT(ADDRESS(62+3,DO$2+1,,,"Instances") &amp; ":" &amp; ADDRESS(62+3,DO$2+1))))</f>
        <v>0</v>
      </c>
      <c r="DP67">
        <f>IFERROR(SMALL(DO5:DO105,ROW()-ROW($DP$5)+1),"")</f>
        <v>0</v>
      </c>
      <c r="DR67">
        <f>IFERROR(SUM(DP5:DP67),"")</f>
        <v>0</v>
      </c>
      <c r="DS67" cm="1">
        <f t="array" ref="DS67">_xlfn.SWITCH(Charts!$B$3,"average", AVERAGE(INDIRECT(ADDRESS(62+3,DS$2+1,,,"Instances") &amp; ":" &amp; ADDRESS(62+3,DS$2+1))),"median", MEDIAN(INDIRECT(ADDRESS(62+3,DS$2+1,,,"Instances") &amp; ":" &amp; ADDRESS(62+3,DS$2+1))),"min", MIN(INDIRECT(ADDRESS(62+3,DS$2+1,,,"Instances") &amp; ":" &amp; ADDRESS(62+3,DS$2+1))),"max", MAX(INDIRECT(ADDRESS(62+3,DS$2+1,,,"Instances") &amp; ":" &amp; ADDRESS(62+3,DS$2+1))),"diff", MAX(INDIRECT(ADDRESS(62+3,DS$2+1,,,"Instances") &amp; ":" &amp; ADDRESS(62+3,DS$2+1)))-MIN(INDIRECT(ADDRESS(62+3,DS$2+1,,,"Instances") &amp; ":" &amp; ADDRESS(62+3,DS$2+1))))</f>
        <v>0</v>
      </c>
      <c r="DT67">
        <f>IFERROR(SMALL(DS5:DS105,ROW()-ROW($DT$5)+1),"")</f>
        <v>0</v>
      </c>
      <c r="DV67">
        <f>IFERROR(SUM(DT5:DT67),"")</f>
        <v>0</v>
      </c>
      <c r="DW67" cm="1">
        <f t="array" ref="DW67">_xlfn.SWITCH(Charts!$B$3,"average", AVERAGE(INDIRECT(ADDRESS(62+3,DW$2+1,,,"Instances") &amp; ":" &amp; ADDRESS(62+3,DW$2+1))),"median", MEDIAN(INDIRECT(ADDRESS(62+3,DW$2+1,,,"Instances") &amp; ":" &amp; ADDRESS(62+3,DW$2+1))),"min", MIN(INDIRECT(ADDRESS(62+3,DW$2+1,,,"Instances") &amp; ":" &amp; ADDRESS(62+3,DW$2+1))),"max", MAX(INDIRECT(ADDRESS(62+3,DW$2+1,,,"Instances") &amp; ":" &amp; ADDRESS(62+3,DW$2+1))),"diff", MAX(INDIRECT(ADDRESS(62+3,DW$2+1,,,"Instances") &amp; ":" &amp; ADDRESS(62+3,DW$2+1)))-MIN(INDIRECT(ADDRESS(62+3,DW$2+1,,,"Instances") &amp; ":" &amp; ADDRESS(62+3,DW$2+1))))</f>
        <v>0</v>
      </c>
      <c r="DX67">
        <f>IFERROR(SMALL(DW5:DW105,ROW()-ROW($DX$5)+1),"")</f>
        <v>0</v>
      </c>
      <c r="DZ67">
        <f>IFERROR(SUM(DX5:DX67),"")</f>
        <v>0</v>
      </c>
      <c r="EA67" cm="1">
        <f t="array" ref="EA67">_xlfn.SWITCH(Charts!$B$3,"average", AVERAGE(INDIRECT(ADDRESS(62+3,EA$2+1,,,"Instances") &amp; ":" &amp; ADDRESS(62+3,EA$2+1))),"median", MEDIAN(INDIRECT(ADDRESS(62+3,EA$2+1,,,"Instances") &amp; ":" &amp; ADDRESS(62+3,EA$2+1))),"min", MIN(INDIRECT(ADDRESS(62+3,EA$2+1,,,"Instances") &amp; ":" &amp; ADDRESS(62+3,EA$2+1))),"max", MAX(INDIRECT(ADDRESS(62+3,EA$2+1,,,"Instances") &amp; ":" &amp; ADDRESS(62+3,EA$2+1))),"diff", MAX(INDIRECT(ADDRESS(62+3,EA$2+1,,,"Instances") &amp; ":" &amp; ADDRESS(62+3,EA$2+1)))-MIN(INDIRECT(ADDRESS(62+3,EA$2+1,,,"Instances") &amp; ":" &amp; ADDRESS(62+3,EA$2+1))))</f>
        <v>0</v>
      </c>
      <c r="EB67">
        <f>IFERROR(SMALL(EA5:EA105,ROW()-ROW($EB$5)+1),"")</f>
        <v>0</v>
      </c>
      <c r="ED67">
        <f>IFERROR(SUM(EB5:EB67),"")</f>
        <v>0</v>
      </c>
      <c r="EE67" cm="1">
        <f t="array" ref="EE67">_xlfn.SWITCH(Charts!$B$3,"average", AVERAGE(INDIRECT(ADDRESS(62+3,EE$2+1,,,"Instances") &amp; ":" &amp; ADDRESS(62+3,EE$2+1))),"median", MEDIAN(INDIRECT(ADDRESS(62+3,EE$2+1,,,"Instances") &amp; ":" &amp; ADDRESS(62+3,EE$2+1))),"min", MIN(INDIRECT(ADDRESS(62+3,EE$2+1,,,"Instances") &amp; ":" &amp; ADDRESS(62+3,EE$2+1))),"max", MAX(INDIRECT(ADDRESS(62+3,EE$2+1,,,"Instances") &amp; ":" &amp; ADDRESS(62+3,EE$2+1))),"diff", MAX(INDIRECT(ADDRESS(62+3,EE$2+1,,,"Instances") &amp; ":" &amp; ADDRESS(62+3,EE$2+1)))-MIN(INDIRECT(ADDRESS(62+3,EE$2+1,,,"Instances") &amp; ":" &amp; ADDRESS(62+3,EE$2+1))))</f>
        <v>0</v>
      </c>
      <c r="EF67">
        <f>IFERROR(SMALL(EE5:EE105,ROW()-ROW($EF$5)+1),"")</f>
        <v>0</v>
      </c>
      <c r="EH67">
        <f>IFERROR(SUM(EF5:EF67),"")</f>
        <v>0</v>
      </c>
      <c r="EI67" cm="1">
        <f t="array" ref="EI67">_xlfn.SWITCH(Charts!$B$3,"average", AVERAGE(INDIRECT(ADDRESS(62+3,EI$2+1,,,"Instances") &amp; ":" &amp; ADDRESS(62+3,EI$2+1))),"median", MEDIAN(INDIRECT(ADDRESS(62+3,EI$2+1,,,"Instances") &amp; ":" &amp; ADDRESS(62+3,EI$2+1))),"min", MIN(INDIRECT(ADDRESS(62+3,EI$2+1,,,"Instances") &amp; ":" &amp; ADDRESS(62+3,EI$2+1))),"max", MAX(INDIRECT(ADDRESS(62+3,EI$2+1,,,"Instances") &amp; ":" &amp; ADDRESS(62+3,EI$2+1))),"diff", MAX(INDIRECT(ADDRESS(62+3,EI$2+1,,,"Instances") &amp; ":" &amp; ADDRESS(62+3,EI$2+1)))-MIN(INDIRECT(ADDRESS(62+3,EI$2+1,,,"Instances") &amp; ":" &amp; ADDRESS(62+3,EI$2+1))))</f>
        <v>0</v>
      </c>
      <c r="EJ67">
        <f>IFERROR(SMALL(EI5:EI105,ROW()-ROW($EJ$5)+1),"")</f>
        <v>0</v>
      </c>
      <c r="EL67">
        <f>IFERROR(SUM(EJ5:EJ67),"")</f>
        <v>0</v>
      </c>
      <c r="EM67" cm="1">
        <f t="array" ref="EM67">_xlfn.SWITCH(Charts!$B$3,"average", AVERAGE(INDIRECT(ADDRESS(62+3,EM$2+1,,,"Instances") &amp; ":" &amp; ADDRESS(62+3,EM$2+1))),"median", MEDIAN(INDIRECT(ADDRESS(62+3,EM$2+1,,,"Instances") &amp; ":" &amp; ADDRESS(62+3,EM$2+1))),"min", MIN(INDIRECT(ADDRESS(62+3,EM$2+1,,,"Instances") &amp; ":" &amp; ADDRESS(62+3,EM$2+1))),"max", MAX(INDIRECT(ADDRESS(62+3,EM$2+1,,,"Instances") &amp; ":" &amp; ADDRESS(62+3,EM$2+1))),"diff", MAX(INDIRECT(ADDRESS(62+3,EM$2+1,,,"Instances") &amp; ":" &amp; ADDRESS(62+3,EM$2+1)))-MIN(INDIRECT(ADDRESS(62+3,EM$2+1,,,"Instances") &amp; ":" &amp; ADDRESS(62+3,EM$2+1))))</f>
        <v>0</v>
      </c>
      <c r="EN67">
        <f>IFERROR(SMALL(EM5:EM105,ROW()-ROW($EN$5)+1),"")</f>
        <v>0</v>
      </c>
      <c r="EP67">
        <f>IFERROR(SUM(EN5:EN67),"")</f>
        <v>0</v>
      </c>
      <c r="EQ67" cm="1">
        <f t="array" ref="EQ67">_xlfn.SWITCH(Charts!$B$3,"average", AVERAGE(INDIRECT(ADDRESS(62+3,EQ$2+1,,,"Instances") &amp; ":" &amp; ADDRESS(62+3,EQ$2+1))),"median", MEDIAN(INDIRECT(ADDRESS(62+3,EQ$2+1,,,"Instances") &amp; ":" &amp; ADDRESS(62+3,EQ$2+1))),"min", MIN(INDIRECT(ADDRESS(62+3,EQ$2+1,,,"Instances") &amp; ":" &amp; ADDRESS(62+3,EQ$2+1))),"max", MAX(INDIRECT(ADDRESS(62+3,EQ$2+1,,,"Instances") &amp; ":" &amp; ADDRESS(62+3,EQ$2+1))),"diff", MAX(INDIRECT(ADDRESS(62+3,EQ$2+1,,,"Instances") &amp; ":" &amp; ADDRESS(62+3,EQ$2+1)))-MIN(INDIRECT(ADDRESS(62+3,EQ$2+1,,,"Instances") &amp; ":" &amp; ADDRESS(62+3,EQ$2+1))))</f>
        <v>0</v>
      </c>
      <c r="ER67">
        <f>IFERROR(SMALL(EQ5:EQ105,ROW()-ROW($ER$5)+1),"")</f>
        <v>0</v>
      </c>
      <c r="ET67">
        <f>IFERROR(SUM(ER5:ER67),"")</f>
        <v>0</v>
      </c>
      <c r="EU67" cm="1">
        <f t="array" ref="EU67">_xlfn.SWITCH(Charts!$B$3,"average", AVERAGE(INDIRECT(ADDRESS(62+3,EU$2+1,,,"Instances") &amp; ":" &amp; ADDRESS(62+3,EU$2+1))),"median", MEDIAN(INDIRECT(ADDRESS(62+3,EU$2+1,,,"Instances") &amp; ":" &amp; ADDRESS(62+3,EU$2+1))),"min", MIN(INDIRECT(ADDRESS(62+3,EU$2+1,,,"Instances") &amp; ":" &amp; ADDRESS(62+3,EU$2+1))),"max", MAX(INDIRECT(ADDRESS(62+3,EU$2+1,,,"Instances") &amp; ":" &amp; ADDRESS(62+3,EU$2+1))),"diff", MAX(INDIRECT(ADDRESS(62+3,EU$2+1,,,"Instances") &amp; ":" &amp; ADDRESS(62+3,EU$2+1)))-MIN(INDIRECT(ADDRESS(62+3,EU$2+1,,,"Instances") &amp; ":" &amp; ADDRESS(62+3,EU$2+1))))</f>
        <v>0</v>
      </c>
      <c r="EV67">
        <f>IFERROR(SMALL(EU5:EU105,ROW()-ROW($EV$5)+1),"")</f>
        <v>0</v>
      </c>
      <c r="EX67">
        <f>IFERROR(SUM(EV5:EV67),"")</f>
        <v>0</v>
      </c>
      <c r="EY67" cm="1">
        <f t="array" ref="EY67">_xlfn.SWITCH(Charts!$B$3,"average", AVERAGE(INDIRECT(ADDRESS(62+3,EY$2+1,,,"Instances") &amp; ":" &amp; ADDRESS(62+3,EY$2+1))),"median", MEDIAN(INDIRECT(ADDRESS(62+3,EY$2+1,,,"Instances") &amp; ":" &amp; ADDRESS(62+3,EY$2+1))),"min", MIN(INDIRECT(ADDRESS(62+3,EY$2+1,,,"Instances") &amp; ":" &amp; ADDRESS(62+3,EY$2+1))),"max", MAX(INDIRECT(ADDRESS(62+3,EY$2+1,,,"Instances") &amp; ":" &amp; ADDRESS(62+3,EY$2+1))),"diff", MAX(INDIRECT(ADDRESS(62+3,EY$2+1,,,"Instances") &amp; ":" &amp; ADDRESS(62+3,EY$2+1)))-MIN(INDIRECT(ADDRESS(62+3,EY$2+1,,,"Instances") &amp; ":" &amp; ADDRESS(62+3,EY$2+1))))</f>
        <v>0</v>
      </c>
      <c r="EZ67">
        <f>IFERROR(SMALL(EY5:EY105,ROW()-ROW($EZ$5)+1),"")</f>
        <v>0</v>
      </c>
      <c r="FB67">
        <f>IFERROR(SUM(EZ5:EZ67),"")</f>
        <v>0</v>
      </c>
      <c r="FC67" cm="1">
        <f t="array" ref="FC67">_xlfn.SWITCH(Charts!$B$3,"average", AVERAGE(INDIRECT(ADDRESS(62+3,FC$2+1,,,"Instances") &amp; ":" &amp; ADDRESS(62+3,FC$2+1))),"median", MEDIAN(INDIRECT(ADDRESS(62+3,FC$2+1,,,"Instances") &amp; ":" &amp; ADDRESS(62+3,FC$2+1))),"min", MIN(INDIRECT(ADDRESS(62+3,FC$2+1,,,"Instances") &amp; ":" &amp; ADDRESS(62+3,FC$2+1))),"max", MAX(INDIRECT(ADDRESS(62+3,FC$2+1,,,"Instances") &amp; ":" &amp; ADDRESS(62+3,FC$2+1))),"diff", MAX(INDIRECT(ADDRESS(62+3,FC$2+1,,,"Instances") &amp; ":" &amp; ADDRESS(62+3,FC$2+1)))-MIN(INDIRECT(ADDRESS(62+3,FC$2+1,,,"Instances") &amp; ":" &amp; ADDRESS(62+3,FC$2+1))))</f>
        <v>0</v>
      </c>
      <c r="FD67">
        <f>IFERROR(SMALL(FC5:FC105,ROW()-ROW($FD$5)+1),"")</f>
        <v>0</v>
      </c>
      <c r="FF67">
        <f>IFERROR(SUM(FD5:FD67),"")</f>
        <v>0</v>
      </c>
      <c r="FG67" cm="1">
        <f t="array" ref="FG67">_xlfn.SWITCH(Charts!$B$3,"average", AVERAGE(INDIRECT(ADDRESS(62+3,FG$2+1,,,"Instances") &amp; ":" &amp; ADDRESS(62+3,FG$2+1))),"median", MEDIAN(INDIRECT(ADDRESS(62+3,FG$2+1,,,"Instances") &amp; ":" &amp; ADDRESS(62+3,FG$2+1))),"min", MIN(INDIRECT(ADDRESS(62+3,FG$2+1,,,"Instances") &amp; ":" &amp; ADDRESS(62+3,FG$2+1))),"max", MAX(INDIRECT(ADDRESS(62+3,FG$2+1,,,"Instances") &amp; ":" &amp; ADDRESS(62+3,FG$2+1))),"diff", MAX(INDIRECT(ADDRESS(62+3,FG$2+1,,,"Instances") &amp; ":" &amp; ADDRESS(62+3,FG$2+1)))-MIN(INDIRECT(ADDRESS(62+3,FG$2+1,,,"Instances") &amp; ":" &amp; ADDRESS(62+3,FG$2+1))))</f>
        <v>0</v>
      </c>
      <c r="FH67">
        <f>IFERROR(SMALL(FG5:FG105,ROW()-ROW($FH$5)+1),"")</f>
        <v>0</v>
      </c>
      <c r="FJ67">
        <f>IFERROR(SUM(FH5:FH67),"")</f>
        <v>0</v>
      </c>
      <c r="FK67" cm="1">
        <f t="array" ref="FK67">_xlfn.SWITCH(Charts!$B$3,"average", AVERAGE(INDIRECT(ADDRESS(62+3,FK$2+1,,,"Instances") &amp; ":" &amp; ADDRESS(62+3,FK$2+1))),"median", MEDIAN(INDIRECT(ADDRESS(62+3,FK$2+1,,,"Instances") &amp; ":" &amp; ADDRESS(62+3,FK$2+1))),"min", MIN(INDIRECT(ADDRESS(62+3,FK$2+1,,,"Instances") &amp; ":" &amp; ADDRESS(62+3,FK$2+1))),"max", MAX(INDIRECT(ADDRESS(62+3,FK$2+1,,,"Instances") &amp; ":" &amp; ADDRESS(62+3,FK$2+1))),"diff", MAX(INDIRECT(ADDRESS(62+3,FK$2+1,,,"Instances") &amp; ":" &amp; ADDRESS(62+3,FK$2+1)))-MIN(INDIRECT(ADDRESS(62+3,FK$2+1,,,"Instances") &amp; ":" &amp; ADDRESS(62+3,FK$2+1))))</f>
        <v>0</v>
      </c>
      <c r="FL67">
        <f>IFERROR(SMALL(FK5:FK105,ROW()-ROW($FL$5)+1),"")</f>
        <v>0</v>
      </c>
      <c r="FN67">
        <f>IFERROR(SUM(FL5:FL67),"")</f>
        <v>0</v>
      </c>
      <c r="FO67" cm="1">
        <f t="array" ref="FO67">_xlfn.SWITCH(Charts!$B$3,"average", AVERAGE(INDIRECT(ADDRESS(62+3,FO$2+1,,,"Instances") &amp; ":" &amp; ADDRESS(62+3,FO$2+1))),"median", MEDIAN(INDIRECT(ADDRESS(62+3,FO$2+1,,,"Instances") &amp; ":" &amp; ADDRESS(62+3,FO$2+1))),"min", MIN(INDIRECT(ADDRESS(62+3,FO$2+1,,,"Instances") &amp; ":" &amp; ADDRESS(62+3,FO$2+1))),"max", MAX(INDIRECT(ADDRESS(62+3,FO$2+1,,,"Instances") &amp; ":" &amp; ADDRESS(62+3,FO$2+1))),"diff", MAX(INDIRECT(ADDRESS(62+3,FO$2+1,,,"Instances") &amp; ":" &amp; ADDRESS(62+3,FO$2+1)))-MIN(INDIRECT(ADDRESS(62+3,FO$2+1,,,"Instances") &amp; ":" &amp; ADDRESS(62+3,FO$2+1))))</f>
        <v>0</v>
      </c>
      <c r="FP67">
        <f>IFERROR(SMALL(FO5:FO105,ROW()-ROW($FP$5)+1),"")</f>
        <v>0</v>
      </c>
      <c r="FR67">
        <f>IFERROR(SUM(FP5:FP67),"")</f>
        <v>0</v>
      </c>
      <c r="FS67" cm="1">
        <f t="array" ref="FS67">_xlfn.SWITCH(Charts!$B$3,"average", AVERAGE(INDIRECT(ADDRESS(62+3,FS$2+1,,,"Instances") &amp; ":" &amp; ADDRESS(62+3,FS$2+1))),"median", MEDIAN(INDIRECT(ADDRESS(62+3,FS$2+1,,,"Instances") &amp; ":" &amp; ADDRESS(62+3,FS$2+1))),"min", MIN(INDIRECT(ADDRESS(62+3,FS$2+1,,,"Instances") &amp; ":" &amp; ADDRESS(62+3,FS$2+1))),"max", MAX(INDIRECT(ADDRESS(62+3,FS$2+1,,,"Instances") &amp; ":" &amp; ADDRESS(62+3,FS$2+1))),"diff", MAX(INDIRECT(ADDRESS(62+3,FS$2+1,,,"Instances") &amp; ":" &amp; ADDRESS(62+3,FS$2+1)))-MIN(INDIRECT(ADDRESS(62+3,FS$2+1,,,"Instances") &amp; ":" &amp; ADDRESS(62+3,FS$2+1))))</f>
        <v>0</v>
      </c>
      <c r="FT67">
        <f>IFERROR(SMALL(FS5:FS105,ROW()-ROW($FT$5)+1),"")</f>
        <v>0</v>
      </c>
      <c r="FV67">
        <f>IFERROR(SUM(FT5:FT67),"")</f>
        <v>0</v>
      </c>
      <c r="FW67" cm="1">
        <f t="array" ref="FW67">_xlfn.SWITCH(Charts!$B$3,"average", AVERAGE(INDIRECT(ADDRESS(62+3,FW$2+1,,,"Instances") &amp; ":" &amp; ADDRESS(62+3,FW$2+1))),"median", MEDIAN(INDIRECT(ADDRESS(62+3,FW$2+1,,,"Instances") &amp; ":" &amp; ADDRESS(62+3,FW$2+1))),"min", MIN(INDIRECT(ADDRESS(62+3,FW$2+1,,,"Instances") &amp; ":" &amp; ADDRESS(62+3,FW$2+1))),"max", MAX(INDIRECT(ADDRESS(62+3,FW$2+1,,,"Instances") &amp; ":" &amp; ADDRESS(62+3,FW$2+1))),"diff", MAX(INDIRECT(ADDRESS(62+3,FW$2+1,,,"Instances") &amp; ":" &amp; ADDRESS(62+3,FW$2+1)))-MIN(INDIRECT(ADDRESS(62+3,FW$2+1,,,"Instances") &amp; ":" &amp; ADDRESS(62+3,FW$2+1))))</f>
        <v>0</v>
      </c>
      <c r="FX67">
        <f>IFERROR(SMALL(FW5:FW105,ROW()-ROW($FX$5)+1),"")</f>
        <v>0</v>
      </c>
      <c r="FZ67">
        <f>IFERROR(SUM(FX5:FX67),"")</f>
        <v>0</v>
      </c>
      <c r="GA67" cm="1">
        <f t="array" ref="GA67">_xlfn.SWITCH(Charts!$B$3,"average", AVERAGE(INDIRECT(ADDRESS(62+3,GA$2+1,,,"Instances") &amp; ":" &amp; ADDRESS(62+3,GA$2+1))),"median", MEDIAN(INDIRECT(ADDRESS(62+3,GA$2+1,,,"Instances") &amp; ":" &amp; ADDRESS(62+3,GA$2+1))),"min", MIN(INDIRECT(ADDRESS(62+3,GA$2+1,,,"Instances") &amp; ":" &amp; ADDRESS(62+3,GA$2+1))),"max", MAX(INDIRECT(ADDRESS(62+3,GA$2+1,,,"Instances") &amp; ":" &amp; ADDRESS(62+3,GA$2+1))),"diff", MAX(INDIRECT(ADDRESS(62+3,GA$2+1,,,"Instances") &amp; ":" &amp; ADDRESS(62+3,GA$2+1)))-MIN(INDIRECT(ADDRESS(62+3,GA$2+1,,,"Instances") &amp; ":" &amp; ADDRESS(62+3,GA$2+1))))</f>
        <v>0</v>
      </c>
      <c r="GB67">
        <f>IFERROR(SMALL(GA5:GA105,ROW()-ROW($GB$5)+1),"")</f>
        <v>0</v>
      </c>
      <c r="GD67">
        <f>IFERROR(SUM(GB5:GB67),"")</f>
        <v>0</v>
      </c>
      <c r="GE67" cm="1">
        <f t="array" ref="GE67">_xlfn.SWITCH(Charts!$B$3,"average", AVERAGE(INDIRECT(ADDRESS(62+3,GE$2+1,,,"Instances") &amp; ":" &amp; ADDRESS(62+3,GE$2+1))),"median", MEDIAN(INDIRECT(ADDRESS(62+3,GE$2+1,,,"Instances") &amp; ":" &amp; ADDRESS(62+3,GE$2+1))),"min", MIN(INDIRECT(ADDRESS(62+3,GE$2+1,,,"Instances") &amp; ":" &amp; ADDRESS(62+3,GE$2+1))),"max", MAX(INDIRECT(ADDRESS(62+3,GE$2+1,,,"Instances") &amp; ":" &amp; ADDRESS(62+3,GE$2+1))),"diff", MAX(INDIRECT(ADDRESS(62+3,GE$2+1,,,"Instances") &amp; ":" &amp; ADDRESS(62+3,GE$2+1)))-MIN(INDIRECT(ADDRESS(62+3,GE$2+1,,,"Instances") &amp; ":" &amp; ADDRESS(62+3,GE$2+1))))</f>
        <v>0</v>
      </c>
      <c r="GF67">
        <f>IFERROR(SMALL(GE5:GE105,ROW()-ROW($GF$5)+1),"")</f>
        <v>0</v>
      </c>
      <c r="GH67">
        <f>IFERROR(SUM(GF5:GF67),"")</f>
        <v>0</v>
      </c>
      <c r="GI67" cm="1">
        <f t="array" ref="GI67">_xlfn.SWITCH(Charts!$B$3,"average", AVERAGE(INDIRECT(ADDRESS(62+3,GI$2+1,,,"Instances") &amp; ":" &amp; ADDRESS(62+3,GI$2+1))),"median", MEDIAN(INDIRECT(ADDRESS(62+3,GI$2+1,,,"Instances") &amp; ":" &amp; ADDRESS(62+3,GI$2+1))),"min", MIN(INDIRECT(ADDRESS(62+3,GI$2+1,,,"Instances") &amp; ":" &amp; ADDRESS(62+3,GI$2+1))),"max", MAX(INDIRECT(ADDRESS(62+3,GI$2+1,,,"Instances") &amp; ":" &amp; ADDRESS(62+3,GI$2+1))),"diff", MAX(INDIRECT(ADDRESS(62+3,GI$2+1,,,"Instances") &amp; ":" &amp; ADDRESS(62+3,GI$2+1)))-MIN(INDIRECT(ADDRESS(62+3,GI$2+1,,,"Instances") &amp; ":" &amp; ADDRESS(62+3,GI$2+1))))</f>
        <v>0</v>
      </c>
      <c r="GJ67">
        <f>IFERROR(SMALL(GI5:GI105,ROW()-ROW($GJ$5)+1),"")</f>
        <v>0</v>
      </c>
      <c r="GL67">
        <f>IFERROR(SUM(GJ5:GJ67),"")</f>
        <v>0</v>
      </c>
      <c r="GM67" cm="1">
        <f t="array" ref="GM67">_xlfn.SWITCH(Charts!$B$3,"average", AVERAGE(INDIRECT(ADDRESS(62+3,GM$2+1,,,"Instances") &amp; ":" &amp; ADDRESS(62+3,GM$2+1))),"median", MEDIAN(INDIRECT(ADDRESS(62+3,GM$2+1,,,"Instances") &amp; ":" &amp; ADDRESS(62+3,GM$2+1))),"min", MIN(INDIRECT(ADDRESS(62+3,GM$2+1,,,"Instances") &amp; ":" &amp; ADDRESS(62+3,GM$2+1))),"max", MAX(INDIRECT(ADDRESS(62+3,GM$2+1,,,"Instances") &amp; ":" &amp; ADDRESS(62+3,GM$2+1))),"diff", MAX(INDIRECT(ADDRESS(62+3,GM$2+1,,,"Instances") &amp; ":" &amp; ADDRESS(62+3,GM$2+1)))-MIN(INDIRECT(ADDRESS(62+3,GM$2+1,,,"Instances") &amp; ":" &amp; ADDRESS(62+3,GM$2+1))))</f>
        <v>0</v>
      </c>
      <c r="GN67">
        <f>IFERROR(SMALL(GM5:GM105,ROW()-ROW($GN$5)+1),"")</f>
        <v>0</v>
      </c>
      <c r="GP67">
        <f>IFERROR(SUM(GN5:GN67),"")</f>
        <v>0</v>
      </c>
      <c r="GQ67" cm="1">
        <f t="array" ref="GQ67">_xlfn.SWITCH(Charts!$B$3,"average", AVERAGE(INDIRECT(ADDRESS(62+3,GQ$2+1,,,"Instances") &amp; ":" &amp; ADDRESS(62+3,GQ$2+1))),"median", MEDIAN(INDIRECT(ADDRESS(62+3,GQ$2+1,,,"Instances") &amp; ":" &amp; ADDRESS(62+3,GQ$2+1))),"min", MIN(INDIRECT(ADDRESS(62+3,GQ$2+1,,,"Instances") &amp; ":" &amp; ADDRESS(62+3,GQ$2+1))),"max", MAX(INDIRECT(ADDRESS(62+3,GQ$2+1,,,"Instances") &amp; ":" &amp; ADDRESS(62+3,GQ$2+1))),"diff", MAX(INDIRECT(ADDRESS(62+3,GQ$2+1,,,"Instances") &amp; ":" &amp; ADDRESS(62+3,GQ$2+1)))-MIN(INDIRECT(ADDRESS(62+3,GQ$2+1,,,"Instances") &amp; ":" &amp; ADDRESS(62+3,GQ$2+1))))</f>
        <v>0</v>
      </c>
      <c r="GR67">
        <f>IFERROR(SMALL(GQ5:GQ105,ROW()-ROW($GR$5)+1),"")</f>
        <v>0</v>
      </c>
      <c r="GT67">
        <f>IFERROR(SUM(GR5:GR67),"")</f>
        <v>0</v>
      </c>
      <c r="GU67" cm="1">
        <f t="array" ref="GU67">_xlfn.SWITCH(Charts!$B$3,"average", AVERAGE(INDIRECT(ADDRESS(62+3,GU$2+1,,,"Instances") &amp; ":" &amp; ADDRESS(62+3,GU$2+1))),"median", MEDIAN(INDIRECT(ADDRESS(62+3,GU$2+1,,,"Instances") &amp; ":" &amp; ADDRESS(62+3,GU$2+1))),"min", MIN(INDIRECT(ADDRESS(62+3,GU$2+1,,,"Instances") &amp; ":" &amp; ADDRESS(62+3,GU$2+1))),"max", MAX(INDIRECT(ADDRESS(62+3,GU$2+1,,,"Instances") &amp; ":" &amp; ADDRESS(62+3,GU$2+1))),"diff", MAX(INDIRECT(ADDRESS(62+3,GU$2+1,,,"Instances") &amp; ":" &amp; ADDRESS(62+3,GU$2+1)))-MIN(INDIRECT(ADDRESS(62+3,GU$2+1,,,"Instances") &amp; ":" &amp; ADDRESS(62+3,GU$2+1))))</f>
        <v>0</v>
      </c>
      <c r="GV67">
        <f>IFERROR(SMALL(GU5:GU105,ROW()-ROW($GV$5)+1),"")</f>
        <v>0</v>
      </c>
      <c r="GX67">
        <f>IFERROR(SUM(GV5:GV67),"")</f>
        <v>0</v>
      </c>
      <c r="GY67" cm="1">
        <f t="array" ref="GY67">_xlfn.SWITCH(Charts!$B$3,"average", AVERAGE(INDIRECT(ADDRESS(62+3,GY$2+1,,,"Instances") &amp; ":" &amp; ADDRESS(62+3,GY$2+1))),"median", MEDIAN(INDIRECT(ADDRESS(62+3,GY$2+1,,,"Instances") &amp; ":" &amp; ADDRESS(62+3,GY$2+1))),"min", MIN(INDIRECT(ADDRESS(62+3,GY$2+1,,,"Instances") &amp; ":" &amp; ADDRESS(62+3,GY$2+1))),"max", MAX(INDIRECT(ADDRESS(62+3,GY$2+1,,,"Instances") &amp; ":" &amp; ADDRESS(62+3,GY$2+1))),"diff", MAX(INDIRECT(ADDRESS(62+3,GY$2+1,,,"Instances") &amp; ":" &amp; ADDRESS(62+3,GY$2+1)))-MIN(INDIRECT(ADDRESS(62+3,GY$2+1,,,"Instances") &amp; ":" &amp; ADDRESS(62+3,GY$2+1))))</f>
        <v>0</v>
      </c>
      <c r="GZ67">
        <f>IFERROR(SMALL(GY5:GY105,ROW()-ROW($GZ$5)+1),"")</f>
        <v>0</v>
      </c>
      <c r="HB67">
        <f>IFERROR(SUM(GZ5:GZ67),"")</f>
        <v>0</v>
      </c>
      <c r="HC67" cm="1">
        <f t="array" ref="HC67">_xlfn.SWITCH(Charts!$B$3,"average", AVERAGE(INDIRECT(ADDRESS(62+3,HC$2+1,,,"Instances") &amp; ":" &amp; ADDRESS(62+3,HC$2+1))),"median", MEDIAN(INDIRECT(ADDRESS(62+3,HC$2+1,,,"Instances") &amp; ":" &amp; ADDRESS(62+3,HC$2+1))),"min", MIN(INDIRECT(ADDRESS(62+3,HC$2+1,,,"Instances") &amp; ":" &amp; ADDRESS(62+3,HC$2+1))),"max", MAX(INDIRECT(ADDRESS(62+3,HC$2+1,,,"Instances") &amp; ":" &amp; ADDRESS(62+3,HC$2+1))),"diff", MAX(INDIRECT(ADDRESS(62+3,HC$2+1,,,"Instances") &amp; ":" &amp; ADDRESS(62+3,HC$2+1)))-MIN(INDIRECT(ADDRESS(62+3,HC$2+1,,,"Instances") &amp; ":" &amp; ADDRESS(62+3,HC$2+1))))</f>
        <v>0</v>
      </c>
      <c r="HD67">
        <f>IFERROR(SMALL(HC5:HC105,ROW()-ROW($HD$5)+1),"")</f>
        <v>0</v>
      </c>
      <c r="HF67">
        <f>IFERROR(SUM(HD5:HD67),"")</f>
        <v>0</v>
      </c>
      <c r="HI67">
        <f>IF(Charts!$B$3="none",E579,IF(DG579="",NA(),DG579))</f>
        <v>0</v>
      </c>
      <c r="HJ67">
        <f>IF(Charts!$B$3="none",F579,IF(DH579="",NA(),DH579))</f>
        <v>0</v>
      </c>
      <c r="HK67">
        <f>IF(Charts!$B$3="none",G579,IF(DI579="",NA(),DI579))</f>
        <v>0</v>
      </c>
      <c r="HL67">
        <f>IF(Charts!$B$3="none",H579,IF(DJ579="",NA(),DJ579))</f>
        <v>0</v>
      </c>
      <c r="HM67">
        <f>IF(Charts!$B$3="none",I579,IF(DK579="",NA(),DK579))</f>
        <v>0</v>
      </c>
      <c r="HN67">
        <f>IF(Charts!$B$3="none",J579,IF(DL579="",NA(),DL579))</f>
        <v>0</v>
      </c>
      <c r="HO67">
        <f>IF(Charts!$B$3="none",K579,IF(DM579="",NA(),DM579))</f>
        <v>0</v>
      </c>
      <c r="HP67">
        <f>IF(Charts!$B$3="none",L579,IF(DN579="",NA(),DN579))</f>
        <v>0</v>
      </c>
      <c r="HQ67">
        <f>IF(Charts!$B$3="none",M579,IF(DO579="",NA(),DO579))</f>
        <v>0</v>
      </c>
      <c r="HR67">
        <f>IF(Charts!$B$3="none",N579,IF(DP579="",NA(),DP579))</f>
        <v>0</v>
      </c>
      <c r="HS67">
        <f>IF(Charts!$B$3="none",O579,IF(DQ579="",NA(),DQ579))</f>
        <v>0</v>
      </c>
      <c r="HT67">
        <f>IF(Charts!$B$3="none",P579,IF(DR579="",NA(),DR579))</f>
        <v>0</v>
      </c>
      <c r="HU67">
        <f>IF(Charts!$B$3="none",Q579,IF(DS579="",NA(),DS579))</f>
        <v>0</v>
      </c>
      <c r="HV67">
        <f>IF(Charts!$B$3="none",R579,IF(DT579="",NA(),DT579))</f>
        <v>0</v>
      </c>
      <c r="HW67">
        <f>IF(Charts!$B$3="none",S579,IF(DU579="",NA(),DU579))</f>
        <v>0</v>
      </c>
      <c r="HX67">
        <f>IF(Charts!$B$3="none",T579,IF(DV579="",NA(),DV579))</f>
        <v>0</v>
      </c>
      <c r="HY67">
        <f>IF(Charts!$B$3="none",U579,IF(DW579="",NA(),DW579))</f>
        <v>0</v>
      </c>
      <c r="HZ67">
        <f>IF(Charts!$B$3="none",V579,IF(DX579="",NA(),DX579))</f>
        <v>0</v>
      </c>
      <c r="IA67">
        <f>IF(Charts!$B$3="none",W579,IF(DY579="",NA(),DY579))</f>
        <v>0</v>
      </c>
      <c r="IB67">
        <f>IF(Charts!$B$3="none",X579,IF(DZ579="",NA(),DZ579))</f>
        <v>0</v>
      </c>
      <c r="IC67">
        <f>IF(Charts!$B$3="none",Y579,IF(EA579="",NA(),EA579))</f>
        <v>0</v>
      </c>
      <c r="ID67">
        <f>IF(Charts!$B$3="none",Z579,IF(EB579="",NA(),EB579))</f>
        <v>0</v>
      </c>
      <c r="IE67">
        <f>IF(Charts!$B$3="none",AA579,IF(EC579="",NA(),EC579))</f>
        <v>0</v>
      </c>
      <c r="IF67">
        <f>IF(Charts!$B$3="none",AB579,IF(ED579="",NA(),ED579))</f>
        <v>0</v>
      </c>
      <c r="IG67">
        <f>IF(Charts!$B$3="none",AC579,IF(EE579="",NA(),EE579))</f>
        <v>0</v>
      </c>
      <c r="IH67">
        <f>IF(Charts!$B$3="none",AD579,IF(EF579="",NA(),EF579))</f>
        <v>0</v>
      </c>
      <c r="II67">
        <f>IF(Charts!$B$3="none",AE579,IF(EG579="",NA(),EG579))</f>
        <v>0</v>
      </c>
      <c r="IJ67">
        <f>IF(Charts!$B$3="none",AF579,IF(EH579="",NA(),EH579))</f>
        <v>0</v>
      </c>
      <c r="IK67">
        <f>IF(Charts!$B$3="none",AG579,IF(EI579="",NA(),EI579))</f>
        <v>0</v>
      </c>
      <c r="IL67">
        <f>IF(Charts!$B$3="none",AH579,IF(EJ579="",NA(),EJ579))</f>
        <v>0</v>
      </c>
      <c r="IM67">
        <f>IF(Charts!$B$3="none",AI579,IF(EK579="",NA(),EK579))</f>
        <v>0</v>
      </c>
      <c r="IN67">
        <f>IF(Charts!$B$3="none",AJ579,IF(EL579="",NA(),EL579))</f>
        <v>0</v>
      </c>
      <c r="IO67">
        <f>IF(Charts!$B$3="none",AK579,IF(EM579="",NA(),EM579))</f>
        <v>0</v>
      </c>
      <c r="IP67">
        <f>IF(Charts!$B$3="none",AL579,IF(EN579="",NA(),EN579))</f>
        <v>0</v>
      </c>
      <c r="IQ67">
        <f>IF(Charts!$B$3="none",AM579,IF(EO579="",NA(),EO579))</f>
        <v>0</v>
      </c>
      <c r="IR67">
        <f>IF(Charts!$B$3="none",AN579,IF(EP579="",NA(),EP579))</f>
        <v>0</v>
      </c>
      <c r="IS67">
        <f>IF(Charts!$B$3="none",AO579,IF(EQ579="",NA(),EQ579))</f>
        <v>0</v>
      </c>
      <c r="IT67">
        <f>IF(Charts!$B$3="none",AP579,IF(ER579="",NA(),ER579))</f>
        <v>0</v>
      </c>
      <c r="IU67">
        <f>IF(Charts!$B$3="none",AQ579,IF(ES579="",NA(),ES579))</f>
        <v>0</v>
      </c>
      <c r="IV67">
        <f>IF(Charts!$B$3="none",AR579,IF(ET579="",NA(),ET579))</f>
        <v>0</v>
      </c>
      <c r="IW67">
        <f>IF(Charts!$B$3="none",AS579,IF(EU579="",NA(),EU579))</f>
        <v>0</v>
      </c>
      <c r="IX67">
        <f>IF(Charts!$B$3="none",AT579,IF(EV579="",NA(),EV579))</f>
        <v>0</v>
      </c>
      <c r="IY67">
        <f>IF(Charts!$B$3="none",AU579,IF(EW579="",NA(),EW579))</f>
        <v>0</v>
      </c>
      <c r="IZ67">
        <f>IF(Charts!$B$3="none",AV579,IF(EX579="",NA(),EX579))</f>
        <v>0</v>
      </c>
      <c r="JA67">
        <f>IF(Charts!$B$3="none",AW579,IF(EY579="",NA(),EY579))</f>
        <v>0</v>
      </c>
      <c r="JB67">
        <f>IF(Charts!$B$3="none",AX579,IF(EZ579="",NA(),EZ579))</f>
        <v>0</v>
      </c>
      <c r="JC67">
        <f>IF(Charts!$B$3="none",AY579,IF(FA579="",NA(),FA579))</f>
        <v>0</v>
      </c>
      <c r="JD67">
        <f>IF(Charts!$B$3="none",AZ579,IF(FB579="",NA(),FB579))</f>
        <v>0</v>
      </c>
      <c r="JE67">
        <f>IF(Charts!$B$3="none",BA579,IF(FC579="",NA(),FC579))</f>
        <v>0</v>
      </c>
      <c r="JF67">
        <f>IF(Charts!$B$3="none",BB579,IF(FD579="",NA(),FD579))</f>
        <v>0</v>
      </c>
      <c r="JG67">
        <f>IF(Charts!$B$3="none",BC579,IF(FE579="",NA(),FE579))</f>
        <v>0</v>
      </c>
      <c r="JH67">
        <f>IF(Charts!$B$3="none",BD579,IF(FF579="",NA(),FF579))</f>
        <v>0</v>
      </c>
      <c r="JI67">
        <f>IF(Charts!$B$3="none",BE579,IF(FG579="",NA(),FG579))</f>
        <v>0</v>
      </c>
      <c r="JJ67">
        <f>IF(Charts!$B$3="none",BF579,IF(FH579="",NA(),FH579))</f>
        <v>0</v>
      </c>
      <c r="JK67">
        <f>IF(Charts!$B$3="none",BG579,IF(FI579="",NA(),FI579))</f>
        <v>0</v>
      </c>
      <c r="JL67">
        <f>IF(Charts!$B$3="none",BH579,IF(FJ579="",NA(),FJ579))</f>
        <v>0</v>
      </c>
      <c r="JM67">
        <f>IF(Charts!$B$3="none",BI579,IF(FK579="",NA(),FK579))</f>
        <v>0</v>
      </c>
      <c r="JN67">
        <f>IF(Charts!$B$3="none",BJ579,IF(FL579="",NA(),FL579))</f>
        <v>0</v>
      </c>
      <c r="JO67">
        <f>IF(Charts!$B$3="none",BK579,IF(FM579="",NA(),FM579))</f>
        <v>0</v>
      </c>
      <c r="JP67">
        <f>IF(Charts!$B$3="none",BL579,IF(FN579="",NA(),FN579))</f>
        <v>0</v>
      </c>
      <c r="JQ67">
        <f>IF(Charts!$B$3="none",BM579,IF(FO579="",NA(),FO579))</f>
        <v>0</v>
      </c>
      <c r="JR67">
        <f>IF(Charts!$B$3="none",BN579,IF(FP579="",NA(),FP579))</f>
        <v>0</v>
      </c>
      <c r="JS67">
        <f>IF(Charts!$B$3="none",BO579,IF(FQ579="",NA(),FQ579))</f>
        <v>0</v>
      </c>
      <c r="JT67">
        <f>IF(Charts!$B$3="none",BP579,IF(FR579="",NA(),FR579))</f>
        <v>0</v>
      </c>
      <c r="JU67">
        <f>IF(Charts!$B$3="none",BQ579,IF(FS579="",NA(),FS579))</f>
        <v>0</v>
      </c>
      <c r="JV67">
        <f>IF(Charts!$B$3="none",BR579,IF(FT579="",NA(),FT579))</f>
        <v>0</v>
      </c>
      <c r="JW67">
        <f>IF(Charts!$B$3="none",BS579,IF(FU579="",NA(),FU579))</f>
        <v>0</v>
      </c>
      <c r="JX67">
        <f>IF(Charts!$B$3="none",BT579,IF(FV579="",NA(),FV579))</f>
        <v>0</v>
      </c>
      <c r="JY67">
        <f>IF(Charts!$B$3="none",BU579,IF(FW579="",NA(),FW579))</f>
        <v>0</v>
      </c>
      <c r="JZ67">
        <f>IF(Charts!$B$3="none",BV579,IF(FX579="",NA(),FX579))</f>
        <v>0</v>
      </c>
      <c r="KA67">
        <f>IF(Charts!$B$3="none",BW579,IF(FY579="",NA(),FY579))</f>
        <v>0</v>
      </c>
      <c r="KB67">
        <f>IF(Charts!$B$3="none",BX579,IF(FZ579="",NA(),FZ579))</f>
        <v>0</v>
      </c>
      <c r="KC67">
        <f>IF(Charts!$B$3="none",BY579,IF(GA579="",NA(),GA579))</f>
        <v>0</v>
      </c>
      <c r="KD67">
        <f>IF(Charts!$B$3="none",BZ579,IF(GB579="",NA(),GB579))</f>
        <v>0</v>
      </c>
      <c r="KE67">
        <f>IF(Charts!$B$3="none",CA579,IF(GC579="",NA(),GC579))</f>
        <v>0</v>
      </c>
      <c r="KF67">
        <f>IF(Charts!$B$3="none",CB579,IF(GD579="",NA(),GD579))</f>
        <v>0</v>
      </c>
      <c r="KG67">
        <f>IF(Charts!$B$3="none",CC579,IF(GE579="",NA(),GE579))</f>
        <v>0</v>
      </c>
      <c r="KH67">
        <f>IF(Charts!$B$3="none",CD579,IF(GF579="",NA(),GF579))</f>
        <v>0</v>
      </c>
      <c r="KI67">
        <f>IF(Charts!$B$3="none",CE579,IF(GG579="",NA(),GG579))</f>
        <v>0</v>
      </c>
      <c r="KJ67">
        <f>IF(Charts!$B$3="none",CF579,IF(GH579="",NA(),GH579))</f>
        <v>0</v>
      </c>
      <c r="KK67">
        <f>IF(Charts!$B$3="none",CG579,IF(GI579="",NA(),GI579))</f>
        <v>0</v>
      </c>
      <c r="KL67">
        <f>IF(Charts!$B$3="none",CH579,IF(GJ579="",NA(),GJ579))</f>
        <v>0</v>
      </c>
      <c r="KM67">
        <f>IF(Charts!$B$3="none",CI579,IF(GK579="",NA(),GK579))</f>
        <v>0</v>
      </c>
      <c r="KN67">
        <f>IF(Charts!$B$3="none",CJ579,IF(GL579="",NA(),GL579))</f>
        <v>0</v>
      </c>
      <c r="KO67">
        <f>IF(Charts!$B$3="none",CK579,IF(GM579="",NA(),GM579))</f>
        <v>0</v>
      </c>
      <c r="KP67">
        <f>IF(Charts!$B$3="none",CL579,IF(GN579="",NA(),GN579))</f>
        <v>0</v>
      </c>
      <c r="KQ67">
        <f>IF(Charts!$B$3="none",CM579,IF(GO579="",NA(),GO579))</f>
        <v>0</v>
      </c>
      <c r="KR67">
        <f>IF(Charts!$B$3="none",CN579,IF(GP579="",NA(),GP579))</f>
        <v>0</v>
      </c>
      <c r="KS67">
        <f>IF(Charts!$B$3="none",CO579,IF(GQ579="",NA(),GQ579))</f>
        <v>0</v>
      </c>
      <c r="KT67">
        <f>IF(Charts!$B$3="none",CP579,IF(GR579="",NA(),GR579))</f>
        <v>0</v>
      </c>
      <c r="KU67">
        <f>IF(Charts!$B$3="none",CQ579,IF(GS579="",NA(),GS579))</f>
        <v>0</v>
      </c>
      <c r="KV67">
        <f>IF(Charts!$B$3="none",CR579,IF(GT579="",NA(),GT579))</f>
        <v>0</v>
      </c>
      <c r="KW67">
        <f>IF(Charts!$B$3="none",CS579,IF(GU579="",NA(),GU579))</f>
        <v>0</v>
      </c>
      <c r="KX67">
        <f>IF(Charts!$B$3="none",CT579,IF(GV579="",NA(),GV579))</f>
        <v>0</v>
      </c>
      <c r="KY67">
        <f>IF(Charts!$B$3="none",CU579,IF(GW579="",NA(),GW579))</f>
        <v>0</v>
      </c>
      <c r="KZ67">
        <f>IF(Charts!$B$3="none",CV579,IF(GX579="",NA(),GX579))</f>
        <v>0</v>
      </c>
      <c r="LA67">
        <f>IF(Charts!$B$3="none",CW579,IF(GY579="",NA(),GY579))</f>
        <v>0</v>
      </c>
      <c r="LB67">
        <f>IF(Charts!$B$3="none",CX579,IF(GZ579="",NA(),GZ579))</f>
        <v>0</v>
      </c>
      <c r="LC67">
        <f>IF(Charts!$B$3="none",CY579,IF(HA579="",NA(),HA579))</f>
        <v>0</v>
      </c>
      <c r="LD67">
        <f>IF(Charts!$B$3="none",CZ579,IF(HB579="",NA(),HB579))</f>
        <v>0</v>
      </c>
      <c r="LE67">
        <f>IF(Charts!$B$3="none",DA579,IF(HC579="",NA(),HC579))</f>
        <v>0</v>
      </c>
      <c r="LF67">
        <f>IF(Charts!$B$3="none",DB579,IF(HD579="",NA(),HD579))</f>
        <v>0</v>
      </c>
      <c r="LG67">
        <f>IF(Charts!$B$3="none",DC579,IF(HE579="",NA(),HE579))</f>
        <v>0</v>
      </c>
      <c r="LH67">
        <f>IF(Charts!$B$3="none",DD579,IF(HF579="",NA(),HF579))</f>
        <v>0</v>
      </c>
    </row>
    <row r="68" spans="4:320">
      <c r="D68">
        <v>64</v>
      </c>
      <c r="E68">
        <f>IF(INDIRECT(ADDRESS($D68+2,E$2+1,,,"Instances"))="","",INDIRECT(ADDRESS($D68+2,E$2+1,,,"Instances")))</f>
        <v>0</v>
      </c>
      <c r="F68">
        <f>IFERROR(SMALL(E5:E105,ROW()-ROW($F$5)+1),"")</f>
        <v>0</v>
      </c>
      <c r="H68">
        <f>IFERROR(SUM(F5:F68),"")</f>
        <v>0</v>
      </c>
      <c r="I68">
        <f>IF(INDIRECT(ADDRESS($D68+2,I$2+1,,,"Instances"))="","",INDIRECT(ADDRESS($D68+2,I$2+1,,,"Instances")))</f>
        <v>0</v>
      </c>
      <c r="J68">
        <f>IFERROR(SMALL(I5:I105,ROW()-ROW($J$5)+1),"")</f>
        <v>0</v>
      </c>
      <c r="L68">
        <f>IFERROR(SUM(J5:J68),"")</f>
        <v>0</v>
      </c>
      <c r="M68">
        <f>IF(INDIRECT(ADDRESS($D68+2,M$2+1,,,"Instances"))="","",INDIRECT(ADDRESS($D68+2,M$2+1,,,"Instances")))</f>
        <v>0</v>
      </c>
      <c r="N68">
        <f>IFERROR(SMALL(M5:M105,ROW()-ROW($N$5)+1),"")</f>
        <v>0</v>
      </c>
      <c r="P68">
        <f>IFERROR(SUM(N5:N68),"")</f>
        <v>0</v>
      </c>
      <c r="Q68">
        <f>IF(INDIRECT(ADDRESS($D68+2,Q$2+1,,,"Instances"))="","",INDIRECT(ADDRESS($D68+2,Q$2+1,,,"Instances")))</f>
        <v>0</v>
      </c>
      <c r="R68">
        <f>IFERROR(SMALL(Q5:Q105,ROW()-ROW($R$5)+1),"")</f>
        <v>0</v>
      </c>
      <c r="T68">
        <f>IFERROR(SUM(R5:R68),"")</f>
        <v>0</v>
      </c>
      <c r="U68">
        <f>IF(INDIRECT(ADDRESS($D68+2,U$2+1,,,"Instances"))="","",INDIRECT(ADDRESS($D68+2,U$2+1,,,"Instances")))</f>
        <v>0</v>
      </c>
      <c r="V68">
        <f>IFERROR(SMALL(U5:U105,ROW()-ROW($V$5)+1),"")</f>
        <v>0</v>
      </c>
      <c r="X68">
        <f>IFERROR(SUM(V5:V68),"")</f>
        <v>0</v>
      </c>
      <c r="Y68">
        <f>IF(INDIRECT(ADDRESS($D68+2,Y$2+1,,,"Instances"))="","",INDIRECT(ADDRESS($D68+2,Y$2+1,,,"Instances")))</f>
        <v>0</v>
      </c>
      <c r="Z68">
        <f>IFERROR(SMALL(Y5:Y105,ROW()-ROW($Z$5)+1),"")</f>
        <v>0</v>
      </c>
      <c r="AB68">
        <f>IFERROR(SUM(Z5:Z68),"")</f>
        <v>0</v>
      </c>
      <c r="AC68">
        <f>IF(INDIRECT(ADDRESS($D68+2,AC$2+1,,,"Instances"))="","",INDIRECT(ADDRESS($D68+2,AC$2+1,,,"Instances")))</f>
        <v>0</v>
      </c>
      <c r="AD68">
        <f>IFERROR(SMALL(AC5:AC105,ROW()-ROW($AD$5)+1),"")</f>
        <v>0</v>
      </c>
      <c r="AF68">
        <f>IFERROR(SUM(AD5:AD68),"")</f>
        <v>0</v>
      </c>
      <c r="AG68">
        <f>IF(INDIRECT(ADDRESS($D68+2,AG$2+1,,,"Instances"))="","",INDIRECT(ADDRESS($D68+2,AG$2+1,,,"Instances")))</f>
        <v>0</v>
      </c>
      <c r="AH68">
        <f>IFERROR(SMALL(AG5:AG105,ROW()-ROW($AH$5)+1),"")</f>
        <v>0</v>
      </c>
      <c r="AJ68">
        <f>IFERROR(SUM(AH5:AH68),"")</f>
        <v>0</v>
      </c>
      <c r="AK68">
        <f>IF(INDIRECT(ADDRESS($D68+2,AK$2+1,,,"Instances"))="","",INDIRECT(ADDRESS($D68+2,AK$2+1,,,"Instances")))</f>
        <v>0</v>
      </c>
      <c r="AL68">
        <f>IFERROR(SMALL(AK5:AK105,ROW()-ROW($AL$5)+1),"")</f>
        <v>0</v>
      </c>
      <c r="AN68">
        <f>IFERROR(SUM(AL5:AL68),"")</f>
        <v>0</v>
      </c>
      <c r="AO68">
        <f>IF(INDIRECT(ADDRESS($D68+2,AO$2+1,,,"Instances"))="","",INDIRECT(ADDRESS($D68+2,AO$2+1,,,"Instances")))</f>
        <v>0</v>
      </c>
      <c r="AP68">
        <f>IFERROR(SMALL(AO5:AO105,ROW()-ROW($AP$5)+1),"")</f>
        <v>0</v>
      </c>
      <c r="AR68">
        <f>IFERROR(SUM(AP5:AP68),"")</f>
        <v>0</v>
      </c>
      <c r="AS68">
        <f>IF(INDIRECT(ADDRESS($D68+2,AS$2+1,,,"Instances"))="","",INDIRECT(ADDRESS($D68+2,AS$2+1,,,"Instances")))</f>
        <v>0</v>
      </c>
      <c r="AT68">
        <f>IFERROR(SMALL(AS5:AS105,ROW()-ROW($AT$5)+1),"")</f>
        <v>0</v>
      </c>
      <c r="AV68">
        <f>IFERROR(SUM(AT5:AT68),"")</f>
        <v>0</v>
      </c>
      <c r="AW68">
        <f>IF(INDIRECT(ADDRESS($D68+2,AW$2+1,,,"Instances"))="","",INDIRECT(ADDRESS($D68+2,AW$2+1,,,"Instances")))</f>
        <v>0</v>
      </c>
      <c r="AX68">
        <f>IFERROR(SMALL(AW5:AW105,ROW()-ROW($AX$5)+1),"")</f>
        <v>0</v>
      </c>
      <c r="AZ68">
        <f>IFERROR(SUM(AX5:AX68),"")</f>
        <v>0</v>
      </c>
      <c r="BA68">
        <f>IF(INDIRECT(ADDRESS($D68+2,BA$2+1,,,"Instances"))="","",INDIRECT(ADDRESS($D68+2,BA$2+1,,,"Instances")))</f>
        <v>0</v>
      </c>
      <c r="BB68">
        <f>IFERROR(SMALL(BA5:BA105,ROW()-ROW($BB$5)+1),"")</f>
        <v>0</v>
      </c>
      <c r="BD68">
        <f>IFERROR(SUM(BB5:BB68),"")</f>
        <v>0</v>
      </c>
      <c r="BE68">
        <f>IF(INDIRECT(ADDRESS($D68+2,BE$2+1,,,"Instances"))="","",INDIRECT(ADDRESS($D68+2,BE$2+1,,,"Instances")))</f>
        <v>0</v>
      </c>
      <c r="BF68">
        <f>IFERROR(SMALL(BE5:BE105,ROW()-ROW($BF$5)+1),"")</f>
        <v>0</v>
      </c>
      <c r="BH68">
        <f>IFERROR(SUM(BF5:BF68),"")</f>
        <v>0</v>
      </c>
      <c r="BI68">
        <f>IF(INDIRECT(ADDRESS($D68+2,BI$2+1,,,"Instances"))="","",INDIRECT(ADDRESS($D68+2,BI$2+1,,,"Instances")))</f>
        <v>0</v>
      </c>
      <c r="BJ68">
        <f>IFERROR(SMALL(BI5:BI105,ROW()-ROW($BJ$5)+1),"")</f>
        <v>0</v>
      </c>
      <c r="BL68">
        <f>IFERROR(SUM(BJ5:BJ68),"")</f>
        <v>0</v>
      </c>
      <c r="BM68">
        <f>IF(INDIRECT(ADDRESS($D68+2,BM$2+1,,,"Instances"))="","",INDIRECT(ADDRESS($D68+2,BM$2+1,,,"Instances")))</f>
        <v>0</v>
      </c>
      <c r="BN68">
        <f>IFERROR(SMALL(BM5:BM105,ROW()-ROW($BN$5)+1),"")</f>
        <v>0</v>
      </c>
      <c r="BP68">
        <f>IFERROR(SUM(BN5:BN68),"")</f>
        <v>0</v>
      </c>
      <c r="BQ68">
        <f>IF(INDIRECT(ADDRESS($D68+2,BQ$2+1,,,"Instances"))="","",INDIRECT(ADDRESS($D68+2,BQ$2+1,,,"Instances")))</f>
        <v>0</v>
      </c>
      <c r="BR68">
        <f>IFERROR(SMALL(BQ5:BQ105,ROW()-ROW($BR$5)+1),"")</f>
        <v>0</v>
      </c>
      <c r="BT68">
        <f>IFERROR(SUM(BR5:BR68),"")</f>
        <v>0</v>
      </c>
      <c r="BU68">
        <f>IF(INDIRECT(ADDRESS($D68+2,BU$2+1,,,"Instances"))="","",INDIRECT(ADDRESS($D68+2,BU$2+1,,,"Instances")))</f>
        <v>0</v>
      </c>
      <c r="BV68">
        <f>IFERROR(SMALL(BU5:BU105,ROW()-ROW($BV$5)+1),"")</f>
        <v>0</v>
      </c>
      <c r="BX68">
        <f>IFERROR(SUM(BV5:BV68),"")</f>
        <v>0</v>
      </c>
      <c r="BY68">
        <f>IF(INDIRECT(ADDRESS($D68+2,BY$2+1,,,"Instances"))="","",INDIRECT(ADDRESS($D68+2,BY$2+1,,,"Instances")))</f>
        <v>0</v>
      </c>
      <c r="BZ68">
        <f>IFERROR(SMALL(BY5:BY105,ROW()-ROW($BZ$5)+1),"")</f>
        <v>0</v>
      </c>
      <c r="CB68">
        <f>IFERROR(SUM(BZ5:BZ68),"")</f>
        <v>0</v>
      </c>
      <c r="CC68">
        <f>IF(INDIRECT(ADDRESS($D68+2,CC$2+1,,,"Instances"))="","",INDIRECT(ADDRESS($D68+2,CC$2+1,,,"Instances")))</f>
        <v>0</v>
      </c>
      <c r="CD68">
        <f>IFERROR(SMALL(CC5:CC105,ROW()-ROW($CD$5)+1),"")</f>
        <v>0</v>
      </c>
      <c r="CF68">
        <f>IFERROR(SUM(CD5:CD68),"")</f>
        <v>0</v>
      </c>
      <c r="CG68">
        <f>IF(INDIRECT(ADDRESS($D68+2,CG$2+1,,,"Instances"))="","",INDIRECT(ADDRESS($D68+2,CG$2+1,,,"Instances")))</f>
        <v>0</v>
      </c>
      <c r="CH68">
        <f>IFERROR(SMALL(CG5:CG105,ROW()-ROW($CH$5)+1),"")</f>
        <v>0</v>
      </c>
      <c r="CJ68">
        <f>IFERROR(SUM(CH5:CH68),"")</f>
        <v>0</v>
      </c>
      <c r="CK68">
        <f>IF(INDIRECT(ADDRESS($D68+2,CK$2+1,,,"Instances"))="","",INDIRECT(ADDRESS($D68+2,CK$2+1,,,"Instances")))</f>
        <v>0</v>
      </c>
      <c r="CL68">
        <f>IFERROR(SMALL(CK5:CK105,ROW()-ROW($CL$5)+1),"")</f>
        <v>0</v>
      </c>
      <c r="CN68">
        <f>IFERROR(SUM(CL5:CL68),"")</f>
        <v>0</v>
      </c>
      <c r="CO68">
        <f>IF(INDIRECT(ADDRESS($D68+2,CO$2+1,,,"Instances"))="","",INDIRECT(ADDRESS($D68+2,CO$2+1,,,"Instances")))</f>
        <v>0</v>
      </c>
      <c r="CP68">
        <f>IFERROR(SMALL(CO5:CO105,ROW()-ROW($CP$5)+1),"")</f>
        <v>0</v>
      </c>
      <c r="CR68">
        <f>IFERROR(SUM(CP5:CP68),"")</f>
        <v>0</v>
      </c>
      <c r="CS68">
        <f>IF(INDIRECT(ADDRESS($D68+2,CS$2+1,,,"Instances"))="","",INDIRECT(ADDRESS($D68+2,CS$2+1,,,"Instances")))</f>
        <v>0</v>
      </c>
      <c r="CT68">
        <f>IFERROR(SMALL(CS5:CS105,ROW()-ROW($CT$5)+1),"")</f>
        <v>0</v>
      </c>
      <c r="CV68">
        <f>IFERROR(SUM(CT5:CT68),"")</f>
        <v>0</v>
      </c>
      <c r="CW68">
        <f>IF(INDIRECT(ADDRESS($D68+2,CW$2+1,,,"Instances"))="","",INDIRECT(ADDRESS($D68+2,CW$2+1,,,"Instances")))</f>
        <v>0</v>
      </c>
      <c r="CX68">
        <f>IFERROR(SMALL(CW5:CW105,ROW()-ROW($CX$5)+1),"")</f>
        <v>0</v>
      </c>
      <c r="CZ68">
        <f>IFERROR(SUM(CX5:CX68),"")</f>
        <v>0</v>
      </c>
      <c r="DA68">
        <f>IF(INDIRECT(ADDRESS($D68+2,DA$2+1,,,"Instances"))="","",INDIRECT(ADDRESS($D68+2,DA$2+1,,,"Instances")))</f>
        <v>0</v>
      </c>
      <c r="DB68">
        <f>IFERROR(SMALL(DA5:DA105,ROW()-ROW($DB$5)+1),"")</f>
        <v>0</v>
      </c>
      <c r="DD68">
        <f>IFERROR(SUM(DB5:DB68),"")</f>
        <v>0</v>
      </c>
      <c r="DF68">
        <v>64</v>
      </c>
      <c r="DG68" cm="1">
        <f t="array" ref="DG68">_xlfn.SWITCH(Charts!$B$3,"average", AVERAGE(INDIRECT(ADDRESS(63+3,DG$2+1,,,"Instances") &amp; ":" &amp; ADDRESS(63+3,DG$2+1))),"median", MEDIAN(INDIRECT(ADDRESS(63+3,DG$2+1,,,"Instances") &amp; ":" &amp; ADDRESS(63+3,DG$2+1))),"min", MIN(INDIRECT(ADDRESS(63+3,DG$2+1,,,"Instances") &amp; ":" &amp; ADDRESS(63+3,DG$2+1))),"max", MAX(INDIRECT(ADDRESS(63+3,DG$2+1,,,"Instances") &amp; ":" &amp; ADDRESS(63+3,DG$2+1))),"diff", MAX(INDIRECT(ADDRESS(63+3,DG$2+1,,,"Instances") &amp; ":" &amp; ADDRESS(63+3,DG$2+1)))-MIN(INDIRECT(ADDRESS(63+3,DG$2+1,,,"Instances") &amp; ":" &amp; ADDRESS(63+3,DG$2+1))))</f>
        <v>0</v>
      </c>
      <c r="DH68">
        <f>IFERROR(SMALL(DG5:DG105,ROW()-ROW($DH$5)+1),"")</f>
        <v>0</v>
      </c>
      <c r="DJ68">
        <f>IFERROR(SUM(DH5:DH68),"")</f>
        <v>0</v>
      </c>
      <c r="DK68" cm="1">
        <f t="array" ref="DK68">_xlfn.SWITCH(Charts!$B$3,"average", AVERAGE(INDIRECT(ADDRESS(63+3,DK$2+1,,,"Instances") &amp; ":" &amp; ADDRESS(63+3,DK$2+1))),"median", MEDIAN(INDIRECT(ADDRESS(63+3,DK$2+1,,,"Instances") &amp; ":" &amp; ADDRESS(63+3,DK$2+1))),"min", MIN(INDIRECT(ADDRESS(63+3,DK$2+1,,,"Instances") &amp; ":" &amp; ADDRESS(63+3,DK$2+1))),"max", MAX(INDIRECT(ADDRESS(63+3,DK$2+1,,,"Instances") &amp; ":" &amp; ADDRESS(63+3,DK$2+1))),"diff", MAX(INDIRECT(ADDRESS(63+3,DK$2+1,,,"Instances") &amp; ":" &amp; ADDRESS(63+3,DK$2+1)))-MIN(INDIRECT(ADDRESS(63+3,DK$2+1,,,"Instances") &amp; ":" &amp; ADDRESS(63+3,DK$2+1))))</f>
        <v>0</v>
      </c>
      <c r="DL68">
        <f>IFERROR(SMALL(DK5:DK105,ROW()-ROW($DL$5)+1),"")</f>
        <v>0</v>
      </c>
      <c r="DN68">
        <f>IFERROR(SUM(DL5:DL68),"")</f>
        <v>0</v>
      </c>
      <c r="DO68" cm="1">
        <f t="array" ref="DO68">_xlfn.SWITCH(Charts!$B$3,"average", AVERAGE(INDIRECT(ADDRESS(63+3,DO$2+1,,,"Instances") &amp; ":" &amp; ADDRESS(63+3,DO$2+1))),"median", MEDIAN(INDIRECT(ADDRESS(63+3,DO$2+1,,,"Instances") &amp; ":" &amp; ADDRESS(63+3,DO$2+1))),"min", MIN(INDIRECT(ADDRESS(63+3,DO$2+1,,,"Instances") &amp; ":" &amp; ADDRESS(63+3,DO$2+1))),"max", MAX(INDIRECT(ADDRESS(63+3,DO$2+1,,,"Instances") &amp; ":" &amp; ADDRESS(63+3,DO$2+1))),"diff", MAX(INDIRECT(ADDRESS(63+3,DO$2+1,,,"Instances") &amp; ":" &amp; ADDRESS(63+3,DO$2+1)))-MIN(INDIRECT(ADDRESS(63+3,DO$2+1,,,"Instances") &amp; ":" &amp; ADDRESS(63+3,DO$2+1))))</f>
        <v>0</v>
      </c>
      <c r="DP68">
        <f>IFERROR(SMALL(DO5:DO105,ROW()-ROW($DP$5)+1),"")</f>
        <v>0</v>
      </c>
      <c r="DR68">
        <f>IFERROR(SUM(DP5:DP68),"")</f>
        <v>0</v>
      </c>
      <c r="DS68" cm="1">
        <f t="array" ref="DS68">_xlfn.SWITCH(Charts!$B$3,"average", AVERAGE(INDIRECT(ADDRESS(63+3,DS$2+1,,,"Instances") &amp; ":" &amp; ADDRESS(63+3,DS$2+1))),"median", MEDIAN(INDIRECT(ADDRESS(63+3,DS$2+1,,,"Instances") &amp; ":" &amp; ADDRESS(63+3,DS$2+1))),"min", MIN(INDIRECT(ADDRESS(63+3,DS$2+1,,,"Instances") &amp; ":" &amp; ADDRESS(63+3,DS$2+1))),"max", MAX(INDIRECT(ADDRESS(63+3,DS$2+1,,,"Instances") &amp; ":" &amp; ADDRESS(63+3,DS$2+1))),"diff", MAX(INDIRECT(ADDRESS(63+3,DS$2+1,,,"Instances") &amp; ":" &amp; ADDRESS(63+3,DS$2+1)))-MIN(INDIRECT(ADDRESS(63+3,DS$2+1,,,"Instances") &amp; ":" &amp; ADDRESS(63+3,DS$2+1))))</f>
        <v>0</v>
      </c>
      <c r="DT68">
        <f>IFERROR(SMALL(DS5:DS105,ROW()-ROW($DT$5)+1),"")</f>
        <v>0</v>
      </c>
      <c r="DV68">
        <f>IFERROR(SUM(DT5:DT68),"")</f>
        <v>0</v>
      </c>
      <c r="DW68" cm="1">
        <f t="array" ref="DW68">_xlfn.SWITCH(Charts!$B$3,"average", AVERAGE(INDIRECT(ADDRESS(63+3,DW$2+1,,,"Instances") &amp; ":" &amp; ADDRESS(63+3,DW$2+1))),"median", MEDIAN(INDIRECT(ADDRESS(63+3,DW$2+1,,,"Instances") &amp; ":" &amp; ADDRESS(63+3,DW$2+1))),"min", MIN(INDIRECT(ADDRESS(63+3,DW$2+1,,,"Instances") &amp; ":" &amp; ADDRESS(63+3,DW$2+1))),"max", MAX(INDIRECT(ADDRESS(63+3,DW$2+1,,,"Instances") &amp; ":" &amp; ADDRESS(63+3,DW$2+1))),"diff", MAX(INDIRECT(ADDRESS(63+3,DW$2+1,,,"Instances") &amp; ":" &amp; ADDRESS(63+3,DW$2+1)))-MIN(INDIRECT(ADDRESS(63+3,DW$2+1,,,"Instances") &amp; ":" &amp; ADDRESS(63+3,DW$2+1))))</f>
        <v>0</v>
      </c>
      <c r="DX68">
        <f>IFERROR(SMALL(DW5:DW105,ROW()-ROW($DX$5)+1),"")</f>
        <v>0</v>
      </c>
      <c r="DZ68">
        <f>IFERROR(SUM(DX5:DX68),"")</f>
        <v>0</v>
      </c>
      <c r="EA68" cm="1">
        <f t="array" ref="EA68">_xlfn.SWITCH(Charts!$B$3,"average", AVERAGE(INDIRECT(ADDRESS(63+3,EA$2+1,,,"Instances") &amp; ":" &amp; ADDRESS(63+3,EA$2+1))),"median", MEDIAN(INDIRECT(ADDRESS(63+3,EA$2+1,,,"Instances") &amp; ":" &amp; ADDRESS(63+3,EA$2+1))),"min", MIN(INDIRECT(ADDRESS(63+3,EA$2+1,,,"Instances") &amp; ":" &amp; ADDRESS(63+3,EA$2+1))),"max", MAX(INDIRECT(ADDRESS(63+3,EA$2+1,,,"Instances") &amp; ":" &amp; ADDRESS(63+3,EA$2+1))),"diff", MAX(INDIRECT(ADDRESS(63+3,EA$2+1,,,"Instances") &amp; ":" &amp; ADDRESS(63+3,EA$2+1)))-MIN(INDIRECT(ADDRESS(63+3,EA$2+1,,,"Instances") &amp; ":" &amp; ADDRESS(63+3,EA$2+1))))</f>
        <v>0</v>
      </c>
      <c r="EB68">
        <f>IFERROR(SMALL(EA5:EA105,ROW()-ROW($EB$5)+1),"")</f>
        <v>0</v>
      </c>
      <c r="ED68">
        <f>IFERROR(SUM(EB5:EB68),"")</f>
        <v>0</v>
      </c>
      <c r="EE68" cm="1">
        <f t="array" ref="EE68">_xlfn.SWITCH(Charts!$B$3,"average", AVERAGE(INDIRECT(ADDRESS(63+3,EE$2+1,,,"Instances") &amp; ":" &amp; ADDRESS(63+3,EE$2+1))),"median", MEDIAN(INDIRECT(ADDRESS(63+3,EE$2+1,,,"Instances") &amp; ":" &amp; ADDRESS(63+3,EE$2+1))),"min", MIN(INDIRECT(ADDRESS(63+3,EE$2+1,,,"Instances") &amp; ":" &amp; ADDRESS(63+3,EE$2+1))),"max", MAX(INDIRECT(ADDRESS(63+3,EE$2+1,,,"Instances") &amp; ":" &amp; ADDRESS(63+3,EE$2+1))),"diff", MAX(INDIRECT(ADDRESS(63+3,EE$2+1,,,"Instances") &amp; ":" &amp; ADDRESS(63+3,EE$2+1)))-MIN(INDIRECT(ADDRESS(63+3,EE$2+1,,,"Instances") &amp; ":" &amp; ADDRESS(63+3,EE$2+1))))</f>
        <v>0</v>
      </c>
      <c r="EF68">
        <f>IFERROR(SMALL(EE5:EE105,ROW()-ROW($EF$5)+1),"")</f>
        <v>0</v>
      </c>
      <c r="EH68">
        <f>IFERROR(SUM(EF5:EF68),"")</f>
        <v>0</v>
      </c>
      <c r="EI68" cm="1">
        <f t="array" ref="EI68">_xlfn.SWITCH(Charts!$B$3,"average", AVERAGE(INDIRECT(ADDRESS(63+3,EI$2+1,,,"Instances") &amp; ":" &amp; ADDRESS(63+3,EI$2+1))),"median", MEDIAN(INDIRECT(ADDRESS(63+3,EI$2+1,,,"Instances") &amp; ":" &amp; ADDRESS(63+3,EI$2+1))),"min", MIN(INDIRECT(ADDRESS(63+3,EI$2+1,,,"Instances") &amp; ":" &amp; ADDRESS(63+3,EI$2+1))),"max", MAX(INDIRECT(ADDRESS(63+3,EI$2+1,,,"Instances") &amp; ":" &amp; ADDRESS(63+3,EI$2+1))),"diff", MAX(INDIRECT(ADDRESS(63+3,EI$2+1,,,"Instances") &amp; ":" &amp; ADDRESS(63+3,EI$2+1)))-MIN(INDIRECT(ADDRESS(63+3,EI$2+1,,,"Instances") &amp; ":" &amp; ADDRESS(63+3,EI$2+1))))</f>
        <v>0</v>
      </c>
      <c r="EJ68">
        <f>IFERROR(SMALL(EI5:EI105,ROW()-ROW($EJ$5)+1),"")</f>
        <v>0</v>
      </c>
      <c r="EL68">
        <f>IFERROR(SUM(EJ5:EJ68),"")</f>
        <v>0</v>
      </c>
      <c r="EM68" cm="1">
        <f t="array" ref="EM68">_xlfn.SWITCH(Charts!$B$3,"average", AVERAGE(INDIRECT(ADDRESS(63+3,EM$2+1,,,"Instances") &amp; ":" &amp; ADDRESS(63+3,EM$2+1))),"median", MEDIAN(INDIRECT(ADDRESS(63+3,EM$2+1,,,"Instances") &amp; ":" &amp; ADDRESS(63+3,EM$2+1))),"min", MIN(INDIRECT(ADDRESS(63+3,EM$2+1,,,"Instances") &amp; ":" &amp; ADDRESS(63+3,EM$2+1))),"max", MAX(INDIRECT(ADDRESS(63+3,EM$2+1,,,"Instances") &amp; ":" &amp; ADDRESS(63+3,EM$2+1))),"diff", MAX(INDIRECT(ADDRESS(63+3,EM$2+1,,,"Instances") &amp; ":" &amp; ADDRESS(63+3,EM$2+1)))-MIN(INDIRECT(ADDRESS(63+3,EM$2+1,,,"Instances") &amp; ":" &amp; ADDRESS(63+3,EM$2+1))))</f>
        <v>0</v>
      </c>
      <c r="EN68">
        <f>IFERROR(SMALL(EM5:EM105,ROW()-ROW($EN$5)+1),"")</f>
        <v>0</v>
      </c>
      <c r="EP68">
        <f>IFERROR(SUM(EN5:EN68),"")</f>
        <v>0</v>
      </c>
      <c r="EQ68" cm="1">
        <f t="array" ref="EQ68">_xlfn.SWITCH(Charts!$B$3,"average", AVERAGE(INDIRECT(ADDRESS(63+3,EQ$2+1,,,"Instances") &amp; ":" &amp; ADDRESS(63+3,EQ$2+1))),"median", MEDIAN(INDIRECT(ADDRESS(63+3,EQ$2+1,,,"Instances") &amp; ":" &amp; ADDRESS(63+3,EQ$2+1))),"min", MIN(INDIRECT(ADDRESS(63+3,EQ$2+1,,,"Instances") &amp; ":" &amp; ADDRESS(63+3,EQ$2+1))),"max", MAX(INDIRECT(ADDRESS(63+3,EQ$2+1,,,"Instances") &amp; ":" &amp; ADDRESS(63+3,EQ$2+1))),"diff", MAX(INDIRECT(ADDRESS(63+3,EQ$2+1,,,"Instances") &amp; ":" &amp; ADDRESS(63+3,EQ$2+1)))-MIN(INDIRECT(ADDRESS(63+3,EQ$2+1,,,"Instances") &amp; ":" &amp; ADDRESS(63+3,EQ$2+1))))</f>
        <v>0</v>
      </c>
      <c r="ER68">
        <f>IFERROR(SMALL(EQ5:EQ105,ROW()-ROW($ER$5)+1),"")</f>
        <v>0</v>
      </c>
      <c r="ET68">
        <f>IFERROR(SUM(ER5:ER68),"")</f>
        <v>0</v>
      </c>
      <c r="EU68" cm="1">
        <f t="array" ref="EU68">_xlfn.SWITCH(Charts!$B$3,"average", AVERAGE(INDIRECT(ADDRESS(63+3,EU$2+1,,,"Instances") &amp; ":" &amp; ADDRESS(63+3,EU$2+1))),"median", MEDIAN(INDIRECT(ADDRESS(63+3,EU$2+1,,,"Instances") &amp; ":" &amp; ADDRESS(63+3,EU$2+1))),"min", MIN(INDIRECT(ADDRESS(63+3,EU$2+1,,,"Instances") &amp; ":" &amp; ADDRESS(63+3,EU$2+1))),"max", MAX(INDIRECT(ADDRESS(63+3,EU$2+1,,,"Instances") &amp; ":" &amp; ADDRESS(63+3,EU$2+1))),"diff", MAX(INDIRECT(ADDRESS(63+3,EU$2+1,,,"Instances") &amp; ":" &amp; ADDRESS(63+3,EU$2+1)))-MIN(INDIRECT(ADDRESS(63+3,EU$2+1,,,"Instances") &amp; ":" &amp; ADDRESS(63+3,EU$2+1))))</f>
        <v>0</v>
      </c>
      <c r="EV68">
        <f>IFERROR(SMALL(EU5:EU105,ROW()-ROW($EV$5)+1),"")</f>
        <v>0</v>
      </c>
      <c r="EX68">
        <f>IFERROR(SUM(EV5:EV68),"")</f>
        <v>0</v>
      </c>
      <c r="EY68" cm="1">
        <f t="array" ref="EY68">_xlfn.SWITCH(Charts!$B$3,"average", AVERAGE(INDIRECT(ADDRESS(63+3,EY$2+1,,,"Instances") &amp; ":" &amp; ADDRESS(63+3,EY$2+1))),"median", MEDIAN(INDIRECT(ADDRESS(63+3,EY$2+1,,,"Instances") &amp; ":" &amp; ADDRESS(63+3,EY$2+1))),"min", MIN(INDIRECT(ADDRESS(63+3,EY$2+1,,,"Instances") &amp; ":" &amp; ADDRESS(63+3,EY$2+1))),"max", MAX(INDIRECT(ADDRESS(63+3,EY$2+1,,,"Instances") &amp; ":" &amp; ADDRESS(63+3,EY$2+1))),"diff", MAX(INDIRECT(ADDRESS(63+3,EY$2+1,,,"Instances") &amp; ":" &amp; ADDRESS(63+3,EY$2+1)))-MIN(INDIRECT(ADDRESS(63+3,EY$2+1,,,"Instances") &amp; ":" &amp; ADDRESS(63+3,EY$2+1))))</f>
        <v>0</v>
      </c>
      <c r="EZ68">
        <f>IFERROR(SMALL(EY5:EY105,ROW()-ROW($EZ$5)+1),"")</f>
        <v>0</v>
      </c>
      <c r="FB68">
        <f>IFERROR(SUM(EZ5:EZ68),"")</f>
        <v>0</v>
      </c>
      <c r="FC68" cm="1">
        <f t="array" ref="FC68">_xlfn.SWITCH(Charts!$B$3,"average", AVERAGE(INDIRECT(ADDRESS(63+3,FC$2+1,,,"Instances") &amp; ":" &amp; ADDRESS(63+3,FC$2+1))),"median", MEDIAN(INDIRECT(ADDRESS(63+3,FC$2+1,,,"Instances") &amp; ":" &amp; ADDRESS(63+3,FC$2+1))),"min", MIN(INDIRECT(ADDRESS(63+3,FC$2+1,,,"Instances") &amp; ":" &amp; ADDRESS(63+3,FC$2+1))),"max", MAX(INDIRECT(ADDRESS(63+3,FC$2+1,,,"Instances") &amp; ":" &amp; ADDRESS(63+3,FC$2+1))),"diff", MAX(INDIRECT(ADDRESS(63+3,FC$2+1,,,"Instances") &amp; ":" &amp; ADDRESS(63+3,FC$2+1)))-MIN(INDIRECT(ADDRESS(63+3,FC$2+1,,,"Instances") &amp; ":" &amp; ADDRESS(63+3,FC$2+1))))</f>
        <v>0</v>
      </c>
      <c r="FD68">
        <f>IFERROR(SMALL(FC5:FC105,ROW()-ROW($FD$5)+1),"")</f>
        <v>0</v>
      </c>
      <c r="FF68">
        <f>IFERROR(SUM(FD5:FD68),"")</f>
        <v>0</v>
      </c>
      <c r="FG68" cm="1">
        <f t="array" ref="FG68">_xlfn.SWITCH(Charts!$B$3,"average", AVERAGE(INDIRECT(ADDRESS(63+3,FG$2+1,,,"Instances") &amp; ":" &amp; ADDRESS(63+3,FG$2+1))),"median", MEDIAN(INDIRECT(ADDRESS(63+3,FG$2+1,,,"Instances") &amp; ":" &amp; ADDRESS(63+3,FG$2+1))),"min", MIN(INDIRECT(ADDRESS(63+3,FG$2+1,,,"Instances") &amp; ":" &amp; ADDRESS(63+3,FG$2+1))),"max", MAX(INDIRECT(ADDRESS(63+3,FG$2+1,,,"Instances") &amp; ":" &amp; ADDRESS(63+3,FG$2+1))),"diff", MAX(INDIRECT(ADDRESS(63+3,FG$2+1,,,"Instances") &amp; ":" &amp; ADDRESS(63+3,FG$2+1)))-MIN(INDIRECT(ADDRESS(63+3,FG$2+1,,,"Instances") &amp; ":" &amp; ADDRESS(63+3,FG$2+1))))</f>
        <v>0</v>
      </c>
      <c r="FH68">
        <f>IFERROR(SMALL(FG5:FG105,ROW()-ROW($FH$5)+1),"")</f>
        <v>0</v>
      </c>
      <c r="FJ68">
        <f>IFERROR(SUM(FH5:FH68),"")</f>
        <v>0</v>
      </c>
      <c r="FK68" cm="1">
        <f t="array" ref="FK68">_xlfn.SWITCH(Charts!$B$3,"average", AVERAGE(INDIRECT(ADDRESS(63+3,FK$2+1,,,"Instances") &amp; ":" &amp; ADDRESS(63+3,FK$2+1))),"median", MEDIAN(INDIRECT(ADDRESS(63+3,FK$2+1,,,"Instances") &amp; ":" &amp; ADDRESS(63+3,FK$2+1))),"min", MIN(INDIRECT(ADDRESS(63+3,FK$2+1,,,"Instances") &amp; ":" &amp; ADDRESS(63+3,FK$2+1))),"max", MAX(INDIRECT(ADDRESS(63+3,FK$2+1,,,"Instances") &amp; ":" &amp; ADDRESS(63+3,FK$2+1))),"diff", MAX(INDIRECT(ADDRESS(63+3,FK$2+1,,,"Instances") &amp; ":" &amp; ADDRESS(63+3,FK$2+1)))-MIN(INDIRECT(ADDRESS(63+3,FK$2+1,,,"Instances") &amp; ":" &amp; ADDRESS(63+3,FK$2+1))))</f>
        <v>0</v>
      </c>
      <c r="FL68">
        <f>IFERROR(SMALL(FK5:FK105,ROW()-ROW($FL$5)+1),"")</f>
        <v>0</v>
      </c>
      <c r="FN68">
        <f>IFERROR(SUM(FL5:FL68),"")</f>
        <v>0</v>
      </c>
      <c r="FO68" cm="1">
        <f t="array" ref="FO68">_xlfn.SWITCH(Charts!$B$3,"average", AVERAGE(INDIRECT(ADDRESS(63+3,FO$2+1,,,"Instances") &amp; ":" &amp; ADDRESS(63+3,FO$2+1))),"median", MEDIAN(INDIRECT(ADDRESS(63+3,FO$2+1,,,"Instances") &amp; ":" &amp; ADDRESS(63+3,FO$2+1))),"min", MIN(INDIRECT(ADDRESS(63+3,FO$2+1,,,"Instances") &amp; ":" &amp; ADDRESS(63+3,FO$2+1))),"max", MAX(INDIRECT(ADDRESS(63+3,FO$2+1,,,"Instances") &amp; ":" &amp; ADDRESS(63+3,FO$2+1))),"diff", MAX(INDIRECT(ADDRESS(63+3,FO$2+1,,,"Instances") &amp; ":" &amp; ADDRESS(63+3,FO$2+1)))-MIN(INDIRECT(ADDRESS(63+3,FO$2+1,,,"Instances") &amp; ":" &amp; ADDRESS(63+3,FO$2+1))))</f>
        <v>0</v>
      </c>
      <c r="FP68">
        <f>IFERROR(SMALL(FO5:FO105,ROW()-ROW($FP$5)+1),"")</f>
        <v>0</v>
      </c>
      <c r="FR68">
        <f>IFERROR(SUM(FP5:FP68),"")</f>
        <v>0</v>
      </c>
      <c r="FS68" cm="1">
        <f t="array" ref="FS68">_xlfn.SWITCH(Charts!$B$3,"average", AVERAGE(INDIRECT(ADDRESS(63+3,FS$2+1,,,"Instances") &amp; ":" &amp; ADDRESS(63+3,FS$2+1))),"median", MEDIAN(INDIRECT(ADDRESS(63+3,FS$2+1,,,"Instances") &amp; ":" &amp; ADDRESS(63+3,FS$2+1))),"min", MIN(INDIRECT(ADDRESS(63+3,FS$2+1,,,"Instances") &amp; ":" &amp; ADDRESS(63+3,FS$2+1))),"max", MAX(INDIRECT(ADDRESS(63+3,FS$2+1,,,"Instances") &amp; ":" &amp; ADDRESS(63+3,FS$2+1))),"diff", MAX(INDIRECT(ADDRESS(63+3,FS$2+1,,,"Instances") &amp; ":" &amp; ADDRESS(63+3,FS$2+1)))-MIN(INDIRECT(ADDRESS(63+3,FS$2+1,,,"Instances") &amp; ":" &amp; ADDRESS(63+3,FS$2+1))))</f>
        <v>0</v>
      </c>
      <c r="FT68">
        <f>IFERROR(SMALL(FS5:FS105,ROW()-ROW($FT$5)+1),"")</f>
        <v>0</v>
      </c>
      <c r="FV68">
        <f>IFERROR(SUM(FT5:FT68),"")</f>
        <v>0</v>
      </c>
      <c r="FW68" cm="1">
        <f t="array" ref="FW68">_xlfn.SWITCH(Charts!$B$3,"average", AVERAGE(INDIRECT(ADDRESS(63+3,FW$2+1,,,"Instances") &amp; ":" &amp; ADDRESS(63+3,FW$2+1))),"median", MEDIAN(INDIRECT(ADDRESS(63+3,FW$2+1,,,"Instances") &amp; ":" &amp; ADDRESS(63+3,FW$2+1))),"min", MIN(INDIRECT(ADDRESS(63+3,FW$2+1,,,"Instances") &amp; ":" &amp; ADDRESS(63+3,FW$2+1))),"max", MAX(INDIRECT(ADDRESS(63+3,FW$2+1,,,"Instances") &amp; ":" &amp; ADDRESS(63+3,FW$2+1))),"diff", MAX(INDIRECT(ADDRESS(63+3,FW$2+1,,,"Instances") &amp; ":" &amp; ADDRESS(63+3,FW$2+1)))-MIN(INDIRECT(ADDRESS(63+3,FW$2+1,,,"Instances") &amp; ":" &amp; ADDRESS(63+3,FW$2+1))))</f>
        <v>0</v>
      </c>
      <c r="FX68">
        <f>IFERROR(SMALL(FW5:FW105,ROW()-ROW($FX$5)+1),"")</f>
        <v>0</v>
      </c>
      <c r="FZ68">
        <f>IFERROR(SUM(FX5:FX68),"")</f>
        <v>0</v>
      </c>
      <c r="GA68" cm="1">
        <f t="array" ref="GA68">_xlfn.SWITCH(Charts!$B$3,"average", AVERAGE(INDIRECT(ADDRESS(63+3,GA$2+1,,,"Instances") &amp; ":" &amp; ADDRESS(63+3,GA$2+1))),"median", MEDIAN(INDIRECT(ADDRESS(63+3,GA$2+1,,,"Instances") &amp; ":" &amp; ADDRESS(63+3,GA$2+1))),"min", MIN(INDIRECT(ADDRESS(63+3,GA$2+1,,,"Instances") &amp; ":" &amp; ADDRESS(63+3,GA$2+1))),"max", MAX(INDIRECT(ADDRESS(63+3,GA$2+1,,,"Instances") &amp; ":" &amp; ADDRESS(63+3,GA$2+1))),"diff", MAX(INDIRECT(ADDRESS(63+3,GA$2+1,,,"Instances") &amp; ":" &amp; ADDRESS(63+3,GA$2+1)))-MIN(INDIRECT(ADDRESS(63+3,GA$2+1,,,"Instances") &amp; ":" &amp; ADDRESS(63+3,GA$2+1))))</f>
        <v>0</v>
      </c>
      <c r="GB68">
        <f>IFERROR(SMALL(GA5:GA105,ROW()-ROW($GB$5)+1),"")</f>
        <v>0</v>
      </c>
      <c r="GD68">
        <f>IFERROR(SUM(GB5:GB68),"")</f>
        <v>0</v>
      </c>
      <c r="GE68" cm="1">
        <f t="array" ref="GE68">_xlfn.SWITCH(Charts!$B$3,"average", AVERAGE(INDIRECT(ADDRESS(63+3,GE$2+1,,,"Instances") &amp; ":" &amp; ADDRESS(63+3,GE$2+1))),"median", MEDIAN(INDIRECT(ADDRESS(63+3,GE$2+1,,,"Instances") &amp; ":" &amp; ADDRESS(63+3,GE$2+1))),"min", MIN(INDIRECT(ADDRESS(63+3,GE$2+1,,,"Instances") &amp; ":" &amp; ADDRESS(63+3,GE$2+1))),"max", MAX(INDIRECT(ADDRESS(63+3,GE$2+1,,,"Instances") &amp; ":" &amp; ADDRESS(63+3,GE$2+1))),"diff", MAX(INDIRECT(ADDRESS(63+3,GE$2+1,,,"Instances") &amp; ":" &amp; ADDRESS(63+3,GE$2+1)))-MIN(INDIRECT(ADDRESS(63+3,GE$2+1,,,"Instances") &amp; ":" &amp; ADDRESS(63+3,GE$2+1))))</f>
        <v>0</v>
      </c>
      <c r="GF68">
        <f>IFERROR(SMALL(GE5:GE105,ROW()-ROW($GF$5)+1),"")</f>
        <v>0</v>
      </c>
      <c r="GH68">
        <f>IFERROR(SUM(GF5:GF68),"")</f>
        <v>0</v>
      </c>
      <c r="GI68" cm="1">
        <f t="array" ref="GI68">_xlfn.SWITCH(Charts!$B$3,"average", AVERAGE(INDIRECT(ADDRESS(63+3,GI$2+1,,,"Instances") &amp; ":" &amp; ADDRESS(63+3,GI$2+1))),"median", MEDIAN(INDIRECT(ADDRESS(63+3,GI$2+1,,,"Instances") &amp; ":" &amp; ADDRESS(63+3,GI$2+1))),"min", MIN(INDIRECT(ADDRESS(63+3,GI$2+1,,,"Instances") &amp; ":" &amp; ADDRESS(63+3,GI$2+1))),"max", MAX(INDIRECT(ADDRESS(63+3,GI$2+1,,,"Instances") &amp; ":" &amp; ADDRESS(63+3,GI$2+1))),"diff", MAX(INDIRECT(ADDRESS(63+3,GI$2+1,,,"Instances") &amp; ":" &amp; ADDRESS(63+3,GI$2+1)))-MIN(INDIRECT(ADDRESS(63+3,GI$2+1,,,"Instances") &amp; ":" &amp; ADDRESS(63+3,GI$2+1))))</f>
        <v>0</v>
      </c>
      <c r="GJ68">
        <f>IFERROR(SMALL(GI5:GI105,ROW()-ROW($GJ$5)+1),"")</f>
        <v>0</v>
      </c>
      <c r="GL68">
        <f>IFERROR(SUM(GJ5:GJ68),"")</f>
        <v>0</v>
      </c>
      <c r="GM68" cm="1">
        <f t="array" ref="GM68">_xlfn.SWITCH(Charts!$B$3,"average", AVERAGE(INDIRECT(ADDRESS(63+3,GM$2+1,,,"Instances") &amp; ":" &amp; ADDRESS(63+3,GM$2+1))),"median", MEDIAN(INDIRECT(ADDRESS(63+3,GM$2+1,,,"Instances") &amp; ":" &amp; ADDRESS(63+3,GM$2+1))),"min", MIN(INDIRECT(ADDRESS(63+3,GM$2+1,,,"Instances") &amp; ":" &amp; ADDRESS(63+3,GM$2+1))),"max", MAX(INDIRECT(ADDRESS(63+3,GM$2+1,,,"Instances") &amp; ":" &amp; ADDRESS(63+3,GM$2+1))),"diff", MAX(INDIRECT(ADDRESS(63+3,GM$2+1,,,"Instances") &amp; ":" &amp; ADDRESS(63+3,GM$2+1)))-MIN(INDIRECT(ADDRESS(63+3,GM$2+1,,,"Instances") &amp; ":" &amp; ADDRESS(63+3,GM$2+1))))</f>
        <v>0</v>
      </c>
      <c r="GN68">
        <f>IFERROR(SMALL(GM5:GM105,ROW()-ROW($GN$5)+1),"")</f>
        <v>0</v>
      </c>
      <c r="GP68">
        <f>IFERROR(SUM(GN5:GN68),"")</f>
        <v>0</v>
      </c>
      <c r="GQ68" cm="1">
        <f t="array" ref="GQ68">_xlfn.SWITCH(Charts!$B$3,"average", AVERAGE(INDIRECT(ADDRESS(63+3,GQ$2+1,,,"Instances") &amp; ":" &amp; ADDRESS(63+3,GQ$2+1))),"median", MEDIAN(INDIRECT(ADDRESS(63+3,GQ$2+1,,,"Instances") &amp; ":" &amp; ADDRESS(63+3,GQ$2+1))),"min", MIN(INDIRECT(ADDRESS(63+3,GQ$2+1,,,"Instances") &amp; ":" &amp; ADDRESS(63+3,GQ$2+1))),"max", MAX(INDIRECT(ADDRESS(63+3,GQ$2+1,,,"Instances") &amp; ":" &amp; ADDRESS(63+3,GQ$2+1))),"diff", MAX(INDIRECT(ADDRESS(63+3,GQ$2+1,,,"Instances") &amp; ":" &amp; ADDRESS(63+3,GQ$2+1)))-MIN(INDIRECT(ADDRESS(63+3,GQ$2+1,,,"Instances") &amp; ":" &amp; ADDRESS(63+3,GQ$2+1))))</f>
        <v>0</v>
      </c>
      <c r="GR68">
        <f>IFERROR(SMALL(GQ5:GQ105,ROW()-ROW($GR$5)+1),"")</f>
        <v>0</v>
      </c>
      <c r="GT68">
        <f>IFERROR(SUM(GR5:GR68),"")</f>
        <v>0</v>
      </c>
      <c r="GU68" cm="1">
        <f t="array" ref="GU68">_xlfn.SWITCH(Charts!$B$3,"average", AVERAGE(INDIRECT(ADDRESS(63+3,GU$2+1,,,"Instances") &amp; ":" &amp; ADDRESS(63+3,GU$2+1))),"median", MEDIAN(INDIRECT(ADDRESS(63+3,GU$2+1,,,"Instances") &amp; ":" &amp; ADDRESS(63+3,GU$2+1))),"min", MIN(INDIRECT(ADDRESS(63+3,GU$2+1,,,"Instances") &amp; ":" &amp; ADDRESS(63+3,GU$2+1))),"max", MAX(INDIRECT(ADDRESS(63+3,GU$2+1,,,"Instances") &amp; ":" &amp; ADDRESS(63+3,GU$2+1))),"diff", MAX(INDIRECT(ADDRESS(63+3,GU$2+1,,,"Instances") &amp; ":" &amp; ADDRESS(63+3,GU$2+1)))-MIN(INDIRECT(ADDRESS(63+3,GU$2+1,,,"Instances") &amp; ":" &amp; ADDRESS(63+3,GU$2+1))))</f>
        <v>0</v>
      </c>
      <c r="GV68">
        <f>IFERROR(SMALL(GU5:GU105,ROW()-ROW($GV$5)+1),"")</f>
        <v>0</v>
      </c>
      <c r="GX68">
        <f>IFERROR(SUM(GV5:GV68),"")</f>
        <v>0</v>
      </c>
      <c r="GY68" cm="1">
        <f t="array" ref="GY68">_xlfn.SWITCH(Charts!$B$3,"average", AVERAGE(INDIRECT(ADDRESS(63+3,GY$2+1,,,"Instances") &amp; ":" &amp; ADDRESS(63+3,GY$2+1))),"median", MEDIAN(INDIRECT(ADDRESS(63+3,GY$2+1,,,"Instances") &amp; ":" &amp; ADDRESS(63+3,GY$2+1))),"min", MIN(INDIRECT(ADDRESS(63+3,GY$2+1,,,"Instances") &amp; ":" &amp; ADDRESS(63+3,GY$2+1))),"max", MAX(INDIRECT(ADDRESS(63+3,GY$2+1,,,"Instances") &amp; ":" &amp; ADDRESS(63+3,GY$2+1))),"diff", MAX(INDIRECT(ADDRESS(63+3,GY$2+1,,,"Instances") &amp; ":" &amp; ADDRESS(63+3,GY$2+1)))-MIN(INDIRECT(ADDRESS(63+3,GY$2+1,,,"Instances") &amp; ":" &amp; ADDRESS(63+3,GY$2+1))))</f>
        <v>0</v>
      </c>
      <c r="GZ68">
        <f>IFERROR(SMALL(GY5:GY105,ROW()-ROW($GZ$5)+1),"")</f>
        <v>0</v>
      </c>
      <c r="HB68">
        <f>IFERROR(SUM(GZ5:GZ68),"")</f>
        <v>0</v>
      </c>
      <c r="HC68" cm="1">
        <f t="array" ref="HC68">_xlfn.SWITCH(Charts!$B$3,"average", AVERAGE(INDIRECT(ADDRESS(63+3,HC$2+1,,,"Instances") &amp; ":" &amp; ADDRESS(63+3,HC$2+1))),"median", MEDIAN(INDIRECT(ADDRESS(63+3,HC$2+1,,,"Instances") &amp; ":" &amp; ADDRESS(63+3,HC$2+1))),"min", MIN(INDIRECT(ADDRESS(63+3,HC$2+1,,,"Instances") &amp; ":" &amp; ADDRESS(63+3,HC$2+1))),"max", MAX(INDIRECT(ADDRESS(63+3,HC$2+1,,,"Instances") &amp; ":" &amp; ADDRESS(63+3,HC$2+1))),"diff", MAX(INDIRECT(ADDRESS(63+3,HC$2+1,,,"Instances") &amp; ":" &amp; ADDRESS(63+3,HC$2+1)))-MIN(INDIRECT(ADDRESS(63+3,HC$2+1,,,"Instances") &amp; ":" &amp; ADDRESS(63+3,HC$2+1))))</f>
        <v>0</v>
      </c>
      <c r="HD68">
        <f>IFERROR(SMALL(HC5:HC105,ROW()-ROW($HD$5)+1),"")</f>
        <v>0</v>
      </c>
      <c r="HF68">
        <f>IFERROR(SUM(HD5:HD68),"")</f>
        <v>0</v>
      </c>
      <c r="HI68">
        <f>IF(Charts!$B$3="none",E580,IF(DG580="",NA(),DG580))</f>
        <v>0</v>
      </c>
      <c r="HJ68">
        <f>IF(Charts!$B$3="none",F580,IF(DH580="",NA(),DH580))</f>
        <v>0</v>
      </c>
      <c r="HK68">
        <f>IF(Charts!$B$3="none",G580,IF(DI580="",NA(),DI580))</f>
        <v>0</v>
      </c>
      <c r="HL68">
        <f>IF(Charts!$B$3="none",H580,IF(DJ580="",NA(),DJ580))</f>
        <v>0</v>
      </c>
      <c r="HM68">
        <f>IF(Charts!$B$3="none",I580,IF(DK580="",NA(),DK580))</f>
        <v>0</v>
      </c>
      <c r="HN68">
        <f>IF(Charts!$B$3="none",J580,IF(DL580="",NA(),DL580))</f>
        <v>0</v>
      </c>
      <c r="HO68">
        <f>IF(Charts!$B$3="none",K580,IF(DM580="",NA(),DM580))</f>
        <v>0</v>
      </c>
      <c r="HP68">
        <f>IF(Charts!$B$3="none",L580,IF(DN580="",NA(),DN580))</f>
        <v>0</v>
      </c>
      <c r="HQ68">
        <f>IF(Charts!$B$3="none",M580,IF(DO580="",NA(),DO580))</f>
        <v>0</v>
      </c>
      <c r="HR68">
        <f>IF(Charts!$B$3="none",N580,IF(DP580="",NA(),DP580))</f>
        <v>0</v>
      </c>
      <c r="HS68">
        <f>IF(Charts!$B$3="none",O580,IF(DQ580="",NA(),DQ580))</f>
        <v>0</v>
      </c>
      <c r="HT68">
        <f>IF(Charts!$B$3="none",P580,IF(DR580="",NA(),DR580))</f>
        <v>0</v>
      </c>
      <c r="HU68">
        <f>IF(Charts!$B$3="none",Q580,IF(DS580="",NA(),DS580))</f>
        <v>0</v>
      </c>
      <c r="HV68">
        <f>IF(Charts!$B$3="none",R580,IF(DT580="",NA(),DT580))</f>
        <v>0</v>
      </c>
      <c r="HW68">
        <f>IF(Charts!$B$3="none",S580,IF(DU580="",NA(),DU580))</f>
        <v>0</v>
      </c>
      <c r="HX68">
        <f>IF(Charts!$B$3="none",T580,IF(DV580="",NA(),DV580))</f>
        <v>0</v>
      </c>
      <c r="HY68">
        <f>IF(Charts!$B$3="none",U580,IF(DW580="",NA(),DW580))</f>
        <v>0</v>
      </c>
      <c r="HZ68">
        <f>IF(Charts!$B$3="none",V580,IF(DX580="",NA(),DX580))</f>
        <v>0</v>
      </c>
      <c r="IA68">
        <f>IF(Charts!$B$3="none",W580,IF(DY580="",NA(),DY580))</f>
        <v>0</v>
      </c>
      <c r="IB68">
        <f>IF(Charts!$B$3="none",X580,IF(DZ580="",NA(),DZ580))</f>
        <v>0</v>
      </c>
      <c r="IC68">
        <f>IF(Charts!$B$3="none",Y580,IF(EA580="",NA(),EA580))</f>
        <v>0</v>
      </c>
      <c r="ID68">
        <f>IF(Charts!$B$3="none",Z580,IF(EB580="",NA(),EB580))</f>
        <v>0</v>
      </c>
      <c r="IE68">
        <f>IF(Charts!$B$3="none",AA580,IF(EC580="",NA(),EC580))</f>
        <v>0</v>
      </c>
      <c r="IF68">
        <f>IF(Charts!$B$3="none",AB580,IF(ED580="",NA(),ED580))</f>
        <v>0</v>
      </c>
      <c r="IG68">
        <f>IF(Charts!$B$3="none",AC580,IF(EE580="",NA(),EE580))</f>
        <v>0</v>
      </c>
      <c r="IH68">
        <f>IF(Charts!$B$3="none",AD580,IF(EF580="",NA(),EF580))</f>
        <v>0</v>
      </c>
      <c r="II68">
        <f>IF(Charts!$B$3="none",AE580,IF(EG580="",NA(),EG580))</f>
        <v>0</v>
      </c>
      <c r="IJ68">
        <f>IF(Charts!$B$3="none",AF580,IF(EH580="",NA(),EH580))</f>
        <v>0</v>
      </c>
      <c r="IK68">
        <f>IF(Charts!$B$3="none",AG580,IF(EI580="",NA(),EI580))</f>
        <v>0</v>
      </c>
      <c r="IL68">
        <f>IF(Charts!$B$3="none",AH580,IF(EJ580="",NA(),EJ580))</f>
        <v>0</v>
      </c>
      <c r="IM68">
        <f>IF(Charts!$B$3="none",AI580,IF(EK580="",NA(),EK580))</f>
        <v>0</v>
      </c>
      <c r="IN68">
        <f>IF(Charts!$B$3="none",AJ580,IF(EL580="",NA(),EL580))</f>
        <v>0</v>
      </c>
      <c r="IO68">
        <f>IF(Charts!$B$3="none",AK580,IF(EM580="",NA(),EM580))</f>
        <v>0</v>
      </c>
      <c r="IP68">
        <f>IF(Charts!$B$3="none",AL580,IF(EN580="",NA(),EN580))</f>
        <v>0</v>
      </c>
      <c r="IQ68">
        <f>IF(Charts!$B$3="none",AM580,IF(EO580="",NA(),EO580))</f>
        <v>0</v>
      </c>
      <c r="IR68">
        <f>IF(Charts!$B$3="none",AN580,IF(EP580="",NA(),EP580))</f>
        <v>0</v>
      </c>
      <c r="IS68">
        <f>IF(Charts!$B$3="none",AO580,IF(EQ580="",NA(),EQ580))</f>
        <v>0</v>
      </c>
      <c r="IT68">
        <f>IF(Charts!$B$3="none",AP580,IF(ER580="",NA(),ER580))</f>
        <v>0</v>
      </c>
      <c r="IU68">
        <f>IF(Charts!$B$3="none",AQ580,IF(ES580="",NA(),ES580))</f>
        <v>0</v>
      </c>
      <c r="IV68">
        <f>IF(Charts!$B$3="none",AR580,IF(ET580="",NA(),ET580))</f>
        <v>0</v>
      </c>
      <c r="IW68">
        <f>IF(Charts!$B$3="none",AS580,IF(EU580="",NA(),EU580))</f>
        <v>0</v>
      </c>
      <c r="IX68">
        <f>IF(Charts!$B$3="none",AT580,IF(EV580="",NA(),EV580))</f>
        <v>0</v>
      </c>
      <c r="IY68">
        <f>IF(Charts!$B$3="none",AU580,IF(EW580="",NA(),EW580))</f>
        <v>0</v>
      </c>
      <c r="IZ68">
        <f>IF(Charts!$B$3="none",AV580,IF(EX580="",NA(),EX580))</f>
        <v>0</v>
      </c>
      <c r="JA68">
        <f>IF(Charts!$B$3="none",AW580,IF(EY580="",NA(),EY580))</f>
        <v>0</v>
      </c>
      <c r="JB68">
        <f>IF(Charts!$B$3="none",AX580,IF(EZ580="",NA(),EZ580))</f>
        <v>0</v>
      </c>
      <c r="JC68">
        <f>IF(Charts!$B$3="none",AY580,IF(FA580="",NA(),FA580))</f>
        <v>0</v>
      </c>
      <c r="JD68">
        <f>IF(Charts!$B$3="none",AZ580,IF(FB580="",NA(),FB580))</f>
        <v>0</v>
      </c>
      <c r="JE68">
        <f>IF(Charts!$B$3="none",BA580,IF(FC580="",NA(),FC580))</f>
        <v>0</v>
      </c>
      <c r="JF68">
        <f>IF(Charts!$B$3="none",BB580,IF(FD580="",NA(),FD580))</f>
        <v>0</v>
      </c>
      <c r="JG68">
        <f>IF(Charts!$B$3="none",BC580,IF(FE580="",NA(),FE580))</f>
        <v>0</v>
      </c>
      <c r="JH68">
        <f>IF(Charts!$B$3="none",BD580,IF(FF580="",NA(),FF580))</f>
        <v>0</v>
      </c>
      <c r="JI68">
        <f>IF(Charts!$B$3="none",BE580,IF(FG580="",NA(),FG580))</f>
        <v>0</v>
      </c>
      <c r="JJ68">
        <f>IF(Charts!$B$3="none",BF580,IF(FH580="",NA(),FH580))</f>
        <v>0</v>
      </c>
      <c r="JK68">
        <f>IF(Charts!$B$3="none",BG580,IF(FI580="",NA(),FI580))</f>
        <v>0</v>
      </c>
      <c r="JL68">
        <f>IF(Charts!$B$3="none",BH580,IF(FJ580="",NA(),FJ580))</f>
        <v>0</v>
      </c>
      <c r="JM68">
        <f>IF(Charts!$B$3="none",BI580,IF(FK580="",NA(),FK580))</f>
        <v>0</v>
      </c>
      <c r="JN68">
        <f>IF(Charts!$B$3="none",BJ580,IF(FL580="",NA(),FL580))</f>
        <v>0</v>
      </c>
      <c r="JO68">
        <f>IF(Charts!$B$3="none",BK580,IF(FM580="",NA(),FM580))</f>
        <v>0</v>
      </c>
      <c r="JP68">
        <f>IF(Charts!$B$3="none",BL580,IF(FN580="",NA(),FN580))</f>
        <v>0</v>
      </c>
      <c r="JQ68">
        <f>IF(Charts!$B$3="none",BM580,IF(FO580="",NA(),FO580))</f>
        <v>0</v>
      </c>
      <c r="JR68">
        <f>IF(Charts!$B$3="none",BN580,IF(FP580="",NA(),FP580))</f>
        <v>0</v>
      </c>
      <c r="JS68">
        <f>IF(Charts!$B$3="none",BO580,IF(FQ580="",NA(),FQ580))</f>
        <v>0</v>
      </c>
      <c r="JT68">
        <f>IF(Charts!$B$3="none",BP580,IF(FR580="",NA(),FR580))</f>
        <v>0</v>
      </c>
      <c r="JU68">
        <f>IF(Charts!$B$3="none",BQ580,IF(FS580="",NA(),FS580))</f>
        <v>0</v>
      </c>
      <c r="JV68">
        <f>IF(Charts!$B$3="none",BR580,IF(FT580="",NA(),FT580))</f>
        <v>0</v>
      </c>
      <c r="JW68">
        <f>IF(Charts!$B$3="none",BS580,IF(FU580="",NA(),FU580))</f>
        <v>0</v>
      </c>
      <c r="JX68">
        <f>IF(Charts!$B$3="none",BT580,IF(FV580="",NA(),FV580))</f>
        <v>0</v>
      </c>
      <c r="JY68">
        <f>IF(Charts!$B$3="none",BU580,IF(FW580="",NA(),FW580))</f>
        <v>0</v>
      </c>
      <c r="JZ68">
        <f>IF(Charts!$B$3="none",BV580,IF(FX580="",NA(),FX580))</f>
        <v>0</v>
      </c>
      <c r="KA68">
        <f>IF(Charts!$B$3="none",BW580,IF(FY580="",NA(),FY580))</f>
        <v>0</v>
      </c>
      <c r="KB68">
        <f>IF(Charts!$B$3="none",BX580,IF(FZ580="",NA(),FZ580))</f>
        <v>0</v>
      </c>
      <c r="KC68">
        <f>IF(Charts!$B$3="none",BY580,IF(GA580="",NA(),GA580))</f>
        <v>0</v>
      </c>
      <c r="KD68">
        <f>IF(Charts!$B$3="none",BZ580,IF(GB580="",NA(),GB580))</f>
        <v>0</v>
      </c>
      <c r="KE68">
        <f>IF(Charts!$B$3="none",CA580,IF(GC580="",NA(),GC580))</f>
        <v>0</v>
      </c>
      <c r="KF68">
        <f>IF(Charts!$B$3="none",CB580,IF(GD580="",NA(),GD580))</f>
        <v>0</v>
      </c>
      <c r="KG68">
        <f>IF(Charts!$B$3="none",CC580,IF(GE580="",NA(),GE580))</f>
        <v>0</v>
      </c>
      <c r="KH68">
        <f>IF(Charts!$B$3="none",CD580,IF(GF580="",NA(),GF580))</f>
        <v>0</v>
      </c>
      <c r="KI68">
        <f>IF(Charts!$B$3="none",CE580,IF(GG580="",NA(),GG580))</f>
        <v>0</v>
      </c>
      <c r="KJ68">
        <f>IF(Charts!$B$3="none",CF580,IF(GH580="",NA(),GH580))</f>
        <v>0</v>
      </c>
      <c r="KK68">
        <f>IF(Charts!$B$3="none",CG580,IF(GI580="",NA(),GI580))</f>
        <v>0</v>
      </c>
      <c r="KL68">
        <f>IF(Charts!$B$3="none",CH580,IF(GJ580="",NA(),GJ580))</f>
        <v>0</v>
      </c>
      <c r="KM68">
        <f>IF(Charts!$B$3="none",CI580,IF(GK580="",NA(),GK580))</f>
        <v>0</v>
      </c>
      <c r="KN68">
        <f>IF(Charts!$B$3="none",CJ580,IF(GL580="",NA(),GL580))</f>
        <v>0</v>
      </c>
      <c r="KO68">
        <f>IF(Charts!$B$3="none",CK580,IF(GM580="",NA(),GM580))</f>
        <v>0</v>
      </c>
      <c r="KP68">
        <f>IF(Charts!$B$3="none",CL580,IF(GN580="",NA(),GN580))</f>
        <v>0</v>
      </c>
      <c r="KQ68">
        <f>IF(Charts!$B$3="none",CM580,IF(GO580="",NA(),GO580))</f>
        <v>0</v>
      </c>
      <c r="KR68">
        <f>IF(Charts!$B$3="none",CN580,IF(GP580="",NA(),GP580))</f>
        <v>0</v>
      </c>
      <c r="KS68">
        <f>IF(Charts!$B$3="none",CO580,IF(GQ580="",NA(),GQ580))</f>
        <v>0</v>
      </c>
      <c r="KT68">
        <f>IF(Charts!$B$3="none",CP580,IF(GR580="",NA(),GR580))</f>
        <v>0</v>
      </c>
      <c r="KU68">
        <f>IF(Charts!$B$3="none",CQ580,IF(GS580="",NA(),GS580))</f>
        <v>0</v>
      </c>
      <c r="KV68">
        <f>IF(Charts!$B$3="none",CR580,IF(GT580="",NA(),GT580))</f>
        <v>0</v>
      </c>
      <c r="KW68">
        <f>IF(Charts!$B$3="none",CS580,IF(GU580="",NA(),GU580))</f>
        <v>0</v>
      </c>
      <c r="KX68">
        <f>IF(Charts!$B$3="none",CT580,IF(GV580="",NA(),GV580))</f>
        <v>0</v>
      </c>
      <c r="KY68">
        <f>IF(Charts!$B$3="none",CU580,IF(GW580="",NA(),GW580))</f>
        <v>0</v>
      </c>
      <c r="KZ68">
        <f>IF(Charts!$B$3="none",CV580,IF(GX580="",NA(),GX580))</f>
        <v>0</v>
      </c>
      <c r="LA68">
        <f>IF(Charts!$B$3="none",CW580,IF(GY580="",NA(),GY580))</f>
        <v>0</v>
      </c>
      <c r="LB68">
        <f>IF(Charts!$B$3="none",CX580,IF(GZ580="",NA(),GZ580))</f>
        <v>0</v>
      </c>
      <c r="LC68">
        <f>IF(Charts!$B$3="none",CY580,IF(HA580="",NA(),HA580))</f>
        <v>0</v>
      </c>
      <c r="LD68">
        <f>IF(Charts!$B$3="none",CZ580,IF(HB580="",NA(),HB580))</f>
        <v>0</v>
      </c>
      <c r="LE68">
        <f>IF(Charts!$B$3="none",DA580,IF(HC580="",NA(),HC580))</f>
        <v>0</v>
      </c>
      <c r="LF68">
        <f>IF(Charts!$B$3="none",DB580,IF(HD580="",NA(),HD580))</f>
        <v>0</v>
      </c>
      <c r="LG68">
        <f>IF(Charts!$B$3="none",DC580,IF(HE580="",NA(),HE580))</f>
        <v>0</v>
      </c>
      <c r="LH68">
        <f>IF(Charts!$B$3="none",DD580,IF(HF580="",NA(),HF580))</f>
        <v>0</v>
      </c>
    </row>
    <row r="69" spans="4:320">
      <c r="D69">
        <v>65</v>
      </c>
      <c r="E69">
        <f>IF(INDIRECT(ADDRESS($D69+2,E$2+1,,,"Instances"))="","",INDIRECT(ADDRESS($D69+2,E$2+1,,,"Instances")))</f>
        <v>0</v>
      </c>
      <c r="F69">
        <f>IFERROR(SMALL(E5:E105,ROW()-ROW($F$5)+1),"")</f>
        <v>0</v>
      </c>
      <c r="H69">
        <f>IFERROR(SUM(F5:F69),"")</f>
        <v>0</v>
      </c>
      <c r="I69">
        <f>IF(INDIRECT(ADDRESS($D69+2,I$2+1,,,"Instances"))="","",INDIRECT(ADDRESS($D69+2,I$2+1,,,"Instances")))</f>
        <v>0</v>
      </c>
      <c r="J69">
        <f>IFERROR(SMALL(I5:I105,ROW()-ROW($J$5)+1),"")</f>
        <v>0</v>
      </c>
      <c r="L69">
        <f>IFERROR(SUM(J5:J69),"")</f>
        <v>0</v>
      </c>
      <c r="M69">
        <f>IF(INDIRECT(ADDRESS($D69+2,M$2+1,,,"Instances"))="","",INDIRECT(ADDRESS($D69+2,M$2+1,,,"Instances")))</f>
        <v>0</v>
      </c>
      <c r="N69">
        <f>IFERROR(SMALL(M5:M105,ROW()-ROW($N$5)+1),"")</f>
        <v>0</v>
      </c>
      <c r="P69">
        <f>IFERROR(SUM(N5:N69),"")</f>
        <v>0</v>
      </c>
      <c r="Q69">
        <f>IF(INDIRECT(ADDRESS($D69+2,Q$2+1,,,"Instances"))="","",INDIRECT(ADDRESS($D69+2,Q$2+1,,,"Instances")))</f>
        <v>0</v>
      </c>
      <c r="R69">
        <f>IFERROR(SMALL(Q5:Q105,ROW()-ROW($R$5)+1),"")</f>
        <v>0</v>
      </c>
      <c r="T69">
        <f>IFERROR(SUM(R5:R69),"")</f>
        <v>0</v>
      </c>
      <c r="U69">
        <f>IF(INDIRECT(ADDRESS($D69+2,U$2+1,,,"Instances"))="","",INDIRECT(ADDRESS($D69+2,U$2+1,,,"Instances")))</f>
        <v>0</v>
      </c>
      <c r="V69">
        <f>IFERROR(SMALL(U5:U105,ROW()-ROW($V$5)+1),"")</f>
        <v>0</v>
      </c>
      <c r="X69">
        <f>IFERROR(SUM(V5:V69),"")</f>
        <v>0</v>
      </c>
      <c r="Y69">
        <f>IF(INDIRECT(ADDRESS($D69+2,Y$2+1,,,"Instances"))="","",INDIRECT(ADDRESS($D69+2,Y$2+1,,,"Instances")))</f>
        <v>0</v>
      </c>
      <c r="Z69">
        <f>IFERROR(SMALL(Y5:Y105,ROW()-ROW($Z$5)+1),"")</f>
        <v>0</v>
      </c>
      <c r="AB69">
        <f>IFERROR(SUM(Z5:Z69),"")</f>
        <v>0</v>
      </c>
      <c r="AC69">
        <f>IF(INDIRECT(ADDRESS($D69+2,AC$2+1,,,"Instances"))="","",INDIRECT(ADDRESS($D69+2,AC$2+1,,,"Instances")))</f>
        <v>0</v>
      </c>
      <c r="AD69">
        <f>IFERROR(SMALL(AC5:AC105,ROW()-ROW($AD$5)+1),"")</f>
        <v>0</v>
      </c>
      <c r="AF69">
        <f>IFERROR(SUM(AD5:AD69),"")</f>
        <v>0</v>
      </c>
      <c r="AG69">
        <f>IF(INDIRECT(ADDRESS($D69+2,AG$2+1,,,"Instances"))="","",INDIRECT(ADDRESS($D69+2,AG$2+1,,,"Instances")))</f>
        <v>0</v>
      </c>
      <c r="AH69">
        <f>IFERROR(SMALL(AG5:AG105,ROW()-ROW($AH$5)+1),"")</f>
        <v>0</v>
      </c>
      <c r="AJ69">
        <f>IFERROR(SUM(AH5:AH69),"")</f>
        <v>0</v>
      </c>
      <c r="AK69">
        <f>IF(INDIRECT(ADDRESS($D69+2,AK$2+1,,,"Instances"))="","",INDIRECT(ADDRESS($D69+2,AK$2+1,,,"Instances")))</f>
        <v>0</v>
      </c>
      <c r="AL69">
        <f>IFERROR(SMALL(AK5:AK105,ROW()-ROW($AL$5)+1),"")</f>
        <v>0</v>
      </c>
      <c r="AN69">
        <f>IFERROR(SUM(AL5:AL69),"")</f>
        <v>0</v>
      </c>
      <c r="AO69">
        <f>IF(INDIRECT(ADDRESS($D69+2,AO$2+1,,,"Instances"))="","",INDIRECT(ADDRESS($D69+2,AO$2+1,,,"Instances")))</f>
        <v>0</v>
      </c>
      <c r="AP69">
        <f>IFERROR(SMALL(AO5:AO105,ROW()-ROW($AP$5)+1),"")</f>
        <v>0</v>
      </c>
      <c r="AR69">
        <f>IFERROR(SUM(AP5:AP69),"")</f>
        <v>0</v>
      </c>
      <c r="AS69">
        <f>IF(INDIRECT(ADDRESS($D69+2,AS$2+1,,,"Instances"))="","",INDIRECT(ADDRESS($D69+2,AS$2+1,,,"Instances")))</f>
        <v>0</v>
      </c>
      <c r="AT69">
        <f>IFERROR(SMALL(AS5:AS105,ROW()-ROW($AT$5)+1),"")</f>
        <v>0</v>
      </c>
      <c r="AV69">
        <f>IFERROR(SUM(AT5:AT69),"")</f>
        <v>0</v>
      </c>
      <c r="AW69">
        <f>IF(INDIRECT(ADDRESS($D69+2,AW$2+1,,,"Instances"))="","",INDIRECT(ADDRESS($D69+2,AW$2+1,,,"Instances")))</f>
        <v>0</v>
      </c>
      <c r="AX69">
        <f>IFERROR(SMALL(AW5:AW105,ROW()-ROW($AX$5)+1),"")</f>
        <v>0</v>
      </c>
      <c r="AZ69">
        <f>IFERROR(SUM(AX5:AX69),"")</f>
        <v>0</v>
      </c>
      <c r="BA69">
        <f>IF(INDIRECT(ADDRESS($D69+2,BA$2+1,,,"Instances"))="","",INDIRECT(ADDRESS($D69+2,BA$2+1,,,"Instances")))</f>
        <v>0</v>
      </c>
      <c r="BB69">
        <f>IFERROR(SMALL(BA5:BA105,ROW()-ROW($BB$5)+1),"")</f>
        <v>0</v>
      </c>
      <c r="BD69">
        <f>IFERROR(SUM(BB5:BB69),"")</f>
        <v>0</v>
      </c>
      <c r="BE69">
        <f>IF(INDIRECT(ADDRESS($D69+2,BE$2+1,,,"Instances"))="","",INDIRECT(ADDRESS($D69+2,BE$2+1,,,"Instances")))</f>
        <v>0</v>
      </c>
      <c r="BF69">
        <f>IFERROR(SMALL(BE5:BE105,ROW()-ROW($BF$5)+1),"")</f>
        <v>0</v>
      </c>
      <c r="BH69">
        <f>IFERROR(SUM(BF5:BF69),"")</f>
        <v>0</v>
      </c>
      <c r="BI69">
        <f>IF(INDIRECT(ADDRESS($D69+2,BI$2+1,,,"Instances"))="","",INDIRECT(ADDRESS($D69+2,BI$2+1,,,"Instances")))</f>
        <v>0</v>
      </c>
      <c r="BJ69">
        <f>IFERROR(SMALL(BI5:BI105,ROW()-ROW($BJ$5)+1),"")</f>
        <v>0</v>
      </c>
      <c r="BL69">
        <f>IFERROR(SUM(BJ5:BJ69),"")</f>
        <v>0</v>
      </c>
      <c r="BM69">
        <f>IF(INDIRECT(ADDRESS($D69+2,BM$2+1,,,"Instances"))="","",INDIRECT(ADDRESS($D69+2,BM$2+1,,,"Instances")))</f>
        <v>0</v>
      </c>
      <c r="BN69">
        <f>IFERROR(SMALL(BM5:BM105,ROW()-ROW($BN$5)+1),"")</f>
        <v>0</v>
      </c>
      <c r="BP69">
        <f>IFERROR(SUM(BN5:BN69),"")</f>
        <v>0</v>
      </c>
      <c r="BQ69">
        <f>IF(INDIRECT(ADDRESS($D69+2,BQ$2+1,,,"Instances"))="","",INDIRECT(ADDRESS($D69+2,BQ$2+1,,,"Instances")))</f>
        <v>0</v>
      </c>
      <c r="BR69">
        <f>IFERROR(SMALL(BQ5:BQ105,ROW()-ROW($BR$5)+1),"")</f>
        <v>0</v>
      </c>
      <c r="BT69">
        <f>IFERROR(SUM(BR5:BR69),"")</f>
        <v>0</v>
      </c>
      <c r="BU69">
        <f>IF(INDIRECT(ADDRESS($D69+2,BU$2+1,,,"Instances"))="","",INDIRECT(ADDRESS($D69+2,BU$2+1,,,"Instances")))</f>
        <v>0</v>
      </c>
      <c r="BV69">
        <f>IFERROR(SMALL(BU5:BU105,ROW()-ROW($BV$5)+1),"")</f>
        <v>0</v>
      </c>
      <c r="BX69">
        <f>IFERROR(SUM(BV5:BV69),"")</f>
        <v>0</v>
      </c>
      <c r="BY69">
        <f>IF(INDIRECT(ADDRESS($D69+2,BY$2+1,,,"Instances"))="","",INDIRECT(ADDRESS($D69+2,BY$2+1,,,"Instances")))</f>
        <v>0</v>
      </c>
      <c r="BZ69">
        <f>IFERROR(SMALL(BY5:BY105,ROW()-ROW($BZ$5)+1),"")</f>
        <v>0</v>
      </c>
      <c r="CB69">
        <f>IFERROR(SUM(BZ5:BZ69),"")</f>
        <v>0</v>
      </c>
      <c r="CC69">
        <f>IF(INDIRECT(ADDRESS($D69+2,CC$2+1,,,"Instances"))="","",INDIRECT(ADDRESS($D69+2,CC$2+1,,,"Instances")))</f>
        <v>0</v>
      </c>
      <c r="CD69">
        <f>IFERROR(SMALL(CC5:CC105,ROW()-ROW($CD$5)+1),"")</f>
        <v>0</v>
      </c>
      <c r="CF69">
        <f>IFERROR(SUM(CD5:CD69),"")</f>
        <v>0</v>
      </c>
      <c r="CG69">
        <f>IF(INDIRECT(ADDRESS($D69+2,CG$2+1,,,"Instances"))="","",INDIRECT(ADDRESS($D69+2,CG$2+1,,,"Instances")))</f>
        <v>0</v>
      </c>
      <c r="CH69">
        <f>IFERROR(SMALL(CG5:CG105,ROW()-ROW($CH$5)+1),"")</f>
        <v>0</v>
      </c>
      <c r="CJ69">
        <f>IFERROR(SUM(CH5:CH69),"")</f>
        <v>0</v>
      </c>
      <c r="CK69">
        <f>IF(INDIRECT(ADDRESS($D69+2,CK$2+1,,,"Instances"))="","",INDIRECT(ADDRESS($D69+2,CK$2+1,,,"Instances")))</f>
        <v>0</v>
      </c>
      <c r="CL69">
        <f>IFERROR(SMALL(CK5:CK105,ROW()-ROW($CL$5)+1),"")</f>
        <v>0</v>
      </c>
      <c r="CN69">
        <f>IFERROR(SUM(CL5:CL69),"")</f>
        <v>0</v>
      </c>
      <c r="CO69">
        <f>IF(INDIRECT(ADDRESS($D69+2,CO$2+1,,,"Instances"))="","",INDIRECT(ADDRESS($D69+2,CO$2+1,,,"Instances")))</f>
        <v>0</v>
      </c>
      <c r="CP69">
        <f>IFERROR(SMALL(CO5:CO105,ROW()-ROW($CP$5)+1),"")</f>
        <v>0</v>
      </c>
      <c r="CR69">
        <f>IFERROR(SUM(CP5:CP69),"")</f>
        <v>0</v>
      </c>
      <c r="CS69">
        <f>IF(INDIRECT(ADDRESS($D69+2,CS$2+1,,,"Instances"))="","",INDIRECT(ADDRESS($D69+2,CS$2+1,,,"Instances")))</f>
        <v>0</v>
      </c>
      <c r="CT69">
        <f>IFERROR(SMALL(CS5:CS105,ROW()-ROW($CT$5)+1),"")</f>
        <v>0</v>
      </c>
      <c r="CV69">
        <f>IFERROR(SUM(CT5:CT69),"")</f>
        <v>0</v>
      </c>
      <c r="CW69">
        <f>IF(INDIRECT(ADDRESS($D69+2,CW$2+1,,,"Instances"))="","",INDIRECT(ADDRESS($D69+2,CW$2+1,,,"Instances")))</f>
        <v>0</v>
      </c>
      <c r="CX69">
        <f>IFERROR(SMALL(CW5:CW105,ROW()-ROW($CX$5)+1),"")</f>
        <v>0</v>
      </c>
      <c r="CZ69">
        <f>IFERROR(SUM(CX5:CX69),"")</f>
        <v>0</v>
      </c>
      <c r="DA69">
        <f>IF(INDIRECT(ADDRESS($D69+2,DA$2+1,,,"Instances"))="","",INDIRECT(ADDRESS($D69+2,DA$2+1,,,"Instances")))</f>
        <v>0</v>
      </c>
      <c r="DB69">
        <f>IFERROR(SMALL(DA5:DA105,ROW()-ROW($DB$5)+1),"")</f>
        <v>0</v>
      </c>
      <c r="DD69">
        <f>IFERROR(SUM(DB5:DB69),"")</f>
        <v>0</v>
      </c>
      <c r="DF69">
        <v>65</v>
      </c>
      <c r="DG69" cm="1">
        <f t="array" ref="DG69">_xlfn.SWITCH(Charts!$B$3,"average", AVERAGE(INDIRECT(ADDRESS(64+3,DG$2+1,,,"Instances") &amp; ":" &amp; ADDRESS(64+3,DG$2+1))),"median", MEDIAN(INDIRECT(ADDRESS(64+3,DG$2+1,,,"Instances") &amp; ":" &amp; ADDRESS(64+3,DG$2+1))),"min", MIN(INDIRECT(ADDRESS(64+3,DG$2+1,,,"Instances") &amp; ":" &amp; ADDRESS(64+3,DG$2+1))),"max", MAX(INDIRECT(ADDRESS(64+3,DG$2+1,,,"Instances") &amp; ":" &amp; ADDRESS(64+3,DG$2+1))),"diff", MAX(INDIRECT(ADDRESS(64+3,DG$2+1,,,"Instances") &amp; ":" &amp; ADDRESS(64+3,DG$2+1)))-MIN(INDIRECT(ADDRESS(64+3,DG$2+1,,,"Instances") &amp; ":" &amp; ADDRESS(64+3,DG$2+1))))</f>
        <v>0</v>
      </c>
      <c r="DH69">
        <f>IFERROR(SMALL(DG5:DG105,ROW()-ROW($DH$5)+1),"")</f>
        <v>0</v>
      </c>
      <c r="DJ69">
        <f>IFERROR(SUM(DH5:DH69),"")</f>
        <v>0</v>
      </c>
      <c r="DK69" cm="1">
        <f t="array" ref="DK69">_xlfn.SWITCH(Charts!$B$3,"average", AVERAGE(INDIRECT(ADDRESS(64+3,DK$2+1,,,"Instances") &amp; ":" &amp; ADDRESS(64+3,DK$2+1))),"median", MEDIAN(INDIRECT(ADDRESS(64+3,DK$2+1,,,"Instances") &amp; ":" &amp; ADDRESS(64+3,DK$2+1))),"min", MIN(INDIRECT(ADDRESS(64+3,DK$2+1,,,"Instances") &amp; ":" &amp; ADDRESS(64+3,DK$2+1))),"max", MAX(INDIRECT(ADDRESS(64+3,DK$2+1,,,"Instances") &amp; ":" &amp; ADDRESS(64+3,DK$2+1))),"diff", MAX(INDIRECT(ADDRESS(64+3,DK$2+1,,,"Instances") &amp; ":" &amp; ADDRESS(64+3,DK$2+1)))-MIN(INDIRECT(ADDRESS(64+3,DK$2+1,,,"Instances") &amp; ":" &amp; ADDRESS(64+3,DK$2+1))))</f>
        <v>0</v>
      </c>
      <c r="DL69">
        <f>IFERROR(SMALL(DK5:DK105,ROW()-ROW($DL$5)+1),"")</f>
        <v>0</v>
      </c>
      <c r="DN69">
        <f>IFERROR(SUM(DL5:DL69),"")</f>
        <v>0</v>
      </c>
      <c r="DO69" cm="1">
        <f t="array" ref="DO69">_xlfn.SWITCH(Charts!$B$3,"average", AVERAGE(INDIRECT(ADDRESS(64+3,DO$2+1,,,"Instances") &amp; ":" &amp; ADDRESS(64+3,DO$2+1))),"median", MEDIAN(INDIRECT(ADDRESS(64+3,DO$2+1,,,"Instances") &amp; ":" &amp; ADDRESS(64+3,DO$2+1))),"min", MIN(INDIRECT(ADDRESS(64+3,DO$2+1,,,"Instances") &amp; ":" &amp; ADDRESS(64+3,DO$2+1))),"max", MAX(INDIRECT(ADDRESS(64+3,DO$2+1,,,"Instances") &amp; ":" &amp; ADDRESS(64+3,DO$2+1))),"diff", MAX(INDIRECT(ADDRESS(64+3,DO$2+1,,,"Instances") &amp; ":" &amp; ADDRESS(64+3,DO$2+1)))-MIN(INDIRECT(ADDRESS(64+3,DO$2+1,,,"Instances") &amp; ":" &amp; ADDRESS(64+3,DO$2+1))))</f>
        <v>0</v>
      </c>
      <c r="DP69">
        <f>IFERROR(SMALL(DO5:DO105,ROW()-ROW($DP$5)+1),"")</f>
        <v>0</v>
      </c>
      <c r="DR69">
        <f>IFERROR(SUM(DP5:DP69),"")</f>
        <v>0</v>
      </c>
      <c r="DS69" cm="1">
        <f t="array" ref="DS69">_xlfn.SWITCH(Charts!$B$3,"average", AVERAGE(INDIRECT(ADDRESS(64+3,DS$2+1,,,"Instances") &amp; ":" &amp; ADDRESS(64+3,DS$2+1))),"median", MEDIAN(INDIRECT(ADDRESS(64+3,DS$2+1,,,"Instances") &amp; ":" &amp; ADDRESS(64+3,DS$2+1))),"min", MIN(INDIRECT(ADDRESS(64+3,DS$2+1,,,"Instances") &amp; ":" &amp; ADDRESS(64+3,DS$2+1))),"max", MAX(INDIRECT(ADDRESS(64+3,DS$2+1,,,"Instances") &amp; ":" &amp; ADDRESS(64+3,DS$2+1))),"diff", MAX(INDIRECT(ADDRESS(64+3,DS$2+1,,,"Instances") &amp; ":" &amp; ADDRESS(64+3,DS$2+1)))-MIN(INDIRECT(ADDRESS(64+3,DS$2+1,,,"Instances") &amp; ":" &amp; ADDRESS(64+3,DS$2+1))))</f>
        <v>0</v>
      </c>
      <c r="DT69">
        <f>IFERROR(SMALL(DS5:DS105,ROW()-ROW($DT$5)+1),"")</f>
        <v>0</v>
      </c>
      <c r="DV69">
        <f>IFERROR(SUM(DT5:DT69),"")</f>
        <v>0</v>
      </c>
      <c r="DW69" cm="1">
        <f t="array" ref="DW69">_xlfn.SWITCH(Charts!$B$3,"average", AVERAGE(INDIRECT(ADDRESS(64+3,DW$2+1,,,"Instances") &amp; ":" &amp; ADDRESS(64+3,DW$2+1))),"median", MEDIAN(INDIRECT(ADDRESS(64+3,DW$2+1,,,"Instances") &amp; ":" &amp; ADDRESS(64+3,DW$2+1))),"min", MIN(INDIRECT(ADDRESS(64+3,DW$2+1,,,"Instances") &amp; ":" &amp; ADDRESS(64+3,DW$2+1))),"max", MAX(INDIRECT(ADDRESS(64+3,DW$2+1,,,"Instances") &amp; ":" &amp; ADDRESS(64+3,DW$2+1))),"diff", MAX(INDIRECT(ADDRESS(64+3,DW$2+1,,,"Instances") &amp; ":" &amp; ADDRESS(64+3,DW$2+1)))-MIN(INDIRECT(ADDRESS(64+3,DW$2+1,,,"Instances") &amp; ":" &amp; ADDRESS(64+3,DW$2+1))))</f>
        <v>0</v>
      </c>
      <c r="DX69">
        <f>IFERROR(SMALL(DW5:DW105,ROW()-ROW($DX$5)+1),"")</f>
        <v>0</v>
      </c>
      <c r="DZ69">
        <f>IFERROR(SUM(DX5:DX69),"")</f>
        <v>0</v>
      </c>
      <c r="EA69" cm="1">
        <f t="array" ref="EA69">_xlfn.SWITCH(Charts!$B$3,"average", AVERAGE(INDIRECT(ADDRESS(64+3,EA$2+1,,,"Instances") &amp; ":" &amp; ADDRESS(64+3,EA$2+1))),"median", MEDIAN(INDIRECT(ADDRESS(64+3,EA$2+1,,,"Instances") &amp; ":" &amp; ADDRESS(64+3,EA$2+1))),"min", MIN(INDIRECT(ADDRESS(64+3,EA$2+1,,,"Instances") &amp; ":" &amp; ADDRESS(64+3,EA$2+1))),"max", MAX(INDIRECT(ADDRESS(64+3,EA$2+1,,,"Instances") &amp; ":" &amp; ADDRESS(64+3,EA$2+1))),"diff", MAX(INDIRECT(ADDRESS(64+3,EA$2+1,,,"Instances") &amp; ":" &amp; ADDRESS(64+3,EA$2+1)))-MIN(INDIRECT(ADDRESS(64+3,EA$2+1,,,"Instances") &amp; ":" &amp; ADDRESS(64+3,EA$2+1))))</f>
        <v>0</v>
      </c>
      <c r="EB69">
        <f>IFERROR(SMALL(EA5:EA105,ROW()-ROW($EB$5)+1),"")</f>
        <v>0</v>
      </c>
      <c r="ED69">
        <f>IFERROR(SUM(EB5:EB69),"")</f>
        <v>0</v>
      </c>
      <c r="EE69" cm="1">
        <f t="array" ref="EE69">_xlfn.SWITCH(Charts!$B$3,"average", AVERAGE(INDIRECT(ADDRESS(64+3,EE$2+1,,,"Instances") &amp; ":" &amp; ADDRESS(64+3,EE$2+1))),"median", MEDIAN(INDIRECT(ADDRESS(64+3,EE$2+1,,,"Instances") &amp; ":" &amp; ADDRESS(64+3,EE$2+1))),"min", MIN(INDIRECT(ADDRESS(64+3,EE$2+1,,,"Instances") &amp; ":" &amp; ADDRESS(64+3,EE$2+1))),"max", MAX(INDIRECT(ADDRESS(64+3,EE$2+1,,,"Instances") &amp; ":" &amp; ADDRESS(64+3,EE$2+1))),"diff", MAX(INDIRECT(ADDRESS(64+3,EE$2+1,,,"Instances") &amp; ":" &amp; ADDRESS(64+3,EE$2+1)))-MIN(INDIRECT(ADDRESS(64+3,EE$2+1,,,"Instances") &amp; ":" &amp; ADDRESS(64+3,EE$2+1))))</f>
        <v>0</v>
      </c>
      <c r="EF69">
        <f>IFERROR(SMALL(EE5:EE105,ROW()-ROW($EF$5)+1),"")</f>
        <v>0</v>
      </c>
      <c r="EH69">
        <f>IFERROR(SUM(EF5:EF69),"")</f>
        <v>0</v>
      </c>
      <c r="EI69" cm="1">
        <f t="array" ref="EI69">_xlfn.SWITCH(Charts!$B$3,"average", AVERAGE(INDIRECT(ADDRESS(64+3,EI$2+1,,,"Instances") &amp; ":" &amp; ADDRESS(64+3,EI$2+1))),"median", MEDIAN(INDIRECT(ADDRESS(64+3,EI$2+1,,,"Instances") &amp; ":" &amp; ADDRESS(64+3,EI$2+1))),"min", MIN(INDIRECT(ADDRESS(64+3,EI$2+1,,,"Instances") &amp; ":" &amp; ADDRESS(64+3,EI$2+1))),"max", MAX(INDIRECT(ADDRESS(64+3,EI$2+1,,,"Instances") &amp; ":" &amp; ADDRESS(64+3,EI$2+1))),"diff", MAX(INDIRECT(ADDRESS(64+3,EI$2+1,,,"Instances") &amp; ":" &amp; ADDRESS(64+3,EI$2+1)))-MIN(INDIRECT(ADDRESS(64+3,EI$2+1,,,"Instances") &amp; ":" &amp; ADDRESS(64+3,EI$2+1))))</f>
        <v>0</v>
      </c>
      <c r="EJ69">
        <f>IFERROR(SMALL(EI5:EI105,ROW()-ROW($EJ$5)+1),"")</f>
        <v>0</v>
      </c>
      <c r="EL69">
        <f>IFERROR(SUM(EJ5:EJ69),"")</f>
        <v>0</v>
      </c>
      <c r="EM69" cm="1">
        <f t="array" ref="EM69">_xlfn.SWITCH(Charts!$B$3,"average", AVERAGE(INDIRECT(ADDRESS(64+3,EM$2+1,,,"Instances") &amp; ":" &amp; ADDRESS(64+3,EM$2+1))),"median", MEDIAN(INDIRECT(ADDRESS(64+3,EM$2+1,,,"Instances") &amp; ":" &amp; ADDRESS(64+3,EM$2+1))),"min", MIN(INDIRECT(ADDRESS(64+3,EM$2+1,,,"Instances") &amp; ":" &amp; ADDRESS(64+3,EM$2+1))),"max", MAX(INDIRECT(ADDRESS(64+3,EM$2+1,,,"Instances") &amp; ":" &amp; ADDRESS(64+3,EM$2+1))),"diff", MAX(INDIRECT(ADDRESS(64+3,EM$2+1,,,"Instances") &amp; ":" &amp; ADDRESS(64+3,EM$2+1)))-MIN(INDIRECT(ADDRESS(64+3,EM$2+1,,,"Instances") &amp; ":" &amp; ADDRESS(64+3,EM$2+1))))</f>
        <v>0</v>
      </c>
      <c r="EN69">
        <f>IFERROR(SMALL(EM5:EM105,ROW()-ROW($EN$5)+1),"")</f>
        <v>0</v>
      </c>
      <c r="EP69">
        <f>IFERROR(SUM(EN5:EN69),"")</f>
        <v>0</v>
      </c>
      <c r="EQ69" cm="1">
        <f t="array" ref="EQ69">_xlfn.SWITCH(Charts!$B$3,"average", AVERAGE(INDIRECT(ADDRESS(64+3,EQ$2+1,,,"Instances") &amp; ":" &amp; ADDRESS(64+3,EQ$2+1))),"median", MEDIAN(INDIRECT(ADDRESS(64+3,EQ$2+1,,,"Instances") &amp; ":" &amp; ADDRESS(64+3,EQ$2+1))),"min", MIN(INDIRECT(ADDRESS(64+3,EQ$2+1,,,"Instances") &amp; ":" &amp; ADDRESS(64+3,EQ$2+1))),"max", MAX(INDIRECT(ADDRESS(64+3,EQ$2+1,,,"Instances") &amp; ":" &amp; ADDRESS(64+3,EQ$2+1))),"diff", MAX(INDIRECT(ADDRESS(64+3,EQ$2+1,,,"Instances") &amp; ":" &amp; ADDRESS(64+3,EQ$2+1)))-MIN(INDIRECT(ADDRESS(64+3,EQ$2+1,,,"Instances") &amp; ":" &amp; ADDRESS(64+3,EQ$2+1))))</f>
        <v>0</v>
      </c>
      <c r="ER69">
        <f>IFERROR(SMALL(EQ5:EQ105,ROW()-ROW($ER$5)+1),"")</f>
        <v>0</v>
      </c>
      <c r="ET69">
        <f>IFERROR(SUM(ER5:ER69),"")</f>
        <v>0</v>
      </c>
      <c r="EU69" cm="1">
        <f t="array" ref="EU69">_xlfn.SWITCH(Charts!$B$3,"average", AVERAGE(INDIRECT(ADDRESS(64+3,EU$2+1,,,"Instances") &amp; ":" &amp; ADDRESS(64+3,EU$2+1))),"median", MEDIAN(INDIRECT(ADDRESS(64+3,EU$2+1,,,"Instances") &amp; ":" &amp; ADDRESS(64+3,EU$2+1))),"min", MIN(INDIRECT(ADDRESS(64+3,EU$2+1,,,"Instances") &amp; ":" &amp; ADDRESS(64+3,EU$2+1))),"max", MAX(INDIRECT(ADDRESS(64+3,EU$2+1,,,"Instances") &amp; ":" &amp; ADDRESS(64+3,EU$2+1))),"diff", MAX(INDIRECT(ADDRESS(64+3,EU$2+1,,,"Instances") &amp; ":" &amp; ADDRESS(64+3,EU$2+1)))-MIN(INDIRECT(ADDRESS(64+3,EU$2+1,,,"Instances") &amp; ":" &amp; ADDRESS(64+3,EU$2+1))))</f>
        <v>0</v>
      </c>
      <c r="EV69">
        <f>IFERROR(SMALL(EU5:EU105,ROW()-ROW($EV$5)+1),"")</f>
        <v>0</v>
      </c>
      <c r="EX69">
        <f>IFERROR(SUM(EV5:EV69),"")</f>
        <v>0</v>
      </c>
      <c r="EY69" cm="1">
        <f t="array" ref="EY69">_xlfn.SWITCH(Charts!$B$3,"average", AVERAGE(INDIRECT(ADDRESS(64+3,EY$2+1,,,"Instances") &amp; ":" &amp; ADDRESS(64+3,EY$2+1))),"median", MEDIAN(INDIRECT(ADDRESS(64+3,EY$2+1,,,"Instances") &amp; ":" &amp; ADDRESS(64+3,EY$2+1))),"min", MIN(INDIRECT(ADDRESS(64+3,EY$2+1,,,"Instances") &amp; ":" &amp; ADDRESS(64+3,EY$2+1))),"max", MAX(INDIRECT(ADDRESS(64+3,EY$2+1,,,"Instances") &amp; ":" &amp; ADDRESS(64+3,EY$2+1))),"diff", MAX(INDIRECT(ADDRESS(64+3,EY$2+1,,,"Instances") &amp; ":" &amp; ADDRESS(64+3,EY$2+1)))-MIN(INDIRECT(ADDRESS(64+3,EY$2+1,,,"Instances") &amp; ":" &amp; ADDRESS(64+3,EY$2+1))))</f>
        <v>0</v>
      </c>
      <c r="EZ69">
        <f>IFERROR(SMALL(EY5:EY105,ROW()-ROW($EZ$5)+1),"")</f>
        <v>0</v>
      </c>
      <c r="FB69">
        <f>IFERROR(SUM(EZ5:EZ69),"")</f>
        <v>0</v>
      </c>
      <c r="FC69" cm="1">
        <f t="array" ref="FC69">_xlfn.SWITCH(Charts!$B$3,"average", AVERAGE(INDIRECT(ADDRESS(64+3,FC$2+1,,,"Instances") &amp; ":" &amp; ADDRESS(64+3,FC$2+1))),"median", MEDIAN(INDIRECT(ADDRESS(64+3,FC$2+1,,,"Instances") &amp; ":" &amp; ADDRESS(64+3,FC$2+1))),"min", MIN(INDIRECT(ADDRESS(64+3,FC$2+1,,,"Instances") &amp; ":" &amp; ADDRESS(64+3,FC$2+1))),"max", MAX(INDIRECT(ADDRESS(64+3,FC$2+1,,,"Instances") &amp; ":" &amp; ADDRESS(64+3,FC$2+1))),"diff", MAX(INDIRECT(ADDRESS(64+3,FC$2+1,,,"Instances") &amp; ":" &amp; ADDRESS(64+3,FC$2+1)))-MIN(INDIRECT(ADDRESS(64+3,FC$2+1,,,"Instances") &amp; ":" &amp; ADDRESS(64+3,FC$2+1))))</f>
        <v>0</v>
      </c>
      <c r="FD69">
        <f>IFERROR(SMALL(FC5:FC105,ROW()-ROW($FD$5)+1),"")</f>
        <v>0</v>
      </c>
      <c r="FF69">
        <f>IFERROR(SUM(FD5:FD69),"")</f>
        <v>0</v>
      </c>
      <c r="FG69" cm="1">
        <f t="array" ref="FG69">_xlfn.SWITCH(Charts!$B$3,"average", AVERAGE(INDIRECT(ADDRESS(64+3,FG$2+1,,,"Instances") &amp; ":" &amp; ADDRESS(64+3,FG$2+1))),"median", MEDIAN(INDIRECT(ADDRESS(64+3,FG$2+1,,,"Instances") &amp; ":" &amp; ADDRESS(64+3,FG$2+1))),"min", MIN(INDIRECT(ADDRESS(64+3,FG$2+1,,,"Instances") &amp; ":" &amp; ADDRESS(64+3,FG$2+1))),"max", MAX(INDIRECT(ADDRESS(64+3,FG$2+1,,,"Instances") &amp; ":" &amp; ADDRESS(64+3,FG$2+1))),"diff", MAX(INDIRECT(ADDRESS(64+3,FG$2+1,,,"Instances") &amp; ":" &amp; ADDRESS(64+3,FG$2+1)))-MIN(INDIRECT(ADDRESS(64+3,FG$2+1,,,"Instances") &amp; ":" &amp; ADDRESS(64+3,FG$2+1))))</f>
        <v>0</v>
      </c>
      <c r="FH69">
        <f>IFERROR(SMALL(FG5:FG105,ROW()-ROW($FH$5)+1),"")</f>
        <v>0</v>
      </c>
      <c r="FJ69">
        <f>IFERROR(SUM(FH5:FH69),"")</f>
        <v>0</v>
      </c>
      <c r="FK69" cm="1">
        <f t="array" ref="FK69">_xlfn.SWITCH(Charts!$B$3,"average", AVERAGE(INDIRECT(ADDRESS(64+3,FK$2+1,,,"Instances") &amp; ":" &amp; ADDRESS(64+3,FK$2+1))),"median", MEDIAN(INDIRECT(ADDRESS(64+3,FK$2+1,,,"Instances") &amp; ":" &amp; ADDRESS(64+3,FK$2+1))),"min", MIN(INDIRECT(ADDRESS(64+3,FK$2+1,,,"Instances") &amp; ":" &amp; ADDRESS(64+3,FK$2+1))),"max", MAX(INDIRECT(ADDRESS(64+3,FK$2+1,,,"Instances") &amp; ":" &amp; ADDRESS(64+3,FK$2+1))),"diff", MAX(INDIRECT(ADDRESS(64+3,FK$2+1,,,"Instances") &amp; ":" &amp; ADDRESS(64+3,FK$2+1)))-MIN(INDIRECT(ADDRESS(64+3,FK$2+1,,,"Instances") &amp; ":" &amp; ADDRESS(64+3,FK$2+1))))</f>
        <v>0</v>
      </c>
      <c r="FL69">
        <f>IFERROR(SMALL(FK5:FK105,ROW()-ROW($FL$5)+1),"")</f>
        <v>0</v>
      </c>
      <c r="FN69">
        <f>IFERROR(SUM(FL5:FL69),"")</f>
        <v>0</v>
      </c>
      <c r="FO69" cm="1">
        <f t="array" ref="FO69">_xlfn.SWITCH(Charts!$B$3,"average", AVERAGE(INDIRECT(ADDRESS(64+3,FO$2+1,,,"Instances") &amp; ":" &amp; ADDRESS(64+3,FO$2+1))),"median", MEDIAN(INDIRECT(ADDRESS(64+3,FO$2+1,,,"Instances") &amp; ":" &amp; ADDRESS(64+3,FO$2+1))),"min", MIN(INDIRECT(ADDRESS(64+3,FO$2+1,,,"Instances") &amp; ":" &amp; ADDRESS(64+3,FO$2+1))),"max", MAX(INDIRECT(ADDRESS(64+3,FO$2+1,,,"Instances") &amp; ":" &amp; ADDRESS(64+3,FO$2+1))),"diff", MAX(INDIRECT(ADDRESS(64+3,FO$2+1,,,"Instances") &amp; ":" &amp; ADDRESS(64+3,FO$2+1)))-MIN(INDIRECT(ADDRESS(64+3,FO$2+1,,,"Instances") &amp; ":" &amp; ADDRESS(64+3,FO$2+1))))</f>
        <v>0</v>
      </c>
      <c r="FP69">
        <f>IFERROR(SMALL(FO5:FO105,ROW()-ROW($FP$5)+1),"")</f>
        <v>0</v>
      </c>
      <c r="FR69">
        <f>IFERROR(SUM(FP5:FP69),"")</f>
        <v>0</v>
      </c>
      <c r="FS69" cm="1">
        <f t="array" ref="FS69">_xlfn.SWITCH(Charts!$B$3,"average", AVERAGE(INDIRECT(ADDRESS(64+3,FS$2+1,,,"Instances") &amp; ":" &amp; ADDRESS(64+3,FS$2+1))),"median", MEDIAN(INDIRECT(ADDRESS(64+3,FS$2+1,,,"Instances") &amp; ":" &amp; ADDRESS(64+3,FS$2+1))),"min", MIN(INDIRECT(ADDRESS(64+3,FS$2+1,,,"Instances") &amp; ":" &amp; ADDRESS(64+3,FS$2+1))),"max", MAX(INDIRECT(ADDRESS(64+3,FS$2+1,,,"Instances") &amp; ":" &amp; ADDRESS(64+3,FS$2+1))),"diff", MAX(INDIRECT(ADDRESS(64+3,FS$2+1,,,"Instances") &amp; ":" &amp; ADDRESS(64+3,FS$2+1)))-MIN(INDIRECT(ADDRESS(64+3,FS$2+1,,,"Instances") &amp; ":" &amp; ADDRESS(64+3,FS$2+1))))</f>
        <v>0</v>
      </c>
      <c r="FT69">
        <f>IFERROR(SMALL(FS5:FS105,ROW()-ROW($FT$5)+1),"")</f>
        <v>0</v>
      </c>
      <c r="FV69">
        <f>IFERROR(SUM(FT5:FT69),"")</f>
        <v>0</v>
      </c>
      <c r="FW69" cm="1">
        <f t="array" ref="FW69">_xlfn.SWITCH(Charts!$B$3,"average", AVERAGE(INDIRECT(ADDRESS(64+3,FW$2+1,,,"Instances") &amp; ":" &amp; ADDRESS(64+3,FW$2+1))),"median", MEDIAN(INDIRECT(ADDRESS(64+3,FW$2+1,,,"Instances") &amp; ":" &amp; ADDRESS(64+3,FW$2+1))),"min", MIN(INDIRECT(ADDRESS(64+3,FW$2+1,,,"Instances") &amp; ":" &amp; ADDRESS(64+3,FW$2+1))),"max", MAX(INDIRECT(ADDRESS(64+3,FW$2+1,,,"Instances") &amp; ":" &amp; ADDRESS(64+3,FW$2+1))),"diff", MAX(INDIRECT(ADDRESS(64+3,FW$2+1,,,"Instances") &amp; ":" &amp; ADDRESS(64+3,FW$2+1)))-MIN(INDIRECT(ADDRESS(64+3,FW$2+1,,,"Instances") &amp; ":" &amp; ADDRESS(64+3,FW$2+1))))</f>
        <v>0</v>
      </c>
      <c r="FX69">
        <f>IFERROR(SMALL(FW5:FW105,ROW()-ROW($FX$5)+1),"")</f>
        <v>0</v>
      </c>
      <c r="FZ69">
        <f>IFERROR(SUM(FX5:FX69),"")</f>
        <v>0</v>
      </c>
      <c r="GA69" cm="1">
        <f t="array" ref="GA69">_xlfn.SWITCH(Charts!$B$3,"average", AVERAGE(INDIRECT(ADDRESS(64+3,GA$2+1,,,"Instances") &amp; ":" &amp; ADDRESS(64+3,GA$2+1))),"median", MEDIAN(INDIRECT(ADDRESS(64+3,GA$2+1,,,"Instances") &amp; ":" &amp; ADDRESS(64+3,GA$2+1))),"min", MIN(INDIRECT(ADDRESS(64+3,GA$2+1,,,"Instances") &amp; ":" &amp; ADDRESS(64+3,GA$2+1))),"max", MAX(INDIRECT(ADDRESS(64+3,GA$2+1,,,"Instances") &amp; ":" &amp; ADDRESS(64+3,GA$2+1))),"diff", MAX(INDIRECT(ADDRESS(64+3,GA$2+1,,,"Instances") &amp; ":" &amp; ADDRESS(64+3,GA$2+1)))-MIN(INDIRECT(ADDRESS(64+3,GA$2+1,,,"Instances") &amp; ":" &amp; ADDRESS(64+3,GA$2+1))))</f>
        <v>0</v>
      </c>
      <c r="GB69">
        <f>IFERROR(SMALL(GA5:GA105,ROW()-ROW($GB$5)+1),"")</f>
        <v>0</v>
      </c>
      <c r="GD69">
        <f>IFERROR(SUM(GB5:GB69),"")</f>
        <v>0</v>
      </c>
      <c r="GE69" cm="1">
        <f t="array" ref="GE69">_xlfn.SWITCH(Charts!$B$3,"average", AVERAGE(INDIRECT(ADDRESS(64+3,GE$2+1,,,"Instances") &amp; ":" &amp; ADDRESS(64+3,GE$2+1))),"median", MEDIAN(INDIRECT(ADDRESS(64+3,GE$2+1,,,"Instances") &amp; ":" &amp; ADDRESS(64+3,GE$2+1))),"min", MIN(INDIRECT(ADDRESS(64+3,GE$2+1,,,"Instances") &amp; ":" &amp; ADDRESS(64+3,GE$2+1))),"max", MAX(INDIRECT(ADDRESS(64+3,GE$2+1,,,"Instances") &amp; ":" &amp; ADDRESS(64+3,GE$2+1))),"diff", MAX(INDIRECT(ADDRESS(64+3,GE$2+1,,,"Instances") &amp; ":" &amp; ADDRESS(64+3,GE$2+1)))-MIN(INDIRECT(ADDRESS(64+3,GE$2+1,,,"Instances") &amp; ":" &amp; ADDRESS(64+3,GE$2+1))))</f>
        <v>0</v>
      </c>
      <c r="GF69">
        <f>IFERROR(SMALL(GE5:GE105,ROW()-ROW($GF$5)+1),"")</f>
        <v>0</v>
      </c>
      <c r="GH69">
        <f>IFERROR(SUM(GF5:GF69),"")</f>
        <v>0</v>
      </c>
      <c r="GI69" cm="1">
        <f t="array" ref="GI69">_xlfn.SWITCH(Charts!$B$3,"average", AVERAGE(INDIRECT(ADDRESS(64+3,GI$2+1,,,"Instances") &amp; ":" &amp; ADDRESS(64+3,GI$2+1))),"median", MEDIAN(INDIRECT(ADDRESS(64+3,GI$2+1,,,"Instances") &amp; ":" &amp; ADDRESS(64+3,GI$2+1))),"min", MIN(INDIRECT(ADDRESS(64+3,GI$2+1,,,"Instances") &amp; ":" &amp; ADDRESS(64+3,GI$2+1))),"max", MAX(INDIRECT(ADDRESS(64+3,GI$2+1,,,"Instances") &amp; ":" &amp; ADDRESS(64+3,GI$2+1))),"diff", MAX(INDIRECT(ADDRESS(64+3,GI$2+1,,,"Instances") &amp; ":" &amp; ADDRESS(64+3,GI$2+1)))-MIN(INDIRECT(ADDRESS(64+3,GI$2+1,,,"Instances") &amp; ":" &amp; ADDRESS(64+3,GI$2+1))))</f>
        <v>0</v>
      </c>
      <c r="GJ69">
        <f>IFERROR(SMALL(GI5:GI105,ROW()-ROW($GJ$5)+1),"")</f>
        <v>0</v>
      </c>
      <c r="GL69">
        <f>IFERROR(SUM(GJ5:GJ69),"")</f>
        <v>0</v>
      </c>
      <c r="GM69" cm="1">
        <f t="array" ref="GM69">_xlfn.SWITCH(Charts!$B$3,"average", AVERAGE(INDIRECT(ADDRESS(64+3,GM$2+1,,,"Instances") &amp; ":" &amp; ADDRESS(64+3,GM$2+1))),"median", MEDIAN(INDIRECT(ADDRESS(64+3,GM$2+1,,,"Instances") &amp; ":" &amp; ADDRESS(64+3,GM$2+1))),"min", MIN(INDIRECT(ADDRESS(64+3,GM$2+1,,,"Instances") &amp; ":" &amp; ADDRESS(64+3,GM$2+1))),"max", MAX(INDIRECT(ADDRESS(64+3,GM$2+1,,,"Instances") &amp; ":" &amp; ADDRESS(64+3,GM$2+1))),"diff", MAX(INDIRECT(ADDRESS(64+3,GM$2+1,,,"Instances") &amp; ":" &amp; ADDRESS(64+3,GM$2+1)))-MIN(INDIRECT(ADDRESS(64+3,GM$2+1,,,"Instances") &amp; ":" &amp; ADDRESS(64+3,GM$2+1))))</f>
        <v>0</v>
      </c>
      <c r="GN69">
        <f>IFERROR(SMALL(GM5:GM105,ROW()-ROW($GN$5)+1),"")</f>
        <v>0</v>
      </c>
      <c r="GP69">
        <f>IFERROR(SUM(GN5:GN69),"")</f>
        <v>0</v>
      </c>
      <c r="GQ69" cm="1">
        <f t="array" ref="GQ69">_xlfn.SWITCH(Charts!$B$3,"average", AVERAGE(INDIRECT(ADDRESS(64+3,GQ$2+1,,,"Instances") &amp; ":" &amp; ADDRESS(64+3,GQ$2+1))),"median", MEDIAN(INDIRECT(ADDRESS(64+3,GQ$2+1,,,"Instances") &amp; ":" &amp; ADDRESS(64+3,GQ$2+1))),"min", MIN(INDIRECT(ADDRESS(64+3,GQ$2+1,,,"Instances") &amp; ":" &amp; ADDRESS(64+3,GQ$2+1))),"max", MAX(INDIRECT(ADDRESS(64+3,GQ$2+1,,,"Instances") &amp; ":" &amp; ADDRESS(64+3,GQ$2+1))),"diff", MAX(INDIRECT(ADDRESS(64+3,GQ$2+1,,,"Instances") &amp; ":" &amp; ADDRESS(64+3,GQ$2+1)))-MIN(INDIRECT(ADDRESS(64+3,GQ$2+1,,,"Instances") &amp; ":" &amp; ADDRESS(64+3,GQ$2+1))))</f>
        <v>0</v>
      </c>
      <c r="GR69">
        <f>IFERROR(SMALL(GQ5:GQ105,ROW()-ROW($GR$5)+1),"")</f>
        <v>0</v>
      </c>
      <c r="GT69">
        <f>IFERROR(SUM(GR5:GR69),"")</f>
        <v>0</v>
      </c>
      <c r="GU69" cm="1">
        <f t="array" ref="GU69">_xlfn.SWITCH(Charts!$B$3,"average", AVERAGE(INDIRECT(ADDRESS(64+3,GU$2+1,,,"Instances") &amp; ":" &amp; ADDRESS(64+3,GU$2+1))),"median", MEDIAN(INDIRECT(ADDRESS(64+3,GU$2+1,,,"Instances") &amp; ":" &amp; ADDRESS(64+3,GU$2+1))),"min", MIN(INDIRECT(ADDRESS(64+3,GU$2+1,,,"Instances") &amp; ":" &amp; ADDRESS(64+3,GU$2+1))),"max", MAX(INDIRECT(ADDRESS(64+3,GU$2+1,,,"Instances") &amp; ":" &amp; ADDRESS(64+3,GU$2+1))),"diff", MAX(INDIRECT(ADDRESS(64+3,GU$2+1,,,"Instances") &amp; ":" &amp; ADDRESS(64+3,GU$2+1)))-MIN(INDIRECT(ADDRESS(64+3,GU$2+1,,,"Instances") &amp; ":" &amp; ADDRESS(64+3,GU$2+1))))</f>
        <v>0</v>
      </c>
      <c r="GV69">
        <f>IFERROR(SMALL(GU5:GU105,ROW()-ROW($GV$5)+1),"")</f>
        <v>0</v>
      </c>
      <c r="GX69">
        <f>IFERROR(SUM(GV5:GV69),"")</f>
        <v>0</v>
      </c>
      <c r="GY69" cm="1">
        <f t="array" ref="GY69">_xlfn.SWITCH(Charts!$B$3,"average", AVERAGE(INDIRECT(ADDRESS(64+3,GY$2+1,,,"Instances") &amp; ":" &amp; ADDRESS(64+3,GY$2+1))),"median", MEDIAN(INDIRECT(ADDRESS(64+3,GY$2+1,,,"Instances") &amp; ":" &amp; ADDRESS(64+3,GY$2+1))),"min", MIN(INDIRECT(ADDRESS(64+3,GY$2+1,,,"Instances") &amp; ":" &amp; ADDRESS(64+3,GY$2+1))),"max", MAX(INDIRECT(ADDRESS(64+3,GY$2+1,,,"Instances") &amp; ":" &amp; ADDRESS(64+3,GY$2+1))),"diff", MAX(INDIRECT(ADDRESS(64+3,GY$2+1,,,"Instances") &amp; ":" &amp; ADDRESS(64+3,GY$2+1)))-MIN(INDIRECT(ADDRESS(64+3,GY$2+1,,,"Instances") &amp; ":" &amp; ADDRESS(64+3,GY$2+1))))</f>
        <v>0</v>
      </c>
      <c r="GZ69">
        <f>IFERROR(SMALL(GY5:GY105,ROW()-ROW($GZ$5)+1),"")</f>
        <v>0</v>
      </c>
      <c r="HB69">
        <f>IFERROR(SUM(GZ5:GZ69),"")</f>
        <v>0</v>
      </c>
      <c r="HC69" cm="1">
        <f t="array" ref="HC69">_xlfn.SWITCH(Charts!$B$3,"average", AVERAGE(INDIRECT(ADDRESS(64+3,HC$2+1,,,"Instances") &amp; ":" &amp; ADDRESS(64+3,HC$2+1))),"median", MEDIAN(INDIRECT(ADDRESS(64+3,HC$2+1,,,"Instances") &amp; ":" &amp; ADDRESS(64+3,HC$2+1))),"min", MIN(INDIRECT(ADDRESS(64+3,HC$2+1,,,"Instances") &amp; ":" &amp; ADDRESS(64+3,HC$2+1))),"max", MAX(INDIRECT(ADDRESS(64+3,HC$2+1,,,"Instances") &amp; ":" &amp; ADDRESS(64+3,HC$2+1))),"diff", MAX(INDIRECT(ADDRESS(64+3,HC$2+1,,,"Instances") &amp; ":" &amp; ADDRESS(64+3,HC$2+1)))-MIN(INDIRECT(ADDRESS(64+3,HC$2+1,,,"Instances") &amp; ":" &amp; ADDRESS(64+3,HC$2+1))))</f>
        <v>0</v>
      </c>
      <c r="HD69">
        <f>IFERROR(SMALL(HC5:HC105,ROW()-ROW($HD$5)+1),"")</f>
        <v>0</v>
      </c>
      <c r="HF69">
        <f>IFERROR(SUM(HD5:HD69),"")</f>
        <v>0</v>
      </c>
      <c r="HI69">
        <f>IF(Charts!$B$3="none",E581,IF(DG581="",NA(),DG581))</f>
        <v>0</v>
      </c>
      <c r="HJ69">
        <f>IF(Charts!$B$3="none",F581,IF(DH581="",NA(),DH581))</f>
        <v>0</v>
      </c>
      <c r="HK69">
        <f>IF(Charts!$B$3="none",G581,IF(DI581="",NA(),DI581))</f>
        <v>0</v>
      </c>
      <c r="HL69">
        <f>IF(Charts!$B$3="none",H581,IF(DJ581="",NA(),DJ581))</f>
        <v>0</v>
      </c>
      <c r="HM69">
        <f>IF(Charts!$B$3="none",I581,IF(DK581="",NA(),DK581))</f>
        <v>0</v>
      </c>
      <c r="HN69">
        <f>IF(Charts!$B$3="none",J581,IF(DL581="",NA(),DL581))</f>
        <v>0</v>
      </c>
      <c r="HO69">
        <f>IF(Charts!$B$3="none",K581,IF(DM581="",NA(),DM581))</f>
        <v>0</v>
      </c>
      <c r="HP69">
        <f>IF(Charts!$B$3="none",L581,IF(DN581="",NA(),DN581))</f>
        <v>0</v>
      </c>
      <c r="HQ69">
        <f>IF(Charts!$B$3="none",M581,IF(DO581="",NA(),DO581))</f>
        <v>0</v>
      </c>
      <c r="HR69">
        <f>IF(Charts!$B$3="none",N581,IF(DP581="",NA(),DP581))</f>
        <v>0</v>
      </c>
      <c r="HS69">
        <f>IF(Charts!$B$3="none",O581,IF(DQ581="",NA(),DQ581))</f>
        <v>0</v>
      </c>
      <c r="HT69">
        <f>IF(Charts!$B$3="none",P581,IF(DR581="",NA(),DR581))</f>
        <v>0</v>
      </c>
      <c r="HU69">
        <f>IF(Charts!$B$3="none",Q581,IF(DS581="",NA(),DS581))</f>
        <v>0</v>
      </c>
      <c r="HV69">
        <f>IF(Charts!$B$3="none",R581,IF(DT581="",NA(),DT581))</f>
        <v>0</v>
      </c>
      <c r="HW69">
        <f>IF(Charts!$B$3="none",S581,IF(DU581="",NA(),DU581))</f>
        <v>0</v>
      </c>
      <c r="HX69">
        <f>IF(Charts!$B$3="none",T581,IF(DV581="",NA(),DV581))</f>
        <v>0</v>
      </c>
      <c r="HY69">
        <f>IF(Charts!$B$3="none",U581,IF(DW581="",NA(),DW581))</f>
        <v>0</v>
      </c>
      <c r="HZ69">
        <f>IF(Charts!$B$3="none",V581,IF(DX581="",NA(),DX581))</f>
        <v>0</v>
      </c>
      <c r="IA69">
        <f>IF(Charts!$B$3="none",W581,IF(DY581="",NA(),DY581))</f>
        <v>0</v>
      </c>
      <c r="IB69">
        <f>IF(Charts!$B$3="none",X581,IF(DZ581="",NA(),DZ581))</f>
        <v>0</v>
      </c>
      <c r="IC69">
        <f>IF(Charts!$B$3="none",Y581,IF(EA581="",NA(),EA581))</f>
        <v>0</v>
      </c>
      <c r="ID69">
        <f>IF(Charts!$B$3="none",Z581,IF(EB581="",NA(),EB581))</f>
        <v>0</v>
      </c>
      <c r="IE69">
        <f>IF(Charts!$B$3="none",AA581,IF(EC581="",NA(),EC581))</f>
        <v>0</v>
      </c>
      <c r="IF69">
        <f>IF(Charts!$B$3="none",AB581,IF(ED581="",NA(),ED581))</f>
        <v>0</v>
      </c>
      <c r="IG69">
        <f>IF(Charts!$B$3="none",AC581,IF(EE581="",NA(),EE581))</f>
        <v>0</v>
      </c>
      <c r="IH69">
        <f>IF(Charts!$B$3="none",AD581,IF(EF581="",NA(),EF581))</f>
        <v>0</v>
      </c>
      <c r="II69">
        <f>IF(Charts!$B$3="none",AE581,IF(EG581="",NA(),EG581))</f>
        <v>0</v>
      </c>
      <c r="IJ69">
        <f>IF(Charts!$B$3="none",AF581,IF(EH581="",NA(),EH581))</f>
        <v>0</v>
      </c>
      <c r="IK69">
        <f>IF(Charts!$B$3="none",AG581,IF(EI581="",NA(),EI581))</f>
        <v>0</v>
      </c>
      <c r="IL69">
        <f>IF(Charts!$B$3="none",AH581,IF(EJ581="",NA(),EJ581))</f>
        <v>0</v>
      </c>
      <c r="IM69">
        <f>IF(Charts!$B$3="none",AI581,IF(EK581="",NA(),EK581))</f>
        <v>0</v>
      </c>
      <c r="IN69">
        <f>IF(Charts!$B$3="none",AJ581,IF(EL581="",NA(),EL581))</f>
        <v>0</v>
      </c>
      <c r="IO69">
        <f>IF(Charts!$B$3="none",AK581,IF(EM581="",NA(),EM581))</f>
        <v>0</v>
      </c>
      <c r="IP69">
        <f>IF(Charts!$B$3="none",AL581,IF(EN581="",NA(),EN581))</f>
        <v>0</v>
      </c>
      <c r="IQ69">
        <f>IF(Charts!$B$3="none",AM581,IF(EO581="",NA(),EO581))</f>
        <v>0</v>
      </c>
      <c r="IR69">
        <f>IF(Charts!$B$3="none",AN581,IF(EP581="",NA(),EP581))</f>
        <v>0</v>
      </c>
      <c r="IS69">
        <f>IF(Charts!$B$3="none",AO581,IF(EQ581="",NA(),EQ581))</f>
        <v>0</v>
      </c>
      <c r="IT69">
        <f>IF(Charts!$B$3="none",AP581,IF(ER581="",NA(),ER581))</f>
        <v>0</v>
      </c>
      <c r="IU69">
        <f>IF(Charts!$B$3="none",AQ581,IF(ES581="",NA(),ES581))</f>
        <v>0</v>
      </c>
      <c r="IV69">
        <f>IF(Charts!$B$3="none",AR581,IF(ET581="",NA(),ET581))</f>
        <v>0</v>
      </c>
      <c r="IW69">
        <f>IF(Charts!$B$3="none",AS581,IF(EU581="",NA(),EU581))</f>
        <v>0</v>
      </c>
      <c r="IX69">
        <f>IF(Charts!$B$3="none",AT581,IF(EV581="",NA(),EV581))</f>
        <v>0</v>
      </c>
      <c r="IY69">
        <f>IF(Charts!$B$3="none",AU581,IF(EW581="",NA(),EW581))</f>
        <v>0</v>
      </c>
      <c r="IZ69">
        <f>IF(Charts!$B$3="none",AV581,IF(EX581="",NA(),EX581))</f>
        <v>0</v>
      </c>
      <c r="JA69">
        <f>IF(Charts!$B$3="none",AW581,IF(EY581="",NA(),EY581))</f>
        <v>0</v>
      </c>
      <c r="JB69">
        <f>IF(Charts!$B$3="none",AX581,IF(EZ581="",NA(),EZ581))</f>
        <v>0</v>
      </c>
      <c r="JC69">
        <f>IF(Charts!$B$3="none",AY581,IF(FA581="",NA(),FA581))</f>
        <v>0</v>
      </c>
      <c r="JD69">
        <f>IF(Charts!$B$3="none",AZ581,IF(FB581="",NA(),FB581))</f>
        <v>0</v>
      </c>
      <c r="JE69">
        <f>IF(Charts!$B$3="none",BA581,IF(FC581="",NA(),FC581))</f>
        <v>0</v>
      </c>
      <c r="JF69">
        <f>IF(Charts!$B$3="none",BB581,IF(FD581="",NA(),FD581))</f>
        <v>0</v>
      </c>
      <c r="JG69">
        <f>IF(Charts!$B$3="none",BC581,IF(FE581="",NA(),FE581))</f>
        <v>0</v>
      </c>
      <c r="JH69">
        <f>IF(Charts!$B$3="none",BD581,IF(FF581="",NA(),FF581))</f>
        <v>0</v>
      </c>
      <c r="JI69">
        <f>IF(Charts!$B$3="none",BE581,IF(FG581="",NA(),FG581))</f>
        <v>0</v>
      </c>
      <c r="JJ69">
        <f>IF(Charts!$B$3="none",BF581,IF(FH581="",NA(),FH581))</f>
        <v>0</v>
      </c>
      <c r="JK69">
        <f>IF(Charts!$B$3="none",BG581,IF(FI581="",NA(),FI581))</f>
        <v>0</v>
      </c>
      <c r="JL69">
        <f>IF(Charts!$B$3="none",BH581,IF(FJ581="",NA(),FJ581))</f>
        <v>0</v>
      </c>
      <c r="JM69">
        <f>IF(Charts!$B$3="none",BI581,IF(FK581="",NA(),FK581))</f>
        <v>0</v>
      </c>
      <c r="JN69">
        <f>IF(Charts!$B$3="none",BJ581,IF(FL581="",NA(),FL581))</f>
        <v>0</v>
      </c>
      <c r="JO69">
        <f>IF(Charts!$B$3="none",BK581,IF(FM581="",NA(),FM581))</f>
        <v>0</v>
      </c>
      <c r="JP69">
        <f>IF(Charts!$B$3="none",BL581,IF(FN581="",NA(),FN581))</f>
        <v>0</v>
      </c>
      <c r="JQ69">
        <f>IF(Charts!$B$3="none",BM581,IF(FO581="",NA(),FO581))</f>
        <v>0</v>
      </c>
      <c r="JR69">
        <f>IF(Charts!$B$3="none",BN581,IF(FP581="",NA(),FP581))</f>
        <v>0</v>
      </c>
      <c r="JS69">
        <f>IF(Charts!$B$3="none",BO581,IF(FQ581="",NA(),FQ581))</f>
        <v>0</v>
      </c>
      <c r="JT69">
        <f>IF(Charts!$B$3="none",BP581,IF(FR581="",NA(),FR581))</f>
        <v>0</v>
      </c>
      <c r="JU69">
        <f>IF(Charts!$B$3="none",BQ581,IF(FS581="",NA(),FS581))</f>
        <v>0</v>
      </c>
      <c r="JV69">
        <f>IF(Charts!$B$3="none",BR581,IF(FT581="",NA(),FT581))</f>
        <v>0</v>
      </c>
      <c r="JW69">
        <f>IF(Charts!$B$3="none",BS581,IF(FU581="",NA(),FU581))</f>
        <v>0</v>
      </c>
      <c r="JX69">
        <f>IF(Charts!$B$3="none",BT581,IF(FV581="",NA(),FV581))</f>
        <v>0</v>
      </c>
      <c r="JY69">
        <f>IF(Charts!$B$3="none",BU581,IF(FW581="",NA(),FW581))</f>
        <v>0</v>
      </c>
      <c r="JZ69">
        <f>IF(Charts!$B$3="none",BV581,IF(FX581="",NA(),FX581))</f>
        <v>0</v>
      </c>
      <c r="KA69">
        <f>IF(Charts!$B$3="none",BW581,IF(FY581="",NA(),FY581))</f>
        <v>0</v>
      </c>
      <c r="KB69">
        <f>IF(Charts!$B$3="none",BX581,IF(FZ581="",NA(),FZ581))</f>
        <v>0</v>
      </c>
      <c r="KC69">
        <f>IF(Charts!$B$3="none",BY581,IF(GA581="",NA(),GA581))</f>
        <v>0</v>
      </c>
      <c r="KD69">
        <f>IF(Charts!$B$3="none",BZ581,IF(GB581="",NA(),GB581))</f>
        <v>0</v>
      </c>
      <c r="KE69">
        <f>IF(Charts!$B$3="none",CA581,IF(GC581="",NA(),GC581))</f>
        <v>0</v>
      </c>
      <c r="KF69">
        <f>IF(Charts!$B$3="none",CB581,IF(GD581="",NA(),GD581))</f>
        <v>0</v>
      </c>
      <c r="KG69">
        <f>IF(Charts!$B$3="none",CC581,IF(GE581="",NA(),GE581))</f>
        <v>0</v>
      </c>
      <c r="KH69">
        <f>IF(Charts!$B$3="none",CD581,IF(GF581="",NA(),GF581))</f>
        <v>0</v>
      </c>
      <c r="KI69">
        <f>IF(Charts!$B$3="none",CE581,IF(GG581="",NA(),GG581))</f>
        <v>0</v>
      </c>
      <c r="KJ69">
        <f>IF(Charts!$B$3="none",CF581,IF(GH581="",NA(),GH581))</f>
        <v>0</v>
      </c>
      <c r="KK69">
        <f>IF(Charts!$B$3="none",CG581,IF(GI581="",NA(),GI581))</f>
        <v>0</v>
      </c>
      <c r="KL69">
        <f>IF(Charts!$B$3="none",CH581,IF(GJ581="",NA(),GJ581))</f>
        <v>0</v>
      </c>
      <c r="KM69">
        <f>IF(Charts!$B$3="none",CI581,IF(GK581="",NA(),GK581))</f>
        <v>0</v>
      </c>
      <c r="KN69">
        <f>IF(Charts!$B$3="none",CJ581,IF(GL581="",NA(),GL581))</f>
        <v>0</v>
      </c>
      <c r="KO69">
        <f>IF(Charts!$B$3="none",CK581,IF(GM581="",NA(),GM581))</f>
        <v>0</v>
      </c>
      <c r="KP69">
        <f>IF(Charts!$B$3="none",CL581,IF(GN581="",NA(),GN581))</f>
        <v>0</v>
      </c>
      <c r="KQ69">
        <f>IF(Charts!$B$3="none",CM581,IF(GO581="",NA(),GO581))</f>
        <v>0</v>
      </c>
      <c r="KR69">
        <f>IF(Charts!$B$3="none",CN581,IF(GP581="",NA(),GP581))</f>
        <v>0</v>
      </c>
      <c r="KS69">
        <f>IF(Charts!$B$3="none",CO581,IF(GQ581="",NA(),GQ581))</f>
        <v>0</v>
      </c>
      <c r="KT69">
        <f>IF(Charts!$B$3="none",CP581,IF(GR581="",NA(),GR581))</f>
        <v>0</v>
      </c>
      <c r="KU69">
        <f>IF(Charts!$B$3="none",CQ581,IF(GS581="",NA(),GS581))</f>
        <v>0</v>
      </c>
      <c r="KV69">
        <f>IF(Charts!$B$3="none",CR581,IF(GT581="",NA(),GT581))</f>
        <v>0</v>
      </c>
      <c r="KW69">
        <f>IF(Charts!$B$3="none",CS581,IF(GU581="",NA(),GU581))</f>
        <v>0</v>
      </c>
      <c r="KX69">
        <f>IF(Charts!$B$3="none",CT581,IF(GV581="",NA(),GV581))</f>
        <v>0</v>
      </c>
      <c r="KY69">
        <f>IF(Charts!$B$3="none",CU581,IF(GW581="",NA(),GW581))</f>
        <v>0</v>
      </c>
      <c r="KZ69">
        <f>IF(Charts!$B$3="none",CV581,IF(GX581="",NA(),GX581))</f>
        <v>0</v>
      </c>
      <c r="LA69">
        <f>IF(Charts!$B$3="none",CW581,IF(GY581="",NA(),GY581))</f>
        <v>0</v>
      </c>
      <c r="LB69">
        <f>IF(Charts!$B$3="none",CX581,IF(GZ581="",NA(),GZ581))</f>
        <v>0</v>
      </c>
      <c r="LC69">
        <f>IF(Charts!$B$3="none",CY581,IF(HA581="",NA(),HA581))</f>
        <v>0</v>
      </c>
      <c r="LD69">
        <f>IF(Charts!$B$3="none",CZ581,IF(HB581="",NA(),HB581))</f>
        <v>0</v>
      </c>
      <c r="LE69">
        <f>IF(Charts!$B$3="none",DA581,IF(HC581="",NA(),HC581))</f>
        <v>0</v>
      </c>
      <c r="LF69">
        <f>IF(Charts!$B$3="none",DB581,IF(HD581="",NA(),HD581))</f>
        <v>0</v>
      </c>
      <c r="LG69">
        <f>IF(Charts!$B$3="none",DC581,IF(HE581="",NA(),HE581))</f>
        <v>0</v>
      </c>
      <c r="LH69">
        <f>IF(Charts!$B$3="none",DD581,IF(HF581="",NA(),HF581))</f>
        <v>0</v>
      </c>
    </row>
    <row r="70" spans="4:320">
      <c r="D70">
        <v>66</v>
      </c>
      <c r="E70">
        <f>IF(INDIRECT(ADDRESS($D70+2,E$2+1,,,"Instances"))="","",INDIRECT(ADDRESS($D70+2,E$2+1,,,"Instances")))</f>
        <v>0</v>
      </c>
      <c r="F70">
        <f>IFERROR(SMALL(E5:E105,ROW()-ROW($F$5)+1),"")</f>
        <v>0</v>
      </c>
      <c r="H70">
        <f>IFERROR(SUM(F5:F70),"")</f>
        <v>0</v>
      </c>
      <c r="I70">
        <f>IF(INDIRECT(ADDRESS($D70+2,I$2+1,,,"Instances"))="","",INDIRECT(ADDRESS($D70+2,I$2+1,,,"Instances")))</f>
        <v>0</v>
      </c>
      <c r="J70">
        <f>IFERROR(SMALL(I5:I105,ROW()-ROW($J$5)+1),"")</f>
        <v>0</v>
      </c>
      <c r="L70">
        <f>IFERROR(SUM(J5:J70),"")</f>
        <v>0</v>
      </c>
      <c r="M70">
        <f>IF(INDIRECT(ADDRESS($D70+2,M$2+1,,,"Instances"))="","",INDIRECT(ADDRESS($D70+2,M$2+1,,,"Instances")))</f>
        <v>0</v>
      </c>
      <c r="N70">
        <f>IFERROR(SMALL(M5:M105,ROW()-ROW($N$5)+1),"")</f>
        <v>0</v>
      </c>
      <c r="P70">
        <f>IFERROR(SUM(N5:N70),"")</f>
        <v>0</v>
      </c>
      <c r="Q70">
        <f>IF(INDIRECT(ADDRESS($D70+2,Q$2+1,,,"Instances"))="","",INDIRECT(ADDRESS($D70+2,Q$2+1,,,"Instances")))</f>
        <v>0</v>
      </c>
      <c r="R70">
        <f>IFERROR(SMALL(Q5:Q105,ROW()-ROW($R$5)+1),"")</f>
        <v>0</v>
      </c>
      <c r="T70">
        <f>IFERROR(SUM(R5:R70),"")</f>
        <v>0</v>
      </c>
      <c r="U70">
        <f>IF(INDIRECT(ADDRESS($D70+2,U$2+1,,,"Instances"))="","",INDIRECT(ADDRESS($D70+2,U$2+1,,,"Instances")))</f>
        <v>0</v>
      </c>
      <c r="V70">
        <f>IFERROR(SMALL(U5:U105,ROW()-ROW($V$5)+1),"")</f>
        <v>0</v>
      </c>
      <c r="X70">
        <f>IFERROR(SUM(V5:V70),"")</f>
        <v>0</v>
      </c>
      <c r="Y70">
        <f>IF(INDIRECT(ADDRESS($D70+2,Y$2+1,,,"Instances"))="","",INDIRECT(ADDRESS($D70+2,Y$2+1,,,"Instances")))</f>
        <v>0</v>
      </c>
      <c r="Z70">
        <f>IFERROR(SMALL(Y5:Y105,ROW()-ROW($Z$5)+1),"")</f>
        <v>0</v>
      </c>
      <c r="AB70">
        <f>IFERROR(SUM(Z5:Z70),"")</f>
        <v>0</v>
      </c>
      <c r="AC70">
        <f>IF(INDIRECT(ADDRESS($D70+2,AC$2+1,,,"Instances"))="","",INDIRECT(ADDRESS($D70+2,AC$2+1,,,"Instances")))</f>
        <v>0</v>
      </c>
      <c r="AD70">
        <f>IFERROR(SMALL(AC5:AC105,ROW()-ROW($AD$5)+1),"")</f>
        <v>0</v>
      </c>
      <c r="AF70">
        <f>IFERROR(SUM(AD5:AD70),"")</f>
        <v>0</v>
      </c>
      <c r="AG70">
        <f>IF(INDIRECT(ADDRESS($D70+2,AG$2+1,,,"Instances"))="","",INDIRECT(ADDRESS($D70+2,AG$2+1,,,"Instances")))</f>
        <v>0</v>
      </c>
      <c r="AH70">
        <f>IFERROR(SMALL(AG5:AG105,ROW()-ROW($AH$5)+1),"")</f>
        <v>0</v>
      </c>
      <c r="AJ70">
        <f>IFERROR(SUM(AH5:AH70),"")</f>
        <v>0</v>
      </c>
      <c r="AK70">
        <f>IF(INDIRECT(ADDRESS($D70+2,AK$2+1,,,"Instances"))="","",INDIRECT(ADDRESS($D70+2,AK$2+1,,,"Instances")))</f>
        <v>0</v>
      </c>
      <c r="AL70">
        <f>IFERROR(SMALL(AK5:AK105,ROW()-ROW($AL$5)+1),"")</f>
        <v>0</v>
      </c>
      <c r="AN70">
        <f>IFERROR(SUM(AL5:AL70),"")</f>
        <v>0</v>
      </c>
      <c r="AO70">
        <f>IF(INDIRECT(ADDRESS($D70+2,AO$2+1,,,"Instances"))="","",INDIRECT(ADDRESS($D70+2,AO$2+1,,,"Instances")))</f>
        <v>0</v>
      </c>
      <c r="AP70">
        <f>IFERROR(SMALL(AO5:AO105,ROW()-ROW($AP$5)+1),"")</f>
        <v>0</v>
      </c>
      <c r="AR70">
        <f>IFERROR(SUM(AP5:AP70),"")</f>
        <v>0</v>
      </c>
      <c r="AS70">
        <f>IF(INDIRECT(ADDRESS($D70+2,AS$2+1,,,"Instances"))="","",INDIRECT(ADDRESS($D70+2,AS$2+1,,,"Instances")))</f>
        <v>0</v>
      </c>
      <c r="AT70">
        <f>IFERROR(SMALL(AS5:AS105,ROW()-ROW($AT$5)+1),"")</f>
        <v>0</v>
      </c>
      <c r="AV70">
        <f>IFERROR(SUM(AT5:AT70),"")</f>
        <v>0</v>
      </c>
      <c r="AW70">
        <f>IF(INDIRECT(ADDRESS($D70+2,AW$2+1,,,"Instances"))="","",INDIRECT(ADDRESS($D70+2,AW$2+1,,,"Instances")))</f>
        <v>0</v>
      </c>
      <c r="AX70">
        <f>IFERROR(SMALL(AW5:AW105,ROW()-ROW($AX$5)+1),"")</f>
        <v>0</v>
      </c>
      <c r="AZ70">
        <f>IFERROR(SUM(AX5:AX70),"")</f>
        <v>0</v>
      </c>
      <c r="BA70">
        <f>IF(INDIRECT(ADDRESS($D70+2,BA$2+1,,,"Instances"))="","",INDIRECT(ADDRESS($D70+2,BA$2+1,,,"Instances")))</f>
        <v>0</v>
      </c>
      <c r="BB70">
        <f>IFERROR(SMALL(BA5:BA105,ROW()-ROW($BB$5)+1),"")</f>
        <v>0</v>
      </c>
      <c r="BD70">
        <f>IFERROR(SUM(BB5:BB70),"")</f>
        <v>0</v>
      </c>
      <c r="BE70">
        <f>IF(INDIRECT(ADDRESS($D70+2,BE$2+1,,,"Instances"))="","",INDIRECT(ADDRESS($D70+2,BE$2+1,,,"Instances")))</f>
        <v>0</v>
      </c>
      <c r="BF70">
        <f>IFERROR(SMALL(BE5:BE105,ROW()-ROW($BF$5)+1),"")</f>
        <v>0</v>
      </c>
      <c r="BH70">
        <f>IFERROR(SUM(BF5:BF70),"")</f>
        <v>0</v>
      </c>
      <c r="BI70">
        <f>IF(INDIRECT(ADDRESS($D70+2,BI$2+1,,,"Instances"))="","",INDIRECT(ADDRESS($D70+2,BI$2+1,,,"Instances")))</f>
        <v>0</v>
      </c>
      <c r="BJ70">
        <f>IFERROR(SMALL(BI5:BI105,ROW()-ROW($BJ$5)+1),"")</f>
        <v>0</v>
      </c>
      <c r="BL70">
        <f>IFERROR(SUM(BJ5:BJ70),"")</f>
        <v>0</v>
      </c>
      <c r="BM70">
        <f>IF(INDIRECT(ADDRESS($D70+2,BM$2+1,,,"Instances"))="","",INDIRECT(ADDRESS($D70+2,BM$2+1,,,"Instances")))</f>
        <v>0</v>
      </c>
      <c r="BN70">
        <f>IFERROR(SMALL(BM5:BM105,ROW()-ROW($BN$5)+1),"")</f>
        <v>0</v>
      </c>
      <c r="BP70">
        <f>IFERROR(SUM(BN5:BN70),"")</f>
        <v>0</v>
      </c>
      <c r="BQ70">
        <f>IF(INDIRECT(ADDRESS($D70+2,BQ$2+1,,,"Instances"))="","",INDIRECT(ADDRESS($D70+2,BQ$2+1,,,"Instances")))</f>
        <v>0</v>
      </c>
      <c r="BR70">
        <f>IFERROR(SMALL(BQ5:BQ105,ROW()-ROW($BR$5)+1),"")</f>
        <v>0</v>
      </c>
      <c r="BT70">
        <f>IFERROR(SUM(BR5:BR70),"")</f>
        <v>0</v>
      </c>
      <c r="BU70">
        <f>IF(INDIRECT(ADDRESS($D70+2,BU$2+1,,,"Instances"))="","",INDIRECT(ADDRESS($D70+2,BU$2+1,,,"Instances")))</f>
        <v>0</v>
      </c>
      <c r="BV70">
        <f>IFERROR(SMALL(BU5:BU105,ROW()-ROW($BV$5)+1),"")</f>
        <v>0</v>
      </c>
      <c r="BX70">
        <f>IFERROR(SUM(BV5:BV70),"")</f>
        <v>0</v>
      </c>
      <c r="BY70">
        <f>IF(INDIRECT(ADDRESS($D70+2,BY$2+1,,,"Instances"))="","",INDIRECT(ADDRESS($D70+2,BY$2+1,,,"Instances")))</f>
        <v>0</v>
      </c>
      <c r="BZ70">
        <f>IFERROR(SMALL(BY5:BY105,ROW()-ROW($BZ$5)+1),"")</f>
        <v>0</v>
      </c>
      <c r="CB70">
        <f>IFERROR(SUM(BZ5:BZ70),"")</f>
        <v>0</v>
      </c>
      <c r="CC70">
        <f>IF(INDIRECT(ADDRESS($D70+2,CC$2+1,,,"Instances"))="","",INDIRECT(ADDRESS($D70+2,CC$2+1,,,"Instances")))</f>
        <v>0</v>
      </c>
      <c r="CD70">
        <f>IFERROR(SMALL(CC5:CC105,ROW()-ROW($CD$5)+1),"")</f>
        <v>0</v>
      </c>
      <c r="CF70">
        <f>IFERROR(SUM(CD5:CD70),"")</f>
        <v>0</v>
      </c>
      <c r="CG70">
        <f>IF(INDIRECT(ADDRESS($D70+2,CG$2+1,,,"Instances"))="","",INDIRECT(ADDRESS($D70+2,CG$2+1,,,"Instances")))</f>
        <v>0</v>
      </c>
      <c r="CH70">
        <f>IFERROR(SMALL(CG5:CG105,ROW()-ROW($CH$5)+1),"")</f>
        <v>0</v>
      </c>
      <c r="CJ70">
        <f>IFERROR(SUM(CH5:CH70),"")</f>
        <v>0</v>
      </c>
      <c r="CK70">
        <f>IF(INDIRECT(ADDRESS($D70+2,CK$2+1,,,"Instances"))="","",INDIRECT(ADDRESS($D70+2,CK$2+1,,,"Instances")))</f>
        <v>0</v>
      </c>
      <c r="CL70">
        <f>IFERROR(SMALL(CK5:CK105,ROW()-ROW($CL$5)+1),"")</f>
        <v>0</v>
      </c>
      <c r="CN70">
        <f>IFERROR(SUM(CL5:CL70),"")</f>
        <v>0</v>
      </c>
      <c r="CO70">
        <f>IF(INDIRECT(ADDRESS($D70+2,CO$2+1,,,"Instances"))="","",INDIRECT(ADDRESS($D70+2,CO$2+1,,,"Instances")))</f>
        <v>0</v>
      </c>
      <c r="CP70">
        <f>IFERROR(SMALL(CO5:CO105,ROW()-ROW($CP$5)+1),"")</f>
        <v>0</v>
      </c>
      <c r="CR70">
        <f>IFERROR(SUM(CP5:CP70),"")</f>
        <v>0</v>
      </c>
      <c r="CS70">
        <f>IF(INDIRECT(ADDRESS($D70+2,CS$2+1,,,"Instances"))="","",INDIRECT(ADDRESS($D70+2,CS$2+1,,,"Instances")))</f>
        <v>0</v>
      </c>
      <c r="CT70">
        <f>IFERROR(SMALL(CS5:CS105,ROW()-ROW($CT$5)+1),"")</f>
        <v>0</v>
      </c>
      <c r="CV70">
        <f>IFERROR(SUM(CT5:CT70),"")</f>
        <v>0</v>
      </c>
      <c r="CW70">
        <f>IF(INDIRECT(ADDRESS($D70+2,CW$2+1,,,"Instances"))="","",INDIRECT(ADDRESS($D70+2,CW$2+1,,,"Instances")))</f>
        <v>0</v>
      </c>
      <c r="CX70">
        <f>IFERROR(SMALL(CW5:CW105,ROW()-ROW($CX$5)+1),"")</f>
        <v>0</v>
      </c>
      <c r="CZ70">
        <f>IFERROR(SUM(CX5:CX70),"")</f>
        <v>0</v>
      </c>
      <c r="DA70">
        <f>IF(INDIRECT(ADDRESS($D70+2,DA$2+1,,,"Instances"))="","",INDIRECT(ADDRESS($D70+2,DA$2+1,,,"Instances")))</f>
        <v>0</v>
      </c>
      <c r="DB70">
        <f>IFERROR(SMALL(DA5:DA105,ROW()-ROW($DB$5)+1),"")</f>
        <v>0</v>
      </c>
      <c r="DD70">
        <f>IFERROR(SUM(DB5:DB70),"")</f>
        <v>0</v>
      </c>
      <c r="DF70">
        <v>66</v>
      </c>
      <c r="DG70" cm="1">
        <f t="array" ref="DG70">_xlfn.SWITCH(Charts!$B$3,"average", AVERAGE(INDIRECT(ADDRESS(65+3,DG$2+1,,,"Instances") &amp; ":" &amp; ADDRESS(65+3,DG$2+1))),"median", MEDIAN(INDIRECT(ADDRESS(65+3,DG$2+1,,,"Instances") &amp; ":" &amp; ADDRESS(65+3,DG$2+1))),"min", MIN(INDIRECT(ADDRESS(65+3,DG$2+1,,,"Instances") &amp; ":" &amp; ADDRESS(65+3,DG$2+1))),"max", MAX(INDIRECT(ADDRESS(65+3,DG$2+1,,,"Instances") &amp; ":" &amp; ADDRESS(65+3,DG$2+1))),"diff", MAX(INDIRECT(ADDRESS(65+3,DG$2+1,,,"Instances") &amp; ":" &amp; ADDRESS(65+3,DG$2+1)))-MIN(INDIRECT(ADDRESS(65+3,DG$2+1,,,"Instances") &amp; ":" &amp; ADDRESS(65+3,DG$2+1))))</f>
        <v>0</v>
      </c>
      <c r="DH70">
        <f>IFERROR(SMALL(DG5:DG105,ROW()-ROW($DH$5)+1),"")</f>
        <v>0</v>
      </c>
      <c r="DJ70">
        <f>IFERROR(SUM(DH5:DH70),"")</f>
        <v>0</v>
      </c>
      <c r="DK70" cm="1">
        <f t="array" ref="DK70">_xlfn.SWITCH(Charts!$B$3,"average", AVERAGE(INDIRECT(ADDRESS(65+3,DK$2+1,,,"Instances") &amp; ":" &amp; ADDRESS(65+3,DK$2+1))),"median", MEDIAN(INDIRECT(ADDRESS(65+3,DK$2+1,,,"Instances") &amp; ":" &amp; ADDRESS(65+3,DK$2+1))),"min", MIN(INDIRECT(ADDRESS(65+3,DK$2+1,,,"Instances") &amp; ":" &amp; ADDRESS(65+3,DK$2+1))),"max", MAX(INDIRECT(ADDRESS(65+3,DK$2+1,,,"Instances") &amp; ":" &amp; ADDRESS(65+3,DK$2+1))),"diff", MAX(INDIRECT(ADDRESS(65+3,DK$2+1,,,"Instances") &amp; ":" &amp; ADDRESS(65+3,DK$2+1)))-MIN(INDIRECT(ADDRESS(65+3,DK$2+1,,,"Instances") &amp; ":" &amp; ADDRESS(65+3,DK$2+1))))</f>
        <v>0</v>
      </c>
      <c r="DL70">
        <f>IFERROR(SMALL(DK5:DK105,ROW()-ROW($DL$5)+1),"")</f>
        <v>0</v>
      </c>
      <c r="DN70">
        <f>IFERROR(SUM(DL5:DL70),"")</f>
        <v>0</v>
      </c>
      <c r="DO70" cm="1">
        <f t="array" ref="DO70">_xlfn.SWITCH(Charts!$B$3,"average", AVERAGE(INDIRECT(ADDRESS(65+3,DO$2+1,,,"Instances") &amp; ":" &amp; ADDRESS(65+3,DO$2+1))),"median", MEDIAN(INDIRECT(ADDRESS(65+3,DO$2+1,,,"Instances") &amp; ":" &amp; ADDRESS(65+3,DO$2+1))),"min", MIN(INDIRECT(ADDRESS(65+3,DO$2+1,,,"Instances") &amp; ":" &amp; ADDRESS(65+3,DO$2+1))),"max", MAX(INDIRECT(ADDRESS(65+3,DO$2+1,,,"Instances") &amp; ":" &amp; ADDRESS(65+3,DO$2+1))),"diff", MAX(INDIRECT(ADDRESS(65+3,DO$2+1,,,"Instances") &amp; ":" &amp; ADDRESS(65+3,DO$2+1)))-MIN(INDIRECT(ADDRESS(65+3,DO$2+1,,,"Instances") &amp; ":" &amp; ADDRESS(65+3,DO$2+1))))</f>
        <v>0</v>
      </c>
      <c r="DP70">
        <f>IFERROR(SMALL(DO5:DO105,ROW()-ROW($DP$5)+1),"")</f>
        <v>0</v>
      </c>
      <c r="DR70">
        <f>IFERROR(SUM(DP5:DP70),"")</f>
        <v>0</v>
      </c>
      <c r="DS70" cm="1">
        <f t="array" ref="DS70">_xlfn.SWITCH(Charts!$B$3,"average", AVERAGE(INDIRECT(ADDRESS(65+3,DS$2+1,,,"Instances") &amp; ":" &amp; ADDRESS(65+3,DS$2+1))),"median", MEDIAN(INDIRECT(ADDRESS(65+3,DS$2+1,,,"Instances") &amp; ":" &amp; ADDRESS(65+3,DS$2+1))),"min", MIN(INDIRECT(ADDRESS(65+3,DS$2+1,,,"Instances") &amp; ":" &amp; ADDRESS(65+3,DS$2+1))),"max", MAX(INDIRECT(ADDRESS(65+3,DS$2+1,,,"Instances") &amp; ":" &amp; ADDRESS(65+3,DS$2+1))),"diff", MAX(INDIRECT(ADDRESS(65+3,DS$2+1,,,"Instances") &amp; ":" &amp; ADDRESS(65+3,DS$2+1)))-MIN(INDIRECT(ADDRESS(65+3,DS$2+1,,,"Instances") &amp; ":" &amp; ADDRESS(65+3,DS$2+1))))</f>
        <v>0</v>
      </c>
      <c r="DT70">
        <f>IFERROR(SMALL(DS5:DS105,ROW()-ROW($DT$5)+1),"")</f>
        <v>0</v>
      </c>
      <c r="DV70">
        <f>IFERROR(SUM(DT5:DT70),"")</f>
        <v>0</v>
      </c>
      <c r="DW70" cm="1">
        <f t="array" ref="DW70">_xlfn.SWITCH(Charts!$B$3,"average", AVERAGE(INDIRECT(ADDRESS(65+3,DW$2+1,,,"Instances") &amp; ":" &amp; ADDRESS(65+3,DW$2+1))),"median", MEDIAN(INDIRECT(ADDRESS(65+3,DW$2+1,,,"Instances") &amp; ":" &amp; ADDRESS(65+3,DW$2+1))),"min", MIN(INDIRECT(ADDRESS(65+3,DW$2+1,,,"Instances") &amp; ":" &amp; ADDRESS(65+3,DW$2+1))),"max", MAX(INDIRECT(ADDRESS(65+3,DW$2+1,,,"Instances") &amp; ":" &amp; ADDRESS(65+3,DW$2+1))),"diff", MAX(INDIRECT(ADDRESS(65+3,DW$2+1,,,"Instances") &amp; ":" &amp; ADDRESS(65+3,DW$2+1)))-MIN(INDIRECT(ADDRESS(65+3,DW$2+1,,,"Instances") &amp; ":" &amp; ADDRESS(65+3,DW$2+1))))</f>
        <v>0</v>
      </c>
      <c r="DX70">
        <f>IFERROR(SMALL(DW5:DW105,ROW()-ROW($DX$5)+1),"")</f>
        <v>0</v>
      </c>
      <c r="DZ70">
        <f>IFERROR(SUM(DX5:DX70),"")</f>
        <v>0</v>
      </c>
      <c r="EA70" cm="1">
        <f t="array" ref="EA70">_xlfn.SWITCH(Charts!$B$3,"average", AVERAGE(INDIRECT(ADDRESS(65+3,EA$2+1,,,"Instances") &amp; ":" &amp; ADDRESS(65+3,EA$2+1))),"median", MEDIAN(INDIRECT(ADDRESS(65+3,EA$2+1,,,"Instances") &amp; ":" &amp; ADDRESS(65+3,EA$2+1))),"min", MIN(INDIRECT(ADDRESS(65+3,EA$2+1,,,"Instances") &amp; ":" &amp; ADDRESS(65+3,EA$2+1))),"max", MAX(INDIRECT(ADDRESS(65+3,EA$2+1,,,"Instances") &amp; ":" &amp; ADDRESS(65+3,EA$2+1))),"diff", MAX(INDIRECT(ADDRESS(65+3,EA$2+1,,,"Instances") &amp; ":" &amp; ADDRESS(65+3,EA$2+1)))-MIN(INDIRECT(ADDRESS(65+3,EA$2+1,,,"Instances") &amp; ":" &amp; ADDRESS(65+3,EA$2+1))))</f>
        <v>0</v>
      </c>
      <c r="EB70">
        <f>IFERROR(SMALL(EA5:EA105,ROW()-ROW($EB$5)+1),"")</f>
        <v>0</v>
      </c>
      <c r="ED70">
        <f>IFERROR(SUM(EB5:EB70),"")</f>
        <v>0</v>
      </c>
      <c r="EE70" cm="1">
        <f t="array" ref="EE70">_xlfn.SWITCH(Charts!$B$3,"average", AVERAGE(INDIRECT(ADDRESS(65+3,EE$2+1,,,"Instances") &amp; ":" &amp; ADDRESS(65+3,EE$2+1))),"median", MEDIAN(INDIRECT(ADDRESS(65+3,EE$2+1,,,"Instances") &amp; ":" &amp; ADDRESS(65+3,EE$2+1))),"min", MIN(INDIRECT(ADDRESS(65+3,EE$2+1,,,"Instances") &amp; ":" &amp; ADDRESS(65+3,EE$2+1))),"max", MAX(INDIRECT(ADDRESS(65+3,EE$2+1,,,"Instances") &amp; ":" &amp; ADDRESS(65+3,EE$2+1))),"diff", MAX(INDIRECT(ADDRESS(65+3,EE$2+1,,,"Instances") &amp; ":" &amp; ADDRESS(65+3,EE$2+1)))-MIN(INDIRECT(ADDRESS(65+3,EE$2+1,,,"Instances") &amp; ":" &amp; ADDRESS(65+3,EE$2+1))))</f>
        <v>0</v>
      </c>
      <c r="EF70">
        <f>IFERROR(SMALL(EE5:EE105,ROW()-ROW($EF$5)+1),"")</f>
        <v>0</v>
      </c>
      <c r="EH70">
        <f>IFERROR(SUM(EF5:EF70),"")</f>
        <v>0</v>
      </c>
      <c r="EI70" cm="1">
        <f t="array" ref="EI70">_xlfn.SWITCH(Charts!$B$3,"average", AVERAGE(INDIRECT(ADDRESS(65+3,EI$2+1,,,"Instances") &amp; ":" &amp; ADDRESS(65+3,EI$2+1))),"median", MEDIAN(INDIRECT(ADDRESS(65+3,EI$2+1,,,"Instances") &amp; ":" &amp; ADDRESS(65+3,EI$2+1))),"min", MIN(INDIRECT(ADDRESS(65+3,EI$2+1,,,"Instances") &amp; ":" &amp; ADDRESS(65+3,EI$2+1))),"max", MAX(INDIRECT(ADDRESS(65+3,EI$2+1,,,"Instances") &amp; ":" &amp; ADDRESS(65+3,EI$2+1))),"diff", MAX(INDIRECT(ADDRESS(65+3,EI$2+1,,,"Instances") &amp; ":" &amp; ADDRESS(65+3,EI$2+1)))-MIN(INDIRECT(ADDRESS(65+3,EI$2+1,,,"Instances") &amp; ":" &amp; ADDRESS(65+3,EI$2+1))))</f>
        <v>0</v>
      </c>
      <c r="EJ70">
        <f>IFERROR(SMALL(EI5:EI105,ROW()-ROW($EJ$5)+1),"")</f>
        <v>0</v>
      </c>
      <c r="EL70">
        <f>IFERROR(SUM(EJ5:EJ70),"")</f>
        <v>0</v>
      </c>
      <c r="EM70" cm="1">
        <f t="array" ref="EM70">_xlfn.SWITCH(Charts!$B$3,"average", AVERAGE(INDIRECT(ADDRESS(65+3,EM$2+1,,,"Instances") &amp; ":" &amp; ADDRESS(65+3,EM$2+1))),"median", MEDIAN(INDIRECT(ADDRESS(65+3,EM$2+1,,,"Instances") &amp; ":" &amp; ADDRESS(65+3,EM$2+1))),"min", MIN(INDIRECT(ADDRESS(65+3,EM$2+1,,,"Instances") &amp; ":" &amp; ADDRESS(65+3,EM$2+1))),"max", MAX(INDIRECT(ADDRESS(65+3,EM$2+1,,,"Instances") &amp; ":" &amp; ADDRESS(65+3,EM$2+1))),"diff", MAX(INDIRECT(ADDRESS(65+3,EM$2+1,,,"Instances") &amp; ":" &amp; ADDRESS(65+3,EM$2+1)))-MIN(INDIRECT(ADDRESS(65+3,EM$2+1,,,"Instances") &amp; ":" &amp; ADDRESS(65+3,EM$2+1))))</f>
        <v>0</v>
      </c>
      <c r="EN70">
        <f>IFERROR(SMALL(EM5:EM105,ROW()-ROW($EN$5)+1),"")</f>
        <v>0</v>
      </c>
      <c r="EP70">
        <f>IFERROR(SUM(EN5:EN70),"")</f>
        <v>0</v>
      </c>
      <c r="EQ70" cm="1">
        <f t="array" ref="EQ70">_xlfn.SWITCH(Charts!$B$3,"average", AVERAGE(INDIRECT(ADDRESS(65+3,EQ$2+1,,,"Instances") &amp; ":" &amp; ADDRESS(65+3,EQ$2+1))),"median", MEDIAN(INDIRECT(ADDRESS(65+3,EQ$2+1,,,"Instances") &amp; ":" &amp; ADDRESS(65+3,EQ$2+1))),"min", MIN(INDIRECT(ADDRESS(65+3,EQ$2+1,,,"Instances") &amp; ":" &amp; ADDRESS(65+3,EQ$2+1))),"max", MAX(INDIRECT(ADDRESS(65+3,EQ$2+1,,,"Instances") &amp; ":" &amp; ADDRESS(65+3,EQ$2+1))),"diff", MAX(INDIRECT(ADDRESS(65+3,EQ$2+1,,,"Instances") &amp; ":" &amp; ADDRESS(65+3,EQ$2+1)))-MIN(INDIRECT(ADDRESS(65+3,EQ$2+1,,,"Instances") &amp; ":" &amp; ADDRESS(65+3,EQ$2+1))))</f>
        <v>0</v>
      </c>
      <c r="ER70">
        <f>IFERROR(SMALL(EQ5:EQ105,ROW()-ROW($ER$5)+1),"")</f>
        <v>0</v>
      </c>
      <c r="ET70">
        <f>IFERROR(SUM(ER5:ER70),"")</f>
        <v>0</v>
      </c>
      <c r="EU70" cm="1">
        <f t="array" ref="EU70">_xlfn.SWITCH(Charts!$B$3,"average", AVERAGE(INDIRECT(ADDRESS(65+3,EU$2+1,,,"Instances") &amp; ":" &amp; ADDRESS(65+3,EU$2+1))),"median", MEDIAN(INDIRECT(ADDRESS(65+3,EU$2+1,,,"Instances") &amp; ":" &amp; ADDRESS(65+3,EU$2+1))),"min", MIN(INDIRECT(ADDRESS(65+3,EU$2+1,,,"Instances") &amp; ":" &amp; ADDRESS(65+3,EU$2+1))),"max", MAX(INDIRECT(ADDRESS(65+3,EU$2+1,,,"Instances") &amp; ":" &amp; ADDRESS(65+3,EU$2+1))),"diff", MAX(INDIRECT(ADDRESS(65+3,EU$2+1,,,"Instances") &amp; ":" &amp; ADDRESS(65+3,EU$2+1)))-MIN(INDIRECT(ADDRESS(65+3,EU$2+1,,,"Instances") &amp; ":" &amp; ADDRESS(65+3,EU$2+1))))</f>
        <v>0</v>
      </c>
      <c r="EV70">
        <f>IFERROR(SMALL(EU5:EU105,ROW()-ROW($EV$5)+1),"")</f>
        <v>0</v>
      </c>
      <c r="EX70">
        <f>IFERROR(SUM(EV5:EV70),"")</f>
        <v>0</v>
      </c>
      <c r="EY70" cm="1">
        <f t="array" ref="EY70">_xlfn.SWITCH(Charts!$B$3,"average", AVERAGE(INDIRECT(ADDRESS(65+3,EY$2+1,,,"Instances") &amp; ":" &amp; ADDRESS(65+3,EY$2+1))),"median", MEDIAN(INDIRECT(ADDRESS(65+3,EY$2+1,,,"Instances") &amp; ":" &amp; ADDRESS(65+3,EY$2+1))),"min", MIN(INDIRECT(ADDRESS(65+3,EY$2+1,,,"Instances") &amp; ":" &amp; ADDRESS(65+3,EY$2+1))),"max", MAX(INDIRECT(ADDRESS(65+3,EY$2+1,,,"Instances") &amp; ":" &amp; ADDRESS(65+3,EY$2+1))),"diff", MAX(INDIRECT(ADDRESS(65+3,EY$2+1,,,"Instances") &amp; ":" &amp; ADDRESS(65+3,EY$2+1)))-MIN(INDIRECT(ADDRESS(65+3,EY$2+1,,,"Instances") &amp; ":" &amp; ADDRESS(65+3,EY$2+1))))</f>
        <v>0</v>
      </c>
      <c r="EZ70">
        <f>IFERROR(SMALL(EY5:EY105,ROW()-ROW($EZ$5)+1),"")</f>
        <v>0</v>
      </c>
      <c r="FB70">
        <f>IFERROR(SUM(EZ5:EZ70),"")</f>
        <v>0</v>
      </c>
      <c r="FC70" cm="1">
        <f t="array" ref="FC70">_xlfn.SWITCH(Charts!$B$3,"average", AVERAGE(INDIRECT(ADDRESS(65+3,FC$2+1,,,"Instances") &amp; ":" &amp; ADDRESS(65+3,FC$2+1))),"median", MEDIAN(INDIRECT(ADDRESS(65+3,FC$2+1,,,"Instances") &amp; ":" &amp; ADDRESS(65+3,FC$2+1))),"min", MIN(INDIRECT(ADDRESS(65+3,FC$2+1,,,"Instances") &amp; ":" &amp; ADDRESS(65+3,FC$2+1))),"max", MAX(INDIRECT(ADDRESS(65+3,FC$2+1,,,"Instances") &amp; ":" &amp; ADDRESS(65+3,FC$2+1))),"diff", MAX(INDIRECT(ADDRESS(65+3,FC$2+1,,,"Instances") &amp; ":" &amp; ADDRESS(65+3,FC$2+1)))-MIN(INDIRECT(ADDRESS(65+3,FC$2+1,,,"Instances") &amp; ":" &amp; ADDRESS(65+3,FC$2+1))))</f>
        <v>0</v>
      </c>
      <c r="FD70">
        <f>IFERROR(SMALL(FC5:FC105,ROW()-ROW($FD$5)+1),"")</f>
        <v>0</v>
      </c>
      <c r="FF70">
        <f>IFERROR(SUM(FD5:FD70),"")</f>
        <v>0</v>
      </c>
      <c r="FG70" cm="1">
        <f t="array" ref="FG70">_xlfn.SWITCH(Charts!$B$3,"average", AVERAGE(INDIRECT(ADDRESS(65+3,FG$2+1,,,"Instances") &amp; ":" &amp; ADDRESS(65+3,FG$2+1))),"median", MEDIAN(INDIRECT(ADDRESS(65+3,FG$2+1,,,"Instances") &amp; ":" &amp; ADDRESS(65+3,FG$2+1))),"min", MIN(INDIRECT(ADDRESS(65+3,FG$2+1,,,"Instances") &amp; ":" &amp; ADDRESS(65+3,FG$2+1))),"max", MAX(INDIRECT(ADDRESS(65+3,FG$2+1,,,"Instances") &amp; ":" &amp; ADDRESS(65+3,FG$2+1))),"diff", MAX(INDIRECT(ADDRESS(65+3,FG$2+1,,,"Instances") &amp; ":" &amp; ADDRESS(65+3,FG$2+1)))-MIN(INDIRECT(ADDRESS(65+3,FG$2+1,,,"Instances") &amp; ":" &amp; ADDRESS(65+3,FG$2+1))))</f>
        <v>0</v>
      </c>
      <c r="FH70">
        <f>IFERROR(SMALL(FG5:FG105,ROW()-ROW($FH$5)+1),"")</f>
        <v>0</v>
      </c>
      <c r="FJ70">
        <f>IFERROR(SUM(FH5:FH70),"")</f>
        <v>0</v>
      </c>
      <c r="FK70" cm="1">
        <f t="array" ref="FK70">_xlfn.SWITCH(Charts!$B$3,"average", AVERAGE(INDIRECT(ADDRESS(65+3,FK$2+1,,,"Instances") &amp; ":" &amp; ADDRESS(65+3,FK$2+1))),"median", MEDIAN(INDIRECT(ADDRESS(65+3,FK$2+1,,,"Instances") &amp; ":" &amp; ADDRESS(65+3,FK$2+1))),"min", MIN(INDIRECT(ADDRESS(65+3,FK$2+1,,,"Instances") &amp; ":" &amp; ADDRESS(65+3,FK$2+1))),"max", MAX(INDIRECT(ADDRESS(65+3,FK$2+1,,,"Instances") &amp; ":" &amp; ADDRESS(65+3,FK$2+1))),"diff", MAX(INDIRECT(ADDRESS(65+3,FK$2+1,,,"Instances") &amp; ":" &amp; ADDRESS(65+3,FK$2+1)))-MIN(INDIRECT(ADDRESS(65+3,FK$2+1,,,"Instances") &amp; ":" &amp; ADDRESS(65+3,FK$2+1))))</f>
        <v>0</v>
      </c>
      <c r="FL70">
        <f>IFERROR(SMALL(FK5:FK105,ROW()-ROW($FL$5)+1),"")</f>
        <v>0</v>
      </c>
      <c r="FN70">
        <f>IFERROR(SUM(FL5:FL70),"")</f>
        <v>0</v>
      </c>
      <c r="FO70" cm="1">
        <f t="array" ref="FO70">_xlfn.SWITCH(Charts!$B$3,"average", AVERAGE(INDIRECT(ADDRESS(65+3,FO$2+1,,,"Instances") &amp; ":" &amp; ADDRESS(65+3,FO$2+1))),"median", MEDIAN(INDIRECT(ADDRESS(65+3,FO$2+1,,,"Instances") &amp; ":" &amp; ADDRESS(65+3,FO$2+1))),"min", MIN(INDIRECT(ADDRESS(65+3,FO$2+1,,,"Instances") &amp; ":" &amp; ADDRESS(65+3,FO$2+1))),"max", MAX(INDIRECT(ADDRESS(65+3,FO$2+1,,,"Instances") &amp; ":" &amp; ADDRESS(65+3,FO$2+1))),"diff", MAX(INDIRECT(ADDRESS(65+3,FO$2+1,,,"Instances") &amp; ":" &amp; ADDRESS(65+3,FO$2+1)))-MIN(INDIRECT(ADDRESS(65+3,FO$2+1,,,"Instances") &amp; ":" &amp; ADDRESS(65+3,FO$2+1))))</f>
        <v>0</v>
      </c>
      <c r="FP70">
        <f>IFERROR(SMALL(FO5:FO105,ROW()-ROW($FP$5)+1),"")</f>
        <v>0</v>
      </c>
      <c r="FR70">
        <f>IFERROR(SUM(FP5:FP70),"")</f>
        <v>0</v>
      </c>
      <c r="FS70" cm="1">
        <f t="array" ref="FS70">_xlfn.SWITCH(Charts!$B$3,"average", AVERAGE(INDIRECT(ADDRESS(65+3,FS$2+1,,,"Instances") &amp; ":" &amp; ADDRESS(65+3,FS$2+1))),"median", MEDIAN(INDIRECT(ADDRESS(65+3,FS$2+1,,,"Instances") &amp; ":" &amp; ADDRESS(65+3,FS$2+1))),"min", MIN(INDIRECT(ADDRESS(65+3,FS$2+1,,,"Instances") &amp; ":" &amp; ADDRESS(65+3,FS$2+1))),"max", MAX(INDIRECT(ADDRESS(65+3,FS$2+1,,,"Instances") &amp; ":" &amp; ADDRESS(65+3,FS$2+1))),"diff", MAX(INDIRECT(ADDRESS(65+3,FS$2+1,,,"Instances") &amp; ":" &amp; ADDRESS(65+3,FS$2+1)))-MIN(INDIRECT(ADDRESS(65+3,FS$2+1,,,"Instances") &amp; ":" &amp; ADDRESS(65+3,FS$2+1))))</f>
        <v>0</v>
      </c>
      <c r="FT70">
        <f>IFERROR(SMALL(FS5:FS105,ROW()-ROW($FT$5)+1),"")</f>
        <v>0</v>
      </c>
      <c r="FV70">
        <f>IFERROR(SUM(FT5:FT70),"")</f>
        <v>0</v>
      </c>
      <c r="FW70" cm="1">
        <f t="array" ref="FW70">_xlfn.SWITCH(Charts!$B$3,"average", AVERAGE(INDIRECT(ADDRESS(65+3,FW$2+1,,,"Instances") &amp; ":" &amp; ADDRESS(65+3,FW$2+1))),"median", MEDIAN(INDIRECT(ADDRESS(65+3,FW$2+1,,,"Instances") &amp; ":" &amp; ADDRESS(65+3,FW$2+1))),"min", MIN(INDIRECT(ADDRESS(65+3,FW$2+1,,,"Instances") &amp; ":" &amp; ADDRESS(65+3,FW$2+1))),"max", MAX(INDIRECT(ADDRESS(65+3,FW$2+1,,,"Instances") &amp; ":" &amp; ADDRESS(65+3,FW$2+1))),"diff", MAX(INDIRECT(ADDRESS(65+3,FW$2+1,,,"Instances") &amp; ":" &amp; ADDRESS(65+3,FW$2+1)))-MIN(INDIRECT(ADDRESS(65+3,FW$2+1,,,"Instances") &amp; ":" &amp; ADDRESS(65+3,FW$2+1))))</f>
        <v>0</v>
      </c>
      <c r="FX70">
        <f>IFERROR(SMALL(FW5:FW105,ROW()-ROW($FX$5)+1),"")</f>
        <v>0</v>
      </c>
      <c r="FZ70">
        <f>IFERROR(SUM(FX5:FX70),"")</f>
        <v>0</v>
      </c>
      <c r="GA70" cm="1">
        <f t="array" ref="GA70">_xlfn.SWITCH(Charts!$B$3,"average", AVERAGE(INDIRECT(ADDRESS(65+3,GA$2+1,,,"Instances") &amp; ":" &amp; ADDRESS(65+3,GA$2+1))),"median", MEDIAN(INDIRECT(ADDRESS(65+3,GA$2+1,,,"Instances") &amp; ":" &amp; ADDRESS(65+3,GA$2+1))),"min", MIN(INDIRECT(ADDRESS(65+3,GA$2+1,,,"Instances") &amp; ":" &amp; ADDRESS(65+3,GA$2+1))),"max", MAX(INDIRECT(ADDRESS(65+3,GA$2+1,,,"Instances") &amp; ":" &amp; ADDRESS(65+3,GA$2+1))),"diff", MAX(INDIRECT(ADDRESS(65+3,GA$2+1,,,"Instances") &amp; ":" &amp; ADDRESS(65+3,GA$2+1)))-MIN(INDIRECT(ADDRESS(65+3,GA$2+1,,,"Instances") &amp; ":" &amp; ADDRESS(65+3,GA$2+1))))</f>
        <v>0</v>
      </c>
      <c r="GB70">
        <f>IFERROR(SMALL(GA5:GA105,ROW()-ROW($GB$5)+1),"")</f>
        <v>0</v>
      </c>
      <c r="GD70">
        <f>IFERROR(SUM(GB5:GB70),"")</f>
        <v>0</v>
      </c>
      <c r="GE70" cm="1">
        <f t="array" ref="GE70">_xlfn.SWITCH(Charts!$B$3,"average", AVERAGE(INDIRECT(ADDRESS(65+3,GE$2+1,,,"Instances") &amp; ":" &amp; ADDRESS(65+3,GE$2+1))),"median", MEDIAN(INDIRECT(ADDRESS(65+3,GE$2+1,,,"Instances") &amp; ":" &amp; ADDRESS(65+3,GE$2+1))),"min", MIN(INDIRECT(ADDRESS(65+3,GE$2+1,,,"Instances") &amp; ":" &amp; ADDRESS(65+3,GE$2+1))),"max", MAX(INDIRECT(ADDRESS(65+3,GE$2+1,,,"Instances") &amp; ":" &amp; ADDRESS(65+3,GE$2+1))),"diff", MAX(INDIRECT(ADDRESS(65+3,GE$2+1,,,"Instances") &amp; ":" &amp; ADDRESS(65+3,GE$2+1)))-MIN(INDIRECT(ADDRESS(65+3,GE$2+1,,,"Instances") &amp; ":" &amp; ADDRESS(65+3,GE$2+1))))</f>
        <v>0</v>
      </c>
      <c r="GF70">
        <f>IFERROR(SMALL(GE5:GE105,ROW()-ROW($GF$5)+1),"")</f>
        <v>0</v>
      </c>
      <c r="GH70">
        <f>IFERROR(SUM(GF5:GF70),"")</f>
        <v>0</v>
      </c>
      <c r="GI70" cm="1">
        <f t="array" ref="GI70">_xlfn.SWITCH(Charts!$B$3,"average", AVERAGE(INDIRECT(ADDRESS(65+3,GI$2+1,,,"Instances") &amp; ":" &amp; ADDRESS(65+3,GI$2+1))),"median", MEDIAN(INDIRECT(ADDRESS(65+3,GI$2+1,,,"Instances") &amp; ":" &amp; ADDRESS(65+3,GI$2+1))),"min", MIN(INDIRECT(ADDRESS(65+3,GI$2+1,,,"Instances") &amp; ":" &amp; ADDRESS(65+3,GI$2+1))),"max", MAX(INDIRECT(ADDRESS(65+3,GI$2+1,,,"Instances") &amp; ":" &amp; ADDRESS(65+3,GI$2+1))),"diff", MAX(INDIRECT(ADDRESS(65+3,GI$2+1,,,"Instances") &amp; ":" &amp; ADDRESS(65+3,GI$2+1)))-MIN(INDIRECT(ADDRESS(65+3,GI$2+1,,,"Instances") &amp; ":" &amp; ADDRESS(65+3,GI$2+1))))</f>
        <v>0</v>
      </c>
      <c r="GJ70">
        <f>IFERROR(SMALL(GI5:GI105,ROW()-ROW($GJ$5)+1),"")</f>
        <v>0</v>
      </c>
      <c r="GL70">
        <f>IFERROR(SUM(GJ5:GJ70),"")</f>
        <v>0</v>
      </c>
      <c r="GM70" cm="1">
        <f t="array" ref="GM70">_xlfn.SWITCH(Charts!$B$3,"average", AVERAGE(INDIRECT(ADDRESS(65+3,GM$2+1,,,"Instances") &amp; ":" &amp; ADDRESS(65+3,GM$2+1))),"median", MEDIAN(INDIRECT(ADDRESS(65+3,GM$2+1,,,"Instances") &amp; ":" &amp; ADDRESS(65+3,GM$2+1))),"min", MIN(INDIRECT(ADDRESS(65+3,GM$2+1,,,"Instances") &amp; ":" &amp; ADDRESS(65+3,GM$2+1))),"max", MAX(INDIRECT(ADDRESS(65+3,GM$2+1,,,"Instances") &amp; ":" &amp; ADDRESS(65+3,GM$2+1))),"diff", MAX(INDIRECT(ADDRESS(65+3,GM$2+1,,,"Instances") &amp; ":" &amp; ADDRESS(65+3,GM$2+1)))-MIN(INDIRECT(ADDRESS(65+3,GM$2+1,,,"Instances") &amp; ":" &amp; ADDRESS(65+3,GM$2+1))))</f>
        <v>0</v>
      </c>
      <c r="GN70">
        <f>IFERROR(SMALL(GM5:GM105,ROW()-ROW($GN$5)+1),"")</f>
        <v>0</v>
      </c>
      <c r="GP70">
        <f>IFERROR(SUM(GN5:GN70),"")</f>
        <v>0</v>
      </c>
      <c r="GQ70" cm="1">
        <f t="array" ref="GQ70">_xlfn.SWITCH(Charts!$B$3,"average", AVERAGE(INDIRECT(ADDRESS(65+3,GQ$2+1,,,"Instances") &amp; ":" &amp; ADDRESS(65+3,GQ$2+1))),"median", MEDIAN(INDIRECT(ADDRESS(65+3,GQ$2+1,,,"Instances") &amp; ":" &amp; ADDRESS(65+3,GQ$2+1))),"min", MIN(INDIRECT(ADDRESS(65+3,GQ$2+1,,,"Instances") &amp; ":" &amp; ADDRESS(65+3,GQ$2+1))),"max", MAX(INDIRECT(ADDRESS(65+3,GQ$2+1,,,"Instances") &amp; ":" &amp; ADDRESS(65+3,GQ$2+1))),"diff", MAX(INDIRECT(ADDRESS(65+3,GQ$2+1,,,"Instances") &amp; ":" &amp; ADDRESS(65+3,GQ$2+1)))-MIN(INDIRECT(ADDRESS(65+3,GQ$2+1,,,"Instances") &amp; ":" &amp; ADDRESS(65+3,GQ$2+1))))</f>
        <v>0</v>
      </c>
      <c r="GR70">
        <f>IFERROR(SMALL(GQ5:GQ105,ROW()-ROW($GR$5)+1),"")</f>
        <v>0</v>
      </c>
      <c r="GT70">
        <f>IFERROR(SUM(GR5:GR70),"")</f>
        <v>0</v>
      </c>
      <c r="GU70" cm="1">
        <f t="array" ref="GU70">_xlfn.SWITCH(Charts!$B$3,"average", AVERAGE(INDIRECT(ADDRESS(65+3,GU$2+1,,,"Instances") &amp; ":" &amp; ADDRESS(65+3,GU$2+1))),"median", MEDIAN(INDIRECT(ADDRESS(65+3,GU$2+1,,,"Instances") &amp; ":" &amp; ADDRESS(65+3,GU$2+1))),"min", MIN(INDIRECT(ADDRESS(65+3,GU$2+1,,,"Instances") &amp; ":" &amp; ADDRESS(65+3,GU$2+1))),"max", MAX(INDIRECT(ADDRESS(65+3,GU$2+1,,,"Instances") &amp; ":" &amp; ADDRESS(65+3,GU$2+1))),"diff", MAX(INDIRECT(ADDRESS(65+3,GU$2+1,,,"Instances") &amp; ":" &amp; ADDRESS(65+3,GU$2+1)))-MIN(INDIRECT(ADDRESS(65+3,GU$2+1,,,"Instances") &amp; ":" &amp; ADDRESS(65+3,GU$2+1))))</f>
        <v>0</v>
      </c>
      <c r="GV70">
        <f>IFERROR(SMALL(GU5:GU105,ROW()-ROW($GV$5)+1),"")</f>
        <v>0</v>
      </c>
      <c r="GX70">
        <f>IFERROR(SUM(GV5:GV70),"")</f>
        <v>0</v>
      </c>
      <c r="GY70" cm="1">
        <f t="array" ref="GY70">_xlfn.SWITCH(Charts!$B$3,"average", AVERAGE(INDIRECT(ADDRESS(65+3,GY$2+1,,,"Instances") &amp; ":" &amp; ADDRESS(65+3,GY$2+1))),"median", MEDIAN(INDIRECT(ADDRESS(65+3,GY$2+1,,,"Instances") &amp; ":" &amp; ADDRESS(65+3,GY$2+1))),"min", MIN(INDIRECT(ADDRESS(65+3,GY$2+1,,,"Instances") &amp; ":" &amp; ADDRESS(65+3,GY$2+1))),"max", MAX(INDIRECT(ADDRESS(65+3,GY$2+1,,,"Instances") &amp; ":" &amp; ADDRESS(65+3,GY$2+1))),"diff", MAX(INDIRECT(ADDRESS(65+3,GY$2+1,,,"Instances") &amp; ":" &amp; ADDRESS(65+3,GY$2+1)))-MIN(INDIRECT(ADDRESS(65+3,GY$2+1,,,"Instances") &amp; ":" &amp; ADDRESS(65+3,GY$2+1))))</f>
        <v>0</v>
      </c>
      <c r="GZ70">
        <f>IFERROR(SMALL(GY5:GY105,ROW()-ROW($GZ$5)+1),"")</f>
        <v>0</v>
      </c>
      <c r="HB70">
        <f>IFERROR(SUM(GZ5:GZ70),"")</f>
        <v>0</v>
      </c>
      <c r="HC70" cm="1">
        <f t="array" ref="HC70">_xlfn.SWITCH(Charts!$B$3,"average", AVERAGE(INDIRECT(ADDRESS(65+3,HC$2+1,,,"Instances") &amp; ":" &amp; ADDRESS(65+3,HC$2+1))),"median", MEDIAN(INDIRECT(ADDRESS(65+3,HC$2+1,,,"Instances") &amp; ":" &amp; ADDRESS(65+3,HC$2+1))),"min", MIN(INDIRECT(ADDRESS(65+3,HC$2+1,,,"Instances") &amp; ":" &amp; ADDRESS(65+3,HC$2+1))),"max", MAX(INDIRECT(ADDRESS(65+3,HC$2+1,,,"Instances") &amp; ":" &amp; ADDRESS(65+3,HC$2+1))),"diff", MAX(INDIRECT(ADDRESS(65+3,HC$2+1,,,"Instances") &amp; ":" &amp; ADDRESS(65+3,HC$2+1)))-MIN(INDIRECT(ADDRESS(65+3,HC$2+1,,,"Instances") &amp; ":" &amp; ADDRESS(65+3,HC$2+1))))</f>
        <v>0</v>
      </c>
      <c r="HD70">
        <f>IFERROR(SMALL(HC5:HC105,ROW()-ROW($HD$5)+1),"")</f>
        <v>0</v>
      </c>
      <c r="HF70">
        <f>IFERROR(SUM(HD5:HD70),"")</f>
        <v>0</v>
      </c>
      <c r="HI70">
        <f>IF(Charts!$B$3="none",E582,IF(DG582="",NA(),DG582))</f>
        <v>0</v>
      </c>
      <c r="HJ70">
        <f>IF(Charts!$B$3="none",F582,IF(DH582="",NA(),DH582))</f>
        <v>0</v>
      </c>
      <c r="HK70">
        <f>IF(Charts!$B$3="none",G582,IF(DI582="",NA(),DI582))</f>
        <v>0</v>
      </c>
      <c r="HL70">
        <f>IF(Charts!$B$3="none",H582,IF(DJ582="",NA(),DJ582))</f>
        <v>0</v>
      </c>
      <c r="HM70">
        <f>IF(Charts!$B$3="none",I582,IF(DK582="",NA(),DK582))</f>
        <v>0</v>
      </c>
      <c r="HN70">
        <f>IF(Charts!$B$3="none",J582,IF(DL582="",NA(),DL582))</f>
        <v>0</v>
      </c>
      <c r="HO70">
        <f>IF(Charts!$B$3="none",K582,IF(DM582="",NA(),DM582))</f>
        <v>0</v>
      </c>
      <c r="HP70">
        <f>IF(Charts!$B$3="none",L582,IF(DN582="",NA(),DN582))</f>
        <v>0</v>
      </c>
      <c r="HQ70">
        <f>IF(Charts!$B$3="none",M582,IF(DO582="",NA(),DO582))</f>
        <v>0</v>
      </c>
      <c r="HR70">
        <f>IF(Charts!$B$3="none",N582,IF(DP582="",NA(),DP582))</f>
        <v>0</v>
      </c>
      <c r="HS70">
        <f>IF(Charts!$B$3="none",O582,IF(DQ582="",NA(),DQ582))</f>
        <v>0</v>
      </c>
      <c r="HT70">
        <f>IF(Charts!$B$3="none",P582,IF(DR582="",NA(),DR582))</f>
        <v>0</v>
      </c>
      <c r="HU70">
        <f>IF(Charts!$B$3="none",Q582,IF(DS582="",NA(),DS582))</f>
        <v>0</v>
      </c>
      <c r="HV70">
        <f>IF(Charts!$B$3="none",R582,IF(DT582="",NA(),DT582))</f>
        <v>0</v>
      </c>
      <c r="HW70">
        <f>IF(Charts!$B$3="none",S582,IF(DU582="",NA(),DU582))</f>
        <v>0</v>
      </c>
      <c r="HX70">
        <f>IF(Charts!$B$3="none",T582,IF(DV582="",NA(),DV582))</f>
        <v>0</v>
      </c>
      <c r="HY70">
        <f>IF(Charts!$B$3="none",U582,IF(DW582="",NA(),DW582))</f>
        <v>0</v>
      </c>
      <c r="HZ70">
        <f>IF(Charts!$B$3="none",V582,IF(DX582="",NA(),DX582))</f>
        <v>0</v>
      </c>
      <c r="IA70">
        <f>IF(Charts!$B$3="none",W582,IF(DY582="",NA(),DY582))</f>
        <v>0</v>
      </c>
      <c r="IB70">
        <f>IF(Charts!$B$3="none",X582,IF(DZ582="",NA(),DZ582))</f>
        <v>0</v>
      </c>
      <c r="IC70">
        <f>IF(Charts!$B$3="none",Y582,IF(EA582="",NA(),EA582))</f>
        <v>0</v>
      </c>
      <c r="ID70">
        <f>IF(Charts!$B$3="none",Z582,IF(EB582="",NA(),EB582))</f>
        <v>0</v>
      </c>
      <c r="IE70">
        <f>IF(Charts!$B$3="none",AA582,IF(EC582="",NA(),EC582))</f>
        <v>0</v>
      </c>
      <c r="IF70">
        <f>IF(Charts!$B$3="none",AB582,IF(ED582="",NA(),ED582))</f>
        <v>0</v>
      </c>
      <c r="IG70">
        <f>IF(Charts!$B$3="none",AC582,IF(EE582="",NA(),EE582))</f>
        <v>0</v>
      </c>
      <c r="IH70">
        <f>IF(Charts!$B$3="none",AD582,IF(EF582="",NA(),EF582))</f>
        <v>0</v>
      </c>
      <c r="II70">
        <f>IF(Charts!$B$3="none",AE582,IF(EG582="",NA(),EG582))</f>
        <v>0</v>
      </c>
      <c r="IJ70">
        <f>IF(Charts!$B$3="none",AF582,IF(EH582="",NA(),EH582))</f>
        <v>0</v>
      </c>
      <c r="IK70">
        <f>IF(Charts!$B$3="none",AG582,IF(EI582="",NA(),EI582))</f>
        <v>0</v>
      </c>
      <c r="IL70">
        <f>IF(Charts!$B$3="none",AH582,IF(EJ582="",NA(),EJ582))</f>
        <v>0</v>
      </c>
      <c r="IM70">
        <f>IF(Charts!$B$3="none",AI582,IF(EK582="",NA(),EK582))</f>
        <v>0</v>
      </c>
      <c r="IN70">
        <f>IF(Charts!$B$3="none",AJ582,IF(EL582="",NA(),EL582))</f>
        <v>0</v>
      </c>
      <c r="IO70">
        <f>IF(Charts!$B$3="none",AK582,IF(EM582="",NA(),EM582))</f>
        <v>0</v>
      </c>
      <c r="IP70">
        <f>IF(Charts!$B$3="none",AL582,IF(EN582="",NA(),EN582))</f>
        <v>0</v>
      </c>
      <c r="IQ70">
        <f>IF(Charts!$B$3="none",AM582,IF(EO582="",NA(),EO582))</f>
        <v>0</v>
      </c>
      <c r="IR70">
        <f>IF(Charts!$B$3="none",AN582,IF(EP582="",NA(),EP582))</f>
        <v>0</v>
      </c>
      <c r="IS70">
        <f>IF(Charts!$B$3="none",AO582,IF(EQ582="",NA(),EQ582))</f>
        <v>0</v>
      </c>
      <c r="IT70">
        <f>IF(Charts!$B$3="none",AP582,IF(ER582="",NA(),ER582))</f>
        <v>0</v>
      </c>
      <c r="IU70">
        <f>IF(Charts!$B$3="none",AQ582,IF(ES582="",NA(),ES582))</f>
        <v>0</v>
      </c>
      <c r="IV70">
        <f>IF(Charts!$B$3="none",AR582,IF(ET582="",NA(),ET582))</f>
        <v>0</v>
      </c>
      <c r="IW70">
        <f>IF(Charts!$B$3="none",AS582,IF(EU582="",NA(),EU582))</f>
        <v>0</v>
      </c>
      <c r="IX70">
        <f>IF(Charts!$B$3="none",AT582,IF(EV582="",NA(),EV582))</f>
        <v>0</v>
      </c>
      <c r="IY70">
        <f>IF(Charts!$B$3="none",AU582,IF(EW582="",NA(),EW582))</f>
        <v>0</v>
      </c>
      <c r="IZ70">
        <f>IF(Charts!$B$3="none",AV582,IF(EX582="",NA(),EX582))</f>
        <v>0</v>
      </c>
      <c r="JA70">
        <f>IF(Charts!$B$3="none",AW582,IF(EY582="",NA(),EY582))</f>
        <v>0</v>
      </c>
      <c r="JB70">
        <f>IF(Charts!$B$3="none",AX582,IF(EZ582="",NA(),EZ582))</f>
        <v>0</v>
      </c>
      <c r="JC70">
        <f>IF(Charts!$B$3="none",AY582,IF(FA582="",NA(),FA582))</f>
        <v>0</v>
      </c>
      <c r="JD70">
        <f>IF(Charts!$B$3="none",AZ582,IF(FB582="",NA(),FB582))</f>
        <v>0</v>
      </c>
      <c r="JE70">
        <f>IF(Charts!$B$3="none",BA582,IF(FC582="",NA(),FC582))</f>
        <v>0</v>
      </c>
      <c r="JF70">
        <f>IF(Charts!$B$3="none",BB582,IF(FD582="",NA(),FD582))</f>
        <v>0</v>
      </c>
      <c r="JG70">
        <f>IF(Charts!$B$3="none",BC582,IF(FE582="",NA(),FE582))</f>
        <v>0</v>
      </c>
      <c r="JH70">
        <f>IF(Charts!$B$3="none",BD582,IF(FF582="",NA(),FF582))</f>
        <v>0</v>
      </c>
      <c r="JI70">
        <f>IF(Charts!$B$3="none",BE582,IF(FG582="",NA(),FG582))</f>
        <v>0</v>
      </c>
      <c r="JJ70">
        <f>IF(Charts!$B$3="none",BF582,IF(FH582="",NA(),FH582))</f>
        <v>0</v>
      </c>
      <c r="JK70">
        <f>IF(Charts!$B$3="none",BG582,IF(FI582="",NA(),FI582))</f>
        <v>0</v>
      </c>
      <c r="JL70">
        <f>IF(Charts!$B$3="none",BH582,IF(FJ582="",NA(),FJ582))</f>
        <v>0</v>
      </c>
      <c r="JM70">
        <f>IF(Charts!$B$3="none",BI582,IF(FK582="",NA(),FK582))</f>
        <v>0</v>
      </c>
      <c r="JN70">
        <f>IF(Charts!$B$3="none",BJ582,IF(FL582="",NA(),FL582))</f>
        <v>0</v>
      </c>
      <c r="JO70">
        <f>IF(Charts!$B$3="none",BK582,IF(FM582="",NA(),FM582))</f>
        <v>0</v>
      </c>
      <c r="JP70">
        <f>IF(Charts!$B$3="none",BL582,IF(FN582="",NA(),FN582))</f>
        <v>0</v>
      </c>
      <c r="JQ70">
        <f>IF(Charts!$B$3="none",BM582,IF(FO582="",NA(),FO582))</f>
        <v>0</v>
      </c>
      <c r="JR70">
        <f>IF(Charts!$B$3="none",BN582,IF(FP582="",NA(),FP582))</f>
        <v>0</v>
      </c>
      <c r="JS70">
        <f>IF(Charts!$B$3="none",BO582,IF(FQ582="",NA(),FQ582))</f>
        <v>0</v>
      </c>
      <c r="JT70">
        <f>IF(Charts!$B$3="none",BP582,IF(FR582="",NA(),FR582))</f>
        <v>0</v>
      </c>
      <c r="JU70">
        <f>IF(Charts!$B$3="none",BQ582,IF(FS582="",NA(),FS582))</f>
        <v>0</v>
      </c>
      <c r="JV70">
        <f>IF(Charts!$B$3="none",BR582,IF(FT582="",NA(),FT582))</f>
        <v>0</v>
      </c>
      <c r="JW70">
        <f>IF(Charts!$B$3="none",BS582,IF(FU582="",NA(),FU582))</f>
        <v>0</v>
      </c>
      <c r="JX70">
        <f>IF(Charts!$B$3="none",BT582,IF(FV582="",NA(),FV582))</f>
        <v>0</v>
      </c>
      <c r="JY70">
        <f>IF(Charts!$B$3="none",BU582,IF(FW582="",NA(),FW582))</f>
        <v>0</v>
      </c>
      <c r="JZ70">
        <f>IF(Charts!$B$3="none",BV582,IF(FX582="",NA(),FX582))</f>
        <v>0</v>
      </c>
      <c r="KA70">
        <f>IF(Charts!$B$3="none",BW582,IF(FY582="",NA(),FY582))</f>
        <v>0</v>
      </c>
      <c r="KB70">
        <f>IF(Charts!$B$3="none",BX582,IF(FZ582="",NA(),FZ582))</f>
        <v>0</v>
      </c>
      <c r="KC70">
        <f>IF(Charts!$B$3="none",BY582,IF(GA582="",NA(),GA582))</f>
        <v>0</v>
      </c>
      <c r="KD70">
        <f>IF(Charts!$B$3="none",BZ582,IF(GB582="",NA(),GB582))</f>
        <v>0</v>
      </c>
      <c r="KE70">
        <f>IF(Charts!$B$3="none",CA582,IF(GC582="",NA(),GC582))</f>
        <v>0</v>
      </c>
      <c r="KF70">
        <f>IF(Charts!$B$3="none",CB582,IF(GD582="",NA(),GD582))</f>
        <v>0</v>
      </c>
      <c r="KG70">
        <f>IF(Charts!$B$3="none",CC582,IF(GE582="",NA(),GE582))</f>
        <v>0</v>
      </c>
      <c r="KH70">
        <f>IF(Charts!$B$3="none",CD582,IF(GF582="",NA(),GF582))</f>
        <v>0</v>
      </c>
      <c r="KI70">
        <f>IF(Charts!$B$3="none",CE582,IF(GG582="",NA(),GG582))</f>
        <v>0</v>
      </c>
      <c r="KJ70">
        <f>IF(Charts!$B$3="none",CF582,IF(GH582="",NA(),GH582))</f>
        <v>0</v>
      </c>
      <c r="KK70">
        <f>IF(Charts!$B$3="none",CG582,IF(GI582="",NA(),GI582))</f>
        <v>0</v>
      </c>
      <c r="KL70">
        <f>IF(Charts!$B$3="none",CH582,IF(GJ582="",NA(),GJ582))</f>
        <v>0</v>
      </c>
      <c r="KM70">
        <f>IF(Charts!$B$3="none",CI582,IF(GK582="",NA(),GK582))</f>
        <v>0</v>
      </c>
      <c r="KN70">
        <f>IF(Charts!$B$3="none",CJ582,IF(GL582="",NA(),GL582))</f>
        <v>0</v>
      </c>
      <c r="KO70">
        <f>IF(Charts!$B$3="none",CK582,IF(GM582="",NA(),GM582))</f>
        <v>0</v>
      </c>
      <c r="KP70">
        <f>IF(Charts!$B$3="none",CL582,IF(GN582="",NA(),GN582))</f>
        <v>0</v>
      </c>
      <c r="KQ70">
        <f>IF(Charts!$B$3="none",CM582,IF(GO582="",NA(),GO582))</f>
        <v>0</v>
      </c>
      <c r="KR70">
        <f>IF(Charts!$B$3="none",CN582,IF(GP582="",NA(),GP582))</f>
        <v>0</v>
      </c>
      <c r="KS70">
        <f>IF(Charts!$B$3="none",CO582,IF(GQ582="",NA(),GQ582))</f>
        <v>0</v>
      </c>
      <c r="KT70">
        <f>IF(Charts!$B$3="none",CP582,IF(GR582="",NA(),GR582))</f>
        <v>0</v>
      </c>
      <c r="KU70">
        <f>IF(Charts!$B$3="none",CQ582,IF(GS582="",NA(),GS582))</f>
        <v>0</v>
      </c>
      <c r="KV70">
        <f>IF(Charts!$B$3="none",CR582,IF(GT582="",NA(),GT582))</f>
        <v>0</v>
      </c>
      <c r="KW70">
        <f>IF(Charts!$B$3="none",CS582,IF(GU582="",NA(),GU582))</f>
        <v>0</v>
      </c>
      <c r="KX70">
        <f>IF(Charts!$B$3="none",CT582,IF(GV582="",NA(),GV582))</f>
        <v>0</v>
      </c>
      <c r="KY70">
        <f>IF(Charts!$B$3="none",CU582,IF(GW582="",NA(),GW582))</f>
        <v>0</v>
      </c>
      <c r="KZ70">
        <f>IF(Charts!$B$3="none",CV582,IF(GX582="",NA(),GX582))</f>
        <v>0</v>
      </c>
      <c r="LA70">
        <f>IF(Charts!$B$3="none",CW582,IF(GY582="",NA(),GY582))</f>
        <v>0</v>
      </c>
      <c r="LB70">
        <f>IF(Charts!$B$3="none",CX582,IF(GZ582="",NA(),GZ582))</f>
        <v>0</v>
      </c>
      <c r="LC70">
        <f>IF(Charts!$B$3="none",CY582,IF(HA582="",NA(),HA582))</f>
        <v>0</v>
      </c>
      <c r="LD70">
        <f>IF(Charts!$B$3="none",CZ582,IF(HB582="",NA(),HB582))</f>
        <v>0</v>
      </c>
      <c r="LE70">
        <f>IF(Charts!$B$3="none",DA582,IF(HC582="",NA(),HC582))</f>
        <v>0</v>
      </c>
      <c r="LF70">
        <f>IF(Charts!$B$3="none",DB582,IF(HD582="",NA(),HD582))</f>
        <v>0</v>
      </c>
      <c r="LG70">
        <f>IF(Charts!$B$3="none",DC582,IF(HE582="",NA(),HE582))</f>
        <v>0</v>
      </c>
      <c r="LH70">
        <f>IF(Charts!$B$3="none",DD582,IF(HF582="",NA(),HF582))</f>
        <v>0</v>
      </c>
    </row>
    <row r="71" spans="4:320">
      <c r="D71">
        <v>67</v>
      </c>
      <c r="E71">
        <f>IF(INDIRECT(ADDRESS($D71+2,E$2+1,,,"Instances"))="","",INDIRECT(ADDRESS($D71+2,E$2+1,,,"Instances")))</f>
        <v>0</v>
      </c>
      <c r="F71">
        <f>IFERROR(SMALL(E5:E105,ROW()-ROW($F$5)+1),"")</f>
        <v>0</v>
      </c>
      <c r="H71">
        <f>IFERROR(SUM(F5:F71),"")</f>
        <v>0</v>
      </c>
      <c r="I71">
        <f>IF(INDIRECT(ADDRESS($D71+2,I$2+1,,,"Instances"))="","",INDIRECT(ADDRESS($D71+2,I$2+1,,,"Instances")))</f>
        <v>0</v>
      </c>
      <c r="J71">
        <f>IFERROR(SMALL(I5:I105,ROW()-ROW($J$5)+1),"")</f>
        <v>0</v>
      </c>
      <c r="L71">
        <f>IFERROR(SUM(J5:J71),"")</f>
        <v>0</v>
      </c>
      <c r="M71">
        <f>IF(INDIRECT(ADDRESS($D71+2,M$2+1,,,"Instances"))="","",INDIRECT(ADDRESS($D71+2,M$2+1,,,"Instances")))</f>
        <v>0</v>
      </c>
      <c r="N71">
        <f>IFERROR(SMALL(M5:M105,ROW()-ROW($N$5)+1),"")</f>
        <v>0</v>
      </c>
      <c r="P71">
        <f>IFERROR(SUM(N5:N71),"")</f>
        <v>0</v>
      </c>
      <c r="Q71">
        <f>IF(INDIRECT(ADDRESS($D71+2,Q$2+1,,,"Instances"))="","",INDIRECT(ADDRESS($D71+2,Q$2+1,,,"Instances")))</f>
        <v>0</v>
      </c>
      <c r="R71">
        <f>IFERROR(SMALL(Q5:Q105,ROW()-ROW($R$5)+1),"")</f>
        <v>0</v>
      </c>
      <c r="T71">
        <f>IFERROR(SUM(R5:R71),"")</f>
        <v>0</v>
      </c>
      <c r="U71">
        <f>IF(INDIRECT(ADDRESS($D71+2,U$2+1,,,"Instances"))="","",INDIRECT(ADDRESS($D71+2,U$2+1,,,"Instances")))</f>
        <v>0</v>
      </c>
      <c r="V71">
        <f>IFERROR(SMALL(U5:U105,ROW()-ROW($V$5)+1),"")</f>
        <v>0</v>
      </c>
      <c r="X71">
        <f>IFERROR(SUM(V5:V71),"")</f>
        <v>0</v>
      </c>
      <c r="Y71">
        <f>IF(INDIRECT(ADDRESS($D71+2,Y$2+1,,,"Instances"))="","",INDIRECT(ADDRESS($D71+2,Y$2+1,,,"Instances")))</f>
        <v>0</v>
      </c>
      <c r="Z71">
        <f>IFERROR(SMALL(Y5:Y105,ROW()-ROW($Z$5)+1),"")</f>
        <v>0</v>
      </c>
      <c r="AB71">
        <f>IFERROR(SUM(Z5:Z71),"")</f>
        <v>0</v>
      </c>
      <c r="AC71">
        <f>IF(INDIRECT(ADDRESS($D71+2,AC$2+1,,,"Instances"))="","",INDIRECT(ADDRESS($D71+2,AC$2+1,,,"Instances")))</f>
        <v>0</v>
      </c>
      <c r="AD71">
        <f>IFERROR(SMALL(AC5:AC105,ROW()-ROW($AD$5)+1),"")</f>
        <v>0</v>
      </c>
      <c r="AF71">
        <f>IFERROR(SUM(AD5:AD71),"")</f>
        <v>0</v>
      </c>
      <c r="AG71">
        <f>IF(INDIRECT(ADDRESS($D71+2,AG$2+1,,,"Instances"))="","",INDIRECT(ADDRESS($D71+2,AG$2+1,,,"Instances")))</f>
        <v>0</v>
      </c>
      <c r="AH71">
        <f>IFERROR(SMALL(AG5:AG105,ROW()-ROW($AH$5)+1),"")</f>
        <v>0</v>
      </c>
      <c r="AJ71">
        <f>IFERROR(SUM(AH5:AH71),"")</f>
        <v>0</v>
      </c>
      <c r="AK71">
        <f>IF(INDIRECT(ADDRESS($D71+2,AK$2+1,,,"Instances"))="","",INDIRECT(ADDRESS($D71+2,AK$2+1,,,"Instances")))</f>
        <v>0</v>
      </c>
      <c r="AL71">
        <f>IFERROR(SMALL(AK5:AK105,ROW()-ROW($AL$5)+1),"")</f>
        <v>0</v>
      </c>
      <c r="AN71">
        <f>IFERROR(SUM(AL5:AL71),"")</f>
        <v>0</v>
      </c>
      <c r="AO71">
        <f>IF(INDIRECT(ADDRESS($D71+2,AO$2+1,,,"Instances"))="","",INDIRECT(ADDRESS($D71+2,AO$2+1,,,"Instances")))</f>
        <v>0</v>
      </c>
      <c r="AP71">
        <f>IFERROR(SMALL(AO5:AO105,ROW()-ROW($AP$5)+1),"")</f>
        <v>0</v>
      </c>
      <c r="AR71">
        <f>IFERROR(SUM(AP5:AP71),"")</f>
        <v>0</v>
      </c>
      <c r="AS71">
        <f>IF(INDIRECT(ADDRESS($D71+2,AS$2+1,,,"Instances"))="","",INDIRECT(ADDRESS($D71+2,AS$2+1,,,"Instances")))</f>
        <v>0</v>
      </c>
      <c r="AT71">
        <f>IFERROR(SMALL(AS5:AS105,ROW()-ROW($AT$5)+1),"")</f>
        <v>0</v>
      </c>
      <c r="AV71">
        <f>IFERROR(SUM(AT5:AT71),"")</f>
        <v>0</v>
      </c>
      <c r="AW71">
        <f>IF(INDIRECT(ADDRESS($D71+2,AW$2+1,,,"Instances"))="","",INDIRECT(ADDRESS($D71+2,AW$2+1,,,"Instances")))</f>
        <v>0</v>
      </c>
      <c r="AX71">
        <f>IFERROR(SMALL(AW5:AW105,ROW()-ROW($AX$5)+1),"")</f>
        <v>0</v>
      </c>
      <c r="AZ71">
        <f>IFERROR(SUM(AX5:AX71),"")</f>
        <v>0</v>
      </c>
      <c r="BA71">
        <f>IF(INDIRECT(ADDRESS($D71+2,BA$2+1,,,"Instances"))="","",INDIRECT(ADDRESS($D71+2,BA$2+1,,,"Instances")))</f>
        <v>0</v>
      </c>
      <c r="BB71">
        <f>IFERROR(SMALL(BA5:BA105,ROW()-ROW($BB$5)+1),"")</f>
        <v>0</v>
      </c>
      <c r="BD71">
        <f>IFERROR(SUM(BB5:BB71),"")</f>
        <v>0</v>
      </c>
      <c r="BE71">
        <f>IF(INDIRECT(ADDRESS($D71+2,BE$2+1,,,"Instances"))="","",INDIRECT(ADDRESS($D71+2,BE$2+1,,,"Instances")))</f>
        <v>0</v>
      </c>
      <c r="BF71">
        <f>IFERROR(SMALL(BE5:BE105,ROW()-ROW($BF$5)+1),"")</f>
        <v>0</v>
      </c>
      <c r="BH71">
        <f>IFERROR(SUM(BF5:BF71),"")</f>
        <v>0</v>
      </c>
      <c r="BI71">
        <f>IF(INDIRECT(ADDRESS($D71+2,BI$2+1,,,"Instances"))="","",INDIRECT(ADDRESS($D71+2,BI$2+1,,,"Instances")))</f>
        <v>0</v>
      </c>
      <c r="BJ71">
        <f>IFERROR(SMALL(BI5:BI105,ROW()-ROW($BJ$5)+1),"")</f>
        <v>0</v>
      </c>
      <c r="BL71">
        <f>IFERROR(SUM(BJ5:BJ71),"")</f>
        <v>0</v>
      </c>
      <c r="BM71">
        <f>IF(INDIRECT(ADDRESS($D71+2,BM$2+1,,,"Instances"))="","",INDIRECT(ADDRESS($D71+2,BM$2+1,,,"Instances")))</f>
        <v>0</v>
      </c>
      <c r="BN71">
        <f>IFERROR(SMALL(BM5:BM105,ROW()-ROW($BN$5)+1),"")</f>
        <v>0</v>
      </c>
      <c r="BP71">
        <f>IFERROR(SUM(BN5:BN71),"")</f>
        <v>0</v>
      </c>
      <c r="BQ71">
        <f>IF(INDIRECT(ADDRESS($D71+2,BQ$2+1,,,"Instances"))="","",INDIRECT(ADDRESS($D71+2,BQ$2+1,,,"Instances")))</f>
        <v>0</v>
      </c>
      <c r="BR71">
        <f>IFERROR(SMALL(BQ5:BQ105,ROW()-ROW($BR$5)+1),"")</f>
        <v>0</v>
      </c>
      <c r="BT71">
        <f>IFERROR(SUM(BR5:BR71),"")</f>
        <v>0</v>
      </c>
      <c r="BU71">
        <f>IF(INDIRECT(ADDRESS($D71+2,BU$2+1,,,"Instances"))="","",INDIRECT(ADDRESS($D71+2,BU$2+1,,,"Instances")))</f>
        <v>0</v>
      </c>
      <c r="BV71">
        <f>IFERROR(SMALL(BU5:BU105,ROW()-ROW($BV$5)+1),"")</f>
        <v>0</v>
      </c>
      <c r="BX71">
        <f>IFERROR(SUM(BV5:BV71),"")</f>
        <v>0</v>
      </c>
      <c r="BY71">
        <f>IF(INDIRECT(ADDRESS($D71+2,BY$2+1,,,"Instances"))="","",INDIRECT(ADDRESS($D71+2,BY$2+1,,,"Instances")))</f>
        <v>0</v>
      </c>
      <c r="BZ71">
        <f>IFERROR(SMALL(BY5:BY105,ROW()-ROW($BZ$5)+1),"")</f>
        <v>0</v>
      </c>
      <c r="CB71">
        <f>IFERROR(SUM(BZ5:BZ71),"")</f>
        <v>0</v>
      </c>
      <c r="CC71">
        <f>IF(INDIRECT(ADDRESS($D71+2,CC$2+1,,,"Instances"))="","",INDIRECT(ADDRESS($D71+2,CC$2+1,,,"Instances")))</f>
        <v>0</v>
      </c>
      <c r="CD71">
        <f>IFERROR(SMALL(CC5:CC105,ROW()-ROW($CD$5)+1),"")</f>
        <v>0</v>
      </c>
      <c r="CF71">
        <f>IFERROR(SUM(CD5:CD71),"")</f>
        <v>0</v>
      </c>
      <c r="CG71">
        <f>IF(INDIRECT(ADDRESS($D71+2,CG$2+1,,,"Instances"))="","",INDIRECT(ADDRESS($D71+2,CG$2+1,,,"Instances")))</f>
        <v>0</v>
      </c>
      <c r="CH71">
        <f>IFERROR(SMALL(CG5:CG105,ROW()-ROW($CH$5)+1),"")</f>
        <v>0</v>
      </c>
      <c r="CJ71">
        <f>IFERROR(SUM(CH5:CH71),"")</f>
        <v>0</v>
      </c>
      <c r="CK71">
        <f>IF(INDIRECT(ADDRESS($D71+2,CK$2+1,,,"Instances"))="","",INDIRECT(ADDRESS($D71+2,CK$2+1,,,"Instances")))</f>
        <v>0</v>
      </c>
      <c r="CL71">
        <f>IFERROR(SMALL(CK5:CK105,ROW()-ROW($CL$5)+1),"")</f>
        <v>0</v>
      </c>
      <c r="CN71">
        <f>IFERROR(SUM(CL5:CL71),"")</f>
        <v>0</v>
      </c>
      <c r="CO71">
        <f>IF(INDIRECT(ADDRESS($D71+2,CO$2+1,,,"Instances"))="","",INDIRECT(ADDRESS($D71+2,CO$2+1,,,"Instances")))</f>
        <v>0</v>
      </c>
      <c r="CP71">
        <f>IFERROR(SMALL(CO5:CO105,ROW()-ROW($CP$5)+1),"")</f>
        <v>0</v>
      </c>
      <c r="CR71">
        <f>IFERROR(SUM(CP5:CP71),"")</f>
        <v>0</v>
      </c>
      <c r="CS71">
        <f>IF(INDIRECT(ADDRESS($D71+2,CS$2+1,,,"Instances"))="","",INDIRECT(ADDRESS($D71+2,CS$2+1,,,"Instances")))</f>
        <v>0</v>
      </c>
      <c r="CT71">
        <f>IFERROR(SMALL(CS5:CS105,ROW()-ROW($CT$5)+1),"")</f>
        <v>0</v>
      </c>
      <c r="CV71">
        <f>IFERROR(SUM(CT5:CT71),"")</f>
        <v>0</v>
      </c>
      <c r="CW71">
        <f>IF(INDIRECT(ADDRESS($D71+2,CW$2+1,,,"Instances"))="","",INDIRECT(ADDRESS($D71+2,CW$2+1,,,"Instances")))</f>
        <v>0</v>
      </c>
      <c r="CX71">
        <f>IFERROR(SMALL(CW5:CW105,ROW()-ROW($CX$5)+1),"")</f>
        <v>0</v>
      </c>
      <c r="CZ71">
        <f>IFERROR(SUM(CX5:CX71),"")</f>
        <v>0</v>
      </c>
      <c r="DA71">
        <f>IF(INDIRECT(ADDRESS($D71+2,DA$2+1,,,"Instances"))="","",INDIRECT(ADDRESS($D71+2,DA$2+1,,,"Instances")))</f>
        <v>0</v>
      </c>
      <c r="DB71">
        <f>IFERROR(SMALL(DA5:DA105,ROW()-ROW($DB$5)+1),"")</f>
        <v>0</v>
      </c>
      <c r="DD71">
        <f>IFERROR(SUM(DB5:DB71),"")</f>
        <v>0</v>
      </c>
      <c r="DF71">
        <v>67</v>
      </c>
      <c r="DG71" cm="1">
        <f t="array" ref="DG71">_xlfn.SWITCH(Charts!$B$3,"average", AVERAGE(INDIRECT(ADDRESS(66+3,DG$2+1,,,"Instances") &amp; ":" &amp; ADDRESS(66+3,DG$2+1))),"median", MEDIAN(INDIRECT(ADDRESS(66+3,DG$2+1,,,"Instances") &amp; ":" &amp; ADDRESS(66+3,DG$2+1))),"min", MIN(INDIRECT(ADDRESS(66+3,DG$2+1,,,"Instances") &amp; ":" &amp; ADDRESS(66+3,DG$2+1))),"max", MAX(INDIRECT(ADDRESS(66+3,DG$2+1,,,"Instances") &amp; ":" &amp; ADDRESS(66+3,DG$2+1))),"diff", MAX(INDIRECT(ADDRESS(66+3,DG$2+1,,,"Instances") &amp; ":" &amp; ADDRESS(66+3,DG$2+1)))-MIN(INDIRECT(ADDRESS(66+3,DG$2+1,,,"Instances") &amp; ":" &amp; ADDRESS(66+3,DG$2+1))))</f>
        <v>0</v>
      </c>
      <c r="DH71">
        <f>IFERROR(SMALL(DG5:DG105,ROW()-ROW($DH$5)+1),"")</f>
        <v>0</v>
      </c>
      <c r="DJ71">
        <f>IFERROR(SUM(DH5:DH71),"")</f>
        <v>0</v>
      </c>
      <c r="DK71" cm="1">
        <f t="array" ref="DK71">_xlfn.SWITCH(Charts!$B$3,"average", AVERAGE(INDIRECT(ADDRESS(66+3,DK$2+1,,,"Instances") &amp; ":" &amp; ADDRESS(66+3,DK$2+1))),"median", MEDIAN(INDIRECT(ADDRESS(66+3,DK$2+1,,,"Instances") &amp; ":" &amp; ADDRESS(66+3,DK$2+1))),"min", MIN(INDIRECT(ADDRESS(66+3,DK$2+1,,,"Instances") &amp; ":" &amp; ADDRESS(66+3,DK$2+1))),"max", MAX(INDIRECT(ADDRESS(66+3,DK$2+1,,,"Instances") &amp; ":" &amp; ADDRESS(66+3,DK$2+1))),"diff", MAX(INDIRECT(ADDRESS(66+3,DK$2+1,,,"Instances") &amp; ":" &amp; ADDRESS(66+3,DK$2+1)))-MIN(INDIRECT(ADDRESS(66+3,DK$2+1,,,"Instances") &amp; ":" &amp; ADDRESS(66+3,DK$2+1))))</f>
        <v>0</v>
      </c>
      <c r="DL71">
        <f>IFERROR(SMALL(DK5:DK105,ROW()-ROW($DL$5)+1),"")</f>
        <v>0</v>
      </c>
      <c r="DN71">
        <f>IFERROR(SUM(DL5:DL71),"")</f>
        <v>0</v>
      </c>
      <c r="DO71" cm="1">
        <f t="array" ref="DO71">_xlfn.SWITCH(Charts!$B$3,"average", AVERAGE(INDIRECT(ADDRESS(66+3,DO$2+1,,,"Instances") &amp; ":" &amp; ADDRESS(66+3,DO$2+1))),"median", MEDIAN(INDIRECT(ADDRESS(66+3,DO$2+1,,,"Instances") &amp; ":" &amp; ADDRESS(66+3,DO$2+1))),"min", MIN(INDIRECT(ADDRESS(66+3,DO$2+1,,,"Instances") &amp; ":" &amp; ADDRESS(66+3,DO$2+1))),"max", MAX(INDIRECT(ADDRESS(66+3,DO$2+1,,,"Instances") &amp; ":" &amp; ADDRESS(66+3,DO$2+1))),"diff", MAX(INDIRECT(ADDRESS(66+3,DO$2+1,,,"Instances") &amp; ":" &amp; ADDRESS(66+3,DO$2+1)))-MIN(INDIRECT(ADDRESS(66+3,DO$2+1,,,"Instances") &amp; ":" &amp; ADDRESS(66+3,DO$2+1))))</f>
        <v>0</v>
      </c>
      <c r="DP71">
        <f>IFERROR(SMALL(DO5:DO105,ROW()-ROW($DP$5)+1),"")</f>
        <v>0</v>
      </c>
      <c r="DR71">
        <f>IFERROR(SUM(DP5:DP71),"")</f>
        <v>0</v>
      </c>
      <c r="DS71" cm="1">
        <f t="array" ref="DS71">_xlfn.SWITCH(Charts!$B$3,"average", AVERAGE(INDIRECT(ADDRESS(66+3,DS$2+1,,,"Instances") &amp; ":" &amp; ADDRESS(66+3,DS$2+1))),"median", MEDIAN(INDIRECT(ADDRESS(66+3,DS$2+1,,,"Instances") &amp; ":" &amp; ADDRESS(66+3,DS$2+1))),"min", MIN(INDIRECT(ADDRESS(66+3,DS$2+1,,,"Instances") &amp; ":" &amp; ADDRESS(66+3,DS$2+1))),"max", MAX(INDIRECT(ADDRESS(66+3,DS$2+1,,,"Instances") &amp; ":" &amp; ADDRESS(66+3,DS$2+1))),"diff", MAX(INDIRECT(ADDRESS(66+3,DS$2+1,,,"Instances") &amp; ":" &amp; ADDRESS(66+3,DS$2+1)))-MIN(INDIRECT(ADDRESS(66+3,DS$2+1,,,"Instances") &amp; ":" &amp; ADDRESS(66+3,DS$2+1))))</f>
        <v>0</v>
      </c>
      <c r="DT71">
        <f>IFERROR(SMALL(DS5:DS105,ROW()-ROW($DT$5)+1),"")</f>
        <v>0</v>
      </c>
      <c r="DV71">
        <f>IFERROR(SUM(DT5:DT71),"")</f>
        <v>0</v>
      </c>
      <c r="DW71" cm="1">
        <f t="array" ref="DW71">_xlfn.SWITCH(Charts!$B$3,"average", AVERAGE(INDIRECT(ADDRESS(66+3,DW$2+1,,,"Instances") &amp; ":" &amp; ADDRESS(66+3,DW$2+1))),"median", MEDIAN(INDIRECT(ADDRESS(66+3,DW$2+1,,,"Instances") &amp; ":" &amp; ADDRESS(66+3,DW$2+1))),"min", MIN(INDIRECT(ADDRESS(66+3,DW$2+1,,,"Instances") &amp; ":" &amp; ADDRESS(66+3,DW$2+1))),"max", MAX(INDIRECT(ADDRESS(66+3,DW$2+1,,,"Instances") &amp; ":" &amp; ADDRESS(66+3,DW$2+1))),"diff", MAX(INDIRECT(ADDRESS(66+3,DW$2+1,,,"Instances") &amp; ":" &amp; ADDRESS(66+3,DW$2+1)))-MIN(INDIRECT(ADDRESS(66+3,DW$2+1,,,"Instances") &amp; ":" &amp; ADDRESS(66+3,DW$2+1))))</f>
        <v>0</v>
      </c>
      <c r="DX71">
        <f>IFERROR(SMALL(DW5:DW105,ROW()-ROW($DX$5)+1),"")</f>
        <v>0</v>
      </c>
      <c r="DZ71">
        <f>IFERROR(SUM(DX5:DX71),"")</f>
        <v>0</v>
      </c>
      <c r="EA71" cm="1">
        <f t="array" ref="EA71">_xlfn.SWITCH(Charts!$B$3,"average", AVERAGE(INDIRECT(ADDRESS(66+3,EA$2+1,,,"Instances") &amp; ":" &amp; ADDRESS(66+3,EA$2+1))),"median", MEDIAN(INDIRECT(ADDRESS(66+3,EA$2+1,,,"Instances") &amp; ":" &amp; ADDRESS(66+3,EA$2+1))),"min", MIN(INDIRECT(ADDRESS(66+3,EA$2+1,,,"Instances") &amp; ":" &amp; ADDRESS(66+3,EA$2+1))),"max", MAX(INDIRECT(ADDRESS(66+3,EA$2+1,,,"Instances") &amp; ":" &amp; ADDRESS(66+3,EA$2+1))),"diff", MAX(INDIRECT(ADDRESS(66+3,EA$2+1,,,"Instances") &amp; ":" &amp; ADDRESS(66+3,EA$2+1)))-MIN(INDIRECT(ADDRESS(66+3,EA$2+1,,,"Instances") &amp; ":" &amp; ADDRESS(66+3,EA$2+1))))</f>
        <v>0</v>
      </c>
      <c r="EB71">
        <f>IFERROR(SMALL(EA5:EA105,ROW()-ROW($EB$5)+1),"")</f>
        <v>0</v>
      </c>
      <c r="ED71">
        <f>IFERROR(SUM(EB5:EB71),"")</f>
        <v>0</v>
      </c>
      <c r="EE71" cm="1">
        <f t="array" ref="EE71">_xlfn.SWITCH(Charts!$B$3,"average", AVERAGE(INDIRECT(ADDRESS(66+3,EE$2+1,,,"Instances") &amp; ":" &amp; ADDRESS(66+3,EE$2+1))),"median", MEDIAN(INDIRECT(ADDRESS(66+3,EE$2+1,,,"Instances") &amp; ":" &amp; ADDRESS(66+3,EE$2+1))),"min", MIN(INDIRECT(ADDRESS(66+3,EE$2+1,,,"Instances") &amp; ":" &amp; ADDRESS(66+3,EE$2+1))),"max", MAX(INDIRECT(ADDRESS(66+3,EE$2+1,,,"Instances") &amp; ":" &amp; ADDRESS(66+3,EE$2+1))),"diff", MAX(INDIRECT(ADDRESS(66+3,EE$2+1,,,"Instances") &amp; ":" &amp; ADDRESS(66+3,EE$2+1)))-MIN(INDIRECT(ADDRESS(66+3,EE$2+1,,,"Instances") &amp; ":" &amp; ADDRESS(66+3,EE$2+1))))</f>
        <v>0</v>
      </c>
      <c r="EF71">
        <f>IFERROR(SMALL(EE5:EE105,ROW()-ROW($EF$5)+1),"")</f>
        <v>0</v>
      </c>
      <c r="EH71">
        <f>IFERROR(SUM(EF5:EF71),"")</f>
        <v>0</v>
      </c>
      <c r="EI71" cm="1">
        <f t="array" ref="EI71">_xlfn.SWITCH(Charts!$B$3,"average", AVERAGE(INDIRECT(ADDRESS(66+3,EI$2+1,,,"Instances") &amp; ":" &amp; ADDRESS(66+3,EI$2+1))),"median", MEDIAN(INDIRECT(ADDRESS(66+3,EI$2+1,,,"Instances") &amp; ":" &amp; ADDRESS(66+3,EI$2+1))),"min", MIN(INDIRECT(ADDRESS(66+3,EI$2+1,,,"Instances") &amp; ":" &amp; ADDRESS(66+3,EI$2+1))),"max", MAX(INDIRECT(ADDRESS(66+3,EI$2+1,,,"Instances") &amp; ":" &amp; ADDRESS(66+3,EI$2+1))),"diff", MAX(INDIRECT(ADDRESS(66+3,EI$2+1,,,"Instances") &amp; ":" &amp; ADDRESS(66+3,EI$2+1)))-MIN(INDIRECT(ADDRESS(66+3,EI$2+1,,,"Instances") &amp; ":" &amp; ADDRESS(66+3,EI$2+1))))</f>
        <v>0</v>
      </c>
      <c r="EJ71">
        <f>IFERROR(SMALL(EI5:EI105,ROW()-ROW($EJ$5)+1),"")</f>
        <v>0</v>
      </c>
      <c r="EL71">
        <f>IFERROR(SUM(EJ5:EJ71),"")</f>
        <v>0</v>
      </c>
      <c r="EM71" cm="1">
        <f t="array" ref="EM71">_xlfn.SWITCH(Charts!$B$3,"average", AVERAGE(INDIRECT(ADDRESS(66+3,EM$2+1,,,"Instances") &amp; ":" &amp; ADDRESS(66+3,EM$2+1))),"median", MEDIAN(INDIRECT(ADDRESS(66+3,EM$2+1,,,"Instances") &amp; ":" &amp; ADDRESS(66+3,EM$2+1))),"min", MIN(INDIRECT(ADDRESS(66+3,EM$2+1,,,"Instances") &amp; ":" &amp; ADDRESS(66+3,EM$2+1))),"max", MAX(INDIRECT(ADDRESS(66+3,EM$2+1,,,"Instances") &amp; ":" &amp; ADDRESS(66+3,EM$2+1))),"diff", MAX(INDIRECT(ADDRESS(66+3,EM$2+1,,,"Instances") &amp; ":" &amp; ADDRESS(66+3,EM$2+1)))-MIN(INDIRECT(ADDRESS(66+3,EM$2+1,,,"Instances") &amp; ":" &amp; ADDRESS(66+3,EM$2+1))))</f>
        <v>0</v>
      </c>
      <c r="EN71">
        <f>IFERROR(SMALL(EM5:EM105,ROW()-ROW($EN$5)+1),"")</f>
        <v>0</v>
      </c>
      <c r="EP71">
        <f>IFERROR(SUM(EN5:EN71),"")</f>
        <v>0</v>
      </c>
      <c r="EQ71" cm="1">
        <f t="array" ref="EQ71">_xlfn.SWITCH(Charts!$B$3,"average", AVERAGE(INDIRECT(ADDRESS(66+3,EQ$2+1,,,"Instances") &amp; ":" &amp; ADDRESS(66+3,EQ$2+1))),"median", MEDIAN(INDIRECT(ADDRESS(66+3,EQ$2+1,,,"Instances") &amp; ":" &amp; ADDRESS(66+3,EQ$2+1))),"min", MIN(INDIRECT(ADDRESS(66+3,EQ$2+1,,,"Instances") &amp; ":" &amp; ADDRESS(66+3,EQ$2+1))),"max", MAX(INDIRECT(ADDRESS(66+3,EQ$2+1,,,"Instances") &amp; ":" &amp; ADDRESS(66+3,EQ$2+1))),"diff", MAX(INDIRECT(ADDRESS(66+3,EQ$2+1,,,"Instances") &amp; ":" &amp; ADDRESS(66+3,EQ$2+1)))-MIN(INDIRECT(ADDRESS(66+3,EQ$2+1,,,"Instances") &amp; ":" &amp; ADDRESS(66+3,EQ$2+1))))</f>
        <v>0</v>
      </c>
      <c r="ER71">
        <f>IFERROR(SMALL(EQ5:EQ105,ROW()-ROW($ER$5)+1),"")</f>
        <v>0</v>
      </c>
      <c r="ET71">
        <f>IFERROR(SUM(ER5:ER71),"")</f>
        <v>0</v>
      </c>
      <c r="EU71" cm="1">
        <f t="array" ref="EU71">_xlfn.SWITCH(Charts!$B$3,"average", AVERAGE(INDIRECT(ADDRESS(66+3,EU$2+1,,,"Instances") &amp; ":" &amp; ADDRESS(66+3,EU$2+1))),"median", MEDIAN(INDIRECT(ADDRESS(66+3,EU$2+1,,,"Instances") &amp; ":" &amp; ADDRESS(66+3,EU$2+1))),"min", MIN(INDIRECT(ADDRESS(66+3,EU$2+1,,,"Instances") &amp; ":" &amp; ADDRESS(66+3,EU$2+1))),"max", MAX(INDIRECT(ADDRESS(66+3,EU$2+1,,,"Instances") &amp; ":" &amp; ADDRESS(66+3,EU$2+1))),"diff", MAX(INDIRECT(ADDRESS(66+3,EU$2+1,,,"Instances") &amp; ":" &amp; ADDRESS(66+3,EU$2+1)))-MIN(INDIRECT(ADDRESS(66+3,EU$2+1,,,"Instances") &amp; ":" &amp; ADDRESS(66+3,EU$2+1))))</f>
        <v>0</v>
      </c>
      <c r="EV71">
        <f>IFERROR(SMALL(EU5:EU105,ROW()-ROW($EV$5)+1),"")</f>
        <v>0</v>
      </c>
      <c r="EX71">
        <f>IFERROR(SUM(EV5:EV71),"")</f>
        <v>0</v>
      </c>
      <c r="EY71" cm="1">
        <f t="array" ref="EY71">_xlfn.SWITCH(Charts!$B$3,"average", AVERAGE(INDIRECT(ADDRESS(66+3,EY$2+1,,,"Instances") &amp; ":" &amp; ADDRESS(66+3,EY$2+1))),"median", MEDIAN(INDIRECT(ADDRESS(66+3,EY$2+1,,,"Instances") &amp; ":" &amp; ADDRESS(66+3,EY$2+1))),"min", MIN(INDIRECT(ADDRESS(66+3,EY$2+1,,,"Instances") &amp; ":" &amp; ADDRESS(66+3,EY$2+1))),"max", MAX(INDIRECT(ADDRESS(66+3,EY$2+1,,,"Instances") &amp; ":" &amp; ADDRESS(66+3,EY$2+1))),"diff", MAX(INDIRECT(ADDRESS(66+3,EY$2+1,,,"Instances") &amp; ":" &amp; ADDRESS(66+3,EY$2+1)))-MIN(INDIRECT(ADDRESS(66+3,EY$2+1,,,"Instances") &amp; ":" &amp; ADDRESS(66+3,EY$2+1))))</f>
        <v>0</v>
      </c>
      <c r="EZ71">
        <f>IFERROR(SMALL(EY5:EY105,ROW()-ROW($EZ$5)+1),"")</f>
        <v>0</v>
      </c>
      <c r="FB71">
        <f>IFERROR(SUM(EZ5:EZ71),"")</f>
        <v>0</v>
      </c>
      <c r="FC71" cm="1">
        <f t="array" ref="FC71">_xlfn.SWITCH(Charts!$B$3,"average", AVERAGE(INDIRECT(ADDRESS(66+3,FC$2+1,,,"Instances") &amp; ":" &amp; ADDRESS(66+3,FC$2+1))),"median", MEDIAN(INDIRECT(ADDRESS(66+3,FC$2+1,,,"Instances") &amp; ":" &amp; ADDRESS(66+3,FC$2+1))),"min", MIN(INDIRECT(ADDRESS(66+3,FC$2+1,,,"Instances") &amp; ":" &amp; ADDRESS(66+3,FC$2+1))),"max", MAX(INDIRECT(ADDRESS(66+3,FC$2+1,,,"Instances") &amp; ":" &amp; ADDRESS(66+3,FC$2+1))),"diff", MAX(INDIRECT(ADDRESS(66+3,FC$2+1,,,"Instances") &amp; ":" &amp; ADDRESS(66+3,FC$2+1)))-MIN(INDIRECT(ADDRESS(66+3,FC$2+1,,,"Instances") &amp; ":" &amp; ADDRESS(66+3,FC$2+1))))</f>
        <v>0</v>
      </c>
      <c r="FD71">
        <f>IFERROR(SMALL(FC5:FC105,ROW()-ROW($FD$5)+1),"")</f>
        <v>0</v>
      </c>
      <c r="FF71">
        <f>IFERROR(SUM(FD5:FD71),"")</f>
        <v>0</v>
      </c>
      <c r="FG71" cm="1">
        <f t="array" ref="FG71">_xlfn.SWITCH(Charts!$B$3,"average", AVERAGE(INDIRECT(ADDRESS(66+3,FG$2+1,,,"Instances") &amp; ":" &amp; ADDRESS(66+3,FG$2+1))),"median", MEDIAN(INDIRECT(ADDRESS(66+3,FG$2+1,,,"Instances") &amp; ":" &amp; ADDRESS(66+3,FG$2+1))),"min", MIN(INDIRECT(ADDRESS(66+3,FG$2+1,,,"Instances") &amp; ":" &amp; ADDRESS(66+3,FG$2+1))),"max", MAX(INDIRECT(ADDRESS(66+3,FG$2+1,,,"Instances") &amp; ":" &amp; ADDRESS(66+3,FG$2+1))),"diff", MAX(INDIRECT(ADDRESS(66+3,FG$2+1,,,"Instances") &amp; ":" &amp; ADDRESS(66+3,FG$2+1)))-MIN(INDIRECT(ADDRESS(66+3,FG$2+1,,,"Instances") &amp; ":" &amp; ADDRESS(66+3,FG$2+1))))</f>
        <v>0</v>
      </c>
      <c r="FH71">
        <f>IFERROR(SMALL(FG5:FG105,ROW()-ROW($FH$5)+1),"")</f>
        <v>0</v>
      </c>
      <c r="FJ71">
        <f>IFERROR(SUM(FH5:FH71),"")</f>
        <v>0</v>
      </c>
      <c r="FK71" cm="1">
        <f t="array" ref="FK71">_xlfn.SWITCH(Charts!$B$3,"average", AVERAGE(INDIRECT(ADDRESS(66+3,FK$2+1,,,"Instances") &amp; ":" &amp; ADDRESS(66+3,FK$2+1))),"median", MEDIAN(INDIRECT(ADDRESS(66+3,FK$2+1,,,"Instances") &amp; ":" &amp; ADDRESS(66+3,FK$2+1))),"min", MIN(INDIRECT(ADDRESS(66+3,FK$2+1,,,"Instances") &amp; ":" &amp; ADDRESS(66+3,FK$2+1))),"max", MAX(INDIRECT(ADDRESS(66+3,FK$2+1,,,"Instances") &amp; ":" &amp; ADDRESS(66+3,FK$2+1))),"diff", MAX(INDIRECT(ADDRESS(66+3,FK$2+1,,,"Instances") &amp; ":" &amp; ADDRESS(66+3,FK$2+1)))-MIN(INDIRECT(ADDRESS(66+3,FK$2+1,,,"Instances") &amp; ":" &amp; ADDRESS(66+3,FK$2+1))))</f>
        <v>0</v>
      </c>
      <c r="FL71">
        <f>IFERROR(SMALL(FK5:FK105,ROW()-ROW($FL$5)+1),"")</f>
        <v>0</v>
      </c>
      <c r="FN71">
        <f>IFERROR(SUM(FL5:FL71),"")</f>
        <v>0</v>
      </c>
      <c r="FO71" cm="1">
        <f t="array" ref="FO71">_xlfn.SWITCH(Charts!$B$3,"average", AVERAGE(INDIRECT(ADDRESS(66+3,FO$2+1,,,"Instances") &amp; ":" &amp; ADDRESS(66+3,FO$2+1))),"median", MEDIAN(INDIRECT(ADDRESS(66+3,FO$2+1,,,"Instances") &amp; ":" &amp; ADDRESS(66+3,FO$2+1))),"min", MIN(INDIRECT(ADDRESS(66+3,FO$2+1,,,"Instances") &amp; ":" &amp; ADDRESS(66+3,FO$2+1))),"max", MAX(INDIRECT(ADDRESS(66+3,FO$2+1,,,"Instances") &amp; ":" &amp; ADDRESS(66+3,FO$2+1))),"diff", MAX(INDIRECT(ADDRESS(66+3,FO$2+1,,,"Instances") &amp; ":" &amp; ADDRESS(66+3,FO$2+1)))-MIN(INDIRECT(ADDRESS(66+3,FO$2+1,,,"Instances") &amp; ":" &amp; ADDRESS(66+3,FO$2+1))))</f>
        <v>0</v>
      </c>
      <c r="FP71">
        <f>IFERROR(SMALL(FO5:FO105,ROW()-ROW($FP$5)+1),"")</f>
        <v>0</v>
      </c>
      <c r="FR71">
        <f>IFERROR(SUM(FP5:FP71),"")</f>
        <v>0</v>
      </c>
      <c r="FS71" cm="1">
        <f t="array" ref="FS71">_xlfn.SWITCH(Charts!$B$3,"average", AVERAGE(INDIRECT(ADDRESS(66+3,FS$2+1,,,"Instances") &amp; ":" &amp; ADDRESS(66+3,FS$2+1))),"median", MEDIAN(INDIRECT(ADDRESS(66+3,FS$2+1,,,"Instances") &amp; ":" &amp; ADDRESS(66+3,FS$2+1))),"min", MIN(INDIRECT(ADDRESS(66+3,FS$2+1,,,"Instances") &amp; ":" &amp; ADDRESS(66+3,FS$2+1))),"max", MAX(INDIRECT(ADDRESS(66+3,FS$2+1,,,"Instances") &amp; ":" &amp; ADDRESS(66+3,FS$2+1))),"diff", MAX(INDIRECT(ADDRESS(66+3,FS$2+1,,,"Instances") &amp; ":" &amp; ADDRESS(66+3,FS$2+1)))-MIN(INDIRECT(ADDRESS(66+3,FS$2+1,,,"Instances") &amp; ":" &amp; ADDRESS(66+3,FS$2+1))))</f>
        <v>0</v>
      </c>
      <c r="FT71">
        <f>IFERROR(SMALL(FS5:FS105,ROW()-ROW($FT$5)+1),"")</f>
        <v>0</v>
      </c>
      <c r="FV71">
        <f>IFERROR(SUM(FT5:FT71),"")</f>
        <v>0</v>
      </c>
      <c r="FW71" cm="1">
        <f t="array" ref="FW71">_xlfn.SWITCH(Charts!$B$3,"average", AVERAGE(INDIRECT(ADDRESS(66+3,FW$2+1,,,"Instances") &amp; ":" &amp; ADDRESS(66+3,FW$2+1))),"median", MEDIAN(INDIRECT(ADDRESS(66+3,FW$2+1,,,"Instances") &amp; ":" &amp; ADDRESS(66+3,FW$2+1))),"min", MIN(INDIRECT(ADDRESS(66+3,FW$2+1,,,"Instances") &amp; ":" &amp; ADDRESS(66+3,FW$2+1))),"max", MAX(INDIRECT(ADDRESS(66+3,FW$2+1,,,"Instances") &amp; ":" &amp; ADDRESS(66+3,FW$2+1))),"diff", MAX(INDIRECT(ADDRESS(66+3,FW$2+1,,,"Instances") &amp; ":" &amp; ADDRESS(66+3,FW$2+1)))-MIN(INDIRECT(ADDRESS(66+3,FW$2+1,,,"Instances") &amp; ":" &amp; ADDRESS(66+3,FW$2+1))))</f>
        <v>0</v>
      </c>
      <c r="FX71">
        <f>IFERROR(SMALL(FW5:FW105,ROW()-ROW($FX$5)+1),"")</f>
        <v>0</v>
      </c>
      <c r="FZ71">
        <f>IFERROR(SUM(FX5:FX71),"")</f>
        <v>0</v>
      </c>
      <c r="GA71" cm="1">
        <f t="array" ref="GA71">_xlfn.SWITCH(Charts!$B$3,"average", AVERAGE(INDIRECT(ADDRESS(66+3,GA$2+1,,,"Instances") &amp; ":" &amp; ADDRESS(66+3,GA$2+1))),"median", MEDIAN(INDIRECT(ADDRESS(66+3,GA$2+1,,,"Instances") &amp; ":" &amp; ADDRESS(66+3,GA$2+1))),"min", MIN(INDIRECT(ADDRESS(66+3,GA$2+1,,,"Instances") &amp; ":" &amp; ADDRESS(66+3,GA$2+1))),"max", MAX(INDIRECT(ADDRESS(66+3,GA$2+1,,,"Instances") &amp; ":" &amp; ADDRESS(66+3,GA$2+1))),"diff", MAX(INDIRECT(ADDRESS(66+3,GA$2+1,,,"Instances") &amp; ":" &amp; ADDRESS(66+3,GA$2+1)))-MIN(INDIRECT(ADDRESS(66+3,GA$2+1,,,"Instances") &amp; ":" &amp; ADDRESS(66+3,GA$2+1))))</f>
        <v>0</v>
      </c>
      <c r="GB71">
        <f>IFERROR(SMALL(GA5:GA105,ROW()-ROW($GB$5)+1),"")</f>
        <v>0</v>
      </c>
      <c r="GD71">
        <f>IFERROR(SUM(GB5:GB71),"")</f>
        <v>0</v>
      </c>
      <c r="GE71" cm="1">
        <f t="array" ref="GE71">_xlfn.SWITCH(Charts!$B$3,"average", AVERAGE(INDIRECT(ADDRESS(66+3,GE$2+1,,,"Instances") &amp; ":" &amp; ADDRESS(66+3,GE$2+1))),"median", MEDIAN(INDIRECT(ADDRESS(66+3,GE$2+1,,,"Instances") &amp; ":" &amp; ADDRESS(66+3,GE$2+1))),"min", MIN(INDIRECT(ADDRESS(66+3,GE$2+1,,,"Instances") &amp; ":" &amp; ADDRESS(66+3,GE$2+1))),"max", MAX(INDIRECT(ADDRESS(66+3,GE$2+1,,,"Instances") &amp; ":" &amp; ADDRESS(66+3,GE$2+1))),"diff", MAX(INDIRECT(ADDRESS(66+3,GE$2+1,,,"Instances") &amp; ":" &amp; ADDRESS(66+3,GE$2+1)))-MIN(INDIRECT(ADDRESS(66+3,GE$2+1,,,"Instances") &amp; ":" &amp; ADDRESS(66+3,GE$2+1))))</f>
        <v>0</v>
      </c>
      <c r="GF71">
        <f>IFERROR(SMALL(GE5:GE105,ROW()-ROW($GF$5)+1),"")</f>
        <v>0</v>
      </c>
      <c r="GH71">
        <f>IFERROR(SUM(GF5:GF71),"")</f>
        <v>0</v>
      </c>
      <c r="GI71" cm="1">
        <f t="array" ref="GI71">_xlfn.SWITCH(Charts!$B$3,"average", AVERAGE(INDIRECT(ADDRESS(66+3,GI$2+1,,,"Instances") &amp; ":" &amp; ADDRESS(66+3,GI$2+1))),"median", MEDIAN(INDIRECT(ADDRESS(66+3,GI$2+1,,,"Instances") &amp; ":" &amp; ADDRESS(66+3,GI$2+1))),"min", MIN(INDIRECT(ADDRESS(66+3,GI$2+1,,,"Instances") &amp; ":" &amp; ADDRESS(66+3,GI$2+1))),"max", MAX(INDIRECT(ADDRESS(66+3,GI$2+1,,,"Instances") &amp; ":" &amp; ADDRESS(66+3,GI$2+1))),"diff", MAX(INDIRECT(ADDRESS(66+3,GI$2+1,,,"Instances") &amp; ":" &amp; ADDRESS(66+3,GI$2+1)))-MIN(INDIRECT(ADDRESS(66+3,GI$2+1,,,"Instances") &amp; ":" &amp; ADDRESS(66+3,GI$2+1))))</f>
        <v>0</v>
      </c>
      <c r="GJ71">
        <f>IFERROR(SMALL(GI5:GI105,ROW()-ROW($GJ$5)+1),"")</f>
        <v>0</v>
      </c>
      <c r="GL71">
        <f>IFERROR(SUM(GJ5:GJ71),"")</f>
        <v>0</v>
      </c>
      <c r="GM71" cm="1">
        <f t="array" ref="GM71">_xlfn.SWITCH(Charts!$B$3,"average", AVERAGE(INDIRECT(ADDRESS(66+3,GM$2+1,,,"Instances") &amp; ":" &amp; ADDRESS(66+3,GM$2+1))),"median", MEDIAN(INDIRECT(ADDRESS(66+3,GM$2+1,,,"Instances") &amp; ":" &amp; ADDRESS(66+3,GM$2+1))),"min", MIN(INDIRECT(ADDRESS(66+3,GM$2+1,,,"Instances") &amp; ":" &amp; ADDRESS(66+3,GM$2+1))),"max", MAX(INDIRECT(ADDRESS(66+3,GM$2+1,,,"Instances") &amp; ":" &amp; ADDRESS(66+3,GM$2+1))),"diff", MAX(INDIRECT(ADDRESS(66+3,GM$2+1,,,"Instances") &amp; ":" &amp; ADDRESS(66+3,GM$2+1)))-MIN(INDIRECT(ADDRESS(66+3,GM$2+1,,,"Instances") &amp; ":" &amp; ADDRESS(66+3,GM$2+1))))</f>
        <v>0</v>
      </c>
      <c r="GN71">
        <f>IFERROR(SMALL(GM5:GM105,ROW()-ROW($GN$5)+1),"")</f>
        <v>0</v>
      </c>
      <c r="GP71">
        <f>IFERROR(SUM(GN5:GN71),"")</f>
        <v>0</v>
      </c>
      <c r="GQ71" cm="1">
        <f t="array" ref="GQ71">_xlfn.SWITCH(Charts!$B$3,"average", AVERAGE(INDIRECT(ADDRESS(66+3,GQ$2+1,,,"Instances") &amp; ":" &amp; ADDRESS(66+3,GQ$2+1))),"median", MEDIAN(INDIRECT(ADDRESS(66+3,GQ$2+1,,,"Instances") &amp; ":" &amp; ADDRESS(66+3,GQ$2+1))),"min", MIN(INDIRECT(ADDRESS(66+3,GQ$2+1,,,"Instances") &amp; ":" &amp; ADDRESS(66+3,GQ$2+1))),"max", MAX(INDIRECT(ADDRESS(66+3,GQ$2+1,,,"Instances") &amp; ":" &amp; ADDRESS(66+3,GQ$2+1))),"diff", MAX(INDIRECT(ADDRESS(66+3,GQ$2+1,,,"Instances") &amp; ":" &amp; ADDRESS(66+3,GQ$2+1)))-MIN(INDIRECT(ADDRESS(66+3,GQ$2+1,,,"Instances") &amp; ":" &amp; ADDRESS(66+3,GQ$2+1))))</f>
        <v>0</v>
      </c>
      <c r="GR71">
        <f>IFERROR(SMALL(GQ5:GQ105,ROW()-ROW($GR$5)+1),"")</f>
        <v>0</v>
      </c>
      <c r="GT71">
        <f>IFERROR(SUM(GR5:GR71),"")</f>
        <v>0</v>
      </c>
      <c r="GU71" cm="1">
        <f t="array" ref="GU71">_xlfn.SWITCH(Charts!$B$3,"average", AVERAGE(INDIRECT(ADDRESS(66+3,GU$2+1,,,"Instances") &amp; ":" &amp; ADDRESS(66+3,GU$2+1))),"median", MEDIAN(INDIRECT(ADDRESS(66+3,GU$2+1,,,"Instances") &amp; ":" &amp; ADDRESS(66+3,GU$2+1))),"min", MIN(INDIRECT(ADDRESS(66+3,GU$2+1,,,"Instances") &amp; ":" &amp; ADDRESS(66+3,GU$2+1))),"max", MAX(INDIRECT(ADDRESS(66+3,GU$2+1,,,"Instances") &amp; ":" &amp; ADDRESS(66+3,GU$2+1))),"diff", MAX(INDIRECT(ADDRESS(66+3,GU$2+1,,,"Instances") &amp; ":" &amp; ADDRESS(66+3,GU$2+1)))-MIN(INDIRECT(ADDRESS(66+3,GU$2+1,,,"Instances") &amp; ":" &amp; ADDRESS(66+3,GU$2+1))))</f>
        <v>0</v>
      </c>
      <c r="GV71">
        <f>IFERROR(SMALL(GU5:GU105,ROW()-ROW($GV$5)+1),"")</f>
        <v>0</v>
      </c>
      <c r="GX71">
        <f>IFERROR(SUM(GV5:GV71),"")</f>
        <v>0</v>
      </c>
      <c r="GY71" cm="1">
        <f t="array" ref="GY71">_xlfn.SWITCH(Charts!$B$3,"average", AVERAGE(INDIRECT(ADDRESS(66+3,GY$2+1,,,"Instances") &amp; ":" &amp; ADDRESS(66+3,GY$2+1))),"median", MEDIAN(INDIRECT(ADDRESS(66+3,GY$2+1,,,"Instances") &amp; ":" &amp; ADDRESS(66+3,GY$2+1))),"min", MIN(INDIRECT(ADDRESS(66+3,GY$2+1,,,"Instances") &amp; ":" &amp; ADDRESS(66+3,GY$2+1))),"max", MAX(INDIRECT(ADDRESS(66+3,GY$2+1,,,"Instances") &amp; ":" &amp; ADDRESS(66+3,GY$2+1))),"diff", MAX(INDIRECT(ADDRESS(66+3,GY$2+1,,,"Instances") &amp; ":" &amp; ADDRESS(66+3,GY$2+1)))-MIN(INDIRECT(ADDRESS(66+3,GY$2+1,,,"Instances") &amp; ":" &amp; ADDRESS(66+3,GY$2+1))))</f>
        <v>0</v>
      </c>
      <c r="GZ71">
        <f>IFERROR(SMALL(GY5:GY105,ROW()-ROW($GZ$5)+1),"")</f>
        <v>0</v>
      </c>
      <c r="HB71">
        <f>IFERROR(SUM(GZ5:GZ71),"")</f>
        <v>0</v>
      </c>
      <c r="HC71" cm="1">
        <f t="array" ref="HC71">_xlfn.SWITCH(Charts!$B$3,"average", AVERAGE(INDIRECT(ADDRESS(66+3,HC$2+1,,,"Instances") &amp; ":" &amp; ADDRESS(66+3,HC$2+1))),"median", MEDIAN(INDIRECT(ADDRESS(66+3,HC$2+1,,,"Instances") &amp; ":" &amp; ADDRESS(66+3,HC$2+1))),"min", MIN(INDIRECT(ADDRESS(66+3,HC$2+1,,,"Instances") &amp; ":" &amp; ADDRESS(66+3,HC$2+1))),"max", MAX(INDIRECT(ADDRESS(66+3,HC$2+1,,,"Instances") &amp; ":" &amp; ADDRESS(66+3,HC$2+1))),"diff", MAX(INDIRECT(ADDRESS(66+3,HC$2+1,,,"Instances") &amp; ":" &amp; ADDRESS(66+3,HC$2+1)))-MIN(INDIRECT(ADDRESS(66+3,HC$2+1,,,"Instances") &amp; ":" &amp; ADDRESS(66+3,HC$2+1))))</f>
        <v>0</v>
      </c>
      <c r="HD71">
        <f>IFERROR(SMALL(HC5:HC105,ROW()-ROW($HD$5)+1),"")</f>
        <v>0</v>
      </c>
      <c r="HF71">
        <f>IFERROR(SUM(HD5:HD71),"")</f>
        <v>0</v>
      </c>
      <c r="HI71">
        <f>IF(Charts!$B$3="none",E583,IF(DG583="",NA(),DG583))</f>
        <v>0</v>
      </c>
      <c r="HJ71">
        <f>IF(Charts!$B$3="none",F583,IF(DH583="",NA(),DH583))</f>
        <v>0</v>
      </c>
      <c r="HK71">
        <f>IF(Charts!$B$3="none",G583,IF(DI583="",NA(),DI583))</f>
        <v>0</v>
      </c>
      <c r="HL71">
        <f>IF(Charts!$B$3="none",H583,IF(DJ583="",NA(),DJ583))</f>
        <v>0</v>
      </c>
      <c r="HM71">
        <f>IF(Charts!$B$3="none",I583,IF(DK583="",NA(),DK583))</f>
        <v>0</v>
      </c>
      <c r="HN71">
        <f>IF(Charts!$B$3="none",J583,IF(DL583="",NA(),DL583))</f>
        <v>0</v>
      </c>
      <c r="HO71">
        <f>IF(Charts!$B$3="none",K583,IF(DM583="",NA(),DM583))</f>
        <v>0</v>
      </c>
      <c r="HP71">
        <f>IF(Charts!$B$3="none",L583,IF(DN583="",NA(),DN583))</f>
        <v>0</v>
      </c>
      <c r="HQ71">
        <f>IF(Charts!$B$3="none",M583,IF(DO583="",NA(),DO583))</f>
        <v>0</v>
      </c>
      <c r="HR71">
        <f>IF(Charts!$B$3="none",N583,IF(DP583="",NA(),DP583))</f>
        <v>0</v>
      </c>
      <c r="HS71">
        <f>IF(Charts!$B$3="none",O583,IF(DQ583="",NA(),DQ583))</f>
        <v>0</v>
      </c>
      <c r="HT71">
        <f>IF(Charts!$B$3="none",P583,IF(DR583="",NA(),DR583))</f>
        <v>0</v>
      </c>
      <c r="HU71">
        <f>IF(Charts!$B$3="none",Q583,IF(DS583="",NA(),DS583))</f>
        <v>0</v>
      </c>
      <c r="HV71">
        <f>IF(Charts!$B$3="none",R583,IF(DT583="",NA(),DT583))</f>
        <v>0</v>
      </c>
      <c r="HW71">
        <f>IF(Charts!$B$3="none",S583,IF(DU583="",NA(),DU583))</f>
        <v>0</v>
      </c>
      <c r="HX71">
        <f>IF(Charts!$B$3="none",T583,IF(DV583="",NA(),DV583))</f>
        <v>0</v>
      </c>
      <c r="HY71">
        <f>IF(Charts!$B$3="none",U583,IF(DW583="",NA(),DW583))</f>
        <v>0</v>
      </c>
      <c r="HZ71">
        <f>IF(Charts!$B$3="none",V583,IF(DX583="",NA(),DX583))</f>
        <v>0</v>
      </c>
      <c r="IA71">
        <f>IF(Charts!$B$3="none",W583,IF(DY583="",NA(),DY583))</f>
        <v>0</v>
      </c>
      <c r="IB71">
        <f>IF(Charts!$B$3="none",X583,IF(DZ583="",NA(),DZ583))</f>
        <v>0</v>
      </c>
      <c r="IC71">
        <f>IF(Charts!$B$3="none",Y583,IF(EA583="",NA(),EA583))</f>
        <v>0</v>
      </c>
      <c r="ID71">
        <f>IF(Charts!$B$3="none",Z583,IF(EB583="",NA(),EB583))</f>
        <v>0</v>
      </c>
      <c r="IE71">
        <f>IF(Charts!$B$3="none",AA583,IF(EC583="",NA(),EC583))</f>
        <v>0</v>
      </c>
      <c r="IF71">
        <f>IF(Charts!$B$3="none",AB583,IF(ED583="",NA(),ED583))</f>
        <v>0</v>
      </c>
      <c r="IG71">
        <f>IF(Charts!$B$3="none",AC583,IF(EE583="",NA(),EE583))</f>
        <v>0</v>
      </c>
      <c r="IH71">
        <f>IF(Charts!$B$3="none",AD583,IF(EF583="",NA(),EF583))</f>
        <v>0</v>
      </c>
      <c r="II71">
        <f>IF(Charts!$B$3="none",AE583,IF(EG583="",NA(),EG583))</f>
        <v>0</v>
      </c>
      <c r="IJ71">
        <f>IF(Charts!$B$3="none",AF583,IF(EH583="",NA(),EH583))</f>
        <v>0</v>
      </c>
      <c r="IK71">
        <f>IF(Charts!$B$3="none",AG583,IF(EI583="",NA(),EI583))</f>
        <v>0</v>
      </c>
      <c r="IL71">
        <f>IF(Charts!$B$3="none",AH583,IF(EJ583="",NA(),EJ583))</f>
        <v>0</v>
      </c>
      <c r="IM71">
        <f>IF(Charts!$B$3="none",AI583,IF(EK583="",NA(),EK583))</f>
        <v>0</v>
      </c>
      <c r="IN71">
        <f>IF(Charts!$B$3="none",AJ583,IF(EL583="",NA(),EL583))</f>
        <v>0</v>
      </c>
      <c r="IO71">
        <f>IF(Charts!$B$3="none",AK583,IF(EM583="",NA(),EM583))</f>
        <v>0</v>
      </c>
      <c r="IP71">
        <f>IF(Charts!$B$3="none",AL583,IF(EN583="",NA(),EN583))</f>
        <v>0</v>
      </c>
      <c r="IQ71">
        <f>IF(Charts!$B$3="none",AM583,IF(EO583="",NA(),EO583))</f>
        <v>0</v>
      </c>
      <c r="IR71">
        <f>IF(Charts!$B$3="none",AN583,IF(EP583="",NA(),EP583))</f>
        <v>0</v>
      </c>
      <c r="IS71">
        <f>IF(Charts!$B$3="none",AO583,IF(EQ583="",NA(),EQ583))</f>
        <v>0</v>
      </c>
      <c r="IT71">
        <f>IF(Charts!$B$3="none",AP583,IF(ER583="",NA(),ER583))</f>
        <v>0</v>
      </c>
      <c r="IU71">
        <f>IF(Charts!$B$3="none",AQ583,IF(ES583="",NA(),ES583))</f>
        <v>0</v>
      </c>
      <c r="IV71">
        <f>IF(Charts!$B$3="none",AR583,IF(ET583="",NA(),ET583))</f>
        <v>0</v>
      </c>
      <c r="IW71">
        <f>IF(Charts!$B$3="none",AS583,IF(EU583="",NA(),EU583))</f>
        <v>0</v>
      </c>
      <c r="IX71">
        <f>IF(Charts!$B$3="none",AT583,IF(EV583="",NA(),EV583))</f>
        <v>0</v>
      </c>
      <c r="IY71">
        <f>IF(Charts!$B$3="none",AU583,IF(EW583="",NA(),EW583))</f>
        <v>0</v>
      </c>
      <c r="IZ71">
        <f>IF(Charts!$B$3="none",AV583,IF(EX583="",NA(),EX583))</f>
        <v>0</v>
      </c>
      <c r="JA71">
        <f>IF(Charts!$B$3="none",AW583,IF(EY583="",NA(),EY583))</f>
        <v>0</v>
      </c>
      <c r="JB71">
        <f>IF(Charts!$B$3="none",AX583,IF(EZ583="",NA(),EZ583))</f>
        <v>0</v>
      </c>
      <c r="JC71">
        <f>IF(Charts!$B$3="none",AY583,IF(FA583="",NA(),FA583))</f>
        <v>0</v>
      </c>
      <c r="JD71">
        <f>IF(Charts!$B$3="none",AZ583,IF(FB583="",NA(),FB583))</f>
        <v>0</v>
      </c>
      <c r="JE71">
        <f>IF(Charts!$B$3="none",BA583,IF(FC583="",NA(),FC583))</f>
        <v>0</v>
      </c>
      <c r="JF71">
        <f>IF(Charts!$B$3="none",BB583,IF(FD583="",NA(),FD583))</f>
        <v>0</v>
      </c>
      <c r="JG71">
        <f>IF(Charts!$B$3="none",BC583,IF(FE583="",NA(),FE583))</f>
        <v>0</v>
      </c>
      <c r="JH71">
        <f>IF(Charts!$B$3="none",BD583,IF(FF583="",NA(),FF583))</f>
        <v>0</v>
      </c>
      <c r="JI71">
        <f>IF(Charts!$B$3="none",BE583,IF(FG583="",NA(),FG583))</f>
        <v>0</v>
      </c>
      <c r="JJ71">
        <f>IF(Charts!$B$3="none",BF583,IF(FH583="",NA(),FH583))</f>
        <v>0</v>
      </c>
      <c r="JK71">
        <f>IF(Charts!$B$3="none",BG583,IF(FI583="",NA(),FI583))</f>
        <v>0</v>
      </c>
      <c r="JL71">
        <f>IF(Charts!$B$3="none",BH583,IF(FJ583="",NA(),FJ583))</f>
        <v>0</v>
      </c>
      <c r="JM71">
        <f>IF(Charts!$B$3="none",BI583,IF(FK583="",NA(),FK583))</f>
        <v>0</v>
      </c>
      <c r="JN71">
        <f>IF(Charts!$B$3="none",BJ583,IF(FL583="",NA(),FL583))</f>
        <v>0</v>
      </c>
      <c r="JO71">
        <f>IF(Charts!$B$3="none",BK583,IF(FM583="",NA(),FM583))</f>
        <v>0</v>
      </c>
      <c r="JP71">
        <f>IF(Charts!$B$3="none",BL583,IF(FN583="",NA(),FN583))</f>
        <v>0</v>
      </c>
      <c r="JQ71">
        <f>IF(Charts!$B$3="none",BM583,IF(FO583="",NA(),FO583))</f>
        <v>0</v>
      </c>
      <c r="JR71">
        <f>IF(Charts!$B$3="none",BN583,IF(FP583="",NA(),FP583))</f>
        <v>0</v>
      </c>
      <c r="JS71">
        <f>IF(Charts!$B$3="none",BO583,IF(FQ583="",NA(),FQ583))</f>
        <v>0</v>
      </c>
      <c r="JT71">
        <f>IF(Charts!$B$3="none",BP583,IF(FR583="",NA(),FR583))</f>
        <v>0</v>
      </c>
      <c r="JU71">
        <f>IF(Charts!$B$3="none",BQ583,IF(FS583="",NA(),FS583))</f>
        <v>0</v>
      </c>
      <c r="JV71">
        <f>IF(Charts!$B$3="none",BR583,IF(FT583="",NA(),FT583))</f>
        <v>0</v>
      </c>
      <c r="JW71">
        <f>IF(Charts!$B$3="none",BS583,IF(FU583="",NA(),FU583))</f>
        <v>0</v>
      </c>
      <c r="JX71">
        <f>IF(Charts!$B$3="none",BT583,IF(FV583="",NA(),FV583))</f>
        <v>0</v>
      </c>
      <c r="JY71">
        <f>IF(Charts!$B$3="none",BU583,IF(FW583="",NA(),FW583))</f>
        <v>0</v>
      </c>
      <c r="JZ71">
        <f>IF(Charts!$B$3="none",BV583,IF(FX583="",NA(),FX583))</f>
        <v>0</v>
      </c>
      <c r="KA71">
        <f>IF(Charts!$B$3="none",BW583,IF(FY583="",NA(),FY583))</f>
        <v>0</v>
      </c>
      <c r="KB71">
        <f>IF(Charts!$B$3="none",BX583,IF(FZ583="",NA(),FZ583))</f>
        <v>0</v>
      </c>
      <c r="KC71">
        <f>IF(Charts!$B$3="none",BY583,IF(GA583="",NA(),GA583))</f>
        <v>0</v>
      </c>
      <c r="KD71">
        <f>IF(Charts!$B$3="none",BZ583,IF(GB583="",NA(),GB583))</f>
        <v>0</v>
      </c>
      <c r="KE71">
        <f>IF(Charts!$B$3="none",CA583,IF(GC583="",NA(),GC583))</f>
        <v>0</v>
      </c>
      <c r="KF71">
        <f>IF(Charts!$B$3="none",CB583,IF(GD583="",NA(),GD583))</f>
        <v>0</v>
      </c>
      <c r="KG71">
        <f>IF(Charts!$B$3="none",CC583,IF(GE583="",NA(),GE583))</f>
        <v>0</v>
      </c>
      <c r="KH71">
        <f>IF(Charts!$B$3="none",CD583,IF(GF583="",NA(),GF583))</f>
        <v>0</v>
      </c>
      <c r="KI71">
        <f>IF(Charts!$B$3="none",CE583,IF(GG583="",NA(),GG583))</f>
        <v>0</v>
      </c>
      <c r="KJ71">
        <f>IF(Charts!$B$3="none",CF583,IF(GH583="",NA(),GH583))</f>
        <v>0</v>
      </c>
      <c r="KK71">
        <f>IF(Charts!$B$3="none",CG583,IF(GI583="",NA(),GI583))</f>
        <v>0</v>
      </c>
      <c r="KL71">
        <f>IF(Charts!$B$3="none",CH583,IF(GJ583="",NA(),GJ583))</f>
        <v>0</v>
      </c>
      <c r="KM71">
        <f>IF(Charts!$B$3="none",CI583,IF(GK583="",NA(),GK583))</f>
        <v>0</v>
      </c>
      <c r="KN71">
        <f>IF(Charts!$B$3="none",CJ583,IF(GL583="",NA(),GL583))</f>
        <v>0</v>
      </c>
      <c r="KO71">
        <f>IF(Charts!$B$3="none",CK583,IF(GM583="",NA(),GM583))</f>
        <v>0</v>
      </c>
      <c r="KP71">
        <f>IF(Charts!$B$3="none",CL583,IF(GN583="",NA(),GN583))</f>
        <v>0</v>
      </c>
      <c r="KQ71">
        <f>IF(Charts!$B$3="none",CM583,IF(GO583="",NA(),GO583))</f>
        <v>0</v>
      </c>
      <c r="KR71">
        <f>IF(Charts!$B$3="none",CN583,IF(GP583="",NA(),GP583))</f>
        <v>0</v>
      </c>
      <c r="KS71">
        <f>IF(Charts!$B$3="none",CO583,IF(GQ583="",NA(),GQ583))</f>
        <v>0</v>
      </c>
      <c r="KT71">
        <f>IF(Charts!$B$3="none",CP583,IF(GR583="",NA(),GR583))</f>
        <v>0</v>
      </c>
      <c r="KU71">
        <f>IF(Charts!$B$3="none",CQ583,IF(GS583="",NA(),GS583))</f>
        <v>0</v>
      </c>
      <c r="KV71">
        <f>IF(Charts!$B$3="none",CR583,IF(GT583="",NA(),GT583))</f>
        <v>0</v>
      </c>
      <c r="KW71">
        <f>IF(Charts!$B$3="none",CS583,IF(GU583="",NA(),GU583))</f>
        <v>0</v>
      </c>
      <c r="KX71">
        <f>IF(Charts!$B$3="none",CT583,IF(GV583="",NA(),GV583))</f>
        <v>0</v>
      </c>
      <c r="KY71">
        <f>IF(Charts!$B$3="none",CU583,IF(GW583="",NA(),GW583))</f>
        <v>0</v>
      </c>
      <c r="KZ71">
        <f>IF(Charts!$B$3="none",CV583,IF(GX583="",NA(),GX583))</f>
        <v>0</v>
      </c>
      <c r="LA71">
        <f>IF(Charts!$B$3="none",CW583,IF(GY583="",NA(),GY583))</f>
        <v>0</v>
      </c>
      <c r="LB71">
        <f>IF(Charts!$B$3="none",CX583,IF(GZ583="",NA(),GZ583))</f>
        <v>0</v>
      </c>
      <c r="LC71">
        <f>IF(Charts!$B$3="none",CY583,IF(HA583="",NA(),HA583))</f>
        <v>0</v>
      </c>
      <c r="LD71">
        <f>IF(Charts!$B$3="none",CZ583,IF(HB583="",NA(),HB583))</f>
        <v>0</v>
      </c>
      <c r="LE71">
        <f>IF(Charts!$B$3="none",DA583,IF(HC583="",NA(),HC583))</f>
        <v>0</v>
      </c>
      <c r="LF71">
        <f>IF(Charts!$B$3="none",DB583,IF(HD583="",NA(),HD583))</f>
        <v>0</v>
      </c>
      <c r="LG71">
        <f>IF(Charts!$B$3="none",DC583,IF(HE583="",NA(),HE583))</f>
        <v>0</v>
      </c>
      <c r="LH71">
        <f>IF(Charts!$B$3="none",DD583,IF(HF583="",NA(),HF583))</f>
        <v>0</v>
      </c>
    </row>
    <row r="72" spans="4:320">
      <c r="D72">
        <v>68</v>
      </c>
      <c r="E72">
        <f>IF(INDIRECT(ADDRESS($D72+2,E$2+1,,,"Instances"))="","",INDIRECT(ADDRESS($D72+2,E$2+1,,,"Instances")))</f>
        <v>0</v>
      </c>
      <c r="F72">
        <f>IFERROR(SMALL(E5:E105,ROW()-ROW($F$5)+1),"")</f>
        <v>0</v>
      </c>
      <c r="H72">
        <f>IFERROR(SUM(F5:F72),"")</f>
        <v>0</v>
      </c>
      <c r="I72">
        <f>IF(INDIRECT(ADDRESS($D72+2,I$2+1,,,"Instances"))="","",INDIRECT(ADDRESS($D72+2,I$2+1,,,"Instances")))</f>
        <v>0</v>
      </c>
      <c r="J72">
        <f>IFERROR(SMALL(I5:I105,ROW()-ROW($J$5)+1),"")</f>
        <v>0</v>
      </c>
      <c r="L72">
        <f>IFERROR(SUM(J5:J72),"")</f>
        <v>0</v>
      </c>
      <c r="M72">
        <f>IF(INDIRECT(ADDRESS($D72+2,M$2+1,,,"Instances"))="","",INDIRECT(ADDRESS($D72+2,M$2+1,,,"Instances")))</f>
        <v>0</v>
      </c>
      <c r="N72">
        <f>IFERROR(SMALL(M5:M105,ROW()-ROW($N$5)+1),"")</f>
        <v>0</v>
      </c>
      <c r="P72">
        <f>IFERROR(SUM(N5:N72),"")</f>
        <v>0</v>
      </c>
      <c r="Q72">
        <f>IF(INDIRECT(ADDRESS($D72+2,Q$2+1,,,"Instances"))="","",INDIRECT(ADDRESS($D72+2,Q$2+1,,,"Instances")))</f>
        <v>0</v>
      </c>
      <c r="R72">
        <f>IFERROR(SMALL(Q5:Q105,ROW()-ROW($R$5)+1),"")</f>
        <v>0</v>
      </c>
      <c r="T72">
        <f>IFERROR(SUM(R5:R72),"")</f>
        <v>0</v>
      </c>
      <c r="U72">
        <f>IF(INDIRECT(ADDRESS($D72+2,U$2+1,,,"Instances"))="","",INDIRECT(ADDRESS($D72+2,U$2+1,,,"Instances")))</f>
        <v>0</v>
      </c>
      <c r="V72">
        <f>IFERROR(SMALL(U5:U105,ROW()-ROW($V$5)+1),"")</f>
        <v>0</v>
      </c>
      <c r="X72">
        <f>IFERROR(SUM(V5:V72),"")</f>
        <v>0</v>
      </c>
      <c r="Y72">
        <f>IF(INDIRECT(ADDRESS($D72+2,Y$2+1,,,"Instances"))="","",INDIRECT(ADDRESS($D72+2,Y$2+1,,,"Instances")))</f>
        <v>0</v>
      </c>
      <c r="Z72">
        <f>IFERROR(SMALL(Y5:Y105,ROW()-ROW($Z$5)+1),"")</f>
        <v>0</v>
      </c>
      <c r="AB72">
        <f>IFERROR(SUM(Z5:Z72),"")</f>
        <v>0</v>
      </c>
      <c r="AC72">
        <f>IF(INDIRECT(ADDRESS($D72+2,AC$2+1,,,"Instances"))="","",INDIRECT(ADDRESS($D72+2,AC$2+1,,,"Instances")))</f>
        <v>0</v>
      </c>
      <c r="AD72">
        <f>IFERROR(SMALL(AC5:AC105,ROW()-ROW($AD$5)+1),"")</f>
        <v>0</v>
      </c>
      <c r="AF72">
        <f>IFERROR(SUM(AD5:AD72),"")</f>
        <v>0</v>
      </c>
      <c r="AG72">
        <f>IF(INDIRECT(ADDRESS($D72+2,AG$2+1,,,"Instances"))="","",INDIRECT(ADDRESS($D72+2,AG$2+1,,,"Instances")))</f>
        <v>0</v>
      </c>
      <c r="AH72">
        <f>IFERROR(SMALL(AG5:AG105,ROW()-ROW($AH$5)+1),"")</f>
        <v>0</v>
      </c>
      <c r="AJ72">
        <f>IFERROR(SUM(AH5:AH72),"")</f>
        <v>0</v>
      </c>
      <c r="AK72">
        <f>IF(INDIRECT(ADDRESS($D72+2,AK$2+1,,,"Instances"))="","",INDIRECT(ADDRESS($D72+2,AK$2+1,,,"Instances")))</f>
        <v>0</v>
      </c>
      <c r="AL72">
        <f>IFERROR(SMALL(AK5:AK105,ROW()-ROW($AL$5)+1),"")</f>
        <v>0</v>
      </c>
      <c r="AN72">
        <f>IFERROR(SUM(AL5:AL72),"")</f>
        <v>0</v>
      </c>
      <c r="AO72">
        <f>IF(INDIRECT(ADDRESS($D72+2,AO$2+1,,,"Instances"))="","",INDIRECT(ADDRESS($D72+2,AO$2+1,,,"Instances")))</f>
        <v>0</v>
      </c>
      <c r="AP72">
        <f>IFERROR(SMALL(AO5:AO105,ROW()-ROW($AP$5)+1),"")</f>
        <v>0</v>
      </c>
      <c r="AR72">
        <f>IFERROR(SUM(AP5:AP72),"")</f>
        <v>0</v>
      </c>
      <c r="AS72">
        <f>IF(INDIRECT(ADDRESS($D72+2,AS$2+1,,,"Instances"))="","",INDIRECT(ADDRESS($D72+2,AS$2+1,,,"Instances")))</f>
        <v>0</v>
      </c>
      <c r="AT72">
        <f>IFERROR(SMALL(AS5:AS105,ROW()-ROW($AT$5)+1),"")</f>
        <v>0</v>
      </c>
      <c r="AV72">
        <f>IFERROR(SUM(AT5:AT72),"")</f>
        <v>0</v>
      </c>
      <c r="AW72">
        <f>IF(INDIRECT(ADDRESS($D72+2,AW$2+1,,,"Instances"))="","",INDIRECT(ADDRESS($D72+2,AW$2+1,,,"Instances")))</f>
        <v>0</v>
      </c>
      <c r="AX72">
        <f>IFERROR(SMALL(AW5:AW105,ROW()-ROW($AX$5)+1),"")</f>
        <v>0</v>
      </c>
      <c r="AZ72">
        <f>IFERROR(SUM(AX5:AX72),"")</f>
        <v>0</v>
      </c>
      <c r="BA72">
        <f>IF(INDIRECT(ADDRESS($D72+2,BA$2+1,,,"Instances"))="","",INDIRECT(ADDRESS($D72+2,BA$2+1,,,"Instances")))</f>
        <v>0</v>
      </c>
      <c r="BB72">
        <f>IFERROR(SMALL(BA5:BA105,ROW()-ROW($BB$5)+1),"")</f>
        <v>0</v>
      </c>
      <c r="BD72">
        <f>IFERROR(SUM(BB5:BB72),"")</f>
        <v>0</v>
      </c>
      <c r="BE72">
        <f>IF(INDIRECT(ADDRESS($D72+2,BE$2+1,,,"Instances"))="","",INDIRECT(ADDRESS($D72+2,BE$2+1,,,"Instances")))</f>
        <v>0</v>
      </c>
      <c r="BF72">
        <f>IFERROR(SMALL(BE5:BE105,ROW()-ROW($BF$5)+1),"")</f>
        <v>0</v>
      </c>
      <c r="BH72">
        <f>IFERROR(SUM(BF5:BF72),"")</f>
        <v>0</v>
      </c>
      <c r="BI72">
        <f>IF(INDIRECT(ADDRESS($D72+2,BI$2+1,,,"Instances"))="","",INDIRECT(ADDRESS($D72+2,BI$2+1,,,"Instances")))</f>
        <v>0</v>
      </c>
      <c r="BJ72">
        <f>IFERROR(SMALL(BI5:BI105,ROW()-ROW($BJ$5)+1),"")</f>
        <v>0</v>
      </c>
      <c r="BL72">
        <f>IFERROR(SUM(BJ5:BJ72),"")</f>
        <v>0</v>
      </c>
      <c r="BM72">
        <f>IF(INDIRECT(ADDRESS($D72+2,BM$2+1,,,"Instances"))="","",INDIRECT(ADDRESS($D72+2,BM$2+1,,,"Instances")))</f>
        <v>0</v>
      </c>
      <c r="BN72">
        <f>IFERROR(SMALL(BM5:BM105,ROW()-ROW($BN$5)+1),"")</f>
        <v>0</v>
      </c>
      <c r="BP72">
        <f>IFERROR(SUM(BN5:BN72),"")</f>
        <v>0</v>
      </c>
      <c r="BQ72">
        <f>IF(INDIRECT(ADDRESS($D72+2,BQ$2+1,,,"Instances"))="","",INDIRECT(ADDRESS($D72+2,BQ$2+1,,,"Instances")))</f>
        <v>0</v>
      </c>
      <c r="BR72">
        <f>IFERROR(SMALL(BQ5:BQ105,ROW()-ROW($BR$5)+1),"")</f>
        <v>0</v>
      </c>
      <c r="BT72">
        <f>IFERROR(SUM(BR5:BR72),"")</f>
        <v>0</v>
      </c>
      <c r="BU72">
        <f>IF(INDIRECT(ADDRESS($D72+2,BU$2+1,,,"Instances"))="","",INDIRECT(ADDRESS($D72+2,BU$2+1,,,"Instances")))</f>
        <v>0</v>
      </c>
      <c r="BV72">
        <f>IFERROR(SMALL(BU5:BU105,ROW()-ROW($BV$5)+1),"")</f>
        <v>0</v>
      </c>
      <c r="BX72">
        <f>IFERROR(SUM(BV5:BV72),"")</f>
        <v>0</v>
      </c>
      <c r="BY72">
        <f>IF(INDIRECT(ADDRESS($D72+2,BY$2+1,,,"Instances"))="","",INDIRECT(ADDRESS($D72+2,BY$2+1,,,"Instances")))</f>
        <v>0</v>
      </c>
      <c r="BZ72">
        <f>IFERROR(SMALL(BY5:BY105,ROW()-ROW($BZ$5)+1),"")</f>
        <v>0</v>
      </c>
      <c r="CB72">
        <f>IFERROR(SUM(BZ5:BZ72),"")</f>
        <v>0</v>
      </c>
      <c r="CC72">
        <f>IF(INDIRECT(ADDRESS($D72+2,CC$2+1,,,"Instances"))="","",INDIRECT(ADDRESS($D72+2,CC$2+1,,,"Instances")))</f>
        <v>0</v>
      </c>
      <c r="CD72">
        <f>IFERROR(SMALL(CC5:CC105,ROW()-ROW($CD$5)+1),"")</f>
        <v>0</v>
      </c>
      <c r="CF72">
        <f>IFERROR(SUM(CD5:CD72),"")</f>
        <v>0</v>
      </c>
      <c r="CG72">
        <f>IF(INDIRECT(ADDRESS($D72+2,CG$2+1,,,"Instances"))="","",INDIRECT(ADDRESS($D72+2,CG$2+1,,,"Instances")))</f>
        <v>0</v>
      </c>
      <c r="CH72">
        <f>IFERROR(SMALL(CG5:CG105,ROW()-ROW($CH$5)+1),"")</f>
        <v>0</v>
      </c>
      <c r="CJ72">
        <f>IFERROR(SUM(CH5:CH72),"")</f>
        <v>0</v>
      </c>
      <c r="CK72">
        <f>IF(INDIRECT(ADDRESS($D72+2,CK$2+1,,,"Instances"))="","",INDIRECT(ADDRESS($D72+2,CK$2+1,,,"Instances")))</f>
        <v>0</v>
      </c>
      <c r="CL72">
        <f>IFERROR(SMALL(CK5:CK105,ROW()-ROW($CL$5)+1),"")</f>
        <v>0</v>
      </c>
      <c r="CN72">
        <f>IFERROR(SUM(CL5:CL72),"")</f>
        <v>0</v>
      </c>
      <c r="CO72">
        <f>IF(INDIRECT(ADDRESS($D72+2,CO$2+1,,,"Instances"))="","",INDIRECT(ADDRESS($D72+2,CO$2+1,,,"Instances")))</f>
        <v>0</v>
      </c>
      <c r="CP72">
        <f>IFERROR(SMALL(CO5:CO105,ROW()-ROW($CP$5)+1),"")</f>
        <v>0</v>
      </c>
      <c r="CR72">
        <f>IFERROR(SUM(CP5:CP72),"")</f>
        <v>0</v>
      </c>
      <c r="CS72">
        <f>IF(INDIRECT(ADDRESS($D72+2,CS$2+1,,,"Instances"))="","",INDIRECT(ADDRESS($D72+2,CS$2+1,,,"Instances")))</f>
        <v>0</v>
      </c>
      <c r="CT72">
        <f>IFERROR(SMALL(CS5:CS105,ROW()-ROW($CT$5)+1),"")</f>
        <v>0</v>
      </c>
      <c r="CV72">
        <f>IFERROR(SUM(CT5:CT72),"")</f>
        <v>0</v>
      </c>
      <c r="CW72">
        <f>IF(INDIRECT(ADDRESS($D72+2,CW$2+1,,,"Instances"))="","",INDIRECT(ADDRESS($D72+2,CW$2+1,,,"Instances")))</f>
        <v>0</v>
      </c>
      <c r="CX72">
        <f>IFERROR(SMALL(CW5:CW105,ROW()-ROW($CX$5)+1),"")</f>
        <v>0</v>
      </c>
      <c r="CZ72">
        <f>IFERROR(SUM(CX5:CX72),"")</f>
        <v>0</v>
      </c>
      <c r="DA72">
        <f>IF(INDIRECT(ADDRESS($D72+2,DA$2+1,,,"Instances"))="","",INDIRECT(ADDRESS($D72+2,DA$2+1,,,"Instances")))</f>
        <v>0</v>
      </c>
      <c r="DB72">
        <f>IFERROR(SMALL(DA5:DA105,ROW()-ROW($DB$5)+1),"")</f>
        <v>0</v>
      </c>
      <c r="DD72">
        <f>IFERROR(SUM(DB5:DB72),"")</f>
        <v>0</v>
      </c>
      <c r="DF72">
        <v>68</v>
      </c>
      <c r="DG72" cm="1">
        <f t="array" ref="DG72">_xlfn.SWITCH(Charts!$B$3,"average", AVERAGE(INDIRECT(ADDRESS(67+3,DG$2+1,,,"Instances") &amp; ":" &amp; ADDRESS(67+3,DG$2+1))),"median", MEDIAN(INDIRECT(ADDRESS(67+3,DG$2+1,,,"Instances") &amp; ":" &amp; ADDRESS(67+3,DG$2+1))),"min", MIN(INDIRECT(ADDRESS(67+3,DG$2+1,,,"Instances") &amp; ":" &amp; ADDRESS(67+3,DG$2+1))),"max", MAX(INDIRECT(ADDRESS(67+3,DG$2+1,,,"Instances") &amp; ":" &amp; ADDRESS(67+3,DG$2+1))),"diff", MAX(INDIRECT(ADDRESS(67+3,DG$2+1,,,"Instances") &amp; ":" &amp; ADDRESS(67+3,DG$2+1)))-MIN(INDIRECT(ADDRESS(67+3,DG$2+1,,,"Instances") &amp; ":" &amp; ADDRESS(67+3,DG$2+1))))</f>
        <v>0</v>
      </c>
      <c r="DH72">
        <f>IFERROR(SMALL(DG5:DG105,ROW()-ROW($DH$5)+1),"")</f>
        <v>0</v>
      </c>
      <c r="DJ72">
        <f>IFERROR(SUM(DH5:DH72),"")</f>
        <v>0</v>
      </c>
      <c r="DK72" cm="1">
        <f t="array" ref="DK72">_xlfn.SWITCH(Charts!$B$3,"average", AVERAGE(INDIRECT(ADDRESS(67+3,DK$2+1,,,"Instances") &amp; ":" &amp; ADDRESS(67+3,DK$2+1))),"median", MEDIAN(INDIRECT(ADDRESS(67+3,DK$2+1,,,"Instances") &amp; ":" &amp; ADDRESS(67+3,DK$2+1))),"min", MIN(INDIRECT(ADDRESS(67+3,DK$2+1,,,"Instances") &amp; ":" &amp; ADDRESS(67+3,DK$2+1))),"max", MAX(INDIRECT(ADDRESS(67+3,DK$2+1,,,"Instances") &amp; ":" &amp; ADDRESS(67+3,DK$2+1))),"diff", MAX(INDIRECT(ADDRESS(67+3,DK$2+1,,,"Instances") &amp; ":" &amp; ADDRESS(67+3,DK$2+1)))-MIN(INDIRECT(ADDRESS(67+3,DK$2+1,,,"Instances") &amp; ":" &amp; ADDRESS(67+3,DK$2+1))))</f>
        <v>0</v>
      </c>
      <c r="DL72">
        <f>IFERROR(SMALL(DK5:DK105,ROW()-ROW($DL$5)+1),"")</f>
        <v>0</v>
      </c>
      <c r="DN72">
        <f>IFERROR(SUM(DL5:DL72),"")</f>
        <v>0</v>
      </c>
      <c r="DO72" cm="1">
        <f t="array" ref="DO72">_xlfn.SWITCH(Charts!$B$3,"average", AVERAGE(INDIRECT(ADDRESS(67+3,DO$2+1,,,"Instances") &amp; ":" &amp; ADDRESS(67+3,DO$2+1))),"median", MEDIAN(INDIRECT(ADDRESS(67+3,DO$2+1,,,"Instances") &amp; ":" &amp; ADDRESS(67+3,DO$2+1))),"min", MIN(INDIRECT(ADDRESS(67+3,DO$2+1,,,"Instances") &amp; ":" &amp; ADDRESS(67+3,DO$2+1))),"max", MAX(INDIRECT(ADDRESS(67+3,DO$2+1,,,"Instances") &amp; ":" &amp; ADDRESS(67+3,DO$2+1))),"diff", MAX(INDIRECT(ADDRESS(67+3,DO$2+1,,,"Instances") &amp; ":" &amp; ADDRESS(67+3,DO$2+1)))-MIN(INDIRECT(ADDRESS(67+3,DO$2+1,,,"Instances") &amp; ":" &amp; ADDRESS(67+3,DO$2+1))))</f>
        <v>0</v>
      </c>
      <c r="DP72">
        <f>IFERROR(SMALL(DO5:DO105,ROW()-ROW($DP$5)+1),"")</f>
        <v>0</v>
      </c>
      <c r="DR72">
        <f>IFERROR(SUM(DP5:DP72),"")</f>
        <v>0</v>
      </c>
      <c r="DS72" cm="1">
        <f t="array" ref="DS72">_xlfn.SWITCH(Charts!$B$3,"average", AVERAGE(INDIRECT(ADDRESS(67+3,DS$2+1,,,"Instances") &amp; ":" &amp; ADDRESS(67+3,DS$2+1))),"median", MEDIAN(INDIRECT(ADDRESS(67+3,DS$2+1,,,"Instances") &amp; ":" &amp; ADDRESS(67+3,DS$2+1))),"min", MIN(INDIRECT(ADDRESS(67+3,DS$2+1,,,"Instances") &amp; ":" &amp; ADDRESS(67+3,DS$2+1))),"max", MAX(INDIRECT(ADDRESS(67+3,DS$2+1,,,"Instances") &amp; ":" &amp; ADDRESS(67+3,DS$2+1))),"diff", MAX(INDIRECT(ADDRESS(67+3,DS$2+1,,,"Instances") &amp; ":" &amp; ADDRESS(67+3,DS$2+1)))-MIN(INDIRECT(ADDRESS(67+3,DS$2+1,,,"Instances") &amp; ":" &amp; ADDRESS(67+3,DS$2+1))))</f>
        <v>0</v>
      </c>
      <c r="DT72">
        <f>IFERROR(SMALL(DS5:DS105,ROW()-ROW($DT$5)+1),"")</f>
        <v>0</v>
      </c>
      <c r="DV72">
        <f>IFERROR(SUM(DT5:DT72),"")</f>
        <v>0</v>
      </c>
      <c r="DW72" cm="1">
        <f t="array" ref="DW72">_xlfn.SWITCH(Charts!$B$3,"average", AVERAGE(INDIRECT(ADDRESS(67+3,DW$2+1,,,"Instances") &amp; ":" &amp; ADDRESS(67+3,DW$2+1))),"median", MEDIAN(INDIRECT(ADDRESS(67+3,DW$2+1,,,"Instances") &amp; ":" &amp; ADDRESS(67+3,DW$2+1))),"min", MIN(INDIRECT(ADDRESS(67+3,DW$2+1,,,"Instances") &amp; ":" &amp; ADDRESS(67+3,DW$2+1))),"max", MAX(INDIRECT(ADDRESS(67+3,DW$2+1,,,"Instances") &amp; ":" &amp; ADDRESS(67+3,DW$2+1))),"diff", MAX(INDIRECT(ADDRESS(67+3,DW$2+1,,,"Instances") &amp; ":" &amp; ADDRESS(67+3,DW$2+1)))-MIN(INDIRECT(ADDRESS(67+3,DW$2+1,,,"Instances") &amp; ":" &amp; ADDRESS(67+3,DW$2+1))))</f>
        <v>0</v>
      </c>
      <c r="DX72">
        <f>IFERROR(SMALL(DW5:DW105,ROW()-ROW($DX$5)+1),"")</f>
        <v>0</v>
      </c>
      <c r="DZ72">
        <f>IFERROR(SUM(DX5:DX72),"")</f>
        <v>0</v>
      </c>
      <c r="EA72" cm="1">
        <f t="array" ref="EA72">_xlfn.SWITCH(Charts!$B$3,"average", AVERAGE(INDIRECT(ADDRESS(67+3,EA$2+1,,,"Instances") &amp; ":" &amp; ADDRESS(67+3,EA$2+1))),"median", MEDIAN(INDIRECT(ADDRESS(67+3,EA$2+1,,,"Instances") &amp; ":" &amp; ADDRESS(67+3,EA$2+1))),"min", MIN(INDIRECT(ADDRESS(67+3,EA$2+1,,,"Instances") &amp; ":" &amp; ADDRESS(67+3,EA$2+1))),"max", MAX(INDIRECT(ADDRESS(67+3,EA$2+1,,,"Instances") &amp; ":" &amp; ADDRESS(67+3,EA$2+1))),"diff", MAX(INDIRECT(ADDRESS(67+3,EA$2+1,,,"Instances") &amp; ":" &amp; ADDRESS(67+3,EA$2+1)))-MIN(INDIRECT(ADDRESS(67+3,EA$2+1,,,"Instances") &amp; ":" &amp; ADDRESS(67+3,EA$2+1))))</f>
        <v>0</v>
      </c>
      <c r="EB72">
        <f>IFERROR(SMALL(EA5:EA105,ROW()-ROW($EB$5)+1),"")</f>
        <v>0</v>
      </c>
      <c r="ED72">
        <f>IFERROR(SUM(EB5:EB72),"")</f>
        <v>0</v>
      </c>
      <c r="EE72" cm="1">
        <f t="array" ref="EE72">_xlfn.SWITCH(Charts!$B$3,"average", AVERAGE(INDIRECT(ADDRESS(67+3,EE$2+1,,,"Instances") &amp; ":" &amp; ADDRESS(67+3,EE$2+1))),"median", MEDIAN(INDIRECT(ADDRESS(67+3,EE$2+1,,,"Instances") &amp; ":" &amp; ADDRESS(67+3,EE$2+1))),"min", MIN(INDIRECT(ADDRESS(67+3,EE$2+1,,,"Instances") &amp; ":" &amp; ADDRESS(67+3,EE$2+1))),"max", MAX(INDIRECT(ADDRESS(67+3,EE$2+1,,,"Instances") &amp; ":" &amp; ADDRESS(67+3,EE$2+1))),"diff", MAX(INDIRECT(ADDRESS(67+3,EE$2+1,,,"Instances") &amp; ":" &amp; ADDRESS(67+3,EE$2+1)))-MIN(INDIRECT(ADDRESS(67+3,EE$2+1,,,"Instances") &amp; ":" &amp; ADDRESS(67+3,EE$2+1))))</f>
        <v>0</v>
      </c>
      <c r="EF72">
        <f>IFERROR(SMALL(EE5:EE105,ROW()-ROW($EF$5)+1),"")</f>
        <v>0</v>
      </c>
      <c r="EH72">
        <f>IFERROR(SUM(EF5:EF72),"")</f>
        <v>0</v>
      </c>
      <c r="EI72" cm="1">
        <f t="array" ref="EI72">_xlfn.SWITCH(Charts!$B$3,"average", AVERAGE(INDIRECT(ADDRESS(67+3,EI$2+1,,,"Instances") &amp; ":" &amp; ADDRESS(67+3,EI$2+1))),"median", MEDIAN(INDIRECT(ADDRESS(67+3,EI$2+1,,,"Instances") &amp; ":" &amp; ADDRESS(67+3,EI$2+1))),"min", MIN(INDIRECT(ADDRESS(67+3,EI$2+1,,,"Instances") &amp; ":" &amp; ADDRESS(67+3,EI$2+1))),"max", MAX(INDIRECT(ADDRESS(67+3,EI$2+1,,,"Instances") &amp; ":" &amp; ADDRESS(67+3,EI$2+1))),"diff", MAX(INDIRECT(ADDRESS(67+3,EI$2+1,,,"Instances") &amp; ":" &amp; ADDRESS(67+3,EI$2+1)))-MIN(INDIRECT(ADDRESS(67+3,EI$2+1,,,"Instances") &amp; ":" &amp; ADDRESS(67+3,EI$2+1))))</f>
        <v>0</v>
      </c>
      <c r="EJ72">
        <f>IFERROR(SMALL(EI5:EI105,ROW()-ROW($EJ$5)+1),"")</f>
        <v>0</v>
      </c>
      <c r="EL72">
        <f>IFERROR(SUM(EJ5:EJ72),"")</f>
        <v>0</v>
      </c>
      <c r="EM72" cm="1">
        <f t="array" ref="EM72">_xlfn.SWITCH(Charts!$B$3,"average", AVERAGE(INDIRECT(ADDRESS(67+3,EM$2+1,,,"Instances") &amp; ":" &amp; ADDRESS(67+3,EM$2+1))),"median", MEDIAN(INDIRECT(ADDRESS(67+3,EM$2+1,,,"Instances") &amp; ":" &amp; ADDRESS(67+3,EM$2+1))),"min", MIN(INDIRECT(ADDRESS(67+3,EM$2+1,,,"Instances") &amp; ":" &amp; ADDRESS(67+3,EM$2+1))),"max", MAX(INDIRECT(ADDRESS(67+3,EM$2+1,,,"Instances") &amp; ":" &amp; ADDRESS(67+3,EM$2+1))),"diff", MAX(INDIRECT(ADDRESS(67+3,EM$2+1,,,"Instances") &amp; ":" &amp; ADDRESS(67+3,EM$2+1)))-MIN(INDIRECT(ADDRESS(67+3,EM$2+1,,,"Instances") &amp; ":" &amp; ADDRESS(67+3,EM$2+1))))</f>
        <v>0</v>
      </c>
      <c r="EN72">
        <f>IFERROR(SMALL(EM5:EM105,ROW()-ROW($EN$5)+1),"")</f>
        <v>0</v>
      </c>
      <c r="EP72">
        <f>IFERROR(SUM(EN5:EN72),"")</f>
        <v>0</v>
      </c>
      <c r="EQ72" cm="1">
        <f t="array" ref="EQ72">_xlfn.SWITCH(Charts!$B$3,"average", AVERAGE(INDIRECT(ADDRESS(67+3,EQ$2+1,,,"Instances") &amp; ":" &amp; ADDRESS(67+3,EQ$2+1))),"median", MEDIAN(INDIRECT(ADDRESS(67+3,EQ$2+1,,,"Instances") &amp; ":" &amp; ADDRESS(67+3,EQ$2+1))),"min", MIN(INDIRECT(ADDRESS(67+3,EQ$2+1,,,"Instances") &amp; ":" &amp; ADDRESS(67+3,EQ$2+1))),"max", MAX(INDIRECT(ADDRESS(67+3,EQ$2+1,,,"Instances") &amp; ":" &amp; ADDRESS(67+3,EQ$2+1))),"diff", MAX(INDIRECT(ADDRESS(67+3,EQ$2+1,,,"Instances") &amp; ":" &amp; ADDRESS(67+3,EQ$2+1)))-MIN(INDIRECT(ADDRESS(67+3,EQ$2+1,,,"Instances") &amp; ":" &amp; ADDRESS(67+3,EQ$2+1))))</f>
        <v>0</v>
      </c>
      <c r="ER72">
        <f>IFERROR(SMALL(EQ5:EQ105,ROW()-ROW($ER$5)+1),"")</f>
        <v>0</v>
      </c>
      <c r="ET72">
        <f>IFERROR(SUM(ER5:ER72),"")</f>
        <v>0</v>
      </c>
      <c r="EU72" cm="1">
        <f t="array" ref="EU72">_xlfn.SWITCH(Charts!$B$3,"average", AVERAGE(INDIRECT(ADDRESS(67+3,EU$2+1,,,"Instances") &amp; ":" &amp; ADDRESS(67+3,EU$2+1))),"median", MEDIAN(INDIRECT(ADDRESS(67+3,EU$2+1,,,"Instances") &amp; ":" &amp; ADDRESS(67+3,EU$2+1))),"min", MIN(INDIRECT(ADDRESS(67+3,EU$2+1,,,"Instances") &amp; ":" &amp; ADDRESS(67+3,EU$2+1))),"max", MAX(INDIRECT(ADDRESS(67+3,EU$2+1,,,"Instances") &amp; ":" &amp; ADDRESS(67+3,EU$2+1))),"diff", MAX(INDIRECT(ADDRESS(67+3,EU$2+1,,,"Instances") &amp; ":" &amp; ADDRESS(67+3,EU$2+1)))-MIN(INDIRECT(ADDRESS(67+3,EU$2+1,,,"Instances") &amp; ":" &amp; ADDRESS(67+3,EU$2+1))))</f>
        <v>0</v>
      </c>
      <c r="EV72">
        <f>IFERROR(SMALL(EU5:EU105,ROW()-ROW($EV$5)+1),"")</f>
        <v>0</v>
      </c>
      <c r="EX72">
        <f>IFERROR(SUM(EV5:EV72),"")</f>
        <v>0</v>
      </c>
      <c r="EY72" cm="1">
        <f t="array" ref="EY72">_xlfn.SWITCH(Charts!$B$3,"average", AVERAGE(INDIRECT(ADDRESS(67+3,EY$2+1,,,"Instances") &amp; ":" &amp; ADDRESS(67+3,EY$2+1))),"median", MEDIAN(INDIRECT(ADDRESS(67+3,EY$2+1,,,"Instances") &amp; ":" &amp; ADDRESS(67+3,EY$2+1))),"min", MIN(INDIRECT(ADDRESS(67+3,EY$2+1,,,"Instances") &amp; ":" &amp; ADDRESS(67+3,EY$2+1))),"max", MAX(INDIRECT(ADDRESS(67+3,EY$2+1,,,"Instances") &amp; ":" &amp; ADDRESS(67+3,EY$2+1))),"diff", MAX(INDIRECT(ADDRESS(67+3,EY$2+1,,,"Instances") &amp; ":" &amp; ADDRESS(67+3,EY$2+1)))-MIN(INDIRECT(ADDRESS(67+3,EY$2+1,,,"Instances") &amp; ":" &amp; ADDRESS(67+3,EY$2+1))))</f>
        <v>0</v>
      </c>
      <c r="EZ72">
        <f>IFERROR(SMALL(EY5:EY105,ROW()-ROW($EZ$5)+1),"")</f>
        <v>0</v>
      </c>
      <c r="FB72">
        <f>IFERROR(SUM(EZ5:EZ72),"")</f>
        <v>0</v>
      </c>
      <c r="FC72" cm="1">
        <f t="array" ref="FC72">_xlfn.SWITCH(Charts!$B$3,"average", AVERAGE(INDIRECT(ADDRESS(67+3,FC$2+1,,,"Instances") &amp; ":" &amp; ADDRESS(67+3,FC$2+1))),"median", MEDIAN(INDIRECT(ADDRESS(67+3,FC$2+1,,,"Instances") &amp; ":" &amp; ADDRESS(67+3,FC$2+1))),"min", MIN(INDIRECT(ADDRESS(67+3,FC$2+1,,,"Instances") &amp; ":" &amp; ADDRESS(67+3,FC$2+1))),"max", MAX(INDIRECT(ADDRESS(67+3,FC$2+1,,,"Instances") &amp; ":" &amp; ADDRESS(67+3,FC$2+1))),"diff", MAX(INDIRECT(ADDRESS(67+3,FC$2+1,,,"Instances") &amp; ":" &amp; ADDRESS(67+3,FC$2+1)))-MIN(INDIRECT(ADDRESS(67+3,FC$2+1,,,"Instances") &amp; ":" &amp; ADDRESS(67+3,FC$2+1))))</f>
        <v>0</v>
      </c>
      <c r="FD72">
        <f>IFERROR(SMALL(FC5:FC105,ROW()-ROW($FD$5)+1),"")</f>
        <v>0</v>
      </c>
      <c r="FF72">
        <f>IFERROR(SUM(FD5:FD72),"")</f>
        <v>0</v>
      </c>
      <c r="FG72" cm="1">
        <f t="array" ref="FG72">_xlfn.SWITCH(Charts!$B$3,"average", AVERAGE(INDIRECT(ADDRESS(67+3,FG$2+1,,,"Instances") &amp; ":" &amp; ADDRESS(67+3,FG$2+1))),"median", MEDIAN(INDIRECT(ADDRESS(67+3,FG$2+1,,,"Instances") &amp; ":" &amp; ADDRESS(67+3,FG$2+1))),"min", MIN(INDIRECT(ADDRESS(67+3,FG$2+1,,,"Instances") &amp; ":" &amp; ADDRESS(67+3,FG$2+1))),"max", MAX(INDIRECT(ADDRESS(67+3,FG$2+1,,,"Instances") &amp; ":" &amp; ADDRESS(67+3,FG$2+1))),"diff", MAX(INDIRECT(ADDRESS(67+3,FG$2+1,,,"Instances") &amp; ":" &amp; ADDRESS(67+3,FG$2+1)))-MIN(INDIRECT(ADDRESS(67+3,FG$2+1,,,"Instances") &amp; ":" &amp; ADDRESS(67+3,FG$2+1))))</f>
        <v>0</v>
      </c>
      <c r="FH72">
        <f>IFERROR(SMALL(FG5:FG105,ROW()-ROW($FH$5)+1),"")</f>
        <v>0</v>
      </c>
      <c r="FJ72">
        <f>IFERROR(SUM(FH5:FH72),"")</f>
        <v>0</v>
      </c>
      <c r="FK72" cm="1">
        <f t="array" ref="FK72">_xlfn.SWITCH(Charts!$B$3,"average", AVERAGE(INDIRECT(ADDRESS(67+3,FK$2+1,,,"Instances") &amp; ":" &amp; ADDRESS(67+3,FK$2+1))),"median", MEDIAN(INDIRECT(ADDRESS(67+3,FK$2+1,,,"Instances") &amp; ":" &amp; ADDRESS(67+3,FK$2+1))),"min", MIN(INDIRECT(ADDRESS(67+3,FK$2+1,,,"Instances") &amp; ":" &amp; ADDRESS(67+3,FK$2+1))),"max", MAX(INDIRECT(ADDRESS(67+3,FK$2+1,,,"Instances") &amp; ":" &amp; ADDRESS(67+3,FK$2+1))),"diff", MAX(INDIRECT(ADDRESS(67+3,FK$2+1,,,"Instances") &amp; ":" &amp; ADDRESS(67+3,FK$2+1)))-MIN(INDIRECT(ADDRESS(67+3,FK$2+1,,,"Instances") &amp; ":" &amp; ADDRESS(67+3,FK$2+1))))</f>
        <v>0</v>
      </c>
      <c r="FL72">
        <f>IFERROR(SMALL(FK5:FK105,ROW()-ROW($FL$5)+1),"")</f>
        <v>0</v>
      </c>
      <c r="FN72">
        <f>IFERROR(SUM(FL5:FL72),"")</f>
        <v>0</v>
      </c>
      <c r="FO72" cm="1">
        <f t="array" ref="FO72">_xlfn.SWITCH(Charts!$B$3,"average", AVERAGE(INDIRECT(ADDRESS(67+3,FO$2+1,,,"Instances") &amp; ":" &amp; ADDRESS(67+3,FO$2+1))),"median", MEDIAN(INDIRECT(ADDRESS(67+3,FO$2+1,,,"Instances") &amp; ":" &amp; ADDRESS(67+3,FO$2+1))),"min", MIN(INDIRECT(ADDRESS(67+3,FO$2+1,,,"Instances") &amp; ":" &amp; ADDRESS(67+3,FO$2+1))),"max", MAX(INDIRECT(ADDRESS(67+3,FO$2+1,,,"Instances") &amp; ":" &amp; ADDRESS(67+3,FO$2+1))),"diff", MAX(INDIRECT(ADDRESS(67+3,FO$2+1,,,"Instances") &amp; ":" &amp; ADDRESS(67+3,FO$2+1)))-MIN(INDIRECT(ADDRESS(67+3,FO$2+1,,,"Instances") &amp; ":" &amp; ADDRESS(67+3,FO$2+1))))</f>
        <v>0</v>
      </c>
      <c r="FP72">
        <f>IFERROR(SMALL(FO5:FO105,ROW()-ROW($FP$5)+1),"")</f>
        <v>0</v>
      </c>
      <c r="FR72">
        <f>IFERROR(SUM(FP5:FP72),"")</f>
        <v>0</v>
      </c>
      <c r="FS72" cm="1">
        <f t="array" ref="FS72">_xlfn.SWITCH(Charts!$B$3,"average", AVERAGE(INDIRECT(ADDRESS(67+3,FS$2+1,,,"Instances") &amp; ":" &amp; ADDRESS(67+3,FS$2+1))),"median", MEDIAN(INDIRECT(ADDRESS(67+3,FS$2+1,,,"Instances") &amp; ":" &amp; ADDRESS(67+3,FS$2+1))),"min", MIN(INDIRECT(ADDRESS(67+3,FS$2+1,,,"Instances") &amp; ":" &amp; ADDRESS(67+3,FS$2+1))),"max", MAX(INDIRECT(ADDRESS(67+3,FS$2+1,,,"Instances") &amp; ":" &amp; ADDRESS(67+3,FS$2+1))),"diff", MAX(INDIRECT(ADDRESS(67+3,FS$2+1,,,"Instances") &amp; ":" &amp; ADDRESS(67+3,FS$2+1)))-MIN(INDIRECT(ADDRESS(67+3,FS$2+1,,,"Instances") &amp; ":" &amp; ADDRESS(67+3,FS$2+1))))</f>
        <v>0</v>
      </c>
      <c r="FT72">
        <f>IFERROR(SMALL(FS5:FS105,ROW()-ROW($FT$5)+1),"")</f>
        <v>0</v>
      </c>
      <c r="FV72">
        <f>IFERROR(SUM(FT5:FT72),"")</f>
        <v>0</v>
      </c>
      <c r="FW72" cm="1">
        <f t="array" ref="FW72">_xlfn.SWITCH(Charts!$B$3,"average", AVERAGE(INDIRECT(ADDRESS(67+3,FW$2+1,,,"Instances") &amp; ":" &amp; ADDRESS(67+3,FW$2+1))),"median", MEDIAN(INDIRECT(ADDRESS(67+3,FW$2+1,,,"Instances") &amp; ":" &amp; ADDRESS(67+3,FW$2+1))),"min", MIN(INDIRECT(ADDRESS(67+3,FW$2+1,,,"Instances") &amp; ":" &amp; ADDRESS(67+3,FW$2+1))),"max", MAX(INDIRECT(ADDRESS(67+3,FW$2+1,,,"Instances") &amp; ":" &amp; ADDRESS(67+3,FW$2+1))),"diff", MAX(INDIRECT(ADDRESS(67+3,FW$2+1,,,"Instances") &amp; ":" &amp; ADDRESS(67+3,FW$2+1)))-MIN(INDIRECT(ADDRESS(67+3,FW$2+1,,,"Instances") &amp; ":" &amp; ADDRESS(67+3,FW$2+1))))</f>
        <v>0</v>
      </c>
      <c r="FX72">
        <f>IFERROR(SMALL(FW5:FW105,ROW()-ROW($FX$5)+1),"")</f>
        <v>0</v>
      </c>
      <c r="FZ72">
        <f>IFERROR(SUM(FX5:FX72),"")</f>
        <v>0</v>
      </c>
      <c r="GA72" cm="1">
        <f t="array" ref="GA72">_xlfn.SWITCH(Charts!$B$3,"average", AVERAGE(INDIRECT(ADDRESS(67+3,GA$2+1,,,"Instances") &amp; ":" &amp; ADDRESS(67+3,GA$2+1))),"median", MEDIAN(INDIRECT(ADDRESS(67+3,GA$2+1,,,"Instances") &amp; ":" &amp; ADDRESS(67+3,GA$2+1))),"min", MIN(INDIRECT(ADDRESS(67+3,GA$2+1,,,"Instances") &amp; ":" &amp; ADDRESS(67+3,GA$2+1))),"max", MAX(INDIRECT(ADDRESS(67+3,GA$2+1,,,"Instances") &amp; ":" &amp; ADDRESS(67+3,GA$2+1))),"diff", MAX(INDIRECT(ADDRESS(67+3,GA$2+1,,,"Instances") &amp; ":" &amp; ADDRESS(67+3,GA$2+1)))-MIN(INDIRECT(ADDRESS(67+3,GA$2+1,,,"Instances") &amp; ":" &amp; ADDRESS(67+3,GA$2+1))))</f>
        <v>0</v>
      </c>
      <c r="GB72">
        <f>IFERROR(SMALL(GA5:GA105,ROW()-ROW($GB$5)+1),"")</f>
        <v>0</v>
      </c>
      <c r="GD72">
        <f>IFERROR(SUM(GB5:GB72),"")</f>
        <v>0</v>
      </c>
      <c r="GE72" cm="1">
        <f t="array" ref="GE72">_xlfn.SWITCH(Charts!$B$3,"average", AVERAGE(INDIRECT(ADDRESS(67+3,GE$2+1,,,"Instances") &amp; ":" &amp; ADDRESS(67+3,GE$2+1))),"median", MEDIAN(INDIRECT(ADDRESS(67+3,GE$2+1,,,"Instances") &amp; ":" &amp; ADDRESS(67+3,GE$2+1))),"min", MIN(INDIRECT(ADDRESS(67+3,GE$2+1,,,"Instances") &amp; ":" &amp; ADDRESS(67+3,GE$2+1))),"max", MAX(INDIRECT(ADDRESS(67+3,GE$2+1,,,"Instances") &amp; ":" &amp; ADDRESS(67+3,GE$2+1))),"diff", MAX(INDIRECT(ADDRESS(67+3,GE$2+1,,,"Instances") &amp; ":" &amp; ADDRESS(67+3,GE$2+1)))-MIN(INDIRECT(ADDRESS(67+3,GE$2+1,,,"Instances") &amp; ":" &amp; ADDRESS(67+3,GE$2+1))))</f>
        <v>0</v>
      </c>
      <c r="GF72">
        <f>IFERROR(SMALL(GE5:GE105,ROW()-ROW($GF$5)+1),"")</f>
        <v>0</v>
      </c>
      <c r="GH72">
        <f>IFERROR(SUM(GF5:GF72),"")</f>
        <v>0</v>
      </c>
      <c r="GI72" cm="1">
        <f t="array" ref="GI72">_xlfn.SWITCH(Charts!$B$3,"average", AVERAGE(INDIRECT(ADDRESS(67+3,GI$2+1,,,"Instances") &amp; ":" &amp; ADDRESS(67+3,GI$2+1))),"median", MEDIAN(INDIRECT(ADDRESS(67+3,GI$2+1,,,"Instances") &amp; ":" &amp; ADDRESS(67+3,GI$2+1))),"min", MIN(INDIRECT(ADDRESS(67+3,GI$2+1,,,"Instances") &amp; ":" &amp; ADDRESS(67+3,GI$2+1))),"max", MAX(INDIRECT(ADDRESS(67+3,GI$2+1,,,"Instances") &amp; ":" &amp; ADDRESS(67+3,GI$2+1))),"diff", MAX(INDIRECT(ADDRESS(67+3,GI$2+1,,,"Instances") &amp; ":" &amp; ADDRESS(67+3,GI$2+1)))-MIN(INDIRECT(ADDRESS(67+3,GI$2+1,,,"Instances") &amp; ":" &amp; ADDRESS(67+3,GI$2+1))))</f>
        <v>0</v>
      </c>
      <c r="GJ72">
        <f>IFERROR(SMALL(GI5:GI105,ROW()-ROW($GJ$5)+1),"")</f>
        <v>0</v>
      </c>
      <c r="GL72">
        <f>IFERROR(SUM(GJ5:GJ72),"")</f>
        <v>0</v>
      </c>
      <c r="GM72" cm="1">
        <f t="array" ref="GM72">_xlfn.SWITCH(Charts!$B$3,"average", AVERAGE(INDIRECT(ADDRESS(67+3,GM$2+1,,,"Instances") &amp; ":" &amp; ADDRESS(67+3,GM$2+1))),"median", MEDIAN(INDIRECT(ADDRESS(67+3,GM$2+1,,,"Instances") &amp; ":" &amp; ADDRESS(67+3,GM$2+1))),"min", MIN(INDIRECT(ADDRESS(67+3,GM$2+1,,,"Instances") &amp; ":" &amp; ADDRESS(67+3,GM$2+1))),"max", MAX(INDIRECT(ADDRESS(67+3,GM$2+1,,,"Instances") &amp; ":" &amp; ADDRESS(67+3,GM$2+1))),"diff", MAX(INDIRECT(ADDRESS(67+3,GM$2+1,,,"Instances") &amp; ":" &amp; ADDRESS(67+3,GM$2+1)))-MIN(INDIRECT(ADDRESS(67+3,GM$2+1,,,"Instances") &amp; ":" &amp; ADDRESS(67+3,GM$2+1))))</f>
        <v>0</v>
      </c>
      <c r="GN72">
        <f>IFERROR(SMALL(GM5:GM105,ROW()-ROW($GN$5)+1),"")</f>
        <v>0</v>
      </c>
      <c r="GP72">
        <f>IFERROR(SUM(GN5:GN72),"")</f>
        <v>0</v>
      </c>
      <c r="GQ72" cm="1">
        <f t="array" ref="GQ72">_xlfn.SWITCH(Charts!$B$3,"average", AVERAGE(INDIRECT(ADDRESS(67+3,GQ$2+1,,,"Instances") &amp; ":" &amp; ADDRESS(67+3,GQ$2+1))),"median", MEDIAN(INDIRECT(ADDRESS(67+3,GQ$2+1,,,"Instances") &amp; ":" &amp; ADDRESS(67+3,GQ$2+1))),"min", MIN(INDIRECT(ADDRESS(67+3,GQ$2+1,,,"Instances") &amp; ":" &amp; ADDRESS(67+3,GQ$2+1))),"max", MAX(INDIRECT(ADDRESS(67+3,GQ$2+1,,,"Instances") &amp; ":" &amp; ADDRESS(67+3,GQ$2+1))),"diff", MAX(INDIRECT(ADDRESS(67+3,GQ$2+1,,,"Instances") &amp; ":" &amp; ADDRESS(67+3,GQ$2+1)))-MIN(INDIRECT(ADDRESS(67+3,GQ$2+1,,,"Instances") &amp; ":" &amp; ADDRESS(67+3,GQ$2+1))))</f>
        <v>0</v>
      </c>
      <c r="GR72">
        <f>IFERROR(SMALL(GQ5:GQ105,ROW()-ROW($GR$5)+1),"")</f>
        <v>0</v>
      </c>
      <c r="GT72">
        <f>IFERROR(SUM(GR5:GR72),"")</f>
        <v>0</v>
      </c>
      <c r="GU72" cm="1">
        <f t="array" ref="GU72">_xlfn.SWITCH(Charts!$B$3,"average", AVERAGE(INDIRECT(ADDRESS(67+3,GU$2+1,,,"Instances") &amp; ":" &amp; ADDRESS(67+3,GU$2+1))),"median", MEDIAN(INDIRECT(ADDRESS(67+3,GU$2+1,,,"Instances") &amp; ":" &amp; ADDRESS(67+3,GU$2+1))),"min", MIN(INDIRECT(ADDRESS(67+3,GU$2+1,,,"Instances") &amp; ":" &amp; ADDRESS(67+3,GU$2+1))),"max", MAX(INDIRECT(ADDRESS(67+3,GU$2+1,,,"Instances") &amp; ":" &amp; ADDRESS(67+3,GU$2+1))),"diff", MAX(INDIRECT(ADDRESS(67+3,GU$2+1,,,"Instances") &amp; ":" &amp; ADDRESS(67+3,GU$2+1)))-MIN(INDIRECT(ADDRESS(67+3,GU$2+1,,,"Instances") &amp; ":" &amp; ADDRESS(67+3,GU$2+1))))</f>
        <v>0</v>
      </c>
      <c r="GV72">
        <f>IFERROR(SMALL(GU5:GU105,ROW()-ROW($GV$5)+1),"")</f>
        <v>0</v>
      </c>
      <c r="GX72">
        <f>IFERROR(SUM(GV5:GV72),"")</f>
        <v>0</v>
      </c>
      <c r="GY72" cm="1">
        <f t="array" ref="GY72">_xlfn.SWITCH(Charts!$B$3,"average", AVERAGE(INDIRECT(ADDRESS(67+3,GY$2+1,,,"Instances") &amp; ":" &amp; ADDRESS(67+3,GY$2+1))),"median", MEDIAN(INDIRECT(ADDRESS(67+3,GY$2+1,,,"Instances") &amp; ":" &amp; ADDRESS(67+3,GY$2+1))),"min", MIN(INDIRECT(ADDRESS(67+3,GY$2+1,,,"Instances") &amp; ":" &amp; ADDRESS(67+3,GY$2+1))),"max", MAX(INDIRECT(ADDRESS(67+3,GY$2+1,,,"Instances") &amp; ":" &amp; ADDRESS(67+3,GY$2+1))),"diff", MAX(INDIRECT(ADDRESS(67+3,GY$2+1,,,"Instances") &amp; ":" &amp; ADDRESS(67+3,GY$2+1)))-MIN(INDIRECT(ADDRESS(67+3,GY$2+1,,,"Instances") &amp; ":" &amp; ADDRESS(67+3,GY$2+1))))</f>
        <v>0</v>
      </c>
      <c r="GZ72">
        <f>IFERROR(SMALL(GY5:GY105,ROW()-ROW($GZ$5)+1),"")</f>
        <v>0</v>
      </c>
      <c r="HB72">
        <f>IFERROR(SUM(GZ5:GZ72),"")</f>
        <v>0</v>
      </c>
      <c r="HC72" cm="1">
        <f t="array" ref="HC72">_xlfn.SWITCH(Charts!$B$3,"average", AVERAGE(INDIRECT(ADDRESS(67+3,HC$2+1,,,"Instances") &amp; ":" &amp; ADDRESS(67+3,HC$2+1))),"median", MEDIAN(INDIRECT(ADDRESS(67+3,HC$2+1,,,"Instances") &amp; ":" &amp; ADDRESS(67+3,HC$2+1))),"min", MIN(INDIRECT(ADDRESS(67+3,HC$2+1,,,"Instances") &amp; ":" &amp; ADDRESS(67+3,HC$2+1))),"max", MAX(INDIRECT(ADDRESS(67+3,HC$2+1,,,"Instances") &amp; ":" &amp; ADDRESS(67+3,HC$2+1))),"diff", MAX(INDIRECT(ADDRESS(67+3,HC$2+1,,,"Instances") &amp; ":" &amp; ADDRESS(67+3,HC$2+1)))-MIN(INDIRECT(ADDRESS(67+3,HC$2+1,,,"Instances") &amp; ":" &amp; ADDRESS(67+3,HC$2+1))))</f>
        <v>0</v>
      </c>
      <c r="HD72">
        <f>IFERROR(SMALL(HC5:HC105,ROW()-ROW($HD$5)+1),"")</f>
        <v>0</v>
      </c>
      <c r="HF72">
        <f>IFERROR(SUM(HD5:HD72),"")</f>
        <v>0</v>
      </c>
      <c r="HI72">
        <f>IF(Charts!$B$3="none",E584,IF(DG584="",NA(),DG584))</f>
        <v>0</v>
      </c>
      <c r="HJ72">
        <f>IF(Charts!$B$3="none",F584,IF(DH584="",NA(),DH584))</f>
        <v>0</v>
      </c>
      <c r="HK72">
        <f>IF(Charts!$B$3="none",G584,IF(DI584="",NA(),DI584))</f>
        <v>0</v>
      </c>
      <c r="HL72">
        <f>IF(Charts!$B$3="none",H584,IF(DJ584="",NA(),DJ584))</f>
        <v>0</v>
      </c>
      <c r="HM72">
        <f>IF(Charts!$B$3="none",I584,IF(DK584="",NA(),DK584))</f>
        <v>0</v>
      </c>
      <c r="HN72">
        <f>IF(Charts!$B$3="none",J584,IF(DL584="",NA(),DL584))</f>
        <v>0</v>
      </c>
      <c r="HO72">
        <f>IF(Charts!$B$3="none",K584,IF(DM584="",NA(),DM584))</f>
        <v>0</v>
      </c>
      <c r="HP72">
        <f>IF(Charts!$B$3="none",L584,IF(DN584="",NA(),DN584))</f>
        <v>0</v>
      </c>
      <c r="HQ72">
        <f>IF(Charts!$B$3="none",M584,IF(DO584="",NA(),DO584))</f>
        <v>0</v>
      </c>
      <c r="HR72">
        <f>IF(Charts!$B$3="none",N584,IF(DP584="",NA(),DP584))</f>
        <v>0</v>
      </c>
      <c r="HS72">
        <f>IF(Charts!$B$3="none",O584,IF(DQ584="",NA(),DQ584))</f>
        <v>0</v>
      </c>
      <c r="HT72">
        <f>IF(Charts!$B$3="none",P584,IF(DR584="",NA(),DR584))</f>
        <v>0</v>
      </c>
      <c r="HU72">
        <f>IF(Charts!$B$3="none",Q584,IF(DS584="",NA(),DS584))</f>
        <v>0</v>
      </c>
      <c r="HV72">
        <f>IF(Charts!$B$3="none",R584,IF(DT584="",NA(),DT584))</f>
        <v>0</v>
      </c>
      <c r="HW72">
        <f>IF(Charts!$B$3="none",S584,IF(DU584="",NA(),DU584))</f>
        <v>0</v>
      </c>
      <c r="HX72">
        <f>IF(Charts!$B$3="none",T584,IF(DV584="",NA(),DV584))</f>
        <v>0</v>
      </c>
      <c r="HY72">
        <f>IF(Charts!$B$3="none",U584,IF(DW584="",NA(),DW584))</f>
        <v>0</v>
      </c>
      <c r="HZ72">
        <f>IF(Charts!$B$3="none",V584,IF(DX584="",NA(),DX584))</f>
        <v>0</v>
      </c>
      <c r="IA72">
        <f>IF(Charts!$B$3="none",W584,IF(DY584="",NA(),DY584))</f>
        <v>0</v>
      </c>
      <c r="IB72">
        <f>IF(Charts!$B$3="none",X584,IF(DZ584="",NA(),DZ584))</f>
        <v>0</v>
      </c>
      <c r="IC72">
        <f>IF(Charts!$B$3="none",Y584,IF(EA584="",NA(),EA584))</f>
        <v>0</v>
      </c>
      <c r="ID72">
        <f>IF(Charts!$B$3="none",Z584,IF(EB584="",NA(),EB584))</f>
        <v>0</v>
      </c>
      <c r="IE72">
        <f>IF(Charts!$B$3="none",AA584,IF(EC584="",NA(),EC584))</f>
        <v>0</v>
      </c>
      <c r="IF72">
        <f>IF(Charts!$B$3="none",AB584,IF(ED584="",NA(),ED584))</f>
        <v>0</v>
      </c>
      <c r="IG72">
        <f>IF(Charts!$B$3="none",AC584,IF(EE584="",NA(),EE584))</f>
        <v>0</v>
      </c>
      <c r="IH72">
        <f>IF(Charts!$B$3="none",AD584,IF(EF584="",NA(),EF584))</f>
        <v>0</v>
      </c>
      <c r="II72">
        <f>IF(Charts!$B$3="none",AE584,IF(EG584="",NA(),EG584))</f>
        <v>0</v>
      </c>
      <c r="IJ72">
        <f>IF(Charts!$B$3="none",AF584,IF(EH584="",NA(),EH584))</f>
        <v>0</v>
      </c>
      <c r="IK72">
        <f>IF(Charts!$B$3="none",AG584,IF(EI584="",NA(),EI584))</f>
        <v>0</v>
      </c>
      <c r="IL72">
        <f>IF(Charts!$B$3="none",AH584,IF(EJ584="",NA(),EJ584))</f>
        <v>0</v>
      </c>
      <c r="IM72">
        <f>IF(Charts!$B$3="none",AI584,IF(EK584="",NA(),EK584))</f>
        <v>0</v>
      </c>
      <c r="IN72">
        <f>IF(Charts!$B$3="none",AJ584,IF(EL584="",NA(),EL584))</f>
        <v>0</v>
      </c>
      <c r="IO72">
        <f>IF(Charts!$B$3="none",AK584,IF(EM584="",NA(),EM584))</f>
        <v>0</v>
      </c>
      <c r="IP72">
        <f>IF(Charts!$B$3="none",AL584,IF(EN584="",NA(),EN584))</f>
        <v>0</v>
      </c>
      <c r="IQ72">
        <f>IF(Charts!$B$3="none",AM584,IF(EO584="",NA(),EO584))</f>
        <v>0</v>
      </c>
      <c r="IR72">
        <f>IF(Charts!$B$3="none",AN584,IF(EP584="",NA(),EP584))</f>
        <v>0</v>
      </c>
      <c r="IS72">
        <f>IF(Charts!$B$3="none",AO584,IF(EQ584="",NA(),EQ584))</f>
        <v>0</v>
      </c>
      <c r="IT72">
        <f>IF(Charts!$B$3="none",AP584,IF(ER584="",NA(),ER584))</f>
        <v>0</v>
      </c>
      <c r="IU72">
        <f>IF(Charts!$B$3="none",AQ584,IF(ES584="",NA(),ES584))</f>
        <v>0</v>
      </c>
      <c r="IV72">
        <f>IF(Charts!$B$3="none",AR584,IF(ET584="",NA(),ET584))</f>
        <v>0</v>
      </c>
      <c r="IW72">
        <f>IF(Charts!$B$3="none",AS584,IF(EU584="",NA(),EU584))</f>
        <v>0</v>
      </c>
      <c r="IX72">
        <f>IF(Charts!$B$3="none",AT584,IF(EV584="",NA(),EV584))</f>
        <v>0</v>
      </c>
      <c r="IY72">
        <f>IF(Charts!$B$3="none",AU584,IF(EW584="",NA(),EW584))</f>
        <v>0</v>
      </c>
      <c r="IZ72">
        <f>IF(Charts!$B$3="none",AV584,IF(EX584="",NA(),EX584))</f>
        <v>0</v>
      </c>
      <c r="JA72">
        <f>IF(Charts!$B$3="none",AW584,IF(EY584="",NA(),EY584))</f>
        <v>0</v>
      </c>
      <c r="JB72">
        <f>IF(Charts!$B$3="none",AX584,IF(EZ584="",NA(),EZ584))</f>
        <v>0</v>
      </c>
      <c r="JC72">
        <f>IF(Charts!$B$3="none",AY584,IF(FA584="",NA(),FA584))</f>
        <v>0</v>
      </c>
      <c r="JD72">
        <f>IF(Charts!$B$3="none",AZ584,IF(FB584="",NA(),FB584))</f>
        <v>0</v>
      </c>
      <c r="JE72">
        <f>IF(Charts!$B$3="none",BA584,IF(FC584="",NA(),FC584))</f>
        <v>0</v>
      </c>
      <c r="JF72">
        <f>IF(Charts!$B$3="none",BB584,IF(FD584="",NA(),FD584))</f>
        <v>0</v>
      </c>
      <c r="JG72">
        <f>IF(Charts!$B$3="none",BC584,IF(FE584="",NA(),FE584))</f>
        <v>0</v>
      </c>
      <c r="JH72">
        <f>IF(Charts!$B$3="none",BD584,IF(FF584="",NA(),FF584))</f>
        <v>0</v>
      </c>
      <c r="JI72">
        <f>IF(Charts!$B$3="none",BE584,IF(FG584="",NA(),FG584))</f>
        <v>0</v>
      </c>
      <c r="JJ72">
        <f>IF(Charts!$B$3="none",BF584,IF(FH584="",NA(),FH584))</f>
        <v>0</v>
      </c>
      <c r="JK72">
        <f>IF(Charts!$B$3="none",BG584,IF(FI584="",NA(),FI584))</f>
        <v>0</v>
      </c>
      <c r="JL72">
        <f>IF(Charts!$B$3="none",BH584,IF(FJ584="",NA(),FJ584))</f>
        <v>0</v>
      </c>
      <c r="JM72">
        <f>IF(Charts!$B$3="none",BI584,IF(FK584="",NA(),FK584))</f>
        <v>0</v>
      </c>
      <c r="JN72">
        <f>IF(Charts!$B$3="none",BJ584,IF(FL584="",NA(),FL584))</f>
        <v>0</v>
      </c>
      <c r="JO72">
        <f>IF(Charts!$B$3="none",BK584,IF(FM584="",NA(),FM584))</f>
        <v>0</v>
      </c>
      <c r="JP72">
        <f>IF(Charts!$B$3="none",BL584,IF(FN584="",NA(),FN584))</f>
        <v>0</v>
      </c>
      <c r="JQ72">
        <f>IF(Charts!$B$3="none",BM584,IF(FO584="",NA(),FO584))</f>
        <v>0</v>
      </c>
      <c r="JR72">
        <f>IF(Charts!$B$3="none",BN584,IF(FP584="",NA(),FP584))</f>
        <v>0</v>
      </c>
      <c r="JS72">
        <f>IF(Charts!$B$3="none",BO584,IF(FQ584="",NA(),FQ584))</f>
        <v>0</v>
      </c>
      <c r="JT72">
        <f>IF(Charts!$B$3="none",BP584,IF(FR584="",NA(),FR584))</f>
        <v>0</v>
      </c>
      <c r="JU72">
        <f>IF(Charts!$B$3="none",BQ584,IF(FS584="",NA(),FS584))</f>
        <v>0</v>
      </c>
      <c r="JV72">
        <f>IF(Charts!$B$3="none",BR584,IF(FT584="",NA(),FT584))</f>
        <v>0</v>
      </c>
      <c r="JW72">
        <f>IF(Charts!$B$3="none",BS584,IF(FU584="",NA(),FU584))</f>
        <v>0</v>
      </c>
      <c r="JX72">
        <f>IF(Charts!$B$3="none",BT584,IF(FV584="",NA(),FV584))</f>
        <v>0</v>
      </c>
      <c r="JY72">
        <f>IF(Charts!$B$3="none",BU584,IF(FW584="",NA(),FW584))</f>
        <v>0</v>
      </c>
      <c r="JZ72">
        <f>IF(Charts!$B$3="none",BV584,IF(FX584="",NA(),FX584))</f>
        <v>0</v>
      </c>
      <c r="KA72">
        <f>IF(Charts!$B$3="none",BW584,IF(FY584="",NA(),FY584))</f>
        <v>0</v>
      </c>
      <c r="KB72">
        <f>IF(Charts!$B$3="none",BX584,IF(FZ584="",NA(),FZ584))</f>
        <v>0</v>
      </c>
      <c r="KC72">
        <f>IF(Charts!$B$3="none",BY584,IF(GA584="",NA(),GA584))</f>
        <v>0</v>
      </c>
      <c r="KD72">
        <f>IF(Charts!$B$3="none",BZ584,IF(GB584="",NA(),GB584))</f>
        <v>0</v>
      </c>
      <c r="KE72">
        <f>IF(Charts!$B$3="none",CA584,IF(GC584="",NA(),GC584))</f>
        <v>0</v>
      </c>
      <c r="KF72">
        <f>IF(Charts!$B$3="none",CB584,IF(GD584="",NA(),GD584))</f>
        <v>0</v>
      </c>
      <c r="KG72">
        <f>IF(Charts!$B$3="none",CC584,IF(GE584="",NA(),GE584))</f>
        <v>0</v>
      </c>
      <c r="KH72">
        <f>IF(Charts!$B$3="none",CD584,IF(GF584="",NA(),GF584))</f>
        <v>0</v>
      </c>
      <c r="KI72">
        <f>IF(Charts!$B$3="none",CE584,IF(GG584="",NA(),GG584))</f>
        <v>0</v>
      </c>
      <c r="KJ72">
        <f>IF(Charts!$B$3="none",CF584,IF(GH584="",NA(),GH584))</f>
        <v>0</v>
      </c>
      <c r="KK72">
        <f>IF(Charts!$B$3="none",CG584,IF(GI584="",NA(),GI584))</f>
        <v>0</v>
      </c>
      <c r="KL72">
        <f>IF(Charts!$B$3="none",CH584,IF(GJ584="",NA(),GJ584))</f>
        <v>0</v>
      </c>
      <c r="KM72">
        <f>IF(Charts!$B$3="none",CI584,IF(GK584="",NA(),GK584))</f>
        <v>0</v>
      </c>
      <c r="KN72">
        <f>IF(Charts!$B$3="none",CJ584,IF(GL584="",NA(),GL584))</f>
        <v>0</v>
      </c>
      <c r="KO72">
        <f>IF(Charts!$B$3="none",CK584,IF(GM584="",NA(),GM584))</f>
        <v>0</v>
      </c>
      <c r="KP72">
        <f>IF(Charts!$B$3="none",CL584,IF(GN584="",NA(),GN584))</f>
        <v>0</v>
      </c>
      <c r="KQ72">
        <f>IF(Charts!$B$3="none",CM584,IF(GO584="",NA(),GO584))</f>
        <v>0</v>
      </c>
      <c r="KR72">
        <f>IF(Charts!$B$3="none",CN584,IF(GP584="",NA(),GP584))</f>
        <v>0</v>
      </c>
      <c r="KS72">
        <f>IF(Charts!$B$3="none",CO584,IF(GQ584="",NA(),GQ584))</f>
        <v>0</v>
      </c>
      <c r="KT72">
        <f>IF(Charts!$B$3="none",CP584,IF(GR584="",NA(),GR584))</f>
        <v>0</v>
      </c>
      <c r="KU72">
        <f>IF(Charts!$B$3="none",CQ584,IF(GS584="",NA(),GS584))</f>
        <v>0</v>
      </c>
      <c r="KV72">
        <f>IF(Charts!$B$3="none",CR584,IF(GT584="",NA(),GT584))</f>
        <v>0</v>
      </c>
      <c r="KW72">
        <f>IF(Charts!$B$3="none",CS584,IF(GU584="",NA(),GU584))</f>
        <v>0</v>
      </c>
      <c r="KX72">
        <f>IF(Charts!$B$3="none",CT584,IF(GV584="",NA(),GV584))</f>
        <v>0</v>
      </c>
      <c r="KY72">
        <f>IF(Charts!$B$3="none",CU584,IF(GW584="",NA(),GW584))</f>
        <v>0</v>
      </c>
      <c r="KZ72">
        <f>IF(Charts!$B$3="none",CV584,IF(GX584="",NA(),GX584))</f>
        <v>0</v>
      </c>
      <c r="LA72">
        <f>IF(Charts!$B$3="none",CW584,IF(GY584="",NA(),GY584))</f>
        <v>0</v>
      </c>
      <c r="LB72">
        <f>IF(Charts!$B$3="none",CX584,IF(GZ584="",NA(),GZ584))</f>
        <v>0</v>
      </c>
      <c r="LC72">
        <f>IF(Charts!$B$3="none",CY584,IF(HA584="",NA(),HA584))</f>
        <v>0</v>
      </c>
      <c r="LD72">
        <f>IF(Charts!$B$3="none",CZ584,IF(HB584="",NA(),HB584))</f>
        <v>0</v>
      </c>
      <c r="LE72">
        <f>IF(Charts!$B$3="none",DA584,IF(HC584="",NA(),HC584))</f>
        <v>0</v>
      </c>
      <c r="LF72">
        <f>IF(Charts!$B$3="none",DB584,IF(HD584="",NA(),HD584))</f>
        <v>0</v>
      </c>
      <c r="LG72">
        <f>IF(Charts!$B$3="none",DC584,IF(HE584="",NA(),HE584))</f>
        <v>0</v>
      </c>
      <c r="LH72">
        <f>IF(Charts!$B$3="none",DD584,IF(HF584="",NA(),HF584))</f>
        <v>0</v>
      </c>
    </row>
    <row r="73" spans="4:320">
      <c r="D73">
        <v>69</v>
      </c>
      <c r="E73">
        <f>IF(INDIRECT(ADDRESS($D73+2,E$2+1,,,"Instances"))="","",INDIRECT(ADDRESS($D73+2,E$2+1,,,"Instances")))</f>
        <v>0</v>
      </c>
      <c r="F73">
        <f>IFERROR(SMALL(E5:E105,ROW()-ROW($F$5)+1),"")</f>
        <v>0</v>
      </c>
      <c r="H73">
        <f>IFERROR(SUM(F5:F73),"")</f>
        <v>0</v>
      </c>
      <c r="I73">
        <f>IF(INDIRECT(ADDRESS($D73+2,I$2+1,,,"Instances"))="","",INDIRECT(ADDRESS($D73+2,I$2+1,,,"Instances")))</f>
        <v>0</v>
      </c>
      <c r="J73">
        <f>IFERROR(SMALL(I5:I105,ROW()-ROW($J$5)+1),"")</f>
        <v>0</v>
      </c>
      <c r="L73">
        <f>IFERROR(SUM(J5:J73),"")</f>
        <v>0</v>
      </c>
      <c r="M73">
        <f>IF(INDIRECT(ADDRESS($D73+2,M$2+1,,,"Instances"))="","",INDIRECT(ADDRESS($D73+2,M$2+1,,,"Instances")))</f>
        <v>0</v>
      </c>
      <c r="N73">
        <f>IFERROR(SMALL(M5:M105,ROW()-ROW($N$5)+1),"")</f>
        <v>0</v>
      </c>
      <c r="P73">
        <f>IFERROR(SUM(N5:N73),"")</f>
        <v>0</v>
      </c>
      <c r="Q73">
        <f>IF(INDIRECT(ADDRESS($D73+2,Q$2+1,,,"Instances"))="","",INDIRECT(ADDRESS($D73+2,Q$2+1,,,"Instances")))</f>
        <v>0</v>
      </c>
      <c r="R73">
        <f>IFERROR(SMALL(Q5:Q105,ROW()-ROW($R$5)+1),"")</f>
        <v>0</v>
      </c>
      <c r="T73">
        <f>IFERROR(SUM(R5:R73),"")</f>
        <v>0</v>
      </c>
      <c r="U73">
        <f>IF(INDIRECT(ADDRESS($D73+2,U$2+1,,,"Instances"))="","",INDIRECT(ADDRESS($D73+2,U$2+1,,,"Instances")))</f>
        <v>0</v>
      </c>
      <c r="V73">
        <f>IFERROR(SMALL(U5:U105,ROW()-ROW($V$5)+1),"")</f>
        <v>0</v>
      </c>
      <c r="X73">
        <f>IFERROR(SUM(V5:V73),"")</f>
        <v>0</v>
      </c>
      <c r="Y73">
        <f>IF(INDIRECT(ADDRESS($D73+2,Y$2+1,,,"Instances"))="","",INDIRECT(ADDRESS($D73+2,Y$2+1,,,"Instances")))</f>
        <v>0</v>
      </c>
      <c r="Z73">
        <f>IFERROR(SMALL(Y5:Y105,ROW()-ROW($Z$5)+1),"")</f>
        <v>0</v>
      </c>
      <c r="AB73">
        <f>IFERROR(SUM(Z5:Z73),"")</f>
        <v>0</v>
      </c>
      <c r="AC73">
        <f>IF(INDIRECT(ADDRESS($D73+2,AC$2+1,,,"Instances"))="","",INDIRECT(ADDRESS($D73+2,AC$2+1,,,"Instances")))</f>
        <v>0</v>
      </c>
      <c r="AD73">
        <f>IFERROR(SMALL(AC5:AC105,ROW()-ROW($AD$5)+1),"")</f>
        <v>0</v>
      </c>
      <c r="AF73">
        <f>IFERROR(SUM(AD5:AD73),"")</f>
        <v>0</v>
      </c>
      <c r="AG73">
        <f>IF(INDIRECT(ADDRESS($D73+2,AG$2+1,,,"Instances"))="","",INDIRECT(ADDRESS($D73+2,AG$2+1,,,"Instances")))</f>
        <v>0</v>
      </c>
      <c r="AH73">
        <f>IFERROR(SMALL(AG5:AG105,ROW()-ROW($AH$5)+1),"")</f>
        <v>0</v>
      </c>
      <c r="AJ73">
        <f>IFERROR(SUM(AH5:AH73),"")</f>
        <v>0</v>
      </c>
      <c r="AK73">
        <f>IF(INDIRECT(ADDRESS($D73+2,AK$2+1,,,"Instances"))="","",INDIRECT(ADDRESS($D73+2,AK$2+1,,,"Instances")))</f>
        <v>0</v>
      </c>
      <c r="AL73">
        <f>IFERROR(SMALL(AK5:AK105,ROW()-ROW($AL$5)+1),"")</f>
        <v>0</v>
      </c>
      <c r="AN73">
        <f>IFERROR(SUM(AL5:AL73),"")</f>
        <v>0</v>
      </c>
      <c r="AO73">
        <f>IF(INDIRECT(ADDRESS($D73+2,AO$2+1,,,"Instances"))="","",INDIRECT(ADDRESS($D73+2,AO$2+1,,,"Instances")))</f>
        <v>0</v>
      </c>
      <c r="AP73">
        <f>IFERROR(SMALL(AO5:AO105,ROW()-ROW($AP$5)+1),"")</f>
        <v>0</v>
      </c>
      <c r="AR73">
        <f>IFERROR(SUM(AP5:AP73),"")</f>
        <v>0</v>
      </c>
      <c r="AS73">
        <f>IF(INDIRECT(ADDRESS($D73+2,AS$2+1,,,"Instances"))="","",INDIRECT(ADDRESS($D73+2,AS$2+1,,,"Instances")))</f>
        <v>0</v>
      </c>
      <c r="AT73">
        <f>IFERROR(SMALL(AS5:AS105,ROW()-ROW($AT$5)+1),"")</f>
        <v>0</v>
      </c>
      <c r="AV73">
        <f>IFERROR(SUM(AT5:AT73),"")</f>
        <v>0</v>
      </c>
      <c r="AW73">
        <f>IF(INDIRECT(ADDRESS($D73+2,AW$2+1,,,"Instances"))="","",INDIRECT(ADDRESS($D73+2,AW$2+1,,,"Instances")))</f>
        <v>0</v>
      </c>
      <c r="AX73">
        <f>IFERROR(SMALL(AW5:AW105,ROW()-ROW($AX$5)+1),"")</f>
        <v>0</v>
      </c>
      <c r="AZ73">
        <f>IFERROR(SUM(AX5:AX73),"")</f>
        <v>0</v>
      </c>
      <c r="BA73">
        <f>IF(INDIRECT(ADDRESS($D73+2,BA$2+1,,,"Instances"))="","",INDIRECT(ADDRESS($D73+2,BA$2+1,,,"Instances")))</f>
        <v>0</v>
      </c>
      <c r="BB73">
        <f>IFERROR(SMALL(BA5:BA105,ROW()-ROW($BB$5)+1),"")</f>
        <v>0</v>
      </c>
      <c r="BD73">
        <f>IFERROR(SUM(BB5:BB73),"")</f>
        <v>0</v>
      </c>
      <c r="BE73">
        <f>IF(INDIRECT(ADDRESS($D73+2,BE$2+1,,,"Instances"))="","",INDIRECT(ADDRESS($D73+2,BE$2+1,,,"Instances")))</f>
        <v>0</v>
      </c>
      <c r="BF73">
        <f>IFERROR(SMALL(BE5:BE105,ROW()-ROW($BF$5)+1),"")</f>
        <v>0</v>
      </c>
      <c r="BH73">
        <f>IFERROR(SUM(BF5:BF73),"")</f>
        <v>0</v>
      </c>
      <c r="BI73">
        <f>IF(INDIRECT(ADDRESS($D73+2,BI$2+1,,,"Instances"))="","",INDIRECT(ADDRESS($D73+2,BI$2+1,,,"Instances")))</f>
        <v>0</v>
      </c>
      <c r="BJ73">
        <f>IFERROR(SMALL(BI5:BI105,ROW()-ROW($BJ$5)+1),"")</f>
        <v>0</v>
      </c>
      <c r="BL73">
        <f>IFERROR(SUM(BJ5:BJ73),"")</f>
        <v>0</v>
      </c>
      <c r="BM73">
        <f>IF(INDIRECT(ADDRESS($D73+2,BM$2+1,,,"Instances"))="","",INDIRECT(ADDRESS($D73+2,BM$2+1,,,"Instances")))</f>
        <v>0</v>
      </c>
      <c r="BN73">
        <f>IFERROR(SMALL(BM5:BM105,ROW()-ROW($BN$5)+1),"")</f>
        <v>0</v>
      </c>
      <c r="BP73">
        <f>IFERROR(SUM(BN5:BN73),"")</f>
        <v>0</v>
      </c>
      <c r="BQ73">
        <f>IF(INDIRECT(ADDRESS($D73+2,BQ$2+1,,,"Instances"))="","",INDIRECT(ADDRESS($D73+2,BQ$2+1,,,"Instances")))</f>
        <v>0</v>
      </c>
      <c r="BR73">
        <f>IFERROR(SMALL(BQ5:BQ105,ROW()-ROW($BR$5)+1),"")</f>
        <v>0</v>
      </c>
      <c r="BT73">
        <f>IFERROR(SUM(BR5:BR73),"")</f>
        <v>0</v>
      </c>
      <c r="BU73">
        <f>IF(INDIRECT(ADDRESS($D73+2,BU$2+1,,,"Instances"))="","",INDIRECT(ADDRESS($D73+2,BU$2+1,,,"Instances")))</f>
        <v>0</v>
      </c>
      <c r="BV73">
        <f>IFERROR(SMALL(BU5:BU105,ROW()-ROW($BV$5)+1),"")</f>
        <v>0</v>
      </c>
      <c r="BX73">
        <f>IFERROR(SUM(BV5:BV73),"")</f>
        <v>0</v>
      </c>
      <c r="BY73">
        <f>IF(INDIRECT(ADDRESS($D73+2,BY$2+1,,,"Instances"))="","",INDIRECT(ADDRESS($D73+2,BY$2+1,,,"Instances")))</f>
        <v>0</v>
      </c>
      <c r="BZ73">
        <f>IFERROR(SMALL(BY5:BY105,ROW()-ROW($BZ$5)+1),"")</f>
        <v>0</v>
      </c>
      <c r="CB73">
        <f>IFERROR(SUM(BZ5:BZ73),"")</f>
        <v>0</v>
      </c>
      <c r="CC73">
        <f>IF(INDIRECT(ADDRESS($D73+2,CC$2+1,,,"Instances"))="","",INDIRECT(ADDRESS($D73+2,CC$2+1,,,"Instances")))</f>
        <v>0</v>
      </c>
      <c r="CD73">
        <f>IFERROR(SMALL(CC5:CC105,ROW()-ROW($CD$5)+1),"")</f>
        <v>0</v>
      </c>
      <c r="CF73">
        <f>IFERROR(SUM(CD5:CD73),"")</f>
        <v>0</v>
      </c>
      <c r="CG73">
        <f>IF(INDIRECT(ADDRESS($D73+2,CG$2+1,,,"Instances"))="","",INDIRECT(ADDRESS($D73+2,CG$2+1,,,"Instances")))</f>
        <v>0</v>
      </c>
      <c r="CH73">
        <f>IFERROR(SMALL(CG5:CG105,ROW()-ROW($CH$5)+1),"")</f>
        <v>0</v>
      </c>
      <c r="CJ73">
        <f>IFERROR(SUM(CH5:CH73),"")</f>
        <v>0</v>
      </c>
      <c r="CK73">
        <f>IF(INDIRECT(ADDRESS($D73+2,CK$2+1,,,"Instances"))="","",INDIRECT(ADDRESS($D73+2,CK$2+1,,,"Instances")))</f>
        <v>0</v>
      </c>
      <c r="CL73">
        <f>IFERROR(SMALL(CK5:CK105,ROW()-ROW($CL$5)+1),"")</f>
        <v>0</v>
      </c>
      <c r="CN73">
        <f>IFERROR(SUM(CL5:CL73),"")</f>
        <v>0</v>
      </c>
      <c r="CO73">
        <f>IF(INDIRECT(ADDRESS($D73+2,CO$2+1,,,"Instances"))="","",INDIRECT(ADDRESS($D73+2,CO$2+1,,,"Instances")))</f>
        <v>0</v>
      </c>
      <c r="CP73">
        <f>IFERROR(SMALL(CO5:CO105,ROW()-ROW($CP$5)+1),"")</f>
        <v>0</v>
      </c>
      <c r="CR73">
        <f>IFERROR(SUM(CP5:CP73),"")</f>
        <v>0</v>
      </c>
      <c r="CS73">
        <f>IF(INDIRECT(ADDRESS($D73+2,CS$2+1,,,"Instances"))="","",INDIRECT(ADDRESS($D73+2,CS$2+1,,,"Instances")))</f>
        <v>0</v>
      </c>
      <c r="CT73">
        <f>IFERROR(SMALL(CS5:CS105,ROW()-ROW($CT$5)+1),"")</f>
        <v>0</v>
      </c>
      <c r="CV73">
        <f>IFERROR(SUM(CT5:CT73),"")</f>
        <v>0</v>
      </c>
      <c r="CW73">
        <f>IF(INDIRECT(ADDRESS($D73+2,CW$2+1,,,"Instances"))="","",INDIRECT(ADDRESS($D73+2,CW$2+1,,,"Instances")))</f>
        <v>0</v>
      </c>
      <c r="CX73">
        <f>IFERROR(SMALL(CW5:CW105,ROW()-ROW($CX$5)+1),"")</f>
        <v>0</v>
      </c>
      <c r="CZ73">
        <f>IFERROR(SUM(CX5:CX73),"")</f>
        <v>0</v>
      </c>
      <c r="DA73">
        <f>IF(INDIRECT(ADDRESS($D73+2,DA$2+1,,,"Instances"))="","",INDIRECT(ADDRESS($D73+2,DA$2+1,,,"Instances")))</f>
        <v>0</v>
      </c>
      <c r="DB73">
        <f>IFERROR(SMALL(DA5:DA105,ROW()-ROW($DB$5)+1),"")</f>
        <v>0</v>
      </c>
      <c r="DD73">
        <f>IFERROR(SUM(DB5:DB73),"")</f>
        <v>0</v>
      </c>
      <c r="DF73">
        <v>69</v>
      </c>
      <c r="DG73" cm="1">
        <f t="array" ref="DG73">_xlfn.SWITCH(Charts!$B$3,"average", AVERAGE(INDIRECT(ADDRESS(68+3,DG$2+1,,,"Instances") &amp; ":" &amp; ADDRESS(68+3,DG$2+1))),"median", MEDIAN(INDIRECT(ADDRESS(68+3,DG$2+1,,,"Instances") &amp; ":" &amp; ADDRESS(68+3,DG$2+1))),"min", MIN(INDIRECT(ADDRESS(68+3,DG$2+1,,,"Instances") &amp; ":" &amp; ADDRESS(68+3,DG$2+1))),"max", MAX(INDIRECT(ADDRESS(68+3,DG$2+1,,,"Instances") &amp; ":" &amp; ADDRESS(68+3,DG$2+1))),"diff", MAX(INDIRECT(ADDRESS(68+3,DG$2+1,,,"Instances") &amp; ":" &amp; ADDRESS(68+3,DG$2+1)))-MIN(INDIRECT(ADDRESS(68+3,DG$2+1,,,"Instances") &amp; ":" &amp; ADDRESS(68+3,DG$2+1))))</f>
        <v>0</v>
      </c>
      <c r="DH73">
        <f>IFERROR(SMALL(DG5:DG105,ROW()-ROW($DH$5)+1),"")</f>
        <v>0</v>
      </c>
      <c r="DJ73">
        <f>IFERROR(SUM(DH5:DH73),"")</f>
        <v>0</v>
      </c>
      <c r="DK73" cm="1">
        <f t="array" ref="DK73">_xlfn.SWITCH(Charts!$B$3,"average", AVERAGE(INDIRECT(ADDRESS(68+3,DK$2+1,,,"Instances") &amp; ":" &amp; ADDRESS(68+3,DK$2+1))),"median", MEDIAN(INDIRECT(ADDRESS(68+3,DK$2+1,,,"Instances") &amp; ":" &amp; ADDRESS(68+3,DK$2+1))),"min", MIN(INDIRECT(ADDRESS(68+3,DK$2+1,,,"Instances") &amp; ":" &amp; ADDRESS(68+3,DK$2+1))),"max", MAX(INDIRECT(ADDRESS(68+3,DK$2+1,,,"Instances") &amp; ":" &amp; ADDRESS(68+3,DK$2+1))),"diff", MAX(INDIRECT(ADDRESS(68+3,DK$2+1,,,"Instances") &amp; ":" &amp; ADDRESS(68+3,DK$2+1)))-MIN(INDIRECT(ADDRESS(68+3,DK$2+1,,,"Instances") &amp; ":" &amp; ADDRESS(68+3,DK$2+1))))</f>
        <v>0</v>
      </c>
      <c r="DL73">
        <f>IFERROR(SMALL(DK5:DK105,ROW()-ROW($DL$5)+1),"")</f>
        <v>0</v>
      </c>
      <c r="DN73">
        <f>IFERROR(SUM(DL5:DL73),"")</f>
        <v>0</v>
      </c>
      <c r="DO73" cm="1">
        <f t="array" ref="DO73">_xlfn.SWITCH(Charts!$B$3,"average", AVERAGE(INDIRECT(ADDRESS(68+3,DO$2+1,,,"Instances") &amp; ":" &amp; ADDRESS(68+3,DO$2+1))),"median", MEDIAN(INDIRECT(ADDRESS(68+3,DO$2+1,,,"Instances") &amp; ":" &amp; ADDRESS(68+3,DO$2+1))),"min", MIN(INDIRECT(ADDRESS(68+3,DO$2+1,,,"Instances") &amp; ":" &amp; ADDRESS(68+3,DO$2+1))),"max", MAX(INDIRECT(ADDRESS(68+3,DO$2+1,,,"Instances") &amp; ":" &amp; ADDRESS(68+3,DO$2+1))),"diff", MAX(INDIRECT(ADDRESS(68+3,DO$2+1,,,"Instances") &amp; ":" &amp; ADDRESS(68+3,DO$2+1)))-MIN(INDIRECT(ADDRESS(68+3,DO$2+1,,,"Instances") &amp; ":" &amp; ADDRESS(68+3,DO$2+1))))</f>
        <v>0</v>
      </c>
      <c r="DP73">
        <f>IFERROR(SMALL(DO5:DO105,ROW()-ROW($DP$5)+1),"")</f>
        <v>0</v>
      </c>
      <c r="DR73">
        <f>IFERROR(SUM(DP5:DP73),"")</f>
        <v>0</v>
      </c>
      <c r="DS73" cm="1">
        <f t="array" ref="DS73">_xlfn.SWITCH(Charts!$B$3,"average", AVERAGE(INDIRECT(ADDRESS(68+3,DS$2+1,,,"Instances") &amp; ":" &amp; ADDRESS(68+3,DS$2+1))),"median", MEDIAN(INDIRECT(ADDRESS(68+3,DS$2+1,,,"Instances") &amp; ":" &amp; ADDRESS(68+3,DS$2+1))),"min", MIN(INDIRECT(ADDRESS(68+3,DS$2+1,,,"Instances") &amp; ":" &amp; ADDRESS(68+3,DS$2+1))),"max", MAX(INDIRECT(ADDRESS(68+3,DS$2+1,,,"Instances") &amp; ":" &amp; ADDRESS(68+3,DS$2+1))),"diff", MAX(INDIRECT(ADDRESS(68+3,DS$2+1,,,"Instances") &amp; ":" &amp; ADDRESS(68+3,DS$2+1)))-MIN(INDIRECT(ADDRESS(68+3,DS$2+1,,,"Instances") &amp; ":" &amp; ADDRESS(68+3,DS$2+1))))</f>
        <v>0</v>
      </c>
      <c r="DT73">
        <f>IFERROR(SMALL(DS5:DS105,ROW()-ROW($DT$5)+1),"")</f>
        <v>0</v>
      </c>
      <c r="DV73">
        <f>IFERROR(SUM(DT5:DT73),"")</f>
        <v>0</v>
      </c>
      <c r="DW73" cm="1">
        <f t="array" ref="DW73">_xlfn.SWITCH(Charts!$B$3,"average", AVERAGE(INDIRECT(ADDRESS(68+3,DW$2+1,,,"Instances") &amp; ":" &amp; ADDRESS(68+3,DW$2+1))),"median", MEDIAN(INDIRECT(ADDRESS(68+3,DW$2+1,,,"Instances") &amp; ":" &amp; ADDRESS(68+3,DW$2+1))),"min", MIN(INDIRECT(ADDRESS(68+3,DW$2+1,,,"Instances") &amp; ":" &amp; ADDRESS(68+3,DW$2+1))),"max", MAX(INDIRECT(ADDRESS(68+3,DW$2+1,,,"Instances") &amp; ":" &amp; ADDRESS(68+3,DW$2+1))),"diff", MAX(INDIRECT(ADDRESS(68+3,DW$2+1,,,"Instances") &amp; ":" &amp; ADDRESS(68+3,DW$2+1)))-MIN(INDIRECT(ADDRESS(68+3,DW$2+1,,,"Instances") &amp; ":" &amp; ADDRESS(68+3,DW$2+1))))</f>
        <v>0</v>
      </c>
      <c r="DX73">
        <f>IFERROR(SMALL(DW5:DW105,ROW()-ROW($DX$5)+1),"")</f>
        <v>0</v>
      </c>
      <c r="DZ73">
        <f>IFERROR(SUM(DX5:DX73),"")</f>
        <v>0</v>
      </c>
      <c r="EA73" cm="1">
        <f t="array" ref="EA73">_xlfn.SWITCH(Charts!$B$3,"average", AVERAGE(INDIRECT(ADDRESS(68+3,EA$2+1,,,"Instances") &amp; ":" &amp; ADDRESS(68+3,EA$2+1))),"median", MEDIAN(INDIRECT(ADDRESS(68+3,EA$2+1,,,"Instances") &amp; ":" &amp; ADDRESS(68+3,EA$2+1))),"min", MIN(INDIRECT(ADDRESS(68+3,EA$2+1,,,"Instances") &amp; ":" &amp; ADDRESS(68+3,EA$2+1))),"max", MAX(INDIRECT(ADDRESS(68+3,EA$2+1,,,"Instances") &amp; ":" &amp; ADDRESS(68+3,EA$2+1))),"diff", MAX(INDIRECT(ADDRESS(68+3,EA$2+1,,,"Instances") &amp; ":" &amp; ADDRESS(68+3,EA$2+1)))-MIN(INDIRECT(ADDRESS(68+3,EA$2+1,,,"Instances") &amp; ":" &amp; ADDRESS(68+3,EA$2+1))))</f>
        <v>0</v>
      </c>
      <c r="EB73">
        <f>IFERROR(SMALL(EA5:EA105,ROW()-ROW($EB$5)+1),"")</f>
        <v>0</v>
      </c>
      <c r="ED73">
        <f>IFERROR(SUM(EB5:EB73),"")</f>
        <v>0</v>
      </c>
      <c r="EE73" cm="1">
        <f t="array" ref="EE73">_xlfn.SWITCH(Charts!$B$3,"average", AVERAGE(INDIRECT(ADDRESS(68+3,EE$2+1,,,"Instances") &amp; ":" &amp; ADDRESS(68+3,EE$2+1))),"median", MEDIAN(INDIRECT(ADDRESS(68+3,EE$2+1,,,"Instances") &amp; ":" &amp; ADDRESS(68+3,EE$2+1))),"min", MIN(INDIRECT(ADDRESS(68+3,EE$2+1,,,"Instances") &amp; ":" &amp; ADDRESS(68+3,EE$2+1))),"max", MAX(INDIRECT(ADDRESS(68+3,EE$2+1,,,"Instances") &amp; ":" &amp; ADDRESS(68+3,EE$2+1))),"diff", MAX(INDIRECT(ADDRESS(68+3,EE$2+1,,,"Instances") &amp; ":" &amp; ADDRESS(68+3,EE$2+1)))-MIN(INDIRECT(ADDRESS(68+3,EE$2+1,,,"Instances") &amp; ":" &amp; ADDRESS(68+3,EE$2+1))))</f>
        <v>0</v>
      </c>
      <c r="EF73">
        <f>IFERROR(SMALL(EE5:EE105,ROW()-ROW($EF$5)+1),"")</f>
        <v>0</v>
      </c>
      <c r="EH73">
        <f>IFERROR(SUM(EF5:EF73),"")</f>
        <v>0</v>
      </c>
      <c r="EI73" cm="1">
        <f t="array" ref="EI73">_xlfn.SWITCH(Charts!$B$3,"average", AVERAGE(INDIRECT(ADDRESS(68+3,EI$2+1,,,"Instances") &amp; ":" &amp; ADDRESS(68+3,EI$2+1))),"median", MEDIAN(INDIRECT(ADDRESS(68+3,EI$2+1,,,"Instances") &amp; ":" &amp; ADDRESS(68+3,EI$2+1))),"min", MIN(INDIRECT(ADDRESS(68+3,EI$2+1,,,"Instances") &amp; ":" &amp; ADDRESS(68+3,EI$2+1))),"max", MAX(INDIRECT(ADDRESS(68+3,EI$2+1,,,"Instances") &amp; ":" &amp; ADDRESS(68+3,EI$2+1))),"diff", MAX(INDIRECT(ADDRESS(68+3,EI$2+1,,,"Instances") &amp; ":" &amp; ADDRESS(68+3,EI$2+1)))-MIN(INDIRECT(ADDRESS(68+3,EI$2+1,,,"Instances") &amp; ":" &amp; ADDRESS(68+3,EI$2+1))))</f>
        <v>0</v>
      </c>
      <c r="EJ73">
        <f>IFERROR(SMALL(EI5:EI105,ROW()-ROW($EJ$5)+1),"")</f>
        <v>0</v>
      </c>
      <c r="EL73">
        <f>IFERROR(SUM(EJ5:EJ73),"")</f>
        <v>0</v>
      </c>
      <c r="EM73" cm="1">
        <f t="array" ref="EM73">_xlfn.SWITCH(Charts!$B$3,"average", AVERAGE(INDIRECT(ADDRESS(68+3,EM$2+1,,,"Instances") &amp; ":" &amp; ADDRESS(68+3,EM$2+1))),"median", MEDIAN(INDIRECT(ADDRESS(68+3,EM$2+1,,,"Instances") &amp; ":" &amp; ADDRESS(68+3,EM$2+1))),"min", MIN(INDIRECT(ADDRESS(68+3,EM$2+1,,,"Instances") &amp; ":" &amp; ADDRESS(68+3,EM$2+1))),"max", MAX(INDIRECT(ADDRESS(68+3,EM$2+1,,,"Instances") &amp; ":" &amp; ADDRESS(68+3,EM$2+1))),"diff", MAX(INDIRECT(ADDRESS(68+3,EM$2+1,,,"Instances") &amp; ":" &amp; ADDRESS(68+3,EM$2+1)))-MIN(INDIRECT(ADDRESS(68+3,EM$2+1,,,"Instances") &amp; ":" &amp; ADDRESS(68+3,EM$2+1))))</f>
        <v>0</v>
      </c>
      <c r="EN73">
        <f>IFERROR(SMALL(EM5:EM105,ROW()-ROW($EN$5)+1),"")</f>
        <v>0</v>
      </c>
      <c r="EP73">
        <f>IFERROR(SUM(EN5:EN73),"")</f>
        <v>0</v>
      </c>
      <c r="EQ73" cm="1">
        <f t="array" ref="EQ73">_xlfn.SWITCH(Charts!$B$3,"average", AVERAGE(INDIRECT(ADDRESS(68+3,EQ$2+1,,,"Instances") &amp; ":" &amp; ADDRESS(68+3,EQ$2+1))),"median", MEDIAN(INDIRECT(ADDRESS(68+3,EQ$2+1,,,"Instances") &amp; ":" &amp; ADDRESS(68+3,EQ$2+1))),"min", MIN(INDIRECT(ADDRESS(68+3,EQ$2+1,,,"Instances") &amp; ":" &amp; ADDRESS(68+3,EQ$2+1))),"max", MAX(INDIRECT(ADDRESS(68+3,EQ$2+1,,,"Instances") &amp; ":" &amp; ADDRESS(68+3,EQ$2+1))),"diff", MAX(INDIRECT(ADDRESS(68+3,EQ$2+1,,,"Instances") &amp; ":" &amp; ADDRESS(68+3,EQ$2+1)))-MIN(INDIRECT(ADDRESS(68+3,EQ$2+1,,,"Instances") &amp; ":" &amp; ADDRESS(68+3,EQ$2+1))))</f>
        <v>0</v>
      </c>
      <c r="ER73">
        <f>IFERROR(SMALL(EQ5:EQ105,ROW()-ROW($ER$5)+1),"")</f>
        <v>0</v>
      </c>
      <c r="ET73">
        <f>IFERROR(SUM(ER5:ER73),"")</f>
        <v>0</v>
      </c>
      <c r="EU73" cm="1">
        <f t="array" ref="EU73">_xlfn.SWITCH(Charts!$B$3,"average", AVERAGE(INDIRECT(ADDRESS(68+3,EU$2+1,,,"Instances") &amp; ":" &amp; ADDRESS(68+3,EU$2+1))),"median", MEDIAN(INDIRECT(ADDRESS(68+3,EU$2+1,,,"Instances") &amp; ":" &amp; ADDRESS(68+3,EU$2+1))),"min", MIN(INDIRECT(ADDRESS(68+3,EU$2+1,,,"Instances") &amp; ":" &amp; ADDRESS(68+3,EU$2+1))),"max", MAX(INDIRECT(ADDRESS(68+3,EU$2+1,,,"Instances") &amp; ":" &amp; ADDRESS(68+3,EU$2+1))),"diff", MAX(INDIRECT(ADDRESS(68+3,EU$2+1,,,"Instances") &amp; ":" &amp; ADDRESS(68+3,EU$2+1)))-MIN(INDIRECT(ADDRESS(68+3,EU$2+1,,,"Instances") &amp; ":" &amp; ADDRESS(68+3,EU$2+1))))</f>
        <v>0</v>
      </c>
      <c r="EV73">
        <f>IFERROR(SMALL(EU5:EU105,ROW()-ROW($EV$5)+1),"")</f>
        <v>0</v>
      </c>
      <c r="EX73">
        <f>IFERROR(SUM(EV5:EV73),"")</f>
        <v>0</v>
      </c>
      <c r="EY73" cm="1">
        <f t="array" ref="EY73">_xlfn.SWITCH(Charts!$B$3,"average", AVERAGE(INDIRECT(ADDRESS(68+3,EY$2+1,,,"Instances") &amp; ":" &amp; ADDRESS(68+3,EY$2+1))),"median", MEDIAN(INDIRECT(ADDRESS(68+3,EY$2+1,,,"Instances") &amp; ":" &amp; ADDRESS(68+3,EY$2+1))),"min", MIN(INDIRECT(ADDRESS(68+3,EY$2+1,,,"Instances") &amp; ":" &amp; ADDRESS(68+3,EY$2+1))),"max", MAX(INDIRECT(ADDRESS(68+3,EY$2+1,,,"Instances") &amp; ":" &amp; ADDRESS(68+3,EY$2+1))),"diff", MAX(INDIRECT(ADDRESS(68+3,EY$2+1,,,"Instances") &amp; ":" &amp; ADDRESS(68+3,EY$2+1)))-MIN(INDIRECT(ADDRESS(68+3,EY$2+1,,,"Instances") &amp; ":" &amp; ADDRESS(68+3,EY$2+1))))</f>
        <v>0</v>
      </c>
      <c r="EZ73">
        <f>IFERROR(SMALL(EY5:EY105,ROW()-ROW($EZ$5)+1),"")</f>
        <v>0</v>
      </c>
      <c r="FB73">
        <f>IFERROR(SUM(EZ5:EZ73),"")</f>
        <v>0</v>
      </c>
      <c r="FC73" cm="1">
        <f t="array" ref="FC73">_xlfn.SWITCH(Charts!$B$3,"average", AVERAGE(INDIRECT(ADDRESS(68+3,FC$2+1,,,"Instances") &amp; ":" &amp; ADDRESS(68+3,FC$2+1))),"median", MEDIAN(INDIRECT(ADDRESS(68+3,FC$2+1,,,"Instances") &amp; ":" &amp; ADDRESS(68+3,FC$2+1))),"min", MIN(INDIRECT(ADDRESS(68+3,FC$2+1,,,"Instances") &amp; ":" &amp; ADDRESS(68+3,FC$2+1))),"max", MAX(INDIRECT(ADDRESS(68+3,FC$2+1,,,"Instances") &amp; ":" &amp; ADDRESS(68+3,FC$2+1))),"diff", MAX(INDIRECT(ADDRESS(68+3,FC$2+1,,,"Instances") &amp; ":" &amp; ADDRESS(68+3,FC$2+1)))-MIN(INDIRECT(ADDRESS(68+3,FC$2+1,,,"Instances") &amp; ":" &amp; ADDRESS(68+3,FC$2+1))))</f>
        <v>0</v>
      </c>
      <c r="FD73">
        <f>IFERROR(SMALL(FC5:FC105,ROW()-ROW($FD$5)+1),"")</f>
        <v>0</v>
      </c>
      <c r="FF73">
        <f>IFERROR(SUM(FD5:FD73),"")</f>
        <v>0</v>
      </c>
      <c r="FG73" cm="1">
        <f t="array" ref="FG73">_xlfn.SWITCH(Charts!$B$3,"average", AVERAGE(INDIRECT(ADDRESS(68+3,FG$2+1,,,"Instances") &amp; ":" &amp; ADDRESS(68+3,FG$2+1))),"median", MEDIAN(INDIRECT(ADDRESS(68+3,FG$2+1,,,"Instances") &amp; ":" &amp; ADDRESS(68+3,FG$2+1))),"min", MIN(INDIRECT(ADDRESS(68+3,FG$2+1,,,"Instances") &amp; ":" &amp; ADDRESS(68+3,FG$2+1))),"max", MAX(INDIRECT(ADDRESS(68+3,FG$2+1,,,"Instances") &amp; ":" &amp; ADDRESS(68+3,FG$2+1))),"diff", MAX(INDIRECT(ADDRESS(68+3,FG$2+1,,,"Instances") &amp; ":" &amp; ADDRESS(68+3,FG$2+1)))-MIN(INDIRECT(ADDRESS(68+3,FG$2+1,,,"Instances") &amp; ":" &amp; ADDRESS(68+3,FG$2+1))))</f>
        <v>0</v>
      </c>
      <c r="FH73">
        <f>IFERROR(SMALL(FG5:FG105,ROW()-ROW($FH$5)+1),"")</f>
        <v>0</v>
      </c>
      <c r="FJ73">
        <f>IFERROR(SUM(FH5:FH73),"")</f>
        <v>0</v>
      </c>
      <c r="FK73" cm="1">
        <f t="array" ref="FK73">_xlfn.SWITCH(Charts!$B$3,"average", AVERAGE(INDIRECT(ADDRESS(68+3,FK$2+1,,,"Instances") &amp; ":" &amp; ADDRESS(68+3,FK$2+1))),"median", MEDIAN(INDIRECT(ADDRESS(68+3,FK$2+1,,,"Instances") &amp; ":" &amp; ADDRESS(68+3,FK$2+1))),"min", MIN(INDIRECT(ADDRESS(68+3,FK$2+1,,,"Instances") &amp; ":" &amp; ADDRESS(68+3,FK$2+1))),"max", MAX(INDIRECT(ADDRESS(68+3,FK$2+1,,,"Instances") &amp; ":" &amp; ADDRESS(68+3,FK$2+1))),"diff", MAX(INDIRECT(ADDRESS(68+3,FK$2+1,,,"Instances") &amp; ":" &amp; ADDRESS(68+3,FK$2+1)))-MIN(INDIRECT(ADDRESS(68+3,FK$2+1,,,"Instances") &amp; ":" &amp; ADDRESS(68+3,FK$2+1))))</f>
        <v>0</v>
      </c>
      <c r="FL73">
        <f>IFERROR(SMALL(FK5:FK105,ROW()-ROW($FL$5)+1),"")</f>
        <v>0</v>
      </c>
      <c r="FN73">
        <f>IFERROR(SUM(FL5:FL73),"")</f>
        <v>0</v>
      </c>
      <c r="FO73" cm="1">
        <f t="array" ref="FO73">_xlfn.SWITCH(Charts!$B$3,"average", AVERAGE(INDIRECT(ADDRESS(68+3,FO$2+1,,,"Instances") &amp; ":" &amp; ADDRESS(68+3,FO$2+1))),"median", MEDIAN(INDIRECT(ADDRESS(68+3,FO$2+1,,,"Instances") &amp; ":" &amp; ADDRESS(68+3,FO$2+1))),"min", MIN(INDIRECT(ADDRESS(68+3,FO$2+1,,,"Instances") &amp; ":" &amp; ADDRESS(68+3,FO$2+1))),"max", MAX(INDIRECT(ADDRESS(68+3,FO$2+1,,,"Instances") &amp; ":" &amp; ADDRESS(68+3,FO$2+1))),"diff", MAX(INDIRECT(ADDRESS(68+3,FO$2+1,,,"Instances") &amp; ":" &amp; ADDRESS(68+3,FO$2+1)))-MIN(INDIRECT(ADDRESS(68+3,FO$2+1,,,"Instances") &amp; ":" &amp; ADDRESS(68+3,FO$2+1))))</f>
        <v>0</v>
      </c>
      <c r="FP73">
        <f>IFERROR(SMALL(FO5:FO105,ROW()-ROW($FP$5)+1),"")</f>
        <v>0</v>
      </c>
      <c r="FR73">
        <f>IFERROR(SUM(FP5:FP73),"")</f>
        <v>0</v>
      </c>
      <c r="FS73" cm="1">
        <f t="array" ref="FS73">_xlfn.SWITCH(Charts!$B$3,"average", AVERAGE(INDIRECT(ADDRESS(68+3,FS$2+1,,,"Instances") &amp; ":" &amp; ADDRESS(68+3,FS$2+1))),"median", MEDIAN(INDIRECT(ADDRESS(68+3,FS$2+1,,,"Instances") &amp; ":" &amp; ADDRESS(68+3,FS$2+1))),"min", MIN(INDIRECT(ADDRESS(68+3,FS$2+1,,,"Instances") &amp; ":" &amp; ADDRESS(68+3,FS$2+1))),"max", MAX(INDIRECT(ADDRESS(68+3,FS$2+1,,,"Instances") &amp; ":" &amp; ADDRESS(68+3,FS$2+1))),"diff", MAX(INDIRECT(ADDRESS(68+3,FS$2+1,,,"Instances") &amp; ":" &amp; ADDRESS(68+3,FS$2+1)))-MIN(INDIRECT(ADDRESS(68+3,FS$2+1,,,"Instances") &amp; ":" &amp; ADDRESS(68+3,FS$2+1))))</f>
        <v>0</v>
      </c>
      <c r="FT73">
        <f>IFERROR(SMALL(FS5:FS105,ROW()-ROW($FT$5)+1),"")</f>
        <v>0</v>
      </c>
      <c r="FV73">
        <f>IFERROR(SUM(FT5:FT73),"")</f>
        <v>0</v>
      </c>
      <c r="FW73" cm="1">
        <f t="array" ref="FW73">_xlfn.SWITCH(Charts!$B$3,"average", AVERAGE(INDIRECT(ADDRESS(68+3,FW$2+1,,,"Instances") &amp; ":" &amp; ADDRESS(68+3,FW$2+1))),"median", MEDIAN(INDIRECT(ADDRESS(68+3,FW$2+1,,,"Instances") &amp; ":" &amp; ADDRESS(68+3,FW$2+1))),"min", MIN(INDIRECT(ADDRESS(68+3,FW$2+1,,,"Instances") &amp; ":" &amp; ADDRESS(68+3,FW$2+1))),"max", MAX(INDIRECT(ADDRESS(68+3,FW$2+1,,,"Instances") &amp; ":" &amp; ADDRESS(68+3,FW$2+1))),"diff", MAX(INDIRECT(ADDRESS(68+3,FW$2+1,,,"Instances") &amp; ":" &amp; ADDRESS(68+3,FW$2+1)))-MIN(INDIRECT(ADDRESS(68+3,FW$2+1,,,"Instances") &amp; ":" &amp; ADDRESS(68+3,FW$2+1))))</f>
        <v>0</v>
      </c>
      <c r="FX73">
        <f>IFERROR(SMALL(FW5:FW105,ROW()-ROW($FX$5)+1),"")</f>
        <v>0</v>
      </c>
      <c r="FZ73">
        <f>IFERROR(SUM(FX5:FX73),"")</f>
        <v>0</v>
      </c>
      <c r="GA73" cm="1">
        <f t="array" ref="GA73">_xlfn.SWITCH(Charts!$B$3,"average", AVERAGE(INDIRECT(ADDRESS(68+3,GA$2+1,,,"Instances") &amp; ":" &amp; ADDRESS(68+3,GA$2+1))),"median", MEDIAN(INDIRECT(ADDRESS(68+3,GA$2+1,,,"Instances") &amp; ":" &amp; ADDRESS(68+3,GA$2+1))),"min", MIN(INDIRECT(ADDRESS(68+3,GA$2+1,,,"Instances") &amp; ":" &amp; ADDRESS(68+3,GA$2+1))),"max", MAX(INDIRECT(ADDRESS(68+3,GA$2+1,,,"Instances") &amp; ":" &amp; ADDRESS(68+3,GA$2+1))),"diff", MAX(INDIRECT(ADDRESS(68+3,GA$2+1,,,"Instances") &amp; ":" &amp; ADDRESS(68+3,GA$2+1)))-MIN(INDIRECT(ADDRESS(68+3,GA$2+1,,,"Instances") &amp; ":" &amp; ADDRESS(68+3,GA$2+1))))</f>
        <v>0</v>
      </c>
      <c r="GB73">
        <f>IFERROR(SMALL(GA5:GA105,ROW()-ROW($GB$5)+1),"")</f>
        <v>0</v>
      </c>
      <c r="GD73">
        <f>IFERROR(SUM(GB5:GB73),"")</f>
        <v>0</v>
      </c>
      <c r="GE73" cm="1">
        <f t="array" ref="GE73">_xlfn.SWITCH(Charts!$B$3,"average", AVERAGE(INDIRECT(ADDRESS(68+3,GE$2+1,,,"Instances") &amp; ":" &amp; ADDRESS(68+3,GE$2+1))),"median", MEDIAN(INDIRECT(ADDRESS(68+3,GE$2+1,,,"Instances") &amp; ":" &amp; ADDRESS(68+3,GE$2+1))),"min", MIN(INDIRECT(ADDRESS(68+3,GE$2+1,,,"Instances") &amp; ":" &amp; ADDRESS(68+3,GE$2+1))),"max", MAX(INDIRECT(ADDRESS(68+3,GE$2+1,,,"Instances") &amp; ":" &amp; ADDRESS(68+3,GE$2+1))),"diff", MAX(INDIRECT(ADDRESS(68+3,GE$2+1,,,"Instances") &amp; ":" &amp; ADDRESS(68+3,GE$2+1)))-MIN(INDIRECT(ADDRESS(68+3,GE$2+1,,,"Instances") &amp; ":" &amp; ADDRESS(68+3,GE$2+1))))</f>
        <v>0</v>
      </c>
      <c r="GF73">
        <f>IFERROR(SMALL(GE5:GE105,ROW()-ROW($GF$5)+1),"")</f>
        <v>0</v>
      </c>
      <c r="GH73">
        <f>IFERROR(SUM(GF5:GF73),"")</f>
        <v>0</v>
      </c>
      <c r="GI73" cm="1">
        <f t="array" ref="GI73">_xlfn.SWITCH(Charts!$B$3,"average", AVERAGE(INDIRECT(ADDRESS(68+3,GI$2+1,,,"Instances") &amp; ":" &amp; ADDRESS(68+3,GI$2+1))),"median", MEDIAN(INDIRECT(ADDRESS(68+3,GI$2+1,,,"Instances") &amp; ":" &amp; ADDRESS(68+3,GI$2+1))),"min", MIN(INDIRECT(ADDRESS(68+3,GI$2+1,,,"Instances") &amp; ":" &amp; ADDRESS(68+3,GI$2+1))),"max", MAX(INDIRECT(ADDRESS(68+3,GI$2+1,,,"Instances") &amp; ":" &amp; ADDRESS(68+3,GI$2+1))),"diff", MAX(INDIRECT(ADDRESS(68+3,GI$2+1,,,"Instances") &amp; ":" &amp; ADDRESS(68+3,GI$2+1)))-MIN(INDIRECT(ADDRESS(68+3,GI$2+1,,,"Instances") &amp; ":" &amp; ADDRESS(68+3,GI$2+1))))</f>
        <v>0</v>
      </c>
      <c r="GJ73">
        <f>IFERROR(SMALL(GI5:GI105,ROW()-ROW($GJ$5)+1),"")</f>
        <v>0</v>
      </c>
      <c r="GL73">
        <f>IFERROR(SUM(GJ5:GJ73),"")</f>
        <v>0</v>
      </c>
      <c r="GM73" cm="1">
        <f t="array" ref="GM73">_xlfn.SWITCH(Charts!$B$3,"average", AVERAGE(INDIRECT(ADDRESS(68+3,GM$2+1,,,"Instances") &amp; ":" &amp; ADDRESS(68+3,GM$2+1))),"median", MEDIAN(INDIRECT(ADDRESS(68+3,GM$2+1,,,"Instances") &amp; ":" &amp; ADDRESS(68+3,GM$2+1))),"min", MIN(INDIRECT(ADDRESS(68+3,GM$2+1,,,"Instances") &amp; ":" &amp; ADDRESS(68+3,GM$2+1))),"max", MAX(INDIRECT(ADDRESS(68+3,GM$2+1,,,"Instances") &amp; ":" &amp; ADDRESS(68+3,GM$2+1))),"diff", MAX(INDIRECT(ADDRESS(68+3,GM$2+1,,,"Instances") &amp; ":" &amp; ADDRESS(68+3,GM$2+1)))-MIN(INDIRECT(ADDRESS(68+3,GM$2+1,,,"Instances") &amp; ":" &amp; ADDRESS(68+3,GM$2+1))))</f>
        <v>0</v>
      </c>
      <c r="GN73">
        <f>IFERROR(SMALL(GM5:GM105,ROW()-ROW($GN$5)+1),"")</f>
        <v>0</v>
      </c>
      <c r="GP73">
        <f>IFERROR(SUM(GN5:GN73),"")</f>
        <v>0</v>
      </c>
      <c r="GQ73" cm="1">
        <f t="array" ref="GQ73">_xlfn.SWITCH(Charts!$B$3,"average", AVERAGE(INDIRECT(ADDRESS(68+3,GQ$2+1,,,"Instances") &amp; ":" &amp; ADDRESS(68+3,GQ$2+1))),"median", MEDIAN(INDIRECT(ADDRESS(68+3,GQ$2+1,,,"Instances") &amp; ":" &amp; ADDRESS(68+3,GQ$2+1))),"min", MIN(INDIRECT(ADDRESS(68+3,GQ$2+1,,,"Instances") &amp; ":" &amp; ADDRESS(68+3,GQ$2+1))),"max", MAX(INDIRECT(ADDRESS(68+3,GQ$2+1,,,"Instances") &amp; ":" &amp; ADDRESS(68+3,GQ$2+1))),"diff", MAX(INDIRECT(ADDRESS(68+3,GQ$2+1,,,"Instances") &amp; ":" &amp; ADDRESS(68+3,GQ$2+1)))-MIN(INDIRECT(ADDRESS(68+3,GQ$2+1,,,"Instances") &amp; ":" &amp; ADDRESS(68+3,GQ$2+1))))</f>
        <v>0</v>
      </c>
      <c r="GR73">
        <f>IFERROR(SMALL(GQ5:GQ105,ROW()-ROW($GR$5)+1),"")</f>
        <v>0</v>
      </c>
      <c r="GT73">
        <f>IFERROR(SUM(GR5:GR73),"")</f>
        <v>0</v>
      </c>
      <c r="GU73" cm="1">
        <f t="array" ref="GU73">_xlfn.SWITCH(Charts!$B$3,"average", AVERAGE(INDIRECT(ADDRESS(68+3,GU$2+1,,,"Instances") &amp; ":" &amp; ADDRESS(68+3,GU$2+1))),"median", MEDIAN(INDIRECT(ADDRESS(68+3,GU$2+1,,,"Instances") &amp; ":" &amp; ADDRESS(68+3,GU$2+1))),"min", MIN(INDIRECT(ADDRESS(68+3,GU$2+1,,,"Instances") &amp; ":" &amp; ADDRESS(68+3,GU$2+1))),"max", MAX(INDIRECT(ADDRESS(68+3,GU$2+1,,,"Instances") &amp; ":" &amp; ADDRESS(68+3,GU$2+1))),"diff", MAX(INDIRECT(ADDRESS(68+3,GU$2+1,,,"Instances") &amp; ":" &amp; ADDRESS(68+3,GU$2+1)))-MIN(INDIRECT(ADDRESS(68+3,GU$2+1,,,"Instances") &amp; ":" &amp; ADDRESS(68+3,GU$2+1))))</f>
        <v>0</v>
      </c>
      <c r="GV73">
        <f>IFERROR(SMALL(GU5:GU105,ROW()-ROW($GV$5)+1),"")</f>
        <v>0</v>
      </c>
      <c r="GX73">
        <f>IFERROR(SUM(GV5:GV73),"")</f>
        <v>0</v>
      </c>
      <c r="GY73" cm="1">
        <f t="array" ref="GY73">_xlfn.SWITCH(Charts!$B$3,"average", AVERAGE(INDIRECT(ADDRESS(68+3,GY$2+1,,,"Instances") &amp; ":" &amp; ADDRESS(68+3,GY$2+1))),"median", MEDIAN(INDIRECT(ADDRESS(68+3,GY$2+1,,,"Instances") &amp; ":" &amp; ADDRESS(68+3,GY$2+1))),"min", MIN(INDIRECT(ADDRESS(68+3,GY$2+1,,,"Instances") &amp; ":" &amp; ADDRESS(68+3,GY$2+1))),"max", MAX(INDIRECT(ADDRESS(68+3,GY$2+1,,,"Instances") &amp; ":" &amp; ADDRESS(68+3,GY$2+1))),"diff", MAX(INDIRECT(ADDRESS(68+3,GY$2+1,,,"Instances") &amp; ":" &amp; ADDRESS(68+3,GY$2+1)))-MIN(INDIRECT(ADDRESS(68+3,GY$2+1,,,"Instances") &amp; ":" &amp; ADDRESS(68+3,GY$2+1))))</f>
        <v>0</v>
      </c>
      <c r="GZ73">
        <f>IFERROR(SMALL(GY5:GY105,ROW()-ROW($GZ$5)+1),"")</f>
        <v>0</v>
      </c>
      <c r="HB73">
        <f>IFERROR(SUM(GZ5:GZ73),"")</f>
        <v>0</v>
      </c>
      <c r="HC73" cm="1">
        <f t="array" ref="HC73">_xlfn.SWITCH(Charts!$B$3,"average", AVERAGE(INDIRECT(ADDRESS(68+3,HC$2+1,,,"Instances") &amp; ":" &amp; ADDRESS(68+3,HC$2+1))),"median", MEDIAN(INDIRECT(ADDRESS(68+3,HC$2+1,,,"Instances") &amp; ":" &amp; ADDRESS(68+3,HC$2+1))),"min", MIN(INDIRECT(ADDRESS(68+3,HC$2+1,,,"Instances") &amp; ":" &amp; ADDRESS(68+3,HC$2+1))),"max", MAX(INDIRECT(ADDRESS(68+3,HC$2+1,,,"Instances") &amp; ":" &amp; ADDRESS(68+3,HC$2+1))),"diff", MAX(INDIRECT(ADDRESS(68+3,HC$2+1,,,"Instances") &amp; ":" &amp; ADDRESS(68+3,HC$2+1)))-MIN(INDIRECT(ADDRESS(68+3,HC$2+1,,,"Instances") &amp; ":" &amp; ADDRESS(68+3,HC$2+1))))</f>
        <v>0</v>
      </c>
      <c r="HD73">
        <f>IFERROR(SMALL(HC5:HC105,ROW()-ROW($HD$5)+1),"")</f>
        <v>0</v>
      </c>
      <c r="HF73">
        <f>IFERROR(SUM(HD5:HD73),"")</f>
        <v>0</v>
      </c>
      <c r="HI73">
        <f>IF(Charts!$B$3="none",E585,IF(DG585="",NA(),DG585))</f>
        <v>0</v>
      </c>
      <c r="HJ73">
        <f>IF(Charts!$B$3="none",F585,IF(DH585="",NA(),DH585))</f>
        <v>0</v>
      </c>
      <c r="HK73">
        <f>IF(Charts!$B$3="none",G585,IF(DI585="",NA(),DI585))</f>
        <v>0</v>
      </c>
      <c r="HL73">
        <f>IF(Charts!$B$3="none",H585,IF(DJ585="",NA(),DJ585))</f>
        <v>0</v>
      </c>
      <c r="HM73">
        <f>IF(Charts!$B$3="none",I585,IF(DK585="",NA(),DK585))</f>
        <v>0</v>
      </c>
      <c r="HN73">
        <f>IF(Charts!$B$3="none",J585,IF(DL585="",NA(),DL585))</f>
        <v>0</v>
      </c>
      <c r="HO73">
        <f>IF(Charts!$B$3="none",K585,IF(DM585="",NA(),DM585))</f>
        <v>0</v>
      </c>
      <c r="HP73">
        <f>IF(Charts!$B$3="none",L585,IF(DN585="",NA(),DN585))</f>
        <v>0</v>
      </c>
      <c r="HQ73">
        <f>IF(Charts!$B$3="none",M585,IF(DO585="",NA(),DO585))</f>
        <v>0</v>
      </c>
      <c r="HR73">
        <f>IF(Charts!$B$3="none",N585,IF(DP585="",NA(),DP585))</f>
        <v>0</v>
      </c>
      <c r="HS73">
        <f>IF(Charts!$B$3="none",O585,IF(DQ585="",NA(),DQ585))</f>
        <v>0</v>
      </c>
      <c r="HT73">
        <f>IF(Charts!$B$3="none",P585,IF(DR585="",NA(),DR585))</f>
        <v>0</v>
      </c>
      <c r="HU73">
        <f>IF(Charts!$B$3="none",Q585,IF(DS585="",NA(),DS585))</f>
        <v>0</v>
      </c>
      <c r="HV73">
        <f>IF(Charts!$B$3="none",R585,IF(DT585="",NA(),DT585))</f>
        <v>0</v>
      </c>
      <c r="HW73">
        <f>IF(Charts!$B$3="none",S585,IF(DU585="",NA(),DU585))</f>
        <v>0</v>
      </c>
      <c r="HX73">
        <f>IF(Charts!$B$3="none",T585,IF(DV585="",NA(),DV585))</f>
        <v>0</v>
      </c>
      <c r="HY73">
        <f>IF(Charts!$B$3="none",U585,IF(DW585="",NA(),DW585))</f>
        <v>0</v>
      </c>
      <c r="HZ73">
        <f>IF(Charts!$B$3="none",V585,IF(DX585="",NA(),DX585))</f>
        <v>0</v>
      </c>
      <c r="IA73">
        <f>IF(Charts!$B$3="none",W585,IF(DY585="",NA(),DY585))</f>
        <v>0</v>
      </c>
      <c r="IB73">
        <f>IF(Charts!$B$3="none",X585,IF(DZ585="",NA(),DZ585))</f>
        <v>0</v>
      </c>
      <c r="IC73">
        <f>IF(Charts!$B$3="none",Y585,IF(EA585="",NA(),EA585))</f>
        <v>0</v>
      </c>
      <c r="ID73">
        <f>IF(Charts!$B$3="none",Z585,IF(EB585="",NA(),EB585))</f>
        <v>0</v>
      </c>
      <c r="IE73">
        <f>IF(Charts!$B$3="none",AA585,IF(EC585="",NA(),EC585))</f>
        <v>0</v>
      </c>
      <c r="IF73">
        <f>IF(Charts!$B$3="none",AB585,IF(ED585="",NA(),ED585))</f>
        <v>0</v>
      </c>
      <c r="IG73">
        <f>IF(Charts!$B$3="none",AC585,IF(EE585="",NA(),EE585))</f>
        <v>0</v>
      </c>
      <c r="IH73">
        <f>IF(Charts!$B$3="none",AD585,IF(EF585="",NA(),EF585))</f>
        <v>0</v>
      </c>
      <c r="II73">
        <f>IF(Charts!$B$3="none",AE585,IF(EG585="",NA(),EG585))</f>
        <v>0</v>
      </c>
      <c r="IJ73">
        <f>IF(Charts!$B$3="none",AF585,IF(EH585="",NA(),EH585))</f>
        <v>0</v>
      </c>
      <c r="IK73">
        <f>IF(Charts!$B$3="none",AG585,IF(EI585="",NA(),EI585))</f>
        <v>0</v>
      </c>
      <c r="IL73">
        <f>IF(Charts!$B$3="none",AH585,IF(EJ585="",NA(),EJ585))</f>
        <v>0</v>
      </c>
      <c r="IM73">
        <f>IF(Charts!$B$3="none",AI585,IF(EK585="",NA(),EK585))</f>
        <v>0</v>
      </c>
      <c r="IN73">
        <f>IF(Charts!$B$3="none",AJ585,IF(EL585="",NA(),EL585))</f>
        <v>0</v>
      </c>
      <c r="IO73">
        <f>IF(Charts!$B$3="none",AK585,IF(EM585="",NA(),EM585))</f>
        <v>0</v>
      </c>
      <c r="IP73">
        <f>IF(Charts!$B$3="none",AL585,IF(EN585="",NA(),EN585))</f>
        <v>0</v>
      </c>
      <c r="IQ73">
        <f>IF(Charts!$B$3="none",AM585,IF(EO585="",NA(),EO585))</f>
        <v>0</v>
      </c>
      <c r="IR73">
        <f>IF(Charts!$B$3="none",AN585,IF(EP585="",NA(),EP585))</f>
        <v>0</v>
      </c>
      <c r="IS73">
        <f>IF(Charts!$B$3="none",AO585,IF(EQ585="",NA(),EQ585))</f>
        <v>0</v>
      </c>
      <c r="IT73">
        <f>IF(Charts!$B$3="none",AP585,IF(ER585="",NA(),ER585))</f>
        <v>0</v>
      </c>
      <c r="IU73">
        <f>IF(Charts!$B$3="none",AQ585,IF(ES585="",NA(),ES585))</f>
        <v>0</v>
      </c>
      <c r="IV73">
        <f>IF(Charts!$B$3="none",AR585,IF(ET585="",NA(),ET585))</f>
        <v>0</v>
      </c>
      <c r="IW73">
        <f>IF(Charts!$B$3="none",AS585,IF(EU585="",NA(),EU585))</f>
        <v>0</v>
      </c>
      <c r="IX73">
        <f>IF(Charts!$B$3="none",AT585,IF(EV585="",NA(),EV585))</f>
        <v>0</v>
      </c>
      <c r="IY73">
        <f>IF(Charts!$B$3="none",AU585,IF(EW585="",NA(),EW585))</f>
        <v>0</v>
      </c>
      <c r="IZ73">
        <f>IF(Charts!$B$3="none",AV585,IF(EX585="",NA(),EX585))</f>
        <v>0</v>
      </c>
      <c r="JA73">
        <f>IF(Charts!$B$3="none",AW585,IF(EY585="",NA(),EY585))</f>
        <v>0</v>
      </c>
      <c r="JB73">
        <f>IF(Charts!$B$3="none",AX585,IF(EZ585="",NA(),EZ585))</f>
        <v>0</v>
      </c>
      <c r="JC73">
        <f>IF(Charts!$B$3="none",AY585,IF(FA585="",NA(),FA585))</f>
        <v>0</v>
      </c>
      <c r="JD73">
        <f>IF(Charts!$B$3="none",AZ585,IF(FB585="",NA(),FB585))</f>
        <v>0</v>
      </c>
      <c r="JE73">
        <f>IF(Charts!$B$3="none",BA585,IF(FC585="",NA(),FC585))</f>
        <v>0</v>
      </c>
      <c r="JF73">
        <f>IF(Charts!$B$3="none",BB585,IF(FD585="",NA(),FD585))</f>
        <v>0</v>
      </c>
      <c r="JG73">
        <f>IF(Charts!$B$3="none",BC585,IF(FE585="",NA(),FE585))</f>
        <v>0</v>
      </c>
      <c r="JH73">
        <f>IF(Charts!$B$3="none",BD585,IF(FF585="",NA(),FF585))</f>
        <v>0</v>
      </c>
      <c r="JI73">
        <f>IF(Charts!$B$3="none",BE585,IF(FG585="",NA(),FG585))</f>
        <v>0</v>
      </c>
      <c r="JJ73">
        <f>IF(Charts!$B$3="none",BF585,IF(FH585="",NA(),FH585))</f>
        <v>0</v>
      </c>
      <c r="JK73">
        <f>IF(Charts!$B$3="none",BG585,IF(FI585="",NA(),FI585))</f>
        <v>0</v>
      </c>
      <c r="JL73">
        <f>IF(Charts!$B$3="none",BH585,IF(FJ585="",NA(),FJ585))</f>
        <v>0</v>
      </c>
      <c r="JM73">
        <f>IF(Charts!$B$3="none",BI585,IF(FK585="",NA(),FK585))</f>
        <v>0</v>
      </c>
      <c r="JN73">
        <f>IF(Charts!$B$3="none",BJ585,IF(FL585="",NA(),FL585))</f>
        <v>0</v>
      </c>
      <c r="JO73">
        <f>IF(Charts!$B$3="none",BK585,IF(FM585="",NA(),FM585))</f>
        <v>0</v>
      </c>
      <c r="JP73">
        <f>IF(Charts!$B$3="none",BL585,IF(FN585="",NA(),FN585))</f>
        <v>0</v>
      </c>
      <c r="JQ73">
        <f>IF(Charts!$B$3="none",BM585,IF(FO585="",NA(),FO585))</f>
        <v>0</v>
      </c>
      <c r="JR73">
        <f>IF(Charts!$B$3="none",BN585,IF(FP585="",NA(),FP585))</f>
        <v>0</v>
      </c>
      <c r="JS73">
        <f>IF(Charts!$B$3="none",BO585,IF(FQ585="",NA(),FQ585))</f>
        <v>0</v>
      </c>
      <c r="JT73">
        <f>IF(Charts!$B$3="none",BP585,IF(FR585="",NA(),FR585))</f>
        <v>0</v>
      </c>
      <c r="JU73">
        <f>IF(Charts!$B$3="none",BQ585,IF(FS585="",NA(),FS585))</f>
        <v>0</v>
      </c>
      <c r="JV73">
        <f>IF(Charts!$B$3="none",BR585,IF(FT585="",NA(),FT585))</f>
        <v>0</v>
      </c>
      <c r="JW73">
        <f>IF(Charts!$B$3="none",BS585,IF(FU585="",NA(),FU585))</f>
        <v>0</v>
      </c>
      <c r="JX73">
        <f>IF(Charts!$B$3="none",BT585,IF(FV585="",NA(),FV585))</f>
        <v>0</v>
      </c>
      <c r="JY73">
        <f>IF(Charts!$B$3="none",BU585,IF(FW585="",NA(),FW585))</f>
        <v>0</v>
      </c>
      <c r="JZ73">
        <f>IF(Charts!$B$3="none",BV585,IF(FX585="",NA(),FX585))</f>
        <v>0</v>
      </c>
      <c r="KA73">
        <f>IF(Charts!$B$3="none",BW585,IF(FY585="",NA(),FY585))</f>
        <v>0</v>
      </c>
      <c r="KB73">
        <f>IF(Charts!$B$3="none",BX585,IF(FZ585="",NA(),FZ585))</f>
        <v>0</v>
      </c>
      <c r="KC73">
        <f>IF(Charts!$B$3="none",BY585,IF(GA585="",NA(),GA585))</f>
        <v>0</v>
      </c>
      <c r="KD73">
        <f>IF(Charts!$B$3="none",BZ585,IF(GB585="",NA(),GB585))</f>
        <v>0</v>
      </c>
      <c r="KE73">
        <f>IF(Charts!$B$3="none",CA585,IF(GC585="",NA(),GC585))</f>
        <v>0</v>
      </c>
      <c r="KF73">
        <f>IF(Charts!$B$3="none",CB585,IF(GD585="",NA(),GD585))</f>
        <v>0</v>
      </c>
      <c r="KG73">
        <f>IF(Charts!$B$3="none",CC585,IF(GE585="",NA(),GE585))</f>
        <v>0</v>
      </c>
      <c r="KH73">
        <f>IF(Charts!$B$3="none",CD585,IF(GF585="",NA(),GF585))</f>
        <v>0</v>
      </c>
      <c r="KI73">
        <f>IF(Charts!$B$3="none",CE585,IF(GG585="",NA(),GG585))</f>
        <v>0</v>
      </c>
      <c r="KJ73">
        <f>IF(Charts!$B$3="none",CF585,IF(GH585="",NA(),GH585))</f>
        <v>0</v>
      </c>
      <c r="KK73">
        <f>IF(Charts!$B$3="none",CG585,IF(GI585="",NA(),GI585))</f>
        <v>0</v>
      </c>
      <c r="KL73">
        <f>IF(Charts!$B$3="none",CH585,IF(GJ585="",NA(),GJ585))</f>
        <v>0</v>
      </c>
      <c r="KM73">
        <f>IF(Charts!$B$3="none",CI585,IF(GK585="",NA(),GK585))</f>
        <v>0</v>
      </c>
      <c r="KN73">
        <f>IF(Charts!$B$3="none",CJ585,IF(GL585="",NA(),GL585))</f>
        <v>0</v>
      </c>
      <c r="KO73">
        <f>IF(Charts!$B$3="none",CK585,IF(GM585="",NA(),GM585))</f>
        <v>0</v>
      </c>
      <c r="KP73">
        <f>IF(Charts!$B$3="none",CL585,IF(GN585="",NA(),GN585))</f>
        <v>0</v>
      </c>
      <c r="KQ73">
        <f>IF(Charts!$B$3="none",CM585,IF(GO585="",NA(),GO585))</f>
        <v>0</v>
      </c>
      <c r="KR73">
        <f>IF(Charts!$B$3="none",CN585,IF(GP585="",NA(),GP585))</f>
        <v>0</v>
      </c>
      <c r="KS73">
        <f>IF(Charts!$B$3="none",CO585,IF(GQ585="",NA(),GQ585))</f>
        <v>0</v>
      </c>
      <c r="KT73">
        <f>IF(Charts!$B$3="none",CP585,IF(GR585="",NA(),GR585))</f>
        <v>0</v>
      </c>
      <c r="KU73">
        <f>IF(Charts!$B$3="none",CQ585,IF(GS585="",NA(),GS585))</f>
        <v>0</v>
      </c>
      <c r="KV73">
        <f>IF(Charts!$B$3="none",CR585,IF(GT585="",NA(),GT585))</f>
        <v>0</v>
      </c>
      <c r="KW73">
        <f>IF(Charts!$B$3="none",CS585,IF(GU585="",NA(),GU585))</f>
        <v>0</v>
      </c>
      <c r="KX73">
        <f>IF(Charts!$B$3="none",CT585,IF(GV585="",NA(),GV585))</f>
        <v>0</v>
      </c>
      <c r="KY73">
        <f>IF(Charts!$B$3="none",CU585,IF(GW585="",NA(),GW585))</f>
        <v>0</v>
      </c>
      <c r="KZ73">
        <f>IF(Charts!$B$3="none",CV585,IF(GX585="",NA(),GX585))</f>
        <v>0</v>
      </c>
      <c r="LA73">
        <f>IF(Charts!$B$3="none",CW585,IF(GY585="",NA(),GY585))</f>
        <v>0</v>
      </c>
      <c r="LB73">
        <f>IF(Charts!$B$3="none",CX585,IF(GZ585="",NA(),GZ585))</f>
        <v>0</v>
      </c>
      <c r="LC73">
        <f>IF(Charts!$B$3="none",CY585,IF(HA585="",NA(),HA585))</f>
        <v>0</v>
      </c>
      <c r="LD73">
        <f>IF(Charts!$B$3="none",CZ585,IF(HB585="",NA(),HB585))</f>
        <v>0</v>
      </c>
      <c r="LE73">
        <f>IF(Charts!$B$3="none",DA585,IF(HC585="",NA(),HC585))</f>
        <v>0</v>
      </c>
      <c r="LF73">
        <f>IF(Charts!$B$3="none",DB585,IF(HD585="",NA(),HD585))</f>
        <v>0</v>
      </c>
      <c r="LG73">
        <f>IF(Charts!$B$3="none",DC585,IF(HE585="",NA(),HE585))</f>
        <v>0</v>
      </c>
      <c r="LH73">
        <f>IF(Charts!$B$3="none",DD585,IF(HF585="",NA(),HF585))</f>
        <v>0</v>
      </c>
    </row>
    <row r="74" spans="4:320">
      <c r="D74">
        <v>70</v>
      </c>
      <c r="E74">
        <f>IF(INDIRECT(ADDRESS($D74+2,E$2+1,,,"Instances"))="","",INDIRECT(ADDRESS($D74+2,E$2+1,,,"Instances")))</f>
        <v>0</v>
      </c>
      <c r="F74">
        <f>IFERROR(SMALL(E5:E105,ROW()-ROW($F$5)+1),"")</f>
        <v>0</v>
      </c>
      <c r="H74">
        <f>IFERROR(SUM(F5:F74),"")</f>
        <v>0</v>
      </c>
      <c r="I74">
        <f>IF(INDIRECT(ADDRESS($D74+2,I$2+1,,,"Instances"))="","",INDIRECT(ADDRESS($D74+2,I$2+1,,,"Instances")))</f>
        <v>0</v>
      </c>
      <c r="J74">
        <f>IFERROR(SMALL(I5:I105,ROW()-ROW($J$5)+1),"")</f>
        <v>0</v>
      </c>
      <c r="L74">
        <f>IFERROR(SUM(J5:J74),"")</f>
        <v>0</v>
      </c>
      <c r="M74">
        <f>IF(INDIRECT(ADDRESS($D74+2,M$2+1,,,"Instances"))="","",INDIRECT(ADDRESS($D74+2,M$2+1,,,"Instances")))</f>
        <v>0</v>
      </c>
      <c r="N74">
        <f>IFERROR(SMALL(M5:M105,ROW()-ROW($N$5)+1),"")</f>
        <v>0</v>
      </c>
      <c r="P74">
        <f>IFERROR(SUM(N5:N74),"")</f>
        <v>0</v>
      </c>
      <c r="Q74">
        <f>IF(INDIRECT(ADDRESS($D74+2,Q$2+1,,,"Instances"))="","",INDIRECT(ADDRESS($D74+2,Q$2+1,,,"Instances")))</f>
        <v>0</v>
      </c>
      <c r="R74">
        <f>IFERROR(SMALL(Q5:Q105,ROW()-ROW($R$5)+1),"")</f>
        <v>0</v>
      </c>
      <c r="T74">
        <f>IFERROR(SUM(R5:R74),"")</f>
        <v>0</v>
      </c>
      <c r="U74">
        <f>IF(INDIRECT(ADDRESS($D74+2,U$2+1,,,"Instances"))="","",INDIRECT(ADDRESS($D74+2,U$2+1,,,"Instances")))</f>
        <v>0</v>
      </c>
      <c r="V74">
        <f>IFERROR(SMALL(U5:U105,ROW()-ROW($V$5)+1),"")</f>
        <v>0</v>
      </c>
      <c r="X74">
        <f>IFERROR(SUM(V5:V74),"")</f>
        <v>0</v>
      </c>
      <c r="Y74">
        <f>IF(INDIRECT(ADDRESS($D74+2,Y$2+1,,,"Instances"))="","",INDIRECT(ADDRESS($D74+2,Y$2+1,,,"Instances")))</f>
        <v>0</v>
      </c>
      <c r="Z74">
        <f>IFERROR(SMALL(Y5:Y105,ROW()-ROW($Z$5)+1),"")</f>
        <v>0</v>
      </c>
      <c r="AB74">
        <f>IFERROR(SUM(Z5:Z74),"")</f>
        <v>0</v>
      </c>
      <c r="AC74">
        <f>IF(INDIRECT(ADDRESS($D74+2,AC$2+1,,,"Instances"))="","",INDIRECT(ADDRESS($D74+2,AC$2+1,,,"Instances")))</f>
        <v>0</v>
      </c>
      <c r="AD74">
        <f>IFERROR(SMALL(AC5:AC105,ROW()-ROW($AD$5)+1),"")</f>
        <v>0</v>
      </c>
      <c r="AF74">
        <f>IFERROR(SUM(AD5:AD74),"")</f>
        <v>0</v>
      </c>
      <c r="AG74">
        <f>IF(INDIRECT(ADDRESS($D74+2,AG$2+1,,,"Instances"))="","",INDIRECT(ADDRESS($D74+2,AG$2+1,,,"Instances")))</f>
        <v>0</v>
      </c>
      <c r="AH74">
        <f>IFERROR(SMALL(AG5:AG105,ROW()-ROW($AH$5)+1),"")</f>
        <v>0</v>
      </c>
      <c r="AJ74">
        <f>IFERROR(SUM(AH5:AH74),"")</f>
        <v>0</v>
      </c>
      <c r="AK74">
        <f>IF(INDIRECT(ADDRESS($D74+2,AK$2+1,,,"Instances"))="","",INDIRECT(ADDRESS($D74+2,AK$2+1,,,"Instances")))</f>
        <v>0</v>
      </c>
      <c r="AL74">
        <f>IFERROR(SMALL(AK5:AK105,ROW()-ROW($AL$5)+1),"")</f>
        <v>0</v>
      </c>
      <c r="AN74">
        <f>IFERROR(SUM(AL5:AL74),"")</f>
        <v>0</v>
      </c>
      <c r="AO74">
        <f>IF(INDIRECT(ADDRESS($D74+2,AO$2+1,,,"Instances"))="","",INDIRECT(ADDRESS($D74+2,AO$2+1,,,"Instances")))</f>
        <v>0</v>
      </c>
      <c r="AP74">
        <f>IFERROR(SMALL(AO5:AO105,ROW()-ROW($AP$5)+1),"")</f>
        <v>0</v>
      </c>
      <c r="AR74">
        <f>IFERROR(SUM(AP5:AP74),"")</f>
        <v>0</v>
      </c>
      <c r="AS74">
        <f>IF(INDIRECT(ADDRESS($D74+2,AS$2+1,,,"Instances"))="","",INDIRECT(ADDRESS($D74+2,AS$2+1,,,"Instances")))</f>
        <v>0</v>
      </c>
      <c r="AT74">
        <f>IFERROR(SMALL(AS5:AS105,ROW()-ROW($AT$5)+1),"")</f>
        <v>0</v>
      </c>
      <c r="AV74">
        <f>IFERROR(SUM(AT5:AT74),"")</f>
        <v>0</v>
      </c>
      <c r="AW74">
        <f>IF(INDIRECT(ADDRESS($D74+2,AW$2+1,,,"Instances"))="","",INDIRECT(ADDRESS($D74+2,AW$2+1,,,"Instances")))</f>
        <v>0</v>
      </c>
      <c r="AX74">
        <f>IFERROR(SMALL(AW5:AW105,ROW()-ROW($AX$5)+1),"")</f>
        <v>0</v>
      </c>
      <c r="AZ74">
        <f>IFERROR(SUM(AX5:AX74),"")</f>
        <v>0</v>
      </c>
      <c r="BA74">
        <f>IF(INDIRECT(ADDRESS($D74+2,BA$2+1,,,"Instances"))="","",INDIRECT(ADDRESS($D74+2,BA$2+1,,,"Instances")))</f>
        <v>0</v>
      </c>
      <c r="BB74">
        <f>IFERROR(SMALL(BA5:BA105,ROW()-ROW($BB$5)+1),"")</f>
        <v>0</v>
      </c>
      <c r="BD74">
        <f>IFERROR(SUM(BB5:BB74),"")</f>
        <v>0</v>
      </c>
      <c r="BE74">
        <f>IF(INDIRECT(ADDRESS($D74+2,BE$2+1,,,"Instances"))="","",INDIRECT(ADDRESS($D74+2,BE$2+1,,,"Instances")))</f>
        <v>0</v>
      </c>
      <c r="BF74">
        <f>IFERROR(SMALL(BE5:BE105,ROW()-ROW($BF$5)+1),"")</f>
        <v>0</v>
      </c>
      <c r="BH74">
        <f>IFERROR(SUM(BF5:BF74),"")</f>
        <v>0</v>
      </c>
      <c r="BI74">
        <f>IF(INDIRECT(ADDRESS($D74+2,BI$2+1,,,"Instances"))="","",INDIRECT(ADDRESS($D74+2,BI$2+1,,,"Instances")))</f>
        <v>0</v>
      </c>
      <c r="BJ74">
        <f>IFERROR(SMALL(BI5:BI105,ROW()-ROW($BJ$5)+1),"")</f>
        <v>0</v>
      </c>
      <c r="BL74">
        <f>IFERROR(SUM(BJ5:BJ74),"")</f>
        <v>0</v>
      </c>
      <c r="BM74">
        <f>IF(INDIRECT(ADDRESS($D74+2,BM$2+1,,,"Instances"))="","",INDIRECT(ADDRESS($D74+2,BM$2+1,,,"Instances")))</f>
        <v>0</v>
      </c>
      <c r="BN74">
        <f>IFERROR(SMALL(BM5:BM105,ROW()-ROW($BN$5)+1),"")</f>
        <v>0</v>
      </c>
      <c r="BP74">
        <f>IFERROR(SUM(BN5:BN74),"")</f>
        <v>0</v>
      </c>
      <c r="BQ74">
        <f>IF(INDIRECT(ADDRESS($D74+2,BQ$2+1,,,"Instances"))="","",INDIRECT(ADDRESS($D74+2,BQ$2+1,,,"Instances")))</f>
        <v>0</v>
      </c>
      <c r="BR74">
        <f>IFERROR(SMALL(BQ5:BQ105,ROW()-ROW($BR$5)+1),"")</f>
        <v>0</v>
      </c>
      <c r="BT74">
        <f>IFERROR(SUM(BR5:BR74),"")</f>
        <v>0</v>
      </c>
      <c r="BU74">
        <f>IF(INDIRECT(ADDRESS($D74+2,BU$2+1,,,"Instances"))="","",INDIRECT(ADDRESS($D74+2,BU$2+1,,,"Instances")))</f>
        <v>0</v>
      </c>
      <c r="BV74">
        <f>IFERROR(SMALL(BU5:BU105,ROW()-ROW($BV$5)+1),"")</f>
        <v>0</v>
      </c>
      <c r="BX74">
        <f>IFERROR(SUM(BV5:BV74),"")</f>
        <v>0</v>
      </c>
      <c r="BY74">
        <f>IF(INDIRECT(ADDRESS($D74+2,BY$2+1,,,"Instances"))="","",INDIRECT(ADDRESS($D74+2,BY$2+1,,,"Instances")))</f>
        <v>0</v>
      </c>
      <c r="BZ74">
        <f>IFERROR(SMALL(BY5:BY105,ROW()-ROW($BZ$5)+1),"")</f>
        <v>0</v>
      </c>
      <c r="CB74">
        <f>IFERROR(SUM(BZ5:BZ74),"")</f>
        <v>0</v>
      </c>
      <c r="CC74">
        <f>IF(INDIRECT(ADDRESS($D74+2,CC$2+1,,,"Instances"))="","",INDIRECT(ADDRESS($D74+2,CC$2+1,,,"Instances")))</f>
        <v>0</v>
      </c>
      <c r="CD74">
        <f>IFERROR(SMALL(CC5:CC105,ROW()-ROW($CD$5)+1),"")</f>
        <v>0</v>
      </c>
      <c r="CF74">
        <f>IFERROR(SUM(CD5:CD74),"")</f>
        <v>0</v>
      </c>
      <c r="CG74">
        <f>IF(INDIRECT(ADDRESS($D74+2,CG$2+1,,,"Instances"))="","",INDIRECT(ADDRESS($D74+2,CG$2+1,,,"Instances")))</f>
        <v>0</v>
      </c>
      <c r="CH74">
        <f>IFERROR(SMALL(CG5:CG105,ROW()-ROW($CH$5)+1),"")</f>
        <v>0</v>
      </c>
      <c r="CJ74">
        <f>IFERROR(SUM(CH5:CH74),"")</f>
        <v>0</v>
      </c>
      <c r="CK74">
        <f>IF(INDIRECT(ADDRESS($D74+2,CK$2+1,,,"Instances"))="","",INDIRECT(ADDRESS($D74+2,CK$2+1,,,"Instances")))</f>
        <v>0</v>
      </c>
      <c r="CL74">
        <f>IFERROR(SMALL(CK5:CK105,ROW()-ROW($CL$5)+1),"")</f>
        <v>0</v>
      </c>
      <c r="CN74">
        <f>IFERROR(SUM(CL5:CL74),"")</f>
        <v>0</v>
      </c>
      <c r="CO74">
        <f>IF(INDIRECT(ADDRESS($D74+2,CO$2+1,,,"Instances"))="","",INDIRECT(ADDRESS($D74+2,CO$2+1,,,"Instances")))</f>
        <v>0</v>
      </c>
      <c r="CP74">
        <f>IFERROR(SMALL(CO5:CO105,ROW()-ROW($CP$5)+1),"")</f>
        <v>0</v>
      </c>
      <c r="CR74">
        <f>IFERROR(SUM(CP5:CP74),"")</f>
        <v>0</v>
      </c>
      <c r="CS74">
        <f>IF(INDIRECT(ADDRESS($D74+2,CS$2+1,,,"Instances"))="","",INDIRECT(ADDRESS($D74+2,CS$2+1,,,"Instances")))</f>
        <v>0</v>
      </c>
      <c r="CT74">
        <f>IFERROR(SMALL(CS5:CS105,ROW()-ROW($CT$5)+1),"")</f>
        <v>0</v>
      </c>
      <c r="CV74">
        <f>IFERROR(SUM(CT5:CT74),"")</f>
        <v>0</v>
      </c>
      <c r="CW74">
        <f>IF(INDIRECT(ADDRESS($D74+2,CW$2+1,,,"Instances"))="","",INDIRECT(ADDRESS($D74+2,CW$2+1,,,"Instances")))</f>
        <v>0</v>
      </c>
      <c r="CX74">
        <f>IFERROR(SMALL(CW5:CW105,ROW()-ROW($CX$5)+1),"")</f>
        <v>0</v>
      </c>
      <c r="CZ74">
        <f>IFERROR(SUM(CX5:CX74),"")</f>
        <v>0</v>
      </c>
      <c r="DA74">
        <f>IF(INDIRECT(ADDRESS($D74+2,DA$2+1,,,"Instances"))="","",INDIRECT(ADDRESS($D74+2,DA$2+1,,,"Instances")))</f>
        <v>0</v>
      </c>
      <c r="DB74">
        <f>IFERROR(SMALL(DA5:DA105,ROW()-ROW($DB$5)+1),"")</f>
        <v>0</v>
      </c>
      <c r="DD74">
        <f>IFERROR(SUM(DB5:DB74),"")</f>
        <v>0</v>
      </c>
      <c r="DF74">
        <v>70</v>
      </c>
      <c r="DG74" cm="1">
        <f t="array" ref="DG74">_xlfn.SWITCH(Charts!$B$3,"average", AVERAGE(INDIRECT(ADDRESS(69+3,DG$2+1,,,"Instances") &amp; ":" &amp; ADDRESS(69+3,DG$2+1))),"median", MEDIAN(INDIRECT(ADDRESS(69+3,DG$2+1,,,"Instances") &amp; ":" &amp; ADDRESS(69+3,DG$2+1))),"min", MIN(INDIRECT(ADDRESS(69+3,DG$2+1,,,"Instances") &amp; ":" &amp; ADDRESS(69+3,DG$2+1))),"max", MAX(INDIRECT(ADDRESS(69+3,DG$2+1,,,"Instances") &amp; ":" &amp; ADDRESS(69+3,DG$2+1))),"diff", MAX(INDIRECT(ADDRESS(69+3,DG$2+1,,,"Instances") &amp; ":" &amp; ADDRESS(69+3,DG$2+1)))-MIN(INDIRECT(ADDRESS(69+3,DG$2+1,,,"Instances") &amp; ":" &amp; ADDRESS(69+3,DG$2+1))))</f>
        <v>0</v>
      </c>
      <c r="DH74">
        <f>IFERROR(SMALL(DG5:DG105,ROW()-ROW($DH$5)+1),"")</f>
        <v>0</v>
      </c>
      <c r="DJ74">
        <f>IFERROR(SUM(DH5:DH74),"")</f>
        <v>0</v>
      </c>
      <c r="DK74" cm="1">
        <f t="array" ref="DK74">_xlfn.SWITCH(Charts!$B$3,"average", AVERAGE(INDIRECT(ADDRESS(69+3,DK$2+1,,,"Instances") &amp; ":" &amp; ADDRESS(69+3,DK$2+1))),"median", MEDIAN(INDIRECT(ADDRESS(69+3,DK$2+1,,,"Instances") &amp; ":" &amp; ADDRESS(69+3,DK$2+1))),"min", MIN(INDIRECT(ADDRESS(69+3,DK$2+1,,,"Instances") &amp; ":" &amp; ADDRESS(69+3,DK$2+1))),"max", MAX(INDIRECT(ADDRESS(69+3,DK$2+1,,,"Instances") &amp; ":" &amp; ADDRESS(69+3,DK$2+1))),"diff", MAX(INDIRECT(ADDRESS(69+3,DK$2+1,,,"Instances") &amp; ":" &amp; ADDRESS(69+3,DK$2+1)))-MIN(INDIRECT(ADDRESS(69+3,DK$2+1,,,"Instances") &amp; ":" &amp; ADDRESS(69+3,DK$2+1))))</f>
        <v>0</v>
      </c>
      <c r="DL74">
        <f>IFERROR(SMALL(DK5:DK105,ROW()-ROW($DL$5)+1),"")</f>
        <v>0</v>
      </c>
      <c r="DN74">
        <f>IFERROR(SUM(DL5:DL74),"")</f>
        <v>0</v>
      </c>
      <c r="DO74" cm="1">
        <f t="array" ref="DO74">_xlfn.SWITCH(Charts!$B$3,"average", AVERAGE(INDIRECT(ADDRESS(69+3,DO$2+1,,,"Instances") &amp; ":" &amp; ADDRESS(69+3,DO$2+1))),"median", MEDIAN(INDIRECT(ADDRESS(69+3,DO$2+1,,,"Instances") &amp; ":" &amp; ADDRESS(69+3,DO$2+1))),"min", MIN(INDIRECT(ADDRESS(69+3,DO$2+1,,,"Instances") &amp; ":" &amp; ADDRESS(69+3,DO$2+1))),"max", MAX(INDIRECT(ADDRESS(69+3,DO$2+1,,,"Instances") &amp; ":" &amp; ADDRESS(69+3,DO$2+1))),"diff", MAX(INDIRECT(ADDRESS(69+3,DO$2+1,,,"Instances") &amp; ":" &amp; ADDRESS(69+3,DO$2+1)))-MIN(INDIRECT(ADDRESS(69+3,DO$2+1,,,"Instances") &amp; ":" &amp; ADDRESS(69+3,DO$2+1))))</f>
        <v>0</v>
      </c>
      <c r="DP74">
        <f>IFERROR(SMALL(DO5:DO105,ROW()-ROW($DP$5)+1),"")</f>
        <v>0</v>
      </c>
      <c r="DR74">
        <f>IFERROR(SUM(DP5:DP74),"")</f>
        <v>0</v>
      </c>
      <c r="DS74" cm="1">
        <f t="array" ref="DS74">_xlfn.SWITCH(Charts!$B$3,"average", AVERAGE(INDIRECT(ADDRESS(69+3,DS$2+1,,,"Instances") &amp; ":" &amp; ADDRESS(69+3,DS$2+1))),"median", MEDIAN(INDIRECT(ADDRESS(69+3,DS$2+1,,,"Instances") &amp; ":" &amp; ADDRESS(69+3,DS$2+1))),"min", MIN(INDIRECT(ADDRESS(69+3,DS$2+1,,,"Instances") &amp; ":" &amp; ADDRESS(69+3,DS$2+1))),"max", MAX(INDIRECT(ADDRESS(69+3,DS$2+1,,,"Instances") &amp; ":" &amp; ADDRESS(69+3,DS$2+1))),"diff", MAX(INDIRECT(ADDRESS(69+3,DS$2+1,,,"Instances") &amp; ":" &amp; ADDRESS(69+3,DS$2+1)))-MIN(INDIRECT(ADDRESS(69+3,DS$2+1,,,"Instances") &amp; ":" &amp; ADDRESS(69+3,DS$2+1))))</f>
        <v>0</v>
      </c>
      <c r="DT74">
        <f>IFERROR(SMALL(DS5:DS105,ROW()-ROW($DT$5)+1),"")</f>
        <v>0</v>
      </c>
      <c r="DV74">
        <f>IFERROR(SUM(DT5:DT74),"")</f>
        <v>0</v>
      </c>
      <c r="DW74" cm="1">
        <f t="array" ref="DW74">_xlfn.SWITCH(Charts!$B$3,"average", AVERAGE(INDIRECT(ADDRESS(69+3,DW$2+1,,,"Instances") &amp; ":" &amp; ADDRESS(69+3,DW$2+1))),"median", MEDIAN(INDIRECT(ADDRESS(69+3,DW$2+1,,,"Instances") &amp; ":" &amp; ADDRESS(69+3,DW$2+1))),"min", MIN(INDIRECT(ADDRESS(69+3,DW$2+1,,,"Instances") &amp; ":" &amp; ADDRESS(69+3,DW$2+1))),"max", MAX(INDIRECT(ADDRESS(69+3,DW$2+1,,,"Instances") &amp; ":" &amp; ADDRESS(69+3,DW$2+1))),"diff", MAX(INDIRECT(ADDRESS(69+3,DW$2+1,,,"Instances") &amp; ":" &amp; ADDRESS(69+3,DW$2+1)))-MIN(INDIRECT(ADDRESS(69+3,DW$2+1,,,"Instances") &amp; ":" &amp; ADDRESS(69+3,DW$2+1))))</f>
        <v>0</v>
      </c>
      <c r="DX74">
        <f>IFERROR(SMALL(DW5:DW105,ROW()-ROW($DX$5)+1),"")</f>
        <v>0</v>
      </c>
      <c r="DZ74">
        <f>IFERROR(SUM(DX5:DX74),"")</f>
        <v>0</v>
      </c>
      <c r="EA74" cm="1">
        <f t="array" ref="EA74">_xlfn.SWITCH(Charts!$B$3,"average", AVERAGE(INDIRECT(ADDRESS(69+3,EA$2+1,,,"Instances") &amp; ":" &amp; ADDRESS(69+3,EA$2+1))),"median", MEDIAN(INDIRECT(ADDRESS(69+3,EA$2+1,,,"Instances") &amp; ":" &amp; ADDRESS(69+3,EA$2+1))),"min", MIN(INDIRECT(ADDRESS(69+3,EA$2+1,,,"Instances") &amp; ":" &amp; ADDRESS(69+3,EA$2+1))),"max", MAX(INDIRECT(ADDRESS(69+3,EA$2+1,,,"Instances") &amp; ":" &amp; ADDRESS(69+3,EA$2+1))),"diff", MAX(INDIRECT(ADDRESS(69+3,EA$2+1,,,"Instances") &amp; ":" &amp; ADDRESS(69+3,EA$2+1)))-MIN(INDIRECT(ADDRESS(69+3,EA$2+1,,,"Instances") &amp; ":" &amp; ADDRESS(69+3,EA$2+1))))</f>
        <v>0</v>
      </c>
      <c r="EB74">
        <f>IFERROR(SMALL(EA5:EA105,ROW()-ROW($EB$5)+1),"")</f>
        <v>0</v>
      </c>
      <c r="ED74">
        <f>IFERROR(SUM(EB5:EB74),"")</f>
        <v>0</v>
      </c>
      <c r="EE74" cm="1">
        <f t="array" ref="EE74">_xlfn.SWITCH(Charts!$B$3,"average", AVERAGE(INDIRECT(ADDRESS(69+3,EE$2+1,,,"Instances") &amp; ":" &amp; ADDRESS(69+3,EE$2+1))),"median", MEDIAN(INDIRECT(ADDRESS(69+3,EE$2+1,,,"Instances") &amp; ":" &amp; ADDRESS(69+3,EE$2+1))),"min", MIN(INDIRECT(ADDRESS(69+3,EE$2+1,,,"Instances") &amp; ":" &amp; ADDRESS(69+3,EE$2+1))),"max", MAX(INDIRECT(ADDRESS(69+3,EE$2+1,,,"Instances") &amp; ":" &amp; ADDRESS(69+3,EE$2+1))),"diff", MAX(INDIRECT(ADDRESS(69+3,EE$2+1,,,"Instances") &amp; ":" &amp; ADDRESS(69+3,EE$2+1)))-MIN(INDIRECT(ADDRESS(69+3,EE$2+1,,,"Instances") &amp; ":" &amp; ADDRESS(69+3,EE$2+1))))</f>
        <v>0</v>
      </c>
      <c r="EF74">
        <f>IFERROR(SMALL(EE5:EE105,ROW()-ROW($EF$5)+1),"")</f>
        <v>0</v>
      </c>
      <c r="EH74">
        <f>IFERROR(SUM(EF5:EF74),"")</f>
        <v>0</v>
      </c>
      <c r="EI74" cm="1">
        <f t="array" ref="EI74">_xlfn.SWITCH(Charts!$B$3,"average", AVERAGE(INDIRECT(ADDRESS(69+3,EI$2+1,,,"Instances") &amp; ":" &amp; ADDRESS(69+3,EI$2+1))),"median", MEDIAN(INDIRECT(ADDRESS(69+3,EI$2+1,,,"Instances") &amp; ":" &amp; ADDRESS(69+3,EI$2+1))),"min", MIN(INDIRECT(ADDRESS(69+3,EI$2+1,,,"Instances") &amp; ":" &amp; ADDRESS(69+3,EI$2+1))),"max", MAX(INDIRECT(ADDRESS(69+3,EI$2+1,,,"Instances") &amp; ":" &amp; ADDRESS(69+3,EI$2+1))),"diff", MAX(INDIRECT(ADDRESS(69+3,EI$2+1,,,"Instances") &amp; ":" &amp; ADDRESS(69+3,EI$2+1)))-MIN(INDIRECT(ADDRESS(69+3,EI$2+1,,,"Instances") &amp; ":" &amp; ADDRESS(69+3,EI$2+1))))</f>
        <v>0</v>
      </c>
      <c r="EJ74">
        <f>IFERROR(SMALL(EI5:EI105,ROW()-ROW($EJ$5)+1),"")</f>
        <v>0</v>
      </c>
      <c r="EL74">
        <f>IFERROR(SUM(EJ5:EJ74),"")</f>
        <v>0</v>
      </c>
      <c r="EM74" cm="1">
        <f t="array" ref="EM74">_xlfn.SWITCH(Charts!$B$3,"average", AVERAGE(INDIRECT(ADDRESS(69+3,EM$2+1,,,"Instances") &amp; ":" &amp; ADDRESS(69+3,EM$2+1))),"median", MEDIAN(INDIRECT(ADDRESS(69+3,EM$2+1,,,"Instances") &amp; ":" &amp; ADDRESS(69+3,EM$2+1))),"min", MIN(INDIRECT(ADDRESS(69+3,EM$2+1,,,"Instances") &amp; ":" &amp; ADDRESS(69+3,EM$2+1))),"max", MAX(INDIRECT(ADDRESS(69+3,EM$2+1,,,"Instances") &amp; ":" &amp; ADDRESS(69+3,EM$2+1))),"diff", MAX(INDIRECT(ADDRESS(69+3,EM$2+1,,,"Instances") &amp; ":" &amp; ADDRESS(69+3,EM$2+1)))-MIN(INDIRECT(ADDRESS(69+3,EM$2+1,,,"Instances") &amp; ":" &amp; ADDRESS(69+3,EM$2+1))))</f>
        <v>0</v>
      </c>
      <c r="EN74">
        <f>IFERROR(SMALL(EM5:EM105,ROW()-ROW($EN$5)+1),"")</f>
        <v>0</v>
      </c>
      <c r="EP74">
        <f>IFERROR(SUM(EN5:EN74),"")</f>
        <v>0</v>
      </c>
      <c r="EQ74" cm="1">
        <f t="array" ref="EQ74">_xlfn.SWITCH(Charts!$B$3,"average", AVERAGE(INDIRECT(ADDRESS(69+3,EQ$2+1,,,"Instances") &amp; ":" &amp; ADDRESS(69+3,EQ$2+1))),"median", MEDIAN(INDIRECT(ADDRESS(69+3,EQ$2+1,,,"Instances") &amp; ":" &amp; ADDRESS(69+3,EQ$2+1))),"min", MIN(INDIRECT(ADDRESS(69+3,EQ$2+1,,,"Instances") &amp; ":" &amp; ADDRESS(69+3,EQ$2+1))),"max", MAX(INDIRECT(ADDRESS(69+3,EQ$2+1,,,"Instances") &amp; ":" &amp; ADDRESS(69+3,EQ$2+1))),"diff", MAX(INDIRECT(ADDRESS(69+3,EQ$2+1,,,"Instances") &amp; ":" &amp; ADDRESS(69+3,EQ$2+1)))-MIN(INDIRECT(ADDRESS(69+3,EQ$2+1,,,"Instances") &amp; ":" &amp; ADDRESS(69+3,EQ$2+1))))</f>
        <v>0</v>
      </c>
      <c r="ER74">
        <f>IFERROR(SMALL(EQ5:EQ105,ROW()-ROW($ER$5)+1),"")</f>
        <v>0</v>
      </c>
      <c r="ET74">
        <f>IFERROR(SUM(ER5:ER74),"")</f>
        <v>0</v>
      </c>
      <c r="EU74" cm="1">
        <f t="array" ref="EU74">_xlfn.SWITCH(Charts!$B$3,"average", AVERAGE(INDIRECT(ADDRESS(69+3,EU$2+1,,,"Instances") &amp; ":" &amp; ADDRESS(69+3,EU$2+1))),"median", MEDIAN(INDIRECT(ADDRESS(69+3,EU$2+1,,,"Instances") &amp; ":" &amp; ADDRESS(69+3,EU$2+1))),"min", MIN(INDIRECT(ADDRESS(69+3,EU$2+1,,,"Instances") &amp; ":" &amp; ADDRESS(69+3,EU$2+1))),"max", MAX(INDIRECT(ADDRESS(69+3,EU$2+1,,,"Instances") &amp; ":" &amp; ADDRESS(69+3,EU$2+1))),"diff", MAX(INDIRECT(ADDRESS(69+3,EU$2+1,,,"Instances") &amp; ":" &amp; ADDRESS(69+3,EU$2+1)))-MIN(INDIRECT(ADDRESS(69+3,EU$2+1,,,"Instances") &amp; ":" &amp; ADDRESS(69+3,EU$2+1))))</f>
        <v>0</v>
      </c>
      <c r="EV74">
        <f>IFERROR(SMALL(EU5:EU105,ROW()-ROW($EV$5)+1),"")</f>
        <v>0</v>
      </c>
      <c r="EX74">
        <f>IFERROR(SUM(EV5:EV74),"")</f>
        <v>0</v>
      </c>
      <c r="EY74" cm="1">
        <f t="array" ref="EY74">_xlfn.SWITCH(Charts!$B$3,"average", AVERAGE(INDIRECT(ADDRESS(69+3,EY$2+1,,,"Instances") &amp; ":" &amp; ADDRESS(69+3,EY$2+1))),"median", MEDIAN(INDIRECT(ADDRESS(69+3,EY$2+1,,,"Instances") &amp; ":" &amp; ADDRESS(69+3,EY$2+1))),"min", MIN(INDIRECT(ADDRESS(69+3,EY$2+1,,,"Instances") &amp; ":" &amp; ADDRESS(69+3,EY$2+1))),"max", MAX(INDIRECT(ADDRESS(69+3,EY$2+1,,,"Instances") &amp; ":" &amp; ADDRESS(69+3,EY$2+1))),"diff", MAX(INDIRECT(ADDRESS(69+3,EY$2+1,,,"Instances") &amp; ":" &amp; ADDRESS(69+3,EY$2+1)))-MIN(INDIRECT(ADDRESS(69+3,EY$2+1,,,"Instances") &amp; ":" &amp; ADDRESS(69+3,EY$2+1))))</f>
        <v>0</v>
      </c>
      <c r="EZ74">
        <f>IFERROR(SMALL(EY5:EY105,ROW()-ROW($EZ$5)+1),"")</f>
        <v>0</v>
      </c>
      <c r="FB74">
        <f>IFERROR(SUM(EZ5:EZ74),"")</f>
        <v>0</v>
      </c>
      <c r="FC74" cm="1">
        <f t="array" ref="FC74">_xlfn.SWITCH(Charts!$B$3,"average", AVERAGE(INDIRECT(ADDRESS(69+3,FC$2+1,,,"Instances") &amp; ":" &amp; ADDRESS(69+3,FC$2+1))),"median", MEDIAN(INDIRECT(ADDRESS(69+3,FC$2+1,,,"Instances") &amp; ":" &amp; ADDRESS(69+3,FC$2+1))),"min", MIN(INDIRECT(ADDRESS(69+3,FC$2+1,,,"Instances") &amp; ":" &amp; ADDRESS(69+3,FC$2+1))),"max", MAX(INDIRECT(ADDRESS(69+3,FC$2+1,,,"Instances") &amp; ":" &amp; ADDRESS(69+3,FC$2+1))),"diff", MAX(INDIRECT(ADDRESS(69+3,FC$2+1,,,"Instances") &amp; ":" &amp; ADDRESS(69+3,FC$2+1)))-MIN(INDIRECT(ADDRESS(69+3,FC$2+1,,,"Instances") &amp; ":" &amp; ADDRESS(69+3,FC$2+1))))</f>
        <v>0</v>
      </c>
      <c r="FD74">
        <f>IFERROR(SMALL(FC5:FC105,ROW()-ROW($FD$5)+1),"")</f>
        <v>0</v>
      </c>
      <c r="FF74">
        <f>IFERROR(SUM(FD5:FD74),"")</f>
        <v>0</v>
      </c>
      <c r="FG74" cm="1">
        <f t="array" ref="FG74">_xlfn.SWITCH(Charts!$B$3,"average", AVERAGE(INDIRECT(ADDRESS(69+3,FG$2+1,,,"Instances") &amp; ":" &amp; ADDRESS(69+3,FG$2+1))),"median", MEDIAN(INDIRECT(ADDRESS(69+3,FG$2+1,,,"Instances") &amp; ":" &amp; ADDRESS(69+3,FG$2+1))),"min", MIN(INDIRECT(ADDRESS(69+3,FG$2+1,,,"Instances") &amp; ":" &amp; ADDRESS(69+3,FG$2+1))),"max", MAX(INDIRECT(ADDRESS(69+3,FG$2+1,,,"Instances") &amp; ":" &amp; ADDRESS(69+3,FG$2+1))),"diff", MAX(INDIRECT(ADDRESS(69+3,FG$2+1,,,"Instances") &amp; ":" &amp; ADDRESS(69+3,FG$2+1)))-MIN(INDIRECT(ADDRESS(69+3,FG$2+1,,,"Instances") &amp; ":" &amp; ADDRESS(69+3,FG$2+1))))</f>
        <v>0</v>
      </c>
      <c r="FH74">
        <f>IFERROR(SMALL(FG5:FG105,ROW()-ROW($FH$5)+1),"")</f>
        <v>0</v>
      </c>
      <c r="FJ74">
        <f>IFERROR(SUM(FH5:FH74),"")</f>
        <v>0</v>
      </c>
      <c r="FK74" cm="1">
        <f t="array" ref="FK74">_xlfn.SWITCH(Charts!$B$3,"average", AVERAGE(INDIRECT(ADDRESS(69+3,FK$2+1,,,"Instances") &amp; ":" &amp; ADDRESS(69+3,FK$2+1))),"median", MEDIAN(INDIRECT(ADDRESS(69+3,FK$2+1,,,"Instances") &amp; ":" &amp; ADDRESS(69+3,FK$2+1))),"min", MIN(INDIRECT(ADDRESS(69+3,FK$2+1,,,"Instances") &amp; ":" &amp; ADDRESS(69+3,FK$2+1))),"max", MAX(INDIRECT(ADDRESS(69+3,FK$2+1,,,"Instances") &amp; ":" &amp; ADDRESS(69+3,FK$2+1))),"diff", MAX(INDIRECT(ADDRESS(69+3,FK$2+1,,,"Instances") &amp; ":" &amp; ADDRESS(69+3,FK$2+1)))-MIN(INDIRECT(ADDRESS(69+3,FK$2+1,,,"Instances") &amp; ":" &amp; ADDRESS(69+3,FK$2+1))))</f>
        <v>0</v>
      </c>
      <c r="FL74">
        <f>IFERROR(SMALL(FK5:FK105,ROW()-ROW($FL$5)+1),"")</f>
        <v>0</v>
      </c>
      <c r="FN74">
        <f>IFERROR(SUM(FL5:FL74),"")</f>
        <v>0</v>
      </c>
      <c r="FO74" cm="1">
        <f t="array" ref="FO74">_xlfn.SWITCH(Charts!$B$3,"average", AVERAGE(INDIRECT(ADDRESS(69+3,FO$2+1,,,"Instances") &amp; ":" &amp; ADDRESS(69+3,FO$2+1))),"median", MEDIAN(INDIRECT(ADDRESS(69+3,FO$2+1,,,"Instances") &amp; ":" &amp; ADDRESS(69+3,FO$2+1))),"min", MIN(INDIRECT(ADDRESS(69+3,FO$2+1,,,"Instances") &amp; ":" &amp; ADDRESS(69+3,FO$2+1))),"max", MAX(INDIRECT(ADDRESS(69+3,FO$2+1,,,"Instances") &amp; ":" &amp; ADDRESS(69+3,FO$2+1))),"diff", MAX(INDIRECT(ADDRESS(69+3,FO$2+1,,,"Instances") &amp; ":" &amp; ADDRESS(69+3,FO$2+1)))-MIN(INDIRECT(ADDRESS(69+3,FO$2+1,,,"Instances") &amp; ":" &amp; ADDRESS(69+3,FO$2+1))))</f>
        <v>0</v>
      </c>
      <c r="FP74">
        <f>IFERROR(SMALL(FO5:FO105,ROW()-ROW($FP$5)+1),"")</f>
        <v>0</v>
      </c>
      <c r="FR74">
        <f>IFERROR(SUM(FP5:FP74),"")</f>
        <v>0</v>
      </c>
      <c r="FS74" cm="1">
        <f t="array" ref="FS74">_xlfn.SWITCH(Charts!$B$3,"average", AVERAGE(INDIRECT(ADDRESS(69+3,FS$2+1,,,"Instances") &amp; ":" &amp; ADDRESS(69+3,FS$2+1))),"median", MEDIAN(INDIRECT(ADDRESS(69+3,FS$2+1,,,"Instances") &amp; ":" &amp; ADDRESS(69+3,FS$2+1))),"min", MIN(INDIRECT(ADDRESS(69+3,FS$2+1,,,"Instances") &amp; ":" &amp; ADDRESS(69+3,FS$2+1))),"max", MAX(INDIRECT(ADDRESS(69+3,FS$2+1,,,"Instances") &amp; ":" &amp; ADDRESS(69+3,FS$2+1))),"diff", MAX(INDIRECT(ADDRESS(69+3,FS$2+1,,,"Instances") &amp; ":" &amp; ADDRESS(69+3,FS$2+1)))-MIN(INDIRECT(ADDRESS(69+3,FS$2+1,,,"Instances") &amp; ":" &amp; ADDRESS(69+3,FS$2+1))))</f>
        <v>0</v>
      </c>
      <c r="FT74">
        <f>IFERROR(SMALL(FS5:FS105,ROW()-ROW($FT$5)+1),"")</f>
        <v>0</v>
      </c>
      <c r="FV74">
        <f>IFERROR(SUM(FT5:FT74),"")</f>
        <v>0</v>
      </c>
      <c r="FW74" cm="1">
        <f t="array" ref="FW74">_xlfn.SWITCH(Charts!$B$3,"average", AVERAGE(INDIRECT(ADDRESS(69+3,FW$2+1,,,"Instances") &amp; ":" &amp; ADDRESS(69+3,FW$2+1))),"median", MEDIAN(INDIRECT(ADDRESS(69+3,FW$2+1,,,"Instances") &amp; ":" &amp; ADDRESS(69+3,FW$2+1))),"min", MIN(INDIRECT(ADDRESS(69+3,FW$2+1,,,"Instances") &amp; ":" &amp; ADDRESS(69+3,FW$2+1))),"max", MAX(INDIRECT(ADDRESS(69+3,FW$2+1,,,"Instances") &amp; ":" &amp; ADDRESS(69+3,FW$2+1))),"diff", MAX(INDIRECT(ADDRESS(69+3,FW$2+1,,,"Instances") &amp; ":" &amp; ADDRESS(69+3,FW$2+1)))-MIN(INDIRECT(ADDRESS(69+3,FW$2+1,,,"Instances") &amp; ":" &amp; ADDRESS(69+3,FW$2+1))))</f>
        <v>0</v>
      </c>
      <c r="FX74">
        <f>IFERROR(SMALL(FW5:FW105,ROW()-ROW($FX$5)+1),"")</f>
        <v>0</v>
      </c>
      <c r="FZ74">
        <f>IFERROR(SUM(FX5:FX74),"")</f>
        <v>0</v>
      </c>
      <c r="GA74" cm="1">
        <f t="array" ref="GA74">_xlfn.SWITCH(Charts!$B$3,"average", AVERAGE(INDIRECT(ADDRESS(69+3,GA$2+1,,,"Instances") &amp; ":" &amp; ADDRESS(69+3,GA$2+1))),"median", MEDIAN(INDIRECT(ADDRESS(69+3,GA$2+1,,,"Instances") &amp; ":" &amp; ADDRESS(69+3,GA$2+1))),"min", MIN(INDIRECT(ADDRESS(69+3,GA$2+1,,,"Instances") &amp; ":" &amp; ADDRESS(69+3,GA$2+1))),"max", MAX(INDIRECT(ADDRESS(69+3,GA$2+1,,,"Instances") &amp; ":" &amp; ADDRESS(69+3,GA$2+1))),"diff", MAX(INDIRECT(ADDRESS(69+3,GA$2+1,,,"Instances") &amp; ":" &amp; ADDRESS(69+3,GA$2+1)))-MIN(INDIRECT(ADDRESS(69+3,GA$2+1,,,"Instances") &amp; ":" &amp; ADDRESS(69+3,GA$2+1))))</f>
        <v>0</v>
      </c>
      <c r="GB74">
        <f>IFERROR(SMALL(GA5:GA105,ROW()-ROW($GB$5)+1),"")</f>
        <v>0</v>
      </c>
      <c r="GD74">
        <f>IFERROR(SUM(GB5:GB74),"")</f>
        <v>0</v>
      </c>
      <c r="GE74" cm="1">
        <f t="array" ref="GE74">_xlfn.SWITCH(Charts!$B$3,"average", AVERAGE(INDIRECT(ADDRESS(69+3,GE$2+1,,,"Instances") &amp; ":" &amp; ADDRESS(69+3,GE$2+1))),"median", MEDIAN(INDIRECT(ADDRESS(69+3,GE$2+1,,,"Instances") &amp; ":" &amp; ADDRESS(69+3,GE$2+1))),"min", MIN(INDIRECT(ADDRESS(69+3,GE$2+1,,,"Instances") &amp; ":" &amp; ADDRESS(69+3,GE$2+1))),"max", MAX(INDIRECT(ADDRESS(69+3,GE$2+1,,,"Instances") &amp; ":" &amp; ADDRESS(69+3,GE$2+1))),"diff", MAX(INDIRECT(ADDRESS(69+3,GE$2+1,,,"Instances") &amp; ":" &amp; ADDRESS(69+3,GE$2+1)))-MIN(INDIRECT(ADDRESS(69+3,GE$2+1,,,"Instances") &amp; ":" &amp; ADDRESS(69+3,GE$2+1))))</f>
        <v>0</v>
      </c>
      <c r="GF74">
        <f>IFERROR(SMALL(GE5:GE105,ROW()-ROW($GF$5)+1),"")</f>
        <v>0</v>
      </c>
      <c r="GH74">
        <f>IFERROR(SUM(GF5:GF74),"")</f>
        <v>0</v>
      </c>
      <c r="GI74" cm="1">
        <f t="array" ref="GI74">_xlfn.SWITCH(Charts!$B$3,"average", AVERAGE(INDIRECT(ADDRESS(69+3,GI$2+1,,,"Instances") &amp; ":" &amp; ADDRESS(69+3,GI$2+1))),"median", MEDIAN(INDIRECT(ADDRESS(69+3,GI$2+1,,,"Instances") &amp; ":" &amp; ADDRESS(69+3,GI$2+1))),"min", MIN(INDIRECT(ADDRESS(69+3,GI$2+1,,,"Instances") &amp; ":" &amp; ADDRESS(69+3,GI$2+1))),"max", MAX(INDIRECT(ADDRESS(69+3,GI$2+1,,,"Instances") &amp; ":" &amp; ADDRESS(69+3,GI$2+1))),"diff", MAX(INDIRECT(ADDRESS(69+3,GI$2+1,,,"Instances") &amp; ":" &amp; ADDRESS(69+3,GI$2+1)))-MIN(INDIRECT(ADDRESS(69+3,GI$2+1,,,"Instances") &amp; ":" &amp; ADDRESS(69+3,GI$2+1))))</f>
        <v>0</v>
      </c>
      <c r="GJ74">
        <f>IFERROR(SMALL(GI5:GI105,ROW()-ROW($GJ$5)+1),"")</f>
        <v>0</v>
      </c>
      <c r="GL74">
        <f>IFERROR(SUM(GJ5:GJ74),"")</f>
        <v>0</v>
      </c>
      <c r="GM74" cm="1">
        <f t="array" ref="GM74">_xlfn.SWITCH(Charts!$B$3,"average", AVERAGE(INDIRECT(ADDRESS(69+3,GM$2+1,,,"Instances") &amp; ":" &amp; ADDRESS(69+3,GM$2+1))),"median", MEDIAN(INDIRECT(ADDRESS(69+3,GM$2+1,,,"Instances") &amp; ":" &amp; ADDRESS(69+3,GM$2+1))),"min", MIN(INDIRECT(ADDRESS(69+3,GM$2+1,,,"Instances") &amp; ":" &amp; ADDRESS(69+3,GM$2+1))),"max", MAX(INDIRECT(ADDRESS(69+3,GM$2+1,,,"Instances") &amp; ":" &amp; ADDRESS(69+3,GM$2+1))),"diff", MAX(INDIRECT(ADDRESS(69+3,GM$2+1,,,"Instances") &amp; ":" &amp; ADDRESS(69+3,GM$2+1)))-MIN(INDIRECT(ADDRESS(69+3,GM$2+1,,,"Instances") &amp; ":" &amp; ADDRESS(69+3,GM$2+1))))</f>
        <v>0</v>
      </c>
      <c r="GN74">
        <f>IFERROR(SMALL(GM5:GM105,ROW()-ROW($GN$5)+1),"")</f>
        <v>0</v>
      </c>
      <c r="GP74">
        <f>IFERROR(SUM(GN5:GN74),"")</f>
        <v>0</v>
      </c>
      <c r="GQ74" cm="1">
        <f t="array" ref="GQ74">_xlfn.SWITCH(Charts!$B$3,"average", AVERAGE(INDIRECT(ADDRESS(69+3,GQ$2+1,,,"Instances") &amp; ":" &amp; ADDRESS(69+3,GQ$2+1))),"median", MEDIAN(INDIRECT(ADDRESS(69+3,GQ$2+1,,,"Instances") &amp; ":" &amp; ADDRESS(69+3,GQ$2+1))),"min", MIN(INDIRECT(ADDRESS(69+3,GQ$2+1,,,"Instances") &amp; ":" &amp; ADDRESS(69+3,GQ$2+1))),"max", MAX(INDIRECT(ADDRESS(69+3,GQ$2+1,,,"Instances") &amp; ":" &amp; ADDRESS(69+3,GQ$2+1))),"diff", MAX(INDIRECT(ADDRESS(69+3,GQ$2+1,,,"Instances") &amp; ":" &amp; ADDRESS(69+3,GQ$2+1)))-MIN(INDIRECT(ADDRESS(69+3,GQ$2+1,,,"Instances") &amp; ":" &amp; ADDRESS(69+3,GQ$2+1))))</f>
        <v>0</v>
      </c>
      <c r="GR74">
        <f>IFERROR(SMALL(GQ5:GQ105,ROW()-ROW($GR$5)+1),"")</f>
        <v>0</v>
      </c>
      <c r="GT74">
        <f>IFERROR(SUM(GR5:GR74),"")</f>
        <v>0</v>
      </c>
      <c r="GU74" cm="1">
        <f t="array" ref="GU74">_xlfn.SWITCH(Charts!$B$3,"average", AVERAGE(INDIRECT(ADDRESS(69+3,GU$2+1,,,"Instances") &amp; ":" &amp; ADDRESS(69+3,GU$2+1))),"median", MEDIAN(INDIRECT(ADDRESS(69+3,GU$2+1,,,"Instances") &amp; ":" &amp; ADDRESS(69+3,GU$2+1))),"min", MIN(INDIRECT(ADDRESS(69+3,GU$2+1,,,"Instances") &amp; ":" &amp; ADDRESS(69+3,GU$2+1))),"max", MAX(INDIRECT(ADDRESS(69+3,GU$2+1,,,"Instances") &amp; ":" &amp; ADDRESS(69+3,GU$2+1))),"diff", MAX(INDIRECT(ADDRESS(69+3,GU$2+1,,,"Instances") &amp; ":" &amp; ADDRESS(69+3,GU$2+1)))-MIN(INDIRECT(ADDRESS(69+3,GU$2+1,,,"Instances") &amp; ":" &amp; ADDRESS(69+3,GU$2+1))))</f>
        <v>0</v>
      </c>
      <c r="GV74">
        <f>IFERROR(SMALL(GU5:GU105,ROW()-ROW($GV$5)+1),"")</f>
        <v>0</v>
      </c>
      <c r="GX74">
        <f>IFERROR(SUM(GV5:GV74),"")</f>
        <v>0</v>
      </c>
      <c r="GY74" cm="1">
        <f t="array" ref="GY74">_xlfn.SWITCH(Charts!$B$3,"average", AVERAGE(INDIRECT(ADDRESS(69+3,GY$2+1,,,"Instances") &amp; ":" &amp; ADDRESS(69+3,GY$2+1))),"median", MEDIAN(INDIRECT(ADDRESS(69+3,GY$2+1,,,"Instances") &amp; ":" &amp; ADDRESS(69+3,GY$2+1))),"min", MIN(INDIRECT(ADDRESS(69+3,GY$2+1,,,"Instances") &amp; ":" &amp; ADDRESS(69+3,GY$2+1))),"max", MAX(INDIRECT(ADDRESS(69+3,GY$2+1,,,"Instances") &amp; ":" &amp; ADDRESS(69+3,GY$2+1))),"diff", MAX(INDIRECT(ADDRESS(69+3,GY$2+1,,,"Instances") &amp; ":" &amp; ADDRESS(69+3,GY$2+1)))-MIN(INDIRECT(ADDRESS(69+3,GY$2+1,,,"Instances") &amp; ":" &amp; ADDRESS(69+3,GY$2+1))))</f>
        <v>0</v>
      </c>
      <c r="GZ74">
        <f>IFERROR(SMALL(GY5:GY105,ROW()-ROW($GZ$5)+1),"")</f>
        <v>0</v>
      </c>
      <c r="HB74">
        <f>IFERROR(SUM(GZ5:GZ74),"")</f>
        <v>0</v>
      </c>
      <c r="HC74" cm="1">
        <f t="array" ref="HC74">_xlfn.SWITCH(Charts!$B$3,"average", AVERAGE(INDIRECT(ADDRESS(69+3,HC$2+1,,,"Instances") &amp; ":" &amp; ADDRESS(69+3,HC$2+1))),"median", MEDIAN(INDIRECT(ADDRESS(69+3,HC$2+1,,,"Instances") &amp; ":" &amp; ADDRESS(69+3,HC$2+1))),"min", MIN(INDIRECT(ADDRESS(69+3,HC$2+1,,,"Instances") &amp; ":" &amp; ADDRESS(69+3,HC$2+1))),"max", MAX(INDIRECT(ADDRESS(69+3,HC$2+1,,,"Instances") &amp; ":" &amp; ADDRESS(69+3,HC$2+1))),"diff", MAX(INDIRECT(ADDRESS(69+3,HC$2+1,,,"Instances") &amp; ":" &amp; ADDRESS(69+3,HC$2+1)))-MIN(INDIRECT(ADDRESS(69+3,HC$2+1,,,"Instances") &amp; ":" &amp; ADDRESS(69+3,HC$2+1))))</f>
        <v>0</v>
      </c>
      <c r="HD74">
        <f>IFERROR(SMALL(HC5:HC105,ROW()-ROW($HD$5)+1),"")</f>
        <v>0</v>
      </c>
      <c r="HF74">
        <f>IFERROR(SUM(HD5:HD74),"")</f>
        <v>0</v>
      </c>
      <c r="HI74">
        <f>IF(Charts!$B$3="none",E586,IF(DG586="",NA(),DG586))</f>
        <v>0</v>
      </c>
      <c r="HJ74">
        <f>IF(Charts!$B$3="none",F586,IF(DH586="",NA(),DH586))</f>
        <v>0</v>
      </c>
      <c r="HK74">
        <f>IF(Charts!$B$3="none",G586,IF(DI586="",NA(),DI586))</f>
        <v>0</v>
      </c>
      <c r="HL74">
        <f>IF(Charts!$B$3="none",H586,IF(DJ586="",NA(),DJ586))</f>
        <v>0</v>
      </c>
      <c r="HM74">
        <f>IF(Charts!$B$3="none",I586,IF(DK586="",NA(),DK586))</f>
        <v>0</v>
      </c>
      <c r="HN74">
        <f>IF(Charts!$B$3="none",J586,IF(DL586="",NA(),DL586))</f>
        <v>0</v>
      </c>
      <c r="HO74">
        <f>IF(Charts!$B$3="none",K586,IF(DM586="",NA(),DM586))</f>
        <v>0</v>
      </c>
      <c r="HP74">
        <f>IF(Charts!$B$3="none",L586,IF(DN586="",NA(),DN586))</f>
        <v>0</v>
      </c>
      <c r="HQ74">
        <f>IF(Charts!$B$3="none",M586,IF(DO586="",NA(),DO586))</f>
        <v>0</v>
      </c>
      <c r="HR74">
        <f>IF(Charts!$B$3="none",N586,IF(DP586="",NA(),DP586))</f>
        <v>0</v>
      </c>
      <c r="HS74">
        <f>IF(Charts!$B$3="none",O586,IF(DQ586="",NA(),DQ586))</f>
        <v>0</v>
      </c>
      <c r="HT74">
        <f>IF(Charts!$B$3="none",P586,IF(DR586="",NA(),DR586))</f>
        <v>0</v>
      </c>
      <c r="HU74">
        <f>IF(Charts!$B$3="none",Q586,IF(DS586="",NA(),DS586))</f>
        <v>0</v>
      </c>
      <c r="HV74">
        <f>IF(Charts!$B$3="none",R586,IF(DT586="",NA(),DT586))</f>
        <v>0</v>
      </c>
      <c r="HW74">
        <f>IF(Charts!$B$3="none",S586,IF(DU586="",NA(),DU586))</f>
        <v>0</v>
      </c>
      <c r="HX74">
        <f>IF(Charts!$B$3="none",T586,IF(DV586="",NA(),DV586))</f>
        <v>0</v>
      </c>
      <c r="HY74">
        <f>IF(Charts!$B$3="none",U586,IF(DW586="",NA(),DW586))</f>
        <v>0</v>
      </c>
      <c r="HZ74">
        <f>IF(Charts!$B$3="none",V586,IF(DX586="",NA(),DX586))</f>
        <v>0</v>
      </c>
      <c r="IA74">
        <f>IF(Charts!$B$3="none",W586,IF(DY586="",NA(),DY586))</f>
        <v>0</v>
      </c>
      <c r="IB74">
        <f>IF(Charts!$B$3="none",X586,IF(DZ586="",NA(),DZ586))</f>
        <v>0</v>
      </c>
      <c r="IC74">
        <f>IF(Charts!$B$3="none",Y586,IF(EA586="",NA(),EA586))</f>
        <v>0</v>
      </c>
      <c r="ID74">
        <f>IF(Charts!$B$3="none",Z586,IF(EB586="",NA(),EB586))</f>
        <v>0</v>
      </c>
      <c r="IE74">
        <f>IF(Charts!$B$3="none",AA586,IF(EC586="",NA(),EC586))</f>
        <v>0</v>
      </c>
      <c r="IF74">
        <f>IF(Charts!$B$3="none",AB586,IF(ED586="",NA(),ED586))</f>
        <v>0</v>
      </c>
      <c r="IG74">
        <f>IF(Charts!$B$3="none",AC586,IF(EE586="",NA(),EE586))</f>
        <v>0</v>
      </c>
      <c r="IH74">
        <f>IF(Charts!$B$3="none",AD586,IF(EF586="",NA(),EF586))</f>
        <v>0</v>
      </c>
      <c r="II74">
        <f>IF(Charts!$B$3="none",AE586,IF(EG586="",NA(),EG586))</f>
        <v>0</v>
      </c>
      <c r="IJ74">
        <f>IF(Charts!$B$3="none",AF586,IF(EH586="",NA(),EH586))</f>
        <v>0</v>
      </c>
      <c r="IK74">
        <f>IF(Charts!$B$3="none",AG586,IF(EI586="",NA(),EI586))</f>
        <v>0</v>
      </c>
      <c r="IL74">
        <f>IF(Charts!$B$3="none",AH586,IF(EJ586="",NA(),EJ586))</f>
        <v>0</v>
      </c>
      <c r="IM74">
        <f>IF(Charts!$B$3="none",AI586,IF(EK586="",NA(),EK586))</f>
        <v>0</v>
      </c>
      <c r="IN74">
        <f>IF(Charts!$B$3="none",AJ586,IF(EL586="",NA(),EL586))</f>
        <v>0</v>
      </c>
      <c r="IO74">
        <f>IF(Charts!$B$3="none",AK586,IF(EM586="",NA(),EM586))</f>
        <v>0</v>
      </c>
      <c r="IP74">
        <f>IF(Charts!$B$3="none",AL586,IF(EN586="",NA(),EN586))</f>
        <v>0</v>
      </c>
      <c r="IQ74">
        <f>IF(Charts!$B$3="none",AM586,IF(EO586="",NA(),EO586))</f>
        <v>0</v>
      </c>
      <c r="IR74">
        <f>IF(Charts!$B$3="none",AN586,IF(EP586="",NA(),EP586))</f>
        <v>0</v>
      </c>
      <c r="IS74">
        <f>IF(Charts!$B$3="none",AO586,IF(EQ586="",NA(),EQ586))</f>
        <v>0</v>
      </c>
      <c r="IT74">
        <f>IF(Charts!$B$3="none",AP586,IF(ER586="",NA(),ER586))</f>
        <v>0</v>
      </c>
      <c r="IU74">
        <f>IF(Charts!$B$3="none",AQ586,IF(ES586="",NA(),ES586))</f>
        <v>0</v>
      </c>
      <c r="IV74">
        <f>IF(Charts!$B$3="none",AR586,IF(ET586="",NA(),ET586))</f>
        <v>0</v>
      </c>
      <c r="IW74">
        <f>IF(Charts!$B$3="none",AS586,IF(EU586="",NA(),EU586))</f>
        <v>0</v>
      </c>
      <c r="IX74">
        <f>IF(Charts!$B$3="none",AT586,IF(EV586="",NA(),EV586))</f>
        <v>0</v>
      </c>
      <c r="IY74">
        <f>IF(Charts!$B$3="none",AU586,IF(EW586="",NA(),EW586))</f>
        <v>0</v>
      </c>
      <c r="IZ74">
        <f>IF(Charts!$B$3="none",AV586,IF(EX586="",NA(),EX586))</f>
        <v>0</v>
      </c>
      <c r="JA74">
        <f>IF(Charts!$B$3="none",AW586,IF(EY586="",NA(),EY586))</f>
        <v>0</v>
      </c>
      <c r="JB74">
        <f>IF(Charts!$B$3="none",AX586,IF(EZ586="",NA(),EZ586))</f>
        <v>0</v>
      </c>
      <c r="JC74">
        <f>IF(Charts!$B$3="none",AY586,IF(FA586="",NA(),FA586))</f>
        <v>0</v>
      </c>
      <c r="JD74">
        <f>IF(Charts!$B$3="none",AZ586,IF(FB586="",NA(),FB586))</f>
        <v>0</v>
      </c>
      <c r="JE74">
        <f>IF(Charts!$B$3="none",BA586,IF(FC586="",NA(),FC586))</f>
        <v>0</v>
      </c>
      <c r="JF74">
        <f>IF(Charts!$B$3="none",BB586,IF(FD586="",NA(),FD586))</f>
        <v>0</v>
      </c>
      <c r="JG74">
        <f>IF(Charts!$B$3="none",BC586,IF(FE586="",NA(),FE586))</f>
        <v>0</v>
      </c>
      <c r="JH74">
        <f>IF(Charts!$B$3="none",BD586,IF(FF586="",NA(),FF586))</f>
        <v>0</v>
      </c>
      <c r="JI74">
        <f>IF(Charts!$B$3="none",BE586,IF(FG586="",NA(),FG586))</f>
        <v>0</v>
      </c>
      <c r="JJ74">
        <f>IF(Charts!$B$3="none",BF586,IF(FH586="",NA(),FH586))</f>
        <v>0</v>
      </c>
      <c r="JK74">
        <f>IF(Charts!$B$3="none",BG586,IF(FI586="",NA(),FI586))</f>
        <v>0</v>
      </c>
      <c r="JL74">
        <f>IF(Charts!$B$3="none",BH586,IF(FJ586="",NA(),FJ586))</f>
        <v>0</v>
      </c>
      <c r="JM74">
        <f>IF(Charts!$B$3="none",BI586,IF(FK586="",NA(),FK586))</f>
        <v>0</v>
      </c>
      <c r="JN74">
        <f>IF(Charts!$B$3="none",BJ586,IF(FL586="",NA(),FL586))</f>
        <v>0</v>
      </c>
      <c r="JO74">
        <f>IF(Charts!$B$3="none",BK586,IF(FM586="",NA(),FM586))</f>
        <v>0</v>
      </c>
      <c r="JP74">
        <f>IF(Charts!$B$3="none",BL586,IF(FN586="",NA(),FN586))</f>
        <v>0</v>
      </c>
      <c r="JQ74">
        <f>IF(Charts!$B$3="none",BM586,IF(FO586="",NA(),FO586))</f>
        <v>0</v>
      </c>
      <c r="JR74">
        <f>IF(Charts!$B$3="none",BN586,IF(FP586="",NA(),FP586))</f>
        <v>0</v>
      </c>
      <c r="JS74">
        <f>IF(Charts!$B$3="none",BO586,IF(FQ586="",NA(),FQ586))</f>
        <v>0</v>
      </c>
      <c r="JT74">
        <f>IF(Charts!$B$3="none",BP586,IF(FR586="",NA(),FR586))</f>
        <v>0</v>
      </c>
      <c r="JU74">
        <f>IF(Charts!$B$3="none",BQ586,IF(FS586="",NA(),FS586))</f>
        <v>0</v>
      </c>
      <c r="JV74">
        <f>IF(Charts!$B$3="none",BR586,IF(FT586="",NA(),FT586))</f>
        <v>0</v>
      </c>
      <c r="JW74">
        <f>IF(Charts!$B$3="none",BS586,IF(FU586="",NA(),FU586))</f>
        <v>0</v>
      </c>
      <c r="JX74">
        <f>IF(Charts!$B$3="none",BT586,IF(FV586="",NA(),FV586))</f>
        <v>0</v>
      </c>
      <c r="JY74">
        <f>IF(Charts!$B$3="none",BU586,IF(FW586="",NA(),FW586))</f>
        <v>0</v>
      </c>
      <c r="JZ74">
        <f>IF(Charts!$B$3="none",BV586,IF(FX586="",NA(),FX586))</f>
        <v>0</v>
      </c>
      <c r="KA74">
        <f>IF(Charts!$B$3="none",BW586,IF(FY586="",NA(),FY586))</f>
        <v>0</v>
      </c>
      <c r="KB74">
        <f>IF(Charts!$B$3="none",BX586,IF(FZ586="",NA(),FZ586))</f>
        <v>0</v>
      </c>
      <c r="KC74">
        <f>IF(Charts!$B$3="none",BY586,IF(GA586="",NA(),GA586))</f>
        <v>0</v>
      </c>
      <c r="KD74">
        <f>IF(Charts!$B$3="none",BZ586,IF(GB586="",NA(),GB586))</f>
        <v>0</v>
      </c>
      <c r="KE74">
        <f>IF(Charts!$B$3="none",CA586,IF(GC586="",NA(),GC586))</f>
        <v>0</v>
      </c>
      <c r="KF74">
        <f>IF(Charts!$B$3="none",CB586,IF(GD586="",NA(),GD586))</f>
        <v>0</v>
      </c>
      <c r="KG74">
        <f>IF(Charts!$B$3="none",CC586,IF(GE586="",NA(),GE586))</f>
        <v>0</v>
      </c>
      <c r="KH74">
        <f>IF(Charts!$B$3="none",CD586,IF(GF586="",NA(),GF586))</f>
        <v>0</v>
      </c>
      <c r="KI74">
        <f>IF(Charts!$B$3="none",CE586,IF(GG586="",NA(),GG586))</f>
        <v>0</v>
      </c>
      <c r="KJ74">
        <f>IF(Charts!$B$3="none",CF586,IF(GH586="",NA(),GH586))</f>
        <v>0</v>
      </c>
      <c r="KK74">
        <f>IF(Charts!$B$3="none",CG586,IF(GI586="",NA(),GI586))</f>
        <v>0</v>
      </c>
      <c r="KL74">
        <f>IF(Charts!$B$3="none",CH586,IF(GJ586="",NA(),GJ586))</f>
        <v>0</v>
      </c>
      <c r="KM74">
        <f>IF(Charts!$B$3="none",CI586,IF(GK586="",NA(),GK586))</f>
        <v>0</v>
      </c>
      <c r="KN74">
        <f>IF(Charts!$B$3="none",CJ586,IF(GL586="",NA(),GL586))</f>
        <v>0</v>
      </c>
      <c r="KO74">
        <f>IF(Charts!$B$3="none",CK586,IF(GM586="",NA(),GM586))</f>
        <v>0</v>
      </c>
      <c r="KP74">
        <f>IF(Charts!$B$3="none",CL586,IF(GN586="",NA(),GN586))</f>
        <v>0</v>
      </c>
      <c r="KQ74">
        <f>IF(Charts!$B$3="none",CM586,IF(GO586="",NA(),GO586))</f>
        <v>0</v>
      </c>
      <c r="KR74">
        <f>IF(Charts!$B$3="none",CN586,IF(GP586="",NA(),GP586))</f>
        <v>0</v>
      </c>
      <c r="KS74">
        <f>IF(Charts!$B$3="none",CO586,IF(GQ586="",NA(),GQ586))</f>
        <v>0</v>
      </c>
      <c r="KT74">
        <f>IF(Charts!$B$3="none",CP586,IF(GR586="",NA(),GR586))</f>
        <v>0</v>
      </c>
      <c r="KU74">
        <f>IF(Charts!$B$3="none",CQ586,IF(GS586="",NA(),GS586))</f>
        <v>0</v>
      </c>
      <c r="KV74">
        <f>IF(Charts!$B$3="none",CR586,IF(GT586="",NA(),GT586))</f>
        <v>0</v>
      </c>
      <c r="KW74">
        <f>IF(Charts!$B$3="none",CS586,IF(GU586="",NA(),GU586))</f>
        <v>0</v>
      </c>
      <c r="KX74">
        <f>IF(Charts!$B$3="none",CT586,IF(GV586="",NA(),GV586))</f>
        <v>0</v>
      </c>
      <c r="KY74">
        <f>IF(Charts!$B$3="none",CU586,IF(GW586="",NA(),GW586))</f>
        <v>0</v>
      </c>
      <c r="KZ74">
        <f>IF(Charts!$B$3="none",CV586,IF(GX586="",NA(),GX586))</f>
        <v>0</v>
      </c>
      <c r="LA74">
        <f>IF(Charts!$B$3="none",CW586,IF(GY586="",NA(),GY586))</f>
        <v>0</v>
      </c>
      <c r="LB74">
        <f>IF(Charts!$B$3="none",CX586,IF(GZ586="",NA(),GZ586))</f>
        <v>0</v>
      </c>
      <c r="LC74">
        <f>IF(Charts!$B$3="none",CY586,IF(HA586="",NA(),HA586))</f>
        <v>0</v>
      </c>
      <c r="LD74">
        <f>IF(Charts!$B$3="none",CZ586,IF(HB586="",NA(),HB586))</f>
        <v>0</v>
      </c>
      <c r="LE74">
        <f>IF(Charts!$B$3="none",DA586,IF(HC586="",NA(),HC586))</f>
        <v>0</v>
      </c>
      <c r="LF74">
        <f>IF(Charts!$B$3="none",DB586,IF(HD586="",NA(),HD586))</f>
        <v>0</v>
      </c>
      <c r="LG74">
        <f>IF(Charts!$B$3="none",DC586,IF(HE586="",NA(),HE586))</f>
        <v>0</v>
      </c>
      <c r="LH74">
        <f>IF(Charts!$B$3="none",DD586,IF(HF586="",NA(),HF586))</f>
        <v>0</v>
      </c>
    </row>
    <row r="75" spans="4:320">
      <c r="D75">
        <v>71</v>
      </c>
      <c r="E75">
        <f>IF(INDIRECT(ADDRESS($D75+2,E$2+1,,,"Instances"))="","",INDIRECT(ADDRESS($D75+2,E$2+1,,,"Instances")))</f>
        <v>0</v>
      </c>
      <c r="F75">
        <f>IFERROR(SMALL(E5:E105,ROW()-ROW($F$5)+1),"")</f>
        <v>0</v>
      </c>
      <c r="H75">
        <f>IFERROR(SUM(F5:F75),"")</f>
        <v>0</v>
      </c>
      <c r="I75">
        <f>IF(INDIRECT(ADDRESS($D75+2,I$2+1,,,"Instances"))="","",INDIRECT(ADDRESS($D75+2,I$2+1,,,"Instances")))</f>
        <v>0</v>
      </c>
      <c r="J75">
        <f>IFERROR(SMALL(I5:I105,ROW()-ROW($J$5)+1),"")</f>
        <v>0</v>
      </c>
      <c r="L75">
        <f>IFERROR(SUM(J5:J75),"")</f>
        <v>0</v>
      </c>
      <c r="M75">
        <f>IF(INDIRECT(ADDRESS($D75+2,M$2+1,,,"Instances"))="","",INDIRECT(ADDRESS($D75+2,M$2+1,,,"Instances")))</f>
        <v>0</v>
      </c>
      <c r="N75">
        <f>IFERROR(SMALL(M5:M105,ROW()-ROW($N$5)+1),"")</f>
        <v>0</v>
      </c>
      <c r="P75">
        <f>IFERROR(SUM(N5:N75),"")</f>
        <v>0</v>
      </c>
      <c r="Q75">
        <f>IF(INDIRECT(ADDRESS($D75+2,Q$2+1,,,"Instances"))="","",INDIRECT(ADDRESS($D75+2,Q$2+1,,,"Instances")))</f>
        <v>0</v>
      </c>
      <c r="R75">
        <f>IFERROR(SMALL(Q5:Q105,ROW()-ROW($R$5)+1),"")</f>
        <v>0</v>
      </c>
      <c r="T75">
        <f>IFERROR(SUM(R5:R75),"")</f>
        <v>0</v>
      </c>
      <c r="U75">
        <f>IF(INDIRECT(ADDRESS($D75+2,U$2+1,,,"Instances"))="","",INDIRECT(ADDRESS($D75+2,U$2+1,,,"Instances")))</f>
        <v>0</v>
      </c>
      <c r="V75">
        <f>IFERROR(SMALL(U5:U105,ROW()-ROW($V$5)+1),"")</f>
        <v>0</v>
      </c>
      <c r="X75">
        <f>IFERROR(SUM(V5:V75),"")</f>
        <v>0</v>
      </c>
      <c r="Y75">
        <f>IF(INDIRECT(ADDRESS($D75+2,Y$2+1,,,"Instances"))="","",INDIRECT(ADDRESS($D75+2,Y$2+1,,,"Instances")))</f>
        <v>0</v>
      </c>
      <c r="Z75">
        <f>IFERROR(SMALL(Y5:Y105,ROW()-ROW($Z$5)+1),"")</f>
        <v>0</v>
      </c>
      <c r="AB75">
        <f>IFERROR(SUM(Z5:Z75),"")</f>
        <v>0</v>
      </c>
      <c r="AC75">
        <f>IF(INDIRECT(ADDRESS($D75+2,AC$2+1,,,"Instances"))="","",INDIRECT(ADDRESS($D75+2,AC$2+1,,,"Instances")))</f>
        <v>0</v>
      </c>
      <c r="AD75">
        <f>IFERROR(SMALL(AC5:AC105,ROW()-ROW($AD$5)+1),"")</f>
        <v>0</v>
      </c>
      <c r="AF75">
        <f>IFERROR(SUM(AD5:AD75),"")</f>
        <v>0</v>
      </c>
      <c r="AG75">
        <f>IF(INDIRECT(ADDRESS($D75+2,AG$2+1,,,"Instances"))="","",INDIRECT(ADDRESS($D75+2,AG$2+1,,,"Instances")))</f>
        <v>0</v>
      </c>
      <c r="AH75">
        <f>IFERROR(SMALL(AG5:AG105,ROW()-ROW($AH$5)+1),"")</f>
        <v>0</v>
      </c>
      <c r="AJ75">
        <f>IFERROR(SUM(AH5:AH75),"")</f>
        <v>0</v>
      </c>
      <c r="AK75">
        <f>IF(INDIRECT(ADDRESS($D75+2,AK$2+1,,,"Instances"))="","",INDIRECT(ADDRESS($D75+2,AK$2+1,,,"Instances")))</f>
        <v>0</v>
      </c>
      <c r="AL75">
        <f>IFERROR(SMALL(AK5:AK105,ROW()-ROW($AL$5)+1),"")</f>
        <v>0</v>
      </c>
      <c r="AN75">
        <f>IFERROR(SUM(AL5:AL75),"")</f>
        <v>0</v>
      </c>
      <c r="AO75">
        <f>IF(INDIRECT(ADDRESS($D75+2,AO$2+1,,,"Instances"))="","",INDIRECT(ADDRESS($D75+2,AO$2+1,,,"Instances")))</f>
        <v>0</v>
      </c>
      <c r="AP75">
        <f>IFERROR(SMALL(AO5:AO105,ROW()-ROW($AP$5)+1),"")</f>
        <v>0</v>
      </c>
      <c r="AR75">
        <f>IFERROR(SUM(AP5:AP75),"")</f>
        <v>0</v>
      </c>
      <c r="AS75">
        <f>IF(INDIRECT(ADDRESS($D75+2,AS$2+1,,,"Instances"))="","",INDIRECT(ADDRESS($D75+2,AS$2+1,,,"Instances")))</f>
        <v>0</v>
      </c>
      <c r="AT75">
        <f>IFERROR(SMALL(AS5:AS105,ROW()-ROW($AT$5)+1),"")</f>
        <v>0</v>
      </c>
      <c r="AV75">
        <f>IFERROR(SUM(AT5:AT75),"")</f>
        <v>0</v>
      </c>
      <c r="AW75">
        <f>IF(INDIRECT(ADDRESS($D75+2,AW$2+1,,,"Instances"))="","",INDIRECT(ADDRESS($D75+2,AW$2+1,,,"Instances")))</f>
        <v>0</v>
      </c>
      <c r="AX75">
        <f>IFERROR(SMALL(AW5:AW105,ROW()-ROW($AX$5)+1),"")</f>
        <v>0</v>
      </c>
      <c r="AZ75">
        <f>IFERROR(SUM(AX5:AX75),"")</f>
        <v>0</v>
      </c>
      <c r="BA75">
        <f>IF(INDIRECT(ADDRESS($D75+2,BA$2+1,,,"Instances"))="","",INDIRECT(ADDRESS($D75+2,BA$2+1,,,"Instances")))</f>
        <v>0</v>
      </c>
      <c r="BB75">
        <f>IFERROR(SMALL(BA5:BA105,ROW()-ROW($BB$5)+1),"")</f>
        <v>0</v>
      </c>
      <c r="BD75">
        <f>IFERROR(SUM(BB5:BB75),"")</f>
        <v>0</v>
      </c>
      <c r="BE75">
        <f>IF(INDIRECT(ADDRESS($D75+2,BE$2+1,,,"Instances"))="","",INDIRECT(ADDRESS($D75+2,BE$2+1,,,"Instances")))</f>
        <v>0</v>
      </c>
      <c r="BF75">
        <f>IFERROR(SMALL(BE5:BE105,ROW()-ROW($BF$5)+1),"")</f>
        <v>0</v>
      </c>
      <c r="BH75">
        <f>IFERROR(SUM(BF5:BF75),"")</f>
        <v>0</v>
      </c>
      <c r="BI75">
        <f>IF(INDIRECT(ADDRESS($D75+2,BI$2+1,,,"Instances"))="","",INDIRECT(ADDRESS($D75+2,BI$2+1,,,"Instances")))</f>
        <v>0</v>
      </c>
      <c r="BJ75">
        <f>IFERROR(SMALL(BI5:BI105,ROW()-ROW($BJ$5)+1),"")</f>
        <v>0</v>
      </c>
      <c r="BL75">
        <f>IFERROR(SUM(BJ5:BJ75),"")</f>
        <v>0</v>
      </c>
      <c r="BM75">
        <f>IF(INDIRECT(ADDRESS($D75+2,BM$2+1,,,"Instances"))="","",INDIRECT(ADDRESS($D75+2,BM$2+1,,,"Instances")))</f>
        <v>0</v>
      </c>
      <c r="BN75">
        <f>IFERROR(SMALL(BM5:BM105,ROW()-ROW($BN$5)+1),"")</f>
        <v>0</v>
      </c>
      <c r="BP75">
        <f>IFERROR(SUM(BN5:BN75),"")</f>
        <v>0</v>
      </c>
      <c r="BQ75">
        <f>IF(INDIRECT(ADDRESS($D75+2,BQ$2+1,,,"Instances"))="","",INDIRECT(ADDRESS($D75+2,BQ$2+1,,,"Instances")))</f>
        <v>0</v>
      </c>
      <c r="BR75">
        <f>IFERROR(SMALL(BQ5:BQ105,ROW()-ROW($BR$5)+1),"")</f>
        <v>0</v>
      </c>
      <c r="BT75">
        <f>IFERROR(SUM(BR5:BR75),"")</f>
        <v>0</v>
      </c>
      <c r="BU75">
        <f>IF(INDIRECT(ADDRESS($D75+2,BU$2+1,,,"Instances"))="","",INDIRECT(ADDRESS($D75+2,BU$2+1,,,"Instances")))</f>
        <v>0</v>
      </c>
      <c r="BV75">
        <f>IFERROR(SMALL(BU5:BU105,ROW()-ROW($BV$5)+1),"")</f>
        <v>0</v>
      </c>
      <c r="BX75">
        <f>IFERROR(SUM(BV5:BV75),"")</f>
        <v>0</v>
      </c>
      <c r="BY75">
        <f>IF(INDIRECT(ADDRESS($D75+2,BY$2+1,,,"Instances"))="","",INDIRECT(ADDRESS($D75+2,BY$2+1,,,"Instances")))</f>
        <v>0</v>
      </c>
      <c r="BZ75">
        <f>IFERROR(SMALL(BY5:BY105,ROW()-ROW($BZ$5)+1),"")</f>
        <v>0</v>
      </c>
      <c r="CB75">
        <f>IFERROR(SUM(BZ5:BZ75),"")</f>
        <v>0</v>
      </c>
      <c r="CC75">
        <f>IF(INDIRECT(ADDRESS($D75+2,CC$2+1,,,"Instances"))="","",INDIRECT(ADDRESS($D75+2,CC$2+1,,,"Instances")))</f>
        <v>0</v>
      </c>
      <c r="CD75">
        <f>IFERROR(SMALL(CC5:CC105,ROW()-ROW($CD$5)+1),"")</f>
        <v>0</v>
      </c>
      <c r="CF75">
        <f>IFERROR(SUM(CD5:CD75),"")</f>
        <v>0</v>
      </c>
      <c r="CG75">
        <f>IF(INDIRECT(ADDRESS($D75+2,CG$2+1,,,"Instances"))="","",INDIRECT(ADDRESS($D75+2,CG$2+1,,,"Instances")))</f>
        <v>0</v>
      </c>
      <c r="CH75">
        <f>IFERROR(SMALL(CG5:CG105,ROW()-ROW($CH$5)+1),"")</f>
        <v>0</v>
      </c>
      <c r="CJ75">
        <f>IFERROR(SUM(CH5:CH75),"")</f>
        <v>0</v>
      </c>
      <c r="CK75">
        <f>IF(INDIRECT(ADDRESS($D75+2,CK$2+1,,,"Instances"))="","",INDIRECT(ADDRESS($D75+2,CK$2+1,,,"Instances")))</f>
        <v>0</v>
      </c>
      <c r="CL75">
        <f>IFERROR(SMALL(CK5:CK105,ROW()-ROW($CL$5)+1),"")</f>
        <v>0</v>
      </c>
      <c r="CN75">
        <f>IFERROR(SUM(CL5:CL75),"")</f>
        <v>0</v>
      </c>
      <c r="CO75">
        <f>IF(INDIRECT(ADDRESS($D75+2,CO$2+1,,,"Instances"))="","",INDIRECT(ADDRESS($D75+2,CO$2+1,,,"Instances")))</f>
        <v>0</v>
      </c>
      <c r="CP75">
        <f>IFERROR(SMALL(CO5:CO105,ROW()-ROW($CP$5)+1),"")</f>
        <v>0</v>
      </c>
      <c r="CR75">
        <f>IFERROR(SUM(CP5:CP75),"")</f>
        <v>0</v>
      </c>
      <c r="CS75">
        <f>IF(INDIRECT(ADDRESS($D75+2,CS$2+1,,,"Instances"))="","",INDIRECT(ADDRESS($D75+2,CS$2+1,,,"Instances")))</f>
        <v>0</v>
      </c>
      <c r="CT75">
        <f>IFERROR(SMALL(CS5:CS105,ROW()-ROW($CT$5)+1),"")</f>
        <v>0</v>
      </c>
      <c r="CV75">
        <f>IFERROR(SUM(CT5:CT75),"")</f>
        <v>0</v>
      </c>
      <c r="CW75">
        <f>IF(INDIRECT(ADDRESS($D75+2,CW$2+1,,,"Instances"))="","",INDIRECT(ADDRESS($D75+2,CW$2+1,,,"Instances")))</f>
        <v>0</v>
      </c>
      <c r="CX75">
        <f>IFERROR(SMALL(CW5:CW105,ROW()-ROW($CX$5)+1),"")</f>
        <v>0</v>
      </c>
      <c r="CZ75">
        <f>IFERROR(SUM(CX5:CX75),"")</f>
        <v>0</v>
      </c>
      <c r="DA75">
        <f>IF(INDIRECT(ADDRESS($D75+2,DA$2+1,,,"Instances"))="","",INDIRECT(ADDRESS($D75+2,DA$2+1,,,"Instances")))</f>
        <v>0</v>
      </c>
      <c r="DB75">
        <f>IFERROR(SMALL(DA5:DA105,ROW()-ROW($DB$5)+1),"")</f>
        <v>0</v>
      </c>
      <c r="DD75">
        <f>IFERROR(SUM(DB5:DB75),"")</f>
        <v>0</v>
      </c>
      <c r="DF75">
        <v>71</v>
      </c>
      <c r="DG75" cm="1">
        <f t="array" ref="DG75">_xlfn.SWITCH(Charts!$B$3,"average", AVERAGE(INDIRECT(ADDRESS(70+3,DG$2+1,,,"Instances") &amp; ":" &amp; ADDRESS(70+3,DG$2+1))),"median", MEDIAN(INDIRECT(ADDRESS(70+3,DG$2+1,,,"Instances") &amp; ":" &amp; ADDRESS(70+3,DG$2+1))),"min", MIN(INDIRECT(ADDRESS(70+3,DG$2+1,,,"Instances") &amp; ":" &amp; ADDRESS(70+3,DG$2+1))),"max", MAX(INDIRECT(ADDRESS(70+3,DG$2+1,,,"Instances") &amp; ":" &amp; ADDRESS(70+3,DG$2+1))),"diff", MAX(INDIRECT(ADDRESS(70+3,DG$2+1,,,"Instances") &amp; ":" &amp; ADDRESS(70+3,DG$2+1)))-MIN(INDIRECT(ADDRESS(70+3,DG$2+1,,,"Instances") &amp; ":" &amp; ADDRESS(70+3,DG$2+1))))</f>
        <v>0</v>
      </c>
      <c r="DH75">
        <f>IFERROR(SMALL(DG5:DG105,ROW()-ROW($DH$5)+1),"")</f>
        <v>0</v>
      </c>
      <c r="DJ75">
        <f>IFERROR(SUM(DH5:DH75),"")</f>
        <v>0</v>
      </c>
      <c r="DK75" cm="1">
        <f t="array" ref="DK75">_xlfn.SWITCH(Charts!$B$3,"average", AVERAGE(INDIRECT(ADDRESS(70+3,DK$2+1,,,"Instances") &amp; ":" &amp; ADDRESS(70+3,DK$2+1))),"median", MEDIAN(INDIRECT(ADDRESS(70+3,DK$2+1,,,"Instances") &amp; ":" &amp; ADDRESS(70+3,DK$2+1))),"min", MIN(INDIRECT(ADDRESS(70+3,DK$2+1,,,"Instances") &amp; ":" &amp; ADDRESS(70+3,DK$2+1))),"max", MAX(INDIRECT(ADDRESS(70+3,DK$2+1,,,"Instances") &amp; ":" &amp; ADDRESS(70+3,DK$2+1))),"diff", MAX(INDIRECT(ADDRESS(70+3,DK$2+1,,,"Instances") &amp; ":" &amp; ADDRESS(70+3,DK$2+1)))-MIN(INDIRECT(ADDRESS(70+3,DK$2+1,,,"Instances") &amp; ":" &amp; ADDRESS(70+3,DK$2+1))))</f>
        <v>0</v>
      </c>
      <c r="DL75">
        <f>IFERROR(SMALL(DK5:DK105,ROW()-ROW($DL$5)+1),"")</f>
        <v>0</v>
      </c>
      <c r="DN75">
        <f>IFERROR(SUM(DL5:DL75),"")</f>
        <v>0</v>
      </c>
      <c r="DO75" cm="1">
        <f t="array" ref="DO75">_xlfn.SWITCH(Charts!$B$3,"average", AVERAGE(INDIRECT(ADDRESS(70+3,DO$2+1,,,"Instances") &amp; ":" &amp; ADDRESS(70+3,DO$2+1))),"median", MEDIAN(INDIRECT(ADDRESS(70+3,DO$2+1,,,"Instances") &amp; ":" &amp; ADDRESS(70+3,DO$2+1))),"min", MIN(INDIRECT(ADDRESS(70+3,DO$2+1,,,"Instances") &amp; ":" &amp; ADDRESS(70+3,DO$2+1))),"max", MAX(INDIRECT(ADDRESS(70+3,DO$2+1,,,"Instances") &amp; ":" &amp; ADDRESS(70+3,DO$2+1))),"diff", MAX(INDIRECT(ADDRESS(70+3,DO$2+1,,,"Instances") &amp; ":" &amp; ADDRESS(70+3,DO$2+1)))-MIN(INDIRECT(ADDRESS(70+3,DO$2+1,,,"Instances") &amp; ":" &amp; ADDRESS(70+3,DO$2+1))))</f>
        <v>0</v>
      </c>
      <c r="DP75">
        <f>IFERROR(SMALL(DO5:DO105,ROW()-ROW($DP$5)+1),"")</f>
        <v>0</v>
      </c>
      <c r="DR75">
        <f>IFERROR(SUM(DP5:DP75),"")</f>
        <v>0</v>
      </c>
      <c r="DS75" cm="1">
        <f t="array" ref="DS75">_xlfn.SWITCH(Charts!$B$3,"average", AVERAGE(INDIRECT(ADDRESS(70+3,DS$2+1,,,"Instances") &amp; ":" &amp; ADDRESS(70+3,DS$2+1))),"median", MEDIAN(INDIRECT(ADDRESS(70+3,DS$2+1,,,"Instances") &amp; ":" &amp; ADDRESS(70+3,DS$2+1))),"min", MIN(INDIRECT(ADDRESS(70+3,DS$2+1,,,"Instances") &amp; ":" &amp; ADDRESS(70+3,DS$2+1))),"max", MAX(INDIRECT(ADDRESS(70+3,DS$2+1,,,"Instances") &amp; ":" &amp; ADDRESS(70+3,DS$2+1))),"diff", MAX(INDIRECT(ADDRESS(70+3,DS$2+1,,,"Instances") &amp; ":" &amp; ADDRESS(70+3,DS$2+1)))-MIN(INDIRECT(ADDRESS(70+3,DS$2+1,,,"Instances") &amp; ":" &amp; ADDRESS(70+3,DS$2+1))))</f>
        <v>0</v>
      </c>
      <c r="DT75">
        <f>IFERROR(SMALL(DS5:DS105,ROW()-ROW($DT$5)+1),"")</f>
        <v>0</v>
      </c>
      <c r="DV75">
        <f>IFERROR(SUM(DT5:DT75),"")</f>
        <v>0</v>
      </c>
      <c r="DW75" cm="1">
        <f t="array" ref="DW75">_xlfn.SWITCH(Charts!$B$3,"average", AVERAGE(INDIRECT(ADDRESS(70+3,DW$2+1,,,"Instances") &amp; ":" &amp; ADDRESS(70+3,DW$2+1))),"median", MEDIAN(INDIRECT(ADDRESS(70+3,DW$2+1,,,"Instances") &amp; ":" &amp; ADDRESS(70+3,DW$2+1))),"min", MIN(INDIRECT(ADDRESS(70+3,DW$2+1,,,"Instances") &amp; ":" &amp; ADDRESS(70+3,DW$2+1))),"max", MAX(INDIRECT(ADDRESS(70+3,DW$2+1,,,"Instances") &amp; ":" &amp; ADDRESS(70+3,DW$2+1))),"diff", MAX(INDIRECT(ADDRESS(70+3,DW$2+1,,,"Instances") &amp; ":" &amp; ADDRESS(70+3,DW$2+1)))-MIN(INDIRECT(ADDRESS(70+3,DW$2+1,,,"Instances") &amp; ":" &amp; ADDRESS(70+3,DW$2+1))))</f>
        <v>0</v>
      </c>
      <c r="DX75">
        <f>IFERROR(SMALL(DW5:DW105,ROW()-ROW($DX$5)+1),"")</f>
        <v>0</v>
      </c>
      <c r="DZ75">
        <f>IFERROR(SUM(DX5:DX75),"")</f>
        <v>0</v>
      </c>
      <c r="EA75" cm="1">
        <f t="array" ref="EA75">_xlfn.SWITCH(Charts!$B$3,"average", AVERAGE(INDIRECT(ADDRESS(70+3,EA$2+1,,,"Instances") &amp; ":" &amp; ADDRESS(70+3,EA$2+1))),"median", MEDIAN(INDIRECT(ADDRESS(70+3,EA$2+1,,,"Instances") &amp; ":" &amp; ADDRESS(70+3,EA$2+1))),"min", MIN(INDIRECT(ADDRESS(70+3,EA$2+1,,,"Instances") &amp; ":" &amp; ADDRESS(70+3,EA$2+1))),"max", MAX(INDIRECT(ADDRESS(70+3,EA$2+1,,,"Instances") &amp; ":" &amp; ADDRESS(70+3,EA$2+1))),"diff", MAX(INDIRECT(ADDRESS(70+3,EA$2+1,,,"Instances") &amp; ":" &amp; ADDRESS(70+3,EA$2+1)))-MIN(INDIRECT(ADDRESS(70+3,EA$2+1,,,"Instances") &amp; ":" &amp; ADDRESS(70+3,EA$2+1))))</f>
        <v>0</v>
      </c>
      <c r="EB75">
        <f>IFERROR(SMALL(EA5:EA105,ROW()-ROW($EB$5)+1),"")</f>
        <v>0</v>
      </c>
      <c r="ED75">
        <f>IFERROR(SUM(EB5:EB75),"")</f>
        <v>0</v>
      </c>
      <c r="EE75" cm="1">
        <f t="array" ref="EE75">_xlfn.SWITCH(Charts!$B$3,"average", AVERAGE(INDIRECT(ADDRESS(70+3,EE$2+1,,,"Instances") &amp; ":" &amp; ADDRESS(70+3,EE$2+1))),"median", MEDIAN(INDIRECT(ADDRESS(70+3,EE$2+1,,,"Instances") &amp; ":" &amp; ADDRESS(70+3,EE$2+1))),"min", MIN(INDIRECT(ADDRESS(70+3,EE$2+1,,,"Instances") &amp; ":" &amp; ADDRESS(70+3,EE$2+1))),"max", MAX(INDIRECT(ADDRESS(70+3,EE$2+1,,,"Instances") &amp; ":" &amp; ADDRESS(70+3,EE$2+1))),"diff", MAX(INDIRECT(ADDRESS(70+3,EE$2+1,,,"Instances") &amp; ":" &amp; ADDRESS(70+3,EE$2+1)))-MIN(INDIRECT(ADDRESS(70+3,EE$2+1,,,"Instances") &amp; ":" &amp; ADDRESS(70+3,EE$2+1))))</f>
        <v>0</v>
      </c>
      <c r="EF75">
        <f>IFERROR(SMALL(EE5:EE105,ROW()-ROW($EF$5)+1),"")</f>
        <v>0</v>
      </c>
      <c r="EH75">
        <f>IFERROR(SUM(EF5:EF75),"")</f>
        <v>0</v>
      </c>
      <c r="EI75" cm="1">
        <f t="array" ref="EI75">_xlfn.SWITCH(Charts!$B$3,"average", AVERAGE(INDIRECT(ADDRESS(70+3,EI$2+1,,,"Instances") &amp; ":" &amp; ADDRESS(70+3,EI$2+1))),"median", MEDIAN(INDIRECT(ADDRESS(70+3,EI$2+1,,,"Instances") &amp; ":" &amp; ADDRESS(70+3,EI$2+1))),"min", MIN(INDIRECT(ADDRESS(70+3,EI$2+1,,,"Instances") &amp; ":" &amp; ADDRESS(70+3,EI$2+1))),"max", MAX(INDIRECT(ADDRESS(70+3,EI$2+1,,,"Instances") &amp; ":" &amp; ADDRESS(70+3,EI$2+1))),"diff", MAX(INDIRECT(ADDRESS(70+3,EI$2+1,,,"Instances") &amp; ":" &amp; ADDRESS(70+3,EI$2+1)))-MIN(INDIRECT(ADDRESS(70+3,EI$2+1,,,"Instances") &amp; ":" &amp; ADDRESS(70+3,EI$2+1))))</f>
        <v>0</v>
      </c>
      <c r="EJ75">
        <f>IFERROR(SMALL(EI5:EI105,ROW()-ROW($EJ$5)+1),"")</f>
        <v>0</v>
      </c>
      <c r="EL75">
        <f>IFERROR(SUM(EJ5:EJ75),"")</f>
        <v>0</v>
      </c>
      <c r="EM75" cm="1">
        <f t="array" ref="EM75">_xlfn.SWITCH(Charts!$B$3,"average", AVERAGE(INDIRECT(ADDRESS(70+3,EM$2+1,,,"Instances") &amp; ":" &amp; ADDRESS(70+3,EM$2+1))),"median", MEDIAN(INDIRECT(ADDRESS(70+3,EM$2+1,,,"Instances") &amp; ":" &amp; ADDRESS(70+3,EM$2+1))),"min", MIN(INDIRECT(ADDRESS(70+3,EM$2+1,,,"Instances") &amp; ":" &amp; ADDRESS(70+3,EM$2+1))),"max", MAX(INDIRECT(ADDRESS(70+3,EM$2+1,,,"Instances") &amp; ":" &amp; ADDRESS(70+3,EM$2+1))),"diff", MAX(INDIRECT(ADDRESS(70+3,EM$2+1,,,"Instances") &amp; ":" &amp; ADDRESS(70+3,EM$2+1)))-MIN(INDIRECT(ADDRESS(70+3,EM$2+1,,,"Instances") &amp; ":" &amp; ADDRESS(70+3,EM$2+1))))</f>
        <v>0</v>
      </c>
      <c r="EN75">
        <f>IFERROR(SMALL(EM5:EM105,ROW()-ROW($EN$5)+1),"")</f>
        <v>0</v>
      </c>
      <c r="EP75">
        <f>IFERROR(SUM(EN5:EN75),"")</f>
        <v>0</v>
      </c>
      <c r="EQ75" cm="1">
        <f t="array" ref="EQ75">_xlfn.SWITCH(Charts!$B$3,"average", AVERAGE(INDIRECT(ADDRESS(70+3,EQ$2+1,,,"Instances") &amp; ":" &amp; ADDRESS(70+3,EQ$2+1))),"median", MEDIAN(INDIRECT(ADDRESS(70+3,EQ$2+1,,,"Instances") &amp; ":" &amp; ADDRESS(70+3,EQ$2+1))),"min", MIN(INDIRECT(ADDRESS(70+3,EQ$2+1,,,"Instances") &amp; ":" &amp; ADDRESS(70+3,EQ$2+1))),"max", MAX(INDIRECT(ADDRESS(70+3,EQ$2+1,,,"Instances") &amp; ":" &amp; ADDRESS(70+3,EQ$2+1))),"diff", MAX(INDIRECT(ADDRESS(70+3,EQ$2+1,,,"Instances") &amp; ":" &amp; ADDRESS(70+3,EQ$2+1)))-MIN(INDIRECT(ADDRESS(70+3,EQ$2+1,,,"Instances") &amp; ":" &amp; ADDRESS(70+3,EQ$2+1))))</f>
        <v>0</v>
      </c>
      <c r="ER75">
        <f>IFERROR(SMALL(EQ5:EQ105,ROW()-ROW($ER$5)+1),"")</f>
        <v>0</v>
      </c>
      <c r="ET75">
        <f>IFERROR(SUM(ER5:ER75),"")</f>
        <v>0</v>
      </c>
      <c r="EU75" cm="1">
        <f t="array" ref="EU75">_xlfn.SWITCH(Charts!$B$3,"average", AVERAGE(INDIRECT(ADDRESS(70+3,EU$2+1,,,"Instances") &amp; ":" &amp; ADDRESS(70+3,EU$2+1))),"median", MEDIAN(INDIRECT(ADDRESS(70+3,EU$2+1,,,"Instances") &amp; ":" &amp; ADDRESS(70+3,EU$2+1))),"min", MIN(INDIRECT(ADDRESS(70+3,EU$2+1,,,"Instances") &amp; ":" &amp; ADDRESS(70+3,EU$2+1))),"max", MAX(INDIRECT(ADDRESS(70+3,EU$2+1,,,"Instances") &amp; ":" &amp; ADDRESS(70+3,EU$2+1))),"diff", MAX(INDIRECT(ADDRESS(70+3,EU$2+1,,,"Instances") &amp; ":" &amp; ADDRESS(70+3,EU$2+1)))-MIN(INDIRECT(ADDRESS(70+3,EU$2+1,,,"Instances") &amp; ":" &amp; ADDRESS(70+3,EU$2+1))))</f>
        <v>0</v>
      </c>
      <c r="EV75">
        <f>IFERROR(SMALL(EU5:EU105,ROW()-ROW($EV$5)+1),"")</f>
        <v>0</v>
      </c>
      <c r="EX75">
        <f>IFERROR(SUM(EV5:EV75),"")</f>
        <v>0</v>
      </c>
      <c r="EY75" cm="1">
        <f t="array" ref="EY75">_xlfn.SWITCH(Charts!$B$3,"average", AVERAGE(INDIRECT(ADDRESS(70+3,EY$2+1,,,"Instances") &amp; ":" &amp; ADDRESS(70+3,EY$2+1))),"median", MEDIAN(INDIRECT(ADDRESS(70+3,EY$2+1,,,"Instances") &amp; ":" &amp; ADDRESS(70+3,EY$2+1))),"min", MIN(INDIRECT(ADDRESS(70+3,EY$2+1,,,"Instances") &amp; ":" &amp; ADDRESS(70+3,EY$2+1))),"max", MAX(INDIRECT(ADDRESS(70+3,EY$2+1,,,"Instances") &amp; ":" &amp; ADDRESS(70+3,EY$2+1))),"diff", MAX(INDIRECT(ADDRESS(70+3,EY$2+1,,,"Instances") &amp; ":" &amp; ADDRESS(70+3,EY$2+1)))-MIN(INDIRECT(ADDRESS(70+3,EY$2+1,,,"Instances") &amp; ":" &amp; ADDRESS(70+3,EY$2+1))))</f>
        <v>0</v>
      </c>
      <c r="EZ75">
        <f>IFERROR(SMALL(EY5:EY105,ROW()-ROW($EZ$5)+1),"")</f>
        <v>0</v>
      </c>
      <c r="FB75">
        <f>IFERROR(SUM(EZ5:EZ75),"")</f>
        <v>0</v>
      </c>
      <c r="FC75" cm="1">
        <f t="array" ref="FC75">_xlfn.SWITCH(Charts!$B$3,"average", AVERAGE(INDIRECT(ADDRESS(70+3,FC$2+1,,,"Instances") &amp; ":" &amp; ADDRESS(70+3,FC$2+1))),"median", MEDIAN(INDIRECT(ADDRESS(70+3,FC$2+1,,,"Instances") &amp; ":" &amp; ADDRESS(70+3,FC$2+1))),"min", MIN(INDIRECT(ADDRESS(70+3,FC$2+1,,,"Instances") &amp; ":" &amp; ADDRESS(70+3,FC$2+1))),"max", MAX(INDIRECT(ADDRESS(70+3,FC$2+1,,,"Instances") &amp; ":" &amp; ADDRESS(70+3,FC$2+1))),"diff", MAX(INDIRECT(ADDRESS(70+3,FC$2+1,,,"Instances") &amp; ":" &amp; ADDRESS(70+3,FC$2+1)))-MIN(INDIRECT(ADDRESS(70+3,FC$2+1,,,"Instances") &amp; ":" &amp; ADDRESS(70+3,FC$2+1))))</f>
        <v>0</v>
      </c>
      <c r="FD75">
        <f>IFERROR(SMALL(FC5:FC105,ROW()-ROW($FD$5)+1),"")</f>
        <v>0</v>
      </c>
      <c r="FF75">
        <f>IFERROR(SUM(FD5:FD75),"")</f>
        <v>0</v>
      </c>
      <c r="FG75" cm="1">
        <f t="array" ref="FG75">_xlfn.SWITCH(Charts!$B$3,"average", AVERAGE(INDIRECT(ADDRESS(70+3,FG$2+1,,,"Instances") &amp; ":" &amp; ADDRESS(70+3,FG$2+1))),"median", MEDIAN(INDIRECT(ADDRESS(70+3,FG$2+1,,,"Instances") &amp; ":" &amp; ADDRESS(70+3,FG$2+1))),"min", MIN(INDIRECT(ADDRESS(70+3,FG$2+1,,,"Instances") &amp; ":" &amp; ADDRESS(70+3,FG$2+1))),"max", MAX(INDIRECT(ADDRESS(70+3,FG$2+1,,,"Instances") &amp; ":" &amp; ADDRESS(70+3,FG$2+1))),"diff", MAX(INDIRECT(ADDRESS(70+3,FG$2+1,,,"Instances") &amp; ":" &amp; ADDRESS(70+3,FG$2+1)))-MIN(INDIRECT(ADDRESS(70+3,FG$2+1,,,"Instances") &amp; ":" &amp; ADDRESS(70+3,FG$2+1))))</f>
        <v>0</v>
      </c>
      <c r="FH75">
        <f>IFERROR(SMALL(FG5:FG105,ROW()-ROW($FH$5)+1),"")</f>
        <v>0</v>
      </c>
      <c r="FJ75">
        <f>IFERROR(SUM(FH5:FH75),"")</f>
        <v>0</v>
      </c>
      <c r="FK75" cm="1">
        <f t="array" ref="FK75">_xlfn.SWITCH(Charts!$B$3,"average", AVERAGE(INDIRECT(ADDRESS(70+3,FK$2+1,,,"Instances") &amp; ":" &amp; ADDRESS(70+3,FK$2+1))),"median", MEDIAN(INDIRECT(ADDRESS(70+3,FK$2+1,,,"Instances") &amp; ":" &amp; ADDRESS(70+3,FK$2+1))),"min", MIN(INDIRECT(ADDRESS(70+3,FK$2+1,,,"Instances") &amp; ":" &amp; ADDRESS(70+3,FK$2+1))),"max", MAX(INDIRECT(ADDRESS(70+3,FK$2+1,,,"Instances") &amp; ":" &amp; ADDRESS(70+3,FK$2+1))),"diff", MAX(INDIRECT(ADDRESS(70+3,FK$2+1,,,"Instances") &amp; ":" &amp; ADDRESS(70+3,FK$2+1)))-MIN(INDIRECT(ADDRESS(70+3,FK$2+1,,,"Instances") &amp; ":" &amp; ADDRESS(70+3,FK$2+1))))</f>
        <v>0</v>
      </c>
      <c r="FL75">
        <f>IFERROR(SMALL(FK5:FK105,ROW()-ROW($FL$5)+1),"")</f>
        <v>0</v>
      </c>
      <c r="FN75">
        <f>IFERROR(SUM(FL5:FL75),"")</f>
        <v>0</v>
      </c>
      <c r="FO75" cm="1">
        <f t="array" ref="FO75">_xlfn.SWITCH(Charts!$B$3,"average", AVERAGE(INDIRECT(ADDRESS(70+3,FO$2+1,,,"Instances") &amp; ":" &amp; ADDRESS(70+3,FO$2+1))),"median", MEDIAN(INDIRECT(ADDRESS(70+3,FO$2+1,,,"Instances") &amp; ":" &amp; ADDRESS(70+3,FO$2+1))),"min", MIN(INDIRECT(ADDRESS(70+3,FO$2+1,,,"Instances") &amp; ":" &amp; ADDRESS(70+3,FO$2+1))),"max", MAX(INDIRECT(ADDRESS(70+3,FO$2+1,,,"Instances") &amp; ":" &amp; ADDRESS(70+3,FO$2+1))),"diff", MAX(INDIRECT(ADDRESS(70+3,FO$2+1,,,"Instances") &amp; ":" &amp; ADDRESS(70+3,FO$2+1)))-MIN(INDIRECT(ADDRESS(70+3,FO$2+1,,,"Instances") &amp; ":" &amp; ADDRESS(70+3,FO$2+1))))</f>
        <v>0</v>
      </c>
      <c r="FP75">
        <f>IFERROR(SMALL(FO5:FO105,ROW()-ROW($FP$5)+1),"")</f>
        <v>0</v>
      </c>
      <c r="FR75">
        <f>IFERROR(SUM(FP5:FP75),"")</f>
        <v>0</v>
      </c>
      <c r="FS75" cm="1">
        <f t="array" ref="FS75">_xlfn.SWITCH(Charts!$B$3,"average", AVERAGE(INDIRECT(ADDRESS(70+3,FS$2+1,,,"Instances") &amp; ":" &amp; ADDRESS(70+3,FS$2+1))),"median", MEDIAN(INDIRECT(ADDRESS(70+3,FS$2+1,,,"Instances") &amp; ":" &amp; ADDRESS(70+3,FS$2+1))),"min", MIN(INDIRECT(ADDRESS(70+3,FS$2+1,,,"Instances") &amp; ":" &amp; ADDRESS(70+3,FS$2+1))),"max", MAX(INDIRECT(ADDRESS(70+3,FS$2+1,,,"Instances") &amp; ":" &amp; ADDRESS(70+3,FS$2+1))),"diff", MAX(INDIRECT(ADDRESS(70+3,FS$2+1,,,"Instances") &amp; ":" &amp; ADDRESS(70+3,FS$2+1)))-MIN(INDIRECT(ADDRESS(70+3,FS$2+1,,,"Instances") &amp; ":" &amp; ADDRESS(70+3,FS$2+1))))</f>
        <v>0</v>
      </c>
      <c r="FT75">
        <f>IFERROR(SMALL(FS5:FS105,ROW()-ROW($FT$5)+1),"")</f>
        <v>0</v>
      </c>
      <c r="FV75">
        <f>IFERROR(SUM(FT5:FT75),"")</f>
        <v>0</v>
      </c>
      <c r="FW75" cm="1">
        <f t="array" ref="FW75">_xlfn.SWITCH(Charts!$B$3,"average", AVERAGE(INDIRECT(ADDRESS(70+3,FW$2+1,,,"Instances") &amp; ":" &amp; ADDRESS(70+3,FW$2+1))),"median", MEDIAN(INDIRECT(ADDRESS(70+3,FW$2+1,,,"Instances") &amp; ":" &amp; ADDRESS(70+3,FW$2+1))),"min", MIN(INDIRECT(ADDRESS(70+3,FW$2+1,,,"Instances") &amp; ":" &amp; ADDRESS(70+3,FW$2+1))),"max", MAX(INDIRECT(ADDRESS(70+3,FW$2+1,,,"Instances") &amp; ":" &amp; ADDRESS(70+3,FW$2+1))),"diff", MAX(INDIRECT(ADDRESS(70+3,FW$2+1,,,"Instances") &amp; ":" &amp; ADDRESS(70+3,FW$2+1)))-MIN(INDIRECT(ADDRESS(70+3,FW$2+1,,,"Instances") &amp; ":" &amp; ADDRESS(70+3,FW$2+1))))</f>
        <v>0</v>
      </c>
      <c r="FX75">
        <f>IFERROR(SMALL(FW5:FW105,ROW()-ROW($FX$5)+1),"")</f>
        <v>0</v>
      </c>
      <c r="FZ75">
        <f>IFERROR(SUM(FX5:FX75),"")</f>
        <v>0</v>
      </c>
      <c r="GA75" cm="1">
        <f t="array" ref="GA75">_xlfn.SWITCH(Charts!$B$3,"average", AVERAGE(INDIRECT(ADDRESS(70+3,GA$2+1,,,"Instances") &amp; ":" &amp; ADDRESS(70+3,GA$2+1))),"median", MEDIAN(INDIRECT(ADDRESS(70+3,GA$2+1,,,"Instances") &amp; ":" &amp; ADDRESS(70+3,GA$2+1))),"min", MIN(INDIRECT(ADDRESS(70+3,GA$2+1,,,"Instances") &amp; ":" &amp; ADDRESS(70+3,GA$2+1))),"max", MAX(INDIRECT(ADDRESS(70+3,GA$2+1,,,"Instances") &amp; ":" &amp; ADDRESS(70+3,GA$2+1))),"diff", MAX(INDIRECT(ADDRESS(70+3,GA$2+1,,,"Instances") &amp; ":" &amp; ADDRESS(70+3,GA$2+1)))-MIN(INDIRECT(ADDRESS(70+3,GA$2+1,,,"Instances") &amp; ":" &amp; ADDRESS(70+3,GA$2+1))))</f>
        <v>0</v>
      </c>
      <c r="GB75">
        <f>IFERROR(SMALL(GA5:GA105,ROW()-ROW($GB$5)+1),"")</f>
        <v>0</v>
      </c>
      <c r="GD75">
        <f>IFERROR(SUM(GB5:GB75),"")</f>
        <v>0</v>
      </c>
      <c r="GE75" cm="1">
        <f t="array" ref="GE75">_xlfn.SWITCH(Charts!$B$3,"average", AVERAGE(INDIRECT(ADDRESS(70+3,GE$2+1,,,"Instances") &amp; ":" &amp; ADDRESS(70+3,GE$2+1))),"median", MEDIAN(INDIRECT(ADDRESS(70+3,GE$2+1,,,"Instances") &amp; ":" &amp; ADDRESS(70+3,GE$2+1))),"min", MIN(INDIRECT(ADDRESS(70+3,GE$2+1,,,"Instances") &amp; ":" &amp; ADDRESS(70+3,GE$2+1))),"max", MAX(INDIRECT(ADDRESS(70+3,GE$2+1,,,"Instances") &amp; ":" &amp; ADDRESS(70+3,GE$2+1))),"diff", MAX(INDIRECT(ADDRESS(70+3,GE$2+1,,,"Instances") &amp; ":" &amp; ADDRESS(70+3,GE$2+1)))-MIN(INDIRECT(ADDRESS(70+3,GE$2+1,,,"Instances") &amp; ":" &amp; ADDRESS(70+3,GE$2+1))))</f>
        <v>0</v>
      </c>
      <c r="GF75">
        <f>IFERROR(SMALL(GE5:GE105,ROW()-ROW($GF$5)+1),"")</f>
        <v>0</v>
      </c>
      <c r="GH75">
        <f>IFERROR(SUM(GF5:GF75),"")</f>
        <v>0</v>
      </c>
      <c r="GI75" cm="1">
        <f t="array" ref="GI75">_xlfn.SWITCH(Charts!$B$3,"average", AVERAGE(INDIRECT(ADDRESS(70+3,GI$2+1,,,"Instances") &amp; ":" &amp; ADDRESS(70+3,GI$2+1))),"median", MEDIAN(INDIRECT(ADDRESS(70+3,GI$2+1,,,"Instances") &amp; ":" &amp; ADDRESS(70+3,GI$2+1))),"min", MIN(INDIRECT(ADDRESS(70+3,GI$2+1,,,"Instances") &amp; ":" &amp; ADDRESS(70+3,GI$2+1))),"max", MAX(INDIRECT(ADDRESS(70+3,GI$2+1,,,"Instances") &amp; ":" &amp; ADDRESS(70+3,GI$2+1))),"diff", MAX(INDIRECT(ADDRESS(70+3,GI$2+1,,,"Instances") &amp; ":" &amp; ADDRESS(70+3,GI$2+1)))-MIN(INDIRECT(ADDRESS(70+3,GI$2+1,,,"Instances") &amp; ":" &amp; ADDRESS(70+3,GI$2+1))))</f>
        <v>0</v>
      </c>
      <c r="GJ75">
        <f>IFERROR(SMALL(GI5:GI105,ROW()-ROW($GJ$5)+1),"")</f>
        <v>0</v>
      </c>
      <c r="GL75">
        <f>IFERROR(SUM(GJ5:GJ75),"")</f>
        <v>0</v>
      </c>
      <c r="GM75" cm="1">
        <f t="array" ref="GM75">_xlfn.SWITCH(Charts!$B$3,"average", AVERAGE(INDIRECT(ADDRESS(70+3,GM$2+1,,,"Instances") &amp; ":" &amp; ADDRESS(70+3,GM$2+1))),"median", MEDIAN(INDIRECT(ADDRESS(70+3,GM$2+1,,,"Instances") &amp; ":" &amp; ADDRESS(70+3,GM$2+1))),"min", MIN(INDIRECT(ADDRESS(70+3,GM$2+1,,,"Instances") &amp; ":" &amp; ADDRESS(70+3,GM$2+1))),"max", MAX(INDIRECT(ADDRESS(70+3,GM$2+1,,,"Instances") &amp; ":" &amp; ADDRESS(70+3,GM$2+1))),"diff", MAX(INDIRECT(ADDRESS(70+3,GM$2+1,,,"Instances") &amp; ":" &amp; ADDRESS(70+3,GM$2+1)))-MIN(INDIRECT(ADDRESS(70+3,GM$2+1,,,"Instances") &amp; ":" &amp; ADDRESS(70+3,GM$2+1))))</f>
        <v>0</v>
      </c>
      <c r="GN75">
        <f>IFERROR(SMALL(GM5:GM105,ROW()-ROW($GN$5)+1),"")</f>
        <v>0</v>
      </c>
      <c r="GP75">
        <f>IFERROR(SUM(GN5:GN75),"")</f>
        <v>0</v>
      </c>
      <c r="GQ75" cm="1">
        <f t="array" ref="GQ75">_xlfn.SWITCH(Charts!$B$3,"average", AVERAGE(INDIRECT(ADDRESS(70+3,GQ$2+1,,,"Instances") &amp; ":" &amp; ADDRESS(70+3,GQ$2+1))),"median", MEDIAN(INDIRECT(ADDRESS(70+3,GQ$2+1,,,"Instances") &amp; ":" &amp; ADDRESS(70+3,GQ$2+1))),"min", MIN(INDIRECT(ADDRESS(70+3,GQ$2+1,,,"Instances") &amp; ":" &amp; ADDRESS(70+3,GQ$2+1))),"max", MAX(INDIRECT(ADDRESS(70+3,GQ$2+1,,,"Instances") &amp; ":" &amp; ADDRESS(70+3,GQ$2+1))),"diff", MAX(INDIRECT(ADDRESS(70+3,GQ$2+1,,,"Instances") &amp; ":" &amp; ADDRESS(70+3,GQ$2+1)))-MIN(INDIRECT(ADDRESS(70+3,GQ$2+1,,,"Instances") &amp; ":" &amp; ADDRESS(70+3,GQ$2+1))))</f>
        <v>0</v>
      </c>
      <c r="GR75">
        <f>IFERROR(SMALL(GQ5:GQ105,ROW()-ROW($GR$5)+1),"")</f>
        <v>0</v>
      </c>
      <c r="GT75">
        <f>IFERROR(SUM(GR5:GR75),"")</f>
        <v>0</v>
      </c>
      <c r="GU75" cm="1">
        <f t="array" ref="GU75">_xlfn.SWITCH(Charts!$B$3,"average", AVERAGE(INDIRECT(ADDRESS(70+3,GU$2+1,,,"Instances") &amp; ":" &amp; ADDRESS(70+3,GU$2+1))),"median", MEDIAN(INDIRECT(ADDRESS(70+3,GU$2+1,,,"Instances") &amp; ":" &amp; ADDRESS(70+3,GU$2+1))),"min", MIN(INDIRECT(ADDRESS(70+3,GU$2+1,,,"Instances") &amp; ":" &amp; ADDRESS(70+3,GU$2+1))),"max", MAX(INDIRECT(ADDRESS(70+3,GU$2+1,,,"Instances") &amp; ":" &amp; ADDRESS(70+3,GU$2+1))),"diff", MAX(INDIRECT(ADDRESS(70+3,GU$2+1,,,"Instances") &amp; ":" &amp; ADDRESS(70+3,GU$2+1)))-MIN(INDIRECT(ADDRESS(70+3,GU$2+1,,,"Instances") &amp; ":" &amp; ADDRESS(70+3,GU$2+1))))</f>
        <v>0</v>
      </c>
      <c r="GV75">
        <f>IFERROR(SMALL(GU5:GU105,ROW()-ROW($GV$5)+1),"")</f>
        <v>0</v>
      </c>
      <c r="GX75">
        <f>IFERROR(SUM(GV5:GV75),"")</f>
        <v>0</v>
      </c>
      <c r="GY75" cm="1">
        <f t="array" ref="GY75">_xlfn.SWITCH(Charts!$B$3,"average", AVERAGE(INDIRECT(ADDRESS(70+3,GY$2+1,,,"Instances") &amp; ":" &amp; ADDRESS(70+3,GY$2+1))),"median", MEDIAN(INDIRECT(ADDRESS(70+3,GY$2+1,,,"Instances") &amp; ":" &amp; ADDRESS(70+3,GY$2+1))),"min", MIN(INDIRECT(ADDRESS(70+3,GY$2+1,,,"Instances") &amp; ":" &amp; ADDRESS(70+3,GY$2+1))),"max", MAX(INDIRECT(ADDRESS(70+3,GY$2+1,,,"Instances") &amp; ":" &amp; ADDRESS(70+3,GY$2+1))),"diff", MAX(INDIRECT(ADDRESS(70+3,GY$2+1,,,"Instances") &amp; ":" &amp; ADDRESS(70+3,GY$2+1)))-MIN(INDIRECT(ADDRESS(70+3,GY$2+1,,,"Instances") &amp; ":" &amp; ADDRESS(70+3,GY$2+1))))</f>
        <v>0</v>
      </c>
      <c r="GZ75">
        <f>IFERROR(SMALL(GY5:GY105,ROW()-ROW($GZ$5)+1),"")</f>
        <v>0</v>
      </c>
      <c r="HB75">
        <f>IFERROR(SUM(GZ5:GZ75),"")</f>
        <v>0</v>
      </c>
      <c r="HC75" cm="1">
        <f t="array" ref="HC75">_xlfn.SWITCH(Charts!$B$3,"average", AVERAGE(INDIRECT(ADDRESS(70+3,HC$2+1,,,"Instances") &amp; ":" &amp; ADDRESS(70+3,HC$2+1))),"median", MEDIAN(INDIRECT(ADDRESS(70+3,HC$2+1,,,"Instances") &amp; ":" &amp; ADDRESS(70+3,HC$2+1))),"min", MIN(INDIRECT(ADDRESS(70+3,HC$2+1,,,"Instances") &amp; ":" &amp; ADDRESS(70+3,HC$2+1))),"max", MAX(INDIRECT(ADDRESS(70+3,HC$2+1,,,"Instances") &amp; ":" &amp; ADDRESS(70+3,HC$2+1))),"diff", MAX(INDIRECT(ADDRESS(70+3,HC$2+1,,,"Instances") &amp; ":" &amp; ADDRESS(70+3,HC$2+1)))-MIN(INDIRECT(ADDRESS(70+3,HC$2+1,,,"Instances") &amp; ":" &amp; ADDRESS(70+3,HC$2+1))))</f>
        <v>0</v>
      </c>
      <c r="HD75">
        <f>IFERROR(SMALL(HC5:HC105,ROW()-ROW($HD$5)+1),"")</f>
        <v>0</v>
      </c>
      <c r="HF75">
        <f>IFERROR(SUM(HD5:HD75),"")</f>
        <v>0</v>
      </c>
      <c r="HI75">
        <f>IF(Charts!$B$3="none",E587,IF(DG587="",NA(),DG587))</f>
        <v>0</v>
      </c>
      <c r="HJ75">
        <f>IF(Charts!$B$3="none",F587,IF(DH587="",NA(),DH587))</f>
        <v>0</v>
      </c>
      <c r="HK75">
        <f>IF(Charts!$B$3="none",G587,IF(DI587="",NA(),DI587))</f>
        <v>0</v>
      </c>
      <c r="HL75">
        <f>IF(Charts!$B$3="none",H587,IF(DJ587="",NA(),DJ587))</f>
        <v>0</v>
      </c>
      <c r="HM75">
        <f>IF(Charts!$B$3="none",I587,IF(DK587="",NA(),DK587))</f>
        <v>0</v>
      </c>
      <c r="HN75">
        <f>IF(Charts!$B$3="none",J587,IF(DL587="",NA(),DL587))</f>
        <v>0</v>
      </c>
      <c r="HO75">
        <f>IF(Charts!$B$3="none",K587,IF(DM587="",NA(),DM587))</f>
        <v>0</v>
      </c>
      <c r="HP75">
        <f>IF(Charts!$B$3="none",L587,IF(DN587="",NA(),DN587))</f>
        <v>0</v>
      </c>
      <c r="HQ75">
        <f>IF(Charts!$B$3="none",M587,IF(DO587="",NA(),DO587))</f>
        <v>0</v>
      </c>
      <c r="HR75">
        <f>IF(Charts!$B$3="none",N587,IF(DP587="",NA(),DP587))</f>
        <v>0</v>
      </c>
      <c r="HS75">
        <f>IF(Charts!$B$3="none",O587,IF(DQ587="",NA(),DQ587))</f>
        <v>0</v>
      </c>
      <c r="HT75">
        <f>IF(Charts!$B$3="none",P587,IF(DR587="",NA(),DR587))</f>
        <v>0</v>
      </c>
      <c r="HU75">
        <f>IF(Charts!$B$3="none",Q587,IF(DS587="",NA(),DS587))</f>
        <v>0</v>
      </c>
      <c r="HV75">
        <f>IF(Charts!$B$3="none",R587,IF(DT587="",NA(),DT587))</f>
        <v>0</v>
      </c>
      <c r="HW75">
        <f>IF(Charts!$B$3="none",S587,IF(DU587="",NA(),DU587))</f>
        <v>0</v>
      </c>
      <c r="HX75">
        <f>IF(Charts!$B$3="none",T587,IF(DV587="",NA(),DV587))</f>
        <v>0</v>
      </c>
      <c r="HY75">
        <f>IF(Charts!$B$3="none",U587,IF(DW587="",NA(),DW587))</f>
        <v>0</v>
      </c>
      <c r="HZ75">
        <f>IF(Charts!$B$3="none",V587,IF(DX587="",NA(),DX587))</f>
        <v>0</v>
      </c>
      <c r="IA75">
        <f>IF(Charts!$B$3="none",W587,IF(DY587="",NA(),DY587))</f>
        <v>0</v>
      </c>
      <c r="IB75">
        <f>IF(Charts!$B$3="none",X587,IF(DZ587="",NA(),DZ587))</f>
        <v>0</v>
      </c>
      <c r="IC75">
        <f>IF(Charts!$B$3="none",Y587,IF(EA587="",NA(),EA587))</f>
        <v>0</v>
      </c>
      <c r="ID75">
        <f>IF(Charts!$B$3="none",Z587,IF(EB587="",NA(),EB587))</f>
        <v>0</v>
      </c>
      <c r="IE75">
        <f>IF(Charts!$B$3="none",AA587,IF(EC587="",NA(),EC587))</f>
        <v>0</v>
      </c>
      <c r="IF75">
        <f>IF(Charts!$B$3="none",AB587,IF(ED587="",NA(),ED587))</f>
        <v>0</v>
      </c>
      <c r="IG75">
        <f>IF(Charts!$B$3="none",AC587,IF(EE587="",NA(),EE587))</f>
        <v>0</v>
      </c>
      <c r="IH75">
        <f>IF(Charts!$B$3="none",AD587,IF(EF587="",NA(),EF587))</f>
        <v>0</v>
      </c>
      <c r="II75">
        <f>IF(Charts!$B$3="none",AE587,IF(EG587="",NA(),EG587))</f>
        <v>0</v>
      </c>
      <c r="IJ75">
        <f>IF(Charts!$B$3="none",AF587,IF(EH587="",NA(),EH587))</f>
        <v>0</v>
      </c>
      <c r="IK75">
        <f>IF(Charts!$B$3="none",AG587,IF(EI587="",NA(),EI587))</f>
        <v>0</v>
      </c>
      <c r="IL75">
        <f>IF(Charts!$B$3="none",AH587,IF(EJ587="",NA(),EJ587))</f>
        <v>0</v>
      </c>
      <c r="IM75">
        <f>IF(Charts!$B$3="none",AI587,IF(EK587="",NA(),EK587))</f>
        <v>0</v>
      </c>
      <c r="IN75">
        <f>IF(Charts!$B$3="none",AJ587,IF(EL587="",NA(),EL587))</f>
        <v>0</v>
      </c>
      <c r="IO75">
        <f>IF(Charts!$B$3="none",AK587,IF(EM587="",NA(),EM587))</f>
        <v>0</v>
      </c>
      <c r="IP75">
        <f>IF(Charts!$B$3="none",AL587,IF(EN587="",NA(),EN587))</f>
        <v>0</v>
      </c>
      <c r="IQ75">
        <f>IF(Charts!$B$3="none",AM587,IF(EO587="",NA(),EO587))</f>
        <v>0</v>
      </c>
      <c r="IR75">
        <f>IF(Charts!$B$3="none",AN587,IF(EP587="",NA(),EP587))</f>
        <v>0</v>
      </c>
      <c r="IS75">
        <f>IF(Charts!$B$3="none",AO587,IF(EQ587="",NA(),EQ587))</f>
        <v>0</v>
      </c>
      <c r="IT75">
        <f>IF(Charts!$B$3="none",AP587,IF(ER587="",NA(),ER587))</f>
        <v>0</v>
      </c>
      <c r="IU75">
        <f>IF(Charts!$B$3="none",AQ587,IF(ES587="",NA(),ES587))</f>
        <v>0</v>
      </c>
      <c r="IV75">
        <f>IF(Charts!$B$3="none",AR587,IF(ET587="",NA(),ET587))</f>
        <v>0</v>
      </c>
      <c r="IW75">
        <f>IF(Charts!$B$3="none",AS587,IF(EU587="",NA(),EU587))</f>
        <v>0</v>
      </c>
      <c r="IX75">
        <f>IF(Charts!$B$3="none",AT587,IF(EV587="",NA(),EV587))</f>
        <v>0</v>
      </c>
      <c r="IY75">
        <f>IF(Charts!$B$3="none",AU587,IF(EW587="",NA(),EW587))</f>
        <v>0</v>
      </c>
      <c r="IZ75">
        <f>IF(Charts!$B$3="none",AV587,IF(EX587="",NA(),EX587))</f>
        <v>0</v>
      </c>
      <c r="JA75">
        <f>IF(Charts!$B$3="none",AW587,IF(EY587="",NA(),EY587))</f>
        <v>0</v>
      </c>
      <c r="JB75">
        <f>IF(Charts!$B$3="none",AX587,IF(EZ587="",NA(),EZ587))</f>
        <v>0</v>
      </c>
      <c r="JC75">
        <f>IF(Charts!$B$3="none",AY587,IF(FA587="",NA(),FA587))</f>
        <v>0</v>
      </c>
      <c r="JD75">
        <f>IF(Charts!$B$3="none",AZ587,IF(FB587="",NA(),FB587))</f>
        <v>0</v>
      </c>
      <c r="JE75">
        <f>IF(Charts!$B$3="none",BA587,IF(FC587="",NA(),FC587))</f>
        <v>0</v>
      </c>
      <c r="JF75">
        <f>IF(Charts!$B$3="none",BB587,IF(FD587="",NA(),FD587))</f>
        <v>0</v>
      </c>
      <c r="JG75">
        <f>IF(Charts!$B$3="none",BC587,IF(FE587="",NA(),FE587))</f>
        <v>0</v>
      </c>
      <c r="JH75">
        <f>IF(Charts!$B$3="none",BD587,IF(FF587="",NA(),FF587))</f>
        <v>0</v>
      </c>
      <c r="JI75">
        <f>IF(Charts!$B$3="none",BE587,IF(FG587="",NA(),FG587))</f>
        <v>0</v>
      </c>
      <c r="JJ75">
        <f>IF(Charts!$B$3="none",BF587,IF(FH587="",NA(),FH587))</f>
        <v>0</v>
      </c>
      <c r="JK75">
        <f>IF(Charts!$B$3="none",BG587,IF(FI587="",NA(),FI587))</f>
        <v>0</v>
      </c>
      <c r="JL75">
        <f>IF(Charts!$B$3="none",BH587,IF(FJ587="",NA(),FJ587))</f>
        <v>0</v>
      </c>
      <c r="JM75">
        <f>IF(Charts!$B$3="none",BI587,IF(FK587="",NA(),FK587))</f>
        <v>0</v>
      </c>
      <c r="JN75">
        <f>IF(Charts!$B$3="none",BJ587,IF(FL587="",NA(),FL587))</f>
        <v>0</v>
      </c>
      <c r="JO75">
        <f>IF(Charts!$B$3="none",BK587,IF(FM587="",NA(),FM587))</f>
        <v>0</v>
      </c>
      <c r="JP75">
        <f>IF(Charts!$B$3="none",BL587,IF(FN587="",NA(),FN587))</f>
        <v>0</v>
      </c>
      <c r="JQ75">
        <f>IF(Charts!$B$3="none",BM587,IF(FO587="",NA(),FO587))</f>
        <v>0</v>
      </c>
      <c r="JR75">
        <f>IF(Charts!$B$3="none",BN587,IF(FP587="",NA(),FP587))</f>
        <v>0</v>
      </c>
      <c r="JS75">
        <f>IF(Charts!$B$3="none",BO587,IF(FQ587="",NA(),FQ587))</f>
        <v>0</v>
      </c>
      <c r="JT75">
        <f>IF(Charts!$B$3="none",BP587,IF(FR587="",NA(),FR587))</f>
        <v>0</v>
      </c>
      <c r="JU75">
        <f>IF(Charts!$B$3="none",BQ587,IF(FS587="",NA(),FS587))</f>
        <v>0</v>
      </c>
      <c r="JV75">
        <f>IF(Charts!$B$3="none",BR587,IF(FT587="",NA(),FT587))</f>
        <v>0</v>
      </c>
      <c r="JW75">
        <f>IF(Charts!$B$3="none",BS587,IF(FU587="",NA(),FU587))</f>
        <v>0</v>
      </c>
      <c r="JX75">
        <f>IF(Charts!$B$3="none",BT587,IF(FV587="",NA(),FV587))</f>
        <v>0</v>
      </c>
      <c r="JY75">
        <f>IF(Charts!$B$3="none",BU587,IF(FW587="",NA(),FW587))</f>
        <v>0</v>
      </c>
      <c r="JZ75">
        <f>IF(Charts!$B$3="none",BV587,IF(FX587="",NA(),FX587))</f>
        <v>0</v>
      </c>
      <c r="KA75">
        <f>IF(Charts!$B$3="none",BW587,IF(FY587="",NA(),FY587))</f>
        <v>0</v>
      </c>
      <c r="KB75">
        <f>IF(Charts!$B$3="none",BX587,IF(FZ587="",NA(),FZ587))</f>
        <v>0</v>
      </c>
      <c r="KC75">
        <f>IF(Charts!$B$3="none",BY587,IF(GA587="",NA(),GA587))</f>
        <v>0</v>
      </c>
      <c r="KD75">
        <f>IF(Charts!$B$3="none",BZ587,IF(GB587="",NA(),GB587))</f>
        <v>0</v>
      </c>
      <c r="KE75">
        <f>IF(Charts!$B$3="none",CA587,IF(GC587="",NA(),GC587))</f>
        <v>0</v>
      </c>
      <c r="KF75">
        <f>IF(Charts!$B$3="none",CB587,IF(GD587="",NA(),GD587))</f>
        <v>0</v>
      </c>
      <c r="KG75">
        <f>IF(Charts!$B$3="none",CC587,IF(GE587="",NA(),GE587))</f>
        <v>0</v>
      </c>
      <c r="KH75">
        <f>IF(Charts!$B$3="none",CD587,IF(GF587="",NA(),GF587))</f>
        <v>0</v>
      </c>
      <c r="KI75">
        <f>IF(Charts!$B$3="none",CE587,IF(GG587="",NA(),GG587))</f>
        <v>0</v>
      </c>
      <c r="KJ75">
        <f>IF(Charts!$B$3="none",CF587,IF(GH587="",NA(),GH587))</f>
        <v>0</v>
      </c>
      <c r="KK75">
        <f>IF(Charts!$B$3="none",CG587,IF(GI587="",NA(),GI587))</f>
        <v>0</v>
      </c>
      <c r="KL75">
        <f>IF(Charts!$B$3="none",CH587,IF(GJ587="",NA(),GJ587))</f>
        <v>0</v>
      </c>
      <c r="KM75">
        <f>IF(Charts!$B$3="none",CI587,IF(GK587="",NA(),GK587))</f>
        <v>0</v>
      </c>
      <c r="KN75">
        <f>IF(Charts!$B$3="none",CJ587,IF(GL587="",NA(),GL587))</f>
        <v>0</v>
      </c>
      <c r="KO75">
        <f>IF(Charts!$B$3="none",CK587,IF(GM587="",NA(),GM587))</f>
        <v>0</v>
      </c>
      <c r="KP75">
        <f>IF(Charts!$B$3="none",CL587,IF(GN587="",NA(),GN587))</f>
        <v>0</v>
      </c>
      <c r="KQ75">
        <f>IF(Charts!$B$3="none",CM587,IF(GO587="",NA(),GO587))</f>
        <v>0</v>
      </c>
      <c r="KR75">
        <f>IF(Charts!$B$3="none",CN587,IF(GP587="",NA(),GP587))</f>
        <v>0</v>
      </c>
      <c r="KS75">
        <f>IF(Charts!$B$3="none",CO587,IF(GQ587="",NA(),GQ587))</f>
        <v>0</v>
      </c>
      <c r="KT75">
        <f>IF(Charts!$B$3="none",CP587,IF(GR587="",NA(),GR587))</f>
        <v>0</v>
      </c>
      <c r="KU75">
        <f>IF(Charts!$B$3="none",CQ587,IF(GS587="",NA(),GS587))</f>
        <v>0</v>
      </c>
      <c r="KV75">
        <f>IF(Charts!$B$3="none",CR587,IF(GT587="",NA(),GT587))</f>
        <v>0</v>
      </c>
      <c r="KW75">
        <f>IF(Charts!$B$3="none",CS587,IF(GU587="",NA(),GU587))</f>
        <v>0</v>
      </c>
      <c r="KX75">
        <f>IF(Charts!$B$3="none",CT587,IF(GV587="",NA(),GV587))</f>
        <v>0</v>
      </c>
      <c r="KY75">
        <f>IF(Charts!$B$3="none",CU587,IF(GW587="",NA(),GW587))</f>
        <v>0</v>
      </c>
      <c r="KZ75">
        <f>IF(Charts!$B$3="none",CV587,IF(GX587="",NA(),GX587))</f>
        <v>0</v>
      </c>
      <c r="LA75">
        <f>IF(Charts!$B$3="none",CW587,IF(GY587="",NA(),GY587))</f>
        <v>0</v>
      </c>
      <c r="LB75">
        <f>IF(Charts!$B$3="none",CX587,IF(GZ587="",NA(),GZ587))</f>
        <v>0</v>
      </c>
      <c r="LC75">
        <f>IF(Charts!$B$3="none",CY587,IF(HA587="",NA(),HA587))</f>
        <v>0</v>
      </c>
      <c r="LD75">
        <f>IF(Charts!$B$3="none",CZ587,IF(HB587="",NA(),HB587))</f>
        <v>0</v>
      </c>
      <c r="LE75">
        <f>IF(Charts!$B$3="none",DA587,IF(HC587="",NA(),HC587))</f>
        <v>0</v>
      </c>
      <c r="LF75">
        <f>IF(Charts!$B$3="none",DB587,IF(HD587="",NA(),HD587))</f>
        <v>0</v>
      </c>
      <c r="LG75">
        <f>IF(Charts!$B$3="none",DC587,IF(HE587="",NA(),HE587))</f>
        <v>0</v>
      </c>
      <c r="LH75">
        <f>IF(Charts!$B$3="none",DD587,IF(HF587="",NA(),HF587))</f>
        <v>0</v>
      </c>
    </row>
    <row r="76" spans="4:320">
      <c r="D76">
        <v>72</v>
      </c>
      <c r="E76">
        <f>IF(INDIRECT(ADDRESS($D76+2,E$2+1,,,"Instances"))="","",INDIRECT(ADDRESS($D76+2,E$2+1,,,"Instances")))</f>
        <v>0</v>
      </c>
      <c r="F76">
        <f>IFERROR(SMALL(E5:E105,ROW()-ROW($F$5)+1),"")</f>
        <v>0</v>
      </c>
      <c r="H76">
        <f>IFERROR(SUM(F5:F76),"")</f>
        <v>0</v>
      </c>
      <c r="I76">
        <f>IF(INDIRECT(ADDRESS($D76+2,I$2+1,,,"Instances"))="","",INDIRECT(ADDRESS($D76+2,I$2+1,,,"Instances")))</f>
        <v>0</v>
      </c>
      <c r="J76">
        <f>IFERROR(SMALL(I5:I105,ROW()-ROW($J$5)+1),"")</f>
        <v>0</v>
      </c>
      <c r="L76">
        <f>IFERROR(SUM(J5:J76),"")</f>
        <v>0</v>
      </c>
      <c r="M76">
        <f>IF(INDIRECT(ADDRESS($D76+2,M$2+1,,,"Instances"))="","",INDIRECT(ADDRESS($D76+2,M$2+1,,,"Instances")))</f>
        <v>0</v>
      </c>
      <c r="N76">
        <f>IFERROR(SMALL(M5:M105,ROW()-ROW($N$5)+1),"")</f>
        <v>0</v>
      </c>
      <c r="P76">
        <f>IFERROR(SUM(N5:N76),"")</f>
        <v>0</v>
      </c>
      <c r="Q76">
        <f>IF(INDIRECT(ADDRESS($D76+2,Q$2+1,,,"Instances"))="","",INDIRECT(ADDRESS($D76+2,Q$2+1,,,"Instances")))</f>
        <v>0</v>
      </c>
      <c r="R76">
        <f>IFERROR(SMALL(Q5:Q105,ROW()-ROW($R$5)+1),"")</f>
        <v>0</v>
      </c>
      <c r="T76">
        <f>IFERROR(SUM(R5:R76),"")</f>
        <v>0</v>
      </c>
      <c r="U76">
        <f>IF(INDIRECT(ADDRESS($D76+2,U$2+1,,,"Instances"))="","",INDIRECT(ADDRESS($D76+2,U$2+1,,,"Instances")))</f>
        <v>0</v>
      </c>
      <c r="V76">
        <f>IFERROR(SMALL(U5:U105,ROW()-ROW($V$5)+1),"")</f>
        <v>0</v>
      </c>
      <c r="X76">
        <f>IFERROR(SUM(V5:V76),"")</f>
        <v>0</v>
      </c>
      <c r="Y76">
        <f>IF(INDIRECT(ADDRESS($D76+2,Y$2+1,,,"Instances"))="","",INDIRECT(ADDRESS($D76+2,Y$2+1,,,"Instances")))</f>
        <v>0</v>
      </c>
      <c r="Z76">
        <f>IFERROR(SMALL(Y5:Y105,ROW()-ROW($Z$5)+1),"")</f>
        <v>0</v>
      </c>
      <c r="AB76">
        <f>IFERROR(SUM(Z5:Z76),"")</f>
        <v>0</v>
      </c>
      <c r="AC76">
        <f>IF(INDIRECT(ADDRESS($D76+2,AC$2+1,,,"Instances"))="","",INDIRECT(ADDRESS($D76+2,AC$2+1,,,"Instances")))</f>
        <v>0</v>
      </c>
      <c r="AD76">
        <f>IFERROR(SMALL(AC5:AC105,ROW()-ROW($AD$5)+1),"")</f>
        <v>0</v>
      </c>
      <c r="AF76">
        <f>IFERROR(SUM(AD5:AD76),"")</f>
        <v>0</v>
      </c>
      <c r="AG76">
        <f>IF(INDIRECT(ADDRESS($D76+2,AG$2+1,,,"Instances"))="","",INDIRECT(ADDRESS($D76+2,AG$2+1,,,"Instances")))</f>
        <v>0</v>
      </c>
      <c r="AH76">
        <f>IFERROR(SMALL(AG5:AG105,ROW()-ROW($AH$5)+1),"")</f>
        <v>0</v>
      </c>
      <c r="AJ76">
        <f>IFERROR(SUM(AH5:AH76),"")</f>
        <v>0</v>
      </c>
      <c r="AK76">
        <f>IF(INDIRECT(ADDRESS($D76+2,AK$2+1,,,"Instances"))="","",INDIRECT(ADDRESS($D76+2,AK$2+1,,,"Instances")))</f>
        <v>0</v>
      </c>
      <c r="AL76">
        <f>IFERROR(SMALL(AK5:AK105,ROW()-ROW($AL$5)+1),"")</f>
        <v>0</v>
      </c>
      <c r="AN76">
        <f>IFERROR(SUM(AL5:AL76),"")</f>
        <v>0</v>
      </c>
      <c r="AO76">
        <f>IF(INDIRECT(ADDRESS($D76+2,AO$2+1,,,"Instances"))="","",INDIRECT(ADDRESS($D76+2,AO$2+1,,,"Instances")))</f>
        <v>0</v>
      </c>
      <c r="AP76">
        <f>IFERROR(SMALL(AO5:AO105,ROW()-ROW($AP$5)+1),"")</f>
        <v>0</v>
      </c>
      <c r="AR76">
        <f>IFERROR(SUM(AP5:AP76),"")</f>
        <v>0</v>
      </c>
      <c r="AS76">
        <f>IF(INDIRECT(ADDRESS($D76+2,AS$2+1,,,"Instances"))="","",INDIRECT(ADDRESS($D76+2,AS$2+1,,,"Instances")))</f>
        <v>0</v>
      </c>
      <c r="AT76">
        <f>IFERROR(SMALL(AS5:AS105,ROW()-ROW($AT$5)+1),"")</f>
        <v>0</v>
      </c>
      <c r="AV76">
        <f>IFERROR(SUM(AT5:AT76),"")</f>
        <v>0</v>
      </c>
      <c r="AW76">
        <f>IF(INDIRECT(ADDRESS($D76+2,AW$2+1,,,"Instances"))="","",INDIRECT(ADDRESS($D76+2,AW$2+1,,,"Instances")))</f>
        <v>0</v>
      </c>
      <c r="AX76">
        <f>IFERROR(SMALL(AW5:AW105,ROW()-ROW($AX$5)+1),"")</f>
        <v>0</v>
      </c>
      <c r="AZ76">
        <f>IFERROR(SUM(AX5:AX76),"")</f>
        <v>0</v>
      </c>
      <c r="BA76">
        <f>IF(INDIRECT(ADDRESS($D76+2,BA$2+1,,,"Instances"))="","",INDIRECT(ADDRESS($D76+2,BA$2+1,,,"Instances")))</f>
        <v>0</v>
      </c>
      <c r="BB76">
        <f>IFERROR(SMALL(BA5:BA105,ROW()-ROW($BB$5)+1),"")</f>
        <v>0</v>
      </c>
      <c r="BD76">
        <f>IFERROR(SUM(BB5:BB76),"")</f>
        <v>0</v>
      </c>
      <c r="BE76">
        <f>IF(INDIRECT(ADDRESS($D76+2,BE$2+1,,,"Instances"))="","",INDIRECT(ADDRESS($D76+2,BE$2+1,,,"Instances")))</f>
        <v>0</v>
      </c>
      <c r="BF76">
        <f>IFERROR(SMALL(BE5:BE105,ROW()-ROW($BF$5)+1),"")</f>
        <v>0</v>
      </c>
      <c r="BH76">
        <f>IFERROR(SUM(BF5:BF76),"")</f>
        <v>0</v>
      </c>
      <c r="BI76">
        <f>IF(INDIRECT(ADDRESS($D76+2,BI$2+1,,,"Instances"))="","",INDIRECT(ADDRESS($D76+2,BI$2+1,,,"Instances")))</f>
        <v>0</v>
      </c>
      <c r="BJ76">
        <f>IFERROR(SMALL(BI5:BI105,ROW()-ROW($BJ$5)+1),"")</f>
        <v>0</v>
      </c>
      <c r="BL76">
        <f>IFERROR(SUM(BJ5:BJ76),"")</f>
        <v>0</v>
      </c>
      <c r="BM76">
        <f>IF(INDIRECT(ADDRESS($D76+2,BM$2+1,,,"Instances"))="","",INDIRECT(ADDRESS($D76+2,BM$2+1,,,"Instances")))</f>
        <v>0</v>
      </c>
      <c r="BN76">
        <f>IFERROR(SMALL(BM5:BM105,ROW()-ROW($BN$5)+1),"")</f>
        <v>0</v>
      </c>
      <c r="BP76">
        <f>IFERROR(SUM(BN5:BN76),"")</f>
        <v>0</v>
      </c>
      <c r="BQ76">
        <f>IF(INDIRECT(ADDRESS($D76+2,BQ$2+1,,,"Instances"))="","",INDIRECT(ADDRESS($D76+2,BQ$2+1,,,"Instances")))</f>
        <v>0</v>
      </c>
      <c r="BR76">
        <f>IFERROR(SMALL(BQ5:BQ105,ROW()-ROW($BR$5)+1),"")</f>
        <v>0</v>
      </c>
      <c r="BT76">
        <f>IFERROR(SUM(BR5:BR76),"")</f>
        <v>0</v>
      </c>
      <c r="BU76">
        <f>IF(INDIRECT(ADDRESS($D76+2,BU$2+1,,,"Instances"))="","",INDIRECT(ADDRESS($D76+2,BU$2+1,,,"Instances")))</f>
        <v>0</v>
      </c>
      <c r="BV76">
        <f>IFERROR(SMALL(BU5:BU105,ROW()-ROW($BV$5)+1),"")</f>
        <v>0</v>
      </c>
      <c r="BX76">
        <f>IFERROR(SUM(BV5:BV76),"")</f>
        <v>0</v>
      </c>
      <c r="BY76">
        <f>IF(INDIRECT(ADDRESS($D76+2,BY$2+1,,,"Instances"))="","",INDIRECT(ADDRESS($D76+2,BY$2+1,,,"Instances")))</f>
        <v>0</v>
      </c>
      <c r="BZ76">
        <f>IFERROR(SMALL(BY5:BY105,ROW()-ROW($BZ$5)+1),"")</f>
        <v>0</v>
      </c>
      <c r="CB76">
        <f>IFERROR(SUM(BZ5:BZ76),"")</f>
        <v>0</v>
      </c>
      <c r="CC76">
        <f>IF(INDIRECT(ADDRESS($D76+2,CC$2+1,,,"Instances"))="","",INDIRECT(ADDRESS($D76+2,CC$2+1,,,"Instances")))</f>
        <v>0</v>
      </c>
      <c r="CD76">
        <f>IFERROR(SMALL(CC5:CC105,ROW()-ROW($CD$5)+1),"")</f>
        <v>0</v>
      </c>
      <c r="CF76">
        <f>IFERROR(SUM(CD5:CD76),"")</f>
        <v>0</v>
      </c>
      <c r="CG76">
        <f>IF(INDIRECT(ADDRESS($D76+2,CG$2+1,,,"Instances"))="","",INDIRECT(ADDRESS($D76+2,CG$2+1,,,"Instances")))</f>
        <v>0</v>
      </c>
      <c r="CH76">
        <f>IFERROR(SMALL(CG5:CG105,ROW()-ROW($CH$5)+1),"")</f>
        <v>0</v>
      </c>
      <c r="CJ76">
        <f>IFERROR(SUM(CH5:CH76),"")</f>
        <v>0</v>
      </c>
      <c r="CK76">
        <f>IF(INDIRECT(ADDRESS($D76+2,CK$2+1,,,"Instances"))="","",INDIRECT(ADDRESS($D76+2,CK$2+1,,,"Instances")))</f>
        <v>0</v>
      </c>
      <c r="CL76">
        <f>IFERROR(SMALL(CK5:CK105,ROW()-ROW($CL$5)+1),"")</f>
        <v>0</v>
      </c>
      <c r="CN76">
        <f>IFERROR(SUM(CL5:CL76),"")</f>
        <v>0</v>
      </c>
      <c r="CO76">
        <f>IF(INDIRECT(ADDRESS($D76+2,CO$2+1,,,"Instances"))="","",INDIRECT(ADDRESS($D76+2,CO$2+1,,,"Instances")))</f>
        <v>0</v>
      </c>
      <c r="CP76">
        <f>IFERROR(SMALL(CO5:CO105,ROW()-ROW($CP$5)+1),"")</f>
        <v>0</v>
      </c>
      <c r="CR76">
        <f>IFERROR(SUM(CP5:CP76),"")</f>
        <v>0</v>
      </c>
      <c r="CS76">
        <f>IF(INDIRECT(ADDRESS($D76+2,CS$2+1,,,"Instances"))="","",INDIRECT(ADDRESS($D76+2,CS$2+1,,,"Instances")))</f>
        <v>0</v>
      </c>
      <c r="CT76">
        <f>IFERROR(SMALL(CS5:CS105,ROW()-ROW($CT$5)+1),"")</f>
        <v>0</v>
      </c>
      <c r="CV76">
        <f>IFERROR(SUM(CT5:CT76),"")</f>
        <v>0</v>
      </c>
      <c r="CW76">
        <f>IF(INDIRECT(ADDRESS($D76+2,CW$2+1,,,"Instances"))="","",INDIRECT(ADDRESS($D76+2,CW$2+1,,,"Instances")))</f>
        <v>0</v>
      </c>
      <c r="CX76">
        <f>IFERROR(SMALL(CW5:CW105,ROW()-ROW($CX$5)+1),"")</f>
        <v>0</v>
      </c>
      <c r="CZ76">
        <f>IFERROR(SUM(CX5:CX76),"")</f>
        <v>0</v>
      </c>
      <c r="DA76">
        <f>IF(INDIRECT(ADDRESS($D76+2,DA$2+1,,,"Instances"))="","",INDIRECT(ADDRESS($D76+2,DA$2+1,,,"Instances")))</f>
        <v>0</v>
      </c>
      <c r="DB76">
        <f>IFERROR(SMALL(DA5:DA105,ROW()-ROW($DB$5)+1),"")</f>
        <v>0</v>
      </c>
      <c r="DD76">
        <f>IFERROR(SUM(DB5:DB76),"")</f>
        <v>0</v>
      </c>
      <c r="DF76">
        <v>72</v>
      </c>
      <c r="DG76" cm="1">
        <f t="array" ref="DG76">_xlfn.SWITCH(Charts!$B$3,"average", AVERAGE(INDIRECT(ADDRESS(71+3,DG$2+1,,,"Instances") &amp; ":" &amp; ADDRESS(71+3,DG$2+1))),"median", MEDIAN(INDIRECT(ADDRESS(71+3,DG$2+1,,,"Instances") &amp; ":" &amp; ADDRESS(71+3,DG$2+1))),"min", MIN(INDIRECT(ADDRESS(71+3,DG$2+1,,,"Instances") &amp; ":" &amp; ADDRESS(71+3,DG$2+1))),"max", MAX(INDIRECT(ADDRESS(71+3,DG$2+1,,,"Instances") &amp; ":" &amp; ADDRESS(71+3,DG$2+1))),"diff", MAX(INDIRECT(ADDRESS(71+3,DG$2+1,,,"Instances") &amp; ":" &amp; ADDRESS(71+3,DG$2+1)))-MIN(INDIRECT(ADDRESS(71+3,DG$2+1,,,"Instances") &amp; ":" &amp; ADDRESS(71+3,DG$2+1))))</f>
        <v>0</v>
      </c>
      <c r="DH76">
        <f>IFERROR(SMALL(DG5:DG105,ROW()-ROW($DH$5)+1),"")</f>
        <v>0</v>
      </c>
      <c r="DJ76">
        <f>IFERROR(SUM(DH5:DH76),"")</f>
        <v>0</v>
      </c>
      <c r="DK76" cm="1">
        <f t="array" ref="DK76">_xlfn.SWITCH(Charts!$B$3,"average", AVERAGE(INDIRECT(ADDRESS(71+3,DK$2+1,,,"Instances") &amp; ":" &amp; ADDRESS(71+3,DK$2+1))),"median", MEDIAN(INDIRECT(ADDRESS(71+3,DK$2+1,,,"Instances") &amp; ":" &amp; ADDRESS(71+3,DK$2+1))),"min", MIN(INDIRECT(ADDRESS(71+3,DK$2+1,,,"Instances") &amp; ":" &amp; ADDRESS(71+3,DK$2+1))),"max", MAX(INDIRECT(ADDRESS(71+3,DK$2+1,,,"Instances") &amp; ":" &amp; ADDRESS(71+3,DK$2+1))),"diff", MAX(INDIRECT(ADDRESS(71+3,DK$2+1,,,"Instances") &amp; ":" &amp; ADDRESS(71+3,DK$2+1)))-MIN(INDIRECT(ADDRESS(71+3,DK$2+1,,,"Instances") &amp; ":" &amp; ADDRESS(71+3,DK$2+1))))</f>
        <v>0</v>
      </c>
      <c r="DL76">
        <f>IFERROR(SMALL(DK5:DK105,ROW()-ROW($DL$5)+1),"")</f>
        <v>0</v>
      </c>
      <c r="DN76">
        <f>IFERROR(SUM(DL5:DL76),"")</f>
        <v>0</v>
      </c>
      <c r="DO76" cm="1">
        <f t="array" ref="DO76">_xlfn.SWITCH(Charts!$B$3,"average", AVERAGE(INDIRECT(ADDRESS(71+3,DO$2+1,,,"Instances") &amp; ":" &amp; ADDRESS(71+3,DO$2+1))),"median", MEDIAN(INDIRECT(ADDRESS(71+3,DO$2+1,,,"Instances") &amp; ":" &amp; ADDRESS(71+3,DO$2+1))),"min", MIN(INDIRECT(ADDRESS(71+3,DO$2+1,,,"Instances") &amp; ":" &amp; ADDRESS(71+3,DO$2+1))),"max", MAX(INDIRECT(ADDRESS(71+3,DO$2+1,,,"Instances") &amp; ":" &amp; ADDRESS(71+3,DO$2+1))),"diff", MAX(INDIRECT(ADDRESS(71+3,DO$2+1,,,"Instances") &amp; ":" &amp; ADDRESS(71+3,DO$2+1)))-MIN(INDIRECT(ADDRESS(71+3,DO$2+1,,,"Instances") &amp; ":" &amp; ADDRESS(71+3,DO$2+1))))</f>
        <v>0</v>
      </c>
      <c r="DP76">
        <f>IFERROR(SMALL(DO5:DO105,ROW()-ROW($DP$5)+1),"")</f>
        <v>0</v>
      </c>
      <c r="DR76">
        <f>IFERROR(SUM(DP5:DP76),"")</f>
        <v>0</v>
      </c>
      <c r="DS76" cm="1">
        <f t="array" ref="DS76">_xlfn.SWITCH(Charts!$B$3,"average", AVERAGE(INDIRECT(ADDRESS(71+3,DS$2+1,,,"Instances") &amp; ":" &amp; ADDRESS(71+3,DS$2+1))),"median", MEDIAN(INDIRECT(ADDRESS(71+3,DS$2+1,,,"Instances") &amp; ":" &amp; ADDRESS(71+3,DS$2+1))),"min", MIN(INDIRECT(ADDRESS(71+3,DS$2+1,,,"Instances") &amp; ":" &amp; ADDRESS(71+3,DS$2+1))),"max", MAX(INDIRECT(ADDRESS(71+3,DS$2+1,,,"Instances") &amp; ":" &amp; ADDRESS(71+3,DS$2+1))),"diff", MAX(INDIRECT(ADDRESS(71+3,DS$2+1,,,"Instances") &amp; ":" &amp; ADDRESS(71+3,DS$2+1)))-MIN(INDIRECT(ADDRESS(71+3,DS$2+1,,,"Instances") &amp; ":" &amp; ADDRESS(71+3,DS$2+1))))</f>
        <v>0</v>
      </c>
      <c r="DT76">
        <f>IFERROR(SMALL(DS5:DS105,ROW()-ROW($DT$5)+1),"")</f>
        <v>0</v>
      </c>
      <c r="DV76">
        <f>IFERROR(SUM(DT5:DT76),"")</f>
        <v>0</v>
      </c>
      <c r="DW76" cm="1">
        <f t="array" ref="DW76">_xlfn.SWITCH(Charts!$B$3,"average", AVERAGE(INDIRECT(ADDRESS(71+3,DW$2+1,,,"Instances") &amp; ":" &amp; ADDRESS(71+3,DW$2+1))),"median", MEDIAN(INDIRECT(ADDRESS(71+3,DW$2+1,,,"Instances") &amp; ":" &amp; ADDRESS(71+3,DW$2+1))),"min", MIN(INDIRECT(ADDRESS(71+3,DW$2+1,,,"Instances") &amp; ":" &amp; ADDRESS(71+3,DW$2+1))),"max", MAX(INDIRECT(ADDRESS(71+3,DW$2+1,,,"Instances") &amp; ":" &amp; ADDRESS(71+3,DW$2+1))),"diff", MAX(INDIRECT(ADDRESS(71+3,DW$2+1,,,"Instances") &amp; ":" &amp; ADDRESS(71+3,DW$2+1)))-MIN(INDIRECT(ADDRESS(71+3,DW$2+1,,,"Instances") &amp; ":" &amp; ADDRESS(71+3,DW$2+1))))</f>
        <v>0</v>
      </c>
      <c r="DX76">
        <f>IFERROR(SMALL(DW5:DW105,ROW()-ROW($DX$5)+1),"")</f>
        <v>0</v>
      </c>
      <c r="DZ76">
        <f>IFERROR(SUM(DX5:DX76),"")</f>
        <v>0</v>
      </c>
      <c r="EA76" cm="1">
        <f t="array" ref="EA76">_xlfn.SWITCH(Charts!$B$3,"average", AVERAGE(INDIRECT(ADDRESS(71+3,EA$2+1,,,"Instances") &amp; ":" &amp; ADDRESS(71+3,EA$2+1))),"median", MEDIAN(INDIRECT(ADDRESS(71+3,EA$2+1,,,"Instances") &amp; ":" &amp; ADDRESS(71+3,EA$2+1))),"min", MIN(INDIRECT(ADDRESS(71+3,EA$2+1,,,"Instances") &amp; ":" &amp; ADDRESS(71+3,EA$2+1))),"max", MAX(INDIRECT(ADDRESS(71+3,EA$2+1,,,"Instances") &amp; ":" &amp; ADDRESS(71+3,EA$2+1))),"diff", MAX(INDIRECT(ADDRESS(71+3,EA$2+1,,,"Instances") &amp; ":" &amp; ADDRESS(71+3,EA$2+1)))-MIN(INDIRECT(ADDRESS(71+3,EA$2+1,,,"Instances") &amp; ":" &amp; ADDRESS(71+3,EA$2+1))))</f>
        <v>0</v>
      </c>
      <c r="EB76">
        <f>IFERROR(SMALL(EA5:EA105,ROW()-ROW($EB$5)+1),"")</f>
        <v>0</v>
      </c>
      <c r="ED76">
        <f>IFERROR(SUM(EB5:EB76),"")</f>
        <v>0</v>
      </c>
      <c r="EE76" cm="1">
        <f t="array" ref="EE76">_xlfn.SWITCH(Charts!$B$3,"average", AVERAGE(INDIRECT(ADDRESS(71+3,EE$2+1,,,"Instances") &amp; ":" &amp; ADDRESS(71+3,EE$2+1))),"median", MEDIAN(INDIRECT(ADDRESS(71+3,EE$2+1,,,"Instances") &amp; ":" &amp; ADDRESS(71+3,EE$2+1))),"min", MIN(INDIRECT(ADDRESS(71+3,EE$2+1,,,"Instances") &amp; ":" &amp; ADDRESS(71+3,EE$2+1))),"max", MAX(INDIRECT(ADDRESS(71+3,EE$2+1,,,"Instances") &amp; ":" &amp; ADDRESS(71+3,EE$2+1))),"diff", MAX(INDIRECT(ADDRESS(71+3,EE$2+1,,,"Instances") &amp; ":" &amp; ADDRESS(71+3,EE$2+1)))-MIN(INDIRECT(ADDRESS(71+3,EE$2+1,,,"Instances") &amp; ":" &amp; ADDRESS(71+3,EE$2+1))))</f>
        <v>0</v>
      </c>
      <c r="EF76">
        <f>IFERROR(SMALL(EE5:EE105,ROW()-ROW($EF$5)+1),"")</f>
        <v>0</v>
      </c>
      <c r="EH76">
        <f>IFERROR(SUM(EF5:EF76),"")</f>
        <v>0</v>
      </c>
      <c r="EI76" cm="1">
        <f t="array" ref="EI76">_xlfn.SWITCH(Charts!$B$3,"average", AVERAGE(INDIRECT(ADDRESS(71+3,EI$2+1,,,"Instances") &amp; ":" &amp; ADDRESS(71+3,EI$2+1))),"median", MEDIAN(INDIRECT(ADDRESS(71+3,EI$2+1,,,"Instances") &amp; ":" &amp; ADDRESS(71+3,EI$2+1))),"min", MIN(INDIRECT(ADDRESS(71+3,EI$2+1,,,"Instances") &amp; ":" &amp; ADDRESS(71+3,EI$2+1))),"max", MAX(INDIRECT(ADDRESS(71+3,EI$2+1,,,"Instances") &amp; ":" &amp; ADDRESS(71+3,EI$2+1))),"diff", MAX(INDIRECT(ADDRESS(71+3,EI$2+1,,,"Instances") &amp; ":" &amp; ADDRESS(71+3,EI$2+1)))-MIN(INDIRECT(ADDRESS(71+3,EI$2+1,,,"Instances") &amp; ":" &amp; ADDRESS(71+3,EI$2+1))))</f>
        <v>0</v>
      </c>
      <c r="EJ76">
        <f>IFERROR(SMALL(EI5:EI105,ROW()-ROW($EJ$5)+1),"")</f>
        <v>0</v>
      </c>
      <c r="EL76">
        <f>IFERROR(SUM(EJ5:EJ76),"")</f>
        <v>0</v>
      </c>
      <c r="EM76" cm="1">
        <f t="array" ref="EM76">_xlfn.SWITCH(Charts!$B$3,"average", AVERAGE(INDIRECT(ADDRESS(71+3,EM$2+1,,,"Instances") &amp; ":" &amp; ADDRESS(71+3,EM$2+1))),"median", MEDIAN(INDIRECT(ADDRESS(71+3,EM$2+1,,,"Instances") &amp; ":" &amp; ADDRESS(71+3,EM$2+1))),"min", MIN(INDIRECT(ADDRESS(71+3,EM$2+1,,,"Instances") &amp; ":" &amp; ADDRESS(71+3,EM$2+1))),"max", MAX(INDIRECT(ADDRESS(71+3,EM$2+1,,,"Instances") &amp; ":" &amp; ADDRESS(71+3,EM$2+1))),"diff", MAX(INDIRECT(ADDRESS(71+3,EM$2+1,,,"Instances") &amp; ":" &amp; ADDRESS(71+3,EM$2+1)))-MIN(INDIRECT(ADDRESS(71+3,EM$2+1,,,"Instances") &amp; ":" &amp; ADDRESS(71+3,EM$2+1))))</f>
        <v>0</v>
      </c>
      <c r="EN76">
        <f>IFERROR(SMALL(EM5:EM105,ROW()-ROW($EN$5)+1),"")</f>
        <v>0</v>
      </c>
      <c r="EP76">
        <f>IFERROR(SUM(EN5:EN76),"")</f>
        <v>0</v>
      </c>
      <c r="EQ76" cm="1">
        <f t="array" ref="EQ76">_xlfn.SWITCH(Charts!$B$3,"average", AVERAGE(INDIRECT(ADDRESS(71+3,EQ$2+1,,,"Instances") &amp; ":" &amp; ADDRESS(71+3,EQ$2+1))),"median", MEDIAN(INDIRECT(ADDRESS(71+3,EQ$2+1,,,"Instances") &amp; ":" &amp; ADDRESS(71+3,EQ$2+1))),"min", MIN(INDIRECT(ADDRESS(71+3,EQ$2+1,,,"Instances") &amp; ":" &amp; ADDRESS(71+3,EQ$2+1))),"max", MAX(INDIRECT(ADDRESS(71+3,EQ$2+1,,,"Instances") &amp; ":" &amp; ADDRESS(71+3,EQ$2+1))),"diff", MAX(INDIRECT(ADDRESS(71+3,EQ$2+1,,,"Instances") &amp; ":" &amp; ADDRESS(71+3,EQ$2+1)))-MIN(INDIRECT(ADDRESS(71+3,EQ$2+1,,,"Instances") &amp; ":" &amp; ADDRESS(71+3,EQ$2+1))))</f>
        <v>0</v>
      </c>
      <c r="ER76">
        <f>IFERROR(SMALL(EQ5:EQ105,ROW()-ROW($ER$5)+1),"")</f>
        <v>0</v>
      </c>
      <c r="ET76">
        <f>IFERROR(SUM(ER5:ER76),"")</f>
        <v>0</v>
      </c>
      <c r="EU76" cm="1">
        <f t="array" ref="EU76">_xlfn.SWITCH(Charts!$B$3,"average", AVERAGE(INDIRECT(ADDRESS(71+3,EU$2+1,,,"Instances") &amp; ":" &amp; ADDRESS(71+3,EU$2+1))),"median", MEDIAN(INDIRECT(ADDRESS(71+3,EU$2+1,,,"Instances") &amp; ":" &amp; ADDRESS(71+3,EU$2+1))),"min", MIN(INDIRECT(ADDRESS(71+3,EU$2+1,,,"Instances") &amp; ":" &amp; ADDRESS(71+3,EU$2+1))),"max", MAX(INDIRECT(ADDRESS(71+3,EU$2+1,,,"Instances") &amp; ":" &amp; ADDRESS(71+3,EU$2+1))),"diff", MAX(INDIRECT(ADDRESS(71+3,EU$2+1,,,"Instances") &amp; ":" &amp; ADDRESS(71+3,EU$2+1)))-MIN(INDIRECT(ADDRESS(71+3,EU$2+1,,,"Instances") &amp; ":" &amp; ADDRESS(71+3,EU$2+1))))</f>
        <v>0</v>
      </c>
      <c r="EV76">
        <f>IFERROR(SMALL(EU5:EU105,ROW()-ROW($EV$5)+1),"")</f>
        <v>0</v>
      </c>
      <c r="EX76">
        <f>IFERROR(SUM(EV5:EV76),"")</f>
        <v>0</v>
      </c>
      <c r="EY76" cm="1">
        <f t="array" ref="EY76">_xlfn.SWITCH(Charts!$B$3,"average", AVERAGE(INDIRECT(ADDRESS(71+3,EY$2+1,,,"Instances") &amp; ":" &amp; ADDRESS(71+3,EY$2+1))),"median", MEDIAN(INDIRECT(ADDRESS(71+3,EY$2+1,,,"Instances") &amp; ":" &amp; ADDRESS(71+3,EY$2+1))),"min", MIN(INDIRECT(ADDRESS(71+3,EY$2+1,,,"Instances") &amp; ":" &amp; ADDRESS(71+3,EY$2+1))),"max", MAX(INDIRECT(ADDRESS(71+3,EY$2+1,,,"Instances") &amp; ":" &amp; ADDRESS(71+3,EY$2+1))),"diff", MAX(INDIRECT(ADDRESS(71+3,EY$2+1,,,"Instances") &amp; ":" &amp; ADDRESS(71+3,EY$2+1)))-MIN(INDIRECT(ADDRESS(71+3,EY$2+1,,,"Instances") &amp; ":" &amp; ADDRESS(71+3,EY$2+1))))</f>
        <v>0</v>
      </c>
      <c r="EZ76">
        <f>IFERROR(SMALL(EY5:EY105,ROW()-ROW($EZ$5)+1),"")</f>
        <v>0</v>
      </c>
      <c r="FB76">
        <f>IFERROR(SUM(EZ5:EZ76),"")</f>
        <v>0</v>
      </c>
      <c r="FC76" cm="1">
        <f t="array" ref="FC76">_xlfn.SWITCH(Charts!$B$3,"average", AVERAGE(INDIRECT(ADDRESS(71+3,FC$2+1,,,"Instances") &amp; ":" &amp; ADDRESS(71+3,FC$2+1))),"median", MEDIAN(INDIRECT(ADDRESS(71+3,FC$2+1,,,"Instances") &amp; ":" &amp; ADDRESS(71+3,FC$2+1))),"min", MIN(INDIRECT(ADDRESS(71+3,FC$2+1,,,"Instances") &amp; ":" &amp; ADDRESS(71+3,FC$2+1))),"max", MAX(INDIRECT(ADDRESS(71+3,FC$2+1,,,"Instances") &amp; ":" &amp; ADDRESS(71+3,FC$2+1))),"diff", MAX(INDIRECT(ADDRESS(71+3,FC$2+1,,,"Instances") &amp; ":" &amp; ADDRESS(71+3,FC$2+1)))-MIN(INDIRECT(ADDRESS(71+3,FC$2+1,,,"Instances") &amp; ":" &amp; ADDRESS(71+3,FC$2+1))))</f>
        <v>0</v>
      </c>
      <c r="FD76">
        <f>IFERROR(SMALL(FC5:FC105,ROW()-ROW($FD$5)+1),"")</f>
        <v>0</v>
      </c>
      <c r="FF76">
        <f>IFERROR(SUM(FD5:FD76),"")</f>
        <v>0</v>
      </c>
      <c r="FG76" cm="1">
        <f t="array" ref="FG76">_xlfn.SWITCH(Charts!$B$3,"average", AVERAGE(INDIRECT(ADDRESS(71+3,FG$2+1,,,"Instances") &amp; ":" &amp; ADDRESS(71+3,FG$2+1))),"median", MEDIAN(INDIRECT(ADDRESS(71+3,FG$2+1,,,"Instances") &amp; ":" &amp; ADDRESS(71+3,FG$2+1))),"min", MIN(INDIRECT(ADDRESS(71+3,FG$2+1,,,"Instances") &amp; ":" &amp; ADDRESS(71+3,FG$2+1))),"max", MAX(INDIRECT(ADDRESS(71+3,FG$2+1,,,"Instances") &amp; ":" &amp; ADDRESS(71+3,FG$2+1))),"diff", MAX(INDIRECT(ADDRESS(71+3,FG$2+1,,,"Instances") &amp; ":" &amp; ADDRESS(71+3,FG$2+1)))-MIN(INDIRECT(ADDRESS(71+3,FG$2+1,,,"Instances") &amp; ":" &amp; ADDRESS(71+3,FG$2+1))))</f>
        <v>0</v>
      </c>
      <c r="FH76">
        <f>IFERROR(SMALL(FG5:FG105,ROW()-ROW($FH$5)+1),"")</f>
        <v>0</v>
      </c>
      <c r="FJ76">
        <f>IFERROR(SUM(FH5:FH76),"")</f>
        <v>0</v>
      </c>
      <c r="FK76" cm="1">
        <f t="array" ref="FK76">_xlfn.SWITCH(Charts!$B$3,"average", AVERAGE(INDIRECT(ADDRESS(71+3,FK$2+1,,,"Instances") &amp; ":" &amp; ADDRESS(71+3,FK$2+1))),"median", MEDIAN(INDIRECT(ADDRESS(71+3,FK$2+1,,,"Instances") &amp; ":" &amp; ADDRESS(71+3,FK$2+1))),"min", MIN(INDIRECT(ADDRESS(71+3,FK$2+1,,,"Instances") &amp; ":" &amp; ADDRESS(71+3,FK$2+1))),"max", MAX(INDIRECT(ADDRESS(71+3,FK$2+1,,,"Instances") &amp; ":" &amp; ADDRESS(71+3,FK$2+1))),"diff", MAX(INDIRECT(ADDRESS(71+3,FK$2+1,,,"Instances") &amp; ":" &amp; ADDRESS(71+3,FK$2+1)))-MIN(INDIRECT(ADDRESS(71+3,FK$2+1,,,"Instances") &amp; ":" &amp; ADDRESS(71+3,FK$2+1))))</f>
        <v>0</v>
      </c>
      <c r="FL76">
        <f>IFERROR(SMALL(FK5:FK105,ROW()-ROW($FL$5)+1),"")</f>
        <v>0</v>
      </c>
      <c r="FN76">
        <f>IFERROR(SUM(FL5:FL76),"")</f>
        <v>0</v>
      </c>
      <c r="FO76" cm="1">
        <f t="array" ref="FO76">_xlfn.SWITCH(Charts!$B$3,"average", AVERAGE(INDIRECT(ADDRESS(71+3,FO$2+1,,,"Instances") &amp; ":" &amp; ADDRESS(71+3,FO$2+1))),"median", MEDIAN(INDIRECT(ADDRESS(71+3,FO$2+1,,,"Instances") &amp; ":" &amp; ADDRESS(71+3,FO$2+1))),"min", MIN(INDIRECT(ADDRESS(71+3,FO$2+1,,,"Instances") &amp; ":" &amp; ADDRESS(71+3,FO$2+1))),"max", MAX(INDIRECT(ADDRESS(71+3,FO$2+1,,,"Instances") &amp; ":" &amp; ADDRESS(71+3,FO$2+1))),"diff", MAX(INDIRECT(ADDRESS(71+3,FO$2+1,,,"Instances") &amp; ":" &amp; ADDRESS(71+3,FO$2+1)))-MIN(INDIRECT(ADDRESS(71+3,FO$2+1,,,"Instances") &amp; ":" &amp; ADDRESS(71+3,FO$2+1))))</f>
        <v>0</v>
      </c>
      <c r="FP76">
        <f>IFERROR(SMALL(FO5:FO105,ROW()-ROW($FP$5)+1),"")</f>
        <v>0</v>
      </c>
      <c r="FR76">
        <f>IFERROR(SUM(FP5:FP76),"")</f>
        <v>0</v>
      </c>
      <c r="FS76" cm="1">
        <f t="array" ref="FS76">_xlfn.SWITCH(Charts!$B$3,"average", AVERAGE(INDIRECT(ADDRESS(71+3,FS$2+1,,,"Instances") &amp; ":" &amp; ADDRESS(71+3,FS$2+1))),"median", MEDIAN(INDIRECT(ADDRESS(71+3,FS$2+1,,,"Instances") &amp; ":" &amp; ADDRESS(71+3,FS$2+1))),"min", MIN(INDIRECT(ADDRESS(71+3,FS$2+1,,,"Instances") &amp; ":" &amp; ADDRESS(71+3,FS$2+1))),"max", MAX(INDIRECT(ADDRESS(71+3,FS$2+1,,,"Instances") &amp; ":" &amp; ADDRESS(71+3,FS$2+1))),"diff", MAX(INDIRECT(ADDRESS(71+3,FS$2+1,,,"Instances") &amp; ":" &amp; ADDRESS(71+3,FS$2+1)))-MIN(INDIRECT(ADDRESS(71+3,FS$2+1,,,"Instances") &amp; ":" &amp; ADDRESS(71+3,FS$2+1))))</f>
        <v>0</v>
      </c>
      <c r="FT76">
        <f>IFERROR(SMALL(FS5:FS105,ROW()-ROW($FT$5)+1),"")</f>
        <v>0</v>
      </c>
      <c r="FV76">
        <f>IFERROR(SUM(FT5:FT76),"")</f>
        <v>0</v>
      </c>
      <c r="FW76" cm="1">
        <f t="array" ref="FW76">_xlfn.SWITCH(Charts!$B$3,"average", AVERAGE(INDIRECT(ADDRESS(71+3,FW$2+1,,,"Instances") &amp; ":" &amp; ADDRESS(71+3,FW$2+1))),"median", MEDIAN(INDIRECT(ADDRESS(71+3,FW$2+1,,,"Instances") &amp; ":" &amp; ADDRESS(71+3,FW$2+1))),"min", MIN(INDIRECT(ADDRESS(71+3,FW$2+1,,,"Instances") &amp; ":" &amp; ADDRESS(71+3,FW$2+1))),"max", MAX(INDIRECT(ADDRESS(71+3,FW$2+1,,,"Instances") &amp; ":" &amp; ADDRESS(71+3,FW$2+1))),"diff", MAX(INDIRECT(ADDRESS(71+3,FW$2+1,,,"Instances") &amp; ":" &amp; ADDRESS(71+3,FW$2+1)))-MIN(INDIRECT(ADDRESS(71+3,FW$2+1,,,"Instances") &amp; ":" &amp; ADDRESS(71+3,FW$2+1))))</f>
        <v>0</v>
      </c>
      <c r="FX76">
        <f>IFERROR(SMALL(FW5:FW105,ROW()-ROW($FX$5)+1),"")</f>
        <v>0</v>
      </c>
      <c r="FZ76">
        <f>IFERROR(SUM(FX5:FX76),"")</f>
        <v>0</v>
      </c>
      <c r="GA76" cm="1">
        <f t="array" ref="GA76">_xlfn.SWITCH(Charts!$B$3,"average", AVERAGE(INDIRECT(ADDRESS(71+3,GA$2+1,,,"Instances") &amp; ":" &amp; ADDRESS(71+3,GA$2+1))),"median", MEDIAN(INDIRECT(ADDRESS(71+3,GA$2+1,,,"Instances") &amp; ":" &amp; ADDRESS(71+3,GA$2+1))),"min", MIN(INDIRECT(ADDRESS(71+3,GA$2+1,,,"Instances") &amp; ":" &amp; ADDRESS(71+3,GA$2+1))),"max", MAX(INDIRECT(ADDRESS(71+3,GA$2+1,,,"Instances") &amp; ":" &amp; ADDRESS(71+3,GA$2+1))),"diff", MAX(INDIRECT(ADDRESS(71+3,GA$2+1,,,"Instances") &amp; ":" &amp; ADDRESS(71+3,GA$2+1)))-MIN(INDIRECT(ADDRESS(71+3,GA$2+1,,,"Instances") &amp; ":" &amp; ADDRESS(71+3,GA$2+1))))</f>
        <v>0</v>
      </c>
      <c r="GB76">
        <f>IFERROR(SMALL(GA5:GA105,ROW()-ROW($GB$5)+1),"")</f>
        <v>0</v>
      </c>
      <c r="GD76">
        <f>IFERROR(SUM(GB5:GB76),"")</f>
        <v>0</v>
      </c>
      <c r="GE76" cm="1">
        <f t="array" ref="GE76">_xlfn.SWITCH(Charts!$B$3,"average", AVERAGE(INDIRECT(ADDRESS(71+3,GE$2+1,,,"Instances") &amp; ":" &amp; ADDRESS(71+3,GE$2+1))),"median", MEDIAN(INDIRECT(ADDRESS(71+3,GE$2+1,,,"Instances") &amp; ":" &amp; ADDRESS(71+3,GE$2+1))),"min", MIN(INDIRECT(ADDRESS(71+3,GE$2+1,,,"Instances") &amp; ":" &amp; ADDRESS(71+3,GE$2+1))),"max", MAX(INDIRECT(ADDRESS(71+3,GE$2+1,,,"Instances") &amp; ":" &amp; ADDRESS(71+3,GE$2+1))),"diff", MAX(INDIRECT(ADDRESS(71+3,GE$2+1,,,"Instances") &amp; ":" &amp; ADDRESS(71+3,GE$2+1)))-MIN(INDIRECT(ADDRESS(71+3,GE$2+1,,,"Instances") &amp; ":" &amp; ADDRESS(71+3,GE$2+1))))</f>
        <v>0</v>
      </c>
      <c r="GF76">
        <f>IFERROR(SMALL(GE5:GE105,ROW()-ROW($GF$5)+1),"")</f>
        <v>0</v>
      </c>
      <c r="GH76">
        <f>IFERROR(SUM(GF5:GF76),"")</f>
        <v>0</v>
      </c>
      <c r="GI76" cm="1">
        <f t="array" ref="GI76">_xlfn.SWITCH(Charts!$B$3,"average", AVERAGE(INDIRECT(ADDRESS(71+3,GI$2+1,,,"Instances") &amp; ":" &amp; ADDRESS(71+3,GI$2+1))),"median", MEDIAN(INDIRECT(ADDRESS(71+3,GI$2+1,,,"Instances") &amp; ":" &amp; ADDRESS(71+3,GI$2+1))),"min", MIN(INDIRECT(ADDRESS(71+3,GI$2+1,,,"Instances") &amp; ":" &amp; ADDRESS(71+3,GI$2+1))),"max", MAX(INDIRECT(ADDRESS(71+3,GI$2+1,,,"Instances") &amp; ":" &amp; ADDRESS(71+3,GI$2+1))),"diff", MAX(INDIRECT(ADDRESS(71+3,GI$2+1,,,"Instances") &amp; ":" &amp; ADDRESS(71+3,GI$2+1)))-MIN(INDIRECT(ADDRESS(71+3,GI$2+1,,,"Instances") &amp; ":" &amp; ADDRESS(71+3,GI$2+1))))</f>
        <v>0</v>
      </c>
      <c r="GJ76">
        <f>IFERROR(SMALL(GI5:GI105,ROW()-ROW($GJ$5)+1),"")</f>
        <v>0</v>
      </c>
      <c r="GL76">
        <f>IFERROR(SUM(GJ5:GJ76),"")</f>
        <v>0</v>
      </c>
      <c r="GM76" cm="1">
        <f t="array" ref="GM76">_xlfn.SWITCH(Charts!$B$3,"average", AVERAGE(INDIRECT(ADDRESS(71+3,GM$2+1,,,"Instances") &amp; ":" &amp; ADDRESS(71+3,GM$2+1))),"median", MEDIAN(INDIRECT(ADDRESS(71+3,GM$2+1,,,"Instances") &amp; ":" &amp; ADDRESS(71+3,GM$2+1))),"min", MIN(INDIRECT(ADDRESS(71+3,GM$2+1,,,"Instances") &amp; ":" &amp; ADDRESS(71+3,GM$2+1))),"max", MAX(INDIRECT(ADDRESS(71+3,GM$2+1,,,"Instances") &amp; ":" &amp; ADDRESS(71+3,GM$2+1))),"diff", MAX(INDIRECT(ADDRESS(71+3,GM$2+1,,,"Instances") &amp; ":" &amp; ADDRESS(71+3,GM$2+1)))-MIN(INDIRECT(ADDRESS(71+3,GM$2+1,,,"Instances") &amp; ":" &amp; ADDRESS(71+3,GM$2+1))))</f>
        <v>0</v>
      </c>
      <c r="GN76">
        <f>IFERROR(SMALL(GM5:GM105,ROW()-ROW($GN$5)+1),"")</f>
        <v>0</v>
      </c>
      <c r="GP76">
        <f>IFERROR(SUM(GN5:GN76),"")</f>
        <v>0</v>
      </c>
      <c r="GQ76" cm="1">
        <f t="array" ref="GQ76">_xlfn.SWITCH(Charts!$B$3,"average", AVERAGE(INDIRECT(ADDRESS(71+3,GQ$2+1,,,"Instances") &amp; ":" &amp; ADDRESS(71+3,GQ$2+1))),"median", MEDIAN(INDIRECT(ADDRESS(71+3,GQ$2+1,,,"Instances") &amp; ":" &amp; ADDRESS(71+3,GQ$2+1))),"min", MIN(INDIRECT(ADDRESS(71+3,GQ$2+1,,,"Instances") &amp; ":" &amp; ADDRESS(71+3,GQ$2+1))),"max", MAX(INDIRECT(ADDRESS(71+3,GQ$2+1,,,"Instances") &amp; ":" &amp; ADDRESS(71+3,GQ$2+1))),"diff", MAX(INDIRECT(ADDRESS(71+3,GQ$2+1,,,"Instances") &amp; ":" &amp; ADDRESS(71+3,GQ$2+1)))-MIN(INDIRECT(ADDRESS(71+3,GQ$2+1,,,"Instances") &amp; ":" &amp; ADDRESS(71+3,GQ$2+1))))</f>
        <v>0</v>
      </c>
      <c r="GR76">
        <f>IFERROR(SMALL(GQ5:GQ105,ROW()-ROW($GR$5)+1),"")</f>
        <v>0</v>
      </c>
      <c r="GT76">
        <f>IFERROR(SUM(GR5:GR76),"")</f>
        <v>0</v>
      </c>
      <c r="GU76" cm="1">
        <f t="array" ref="GU76">_xlfn.SWITCH(Charts!$B$3,"average", AVERAGE(INDIRECT(ADDRESS(71+3,GU$2+1,,,"Instances") &amp; ":" &amp; ADDRESS(71+3,GU$2+1))),"median", MEDIAN(INDIRECT(ADDRESS(71+3,GU$2+1,,,"Instances") &amp; ":" &amp; ADDRESS(71+3,GU$2+1))),"min", MIN(INDIRECT(ADDRESS(71+3,GU$2+1,,,"Instances") &amp; ":" &amp; ADDRESS(71+3,GU$2+1))),"max", MAX(INDIRECT(ADDRESS(71+3,GU$2+1,,,"Instances") &amp; ":" &amp; ADDRESS(71+3,GU$2+1))),"diff", MAX(INDIRECT(ADDRESS(71+3,GU$2+1,,,"Instances") &amp; ":" &amp; ADDRESS(71+3,GU$2+1)))-MIN(INDIRECT(ADDRESS(71+3,GU$2+1,,,"Instances") &amp; ":" &amp; ADDRESS(71+3,GU$2+1))))</f>
        <v>0</v>
      </c>
      <c r="GV76">
        <f>IFERROR(SMALL(GU5:GU105,ROW()-ROW($GV$5)+1),"")</f>
        <v>0</v>
      </c>
      <c r="GX76">
        <f>IFERROR(SUM(GV5:GV76),"")</f>
        <v>0</v>
      </c>
      <c r="GY76" cm="1">
        <f t="array" ref="GY76">_xlfn.SWITCH(Charts!$B$3,"average", AVERAGE(INDIRECT(ADDRESS(71+3,GY$2+1,,,"Instances") &amp; ":" &amp; ADDRESS(71+3,GY$2+1))),"median", MEDIAN(INDIRECT(ADDRESS(71+3,GY$2+1,,,"Instances") &amp; ":" &amp; ADDRESS(71+3,GY$2+1))),"min", MIN(INDIRECT(ADDRESS(71+3,GY$2+1,,,"Instances") &amp; ":" &amp; ADDRESS(71+3,GY$2+1))),"max", MAX(INDIRECT(ADDRESS(71+3,GY$2+1,,,"Instances") &amp; ":" &amp; ADDRESS(71+3,GY$2+1))),"diff", MAX(INDIRECT(ADDRESS(71+3,GY$2+1,,,"Instances") &amp; ":" &amp; ADDRESS(71+3,GY$2+1)))-MIN(INDIRECT(ADDRESS(71+3,GY$2+1,,,"Instances") &amp; ":" &amp; ADDRESS(71+3,GY$2+1))))</f>
        <v>0</v>
      </c>
      <c r="GZ76">
        <f>IFERROR(SMALL(GY5:GY105,ROW()-ROW($GZ$5)+1),"")</f>
        <v>0</v>
      </c>
      <c r="HB76">
        <f>IFERROR(SUM(GZ5:GZ76),"")</f>
        <v>0</v>
      </c>
      <c r="HC76" cm="1">
        <f t="array" ref="HC76">_xlfn.SWITCH(Charts!$B$3,"average", AVERAGE(INDIRECT(ADDRESS(71+3,HC$2+1,,,"Instances") &amp; ":" &amp; ADDRESS(71+3,HC$2+1))),"median", MEDIAN(INDIRECT(ADDRESS(71+3,HC$2+1,,,"Instances") &amp; ":" &amp; ADDRESS(71+3,HC$2+1))),"min", MIN(INDIRECT(ADDRESS(71+3,HC$2+1,,,"Instances") &amp; ":" &amp; ADDRESS(71+3,HC$2+1))),"max", MAX(INDIRECT(ADDRESS(71+3,HC$2+1,,,"Instances") &amp; ":" &amp; ADDRESS(71+3,HC$2+1))),"diff", MAX(INDIRECT(ADDRESS(71+3,HC$2+1,,,"Instances") &amp; ":" &amp; ADDRESS(71+3,HC$2+1)))-MIN(INDIRECT(ADDRESS(71+3,HC$2+1,,,"Instances") &amp; ":" &amp; ADDRESS(71+3,HC$2+1))))</f>
        <v>0</v>
      </c>
      <c r="HD76">
        <f>IFERROR(SMALL(HC5:HC105,ROW()-ROW($HD$5)+1),"")</f>
        <v>0</v>
      </c>
      <c r="HF76">
        <f>IFERROR(SUM(HD5:HD76),"")</f>
        <v>0</v>
      </c>
      <c r="HI76">
        <f>IF(Charts!$B$3="none",E588,IF(DG588="",NA(),DG588))</f>
        <v>0</v>
      </c>
      <c r="HJ76">
        <f>IF(Charts!$B$3="none",F588,IF(DH588="",NA(),DH588))</f>
        <v>0</v>
      </c>
      <c r="HK76">
        <f>IF(Charts!$B$3="none",G588,IF(DI588="",NA(),DI588))</f>
        <v>0</v>
      </c>
      <c r="HL76">
        <f>IF(Charts!$B$3="none",H588,IF(DJ588="",NA(),DJ588))</f>
        <v>0</v>
      </c>
      <c r="HM76">
        <f>IF(Charts!$B$3="none",I588,IF(DK588="",NA(),DK588))</f>
        <v>0</v>
      </c>
      <c r="HN76">
        <f>IF(Charts!$B$3="none",J588,IF(DL588="",NA(),DL588))</f>
        <v>0</v>
      </c>
      <c r="HO76">
        <f>IF(Charts!$B$3="none",K588,IF(DM588="",NA(),DM588))</f>
        <v>0</v>
      </c>
      <c r="HP76">
        <f>IF(Charts!$B$3="none",L588,IF(DN588="",NA(),DN588))</f>
        <v>0</v>
      </c>
      <c r="HQ76">
        <f>IF(Charts!$B$3="none",M588,IF(DO588="",NA(),DO588))</f>
        <v>0</v>
      </c>
      <c r="HR76">
        <f>IF(Charts!$B$3="none",N588,IF(DP588="",NA(),DP588))</f>
        <v>0</v>
      </c>
      <c r="HS76">
        <f>IF(Charts!$B$3="none",O588,IF(DQ588="",NA(),DQ588))</f>
        <v>0</v>
      </c>
      <c r="HT76">
        <f>IF(Charts!$B$3="none",P588,IF(DR588="",NA(),DR588))</f>
        <v>0</v>
      </c>
      <c r="HU76">
        <f>IF(Charts!$B$3="none",Q588,IF(DS588="",NA(),DS588))</f>
        <v>0</v>
      </c>
      <c r="HV76">
        <f>IF(Charts!$B$3="none",R588,IF(DT588="",NA(),DT588))</f>
        <v>0</v>
      </c>
      <c r="HW76">
        <f>IF(Charts!$B$3="none",S588,IF(DU588="",NA(),DU588))</f>
        <v>0</v>
      </c>
      <c r="HX76">
        <f>IF(Charts!$B$3="none",T588,IF(DV588="",NA(),DV588))</f>
        <v>0</v>
      </c>
      <c r="HY76">
        <f>IF(Charts!$B$3="none",U588,IF(DW588="",NA(),DW588))</f>
        <v>0</v>
      </c>
      <c r="HZ76">
        <f>IF(Charts!$B$3="none",V588,IF(DX588="",NA(),DX588))</f>
        <v>0</v>
      </c>
      <c r="IA76">
        <f>IF(Charts!$B$3="none",W588,IF(DY588="",NA(),DY588))</f>
        <v>0</v>
      </c>
      <c r="IB76">
        <f>IF(Charts!$B$3="none",X588,IF(DZ588="",NA(),DZ588))</f>
        <v>0</v>
      </c>
      <c r="IC76">
        <f>IF(Charts!$B$3="none",Y588,IF(EA588="",NA(),EA588))</f>
        <v>0</v>
      </c>
      <c r="ID76">
        <f>IF(Charts!$B$3="none",Z588,IF(EB588="",NA(),EB588))</f>
        <v>0</v>
      </c>
      <c r="IE76">
        <f>IF(Charts!$B$3="none",AA588,IF(EC588="",NA(),EC588))</f>
        <v>0</v>
      </c>
      <c r="IF76">
        <f>IF(Charts!$B$3="none",AB588,IF(ED588="",NA(),ED588))</f>
        <v>0</v>
      </c>
      <c r="IG76">
        <f>IF(Charts!$B$3="none",AC588,IF(EE588="",NA(),EE588))</f>
        <v>0</v>
      </c>
      <c r="IH76">
        <f>IF(Charts!$B$3="none",AD588,IF(EF588="",NA(),EF588))</f>
        <v>0</v>
      </c>
      <c r="II76">
        <f>IF(Charts!$B$3="none",AE588,IF(EG588="",NA(),EG588))</f>
        <v>0</v>
      </c>
      <c r="IJ76">
        <f>IF(Charts!$B$3="none",AF588,IF(EH588="",NA(),EH588))</f>
        <v>0</v>
      </c>
      <c r="IK76">
        <f>IF(Charts!$B$3="none",AG588,IF(EI588="",NA(),EI588))</f>
        <v>0</v>
      </c>
      <c r="IL76">
        <f>IF(Charts!$B$3="none",AH588,IF(EJ588="",NA(),EJ588))</f>
        <v>0</v>
      </c>
      <c r="IM76">
        <f>IF(Charts!$B$3="none",AI588,IF(EK588="",NA(),EK588))</f>
        <v>0</v>
      </c>
      <c r="IN76">
        <f>IF(Charts!$B$3="none",AJ588,IF(EL588="",NA(),EL588))</f>
        <v>0</v>
      </c>
      <c r="IO76">
        <f>IF(Charts!$B$3="none",AK588,IF(EM588="",NA(),EM588))</f>
        <v>0</v>
      </c>
      <c r="IP76">
        <f>IF(Charts!$B$3="none",AL588,IF(EN588="",NA(),EN588))</f>
        <v>0</v>
      </c>
      <c r="IQ76">
        <f>IF(Charts!$B$3="none",AM588,IF(EO588="",NA(),EO588))</f>
        <v>0</v>
      </c>
      <c r="IR76">
        <f>IF(Charts!$B$3="none",AN588,IF(EP588="",NA(),EP588))</f>
        <v>0</v>
      </c>
      <c r="IS76">
        <f>IF(Charts!$B$3="none",AO588,IF(EQ588="",NA(),EQ588))</f>
        <v>0</v>
      </c>
      <c r="IT76">
        <f>IF(Charts!$B$3="none",AP588,IF(ER588="",NA(),ER588))</f>
        <v>0</v>
      </c>
      <c r="IU76">
        <f>IF(Charts!$B$3="none",AQ588,IF(ES588="",NA(),ES588))</f>
        <v>0</v>
      </c>
      <c r="IV76">
        <f>IF(Charts!$B$3="none",AR588,IF(ET588="",NA(),ET588))</f>
        <v>0</v>
      </c>
      <c r="IW76">
        <f>IF(Charts!$B$3="none",AS588,IF(EU588="",NA(),EU588))</f>
        <v>0</v>
      </c>
      <c r="IX76">
        <f>IF(Charts!$B$3="none",AT588,IF(EV588="",NA(),EV588))</f>
        <v>0</v>
      </c>
      <c r="IY76">
        <f>IF(Charts!$B$3="none",AU588,IF(EW588="",NA(),EW588))</f>
        <v>0</v>
      </c>
      <c r="IZ76">
        <f>IF(Charts!$B$3="none",AV588,IF(EX588="",NA(),EX588))</f>
        <v>0</v>
      </c>
      <c r="JA76">
        <f>IF(Charts!$B$3="none",AW588,IF(EY588="",NA(),EY588))</f>
        <v>0</v>
      </c>
      <c r="JB76">
        <f>IF(Charts!$B$3="none",AX588,IF(EZ588="",NA(),EZ588))</f>
        <v>0</v>
      </c>
      <c r="JC76">
        <f>IF(Charts!$B$3="none",AY588,IF(FA588="",NA(),FA588))</f>
        <v>0</v>
      </c>
      <c r="JD76">
        <f>IF(Charts!$B$3="none",AZ588,IF(FB588="",NA(),FB588))</f>
        <v>0</v>
      </c>
      <c r="JE76">
        <f>IF(Charts!$B$3="none",BA588,IF(FC588="",NA(),FC588))</f>
        <v>0</v>
      </c>
      <c r="JF76">
        <f>IF(Charts!$B$3="none",BB588,IF(FD588="",NA(),FD588))</f>
        <v>0</v>
      </c>
      <c r="JG76">
        <f>IF(Charts!$B$3="none",BC588,IF(FE588="",NA(),FE588))</f>
        <v>0</v>
      </c>
      <c r="JH76">
        <f>IF(Charts!$B$3="none",BD588,IF(FF588="",NA(),FF588))</f>
        <v>0</v>
      </c>
      <c r="JI76">
        <f>IF(Charts!$B$3="none",BE588,IF(FG588="",NA(),FG588))</f>
        <v>0</v>
      </c>
      <c r="JJ76">
        <f>IF(Charts!$B$3="none",BF588,IF(FH588="",NA(),FH588))</f>
        <v>0</v>
      </c>
      <c r="JK76">
        <f>IF(Charts!$B$3="none",BG588,IF(FI588="",NA(),FI588))</f>
        <v>0</v>
      </c>
      <c r="JL76">
        <f>IF(Charts!$B$3="none",BH588,IF(FJ588="",NA(),FJ588))</f>
        <v>0</v>
      </c>
      <c r="JM76">
        <f>IF(Charts!$B$3="none",BI588,IF(FK588="",NA(),FK588))</f>
        <v>0</v>
      </c>
      <c r="JN76">
        <f>IF(Charts!$B$3="none",BJ588,IF(FL588="",NA(),FL588))</f>
        <v>0</v>
      </c>
      <c r="JO76">
        <f>IF(Charts!$B$3="none",BK588,IF(FM588="",NA(),FM588))</f>
        <v>0</v>
      </c>
      <c r="JP76">
        <f>IF(Charts!$B$3="none",BL588,IF(FN588="",NA(),FN588))</f>
        <v>0</v>
      </c>
      <c r="JQ76">
        <f>IF(Charts!$B$3="none",BM588,IF(FO588="",NA(),FO588))</f>
        <v>0</v>
      </c>
      <c r="JR76">
        <f>IF(Charts!$B$3="none",BN588,IF(FP588="",NA(),FP588))</f>
        <v>0</v>
      </c>
      <c r="JS76">
        <f>IF(Charts!$B$3="none",BO588,IF(FQ588="",NA(),FQ588))</f>
        <v>0</v>
      </c>
      <c r="JT76">
        <f>IF(Charts!$B$3="none",BP588,IF(FR588="",NA(),FR588))</f>
        <v>0</v>
      </c>
      <c r="JU76">
        <f>IF(Charts!$B$3="none",BQ588,IF(FS588="",NA(),FS588))</f>
        <v>0</v>
      </c>
      <c r="JV76">
        <f>IF(Charts!$B$3="none",BR588,IF(FT588="",NA(),FT588))</f>
        <v>0</v>
      </c>
      <c r="JW76">
        <f>IF(Charts!$B$3="none",BS588,IF(FU588="",NA(),FU588))</f>
        <v>0</v>
      </c>
      <c r="JX76">
        <f>IF(Charts!$B$3="none",BT588,IF(FV588="",NA(),FV588))</f>
        <v>0</v>
      </c>
      <c r="JY76">
        <f>IF(Charts!$B$3="none",BU588,IF(FW588="",NA(),FW588))</f>
        <v>0</v>
      </c>
      <c r="JZ76">
        <f>IF(Charts!$B$3="none",BV588,IF(FX588="",NA(),FX588))</f>
        <v>0</v>
      </c>
      <c r="KA76">
        <f>IF(Charts!$B$3="none",BW588,IF(FY588="",NA(),FY588))</f>
        <v>0</v>
      </c>
      <c r="KB76">
        <f>IF(Charts!$B$3="none",BX588,IF(FZ588="",NA(),FZ588))</f>
        <v>0</v>
      </c>
      <c r="KC76">
        <f>IF(Charts!$B$3="none",BY588,IF(GA588="",NA(),GA588))</f>
        <v>0</v>
      </c>
      <c r="KD76">
        <f>IF(Charts!$B$3="none",BZ588,IF(GB588="",NA(),GB588))</f>
        <v>0</v>
      </c>
      <c r="KE76">
        <f>IF(Charts!$B$3="none",CA588,IF(GC588="",NA(),GC588))</f>
        <v>0</v>
      </c>
      <c r="KF76">
        <f>IF(Charts!$B$3="none",CB588,IF(GD588="",NA(),GD588))</f>
        <v>0</v>
      </c>
      <c r="KG76">
        <f>IF(Charts!$B$3="none",CC588,IF(GE588="",NA(),GE588))</f>
        <v>0</v>
      </c>
      <c r="KH76">
        <f>IF(Charts!$B$3="none",CD588,IF(GF588="",NA(),GF588))</f>
        <v>0</v>
      </c>
      <c r="KI76">
        <f>IF(Charts!$B$3="none",CE588,IF(GG588="",NA(),GG588))</f>
        <v>0</v>
      </c>
      <c r="KJ76">
        <f>IF(Charts!$B$3="none",CF588,IF(GH588="",NA(),GH588))</f>
        <v>0</v>
      </c>
      <c r="KK76">
        <f>IF(Charts!$B$3="none",CG588,IF(GI588="",NA(),GI588))</f>
        <v>0</v>
      </c>
      <c r="KL76">
        <f>IF(Charts!$B$3="none",CH588,IF(GJ588="",NA(),GJ588))</f>
        <v>0</v>
      </c>
      <c r="KM76">
        <f>IF(Charts!$B$3="none",CI588,IF(GK588="",NA(),GK588))</f>
        <v>0</v>
      </c>
      <c r="KN76">
        <f>IF(Charts!$B$3="none",CJ588,IF(GL588="",NA(),GL588))</f>
        <v>0</v>
      </c>
      <c r="KO76">
        <f>IF(Charts!$B$3="none",CK588,IF(GM588="",NA(),GM588))</f>
        <v>0</v>
      </c>
      <c r="KP76">
        <f>IF(Charts!$B$3="none",CL588,IF(GN588="",NA(),GN588))</f>
        <v>0</v>
      </c>
      <c r="KQ76">
        <f>IF(Charts!$B$3="none",CM588,IF(GO588="",NA(),GO588))</f>
        <v>0</v>
      </c>
      <c r="KR76">
        <f>IF(Charts!$B$3="none",CN588,IF(GP588="",NA(),GP588))</f>
        <v>0</v>
      </c>
      <c r="KS76">
        <f>IF(Charts!$B$3="none",CO588,IF(GQ588="",NA(),GQ588))</f>
        <v>0</v>
      </c>
      <c r="KT76">
        <f>IF(Charts!$B$3="none",CP588,IF(GR588="",NA(),GR588))</f>
        <v>0</v>
      </c>
      <c r="KU76">
        <f>IF(Charts!$B$3="none",CQ588,IF(GS588="",NA(),GS588))</f>
        <v>0</v>
      </c>
      <c r="KV76">
        <f>IF(Charts!$B$3="none",CR588,IF(GT588="",NA(),GT588))</f>
        <v>0</v>
      </c>
      <c r="KW76">
        <f>IF(Charts!$B$3="none",CS588,IF(GU588="",NA(),GU588))</f>
        <v>0</v>
      </c>
      <c r="KX76">
        <f>IF(Charts!$B$3="none",CT588,IF(GV588="",NA(),GV588))</f>
        <v>0</v>
      </c>
      <c r="KY76">
        <f>IF(Charts!$B$3="none",CU588,IF(GW588="",NA(),GW588))</f>
        <v>0</v>
      </c>
      <c r="KZ76">
        <f>IF(Charts!$B$3="none",CV588,IF(GX588="",NA(),GX588))</f>
        <v>0</v>
      </c>
      <c r="LA76">
        <f>IF(Charts!$B$3="none",CW588,IF(GY588="",NA(),GY588))</f>
        <v>0</v>
      </c>
      <c r="LB76">
        <f>IF(Charts!$B$3="none",CX588,IF(GZ588="",NA(),GZ588))</f>
        <v>0</v>
      </c>
      <c r="LC76">
        <f>IF(Charts!$B$3="none",CY588,IF(HA588="",NA(),HA588))</f>
        <v>0</v>
      </c>
      <c r="LD76">
        <f>IF(Charts!$B$3="none",CZ588,IF(HB588="",NA(),HB588))</f>
        <v>0</v>
      </c>
      <c r="LE76">
        <f>IF(Charts!$B$3="none",DA588,IF(HC588="",NA(),HC588))</f>
        <v>0</v>
      </c>
      <c r="LF76">
        <f>IF(Charts!$B$3="none",DB588,IF(HD588="",NA(),HD588))</f>
        <v>0</v>
      </c>
      <c r="LG76">
        <f>IF(Charts!$B$3="none",DC588,IF(HE588="",NA(),HE588))</f>
        <v>0</v>
      </c>
      <c r="LH76">
        <f>IF(Charts!$B$3="none",DD588,IF(HF588="",NA(),HF588))</f>
        <v>0</v>
      </c>
    </row>
    <row r="77" spans="4:320">
      <c r="D77">
        <v>73</v>
      </c>
      <c r="E77">
        <f>IF(INDIRECT(ADDRESS($D77+2,E$2+1,,,"Instances"))="","",INDIRECT(ADDRESS($D77+2,E$2+1,,,"Instances")))</f>
        <v>0</v>
      </c>
      <c r="F77">
        <f>IFERROR(SMALL(E5:E105,ROW()-ROW($F$5)+1),"")</f>
        <v>0</v>
      </c>
      <c r="H77">
        <f>IFERROR(SUM(F5:F77),"")</f>
        <v>0</v>
      </c>
      <c r="I77">
        <f>IF(INDIRECT(ADDRESS($D77+2,I$2+1,,,"Instances"))="","",INDIRECT(ADDRESS($D77+2,I$2+1,,,"Instances")))</f>
        <v>0</v>
      </c>
      <c r="J77">
        <f>IFERROR(SMALL(I5:I105,ROW()-ROW($J$5)+1),"")</f>
        <v>0</v>
      </c>
      <c r="L77">
        <f>IFERROR(SUM(J5:J77),"")</f>
        <v>0</v>
      </c>
      <c r="M77">
        <f>IF(INDIRECT(ADDRESS($D77+2,M$2+1,,,"Instances"))="","",INDIRECT(ADDRESS($D77+2,M$2+1,,,"Instances")))</f>
        <v>0</v>
      </c>
      <c r="N77">
        <f>IFERROR(SMALL(M5:M105,ROW()-ROW($N$5)+1),"")</f>
        <v>0</v>
      </c>
      <c r="P77">
        <f>IFERROR(SUM(N5:N77),"")</f>
        <v>0</v>
      </c>
      <c r="Q77">
        <f>IF(INDIRECT(ADDRESS($D77+2,Q$2+1,,,"Instances"))="","",INDIRECT(ADDRESS($D77+2,Q$2+1,,,"Instances")))</f>
        <v>0</v>
      </c>
      <c r="R77">
        <f>IFERROR(SMALL(Q5:Q105,ROW()-ROW($R$5)+1),"")</f>
        <v>0</v>
      </c>
      <c r="T77">
        <f>IFERROR(SUM(R5:R77),"")</f>
        <v>0</v>
      </c>
      <c r="U77">
        <f>IF(INDIRECT(ADDRESS($D77+2,U$2+1,,,"Instances"))="","",INDIRECT(ADDRESS($D77+2,U$2+1,,,"Instances")))</f>
        <v>0</v>
      </c>
      <c r="V77">
        <f>IFERROR(SMALL(U5:U105,ROW()-ROW($V$5)+1),"")</f>
        <v>0</v>
      </c>
      <c r="X77">
        <f>IFERROR(SUM(V5:V77),"")</f>
        <v>0</v>
      </c>
      <c r="Y77">
        <f>IF(INDIRECT(ADDRESS($D77+2,Y$2+1,,,"Instances"))="","",INDIRECT(ADDRESS($D77+2,Y$2+1,,,"Instances")))</f>
        <v>0</v>
      </c>
      <c r="Z77">
        <f>IFERROR(SMALL(Y5:Y105,ROW()-ROW($Z$5)+1),"")</f>
        <v>0</v>
      </c>
      <c r="AB77">
        <f>IFERROR(SUM(Z5:Z77),"")</f>
        <v>0</v>
      </c>
      <c r="AC77">
        <f>IF(INDIRECT(ADDRESS($D77+2,AC$2+1,,,"Instances"))="","",INDIRECT(ADDRESS($D77+2,AC$2+1,,,"Instances")))</f>
        <v>0</v>
      </c>
      <c r="AD77">
        <f>IFERROR(SMALL(AC5:AC105,ROW()-ROW($AD$5)+1),"")</f>
        <v>0</v>
      </c>
      <c r="AF77">
        <f>IFERROR(SUM(AD5:AD77),"")</f>
        <v>0</v>
      </c>
      <c r="AG77">
        <f>IF(INDIRECT(ADDRESS($D77+2,AG$2+1,,,"Instances"))="","",INDIRECT(ADDRESS($D77+2,AG$2+1,,,"Instances")))</f>
        <v>0</v>
      </c>
      <c r="AH77">
        <f>IFERROR(SMALL(AG5:AG105,ROW()-ROW($AH$5)+1),"")</f>
        <v>0</v>
      </c>
      <c r="AJ77">
        <f>IFERROR(SUM(AH5:AH77),"")</f>
        <v>0</v>
      </c>
      <c r="AK77">
        <f>IF(INDIRECT(ADDRESS($D77+2,AK$2+1,,,"Instances"))="","",INDIRECT(ADDRESS($D77+2,AK$2+1,,,"Instances")))</f>
        <v>0</v>
      </c>
      <c r="AL77">
        <f>IFERROR(SMALL(AK5:AK105,ROW()-ROW($AL$5)+1),"")</f>
        <v>0</v>
      </c>
      <c r="AN77">
        <f>IFERROR(SUM(AL5:AL77),"")</f>
        <v>0</v>
      </c>
      <c r="AO77">
        <f>IF(INDIRECT(ADDRESS($D77+2,AO$2+1,,,"Instances"))="","",INDIRECT(ADDRESS($D77+2,AO$2+1,,,"Instances")))</f>
        <v>0</v>
      </c>
      <c r="AP77">
        <f>IFERROR(SMALL(AO5:AO105,ROW()-ROW($AP$5)+1),"")</f>
        <v>0</v>
      </c>
      <c r="AR77">
        <f>IFERROR(SUM(AP5:AP77),"")</f>
        <v>0</v>
      </c>
      <c r="AS77">
        <f>IF(INDIRECT(ADDRESS($D77+2,AS$2+1,,,"Instances"))="","",INDIRECT(ADDRESS($D77+2,AS$2+1,,,"Instances")))</f>
        <v>0</v>
      </c>
      <c r="AT77">
        <f>IFERROR(SMALL(AS5:AS105,ROW()-ROW($AT$5)+1),"")</f>
        <v>0</v>
      </c>
      <c r="AV77">
        <f>IFERROR(SUM(AT5:AT77),"")</f>
        <v>0</v>
      </c>
      <c r="AW77">
        <f>IF(INDIRECT(ADDRESS($D77+2,AW$2+1,,,"Instances"))="","",INDIRECT(ADDRESS($D77+2,AW$2+1,,,"Instances")))</f>
        <v>0</v>
      </c>
      <c r="AX77">
        <f>IFERROR(SMALL(AW5:AW105,ROW()-ROW($AX$5)+1),"")</f>
        <v>0</v>
      </c>
      <c r="AZ77">
        <f>IFERROR(SUM(AX5:AX77),"")</f>
        <v>0</v>
      </c>
      <c r="BA77">
        <f>IF(INDIRECT(ADDRESS($D77+2,BA$2+1,,,"Instances"))="","",INDIRECT(ADDRESS($D77+2,BA$2+1,,,"Instances")))</f>
        <v>0</v>
      </c>
      <c r="BB77">
        <f>IFERROR(SMALL(BA5:BA105,ROW()-ROW($BB$5)+1),"")</f>
        <v>0</v>
      </c>
      <c r="BD77">
        <f>IFERROR(SUM(BB5:BB77),"")</f>
        <v>0</v>
      </c>
      <c r="BE77">
        <f>IF(INDIRECT(ADDRESS($D77+2,BE$2+1,,,"Instances"))="","",INDIRECT(ADDRESS($D77+2,BE$2+1,,,"Instances")))</f>
        <v>0</v>
      </c>
      <c r="BF77">
        <f>IFERROR(SMALL(BE5:BE105,ROW()-ROW($BF$5)+1),"")</f>
        <v>0</v>
      </c>
      <c r="BH77">
        <f>IFERROR(SUM(BF5:BF77),"")</f>
        <v>0</v>
      </c>
      <c r="BI77">
        <f>IF(INDIRECT(ADDRESS($D77+2,BI$2+1,,,"Instances"))="","",INDIRECT(ADDRESS($D77+2,BI$2+1,,,"Instances")))</f>
        <v>0</v>
      </c>
      <c r="BJ77">
        <f>IFERROR(SMALL(BI5:BI105,ROW()-ROW($BJ$5)+1),"")</f>
        <v>0</v>
      </c>
      <c r="BL77">
        <f>IFERROR(SUM(BJ5:BJ77),"")</f>
        <v>0</v>
      </c>
      <c r="BM77">
        <f>IF(INDIRECT(ADDRESS($D77+2,BM$2+1,,,"Instances"))="","",INDIRECT(ADDRESS($D77+2,BM$2+1,,,"Instances")))</f>
        <v>0</v>
      </c>
      <c r="BN77">
        <f>IFERROR(SMALL(BM5:BM105,ROW()-ROW($BN$5)+1),"")</f>
        <v>0</v>
      </c>
      <c r="BP77">
        <f>IFERROR(SUM(BN5:BN77),"")</f>
        <v>0</v>
      </c>
      <c r="BQ77">
        <f>IF(INDIRECT(ADDRESS($D77+2,BQ$2+1,,,"Instances"))="","",INDIRECT(ADDRESS($D77+2,BQ$2+1,,,"Instances")))</f>
        <v>0</v>
      </c>
      <c r="BR77">
        <f>IFERROR(SMALL(BQ5:BQ105,ROW()-ROW($BR$5)+1),"")</f>
        <v>0</v>
      </c>
      <c r="BT77">
        <f>IFERROR(SUM(BR5:BR77),"")</f>
        <v>0</v>
      </c>
      <c r="BU77">
        <f>IF(INDIRECT(ADDRESS($D77+2,BU$2+1,,,"Instances"))="","",INDIRECT(ADDRESS($D77+2,BU$2+1,,,"Instances")))</f>
        <v>0</v>
      </c>
      <c r="BV77">
        <f>IFERROR(SMALL(BU5:BU105,ROW()-ROW($BV$5)+1),"")</f>
        <v>0</v>
      </c>
      <c r="BX77">
        <f>IFERROR(SUM(BV5:BV77),"")</f>
        <v>0</v>
      </c>
      <c r="BY77">
        <f>IF(INDIRECT(ADDRESS($D77+2,BY$2+1,,,"Instances"))="","",INDIRECT(ADDRESS($D77+2,BY$2+1,,,"Instances")))</f>
        <v>0</v>
      </c>
      <c r="BZ77">
        <f>IFERROR(SMALL(BY5:BY105,ROW()-ROW($BZ$5)+1),"")</f>
        <v>0</v>
      </c>
      <c r="CB77">
        <f>IFERROR(SUM(BZ5:BZ77),"")</f>
        <v>0</v>
      </c>
      <c r="CC77">
        <f>IF(INDIRECT(ADDRESS($D77+2,CC$2+1,,,"Instances"))="","",INDIRECT(ADDRESS($D77+2,CC$2+1,,,"Instances")))</f>
        <v>0</v>
      </c>
      <c r="CD77">
        <f>IFERROR(SMALL(CC5:CC105,ROW()-ROW($CD$5)+1),"")</f>
        <v>0</v>
      </c>
      <c r="CF77">
        <f>IFERROR(SUM(CD5:CD77),"")</f>
        <v>0</v>
      </c>
      <c r="CG77">
        <f>IF(INDIRECT(ADDRESS($D77+2,CG$2+1,,,"Instances"))="","",INDIRECT(ADDRESS($D77+2,CG$2+1,,,"Instances")))</f>
        <v>0</v>
      </c>
      <c r="CH77">
        <f>IFERROR(SMALL(CG5:CG105,ROW()-ROW($CH$5)+1),"")</f>
        <v>0</v>
      </c>
      <c r="CJ77">
        <f>IFERROR(SUM(CH5:CH77),"")</f>
        <v>0</v>
      </c>
      <c r="CK77">
        <f>IF(INDIRECT(ADDRESS($D77+2,CK$2+1,,,"Instances"))="","",INDIRECT(ADDRESS($D77+2,CK$2+1,,,"Instances")))</f>
        <v>0</v>
      </c>
      <c r="CL77">
        <f>IFERROR(SMALL(CK5:CK105,ROW()-ROW($CL$5)+1),"")</f>
        <v>0</v>
      </c>
      <c r="CN77">
        <f>IFERROR(SUM(CL5:CL77),"")</f>
        <v>0</v>
      </c>
      <c r="CO77">
        <f>IF(INDIRECT(ADDRESS($D77+2,CO$2+1,,,"Instances"))="","",INDIRECT(ADDRESS($D77+2,CO$2+1,,,"Instances")))</f>
        <v>0</v>
      </c>
      <c r="CP77">
        <f>IFERROR(SMALL(CO5:CO105,ROW()-ROW($CP$5)+1),"")</f>
        <v>0</v>
      </c>
      <c r="CR77">
        <f>IFERROR(SUM(CP5:CP77),"")</f>
        <v>0</v>
      </c>
      <c r="CS77">
        <f>IF(INDIRECT(ADDRESS($D77+2,CS$2+1,,,"Instances"))="","",INDIRECT(ADDRESS($D77+2,CS$2+1,,,"Instances")))</f>
        <v>0</v>
      </c>
      <c r="CT77">
        <f>IFERROR(SMALL(CS5:CS105,ROW()-ROW($CT$5)+1),"")</f>
        <v>0</v>
      </c>
      <c r="CV77">
        <f>IFERROR(SUM(CT5:CT77),"")</f>
        <v>0</v>
      </c>
      <c r="CW77">
        <f>IF(INDIRECT(ADDRESS($D77+2,CW$2+1,,,"Instances"))="","",INDIRECT(ADDRESS($D77+2,CW$2+1,,,"Instances")))</f>
        <v>0</v>
      </c>
      <c r="CX77">
        <f>IFERROR(SMALL(CW5:CW105,ROW()-ROW($CX$5)+1),"")</f>
        <v>0</v>
      </c>
      <c r="CZ77">
        <f>IFERROR(SUM(CX5:CX77),"")</f>
        <v>0</v>
      </c>
      <c r="DA77">
        <f>IF(INDIRECT(ADDRESS($D77+2,DA$2+1,,,"Instances"))="","",INDIRECT(ADDRESS($D77+2,DA$2+1,,,"Instances")))</f>
        <v>0</v>
      </c>
      <c r="DB77">
        <f>IFERROR(SMALL(DA5:DA105,ROW()-ROW($DB$5)+1),"")</f>
        <v>0</v>
      </c>
      <c r="DD77">
        <f>IFERROR(SUM(DB5:DB77),"")</f>
        <v>0</v>
      </c>
      <c r="DF77">
        <v>73</v>
      </c>
      <c r="DG77" cm="1">
        <f t="array" ref="DG77">_xlfn.SWITCH(Charts!$B$3,"average", AVERAGE(INDIRECT(ADDRESS(72+3,DG$2+1,,,"Instances") &amp; ":" &amp; ADDRESS(72+3,DG$2+1))),"median", MEDIAN(INDIRECT(ADDRESS(72+3,DG$2+1,,,"Instances") &amp; ":" &amp; ADDRESS(72+3,DG$2+1))),"min", MIN(INDIRECT(ADDRESS(72+3,DG$2+1,,,"Instances") &amp; ":" &amp; ADDRESS(72+3,DG$2+1))),"max", MAX(INDIRECT(ADDRESS(72+3,DG$2+1,,,"Instances") &amp; ":" &amp; ADDRESS(72+3,DG$2+1))),"diff", MAX(INDIRECT(ADDRESS(72+3,DG$2+1,,,"Instances") &amp; ":" &amp; ADDRESS(72+3,DG$2+1)))-MIN(INDIRECT(ADDRESS(72+3,DG$2+1,,,"Instances") &amp; ":" &amp; ADDRESS(72+3,DG$2+1))))</f>
        <v>0</v>
      </c>
      <c r="DH77">
        <f>IFERROR(SMALL(DG5:DG105,ROW()-ROW($DH$5)+1),"")</f>
        <v>0</v>
      </c>
      <c r="DJ77">
        <f>IFERROR(SUM(DH5:DH77),"")</f>
        <v>0</v>
      </c>
      <c r="DK77" cm="1">
        <f t="array" ref="DK77">_xlfn.SWITCH(Charts!$B$3,"average", AVERAGE(INDIRECT(ADDRESS(72+3,DK$2+1,,,"Instances") &amp; ":" &amp; ADDRESS(72+3,DK$2+1))),"median", MEDIAN(INDIRECT(ADDRESS(72+3,DK$2+1,,,"Instances") &amp; ":" &amp; ADDRESS(72+3,DK$2+1))),"min", MIN(INDIRECT(ADDRESS(72+3,DK$2+1,,,"Instances") &amp; ":" &amp; ADDRESS(72+3,DK$2+1))),"max", MAX(INDIRECT(ADDRESS(72+3,DK$2+1,,,"Instances") &amp; ":" &amp; ADDRESS(72+3,DK$2+1))),"diff", MAX(INDIRECT(ADDRESS(72+3,DK$2+1,,,"Instances") &amp; ":" &amp; ADDRESS(72+3,DK$2+1)))-MIN(INDIRECT(ADDRESS(72+3,DK$2+1,,,"Instances") &amp; ":" &amp; ADDRESS(72+3,DK$2+1))))</f>
        <v>0</v>
      </c>
      <c r="DL77">
        <f>IFERROR(SMALL(DK5:DK105,ROW()-ROW($DL$5)+1),"")</f>
        <v>0</v>
      </c>
      <c r="DN77">
        <f>IFERROR(SUM(DL5:DL77),"")</f>
        <v>0</v>
      </c>
      <c r="DO77" cm="1">
        <f t="array" ref="DO77">_xlfn.SWITCH(Charts!$B$3,"average", AVERAGE(INDIRECT(ADDRESS(72+3,DO$2+1,,,"Instances") &amp; ":" &amp; ADDRESS(72+3,DO$2+1))),"median", MEDIAN(INDIRECT(ADDRESS(72+3,DO$2+1,,,"Instances") &amp; ":" &amp; ADDRESS(72+3,DO$2+1))),"min", MIN(INDIRECT(ADDRESS(72+3,DO$2+1,,,"Instances") &amp; ":" &amp; ADDRESS(72+3,DO$2+1))),"max", MAX(INDIRECT(ADDRESS(72+3,DO$2+1,,,"Instances") &amp; ":" &amp; ADDRESS(72+3,DO$2+1))),"diff", MAX(INDIRECT(ADDRESS(72+3,DO$2+1,,,"Instances") &amp; ":" &amp; ADDRESS(72+3,DO$2+1)))-MIN(INDIRECT(ADDRESS(72+3,DO$2+1,,,"Instances") &amp; ":" &amp; ADDRESS(72+3,DO$2+1))))</f>
        <v>0</v>
      </c>
      <c r="DP77">
        <f>IFERROR(SMALL(DO5:DO105,ROW()-ROW($DP$5)+1),"")</f>
        <v>0</v>
      </c>
      <c r="DR77">
        <f>IFERROR(SUM(DP5:DP77),"")</f>
        <v>0</v>
      </c>
      <c r="DS77" cm="1">
        <f t="array" ref="DS77">_xlfn.SWITCH(Charts!$B$3,"average", AVERAGE(INDIRECT(ADDRESS(72+3,DS$2+1,,,"Instances") &amp; ":" &amp; ADDRESS(72+3,DS$2+1))),"median", MEDIAN(INDIRECT(ADDRESS(72+3,DS$2+1,,,"Instances") &amp; ":" &amp; ADDRESS(72+3,DS$2+1))),"min", MIN(INDIRECT(ADDRESS(72+3,DS$2+1,,,"Instances") &amp; ":" &amp; ADDRESS(72+3,DS$2+1))),"max", MAX(INDIRECT(ADDRESS(72+3,DS$2+1,,,"Instances") &amp; ":" &amp; ADDRESS(72+3,DS$2+1))),"diff", MAX(INDIRECT(ADDRESS(72+3,DS$2+1,,,"Instances") &amp; ":" &amp; ADDRESS(72+3,DS$2+1)))-MIN(INDIRECT(ADDRESS(72+3,DS$2+1,,,"Instances") &amp; ":" &amp; ADDRESS(72+3,DS$2+1))))</f>
        <v>0</v>
      </c>
      <c r="DT77">
        <f>IFERROR(SMALL(DS5:DS105,ROW()-ROW($DT$5)+1),"")</f>
        <v>0</v>
      </c>
      <c r="DV77">
        <f>IFERROR(SUM(DT5:DT77),"")</f>
        <v>0</v>
      </c>
      <c r="DW77" cm="1">
        <f t="array" ref="DW77">_xlfn.SWITCH(Charts!$B$3,"average", AVERAGE(INDIRECT(ADDRESS(72+3,DW$2+1,,,"Instances") &amp; ":" &amp; ADDRESS(72+3,DW$2+1))),"median", MEDIAN(INDIRECT(ADDRESS(72+3,DW$2+1,,,"Instances") &amp; ":" &amp; ADDRESS(72+3,DW$2+1))),"min", MIN(INDIRECT(ADDRESS(72+3,DW$2+1,,,"Instances") &amp; ":" &amp; ADDRESS(72+3,DW$2+1))),"max", MAX(INDIRECT(ADDRESS(72+3,DW$2+1,,,"Instances") &amp; ":" &amp; ADDRESS(72+3,DW$2+1))),"diff", MAX(INDIRECT(ADDRESS(72+3,DW$2+1,,,"Instances") &amp; ":" &amp; ADDRESS(72+3,DW$2+1)))-MIN(INDIRECT(ADDRESS(72+3,DW$2+1,,,"Instances") &amp; ":" &amp; ADDRESS(72+3,DW$2+1))))</f>
        <v>0</v>
      </c>
      <c r="DX77">
        <f>IFERROR(SMALL(DW5:DW105,ROW()-ROW($DX$5)+1),"")</f>
        <v>0</v>
      </c>
      <c r="DZ77">
        <f>IFERROR(SUM(DX5:DX77),"")</f>
        <v>0</v>
      </c>
      <c r="EA77" cm="1">
        <f t="array" ref="EA77">_xlfn.SWITCH(Charts!$B$3,"average", AVERAGE(INDIRECT(ADDRESS(72+3,EA$2+1,,,"Instances") &amp; ":" &amp; ADDRESS(72+3,EA$2+1))),"median", MEDIAN(INDIRECT(ADDRESS(72+3,EA$2+1,,,"Instances") &amp; ":" &amp; ADDRESS(72+3,EA$2+1))),"min", MIN(INDIRECT(ADDRESS(72+3,EA$2+1,,,"Instances") &amp; ":" &amp; ADDRESS(72+3,EA$2+1))),"max", MAX(INDIRECT(ADDRESS(72+3,EA$2+1,,,"Instances") &amp; ":" &amp; ADDRESS(72+3,EA$2+1))),"diff", MAX(INDIRECT(ADDRESS(72+3,EA$2+1,,,"Instances") &amp; ":" &amp; ADDRESS(72+3,EA$2+1)))-MIN(INDIRECT(ADDRESS(72+3,EA$2+1,,,"Instances") &amp; ":" &amp; ADDRESS(72+3,EA$2+1))))</f>
        <v>0</v>
      </c>
      <c r="EB77">
        <f>IFERROR(SMALL(EA5:EA105,ROW()-ROW($EB$5)+1),"")</f>
        <v>0</v>
      </c>
      <c r="ED77">
        <f>IFERROR(SUM(EB5:EB77),"")</f>
        <v>0</v>
      </c>
      <c r="EE77" cm="1">
        <f t="array" ref="EE77">_xlfn.SWITCH(Charts!$B$3,"average", AVERAGE(INDIRECT(ADDRESS(72+3,EE$2+1,,,"Instances") &amp; ":" &amp; ADDRESS(72+3,EE$2+1))),"median", MEDIAN(INDIRECT(ADDRESS(72+3,EE$2+1,,,"Instances") &amp; ":" &amp; ADDRESS(72+3,EE$2+1))),"min", MIN(INDIRECT(ADDRESS(72+3,EE$2+1,,,"Instances") &amp; ":" &amp; ADDRESS(72+3,EE$2+1))),"max", MAX(INDIRECT(ADDRESS(72+3,EE$2+1,,,"Instances") &amp; ":" &amp; ADDRESS(72+3,EE$2+1))),"diff", MAX(INDIRECT(ADDRESS(72+3,EE$2+1,,,"Instances") &amp; ":" &amp; ADDRESS(72+3,EE$2+1)))-MIN(INDIRECT(ADDRESS(72+3,EE$2+1,,,"Instances") &amp; ":" &amp; ADDRESS(72+3,EE$2+1))))</f>
        <v>0</v>
      </c>
      <c r="EF77">
        <f>IFERROR(SMALL(EE5:EE105,ROW()-ROW($EF$5)+1),"")</f>
        <v>0</v>
      </c>
      <c r="EH77">
        <f>IFERROR(SUM(EF5:EF77),"")</f>
        <v>0</v>
      </c>
      <c r="EI77" cm="1">
        <f t="array" ref="EI77">_xlfn.SWITCH(Charts!$B$3,"average", AVERAGE(INDIRECT(ADDRESS(72+3,EI$2+1,,,"Instances") &amp; ":" &amp; ADDRESS(72+3,EI$2+1))),"median", MEDIAN(INDIRECT(ADDRESS(72+3,EI$2+1,,,"Instances") &amp; ":" &amp; ADDRESS(72+3,EI$2+1))),"min", MIN(INDIRECT(ADDRESS(72+3,EI$2+1,,,"Instances") &amp; ":" &amp; ADDRESS(72+3,EI$2+1))),"max", MAX(INDIRECT(ADDRESS(72+3,EI$2+1,,,"Instances") &amp; ":" &amp; ADDRESS(72+3,EI$2+1))),"diff", MAX(INDIRECT(ADDRESS(72+3,EI$2+1,,,"Instances") &amp; ":" &amp; ADDRESS(72+3,EI$2+1)))-MIN(INDIRECT(ADDRESS(72+3,EI$2+1,,,"Instances") &amp; ":" &amp; ADDRESS(72+3,EI$2+1))))</f>
        <v>0</v>
      </c>
      <c r="EJ77">
        <f>IFERROR(SMALL(EI5:EI105,ROW()-ROW($EJ$5)+1),"")</f>
        <v>0</v>
      </c>
      <c r="EL77">
        <f>IFERROR(SUM(EJ5:EJ77),"")</f>
        <v>0</v>
      </c>
      <c r="EM77" cm="1">
        <f t="array" ref="EM77">_xlfn.SWITCH(Charts!$B$3,"average", AVERAGE(INDIRECT(ADDRESS(72+3,EM$2+1,,,"Instances") &amp; ":" &amp; ADDRESS(72+3,EM$2+1))),"median", MEDIAN(INDIRECT(ADDRESS(72+3,EM$2+1,,,"Instances") &amp; ":" &amp; ADDRESS(72+3,EM$2+1))),"min", MIN(INDIRECT(ADDRESS(72+3,EM$2+1,,,"Instances") &amp; ":" &amp; ADDRESS(72+3,EM$2+1))),"max", MAX(INDIRECT(ADDRESS(72+3,EM$2+1,,,"Instances") &amp; ":" &amp; ADDRESS(72+3,EM$2+1))),"diff", MAX(INDIRECT(ADDRESS(72+3,EM$2+1,,,"Instances") &amp; ":" &amp; ADDRESS(72+3,EM$2+1)))-MIN(INDIRECT(ADDRESS(72+3,EM$2+1,,,"Instances") &amp; ":" &amp; ADDRESS(72+3,EM$2+1))))</f>
        <v>0</v>
      </c>
      <c r="EN77">
        <f>IFERROR(SMALL(EM5:EM105,ROW()-ROW($EN$5)+1),"")</f>
        <v>0</v>
      </c>
      <c r="EP77">
        <f>IFERROR(SUM(EN5:EN77),"")</f>
        <v>0</v>
      </c>
      <c r="EQ77" cm="1">
        <f t="array" ref="EQ77">_xlfn.SWITCH(Charts!$B$3,"average", AVERAGE(INDIRECT(ADDRESS(72+3,EQ$2+1,,,"Instances") &amp; ":" &amp; ADDRESS(72+3,EQ$2+1))),"median", MEDIAN(INDIRECT(ADDRESS(72+3,EQ$2+1,,,"Instances") &amp; ":" &amp; ADDRESS(72+3,EQ$2+1))),"min", MIN(INDIRECT(ADDRESS(72+3,EQ$2+1,,,"Instances") &amp; ":" &amp; ADDRESS(72+3,EQ$2+1))),"max", MAX(INDIRECT(ADDRESS(72+3,EQ$2+1,,,"Instances") &amp; ":" &amp; ADDRESS(72+3,EQ$2+1))),"diff", MAX(INDIRECT(ADDRESS(72+3,EQ$2+1,,,"Instances") &amp; ":" &amp; ADDRESS(72+3,EQ$2+1)))-MIN(INDIRECT(ADDRESS(72+3,EQ$2+1,,,"Instances") &amp; ":" &amp; ADDRESS(72+3,EQ$2+1))))</f>
        <v>0</v>
      </c>
      <c r="ER77">
        <f>IFERROR(SMALL(EQ5:EQ105,ROW()-ROW($ER$5)+1),"")</f>
        <v>0</v>
      </c>
      <c r="ET77">
        <f>IFERROR(SUM(ER5:ER77),"")</f>
        <v>0</v>
      </c>
      <c r="EU77" cm="1">
        <f t="array" ref="EU77">_xlfn.SWITCH(Charts!$B$3,"average", AVERAGE(INDIRECT(ADDRESS(72+3,EU$2+1,,,"Instances") &amp; ":" &amp; ADDRESS(72+3,EU$2+1))),"median", MEDIAN(INDIRECT(ADDRESS(72+3,EU$2+1,,,"Instances") &amp; ":" &amp; ADDRESS(72+3,EU$2+1))),"min", MIN(INDIRECT(ADDRESS(72+3,EU$2+1,,,"Instances") &amp; ":" &amp; ADDRESS(72+3,EU$2+1))),"max", MAX(INDIRECT(ADDRESS(72+3,EU$2+1,,,"Instances") &amp; ":" &amp; ADDRESS(72+3,EU$2+1))),"diff", MAX(INDIRECT(ADDRESS(72+3,EU$2+1,,,"Instances") &amp; ":" &amp; ADDRESS(72+3,EU$2+1)))-MIN(INDIRECT(ADDRESS(72+3,EU$2+1,,,"Instances") &amp; ":" &amp; ADDRESS(72+3,EU$2+1))))</f>
        <v>0</v>
      </c>
      <c r="EV77">
        <f>IFERROR(SMALL(EU5:EU105,ROW()-ROW($EV$5)+1),"")</f>
        <v>0</v>
      </c>
      <c r="EX77">
        <f>IFERROR(SUM(EV5:EV77),"")</f>
        <v>0</v>
      </c>
      <c r="EY77" cm="1">
        <f t="array" ref="EY77">_xlfn.SWITCH(Charts!$B$3,"average", AVERAGE(INDIRECT(ADDRESS(72+3,EY$2+1,,,"Instances") &amp; ":" &amp; ADDRESS(72+3,EY$2+1))),"median", MEDIAN(INDIRECT(ADDRESS(72+3,EY$2+1,,,"Instances") &amp; ":" &amp; ADDRESS(72+3,EY$2+1))),"min", MIN(INDIRECT(ADDRESS(72+3,EY$2+1,,,"Instances") &amp; ":" &amp; ADDRESS(72+3,EY$2+1))),"max", MAX(INDIRECT(ADDRESS(72+3,EY$2+1,,,"Instances") &amp; ":" &amp; ADDRESS(72+3,EY$2+1))),"diff", MAX(INDIRECT(ADDRESS(72+3,EY$2+1,,,"Instances") &amp; ":" &amp; ADDRESS(72+3,EY$2+1)))-MIN(INDIRECT(ADDRESS(72+3,EY$2+1,,,"Instances") &amp; ":" &amp; ADDRESS(72+3,EY$2+1))))</f>
        <v>0</v>
      </c>
      <c r="EZ77">
        <f>IFERROR(SMALL(EY5:EY105,ROW()-ROW($EZ$5)+1),"")</f>
        <v>0</v>
      </c>
      <c r="FB77">
        <f>IFERROR(SUM(EZ5:EZ77),"")</f>
        <v>0</v>
      </c>
      <c r="FC77" cm="1">
        <f t="array" ref="FC77">_xlfn.SWITCH(Charts!$B$3,"average", AVERAGE(INDIRECT(ADDRESS(72+3,FC$2+1,,,"Instances") &amp; ":" &amp; ADDRESS(72+3,FC$2+1))),"median", MEDIAN(INDIRECT(ADDRESS(72+3,FC$2+1,,,"Instances") &amp; ":" &amp; ADDRESS(72+3,FC$2+1))),"min", MIN(INDIRECT(ADDRESS(72+3,FC$2+1,,,"Instances") &amp; ":" &amp; ADDRESS(72+3,FC$2+1))),"max", MAX(INDIRECT(ADDRESS(72+3,FC$2+1,,,"Instances") &amp; ":" &amp; ADDRESS(72+3,FC$2+1))),"diff", MAX(INDIRECT(ADDRESS(72+3,FC$2+1,,,"Instances") &amp; ":" &amp; ADDRESS(72+3,FC$2+1)))-MIN(INDIRECT(ADDRESS(72+3,FC$2+1,,,"Instances") &amp; ":" &amp; ADDRESS(72+3,FC$2+1))))</f>
        <v>0</v>
      </c>
      <c r="FD77">
        <f>IFERROR(SMALL(FC5:FC105,ROW()-ROW($FD$5)+1),"")</f>
        <v>0</v>
      </c>
      <c r="FF77">
        <f>IFERROR(SUM(FD5:FD77),"")</f>
        <v>0</v>
      </c>
      <c r="FG77" cm="1">
        <f t="array" ref="FG77">_xlfn.SWITCH(Charts!$B$3,"average", AVERAGE(INDIRECT(ADDRESS(72+3,FG$2+1,,,"Instances") &amp; ":" &amp; ADDRESS(72+3,FG$2+1))),"median", MEDIAN(INDIRECT(ADDRESS(72+3,FG$2+1,,,"Instances") &amp; ":" &amp; ADDRESS(72+3,FG$2+1))),"min", MIN(INDIRECT(ADDRESS(72+3,FG$2+1,,,"Instances") &amp; ":" &amp; ADDRESS(72+3,FG$2+1))),"max", MAX(INDIRECT(ADDRESS(72+3,FG$2+1,,,"Instances") &amp; ":" &amp; ADDRESS(72+3,FG$2+1))),"diff", MAX(INDIRECT(ADDRESS(72+3,FG$2+1,,,"Instances") &amp; ":" &amp; ADDRESS(72+3,FG$2+1)))-MIN(INDIRECT(ADDRESS(72+3,FG$2+1,,,"Instances") &amp; ":" &amp; ADDRESS(72+3,FG$2+1))))</f>
        <v>0</v>
      </c>
      <c r="FH77">
        <f>IFERROR(SMALL(FG5:FG105,ROW()-ROW($FH$5)+1),"")</f>
        <v>0</v>
      </c>
      <c r="FJ77">
        <f>IFERROR(SUM(FH5:FH77),"")</f>
        <v>0</v>
      </c>
      <c r="FK77" cm="1">
        <f t="array" ref="FK77">_xlfn.SWITCH(Charts!$B$3,"average", AVERAGE(INDIRECT(ADDRESS(72+3,FK$2+1,,,"Instances") &amp; ":" &amp; ADDRESS(72+3,FK$2+1))),"median", MEDIAN(INDIRECT(ADDRESS(72+3,FK$2+1,,,"Instances") &amp; ":" &amp; ADDRESS(72+3,FK$2+1))),"min", MIN(INDIRECT(ADDRESS(72+3,FK$2+1,,,"Instances") &amp; ":" &amp; ADDRESS(72+3,FK$2+1))),"max", MAX(INDIRECT(ADDRESS(72+3,FK$2+1,,,"Instances") &amp; ":" &amp; ADDRESS(72+3,FK$2+1))),"diff", MAX(INDIRECT(ADDRESS(72+3,FK$2+1,,,"Instances") &amp; ":" &amp; ADDRESS(72+3,FK$2+1)))-MIN(INDIRECT(ADDRESS(72+3,FK$2+1,,,"Instances") &amp; ":" &amp; ADDRESS(72+3,FK$2+1))))</f>
        <v>0</v>
      </c>
      <c r="FL77">
        <f>IFERROR(SMALL(FK5:FK105,ROW()-ROW($FL$5)+1),"")</f>
        <v>0</v>
      </c>
      <c r="FN77">
        <f>IFERROR(SUM(FL5:FL77),"")</f>
        <v>0</v>
      </c>
      <c r="FO77" cm="1">
        <f t="array" ref="FO77">_xlfn.SWITCH(Charts!$B$3,"average", AVERAGE(INDIRECT(ADDRESS(72+3,FO$2+1,,,"Instances") &amp; ":" &amp; ADDRESS(72+3,FO$2+1))),"median", MEDIAN(INDIRECT(ADDRESS(72+3,FO$2+1,,,"Instances") &amp; ":" &amp; ADDRESS(72+3,FO$2+1))),"min", MIN(INDIRECT(ADDRESS(72+3,FO$2+1,,,"Instances") &amp; ":" &amp; ADDRESS(72+3,FO$2+1))),"max", MAX(INDIRECT(ADDRESS(72+3,FO$2+1,,,"Instances") &amp; ":" &amp; ADDRESS(72+3,FO$2+1))),"diff", MAX(INDIRECT(ADDRESS(72+3,FO$2+1,,,"Instances") &amp; ":" &amp; ADDRESS(72+3,FO$2+1)))-MIN(INDIRECT(ADDRESS(72+3,FO$2+1,,,"Instances") &amp; ":" &amp; ADDRESS(72+3,FO$2+1))))</f>
        <v>0</v>
      </c>
      <c r="FP77">
        <f>IFERROR(SMALL(FO5:FO105,ROW()-ROW($FP$5)+1),"")</f>
        <v>0</v>
      </c>
      <c r="FR77">
        <f>IFERROR(SUM(FP5:FP77),"")</f>
        <v>0</v>
      </c>
      <c r="FS77" cm="1">
        <f t="array" ref="FS77">_xlfn.SWITCH(Charts!$B$3,"average", AVERAGE(INDIRECT(ADDRESS(72+3,FS$2+1,,,"Instances") &amp; ":" &amp; ADDRESS(72+3,FS$2+1))),"median", MEDIAN(INDIRECT(ADDRESS(72+3,FS$2+1,,,"Instances") &amp; ":" &amp; ADDRESS(72+3,FS$2+1))),"min", MIN(INDIRECT(ADDRESS(72+3,FS$2+1,,,"Instances") &amp; ":" &amp; ADDRESS(72+3,FS$2+1))),"max", MAX(INDIRECT(ADDRESS(72+3,FS$2+1,,,"Instances") &amp; ":" &amp; ADDRESS(72+3,FS$2+1))),"diff", MAX(INDIRECT(ADDRESS(72+3,FS$2+1,,,"Instances") &amp; ":" &amp; ADDRESS(72+3,FS$2+1)))-MIN(INDIRECT(ADDRESS(72+3,FS$2+1,,,"Instances") &amp; ":" &amp; ADDRESS(72+3,FS$2+1))))</f>
        <v>0</v>
      </c>
      <c r="FT77">
        <f>IFERROR(SMALL(FS5:FS105,ROW()-ROW($FT$5)+1),"")</f>
        <v>0</v>
      </c>
      <c r="FV77">
        <f>IFERROR(SUM(FT5:FT77),"")</f>
        <v>0</v>
      </c>
      <c r="FW77" cm="1">
        <f t="array" ref="FW77">_xlfn.SWITCH(Charts!$B$3,"average", AVERAGE(INDIRECT(ADDRESS(72+3,FW$2+1,,,"Instances") &amp; ":" &amp; ADDRESS(72+3,FW$2+1))),"median", MEDIAN(INDIRECT(ADDRESS(72+3,FW$2+1,,,"Instances") &amp; ":" &amp; ADDRESS(72+3,FW$2+1))),"min", MIN(INDIRECT(ADDRESS(72+3,FW$2+1,,,"Instances") &amp; ":" &amp; ADDRESS(72+3,FW$2+1))),"max", MAX(INDIRECT(ADDRESS(72+3,FW$2+1,,,"Instances") &amp; ":" &amp; ADDRESS(72+3,FW$2+1))),"diff", MAX(INDIRECT(ADDRESS(72+3,FW$2+1,,,"Instances") &amp; ":" &amp; ADDRESS(72+3,FW$2+1)))-MIN(INDIRECT(ADDRESS(72+3,FW$2+1,,,"Instances") &amp; ":" &amp; ADDRESS(72+3,FW$2+1))))</f>
        <v>0</v>
      </c>
      <c r="FX77">
        <f>IFERROR(SMALL(FW5:FW105,ROW()-ROW($FX$5)+1),"")</f>
        <v>0</v>
      </c>
      <c r="FZ77">
        <f>IFERROR(SUM(FX5:FX77),"")</f>
        <v>0</v>
      </c>
      <c r="GA77" cm="1">
        <f t="array" ref="GA77">_xlfn.SWITCH(Charts!$B$3,"average", AVERAGE(INDIRECT(ADDRESS(72+3,GA$2+1,,,"Instances") &amp; ":" &amp; ADDRESS(72+3,GA$2+1))),"median", MEDIAN(INDIRECT(ADDRESS(72+3,GA$2+1,,,"Instances") &amp; ":" &amp; ADDRESS(72+3,GA$2+1))),"min", MIN(INDIRECT(ADDRESS(72+3,GA$2+1,,,"Instances") &amp; ":" &amp; ADDRESS(72+3,GA$2+1))),"max", MAX(INDIRECT(ADDRESS(72+3,GA$2+1,,,"Instances") &amp; ":" &amp; ADDRESS(72+3,GA$2+1))),"diff", MAX(INDIRECT(ADDRESS(72+3,GA$2+1,,,"Instances") &amp; ":" &amp; ADDRESS(72+3,GA$2+1)))-MIN(INDIRECT(ADDRESS(72+3,GA$2+1,,,"Instances") &amp; ":" &amp; ADDRESS(72+3,GA$2+1))))</f>
        <v>0</v>
      </c>
      <c r="GB77">
        <f>IFERROR(SMALL(GA5:GA105,ROW()-ROW($GB$5)+1),"")</f>
        <v>0</v>
      </c>
      <c r="GD77">
        <f>IFERROR(SUM(GB5:GB77),"")</f>
        <v>0</v>
      </c>
      <c r="GE77" cm="1">
        <f t="array" ref="GE77">_xlfn.SWITCH(Charts!$B$3,"average", AVERAGE(INDIRECT(ADDRESS(72+3,GE$2+1,,,"Instances") &amp; ":" &amp; ADDRESS(72+3,GE$2+1))),"median", MEDIAN(INDIRECT(ADDRESS(72+3,GE$2+1,,,"Instances") &amp; ":" &amp; ADDRESS(72+3,GE$2+1))),"min", MIN(INDIRECT(ADDRESS(72+3,GE$2+1,,,"Instances") &amp; ":" &amp; ADDRESS(72+3,GE$2+1))),"max", MAX(INDIRECT(ADDRESS(72+3,GE$2+1,,,"Instances") &amp; ":" &amp; ADDRESS(72+3,GE$2+1))),"diff", MAX(INDIRECT(ADDRESS(72+3,GE$2+1,,,"Instances") &amp; ":" &amp; ADDRESS(72+3,GE$2+1)))-MIN(INDIRECT(ADDRESS(72+3,GE$2+1,,,"Instances") &amp; ":" &amp; ADDRESS(72+3,GE$2+1))))</f>
        <v>0</v>
      </c>
      <c r="GF77">
        <f>IFERROR(SMALL(GE5:GE105,ROW()-ROW($GF$5)+1),"")</f>
        <v>0</v>
      </c>
      <c r="GH77">
        <f>IFERROR(SUM(GF5:GF77),"")</f>
        <v>0</v>
      </c>
      <c r="GI77" cm="1">
        <f t="array" ref="GI77">_xlfn.SWITCH(Charts!$B$3,"average", AVERAGE(INDIRECT(ADDRESS(72+3,GI$2+1,,,"Instances") &amp; ":" &amp; ADDRESS(72+3,GI$2+1))),"median", MEDIAN(INDIRECT(ADDRESS(72+3,GI$2+1,,,"Instances") &amp; ":" &amp; ADDRESS(72+3,GI$2+1))),"min", MIN(INDIRECT(ADDRESS(72+3,GI$2+1,,,"Instances") &amp; ":" &amp; ADDRESS(72+3,GI$2+1))),"max", MAX(INDIRECT(ADDRESS(72+3,GI$2+1,,,"Instances") &amp; ":" &amp; ADDRESS(72+3,GI$2+1))),"diff", MAX(INDIRECT(ADDRESS(72+3,GI$2+1,,,"Instances") &amp; ":" &amp; ADDRESS(72+3,GI$2+1)))-MIN(INDIRECT(ADDRESS(72+3,GI$2+1,,,"Instances") &amp; ":" &amp; ADDRESS(72+3,GI$2+1))))</f>
        <v>0</v>
      </c>
      <c r="GJ77">
        <f>IFERROR(SMALL(GI5:GI105,ROW()-ROW($GJ$5)+1),"")</f>
        <v>0</v>
      </c>
      <c r="GL77">
        <f>IFERROR(SUM(GJ5:GJ77),"")</f>
        <v>0</v>
      </c>
      <c r="GM77" cm="1">
        <f t="array" ref="GM77">_xlfn.SWITCH(Charts!$B$3,"average", AVERAGE(INDIRECT(ADDRESS(72+3,GM$2+1,,,"Instances") &amp; ":" &amp; ADDRESS(72+3,GM$2+1))),"median", MEDIAN(INDIRECT(ADDRESS(72+3,GM$2+1,,,"Instances") &amp; ":" &amp; ADDRESS(72+3,GM$2+1))),"min", MIN(INDIRECT(ADDRESS(72+3,GM$2+1,,,"Instances") &amp; ":" &amp; ADDRESS(72+3,GM$2+1))),"max", MAX(INDIRECT(ADDRESS(72+3,GM$2+1,,,"Instances") &amp; ":" &amp; ADDRESS(72+3,GM$2+1))),"diff", MAX(INDIRECT(ADDRESS(72+3,GM$2+1,,,"Instances") &amp; ":" &amp; ADDRESS(72+3,GM$2+1)))-MIN(INDIRECT(ADDRESS(72+3,GM$2+1,,,"Instances") &amp; ":" &amp; ADDRESS(72+3,GM$2+1))))</f>
        <v>0</v>
      </c>
      <c r="GN77">
        <f>IFERROR(SMALL(GM5:GM105,ROW()-ROW($GN$5)+1),"")</f>
        <v>0</v>
      </c>
      <c r="GP77">
        <f>IFERROR(SUM(GN5:GN77),"")</f>
        <v>0</v>
      </c>
      <c r="GQ77" cm="1">
        <f t="array" ref="GQ77">_xlfn.SWITCH(Charts!$B$3,"average", AVERAGE(INDIRECT(ADDRESS(72+3,GQ$2+1,,,"Instances") &amp; ":" &amp; ADDRESS(72+3,GQ$2+1))),"median", MEDIAN(INDIRECT(ADDRESS(72+3,GQ$2+1,,,"Instances") &amp; ":" &amp; ADDRESS(72+3,GQ$2+1))),"min", MIN(INDIRECT(ADDRESS(72+3,GQ$2+1,,,"Instances") &amp; ":" &amp; ADDRESS(72+3,GQ$2+1))),"max", MAX(INDIRECT(ADDRESS(72+3,GQ$2+1,,,"Instances") &amp; ":" &amp; ADDRESS(72+3,GQ$2+1))),"diff", MAX(INDIRECT(ADDRESS(72+3,GQ$2+1,,,"Instances") &amp; ":" &amp; ADDRESS(72+3,GQ$2+1)))-MIN(INDIRECT(ADDRESS(72+3,GQ$2+1,,,"Instances") &amp; ":" &amp; ADDRESS(72+3,GQ$2+1))))</f>
        <v>0</v>
      </c>
      <c r="GR77">
        <f>IFERROR(SMALL(GQ5:GQ105,ROW()-ROW($GR$5)+1),"")</f>
        <v>0</v>
      </c>
      <c r="GT77">
        <f>IFERROR(SUM(GR5:GR77),"")</f>
        <v>0</v>
      </c>
      <c r="GU77" cm="1">
        <f t="array" ref="GU77">_xlfn.SWITCH(Charts!$B$3,"average", AVERAGE(INDIRECT(ADDRESS(72+3,GU$2+1,,,"Instances") &amp; ":" &amp; ADDRESS(72+3,GU$2+1))),"median", MEDIAN(INDIRECT(ADDRESS(72+3,GU$2+1,,,"Instances") &amp; ":" &amp; ADDRESS(72+3,GU$2+1))),"min", MIN(INDIRECT(ADDRESS(72+3,GU$2+1,,,"Instances") &amp; ":" &amp; ADDRESS(72+3,GU$2+1))),"max", MAX(INDIRECT(ADDRESS(72+3,GU$2+1,,,"Instances") &amp; ":" &amp; ADDRESS(72+3,GU$2+1))),"diff", MAX(INDIRECT(ADDRESS(72+3,GU$2+1,,,"Instances") &amp; ":" &amp; ADDRESS(72+3,GU$2+1)))-MIN(INDIRECT(ADDRESS(72+3,GU$2+1,,,"Instances") &amp; ":" &amp; ADDRESS(72+3,GU$2+1))))</f>
        <v>0</v>
      </c>
      <c r="GV77">
        <f>IFERROR(SMALL(GU5:GU105,ROW()-ROW($GV$5)+1),"")</f>
        <v>0</v>
      </c>
      <c r="GX77">
        <f>IFERROR(SUM(GV5:GV77),"")</f>
        <v>0</v>
      </c>
      <c r="GY77" cm="1">
        <f t="array" ref="GY77">_xlfn.SWITCH(Charts!$B$3,"average", AVERAGE(INDIRECT(ADDRESS(72+3,GY$2+1,,,"Instances") &amp; ":" &amp; ADDRESS(72+3,GY$2+1))),"median", MEDIAN(INDIRECT(ADDRESS(72+3,GY$2+1,,,"Instances") &amp; ":" &amp; ADDRESS(72+3,GY$2+1))),"min", MIN(INDIRECT(ADDRESS(72+3,GY$2+1,,,"Instances") &amp; ":" &amp; ADDRESS(72+3,GY$2+1))),"max", MAX(INDIRECT(ADDRESS(72+3,GY$2+1,,,"Instances") &amp; ":" &amp; ADDRESS(72+3,GY$2+1))),"diff", MAX(INDIRECT(ADDRESS(72+3,GY$2+1,,,"Instances") &amp; ":" &amp; ADDRESS(72+3,GY$2+1)))-MIN(INDIRECT(ADDRESS(72+3,GY$2+1,,,"Instances") &amp; ":" &amp; ADDRESS(72+3,GY$2+1))))</f>
        <v>0</v>
      </c>
      <c r="GZ77">
        <f>IFERROR(SMALL(GY5:GY105,ROW()-ROW($GZ$5)+1),"")</f>
        <v>0</v>
      </c>
      <c r="HB77">
        <f>IFERROR(SUM(GZ5:GZ77),"")</f>
        <v>0</v>
      </c>
      <c r="HC77" cm="1">
        <f t="array" ref="HC77">_xlfn.SWITCH(Charts!$B$3,"average", AVERAGE(INDIRECT(ADDRESS(72+3,HC$2+1,,,"Instances") &amp; ":" &amp; ADDRESS(72+3,HC$2+1))),"median", MEDIAN(INDIRECT(ADDRESS(72+3,HC$2+1,,,"Instances") &amp; ":" &amp; ADDRESS(72+3,HC$2+1))),"min", MIN(INDIRECT(ADDRESS(72+3,HC$2+1,,,"Instances") &amp; ":" &amp; ADDRESS(72+3,HC$2+1))),"max", MAX(INDIRECT(ADDRESS(72+3,HC$2+1,,,"Instances") &amp; ":" &amp; ADDRESS(72+3,HC$2+1))),"diff", MAX(INDIRECT(ADDRESS(72+3,HC$2+1,,,"Instances") &amp; ":" &amp; ADDRESS(72+3,HC$2+1)))-MIN(INDIRECT(ADDRESS(72+3,HC$2+1,,,"Instances") &amp; ":" &amp; ADDRESS(72+3,HC$2+1))))</f>
        <v>0</v>
      </c>
      <c r="HD77">
        <f>IFERROR(SMALL(HC5:HC105,ROW()-ROW($HD$5)+1),"")</f>
        <v>0</v>
      </c>
      <c r="HF77">
        <f>IFERROR(SUM(HD5:HD77),"")</f>
        <v>0</v>
      </c>
      <c r="HI77">
        <f>IF(Charts!$B$3="none",E589,IF(DG589="",NA(),DG589))</f>
        <v>0</v>
      </c>
      <c r="HJ77">
        <f>IF(Charts!$B$3="none",F589,IF(DH589="",NA(),DH589))</f>
        <v>0</v>
      </c>
      <c r="HK77">
        <f>IF(Charts!$B$3="none",G589,IF(DI589="",NA(),DI589))</f>
        <v>0</v>
      </c>
      <c r="HL77">
        <f>IF(Charts!$B$3="none",H589,IF(DJ589="",NA(),DJ589))</f>
        <v>0</v>
      </c>
      <c r="HM77">
        <f>IF(Charts!$B$3="none",I589,IF(DK589="",NA(),DK589))</f>
        <v>0</v>
      </c>
      <c r="HN77">
        <f>IF(Charts!$B$3="none",J589,IF(DL589="",NA(),DL589))</f>
        <v>0</v>
      </c>
      <c r="HO77">
        <f>IF(Charts!$B$3="none",K589,IF(DM589="",NA(),DM589))</f>
        <v>0</v>
      </c>
      <c r="HP77">
        <f>IF(Charts!$B$3="none",L589,IF(DN589="",NA(),DN589))</f>
        <v>0</v>
      </c>
      <c r="HQ77">
        <f>IF(Charts!$B$3="none",M589,IF(DO589="",NA(),DO589))</f>
        <v>0</v>
      </c>
      <c r="HR77">
        <f>IF(Charts!$B$3="none",N589,IF(DP589="",NA(),DP589))</f>
        <v>0</v>
      </c>
      <c r="HS77">
        <f>IF(Charts!$B$3="none",O589,IF(DQ589="",NA(),DQ589))</f>
        <v>0</v>
      </c>
      <c r="HT77">
        <f>IF(Charts!$B$3="none",P589,IF(DR589="",NA(),DR589))</f>
        <v>0</v>
      </c>
      <c r="HU77">
        <f>IF(Charts!$B$3="none",Q589,IF(DS589="",NA(),DS589))</f>
        <v>0</v>
      </c>
      <c r="HV77">
        <f>IF(Charts!$B$3="none",R589,IF(DT589="",NA(),DT589))</f>
        <v>0</v>
      </c>
      <c r="HW77">
        <f>IF(Charts!$B$3="none",S589,IF(DU589="",NA(),DU589))</f>
        <v>0</v>
      </c>
      <c r="HX77">
        <f>IF(Charts!$B$3="none",T589,IF(DV589="",NA(),DV589))</f>
        <v>0</v>
      </c>
      <c r="HY77">
        <f>IF(Charts!$B$3="none",U589,IF(DW589="",NA(),DW589))</f>
        <v>0</v>
      </c>
      <c r="HZ77">
        <f>IF(Charts!$B$3="none",V589,IF(DX589="",NA(),DX589))</f>
        <v>0</v>
      </c>
      <c r="IA77">
        <f>IF(Charts!$B$3="none",W589,IF(DY589="",NA(),DY589))</f>
        <v>0</v>
      </c>
      <c r="IB77">
        <f>IF(Charts!$B$3="none",X589,IF(DZ589="",NA(),DZ589))</f>
        <v>0</v>
      </c>
      <c r="IC77">
        <f>IF(Charts!$B$3="none",Y589,IF(EA589="",NA(),EA589))</f>
        <v>0</v>
      </c>
      <c r="ID77">
        <f>IF(Charts!$B$3="none",Z589,IF(EB589="",NA(),EB589))</f>
        <v>0</v>
      </c>
      <c r="IE77">
        <f>IF(Charts!$B$3="none",AA589,IF(EC589="",NA(),EC589))</f>
        <v>0</v>
      </c>
      <c r="IF77">
        <f>IF(Charts!$B$3="none",AB589,IF(ED589="",NA(),ED589))</f>
        <v>0</v>
      </c>
      <c r="IG77">
        <f>IF(Charts!$B$3="none",AC589,IF(EE589="",NA(),EE589))</f>
        <v>0</v>
      </c>
      <c r="IH77">
        <f>IF(Charts!$B$3="none",AD589,IF(EF589="",NA(),EF589))</f>
        <v>0</v>
      </c>
      <c r="II77">
        <f>IF(Charts!$B$3="none",AE589,IF(EG589="",NA(),EG589))</f>
        <v>0</v>
      </c>
      <c r="IJ77">
        <f>IF(Charts!$B$3="none",AF589,IF(EH589="",NA(),EH589))</f>
        <v>0</v>
      </c>
      <c r="IK77">
        <f>IF(Charts!$B$3="none",AG589,IF(EI589="",NA(),EI589))</f>
        <v>0</v>
      </c>
      <c r="IL77">
        <f>IF(Charts!$B$3="none",AH589,IF(EJ589="",NA(),EJ589))</f>
        <v>0</v>
      </c>
      <c r="IM77">
        <f>IF(Charts!$B$3="none",AI589,IF(EK589="",NA(),EK589))</f>
        <v>0</v>
      </c>
      <c r="IN77">
        <f>IF(Charts!$B$3="none",AJ589,IF(EL589="",NA(),EL589))</f>
        <v>0</v>
      </c>
      <c r="IO77">
        <f>IF(Charts!$B$3="none",AK589,IF(EM589="",NA(),EM589))</f>
        <v>0</v>
      </c>
      <c r="IP77">
        <f>IF(Charts!$B$3="none",AL589,IF(EN589="",NA(),EN589))</f>
        <v>0</v>
      </c>
      <c r="IQ77">
        <f>IF(Charts!$B$3="none",AM589,IF(EO589="",NA(),EO589))</f>
        <v>0</v>
      </c>
      <c r="IR77">
        <f>IF(Charts!$B$3="none",AN589,IF(EP589="",NA(),EP589))</f>
        <v>0</v>
      </c>
      <c r="IS77">
        <f>IF(Charts!$B$3="none",AO589,IF(EQ589="",NA(),EQ589))</f>
        <v>0</v>
      </c>
      <c r="IT77">
        <f>IF(Charts!$B$3="none",AP589,IF(ER589="",NA(),ER589))</f>
        <v>0</v>
      </c>
      <c r="IU77">
        <f>IF(Charts!$B$3="none",AQ589,IF(ES589="",NA(),ES589))</f>
        <v>0</v>
      </c>
      <c r="IV77">
        <f>IF(Charts!$B$3="none",AR589,IF(ET589="",NA(),ET589))</f>
        <v>0</v>
      </c>
      <c r="IW77">
        <f>IF(Charts!$B$3="none",AS589,IF(EU589="",NA(),EU589))</f>
        <v>0</v>
      </c>
      <c r="IX77">
        <f>IF(Charts!$B$3="none",AT589,IF(EV589="",NA(),EV589))</f>
        <v>0</v>
      </c>
      <c r="IY77">
        <f>IF(Charts!$B$3="none",AU589,IF(EW589="",NA(),EW589))</f>
        <v>0</v>
      </c>
      <c r="IZ77">
        <f>IF(Charts!$B$3="none",AV589,IF(EX589="",NA(),EX589))</f>
        <v>0</v>
      </c>
      <c r="JA77">
        <f>IF(Charts!$B$3="none",AW589,IF(EY589="",NA(),EY589))</f>
        <v>0</v>
      </c>
      <c r="JB77">
        <f>IF(Charts!$B$3="none",AX589,IF(EZ589="",NA(),EZ589))</f>
        <v>0</v>
      </c>
      <c r="JC77">
        <f>IF(Charts!$B$3="none",AY589,IF(FA589="",NA(),FA589))</f>
        <v>0</v>
      </c>
      <c r="JD77">
        <f>IF(Charts!$B$3="none",AZ589,IF(FB589="",NA(),FB589))</f>
        <v>0</v>
      </c>
      <c r="JE77">
        <f>IF(Charts!$B$3="none",BA589,IF(FC589="",NA(),FC589))</f>
        <v>0</v>
      </c>
      <c r="JF77">
        <f>IF(Charts!$B$3="none",BB589,IF(FD589="",NA(),FD589))</f>
        <v>0</v>
      </c>
      <c r="JG77">
        <f>IF(Charts!$B$3="none",BC589,IF(FE589="",NA(),FE589))</f>
        <v>0</v>
      </c>
      <c r="JH77">
        <f>IF(Charts!$B$3="none",BD589,IF(FF589="",NA(),FF589))</f>
        <v>0</v>
      </c>
      <c r="JI77">
        <f>IF(Charts!$B$3="none",BE589,IF(FG589="",NA(),FG589))</f>
        <v>0</v>
      </c>
      <c r="JJ77">
        <f>IF(Charts!$B$3="none",BF589,IF(FH589="",NA(),FH589))</f>
        <v>0</v>
      </c>
      <c r="JK77">
        <f>IF(Charts!$B$3="none",BG589,IF(FI589="",NA(),FI589))</f>
        <v>0</v>
      </c>
      <c r="JL77">
        <f>IF(Charts!$B$3="none",BH589,IF(FJ589="",NA(),FJ589))</f>
        <v>0</v>
      </c>
      <c r="JM77">
        <f>IF(Charts!$B$3="none",BI589,IF(FK589="",NA(),FK589))</f>
        <v>0</v>
      </c>
      <c r="JN77">
        <f>IF(Charts!$B$3="none",BJ589,IF(FL589="",NA(),FL589))</f>
        <v>0</v>
      </c>
      <c r="JO77">
        <f>IF(Charts!$B$3="none",BK589,IF(FM589="",NA(),FM589))</f>
        <v>0</v>
      </c>
      <c r="JP77">
        <f>IF(Charts!$B$3="none",BL589,IF(FN589="",NA(),FN589))</f>
        <v>0</v>
      </c>
      <c r="JQ77">
        <f>IF(Charts!$B$3="none",BM589,IF(FO589="",NA(),FO589))</f>
        <v>0</v>
      </c>
      <c r="JR77">
        <f>IF(Charts!$B$3="none",BN589,IF(FP589="",NA(),FP589))</f>
        <v>0</v>
      </c>
      <c r="JS77">
        <f>IF(Charts!$B$3="none",BO589,IF(FQ589="",NA(),FQ589))</f>
        <v>0</v>
      </c>
      <c r="JT77">
        <f>IF(Charts!$B$3="none",BP589,IF(FR589="",NA(),FR589))</f>
        <v>0</v>
      </c>
      <c r="JU77">
        <f>IF(Charts!$B$3="none",BQ589,IF(FS589="",NA(),FS589))</f>
        <v>0</v>
      </c>
      <c r="JV77">
        <f>IF(Charts!$B$3="none",BR589,IF(FT589="",NA(),FT589))</f>
        <v>0</v>
      </c>
      <c r="JW77">
        <f>IF(Charts!$B$3="none",BS589,IF(FU589="",NA(),FU589))</f>
        <v>0</v>
      </c>
      <c r="JX77">
        <f>IF(Charts!$B$3="none",BT589,IF(FV589="",NA(),FV589))</f>
        <v>0</v>
      </c>
      <c r="JY77">
        <f>IF(Charts!$B$3="none",BU589,IF(FW589="",NA(),FW589))</f>
        <v>0</v>
      </c>
      <c r="JZ77">
        <f>IF(Charts!$B$3="none",BV589,IF(FX589="",NA(),FX589))</f>
        <v>0</v>
      </c>
      <c r="KA77">
        <f>IF(Charts!$B$3="none",BW589,IF(FY589="",NA(),FY589))</f>
        <v>0</v>
      </c>
      <c r="KB77">
        <f>IF(Charts!$B$3="none",BX589,IF(FZ589="",NA(),FZ589))</f>
        <v>0</v>
      </c>
      <c r="KC77">
        <f>IF(Charts!$B$3="none",BY589,IF(GA589="",NA(),GA589))</f>
        <v>0</v>
      </c>
      <c r="KD77">
        <f>IF(Charts!$B$3="none",BZ589,IF(GB589="",NA(),GB589))</f>
        <v>0</v>
      </c>
      <c r="KE77">
        <f>IF(Charts!$B$3="none",CA589,IF(GC589="",NA(),GC589))</f>
        <v>0</v>
      </c>
      <c r="KF77">
        <f>IF(Charts!$B$3="none",CB589,IF(GD589="",NA(),GD589))</f>
        <v>0</v>
      </c>
      <c r="KG77">
        <f>IF(Charts!$B$3="none",CC589,IF(GE589="",NA(),GE589))</f>
        <v>0</v>
      </c>
      <c r="KH77">
        <f>IF(Charts!$B$3="none",CD589,IF(GF589="",NA(),GF589))</f>
        <v>0</v>
      </c>
      <c r="KI77">
        <f>IF(Charts!$B$3="none",CE589,IF(GG589="",NA(),GG589))</f>
        <v>0</v>
      </c>
      <c r="KJ77">
        <f>IF(Charts!$B$3="none",CF589,IF(GH589="",NA(),GH589))</f>
        <v>0</v>
      </c>
      <c r="KK77">
        <f>IF(Charts!$B$3="none",CG589,IF(GI589="",NA(),GI589))</f>
        <v>0</v>
      </c>
      <c r="KL77">
        <f>IF(Charts!$B$3="none",CH589,IF(GJ589="",NA(),GJ589))</f>
        <v>0</v>
      </c>
      <c r="KM77">
        <f>IF(Charts!$B$3="none",CI589,IF(GK589="",NA(),GK589))</f>
        <v>0</v>
      </c>
      <c r="KN77">
        <f>IF(Charts!$B$3="none",CJ589,IF(GL589="",NA(),GL589))</f>
        <v>0</v>
      </c>
      <c r="KO77">
        <f>IF(Charts!$B$3="none",CK589,IF(GM589="",NA(),GM589))</f>
        <v>0</v>
      </c>
      <c r="KP77">
        <f>IF(Charts!$B$3="none",CL589,IF(GN589="",NA(),GN589))</f>
        <v>0</v>
      </c>
      <c r="KQ77">
        <f>IF(Charts!$B$3="none",CM589,IF(GO589="",NA(),GO589))</f>
        <v>0</v>
      </c>
      <c r="KR77">
        <f>IF(Charts!$B$3="none",CN589,IF(GP589="",NA(),GP589))</f>
        <v>0</v>
      </c>
      <c r="KS77">
        <f>IF(Charts!$B$3="none",CO589,IF(GQ589="",NA(),GQ589))</f>
        <v>0</v>
      </c>
      <c r="KT77">
        <f>IF(Charts!$B$3="none",CP589,IF(GR589="",NA(),GR589))</f>
        <v>0</v>
      </c>
      <c r="KU77">
        <f>IF(Charts!$B$3="none",CQ589,IF(GS589="",NA(),GS589))</f>
        <v>0</v>
      </c>
      <c r="KV77">
        <f>IF(Charts!$B$3="none",CR589,IF(GT589="",NA(),GT589))</f>
        <v>0</v>
      </c>
      <c r="KW77">
        <f>IF(Charts!$B$3="none",CS589,IF(GU589="",NA(),GU589))</f>
        <v>0</v>
      </c>
      <c r="KX77">
        <f>IF(Charts!$B$3="none",CT589,IF(GV589="",NA(),GV589))</f>
        <v>0</v>
      </c>
      <c r="KY77">
        <f>IF(Charts!$B$3="none",CU589,IF(GW589="",NA(),GW589))</f>
        <v>0</v>
      </c>
      <c r="KZ77">
        <f>IF(Charts!$B$3="none",CV589,IF(GX589="",NA(),GX589))</f>
        <v>0</v>
      </c>
      <c r="LA77">
        <f>IF(Charts!$B$3="none",CW589,IF(GY589="",NA(),GY589))</f>
        <v>0</v>
      </c>
      <c r="LB77">
        <f>IF(Charts!$B$3="none",CX589,IF(GZ589="",NA(),GZ589))</f>
        <v>0</v>
      </c>
      <c r="LC77">
        <f>IF(Charts!$B$3="none",CY589,IF(HA589="",NA(),HA589))</f>
        <v>0</v>
      </c>
      <c r="LD77">
        <f>IF(Charts!$B$3="none",CZ589,IF(HB589="",NA(),HB589))</f>
        <v>0</v>
      </c>
      <c r="LE77">
        <f>IF(Charts!$B$3="none",DA589,IF(HC589="",NA(),HC589))</f>
        <v>0</v>
      </c>
      <c r="LF77">
        <f>IF(Charts!$B$3="none",DB589,IF(HD589="",NA(),HD589))</f>
        <v>0</v>
      </c>
      <c r="LG77">
        <f>IF(Charts!$B$3="none",DC589,IF(HE589="",NA(),HE589))</f>
        <v>0</v>
      </c>
      <c r="LH77">
        <f>IF(Charts!$B$3="none",DD589,IF(HF589="",NA(),HF589))</f>
        <v>0</v>
      </c>
    </row>
    <row r="78" spans="4:320">
      <c r="D78">
        <v>74</v>
      </c>
      <c r="E78">
        <f>IF(INDIRECT(ADDRESS($D78+2,E$2+1,,,"Instances"))="","",INDIRECT(ADDRESS($D78+2,E$2+1,,,"Instances")))</f>
        <v>0</v>
      </c>
      <c r="F78">
        <f>IFERROR(SMALL(E5:E105,ROW()-ROW($F$5)+1),"")</f>
        <v>0</v>
      </c>
      <c r="H78">
        <f>IFERROR(SUM(F5:F78),"")</f>
        <v>0</v>
      </c>
      <c r="I78">
        <f>IF(INDIRECT(ADDRESS($D78+2,I$2+1,,,"Instances"))="","",INDIRECT(ADDRESS($D78+2,I$2+1,,,"Instances")))</f>
        <v>0</v>
      </c>
      <c r="J78">
        <f>IFERROR(SMALL(I5:I105,ROW()-ROW($J$5)+1),"")</f>
        <v>0</v>
      </c>
      <c r="L78">
        <f>IFERROR(SUM(J5:J78),"")</f>
        <v>0</v>
      </c>
      <c r="M78">
        <f>IF(INDIRECT(ADDRESS($D78+2,M$2+1,,,"Instances"))="","",INDIRECT(ADDRESS($D78+2,M$2+1,,,"Instances")))</f>
        <v>0</v>
      </c>
      <c r="N78">
        <f>IFERROR(SMALL(M5:M105,ROW()-ROW($N$5)+1),"")</f>
        <v>0</v>
      </c>
      <c r="P78">
        <f>IFERROR(SUM(N5:N78),"")</f>
        <v>0</v>
      </c>
      <c r="Q78">
        <f>IF(INDIRECT(ADDRESS($D78+2,Q$2+1,,,"Instances"))="","",INDIRECT(ADDRESS($D78+2,Q$2+1,,,"Instances")))</f>
        <v>0</v>
      </c>
      <c r="R78">
        <f>IFERROR(SMALL(Q5:Q105,ROW()-ROW($R$5)+1),"")</f>
        <v>0</v>
      </c>
      <c r="T78">
        <f>IFERROR(SUM(R5:R78),"")</f>
        <v>0</v>
      </c>
      <c r="U78">
        <f>IF(INDIRECT(ADDRESS($D78+2,U$2+1,,,"Instances"))="","",INDIRECT(ADDRESS($D78+2,U$2+1,,,"Instances")))</f>
        <v>0</v>
      </c>
      <c r="V78">
        <f>IFERROR(SMALL(U5:U105,ROW()-ROW($V$5)+1),"")</f>
        <v>0</v>
      </c>
      <c r="X78">
        <f>IFERROR(SUM(V5:V78),"")</f>
        <v>0</v>
      </c>
      <c r="Y78">
        <f>IF(INDIRECT(ADDRESS($D78+2,Y$2+1,,,"Instances"))="","",INDIRECT(ADDRESS($D78+2,Y$2+1,,,"Instances")))</f>
        <v>0</v>
      </c>
      <c r="Z78">
        <f>IFERROR(SMALL(Y5:Y105,ROW()-ROW($Z$5)+1),"")</f>
        <v>0</v>
      </c>
      <c r="AB78">
        <f>IFERROR(SUM(Z5:Z78),"")</f>
        <v>0</v>
      </c>
      <c r="AC78">
        <f>IF(INDIRECT(ADDRESS($D78+2,AC$2+1,,,"Instances"))="","",INDIRECT(ADDRESS($D78+2,AC$2+1,,,"Instances")))</f>
        <v>0</v>
      </c>
      <c r="AD78">
        <f>IFERROR(SMALL(AC5:AC105,ROW()-ROW($AD$5)+1),"")</f>
        <v>0</v>
      </c>
      <c r="AF78">
        <f>IFERROR(SUM(AD5:AD78),"")</f>
        <v>0</v>
      </c>
      <c r="AG78">
        <f>IF(INDIRECT(ADDRESS($D78+2,AG$2+1,,,"Instances"))="","",INDIRECT(ADDRESS($D78+2,AG$2+1,,,"Instances")))</f>
        <v>0</v>
      </c>
      <c r="AH78">
        <f>IFERROR(SMALL(AG5:AG105,ROW()-ROW($AH$5)+1),"")</f>
        <v>0</v>
      </c>
      <c r="AJ78">
        <f>IFERROR(SUM(AH5:AH78),"")</f>
        <v>0</v>
      </c>
      <c r="AK78">
        <f>IF(INDIRECT(ADDRESS($D78+2,AK$2+1,,,"Instances"))="","",INDIRECT(ADDRESS($D78+2,AK$2+1,,,"Instances")))</f>
        <v>0</v>
      </c>
      <c r="AL78">
        <f>IFERROR(SMALL(AK5:AK105,ROW()-ROW($AL$5)+1),"")</f>
        <v>0</v>
      </c>
      <c r="AN78">
        <f>IFERROR(SUM(AL5:AL78),"")</f>
        <v>0</v>
      </c>
      <c r="AO78">
        <f>IF(INDIRECT(ADDRESS($D78+2,AO$2+1,,,"Instances"))="","",INDIRECT(ADDRESS($D78+2,AO$2+1,,,"Instances")))</f>
        <v>0</v>
      </c>
      <c r="AP78">
        <f>IFERROR(SMALL(AO5:AO105,ROW()-ROW($AP$5)+1),"")</f>
        <v>0</v>
      </c>
      <c r="AR78">
        <f>IFERROR(SUM(AP5:AP78),"")</f>
        <v>0</v>
      </c>
      <c r="AS78">
        <f>IF(INDIRECT(ADDRESS($D78+2,AS$2+1,,,"Instances"))="","",INDIRECT(ADDRESS($D78+2,AS$2+1,,,"Instances")))</f>
        <v>0</v>
      </c>
      <c r="AT78">
        <f>IFERROR(SMALL(AS5:AS105,ROW()-ROW($AT$5)+1),"")</f>
        <v>0</v>
      </c>
      <c r="AV78">
        <f>IFERROR(SUM(AT5:AT78),"")</f>
        <v>0</v>
      </c>
      <c r="AW78">
        <f>IF(INDIRECT(ADDRESS($D78+2,AW$2+1,,,"Instances"))="","",INDIRECT(ADDRESS($D78+2,AW$2+1,,,"Instances")))</f>
        <v>0</v>
      </c>
      <c r="AX78">
        <f>IFERROR(SMALL(AW5:AW105,ROW()-ROW($AX$5)+1),"")</f>
        <v>0</v>
      </c>
      <c r="AZ78">
        <f>IFERROR(SUM(AX5:AX78),"")</f>
        <v>0</v>
      </c>
      <c r="BA78">
        <f>IF(INDIRECT(ADDRESS($D78+2,BA$2+1,,,"Instances"))="","",INDIRECT(ADDRESS($D78+2,BA$2+1,,,"Instances")))</f>
        <v>0</v>
      </c>
      <c r="BB78">
        <f>IFERROR(SMALL(BA5:BA105,ROW()-ROW($BB$5)+1),"")</f>
        <v>0</v>
      </c>
      <c r="BD78">
        <f>IFERROR(SUM(BB5:BB78),"")</f>
        <v>0</v>
      </c>
      <c r="BE78">
        <f>IF(INDIRECT(ADDRESS($D78+2,BE$2+1,,,"Instances"))="","",INDIRECT(ADDRESS($D78+2,BE$2+1,,,"Instances")))</f>
        <v>0</v>
      </c>
      <c r="BF78">
        <f>IFERROR(SMALL(BE5:BE105,ROW()-ROW($BF$5)+1),"")</f>
        <v>0</v>
      </c>
      <c r="BH78">
        <f>IFERROR(SUM(BF5:BF78),"")</f>
        <v>0</v>
      </c>
      <c r="BI78">
        <f>IF(INDIRECT(ADDRESS($D78+2,BI$2+1,,,"Instances"))="","",INDIRECT(ADDRESS($D78+2,BI$2+1,,,"Instances")))</f>
        <v>0</v>
      </c>
      <c r="BJ78">
        <f>IFERROR(SMALL(BI5:BI105,ROW()-ROW($BJ$5)+1),"")</f>
        <v>0</v>
      </c>
      <c r="BL78">
        <f>IFERROR(SUM(BJ5:BJ78),"")</f>
        <v>0</v>
      </c>
      <c r="BM78">
        <f>IF(INDIRECT(ADDRESS($D78+2,BM$2+1,,,"Instances"))="","",INDIRECT(ADDRESS($D78+2,BM$2+1,,,"Instances")))</f>
        <v>0</v>
      </c>
      <c r="BN78">
        <f>IFERROR(SMALL(BM5:BM105,ROW()-ROW($BN$5)+1),"")</f>
        <v>0</v>
      </c>
      <c r="BP78">
        <f>IFERROR(SUM(BN5:BN78),"")</f>
        <v>0</v>
      </c>
      <c r="BQ78">
        <f>IF(INDIRECT(ADDRESS($D78+2,BQ$2+1,,,"Instances"))="","",INDIRECT(ADDRESS($D78+2,BQ$2+1,,,"Instances")))</f>
        <v>0</v>
      </c>
      <c r="BR78">
        <f>IFERROR(SMALL(BQ5:BQ105,ROW()-ROW($BR$5)+1),"")</f>
        <v>0</v>
      </c>
      <c r="BT78">
        <f>IFERROR(SUM(BR5:BR78),"")</f>
        <v>0</v>
      </c>
      <c r="BU78">
        <f>IF(INDIRECT(ADDRESS($D78+2,BU$2+1,,,"Instances"))="","",INDIRECT(ADDRESS($D78+2,BU$2+1,,,"Instances")))</f>
        <v>0</v>
      </c>
      <c r="BV78">
        <f>IFERROR(SMALL(BU5:BU105,ROW()-ROW($BV$5)+1),"")</f>
        <v>0</v>
      </c>
      <c r="BX78">
        <f>IFERROR(SUM(BV5:BV78),"")</f>
        <v>0</v>
      </c>
      <c r="BY78">
        <f>IF(INDIRECT(ADDRESS($D78+2,BY$2+1,,,"Instances"))="","",INDIRECT(ADDRESS($D78+2,BY$2+1,,,"Instances")))</f>
        <v>0</v>
      </c>
      <c r="BZ78">
        <f>IFERROR(SMALL(BY5:BY105,ROW()-ROW($BZ$5)+1),"")</f>
        <v>0</v>
      </c>
      <c r="CB78">
        <f>IFERROR(SUM(BZ5:BZ78),"")</f>
        <v>0</v>
      </c>
      <c r="CC78">
        <f>IF(INDIRECT(ADDRESS($D78+2,CC$2+1,,,"Instances"))="","",INDIRECT(ADDRESS($D78+2,CC$2+1,,,"Instances")))</f>
        <v>0</v>
      </c>
      <c r="CD78">
        <f>IFERROR(SMALL(CC5:CC105,ROW()-ROW($CD$5)+1),"")</f>
        <v>0</v>
      </c>
      <c r="CF78">
        <f>IFERROR(SUM(CD5:CD78),"")</f>
        <v>0</v>
      </c>
      <c r="CG78">
        <f>IF(INDIRECT(ADDRESS($D78+2,CG$2+1,,,"Instances"))="","",INDIRECT(ADDRESS($D78+2,CG$2+1,,,"Instances")))</f>
        <v>0</v>
      </c>
      <c r="CH78">
        <f>IFERROR(SMALL(CG5:CG105,ROW()-ROW($CH$5)+1),"")</f>
        <v>0</v>
      </c>
      <c r="CJ78">
        <f>IFERROR(SUM(CH5:CH78),"")</f>
        <v>0</v>
      </c>
      <c r="CK78">
        <f>IF(INDIRECT(ADDRESS($D78+2,CK$2+1,,,"Instances"))="","",INDIRECT(ADDRESS($D78+2,CK$2+1,,,"Instances")))</f>
        <v>0</v>
      </c>
      <c r="CL78">
        <f>IFERROR(SMALL(CK5:CK105,ROW()-ROW($CL$5)+1),"")</f>
        <v>0</v>
      </c>
      <c r="CN78">
        <f>IFERROR(SUM(CL5:CL78),"")</f>
        <v>0</v>
      </c>
      <c r="CO78">
        <f>IF(INDIRECT(ADDRESS($D78+2,CO$2+1,,,"Instances"))="","",INDIRECT(ADDRESS($D78+2,CO$2+1,,,"Instances")))</f>
        <v>0</v>
      </c>
      <c r="CP78">
        <f>IFERROR(SMALL(CO5:CO105,ROW()-ROW($CP$5)+1),"")</f>
        <v>0</v>
      </c>
      <c r="CR78">
        <f>IFERROR(SUM(CP5:CP78),"")</f>
        <v>0</v>
      </c>
      <c r="CS78">
        <f>IF(INDIRECT(ADDRESS($D78+2,CS$2+1,,,"Instances"))="","",INDIRECT(ADDRESS($D78+2,CS$2+1,,,"Instances")))</f>
        <v>0</v>
      </c>
      <c r="CT78">
        <f>IFERROR(SMALL(CS5:CS105,ROW()-ROW($CT$5)+1),"")</f>
        <v>0</v>
      </c>
      <c r="CV78">
        <f>IFERROR(SUM(CT5:CT78),"")</f>
        <v>0</v>
      </c>
      <c r="CW78">
        <f>IF(INDIRECT(ADDRESS($D78+2,CW$2+1,,,"Instances"))="","",INDIRECT(ADDRESS($D78+2,CW$2+1,,,"Instances")))</f>
        <v>0</v>
      </c>
      <c r="CX78">
        <f>IFERROR(SMALL(CW5:CW105,ROW()-ROW($CX$5)+1),"")</f>
        <v>0</v>
      </c>
      <c r="CZ78">
        <f>IFERROR(SUM(CX5:CX78),"")</f>
        <v>0</v>
      </c>
      <c r="DA78">
        <f>IF(INDIRECT(ADDRESS($D78+2,DA$2+1,,,"Instances"))="","",INDIRECT(ADDRESS($D78+2,DA$2+1,,,"Instances")))</f>
        <v>0</v>
      </c>
      <c r="DB78">
        <f>IFERROR(SMALL(DA5:DA105,ROW()-ROW($DB$5)+1),"")</f>
        <v>0</v>
      </c>
      <c r="DD78">
        <f>IFERROR(SUM(DB5:DB78),"")</f>
        <v>0</v>
      </c>
      <c r="DF78">
        <v>74</v>
      </c>
      <c r="DG78" cm="1">
        <f t="array" ref="DG78">_xlfn.SWITCH(Charts!$B$3,"average", AVERAGE(INDIRECT(ADDRESS(73+3,DG$2+1,,,"Instances") &amp; ":" &amp; ADDRESS(73+3,DG$2+1))),"median", MEDIAN(INDIRECT(ADDRESS(73+3,DG$2+1,,,"Instances") &amp; ":" &amp; ADDRESS(73+3,DG$2+1))),"min", MIN(INDIRECT(ADDRESS(73+3,DG$2+1,,,"Instances") &amp; ":" &amp; ADDRESS(73+3,DG$2+1))),"max", MAX(INDIRECT(ADDRESS(73+3,DG$2+1,,,"Instances") &amp; ":" &amp; ADDRESS(73+3,DG$2+1))),"diff", MAX(INDIRECT(ADDRESS(73+3,DG$2+1,,,"Instances") &amp; ":" &amp; ADDRESS(73+3,DG$2+1)))-MIN(INDIRECT(ADDRESS(73+3,DG$2+1,,,"Instances") &amp; ":" &amp; ADDRESS(73+3,DG$2+1))))</f>
        <v>0</v>
      </c>
      <c r="DH78">
        <f>IFERROR(SMALL(DG5:DG105,ROW()-ROW($DH$5)+1),"")</f>
        <v>0</v>
      </c>
      <c r="DJ78">
        <f>IFERROR(SUM(DH5:DH78),"")</f>
        <v>0</v>
      </c>
      <c r="DK78" cm="1">
        <f t="array" ref="DK78">_xlfn.SWITCH(Charts!$B$3,"average", AVERAGE(INDIRECT(ADDRESS(73+3,DK$2+1,,,"Instances") &amp; ":" &amp; ADDRESS(73+3,DK$2+1))),"median", MEDIAN(INDIRECT(ADDRESS(73+3,DK$2+1,,,"Instances") &amp; ":" &amp; ADDRESS(73+3,DK$2+1))),"min", MIN(INDIRECT(ADDRESS(73+3,DK$2+1,,,"Instances") &amp; ":" &amp; ADDRESS(73+3,DK$2+1))),"max", MAX(INDIRECT(ADDRESS(73+3,DK$2+1,,,"Instances") &amp; ":" &amp; ADDRESS(73+3,DK$2+1))),"diff", MAX(INDIRECT(ADDRESS(73+3,DK$2+1,,,"Instances") &amp; ":" &amp; ADDRESS(73+3,DK$2+1)))-MIN(INDIRECT(ADDRESS(73+3,DK$2+1,,,"Instances") &amp; ":" &amp; ADDRESS(73+3,DK$2+1))))</f>
        <v>0</v>
      </c>
      <c r="DL78">
        <f>IFERROR(SMALL(DK5:DK105,ROW()-ROW($DL$5)+1),"")</f>
        <v>0</v>
      </c>
      <c r="DN78">
        <f>IFERROR(SUM(DL5:DL78),"")</f>
        <v>0</v>
      </c>
      <c r="DO78" cm="1">
        <f t="array" ref="DO78">_xlfn.SWITCH(Charts!$B$3,"average", AVERAGE(INDIRECT(ADDRESS(73+3,DO$2+1,,,"Instances") &amp; ":" &amp; ADDRESS(73+3,DO$2+1))),"median", MEDIAN(INDIRECT(ADDRESS(73+3,DO$2+1,,,"Instances") &amp; ":" &amp; ADDRESS(73+3,DO$2+1))),"min", MIN(INDIRECT(ADDRESS(73+3,DO$2+1,,,"Instances") &amp; ":" &amp; ADDRESS(73+3,DO$2+1))),"max", MAX(INDIRECT(ADDRESS(73+3,DO$2+1,,,"Instances") &amp; ":" &amp; ADDRESS(73+3,DO$2+1))),"diff", MAX(INDIRECT(ADDRESS(73+3,DO$2+1,,,"Instances") &amp; ":" &amp; ADDRESS(73+3,DO$2+1)))-MIN(INDIRECT(ADDRESS(73+3,DO$2+1,,,"Instances") &amp; ":" &amp; ADDRESS(73+3,DO$2+1))))</f>
        <v>0</v>
      </c>
      <c r="DP78">
        <f>IFERROR(SMALL(DO5:DO105,ROW()-ROW($DP$5)+1),"")</f>
        <v>0</v>
      </c>
      <c r="DR78">
        <f>IFERROR(SUM(DP5:DP78),"")</f>
        <v>0</v>
      </c>
      <c r="DS78" cm="1">
        <f t="array" ref="DS78">_xlfn.SWITCH(Charts!$B$3,"average", AVERAGE(INDIRECT(ADDRESS(73+3,DS$2+1,,,"Instances") &amp; ":" &amp; ADDRESS(73+3,DS$2+1))),"median", MEDIAN(INDIRECT(ADDRESS(73+3,DS$2+1,,,"Instances") &amp; ":" &amp; ADDRESS(73+3,DS$2+1))),"min", MIN(INDIRECT(ADDRESS(73+3,DS$2+1,,,"Instances") &amp; ":" &amp; ADDRESS(73+3,DS$2+1))),"max", MAX(INDIRECT(ADDRESS(73+3,DS$2+1,,,"Instances") &amp; ":" &amp; ADDRESS(73+3,DS$2+1))),"diff", MAX(INDIRECT(ADDRESS(73+3,DS$2+1,,,"Instances") &amp; ":" &amp; ADDRESS(73+3,DS$2+1)))-MIN(INDIRECT(ADDRESS(73+3,DS$2+1,,,"Instances") &amp; ":" &amp; ADDRESS(73+3,DS$2+1))))</f>
        <v>0</v>
      </c>
      <c r="DT78">
        <f>IFERROR(SMALL(DS5:DS105,ROW()-ROW($DT$5)+1),"")</f>
        <v>0</v>
      </c>
      <c r="DV78">
        <f>IFERROR(SUM(DT5:DT78),"")</f>
        <v>0</v>
      </c>
      <c r="DW78" cm="1">
        <f t="array" ref="DW78">_xlfn.SWITCH(Charts!$B$3,"average", AVERAGE(INDIRECT(ADDRESS(73+3,DW$2+1,,,"Instances") &amp; ":" &amp; ADDRESS(73+3,DW$2+1))),"median", MEDIAN(INDIRECT(ADDRESS(73+3,DW$2+1,,,"Instances") &amp; ":" &amp; ADDRESS(73+3,DW$2+1))),"min", MIN(INDIRECT(ADDRESS(73+3,DW$2+1,,,"Instances") &amp; ":" &amp; ADDRESS(73+3,DW$2+1))),"max", MAX(INDIRECT(ADDRESS(73+3,DW$2+1,,,"Instances") &amp; ":" &amp; ADDRESS(73+3,DW$2+1))),"diff", MAX(INDIRECT(ADDRESS(73+3,DW$2+1,,,"Instances") &amp; ":" &amp; ADDRESS(73+3,DW$2+1)))-MIN(INDIRECT(ADDRESS(73+3,DW$2+1,,,"Instances") &amp; ":" &amp; ADDRESS(73+3,DW$2+1))))</f>
        <v>0</v>
      </c>
      <c r="DX78">
        <f>IFERROR(SMALL(DW5:DW105,ROW()-ROW($DX$5)+1),"")</f>
        <v>0</v>
      </c>
      <c r="DZ78">
        <f>IFERROR(SUM(DX5:DX78),"")</f>
        <v>0</v>
      </c>
      <c r="EA78" cm="1">
        <f t="array" ref="EA78">_xlfn.SWITCH(Charts!$B$3,"average", AVERAGE(INDIRECT(ADDRESS(73+3,EA$2+1,,,"Instances") &amp; ":" &amp; ADDRESS(73+3,EA$2+1))),"median", MEDIAN(INDIRECT(ADDRESS(73+3,EA$2+1,,,"Instances") &amp; ":" &amp; ADDRESS(73+3,EA$2+1))),"min", MIN(INDIRECT(ADDRESS(73+3,EA$2+1,,,"Instances") &amp; ":" &amp; ADDRESS(73+3,EA$2+1))),"max", MAX(INDIRECT(ADDRESS(73+3,EA$2+1,,,"Instances") &amp; ":" &amp; ADDRESS(73+3,EA$2+1))),"diff", MAX(INDIRECT(ADDRESS(73+3,EA$2+1,,,"Instances") &amp; ":" &amp; ADDRESS(73+3,EA$2+1)))-MIN(INDIRECT(ADDRESS(73+3,EA$2+1,,,"Instances") &amp; ":" &amp; ADDRESS(73+3,EA$2+1))))</f>
        <v>0</v>
      </c>
      <c r="EB78">
        <f>IFERROR(SMALL(EA5:EA105,ROW()-ROW($EB$5)+1),"")</f>
        <v>0</v>
      </c>
      <c r="ED78">
        <f>IFERROR(SUM(EB5:EB78),"")</f>
        <v>0</v>
      </c>
      <c r="EE78" cm="1">
        <f t="array" ref="EE78">_xlfn.SWITCH(Charts!$B$3,"average", AVERAGE(INDIRECT(ADDRESS(73+3,EE$2+1,,,"Instances") &amp; ":" &amp; ADDRESS(73+3,EE$2+1))),"median", MEDIAN(INDIRECT(ADDRESS(73+3,EE$2+1,,,"Instances") &amp; ":" &amp; ADDRESS(73+3,EE$2+1))),"min", MIN(INDIRECT(ADDRESS(73+3,EE$2+1,,,"Instances") &amp; ":" &amp; ADDRESS(73+3,EE$2+1))),"max", MAX(INDIRECT(ADDRESS(73+3,EE$2+1,,,"Instances") &amp; ":" &amp; ADDRESS(73+3,EE$2+1))),"diff", MAX(INDIRECT(ADDRESS(73+3,EE$2+1,,,"Instances") &amp; ":" &amp; ADDRESS(73+3,EE$2+1)))-MIN(INDIRECT(ADDRESS(73+3,EE$2+1,,,"Instances") &amp; ":" &amp; ADDRESS(73+3,EE$2+1))))</f>
        <v>0</v>
      </c>
      <c r="EF78">
        <f>IFERROR(SMALL(EE5:EE105,ROW()-ROW($EF$5)+1),"")</f>
        <v>0</v>
      </c>
      <c r="EH78">
        <f>IFERROR(SUM(EF5:EF78),"")</f>
        <v>0</v>
      </c>
      <c r="EI78" cm="1">
        <f t="array" ref="EI78">_xlfn.SWITCH(Charts!$B$3,"average", AVERAGE(INDIRECT(ADDRESS(73+3,EI$2+1,,,"Instances") &amp; ":" &amp; ADDRESS(73+3,EI$2+1))),"median", MEDIAN(INDIRECT(ADDRESS(73+3,EI$2+1,,,"Instances") &amp; ":" &amp; ADDRESS(73+3,EI$2+1))),"min", MIN(INDIRECT(ADDRESS(73+3,EI$2+1,,,"Instances") &amp; ":" &amp; ADDRESS(73+3,EI$2+1))),"max", MAX(INDIRECT(ADDRESS(73+3,EI$2+1,,,"Instances") &amp; ":" &amp; ADDRESS(73+3,EI$2+1))),"diff", MAX(INDIRECT(ADDRESS(73+3,EI$2+1,,,"Instances") &amp; ":" &amp; ADDRESS(73+3,EI$2+1)))-MIN(INDIRECT(ADDRESS(73+3,EI$2+1,,,"Instances") &amp; ":" &amp; ADDRESS(73+3,EI$2+1))))</f>
        <v>0</v>
      </c>
      <c r="EJ78">
        <f>IFERROR(SMALL(EI5:EI105,ROW()-ROW($EJ$5)+1),"")</f>
        <v>0</v>
      </c>
      <c r="EL78">
        <f>IFERROR(SUM(EJ5:EJ78),"")</f>
        <v>0</v>
      </c>
      <c r="EM78" cm="1">
        <f t="array" ref="EM78">_xlfn.SWITCH(Charts!$B$3,"average", AVERAGE(INDIRECT(ADDRESS(73+3,EM$2+1,,,"Instances") &amp; ":" &amp; ADDRESS(73+3,EM$2+1))),"median", MEDIAN(INDIRECT(ADDRESS(73+3,EM$2+1,,,"Instances") &amp; ":" &amp; ADDRESS(73+3,EM$2+1))),"min", MIN(INDIRECT(ADDRESS(73+3,EM$2+1,,,"Instances") &amp; ":" &amp; ADDRESS(73+3,EM$2+1))),"max", MAX(INDIRECT(ADDRESS(73+3,EM$2+1,,,"Instances") &amp; ":" &amp; ADDRESS(73+3,EM$2+1))),"diff", MAX(INDIRECT(ADDRESS(73+3,EM$2+1,,,"Instances") &amp; ":" &amp; ADDRESS(73+3,EM$2+1)))-MIN(INDIRECT(ADDRESS(73+3,EM$2+1,,,"Instances") &amp; ":" &amp; ADDRESS(73+3,EM$2+1))))</f>
        <v>0</v>
      </c>
      <c r="EN78">
        <f>IFERROR(SMALL(EM5:EM105,ROW()-ROW($EN$5)+1),"")</f>
        <v>0</v>
      </c>
      <c r="EP78">
        <f>IFERROR(SUM(EN5:EN78),"")</f>
        <v>0</v>
      </c>
      <c r="EQ78" cm="1">
        <f t="array" ref="EQ78">_xlfn.SWITCH(Charts!$B$3,"average", AVERAGE(INDIRECT(ADDRESS(73+3,EQ$2+1,,,"Instances") &amp; ":" &amp; ADDRESS(73+3,EQ$2+1))),"median", MEDIAN(INDIRECT(ADDRESS(73+3,EQ$2+1,,,"Instances") &amp; ":" &amp; ADDRESS(73+3,EQ$2+1))),"min", MIN(INDIRECT(ADDRESS(73+3,EQ$2+1,,,"Instances") &amp; ":" &amp; ADDRESS(73+3,EQ$2+1))),"max", MAX(INDIRECT(ADDRESS(73+3,EQ$2+1,,,"Instances") &amp; ":" &amp; ADDRESS(73+3,EQ$2+1))),"diff", MAX(INDIRECT(ADDRESS(73+3,EQ$2+1,,,"Instances") &amp; ":" &amp; ADDRESS(73+3,EQ$2+1)))-MIN(INDIRECT(ADDRESS(73+3,EQ$2+1,,,"Instances") &amp; ":" &amp; ADDRESS(73+3,EQ$2+1))))</f>
        <v>0</v>
      </c>
      <c r="ER78">
        <f>IFERROR(SMALL(EQ5:EQ105,ROW()-ROW($ER$5)+1),"")</f>
        <v>0</v>
      </c>
      <c r="ET78">
        <f>IFERROR(SUM(ER5:ER78),"")</f>
        <v>0</v>
      </c>
      <c r="EU78" cm="1">
        <f t="array" ref="EU78">_xlfn.SWITCH(Charts!$B$3,"average", AVERAGE(INDIRECT(ADDRESS(73+3,EU$2+1,,,"Instances") &amp; ":" &amp; ADDRESS(73+3,EU$2+1))),"median", MEDIAN(INDIRECT(ADDRESS(73+3,EU$2+1,,,"Instances") &amp; ":" &amp; ADDRESS(73+3,EU$2+1))),"min", MIN(INDIRECT(ADDRESS(73+3,EU$2+1,,,"Instances") &amp; ":" &amp; ADDRESS(73+3,EU$2+1))),"max", MAX(INDIRECT(ADDRESS(73+3,EU$2+1,,,"Instances") &amp; ":" &amp; ADDRESS(73+3,EU$2+1))),"diff", MAX(INDIRECT(ADDRESS(73+3,EU$2+1,,,"Instances") &amp; ":" &amp; ADDRESS(73+3,EU$2+1)))-MIN(INDIRECT(ADDRESS(73+3,EU$2+1,,,"Instances") &amp; ":" &amp; ADDRESS(73+3,EU$2+1))))</f>
        <v>0</v>
      </c>
      <c r="EV78">
        <f>IFERROR(SMALL(EU5:EU105,ROW()-ROW($EV$5)+1),"")</f>
        <v>0</v>
      </c>
      <c r="EX78">
        <f>IFERROR(SUM(EV5:EV78),"")</f>
        <v>0</v>
      </c>
      <c r="EY78" cm="1">
        <f t="array" ref="EY78">_xlfn.SWITCH(Charts!$B$3,"average", AVERAGE(INDIRECT(ADDRESS(73+3,EY$2+1,,,"Instances") &amp; ":" &amp; ADDRESS(73+3,EY$2+1))),"median", MEDIAN(INDIRECT(ADDRESS(73+3,EY$2+1,,,"Instances") &amp; ":" &amp; ADDRESS(73+3,EY$2+1))),"min", MIN(INDIRECT(ADDRESS(73+3,EY$2+1,,,"Instances") &amp; ":" &amp; ADDRESS(73+3,EY$2+1))),"max", MAX(INDIRECT(ADDRESS(73+3,EY$2+1,,,"Instances") &amp; ":" &amp; ADDRESS(73+3,EY$2+1))),"diff", MAX(INDIRECT(ADDRESS(73+3,EY$2+1,,,"Instances") &amp; ":" &amp; ADDRESS(73+3,EY$2+1)))-MIN(INDIRECT(ADDRESS(73+3,EY$2+1,,,"Instances") &amp; ":" &amp; ADDRESS(73+3,EY$2+1))))</f>
        <v>0</v>
      </c>
      <c r="EZ78">
        <f>IFERROR(SMALL(EY5:EY105,ROW()-ROW($EZ$5)+1),"")</f>
        <v>0</v>
      </c>
      <c r="FB78">
        <f>IFERROR(SUM(EZ5:EZ78),"")</f>
        <v>0</v>
      </c>
      <c r="FC78" cm="1">
        <f t="array" ref="FC78">_xlfn.SWITCH(Charts!$B$3,"average", AVERAGE(INDIRECT(ADDRESS(73+3,FC$2+1,,,"Instances") &amp; ":" &amp; ADDRESS(73+3,FC$2+1))),"median", MEDIAN(INDIRECT(ADDRESS(73+3,FC$2+1,,,"Instances") &amp; ":" &amp; ADDRESS(73+3,FC$2+1))),"min", MIN(INDIRECT(ADDRESS(73+3,FC$2+1,,,"Instances") &amp; ":" &amp; ADDRESS(73+3,FC$2+1))),"max", MAX(INDIRECT(ADDRESS(73+3,FC$2+1,,,"Instances") &amp; ":" &amp; ADDRESS(73+3,FC$2+1))),"diff", MAX(INDIRECT(ADDRESS(73+3,FC$2+1,,,"Instances") &amp; ":" &amp; ADDRESS(73+3,FC$2+1)))-MIN(INDIRECT(ADDRESS(73+3,FC$2+1,,,"Instances") &amp; ":" &amp; ADDRESS(73+3,FC$2+1))))</f>
        <v>0</v>
      </c>
      <c r="FD78">
        <f>IFERROR(SMALL(FC5:FC105,ROW()-ROW($FD$5)+1),"")</f>
        <v>0</v>
      </c>
      <c r="FF78">
        <f>IFERROR(SUM(FD5:FD78),"")</f>
        <v>0</v>
      </c>
      <c r="FG78" cm="1">
        <f t="array" ref="FG78">_xlfn.SWITCH(Charts!$B$3,"average", AVERAGE(INDIRECT(ADDRESS(73+3,FG$2+1,,,"Instances") &amp; ":" &amp; ADDRESS(73+3,FG$2+1))),"median", MEDIAN(INDIRECT(ADDRESS(73+3,FG$2+1,,,"Instances") &amp; ":" &amp; ADDRESS(73+3,FG$2+1))),"min", MIN(INDIRECT(ADDRESS(73+3,FG$2+1,,,"Instances") &amp; ":" &amp; ADDRESS(73+3,FG$2+1))),"max", MAX(INDIRECT(ADDRESS(73+3,FG$2+1,,,"Instances") &amp; ":" &amp; ADDRESS(73+3,FG$2+1))),"diff", MAX(INDIRECT(ADDRESS(73+3,FG$2+1,,,"Instances") &amp; ":" &amp; ADDRESS(73+3,FG$2+1)))-MIN(INDIRECT(ADDRESS(73+3,FG$2+1,,,"Instances") &amp; ":" &amp; ADDRESS(73+3,FG$2+1))))</f>
        <v>0</v>
      </c>
      <c r="FH78">
        <f>IFERROR(SMALL(FG5:FG105,ROW()-ROW($FH$5)+1),"")</f>
        <v>0</v>
      </c>
      <c r="FJ78">
        <f>IFERROR(SUM(FH5:FH78),"")</f>
        <v>0</v>
      </c>
      <c r="FK78" cm="1">
        <f t="array" ref="FK78">_xlfn.SWITCH(Charts!$B$3,"average", AVERAGE(INDIRECT(ADDRESS(73+3,FK$2+1,,,"Instances") &amp; ":" &amp; ADDRESS(73+3,FK$2+1))),"median", MEDIAN(INDIRECT(ADDRESS(73+3,FK$2+1,,,"Instances") &amp; ":" &amp; ADDRESS(73+3,FK$2+1))),"min", MIN(INDIRECT(ADDRESS(73+3,FK$2+1,,,"Instances") &amp; ":" &amp; ADDRESS(73+3,FK$2+1))),"max", MAX(INDIRECT(ADDRESS(73+3,FK$2+1,,,"Instances") &amp; ":" &amp; ADDRESS(73+3,FK$2+1))),"diff", MAX(INDIRECT(ADDRESS(73+3,FK$2+1,,,"Instances") &amp; ":" &amp; ADDRESS(73+3,FK$2+1)))-MIN(INDIRECT(ADDRESS(73+3,FK$2+1,,,"Instances") &amp; ":" &amp; ADDRESS(73+3,FK$2+1))))</f>
        <v>0</v>
      </c>
      <c r="FL78">
        <f>IFERROR(SMALL(FK5:FK105,ROW()-ROW($FL$5)+1),"")</f>
        <v>0</v>
      </c>
      <c r="FN78">
        <f>IFERROR(SUM(FL5:FL78),"")</f>
        <v>0</v>
      </c>
      <c r="FO78" cm="1">
        <f t="array" ref="FO78">_xlfn.SWITCH(Charts!$B$3,"average", AVERAGE(INDIRECT(ADDRESS(73+3,FO$2+1,,,"Instances") &amp; ":" &amp; ADDRESS(73+3,FO$2+1))),"median", MEDIAN(INDIRECT(ADDRESS(73+3,FO$2+1,,,"Instances") &amp; ":" &amp; ADDRESS(73+3,FO$2+1))),"min", MIN(INDIRECT(ADDRESS(73+3,FO$2+1,,,"Instances") &amp; ":" &amp; ADDRESS(73+3,FO$2+1))),"max", MAX(INDIRECT(ADDRESS(73+3,FO$2+1,,,"Instances") &amp; ":" &amp; ADDRESS(73+3,FO$2+1))),"diff", MAX(INDIRECT(ADDRESS(73+3,FO$2+1,,,"Instances") &amp; ":" &amp; ADDRESS(73+3,FO$2+1)))-MIN(INDIRECT(ADDRESS(73+3,FO$2+1,,,"Instances") &amp; ":" &amp; ADDRESS(73+3,FO$2+1))))</f>
        <v>0</v>
      </c>
      <c r="FP78">
        <f>IFERROR(SMALL(FO5:FO105,ROW()-ROW($FP$5)+1),"")</f>
        <v>0</v>
      </c>
      <c r="FR78">
        <f>IFERROR(SUM(FP5:FP78),"")</f>
        <v>0</v>
      </c>
      <c r="FS78" cm="1">
        <f t="array" ref="FS78">_xlfn.SWITCH(Charts!$B$3,"average", AVERAGE(INDIRECT(ADDRESS(73+3,FS$2+1,,,"Instances") &amp; ":" &amp; ADDRESS(73+3,FS$2+1))),"median", MEDIAN(INDIRECT(ADDRESS(73+3,FS$2+1,,,"Instances") &amp; ":" &amp; ADDRESS(73+3,FS$2+1))),"min", MIN(INDIRECT(ADDRESS(73+3,FS$2+1,,,"Instances") &amp; ":" &amp; ADDRESS(73+3,FS$2+1))),"max", MAX(INDIRECT(ADDRESS(73+3,FS$2+1,,,"Instances") &amp; ":" &amp; ADDRESS(73+3,FS$2+1))),"diff", MAX(INDIRECT(ADDRESS(73+3,FS$2+1,,,"Instances") &amp; ":" &amp; ADDRESS(73+3,FS$2+1)))-MIN(INDIRECT(ADDRESS(73+3,FS$2+1,,,"Instances") &amp; ":" &amp; ADDRESS(73+3,FS$2+1))))</f>
        <v>0</v>
      </c>
      <c r="FT78">
        <f>IFERROR(SMALL(FS5:FS105,ROW()-ROW($FT$5)+1),"")</f>
        <v>0</v>
      </c>
      <c r="FV78">
        <f>IFERROR(SUM(FT5:FT78),"")</f>
        <v>0</v>
      </c>
      <c r="FW78" cm="1">
        <f t="array" ref="FW78">_xlfn.SWITCH(Charts!$B$3,"average", AVERAGE(INDIRECT(ADDRESS(73+3,FW$2+1,,,"Instances") &amp; ":" &amp; ADDRESS(73+3,FW$2+1))),"median", MEDIAN(INDIRECT(ADDRESS(73+3,FW$2+1,,,"Instances") &amp; ":" &amp; ADDRESS(73+3,FW$2+1))),"min", MIN(INDIRECT(ADDRESS(73+3,FW$2+1,,,"Instances") &amp; ":" &amp; ADDRESS(73+3,FW$2+1))),"max", MAX(INDIRECT(ADDRESS(73+3,FW$2+1,,,"Instances") &amp; ":" &amp; ADDRESS(73+3,FW$2+1))),"diff", MAX(INDIRECT(ADDRESS(73+3,FW$2+1,,,"Instances") &amp; ":" &amp; ADDRESS(73+3,FW$2+1)))-MIN(INDIRECT(ADDRESS(73+3,FW$2+1,,,"Instances") &amp; ":" &amp; ADDRESS(73+3,FW$2+1))))</f>
        <v>0</v>
      </c>
      <c r="FX78">
        <f>IFERROR(SMALL(FW5:FW105,ROW()-ROW($FX$5)+1),"")</f>
        <v>0</v>
      </c>
      <c r="FZ78">
        <f>IFERROR(SUM(FX5:FX78),"")</f>
        <v>0</v>
      </c>
      <c r="GA78" cm="1">
        <f t="array" ref="GA78">_xlfn.SWITCH(Charts!$B$3,"average", AVERAGE(INDIRECT(ADDRESS(73+3,GA$2+1,,,"Instances") &amp; ":" &amp; ADDRESS(73+3,GA$2+1))),"median", MEDIAN(INDIRECT(ADDRESS(73+3,GA$2+1,,,"Instances") &amp; ":" &amp; ADDRESS(73+3,GA$2+1))),"min", MIN(INDIRECT(ADDRESS(73+3,GA$2+1,,,"Instances") &amp; ":" &amp; ADDRESS(73+3,GA$2+1))),"max", MAX(INDIRECT(ADDRESS(73+3,GA$2+1,,,"Instances") &amp; ":" &amp; ADDRESS(73+3,GA$2+1))),"diff", MAX(INDIRECT(ADDRESS(73+3,GA$2+1,,,"Instances") &amp; ":" &amp; ADDRESS(73+3,GA$2+1)))-MIN(INDIRECT(ADDRESS(73+3,GA$2+1,,,"Instances") &amp; ":" &amp; ADDRESS(73+3,GA$2+1))))</f>
        <v>0</v>
      </c>
      <c r="GB78">
        <f>IFERROR(SMALL(GA5:GA105,ROW()-ROW($GB$5)+1),"")</f>
        <v>0</v>
      </c>
      <c r="GD78">
        <f>IFERROR(SUM(GB5:GB78),"")</f>
        <v>0</v>
      </c>
      <c r="GE78" cm="1">
        <f t="array" ref="GE78">_xlfn.SWITCH(Charts!$B$3,"average", AVERAGE(INDIRECT(ADDRESS(73+3,GE$2+1,,,"Instances") &amp; ":" &amp; ADDRESS(73+3,GE$2+1))),"median", MEDIAN(INDIRECT(ADDRESS(73+3,GE$2+1,,,"Instances") &amp; ":" &amp; ADDRESS(73+3,GE$2+1))),"min", MIN(INDIRECT(ADDRESS(73+3,GE$2+1,,,"Instances") &amp; ":" &amp; ADDRESS(73+3,GE$2+1))),"max", MAX(INDIRECT(ADDRESS(73+3,GE$2+1,,,"Instances") &amp; ":" &amp; ADDRESS(73+3,GE$2+1))),"diff", MAX(INDIRECT(ADDRESS(73+3,GE$2+1,,,"Instances") &amp; ":" &amp; ADDRESS(73+3,GE$2+1)))-MIN(INDIRECT(ADDRESS(73+3,GE$2+1,,,"Instances") &amp; ":" &amp; ADDRESS(73+3,GE$2+1))))</f>
        <v>0</v>
      </c>
      <c r="GF78">
        <f>IFERROR(SMALL(GE5:GE105,ROW()-ROW($GF$5)+1),"")</f>
        <v>0</v>
      </c>
      <c r="GH78">
        <f>IFERROR(SUM(GF5:GF78),"")</f>
        <v>0</v>
      </c>
      <c r="GI78" cm="1">
        <f t="array" ref="GI78">_xlfn.SWITCH(Charts!$B$3,"average", AVERAGE(INDIRECT(ADDRESS(73+3,GI$2+1,,,"Instances") &amp; ":" &amp; ADDRESS(73+3,GI$2+1))),"median", MEDIAN(INDIRECT(ADDRESS(73+3,GI$2+1,,,"Instances") &amp; ":" &amp; ADDRESS(73+3,GI$2+1))),"min", MIN(INDIRECT(ADDRESS(73+3,GI$2+1,,,"Instances") &amp; ":" &amp; ADDRESS(73+3,GI$2+1))),"max", MAX(INDIRECT(ADDRESS(73+3,GI$2+1,,,"Instances") &amp; ":" &amp; ADDRESS(73+3,GI$2+1))),"diff", MAX(INDIRECT(ADDRESS(73+3,GI$2+1,,,"Instances") &amp; ":" &amp; ADDRESS(73+3,GI$2+1)))-MIN(INDIRECT(ADDRESS(73+3,GI$2+1,,,"Instances") &amp; ":" &amp; ADDRESS(73+3,GI$2+1))))</f>
        <v>0</v>
      </c>
      <c r="GJ78">
        <f>IFERROR(SMALL(GI5:GI105,ROW()-ROW($GJ$5)+1),"")</f>
        <v>0</v>
      </c>
      <c r="GL78">
        <f>IFERROR(SUM(GJ5:GJ78),"")</f>
        <v>0</v>
      </c>
      <c r="GM78" cm="1">
        <f t="array" ref="GM78">_xlfn.SWITCH(Charts!$B$3,"average", AVERAGE(INDIRECT(ADDRESS(73+3,GM$2+1,,,"Instances") &amp; ":" &amp; ADDRESS(73+3,GM$2+1))),"median", MEDIAN(INDIRECT(ADDRESS(73+3,GM$2+1,,,"Instances") &amp; ":" &amp; ADDRESS(73+3,GM$2+1))),"min", MIN(INDIRECT(ADDRESS(73+3,GM$2+1,,,"Instances") &amp; ":" &amp; ADDRESS(73+3,GM$2+1))),"max", MAX(INDIRECT(ADDRESS(73+3,GM$2+1,,,"Instances") &amp; ":" &amp; ADDRESS(73+3,GM$2+1))),"diff", MAX(INDIRECT(ADDRESS(73+3,GM$2+1,,,"Instances") &amp; ":" &amp; ADDRESS(73+3,GM$2+1)))-MIN(INDIRECT(ADDRESS(73+3,GM$2+1,,,"Instances") &amp; ":" &amp; ADDRESS(73+3,GM$2+1))))</f>
        <v>0</v>
      </c>
      <c r="GN78">
        <f>IFERROR(SMALL(GM5:GM105,ROW()-ROW($GN$5)+1),"")</f>
        <v>0</v>
      </c>
      <c r="GP78">
        <f>IFERROR(SUM(GN5:GN78),"")</f>
        <v>0</v>
      </c>
      <c r="GQ78" cm="1">
        <f t="array" ref="GQ78">_xlfn.SWITCH(Charts!$B$3,"average", AVERAGE(INDIRECT(ADDRESS(73+3,GQ$2+1,,,"Instances") &amp; ":" &amp; ADDRESS(73+3,GQ$2+1))),"median", MEDIAN(INDIRECT(ADDRESS(73+3,GQ$2+1,,,"Instances") &amp; ":" &amp; ADDRESS(73+3,GQ$2+1))),"min", MIN(INDIRECT(ADDRESS(73+3,GQ$2+1,,,"Instances") &amp; ":" &amp; ADDRESS(73+3,GQ$2+1))),"max", MAX(INDIRECT(ADDRESS(73+3,GQ$2+1,,,"Instances") &amp; ":" &amp; ADDRESS(73+3,GQ$2+1))),"diff", MAX(INDIRECT(ADDRESS(73+3,GQ$2+1,,,"Instances") &amp; ":" &amp; ADDRESS(73+3,GQ$2+1)))-MIN(INDIRECT(ADDRESS(73+3,GQ$2+1,,,"Instances") &amp; ":" &amp; ADDRESS(73+3,GQ$2+1))))</f>
        <v>0</v>
      </c>
      <c r="GR78">
        <f>IFERROR(SMALL(GQ5:GQ105,ROW()-ROW($GR$5)+1),"")</f>
        <v>0</v>
      </c>
      <c r="GT78">
        <f>IFERROR(SUM(GR5:GR78),"")</f>
        <v>0</v>
      </c>
      <c r="GU78" cm="1">
        <f t="array" ref="GU78">_xlfn.SWITCH(Charts!$B$3,"average", AVERAGE(INDIRECT(ADDRESS(73+3,GU$2+1,,,"Instances") &amp; ":" &amp; ADDRESS(73+3,GU$2+1))),"median", MEDIAN(INDIRECT(ADDRESS(73+3,GU$2+1,,,"Instances") &amp; ":" &amp; ADDRESS(73+3,GU$2+1))),"min", MIN(INDIRECT(ADDRESS(73+3,GU$2+1,,,"Instances") &amp; ":" &amp; ADDRESS(73+3,GU$2+1))),"max", MAX(INDIRECT(ADDRESS(73+3,GU$2+1,,,"Instances") &amp; ":" &amp; ADDRESS(73+3,GU$2+1))),"diff", MAX(INDIRECT(ADDRESS(73+3,GU$2+1,,,"Instances") &amp; ":" &amp; ADDRESS(73+3,GU$2+1)))-MIN(INDIRECT(ADDRESS(73+3,GU$2+1,,,"Instances") &amp; ":" &amp; ADDRESS(73+3,GU$2+1))))</f>
        <v>0</v>
      </c>
      <c r="GV78">
        <f>IFERROR(SMALL(GU5:GU105,ROW()-ROW($GV$5)+1),"")</f>
        <v>0</v>
      </c>
      <c r="GX78">
        <f>IFERROR(SUM(GV5:GV78),"")</f>
        <v>0</v>
      </c>
      <c r="GY78" cm="1">
        <f t="array" ref="GY78">_xlfn.SWITCH(Charts!$B$3,"average", AVERAGE(INDIRECT(ADDRESS(73+3,GY$2+1,,,"Instances") &amp; ":" &amp; ADDRESS(73+3,GY$2+1))),"median", MEDIAN(INDIRECT(ADDRESS(73+3,GY$2+1,,,"Instances") &amp; ":" &amp; ADDRESS(73+3,GY$2+1))),"min", MIN(INDIRECT(ADDRESS(73+3,GY$2+1,,,"Instances") &amp; ":" &amp; ADDRESS(73+3,GY$2+1))),"max", MAX(INDIRECT(ADDRESS(73+3,GY$2+1,,,"Instances") &amp; ":" &amp; ADDRESS(73+3,GY$2+1))),"diff", MAX(INDIRECT(ADDRESS(73+3,GY$2+1,,,"Instances") &amp; ":" &amp; ADDRESS(73+3,GY$2+1)))-MIN(INDIRECT(ADDRESS(73+3,GY$2+1,,,"Instances") &amp; ":" &amp; ADDRESS(73+3,GY$2+1))))</f>
        <v>0</v>
      </c>
      <c r="GZ78">
        <f>IFERROR(SMALL(GY5:GY105,ROW()-ROW($GZ$5)+1),"")</f>
        <v>0</v>
      </c>
      <c r="HB78">
        <f>IFERROR(SUM(GZ5:GZ78),"")</f>
        <v>0</v>
      </c>
      <c r="HC78" cm="1">
        <f t="array" ref="HC78">_xlfn.SWITCH(Charts!$B$3,"average", AVERAGE(INDIRECT(ADDRESS(73+3,HC$2+1,,,"Instances") &amp; ":" &amp; ADDRESS(73+3,HC$2+1))),"median", MEDIAN(INDIRECT(ADDRESS(73+3,HC$2+1,,,"Instances") &amp; ":" &amp; ADDRESS(73+3,HC$2+1))),"min", MIN(INDIRECT(ADDRESS(73+3,HC$2+1,,,"Instances") &amp; ":" &amp; ADDRESS(73+3,HC$2+1))),"max", MAX(INDIRECT(ADDRESS(73+3,HC$2+1,,,"Instances") &amp; ":" &amp; ADDRESS(73+3,HC$2+1))),"diff", MAX(INDIRECT(ADDRESS(73+3,HC$2+1,,,"Instances") &amp; ":" &amp; ADDRESS(73+3,HC$2+1)))-MIN(INDIRECT(ADDRESS(73+3,HC$2+1,,,"Instances") &amp; ":" &amp; ADDRESS(73+3,HC$2+1))))</f>
        <v>0</v>
      </c>
      <c r="HD78">
        <f>IFERROR(SMALL(HC5:HC105,ROW()-ROW($HD$5)+1),"")</f>
        <v>0</v>
      </c>
      <c r="HF78">
        <f>IFERROR(SUM(HD5:HD78),"")</f>
        <v>0</v>
      </c>
      <c r="HI78">
        <f>IF(Charts!$B$3="none",E590,IF(DG590="",NA(),DG590))</f>
        <v>0</v>
      </c>
      <c r="HJ78">
        <f>IF(Charts!$B$3="none",F590,IF(DH590="",NA(),DH590))</f>
        <v>0</v>
      </c>
      <c r="HK78">
        <f>IF(Charts!$B$3="none",G590,IF(DI590="",NA(),DI590))</f>
        <v>0</v>
      </c>
      <c r="HL78">
        <f>IF(Charts!$B$3="none",H590,IF(DJ590="",NA(),DJ590))</f>
        <v>0</v>
      </c>
      <c r="HM78">
        <f>IF(Charts!$B$3="none",I590,IF(DK590="",NA(),DK590))</f>
        <v>0</v>
      </c>
      <c r="HN78">
        <f>IF(Charts!$B$3="none",J590,IF(DL590="",NA(),DL590))</f>
        <v>0</v>
      </c>
      <c r="HO78">
        <f>IF(Charts!$B$3="none",K590,IF(DM590="",NA(),DM590))</f>
        <v>0</v>
      </c>
      <c r="HP78">
        <f>IF(Charts!$B$3="none",L590,IF(DN590="",NA(),DN590))</f>
        <v>0</v>
      </c>
      <c r="HQ78">
        <f>IF(Charts!$B$3="none",M590,IF(DO590="",NA(),DO590))</f>
        <v>0</v>
      </c>
      <c r="HR78">
        <f>IF(Charts!$B$3="none",N590,IF(DP590="",NA(),DP590))</f>
        <v>0</v>
      </c>
      <c r="HS78">
        <f>IF(Charts!$B$3="none",O590,IF(DQ590="",NA(),DQ590))</f>
        <v>0</v>
      </c>
      <c r="HT78">
        <f>IF(Charts!$B$3="none",P590,IF(DR590="",NA(),DR590))</f>
        <v>0</v>
      </c>
      <c r="HU78">
        <f>IF(Charts!$B$3="none",Q590,IF(DS590="",NA(),DS590))</f>
        <v>0</v>
      </c>
      <c r="HV78">
        <f>IF(Charts!$B$3="none",R590,IF(DT590="",NA(),DT590))</f>
        <v>0</v>
      </c>
      <c r="HW78">
        <f>IF(Charts!$B$3="none",S590,IF(DU590="",NA(),DU590))</f>
        <v>0</v>
      </c>
      <c r="HX78">
        <f>IF(Charts!$B$3="none",T590,IF(DV590="",NA(),DV590))</f>
        <v>0</v>
      </c>
      <c r="HY78">
        <f>IF(Charts!$B$3="none",U590,IF(DW590="",NA(),DW590))</f>
        <v>0</v>
      </c>
      <c r="HZ78">
        <f>IF(Charts!$B$3="none",V590,IF(DX590="",NA(),DX590))</f>
        <v>0</v>
      </c>
      <c r="IA78">
        <f>IF(Charts!$B$3="none",W590,IF(DY590="",NA(),DY590))</f>
        <v>0</v>
      </c>
      <c r="IB78">
        <f>IF(Charts!$B$3="none",X590,IF(DZ590="",NA(),DZ590))</f>
        <v>0</v>
      </c>
      <c r="IC78">
        <f>IF(Charts!$B$3="none",Y590,IF(EA590="",NA(),EA590))</f>
        <v>0</v>
      </c>
      <c r="ID78">
        <f>IF(Charts!$B$3="none",Z590,IF(EB590="",NA(),EB590))</f>
        <v>0</v>
      </c>
      <c r="IE78">
        <f>IF(Charts!$B$3="none",AA590,IF(EC590="",NA(),EC590))</f>
        <v>0</v>
      </c>
      <c r="IF78">
        <f>IF(Charts!$B$3="none",AB590,IF(ED590="",NA(),ED590))</f>
        <v>0</v>
      </c>
      <c r="IG78">
        <f>IF(Charts!$B$3="none",AC590,IF(EE590="",NA(),EE590))</f>
        <v>0</v>
      </c>
      <c r="IH78">
        <f>IF(Charts!$B$3="none",AD590,IF(EF590="",NA(),EF590))</f>
        <v>0</v>
      </c>
      <c r="II78">
        <f>IF(Charts!$B$3="none",AE590,IF(EG590="",NA(),EG590))</f>
        <v>0</v>
      </c>
      <c r="IJ78">
        <f>IF(Charts!$B$3="none",AF590,IF(EH590="",NA(),EH590))</f>
        <v>0</v>
      </c>
      <c r="IK78">
        <f>IF(Charts!$B$3="none",AG590,IF(EI590="",NA(),EI590))</f>
        <v>0</v>
      </c>
      <c r="IL78">
        <f>IF(Charts!$B$3="none",AH590,IF(EJ590="",NA(),EJ590))</f>
        <v>0</v>
      </c>
      <c r="IM78">
        <f>IF(Charts!$B$3="none",AI590,IF(EK590="",NA(),EK590))</f>
        <v>0</v>
      </c>
      <c r="IN78">
        <f>IF(Charts!$B$3="none",AJ590,IF(EL590="",NA(),EL590))</f>
        <v>0</v>
      </c>
      <c r="IO78">
        <f>IF(Charts!$B$3="none",AK590,IF(EM590="",NA(),EM590))</f>
        <v>0</v>
      </c>
      <c r="IP78">
        <f>IF(Charts!$B$3="none",AL590,IF(EN590="",NA(),EN590))</f>
        <v>0</v>
      </c>
      <c r="IQ78">
        <f>IF(Charts!$B$3="none",AM590,IF(EO590="",NA(),EO590))</f>
        <v>0</v>
      </c>
      <c r="IR78">
        <f>IF(Charts!$B$3="none",AN590,IF(EP590="",NA(),EP590))</f>
        <v>0</v>
      </c>
      <c r="IS78">
        <f>IF(Charts!$B$3="none",AO590,IF(EQ590="",NA(),EQ590))</f>
        <v>0</v>
      </c>
      <c r="IT78">
        <f>IF(Charts!$B$3="none",AP590,IF(ER590="",NA(),ER590))</f>
        <v>0</v>
      </c>
      <c r="IU78">
        <f>IF(Charts!$B$3="none",AQ590,IF(ES590="",NA(),ES590))</f>
        <v>0</v>
      </c>
      <c r="IV78">
        <f>IF(Charts!$B$3="none",AR590,IF(ET590="",NA(),ET590))</f>
        <v>0</v>
      </c>
      <c r="IW78">
        <f>IF(Charts!$B$3="none",AS590,IF(EU590="",NA(),EU590))</f>
        <v>0</v>
      </c>
      <c r="IX78">
        <f>IF(Charts!$B$3="none",AT590,IF(EV590="",NA(),EV590))</f>
        <v>0</v>
      </c>
      <c r="IY78">
        <f>IF(Charts!$B$3="none",AU590,IF(EW590="",NA(),EW590))</f>
        <v>0</v>
      </c>
      <c r="IZ78">
        <f>IF(Charts!$B$3="none",AV590,IF(EX590="",NA(),EX590))</f>
        <v>0</v>
      </c>
      <c r="JA78">
        <f>IF(Charts!$B$3="none",AW590,IF(EY590="",NA(),EY590))</f>
        <v>0</v>
      </c>
      <c r="JB78">
        <f>IF(Charts!$B$3="none",AX590,IF(EZ590="",NA(),EZ590))</f>
        <v>0</v>
      </c>
      <c r="JC78">
        <f>IF(Charts!$B$3="none",AY590,IF(FA590="",NA(),FA590))</f>
        <v>0</v>
      </c>
      <c r="JD78">
        <f>IF(Charts!$B$3="none",AZ590,IF(FB590="",NA(),FB590))</f>
        <v>0</v>
      </c>
      <c r="JE78">
        <f>IF(Charts!$B$3="none",BA590,IF(FC590="",NA(),FC590))</f>
        <v>0</v>
      </c>
      <c r="JF78">
        <f>IF(Charts!$B$3="none",BB590,IF(FD590="",NA(),FD590))</f>
        <v>0</v>
      </c>
      <c r="JG78">
        <f>IF(Charts!$B$3="none",BC590,IF(FE590="",NA(),FE590))</f>
        <v>0</v>
      </c>
      <c r="JH78">
        <f>IF(Charts!$B$3="none",BD590,IF(FF590="",NA(),FF590))</f>
        <v>0</v>
      </c>
      <c r="JI78">
        <f>IF(Charts!$B$3="none",BE590,IF(FG590="",NA(),FG590))</f>
        <v>0</v>
      </c>
      <c r="JJ78">
        <f>IF(Charts!$B$3="none",BF590,IF(FH590="",NA(),FH590))</f>
        <v>0</v>
      </c>
      <c r="JK78">
        <f>IF(Charts!$B$3="none",BG590,IF(FI590="",NA(),FI590))</f>
        <v>0</v>
      </c>
      <c r="JL78">
        <f>IF(Charts!$B$3="none",BH590,IF(FJ590="",NA(),FJ590))</f>
        <v>0</v>
      </c>
      <c r="JM78">
        <f>IF(Charts!$B$3="none",BI590,IF(FK590="",NA(),FK590))</f>
        <v>0</v>
      </c>
      <c r="JN78">
        <f>IF(Charts!$B$3="none",BJ590,IF(FL590="",NA(),FL590))</f>
        <v>0</v>
      </c>
      <c r="JO78">
        <f>IF(Charts!$B$3="none",BK590,IF(FM590="",NA(),FM590))</f>
        <v>0</v>
      </c>
      <c r="JP78">
        <f>IF(Charts!$B$3="none",BL590,IF(FN590="",NA(),FN590))</f>
        <v>0</v>
      </c>
      <c r="JQ78">
        <f>IF(Charts!$B$3="none",BM590,IF(FO590="",NA(),FO590))</f>
        <v>0</v>
      </c>
      <c r="JR78">
        <f>IF(Charts!$B$3="none",BN590,IF(FP590="",NA(),FP590))</f>
        <v>0</v>
      </c>
      <c r="JS78">
        <f>IF(Charts!$B$3="none",BO590,IF(FQ590="",NA(),FQ590))</f>
        <v>0</v>
      </c>
      <c r="JT78">
        <f>IF(Charts!$B$3="none",BP590,IF(FR590="",NA(),FR590))</f>
        <v>0</v>
      </c>
      <c r="JU78">
        <f>IF(Charts!$B$3="none",BQ590,IF(FS590="",NA(),FS590))</f>
        <v>0</v>
      </c>
      <c r="JV78">
        <f>IF(Charts!$B$3="none",BR590,IF(FT590="",NA(),FT590))</f>
        <v>0</v>
      </c>
      <c r="JW78">
        <f>IF(Charts!$B$3="none",BS590,IF(FU590="",NA(),FU590))</f>
        <v>0</v>
      </c>
      <c r="JX78">
        <f>IF(Charts!$B$3="none",BT590,IF(FV590="",NA(),FV590))</f>
        <v>0</v>
      </c>
      <c r="JY78">
        <f>IF(Charts!$B$3="none",BU590,IF(FW590="",NA(),FW590))</f>
        <v>0</v>
      </c>
      <c r="JZ78">
        <f>IF(Charts!$B$3="none",BV590,IF(FX590="",NA(),FX590))</f>
        <v>0</v>
      </c>
      <c r="KA78">
        <f>IF(Charts!$B$3="none",BW590,IF(FY590="",NA(),FY590))</f>
        <v>0</v>
      </c>
      <c r="KB78">
        <f>IF(Charts!$B$3="none",BX590,IF(FZ590="",NA(),FZ590))</f>
        <v>0</v>
      </c>
      <c r="KC78">
        <f>IF(Charts!$B$3="none",BY590,IF(GA590="",NA(),GA590))</f>
        <v>0</v>
      </c>
      <c r="KD78">
        <f>IF(Charts!$B$3="none",BZ590,IF(GB590="",NA(),GB590))</f>
        <v>0</v>
      </c>
      <c r="KE78">
        <f>IF(Charts!$B$3="none",CA590,IF(GC590="",NA(),GC590))</f>
        <v>0</v>
      </c>
      <c r="KF78">
        <f>IF(Charts!$B$3="none",CB590,IF(GD590="",NA(),GD590))</f>
        <v>0</v>
      </c>
      <c r="KG78">
        <f>IF(Charts!$B$3="none",CC590,IF(GE590="",NA(),GE590))</f>
        <v>0</v>
      </c>
      <c r="KH78">
        <f>IF(Charts!$B$3="none",CD590,IF(GF590="",NA(),GF590))</f>
        <v>0</v>
      </c>
      <c r="KI78">
        <f>IF(Charts!$B$3="none",CE590,IF(GG590="",NA(),GG590))</f>
        <v>0</v>
      </c>
      <c r="KJ78">
        <f>IF(Charts!$B$3="none",CF590,IF(GH590="",NA(),GH590))</f>
        <v>0</v>
      </c>
      <c r="KK78">
        <f>IF(Charts!$B$3="none",CG590,IF(GI590="",NA(),GI590))</f>
        <v>0</v>
      </c>
      <c r="KL78">
        <f>IF(Charts!$B$3="none",CH590,IF(GJ590="",NA(),GJ590))</f>
        <v>0</v>
      </c>
      <c r="KM78">
        <f>IF(Charts!$B$3="none",CI590,IF(GK590="",NA(),GK590))</f>
        <v>0</v>
      </c>
      <c r="KN78">
        <f>IF(Charts!$B$3="none",CJ590,IF(GL590="",NA(),GL590))</f>
        <v>0</v>
      </c>
      <c r="KO78">
        <f>IF(Charts!$B$3="none",CK590,IF(GM590="",NA(),GM590))</f>
        <v>0</v>
      </c>
      <c r="KP78">
        <f>IF(Charts!$B$3="none",CL590,IF(GN590="",NA(),GN590))</f>
        <v>0</v>
      </c>
      <c r="KQ78">
        <f>IF(Charts!$B$3="none",CM590,IF(GO590="",NA(),GO590))</f>
        <v>0</v>
      </c>
      <c r="KR78">
        <f>IF(Charts!$B$3="none",CN590,IF(GP590="",NA(),GP590))</f>
        <v>0</v>
      </c>
      <c r="KS78">
        <f>IF(Charts!$B$3="none",CO590,IF(GQ590="",NA(),GQ590))</f>
        <v>0</v>
      </c>
      <c r="KT78">
        <f>IF(Charts!$B$3="none",CP590,IF(GR590="",NA(),GR590))</f>
        <v>0</v>
      </c>
      <c r="KU78">
        <f>IF(Charts!$B$3="none",CQ590,IF(GS590="",NA(),GS590))</f>
        <v>0</v>
      </c>
      <c r="KV78">
        <f>IF(Charts!$B$3="none",CR590,IF(GT590="",NA(),GT590))</f>
        <v>0</v>
      </c>
      <c r="KW78">
        <f>IF(Charts!$B$3="none",CS590,IF(GU590="",NA(),GU590))</f>
        <v>0</v>
      </c>
      <c r="KX78">
        <f>IF(Charts!$B$3="none",CT590,IF(GV590="",NA(),GV590))</f>
        <v>0</v>
      </c>
      <c r="KY78">
        <f>IF(Charts!$B$3="none",CU590,IF(GW590="",NA(),GW590))</f>
        <v>0</v>
      </c>
      <c r="KZ78">
        <f>IF(Charts!$B$3="none",CV590,IF(GX590="",NA(),GX590))</f>
        <v>0</v>
      </c>
      <c r="LA78">
        <f>IF(Charts!$B$3="none",CW590,IF(GY590="",NA(),GY590))</f>
        <v>0</v>
      </c>
      <c r="LB78">
        <f>IF(Charts!$B$3="none",CX590,IF(GZ590="",NA(),GZ590))</f>
        <v>0</v>
      </c>
      <c r="LC78">
        <f>IF(Charts!$B$3="none",CY590,IF(HA590="",NA(),HA590))</f>
        <v>0</v>
      </c>
      <c r="LD78">
        <f>IF(Charts!$B$3="none",CZ590,IF(HB590="",NA(),HB590))</f>
        <v>0</v>
      </c>
      <c r="LE78">
        <f>IF(Charts!$B$3="none",DA590,IF(HC590="",NA(),HC590))</f>
        <v>0</v>
      </c>
      <c r="LF78">
        <f>IF(Charts!$B$3="none",DB590,IF(HD590="",NA(),HD590))</f>
        <v>0</v>
      </c>
      <c r="LG78">
        <f>IF(Charts!$B$3="none",DC590,IF(HE590="",NA(),HE590))</f>
        <v>0</v>
      </c>
      <c r="LH78">
        <f>IF(Charts!$B$3="none",DD590,IF(HF590="",NA(),HF590))</f>
        <v>0</v>
      </c>
    </row>
    <row r="79" spans="4:320">
      <c r="D79">
        <v>75</v>
      </c>
      <c r="E79">
        <f>IF(INDIRECT(ADDRESS($D79+2,E$2+1,,,"Instances"))="","",INDIRECT(ADDRESS($D79+2,E$2+1,,,"Instances")))</f>
        <v>0</v>
      </c>
      <c r="F79">
        <f>IFERROR(SMALL(E5:E105,ROW()-ROW($F$5)+1),"")</f>
        <v>0</v>
      </c>
      <c r="H79">
        <f>IFERROR(SUM(F5:F79),"")</f>
        <v>0</v>
      </c>
      <c r="I79">
        <f>IF(INDIRECT(ADDRESS($D79+2,I$2+1,,,"Instances"))="","",INDIRECT(ADDRESS($D79+2,I$2+1,,,"Instances")))</f>
        <v>0</v>
      </c>
      <c r="J79">
        <f>IFERROR(SMALL(I5:I105,ROW()-ROW($J$5)+1),"")</f>
        <v>0</v>
      </c>
      <c r="L79">
        <f>IFERROR(SUM(J5:J79),"")</f>
        <v>0</v>
      </c>
      <c r="M79">
        <f>IF(INDIRECT(ADDRESS($D79+2,M$2+1,,,"Instances"))="","",INDIRECT(ADDRESS($D79+2,M$2+1,,,"Instances")))</f>
        <v>0</v>
      </c>
      <c r="N79">
        <f>IFERROR(SMALL(M5:M105,ROW()-ROW($N$5)+1),"")</f>
        <v>0</v>
      </c>
      <c r="P79">
        <f>IFERROR(SUM(N5:N79),"")</f>
        <v>0</v>
      </c>
      <c r="Q79">
        <f>IF(INDIRECT(ADDRESS($D79+2,Q$2+1,,,"Instances"))="","",INDIRECT(ADDRESS($D79+2,Q$2+1,,,"Instances")))</f>
        <v>0</v>
      </c>
      <c r="R79">
        <f>IFERROR(SMALL(Q5:Q105,ROW()-ROW($R$5)+1),"")</f>
        <v>0</v>
      </c>
      <c r="T79">
        <f>IFERROR(SUM(R5:R79),"")</f>
        <v>0</v>
      </c>
      <c r="U79">
        <f>IF(INDIRECT(ADDRESS($D79+2,U$2+1,,,"Instances"))="","",INDIRECT(ADDRESS($D79+2,U$2+1,,,"Instances")))</f>
        <v>0</v>
      </c>
      <c r="V79">
        <f>IFERROR(SMALL(U5:U105,ROW()-ROW($V$5)+1),"")</f>
        <v>0</v>
      </c>
      <c r="X79">
        <f>IFERROR(SUM(V5:V79),"")</f>
        <v>0</v>
      </c>
      <c r="Y79">
        <f>IF(INDIRECT(ADDRESS($D79+2,Y$2+1,,,"Instances"))="","",INDIRECT(ADDRESS($D79+2,Y$2+1,,,"Instances")))</f>
        <v>0</v>
      </c>
      <c r="Z79">
        <f>IFERROR(SMALL(Y5:Y105,ROW()-ROW($Z$5)+1),"")</f>
        <v>0</v>
      </c>
      <c r="AB79">
        <f>IFERROR(SUM(Z5:Z79),"")</f>
        <v>0</v>
      </c>
      <c r="AC79">
        <f>IF(INDIRECT(ADDRESS($D79+2,AC$2+1,,,"Instances"))="","",INDIRECT(ADDRESS($D79+2,AC$2+1,,,"Instances")))</f>
        <v>0</v>
      </c>
      <c r="AD79">
        <f>IFERROR(SMALL(AC5:AC105,ROW()-ROW($AD$5)+1),"")</f>
        <v>0</v>
      </c>
      <c r="AF79">
        <f>IFERROR(SUM(AD5:AD79),"")</f>
        <v>0</v>
      </c>
      <c r="AG79">
        <f>IF(INDIRECT(ADDRESS($D79+2,AG$2+1,,,"Instances"))="","",INDIRECT(ADDRESS($D79+2,AG$2+1,,,"Instances")))</f>
        <v>0</v>
      </c>
      <c r="AH79">
        <f>IFERROR(SMALL(AG5:AG105,ROW()-ROW($AH$5)+1),"")</f>
        <v>0</v>
      </c>
      <c r="AJ79">
        <f>IFERROR(SUM(AH5:AH79),"")</f>
        <v>0</v>
      </c>
      <c r="AK79">
        <f>IF(INDIRECT(ADDRESS($D79+2,AK$2+1,,,"Instances"))="","",INDIRECT(ADDRESS($D79+2,AK$2+1,,,"Instances")))</f>
        <v>0</v>
      </c>
      <c r="AL79">
        <f>IFERROR(SMALL(AK5:AK105,ROW()-ROW($AL$5)+1),"")</f>
        <v>0</v>
      </c>
      <c r="AN79">
        <f>IFERROR(SUM(AL5:AL79),"")</f>
        <v>0</v>
      </c>
      <c r="AO79">
        <f>IF(INDIRECT(ADDRESS($D79+2,AO$2+1,,,"Instances"))="","",INDIRECT(ADDRESS($D79+2,AO$2+1,,,"Instances")))</f>
        <v>0</v>
      </c>
      <c r="AP79">
        <f>IFERROR(SMALL(AO5:AO105,ROW()-ROW($AP$5)+1),"")</f>
        <v>0</v>
      </c>
      <c r="AR79">
        <f>IFERROR(SUM(AP5:AP79),"")</f>
        <v>0</v>
      </c>
      <c r="AS79">
        <f>IF(INDIRECT(ADDRESS($D79+2,AS$2+1,,,"Instances"))="","",INDIRECT(ADDRESS($D79+2,AS$2+1,,,"Instances")))</f>
        <v>0</v>
      </c>
      <c r="AT79">
        <f>IFERROR(SMALL(AS5:AS105,ROW()-ROW($AT$5)+1),"")</f>
        <v>0</v>
      </c>
      <c r="AV79">
        <f>IFERROR(SUM(AT5:AT79),"")</f>
        <v>0</v>
      </c>
      <c r="AW79">
        <f>IF(INDIRECT(ADDRESS($D79+2,AW$2+1,,,"Instances"))="","",INDIRECT(ADDRESS($D79+2,AW$2+1,,,"Instances")))</f>
        <v>0</v>
      </c>
      <c r="AX79">
        <f>IFERROR(SMALL(AW5:AW105,ROW()-ROW($AX$5)+1),"")</f>
        <v>0</v>
      </c>
      <c r="AZ79">
        <f>IFERROR(SUM(AX5:AX79),"")</f>
        <v>0</v>
      </c>
      <c r="BA79">
        <f>IF(INDIRECT(ADDRESS($D79+2,BA$2+1,,,"Instances"))="","",INDIRECT(ADDRESS($D79+2,BA$2+1,,,"Instances")))</f>
        <v>0</v>
      </c>
      <c r="BB79">
        <f>IFERROR(SMALL(BA5:BA105,ROW()-ROW($BB$5)+1),"")</f>
        <v>0</v>
      </c>
      <c r="BD79">
        <f>IFERROR(SUM(BB5:BB79),"")</f>
        <v>0</v>
      </c>
      <c r="BE79">
        <f>IF(INDIRECT(ADDRESS($D79+2,BE$2+1,,,"Instances"))="","",INDIRECT(ADDRESS($D79+2,BE$2+1,,,"Instances")))</f>
        <v>0</v>
      </c>
      <c r="BF79">
        <f>IFERROR(SMALL(BE5:BE105,ROW()-ROW($BF$5)+1),"")</f>
        <v>0</v>
      </c>
      <c r="BH79">
        <f>IFERROR(SUM(BF5:BF79),"")</f>
        <v>0</v>
      </c>
      <c r="BI79">
        <f>IF(INDIRECT(ADDRESS($D79+2,BI$2+1,,,"Instances"))="","",INDIRECT(ADDRESS($D79+2,BI$2+1,,,"Instances")))</f>
        <v>0</v>
      </c>
      <c r="BJ79">
        <f>IFERROR(SMALL(BI5:BI105,ROW()-ROW($BJ$5)+1),"")</f>
        <v>0</v>
      </c>
      <c r="BL79">
        <f>IFERROR(SUM(BJ5:BJ79),"")</f>
        <v>0</v>
      </c>
      <c r="BM79">
        <f>IF(INDIRECT(ADDRESS($D79+2,BM$2+1,,,"Instances"))="","",INDIRECT(ADDRESS($D79+2,BM$2+1,,,"Instances")))</f>
        <v>0</v>
      </c>
      <c r="BN79">
        <f>IFERROR(SMALL(BM5:BM105,ROW()-ROW($BN$5)+1),"")</f>
        <v>0</v>
      </c>
      <c r="BP79">
        <f>IFERROR(SUM(BN5:BN79),"")</f>
        <v>0</v>
      </c>
      <c r="BQ79">
        <f>IF(INDIRECT(ADDRESS($D79+2,BQ$2+1,,,"Instances"))="","",INDIRECT(ADDRESS($D79+2,BQ$2+1,,,"Instances")))</f>
        <v>0</v>
      </c>
      <c r="BR79">
        <f>IFERROR(SMALL(BQ5:BQ105,ROW()-ROW($BR$5)+1),"")</f>
        <v>0</v>
      </c>
      <c r="BT79">
        <f>IFERROR(SUM(BR5:BR79),"")</f>
        <v>0</v>
      </c>
      <c r="BU79">
        <f>IF(INDIRECT(ADDRESS($D79+2,BU$2+1,,,"Instances"))="","",INDIRECT(ADDRESS($D79+2,BU$2+1,,,"Instances")))</f>
        <v>0</v>
      </c>
      <c r="BV79">
        <f>IFERROR(SMALL(BU5:BU105,ROW()-ROW($BV$5)+1),"")</f>
        <v>0</v>
      </c>
      <c r="BX79">
        <f>IFERROR(SUM(BV5:BV79),"")</f>
        <v>0</v>
      </c>
      <c r="BY79">
        <f>IF(INDIRECT(ADDRESS($D79+2,BY$2+1,,,"Instances"))="","",INDIRECT(ADDRESS($D79+2,BY$2+1,,,"Instances")))</f>
        <v>0</v>
      </c>
      <c r="BZ79">
        <f>IFERROR(SMALL(BY5:BY105,ROW()-ROW($BZ$5)+1),"")</f>
        <v>0</v>
      </c>
      <c r="CB79">
        <f>IFERROR(SUM(BZ5:BZ79),"")</f>
        <v>0</v>
      </c>
      <c r="CC79">
        <f>IF(INDIRECT(ADDRESS($D79+2,CC$2+1,,,"Instances"))="","",INDIRECT(ADDRESS($D79+2,CC$2+1,,,"Instances")))</f>
        <v>0</v>
      </c>
      <c r="CD79">
        <f>IFERROR(SMALL(CC5:CC105,ROW()-ROW($CD$5)+1),"")</f>
        <v>0</v>
      </c>
      <c r="CF79">
        <f>IFERROR(SUM(CD5:CD79),"")</f>
        <v>0</v>
      </c>
      <c r="CG79">
        <f>IF(INDIRECT(ADDRESS($D79+2,CG$2+1,,,"Instances"))="","",INDIRECT(ADDRESS($D79+2,CG$2+1,,,"Instances")))</f>
        <v>0</v>
      </c>
      <c r="CH79">
        <f>IFERROR(SMALL(CG5:CG105,ROW()-ROW($CH$5)+1),"")</f>
        <v>0</v>
      </c>
      <c r="CJ79">
        <f>IFERROR(SUM(CH5:CH79),"")</f>
        <v>0</v>
      </c>
      <c r="CK79">
        <f>IF(INDIRECT(ADDRESS($D79+2,CK$2+1,,,"Instances"))="","",INDIRECT(ADDRESS($D79+2,CK$2+1,,,"Instances")))</f>
        <v>0</v>
      </c>
      <c r="CL79">
        <f>IFERROR(SMALL(CK5:CK105,ROW()-ROW($CL$5)+1),"")</f>
        <v>0</v>
      </c>
      <c r="CN79">
        <f>IFERROR(SUM(CL5:CL79),"")</f>
        <v>0</v>
      </c>
      <c r="CO79">
        <f>IF(INDIRECT(ADDRESS($D79+2,CO$2+1,,,"Instances"))="","",INDIRECT(ADDRESS($D79+2,CO$2+1,,,"Instances")))</f>
        <v>0</v>
      </c>
      <c r="CP79">
        <f>IFERROR(SMALL(CO5:CO105,ROW()-ROW($CP$5)+1),"")</f>
        <v>0</v>
      </c>
      <c r="CR79">
        <f>IFERROR(SUM(CP5:CP79),"")</f>
        <v>0</v>
      </c>
      <c r="CS79">
        <f>IF(INDIRECT(ADDRESS($D79+2,CS$2+1,,,"Instances"))="","",INDIRECT(ADDRESS($D79+2,CS$2+1,,,"Instances")))</f>
        <v>0</v>
      </c>
      <c r="CT79">
        <f>IFERROR(SMALL(CS5:CS105,ROW()-ROW($CT$5)+1),"")</f>
        <v>0</v>
      </c>
      <c r="CV79">
        <f>IFERROR(SUM(CT5:CT79),"")</f>
        <v>0</v>
      </c>
      <c r="CW79">
        <f>IF(INDIRECT(ADDRESS($D79+2,CW$2+1,,,"Instances"))="","",INDIRECT(ADDRESS($D79+2,CW$2+1,,,"Instances")))</f>
        <v>0</v>
      </c>
      <c r="CX79">
        <f>IFERROR(SMALL(CW5:CW105,ROW()-ROW($CX$5)+1),"")</f>
        <v>0</v>
      </c>
      <c r="CZ79">
        <f>IFERROR(SUM(CX5:CX79),"")</f>
        <v>0</v>
      </c>
      <c r="DA79">
        <f>IF(INDIRECT(ADDRESS($D79+2,DA$2+1,,,"Instances"))="","",INDIRECT(ADDRESS($D79+2,DA$2+1,,,"Instances")))</f>
        <v>0</v>
      </c>
      <c r="DB79">
        <f>IFERROR(SMALL(DA5:DA105,ROW()-ROW($DB$5)+1),"")</f>
        <v>0</v>
      </c>
      <c r="DD79">
        <f>IFERROR(SUM(DB5:DB79),"")</f>
        <v>0</v>
      </c>
      <c r="DF79">
        <v>75</v>
      </c>
      <c r="DG79" cm="1">
        <f t="array" ref="DG79">_xlfn.SWITCH(Charts!$B$3,"average", AVERAGE(INDIRECT(ADDRESS(74+3,DG$2+1,,,"Instances") &amp; ":" &amp; ADDRESS(74+3,DG$2+1))),"median", MEDIAN(INDIRECT(ADDRESS(74+3,DG$2+1,,,"Instances") &amp; ":" &amp; ADDRESS(74+3,DG$2+1))),"min", MIN(INDIRECT(ADDRESS(74+3,DG$2+1,,,"Instances") &amp; ":" &amp; ADDRESS(74+3,DG$2+1))),"max", MAX(INDIRECT(ADDRESS(74+3,DG$2+1,,,"Instances") &amp; ":" &amp; ADDRESS(74+3,DG$2+1))),"diff", MAX(INDIRECT(ADDRESS(74+3,DG$2+1,,,"Instances") &amp; ":" &amp; ADDRESS(74+3,DG$2+1)))-MIN(INDIRECT(ADDRESS(74+3,DG$2+1,,,"Instances") &amp; ":" &amp; ADDRESS(74+3,DG$2+1))))</f>
        <v>0</v>
      </c>
      <c r="DH79">
        <f>IFERROR(SMALL(DG5:DG105,ROW()-ROW($DH$5)+1),"")</f>
        <v>0</v>
      </c>
      <c r="DJ79">
        <f>IFERROR(SUM(DH5:DH79),"")</f>
        <v>0</v>
      </c>
      <c r="DK79" cm="1">
        <f t="array" ref="DK79">_xlfn.SWITCH(Charts!$B$3,"average", AVERAGE(INDIRECT(ADDRESS(74+3,DK$2+1,,,"Instances") &amp; ":" &amp; ADDRESS(74+3,DK$2+1))),"median", MEDIAN(INDIRECT(ADDRESS(74+3,DK$2+1,,,"Instances") &amp; ":" &amp; ADDRESS(74+3,DK$2+1))),"min", MIN(INDIRECT(ADDRESS(74+3,DK$2+1,,,"Instances") &amp; ":" &amp; ADDRESS(74+3,DK$2+1))),"max", MAX(INDIRECT(ADDRESS(74+3,DK$2+1,,,"Instances") &amp; ":" &amp; ADDRESS(74+3,DK$2+1))),"diff", MAX(INDIRECT(ADDRESS(74+3,DK$2+1,,,"Instances") &amp; ":" &amp; ADDRESS(74+3,DK$2+1)))-MIN(INDIRECT(ADDRESS(74+3,DK$2+1,,,"Instances") &amp; ":" &amp; ADDRESS(74+3,DK$2+1))))</f>
        <v>0</v>
      </c>
      <c r="DL79">
        <f>IFERROR(SMALL(DK5:DK105,ROW()-ROW($DL$5)+1),"")</f>
        <v>0</v>
      </c>
      <c r="DN79">
        <f>IFERROR(SUM(DL5:DL79),"")</f>
        <v>0</v>
      </c>
      <c r="DO79" cm="1">
        <f t="array" ref="DO79">_xlfn.SWITCH(Charts!$B$3,"average", AVERAGE(INDIRECT(ADDRESS(74+3,DO$2+1,,,"Instances") &amp; ":" &amp; ADDRESS(74+3,DO$2+1))),"median", MEDIAN(INDIRECT(ADDRESS(74+3,DO$2+1,,,"Instances") &amp; ":" &amp; ADDRESS(74+3,DO$2+1))),"min", MIN(INDIRECT(ADDRESS(74+3,DO$2+1,,,"Instances") &amp; ":" &amp; ADDRESS(74+3,DO$2+1))),"max", MAX(INDIRECT(ADDRESS(74+3,DO$2+1,,,"Instances") &amp; ":" &amp; ADDRESS(74+3,DO$2+1))),"diff", MAX(INDIRECT(ADDRESS(74+3,DO$2+1,,,"Instances") &amp; ":" &amp; ADDRESS(74+3,DO$2+1)))-MIN(INDIRECT(ADDRESS(74+3,DO$2+1,,,"Instances") &amp; ":" &amp; ADDRESS(74+3,DO$2+1))))</f>
        <v>0</v>
      </c>
      <c r="DP79">
        <f>IFERROR(SMALL(DO5:DO105,ROW()-ROW($DP$5)+1),"")</f>
        <v>0</v>
      </c>
      <c r="DR79">
        <f>IFERROR(SUM(DP5:DP79),"")</f>
        <v>0</v>
      </c>
      <c r="DS79" cm="1">
        <f t="array" ref="DS79">_xlfn.SWITCH(Charts!$B$3,"average", AVERAGE(INDIRECT(ADDRESS(74+3,DS$2+1,,,"Instances") &amp; ":" &amp; ADDRESS(74+3,DS$2+1))),"median", MEDIAN(INDIRECT(ADDRESS(74+3,DS$2+1,,,"Instances") &amp; ":" &amp; ADDRESS(74+3,DS$2+1))),"min", MIN(INDIRECT(ADDRESS(74+3,DS$2+1,,,"Instances") &amp; ":" &amp; ADDRESS(74+3,DS$2+1))),"max", MAX(INDIRECT(ADDRESS(74+3,DS$2+1,,,"Instances") &amp; ":" &amp; ADDRESS(74+3,DS$2+1))),"diff", MAX(INDIRECT(ADDRESS(74+3,DS$2+1,,,"Instances") &amp; ":" &amp; ADDRESS(74+3,DS$2+1)))-MIN(INDIRECT(ADDRESS(74+3,DS$2+1,,,"Instances") &amp; ":" &amp; ADDRESS(74+3,DS$2+1))))</f>
        <v>0</v>
      </c>
      <c r="DT79">
        <f>IFERROR(SMALL(DS5:DS105,ROW()-ROW($DT$5)+1),"")</f>
        <v>0</v>
      </c>
      <c r="DV79">
        <f>IFERROR(SUM(DT5:DT79),"")</f>
        <v>0</v>
      </c>
      <c r="DW79" cm="1">
        <f t="array" ref="DW79">_xlfn.SWITCH(Charts!$B$3,"average", AVERAGE(INDIRECT(ADDRESS(74+3,DW$2+1,,,"Instances") &amp; ":" &amp; ADDRESS(74+3,DW$2+1))),"median", MEDIAN(INDIRECT(ADDRESS(74+3,DW$2+1,,,"Instances") &amp; ":" &amp; ADDRESS(74+3,DW$2+1))),"min", MIN(INDIRECT(ADDRESS(74+3,DW$2+1,,,"Instances") &amp; ":" &amp; ADDRESS(74+3,DW$2+1))),"max", MAX(INDIRECT(ADDRESS(74+3,DW$2+1,,,"Instances") &amp; ":" &amp; ADDRESS(74+3,DW$2+1))),"diff", MAX(INDIRECT(ADDRESS(74+3,DW$2+1,,,"Instances") &amp; ":" &amp; ADDRESS(74+3,DW$2+1)))-MIN(INDIRECT(ADDRESS(74+3,DW$2+1,,,"Instances") &amp; ":" &amp; ADDRESS(74+3,DW$2+1))))</f>
        <v>0</v>
      </c>
      <c r="DX79">
        <f>IFERROR(SMALL(DW5:DW105,ROW()-ROW($DX$5)+1),"")</f>
        <v>0</v>
      </c>
      <c r="DZ79">
        <f>IFERROR(SUM(DX5:DX79),"")</f>
        <v>0</v>
      </c>
      <c r="EA79" cm="1">
        <f t="array" ref="EA79">_xlfn.SWITCH(Charts!$B$3,"average", AVERAGE(INDIRECT(ADDRESS(74+3,EA$2+1,,,"Instances") &amp; ":" &amp; ADDRESS(74+3,EA$2+1))),"median", MEDIAN(INDIRECT(ADDRESS(74+3,EA$2+1,,,"Instances") &amp; ":" &amp; ADDRESS(74+3,EA$2+1))),"min", MIN(INDIRECT(ADDRESS(74+3,EA$2+1,,,"Instances") &amp; ":" &amp; ADDRESS(74+3,EA$2+1))),"max", MAX(INDIRECT(ADDRESS(74+3,EA$2+1,,,"Instances") &amp; ":" &amp; ADDRESS(74+3,EA$2+1))),"diff", MAX(INDIRECT(ADDRESS(74+3,EA$2+1,,,"Instances") &amp; ":" &amp; ADDRESS(74+3,EA$2+1)))-MIN(INDIRECT(ADDRESS(74+3,EA$2+1,,,"Instances") &amp; ":" &amp; ADDRESS(74+3,EA$2+1))))</f>
        <v>0</v>
      </c>
      <c r="EB79">
        <f>IFERROR(SMALL(EA5:EA105,ROW()-ROW($EB$5)+1),"")</f>
        <v>0</v>
      </c>
      <c r="ED79">
        <f>IFERROR(SUM(EB5:EB79),"")</f>
        <v>0</v>
      </c>
      <c r="EE79" cm="1">
        <f t="array" ref="EE79">_xlfn.SWITCH(Charts!$B$3,"average", AVERAGE(INDIRECT(ADDRESS(74+3,EE$2+1,,,"Instances") &amp; ":" &amp; ADDRESS(74+3,EE$2+1))),"median", MEDIAN(INDIRECT(ADDRESS(74+3,EE$2+1,,,"Instances") &amp; ":" &amp; ADDRESS(74+3,EE$2+1))),"min", MIN(INDIRECT(ADDRESS(74+3,EE$2+1,,,"Instances") &amp; ":" &amp; ADDRESS(74+3,EE$2+1))),"max", MAX(INDIRECT(ADDRESS(74+3,EE$2+1,,,"Instances") &amp; ":" &amp; ADDRESS(74+3,EE$2+1))),"diff", MAX(INDIRECT(ADDRESS(74+3,EE$2+1,,,"Instances") &amp; ":" &amp; ADDRESS(74+3,EE$2+1)))-MIN(INDIRECT(ADDRESS(74+3,EE$2+1,,,"Instances") &amp; ":" &amp; ADDRESS(74+3,EE$2+1))))</f>
        <v>0</v>
      </c>
      <c r="EF79">
        <f>IFERROR(SMALL(EE5:EE105,ROW()-ROW($EF$5)+1),"")</f>
        <v>0</v>
      </c>
      <c r="EH79">
        <f>IFERROR(SUM(EF5:EF79),"")</f>
        <v>0</v>
      </c>
      <c r="EI79" cm="1">
        <f t="array" ref="EI79">_xlfn.SWITCH(Charts!$B$3,"average", AVERAGE(INDIRECT(ADDRESS(74+3,EI$2+1,,,"Instances") &amp; ":" &amp; ADDRESS(74+3,EI$2+1))),"median", MEDIAN(INDIRECT(ADDRESS(74+3,EI$2+1,,,"Instances") &amp; ":" &amp; ADDRESS(74+3,EI$2+1))),"min", MIN(INDIRECT(ADDRESS(74+3,EI$2+1,,,"Instances") &amp; ":" &amp; ADDRESS(74+3,EI$2+1))),"max", MAX(INDIRECT(ADDRESS(74+3,EI$2+1,,,"Instances") &amp; ":" &amp; ADDRESS(74+3,EI$2+1))),"diff", MAX(INDIRECT(ADDRESS(74+3,EI$2+1,,,"Instances") &amp; ":" &amp; ADDRESS(74+3,EI$2+1)))-MIN(INDIRECT(ADDRESS(74+3,EI$2+1,,,"Instances") &amp; ":" &amp; ADDRESS(74+3,EI$2+1))))</f>
        <v>0</v>
      </c>
      <c r="EJ79">
        <f>IFERROR(SMALL(EI5:EI105,ROW()-ROW($EJ$5)+1),"")</f>
        <v>0</v>
      </c>
      <c r="EL79">
        <f>IFERROR(SUM(EJ5:EJ79),"")</f>
        <v>0</v>
      </c>
      <c r="EM79" cm="1">
        <f t="array" ref="EM79">_xlfn.SWITCH(Charts!$B$3,"average", AVERAGE(INDIRECT(ADDRESS(74+3,EM$2+1,,,"Instances") &amp; ":" &amp; ADDRESS(74+3,EM$2+1))),"median", MEDIAN(INDIRECT(ADDRESS(74+3,EM$2+1,,,"Instances") &amp; ":" &amp; ADDRESS(74+3,EM$2+1))),"min", MIN(INDIRECT(ADDRESS(74+3,EM$2+1,,,"Instances") &amp; ":" &amp; ADDRESS(74+3,EM$2+1))),"max", MAX(INDIRECT(ADDRESS(74+3,EM$2+1,,,"Instances") &amp; ":" &amp; ADDRESS(74+3,EM$2+1))),"diff", MAX(INDIRECT(ADDRESS(74+3,EM$2+1,,,"Instances") &amp; ":" &amp; ADDRESS(74+3,EM$2+1)))-MIN(INDIRECT(ADDRESS(74+3,EM$2+1,,,"Instances") &amp; ":" &amp; ADDRESS(74+3,EM$2+1))))</f>
        <v>0</v>
      </c>
      <c r="EN79">
        <f>IFERROR(SMALL(EM5:EM105,ROW()-ROW($EN$5)+1),"")</f>
        <v>0</v>
      </c>
      <c r="EP79">
        <f>IFERROR(SUM(EN5:EN79),"")</f>
        <v>0</v>
      </c>
      <c r="EQ79" cm="1">
        <f t="array" ref="EQ79">_xlfn.SWITCH(Charts!$B$3,"average", AVERAGE(INDIRECT(ADDRESS(74+3,EQ$2+1,,,"Instances") &amp; ":" &amp; ADDRESS(74+3,EQ$2+1))),"median", MEDIAN(INDIRECT(ADDRESS(74+3,EQ$2+1,,,"Instances") &amp; ":" &amp; ADDRESS(74+3,EQ$2+1))),"min", MIN(INDIRECT(ADDRESS(74+3,EQ$2+1,,,"Instances") &amp; ":" &amp; ADDRESS(74+3,EQ$2+1))),"max", MAX(INDIRECT(ADDRESS(74+3,EQ$2+1,,,"Instances") &amp; ":" &amp; ADDRESS(74+3,EQ$2+1))),"diff", MAX(INDIRECT(ADDRESS(74+3,EQ$2+1,,,"Instances") &amp; ":" &amp; ADDRESS(74+3,EQ$2+1)))-MIN(INDIRECT(ADDRESS(74+3,EQ$2+1,,,"Instances") &amp; ":" &amp; ADDRESS(74+3,EQ$2+1))))</f>
        <v>0</v>
      </c>
      <c r="ER79">
        <f>IFERROR(SMALL(EQ5:EQ105,ROW()-ROW($ER$5)+1),"")</f>
        <v>0</v>
      </c>
      <c r="ET79">
        <f>IFERROR(SUM(ER5:ER79),"")</f>
        <v>0</v>
      </c>
      <c r="EU79" cm="1">
        <f t="array" ref="EU79">_xlfn.SWITCH(Charts!$B$3,"average", AVERAGE(INDIRECT(ADDRESS(74+3,EU$2+1,,,"Instances") &amp; ":" &amp; ADDRESS(74+3,EU$2+1))),"median", MEDIAN(INDIRECT(ADDRESS(74+3,EU$2+1,,,"Instances") &amp; ":" &amp; ADDRESS(74+3,EU$2+1))),"min", MIN(INDIRECT(ADDRESS(74+3,EU$2+1,,,"Instances") &amp; ":" &amp; ADDRESS(74+3,EU$2+1))),"max", MAX(INDIRECT(ADDRESS(74+3,EU$2+1,,,"Instances") &amp; ":" &amp; ADDRESS(74+3,EU$2+1))),"diff", MAX(INDIRECT(ADDRESS(74+3,EU$2+1,,,"Instances") &amp; ":" &amp; ADDRESS(74+3,EU$2+1)))-MIN(INDIRECT(ADDRESS(74+3,EU$2+1,,,"Instances") &amp; ":" &amp; ADDRESS(74+3,EU$2+1))))</f>
        <v>0</v>
      </c>
      <c r="EV79">
        <f>IFERROR(SMALL(EU5:EU105,ROW()-ROW($EV$5)+1),"")</f>
        <v>0</v>
      </c>
      <c r="EX79">
        <f>IFERROR(SUM(EV5:EV79),"")</f>
        <v>0</v>
      </c>
      <c r="EY79" cm="1">
        <f t="array" ref="EY79">_xlfn.SWITCH(Charts!$B$3,"average", AVERAGE(INDIRECT(ADDRESS(74+3,EY$2+1,,,"Instances") &amp; ":" &amp; ADDRESS(74+3,EY$2+1))),"median", MEDIAN(INDIRECT(ADDRESS(74+3,EY$2+1,,,"Instances") &amp; ":" &amp; ADDRESS(74+3,EY$2+1))),"min", MIN(INDIRECT(ADDRESS(74+3,EY$2+1,,,"Instances") &amp; ":" &amp; ADDRESS(74+3,EY$2+1))),"max", MAX(INDIRECT(ADDRESS(74+3,EY$2+1,,,"Instances") &amp; ":" &amp; ADDRESS(74+3,EY$2+1))),"diff", MAX(INDIRECT(ADDRESS(74+3,EY$2+1,,,"Instances") &amp; ":" &amp; ADDRESS(74+3,EY$2+1)))-MIN(INDIRECT(ADDRESS(74+3,EY$2+1,,,"Instances") &amp; ":" &amp; ADDRESS(74+3,EY$2+1))))</f>
        <v>0</v>
      </c>
      <c r="EZ79">
        <f>IFERROR(SMALL(EY5:EY105,ROW()-ROW($EZ$5)+1),"")</f>
        <v>0</v>
      </c>
      <c r="FB79">
        <f>IFERROR(SUM(EZ5:EZ79),"")</f>
        <v>0</v>
      </c>
      <c r="FC79" cm="1">
        <f t="array" ref="FC79">_xlfn.SWITCH(Charts!$B$3,"average", AVERAGE(INDIRECT(ADDRESS(74+3,FC$2+1,,,"Instances") &amp; ":" &amp; ADDRESS(74+3,FC$2+1))),"median", MEDIAN(INDIRECT(ADDRESS(74+3,FC$2+1,,,"Instances") &amp; ":" &amp; ADDRESS(74+3,FC$2+1))),"min", MIN(INDIRECT(ADDRESS(74+3,FC$2+1,,,"Instances") &amp; ":" &amp; ADDRESS(74+3,FC$2+1))),"max", MAX(INDIRECT(ADDRESS(74+3,FC$2+1,,,"Instances") &amp; ":" &amp; ADDRESS(74+3,FC$2+1))),"diff", MAX(INDIRECT(ADDRESS(74+3,FC$2+1,,,"Instances") &amp; ":" &amp; ADDRESS(74+3,FC$2+1)))-MIN(INDIRECT(ADDRESS(74+3,FC$2+1,,,"Instances") &amp; ":" &amp; ADDRESS(74+3,FC$2+1))))</f>
        <v>0</v>
      </c>
      <c r="FD79">
        <f>IFERROR(SMALL(FC5:FC105,ROW()-ROW($FD$5)+1),"")</f>
        <v>0</v>
      </c>
      <c r="FF79">
        <f>IFERROR(SUM(FD5:FD79),"")</f>
        <v>0</v>
      </c>
      <c r="FG79" cm="1">
        <f t="array" ref="FG79">_xlfn.SWITCH(Charts!$B$3,"average", AVERAGE(INDIRECT(ADDRESS(74+3,FG$2+1,,,"Instances") &amp; ":" &amp; ADDRESS(74+3,FG$2+1))),"median", MEDIAN(INDIRECT(ADDRESS(74+3,FG$2+1,,,"Instances") &amp; ":" &amp; ADDRESS(74+3,FG$2+1))),"min", MIN(INDIRECT(ADDRESS(74+3,FG$2+1,,,"Instances") &amp; ":" &amp; ADDRESS(74+3,FG$2+1))),"max", MAX(INDIRECT(ADDRESS(74+3,FG$2+1,,,"Instances") &amp; ":" &amp; ADDRESS(74+3,FG$2+1))),"diff", MAX(INDIRECT(ADDRESS(74+3,FG$2+1,,,"Instances") &amp; ":" &amp; ADDRESS(74+3,FG$2+1)))-MIN(INDIRECT(ADDRESS(74+3,FG$2+1,,,"Instances") &amp; ":" &amp; ADDRESS(74+3,FG$2+1))))</f>
        <v>0</v>
      </c>
      <c r="FH79">
        <f>IFERROR(SMALL(FG5:FG105,ROW()-ROW($FH$5)+1),"")</f>
        <v>0</v>
      </c>
      <c r="FJ79">
        <f>IFERROR(SUM(FH5:FH79),"")</f>
        <v>0</v>
      </c>
      <c r="FK79" cm="1">
        <f t="array" ref="FK79">_xlfn.SWITCH(Charts!$B$3,"average", AVERAGE(INDIRECT(ADDRESS(74+3,FK$2+1,,,"Instances") &amp; ":" &amp; ADDRESS(74+3,FK$2+1))),"median", MEDIAN(INDIRECT(ADDRESS(74+3,FK$2+1,,,"Instances") &amp; ":" &amp; ADDRESS(74+3,FK$2+1))),"min", MIN(INDIRECT(ADDRESS(74+3,FK$2+1,,,"Instances") &amp; ":" &amp; ADDRESS(74+3,FK$2+1))),"max", MAX(INDIRECT(ADDRESS(74+3,FK$2+1,,,"Instances") &amp; ":" &amp; ADDRESS(74+3,FK$2+1))),"diff", MAX(INDIRECT(ADDRESS(74+3,FK$2+1,,,"Instances") &amp; ":" &amp; ADDRESS(74+3,FK$2+1)))-MIN(INDIRECT(ADDRESS(74+3,FK$2+1,,,"Instances") &amp; ":" &amp; ADDRESS(74+3,FK$2+1))))</f>
        <v>0</v>
      </c>
      <c r="FL79">
        <f>IFERROR(SMALL(FK5:FK105,ROW()-ROW($FL$5)+1),"")</f>
        <v>0</v>
      </c>
      <c r="FN79">
        <f>IFERROR(SUM(FL5:FL79),"")</f>
        <v>0</v>
      </c>
      <c r="FO79" cm="1">
        <f t="array" ref="FO79">_xlfn.SWITCH(Charts!$B$3,"average", AVERAGE(INDIRECT(ADDRESS(74+3,FO$2+1,,,"Instances") &amp; ":" &amp; ADDRESS(74+3,FO$2+1))),"median", MEDIAN(INDIRECT(ADDRESS(74+3,FO$2+1,,,"Instances") &amp; ":" &amp; ADDRESS(74+3,FO$2+1))),"min", MIN(INDIRECT(ADDRESS(74+3,FO$2+1,,,"Instances") &amp; ":" &amp; ADDRESS(74+3,FO$2+1))),"max", MAX(INDIRECT(ADDRESS(74+3,FO$2+1,,,"Instances") &amp; ":" &amp; ADDRESS(74+3,FO$2+1))),"diff", MAX(INDIRECT(ADDRESS(74+3,FO$2+1,,,"Instances") &amp; ":" &amp; ADDRESS(74+3,FO$2+1)))-MIN(INDIRECT(ADDRESS(74+3,FO$2+1,,,"Instances") &amp; ":" &amp; ADDRESS(74+3,FO$2+1))))</f>
        <v>0</v>
      </c>
      <c r="FP79">
        <f>IFERROR(SMALL(FO5:FO105,ROW()-ROW($FP$5)+1),"")</f>
        <v>0</v>
      </c>
      <c r="FR79">
        <f>IFERROR(SUM(FP5:FP79),"")</f>
        <v>0</v>
      </c>
      <c r="FS79" cm="1">
        <f t="array" ref="FS79">_xlfn.SWITCH(Charts!$B$3,"average", AVERAGE(INDIRECT(ADDRESS(74+3,FS$2+1,,,"Instances") &amp; ":" &amp; ADDRESS(74+3,FS$2+1))),"median", MEDIAN(INDIRECT(ADDRESS(74+3,FS$2+1,,,"Instances") &amp; ":" &amp; ADDRESS(74+3,FS$2+1))),"min", MIN(INDIRECT(ADDRESS(74+3,FS$2+1,,,"Instances") &amp; ":" &amp; ADDRESS(74+3,FS$2+1))),"max", MAX(INDIRECT(ADDRESS(74+3,FS$2+1,,,"Instances") &amp; ":" &amp; ADDRESS(74+3,FS$2+1))),"diff", MAX(INDIRECT(ADDRESS(74+3,FS$2+1,,,"Instances") &amp; ":" &amp; ADDRESS(74+3,FS$2+1)))-MIN(INDIRECT(ADDRESS(74+3,FS$2+1,,,"Instances") &amp; ":" &amp; ADDRESS(74+3,FS$2+1))))</f>
        <v>0</v>
      </c>
      <c r="FT79">
        <f>IFERROR(SMALL(FS5:FS105,ROW()-ROW($FT$5)+1),"")</f>
        <v>0</v>
      </c>
      <c r="FV79">
        <f>IFERROR(SUM(FT5:FT79),"")</f>
        <v>0</v>
      </c>
      <c r="FW79" cm="1">
        <f t="array" ref="FW79">_xlfn.SWITCH(Charts!$B$3,"average", AVERAGE(INDIRECT(ADDRESS(74+3,FW$2+1,,,"Instances") &amp; ":" &amp; ADDRESS(74+3,FW$2+1))),"median", MEDIAN(INDIRECT(ADDRESS(74+3,FW$2+1,,,"Instances") &amp; ":" &amp; ADDRESS(74+3,FW$2+1))),"min", MIN(INDIRECT(ADDRESS(74+3,FW$2+1,,,"Instances") &amp; ":" &amp; ADDRESS(74+3,FW$2+1))),"max", MAX(INDIRECT(ADDRESS(74+3,FW$2+1,,,"Instances") &amp; ":" &amp; ADDRESS(74+3,FW$2+1))),"diff", MAX(INDIRECT(ADDRESS(74+3,FW$2+1,,,"Instances") &amp; ":" &amp; ADDRESS(74+3,FW$2+1)))-MIN(INDIRECT(ADDRESS(74+3,FW$2+1,,,"Instances") &amp; ":" &amp; ADDRESS(74+3,FW$2+1))))</f>
        <v>0</v>
      </c>
      <c r="FX79">
        <f>IFERROR(SMALL(FW5:FW105,ROW()-ROW($FX$5)+1),"")</f>
        <v>0</v>
      </c>
      <c r="FZ79">
        <f>IFERROR(SUM(FX5:FX79),"")</f>
        <v>0</v>
      </c>
      <c r="GA79" cm="1">
        <f t="array" ref="GA79">_xlfn.SWITCH(Charts!$B$3,"average", AVERAGE(INDIRECT(ADDRESS(74+3,GA$2+1,,,"Instances") &amp; ":" &amp; ADDRESS(74+3,GA$2+1))),"median", MEDIAN(INDIRECT(ADDRESS(74+3,GA$2+1,,,"Instances") &amp; ":" &amp; ADDRESS(74+3,GA$2+1))),"min", MIN(INDIRECT(ADDRESS(74+3,GA$2+1,,,"Instances") &amp; ":" &amp; ADDRESS(74+3,GA$2+1))),"max", MAX(INDIRECT(ADDRESS(74+3,GA$2+1,,,"Instances") &amp; ":" &amp; ADDRESS(74+3,GA$2+1))),"diff", MAX(INDIRECT(ADDRESS(74+3,GA$2+1,,,"Instances") &amp; ":" &amp; ADDRESS(74+3,GA$2+1)))-MIN(INDIRECT(ADDRESS(74+3,GA$2+1,,,"Instances") &amp; ":" &amp; ADDRESS(74+3,GA$2+1))))</f>
        <v>0</v>
      </c>
      <c r="GB79">
        <f>IFERROR(SMALL(GA5:GA105,ROW()-ROW($GB$5)+1),"")</f>
        <v>0</v>
      </c>
      <c r="GD79">
        <f>IFERROR(SUM(GB5:GB79),"")</f>
        <v>0</v>
      </c>
      <c r="GE79" cm="1">
        <f t="array" ref="GE79">_xlfn.SWITCH(Charts!$B$3,"average", AVERAGE(INDIRECT(ADDRESS(74+3,GE$2+1,,,"Instances") &amp; ":" &amp; ADDRESS(74+3,GE$2+1))),"median", MEDIAN(INDIRECT(ADDRESS(74+3,GE$2+1,,,"Instances") &amp; ":" &amp; ADDRESS(74+3,GE$2+1))),"min", MIN(INDIRECT(ADDRESS(74+3,GE$2+1,,,"Instances") &amp; ":" &amp; ADDRESS(74+3,GE$2+1))),"max", MAX(INDIRECT(ADDRESS(74+3,GE$2+1,,,"Instances") &amp; ":" &amp; ADDRESS(74+3,GE$2+1))),"diff", MAX(INDIRECT(ADDRESS(74+3,GE$2+1,,,"Instances") &amp; ":" &amp; ADDRESS(74+3,GE$2+1)))-MIN(INDIRECT(ADDRESS(74+3,GE$2+1,,,"Instances") &amp; ":" &amp; ADDRESS(74+3,GE$2+1))))</f>
        <v>0</v>
      </c>
      <c r="GF79">
        <f>IFERROR(SMALL(GE5:GE105,ROW()-ROW($GF$5)+1),"")</f>
        <v>0</v>
      </c>
      <c r="GH79">
        <f>IFERROR(SUM(GF5:GF79),"")</f>
        <v>0</v>
      </c>
      <c r="GI79" cm="1">
        <f t="array" ref="GI79">_xlfn.SWITCH(Charts!$B$3,"average", AVERAGE(INDIRECT(ADDRESS(74+3,GI$2+1,,,"Instances") &amp; ":" &amp; ADDRESS(74+3,GI$2+1))),"median", MEDIAN(INDIRECT(ADDRESS(74+3,GI$2+1,,,"Instances") &amp; ":" &amp; ADDRESS(74+3,GI$2+1))),"min", MIN(INDIRECT(ADDRESS(74+3,GI$2+1,,,"Instances") &amp; ":" &amp; ADDRESS(74+3,GI$2+1))),"max", MAX(INDIRECT(ADDRESS(74+3,GI$2+1,,,"Instances") &amp; ":" &amp; ADDRESS(74+3,GI$2+1))),"diff", MAX(INDIRECT(ADDRESS(74+3,GI$2+1,,,"Instances") &amp; ":" &amp; ADDRESS(74+3,GI$2+1)))-MIN(INDIRECT(ADDRESS(74+3,GI$2+1,,,"Instances") &amp; ":" &amp; ADDRESS(74+3,GI$2+1))))</f>
        <v>0</v>
      </c>
      <c r="GJ79">
        <f>IFERROR(SMALL(GI5:GI105,ROW()-ROW($GJ$5)+1),"")</f>
        <v>0</v>
      </c>
      <c r="GL79">
        <f>IFERROR(SUM(GJ5:GJ79),"")</f>
        <v>0</v>
      </c>
      <c r="GM79" cm="1">
        <f t="array" ref="GM79">_xlfn.SWITCH(Charts!$B$3,"average", AVERAGE(INDIRECT(ADDRESS(74+3,GM$2+1,,,"Instances") &amp; ":" &amp; ADDRESS(74+3,GM$2+1))),"median", MEDIAN(INDIRECT(ADDRESS(74+3,GM$2+1,,,"Instances") &amp; ":" &amp; ADDRESS(74+3,GM$2+1))),"min", MIN(INDIRECT(ADDRESS(74+3,GM$2+1,,,"Instances") &amp; ":" &amp; ADDRESS(74+3,GM$2+1))),"max", MAX(INDIRECT(ADDRESS(74+3,GM$2+1,,,"Instances") &amp; ":" &amp; ADDRESS(74+3,GM$2+1))),"diff", MAX(INDIRECT(ADDRESS(74+3,GM$2+1,,,"Instances") &amp; ":" &amp; ADDRESS(74+3,GM$2+1)))-MIN(INDIRECT(ADDRESS(74+3,GM$2+1,,,"Instances") &amp; ":" &amp; ADDRESS(74+3,GM$2+1))))</f>
        <v>0</v>
      </c>
      <c r="GN79">
        <f>IFERROR(SMALL(GM5:GM105,ROW()-ROW($GN$5)+1),"")</f>
        <v>0</v>
      </c>
      <c r="GP79">
        <f>IFERROR(SUM(GN5:GN79),"")</f>
        <v>0</v>
      </c>
      <c r="GQ79" cm="1">
        <f t="array" ref="GQ79">_xlfn.SWITCH(Charts!$B$3,"average", AVERAGE(INDIRECT(ADDRESS(74+3,GQ$2+1,,,"Instances") &amp; ":" &amp; ADDRESS(74+3,GQ$2+1))),"median", MEDIAN(INDIRECT(ADDRESS(74+3,GQ$2+1,,,"Instances") &amp; ":" &amp; ADDRESS(74+3,GQ$2+1))),"min", MIN(INDIRECT(ADDRESS(74+3,GQ$2+1,,,"Instances") &amp; ":" &amp; ADDRESS(74+3,GQ$2+1))),"max", MAX(INDIRECT(ADDRESS(74+3,GQ$2+1,,,"Instances") &amp; ":" &amp; ADDRESS(74+3,GQ$2+1))),"diff", MAX(INDIRECT(ADDRESS(74+3,GQ$2+1,,,"Instances") &amp; ":" &amp; ADDRESS(74+3,GQ$2+1)))-MIN(INDIRECT(ADDRESS(74+3,GQ$2+1,,,"Instances") &amp; ":" &amp; ADDRESS(74+3,GQ$2+1))))</f>
        <v>0</v>
      </c>
      <c r="GR79">
        <f>IFERROR(SMALL(GQ5:GQ105,ROW()-ROW($GR$5)+1),"")</f>
        <v>0</v>
      </c>
      <c r="GT79">
        <f>IFERROR(SUM(GR5:GR79),"")</f>
        <v>0</v>
      </c>
      <c r="GU79" cm="1">
        <f t="array" ref="GU79">_xlfn.SWITCH(Charts!$B$3,"average", AVERAGE(INDIRECT(ADDRESS(74+3,GU$2+1,,,"Instances") &amp; ":" &amp; ADDRESS(74+3,GU$2+1))),"median", MEDIAN(INDIRECT(ADDRESS(74+3,GU$2+1,,,"Instances") &amp; ":" &amp; ADDRESS(74+3,GU$2+1))),"min", MIN(INDIRECT(ADDRESS(74+3,GU$2+1,,,"Instances") &amp; ":" &amp; ADDRESS(74+3,GU$2+1))),"max", MAX(INDIRECT(ADDRESS(74+3,GU$2+1,,,"Instances") &amp; ":" &amp; ADDRESS(74+3,GU$2+1))),"diff", MAX(INDIRECT(ADDRESS(74+3,GU$2+1,,,"Instances") &amp; ":" &amp; ADDRESS(74+3,GU$2+1)))-MIN(INDIRECT(ADDRESS(74+3,GU$2+1,,,"Instances") &amp; ":" &amp; ADDRESS(74+3,GU$2+1))))</f>
        <v>0</v>
      </c>
      <c r="GV79">
        <f>IFERROR(SMALL(GU5:GU105,ROW()-ROW($GV$5)+1),"")</f>
        <v>0</v>
      </c>
      <c r="GX79">
        <f>IFERROR(SUM(GV5:GV79),"")</f>
        <v>0</v>
      </c>
      <c r="GY79" cm="1">
        <f t="array" ref="GY79">_xlfn.SWITCH(Charts!$B$3,"average", AVERAGE(INDIRECT(ADDRESS(74+3,GY$2+1,,,"Instances") &amp; ":" &amp; ADDRESS(74+3,GY$2+1))),"median", MEDIAN(INDIRECT(ADDRESS(74+3,GY$2+1,,,"Instances") &amp; ":" &amp; ADDRESS(74+3,GY$2+1))),"min", MIN(INDIRECT(ADDRESS(74+3,GY$2+1,,,"Instances") &amp; ":" &amp; ADDRESS(74+3,GY$2+1))),"max", MAX(INDIRECT(ADDRESS(74+3,GY$2+1,,,"Instances") &amp; ":" &amp; ADDRESS(74+3,GY$2+1))),"diff", MAX(INDIRECT(ADDRESS(74+3,GY$2+1,,,"Instances") &amp; ":" &amp; ADDRESS(74+3,GY$2+1)))-MIN(INDIRECT(ADDRESS(74+3,GY$2+1,,,"Instances") &amp; ":" &amp; ADDRESS(74+3,GY$2+1))))</f>
        <v>0</v>
      </c>
      <c r="GZ79">
        <f>IFERROR(SMALL(GY5:GY105,ROW()-ROW($GZ$5)+1),"")</f>
        <v>0</v>
      </c>
      <c r="HB79">
        <f>IFERROR(SUM(GZ5:GZ79),"")</f>
        <v>0</v>
      </c>
      <c r="HC79" cm="1">
        <f t="array" ref="HC79">_xlfn.SWITCH(Charts!$B$3,"average", AVERAGE(INDIRECT(ADDRESS(74+3,HC$2+1,,,"Instances") &amp; ":" &amp; ADDRESS(74+3,HC$2+1))),"median", MEDIAN(INDIRECT(ADDRESS(74+3,HC$2+1,,,"Instances") &amp; ":" &amp; ADDRESS(74+3,HC$2+1))),"min", MIN(INDIRECT(ADDRESS(74+3,HC$2+1,,,"Instances") &amp; ":" &amp; ADDRESS(74+3,HC$2+1))),"max", MAX(INDIRECT(ADDRESS(74+3,HC$2+1,,,"Instances") &amp; ":" &amp; ADDRESS(74+3,HC$2+1))),"diff", MAX(INDIRECT(ADDRESS(74+3,HC$2+1,,,"Instances") &amp; ":" &amp; ADDRESS(74+3,HC$2+1)))-MIN(INDIRECT(ADDRESS(74+3,HC$2+1,,,"Instances") &amp; ":" &amp; ADDRESS(74+3,HC$2+1))))</f>
        <v>0</v>
      </c>
      <c r="HD79">
        <f>IFERROR(SMALL(HC5:HC105,ROW()-ROW($HD$5)+1),"")</f>
        <v>0</v>
      </c>
      <c r="HF79">
        <f>IFERROR(SUM(HD5:HD79),"")</f>
        <v>0</v>
      </c>
      <c r="HI79">
        <f>IF(Charts!$B$3="none",E591,IF(DG591="",NA(),DG591))</f>
        <v>0</v>
      </c>
      <c r="HJ79">
        <f>IF(Charts!$B$3="none",F591,IF(DH591="",NA(),DH591))</f>
        <v>0</v>
      </c>
      <c r="HK79">
        <f>IF(Charts!$B$3="none",G591,IF(DI591="",NA(),DI591))</f>
        <v>0</v>
      </c>
      <c r="HL79">
        <f>IF(Charts!$B$3="none",H591,IF(DJ591="",NA(),DJ591))</f>
        <v>0</v>
      </c>
      <c r="HM79">
        <f>IF(Charts!$B$3="none",I591,IF(DK591="",NA(),DK591))</f>
        <v>0</v>
      </c>
      <c r="HN79">
        <f>IF(Charts!$B$3="none",J591,IF(DL591="",NA(),DL591))</f>
        <v>0</v>
      </c>
      <c r="HO79">
        <f>IF(Charts!$B$3="none",K591,IF(DM591="",NA(),DM591))</f>
        <v>0</v>
      </c>
      <c r="HP79">
        <f>IF(Charts!$B$3="none",L591,IF(DN591="",NA(),DN591))</f>
        <v>0</v>
      </c>
      <c r="HQ79">
        <f>IF(Charts!$B$3="none",M591,IF(DO591="",NA(),DO591))</f>
        <v>0</v>
      </c>
      <c r="HR79">
        <f>IF(Charts!$B$3="none",N591,IF(DP591="",NA(),DP591))</f>
        <v>0</v>
      </c>
      <c r="HS79">
        <f>IF(Charts!$B$3="none",O591,IF(DQ591="",NA(),DQ591))</f>
        <v>0</v>
      </c>
      <c r="HT79">
        <f>IF(Charts!$B$3="none",P591,IF(DR591="",NA(),DR591))</f>
        <v>0</v>
      </c>
      <c r="HU79">
        <f>IF(Charts!$B$3="none",Q591,IF(DS591="",NA(),DS591))</f>
        <v>0</v>
      </c>
      <c r="HV79">
        <f>IF(Charts!$B$3="none",R591,IF(DT591="",NA(),DT591))</f>
        <v>0</v>
      </c>
      <c r="HW79">
        <f>IF(Charts!$B$3="none",S591,IF(DU591="",NA(),DU591))</f>
        <v>0</v>
      </c>
      <c r="HX79">
        <f>IF(Charts!$B$3="none",T591,IF(DV591="",NA(),DV591))</f>
        <v>0</v>
      </c>
      <c r="HY79">
        <f>IF(Charts!$B$3="none",U591,IF(DW591="",NA(),DW591))</f>
        <v>0</v>
      </c>
      <c r="HZ79">
        <f>IF(Charts!$B$3="none",V591,IF(DX591="",NA(),DX591))</f>
        <v>0</v>
      </c>
      <c r="IA79">
        <f>IF(Charts!$B$3="none",W591,IF(DY591="",NA(),DY591))</f>
        <v>0</v>
      </c>
      <c r="IB79">
        <f>IF(Charts!$B$3="none",X591,IF(DZ591="",NA(),DZ591))</f>
        <v>0</v>
      </c>
      <c r="IC79">
        <f>IF(Charts!$B$3="none",Y591,IF(EA591="",NA(),EA591))</f>
        <v>0</v>
      </c>
      <c r="ID79">
        <f>IF(Charts!$B$3="none",Z591,IF(EB591="",NA(),EB591))</f>
        <v>0</v>
      </c>
      <c r="IE79">
        <f>IF(Charts!$B$3="none",AA591,IF(EC591="",NA(),EC591))</f>
        <v>0</v>
      </c>
      <c r="IF79">
        <f>IF(Charts!$B$3="none",AB591,IF(ED591="",NA(),ED591))</f>
        <v>0</v>
      </c>
      <c r="IG79">
        <f>IF(Charts!$B$3="none",AC591,IF(EE591="",NA(),EE591))</f>
        <v>0</v>
      </c>
      <c r="IH79">
        <f>IF(Charts!$B$3="none",AD591,IF(EF591="",NA(),EF591))</f>
        <v>0</v>
      </c>
      <c r="II79">
        <f>IF(Charts!$B$3="none",AE591,IF(EG591="",NA(),EG591))</f>
        <v>0</v>
      </c>
      <c r="IJ79">
        <f>IF(Charts!$B$3="none",AF591,IF(EH591="",NA(),EH591))</f>
        <v>0</v>
      </c>
      <c r="IK79">
        <f>IF(Charts!$B$3="none",AG591,IF(EI591="",NA(),EI591))</f>
        <v>0</v>
      </c>
      <c r="IL79">
        <f>IF(Charts!$B$3="none",AH591,IF(EJ591="",NA(),EJ591))</f>
        <v>0</v>
      </c>
      <c r="IM79">
        <f>IF(Charts!$B$3="none",AI591,IF(EK591="",NA(),EK591))</f>
        <v>0</v>
      </c>
      <c r="IN79">
        <f>IF(Charts!$B$3="none",AJ591,IF(EL591="",NA(),EL591))</f>
        <v>0</v>
      </c>
      <c r="IO79">
        <f>IF(Charts!$B$3="none",AK591,IF(EM591="",NA(),EM591))</f>
        <v>0</v>
      </c>
      <c r="IP79">
        <f>IF(Charts!$B$3="none",AL591,IF(EN591="",NA(),EN591))</f>
        <v>0</v>
      </c>
      <c r="IQ79">
        <f>IF(Charts!$B$3="none",AM591,IF(EO591="",NA(),EO591))</f>
        <v>0</v>
      </c>
      <c r="IR79">
        <f>IF(Charts!$B$3="none",AN591,IF(EP591="",NA(),EP591))</f>
        <v>0</v>
      </c>
      <c r="IS79">
        <f>IF(Charts!$B$3="none",AO591,IF(EQ591="",NA(),EQ591))</f>
        <v>0</v>
      </c>
      <c r="IT79">
        <f>IF(Charts!$B$3="none",AP591,IF(ER591="",NA(),ER591))</f>
        <v>0</v>
      </c>
      <c r="IU79">
        <f>IF(Charts!$B$3="none",AQ591,IF(ES591="",NA(),ES591))</f>
        <v>0</v>
      </c>
      <c r="IV79">
        <f>IF(Charts!$B$3="none",AR591,IF(ET591="",NA(),ET591))</f>
        <v>0</v>
      </c>
      <c r="IW79">
        <f>IF(Charts!$B$3="none",AS591,IF(EU591="",NA(),EU591))</f>
        <v>0</v>
      </c>
      <c r="IX79">
        <f>IF(Charts!$B$3="none",AT591,IF(EV591="",NA(),EV591))</f>
        <v>0</v>
      </c>
      <c r="IY79">
        <f>IF(Charts!$B$3="none",AU591,IF(EW591="",NA(),EW591))</f>
        <v>0</v>
      </c>
      <c r="IZ79">
        <f>IF(Charts!$B$3="none",AV591,IF(EX591="",NA(),EX591))</f>
        <v>0</v>
      </c>
      <c r="JA79">
        <f>IF(Charts!$B$3="none",AW591,IF(EY591="",NA(),EY591))</f>
        <v>0</v>
      </c>
      <c r="JB79">
        <f>IF(Charts!$B$3="none",AX591,IF(EZ591="",NA(),EZ591))</f>
        <v>0</v>
      </c>
      <c r="JC79">
        <f>IF(Charts!$B$3="none",AY591,IF(FA591="",NA(),FA591))</f>
        <v>0</v>
      </c>
      <c r="JD79">
        <f>IF(Charts!$B$3="none",AZ591,IF(FB591="",NA(),FB591))</f>
        <v>0</v>
      </c>
      <c r="JE79">
        <f>IF(Charts!$B$3="none",BA591,IF(FC591="",NA(),FC591))</f>
        <v>0</v>
      </c>
      <c r="JF79">
        <f>IF(Charts!$B$3="none",BB591,IF(FD591="",NA(),FD591))</f>
        <v>0</v>
      </c>
      <c r="JG79">
        <f>IF(Charts!$B$3="none",BC591,IF(FE591="",NA(),FE591))</f>
        <v>0</v>
      </c>
      <c r="JH79">
        <f>IF(Charts!$B$3="none",BD591,IF(FF591="",NA(),FF591))</f>
        <v>0</v>
      </c>
      <c r="JI79">
        <f>IF(Charts!$B$3="none",BE591,IF(FG591="",NA(),FG591))</f>
        <v>0</v>
      </c>
      <c r="JJ79">
        <f>IF(Charts!$B$3="none",BF591,IF(FH591="",NA(),FH591))</f>
        <v>0</v>
      </c>
      <c r="JK79">
        <f>IF(Charts!$B$3="none",BG591,IF(FI591="",NA(),FI591))</f>
        <v>0</v>
      </c>
      <c r="JL79">
        <f>IF(Charts!$B$3="none",BH591,IF(FJ591="",NA(),FJ591))</f>
        <v>0</v>
      </c>
      <c r="JM79">
        <f>IF(Charts!$B$3="none",BI591,IF(FK591="",NA(),FK591))</f>
        <v>0</v>
      </c>
      <c r="JN79">
        <f>IF(Charts!$B$3="none",BJ591,IF(FL591="",NA(),FL591))</f>
        <v>0</v>
      </c>
      <c r="JO79">
        <f>IF(Charts!$B$3="none",BK591,IF(FM591="",NA(),FM591))</f>
        <v>0</v>
      </c>
      <c r="JP79">
        <f>IF(Charts!$B$3="none",BL591,IF(FN591="",NA(),FN591))</f>
        <v>0</v>
      </c>
      <c r="JQ79">
        <f>IF(Charts!$B$3="none",BM591,IF(FO591="",NA(),FO591))</f>
        <v>0</v>
      </c>
      <c r="JR79">
        <f>IF(Charts!$B$3="none",BN591,IF(FP591="",NA(),FP591))</f>
        <v>0</v>
      </c>
      <c r="JS79">
        <f>IF(Charts!$B$3="none",BO591,IF(FQ591="",NA(),FQ591))</f>
        <v>0</v>
      </c>
      <c r="JT79">
        <f>IF(Charts!$B$3="none",BP591,IF(FR591="",NA(),FR591))</f>
        <v>0</v>
      </c>
      <c r="JU79">
        <f>IF(Charts!$B$3="none",BQ591,IF(FS591="",NA(),FS591))</f>
        <v>0</v>
      </c>
      <c r="JV79">
        <f>IF(Charts!$B$3="none",BR591,IF(FT591="",NA(),FT591))</f>
        <v>0</v>
      </c>
      <c r="JW79">
        <f>IF(Charts!$B$3="none",BS591,IF(FU591="",NA(),FU591))</f>
        <v>0</v>
      </c>
      <c r="JX79">
        <f>IF(Charts!$B$3="none",BT591,IF(FV591="",NA(),FV591))</f>
        <v>0</v>
      </c>
      <c r="JY79">
        <f>IF(Charts!$B$3="none",BU591,IF(FW591="",NA(),FW591))</f>
        <v>0</v>
      </c>
      <c r="JZ79">
        <f>IF(Charts!$B$3="none",BV591,IF(FX591="",NA(),FX591))</f>
        <v>0</v>
      </c>
      <c r="KA79">
        <f>IF(Charts!$B$3="none",BW591,IF(FY591="",NA(),FY591))</f>
        <v>0</v>
      </c>
      <c r="KB79">
        <f>IF(Charts!$B$3="none",BX591,IF(FZ591="",NA(),FZ591))</f>
        <v>0</v>
      </c>
      <c r="KC79">
        <f>IF(Charts!$B$3="none",BY591,IF(GA591="",NA(),GA591))</f>
        <v>0</v>
      </c>
      <c r="KD79">
        <f>IF(Charts!$B$3="none",BZ591,IF(GB591="",NA(),GB591))</f>
        <v>0</v>
      </c>
      <c r="KE79">
        <f>IF(Charts!$B$3="none",CA591,IF(GC591="",NA(),GC591))</f>
        <v>0</v>
      </c>
      <c r="KF79">
        <f>IF(Charts!$B$3="none",CB591,IF(GD591="",NA(),GD591))</f>
        <v>0</v>
      </c>
      <c r="KG79">
        <f>IF(Charts!$B$3="none",CC591,IF(GE591="",NA(),GE591))</f>
        <v>0</v>
      </c>
      <c r="KH79">
        <f>IF(Charts!$B$3="none",CD591,IF(GF591="",NA(),GF591))</f>
        <v>0</v>
      </c>
      <c r="KI79">
        <f>IF(Charts!$B$3="none",CE591,IF(GG591="",NA(),GG591))</f>
        <v>0</v>
      </c>
      <c r="KJ79">
        <f>IF(Charts!$B$3="none",CF591,IF(GH591="",NA(),GH591))</f>
        <v>0</v>
      </c>
      <c r="KK79">
        <f>IF(Charts!$B$3="none",CG591,IF(GI591="",NA(),GI591))</f>
        <v>0</v>
      </c>
      <c r="KL79">
        <f>IF(Charts!$B$3="none",CH591,IF(GJ591="",NA(),GJ591))</f>
        <v>0</v>
      </c>
      <c r="KM79">
        <f>IF(Charts!$B$3="none",CI591,IF(GK591="",NA(),GK591))</f>
        <v>0</v>
      </c>
      <c r="KN79">
        <f>IF(Charts!$B$3="none",CJ591,IF(GL591="",NA(),GL591))</f>
        <v>0</v>
      </c>
      <c r="KO79">
        <f>IF(Charts!$B$3="none",CK591,IF(GM591="",NA(),GM591))</f>
        <v>0</v>
      </c>
      <c r="KP79">
        <f>IF(Charts!$B$3="none",CL591,IF(GN591="",NA(),GN591))</f>
        <v>0</v>
      </c>
      <c r="KQ79">
        <f>IF(Charts!$B$3="none",CM591,IF(GO591="",NA(),GO591))</f>
        <v>0</v>
      </c>
      <c r="KR79">
        <f>IF(Charts!$B$3="none",CN591,IF(GP591="",NA(),GP591))</f>
        <v>0</v>
      </c>
      <c r="KS79">
        <f>IF(Charts!$B$3="none",CO591,IF(GQ591="",NA(),GQ591))</f>
        <v>0</v>
      </c>
      <c r="KT79">
        <f>IF(Charts!$B$3="none",CP591,IF(GR591="",NA(),GR591))</f>
        <v>0</v>
      </c>
      <c r="KU79">
        <f>IF(Charts!$B$3="none",CQ591,IF(GS591="",NA(),GS591))</f>
        <v>0</v>
      </c>
      <c r="KV79">
        <f>IF(Charts!$B$3="none",CR591,IF(GT591="",NA(),GT591))</f>
        <v>0</v>
      </c>
      <c r="KW79">
        <f>IF(Charts!$B$3="none",CS591,IF(GU591="",NA(),GU591))</f>
        <v>0</v>
      </c>
      <c r="KX79">
        <f>IF(Charts!$B$3="none",CT591,IF(GV591="",NA(),GV591))</f>
        <v>0</v>
      </c>
      <c r="KY79">
        <f>IF(Charts!$B$3="none",CU591,IF(GW591="",NA(),GW591))</f>
        <v>0</v>
      </c>
      <c r="KZ79">
        <f>IF(Charts!$B$3="none",CV591,IF(GX591="",NA(),GX591))</f>
        <v>0</v>
      </c>
      <c r="LA79">
        <f>IF(Charts!$B$3="none",CW591,IF(GY591="",NA(),GY591))</f>
        <v>0</v>
      </c>
      <c r="LB79">
        <f>IF(Charts!$B$3="none",CX591,IF(GZ591="",NA(),GZ591))</f>
        <v>0</v>
      </c>
      <c r="LC79">
        <f>IF(Charts!$B$3="none",CY591,IF(HA591="",NA(),HA591))</f>
        <v>0</v>
      </c>
      <c r="LD79">
        <f>IF(Charts!$B$3="none",CZ591,IF(HB591="",NA(),HB591))</f>
        <v>0</v>
      </c>
      <c r="LE79">
        <f>IF(Charts!$B$3="none",DA591,IF(HC591="",NA(),HC591))</f>
        <v>0</v>
      </c>
      <c r="LF79">
        <f>IF(Charts!$B$3="none",DB591,IF(HD591="",NA(),HD591))</f>
        <v>0</v>
      </c>
      <c r="LG79">
        <f>IF(Charts!$B$3="none",DC591,IF(HE591="",NA(),HE591))</f>
        <v>0</v>
      </c>
      <c r="LH79">
        <f>IF(Charts!$B$3="none",DD591,IF(HF591="",NA(),HF591))</f>
        <v>0</v>
      </c>
    </row>
    <row r="80" spans="4:320">
      <c r="D80">
        <v>76</v>
      </c>
      <c r="E80">
        <f>IF(INDIRECT(ADDRESS($D80+2,E$2+1,,,"Instances"))="","",INDIRECT(ADDRESS($D80+2,E$2+1,,,"Instances")))</f>
        <v>0</v>
      </c>
      <c r="F80">
        <f>IFERROR(SMALL(E5:E105,ROW()-ROW($F$5)+1),"")</f>
        <v>0</v>
      </c>
      <c r="H80">
        <f>IFERROR(SUM(F5:F80),"")</f>
        <v>0</v>
      </c>
      <c r="I80">
        <f>IF(INDIRECT(ADDRESS($D80+2,I$2+1,,,"Instances"))="","",INDIRECT(ADDRESS($D80+2,I$2+1,,,"Instances")))</f>
        <v>0</v>
      </c>
      <c r="J80">
        <f>IFERROR(SMALL(I5:I105,ROW()-ROW($J$5)+1),"")</f>
        <v>0</v>
      </c>
      <c r="L80">
        <f>IFERROR(SUM(J5:J80),"")</f>
        <v>0</v>
      </c>
      <c r="M80">
        <f>IF(INDIRECT(ADDRESS($D80+2,M$2+1,,,"Instances"))="","",INDIRECT(ADDRESS($D80+2,M$2+1,,,"Instances")))</f>
        <v>0</v>
      </c>
      <c r="N80">
        <f>IFERROR(SMALL(M5:M105,ROW()-ROW($N$5)+1),"")</f>
        <v>0</v>
      </c>
      <c r="P80">
        <f>IFERROR(SUM(N5:N80),"")</f>
        <v>0</v>
      </c>
      <c r="Q80">
        <f>IF(INDIRECT(ADDRESS($D80+2,Q$2+1,,,"Instances"))="","",INDIRECT(ADDRESS($D80+2,Q$2+1,,,"Instances")))</f>
        <v>0</v>
      </c>
      <c r="R80">
        <f>IFERROR(SMALL(Q5:Q105,ROW()-ROW($R$5)+1),"")</f>
        <v>0</v>
      </c>
      <c r="T80">
        <f>IFERROR(SUM(R5:R80),"")</f>
        <v>0</v>
      </c>
      <c r="U80">
        <f>IF(INDIRECT(ADDRESS($D80+2,U$2+1,,,"Instances"))="","",INDIRECT(ADDRESS($D80+2,U$2+1,,,"Instances")))</f>
        <v>0</v>
      </c>
      <c r="V80">
        <f>IFERROR(SMALL(U5:U105,ROW()-ROW($V$5)+1),"")</f>
        <v>0</v>
      </c>
      <c r="X80">
        <f>IFERROR(SUM(V5:V80),"")</f>
        <v>0</v>
      </c>
      <c r="Y80">
        <f>IF(INDIRECT(ADDRESS($D80+2,Y$2+1,,,"Instances"))="","",INDIRECT(ADDRESS($D80+2,Y$2+1,,,"Instances")))</f>
        <v>0</v>
      </c>
      <c r="Z80">
        <f>IFERROR(SMALL(Y5:Y105,ROW()-ROW($Z$5)+1),"")</f>
        <v>0</v>
      </c>
      <c r="AB80">
        <f>IFERROR(SUM(Z5:Z80),"")</f>
        <v>0</v>
      </c>
      <c r="AC80">
        <f>IF(INDIRECT(ADDRESS($D80+2,AC$2+1,,,"Instances"))="","",INDIRECT(ADDRESS($D80+2,AC$2+1,,,"Instances")))</f>
        <v>0</v>
      </c>
      <c r="AD80">
        <f>IFERROR(SMALL(AC5:AC105,ROW()-ROW($AD$5)+1),"")</f>
        <v>0</v>
      </c>
      <c r="AF80">
        <f>IFERROR(SUM(AD5:AD80),"")</f>
        <v>0</v>
      </c>
      <c r="AG80">
        <f>IF(INDIRECT(ADDRESS($D80+2,AG$2+1,,,"Instances"))="","",INDIRECT(ADDRESS($D80+2,AG$2+1,,,"Instances")))</f>
        <v>0</v>
      </c>
      <c r="AH80">
        <f>IFERROR(SMALL(AG5:AG105,ROW()-ROW($AH$5)+1),"")</f>
        <v>0</v>
      </c>
      <c r="AJ80">
        <f>IFERROR(SUM(AH5:AH80),"")</f>
        <v>0</v>
      </c>
      <c r="AK80">
        <f>IF(INDIRECT(ADDRESS($D80+2,AK$2+1,,,"Instances"))="","",INDIRECT(ADDRESS($D80+2,AK$2+1,,,"Instances")))</f>
        <v>0</v>
      </c>
      <c r="AL80">
        <f>IFERROR(SMALL(AK5:AK105,ROW()-ROW($AL$5)+1),"")</f>
        <v>0</v>
      </c>
      <c r="AN80">
        <f>IFERROR(SUM(AL5:AL80),"")</f>
        <v>0</v>
      </c>
      <c r="AO80">
        <f>IF(INDIRECT(ADDRESS($D80+2,AO$2+1,,,"Instances"))="","",INDIRECT(ADDRESS($D80+2,AO$2+1,,,"Instances")))</f>
        <v>0</v>
      </c>
      <c r="AP80">
        <f>IFERROR(SMALL(AO5:AO105,ROW()-ROW($AP$5)+1),"")</f>
        <v>0</v>
      </c>
      <c r="AR80">
        <f>IFERROR(SUM(AP5:AP80),"")</f>
        <v>0</v>
      </c>
      <c r="AS80">
        <f>IF(INDIRECT(ADDRESS($D80+2,AS$2+1,,,"Instances"))="","",INDIRECT(ADDRESS($D80+2,AS$2+1,,,"Instances")))</f>
        <v>0</v>
      </c>
      <c r="AT80">
        <f>IFERROR(SMALL(AS5:AS105,ROW()-ROW($AT$5)+1),"")</f>
        <v>0</v>
      </c>
      <c r="AV80">
        <f>IFERROR(SUM(AT5:AT80),"")</f>
        <v>0</v>
      </c>
      <c r="AW80">
        <f>IF(INDIRECT(ADDRESS($D80+2,AW$2+1,,,"Instances"))="","",INDIRECT(ADDRESS($D80+2,AW$2+1,,,"Instances")))</f>
        <v>0</v>
      </c>
      <c r="AX80">
        <f>IFERROR(SMALL(AW5:AW105,ROW()-ROW($AX$5)+1),"")</f>
        <v>0</v>
      </c>
      <c r="AZ80">
        <f>IFERROR(SUM(AX5:AX80),"")</f>
        <v>0</v>
      </c>
      <c r="BA80">
        <f>IF(INDIRECT(ADDRESS($D80+2,BA$2+1,,,"Instances"))="","",INDIRECT(ADDRESS($D80+2,BA$2+1,,,"Instances")))</f>
        <v>0</v>
      </c>
      <c r="BB80">
        <f>IFERROR(SMALL(BA5:BA105,ROW()-ROW($BB$5)+1),"")</f>
        <v>0</v>
      </c>
      <c r="BD80">
        <f>IFERROR(SUM(BB5:BB80),"")</f>
        <v>0</v>
      </c>
      <c r="BE80">
        <f>IF(INDIRECT(ADDRESS($D80+2,BE$2+1,,,"Instances"))="","",INDIRECT(ADDRESS($D80+2,BE$2+1,,,"Instances")))</f>
        <v>0</v>
      </c>
      <c r="BF80">
        <f>IFERROR(SMALL(BE5:BE105,ROW()-ROW($BF$5)+1),"")</f>
        <v>0</v>
      </c>
      <c r="BH80">
        <f>IFERROR(SUM(BF5:BF80),"")</f>
        <v>0</v>
      </c>
      <c r="BI80">
        <f>IF(INDIRECT(ADDRESS($D80+2,BI$2+1,,,"Instances"))="","",INDIRECT(ADDRESS($D80+2,BI$2+1,,,"Instances")))</f>
        <v>0</v>
      </c>
      <c r="BJ80">
        <f>IFERROR(SMALL(BI5:BI105,ROW()-ROW($BJ$5)+1),"")</f>
        <v>0</v>
      </c>
      <c r="BL80">
        <f>IFERROR(SUM(BJ5:BJ80),"")</f>
        <v>0</v>
      </c>
      <c r="BM80">
        <f>IF(INDIRECT(ADDRESS($D80+2,BM$2+1,,,"Instances"))="","",INDIRECT(ADDRESS($D80+2,BM$2+1,,,"Instances")))</f>
        <v>0</v>
      </c>
      <c r="BN80">
        <f>IFERROR(SMALL(BM5:BM105,ROW()-ROW($BN$5)+1),"")</f>
        <v>0</v>
      </c>
      <c r="BP80">
        <f>IFERROR(SUM(BN5:BN80),"")</f>
        <v>0</v>
      </c>
      <c r="BQ80">
        <f>IF(INDIRECT(ADDRESS($D80+2,BQ$2+1,,,"Instances"))="","",INDIRECT(ADDRESS($D80+2,BQ$2+1,,,"Instances")))</f>
        <v>0</v>
      </c>
      <c r="BR80">
        <f>IFERROR(SMALL(BQ5:BQ105,ROW()-ROW($BR$5)+1),"")</f>
        <v>0</v>
      </c>
      <c r="BT80">
        <f>IFERROR(SUM(BR5:BR80),"")</f>
        <v>0</v>
      </c>
      <c r="BU80">
        <f>IF(INDIRECT(ADDRESS($D80+2,BU$2+1,,,"Instances"))="","",INDIRECT(ADDRESS($D80+2,BU$2+1,,,"Instances")))</f>
        <v>0</v>
      </c>
      <c r="BV80">
        <f>IFERROR(SMALL(BU5:BU105,ROW()-ROW($BV$5)+1),"")</f>
        <v>0</v>
      </c>
      <c r="BX80">
        <f>IFERROR(SUM(BV5:BV80),"")</f>
        <v>0</v>
      </c>
      <c r="BY80">
        <f>IF(INDIRECT(ADDRESS($D80+2,BY$2+1,,,"Instances"))="","",INDIRECT(ADDRESS($D80+2,BY$2+1,,,"Instances")))</f>
        <v>0</v>
      </c>
      <c r="BZ80">
        <f>IFERROR(SMALL(BY5:BY105,ROW()-ROW($BZ$5)+1),"")</f>
        <v>0</v>
      </c>
      <c r="CB80">
        <f>IFERROR(SUM(BZ5:BZ80),"")</f>
        <v>0</v>
      </c>
      <c r="CC80">
        <f>IF(INDIRECT(ADDRESS($D80+2,CC$2+1,,,"Instances"))="","",INDIRECT(ADDRESS($D80+2,CC$2+1,,,"Instances")))</f>
        <v>0</v>
      </c>
      <c r="CD80">
        <f>IFERROR(SMALL(CC5:CC105,ROW()-ROW($CD$5)+1),"")</f>
        <v>0</v>
      </c>
      <c r="CF80">
        <f>IFERROR(SUM(CD5:CD80),"")</f>
        <v>0</v>
      </c>
      <c r="CG80">
        <f>IF(INDIRECT(ADDRESS($D80+2,CG$2+1,,,"Instances"))="","",INDIRECT(ADDRESS($D80+2,CG$2+1,,,"Instances")))</f>
        <v>0</v>
      </c>
      <c r="CH80">
        <f>IFERROR(SMALL(CG5:CG105,ROW()-ROW($CH$5)+1),"")</f>
        <v>0</v>
      </c>
      <c r="CJ80">
        <f>IFERROR(SUM(CH5:CH80),"")</f>
        <v>0</v>
      </c>
      <c r="CK80">
        <f>IF(INDIRECT(ADDRESS($D80+2,CK$2+1,,,"Instances"))="","",INDIRECT(ADDRESS($D80+2,CK$2+1,,,"Instances")))</f>
        <v>0</v>
      </c>
      <c r="CL80">
        <f>IFERROR(SMALL(CK5:CK105,ROW()-ROW($CL$5)+1),"")</f>
        <v>0</v>
      </c>
      <c r="CN80">
        <f>IFERROR(SUM(CL5:CL80),"")</f>
        <v>0</v>
      </c>
      <c r="CO80">
        <f>IF(INDIRECT(ADDRESS($D80+2,CO$2+1,,,"Instances"))="","",INDIRECT(ADDRESS($D80+2,CO$2+1,,,"Instances")))</f>
        <v>0</v>
      </c>
      <c r="CP80">
        <f>IFERROR(SMALL(CO5:CO105,ROW()-ROW($CP$5)+1),"")</f>
        <v>0</v>
      </c>
      <c r="CR80">
        <f>IFERROR(SUM(CP5:CP80),"")</f>
        <v>0</v>
      </c>
      <c r="CS80">
        <f>IF(INDIRECT(ADDRESS($D80+2,CS$2+1,,,"Instances"))="","",INDIRECT(ADDRESS($D80+2,CS$2+1,,,"Instances")))</f>
        <v>0</v>
      </c>
      <c r="CT80">
        <f>IFERROR(SMALL(CS5:CS105,ROW()-ROW($CT$5)+1),"")</f>
        <v>0</v>
      </c>
      <c r="CV80">
        <f>IFERROR(SUM(CT5:CT80),"")</f>
        <v>0</v>
      </c>
      <c r="CW80">
        <f>IF(INDIRECT(ADDRESS($D80+2,CW$2+1,,,"Instances"))="","",INDIRECT(ADDRESS($D80+2,CW$2+1,,,"Instances")))</f>
        <v>0</v>
      </c>
      <c r="CX80">
        <f>IFERROR(SMALL(CW5:CW105,ROW()-ROW($CX$5)+1),"")</f>
        <v>0</v>
      </c>
      <c r="CZ80">
        <f>IFERROR(SUM(CX5:CX80),"")</f>
        <v>0</v>
      </c>
      <c r="DA80">
        <f>IF(INDIRECT(ADDRESS($D80+2,DA$2+1,,,"Instances"))="","",INDIRECT(ADDRESS($D80+2,DA$2+1,,,"Instances")))</f>
        <v>0</v>
      </c>
      <c r="DB80">
        <f>IFERROR(SMALL(DA5:DA105,ROW()-ROW($DB$5)+1),"")</f>
        <v>0</v>
      </c>
      <c r="DD80">
        <f>IFERROR(SUM(DB5:DB80),"")</f>
        <v>0</v>
      </c>
      <c r="DF80">
        <v>76</v>
      </c>
      <c r="DG80" cm="1">
        <f t="array" ref="DG80">_xlfn.SWITCH(Charts!$B$3,"average", AVERAGE(INDIRECT(ADDRESS(75+3,DG$2+1,,,"Instances") &amp; ":" &amp; ADDRESS(75+3,DG$2+1))),"median", MEDIAN(INDIRECT(ADDRESS(75+3,DG$2+1,,,"Instances") &amp; ":" &amp; ADDRESS(75+3,DG$2+1))),"min", MIN(INDIRECT(ADDRESS(75+3,DG$2+1,,,"Instances") &amp; ":" &amp; ADDRESS(75+3,DG$2+1))),"max", MAX(INDIRECT(ADDRESS(75+3,DG$2+1,,,"Instances") &amp; ":" &amp; ADDRESS(75+3,DG$2+1))),"diff", MAX(INDIRECT(ADDRESS(75+3,DG$2+1,,,"Instances") &amp; ":" &amp; ADDRESS(75+3,DG$2+1)))-MIN(INDIRECT(ADDRESS(75+3,DG$2+1,,,"Instances") &amp; ":" &amp; ADDRESS(75+3,DG$2+1))))</f>
        <v>0</v>
      </c>
      <c r="DH80">
        <f>IFERROR(SMALL(DG5:DG105,ROW()-ROW($DH$5)+1),"")</f>
        <v>0</v>
      </c>
      <c r="DJ80">
        <f>IFERROR(SUM(DH5:DH80),"")</f>
        <v>0</v>
      </c>
      <c r="DK80" cm="1">
        <f t="array" ref="DK80">_xlfn.SWITCH(Charts!$B$3,"average", AVERAGE(INDIRECT(ADDRESS(75+3,DK$2+1,,,"Instances") &amp; ":" &amp; ADDRESS(75+3,DK$2+1))),"median", MEDIAN(INDIRECT(ADDRESS(75+3,DK$2+1,,,"Instances") &amp; ":" &amp; ADDRESS(75+3,DK$2+1))),"min", MIN(INDIRECT(ADDRESS(75+3,DK$2+1,,,"Instances") &amp; ":" &amp; ADDRESS(75+3,DK$2+1))),"max", MAX(INDIRECT(ADDRESS(75+3,DK$2+1,,,"Instances") &amp; ":" &amp; ADDRESS(75+3,DK$2+1))),"diff", MAX(INDIRECT(ADDRESS(75+3,DK$2+1,,,"Instances") &amp; ":" &amp; ADDRESS(75+3,DK$2+1)))-MIN(INDIRECT(ADDRESS(75+3,DK$2+1,,,"Instances") &amp; ":" &amp; ADDRESS(75+3,DK$2+1))))</f>
        <v>0</v>
      </c>
      <c r="DL80">
        <f>IFERROR(SMALL(DK5:DK105,ROW()-ROW($DL$5)+1),"")</f>
        <v>0</v>
      </c>
      <c r="DN80">
        <f>IFERROR(SUM(DL5:DL80),"")</f>
        <v>0</v>
      </c>
      <c r="DO80" cm="1">
        <f t="array" ref="DO80">_xlfn.SWITCH(Charts!$B$3,"average", AVERAGE(INDIRECT(ADDRESS(75+3,DO$2+1,,,"Instances") &amp; ":" &amp; ADDRESS(75+3,DO$2+1))),"median", MEDIAN(INDIRECT(ADDRESS(75+3,DO$2+1,,,"Instances") &amp; ":" &amp; ADDRESS(75+3,DO$2+1))),"min", MIN(INDIRECT(ADDRESS(75+3,DO$2+1,,,"Instances") &amp; ":" &amp; ADDRESS(75+3,DO$2+1))),"max", MAX(INDIRECT(ADDRESS(75+3,DO$2+1,,,"Instances") &amp; ":" &amp; ADDRESS(75+3,DO$2+1))),"diff", MAX(INDIRECT(ADDRESS(75+3,DO$2+1,,,"Instances") &amp; ":" &amp; ADDRESS(75+3,DO$2+1)))-MIN(INDIRECT(ADDRESS(75+3,DO$2+1,,,"Instances") &amp; ":" &amp; ADDRESS(75+3,DO$2+1))))</f>
        <v>0</v>
      </c>
      <c r="DP80">
        <f>IFERROR(SMALL(DO5:DO105,ROW()-ROW($DP$5)+1),"")</f>
        <v>0</v>
      </c>
      <c r="DR80">
        <f>IFERROR(SUM(DP5:DP80),"")</f>
        <v>0</v>
      </c>
      <c r="DS80" cm="1">
        <f t="array" ref="DS80">_xlfn.SWITCH(Charts!$B$3,"average", AVERAGE(INDIRECT(ADDRESS(75+3,DS$2+1,,,"Instances") &amp; ":" &amp; ADDRESS(75+3,DS$2+1))),"median", MEDIAN(INDIRECT(ADDRESS(75+3,DS$2+1,,,"Instances") &amp; ":" &amp; ADDRESS(75+3,DS$2+1))),"min", MIN(INDIRECT(ADDRESS(75+3,DS$2+1,,,"Instances") &amp; ":" &amp; ADDRESS(75+3,DS$2+1))),"max", MAX(INDIRECT(ADDRESS(75+3,DS$2+1,,,"Instances") &amp; ":" &amp; ADDRESS(75+3,DS$2+1))),"diff", MAX(INDIRECT(ADDRESS(75+3,DS$2+1,,,"Instances") &amp; ":" &amp; ADDRESS(75+3,DS$2+1)))-MIN(INDIRECT(ADDRESS(75+3,DS$2+1,,,"Instances") &amp; ":" &amp; ADDRESS(75+3,DS$2+1))))</f>
        <v>0</v>
      </c>
      <c r="DT80">
        <f>IFERROR(SMALL(DS5:DS105,ROW()-ROW($DT$5)+1),"")</f>
        <v>0</v>
      </c>
      <c r="DV80">
        <f>IFERROR(SUM(DT5:DT80),"")</f>
        <v>0</v>
      </c>
      <c r="DW80" cm="1">
        <f t="array" ref="DW80">_xlfn.SWITCH(Charts!$B$3,"average", AVERAGE(INDIRECT(ADDRESS(75+3,DW$2+1,,,"Instances") &amp; ":" &amp; ADDRESS(75+3,DW$2+1))),"median", MEDIAN(INDIRECT(ADDRESS(75+3,DW$2+1,,,"Instances") &amp; ":" &amp; ADDRESS(75+3,DW$2+1))),"min", MIN(INDIRECT(ADDRESS(75+3,DW$2+1,,,"Instances") &amp; ":" &amp; ADDRESS(75+3,DW$2+1))),"max", MAX(INDIRECT(ADDRESS(75+3,DW$2+1,,,"Instances") &amp; ":" &amp; ADDRESS(75+3,DW$2+1))),"diff", MAX(INDIRECT(ADDRESS(75+3,DW$2+1,,,"Instances") &amp; ":" &amp; ADDRESS(75+3,DW$2+1)))-MIN(INDIRECT(ADDRESS(75+3,DW$2+1,,,"Instances") &amp; ":" &amp; ADDRESS(75+3,DW$2+1))))</f>
        <v>0</v>
      </c>
      <c r="DX80">
        <f>IFERROR(SMALL(DW5:DW105,ROW()-ROW($DX$5)+1),"")</f>
        <v>0</v>
      </c>
      <c r="DZ80">
        <f>IFERROR(SUM(DX5:DX80),"")</f>
        <v>0</v>
      </c>
      <c r="EA80" cm="1">
        <f t="array" ref="EA80">_xlfn.SWITCH(Charts!$B$3,"average", AVERAGE(INDIRECT(ADDRESS(75+3,EA$2+1,,,"Instances") &amp; ":" &amp; ADDRESS(75+3,EA$2+1))),"median", MEDIAN(INDIRECT(ADDRESS(75+3,EA$2+1,,,"Instances") &amp; ":" &amp; ADDRESS(75+3,EA$2+1))),"min", MIN(INDIRECT(ADDRESS(75+3,EA$2+1,,,"Instances") &amp; ":" &amp; ADDRESS(75+3,EA$2+1))),"max", MAX(INDIRECT(ADDRESS(75+3,EA$2+1,,,"Instances") &amp; ":" &amp; ADDRESS(75+3,EA$2+1))),"diff", MAX(INDIRECT(ADDRESS(75+3,EA$2+1,,,"Instances") &amp; ":" &amp; ADDRESS(75+3,EA$2+1)))-MIN(INDIRECT(ADDRESS(75+3,EA$2+1,,,"Instances") &amp; ":" &amp; ADDRESS(75+3,EA$2+1))))</f>
        <v>0</v>
      </c>
      <c r="EB80">
        <f>IFERROR(SMALL(EA5:EA105,ROW()-ROW($EB$5)+1),"")</f>
        <v>0</v>
      </c>
      <c r="ED80">
        <f>IFERROR(SUM(EB5:EB80),"")</f>
        <v>0</v>
      </c>
      <c r="EE80" cm="1">
        <f t="array" ref="EE80">_xlfn.SWITCH(Charts!$B$3,"average", AVERAGE(INDIRECT(ADDRESS(75+3,EE$2+1,,,"Instances") &amp; ":" &amp; ADDRESS(75+3,EE$2+1))),"median", MEDIAN(INDIRECT(ADDRESS(75+3,EE$2+1,,,"Instances") &amp; ":" &amp; ADDRESS(75+3,EE$2+1))),"min", MIN(INDIRECT(ADDRESS(75+3,EE$2+1,,,"Instances") &amp; ":" &amp; ADDRESS(75+3,EE$2+1))),"max", MAX(INDIRECT(ADDRESS(75+3,EE$2+1,,,"Instances") &amp; ":" &amp; ADDRESS(75+3,EE$2+1))),"diff", MAX(INDIRECT(ADDRESS(75+3,EE$2+1,,,"Instances") &amp; ":" &amp; ADDRESS(75+3,EE$2+1)))-MIN(INDIRECT(ADDRESS(75+3,EE$2+1,,,"Instances") &amp; ":" &amp; ADDRESS(75+3,EE$2+1))))</f>
        <v>0</v>
      </c>
      <c r="EF80">
        <f>IFERROR(SMALL(EE5:EE105,ROW()-ROW($EF$5)+1),"")</f>
        <v>0</v>
      </c>
      <c r="EH80">
        <f>IFERROR(SUM(EF5:EF80),"")</f>
        <v>0</v>
      </c>
      <c r="EI80" cm="1">
        <f t="array" ref="EI80">_xlfn.SWITCH(Charts!$B$3,"average", AVERAGE(INDIRECT(ADDRESS(75+3,EI$2+1,,,"Instances") &amp; ":" &amp; ADDRESS(75+3,EI$2+1))),"median", MEDIAN(INDIRECT(ADDRESS(75+3,EI$2+1,,,"Instances") &amp; ":" &amp; ADDRESS(75+3,EI$2+1))),"min", MIN(INDIRECT(ADDRESS(75+3,EI$2+1,,,"Instances") &amp; ":" &amp; ADDRESS(75+3,EI$2+1))),"max", MAX(INDIRECT(ADDRESS(75+3,EI$2+1,,,"Instances") &amp; ":" &amp; ADDRESS(75+3,EI$2+1))),"diff", MAX(INDIRECT(ADDRESS(75+3,EI$2+1,,,"Instances") &amp; ":" &amp; ADDRESS(75+3,EI$2+1)))-MIN(INDIRECT(ADDRESS(75+3,EI$2+1,,,"Instances") &amp; ":" &amp; ADDRESS(75+3,EI$2+1))))</f>
        <v>0</v>
      </c>
      <c r="EJ80">
        <f>IFERROR(SMALL(EI5:EI105,ROW()-ROW($EJ$5)+1),"")</f>
        <v>0</v>
      </c>
      <c r="EL80">
        <f>IFERROR(SUM(EJ5:EJ80),"")</f>
        <v>0</v>
      </c>
      <c r="EM80" cm="1">
        <f t="array" ref="EM80">_xlfn.SWITCH(Charts!$B$3,"average", AVERAGE(INDIRECT(ADDRESS(75+3,EM$2+1,,,"Instances") &amp; ":" &amp; ADDRESS(75+3,EM$2+1))),"median", MEDIAN(INDIRECT(ADDRESS(75+3,EM$2+1,,,"Instances") &amp; ":" &amp; ADDRESS(75+3,EM$2+1))),"min", MIN(INDIRECT(ADDRESS(75+3,EM$2+1,,,"Instances") &amp; ":" &amp; ADDRESS(75+3,EM$2+1))),"max", MAX(INDIRECT(ADDRESS(75+3,EM$2+1,,,"Instances") &amp; ":" &amp; ADDRESS(75+3,EM$2+1))),"diff", MAX(INDIRECT(ADDRESS(75+3,EM$2+1,,,"Instances") &amp; ":" &amp; ADDRESS(75+3,EM$2+1)))-MIN(INDIRECT(ADDRESS(75+3,EM$2+1,,,"Instances") &amp; ":" &amp; ADDRESS(75+3,EM$2+1))))</f>
        <v>0</v>
      </c>
      <c r="EN80">
        <f>IFERROR(SMALL(EM5:EM105,ROW()-ROW($EN$5)+1),"")</f>
        <v>0</v>
      </c>
      <c r="EP80">
        <f>IFERROR(SUM(EN5:EN80),"")</f>
        <v>0</v>
      </c>
      <c r="EQ80" cm="1">
        <f t="array" ref="EQ80">_xlfn.SWITCH(Charts!$B$3,"average", AVERAGE(INDIRECT(ADDRESS(75+3,EQ$2+1,,,"Instances") &amp; ":" &amp; ADDRESS(75+3,EQ$2+1))),"median", MEDIAN(INDIRECT(ADDRESS(75+3,EQ$2+1,,,"Instances") &amp; ":" &amp; ADDRESS(75+3,EQ$2+1))),"min", MIN(INDIRECT(ADDRESS(75+3,EQ$2+1,,,"Instances") &amp; ":" &amp; ADDRESS(75+3,EQ$2+1))),"max", MAX(INDIRECT(ADDRESS(75+3,EQ$2+1,,,"Instances") &amp; ":" &amp; ADDRESS(75+3,EQ$2+1))),"diff", MAX(INDIRECT(ADDRESS(75+3,EQ$2+1,,,"Instances") &amp; ":" &amp; ADDRESS(75+3,EQ$2+1)))-MIN(INDIRECT(ADDRESS(75+3,EQ$2+1,,,"Instances") &amp; ":" &amp; ADDRESS(75+3,EQ$2+1))))</f>
        <v>0</v>
      </c>
      <c r="ER80">
        <f>IFERROR(SMALL(EQ5:EQ105,ROW()-ROW($ER$5)+1),"")</f>
        <v>0</v>
      </c>
      <c r="ET80">
        <f>IFERROR(SUM(ER5:ER80),"")</f>
        <v>0</v>
      </c>
      <c r="EU80" cm="1">
        <f t="array" ref="EU80">_xlfn.SWITCH(Charts!$B$3,"average", AVERAGE(INDIRECT(ADDRESS(75+3,EU$2+1,,,"Instances") &amp; ":" &amp; ADDRESS(75+3,EU$2+1))),"median", MEDIAN(INDIRECT(ADDRESS(75+3,EU$2+1,,,"Instances") &amp; ":" &amp; ADDRESS(75+3,EU$2+1))),"min", MIN(INDIRECT(ADDRESS(75+3,EU$2+1,,,"Instances") &amp; ":" &amp; ADDRESS(75+3,EU$2+1))),"max", MAX(INDIRECT(ADDRESS(75+3,EU$2+1,,,"Instances") &amp; ":" &amp; ADDRESS(75+3,EU$2+1))),"diff", MAX(INDIRECT(ADDRESS(75+3,EU$2+1,,,"Instances") &amp; ":" &amp; ADDRESS(75+3,EU$2+1)))-MIN(INDIRECT(ADDRESS(75+3,EU$2+1,,,"Instances") &amp; ":" &amp; ADDRESS(75+3,EU$2+1))))</f>
        <v>0</v>
      </c>
      <c r="EV80">
        <f>IFERROR(SMALL(EU5:EU105,ROW()-ROW($EV$5)+1),"")</f>
        <v>0</v>
      </c>
      <c r="EX80">
        <f>IFERROR(SUM(EV5:EV80),"")</f>
        <v>0</v>
      </c>
      <c r="EY80" cm="1">
        <f t="array" ref="EY80">_xlfn.SWITCH(Charts!$B$3,"average", AVERAGE(INDIRECT(ADDRESS(75+3,EY$2+1,,,"Instances") &amp; ":" &amp; ADDRESS(75+3,EY$2+1))),"median", MEDIAN(INDIRECT(ADDRESS(75+3,EY$2+1,,,"Instances") &amp; ":" &amp; ADDRESS(75+3,EY$2+1))),"min", MIN(INDIRECT(ADDRESS(75+3,EY$2+1,,,"Instances") &amp; ":" &amp; ADDRESS(75+3,EY$2+1))),"max", MAX(INDIRECT(ADDRESS(75+3,EY$2+1,,,"Instances") &amp; ":" &amp; ADDRESS(75+3,EY$2+1))),"diff", MAX(INDIRECT(ADDRESS(75+3,EY$2+1,,,"Instances") &amp; ":" &amp; ADDRESS(75+3,EY$2+1)))-MIN(INDIRECT(ADDRESS(75+3,EY$2+1,,,"Instances") &amp; ":" &amp; ADDRESS(75+3,EY$2+1))))</f>
        <v>0</v>
      </c>
      <c r="EZ80">
        <f>IFERROR(SMALL(EY5:EY105,ROW()-ROW($EZ$5)+1),"")</f>
        <v>0</v>
      </c>
      <c r="FB80">
        <f>IFERROR(SUM(EZ5:EZ80),"")</f>
        <v>0</v>
      </c>
      <c r="FC80" cm="1">
        <f t="array" ref="FC80">_xlfn.SWITCH(Charts!$B$3,"average", AVERAGE(INDIRECT(ADDRESS(75+3,FC$2+1,,,"Instances") &amp; ":" &amp; ADDRESS(75+3,FC$2+1))),"median", MEDIAN(INDIRECT(ADDRESS(75+3,FC$2+1,,,"Instances") &amp; ":" &amp; ADDRESS(75+3,FC$2+1))),"min", MIN(INDIRECT(ADDRESS(75+3,FC$2+1,,,"Instances") &amp; ":" &amp; ADDRESS(75+3,FC$2+1))),"max", MAX(INDIRECT(ADDRESS(75+3,FC$2+1,,,"Instances") &amp; ":" &amp; ADDRESS(75+3,FC$2+1))),"diff", MAX(INDIRECT(ADDRESS(75+3,FC$2+1,,,"Instances") &amp; ":" &amp; ADDRESS(75+3,FC$2+1)))-MIN(INDIRECT(ADDRESS(75+3,FC$2+1,,,"Instances") &amp; ":" &amp; ADDRESS(75+3,FC$2+1))))</f>
        <v>0</v>
      </c>
      <c r="FD80">
        <f>IFERROR(SMALL(FC5:FC105,ROW()-ROW($FD$5)+1),"")</f>
        <v>0</v>
      </c>
      <c r="FF80">
        <f>IFERROR(SUM(FD5:FD80),"")</f>
        <v>0</v>
      </c>
      <c r="FG80" cm="1">
        <f t="array" ref="FG80">_xlfn.SWITCH(Charts!$B$3,"average", AVERAGE(INDIRECT(ADDRESS(75+3,FG$2+1,,,"Instances") &amp; ":" &amp; ADDRESS(75+3,FG$2+1))),"median", MEDIAN(INDIRECT(ADDRESS(75+3,FG$2+1,,,"Instances") &amp; ":" &amp; ADDRESS(75+3,FG$2+1))),"min", MIN(INDIRECT(ADDRESS(75+3,FG$2+1,,,"Instances") &amp; ":" &amp; ADDRESS(75+3,FG$2+1))),"max", MAX(INDIRECT(ADDRESS(75+3,FG$2+1,,,"Instances") &amp; ":" &amp; ADDRESS(75+3,FG$2+1))),"diff", MAX(INDIRECT(ADDRESS(75+3,FG$2+1,,,"Instances") &amp; ":" &amp; ADDRESS(75+3,FG$2+1)))-MIN(INDIRECT(ADDRESS(75+3,FG$2+1,,,"Instances") &amp; ":" &amp; ADDRESS(75+3,FG$2+1))))</f>
        <v>0</v>
      </c>
      <c r="FH80">
        <f>IFERROR(SMALL(FG5:FG105,ROW()-ROW($FH$5)+1),"")</f>
        <v>0</v>
      </c>
      <c r="FJ80">
        <f>IFERROR(SUM(FH5:FH80),"")</f>
        <v>0</v>
      </c>
      <c r="FK80" cm="1">
        <f t="array" ref="FK80">_xlfn.SWITCH(Charts!$B$3,"average", AVERAGE(INDIRECT(ADDRESS(75+3,FK$2+1,,,"Instances") &amp; ":" &amp; ADDRESS(75+3,FK$2+1))),"median", MEDIAN(INDIRECT(ADDRESS(75+3,FK$2+1,,,"Instances") &amp; ":" &amp; ADDRESS(75+3,FK$2+1))),"min", MIN(INDIRECT(ADDRESS(75+3,FK$2+1,,,"Instances") &amp; ":" &amp; ADDRESS(75+3,FK$2+1))),"max", MAX(INDIRECT(ADDRESS(75+3,FK$2+1,,,"Instances") &amp; ":" &amp; ADDRESS(75+3,FK$2+1))),"diff", MAX(INDIRECT(ADDRESS(75+3,FK$2+1,,,"Instances") &amp; ":" &amp; ADDRESS(75+3,FK$2+1)))-MIN(INDIRECT(ADDRESS(75+3,FK$2+1,,,"Instances") &amp; ":" &amp; ADDRESS(75+3,FK$2+1))))</f>
        <v>0</v>
      </c>
      <c r="FL80">
        <f>IFERROR(SMALL(FK5:FK105,ROW()-ROW($FL$5)+1),"")</f>
        <v>0</v>
      </c>
      <c r="FN80">
        <f>IFERROR(SUM(FL5:FL80),"")</f>
        <v>0</v>
      </c>
      <c r="FO80" cm="1">
        <f t="array" ref="FO80">_xlfn.SWITCH(Charts!$B$3,"average", AVERAGE(INDIRECT(ADDRESS(75+3,FO$2+1,,,"Instances") &amp; ":" &amp; ADDRESS(75+3,FO$2+1))),"median", MEDIAN(INDIRECT(ADDRESS(75+3,FO$2+1,,,"Instances") &amp; ":" &amp; ADDRESS(75+3,FO$2+1))),"min", MIN(INDIRECT(ADDRESS(75+3,FO$2+1,,,"Instances") &amp; ":" &amp; ADDRESS(75+3,FO$2+1))),"max", MAX(INDIRECT(ADDRESS(75+3,FO$2+1,,,"Instances") &amp; ":" &amp; ADDRESS(75+3,FO$2+1))),"diff", MAX(INDIRECT(ADDRESS(75+3,FO$2+1,,,"Instances") &amp; ":" &amp; ADDRESS(75+3,FO$2+1)))-MIN(INDIRECT(ADDRESS(75+3,FO$2+1,,,"Instances") &amp; ":" &amp; ADDRESS(75+3,FO$2+1))))</f>
        <v>0</v>
      </c>
      <c r="FP80">
        <f>IFERROR(SMALL(FO5:FO105,ROW()-ROW($FP$5)+1),"")</f>
        <v>0</v>
      </c>
      <c r="FR80">
        <f>IFERROR(SUM(FP5:FP80),"")</f>
        <v>0</v>
      </c>
      <c r="FS80" cm="1">
        <f t="array" ref="FS80">_xlfn.SWITCH(Charts!$B$3,"average", AVERAGE(INDIRECT(ADDRESS(75+3,FS$2+1,,,"Instances") &amp; ":" &amp; ADDRESS(75+3,FS$2+1))),"median", MEDIAN(INDIRECT(ADDRESS(75+3,FS$2+1,,,"Instances") &amp; ":" &amp; ADDRESS(75+3,FS$2+1))),"min", MIN(INDIRECT(ADDRESS(75+3,FS$2+1,,,"Instances") &amp; ":" &amp; ADDRESS(75+3,FS$2+1))),"max", MAX(INDIRECT(ADDRESS(75+3,FS$2+1,,,"Instances") &amp; ":" &amp; ADDRESS(75+3,FS$2+1))),"diff", MAX(INDIRECT(ADDRESS(75+3,FS$2+1,,,"Instances") &amp; ":" &amp; ADDRESS(75+3,FS$2+1)))-MIN(INDIRECT(ADDRESS(75+3,FS$2+1,,,"Instances") &amp; ":" &amp; ADDRESS(75+3,FS$2+1))))</f>
        <v>0</v>
      </c>
      <c r="FT80">
        <f>IFERROR(SMALL(FS5:FS105,ROW()-ROW($FT$5)+1),"")</f>
        <v>0</v>
      </c>
      <c r="FV80">
        <f>IFERROR(SUM(FT5:FT80),"")</f>
        <v>0</v>
      </c>
      <c r="FW80" cm="1">
        <f t="array" ref="FW80">_xlfn.SWITCH(Charts!$B$3,"average", AVERAGE(INDIRECT(ADDRESS(75+3,FW$2+1,,,"Instances") &amp; ":" &amp; ADDRESS(75+3,FW$2+1))),"median", MEDIAN(INDIRECT(ADDRESS(75+3,FW$2+1,,,"Instances") &amp; ":" &amp; ADDRESS(75+3,FW$2+1))),"min", MIN(INDIRECT(ADDRESS(75+3,FW$2+1,,,"Instances") &amp; ":" &amp; ADDRESS(75+3,FW$2+1))),"max", MAX(INDIRECT(ADDRESS(75+3,FW$2+1,,,"Instances") &amp; ":" &amp; ADDRESS(75+3,FW$2+1))),"diff", MAX(INDIRECT(ADDRESS(75+3,FW$2+1,,,"Instances") &amp; ":" &amp; ADDRESS(75+3,FW$2+1)))-MIN(INDIRECT(ADDRESS(75+3,FW$2+1,,,"Instances") &amp; ":" &amp; ADDRESS(75+3,FW$2+1))))</f>
        <v>0</v>
      </c>
      <c r="FX80">
        <f>IFERROR(SMALL(FW5:FW105,ROW()-ROW($FX$5)+1),"")</f>
        <v>0</v>
      </c>
      <c r="FZ80">
        <f>IFERROR(SUM(FX5:FX80),"")</f>
        <v>0</v>
      </c>
      <c r="GA80" cm="1">
        <f t="array" ref="GA80">_xlfn.SWITCH(Charts!$B$3,"average", AVERAGE(INDIRECT(ADDRESS(75+3,GA$2+1,,,"Instances") &amp; ":" &amp; ADDRESS(75+3,GA$2+1))),"median", MEDIAN(INDIRECT(ADDRESS(75+3,GA$2+1,,,"Instances") &amp; ":" &amp; ADDRESS(75+3,GA$2+1))),"min", MIN(INDIRECT(ADDRESS(75+3,GA$2+1,,,"Instances") &amp; ":" &amp; ADDRESS(75+3,GA$2+1))),"max", MAX(INDIRECT(ADDRESS(75+3,GA$2+1,,,"Instances") &amp; ":" &amp; ADDRESS(75+3,GA$2+1))),"diff", MAX(INDIRECT(ADDRESS(75+3,GA$2+1,,,"Instances") &amp; ":" &amp; ADDRESS(75+3,GA$2+1)))-MIN(INDIRECT(ADDRESS(75+3,GA$2+1,,,"Instances") &amp; ":" &amp; ADDRESS(75+3,GA$2+1))))</f>
        <v>0</v>
      </c>
      <c r="GB80">
        <f>IFERROR(SMALL(GA5:GA105,ROW()-ROW($GB$5)+1),"")</f>
        <v>0</v>
      </c>
      <c r="GD80">
        <f>IFERROR(SUM(GB5:GB80),"")</f>
        <v>0</v>
      </c>
      <c r="GE80" cm="1">
        <f t="array" ref="GE80">_xlfn.SWITCH(Charts!$B$3,"average", AVERAGE(INDIRECT(ADDRESS(75+3,GE$2+1,,,"Instances") &amp; ":" &amp; ADDRESS(75+3,GE$2+1))),"median", MEDIAN(INDIRECT(ADDRESS(75+3,GE$2+1,,,"Instances") &amp; ":" &amp; ADDRESS(75+3,GE$2+1))),"min", MIN(INDIRECT(ADDRESS(75+3,GE$2+1,,,"Instances") &amp; ":" &amp; ADDRESS(75+3,GE$2+1))),"max", MAX(INDIRECT(ADDRESS(75+3,GE$2+1,,,"Instances") &amp; ":" &amp; ADDRESS(75+3,GE$2+1))),"diff", MAX(INDIRECT(ADDRESS(75+3,GE$2+1,,,"Instances") &amp; ":" &amp; ADDRESS(75+3,GE$2+1)))-MIN(INDIRECT(ADDRESS(75+3,GE$2+1,,,"Instances") &amp; ":" &amp; ADDRESS(75+3,GE$2+1))))</f>
        <v>0</v>
      </c>
      <c r="GF80">
        <f>IFERROR(SMALL(GE5:GE105,ROW()-ROW($GF$5)+1),"")</f>
        <v>0</v>
      </c>
      <c r="GH80">
        <f>IFERROR(SUM(GF5:GF80),"")</f>
        <v>0</v>
      </c>
      <c r="GI80" cm="1">
        <f t="array" ref="GI80">_xlfn.SWITCH(Charts!$B$3,"average", AVERAGE(INDIRECT(ADDRESS(75+3,GI$2+1,,,"Instances") &amp; ":" &amp; ADDRESS(75+3,GI$2+1))),"median", MEDIAN(INDIRECT(ADDRESS(75+3,GI$2+1,,,"Instances") &amp; ":" &amp; ADDRESS(75+3,GI$2+1))),"min", MIN(INDIRECT(ADDRESS(75+3,GI$2+1,,,"Instances") &amp; ":" &amp; ADDRESS(75+3,GI$2+1))),"max", MAX(INDIRECT(ADDRESS(75+3,GI$2+1,,,"Instances") &amp; ":" &amp; ADDRESS(75+3,GI$2+1))),"diff", MAX(INDIRECT(ADDRESS(75+3,GI$2+1,,,"Instances") &amp; ":" &amp; ADDRESS(75+3,GI$2+1)))-MIN(INDIRECT(ADDRESS(75+3,GI$2+1,,,"Instances") &amp; ":" &amp; ADDRESS(75+3,GI$2+1))))</f>
        <v>0</v>
      </c>
      <c r="GJ80">
        <f>IFERROR(SMALL(GI5:GI105,ROW()-ROW($GJ$5)+1),"")</f>
        <v>0</v>
      </c>
      <c r="GL80">
        <f>IFERROR(SUM(GJ5:GJ80),"")</f>
        <v>0</v>
      </c>
      <c r="GM80" cm="1">
        <f t="array" ref="GM80">_xlfn.SWITCH(Charts!$B$3,"average", AVERAGE(INDIRECT(ADDRESS(75+3,GM$2+1,,,"Instances") &amp; ":" &amp; ADDRESS(75+3,GM$2+1))),"median", MEDIAN(INDIRECT(ADDRESS(75+3,GM$2+1,,,"Instances") &amp; ":" &amp; ADDRESS(75+3,GM$2+1))),"min", MIN(INDIRECT(ADDRESS(75+3,GM$2+1,,,"Instances") &amp; ":" &amp; ADDRESS(75+3,GM$2+1))),"max", MAX(INDIRECT(ADDRESS(75+3,GM$2+1,,,"Instances") &amp; ":" &amp; ADDRESS(75+3,GM$2+1))),"diff", MAX(INDIRECT(ADDRESS(75+3,GM$2+1,,,"Instances") &amp; ":" &amp; ADDRESS(75+3,GM$2+1)))-MIN(INDIRECT(ADDRESS(75+3,GM$2+1,,,"Instances") &amp; ":" &amp; ADDRESS(75+3,GM$2+1))))</f>
        <v>0</v>
      </c>
      <c r="GN80">
        <f>IFERROR(SMALL(GM5:GM105,ROW()-ROW($GN$5)+1),"")</f>
        <v>0</v>
      </c>
      <c r="GP80">
        <f>IFERROR(SUM(GN5:GN80),"")</f>
        <v>0</v>
      </c>
      <c r="GQ80" cm="1">
        <f t="array" ref="GQ80">_xlfn.SWITCH(Charts!$B$3,"average", AVERAGE(INDIRECT(ADDRESS(75+3,GQ$2+1,,,"Instances") &amp; ":" &amp; ADDRESS(75+3,GQ$2+1))),"median", MEDIAN(INDIRECT(ADDRESS(75+3,GQ$2+1,,,"Instances") &amp; ":" &amp; ADDRESS(75+3,GQ$2+1))),"min", MIN(INDIRECT(ADDRESS(75+3,GQ$2+1,,,"Instances") &amp; ":" &amp; ADDRESS(75+3,GQ$2+1))),"max", MAX(INDIRECT(ADDRESS(75+3,GQ$2+1,,,"Instances") &amp; ":" &amp; ADDRESS(75+3,GQ$2+1))),"diff", MAX(INDIRECT(ADDRESS(75+3,GQ$2+1,,,"Instances") &amp; ":" &amp; ADDRESS(75+3,GQ$2+1)))-MIN(INDIRECT(ADDRESS(75+3,GQ$2+1,,,"Instances") &amp; ":" &amp; ADDRESS(75+3,GQ$2+1))))</f>
        <v>0</v>
      </c>
      <c r="GR80">
        <f>IFERROR(SMALL(GQ5:GQ105,ROW()-ROW($GR$5)+1),"")</f>
        <v>0</v>
      </c>
      <c r="GT80">
        <f>IFERROR(SUM(GR5:GR80),"")</f>
        <v>0</v>
      </c>
      <c r="GU80" cm="1">
        <f t="array" ref="GU80">_xlfn.SWITCH(Charts!$B$3,"average", AVERAGE(INDIRECT(ADDRESS(75+3,GU$2+1,,,"Instances") &amp; ":" &amp; ADDRESS(75+3,GU$2+1))),"median", MEDIAN(INDIRECT(ADDRESS(75+3,GU$2+1,,,"Instances") &amp; ":" &amp; ADDRESS(75+3,GU$2+1))),"min", MIN(INDIRECT(ADDRESS(75+3,GU$2+1,,,"Instances") &amp; ":" &amp; ADDRESS(75+3,GU$2+1))),"max", MAX(INDIRECT(ADDRESS(75+3,GU$2+1,,,"Instances") &amp; ":" &amp; ADDRESS(75+3,GU$2+1))),"diff", MAX(INDIRECT(ADDRESS(75+3,GU$2+1,,,"Instances") &amp; ":" &amp; ADDRESS(75+3,GU$2+1)))-MIN(INDIRECT(ADDRESS(75+3,GU$2+1,,,"Instances") &amp; ":" &amp; ADDRESS(75+3,GU$2+1))))</f>
        <v>0</v>
      </c>
      <c r="GV80">
        <f>IFERROR(SMALL(GU5:GU105,ROW()-ROW($GV$5)+1),"")</f>
        <v>0</v>
      </c>
      <c r="GX80">
        <f>IFERROR(SUM(GV5:GV80),"")</f>
        <v>0</v>
      </c>
      <c r="GY80" cm="1">
        <f t="array" ref="GY80">_xlfn.SWITCH(Charts!$B$3,"average", AVERAGE(INDIRECT(ADDRESS(75+3,GY$2+1,,,"Instances") &amp; ":" &amp; ADDRESS(75+3,GY$2+1))),"median", MEDIAN(INDIRECT(ADDRESS(75+3,GY$2+1,,,"Instances") &amp; ":" &amp; ADDRESS(75+3,GY$2+1))),"min", MIN(INDIRECT(ADDRESS(75+3,GY$2+1,,,"Instances") &amp; ":" &amp; ADDRESS(75+3,GY$2+1))),"max", MAX(INDIRECT(ADDRESS(75+3,GY$2+1,,,"Instances") &amp; ":" &amp; ADDRESS(75+3,GY$2+1))),"diff", MAX(INDIRECT(ADDRESS(75+3,GY$2+1,,,"Instances") &amp; ":" &amp; ADDRESS(75+3,GY$2+1)))-MIN(INDIRECT(ADDRESS(75+3,GY$2+1,,,"Instances") &amp; ":" &amp; ADDRESS(75+3,GY$2+1))))</f>
        <v>0</v>
      </c>
      <c r="GZ80">
        <f>IFERROR(SMALL(GY5:GY105,ROW()-ROW($GZ$5)+1),"")</f>
        <v>0</v>
      </c>
      <c r="HB80">
        <f>IFERROR(SUM(GZ5:GZ80),"")</f>
        <v>0</v>
      </c>
      <c r="HC80" cm="1">
        <f t="array" ref="HC80">_xlfn.SWITCH(Charts!$B$3,"average", AVERAGE(INDIRECT(ADDRESS(75+3,HC$2+1,,,"Instances") &amp; ":" &amp; ADDRESS(75+3,HC$2+1))),"median", MEDIAN(INDIRECT(ADDRESS(75+3,HC$2+1,,,"Instances") &amp; ":" &amp; ADDRESS(75+3,HC$2+1))),"min", MIN(INDIRECT(ADDRESS(75+3,HC$2+1,,,"Instances") &amp; ":" &amp; ADDRESS(75+3,HC$2+1))),"max", MAX(INDIRECT(ADDRESS(75+3,HC$2+1,,,"Instances") &amp; ":" &amp; ADDRESS(75+3,HC$2+1))),"diff", MAX(INDIRECT(ADDRESS(75+3,HC$2+1,,,"Instances") &amp; ":" &amp; ADDRESS(75+3,HC$2+1)))-MIN(INDIRECT(ADDRESS(75+3,HC$2+1,,,"Instances") &amp; ":" &amp; ADDRESS(75+3,HC$2+1))))</f>
        <v>0</v>
      </c>
      <c r="HD80">
        <f>IFERROR(SMALL(HC5:HC105,ROW()-ROW($HD$5)+1),"")</f>
        <v>0</v>
      </c>
      <c r="HF80">
        <f>IFERROR(SUM(HD5:HD80),"")</f>
        <v>0</v>
      </c>
      <c r="HI80">
        <f>IF(Charts!$B$3="none",E592,IF(DG592="",NA(),DG592))</f>
        <v>0</v>
      </c>
      <c r="HJ80">
        <f>IF(Charts!$B$3="none",F592,IF(DH592="",NA(),DH592))</f>
        <v>0</v>
      </c>
      <c r="HK80">
        <f>IF(Charts!$B$3="none",G592,IF(DI592="",NA(),DI592))</f>
        <v>0</v>
      </c>
      <c r="HL80">
        <f>IF(Charts!$B$3="none",H592,IF(DJ592="",NA(),DJ592))</f>
        <v>0</v>
      </c>
      <c r="HM80">
        <f>IF(Charts!$B$3="none",I592,IF(DK592="",NA(),DK592))</f>
        <v>0</v>
      </c>
      <c r="HN80">
        <f>IF(Charts!$B$3="none",J592,IF(DL592="",NA(),DL592))</f>
        <v>0</v>
      </c>
      <c r="HO80">
        <f>IF(Charts!$B$3="none",K592,IF(DM592="",NA(),DM592))</f>
        <v>0</v>
      </c>
      <c r="HP80">
        <f>IF(Charts!$B$3="none",L592,IF(DN592="",NA(),DN592))</f>
        <v>0</v>
      </c>
      <c r="HQ80">
        <f>IF(Charts!$B$3="none",M592,IF(DO592="",NA(),DO592))</f>
        <v>0</v>
      </c>
      <c r="HR80">
        <f>IF(Charts!$B$3="none",N592,IF(DP592="",NA(),DP592))</f>
        <v>0</v>
      </c>
      <c r="HS80">
        <f>IF(Charts!$B$3="none",O592,IF(DQ592="",NA(),DQ592))</f>
        <v>0</v>
      </c>
      <c r="HT80">
        <f>IF(Charts!$B$3="none",P592,IF(DR592="",NA(),DR592))</f>
        <v>0</v>
      </c>
      <c r="HU80">
        <f>IF(Charts!$B$3="none",Q592,IF(DS592="",NA(),DS592))</f>
        <v>0</v>
      </c>
      <c r="HV80">
        <f>IF(Charts!$B$3="none",R592,IF(DT592="",NA(),DT592))</f>
        <v>0</v>
      </c>
      <c r="HW80">
        <f>IF(Charts!$B$3="none",S592,IF(DU592="",NA(),DU592))</f>
        <v>0</v>
      </c>
      <c r="HX80">
        <f>IF(Charts!$B$3="none",T592,IF(DV592="",NA(),DV592))</f>
        <v>0</v>
      </c>
      <c r="HY80">
        <f>IF(Charts!$B$3="none",U592,IF(DW592="",NA(),DW592))</f>
        <v>0</v>
      </c>
      <c r="HZ80">
        <f>IF(Charts!$B$3="none",V592,IF(DX592="",NA(),DX592))</f>
        <v>0</v>
      </c>
      <c r="IA80">
        <f>IF(Charts!$B$3="none",W592,IF(DY592="",NA(),DY592))</f>
        <v>0</v>
      </c>
      <c r="IB80">
        <f>IF(Charts!$B$3="none",X592,IF(DZ592="",NA(),DZ592))</f>
        <v>0</v>
      </c>
      <c r="IC80">
        <f>IF(Charts!$B$3="none",Y592,IF(EA592="",NA(),EA592))</f>
        <v>0</v>
      </c>
      <c r="ID80">
        <f>IF(Charts!$B$3="none",Z592,IF(EB592="",NA(),EB592))</f>
        <v>0</v>
      </c>
      <c r="IE80">
        <f>IF(Charts!$B$3="none",AA592,IF(EC592="",NA(),EC592))</f>
        <v>0</v>
      </c>
      <c r="IF80">
        <f>IF(Charts!$B$3="none",AB592,IF(ED592="",NA(),ED592))</f>
        <v>0</v>
      </c>
      <c r="IG80">
        <f>IF(Charts!$B$3="none",AC592,IF(EE592="",NA(),EE592))</f>
        <v>0</v>
      </c>
      <c r="IH80">
        <f>IF(Charts!$B$3="none",AD592,IF(EF592="",NA(),EF592))</f>
        <v>0</v>
      </c>
      <c r="II80">
        <f>IF(Charts!$B$3="none",AE592,IF(EG592="",NA(),EG592))</f>
        <v>0</v>
      </c>
      <c r="IJ80">
        <f>IF(Charts!$B$3="none",AF592,IF(EH592="",NA(),EH592))</f>
        <v>0</v>
      </c>
      <c r="IK80">
        <f>IF(Charts!$B$3="none",AG592,IF(EI592="",NA(),EI592))</f>
        <v>0</v>
      </c>
      <c r="IL80">
        <f>IF(Charts!$B$3="none",AH592,IF(EJ592="",NA(),EJ592))</f>
        <v>0</v>
      </c>
      <c r="IM80">
        <f>IF(Charts!$B$3="none",AI592,IF(EK592="",NA(),EK592))</f>
        <v>0</v>
      </c>
      <c r="IN80">
        <f>IF(Charts!$B$3="none",AJ592,IF(EL592="",NA(),EL592))</f>
        <v>0</v>
      </c>
      <c r="IO80">
        <f>IF(Charts!$B$3="none",AK592,IF(EM592="",NA(),EM592))</f>
        <v>0</v>
      </c>
      <c r="IP80">
        <f>IF(Charts!$B$3="none",AL592,IF(EN592="",NA(),EN592))</f>
        <v>0</v>
      </c>
      <c r="IQ80">
        <f>IF(Charts!$B$3="none",AM592,IF(EO592="",NA(),EO592))</f>
        <v>0</v>
      </c>
      <c r="IR80">
        <f>IF(Charts!$B$3="none",AN592,IF(EP592="",NA(),EP592))</f>
        <v>0</v>
      </c>
      <c r="IS80">
        <f>IF(Charts!$B$3="none",AO592,IF(EQ592="",NA(),EQ592))</f>
        <v>0</v>
      </c>
      <c r="IT80">
        <f>IF(Charts!$B$3="none",AP592,IF(ER592="",NA(),ER592))</f>
        <v>0</v>
      </c>
      <c r="IU80">
        <f>IF(Charts!$B$3="none",AQ592,IF(ES592="",NA(),ES592))</f>
        <v>0</v>
      </c>
      <c r="IV80">
        <f>IF(Charts!$B$3="none",AR592,IF(ET592="",NA(),ET592))</f>
        <v>0</v>
      </c>
      <c r="IW80">
        <f>IF(Charts!$B$3="none",AS592,IF(EU592="",NA(),EU592))</f>
        <v>0</v>
      </c>
      <c r="IX80">
        <f>IF(Charts!$B$3="none",AT592,IF(EV592="",NA(),EV592))</f>
        <v>0</v>
      </c>
      <c r="IY80">
        <f>IF(Charts!$B$3="none",AU592,IF(EW592="",NA(),EW592))</f>
        <v>0</v>
      </c>
      <c r="IZ80">
        <f>IF(Charts!$B$3="none",AV592,IF(EX592="",NA(),EX592))</f>
        <v>0</v>
      </c>
      <c r="JA80">
        <f>IF(Charts!$B$3="none",AW592,IF(EY592="",NA(),EY592))</f>
        <v>0</v>
      </c>
      <c r="JB80">
        <f>IF(Charts!$B$3="none",AX592,IF(EZ592="",NA(),EZ592))</f>
        <v>0</v>
      </c>
      <c r="JC80">
        <f>IF(Charts!$B$3="none",AY592,IF(FA592="",NA(),FA592))</f>
        <v>0</v>
      </c>
      <c r="JD80">
        <f>IF(Charts!$B$3="none",AZ592,IF(FB592="",NA(),FB592))</f>
        <v>0</v>
      </c>
      <c r="JE80">
        <f>IF(Charts!$B$3="none",BA592,IF(FC592="",NA(),FC592))</f>
        <v>0</v>
      </c>
      <c r="JF80">
        <f>IF(Charts!$B$3="none",BB592,IF(FD592="",NA(),FD592))</f>
        <v>0</v>
      </c>
      <c r="JG80">
        <f>IF(Charts!$B$3="none",BC592,IF(FE592="",NA(),FE592))</f>
        <v>0</v>
      </c>
      <c r="JH80">
        <f>IF(Charts!$B$3="none",BD592,IF(FF592="",NA(),FF592))</f>
        <v>0</v>
      </c>
      <c r="JI80">
        <f>IF(Charts!$B$3="none",BE592,IF(FG592="",NA(),FG592))</f>
        <v>0</v>
      </c>
      <c r="JJ80">
        <f>IF(Charts!$B$3="none",BF592,IF(FH592="",NA(),FH592))</f>
        <v>0</v>
      </c>
      <c r="JK80">
        <f>IF(Charts!$B$3="none",BG592,IF(FI592="",NA(),FI592))</f>
        <v>0</v>
      </c>
      <c r="JL80">
        <f>IF(Charts!$B$3="none",BH592,IF(FJ592="",NA(),FJ592))</f>
        <v>0</v>
      </c>
      <c r="JM80">
        <f>IF(Charts!$B$3="none",BI592,IF(FK592="",NA(),FK592))</f>
        <v>0</v>
      </c>
      <c r="JN80">
        <f>IF(Charts!$B$3="none",BJ592,IF(FL592="",NA(),FL592))</f>
        <v>0</v>
      </c>
      <c r="JO80">
        <f>IF(Charts!$B$3="none",BK592,IF(FM592="",NA(),FM592))</f>
        <v>0</v>
      </c>
      <c r="JP80">
        <f>IF(Charts!$B$3="none",BL592,IF(FN592="",NA(),FN592))</f>
        <v>0</v>
      </c>
      <c r="JQ80">
        <f>IF(Charts!$B$3="none",BM592,IF(FO592="",NA(),FO592))</f>
        <v>0</v>
      </c>
      <c r="JR80">
        <f>IF(Charts!$B$3="none",BN592,IF(FP592="",NA(),FP592))</f>
        <v>0</v>
      </c>
      <c r="JS80">
        <f>IF(Charts!$B$3="none",BO592,IF(FQ592="",NA(),FQ592))</f>
        <v>0</v>
      </c>
      <c r="JT80">
        <f>IF(Charts!$B$3="none",BP592,IF(FR592="",NA(),FR592))</f>
        <v>0</v>
      </c>
      <c r="JU80">
        <f>IF(Charts!$B$3="none",BQ592,IF(FS592="",NA(),FS592))</f>
        <v>0</v>
      </c>
      <c r="JV80">
        <f>IF(Charts!$B$3="none",BR592,IF(FT592="",NA(),FT592))</f>
        <v>0</v>
      </c>
      <c r="JW80">
        <f>IF(Charts!$B$3="none",BS592,IF(FU592="",NA(),FU592))</f>
        <v>0</v>
      </c>
      <c r="JX80">
        <f>IF(Charts!$B$3="none",BT592,IF(FV592="",NA(),FV592))</f>
        <v>0</v>
      </c>
      <c r="JY80">
        <f>IF(Charts!$B$3="none",BU592,IF(FW592="",NA(),FW592))</f>
        <v>0</v>
      </c>
      <c r="JZ80">
        <f>IF(Charts!$B$3="none",BV592,IF(FX592="",NA(),FX592))</f>
        <v>0</v>
      </c>
      <c r="KA80">
        <f>IF(Charts!$B$3="none",BW592,IF(FY592="",NA(),FY592))</f>
        <v>0</v>
      </c>
      <c r="KB80">
        <f>IF(Charts!$B$3="none",BX592,IF(FZ592="",NA(),FZ592))</f>
        <v>0</v>
      </c>
      <c r="KC80">
        <f>IF(Charts!$B$3="none",BY592,IF(GA592="",NA(),GA592))</f>
        <v>0</v>
      </c>
      <c r="KD80">
        <f>IF(Charts!$B$3="none",BZ592,IF(GB592="",NA(),GB592))</f>
        <v>0</v>
      </c>
      <c r="KE80">
        <f>IF(Charts!$B$3="none",CA592,IF(GC592="",NA(),GC592))</f>
        <v>0</v>
      </c>
      <c r="KF80">
        <f>IF(Charts!$B$3="none",CB592,IF(GD592="",NA(),GD592))</f>
        <v>0</v>
      </c>
      <c r="KG80">
        <f>IF(Charts!$B$3="none",CC592,IF(GE592="",NA(),GE592))</f>
        <v>0</v>
      </c>
      <c r="KH80">
        <f>IF(Charts!$B$3="none",CD592,IF(GF592="",NA(),GF592))</f>
        <v>0</v>
      </c>
      <c r="KI80">
        <f>IF(Charts!$B$3="none",CE592,IF(GG592="",NA(),GG592))</f>
        <v>0</v>
      </c>
      <c r="KJ80">
        <f>IF(Charts!$B$3="none",CF592,IF(GH592="",NA(),GH592))</f>
        <v>0</v>
      </c>
      <c r="KK80">
        <f>IF(Charts!$B$3="none",CG592,IF(GI592="",NA(),GI592))</f>
        <v>0</v>
      </c>
      <c r="KL80">
        <f>IF(Charts!$B$3="none",CH592,IF(GJ592="",NA(),GJ592))</f>
        <v>0</v>
      </c>
      <c r="KM80">
        <f>IF(Charts!$B$3="none",CI592,IF(GK592="",NA(),GK592))</f>
        <v>0</v>
      </c>
      <c r="KN80">
        <f>IF(Charts!$B$3="none",CJ592,IF(GL592="",NA(),GL592))</f>
        <v>0</v>
      </c>
      <c r="KO80">
        <f>IF(Charts!$B$3="none",CK592,IF(GM592="",NA(),GM592))</f>
        <v>0</v>
      </c>
      <c r="KP80">
        <f>IF(Charts!$B$3="none",CL592,IF(GN592="",NA(),GN592))</f>
        <v>0</v>
      </c>
      <c r="KQ80">
        <f>IF(Charts!$B$3="none",CM592,IF(GO592="",NA(),GO592))</f>
        <v>0</v>
      </c>
      <c r="KR80">
        <f>IF(Charts!$B$3="none",CN592,IF(GP592="",NA(),GP592))</f>
        <v>0</v>
      </c>
      <c r="KS80">
        <f>IF(Charts!$B$3="none",CO592,IF(GQ592="",NA(),GQ592))</f>
        <v>0</v>
      </c>
      <c r="KT80">
        <f>IF(Charts!$B$3="none",CP592,IF(GR592="",NA(),GR592))</f>
        <v>0</v>
      </c>
      <c r="KU80">
        <f>IF(Charts!$B$3="none",CQ592,IF(GS592="",NA(),GS592))</f>
        <v>0</v>
      </c>
      <c r="KV80">
        <f>IF(Charts!$B$3="none",CR592,IF(GT592="",NA(),GT592))</f>
        <v>0</v>
      </c>
      <c r="KW80">
        <f>IF(Charts!$B$3="none",CS592,IF(GU592="",NA(),GU592))</f>
        <v>0</v>
      </c>
      <c r="KX80">
        <f>IF(Charts!$B$3="none",CT592,IF(GV592="",NA(),GV592))</f>
        <v>0</v>
      </c>
      <c r="KY80">
        <f>IF(Charts!$B$3="none",CU592,IF(GW592="",NA(),GW592))</f>
        <v>0</v>
      </c>
      <c r="KZ80">
        <f>IF(Charts!$B$3="none",CV592,IF(GX592="",NA(),GX592))</f>
        <v>0</v>
      </c>
      <c r="LA80">
        <f>IF(Charts!$B$3="none",CW592,IF(GY592="",NA(),GY592))</f>
        <v>0</v>
      </c>
      <c r="LB80">
        <f>IF(Charts!$B$3="none",CX592,IF(GZ592="",NA(),GZ592))</f>
        <v>0</v>
      </c>
      <c r="LC80">
        <f>IF(Charts!$B$3="none",CY592,IF(HA592="",NA(),HA592))</f>
        <v>0</v>
      </c>
      <c r="LD80">
        <f>IF(Charts!$B$3="none",CZ592,IF(HB592="",NA(),HB592))</f>
        <v>0</v>
      </c>
      <c r="LE80">
        <f>IF(Charts!$B$3="none",DA592,IF(HC592="",NA(),HC592))</f>
        <v>0</v>
      </c>
      <c r="LF80">
        <f>IF(Charts!$B$3="none",DB592,IF(HD592="",NA(),HD592))</f>
        <v>0</v>
      </c>
      <c r="LG80">
        <f>IF(Charts!$B$3="none",DC592,IF(HE592="",NA(),HE592))</f>
        <v>0</v>
      </c>
      <c r="LH80">
        <f>IF(Charts!$B$3="none",DD592,IF(HF592="",NA(),HF592))</f>
        <v>0</v>
      </c>
    </row>
    <row r="81" spans="4:320">
      <c r="D81">
        <v>77</v>
      </c>
      <c r="E81">
        <f>IF(INDIRECT(ADDRESS($D81+2,E$2+1,,,"Instances"))="","",INDIRECT(ADDRESS($D81+2,E$2+1,,,"Instances")))</f>
        <v>0</v>
      </c>
      <c r="F81">
        <f>IFERROR(SMALL(E5:E105,ROW()-ROW($F$5)+1),"")</f>
        <v>0</v>
      </c>
      <c r="H81">
        <f>IFERROR(SUM(F5:F81),"")</f>
        <v>0</v>
      </c>
      <c r="I81">
        <f>IF(INDIRECT(ADDRESS($D81+2,I$2+1,,,"Instances"))="","",INDIRECT(ADDRESS($D81+2,I$2+1,,,"Instances")))</f>
        <v>0</v>
      </c>
      <c r="J81">
        <f>IFERROR(SMALL(I5:I105,ROW()-ROW($J$5)+1),"")</f>
        <v>0</v>
      </c>
      <c r="L81">
        <f>IFERROR(SUM(J5:J81),"")</f>
        <v>0</v>
      </c>
      <c r="M81">
        <f>IF(INDIRECT(ADDRESS($D81+2,M$2+1,,,"Instances"))="","",INDIRECT(ADDRESS($D81+2,M$2+1,,,"Instances")))</f>
        <v>0</v>
      </c>
      <c r="N81">
        <f>IFERROR(SMALL(M5:M105,ROW()-ROW($N$5)+1),"")</f>
        <v>0</v>
      </c>
      <c r="P81">
        <f>IFERROR(SUM(N5:N81),"")</f>
        <v>0</v>
      </c>
      <c r="Q81">
        <f>IF(INDIRECT(ADDRESS($D81+2,Q$2+1,,,"Instances"))="","",INDIRECT(ADDRESS($D81+2,Q$2+1,,,"Instances")))</f>
        <v>0</v>
      </c>
      <c r="R81">
        <f>IFERROR(SMALL(Q5:Q105,ROW()-ROW($R$5)+1),"")</f>
        <v>0</v>
      </c>
      <c r="T81">
        <f>IFERROR(SUM(R5:R81),"")</f>
        <v>0</v>
      </c>
      <c r="U81">
        <f>IF(INDIRECT(ADDRESS($D81+2,U$2+1,,,"Instances"))="","",INDIRECT(ADDRESS($D81+2,U$2+1,,,"Instances")))</f>
        <v>0</v>
      </c>
      <c r="V81">
        <f>IFERROR(SMALL(U5:U105,ROW()-ROW($V$5)+1),"")</f>
        <v>0</v>
      </c>
      <c r="X81">
        <f>IFERROR(SUM(V5:V81),"")</f>
        <v>0</v>
      </c>
      <c r="Y81">
        <f>IF(INDIRECT(ADDRESS($D81+2,Y$2+1,,,"Instances"))="","",INDIRECT(ADDRESS($D81+2,Y$2+1,,,"Instances")))</f>
        <v>0</v>
      </c>
      <c r="Z81">
        <f>IFERROR(SMALL(Y5:Y105,ROW()-ROW($Z$5)+1),"")</f>
        <v>0</v>
      </c>
      <c r="AB81">
        <f>IFERROR(SUM(Z5:Z81),"")</f>
        <v>0</v>
      </c>
      <c r="AC81">
        <f>IF(INDIRECT(ADDRESS($D81+2,AC$2+1,,,"Instances"))="","",INDIRECT(ADDRESS($D81+2,AC$2+1,,,"Instances")))</f>
        <v>0</v>
      </c>
      <c r="AD81">
        <f>IFERROR(SMALL(AC5:AC105,ROW()-ROW($AD$5)+1),"")</f>
        <v>0</v>
      </c>
      <c r="AF81">
        <f>IFERROR(SUM(AD5:AD81),"")</f>
        <v>0</v>
      </c>
      <c r="AG81">
        <f>IF(INDIRECT(ADDRESS($D81+2,AG$2+1,,,"Instances"))="","",INDIRECT(ADDRESS($D81+2,AG$2+1,,,"Instances")))</f>
        <v>0</v>
      </c>
      <c r="AH81">
        <f>IFERROR(SMALL(AG5:AG105,ROW()-ROW($AH$5)+1),"")</f>
        <v>0</v>
      </c>
      <c r="AJ81">
        <f>IFERROR(SUM(AH5:AH81),"")</f>
        <v>0</v>
      </c>
      <c r="AK81">
        <f>IF(INDIRECT(ADDRESS($D81+2,AK$2+1,,,"Instances"))="","",INDIRECT(ADDRESS($D81+2,AK$2+1,,,"Instances")))</f>
        <v>0</v>
      </c>
      <c r="AL81">
        <f>IFERROR(SMALL(AK5:AK105,ROW()-ROW($AL$5)+1),"")</f>
        <v>0</v>
      </c>
      <c r="AN81">
        <f>IFERROR(SUM(AL5:AL81),"")</f>
        <v>0</v>
      </c>
      <c r="AO81">
        <f>IF(INDIRECT(ADDRESS($D81+2,AO$2+1,,,"Instances"))="","",INDIRECT(ADDRESS($D81+2,AO$2+1,,,"Instances")))</f>
        <v>0</v>
      </c>
      <c r="AP81">
        <f>IFERROR(SMALL(AO5:AO105,ROW()-ROW($AP$5)+1),"")</f>
        <v>0</v>
      </c>
      <c r="AR81">
        <f>IFERROR(SUM(AP5:AP81),"")</f>
        <v>0</v>
      </c>
      <c r="AS81">
        <f>IF(INDIRECT(ADDRESS($D81+2,AS$2+1,,,"Instances"))="","",INDIRECT(ADDRESS($D81+2,AS$2+1,,,"Instances")))</f>
        <v>0</v>
      </c>
      <c r="AT81">
        <f>IFERROR(SMALL(AS5:AS105,ROW()-ROW($AT$5)+1),"")</f>
        <v>0</v>
      </c>
      <c r="AV81">
        <f>IFERROR(SUM(AT5:AT81),"")</f>
        <v>0</v>
      </c>
      <c r="AW81">
        <f>IF(INDIRECT(ADDRESS($D81+2,AW$2+1,,,"Instances"))="","",INDIRECT(ADDRESS($D81+2,AW$2+1,,,"Instances")))</f>
        <v>0</v>
      </c>
      <c r="AX81">
        <f>IFERROR(SMALL(AW5:AW105,ROW()-ROW($AX$5)+1),"")</f>
        <v>0</v>
      </c>
      <c r="AZ81">
        <f>IFERROR(SUM(AX5:AX81),"")</f>
        <v>0</v>
      </c>
      <c r="BA81">
        <f>IF(INDIRECT(ADDRESS($D81+2,BA$2+1,,,"Instances"))="","",INDIRECT(ADDRESS($D81+2,BA$2+1,,,"Instances")))</f>
        <v>0</v>
      </c>
      <c r="BB81">
        <f>IFERROR(SMALL(BA5:BA105,ROW()-ROW($BB$5)+1),"")</f>
        <v>0</v>
      </c>
      <c r="BD81">
        <f>IFERROR(SUM(BB5:BB81),"")</f>
        <v>0</v>
      </c>
      <c r="BE81">
        <f>IF(INDIRECT(ADDRESS($D81+2,BE$2+1,,,"Instances"))="","",INDIRECT(ADDRESS($D81+2,BE$2+1,,,"Instances")))</f>
        <v>0</v>
      </c>
      <c r="BF81">
        <f>IFERROR(SMALL(BE5:BE105,ROW()-ROW($BF$5)+1),"")</f>
        <v>0</v>
      </c>
      <c r="BH81">
        <f>IFERROR(SUM(BF5:BF81),"")</f>
        <v>0</v>
      </c>
      <c r="BI81">
        <f>IF(INDIRECT(ADDRESS($D81+2,BI$2+1,,,"Instances"))="","",INDIRECT(ADDRESS($D81+2,BI$2+1,,,"Instances")))</f>
        <v>0</v>
      </c>
      <c r="BJ81">
        <f>IFERROR(SMALL(BI5:BI105,ROW()-ROW($BJ$5)+1),"")</f>
        <v>0</v>
      </c>
      <c r="BL81">
        <f>IFERROR(SUM(BJ5:BJ81),"")</f>
        <v>0</v>
      </c>
      <c r="BM81">
        <f>IF(INDIRECT(ADDRESS($D81+2,BM$2+1,,,"Instances"))="","",INDIRECT(ADDRESS($D81+2,BM$2+1,,,"Instances")))</f>
        <v>0</v>
      </c>
      <c r="BN81">
        <f>IFERROR(SMALL(BM5:BM105,ROW()-ROW($BN$5)+1),"")</f>
        <v>0</v>
      </c>
      <c r="BP81">
        <f>IFERROR(SUM(BN5:BN81),"")</f>
        <v>0</v>
      </c>
      <c r="BQ81">
        <f>IF(INDIRECT(ADDRESS($D81+2,BQ$2+1,,,"Instances"))="","",INDIRECT(ADDRESS($D81+2,BQ$2+1,,,"Instances")))</f>
        <v>0</v>
      </c>
      <c r="BR81">
        <f>IFERROR(SMALL(BQ5:BQ105,ROW()-ROW($BR$5)+1),"")</f>
        <v>0</v>
      </c>
      <c r="BT81">
        <f>IFERROR(SUM(BR5:BR81),"")</f>
        <v>0</v>
      </c>
      <c r="BU81">
        <f>IF(INDIRECT(ADDRESS($D81+2,BU$2+1,,,"Instances"))="","",INDIRECT(ADDRESS($D81+2,BU$2+1,,,"Instances")))</f>
        <v>0</v>
      </c>
      <c r="BV81">
        <f>IFERROR(SMALL(BU5:BU105,ROW()-ROW($BV$5)+1),"")</f>
        <v>0</v>
      </c>
      <c r="BX81">
        <f>IFERROR(SUM(BV5:BV81),"")</f>
        <v>0</v>
      </c>
      <c r="BY81">
        <f>IF(INDIRECT(ADDRESS($D81+2,BY$2+1,,,"Instances"))="","",INDIRECT(ADDRESS($D81+2,BY$2+1,,,"Instances")))</f>
        <v>0</v>
      </c>
      <c r="BZ81">
        <f>IFERROR(SMALL(BY5:BY105,ROW()-ROW($BZ$5)+1),"")</f>
        <v>0</v>
      </c>
      <c r="CB81">
        <f>IFERROR(SUM(BZ5:BZ81),"")</f>
        <v>0</v>
      </c>
      <c r="CC81">
        <f>IF(INDIRECT(ADDRESS($D81+2,CC$2+1,,,"Instances"))="","",INDIRECT(ADDRESS($D81+2,CC$2+1,,,"Instances")))</f>
        <v>0</v>
      </c>
      <c r="CD81">
        <f>IFERROR(SMALL(CC5:CC105,ROW()-ROW($CD$5)+1),"")</f>
        <v>0</v>
      </c>
      <c r="CF81">
        <f>IFERROR(SUM(CD5:CD81),"")</f>
        <v>0</v>
      </c>
      <c r="CG81">
        <f>IF(INDIRECT(ADDRESS($D81+2,CG$2+1,,,"Instances"))="","",INDIRECT(ADDRESS($D81+2,CG$2+1,,,"Instances")))</f>
        <v>0</v>
      </c>
      <c r="CH81">
        <f>IFERROR(SMALL(CG5:CG105,ROW()-ROW($CH$5)+1),"")</f>
        <v>0</v>
      </c>
      <c r="CJ81">
        <f>IFERROR(SUM(CH5:CH81),"")</f>
        <v>0</v>
      </c>
      <c r="CK81">
        <f>IF(INDIRECT(ADDRESS($D81+2,CK$2+1,,,"Instances"))="","",INDIRECT(ADDRESS($D81+2,CK$2+1,,,"Instances")))</f>
        <v>0</v>
      </c>
      <c r="CL81">
        <f>IFERROR(SMALL(CK5:CK105,ROW()-ROW($CL$5)+1),"")</f>
        <v>0</v>
      </c>
      <c r="CN81">
        <f>IFERROR(SUM(CL5:CL81),"")</f>
        <v>0</v>
      </c>
      <c r="CO81">
        <f>IF(INDIRECT(ADDRESS($D81+2,CO$2+1,,,"Instances"))="","",INDIRECT(ADDRESS($D81+2,CO$2+1,,,"Instances")))</f>
        <v>0</v>
      </c>
      <c r="CP81">
        <f>IFERROR(SMALL(CO5:CO105,ROW()-ROW($CP$5)+1),"")</f>
        <v>0</v>
      </c>
      <c r="CR81">
        <f>IFERROR(SUM(CP5:CP81),"")</f>
        <v>0</v>
      </c>
      <c r="CS81">
        <f>IF(INDIRECT(ADDRESS($D81+2,CS$2+1,,,"Instances"))="","",INDIRECT(ADDRESS($D81+2,CS$2+1,,,"Instances")))</f>
        <v>0</v>
      </c>
      <c r="CT81">
        <f>IFERROR(SMALL(CS5:CS105,ROW()-ROW($CT$5)+1),"")</f>
        <v>0</v>
      </c>
      <c r="CV81">
        <f>IFERROR(SUM(CT5:CT81),"")</f>
        <v>0</v>
      </c>
      <c r="CW81">
        <f>IF(INDIRECT(ADDRESS($D81+2,CW$2+1,,,"Instances"))="","",INDIRECT(ADDRESS($D81+2,CW$2+1,,,"Instances")))</f>
        <v>0</v>
      </c>
      <c r="CX81">
        <f>IFERROR(SMALL(CW5:CW105,ROW()-ROW($CX$5)+1),"")</f>
        <v>0</v>
      </c>
      <c r="CZ81">
        <f>IFERROR(SUM(CX5:CX81),"")</f>
        <v>0</v>
      </c>
      <c r="DA81">
        <f>IF(INDIRECT(ADDRESS($D81+2,DA$2+1,,,"Instances"))="","",INDIRECT(ADDRESS($D81+2,DA$2+1,,,"Instances")))</f>
        <v>0</v>
      </c>
      <c r="DB81">
        <f>IFERROR(SMALL(DA5:DA105,ROW()-ROW($DB$5)+1),"")</f>
        <v>0</v>
      </c>
      <c r="DD81">
        <f>IFERROR(SUM(DB5:DB81),"")</f>
        <v>0</v>
      </c>
      <c r="DF81">
        <v>77</v>
      </c>
      <c r="DG81" cm="1">
        <f t="array" ref="DG81">_xlfn.SWITCH(Charts!$B$3,"average", AVERAGE(INDIRECT(ADDRESS(76+3,DG$2+1,,,"Instances") &amp; ":" &amp; ADDRESS(76+3,DG$2+1))),"median", MEDIAN(INDIRECT(ADDRESS(76+3,DG$2+1,,,"Instances") &amp; ":" &amp; ADDRESS(76+3,DG$2+1))),"min", MIN(INDIRECT(ADDRESS(76+3,DG$2+1,,,"Instances") &amp; ":" &amp; ADDRESS(76+3,DG$2+1))),"max", MAX(INDIRECT(ADDRESS(76+3,DG$2+1,,,"Instances") &amp; ":" &amp; ADDRESS(76+3,DG$2+1))),"diff", MAX(INDIRECT(ADDRESS(76+3,DG$2+1,,,"Instances") &amp; ":" &amp; ADDRESS(76+3,DG$2+1)))-MIN(INDIRECT(ADDRESS(76+3,DG$2+1,,,"Instances") &amp; ":" &amp; ADDRESS(76+3,DG$2+1))))</f>
        <v>0</v>
      </c>
      <c r="DH81">
        <f>IFERROR(SMALL(DG5:DG105,ROW()-ROW($DH$5)+1),"")</f>
        <v>0</v>
      </c>
      <c r="DJ81">
        <f>IFERROR(SUM(DH5:DH81),"")</f>
        <v>0</v>
      </c>
      <c r="DK81" cm="1">
        <f t="array" ref="DK81">_xlfn.SWITCH(Charts!$B$3,"average", AVERAGE(INDIRECT(ADDRESS(76+3,DK$2+1,,,"Instances") &amp; ":" &amp; ADDRESS(76+3,DK$2+1))),"median", MEDIAN(INDIRECT(ADDRESS(76+3,DK$2+1,,,"Instances") &amp; ":" &amp; ADDRESS(76+3,DK$2+1))),"min", MIN(INDIRECT(ADDRESS(76+3,DK$2+1,,,"Instances") &amp; ":" &amp; ADDRESS(76+3,DK$2+1))),"max", MAX(INDIRECT(ADDRESS(76+3,DK$2+1,,,"Instances") &amp; ":" &amp; ADDRESS(76+3,DK$2+1))),"diff", MAX(INDIRECT(ADDRESS(76+3,DK$2+1,,,"Instances") &amp; ":" &amp; ADDRESS(76+3,DK$2+1)))-MIN(INDIRECT(ADDRESS(76+3,DK$2+1,,,"Instances") &amp; ":" &amp; ADDRESS(76+3,DK$2+1))))</f>
        <v>0</v>
      </c>
      <c r="DL81">
        <f>IFERROR(SMALL(DK5:DK105,ROW()-ROW($DL$5)+1),"")</f>
        <v>0</v>
      </c>
      <c r="DN81">
        <f>IFERROR(SUM(DL5:DL81),"")</f>
        <v>0</v>
      </c>
      <c r="DO81" cm="1">
        <f t="array" ref="DO81">_xlfn.SWITCH(Charts!$B$3,"average", AVERAGE(INDIRECT(ADDRESS(76+3,DO$2+1,,,"Instances") &amp; ":" &amp; ADDRESS(76+3,DO$2+1))),"median", MEDIAN(INDIRECT(ADDRESS(76+3,DO$2+1,,,"Instances") &amp; ":" &amp; ADDRESS(76+3,DO$2+1))),"min", MIN(INDIRECT(ADDRESS(76+3,DO$2+1,,,"Instances") &amp; ":" &amp; ADDRESS(76+3,DO$2+1))),"max", MAX(INDIRECT(ADDRESS(76+3,DO$2+1,,,"Instances") &amp; ":" &amp; ADDRESS(76+3,DO$2+1))),"diff", MAX(INDIRECT(ADDRESS(76+3,DO$2+1,,,"Instances") &amp; ":" &amp; ADDRESS(76+3,DO$2+1)))-MIN(INDIRECT(ADDRESS(76+3,DO$2+1,,,"Instances") &amp; ":" &amp; ADDRESS(76+3,DO$2+1))))</f>
        <v>0</v>
      </c>
      <c r="DP81">
        <f>IFERROR(SMALL(DO5:DO105,ROW()-ROW($DP$5)+1),"")</f>
        <v>0</v>
      </c>
      <c r="DR81">
        <f>IFERROR(SUM(DP5:DP81),"")</f>
        <v>0</v>
      </c>
      <c r="DS81" cm="1">
        <f t="array" ref="DS81">_xlfn.SWITCH(Charts!$B$3,"average", AVERAGE(INDIRECT(ADDRESS(76+3,DS$2+1,,,"Instances") &amp; ":" &amp; ADDRESS(76+3,DS$2+1))),"median", MEDIAN(INDIRECT(ADDRESS(76+3,DS$2+1,,,"Instances") &amp; ":" &amp; ADDRESS(76+3,DS$2+1))),"min", MIN(INDIRECT(ADDRESS(76+3,DS$2+1,,,"Instances") &amp; ":" &amp; ADDRESS(76+3,DS$2+1))),"max", MAX(INDIRECT(ADDRESS(76+3,DS$2+1,,,"Instances") &amp; ":" &amp; ADDRESS(76+3,DS$2+1))),"diff", MAX(INDIRECT(ADDRESS(76+3,DS$2+1,,,"Instances") &amp; ":" &amp; ADDRESS(76+3,DS$2+1)))-MIN(INDIRECT(ADDRESS(76+3,DS$2+1,,,"Instances") &amp; ":" &amp; ADDRESS(76+3,DS$2+1))))</f>
        <v>0</v>
      </c>
      <c r="DT81">
        <f>IFERROR(SMALL(DS5:DS105,ROW()-ROW($DT$5)+1),"")</f>
        <v>0</v>
      </c>
      <c r="DV81">
        <f>IFERROR(SUM(DT5:DT81),"")</f>
        <v>0</v>
      </c>
      <c r="DW81" cm="1">
        <f t="array" ref="DW81">_xlfn.SWITCH(Charts!$B$3,"average", AVERAGE(INDIRECT(ADDRESS(76+3,DW$2+1,,,"Instances") &amp; ":" &amp; ADDRESS(76+3,DW$2+1))),"median", MEDIAN(INDIRECT(ADDRESS(76+3,DW$2+1,,,"Instances") &amp; ":" &amp; ADDRESS(76+3,DW$2+1))),"min", MIN(INDIRECT(ADDRESS(76+3,DW$2+1,,,"Instances") &amp; ":" &amp; ADDRESS(76+3,DW$2+1))),"max", MAX(INDIRECT(ADDRESS(76+3,DW$2+1,,,"Instances") &amp; ":" &amp; ADDRESS(76+3,DW$2+1))),"diff", MAX(INDIRECT(ADDRESS(76+3,DW$2+1,,,"Instances") &amp; ":" &amp; ADDRESS(76+3,DW$2+1)))-MIN(INDIRECT(ADDRESS(76+3,DW$2+1,,,"Instances") &amp; ":" &amp; ADDRESS(76+3,DW$2+1))))</f>
        <v>0</v>
      </c>
      <c r="DX81">
        <f>IFERROR(SMALL(DW5:DW105,ROW()-ROW($DX$5)+1),"")</f>
        <v>0</v>
      </c>
      <c r="DZ81">
        <f>IFERROR(SUM(DX5:DX81),"")</f>
        <v>0</v>
      </c>
      <c r="EA81" cm="1">
        <f t="array" ref="EA81">_xlfn.SWITCH(Charts!$B$3,"average", AVERAGE(INDIRECT(ADDRESS(76+3,EA$2+1,,,"Instances") &amp; ":" &amp; ADDRESS(76+3,EA$2+1))),"median", MEDIAN(INDIRECT(ADDRESS(76+3,EA$2+1,,,"Instances") &amp; ":" &amp; ADDRESS(76+3,EA$2+1))),"min", MIN(INDIRECT(ADDRESS(76+3,EA$2+1,,,"Instances") &amp; ":" &amp; ADDRESS(76+3,EA$2+1))),"max", MAX(INDIRECT(ADDRESS(76+3,EA$2+1,,,"Instances") &amp; ":" &amp; ADDRESS(76+3,EA$2+1))),"diff", MAX(INDIRECT(ADDRESS(76+3,EA$2+1,,,"Instances") &amp; ":" &amp; ADDRESS(76+3,EA$2+1)))-MIN(INDIRECT(ADDRESS(76+3,EA$2+1,,,"Instances") &amp; ":" &amp; ADDRESS(76+3,EA$2+1))))</f>
        <v>0</v>
      </c>
      <c r="EB81">
        <f>IFERROR(SMALL(EA5:EA105,ROW()-ROW($EB$5)+1),"")</f>
        <v>0</v>
      </c>
      <c r="ED81">
        <f>IFERROR(SUM(EB5:EB81),"")</f>
        <v>0</v>
      </c>
      <c r="EE81" cm="1">
        <f t="array" ref="EE81">_xlfn.SWITCH(Charts!$B$3,"average", AVERAGE(INDIRECT(ADDRESS(76+3,EE$2+1,,,"Instances") &amp; ":" &amp; ADDRESS(76+3,EE$2+1))),"median", MEDIAN(INDIRECT(ADDRESS(76+3,EE$2+1,,,"Instances") &amp; ":" &amp; ADDRESS(76+3,EE$2+1))),"min", MIN(INDIRECT(ADDRESS(76+3,EE$2+1,,,"Instances") &amp; ":" &amp; ADDRESS(76+3,EE$2+1))),"max", MAX(INDIRECT(ADDRESS(76+3,EE$2+1,,,"Instances") &amp; ":" &amp; ADDRESS(76+3,EE$2+1))),"diff", MAX(INDIRECT(ADDRESS(76+3,EE$2+1,,,"Instances") &amp; ":" &amp; ADDRESS(76+3,EE$2+1)))-MIN(INDIRECT(ADDRESS(76+3,EE$2+1,,,"Instances") &amp; ":" &amp; ADDRESS(76+3,EE$2+1))))</f>
        <v>0</v>
      </c>
      <c r="EF81">
        <f>IFERROR(SMALL(EE5:EE105,ROW()-ROW($EF$5)+1),"")</f>
        <v>0</v>
      </c>
      <c r="EH81">
        <f>IFERROR(SUM(EF5:EF81),"")</f>
        <v>0</v>
      </c>
      <c r="EI81" cm="1">
        <f t="array" ref="EI81">_xlfn.SWITCH(Charts!$B$3,"average", AVERAGE(INDIRECT(ADDRESS(76+3,EI$2+1,,,"Instances") &amp; ":" &amp; ADDRESS(76+3,EI$2+1))),"median", MEDIAN(INDIRECT(ADDRESS(76+3,EI$2+1,,,"Instances") &amp; ":" &amp; ADDRESS(76+3,EI$2+1))),"min", MIN(INDIRECT(ADDRESS(76+3,EI$2+1,,,"Instances") &amp; ":" &amp; ADDRESS(76+3,EI$2+1))),"max", MAX(INDIRECT(ADDRESS(76+3,EI$2+1,,,"Instances") &amp; ":" &amp; ADDRESS(76+3,EI$2+1))),"diff", MAX(INDIRECT(ADDRESS(76+3,EI$2+1,,,"Instances") &amp; ":" &amp; ADDRESS(76+3,EI$2+1)))-MIN(INDIRECT(ADDRESS(76+3,EI$2+1,,,"Instances") &amp; ":" &amp; ADDRESS(76+3,EI$2+1))))</f>
        <v>0</v>
      </c>
      <c r="EJ81">
        <f>IFERROR(SMALL(EI5:EI105,ROW()-ROW($EJ$5)+1),"")</f>
        <v>0</v>
      </c>
      <c r="EL81">
        <f>IFERROR(SUM(EJ5:EJ81),"")</f>
        <v>0</v>
      </c>
      <c r="EM81" cm="1">
        <f t="array" ref="EM81">_xlfn.SWITCH(Charts!$B$3,"average", AVERAGE(INDIRECT(ADDRESS(76+3,EM$2+1,,,"Instances") &amp; ":" &amp; ADDRESS(76+3,EM$2+1))),"median", MEDIAN(INDIRECT(ADDRESS(76+3,EM$2+1,,,"Instances") &amp; ":" &amp; ADDRESS(76+3,EM$2+1))),"min", MIN(INDIRECT(ADDRESS(76+3,EM$2+1,,,"Instances") &amp; ":" &amp; ADDRESS(76+3,EM$2+1))),"max", MAX(INDIRECT(ADDRESS(76+3,EM$2+1,,,"Instances") &amp; ":" &amp; ADDRESS(76+3,EM$2+1))),"diff", MAX(INDIRECT(ADDRESS(76+3,EM$2+1,,,"Instances") &amp; ":" &amp; ADDRESS(76+3,EM$2+1)))-MIN(INDIRECT(ADDRESS(76+3,EM$2+1,,,"Instances") &amp; ":" &amp; ADDRESS(76+3,EM$2+1))))</f>
        <v>0</v>
      </c>
      <c r="EN81">
        <f>IFERROR(SMALL(EM5:EM105,ROW()-ROW($EN$5)+1),"")</f>
        <v>0</v>
      </c>
      <c r="EP81">
        <f>IFERROR(SUM(EN5:EN81),"")</f>
        <v>0</v>
      </c>
      <c r="EQ81" cm="1">
        <f t="array" ref="EQ81">_xlfn.SWITCH(Charts!$B$3,"average", AVERAGE(INDIRECT(ADDRESS(76+3,EQ$2+1,,,"Instances") &amp; ":" &amp; ADDRESS(76+3,EQ$2+1))),"median", MEDIAN(INDIRECT(ADDRESS(76+3,EQ$2+1,,,"Instances") &amp; ":" &amp; ADDRESS(76+3,EQ$2+1))),"min", MIN(INDIRECT(ADDRESS(76+3,EQ$2+1,,,"Instances") &amp; ":" &amp; ADDRESS(76+3,EQ$2+1))),"max", MAX(INDIRECT(ADDRESS(76+3,EQ$2+1,,,"Instances") &amp; ":" &amp; ADDRESS(76+3,EQ$2+1))),"diff", MAX(INDIRECT(ADDRESS(76+3,EQ$2+1,,,"Instances") &amp; ":" &amp; ADDRESS(76+3,EQ$2+1)))-MIN(INDIRECT(ADDRESS(76+3,EQ$2+1,,,"Instances") &amp; ":" &amp; ADDRESS(76+3,EQ$2+1))))</f>
        <v>0</v>
      </c>
      <c r="ER81">
        <f>IFERROR(SMALL(EQ5:EQ105,ROW()-ROW($ER$5)+1),"")</f>
        <v>0</v>
      </c>
      <c r="ET81">
        <f>IFERROR(SUM(ER5:ER81),"")</f>
        <v>0</v>
      </c>
      <c r="EU81" cm="1">
        <f t="array" ref="EU81">_xlfn.SWITCH(Charts!$B$3,"average", AVERAGE(INDIRECT(ADDRESS(76+3,EU$2+1,,,"Instances") &amp; ":" &amp; ADDRESS(76+3,EU$2+1))),"median", MEDIAN(INDIRECT(ADDRESS(76+3,EU$2+1,,,"Instances") &amp; ":" &amp; ADDRESS(76+3,EU$2+1))),"min", MIN(INDIRECT(ADDRESS(76+3,EU$2+1,,,"Instances") &amp; ":" &amp; ADDRESS(76+3,EU$2+1))),"max", MAX(INDIRECT(ADDRESS(76+3,EU$2+1,,,"Instances") &amp; ":" &amp; ADDRESS(76+3,EU$2+1))),"diff", MAX(INDIRECT(ADDRESS(76+3,EU$2+1,,,"Instances") &amp; ":" &amp; ADDRESS(76+3,EU$2+1)))-MIN(INDIRECT(ADDRESS(76+3,EU$2+1,,,"Instances") &amp; ":" &amp; ADDRESS(76+3,EU$2+1))))</f>
        <v>0</v>
      </c>
      <c r="EV81">
        <f>IFERROR(SMALL(EU5:EU105,ROW()-ROW($EV$5)+1),"")</f>
        <v>0</v>
      </c>
      <c r="EX81">
        <f>IFERROR(SUM(EV5:EV81),"")</f>
        <v>0</v>
      </c>
      <c r="EY81" cm="1">
        <f t="array" ref="EY81">_xlfn.SWITCH(Charts!$B$3,"average", AVERAGE(INDIRECT(ADDRESS(76+3,EY$2+1,,,"Instances") &amp; ":" &amp; ADDRESS(76+3,EY$2+1))),"median", MEDIAN(INDIRECT(ADDRESS(76+3,EY$2+1,,,"Instances") &amp; ":" &amp; ADDRESS(76+3,EY$2+1))),"min", MIN(INDIRECT(ADDRESS(76+3,EY$2+1,,,"Instances") &amp; ":" &amp; ADDRESS(76+3,EY$2+1))),"max", MAX(INDIRECT(ADDRESS(76+3,EY$2+1,,,"Instances") &amp; ":" &amp; ADDRESS(76+3,EY$2+1))),"diff", MAX(INDIRECT(ADDRESS(76+3,EY$2+1,,,"Instances") &amp; ":" &amp; ADDRESS(76+3,EY$2+1)))-MIN(INDIRECT(ADDRESS(76+3,EY$2+1,,,"Instances") &amp; ":" &amp; ADDRESS(76+3,EY$2+1))))</f>
        <v>0</v>
      </c>
      <c r="EZ81">
        <f>IFERROR(SMALL(EY5:EY105,ROW()-ROW($EZ$5)+1),"")</f>
        <v>0</v>
      </c>
      <c r="FB81">
        <f>IFERROR(SUM(EZ5:EZ81),"")</f>
        <v>0</v>
      </c>
      <c r="FC81" cm="1">
        <f t="array" ref="FC81">_xlfn.SWITCH(Charts!$B$3,"average", AVERAGE(INDIRECT(ADDRESS(76+3,FC$2+1,,,"Instances") &amp; ":" &amp; ADDRESS(76+3,FC$2+1))),"median", MEDIAN(INDIRECT(ADDRESS(76+3,FC$2+1,,,"Instances") &amp; ":" &amp; ADDRESS(76+3,FC$2+1))),"min", MIN(INDIRECT(ADDRESS(76+3,FC$2+1,,,"Instances") &amp; ":" &amp; ADDRESS(76+3,FC$2+1))),"max", MAX(INDIRECT(ADDRESS(76+3,FC$2+1,,,"Instances") &amp; ":" &amp; ADDRESS(76+3,FC$2+1))),"diff", MAX(INDIRECT(ADDRESS(76+3,FC$2+1,,,"Instances") &amp; ":" &amp; ADDRESS(76+3,FC$2+1)))-MIN(INDIRECT(ADDRESS(76+3,FC$2+1,,,"Instances") &amp; ":" &amp; ADDRESS(76+3,FC$2+1))))</f>
        <v>0</v>
      </c>
      <c r="FD81">
        <f>IFERROR(SMALL(FC5:FC105,ROW()-ROW($FD$5)+1),"")</f>
        <v>0</v>
      </c>
      <c r="FF81">
        <f>IFERROR(SUM(FD5:FD81),"")</f>
        <v>0</v>
      </c>
      <c r="FG81" cm="1">
        <f t="array" ref="FG81">_xlfn.SWITCH(Charts!$B$3,"average", AVERAGE(INDIRECT(ADDRESS(76+3,FG$2+1,,,"Instances") &amp; ":" &amp; ADDRESS(76+3,FG$2+1))),"median", MEDIAN(INDIRECT(ADDRESS(76+3,FG$2+1,,,"Instances") &amp; ":" &amp; ADDRESS(76+3,FG$2+1))),"min", MIN(INDIRECT(ADDRESS(76+3,FG$2+1,,,"Instances") &amp; ":" &amp; ADDRESS(76+3,FG$2+1))),"max", MAX(INDIRECT(ADDRESS(76+3,FG$2+1,,,"Instances") &amp; ":" &amp; ADDRESS(76+3,FG$2+1))),"diff", MAX(INDIRECT(ADDRESS(76+3,FG$2+1,,,"Instances") &amp; ":" &amp; ADDRESS(76+3,FG$2+1)))-MIN(INDIRECT(ADDRESS(76+3,FG$2+1,,,"Instances") &amp; ":" &amp; ADDRESS(76+3,FG$2+1))))</f>
        <v>0</v>
      </c>
      <c r="FH81">
        <f>IFERROR(SMALL(FG5:FG105,ROW()-ROW($FH$5)+1),"")</f>
        <v>0</v>
      </c>
      <c r="FJ81">
        <f>IFERROR(SUM(FH5:FH81),"")</f>
        <v>0</v>
      </c>
      <c r="FK81" cm="1">
        <f t="array" ref="FK81">_xlfn.SWITCH(Charts!$B$3,"average", AVERAGE(INDIRECT(ADDRESS(76+3,FK$2+1,,,"Instances") &amp; ":" &amp; ADDRESS(76+3,FK$2+1))),"median", MEDIAN(INDIRECT(ADDRESS(76+3,FK$2+1,,,"Instances") &amp; ":" &amp; ADDRESS(76+3,FK$2+1))),"min", MIN(INDIRECT(ADDRESS(76+3,FK$2+1,,,"Instances") &amp; ":" &amp; ADDRESS(76+3,FK$2+1))),"max", MAX(INDIRECT(ADDRESS(76+3,FK$2+1,,,"Instances") &amp; ":" &amp; ADDRESS(76+3,FK$2+1))),"diff", MAX(INDIRECT(ADDRESS(76+3,FK$2+1,,,"Instances") &amp; ":" &amp; ADDRESS(76+3,FK$2+1)))-MIN(INDIRECT(ADDRESS(76+3,FK$2+1,,,"Instances") &amp; ":" &amp; ADDRESS(76+3,FK$2+1))))</f>
        <v>0</v>
      </c>
      <c r="FL81">
        <f>IFERROR(SMALL(FK5:FK105,ROW()-ROW($FL$5)+1),"")</f>
        <v>0</v>
      </c>
      <c r="FN81">
        <f>IFERROR(SUM(FL5:FL81),"")</f>
        <v>0</v>
      </c>
      <c r="FO81" cm="1">
        <f t="array" ref="FO81">_xlfn.SWITCH(Charts!$B$3,"average", AVERAGE(INDIRECT(ADDRESS(76+3,FO$2+1,,,"Instances") &amp; ":" &amp; ADDRESS(76+3,FO$2+1))),"median", MEDIAN(INDIRECT(ADDRESS(76+3,FO$2+1,,,"Instances") &amp; ":" &amp; ADDRESS(76+3,FO$2+1))),"min", MIN(INDIRECT(ADDRESS(76+3,FO$2+1,,,"Instances") &amp; ":" &amp; ADDRESS(76+3,FO$2+1))),"max", MAX(INDIRECT(ADDRESS(76+3,FO$2+1,,,"Instances") &amp; ":" &amp; ADDRESS(76+3,FO$2+1))),"diff", MAX(INDIRECT(ADDRESS(76+3,FO$2+1,,,"Instances") &amp; ":" &amp; ADDRESS(76+3,FO$2+1)))-MIN(INDIRECT(ADDRESS(76+3,FO$2+1,,,"Instances") &amp; ":" &amp; ADDRESS(76+3,FO$2+1))))</f>
        <v>0</v>
      </c>
      <c r="FP81">
        <f>IFERROR(SMALL(FO5:FO105,ROW()-ROW($FP$5)+1),"")</f>
        <v>0</v>
      </c>
      <c r="FR81">
        <f>IFERROR(SUM(FP5:FP81),"")</f>
        <v>0</v>
      </c>
      <c r="FS81" cm="1">
        <f t="array" ref="FS81">_xlfn.SWITCH(Charts!$B$3,"average", AVERAGE(INDIRECT(ADDRESS(76+3,FS$2+1,,,"Instances") &amp; ":" &amp; ADDRESS(76+3,FS$2+1))),"median", MEDIAN(INDIRECT(ADDRESS(76+3,FS$2+1,,,"Instances") &amp; ":" &amp; ADDRESS(76+3,FS$2+1))),"min", MIN(INDIRECT(ADDRESS(76+3,FS$2+1,,,"Instances") &amp; ":" &amp; ADDRESS(76+3,FS$2+1))),"max", MAX(INDIRECT(ADDRESS(76+3,FS$2+1,,,"Instances") &amp; ":" &amp; ADDRESS(76+3,FS$2+1))),"diff", MAX(INDIRECT(ADDRESS(76+3,FS$2+1,,,"Instances") &amp; ":" &amp; ADDRESS(76+3,FS$2+1)))-MIN(INDIRECT(ADDRESS(76+3,FS$2+1,,,"Instances") &amp; ":" &amp; ADDRESS(76+3,FS$2+1))))</f>
        <v>0</v>
      </c>
      <c r="FT81">
        <f>IFERROR(SMALL(FS5:FS105,ROW()-ROW($FT$5)+1),"")</f>
        <v>0</v>
      </c>
      <c r="FV81">
        <f>IFERROR(SUM(FT5:FT81),"")</f>
        <v>0</v>
      </c>
      <c r="FW81" cm="1">
        <f t="array" ref="FW81">_xlfn.SWITCH(Charts!$B$3,"average", AVERAGE(INDIRECT(ADDRESS(76+3,FW$2+1,,,"Instances") &amp; ":" &amp; ADDRESS(76+3,FW$2+1))),"median", MEDIAN(INDIRECT(ADDRESS(76+3,FW$2+1,,,"Instances") &amp; ":" &amp; ADDRESS(76+3,FW$2+1))),"min", MIN(INDIRECT(ADDRESS(76+3,FW$2+1,,,"Instances") &amp; ":" &amp; ADDRESS(76+3,FW$2+1))),"max", MAX(INDIRECT(ADDRESS(76+3,FW$2+1,,,"Instances") &amp; ":" &amp; ADDRESS(76+3,FW$2+1))),"diff", MAX(INDIRECT(ADDRESS(76+3,FW$2+1,,,"Instances") &amp; ":" &amp; ADDRESS(76+3,FW$2+1)))-MIN(INDIRECT(ADDRESS(76+3,FW$2+1,,,"Instances") &amp; ":" &amp; ADDRESS(76+3,FW$2+1))))</f>
        <v>0</v>
      </c>
      <c r="FX81">
        <f>IFERROR(SMALL(FW5:FW105,ROW()-ROW($FX$5)+1),"")</f>
        <v>0</v>
      </c>
      <c r="FZ81">
        <f>IFERROR(SUM(FX5:FX81),"")</f>
        <v>0</v>
      </c>
      <c r="GA81" cm="1">
        <f t="array" ref="GA81">_xlfn.SWITCH(Charts!$B$3,"average", AVERAGE(INDIRECT(ADDRESS(76+3,GA$2+1,,,"Instances") &amp; ":" &amp; ADDRESS(76+3,GA$2+1))),"median", MEDIAN(INDIRECT(ADDRESS(76+3,GA$2+1,,,"Instances") &amp; ":" &amp; ADDRESS(76+3,GA$2+1))),"min", MIN(INDIRECT(ADDRESS(76+3,GA$2+1,,,"Instances") &amp; ":" &amp; ADDRESS(76+3,GA$2+1))),"max", MAX(INDIRECT(ADDRESS(76+3,GA$2+1,,,"Instances") &amp; ":" &amp; ADDRESS(76+3,GA$2+1))),"diff", MAX(INDIRECT(ADDRESS(76+3,GA$2+1,,,"Instances") &amp; ":" &amp; ADDRESS(76+3,GA$2+1)))-MIN(INDIRECT(ADDRESS(76+3,GA$2+1,,,"Instances") &amp; ":" &amp; ADDRESS(76+3,GA$2+1))))</f>
        <v>0</v>
      </c>
      <c r="GB81">
        <f>IFERROR(SMALL(GA5:GA105,ROW()-ROW($GB$5)+1),"")</f>
        <v>0</v>
      </c>
      <c r="GD81">
        <f>IFERROR(SUM(GB5:GB81),"")</f>
        <v>0</v>
      </c>
      <c r="GE81" cm="1">
        <f t="array" ref="GE81">_xlfn.SWITCH(Charts!$B$3,"average", AVERAGE(INDIRECT(ADDRESS(76+3,GE$2+1,,,"Instances") &amp; ":" &amp; ADDRESS(76+3,GE$2+1))),"median", MEDIAN(INDIRECT(ADDRESS(76+3,GE$2+1,,,"Instances") &amp; ":" &amp; ADDRESS(76+3,GE$2+1))),"min", MIN(INDIRECT(ADDRESS(76+3,GE$2+1,,,"Instances") &amp; ":" &amp; ADDRESS(76+3,GE$2+1))),"max", MAX(INDIRECT(ADDRESS(76+3,GE$2+1,,,"Instances") &amp; ":" &amp; ADDRESS(76+3,GE$2+1))),"diff", MAX(INDIRECT(ADDRESS(76+3,GE$2+1,,,"Instances") &amp; ":" &amp; ADDRESS(76+3,GE$2+1)))-MIN(INDIRECT(ADDRESS(76+3,GE$2+1,,,"Instances") &amp; ":" &amp; ADDRESS(76+3,GE$2+1))))</f>
        <v>0</v>
      </c>
      <c r="GF81">
        <f>IFERROR(SMALL(GE5:GE105,ROW()-ROW($GF$5)+1),"")</f>
        <v>0</v>
      </c>
      <c r="GH81">
        <f>IFERROR(SUM(GF5:GF81),"")</f>
        <v>0</v>
      </c>
      <c r="GI81" cm="1">
        <f t="array" ref="GI81">_xlfn.SWITCH(Charts!$B$3,"average", AVERAGE(INDIRECT(ADDRESS(76+3,GI$2+1,,,"Instances") &amp; ":" &amp; ADDRESS(76+3,GI$2+1))),"median", MEDIAN(INDIRECT(ADDRESS(76+3,GI$2+1,,,"Instances") &amp; ":" &amp; ADDRESS(76+3,GI$2+1))),"min", MIN(INDIRECT(ADDRESS(76+3,GI$2+1,,,"Instances") &amp; ":" &amp; ADDRESS(76+3,GI$2+1))),"max", MAX(INDIRECT(ADDRESS(76+3,GI$2+1,,,"Instances") &amp; ":" &amp; ADDRESS(76+3,GI$2+1))),"diff", MAX(INDIRECT(ADDRESS(76+3,GI$2+1,,,"Instances") &amp; ":" &amp; ADDRESS(76+3,GI$2+1)))-MIN(INDIRECT(ADDRESS(76+3,GI$2+1,,,"Instances") &amp; ":" &amp; ADDRESS(76+3,GI$2+1))))</f>
        <v>0</v>
      </c>
      <c r="GJ81">
        <f>IFERROR(SMALL(GI5:GI105,ROW()-ROW($GJ$5)+1),"")</f>
        <v>0</v>
      </c>
      <c r="GL81">
        <f>IFERROR(SUM(GJ5:GJ81),"")</f>
        <v>0</v>
      </c>
      <c r="GM81" cm="1">
        <f t="array" ref="GM81">_xlfn.SWITCH(Charts!$B$3,"average", AVERAGE(INDIRECT(ADDRESS(76+3,GM$2+1,,,"Instances") &amp; ":" &amp; ADDRESS(76+3,GM$2+1))),"median", MEDIAN(INDIRECT(ADDRESS(76+3,GM$2+1,,,"Instances") &amp; ":" &amp; ADDRESS(76+3,GM$2+1))),"min", MIN(INDIRECT(ADDRESS(76+3,GM$2+1,,,"Instances") &amp; ":" &amp; ADDRESS(76+3,GM$2+1))),"max", MAX(INDIRECT(ADDRESS(76+3,GM$2+1,,,"Instances") &amp; ":" &amp; ADDRESS(76+3,GM$2+1))),"diff", MAX(INDIRECT(ADDRESS(76+3,GM$2+1,,,"Instances") &amp; ":" &amp; ADDRESS(76+3,GM$2+1)))-MIN(INDIRECT(ADDRESS(76+3,GM$2+1,,,"Instances") &amp; ":" &amp; ADDRESS(76+3,GM$2+1))))</f>
        <v>0</v>
      </c>
      <c r="GN81">
        <f>IFERROR(SMALL(GM5:GM105,ROW()-ROW($GN$5)+1),"")</f>
        <v>0</v>
      </c>
      <c r="GP81">
        <f>IFERROR(SUM(GN5:GN81),"")</f>
        <v>0</v>
      </c>
      <c r="GQ81" cm="1">
        <f t="array" ref="GQ81">_xlfn.SWITCH(Charts!$B$3,"average", AVERAGE(INDIRECT(ADDRESS(76+3,GQ$2+1,,,"Instances") &amp; ":" &amp; ADDRESS(76+3,GQ$2+1))),"median", MEDIAN(INDIRECT(ADDRESS(76+3,GQ$2+1,,,"Instances") &amp; ":" &amp; ADDRESS(76+3,GQ$2+1))),"min", MIN(INDIRECT(ADDRESS(76+3,GQ$2+1,,,"Instances") &amp; ":" &amp; ADDRESS(76+3,GQ$2+1))),"max", MAX(INDIRECT(ADDRESS(76+3,GQ$2+1,,,"Instances") &amp; ":" &amp; ADDRESS(76+3,GQ$2+1))),"diff", MAX(INDIRECT(ADDRESS(76+3,GQ$2+1,,,"Instances") &amp; ":" &amp; ADDRESS(76+3,GQ$2+1)))-MIN(INDIRECT(ADDRESS(76+3,GQ$2+1,,,"Instances") &amp; ":" &amp; ADDRESS(76+3,GQ$2+1))))</f>
        <v>0</v>
      </c>
      <c r="GR81">
        <f>IFERROR(SMALL(GQ5:GQ105,ROW()-ROW($GR$5)+1),"")</f>
        <v>0</v>
      </c>
      <c r="GT81">
        <f>IFERROR(SUM(GR5:GR81),"")</f>
        <v>0</v>
      </c>
      <c r="GU81" cm="1">
        <f t="array" ref="GU81">_xlfn.SWITCH(Charts!$B$3,"average", AVERAGE(INDIRECT(ADDRESS(76+3,GU$2+1,,,"Instances") &amp; ":" &amp; ADDRESS(76+3,GU$2+1))),"median", MEDIAN(INDIRECT(ADDRESS(76+3,GU$2+1,,,"Instances") &amp; ":" &amp; ADDRESS(76+3,GU$2+1))),"min", MIN(INDIRECT(ADDRESS(76+3,GU$2+1,,,"Instances") &amp; ":" &amp; ADDRESS(76+3,GU$2+1))),"max", MAX(INDIRECT(ADDRESS(76+3,GU$2+1,,,"Instances") &amp; ":" &amp; ADDRESS(76+3,GU$2+1))),"diff", MAX(INDIRECT(ADDRESS(76+3,GU$2+1,,,"Instances") &amp; ":" &amp; ADDRESS(76+3,GU$2+1)))-MIN(INDIRECT(ADDRESS(76+3,GU$2+1,,,"Instances") &amp; ":" &amp; ADDRESS(76+3,GU$2+1))))</f>
        <v>0</v>
      </c>
      <c r="GV81">
        <f>IFERROR(SMALL(GU5:GU105,ROW()-ROW($GV$5)+1),"")</f>
        <v>0</v>
      </c>
      <c r="GX81">
        <f>IFERROR(SUM(GV5:GV81),"")</f>
        <v>0</v>
      </c>
      <c r="GY81" cm="1">
        <f t="array" ref="GY81">_xlfn.SWITCH(Charts!$B$3,"average", AVERAGE(INDIRECT(ADDRESS(76+3,GY$2+1,,,"Instances") &amp; ":" &amp; ADDRESS(76+3,GY$2+1))),"median", MEDIAN(INDIRECT(ADDRESS(76+3,GY$2+1,,,"Instances") &amp; ":" &amp; ADDRESS(76+3,GY$2+1))),"min", MIN(INDIRECT(ADDRESS(76+3,GY$2+1,,,"Instances") &amp; ":" &amp; ADDRESS(76+3,GY$2+1))),"max", MAX(INDIRECT(ADDRESS(76+3,GY$2+1,,,"Instances") &amp; ":" &amp; ADDRESS(76+3,GY$2+1))),"diff", MAX(INDIRECT(ADDRESS(76+3,GY$2+1,,,"Instances") &amp; ":" &amp; ADDRESS(76+3,GY$2+1)))-MIN(INDIRECT(ADDRESS(76+3,GY$2+1,,,"Instances") &amp; ":" &amp; ADDRESS(76+3,GY$2+1))))</f>
        <v>0</v>
      </c>
      <c r="GZ81">
        <f>IFERROR(SMALL(GY5:GY105,ROW()-ROW($GZ$5)+1),"")</f>
        <v>0</v>
      </c>
      <c r="HB81">
        <f>IFERROR(SUM(GZ5:GZ81),"")</f>
        <v>0</v>
      </c>
      <c r="HC81" cm="1">
        <f t="array" ref="HC81">_xlfn.SWITCH(Charts!$B$3,"average", AVERAGE(INDIRECT(ADDRESS(76+3,HC$2+1,,,"Instances") &amp; ":" &amp; ADDRESS(76+3,HC$2+1))),"median", MEDIAN(INDIRECT(ADDRESS(76+3,HC$2+1,,,"Instances") &amp; ":" &amp; ADDRESS(76+3,HC$2+1))),"min", MIN(INDIRECT(ADDRESS(76+3,HC$2+1,,,"Instances") &amp; ":" &amp; ADDRESS(76+3,HC$2+1))),"max", MAX(INDIRECT(ADDRESS(76+3,HC$2+1,,,"Instances") &amp; ":" &amp; ADDRESS(76+3,HC$2+1))),"diff", MAX(INDIRECT(ADDRESS(76+3,HC$2+1,,,"Instances") &amp; ":" &amp; ADDRESS(76+3,HC$2+1)))-MIN(INDIRECT(ADDRESS(76+3,HC$2+1,,,"Instances") &amp; ":" &amp; ADDRESS(76+3,HC$2+1))))</f>
        <v>0</v>
      </c>
      <c r="HD81">
        <f>IFERROR(SMALL(HC5:HC105,ROW()-ROW($HD$5)+1),"")</f>
        <v>0</v>
      </c>
      <c r="HF81">
        <f>IFERROR(SUM(HD5:HD81),"")</f>
        <v>0</v>
      </c>
      <c r="HI81">
        <f>IF(Charts!$B$3="none",E593,IF(DG593="",NA(),DG593))</f>
        <v>0</v>
      </c>
      <c r="HJ81">
        <f>IF(Charts!$B$3="none",F593,IF(DH593="",NA(),DH593))</f>
        <v>0</v>
      </c>
      <c r="HK81">
        <f>IF(Charts!$B$3="none",G593,IF(DI593="",NA(),DI593))</f>
        <v>0</v>
      </c>
      <c r="HL81">
        <f>IF(Charts!$B$3="none",H593,IF(DJ593="",NA(),DJ593))</f>
        <v>0</v>
      </c>
      <c r="HM81">
        <f>IF(Charts!$B$3="none",I593,IF(DK593="",NA(),DK593))</f>
        <v>0</v>
      </c>
      <c r="HN81">
        <f>IF(Charts!$B$3="none",J593,IF(DL593="",NA(),DL593))</f>
        <v>0</v>
      </c>
      <c r="HO81">
        <f>IF(Charts!$B$3="none",K593,IF(DM593="",NA(),DM593))</f>
        <v>0</v>
      </c>
      <c r="HP81">
        <f>IF(Charts!$B$3="none",L593,IF(DN593="",NA(),DN593))</f>
        <v>0</v>
      </c>
      <c r="HQ81">
        <f>IF(Charts!$B$3="none",M593,IF(DO593="",NA(),DO593))</f>
        <v>0</v>
      </c>
      <c r="HR81">
        <f>IF(Charts!$B$3="none",N593,IF(DP593="",NA(),DP593))</f>
        <v>0</v>
      </c>
      <c r="HS81">
        <f>IF(Charts!$B$3="none",O593,IF(DQ593="",NA(),DQ593))</f>
        <v>0</v>
      </c>
      <c r="HT81">
        <f>IF(Charts!$B$3="none",P593,IF(DR593="",NA(),DR593))</f>
        <v>0</v>
      </c>
      <c r="HU81">
        <f>IF(Charts!$B$3="none",Q593,IF(DS593="",NA(),DS593))</f>
        <v>0</v>
      </c>
      <c r="HV81">
        <f>IF(Charts!$B$3="none",R593,IF(DT593="",NA(),DT593))</f>
        <v>0</v>
      </c>
      <c r="HW81">
        <f>IF(Charts!$B$3="none",S593,IF(DU593="",NA(),DU593))</f>
        <v>0</v>
      </c>
      <c r="HX81">
        <f>IF(Charts!$B$3="none",T593,IF(DV593="",NA(),DV593))</f>
        <v>0</v>
      </c>
      <c r="HY81">
        <f>IF(Charts!$B$3="none",U593,IF(DW593="",NA(),DW593))</f>
        <v>0</v>
      </c>
      <c r="HZ81">
        <f>IF(Charts!$B$3="none",V593,IF(DX593="",NA(),DX593))</f>
        <v>0</v>
      </c>
      <c r="IA81">
        <f>IF(Charts!$B$3="none",W593,IF(DY593="",NA(),DY593))</f>
        <v>0</v>
      </c>
      <c r="IB81">
        <f>IF(Charts!$B$3="none",X593,IF(DZ593="",NA(),DZ593))</f>
        <v>0</v>
      </c>
      <c r="IC81">
        <f>IF(Charts!$B$3="none",Y593,IF(EA593="",NA(),EA593))</f>
        <v>0</v>
      </c>
      <c r="ID81">
        <f>IF(Charts!$B$3="none",Z593,IF(EB593="",NA(),EB593))</f>
        <v>0</v>
      </c>
      <c r="IE81">
        <f>IF(Charts!$B$3="none",AA593,IF(EC593="",NA(),EC593))</f>
        <v>0</v>
      </c>
      <c r="IF81">
        <f>IF(Charts!$B$3="none",AB593,IF(ED593="",NA(),ED593))</f>
        <v>0</v>
      </c>
      <c r="IG81">
        <f>IF(Charts!$B$3="none",AC593,IF(EE593="",NA(),EE593))</f>
        <v>0</v>
      </c>
      <c r="IH81">
        <f>IF(Charts!$B$3="none",AD593,IF(EF593="",NA(),EF593))</f>
        <v>0</v>
      </c>
      <c r="II81">
        <f>IF(Charts!$B$3="none",AE593,IF(EG593="",NA(),EG593))</f>
        <v>0</v>
      </c>
      <c r="IJ81">
        <f>IF(Charts!$B$3="none",AF593,IF(EH593="",NA(),EH593))</f>
        <v>0</v>
      </c>
      <c r="IK81">
        <f>IF(Charts!$B$3="none",AG593,IF(EI593="",NA(),EI593))</f>
        <v>0</v>
      </c>
      <c r="IL81">
        <f>IF(Charts!$B$3="none",AH593,IF(EJ593="",NA(),EJ593))</f>
        <v>0</v>
      </c>
      <c r="IM81">
        <f>IF(Charts!$B$3="none",AI593,IF(EK593="",NA(),EK593))</f>
        <v>0</v>
      </c>
      <c r="IN81">
        <f>IF(Charts!$B$3="none",AJ593,IF(EL593="",NA(),EL593))</f>
        <v>0</v>
      </c>
      <c r="IO81">
        <f>IF(Charts!$B$3="none",AK593,IF(EM593="",NA(),EM593))</f>
        <v>0</v>
      </c>
      <c r="IP81">
        <f>IF(Charts!$B$3="none",AL593,IF(EN593="",NA(),EN593))</f>
        <v>0</v>
      </c>
      <c r="IQ81">
        <f>IF(Charts!$B$3="none",AM593,IF(EO593="",NA(),EO593))</f>
        <v>0</v>
      </c>
      <c r="IR81">
        <f>IF(Charts!$B$3="none",AN593,IF(EP593="",NA(),EP593))</f>
        <v>0</v>
      </c>
      <c r="IS81">
        <f>IF(Charts!$B$3="none",AO593,IF(EQ593="",NA(),EQ593))</f>
        <v>0</v>
      </c>
      <c r="IT81">
        <f>IF(Charts!$B$3="none",AP593,IF(ER593="",NA(),ER593))</f>
        <v>0</v>
      </c>
      <c r="IU81">
        <f>IF(Charts!$B$3="none",AQ593,IF(ES593="",NA(),ES593))</f>
        <v>0</v>
      </c>
      <c r="IV81">
        <f>IF(Charts!$B$3="none",AR593,IF(ET593="",NA(),ET593))</f>
        <v>0</v>
      </c>
      <c r="IW81">
        <f>IF(Charts!$B$3="none",AS593,IF(EU593="",NA(),EU593))</f>
        <v>0</v>
      </c>
      <c r="IX81">
        <f>IF(Charts!$B$3="none",AT593,IF(EV593="",NA(),EV593))</f>
        <v>0</v>
      </c>
      <c r="IY81">
        <f>IF(Charts!$B$3="none",AU593,IF(EW593="",NA(),EW593))</f>
        <v>0</v>
      </c>
      <c r="IZ81">
        <f>IF(Charts!$B$3="none",AV593,IF(EX593="",NA(),EX593))</f>
        <v>0</v>
      </c>
      <c r="JA81">
        <f>IF(Charts!$B$3="none",AW593,IF(EY593="",NA(),EY593))</f>
        <v>0</v>
      </c>
      <c r="JB81">
        <f>IF(Charts!$B$3="none",AX593,IF(EZ593="",NA(),EZ593))</f>
        <v>0</v>
      </c>
      <c r="JC81">
        <f>IF(Charts!$B$3="none",AY593,IF(FA593="",NA(),FA593))</f>
        <v>0</v>
      </c>
      <c r="JD81">
        <f>IF(Charts!$B$3="none",AZ593,IF(FB593="",NA(),FB593))</f>
        <v>0</v>
      </c>
      <c r="JE81">
        <f>IF(Charts!$B$3="none",BA593,IF(FC593="",NA(),FC593))</f>
        <v>0</v>
      </c>
      <c r="JF81">
        <f>IF(Charts!$B$3="none",BB593,IF(FD593="",NA(),FD593))</f>
        <v>0</v>
      </c>
      <c r="JG81">
        <f>IF(Charts!$B$3="none",BC593,IF(FE593="",NA(),FE593))</f>
        <v>0</v>
      </c>
      <c r="JH81">
        <f>IF(Charts!$B$3="none",BD593,IF(FF593="",NA(),FF593))</f>
        <v>0</v>
      </c>
      <c r="JI81">
        <f>IF(Charts!$B$3="none",BE593,IF(FG593="",NA(),FG593))</f>
        <v>0</v>
      </c>
      <c r="JJ81">
        <f>IF(Charts!$B$3="none",BF593,IF(FH593="",NA(),FH593))</f>
        <v>0</v>
      </c>
      <c r="JK81">
        <f>IF(Charts!$B$3="none",BG593,IF(FI593="",NA(),FI593))</f>
        <v>0</v>
      </c>
      <c r="JL81">
        <f>IF(Charts!$B$3="none",BH593,IF(FJ593="",NA(),FJ593))</f>
        <v>0</v>
      </c>
      <c r="JM81">
        <f>IF(Charts!$B$3="none",BI593,IF(FK593="",NA(),FK593))</f>
        <v>0</v>
      </c>
      <c r="JN81">
        <f>IF(Charts!$B$3="none",BJ593,IF(FL593="",NA(),FL593))</f>
        <v>0</v>
      </c>
      <c r="JO81">
        <f>IF(Charts!$B$3="none",BK593,IF(FM593="",NA(),FM593))</f>
        <v>0</v>
      </c>
      <c r="JP81">
        <f>IF(Charts!$B$3="none",BL593,IF(FN593="",NA(),FN593))</f>
        <v>0</v>
      </c>
      <c r="JQ81">
        <f>IF(Charts!$B$3="none",BM593,IF(FO593="",NA(),FO593))</f>
        <v>0</v>
      </c>
      <c r="JR81">
        <f>IF(Charts!$B$3="none",BN593,IF(FP593="",NA(),FP593))</f>
        <v>0</v>
      </c>
      <c r="JS81">
        <f>IF(Charts!$B$3="none",BO593,IF(FQ593="",NA(),FQ593))</f>
        <v>0</v>
      </c>
      <c r="JT81">
        <f>IF(Charts!$B$3="none",BP593,IF(FR593="",NA(),FR593))</f>
        <v>0</v>
      </c>
      <c r="JU81">
        <f>IF(Charts!$B$3="none",BQ593,IF(FS593="",NA(),FS593))</f>
        <v>0</v>
      </c>
      <c r="JV81">
        <f>IF(Charts!$B$3="none",BR593,IF(FT593="",NA(),FT593))</f>
        <v>0</v>
      </c>
      <c r="JW81">
        <f>IF(Charts!$B$3="none",BS593,IF(FU593="",NA(),FU593))</f>
        <v>0</v>
      </c>
      <c r="JX81">
        <f>IF(Charts!$B$3="none",BT593,IF(FV593="",NA(),FV593))</f>
        <v>0</v>
      </c>
      <c r="JY81">
        <f>IF(Charts!$B$3="none",BU593,IF(FW593="",NA(),FW593))</f>
        <v>0</v>
      </c>
      <c r="JZ81">
        <f>IF(Charts!$B$3="none",BV593,IF(FX593="",NA(),FX593))</f>
        <v>0</v>
      </c>
      <c r="KA81">
        <f>IF(Charts!$B$3="none",BW593,IF(FY593="",NA(),FY593))</f>
        <v>0</v>
      </c>
      <c r="KB81">
        <f>IF(Charts!$B$3="none",BX593,IF(FZ593="",NA(),FZ593))</f>
        <v>0</v>
      </c>
      <c r="KC81">
        <f>IF(Charts!$B$3="none",BY593,IF(GA593="",NA(),GA593))</f>
        <v>0</v>
      </c>
      <c r="KD81">
        <f>IF(Charts!$B$3="none",BZ593,IF(GB593="",NA(),GB593))</f>
        <v>0</v>
      </c>
      <c r="KE81">
        <f>IF(Charts!$B$3="none",CA593,IF(GC593="",NA(),GC593))</f>
        <v>0</v>
      </c>
      <c r="KF81">
        <f>IF(Charts!$B$3="none",CB593,IF(GD593="",NA(),GD593))</f>
        <v>0</v>
      </c>
      <c r="KG81">
        <f>IF(Charts!$B$3="none",CC593,IF(GE593="",NA(),GE593))</f>
        <v>0</v>
      </c>
      <c r="KH81">
        <f>IF(Charts!$B$3="none",CD593,IF(GF593="",NA(),GF593))</f>
        <v>0</v>
      </c>
      <c r="KI81">
        <f>IF(Charts!$B$3="none",CE593,IF(GG593="",NA(),GG593))</f>
        <v>0</v>
      </c>
      <c r="KJ81">
        <f>IF(Charts!$B$3="none",CF593,IF(GH593="",NA(),GH593))</f>
        <v>0</v>
      </c>
      <c r="KK81">
        <f>IF(Charts!$B$3="none",CG593,IF(GI593="",NA(),GI593))</f>
        <v>0</v>
      </c>
      <c r="KL81">
        <f>IF(Charts!$B$3="none",CH593,IF(GJ593="",NA(),GJ593))</f>
        <v>0</v>
      </c>
      <c r="KM81">
        <f>IF(Charts!$B$3="none",CI593,IF(GK593="",NA(),GK593))</f>
        <v>0</v>
      </c>
      <c r="KN81">
        <f>IF(Charts!$B$3="none",CJ593,IF(GL593="",NA(),GL593))</f>
        <v>0</v>
      </c>
      <c r="KO81">
        <f>IF(Charts!$B$3="none",CK593,IF(GM593="",NA(),GM593))</f>
        <v>0</v>
      </c>
      <c r="KP81">
        <f>IF(Charts!$B$3="none",CL593,IF(GN593="",NA(),GN593))</f>
        <v>0</v>
      </c>
      <c r="KQ81">
        <f>IF(Charts!$B$3="none",CM593,IF(GO593="",NA(),GO593))</f>
        <v>0</v>
      </c>
      <c r="KR81">
        <f>IF(Charts!$B$3="none",CN593,IF(GP593="",NA(),GP593))</f>
        <v>0</v>
      </c>
      <c r="KS81">
        <f>IF(Charts!$B$3="none",CO593,IF(GQ593="",NA(),GQ593))</f>
        <v>0</v>
      </c>
      <c r="KT81">
        <f>IF(Charts!$B$3="none",CP593,IF(GR593="",NA(),GR593))</f>
        <v>0</v>
      </c>
      <c r="KU81">
        <f>IF(Charts!$B$3="none",CQ593,IF(GS593="",NA(),GS593))</f>
        <v>0</v>
      </c>
      <c r="KV81">
        <f>IF(Charts!$B$3="none",CR593,IF(GT593="",NA(),GT593))</f>
        <v>0</v>
      </c>
      <c r="KW81">
        <f>IF(Charts!$B$3="none",CS593,IF(GU593="",NA(),GU593))</f>
        <v>0</v>
      </c>
      <c r="KX81">
        <f>IF(Charts!$B$3="none",CT593,IF(GV593="",NA(),GV593))</f>
        <v>0</v>
      </c>
      <c r="KY81">
        <f>IF(Charts!$B$3="none",CU593,IF(GW593="",NA(),GW593))</f>
        <v>0</v>
      </c>
      <c r="KZ81">
        <f>IF(Charts!$B$3="none",CV593,IF(GX593="",NA(),GX593))</f>
        <v>0</v>
      </c>
      <c r="LA81">
        <f>IF(Charts!$B$3="none",CW593,IF(GY593="",NA(),GY593))</f>
        <v>0</v>
      </c>
      <c r="LB81">
        <f>IF(Charts!$B$3="none",CX593,IF(GZ593="",NA(),GZ593))</f>
        <v>0</v>
      </c>
      <c r="LC81">
        <f>IF(Charts!$B$3="none",CY593,IF(HA593="",NA(),HA593))</f>
        <v>0</v>
      </c>
      <c r="LD81">
        <f>IF(Charts!$B$3="none",CZ593,IF(HB593="",NA(),HB593))</f>
        <v>0</v>
      </c>
      <c r="LE81">
        <f>IF(Charts!$B$3="none",DA593,IF(HC593="",NA(),HC593))</f>
        <v>0</v>
      </c>
      <c r="LF81">
        <f>IF(Charts!$B$3="none",DB593,IF(HD593="",NA(),HD593))</f>
        <v>0</v>
      </c>
      <c r="LG81">
        <f>IF(Charts!$B$3="none",DC593,IF(HE593="",NA(),HE593))</f>
        <v>0</v>
      </c>
      <c r="LH81">
        <f>IF(Charts!$B$3="none",DD593,IF(HF593="",NA(),HF593))</f>
        <v>0</v>
      </c>
    </row>
    <row r="82" spans="4:320">
      <c r="D82">
        <v>78</v>
      </c>
      <c r="E82">
        <f>IF(INDIRECT(ADDRESS($D82+2,E$2+1,,,"Instances"))="","",INDIRECT(ADDRESS($D82+2,E$2+1,,,"Instances")))</f>
        <v>0</v>
      </c>
      <c r="F82">
        <f>IFERROR(SMALL(E5:E105,ROW()-ROW($F$5)+1),"")</f>
        <v>0</v>
      </c>
      <c r="H82">
        <f>IFERROR(SUM(F5:F82),"")</f>
        <v>0</v>
      </c>
      <c r="I82">
        <f>IF(INDIRECT(ADDRESS($D82+2,I$2+1,,,"Instances"))="","",INDIRECT(ADDRESS($D82+2,I$2+1,,,"Instances")))</f>
        <v>0</v>
      </c>
      <c r="J82">
        <f>IFERROR(SMALL(I5:I105,ROW()-ROW($J$5)+1),"")</f>
        <v>0</v>
      </c>
      <c r="L82">
        <f>IFERROR(SUM(J5:J82),"")</f>
        <v>0</v>
      </c>
      <c r="M82">
        <f>IF(INDIRECT(ADDRESS($D82+2,M$2+1,,,"Instances"))="","",INDIRECT(ADDRESS($D82+2,M$2+1,,,"Instances")))</f>
        <v>0</v>
      </c>
      <c r="N82">
        <f>IFERROR(SMALL(M5:M105,ROW()-ROW($N$5)+1),"")</f>
        <v>0</v>
      </c>
      <c r="P82">
        <f>IFERROR(SUM(N5:N82),"")</f>
        <v>0</v>
      </c>
      <c r="Q82">
        <f>IF(INDIRECT(ADDRESS($D82+2,Q$2+1,,,"Instances"))="","",INDIRECT(ADDRESS($D82+2,Q$2+1,,,"Instances")))</f>
        <v>0</v>
      </c>
      <c r="R82">
        <f>IFERROR(SMALL(Q5:Q105,ROW()-ROW($R$5)+1),"")</f>
        <v>0</v>
      </c>
      <c r="T82">
        <f>IFERROR(SUM(R5:R82),"")</f>
        <v>0</v>
      </c>
      <c r="U82">
        <f>IF(INDIRECT(ADDRESS($D82+2,U$2+1,,,"Instances"))="","",INDIRECT(ADDRESS($D82+2,U$2+1,,,"Instances")))</f>
        <v>0</v>
      </c>
      <c r="V82">
        <f>IFERROR(SMALL(U5:U105,ROW()-ROW($V$5)+1),"")</f>
        <v>0</v>
      </c>
      <c r="X82">
        <f>IFERROR(SUM(V5:V82),"")</f>
        <v>0</v>
      </c>
      <c r="Y82">
        <f>IF(INDIRECT(ADDRESS($D82+2,Y$2+1,,,"Instances"))="","",INDIRECT(ADDRESS($D82+2,Y$2+1,,,"Instances")))</f>
        <v>0</v>
      </c>
      <c r="Z82">
        <f>IFERROR(SMALL(Y5:Y105,ROW()-ROW($Z$5)+1),"")</f>
        <v>0</v>
      </c>
      <c r="AB82">
        <f>IFERROR(SUM(Z5:Z82),"")</f>
        <v>0</v>
      </c>
      <c r="AC82">
        <f>IF(INDIRECT(ADDRESS($D82+2,AC$2+1,,,"Instances"))="","",INDIRECT(ADDRESS($D82+2,AC$2+1,,,"Instances")))</f>
        <v>0</v>
      </c>
      <c r="AD82">
        <f>IFERROR(SMALL(AC5:AC105,ROW()-ROW($AD$5)+1),"")</f>
        <v>0</v>
      </c>
      <c r="AF82">
        <f>IFERROR(SUM(AD5:AD82),"")</f>
        <v>0</v>
      </c>
      <c r="AG82">
        <f>IF(INDIRECT(ADDRESS($D82+2,AG$2+1,,,"Instances"))="","",INDIRECT(ADDRESS($D82+2,AG$2+1,,,"Instances")))</f>
        <v>0</v>
      </c>
      <c r="AH82">
        <f>IFERROR(SMALL(AG5:AG105,ROW()-ROW($AH$5)+1),"")</f>
        <v>0</v>
      </c>
      <c r="AJ82">
        <f>IFERROR(SUM(AH5:AH82),"")</f>
        <v>0</v>
      </c>
      <c r="AK82">
        <f>IF(INDIRECT(ADDRESS($D82+2,AK$2+1,,,"Instances"))="","",INDIRECT(ADDRESS($D82+2,AK$2+1,,,"Instances")))</f>
        <v>0</v>
      </c>
      <c r="AL82">
        <f>IFERROR(SMALL(AK5:AK105,ROW()-ROW($AL$5)+1),"")</f>
        <v>0</v>
      </c>
      <c r="AN82">
        <f>IFERROR(SUM(AL5:AL82),"")</f>
        <v>0</v>
      </c>
      <c r="AO82">
        <f>IF(INDIRECT(ADDRESS($D82+2,AO$2+1,,,"Instances"))="","",INDIRECT(ADDRESS($D82+2,AO$2+1,,,"Instances")))</f>
        <v>0</v>
      </c>
      <c r="AP82">
        <f>IFERROR(SMALL(AO5:AO105,ROW()-ROW($AP$5)+1),"")</f>
        <v>0</v>
      </c>
      <c r="AR82">
        <f>IFERROR(SUM(AP5:AP82),"")</f>
        <v>0</v>
      </c>
      <c r="AS82">
        <f>IF(INDIRECT(ADDRESS($D82+2,AS$2+1,,,"Instances"))="","",INDIRECT(ADDRESS($D82+2,AS$2+1,,,"Instances")))</f>
        <v>0</v>
      </c>
      <c r="AT82">
        <f>IFERROR(SMALL(AS5:AS105,ROW()-ROW($AT$5)+1),"")</f>
        <v>0</v>
      </c>
      <c r="AV82">
        <f>IFERROR(SUM(AT5:AT82),"")</f>
        <v>0</v>
      </c>
      <c r="AW82">
        <f>IF(INDIRECT(ADDRESS($D82+2,AW$2+1,,,"Instances"))="","",INDIRECT(ADDRESS($D82+2,AW$2+1,,,"Instances")))</f>
        <v>0</v>
      </c>
      <c r="AX82">
        <f>IFERROR(SMALL(AW5:AW105,ROW()-ROW($AX$5)+1),"")</f>
        <v>0</v>
      </c>
      <c r="AZ82">
        <f>IFERROR(SUM(AX5:AX82),"")</f>
        <v>0</v>
      </c>
      <c r="BA82">
        <f>IF(INDIRECT(ADDRESS($D82+2,BA$2+1,,,"Instances"))="","",INDIRECT(ADDRESS($D82+2,BA$2+1,,,"Instances")))</f>
        <v>0</v>
      </c>
      <c r="BB82">
        <f>IFERROR(SMALL(BA5:BA105,ROW()-ROW($BB$5)+1),"")</f>
        <v>0</v>
      </c>
      <c r="BD82">
        <f>IFERROR(SUM(BB5:BB82),"")</f>
        <v>0</v>
      </c>
      <c r="BE82">
        <f>IF(INDIRECT(ADDRESS($D82+2,BE$2+1,,,"Instances"))="","",INDIRECT(ADDRESS($D82+2,BE$2+1,,,"Instances")))</f>
        <v>0</v>
      </c>
      <c r="BF82">
        <f>IFERROR(SMALL(BE5:BE105,ROW()-ROW($BF$5)+1),"")</f>
        <v>0</v>
      </c>
      <c r="BH82">
        <f>IFERROR(SUM(BF5:BF82),"")</f>
        <v>0</v>
      </c>
      <c r="BI82">
        <f>IF(INDIRECT(ADDRESS($D82+2,BI$2+1,,,"Instances"))="","",INDIRECT(ADDRESS($D82+2,BI$2+1,,,"Instances")))</f>
        <v>0</v>
      </c>
      <c r="BJ82">
        <f>IFERROR(SMALL(BI5:BI105,ROW()-ROW($BJ$5)+1),"")</f>
        <v>0</v>
      </c>
      <c r="BL82">
        <f>IFERROR(SUM(BJ5:BJ82),"")</f>
        <v>0</v>
      </c>
      <c r="BM82">
        <f>IF(INDIRECT(ADDRESS($D82+2,BM$2+1,,,"Instances"))="","",INDIRECT(ADDRESS($D82+2,BM$2+1,,,"Instances")))</f>
        <v>0</v>
      </c>
      <c r="BN82">
        <f>IFERROR(SMALL(BM5:BM105,ROW()-ROW($BN$5)+1),"")</f>
        <v>0</v>
      </c>
      <c r="BP82">
        <f>IFERROR(SUM(BN5:BN82),"")</f>
        <v>0</v>
      </c>
      <c r="BQ82">
        <f>IF(INDIRECT(ADDRESS($D82+2,BQ$2+1,,,"Instances"))="","",INDIRECT(ADDRESS($D82+2,BQ$2+1,,,"Instances")))</f>
        <v>0</v>
      </c>
      <c r="BR82">
        <f>IFERROR(SMALL(BQ5:BQ105,ROW()-ROW($BR$5)+1),"")</f>
        <v>0</v>
      </c>
      <c r="BT82">
        <f>IFERROR(SUM(BR5:BR82),"")</f>
        <v>0</v>
      </c>
      <c r="BU82">
        <f>IF(INDIRECT(ADDRESS($D82+2,BU$2+1,,,"Instances"))="","",INDIRECT(ADDRESS($D82+2,BU$2+1,,,"Instances")))</f>
        <v>0</v>
      </c>
      <c r="BV82">
        <f>IFERROR(SMALL(BU5:BU105,ROW()-ROW($BV$5)+1),"")</f>
        <v>0</v>
      </c>
      <c r="BX82">
        <f>IFERROR(SUM(BV5:BV82),"")</f>
        <v>0</v>
      </c>
      <c r="BY82">
        <f>IF(INDIRECT(ADDRESS($D82+2,BY$2+1,,,"Instances"))="","",INDIRECT(ADDRESS($D82+2,BY$2+1,,,"Instances")))</f>
        <v>0</v>
      </c>
      <c r="BZ82">
        <f>IFERROR(SMALL(BY5:BY105,ROW()-ROW($BZ$5)+1),"")</f>
        <v>0</v>
      </c>
      <c r="CB82">
        <f>IFERROR(SUM(BZ5:BZ82),"")</f>
        <v>0</v>
      </c>
      <c r="CC82">
        <f>IF(INDIRECT(ADDRESS($D82+2,CC$2+1,,,"Instances"))="","",INDIRECT(ADDRESS($D82+2,CC$2+1,,,"Instances")))</f>
        <v>0</v>
      </c>
      <c r="CD82">
        <f>IFERROR(SMALL(CC5:CC105,ROW()-ROW($CD$5)+1),"")</f>
        <v>0</v>
      </c>
      <c r="CF82">
        <f>IFERROR(SUM(CD5:CD82),"")</f>
        <v>0</v>
      </c>
      <c r="CG82">
        <f>IF(INDIRECT(ADDRESS($D82+2,CG$2+1,,,"Instances"))="","",INDIRECT(ADDRESS($D82+2,CG$2+1,,,"Instances")))</f>
        <v>0</v>
      </c>
      <c r="CH82">
        <f>IFERROR(SMALL(CG5:CG105,ROW()-ROW($CH$5)+1),"")</f>
        <v>0</v>
      </c>
      <c r="CJ82">
        <f>IFERROR(SUM(CH5:CH82),"")</f>
        <v>0</v>
      </c>
      <c r="CK82">
        <f>IF(INDIRECT(ADDRESS($D82+2,CK$2+1,,,"Instances"))="","",INDIRECT(ADDRESS($D82+2,CK$2+1,,,"Instances")))</f>
        <v>0</v>
      </c>
      <c r="CL82">
        <f>IFERROR(SMALL(CK5:CK105,ROW()-ROW($CL$5)+1),"")</f>
        <v>0</v>
      </c>
      <c r="CN82">
        <f>IFERROR(SUM(CL5:CL82),"")</f>
        <v>0</v>
      </c>
      <c r="CO82">
        <f>IF(INDIRECT(ADDRESS($D82+2,CO$2+1,,,"Instances"))="","",INDIRECT(ADDRESS($D82+2,CO$2+1,,,"Instances")))</f>
        <v>0</v>
      </c>
      <c r="CP82">
        <f>IFERROR(SMALL(CO5:CO105,ROW()-ROW($CP$5)+1),"")</f>
        <v>0</v>
      </c>
      <c r="CR82">
        <f>IFERROR(SUM(CP5:CP82),"")</f>
        <v>0</v>
      </c>
      <c r="CS82">
        <f>IF(INDIRECT(ADDRESS($D82+2,CS$2+1,,,"Instances"))="","",INDIRECT(ADDRESS($D82+2,CS$2+1,,,"Instances")))</f>
        <v>0</v>
      </c>
      <c r="CT82">
        <f>IFERROR(SMALL(CS5:CS105,ROW()-ROW($CT$5)+1),"")</f>
        <v>0</v>
      </c>
      <c r="CV82">
        <f>IFERROR(SUM(CT5:CT82),"")</f>
        <v>0</v>
      </c>
      <c r="CW82">
        <f>IF(INDIRECT(ADDRESS($D82+2,CW$2+1,,,"Instances"))="","",INDIRECT(ADDRESS($D82+2,CW$2+1,,,"Instances")))</f>
        <v>0</v>
      </c>
      <c r="CX82">
        <f>IFERROR(SMALL(CW5:CW105,ROW()-ROW($CX$5)+1),"")</f>
        <v>0</v>
      </c>
      <c r="CZ82">
        <f>IFERROR(SUM(CX5:CX82),"")</f>
        <v>0</v>
      </c>
      <c r="DA82">
        <f>IF(INDIRECT(ADDRESS($D82+2,DA$2+1,,,"Instances"))="","",INDIRECT(ADDRESS($D82+2,DA$2+1,,,"Instances")))</f>
        <v>0</v>
      </c>
      <c r="DB82">
        <f>IFERROR(SMALL(DA5:DA105,ROW()-ROW($DB$5)+1),"")</f>
        <v>0</v>
      </c>
      <c r="DD82">
        <f>IFERROR(SUM(DB5:DB82),"")</f>
        <v>0</v>
      </c>
      <c r="DF82">
        <v>78</v>
      </c>
      <c r="DG82" cm="1">
        <f t="array" ref="DG82">_xlfn.SWITCH(Charts!$B$3,"average", AVERAGE(INDIRECT(ADDRESS(77+3,DG$2+1,,,"Instances") &amp; ":" &amp; ADDRESS(77+3,DG$2+1))),"median", MEDIAN(INDIRECT(ADDRESS(77+3,DG$2+1,,,"Instances") &amp; ":" &amp; ADDRESS(77+3,DG$2+1))),"min", MIN(INDIRECT(ADDRESS(77+3,DG$2+1,,,"Instances") &amp; ":" &amp; ADDRESS(77+3,DG$2+1))),"max", MAX(INDIRECT(ADDRESS(77+3,DG$2+1,,,"Instances") &amp; ":" &amp; ADDRESS(77+3,DG$2+1))),"diff", MAX(INDIRECT(ADDRESS(77+3,DG$2+1,,,"Instances") &amp; ":" &amp; ADDRESS(77+3,DG$2+1)))-MIN(INDIRECT(ADDRESS(77+3,DG$2+1,,,"Instances") &amp; ":" &amp; ADDRESS(77+3,DG$2+1))))</f>
        <v>0</v>
      </c>
      <c r="DH82">
        <f>IFERROR(SMALL(DG5:DG105,ROW()-ROW($DH$5)+1),"")</f>
        <v>0</v>
      </c>
      <c r="DJ82">
        <f>IFERROR(SUM(DH5:DH82),"")</f>
        <v>0</v>
      </c>
      <c r="DK82" cm="1">
        <f t="array" ref="DK82">_xlfn.SWITCH(Charts!$B$3,"average", AVERAGE(INDIRECT(ADDRESS(77+3,DK$2+1,,,"Instances") &amp; ":" &amp; ADDRESS(77+3,DK$2+1))),"median", MEDIAN(INDIRECT(ADDRESS(77+3,DK$2+1,,,"Instances") &amp; ":" &amp; ADDRESS(77+3,DK$2+1))),"min", MIN(INDIRECT(ADDRESS(77+3,DK$2+1,,,"Instances") &amp; ":" &amp; ADDRESS(77+3,DK$2+1))),"max", MAX(INDIRECT(ADDRESS(77+3,DK$2+1,,,"Instances") &amp; ":" &amp; ADDRESS(77+3,DK$2+1))),"diff", MAX(INDIRECT(ADDRESS(77+3,DK$2+1,,,"Instances") &amp; ":" &amp; ADDRESS(77+3,DK$2+1)))-MIN(INDIRECT(ADDRESS(77+3,DK$2+1,,,"Instances") &amp; ":" &amp; ADDRESS(77+3,DK$2+1))))</f>
        <v>0</v>
      </c>
      <c r="DL82">
        <f>IFERROR(SMALL(DK5:DK105,ROW()-ROW($DL$5)+1),"")</f>
        <v>0</v>
      </c>
      <c r="DN82">
        <f>IFERROR(SUM(DL5:DL82),"")</f>
        <v>0</v>
      </c>
      <c r="DO82" cm="1">
        <f t="array" ref="DO82">_xlfn.SWITCH(Charts!$B$3,"average", AVERAGE(INDIRECT(ADDRESS(77+3,DO$2+1,,,"Instances") &amp; ":" &amp; ADDRESS(77+3,DO$2+1))),"median", MEDIAN(INDIRECT(ADDRESS(77+3,DO$2+1,,,"Instances") &amp; ":" &amp; ADDRESS(77+3,DO$2+1))),"min", MIN(INDIRECT(ADDRESS(77+3,DO$2+1,,,"Instances") &amp; ":" &amp; ADDRESS(77+3,DO$2+1))),"max", MAX(INDIRECT(ADDRESS(77+3,DO$2+1,,,"Instances") &amp; ":" &amp; ADDRESS(77+3,DO$2+1))),"diff", MAX(INDIRECT(ADDRESS(77+3,DO$2+1,,,"Instances") &amp; ":" &amp; ADDRESS(77+3,DO$2+1)))-MIN(INDIRECT(ADDRESS(77+3,DO$2+1,,,"Instances") &amp; ":" &amp; ADDRESS(77+3,DO$2+1))))</f>
        <v>0</v>
      </c>
      <c r="DP82">
        <f>IFERROR(SMALL(DO5:DO105,ROW()-ROW($DP$5)+1),"")</f>
        <v>0</v>
      </c>
      <c r="DR82">
        <f>IFERROR(SUM(DP5:DP82),"")</f>
        <v>0</v>
      </c>
      <c r="DS82" cm="1">
        <f t="array" ref="DS82">_xlfn.SWITCH(Charts!$B$3,"average", AVERAGE(INDIRECT(ADDRESS(77+3,DS$2+1,,,"Instances") &amp; ":" &amp; ADDRESS(77+3,DS$2+1))),"median", MEDIAN(INDIRECT(ADDRESS(77+3,DS$2+1,,,"Instances") &amp; ":" &amp; ADDRESS(77+3,DS$2+1))),"min", MIN(INDIRECT(ADDRESS(77+3,DS$2+1,,,"Instances") &amp; ":" &amp; ADDRESS(77+3,DS$2+1))),"max", MAX(INDIRECT(ADDRESS(77+3,DS$2+1,,,"Instances") &amp; ":" &amp; ADDRESS(77+3,DS$2+1))),"diff", MAX(INDIRECT(ADDRESS(77+3,DS$2+1,,,"Instances") &amp; ":" &amp; ADDRESS(77+3,DS$2+1)))-MIN(INDIRECT(ADDRESS(77+3,DS$2+1,,,"Instances") &amp; ":" &amp; ADDRESS(77+3,DS$2+1))))</f>
        <v>0</v>
      </c>
      <c r="DT82">
        <f>IFERROR(SMALL(DS5:DS105,ROW()-ROW($DT$5)+1),"")</f>
        <v>0</v>
      </c>
      <c r="DV82">
        <f>IFERROR(SUM(DT5:DT82),"")</f>
        <v>0</v>
      </c>
      <c r="DW82" cm="1">
        <f t="array" ref="DW82">_xlfn.SWITCH(Charts!$B$3,"average", AVERAGE(INDIRECT(ADDRESS(77+3,DW$2+1,,,"Instances") &amp; ":" &amp; ADDRESS(77+3,DW$2+1))),"median", MEDIAN(INDIRECT(ADDRESS(77+3,DW$2+1,,,"Instances") &amp; ":" &amp; ADDRESS(77+3,DW$2+1))),"min", MIN(INDIRECT(ADDRESS(77+3,DW$2+1,,,"Instances") &amp; ":" &amp; ADDRESS(77+3,DW$2+1))),"max", MAX(INDIRECT(ADDRESS(77+3,DW$2+1,,,"Instances") &amp; ":" &amp; ADDRESS(77+3,DW$2+1))),"diff", MAX(INDIRECT(ADDRESS(77+3,DW$2+1,,,"Instances") &amp; ":" &amp; ADDRESS(77+3,DW$2+1)))-MIN(INDIRECT(ADDRESS(77+3,DW$2+1,,,"Instances") &amp; ":" &amp; ADDRESS(77+3,DW$2+1))))</f>
        <v>0</v>
      </c>
      <c r="DX82">
        <f>IFERROR(SMALL(DW5:DW105,ROW()-ROW($DX$5)+1),"")</f>
        <v>0</v>
      </c>
      <c r="DZ82">
        <f>IFERROR(SUM(DX5:DX82),"")</f>
        <v>0</v>
      </c>
      <c r="EA82" cm="1">
        <f t="array" ref="EA82">_xlfn.SWITCH(Charts!$B$3,"average", AVERAGE(INDIRECT(ADDRESS(77+3,EA$2+1,,,"Instances") &amp; ":" &amp; ADDRESS(77+3,EA$2+1))),"median", MEDIAN(INDIRECT(ADDRESS(77+3,EA$2+1,,,"Instances") &amp; ":" &amp; ADDRESS(77+3,EA$2+1))),"min", MIN(INDIRECT(ADDRESS(77+3,EA$2+1,,,"Instances") &amp; ":" &amp; ADDRESS(77+3,EA$2+1))),"max", MAX(INDIRECT(ADDRESS(77+3,EA$2+1,,,"Instances") &amp; ":" &amp; ADDRESS(77+3,EA$2+1))),"diff", MAX(INDIRECT(ADDRESS(77+3,EA$2+1,,,"Instances") &amp; ":" &amp; ADDRESS(77+3,EA$2+1)))-MIN(INDIRECT(ADDRESS(77+3,EA$2+1,,,"Instances") &amp; ":" &amp; ADDRESS(77+3,EA$2+1))))</f>
        <v>0</v>
      </c>
      <c r="EB82">
        <f>IFERROR(SMALL(EA5:EA105,ROW()-ROW($EB$5)+1),"")</f>
        <v>0</v>
      </c>
      <c r="ED82">
        <f>IFERROR(SUM(EB5:EB82),"")</f>
        <v>0</v>
      </c>
      <c r="EE82" cm="1">
        <f t="array" ref="EE82">_xlfn.SWITCH(Charts!$B$3,"average", AVERAGE(INDIRECT(ADDRESS(77+3,EE$2+1,,,"Instances") &amp; ":" &amp; ADDRESS(77+3,EE$2+1))),"median", MEDIAN(INDIRECT(ADDRESS(77+3,EE$2+1,,,"Instances") &amp; ":" &amp; ADDRESS(77+3,EE$2+1))),"min", MIN(INDIRECT(ADDRESS(77+3,EE$2+1,,,"Instances") &amp; ":" &amp; ADDRESS(77+3,EE$2+1))),"max", MAX(INDIRECT(ADDRESS(77+3,EE$2+1,,,"Instances") &amp; ":" &amp; ADDRESS(77+3,EE$2+1))),"diff", MAX(INDIRECT(ADDRESS(77+3,EE$2+1,,,"Instances") &amp; ":" &amp; ADDRESS(77+3,EE$2+1)))-MIN(INDIRECT(ADDRESS(77+3,EE$2+1,,,"Instances") &amp; ":" &amp; ADDRESS(77+3,EE$2+1))))</f>
        <v>0</v>
      </c>
      <c r="EF82">
        <f>IFERROR(SMALL(EE5:EE105,ROW()-ROW($EF$5)+1),"")</f>
        <v>0</v>
      </c>
      <c r="EH82">
        <f>IFERROR(SUM(EF5:EF82),"")</f>
        <v>0</v>
      </c>
      <c r="EI82" cm="1">
        <f t="array" ref="EI82">_xlfn.SWITCH(Charts!$B$3,"average", AVERAGE(INDIRECT(ADDRESS(77+3,EI$2+1,,,"Instances") &amp; ":" &amp; ADDRESS(77+3,EI$2+1))),"median", MEDIAN(INDIRECT(ADDRESS(77+3,EI$2+1,,,"Instances") &amp; ":" &amp; ADDRESS(77+3,EI$2+1))),"min", MIN(INDIRECT(ADDRESS(77+3,EI$2+1,,,"Instances") &amp; ":" &amp; ADDRESS(77+3,EI$2+1))),"max", MAX(INDIRECT(ADDRESS(77+3,EI$2+1,,,"Instances") &amp; ":" &amp; ADDRESS(77+3,EI$2+1))),"diff", MAX(INDIRECT(ADDRESS(77+3,EI$2+1,,,"Instances") &amp; ":" &amp; ADDRESS(77+3,EI$2+1)))-MIN(INDIRECT(ADDRESS(77+3,EI$2+1,,,"Instances") &amp; ":" &amp; ADDRESS(77+3,EI$2+1))))</f>
        <v>0</v>
      </c>
      <c r="EJ82">
        <f>IFERROR(SMALL(EI5:EI105,ROW()-ROW($EJ$5)+1),"")</f>
        <v>0</v>
      </c>
      <c r="EL82">
        <f>IFERROR(SUM(EJ5:EJ82),"")</f>
        <v>0</v>
      </c>
      <c r="EM82" cm="1">
        <f t="array" ref="EM82">_xlfn.SWITCH(Charts!$B$3,"average", AVERAGE(INDIRECT(ADDRESS(77+3,EM$2+1,,,"Instances") &amp; ":" &amp; ADDRESS(77+3,EM$2+1))),"median", MEDIAN(INDIRECT(ADDRESS(77+3,EM$2+1,,,"Instances") &amp; ":" &amp; ADDRESS(77+3,EM$2+1))),"min", MIN(INDIRECT(ADDRESS(77+3,EM$2+1,,,"Instances") &amp; ":" &amp; ADDRESS(77+3,EM$2+1))),"max", MAX(INDIRECT(ADDRESS(77+3,EM$2+1,,,"Instances") &amp; ":" &amp; ADDRESS(77+3,EM$2+1))),"diff", MAX(INDIRECT(ADDRESS(77+3,EM$2+1,,,"Instances") &amp; ":" &amp; ADDRESS(77+3,EM$2+1)))-MIN(INDIRECT(ADDRESS(77+3,EM$2+1,,,"Instances") &amp; ":" &amp; ADDRESS(77+3,EM$2+1))))</f>
        <v>0</v>
      </c>
      <c r="EN82">
        <f>IFERROR(SMALL(EM5:EM105,ROW()-ROW($EN$5)+1),"")</f>
        <v>0</v>
      </c>
      <c r="EP82">
        <f>IFERROR(SUM(EN5:EN82),"")</f>
        <v>0</v>
      </c>
      <c r="EQ82" cm="1">
        <f t="array" ref="EQ82">_xlfn.SWITCH(Charts!$B$3,"average", AVERAGE(INDIRECT(ADDRESS(77+3,EQ$2+1,,,"Instances") &amp; ":" &amp; ADDRESS(77+3,EQ$2+1))),"median", MEDIAN(INDIRECT(ADDRESS(77+3,EQ$2+1,,,"Instances") &amp; ":" &amp; ADDRESS(77+3,EQ$2+1))),"min", MIN(INDIRECT(ADDRESS(77+3,EQ$2+1,,,"Instances") &amp; ":" &amp; ADDRESS(77+3,EQ$2+1))),"max", MAX(INDIRECT(ADDRESS(77+3,EQ$2+1,,,"Instances") &amp; ":" &amp; ADDRESS(77+3,EQ$2+1))),"diff", MAX(INDIRECT(ADDRESS(77+3,EQ$2+1,,,"Instances") &amp; ":" &amp; ADDRESS(77+3,EQ$2+1)))-MIN(INDIRECT(ADDRESS(77+3,EQ$2+1,,,"Instances") &amp; ":" &amp; ADDRESS(77+3,EQ$2+1))))</f>
        <v>0</v>
      </c>
      <c r="ER82">
        <f>IFERROR(SMALL(EQ5:EQ105,ROW()-ROW($ER$5)+1),"")</f>
        <v>0</v>
      </c>
      <c r="ET82">
        <f>IFERROR(SUM(ER5:ER82),"")</f>
        <v>0</v>
      </c>
      <c r="EU82" cm="1">
        <f t="array" ref="EU82">_xlfn.SWITCH(Charts!$B$3,"average", AVERAGE(INDIRECT(ADDRESS(77+3,EU$2+1,,,"Instances") &amp; ":" &amp; ADDRESS(77+3,EU$2+1))),"median", MEDIAN(INDIRECT(ADDRESS(77+3,EU$2+1,,,"Instances") &amp; ":" &amp; ADDRESS(77+3,EU$2+1))),"min", MIN(INDIRECT(ADDRESS(77+3,EU$2+1,,,"Instances") &amp; ":" &amp; ADDRESS(77+3,EU$2+1))),"max", MAX(INDIRECT(ADDRESS(77+3,EU$2+1,,,"Instances") &amp; ":" &amp; ADDRESS(77+3,EU$2+1))),"diff", MAX(INDIRECT(ADDRESS(77+3,EU$2+1,,,"Instances") &amp; ":" &amp; ADDRESS(77+3,EU$2+1)))-MIN(INDIRECT(ADDRESS(77+3,EU$2+1,,,"Instances") &amp; ":" &amp; ADDRESS(77+3,EU$2+1))))</f>
        <v>0</v>
      </c>
      <c r="EV82">
        <f>IFERROR(SMALL(EU5:EU105,ROW()-ROW($EV$5)+1),"")</f>
        <v>0</v>
      </c>
      <c r="EX82">
        <f>IFERROR(SUM(EV5:EV82),"")</f>
        <v>0</v>
      </c>
      <c r="EY82" cm="1">
        <f t="array" ref="EY82">_xlfn.SWITCH(Charts!$B$3,"average", AVERAGE(INDIRECT(ADDRESS(77+3,EY$2+1,,,"Instances") &amp; ":" &amp; ADDRESS(77+3,EY$2+1))),"median", MEDIAN(INDIRECT(ADDRESS(77+3,EY$2+1,,,"Instances") &amp; ":" &amp; ADDRESS(77+3,EY$2+1))),"min", MIN(INDIRECT(ADDRESS(77+3,EY$2+1,,,"Instances") &amp; ":" &amp; ADDRESS(77+3,EY$2+1))),"max", MAX(INDIRECT(ADDRESS(77+3,EY$2+1,,,"Instances") &amp; ":" &amp; ADDRESS(77+3,EY$2+1))),"diff", MAX(INDIRECT(ADDRESS(77+3,EY$2+1,,,"Instances") &amp; ":" &amp; ADDRESS(77+3,EY$2+1)))-MIN(INDIRECT(ADDRESS(77+3,EY$2+1,,,"Instances") &amp; ":" &amp; ADDRESS(77+3,EY$2+1))))</f>
        <v>0</v>
      </c>
      <c r="EZ82">
        <f>IFERROR(SMALL(EY5:EY105,ROW()-ROW($EZ$5)+1),"")</f>
        <v>0</v>
      </c>
      <c r="FB82">
        <f>IFERROR(SUM(EZ5:EZ82),"")</f>
        <v>0</v>
      </c>
      <c r="FC82" cm="1">
        <f t="array" ref="FC82">_xlfn.SWITCH(Charts!$B$3,"average", AVERAGE(INDIRECT(ADDRESS(77+3,FC$2+1,,,"Instances") &amp; ":" &amp; ADDRESS(77+3,FC$2+1))),"median", MEDIAN(INDIRECT(ADDRESS(77+3,FC$2+1,,,"Instances") &amp; ":" &amp; ADDRESS(77+3,FC$2+1))),"min", MIN(INDIRECT(ADDRESS(77+3,FC$2+1,,,"Instances") &amp; ":" &amp; ADDRESS(77+3,FC$2+1))),"max", MAX(INDIRECT(ADDRESS(77+3,FC$2+1,,,"Instances") &amp; ":" &amp; ADDRESS(77+3,FC$2+1))),"diff", MAX(INDIRECT(ADDRESS(77+3,FC$2+1,,,"Instances") &amp; ":" &amp; ADDRESS(77+3,FC$2+1)))-MIN(INDIRECT(ADDRESS(77+3,FC$2+1,,,"Instances") &amp; ":" &amp; ADDRESS(77+3,FC$2+1))))</f>
        <v>0</v>
      </c>
      <c r="FD82">
        <f>IFERROR(SMALL(FC5:FC105,ROW()-ROW($FD$5)+1),"")</f>
        <v>0</v>
      </c>
      <c r="FF82">
        <f>IFERROR(SUM(FD5:FD82),"")</f>
        <v>0</v>
      </c>
      <c r="FG82" cm="1">
        <f t="array" ref="FG82">_xlfn.SWITCH(Charts!$B$3,"average", AVERAGE(INDIRECT(ADDRESS(77+3,FG$2+1,,,"Instances") &amp; ":" &amp; ADDRESS(77+3,FG$2+1))),"median", MEDIAN(INDIRECT(ADDRESS(77+3,FG$2+1,,,"Instances") &amp; ":" &amp; ADDRESS(77+3,FG$2+1))),"min", MIN(INDIRECT(ADDRESS(77+3,FG$2+1,,,"Instances") &amp; ":" &amp; ADDRESS(77+3,FG$2+1))),"max", MAX(INDIRECT(ADDRESS(77+3,FG$2+1,,,"Instances") &amp; ":" &amp; ADDRESS(77+3,FG$2+1))),"diff", MAX(INDIRECT(ADDRESS(77+3,FG$2+1,,,"Instances") &amp; ":" &amp; ADDRESS(77+3,FG$2+1)))-MIN(INDIRECT(ADDRESS(77+3,FG$2+1,,,"Instances") &amp; ":" &amp; ADDRESS(77+3,FG$2+1))))</f>
        <v>0</v>
      </c>
      <c r="FH82">
        <f>IFERROR(SMALL(FG5:FG105,ROW()-ROW($FH$5)+1),"")</f>
        <v>0</v>
      </c>
      <c r="FJ82">
        <f>IFERROR(SUM(FH5:FH82),"")</f>
        <v>0</v>
      </c>
      <c r="FK82" cm="1">
        <f t="array" ref="FK82">_xlfn.SWITCH(Charts!$B$3,"average", AVERAGE(INDIRECT(ADDRESS(77+3,FK$2+1,,,"Instances") &amp; ":" &amp; ADDRESS(77+3,FK$2+1))),"median", MEDIAN(INDIRECT(ADDRESS(77+3,FK$2+1,,,"Instances") &amp; ":" &amp; ADDRESS(77+3,FK$2+1))),"min", MIN(INDIRECT(ADDRESS(77+3,FK$2+1,,,"Instances") &amp; ":" &amp; ADDRESS(77+3,FK$2+1))),"max", MAX(INDIRECT(ADDRESS(77+3,FK$2+1,,,"Instances") &amp; ":" &amp; ADDRESS(77+3,FK$2+1))),"diff", MAX(INDIRECT(ADDRESS(77+3,FK$2+1,,,"Instances") &amp; ":" &amp; ADDRESS(77+3,FK$2+1)))-MIN(INDIRECT(ADDRESS(77+3,FK$2+1,,,"Instances") &amp; ":" &amp; ADDRESS(77+3,FK$2+1))))</f>
        <v>0</v>
      </c>
      <c r="FL82">
        <f>IFERROR(SMALL(FK5:FK105,ROW()-ROW($FL$5)+1),"")</f>
        <v>0</v>
      </c>
      <c r="FN82">
        <f>IFERROR(SUM(FL5:FL82),"")</f>
        <v>0</v>
      </c>
      <c r="FO82" cm="1">
        <f t="array" ref="FO82">_xlfn.SWITCH(Charts!$B$3,"average", AVERAGE(INDIRECT(ADDRESS(77+3,FO$2+1,,,"Instances") &amp; ":" &amp; ADDRESS(77+3,FO$2+1))),"median", MEDIAN(INDIRECT(ADDRESS(77+3,FO$2+1,,,"Instances") &amp; ":" &amp; ADDRESS(77+3,FO$2+1))),"min", MIN(INDIRECT(ADDRESS(77+3,FO$2+1,,,"Instances") &amp; ":" &amp; ADDRESS(77+3,FO$2+1))),"max", MAX(INDIRECT(ADDRESS(77+3,FO$2+1,,,"Instances") &amp; ":" &amp; ADDRESS(77+3,FO$2+1))),"diff", MAX(INDIRECT(ADDRESS(77+3,FO$2+1,,,"Instances") &amp; ":" &amp; ADDRESS(77+3,FO$2+1)))-MIN(INDIRECT(ADDRESS(77+3,FO$2+1,,,"Instances") &amp; ":" &amp; ADDRESS(77+3,FO$2+1))))</f>
        <v>0</v>
      </c>
      <c r="FP82">
        <f>IFERROR(SMALL(FO5:FO105,ROW()-ROW($FP$5)+1),"")</f>
        <v>0</v>
      </c>
      <c r="FR82">
        <f>IFERROR(SUM(FP5:FP82),"")</f>
        <v>0</v>
      </c>
      <c r="FS82" cm="1">
        <f t="array" ref="FS82">_xlfn.SWITCH(Charts!$B$3,"average", AVERAGE(INDIRECT(ADDRESS(77+3,FS$2+1,,,"Instances") &amp; ":" &amp; ADDRESS(77+3,FS$2+1))),"median", MEDIAN(INDIRECT(ADDRESS(77+3,FS$2+1,,,"Instances") &amp; ":" &amp; ADDRESS(77+3,FS$2+1))),"min", MIN(INDIRECT(ADDRESS(77+3,FS$2+1,,,"Instances") &amp; ":" &amp; ADDRESS(77+3,FS$2+1))),"max", MAX(INDIRECT(ADDRESS(77+3,FS$2+1,,,"Instances") &amp; ":" &amp; ADDRESS(77+3,FS$2+1))),"diff", MAX(INDIRECT(ADDRESS(77+3,FS$2+1,,,"Instances") &amp; ":" &amp; ADDRESS(77+3,FS$2+1)))-MIN(INDIRECT(ADDRESS(77+3,FS$2+1,,,"Instances") &amp; ":" &amp; ADDRESS(77+3,FS$2+1))))</f>
        <v>0</v>
      </c>
      <c r="FT82">
        <f>IFERROR(SMALL(FS5:FS105,ROW()-ROW($FT$5)+1),"")</f>
        <v>0</v>
      </c>
      <c r="FV82">
        <f>IFERROR(SUM(FT5:FT82),"")</f>
        <v>0</v>
      </c>
      <c r="FW82" cm="1">
        <f t="array" ref="FW82">_xlfn.SWITCH(Charts!$B$3,"average", AVERAGE(INDIRECT(ADDRESS(77+3,FW$2+1,,,"Instances") &amp; ":" &amp; ADDRESS(77+3,FW$2+1))),"median", MEDIAN(INDIRECT(ADDRESS(77+3,FW$2+1,,,"Instances") &amp; ":" &amp; ADDRESS(77+3,FW$2+1))),"min", MIN(INDIRECT(ADDRESS(77+3,FW$2+1,,,"Instances") &amp; ":" &amp; ADDRESS(77+3,FW$2+1))),"max", MAX(INDIRECT(ADDRESS(77+3,FW$2+1,,,"Instances") &amp; ":" &amp; ADDRESS(77+3,FW$2+1))),"diff", MAX(INDIRECT(ADDRESS(77+3,FW$2+1,,,"Instances") &amp; ":" &amp; ADDRESS(77+3,FW$2+1)))-MIN(INDIRECT(ADDRESS(77+3,FW$2+1,,,"Instances") &amp; ":" &amp; ADDRESS(77+3,FW$2+1))))</f>
        <v>0</v>
      </c>
      <c r="FX82">
        <f>IFERROR(SMALL(FW5:FW105,ROW()-ROW($FX$5)+1),"")</f>
        <v>0</v>
      </c>
      <c r="FZ82">
        <f>IFERROR(SUM(FX5:FX82),"")</f>
        <v>0</v>
      </c>
      <c r="GA82" cm="1">
        <f t="array" ref="GA82">_xlfn.SWITCH(Charts!$B$3,"average", AVERAGE(INDIRECT(ADDRESS(77+3,GA$2+1,,,"Instances") &amp; ":" &amp; ADDRESS(77+3,GA$2+1))),"median", MEDIAN(INDIRECT(ADDRESS(77+3,GA$2+1,,,"Instances") &amp; ":" &amp; ADDRESS(77+3,GA$2+1))),"min", MIN(INDIRECT(ADDRESS(77+3,GA$2+1,,,"Instances") &amp; ":" &amp; ADDRESS(77+3,GA$2+1))),"max", MAX(INDIRECT(ADDRESS(77+3,GA$2+1,,,"Instances") &amp; ":" &amp; ADDRESS(77+3,GA$2+1))),"diff", MAX(INDIRECT(ADDRESS(77+3,GA$2+1,,,"Instances") &amp; ":" &amp; ADDRESS(77+3,GA$2+1)))-MIN(INDIRECT(ADDRESS(77+3,GA$2+1,,,"Instances") &amp; ":" &amp; ADDRESS(77+3,GA$2+1))))</f>
        <v>0</v>
      </c>
      <c r="GB82">
        <f>IFERROR(SMALL(GA5:GA105,ROW()-ROW($GB$5)+1),"")</f>
        <v>0</v>
      </c>
      <c r="GD82">
        <f>IFERROR(SUM(GB5:GB82),"")</f>
        <v>0</v>
      </c>
      <c r="GE82" cm="1">
        <f t="array" ref="GE82">_xlfn.SWITCH(Charts!$B$3,"average", AVERAGE(INDIRECT(ADDRESS(77+3,GE$2+1,,,"Instances") &amp; ":" &amp; ADDRESS(77+3,GE$2+1))),"median", MEDIAN(INDIRECT(ADDRESS(77+3,GE$2+1,,,"Instances") &amp; ":" &amp; ADDRESS(77+3,GE$2+1))),"min", MIN(INDIRECT(ADDRESS(77+3,GE$2+1,,,"Instances") &amp; ":" &amp; ADDRESS(77+3,GE$2+1))),"max", MAX(INDIRECT(ADDRESS(77+3,GE$2+1,,,"Instances") &amp; ":" &amp; ADDRESS(77+3,GE$2+1))),"diff", MAX(INDIRECT(ADDRESS(77+3,GE$2+1,,,"Instances") &amp; ":" &amp; ADDRESS(77+3,GE$2+1)))-MIN(INDIRECT(ADDRESS(77+3,GE$2+1,,,"Instances") &amp; ":" &amp; ADDRESS(77+3,GE$2+1))))</f>
        <v>0</v>
      </c>
      <c r="GF82">
        <f>IFERROR(SMALL(GE5:GE105,ROW()-ROW($GF$5)+1),"")</f>
        <v>0</v>
      </c>
      <c r="GH82">
        <f>IFERROR(SUM(GF5:GF82),"")</f>
        <v>0</v>
      </c>
      <c r="GI82" cm="1">
        <f t="array" ref="GI82">_xlfn.SWITCH(Charts!$B$3,"average", AVERAGE(INDIRECT(ADDRESS(77+3,GI$2+1,,,"Instances") &amp; ":" &amp; ADDRESS(77+3,GI$2+1))),"median", MEDIAN(INDIRECT(ADDRESS(77+3,GI$2+1,,,"Instances") &amp; ":" &amp; ADDRESS(77+3,GI$2+1))),"min", MIN(INDIRECT(ADDRESS(77+3,GI$2+1,,,"Instances") &amp; ":" &amp; ADDRESS(77+3,GI$2+1))),"max", MAX(INDIRECT(ADDRESS(77+3,GI$2+1,,,"Instances") &amp; ":" &amp; ADDRESS(77+3,GI$2+1))),"diff", MAX(INDIRECT(ADDRESS(77+3,GI$2+1,,,"Instances") &amp; ":" &amp; ADDRESS(77+3,GI$2+1)))-MIN(INDIRECT(ADDRESS(77+3,GI$2+1,,,"Instances") &amp; ":" &amp; ADDRESS(77+3,GI$2+1))))</f>
        <v>0</v>
      </c>
      <c r="GJ82">
        <f>IFERROR(SMALL(GI5:GI105,ROW()-ROW($GJ$5)+1),"")</f>
        <v>0</v>
      </c>
      <c r="GL82">
        <f>IFERROR(SUM(GJ5:GJ82),"")</f>
        <v>0</v>
      </c>
      <c r="GM82" cm="1">
        <f t="array" ref="GM82">_xlfn.SWITCH(Charts!$B$3,"average", AVERAGE(INDIRECT(ADDRESS(77+3,GM$2+1,,,"Instances") &amp; ":" &amp; ADDRESS(77+3,GM$2+1))),"median", MEDIAN(INDIRECT(ADDRESS(77+3,GM$2+1,,,"Instances") &amp; ":" &amp; ADDRESS(77+3,GM$2+1))),"min", MIN(INDIRECT(ADDRESS(77+3,GM$2+1,,,"Instances") &amp; ":" &amp; ADDRESS(77+3,GM$2+1))),"max", MAX(INDIRECT(ADDRESS(77+3,GM$2+1,,,"Instances") &amp; ":" &amp; ADDRESS(77+3,GM$2+1))),"diff", MAX(INDIRECT(ADDRESS(77+3,GM$2+1,,,"Instances") &amp; ":" &amp; ADDRESS(77+3,GM$2+1)))-MIN(INDIRECT(ADDRESS(77+3,GM$2+1,,,"Instances") &amp; ":" &amp; ADDRESS(77+3,GM$2+1))))</f>
        <v>0</v>
      </c>
      <c r="GN82">
        <f>IFERROR(SMALL(GM5:GM105,ROW()-ROW($GN$5)+1),"")</f>
        <v>0</v>
      </c>
      <c r="GP82">
        <f>IFERROR(SUM(GN5:GN82),"")</f>
        <v>0</v>
      </c>
      <c r="GQ82" cm="1">
        <f t="array" ref="GQ82">_xlfn.SWITCH(Charts!$B$3,"average", AVERAGE(INDIRECT(ADDRESS(77+3,GQ$2+1,,,"Instances") &amp; ":" &amp; ADDRESS(77+3,GQ$2+1))),"median", MEDIAN(INDIRECT(ADDRESS(77+3,GQ$2+1,,,"Instances") &amp; ":" &amp; ADDRESS(77+3,GQ$2+1))),"min", MIN(INDIRECT(ADDRESS(77+3,GQ$2+1,,,"Instances") &amp; ":" &amp; ADDRESS(77+3,GQ$2+1))),"max", MAX(INDIRECT(ADDRESS(77+3,GQ$2+1,,,"Instances") &amp; ":" &amp; ADDRESS(77+3,GQ$2+1))),"diff", MAX(INDIRECT(ADDRESS(77+3,GQ$2+1,,,"Instances") &amp; ":" &amp; ADDRESS(77+3,GQ$2+1)))-MIN(INDIRECT(ADDRESS(77+3,GQ$2+1,,,"Instances") &amp; ":" &amp; ADDRESS(77+3,GQ$2+1))))</f>
        <v>0</v>
      </c>
      <c r="GR82">
        <f>IFERROR(SMALL(GQ5:GQ105,ROW()-ROW($GR$5)+1),"")</f>
        <v>0</v>
      </c>
      <c r="GT82">
        <f>IFERROR(SUM(GR5:GR82),"")</f>
        <v>0</v>
      </c>
      <c r="GU82" cm="1">
        <f t="array" ref="GU82">_xlfn.SWITCH(Charts!$B$3,"average", AVERAGE(INDIRECT(ADDRESS(77+3,GU$2+1,,,"Instances") &amp; ":" &amp; ADDRESS(77+3,GU$2+1))),"median", MEDIAN(INDIRECT(ADDRESS(77+3,GU$2+1,,,"Instances") &amp; ":" &amp; ADDRESS(77+3,GU$2+1))),"min", MIN(INDIRECT(ADDRESS(77+3,GU$2+1,,,"Instances") &amp; ":" &amp; ADDRESS(77+3,GU$2+1))),"max", MAX(INDIRECT(ADDRESS(77+3,GU$2+1,,,"Instances") &amp; ":" &amp; ADDRESS(77+3,GU$2+1))),"diff", MAX(INDIRECT(ADDRESS(77+3,GU$2+1,,,"Instances") &amp; ":" &amp; ADDRESS(77+3,GU$2+1)))-MIN(INDIRECT(ADDRESS(77+3,GU$2+1,,,"Instances") &amp; ":" &amp; ADDRESS(77+3,GU$2+1))))</f>
        <v>0</v>
      </c>
      <c r="GV82">
        <f>IFERROR(SMALL(GU5:GU105,ROW()-ROW($GV$5)+1),"")</f>
        <v>0</v>
      </c>
      <c r="GX82">
        <f>IFERROR(SUM(GV5:GV82),"")</f>
        <v>0</v>
      </c>
      <c r="GY82" cm="1">
        <f t="array" ref="GY82">_xlfn.SWITCH(Charts!$B$3,"average", AVERAGE(INDIRECT(ADDRESS(77+3,GY$2+1,,,"Instances") &amp; ":" &amp; ADDRESS(77+3,GY$2+1))),"median", MEDIAN(INDIRECT(ADDRESS(77+3,GY$2+1,,,"Instances") &amp; ":" &amp; ADDRESS(77+3,GY$2+1))),"min", MIN(INDIRECT(ADDRESS(77+3,GY$2+1,,,"Instances") &amp; ":" &amp; ADDRESS(77+3,GY$2+1))),"max", MAX(INDIRECT(ADDRESS(77+3,GY$2+1,,,"Instances") &amp; ":" &amp; ADDRESS(77+3,GY$2+1))),"diff", MAX(INDIRECT(ADDRESS(77+3,GY$2+1,,,"Instances") &amp; ":" &amp; ADDRESS(77+3,GY$2+1)))-MIN(INDIRECT(ADDRESS(77+3,GY$2+1,,,"Instances") &amp; ":" &amp; ADDRESS(77+3,GY$2+1))))</f>
        <v>0</v>
      </c>
      <c r="GZ82">
        <f>IFERROR(SMALL(GY5:GY105,ROW()-ROW($GZ$5)+1),"")</f>
        <v>0</v>
      </c>
      <c r="HB82">
        <f>IFERROR(SUM(GZ5:GZ82),"")</f>
        <v>0</v>
      </c>
      <c r="HC82" cm="1">
        <f t="array" ref="HC82">_xlfn.SWITCH(Charts!$B$3,"average", AVERAGE(INDIRECT(ADDRESS(77+3,HC$2+1,,,"Instances") &amp; ":" &amp; ADDRESS(77+3,HC$2+1))),"median", MEDIAN(INDIRECT(ADDRESS(77+3,HC$2+1,,,"Instances") &amp; ":" &amp; ADDRESS(77+3,HC$2+1))),"min", MIN(INDIRECT(ADDRESS(77+3,HC$2+1,,,"Instances") &amp; ":" &amp; ADDRESS(77+3,HC$2+1))),"max", MAX(INDIRECT(ADDRESS(77+3,HC$2+1,,,"Instances") &amp; ":" &amp; ADDRESS(77+3,HC$2+1))),"diff", MAX(INDIRECT(ADDRESS(77+3,HC$2+1,,,"Instances") &amp; ":" &amp; ADDRESS(77+3,HC$2+1)))-MIN(INDIRECT(ADDRESS(77+3,HC$2+1,,,"Instances") &amp; ":" &amp; ADDRESS(77+3,HC$2+1))))</f>
        <v>0</v>
      </c>
      <c r="HD82">
        <f>IFERROR(SMALL(HC5:HC105,ROW()-ROW($HD$5)+1),"")</f>
        <v>0</v>
      </c>
      <c r="HF82">
        <f>IFERROR(SUM(HD5:HD82),"")</f>
        <v>0</v>
      </c>
      <c r="HI82">
        <f>IF(Charts!$B$3="none",E594,IF(DG594="",NA(),DG594))</f>
        <v>0</v>
      </c>
      <c r="HJ82">
        <f>IF(Charts!$B$3="none",F594,IF(DH594="",NA(),DH594))</f>
        <v>0</v>
      </c>
      <c r="HK82">
        <f>IF(Charts!$B$3="none",G594,IF(DI594="",NA(),DI594))</f>
        <v>0</v>
      </c>
      <c r="HL82">
        <f>IF(Charts!$B$3="none",H594,IF(DJ594="",NA(),DJ594))</f>
        <v>0</v>
      </c>
      <c r="HM82">
        <f>IF(Charts!$B$3="none",I594,IF(DK594="",NA(),DK594))</f>
        <v>0</v>
      </c>
      <c r="HN82">
        <f>IF(Charts!$B$3="none",J594,IF(DL594="",NA(),DL594))</f>
        <v>0</v>
      </c>
      <c r="HO82">
        <f>IF(Charts!$B$3="none",K594,IF(DM594="",NA(),DM594))</f>
        <v>0</v>
      </c>
      <c r="HP82">
        <f>IF(Charts!$B$3="none",L594,IF(DN594="",NA(),DN594))</f>
        <v>0</v>
      </c>
      <c r="HQ82">
        <f>IF(Charts!$B$3="none",M594,IF(DO594="",NA(),DO594))</f>
        <v>0</v>
      </c>
      <c r="HR82">
        <f>IF(Charts!$B$3="none",N594,IF(DP594="",NA(),DP594))</f>
        <v>0</v>
      </c>
      <c r="HS82">
        <f>IF(Charts!$B$3="none",O594,IF(DQ594="",NA(),DQ594))</f>
        <v>0</v>
      </c>
      <c r="HT82">
        <f>IF(Charts!$B$3="none",P594,IF(DR594="",NA(),DR594))</f>
        <v>0</v>
      </c>
      <c r="HU82">
        <f>IF(Charts!$B$3="none",Q594,IF(DS594="",NA(),DS594))</f>
        <v>0</v>
      </c>
      <c r="HV82">
        <f>IF(Charts!$B$3="none",R594,IF(DT594="",NA(),DT594))</f>
        <v>0</v>
      </c>
      <c r="HW82">
        <f>IF(Charts!$B$3="none",S594,IF(DU594="",NA(),DU594))</f>
        <v>0</v>
      </c>
      <c r="HX82">
        <f>IF(Charts!$B$3="none",T594,IF(DV594="",NA(),DV594))</f>
        <v>0</v>
      </c>
      <c r="HY82">
        <f>IF(Charts!$B$3="none",U594,IF(DW594="",NA(),DW594))</f>
        <v>0</v>
      </c>
      <c r="HZ82">
        <f>IF(Charts!$B$3="none",V594,IF(DX594="",NA(),DX594))</f>
        <v>0</v>
      </c>
      <c r="IA82">
        <f>IF(Charts!$B$3="none",W594,IF(DY594="",NA(),DY594))</f>
        <v>0</v>
      </c>
      <c r="IB82">
        <f>IF(Charts!$B$3="none",X594,IF(DZ594="",NA(),DZ594))</f>
        <v>0</v>
      </c>
      <c r="IC82">
        <f>IF(Charts!$B$3="none",Y594,IF(EA594="",NA(),EA594))</f>
        <v>0</v>
      </c>
      <c r="ID82">
        <f>IF(Charts!$B$3="none",Z594,IF(EB594="",NA(),EB594))</f>
        <v>0</v>
      </c>
      <c r="IE82">
        <f>IF(Charts!$B$3="none",AA594,IF(EC594="",NA(),EC594))</f>
        <v>0</v>
      </c>
      <c r="IF82">
        <f>IF(Charts!$B$3="none",AB594,IF(ED594="",NA(),ED594))</f>
        <v>0</v>
      </c>
      <c r="IG82">
        <f>IF(Charts!$B$3="none",AC594,IF(EE594="",NA(),EE594))</f>
        <v>0</v>
      </c>
      <c r="IH82">
        <f>IF(Charts!$B$3="none",AD594,IF(EF594="",NA(),EF594))</f>
        <v>0</v>
      </c>
      <c r="II82">
        <f>IF(Charts!$B$3="none",AE594,IF(EG594="",NA(),EG594))</f>
        <v>0</v>
      </c>
      <c r="IJ82">
        <f>IF(Charts!$B$3="none",AF594,IF(EH594="",NA(),EH594))</f>
        <v>0</v>
      </c>
      <c r="IK82">
        <f>IF(Charts!$B$3="none",AG594,IF(EI594="",NA(),EI594))</f>
        <v>0</v>
      </c>
      <c r="IL82">
        <f>IF(Charts!$B$3="none",AH594,IF(EJ594="",NA(),EJ594))</f>
        <v>0</v>
      </c>
      <c r="IM82">
        <f>IF(Charts!$B$3="none",AI594,IF(EK594="",NA(),EK594))</f>
        <v>0</v>
      </c>
      <c r="IN82">
        <f>IF(Charts!$B$3="none",AJ594,IF(EL594="",NA(),EL594))</f>
        <v>0</v>
      </c>
      <c r="IO82">
        <f>IF(Charts!$B$3="none",AK594,IF(EM594="",NA(),EM594))</f>
        <v>0</v>
      </c>
      <c r="IP82">
        <f>IF(Charts!$B$3="none",AL594,IF(EN594="",NA(),EN594))</f>
        <v>0</v>
      </c>
      <c r="IQ82">
        <f>IF(Charts!$B$3="none",AM594,IF(EO594="",NA(),EO594))</f>
        <v>0</v>
      </c>
      <c r="IR82">
        <f>IF(Charts!$B$3="none",AN594,IF(EP594="",NA(),EP594))</f>
        <v>0</v>
      </c>
      <c r="IS82">
        <f>IF(Charts!$B$3="none",AO594,IF(EQ594="",NA(),EQ594))</f>
        <v>0</v>
      </c>
      <c r="IT82">
        <f>IF(Charts!$B$3="none",AP594,IF(ER594="",NA(),ER594))</f>
        <v>0</v>
      </c>
      <c r="IU82">
        <f>IF(Charts!$B$3="none",AQ594,IF(ES594="",NA(),ES594))</f>
        <v>0</v>
      </c>
      <c r="IV82">
        <f>IF(Charts!$B$3="none",AR594,IF(ET594="",NA(),ET594))</f>
        <v>0</v>
      </c>
      <c r="IW82">
        <f>IF(Charts!$B$3="none",AS594,IF(EU594="",NA(),EU594))</f>
        <v>0</v>
      </c>
      <c r="IX82">
        <f>IF(Charts!$B$3="none",AT594,IF(EV594="",NA(),EV594))</f>
        <v>0</v>
      </c>
      <c r="IY82">
        <f>IF(Charts!$B$3="none",AU594,IF(EW594="",NA(),EW594))</f>
        <v>0</v>
      </c>
      <c r="IZ82">
        <f>IF(Charts!$B$3="none",AV594,IF(EX594="",NA(),EX594))</f>
        <v>0</v>
      </c>
      <c r="JA82">
        <f>IF(Charts!$B$3="none",AW594,IF(EY594="",NA(),EY594))</f>
        <v>0</v>
      </c>
      <c r="JB82">
        <f>IF(Charts!$B$3="none",AX594,IF(EZ594="",NA(),EZ594))</f>
        <v>0</v>
      </c>
      <c r="JC82">
        <f>IF(Charts!$B$3="none",AY594,IF(FA594="",NA(),FA594))</f>
        <v>0</v>
      </c>
      <c r="JD82">
        <f>IF(Charts!$B$3="none",AZ594,IF(FB594="",NA(),FB594))</f>
        <v>0</v>
      </c>
      <c r="JE82">
        <f>IF(Charts!$B$3="none",BA594,IF(FC594="",NA(),FC594))</f>
        <v>0</v>
      </c>
      <c r="JF82">
        <f>IF(Charts!$B$3="none",BB594,IF(FD594="",NA(),FD594))</f>
        <v>0</v>
      </c>
      <c r="JG82">
        <f>IF(Charts!$B$3="none",BC594,IF(FE594="",NA(),FE594))</f>
        <v>0</v>
      </c>
      <c r="JH82">
        <f>IF(Charts!$B$3="none",BD594,IF(FF594="",NA(),FF594))</f>
        <v>0</v>
      </c>
      <c r="JI82">
        <f>IF(Charts!$B$3="none",BE594,IF(FG594="",NA(),FG594))</f>
        <v>0</v>
      </c>
      <c r="JJ82">
        <f>IF(Charts!$B$3="none",BF594,IF(FH594="",NA(),FH594))</f>
        <v>0</v>
      </c>
      <c r="JK82">
        <f>IF(Charts!$B$3="none",BG594,IF(FI594="",NA(),FI594))</f>
        <v>0</v>
      </c>
      <c r="JL82">
        <f>IF(Charts!$B$3="none",BH594,IF(FJ594="",NA(),FJ594))</f>
        <v>0</v>
      </c>
      <c r="JM82">
        <f>IF(Charts!$B$3="none",BI594,IF(FK594="",NA(),FK594))</f>
        <v>0</v>
      </c>
      <c r="JN82">
        <f>IF(Charts!$B$3="none",BJ594,IF(FL594="",NA(),FL594))</f>
        <v>0</v>
      </c>
      <c r="JO82">
        <f>IF(Charts!$B$3="none",BK594,IF(FM594="",NA(),FM594))</f>
        <v>0</v>
      </c>
      <c r="JP82">
        <f>IF(Charts!$B$3="none",BL594,IF(FN594="",NA(),FN594))</f>
        <v>0</v>
      </c>
      <c r="JQ82">
        <f>IF(Charts!$B$3="none",BM594,IF(FO594="",NA(),FO594))</f>
        <v>0</v>
      </c>
      <c r="JR82">
        <f>IF(Charts!$B$3="none",BN594,IF(FP594="",NA(),FP594))</f>
        <v>0</v>
      </c>
      <c r="JS82">
        <f>IF(Charts!$B$3="none",BO594,IF(FQ594="",NA(),FQ594))</f>
        <v>0</v>
      </c>
      <c r="JT82">
        <f>IF(Charts!$B$3="none",BP594,IF(FR594="",NA(),FR594))</f>
        <v>0</v>
      </c>
      <c r="JU82">
        <f>IF(Charts!$B$3="none",BQ594,IF(FS594="",NA(),FS594))</f>
        <v>0</v>
      </c>
      <c r="JV82">
        <f>IF(Charts!$B$3="none",BR594,IF(FT594="",NA(),FT594))</f>
        <v>0</v>
      </c>
      <c r="JW82">
        <f>IF(Charts!$B$3="none",BS594,IF(FU594="",NA(),FU594))</f>
        <v>0</v>
      </c>
      <c r="JX82">
        <f>IF(Charts!$B$3="none",BT594,IF(FV594="",NA(),FV594))</f>
        <v>0</v>
      </c>
      <c r="JY82">
        <f>IF(Charts!$B$3="none",BU594,IF(FW594="",NA(),FW594))</f>
        <v>0</v>
      </c>
      <c r="JZ82">
        <f>IF(Charts!$B$3="none",BV594,IF(FX594="",NA(),FX594))</f>
        <v>0</v>
      </c>
      <c r="KA82">
        <f>IF(Charts!$B$3="none",BW594,IF(FY594="",NA(),FY594))</f>
        <v>0</v>
      </c>
      <c r="KB82">
        <f>IF(Charts!$B$3="none",BX594,IF(FZ594="",NA(),FZ594))</f>
        <v>0</v>
      </c>
      <c r="KC82">
        <f>IF(Charts!$B$3="none",BY594,IF(GA594="",NA(),GA594))</f>
        <v>0</v>
      </c>
      <c r="KD82">
        <f>IF(Charts!$B$3="none",BZ594,IF(GB594="",NA(),GB594))</f>
        <v>0</v>
      </c>
      <c r="KE82">
        <f>IF(Charts!$B$3="none",CA594,IF(GC594="",NA(),GC594))</f>
        <v>0</v>
      </c>
      <c r="KF82">
        <f>IF(Charts!$B$3="none",CB594,IF(GD594="",NA(),GD594))</f>
        <v>0</v>
      </c>
      <c r="KG82">
        <f>IF(Charts!$B$3="none",CC594,IF(GE594="",NA(),GE594))</f>
        <v>0</v>
      </c>
      <c r="KH82">
        <f>IF(Charts!$B$3="none",CD594,IF(GF594="",NA(),GF594))</f>
        <v>0</v>
      </c>
      <c r="KI82">
        <f>IF(Charts!$B$3="none",CE594,IF(GG594="",NA(),GG594))</f>
        <v>0</v>
      </c>
      <c r="KJ82">
        <f>IF(Charts!$B$3="none",CF594,IF(GH594="",NA(),GH594))</f>
        <v>0</v>
      </c>
      <c r="KK82">
        <f>IF(Charts!$B$3="none",CG594,IF(GI594="",NA(),GI594))</f>
        <v>0</v>
      </c>
      <c r="KL82">
        <f>IF(Charts!$B$3="none",CH594,IF(GJ594="",NA(),GJ594))</f>
        <v>0</v>
      </c>
      <c r="KM82">
        <f>IF(Charts!$B$3="none",CI594,IF(GK594="",NA(),GK594))</f>
        <v>0</v>
      </c>
      <c r="KN82">
        <f>IF(Charts!$B$3="none",CJ594,IF(GL594="",NA(),GL594))</f>
        <v>0</v>
      </c>
      <c r="KO82">
        <f>IF(Charts!$B$3="none",CK594,IF(GM594="",NA(),GM594))</f>
        <v>0</v>
      </c>
      <c r="KP82">
        <f>IF(Charts!$B$3="none",CL594,IF(GN594="",NA(),GN594))</f>
        <v>0</v>
      </c>
      <c r="KQ82">
        <f>IF(Charts!$B$3="none",CM594,IF(GO594="",NA(),GO594))</f>
        <v>0</v>
      </c>
      <c r="KR82">
        <f>IF(Charts!$B$3="none",CN594,IF(GP594="",NA(),GP594))</f>
        <v>0</v>
      </c>
      <c r="KS82">
        <f>IF(Charts!$B$3="none",CO594,IF(GQ594="",NA(),GQ594))</f>
        <v>0</v>
      </c>
      <c r="KT82">
        <f>IF(Charts!$B$3="none",CP594,IF(GR594="",NA(),GR594))</f>
        <v>0</v>
      </c>
      <c r="KU82">
        <f>IF(Charts!$B$3="none",CQ594,IF(GS594="",NA(),GS594))</f>
        <v>0</v>
      </c>
      <c r="KV82">
        <f>IF(Charts!$B$3="none",CR594,IF(GT594="",NA(),GT594))</f>
        <v>0</v>
      </c>
      <c r="KW82">
        <f>IF(Charts!$B$3="none",CS594,IF(GU594="",NA(),GU594))</f>
        <v>0</v>
      </c>
      <c r="KX82">
        <f>IF(Charts!$B$3="none",CT594,IF(GV594="",NA(),GV594))</f>
        <v>0</v>
      </c>
      <c r="KY82">
        <f>IF(Charts!$B$3="none",CU594,IF(GW594="",NA(),GW594))</f>
        <v>0</v>
      </c>
      <c r="KZ82">
        <f>IF(Charts!$B$3="none",CV594,IF(GX594="",NA(),GX594))</f>
        <v>0</v>
      </c>
      <c r="LA82">
        <f>IF(Charts!$B$3="none",CW594,IF(GY594="",NA(),GY594))</f>
        <v>0</v>
      </c>
      <c r="LB82">
        <f>IF(Charts!$B$3="none",CX594,IF(GZ594="",NA(),GZ594))</f>
        <v>0</v>
      </c>
      <c r="LC82">
        <f>IF(Charts!$B$3="none",CY594,IF(HA594="",NA(),HA594))</f>
        <v>0</v>
      </c>
      <c r="LD82">
        <f>IF(Charts!$B$3="none",CZ594,IF(HB594="",NA(),HB594))</f>
        <v>0</v>
      </c>
      <c r="LE82">
        <f>IF(Charts!$B$3="none",DA594,IF(HC594="",NA(),HC594))</f>
        <v>0</v>
      </c>
      <c r="LF82">
        <f>IF(Charts!$B$3="none",DB594,IF(HD594="",NA(),HD594))</f>
        <v>0</v>
      </c>
      <c r="LG82">
        <f>IF(Charts!$B$3="none",DC594,IF(HE594="",NA(),HE594))</f>
        <v>0</v>
      </c>
      <c r="LH82">
        <f>IF(Charts!$B$3="none",DD594,IF(HF594="",NA(),HF594))</f>
        <v>0</v>
      </c>
    </row>
    <row r="83" spans="4:320">
      <c r="D83">
        <v>79</v>
      </c>
      <c r="E83">
        <f>IF(INDIRECT(ADDRESS($D83+2,E$2+1,,,"Instances"))="","",INDIRECT(ADDRESS($D83+2,E$2+1,,,"Instances")))</f>
        <v>0</v>
      </c>
      <c r="F83">
        <f>IFERROR(SMALL(E5:E105,ROW()-ROW($F$5)+1),"")</f>
        <v>0</v>
      </c>
      <c r="H83">
        <f>IFERROR(SUM(F5:F83),"")</f>
        <v>0</v>
      </c>
      <c r="I83">
        <f>IF(INDIRECT(ADDRESS($D83+2,I$2+1,,,"Instances"))="","",INDIRECT(ADDRESS($D83+2,I$2+1,,,"Instances")))</f>
        <v>0</v>
      </c>
      <c r="J83">
        <f>IFERROR(SMALL(I5:I105,ROW()-ROW($J$5)+1),"")</f>
        <v>0</v>
      </c>
      <c r="L83">
        <f>IFERROR(SUM(J5:J83),"")</f>
        <v>0</v>
      </c>
      <c r="M83">
        <f>IF(INDIRECT(ADDRESS($D83+2,M$2+1,,,"Instances"))="","",INDIRECT(ADDRESS($D83+2,M$2+1,,,"Instances")))</f>
        <v>0</v>
      </c>
      <c r="N83">
        <f>IFERROR(SMALL(M5:M105,ROW()-ROW($N$5)+1),"")</f>
        <v>0</v>
      </c>
      <c r="P83">
        <f>IFERROR(SUM(N5:N83),"")</f>
        <v>0</v>
      </c>
      <c r="Q83">
        <f>IF(INDIRECT(ADDRESS($D83+2,Q$2+1,,,"Instances"))="","",INDIRECT(ADDRESS($D83+2,Q$2+1,,,"Instances")))</f>
        <v>0</v>
      </c>
      <c r="R83">
        <f>IFERROR(SMALL(Q5:Q105,ROW()-ROW($R$5)+1),"")</f>
        <v>0</v>
      </c>
      <c r="T83">
        <f>IFERROR(SUM(R5:R83),"")</f>
        <v>0</v>
      </c>
      <c r="U83">
        <f>IF(INDIRECT(ADDRESS($D83+2,U$2+1,,,"Instances"))="","",INDIRECT(ADDRESS($D83+2,U$2+1,,,"Instances")))</f>
        <v>0</v>
      </c>
      <c r="V83">
        <f>IFERROR(SMALL(U5:U105,ROW()-ROW($V$5)+1),"")</f>
        <v>0</v>
      </c>
      <c r="X83">
        <f>IFERROR(SUM(V5:V83),"")</f>
        <v>0</v>
      </c>
      <c r="Y83">
        <f>IF(INDIRECT(ADDRESS($D83+2,Y$2+1,,,"Instances"))="","",INDIRECT(ADDRESS($D83+2,Y$2+1,,,"Instances")))</f>
        <v>0</v>
      </c>
      <c r="Z83">
        <f>IFERROR(SMALL(Y5:Y105,ROW()-ROW($Z$5)+1),"")</f>
        <v>0</v>
      </c>
      <c r="AB83">
        <f>IFERROR(SUM(Z5:Z83),"")</f>
        <v>0</v>
      </c>
      <c r="AC83">
        <f>IF(INDIRECT(ADDRESS($D83+2,AC$2+1,,,"Instances"))="","",INDIRECT(ADDRESS($D83+2,AC$2+1,,,"Instances")))</f>
        <v>0</v>
      </c>
      <c r="AD83">
        <f>IFERROR(SMALL(AC5:AC105,ROW()-ROW($AD$5)+1),"")</f>
        <v>0</v>
      </c>
      <c r="AF83">
        <f>IFERROR(SUM(AD5:AD83),"")</f>
        <v>0</v>
      </c>
      <c r="AG83">
        <f>IF(INDIRECT(ADDRESS($D83+2,AG$2+1,,,"Instances"))="","",INDIRECT(ADDRESS($D83+2,AG$2+1,,,"Instances")))</f>
        <v>0</v>
      </c>
      <c r="AH83">
        <f>IFERROR(SMALL(AG5:AG105,ROW()-ROW($AH$5)+1),"")</f>
        <v>0</v>
      </c>
      <c r="AJ83">
        <f>IFERROR(SUM(AH5:AH83),"")</f>
        <v>0</v>
      </c>
      <c r="AK83">
        <f>IF(INDIRECT(ADDRESS($D83+2,AK$2+1,,,"Instances"))="","",INDIRECT(ADDRESS($D83+2,AK$2+1,,,"Instances")))</f>
        <v>0</v>
      </c>
      <c r="AL83">
        <f>IFERROR(SMALL(AK5:AK105,ROW()-ROW($AL$5)+1),"")</f>
        <v>0</v>
      </c>
      <c r="AN83">
        <f>IFERROR(SUM(AL5:AL83),"")</f>
        <v>0</v>
      </c>
      <c r="AO83">
        <f>IF(INDIRECT(ADDRESS($D83+2,AO$2+1,,,"Instances"))="","",INDIRECT(ADDRESS($D83+2,AO$2+1,,,"Instances")))</f>
        <v>0</v>
      </c>
      <c r="AP83">
        <f>IFERROR(SMALL(AO5:AO105,ROW()-ROW($AP$5)+1),"")</f>
        <v>0</v>
      </c>
      <c r="AR83">
        <f>IFERROR(SUM(AP5:AP83),"")</f>
        <v>0</v>
      </c>
      <c r="AS83">
        <f>IF(INDIRECT(ADDRESS($D83+2,AS$2+1,,,"Instances"))="","",INDIRECT(ADDRESS($D83+2,AS$2+1,,,"Instances")))</f>
        <v>0</v>
      </c>
      <c r="AT83">
        <f>IFERROR(SMALL(AS5:AS105,ROW()-ROW($AT$5)+1),"")</f>
        <v>0</v>
      </c>
      <c r="AV83">
        <f>IFERROR(SUM(AT5:AT83),"")</f>
        <v>0</v>
      </c>
      <c r="AW83">
        <f>IF(INDIRECT(ADDRESS($D83+2,AW$2+1,,,"Instances"))="","",INDIRECT(ADDRESS($D83+2,AW$2+1,,,"Instances")))</f>
        <v>0</v>
      </c>
      <c r="AX83">
        <f>IFERROR(SMALL(AW5:AW105,ROW()-ROW($AX$5)+1),"")</f>
        <v>0</v>
      </c>
      <c r="AZ83">
        <f>IFERROR(SUM(AX5:AX83),"")</f>
        <v>0</v>
      </c>
      <c r="BA83">
        <f>IF(INDIRECT(ADDRESS($D83+2,BA$2+1,,,"Instances"))="","",INDIRECT(ADDRESS($D83+2,BA$2+1,,,"Instances")))</f>
        <v>0</v>
      </c>
      <c r="BB83">
        <f>IFERROR(SMALL(BA5:BA105,ROW()-ROW($BB$5)+1),"")</f>
        <v>0</v>
      </c>
      <c r="BD83">
        <f>IFERROR(SUM(BB5:BB83),"")</f>
        <v>0</v>
      </c>
      <c r="BE83">
        <f>IF(INDIRECT(ADDRESS($D83+2,BE$2+1,,,"Instances"))="","",INDIRECT(ADDRESS($D83+2,BE$2+1,,,"Instances")))</f>
        <v>0</v>
      </c>
      <c r="BF83">
        <f>IFERROR(SMALL(BE5:BE105,ROW()-ROW($BF$5)+1),"")</f>
        <v>0</v>
      </c>
      <c r="BH83">
        <f>IFERROR(SUM(BF5:BF83),"")</f>
        <v>0</v>
      </c>
      <c r="BI83">
        <f>IF(INDIRECT(ADDRESS($D83+2,BI$2+1,,,"Instances"))="","",INDIRECT(ADDRESS($D83+2,BI$2+1,,,"Instances")))</f>
        <v>0</v>
      </c>
      <c r="BJ83">
        <f>IFERROR(SMALL(BI5:BI105,ROW()-ROW($BJ$5)+1),"")</f>
        <v>0</v>
      </c>
      <c r="BL83">
        <f>IFERROR(SUM(BJ5:BJ83),"")</f>
        <v>0</v>
      </c>
      <c r="BM83">
        <f>IF(INDIRECT(ADDRESS($D83+2,BM$2+1,,,"Instances"))="","",INDIRECT(ADDRESS($D83+2,BM$2+1,,,"Instances")))</f>
        <v>0</v>
      </c>
      <c r="BN83">
        <f>IFERROR(SMALL(BM5:BM105,ROW()-ROW($BN$5)+1),"")</f>
        <v>0</v>
      </c>
      <c r="BP83">
        <f>IFERROR(SUM(BN5:BN83),"")</f>
        <v>0</v>
      </c>
      <c r="BQ83">
        <f>IF(INDIRECT(ADDRESS($D83+2,BQ$2+1,,,"Instances"))="","",INDIRECT(ADDRESS($D83+2,BQ$2+1,,,"Instances")))</f>
        <v>0</v>
      </c>
      <c r="BR83">
        <f>IFERROR(SMALL(BQ5:BQ105,ROW()-ROW($BR$5)+1),"")</f>
        <v>0</v>
      </c>
      <c r="BT83">
        <f>IFERROR(SUM(BR5:BR83),"")</f>
        <v>0</v>
      </c>
      <c r="BU83">
        <f>IF(INDIRECT(ADDRESS($D83+2,BU$2+1,,,"Instances"))="","",INDIRECT(ADDRESS($D83+2,BU$2+1,,,"Instances")))</f>
        <v>0</v>
      </c>
      <c r="BV83">
        <f>IFERROR(SMALL(BU5:BU105,ROW()-ROW($BV$5)+1),"")</f>
        <v>0</v>
      </c>
      <c r="BX83">
        <f>IFERROR(SUM(BV5:BV83),"")</f>
        <v>0</v>
      </c>
      <c r="BY83">
        <f>IF(INDIRECT(ADDRESS($D83+2,BY$2+1,,,"Instances"))="","",INDIRECT(ADDRESS($D83+2,BY$2+1,,,"Instances")))</f>
        <v>0</v>
      </c>
      <c r="BZ83">
        <f>IFERROR(SMALL(BY5:BY105,ROW()-ROW($BZ$5)+1),"")</f>
        <v>0</v>
      </c>
      <c r="CB83">
        <f>IFERROR(SUM(BZ5:BZ83),"")</f>
        <v>0</v>
      </c>
      <c r="CC83">
        <f>IF(INDIRECT(ADDRESS($D83+2,CC$2+1,,,"Instances"))="","",INDIRECT(ADDRESS($D83+2,CC$2+1,,,"Instances")))</f>
        <v>0</v>
      </c>
      <c r="CD83">
        <f>IFERROR(SMALL(CC5:CC105,ROW()-ROW($CD$5)+1),"")</f>
        <v>0</v>
      </c>
      <c r="CF83">
        <f>IFERROR(SUM(CD5:CD83),"")</f>
        <v>0</v>
      </c>
      <c r="CG83">
        <f>IF(INDIRECT(ADDRESS($D83+2,CG$2+1,,,"Instances"))="","",INDIRECT(ADDRESS($D83+2,CG$2+1,,,"Instances")))</f>
        <v>0</v>
      </c>
      <c r="CH83">
        <f>IFERROR(SMALL(CG5:CG105,ROW()-ROW($CH$5)+1),"")</f>
        <v>0</v>
      </c>
      <c r="CJ83">
        <f>IFERROR(SUM(CH5:CH83),"")</f>
        <v>0</v>
      </c>
      <c r="CK83">
        <f>IF(INDIRECT(ADDRESS($D83+2,CK$2+1,,,"Instances"))="","",INDIRECT(ADDRESS($D83+2,CK$2+1,,,"Instances")))</f>
        <v>0</v>
      </c>
      <c r="CL83">
        <f>IFERROR(SMALL(CK5:CK105,ROW()-ROW($CL$5)+1),"")</f>
        <v>0</v>
      </c>
      <c r="CN83">
        <f>IFERROR(SUM(CL5:CL83),"")</f>
        <v>0</v>
      </c>
      <c r="CO83">
        <f>IF(INDIRECT(ADDRESS($D83+2,CO$2+1,,,"Instances"))="","",INDIRECT(ADDRESS($D83+2,CO$2+1,,,"Instances")))</f>
        <v>0</v>
      </c>
      <c r="CP83">
        <f>IFERROR(SMALL(CO5:CO105,ROW()-ROW($CP$5)+1),"")</f>
        <v>0</v>
      </c>
      <c r="CR83">
        <f>IFERROR(SUM(CP5:CP83),"")</f>
        <v>0</v>
      </c>
      <c r="CS83">
        <f>IF(INDIRECT(ADDRESS($D83+2,CS$2+1,,,"Instances"))="","",INDIRECT(ADDRESS($D83+2,CS$2+1,,,"Instances")))</f>
        <v>0</v>
      </c>
      <c r="CT83">
        <f>IFERROR(SMALL(CS5:CS105,ROW()-ROW($CT$5)+1),"")</f>
        <v>0</v>
      </c>
      <c r="CV83">
        <f>IFERROR(SUM(CT5:CT83),"")</f>
        <v>0</v>
      </c>
      <c r="CW83">
        <f>IF(INDIRECT(ADDRESS($D83+2,CW$2+1,,,"Instances"))="","",INDIRECT(ADDRESS($D83+2,CW$2+1,,,"Instances")))</f>
        <v>0</v>
      </c>
      <c r="CX83">
        <f>IFERROR(SMALL(CW5:CW105,ROW()-ROW($CX$5)+1),"")</f>
        <v>0</v>
      </c>
      <c r="CZ83">
        <f>IFERROR(SUM(CX5:CX83),"")</f>
        <v>0</v>
      </c>
      <c r="DA83">
        <f>IF(INDIRECT(ADDRESS($D83+2,DA$2+1,,,"Instances"))="","",INDIRECT(ADDRESS($D83+2,DA$2+1,,,"Instances")))</f>
        <v>0</v>
      </c>
      <c r="DB83">
        <f>IFERROR(SMALL(DA5:DA105,ROW()-ROW($DB$5)+1),"")</f>
        <v>0</v>
      </c>
      <c r="DD83">
        <f>IFERROR(SUM(DB5:DB83),"")</f>
        <v>0</v>
      </c>
      <c r="DF83">
        <v>79</v>
      </c>
      <c r="DG83" cm="1">
        <f t="array" ref="DG83">_xlfn.SWITCH(Charts!$B$3,"average", AVERAGE(INDIRECT(ADDRESS(78+3,DG$2+1,,,"Instances") &amp; ":" &amp; ADDRESS(78+3,DG$2+1))),"median", MEDIAN(INDIRECT(ADDRESS(78+3,DG$2+1,,,"Instances") &amp; ":" &amp; ADDRESS(78+3,DG$2+1))),"min", MIN(INDIRECT(ADDRESS(78+3,DG$2+1,,,"Instances") &amp; ":" &amp; ADDRESS(78+3,DG$2+1))),"max", MAX(INDIRECT(ADDRESS(78+3,DG$2+1,,,"Instances") &amp; ":" &amp; ADDRESS(78+3,DG$2+1))),"diff", MAX(INDIRECT(ADDRESS(78+3,DG$2+1,,,"Instances") &amp; ":" &amp; ADDRESS(78+3,DG$2+1)))-MIN(INDIRECT(ADDRESS(78+3,DG$2+1,,,"Instances") &amp; ":" &amp; ADDRESS(78+3,DG$2+1))))</f>
        <v>0</v>
      </c>
      <c r="DH83">
        <f>IFERROR(SMALL(DG5:DG105,ROW()-ROW($DH$5)+1),"")</f>
        <v>0</v>
      </c>
      <c r="DJ83">
        <f>IFERROR(SUM(DH5:DH83),"")</f>
        <v>0</v>
      </c>
      <c r="DK83" cm="1">
        <f t="array" ref="DK83">_xlfn.SWITCH(Charts!$B$3,"average", AVERAGE(INDIRECT(ADDRESS(78+3,DK$2+1,,,"Instances") &amp; ":" &amp; ADDRESS(78+3,DK$2+1))),"median", MEDIAN(INDIRECT(ADDRESS(78+3,DK$2+1,,,"Instances") &amp; ":" &amp; ADDRESS(78+3,DK$2+1))),"min", MIN(INDIRECT(ADDRESS(78+3,DK$2+1,,,"Instances") &amp; ":" &amp; ADDRESS(78+3,DK$2+1))),"max", MAX(INDIRECT(ADDRESS(78+3,DK$2+1,,,"Instances") &amp; ":" &amp; ADDRESS(78+3,DK$2+1))),"diff", MAX(INDIRECT(ADDRESS(78+3,DK$2+1,,,"Instances") &amp; ":" &amp; ADDRESS(78+3,DK$2+1)))-MIN(INDIRECT(ADDRESS(78+3,DK$2+1,,,"Instances") &amp; ":" &amp; ADDRESS(78+3,DK$2+1))))</f>
        <v>0</v>
      </c>
      <c r="DL83">
        <f>IFERROR(SMALL(DK5:DK105,ROW()-ROW($DL$5)+1),"")</f>
        <v>0</v>
      </c>
      <c r="DN83">
        <f>IFERROR(SUM(DL5:DL83),"")</f>
        <v>0</v>
      </c>
      <c r="DO83" cm="1">
        <f t="array" ref="DO83">_xlfn.SWITCH(Charts!$B$3,"average", AVERAGE(INDIRECT(ADDRESS(78+3,DO$2+1,,,"Instances") &amp; ":" &amp; ADDRESS(78+3,DO$2+1))),"median", MEDIAN(INDIRECT(ADDRESS(78+3,DO$2+1,,,"Instances") &amp; ":" &amp; ADDRESS(78+3,DO$2+1))),"min", MIN(INDIRECT(ADDRESS(78+3,DO$2+1,,,"Instances") &amp; ":" &amp; ADDRESS(78+3,DO$2+1))),"max", MAX(INDIRECT(ADDRESS(78+3,DO$2+1,,,"Instances") &amp; ":" &amp; ADDRESS(78+3,DO$2+1))),"diff", MAX(INDIRECT(ADDRESS(78+3,DO$2+1,,,"Instances") &amp; ":" &amp; ADDRESS(78+3,DO$2+1)))-MIN(INDIRECT(ADDRESS(78+3,DO$2+1,,,"Instances") &amp; ":" &amp; ADDRESS(78+3,DO$2+1))))</f>
        <v>0</v>
      </c>
      <c r="DP83">
        <f>IFERROR(SMALL(DO5:DO105,ROW()-ROW($DP$5)+1),"")</f>
        <v>0</v>
      </c>
      <c r="DR83">
        <f>IFERROR(SUM(DP5:DP83),"")</f>
        <v>0</v>
      </c>
      <c r="DS83" cm="1">
        <f t="array" ref="DS83">_xlfn.SWITCH(Charts!$B$3,"average", AVERAGE(INDIRECT(ADDRESS(78+3,DS$2+1,,,"Instances") &amp; ":" &amp; ADDRESS(78+3,DS$2+1))),"median", MEDIAN(INDIRECT(ADDRESS(78+3,DS$2+1,,,"Instances") &amp; ":" &amp; ADDRESS(78+3,DS$2+1))),"min", MIN(INDIRECT(ADDRESS(78+3,DS$2+1,,,"Instances") &amp; ":" &amp; ADDRESS(78+3,DS$2+1))),"max", MAX(INDIRECT(ADDRESS(78+3,DS$2+1,,,"Instances") &amp; ":" &amp; ADDRESS(78+3,DS$2+1))),"diff", MAX(INDIRECT(ADDRESS(78+3,DS$2+1,,,"Instances") &amp; ":" &amp; ADDRESS(78+3,DS$2+1)))-MIN(INDIRECT(ADDRESS(78+3,DS$2+1,,,"Instances") &amp; ":" &amp; ADDRESS(78+3,DS$2+1))))</f>
        <v>0</v>
      </c>
      <c r="DT83">
        <f>IFERROR(SMALL(DS5:DS105,ROW()-ROW($DT$5)+1),"")</f>
        <v>0</v>
      </c>
      <c r="DV83">
        <f>IFERROR(SUM(DT5:DT83),"")</f>
        <v>0</v>
      </c>
      <c r="DW83" cm="1">
        <f t="array" ref="DW83">_xlfn.SWITCH(Charts!$B$3,"average", AVERAGE(INDIRECT(ADDRESS(78+3,DW$2+1,,,"Instances") &amp; ":" &amp; ADDRESS(78+3,DW$2+1))),"median", MEDIAN(INDIRECT(ADDRESS(78+3,DW$2+1,,,"Instances") &amp; ":" &amp; ADDRESS(78+3,DW$2+1))),"min", MIN(INDIRECT(ADDRESS(78+3,DW$2+1,,,"Instances") &amp; ":" &amp; ADDRESS(78+3,DW$2+1))),"max", MAX(INDIRECT(ADDRESS(78+3,DW$2+1,,,"Instances") &amp; ":" &amp; ADDRESS(78+3,DW$2+1))),"diff", MAX(INDIRECT(ADDRESS(78+3,DW$2+1,,,"Instances") &amp; ":" &amp; ADDRESS(78+3,DW$2+1)))-MIN(INDIRECT(ADDRESS(78+3,DW$2+1,,,"Instances") &amp; ":" &amp; ADDRESS(78+3,DW$2+1))))</f>
        <v>0</v>
      </c>
      <c r="DX83">
        <f>IFERROR(SMALL(DW5:DW105,ROW()-ROW($DX$5)+1),"")</f>
        <v>0</v>
      </c>
      <c r="DZ83">
        <f>IFERROR(SUM(DX5:DX83),"")</f>
        <v>0</v>
      </c>
      <c r="EA83" cm="1">
        <f t="array" ref="EA83">_xlfn.SWITCH(Charts!$B$3,"average", AVERAGE(INDIRECT(ADDRESS(78+3,EA$2+1,,,"Instances") &amp; ":" &amp; ADDRESS(78+3,EA$2+1))),"median", MEDIAN(INDIRECT(ADDRESS(78+3,EA$2+1,,,"Instances") &amp; ":" &amp; ADDRESS(78+3,EA$2+1))),"min", MIN(INDIRECT(ADDRESS(78+3,EA$2+1,,,"Instances") &amp; ":" &amp; ADDRESS(78+3,EA$2+1))),"max", MAX(INDIRECT(ADDRESS(78+3,EA$2+1,,,"Instances") &amp; ":" &amp; ADDRESS(78+3,EA$2+1))),"diff", MAX(INDIRECT(ADDRESS(78+3,EA$2+1,,,"Instances") &amp; ":" &amp; ADDRESS(78+3,EA$2+1)))-MIN(INDIRECT(ADDRESS(78+3,EA$2+1,,,"Instances") &amp; ":" &amp; ADDRESS(78+3,EA$2+1))))</f>
        <v>0</v>
      </c>
      <c r="EB83">
        <f>IFERROR(SMALL(EA5:EA105,ROW()-ROW($EB$5)+1),"")</f>
        <v>0</v>
      </c>
      <c r="ED83">
        <f>IFERROR(SUM(EB5:EB83),"")</f>
        <v>0</v>
      </c>
      <c r="EE83" cm="1">
        <f t="array" ref="EE83">_xlfn.SWITCH(Charts!$B$3,"average", AVERAGE(INDIRECT(ADDRESS(78+3,EE$2+1,,,"Instances") &amp; ":" &amp; ADDRESS(78+3,EE$2+1))),"median", MEDIAN(INDIRECT(ADDRESS(78+3,EE$2+1,,,"Instances") &amp; ":" &amp; ADDRESS(78+3,EE$2+1))),"min", MIN(INDIRECT(ADDRESS(78+3,EE$2+1,,,"Instances") &amp; ":" &amp; ADDRESS(78+3,EE$2+1))),"max", MAX(INDIRECT(ADDRESS(78+3,EE$2+1,,,"Instances") &amp; ":" &amp; ADDRESS(78+3,EE$2+1))),"diff", MAX(INDIRECT(ADDRESS(78+3,EE$2+1,,,"Instances") &amp; ":" &amp; ADDRESS(78+3,EE$2+1)))-MIN(INDIRECT(ADDRESS(78+3,EE$2+1,,,"Instances") &amp; ":" &amp; ADDRESS(78+3,EE$2+1))))</f>
        <v>0</v>
      </c>
      <c r="EF83">
        <f>IFERROR(SMALL(EE5:EE105,ROW()-ROW($EF$5)+1),"")</f>
        <v>0</v>
      </c>
      <c r="EH83">
        <f>IFERROR(SUM(EF5:EF83),"")</f>
        <v>0</v>
      </c>
      <c r="EI83" cm="1">
        <f t="array" ref="EI83">_xlfn.SWITCH(Charts!$B$3,"average", AVERAGE(INDIRECT(ADDRESS(78+3,EI$2+1,,,"Instances") &amp; ":" &amp; ADDRESS(78+3,EI$2+1))),"median", MEDIAN(INDIRECT(ADDRESS(78+3,EI$2+1,,,"Instances") &amp; ":" &amp; ADDRESS(78+3,EI$2+1))),"min", MIN(INDIRECT(ADDRESS(78+3,EI$2+1,,,"Instances") &amp; ":" &amp; ADDRESS(78+3,EI$2+1))),"max", MAX(INDIRECT(ADDRESS(78+3,EI$2+1,,,"Instances") &amp; ":" &amp; ADDRESS(78+3,EI$2+1))),"diff", MAX(INDIRECT(ADDRESS(78+3,EI$2+1,,,"Instances") &amp; ":" &amp; ADDRESS(78+3,EI$2+1)))-MIN(INDIRECT(ADDRESS(78+3,EI$2+1,,,"Instances") &amp; ":" &amp; ADDRESS(78+3,EI$2+1))))</f>
        <v>0</v>
      </c>
      <c r="EJ83">
        <f>IFERROR(SMALL(EI5:EI105,ROW()-ROW($EJ$5)+1),"")</f>
        <v>0</v>
      </c>
      <c r="EL83">
        <f>IFERROR(SUM(EJ5:EJ83),"")</f>
        <v>0</v>
      </c>
      <c r="EM83" cm="1">
        <f t="array" ref="EM83">_xlfn.SWITCH(Charts!$B$3,"average", AVERAGE(INDIRECT(ADDRESS(78+3,EM$2+1,,,"Instances") &amp; ":" &amp; ADDRESS(78+3,EM$2+1))),"median", MEDIAN(INDIRECT(ADDRESS(78+3,EM$2+1,,,"Instances") &amp; ":" &amp; ADDRESS(78+3,EM$2+1))),"min", MIN(INDIRECT(ADDRESS(78+3,EM$2+1,,,"Instances") &amp; ":" &amp; ADDRESS(78+3,EM$2+1))),"max", MAX(INDIRECT(ADDRESS(78+3,EM$2+1,,,"Instances") &amp; ":" &amp; ADDRESS(78+3,EM$2+1))),"diff", MAX(INDIRECT(ADDRESS(78+3,EM$2+1,,,"Instances") &amp; ":" &amp; ADDRESS(78+3,EM$2+1)))-MIN(INDIRECT(ADDRESS(78+3,EM$2+1,,,"Instances") &amp; ":" &amp; ADDRESS(78+3,EM$2+1))))</f>
        <v>0</v>
      </c>
      <c r="EN83">
        <f>IFERROR(SMALL(EM5:EM105,ROW()-ROW($EN$5)+1),"")</f>
        <v>0</v>
      </c>
      <c r="EP83">
        <f>IFERROR(SUM(EN5:EN83),"")</f>
        <v>0</v>
      </c>
      <c r="EQ83" cm="1">
        <f t="array" ref="EQ83">_xlfn.SWITCH(Charts!$B$3,"average", AVERAGE(INDIRECT(ADDRESS(78+3,EQ$2+1,,,"Instances") &amp; ":" &amp; ADDRESS(78+3,EQ$2+1))),"median", MEDIAN(INDIRECT(ADDRESS(78+3,EQ$2+1,,,"Instances") &amp; ":" &amp; ADDRESS(78+3,EQ$2+1))),"min", MIN(INDIRECT(ADDRESS(78+3,EQ$2+1,,,"Instances") &amp; ":" &amp; ADDRESS(78+3,EQ$2+1))),"max", MAX(INDIRECT(ADDRESS(78+3,EQ$2+1,,,"Instances") &amp; ":" &amp; ADDRESS(78+3,EQ$2+1))),"diff", MAX(INDIRECT(ADDRESS(78+3,EQ$2+1,,,"Instances") &amp; ":" &amp; ADDRESS(78+3,EQ$2+1)))-MIN(INDIRECT(ADDRESS(78+3,EQ$2+1,,,"Instances") &amp; ":" &amp; ADDRESS(78+3,EQ$2+1))))</f>
        <v>0</v>
      </c>
      <c r="ER83">
        <f>IFERROR(SMALL(EQ5:EQ105,ROW()-ROW($ER$5)+1),"")</f>
        <v>0</v>
      </c>
      <c r="ET83">
        <f>IFERROR(SUM(ER5:ER83),"")</f>
        <v>0</v>
      </c>
      <c r="EU83" cm="1">
        <f t="array" ref="EU83">_xlfn.SWITCH(Charts!$B$3,"average", AVERAGE(INDIRECT(ADDRESS(78+3,EU$2+1,,,"Instances") &amp; ":" &amp; ADDRESS(78+3,EU$2+1))),"median", MEDIAN(INDIRECT(ADDRESS(78+3,EU$2+1,,,"Instances") &amp; ":" &amp; ADDRESS(78+3,EU$2+1))),"min", MIN(INDIRECT(ADDRESS(78+3,EU$2+1,,,"Instances") &amp; ":" &amp; ADDRESS(78+3,EU$2+1))),"max", MAX(INDIRECT(ADDRESS(78+3,EU$2+1,,,"Instances") &amp; ":" &amp; ADDRESS(78+3,EU$2+1))),"diff", MAX(INDIRECT(ADDRESS(78+3,EU$2+1,,,"Instances") &amp; ":" &amp; ADDRESS(78+3,EU$2+1)))-MIN(INDIRECT(ADDRESS(78+3,EU$2+1,,,"Instances") &amp; ":" &amp; ADDRESS(78+3,EU$2+1))))</f>
        <v>0</v>
      </c>
      <c r="EV83">
        <f>IFERROR(SMALL(EU5:EU105,ROW()-ROW($EV$5)+1),"")</f>
        <v>0</v>
      </c>
      <c r="EX83">
        <f>IFERROR(SUM(EV5:EV83),"")</f>
        <v>0</v>
      </c>
      <c r="EY83" cm="1">
        <f t="array" ref="EY83">_xlfn.SWITCH(Charts!$B$3,"average", AVERAGE(INDIRECT(ADDRESS(78+3,EY$2+1,,,"Instances") &amp; ":" &amp; ADDRESS(78+3,EY$2+1))),"median", MEDIAN(INDIRECT(ADDRESS(78+3,EY$2+1,,,"Instances") &amp; ":" &amp; ADDRESS(78+3,EY$2+1))),"min", MIN(INDIRECT(ADDRESS(78+3,EY$2+1,,,"Instances") &amp; ":" &amp; ADDRESS(78+3,EY$2+1))),"max", MAX(INDIRECT(ADDRESS(78+3,EY$2+1,,,"Instances") &amp; ":" &amp; ADDRESS(78+3,EY$2+1))),"diff", MAX(INDIRECT(ADDRESS(78+3,EY$2+1,,,"Instances") &amp; ":" &amp; ADDRESS(78+3,EY$2+1)))-MIN(INDIRECT(ADDRESS(78+3,EY$2+1,,,"Instances") &amp; ":" &amp; ADDRESS(78+3,EY$2+1))))</f>
        <v>0</v>
      </c>
      <c r="EZ83">
        <f>IFERROR(SMALL(EY5:EY105,ROW()-ROW($EZ$5)+1),"")</f>
        <v>0</v>
      </c>
      <c r="FB83">
        <f>IFERROR(SUM(EZ5:EZ83),"")</f>
        <v>0</v>
      </c>
      <c r="FC83" cm="1">
        <f t="array" ref="FC83">_xlfn.SWITCH(Charts!$B$3,"average", AVERAGE(INDIRECT(ADDRESS(78+3,FC$2+1,,,"Instances") &amp; ":" &amp; ADDRESS(78+3,FC$2+1))),"median", MEDIAN(INDIRECT(ADDRESS(78+3,FC$2+1,,,"Instances") &amp; ":" &amp; ADDRESS(78+3,FC$2+1))),"min", MIN(INDIRECT(ADDRESS(78+3,FC$2+1,,,"Instances") &amp; ":" &amp; ADDRESS(78+3,FC$2+1))),"max", MAX(INDIRECT(ADDRESS(78+3,FC$2+1,,,"Instances") &amp; ":" &amp; ADDRESS(78+3,FC$2+1))),"diff", MAX(INDIRECT(ADDRESS(78+3,FC$2+1,,,"Instances") &amp; ":" &amp; ADDRESS(78+3,FC$2+1)))-MIN(INDIRECT(ADDRESS(78+3,FC$2+1,,,"Instances") &amp; ":" &amp; ADDRESS(78+3,FC$2+1))))</f>
        <v>0</v>
      </c>
      <c r="FD83">
        <f>IFERROR(SMALL(FC5:FC105,ROW()-ROW($FD$5)+1),"")</f>
        <v>0</v>
      </c>
      <c r="FF83">
        <f>IFERROR(SUM(FD5:FD83),"")</f>
        <v>0</v>
      </c>
      <c r="FG83" cm="1">
        <f t="array" ref="FG83">_xlfn.SWITCH(Charts!$B$3,"average", AVERAGE(INDIRECT(ADDRESS(78+3,FG$2+1,,,"Instances") &amp; ":" &amp; ADDRESS(78+3,FG$2+1))),"median", MEDIAN(INDIRECT(ADDRESS(78+3,FG$2+1,,,"Instances") &amp; ":" &amp; ADDRESS(78+3,FG$2+1))),"min", MIN(INDIRECT(ADDRESS(78+3,FG$2+1,,,"Instances") &amp; ":" &amp; ADDRESS(78+3,FG$2+1))),"max", MAX(INDIRECT(ADDRESS(78+3,FG$2+1,,,"Instances") &amp; ":" &amp; ADDRESS(78+3,FG$2+1))),"diff", MAX(INDIRECT(ADDRESS(78+3,FG$2+1,,,"Instances") &amp; ":" &amp; ADDRESS(78+3,FG$2+1)))-MIN(INDIRECT(ADDRESS(78+3,FG$2+1,,,"Instances") &amp; ":" &amp; ADDRESS(78+3,FG$2+1))))</f>
        <v>0</v>
      </c>
      <c r="FH83">
        <f>IFERROR(SMALL(FG5:FG105,ROW()-ROW($FH$5)+1),"")</f>
        <v>0</v>
      </c>
      <c r="FJ83">
        <f>IFERROR(SUM(FH5:FH83),"")</f>
        <v>0</v>
      </c>
      <c r="FK83" cm="1">
        <f t="array" ref="FK83">_xlfn.SWITCH(Charts!$B$3,"average", AVERAGE(INDIRECT(ADDRESS(78+3,FK$2+1,,,"Instances") &amp; ":" &amp; ADDRESS(78+3,FK$2+1))),"median", MEDIAN(INDIRECT(ADDRESS(78+3,FK$2+1,,,"Instances") &amp; ":" &amp; ADDRESS(78+3,FK$2+1))),"min", MIN(INDIRECT(ADDRESS(78+3,FK$2+1,,,"Instances") &amp; ":" &amp; ADDRESS(78+3,FK$2+1))),"max", MAX(INDIRECT(ADDRESS(78+3,FK$2+1,,,"Instances") &amp; ":" &amp; ADDRESS(78+3,FK$2+1))),"diff", MAX(INDIRECT(ADDRESS(78+3,FK$2+1,,,"Instances") &amp; ":" &amp; ADDRESS(78+3,FK$2+1)))-MIN(INDIRECT(ADDRESS(78+3,FK$2+1,,,"Instances") &amp; ":" &amp; ADDRESS(78+3,FK$2+1))))</f>
        <v>0</v>
      </c>
      <c r="FL83">
        <f>IFERROR(SMALL(FK5:FK105,ROW()-ROW($FL$5)+1),"")</f>
        <v>0</v>
      </c>
      <c r="FN83">
        <f>IFERROR(SUM(FL5:FL83),"")</f>
        <v>0</v>
      </c>
      <c r="FO83" cm="1">
        <f t="array" ref="FO83">_xlfn.SWITCH(Charts!$B$3,"average", AVERAGE(INDIRECT(ADDRESS(78+3,FO$2+1,,,"Instances") &amp; ":" &amp; ADDRESS(78+3,FO$2+1))),"median", MEDIAN(INDIRECT(ADDRESS(78+3,FO$2+1,,,"Instances") &amp; ":" &amp; ADDRESS(78+3,FO$2+1))),"min", MIN(INDIRECT(ADDRESS(78+3,FO$2+1,,,"Instances") &amp; ":" &amp; ADDRESS(78+3,FO$2+1))),"max", MAX(INDIRECT(ADDRESS(78+3,FO$2+1,,,"Instances") &amp; ":" &amp; ADDRESS(78+3,FO$2+1))),"diff", MAX(INDIRECT(ADDRESS(78+3,FO$2+1,,,"Instances") &amp; ":" &amp; ADDRESS(78+3,FO$2+1)))-MIN(INDIRECT(ADDRESS(78+3,FO$2+1,,,"Instances") &amp; ":" &amp; ADDRESS(78+3,FO$2+1))))</f>
        <v>0</v>
      </c>
      <c r="FP83">
        <f>IFERROR(SMALL(FO5:FO105,ROW()-ROW($FP$5)+1),"")</f>
        <v>0</v>
      </c>
      <c r="FR83">
        <f>IFERROR(SUM(FP5:FP83),"")</f>
        <v>0</v>
      </c>
      <c r="FS83" cm="1">
        <f t="array" ref="FS83">_xlfn.SWITCH(Charts!$B$3,"average", AVERAGE(INDIRECT(ADDRESS(78+3,FS$2+1,,,"Instances") &amp; ":" &amp; ADDRESS(78+3,FS$2+1))),"median", MEDIAN(INDIRECT(ADDRESS(78+3,FS$2+1,,,"Instances") &amp; ":" &amp; ADDRESS(78+3,FS$2+1))),"min", MIN(INDIRECT(ADDRESS(78+3,FS$2+1,,,"Instances") &amp; ":" &amp; ADDRESS(78+3,FS$2+1))),"max", MAX(INDIRECT(ADDRESS(78+3,FS$2+1,,,"Instances") &amp; ":" &amp; ADDRESS(78+3,FS$2+1))),"diff", MAX(INDIRECT(ADDRESS(78+3,FS$2+1,,,"Instances") &amp; ":" &amp; ADDRESS(78+3,FS$2+1)))-MIN(INDIRECT(ADDRESS(78+3,FS$2+1,,,"Instances") &amp; ":" &amp; ADDRESS(78+3,FS$2+1))))</f>
        <v>0</v>
      </c>
      <c r="FT83">
        <f>IFERROR(SMALL(FS5:FS105,ROW()-ROW($FT$5)+1),"")</f>
        <v>0</v>
      </c>
      <c r="FV83">
        <f>IFERROR(SUM(FT5:FT83),"")</f>
        <v>0</v>
      </c>
      <c r="FW83" cm="1">
        <f t="array" ref="FW83">_xlfn.SWITCH(Charts!$B$3,"average", AVERAGE(INDIRECT(ADDRESS(78+3,FW$2+1,,,"Instances") &amp; ":" &amp; ADDRESS(78+3,FW$2+1))),"median", MEDIAN(INDIRECT(ADDRESS(78+3,FW$2+1,,,"Instances") &amp; ":" &amp; ADDRESS(78+3,FW$2+1))),"min", MIN(INDIRECT(ADDRESS(78+3,FW$2+1,,,"Instances") &amp; ":" &amp; ADDRESS(78+3,FW$2+1))),"max", MAX(INDIRECT(ADDRESS(78+3,FW$2+1,,,"Instances") &amp; ":" &amp; ADDRESS(78+3,FW$2+1))),"diff", MAX(INDIRECT(ADDRESS(78+3,FW$2+1,,,"Instances") &amp; ":" &amp; ADDRESS(78+3,FW$2+1)))-MIN(INDIRECT(ADDRESS(78+3,FW$2+1,,,"Instances") &amp; ":" &amp; ADDRESS(78+3,FW$2+1))))</f>
        <v>0</v>
      </c>
      <c r="FX83">
        <f>IFERROR(SMALL(FW5:FW105,ROW()-ROW($FX$5)+1),"")</f>
        <v>0</v>
      </c>
      <c r="FZ83">
        <f>IFERROR(SUM(FX5:FX83),"")</f>
        <v>0</v>
      </c>
      <c r="GA83" cm="1">
        <f t="array" ref="GA83">_xlfn.SWITCH(Charts!$B$3,"average", AVERAGE(INDIRECT(ADDRESS(78+3,GA$2+1,,,"Instances") &amp; ":" &amp; ADDRESS(78+3,GA$2+1))),"median", MEDIAN(INDIRECT(ADDRESS(78+3,GA$2+1,,,"Instances") &amp; ":" &amp; ADDRESS(78+3,GA$2+1))),"min", MIN(INDIRECT(ADDRESS(78+3,GA$2+1,,,"Instances") &amp; ":" &amp; ADDRESS(78+3,GA$2+1))),"max", MAX(INDIRECT(ADDRESS(78+3,GA$2+1,,,"Instances") &amp; ":" &amp; ADDRESS(78+3,GA$2+1))),"diff", MAX(INDIRECT(ADDRESS(78+3,GA$2+1,,,"Instances") &amp; ":" &amp; ADDRESS(78+3,GA$2+1)))-MIN(INDIRECT(ADDRESS(78+3,GA$2+1,,,"Instances") &amp; ":" &amp; ADDRESS(78+3,GA$2+1))))</f>
        <v>0</v>
      </c>
      <c r="GB83">
        <f>IFERROR(SMALL(GA5:GA105,ROW()-ROW($GB$5)+1),"")</f>
        <v>0</v>
      </c>
      <c r="GD83">
        <f>IFERROR(SUM(GB5:GB83),"")</f>
        <v>0</v>
      </c>
      <c r="GE83" cm="1">
        <f t="array" ref="GE83">_xlfn.SWITCH(Charts!$B$3,"average", AVERAGE(INDIRECT(ADDRESS(78+3,GE$2+1,,,"Instances") &amp; ":" &amp; ADDRESS(78+3,GE$2+1))),"median", MEDIAN(INDIRECT(ADDRESS(78+3,GE$2+1,,,"Instances") &amp; ":" &amp; ADDRESS(78+3,GE$2+1))),"min", MIN(INDIRECT(ADDRESS(78+3,GE$2+1,,,"Instances") &amp; ":" &amp; ADDRESS(78+3,GE$2+1))),"max", MAX(INDIRECT(ADDRESS(78+3,GE$2+1,,,"Instances") &amp; ":" &amp; ADDRESS(78+3,GE$2+1))),"diff", MAX(INDIRECT(ADDRESS(78+3,GE$2+1,,,"Instances") &amp; ":" &amp; ADDRESS(78+3,GE$2+1)))-MIN(INDIRECT(ADDRESS(78+3,GE$2+1,,,"Instances") &amp; ":" &amp; ADDRESS(78+3,GE$2+1))))</f>
        <v>0</v>
      </c>
      <c r="GF83">
        <f>IFERROR(SMALL(GE5:GE105,ROW()-ROW($GF$5)+1),"")</f>
        <v>0</v>
      </c>
      <c r="GH83">
        <f>IFERROR(SUM(GF5:GF83),"")</f>
        <v>0</v>
      </c>
      <c r="GI83" cm="1">
        <f t="array" ref="GI83">_xlfn.SWITCH(Charts!$B$3,"average", AVERAGE(INDIRECT(ADDRESS(78+3,GI$2+1,,,"Instances") &amp; ":" &amp; ADDRESS(78+3,GI$2+1))),"median", MEDIAN(INDIRECT(ADDRESS(78+3,GI$2+1,,,"Instances") &amp; ":" &amp; ADDRESS(78+3,GI$2+1))),"min", MIN(INDIRECT(ADDRESS(78+3,GI$2+1,,,"Instances") &amp; ":" &amp; ADDRESS(78+3,GI$2+1))),"max", MAX(INDIRECT(ADDRESS(78+3,GI$2+1,,,"Instances") &amp; ":" &amp; ADDRESS(78+3,GI$2+1))),"diff", MAX(INDIRECT(ADDRESS(78+3,GI$2+1,,,"Instances") &amp; ":" &amp; ADDRESS(78+3,GI$2+1)))-MIN(INDIRECT(ADDRESS(78+3,GI$2+1,,,"Instances") &amp; ":" &amp; ADDRESS(78+3,GI$2+1))))</f>
        <v>0</v>
      </c>
      <c r="GJ83">
        <f>IFERROR(SMALL(GI5:GI105,ROW()-ROW($GJ$5)+1),"")</f>
        <v>0</v>
      </c>
      <c r="GL83">
        <f>IFERROR(SUM(GJ5:GJ83),"")</f>
        <v>0</v>
      </c>
      <c r="GM83" cm="1">
        <f t="array" ref="GM83">_xlfn.SWITCH(Charts!$B$3,"average", AVERAGE(INDIRECT(ADDRESS(78+3,GM$2+1,,,"Instances") &amp; ":" &amp; ADDRESS(78+3,GM$2+1))),"median", MEDIAN(INDIRECT(ADDRESS(78+3,GM$2+1,,,"Instances") &amp; ":" &amp; ADDRESS(78+3,GM$2+1))),"min", MIN(INDIRECT(ADDRESS(78+3,GM$2+1,,,"Instances") &amp; ":" &amp; ADDRESS(78+3,GM$2+1))),"max", MAX(INDIRECT(ADDRESS(78+3,GM$2+1,,,"Instances") &amp; ":" &amp; ADDRESS(78+3,GM$2+1))),"diff", MAX(INDIRECT(ADDRESS(78+3,GM$2+1,,,"Instances") &amp; ":" &amp; ADDRESS(78+3,GM$2+1)))-MIN(INDIRECT(ADDRESS(78+3,GM$2+1,,,"Instances") &amp; ":" &amp; ADDRESS(78+3,GM$2+1))))</f>
        <v>0</v>
      </c>
      <c r="GN83">
        <f>IFERROR(SMALL(GM5:GM105,ROW()-ROW($GN$5)+1),"")</f>
        <v>0</v>
      </c>
      <c r="GP83">
        <f>IFERROR(SUM(GN5:GN83),"")</f>
        <v>0</v>
      </c>
      <c r="GQ83" cm="1">
        <f t="array" ref="GQ83">_xlfn.SWITCH(Charts!$B$3,"average", AVERAGE(INDIRECT(ADDRESS(78+3,GQ$2+1,,,"Instances") &amp; ":" &amp; ADDRESS(78+3,GQ$2+1))),"median", MEDIAN(INDIRECT(ADDRESS(78+3,GQ$2+1,,,"Instances") &amp; ":" &amp; ADDRESS(78+3,GQ$2+1))),"min", MIN(INDIRECT(ADDRESS(78+3,GQ$2+1,,,"Instances") &amp; ":" &amp; ADDRESS(78+3,GQ$2+1))),"max", MAX(INDIRECT(ADDRESS(78+3,GQ$2+1,,,"Instances") &amp; ":" &amp; ADDRESS(78+3,GQ$2+1))),"diff", MAX(INDIRECT(ADDRESS(78+3,GQ$2+1,,,"Instances") &amp; ":" &amp; ADDRESS(78+3,GQ$2+1)))-MIN(INDIRECT(ADDRESS(78+3,GQ$2+1,,,"Instances") &amp; ":" &amp; ADDRESS(78+3,GQ$2+1))))</f>
        <v>0</v>
      </c>
      <c r="GR83">
        <f>IFERROR(SMALL(GQ5:GQ105,ROW()-ROW($GR$5)+1),"")</f>
        <v>0</v>
      </c>
      <c r="GT83">
        <f>IFERROR(SUM(GR5:GR83),"")</f>
        <v>0</v>
      </c>
      <c r="GU83" cm="1">
        <f t="array" ref="GU83">_xlfn.SWITCH(Charts!$B$3,"average", AVERAGE(INDIRECT(ADDRESS(78+3,GU$2+1,,,"Instances") &amp; ":" &amp; ADDRESS(78+3,GU$2+1))),"median", MEDIAN(INDIRECT(ADDRESS(78+3,GU$2+1,,,"Instances") &amp; ":" &amp; ADDRESS(78+3,GU$2+1))),"min", MIN(INDIRECT(ADDRESS(78+3,GU$2+1,,,"Instances") &amp; ":" &amp; ADDRESS(78+3,GU$2+1))),"max", MAX(INDIRECT(ADDRESS(78+3,GU$2+1,,,"Instances") &amp; ":" &amp; ADDRESS(78+3,GU$2+1))),"diff", MAX(INDIRECT(ADDRESS(78+3,GU$2+1,,,"Instances") &amp; ":" &amp; ADDRESS(78+3,GU$2+1)))-MIN(INDIRECT(ADDRESS(78+3,GU$2+1,,,"Instances") &amp; ":" &amp; ADDRESS(78+3,GU$2+1))))</f>
        <v>0</v>
      </c>
      <c r="GV83">
        <f>IFERROR(SMALL(GU5:GU105,ROW()-ROW($GV$5)+1),"")</f>
        <v>0</v>
      </c>
      <c r="GX83">
        <f>IFERROR(SUM(GV5:GV83),"")</f>
        <v>0</v>
      </c>
      <c r="GY83" cm="1">
        <f t="array" ref="GY83">_xlfn.SWITCH(Charts!$B$3,"average", AVERAGE(INDIRECT(ADDRESS(78+3,GY$2+1,,,"Instances") &amp; ":" &amp; ADDRESS(78+3,GY$2+1))),"median", MEDIAN(INDIRECT(ADDRESS(78+3,GY$2+1,,,"Instances") &amp; ":" &amp; ADDRESS(78+3,GY$2+1))),"min", MIN(INDIRECT(ADDRESS(78+3,GY$2+1,,,"Instances") &amp; ":" &amp; ADDRESS(78+3,GY$2+1))),"max", MAX(INDIRECT(ADDRESS(78+3,GY$2+1,,,"Instances") &amp; ":" &amp; ADDRESS(78+3,GY$2+1))),"diff", MAX(INDIRECT(ADDRESS(78+3,GY$2+1,,,"Instances") &amp; ":" &amp; ADDRESS(78+3,GY$2+1)))-MIN(INDIRECT(ADDRESS(78+3,GY$2+1,,,"Instances") &amp; ":" &amp; ADDRESS(78+3,GY$2+1))))</f>
        <v>0</v>
      </c>
      <c r="GZ83">
        <f>IFERROR(SMALL(GY5:GY105,ROW()-ROW($GZ$5)+1),"")</f>
        <v>0</v>
      </c>
      <c r="HB83">
        <f>IFERROR(SUM(GZ5:GZ83),"")</f>
        <v>0</v>
      </c>
      <c r="HC83" cm="1">
        <f t="array" ref="HC83">_xlfn.SWITCH(Charts!$B$3,"average", AVERAGE(INDIRECT(ADDRESS(78+3,HC$2+1,,,"Instances") &amp; ":" &amp; ADDRESS(78+3,HC$2+1))),"median", MEDIAN(INDIRECT(ADDRESS(78+3,HC$2+1,,,"Instances") &amp; ":" &amp; ADDRESS(78+3,HC$2+1))),"min", MIN(INDIRECT(ADDRESS(78+3,HC$2+1,,,"Instances") &amp; ":" &amp; ADDRESS(78+3,HC$2+1))),"max", MAX(INDIRECT(ADDRESS(78+3,HC$2+1,,,"Instances") &amp; ":" &amp; ADDRESS(78+3,HC$2+1))),"diff", MAX(INDIRECT(ADDRESS(78+3,HC$2+1,,,"Instances") &amp; ":" &amp; ADDRESS(78+3,HC$2+1)))-MIN(INDIRECT(ADDRESS(78+3,HC$2+1,,,"Instances") &amp; ":" &amp; ADDRESS(78+3,HC$2+1))))</f>
        <v>0</v>
      </c>
      <c r="HD83">
        <f>IFERROR(SMALL(HC5:HC105,ROW()-ROW($HD$5)+1),"")</f>
        <v>0</v>
      </c>
      <c r="HF83">
        <f>IFERROR(SUM(HD5:HD83),"")</f>
        <v>0</v>
      </c>
      <c r="HI83">
        <f>IF(Charts!$B$3="none",E595,IF(DG595="",NA(),DG595))</f>
        <v>0</v>
      </c>
      <c r="HJ83">
        <f>IF(Charts!$B$3="none",F595,IF(DH595="",NA(),DH595))</f>
        <v>0</v>
      </c>
      <c r="HK83">
        <f>IF(Charts!$B$3="none",G595,IF(DI595="",NA(),DI595))</f>
        <v>0</v>
      </c>
      <c r="HL83">
        <f>IF(Charts!$B$3="none",H595,IF(DJ595="",NA(),DJ595))</f>
        <v>0</v>
      </c>
      <c r="HM83">
        <f>IF(Charts!$B$3="none",I595,IF(DK595="",NA(),DK595))</f>
        <v>0</v>
      </c>
      <c r="HN83">
        <f>IF(Charts!$B$3="none",J595,IF(DL595="",NA(),DL595))</f>
        <v>0</v>
      </c>
      <c r="HO83">
        <f>IF(Charts!$B$3="none",K595,IF(DM595="",NA(),DM595))</f>
        <v>0</v>
      </c>
      <c r="HP83">
        <f>IF(Charts!$B$3="none",L595,IF(DN595="",NA(),DN595))</f>
        <v>0</v>
      </c>
      <c r="HQ83">
        <f>IF(Charts!$B$3="none",M595,IF(DO595="",NA(),DO595))</f>
        <v>0</v>
      </c>
      <c r="HR83">
        <f>IF(Charts!$B$3="none",N595,IF(DP595="",NA(),DP595))</f>
        <v>0</v>
      </c>
      <c r="HS83">
        <f>IF(Charts!$B$3="none",O595,IF(DQ595="",NA(),DQ595))</f>
        <v>0</v>
      </c>
      <c r="HT83">
        <f>IF(Charts!$B$3="none",P595,IF(DR595="",NA(),DR595))</f>
        <v>0</v>
      </c>
      <c r="HU83">
        <f>IF(Charts!$B$3="none",Q595,IF(DS595="",NA(),DS595))</f>
        <v>0</v>
      </c>
      <c r="HV83">
        <f>IF(Charts!$B$3="none",R595,IF(DT595="",NA(),DT595))</f>
        <v>0</v>
      </c>
      <c r="HW83">
        <f>IF(Charts!$B$3="none",S595,IF(DU595="",NA(),DU595))</f>
        <v>0</v>
      </c>
      <c r="HX83">
        <f>IF(Charts!$B$3="none",T595,IF(DV595="",NA(),DV595))</f>
        <v>0</v>
      </c>
      <c r="HY83">
        <f>IF(Charts!$B$3="none",U595,IF(DW595="",NA(),DW595))</f>
        <v>0</v>
      </c>
      <c r="HZ83">
        <f>IF(Charts!$B$3="none",V595,IF(DX595="",NA(),DX595))</f>
        <v>0</v>
      </c>
      <c r="IA83">
        <f>IF(Charts!$B$3="none",W595,IF(DY595="",NA(),DY595))</f>
        <v>0</v>
      </c>
      <c r="IB83">
        <f>IF(Charts!$B$3="none",X595,IF(DZ595="",NA(),DZ595))</f>
        <v>0</v>
      </c>
      <c r="IC83">
        <f>IF(Charts!$B$3="none",Y595,IF(EA595="",NA(),EA595))</f>
        <v>0</v>
      </c>
      <c r="ID83">
        <f>IF(Charts!$B$3="none",Z595,IF(EB595="",NA(),EB595))</f>
        <v>0</v>
      </c>
      <c r="IE83">
        <f>IF(Charts!$B$3="none",AA595,IF(EC595="",NA(),EC595))</f>
        <v>0</v>
      </c>
      <c r="IF83">
        <f>IF(Charts!$B$3="none",AB595,IF(ED595="",NA(),ED595))</f>
        <v>0</v>
      </c>
      <c r="IG83">
        <f>IF(Charts!$B$3="none",AC595,IF(EE595="",NA(),EE595))</f>
        <v>0</v>
      </c>
      <c r="IH83">
        <f>IF(Charts!$B$3="none",AD595,IF(EF595="",NA(),EF595))</f>
        <v>0</v>
      </c>
      <c r="II83">
        <f>IF(Charts!$B$3="none",AE595,IF(EG595="",NA(),EG595))</f>
        <v>0</v>
      </c>
      <c r="IJ83">
        <f>IF(Charts!$B$3="none",AF595,IF(EH595="",NA(),EH595))</f>
        <v>0</v>
      </c>
      <c r="IK83">
        <f>IF(Charts!$B$3="none",AG595,IF(EI595="",NA(),EI595))</f>
        <v>0</v>
      </c>
      <c r="IL83">
        <f>IF(Charts!$B$3="none",AH595,IF(EJ595="",NA(),EJ595))</f>
        <v>0</v>
      </c>
      <c r="IM83">
        <f>IF(Charts!$B$3="none",AI595,IF(EK595="",NA(),EK595))</f>
        <v>0</v>
      </c>
      <c r="IN83">
        <f>IF(Charts!$B$3="none",AJ595,IF(EL595="",NA(),EL595))</f>
        <v>0</v>
      </c>
      <c r="IO83">
        <f>IF(Charts!$B$3="none",AK595,IF(EM595="",NA(),EM595))</f>
        <v>0</v>
      </c>
      <c r="IP83">
        <f>IF(Charts!$B$3="none",AL595,IF(EN595="",NA(),EN595))</f>
        <v>0</v>
      </c>
      <c r="IQ83">
        <f>IF(Charts!$B$3="none",AM595,IF(EO595="",NA(),EO595))</f>
        <v>0</v>
      </c>
      <c r="IR83">
        <f>IF(Charts!$B$3="none",AN595,IF(EP595="",NA(),EP595))</f>
        <v>0</v>
      </c>
      <c r="IS83">
        <f>IF(Charts!$B$3="none",AO595,IF(EQ595="",NA(),EQ595))</f>
        <v>0</v>
      </c>
      <c r="IT83">
        <f>IF(Charts!$B$3="none",AP595,IF(ER595="",NA(),ER595))</f>
        <v>0</v>
      </c>
      <c r="IU83">
        <f>IF(Charts!$B$3="none",AQ595,IF(ES595="",NA(),ES595))</f>
        <v>0</v>
      </c>
      <c r="IV83">
        <f>IF(Charts!$B$3="none",AR595,IF(ET595="",NA(),ET595))</f>
        <v>0</v>
      </c>
      <c r="IW83">
        <f>IF(Charts!$B$3="none",AS595,IF(EU595="",NA(),EU595))</f>
        <v>0</v>
      </c>
      <c r="IX83">
        <f>IF(Charts!$B$3="none",AT595,IF(EV595="",NA(),EV595))</f>
        <v>0</v>
      </c>
      <c r="IY83">
        <f>IF(Charts!$B$3="none",AU595,IF(EW595="",NA(),EW595))</f>
        <v>0</v>
      </c>
      <c r="IZ83">
        <f>IF(Charts!$B$3="none",AV595,IF(EX595="",NA(),EX595))</f>
        <v>0</v>
      </c>
      <c r="JA83">
        <f>IF(Charts!$B$3="none",AW595,IF(EY595="",NA(),EY595))</f>
        <v>0</v>
      </c>
      <c r="JB83">
        <f>IF(Charts!$B$3="none",AX595,IF(EZ595="",NA(),EZ595))</f>
        <v>0</v>
      </c>
      <c r="JC83">
        <f>IF(Charts!$B$3="none",AY595,IF(FA595="",NA(),FA595))</f>
        <v>0</v>
      </c>
      <c r="JD83">
        <f>IF(Charts!$B$3="none",AZ595,IF(FB595="",NA(),FB595))</f>
        <v>0</v>
      </c>
      <c r="JE83">
        <f>IF(Charts!$B$3="none",BA595,IF(FC595="",NA(),FC595))</f>
        <v>0</v>
      </c>
      <c r="JF83">
        <f>IF(Charts!$B$3="none",BB595,IF(FD595="",NA(),FD595))</f>
        <v>0</v>
      </c>
      <c r="JG83">
        <f>IF(Charts!$B$3="none",BC595,IF(FE595="",NA(),FE595))</f>
        <v>0</v>
      </c>
      <c r="JH83">
        <f>IF(Charts!$B$3="none",BD595,IF(FF595="",NA(),FF595))</f>
        <v>0</v>
      </c>
      <c r="JI83">
        <f>IF(Charts!$B$3="none",BE595,IF(FG595="",NA(),FG595))</f>
        <v>0</v>
      </c>
      <c r="JJ83">
        <f>IF(Charts!$B$3="none",BF595,IF(FH595="",NA(),FH595))</f>
        <v>0</v>
      </c>
      <c r="JK83">
        <f>IF(Charts!$B$3="none",BG595,IF(FI595="",NA(),FI595))</f>
        <v>0</v>
      </c>
      <c r="JL83">
        <f>IF(Charts!$B$3="none",BH595,IF(FJ595="",NA(),FJ595))</f>
        <v>0</v>
      </c>
      <c r="JM83">
        <f>IF(Charts!$B$3="none",BI595,IF(FK595="",NA(),FK595))</f>
        <v>0</v>
      </c>
      <c r="JN83">
        <f>IF(Charts!$B$3="none",BJ595,IF(FL595="",NA(),FL595))</f>
        <v>0</v>
      </c>
      <c r="JO83">
        <f>IF(Charts!$B$3="none",BK595,IF(FM595="",NA(),FM595))</f>
        <v>0</v>
      </c>
      <c r="JP83">
        <f>IF(Charts!$B$3="none",BL595,IF(FN595="",NA(),FN595))</f>
        <v>0</v>
      </c>
      <c r="JQ83">
        <f>IF(Charts!$B$3="none",BM595,IF(FO595="",NA(),FO595))</f>
        <v>0</v>
      </c>
      <c r="JR83">
        <f>IF(Charts!$B$3="none",BN595,IF(FP595="",NA(),FP595))</f>
        <v>0</v>
      </c>
      <c r="JS83">
        <f>IF(Charts!$B$3="none",BO595,IF(FQ595="",NA(),FQ595))</f>
        <v>0</v>
      </c>
      <c r="JT83">
        <f>IF(Charts!$B$3="none",BP595,IF(FR595="",NA(),FR595))</f>
        <v>0</v>
      </c>
      <c r="JU83">
        <f>IF(Charts!$B$3="none",BQ595,IF(FS595="",NA(),FS595))</f>
        <v>0</v>
      </c>
      <c r="JV83">
        <f>IF(Charts!$B$3="none",BR595,IF(FT595="",NA(),FT595))</f>
        <v>0</v>
      </c>
      <c r="JW83">
        <f>IF(Charts!$B$3="none",BS595,IF(FU595="",NA(),FU595))</f>
        <v>0</v>
      </c>
      <c r="JX83">
        <f>IF(Charts!$B$3="none",BT595,IF(FV595="",NA(),FV595))</f>
        <v>0</v>
      </c>
      <c r="JY83">
        <f>IF(Charts!$B$3="none",BU595,IF(FW595="",NA(),FW595))</f>
        <v>0</v>
      </c>
      <c r="JZ83">
        <f>IF(Charts!$B$3="none",BV595,IF(FX595="",NA(),FX595))</f>
        <v>0</v>
      </c>
      <c r="KA83">
        <f>IF(Charts!$B$3="none",BW595,IF(FY595="",NA(),FY595))</f>
        <v>0</v>
      </c>
      <c r="KB83">
        <f>IF(Charts!$B$3="none",BX595,IF(FZ595="",NA(),FZ595))</f>
        <v>0</v>
      </c>
      <c r="KC83">
        <f>IF(Charts!$B$3="none",BY595,IF(GA595="",NA(),GA595))</f>
        <v>0</v>
      </c>
      <c r="KD83">
        <f>IF(Charts!$B$3="none",BZ595,IF(GB595="",NA(),GB595))</f>
        <v>0</v>
      </c>
      <c r="KE83">
        <f>IF(Charts!$B$3="none",CA595,IF(GC595="",NA(),GC595))</f>
        <v>0</v>
      </c>
      <c r="KF83">
        <f>IF(Charts!$B$3="none",CB595,IF(GD595="",NA(),GD595))</f>
        <v>0</v>
      </c>
      <c r="KG83">
        <f>IF(Charts!$B$3="none",CC595,IF(GE595="",NA(),GE595))</f>
        <v>0</v>
      </c>
      <c r="KH83">
        <f>IF(Charts!$B$3="none",CD595,IF(GF595="",NA(),GF595))</f>
        <v>0</v>
      </c>
      <c r="KI83">
        <f>IF(Charts!$B$3="none",CE595,IF(GG595="",NA(),GG595))</f>
        <v>0</v>
      </c>
      <c r="KJ83">
        <f>IF(Charts!$B$3="none",CF595,IF(GH595="",NA(),GH595))</f>
        <v>0</v>
      </c>
      <c r="KK83">
        <f>IF(Charts!$B$3="none",CG595,IF(GI595="",NA(),GI595))</f>
        <v>0</v>
      </c>
      <c r="KL83">
        <f>IF(Charts!$B$3="none",CH595,IF(GJ595="",NA(),GJ595))</f>
        <v>0</v>
      </c>
      <c r="KM83">
        <f>IF(Charts!$B$3="none",CI595,IF(GK595="",NA(),GK595))</f>
        <v>0</v>
      </c>
      <c r="KN83">
        <f>IF(Charts!$B$3="none",CJ595,IF(GL595="",NA(),GL595))</f>
        <v>0</v>
      </c>
      <c r="KO83">
        <f>IF(Charts!$B$3="none",CK595,IF(GM595="",NA(),GM595))</f>
        <v>0</v>
      </c>
      <c r="KP83">
        <f>IF(Charts!$B$3="none",CL595,IF(GN595="",NA(),GN595))</f>
        <v>0</v>
      </c>
      <c r="KQ83">
        <f>IF(Charts!$B$3="none",CM595,IF(GO595="",NA(),GO595))</f>
        <v>0</v>
      </c>
      <c r="KR83">
        <f>IF(Charts!$B$3="none",CN595,IF(GP595="",NA(),GP595))</f>
        <v>0</v>
      </c>
      <c r="KS83">
        <f>IF(Charts!$B$3="none",CO595,IF(GQ595="",NA(),GQ595))</f>
        <v>0</v>
      </c>
      <c r="KT83">
        <f>IF(Charts!$B$3="none",CP595,IF(GR595="",NA(),GR595))</f>
        <v>0</v>
      </c>
      <c r="KU83">
        <f>IF(Charts!$B$3="none",CQ595,IF(GS595="",NA(),GS595))</f>
        <v>0</v>
      </c>
      <c r="KV83">
        <f>IF(Charts!$B$3="none",CR595,IF(GT595="",NA(),GT595))</f>
        <v>0</v>
      </c>
      <c r="KW83">
        <f>IF(Charts!$B$3="none",CS595,IF(GU595="",NA(),GU595))</f>
        <v>0</v>
      </c>
      <c r="KX83">
        <f>IF(Charts!$B$3="none",CT595,IF(GV595="",NA(),GV595))</f>
        <v>0</v>
      </c>
      <c r="KY83">
        <f>IF(Charts!$B$3="none",CU595,IF(GW595="",NA(),GW595))</f>
        <v>0</v>
      </c>
      <c r="KZ83">
        <f>IF(Charts!$B$3="none",CV595,IF(GX595="",NA(),GX595))</f>
        <v>0</v>
      </c>
      <c r="LA83">
        <f>IF(Charts!$B$3="none",CW595,IF(GY595="",NA(),GY595))</f>
        <v>0</v>
      </c>
      <c r="LB83">
        <f>IF(Charts!$B$3="none",CX595,IF(GZ595="",NA(),GZ595))</f>
        <v>0</v>
      </c>
      <c r="LC83">
        <f>IF(Charts!$B$3="none",CY595,IF(HA595="",NA(),HA595))</f>
        <v>0</v>
      </c>
      <c r="LD83">
        <f>IF(Charts!$B$3="none",CZ595,IF(HB595="",NA(),HB595))</f>
        <v>0</v>
      </c>
      <c r="LE83">
        <f>IF(Charts!$B$3="none",DA595,IF(HC595="",NA(),HC595))</f>
        <v>0</v>
      </c>
      <c r="LF83">
        <f>IF(Charts!$B$3="none",DB595,IF(HD595="",NA(),HD595))</f>
        <v>0</v>
      </c>
      <c r="LG83">
        <f>IF(Charts!$B$3="none",DC595,IF(HE595="",NA(),HE595))</f>
        <v>0</v>
      </c>
      <c r="LH83">
        <f>IF(Charts!$B$3="none",DD595,IF(HF595="",NA(),HF595))</f>
        <v>0</v>
      </c>
    </row>
    <row r="84" spans="4:320">
      <c r="D84">
        <v>80</v>
      </c>
      <c r="E84">
        <f>IF(INDIRECT(ADDRESS($D84+2,E$2+1,,,"Instances"))="","",INDIRECT(ADDRESS($D84+2,E$2+1,,,"Instances")))</f>
        <v>0</v>
      </c>
      <c r="F84">
        <f>IFERROR(SMALL(E5:E105,ROW()-ROW($F$5)+1),"")</f>
        <v>0</v>
      </c>
      <c r="H84">
        <f>IFERROR(SUM(F5:F84),"")</f>
        <v>0</v>
      </c>
      <c r="I84">
        <f>IF(INDIRECT(ADDRESS($D84+2,I$2+1,,,"Instances"))="","",INDIRECT(ADDRESS($D84+2,I$2+1,,,"Instances")))</f>
        <v>0</v>
      </c>
      <c r="J84">
        <f>IFERROR(SMALL(I5:I105,ROW()-ROW($J$5)+1),"")</f>
        <v>0</v>
      </c>
      <c r="L84">
        <f>IFERROR(SUM(J5:J84),"")</f>
        <v>0</v>
      </c>
      <c r="M84">
        <f>IF(INDIRECT(ADDRESS($D84+2,M$2+1,,,"Instances"))="","",INDIRECT(ADDRESS($D84+2,M$2+1,,,"Instances")))</f>
        <v>0</v>
      </c>
      <c r="N84">
        <f>IFERROR(SMALL(M5:M105,ROW()-ROW($N$5)+1),"")</f>
        <v>0</v>
      </c>
      <c r="P84">
        <f>IFERROR(SUM(N5:N84),"")</f>
        <v>0</v>
      </c>
      <c r="Q84">
        <f>IF(INDIRECT(ADDRESS($D84+2,Q$2+1,,,"Instances"))="","",INDIRECT(ADDRESS($D84+2,Q$2+1,,,"Instances")))</f>
        <v>0</v>
      </c>
      <c r="R84">
        <f>IFERROR(SMALL(Q5:Q105,ROW()-ROW($R$5)+1),"")</f>
        <v>0</v>
      </c>
      <c r="T84">
        <f>IFERROR(SUM(R5:R84),"")</f>
        <v>0</v>
      </c>
      <c r="U84">
        <f>IF(INDIRECT(ADDRESS($D84+2,U$2+1,,,"Instances"))="","",INDIRECT(ADDRESS($D84+2,U$2+1,,,"Instances")))</f>
        <v>0</v>
      </c>
      <c r="V84">
        <f>IFERROR(SMALL(U5:U105,ROW()-ROW($V$5)+1),"")</f>
        <v>0</v>
      </c>
      <c r="X84">
        <f>IFERROR(SUM(V5:V84),"")</f>
        <v>0</v>
      </c>
      <c r="Y84">
        <f>IF(INDIRECT(ADDRESS($D84+2,Y$2+1,,,"Instances"))="","",INDIRECT(ADDRESS($D84+2,Y$2+1,,,"Instances")))</f>
        <v>0</v>
      </c>
      <c r="Z84">
        <f>IFERROR(SMALL(Y5:Y105,ROW()-ROW($Z$5)+1),"")</f>
        <v>0</v>
      </c>
      <c r="AB84">
        <f>IFERROR(SUM(Z5:Z84),"")</f>
        <v>0</v>
      </c>
      <c r="AC84">
        <f>IF(INDIRECT(ADDRESS($D84+2,AC$2+1,,,"Instances"))="","",INDIRECT(ADDRESS($D84+2,AC$2+1,,,"Instances")))</f>
        <v>0</v>
      </c>
      <c r="AD84">
        <f>IFERROR(SMALL(AC5:AC105,ROW()-ROW($AD$5)+1),"")</f>
        <v>0</v>
      </c>
      <c r="AF84">
        <f>IFERROR(SUM(AD5:AD84),"")</f>
        <v>0</v>
      </c>
      <c r="AG84">
        <f>IF(INDIRECT(ADDRESS($D84+2,AG$2+1,,,"Instances"))="","",INDIRECT(ADDRESS($D84+2,AG$2+1,,,"Instances")))</f>
        <v>0</v>
      </c>
      <c r="AH84">
        <f>IFERROR(SMALL(AG5:AG105,ROW()-ROW($AH$5)+1),"")</f>
        <v>0</v>
      </c>
      <c r="AJ84">
        <f>IFERROR(SUM(AH5:AH84),"")</f>
        <v>0</v>
      </c>
      <c r="AK84">
        <f>IF(INDIRECT(ADDRESS($D84+2,AK$2+1,,,"Instances"))="","",INDIRECT(ADDRESS($D84+2,AK$2+1,,,"Instances")))</f>
        <v>0</v>
      </c>
      <c r="AL84">
        <f>IFERROR(SMALL(AK5:AK105,ROW()-ROW($AL$5)+1),"")</f>
        <v>0</v>
      </c>
      <c r="AN84">
        <f>IFERROR(SUM(AL5:AL84),"")</f>
        <v>0</v>
      </c>
      <c r="AO84">
        <f>IF(INDIRECT(ADDRESS($D84+2,AO$2+1,,,"Instances"))="","",INDIRECT(ADDRESS($D84+2,AO$2+1,,,"Instances")))</f>
        <v>0</v>
      </c>
      <c r="AP84">
        <f>IFERROR(SMALL(AO5:AO105,ROW()-ROW($AP$5)+1),"")</f>
        <v>0</v>
      </c>
      <c r="AR84">
        <f>IFERROR(SUM(AP5:AP84),"")</f>
        <v>0</v>
      </c>
      <c r="AS84">
        <f>IF(INDIRECT(ADDRESS($D84+2,AS$2+1,,,"Instances"))="","",INDIRECT(ADDRESS($D84+2,AS$2+1,,,"Instances")))</f>
        <v>0</v>
      </c>
      <c r="AT84">
        <f>IFERROR(SMALL(AS5:AS105,ROW()-ROW($AT$5)+1),"")</f>
        <v>0</v>
      </c>
      <c r="AV84">
        <f>IFERROR(SUM(AT5:AT84),"")</f>
        <v>0</v>
      </c>
      <c r="AW84">
        <f>IF(INDIRECT(ADDRESS($D84+2,AW$2+1,,,"Instances"))="","",INDIRECT(ADDRESS($D84+2,AW$2+1,,,"Instances")))</f>
        <v>0</v>
      </c>
      <c r="AX84">
        <f>IFERROR(SMALL(AW5:AW105,ROW()-ROW($AX$5)+1),"")</f>
        <v>0</v>
      </c>
      <c r="AZ84">
        <f>IFERROR(SUM(AX5:AX84),"")</f>
        <v>0</v>
      </c>
      <c r="BA84">
        <f>IF(INDIRECT(ADDRESS($D84+2,BA$2+1,,,"Instances"))="","",INDIRECT(ADDRESS($D84+2,BA$2+1,,,"Instances")))</f>
        <v>0</v>
      </c>
      <c r="BB84">
        <f>IFERROR(SMALL(BA5:BA105,ROW()-ROW($BB$5)+1),"")</f>
        <v>0</v>
      </c>
      <c r="BD84">
        <f>IFERROR(SUM(BB5:BB84),"")</f>
        <v>0</v>
      </c>
      <c r="BE84">
        <f>IF(INDIRECT(ADDRESS($D84+2,BE$2+1,,,"Instances"))="","",INDIRECT(ADDRESS($D84+2,BE$2+1,,,"Instances")))</f>
        <v>0</v>
      </c>
      <c r="BF84">
        <f>IFERROR(SMALL(BE5:BE105,ROW()-ROW($BF$5)+1),"")</f>
        <v>0</v>
      </c>
      <c r="BH84">
        <f>IFERROR(SUM(BF5:BF84),"")</f>
        <v>0</v>
      </c>
      <c r="BI84">
        <f>IF(INDIRECT(ADDRESS($D84+2,BI$2+1,,,"Instances"))="","",INDIRECT(ADDRESS($D84+2,BI$2+1,,,"Instances")))</f>
        <v>0</v>
      </c>
      <c r="BJ84">
        <f>IFERROR(SMALL(BI5:BI105,ROW()-ROW($BJ$5)+1),"")</f>
        <v>0</v>
      </c>
      <c r="BL84">
        <f>IFERROR(SUM(BJ5:BJ84),"")</f>
        <v>0</v>
      </c>
      <c r="BM84">
        <f>IF(INDIRECT(ADDRESS($D84+2,BM$2+1,,,"Instances"))="","",INDIRECT(ADDRESS($D84+2,BM$2+1,,,"Instances")))</f>
        <v>0</v>
      </c>
      <c r="BN84">
        <f>IFERROR(SMALL(BM5:BM105,ROW()-ROW($BN$5)+1),"")</f>
        <v>0</v>
      </c>
      <c r="BP84">
        <f>IFERROR(SUM(BN5:BN84),"")</f>
        <v>0</v>
      </c>
      <c r="BQ84">
        <f>IF(INDIRECT(ADDRESS($D84+2,BQ$2+1,,,"Instances"))="","",INDIRECT(ADDRESS($D84+2,BQ$2+1,,,"Instances")))</f>
        <v>0</v>
      </c>
      <c r="BR84">
        <f>IFERROR(SMALL(BQ5:BQ105,ROW()-ROW($BR$5)+1),"")</f>
        <v>0</v>
      </c>
      <c r="BT84">
        <f>IFERROR(SUM(BR5:BR84),"")</f>
        <v>0</v>
      </c>
      <c r="BU84">
        <f>IF(INDIRECT(ADDRESS($D84+2,BU$2+1,,,"Instances"))="","",INDIRECT(ADDRESS($D84+2,BU$2+1,,,"Instances")))</f>
        <v>0</v>
      </c>
      <c r="BV84">
        <f>IFERROR(SMALL(BU5:BU105,ROW()-ROW($BV$5)+1),"")</f>
        <v>0</v>
      </c>
      <c r="BX84">
        <f>IFERROR(SUM(BV5:BV84),"")</f>
        <v>0</v>
      </c>
      <c r="BY84">
        <f>IF(INDIRECT(ADDRESS($D84+2,BY$2+1,,,"Instances"))="","",INDIRECT(ADDRESS($D84+2,BY$2+1,,,"Instances")))</f>
        <v>0</v>
      </c>
      <c r="BZ84">
        <f>IFERROR(SMALL(BY5:BY105,ROW()-ROW($BZ$5)+1),"")</f>
        <v>0</v>
      </c>
      <c r="CB84">
        <f>IFERROR(SUM(BZ5:BZ84),"")</f>
        <v>0</v>
      </c>
      <c r="CC84">
        <f>IF(INDIRECT(ADDRESS($D84+2,CC$2+1,,,"Instances"))="","",INDIRECT(ADDRESS($D84+2,CC$2+1,,,"Instances")))</f>
        <v>0</v>
      </c>
      <c r="CD84">
        <f>IFERROR(SMALL(CC5:CC105,ROW()-ROW($CD$5)+1),"")</f>
        <v>0</v>
      </c>
      <c r="CF84">
        <f>IFERROR(SUM(CD5:CD84),"")</f>
        <v>0</v>
      </c>
      <c r="CG84">
        <f>IF(INDIRECT(ADDRESS($D84+2,CG$2+1,,,"Instances"))="","",INDIRECT(ADDRESS($D84+2,CG$2+1,,,"Instances")))</f>
        <v>0</v>
      </c>
      <c r="CH84">
        <f>IFERROR(SMALL(CG5:CG105,ROW()-ROW($CH$5)+1),"")</f>
        <v>0</v>
      </c>
      <c r="CJ84">
        <f>IFERROR(SUM(CH5:CH84),"")</f>
        <v>0</v>
      </c>
      <c r="CK84">
        <f>IF(INDIRECT(ADDRESS($D84+2,CK$2+1,,,"Instances"))="","",INDIRECT(ADDRESS($D84+2,CK$2+1,,,"Instances")))</f>
        <v>0</v>
      </c>
      <c r="CL84">
        <f>IFERROR(SMALL(CK5:CK105,ROW()-ROW($CL$5)+1),"")</f>
        <v>0</v>
      </c>
      <c r="CN84">
        <f>IFERROR(SUM(CL5:CL84),"")</f>
        <v>0</v>
      </c>
      <c r="CO84">
        <f>IF(INDIRECT(ADDRESS($D84+2,CO$2+1,,,"Instances"))="","",INDIRECT(ADDRESS($D84+2,CO$2+1,,,"Instances")))</f>
        <v>0</v>
      </c>
      <c r="CP84">
        <f>IFERROR(SMALL(CO5:CO105,ROW()-ROW($CP$5)+1),"")</f>
        <v>0</v>
      </c>
      <c r="CR84">
        <f>IFERROR(SUM(CP5:CP84),"")</f>
        <v>0</v>
      </c>
      <c r="CS84">
        <f>IF(INDIRECT(ADDRESS($D84+2,CS$2+1,,,"Instances"))="","",INDIRECT(ADDRESS($D84+2,CS$2+1,,,"Instances")))</f>
        <v>0</v>
      </c>
      <c r="CT84">
        <f>IFERROR(SMALL(CS5:CS105,ROW()-ROW($CT$5)+1),"")</f>
        <v>0</v>
      </c>
      <c r="CV84">
        <f>IFERROR(SUM(CT5:CT84),"")</f>
        <v>0</v>
      </c>
      <c r="CW84">
        <f>IF(INDIRECT(ADDRESS($D84+2,CW$2+1,,,"Instances"))="","",INDIRECT(ADDRESS($D84+2,CW$2+1,,,"Instances")))</f>
        <v>0</v>
      </c>
      <c r="CX84">
        <f>IFERROR(SMALL(CW5:CW105,ROW()-ROW($CX$5)+1),"")</f>
        <v>0</v>
      </c>
      <c r="CZ84">
        <f>IFERROR(SUM(CX5:CX84),"")</f>
        <v>0</v>
      </c>
      <c r="DA84">
        <f>IF(INDIRECT(ADDRESS($D84+2,DA$2+1,,,"Instances"))="","",INDIRECT(ADDRESS($D84+2,DA$2+1,,,"Instances")))</f>
        <v>0</v>
      </c>
      <c r="DB84">
        <f>IFERROR(SMALL(DA5:DA105,ROW()-ROW($DB$5)+1),"")</f>
        <v>0</v>
      </c>
      <c r="DD84">
        <f>IFERROR(SUM(DB5:DB84),"")</f>
        <v>0</v>
      </c>
      <c r="DF84">
        <v>80</v>
      </c>
      <c r="DG84" cm="1">
        <f t="array" ref="DG84">_xlfn.SWITCH(Charts!$B$3,"average", AVERAGE(INDIRECT(ADDRESS(79+3,DG$2+1,,,"Instances") &amp; ":" &amp; ADDRESS(79+3,DG$2+1))),"median", MEDIAN(INDIRECT(ADDRESS(79+3,DG$2+1,,,"Instances") &amp; ":" &amp; ADDRESS(79+3,DG$2+1))),"min", MIN(INDIRECT(ADDRESS(79+3,DG$2+1,,,"Instances") &amp; ":" &amp; ADDRESS(79+3,DG$2+1))),"max", MAX(INDIRECT(ADDRESS(79+3,DG$2+1,,,"Instances") &amp; ":" &amp; ADDRESS(79+3,DG$2+1))),"diff", MAX(INDIRECT(ADDRESS(79+3,DG$2+1,,,"Instances") &amp; ":" &amp; ADDRESS(79+3,DG$2+1)))-MIN(INDIRECT(ADDRESS(79+3,DG$2+1,,,"Instances") &amp; ":" &amp; ADDRESS(79+3,DG$2+1))))</f>
        <v>0</v>
      </c>
      <c r="DH84">
        <f>IFERROR(SMALL(DG5:DG105,ROW()-ROW($DH$5)+1),"")</f>
        <v>0</v>
      </c>
      <c r="DJ84">
        <f>IFERROR(SUM(DH5:DH84),"")</f>
        <v>0</v>
      </c>
      <c r="DK84" cm="1">
        <f t="array" ref="DK84">_xlfn.SWITCH(Charts!$B$3,"average", AVERAGE(INDIRECT(ADDRESS(79+3,DK$2+1,,,"Instances") &amp; ":" &amp; ADDRESS(79+3,DK$2+1))),"median", MEDIAN(INDIRECT(ADDRESS(79+3,DK$2+1,,,"Instances") &amp; ":" &amp; ADDRESS(79+3,DK$2+1))),"min", MIN(INDIRECT(ADDRESS(79+3,DK$2+1,,,"Instances") &amp; ":" &amp; ADDRESS(79+3,DK$2+1))),"max", MAX(INDIRECT(ADDRESS(79+3,DK$2+1,,,"Instances") &amp; ":" &amp; ADDRESS(79+3,DK$2+1))),"diff", MAX(INDIRECT(ADDRESS(79+3,DK$2+1,,,"Instances") &amp; ":" &amp; ADDRESS(79+3,DK$2+1)))-MIN(INDIRECT(ADDRESS(79+3,DK$2+1,,,"Instances") &amp; ":" &amp; ADDRESS(79+3,DK$2+1))))</f>
        <v>0</v>
      </c>
      <c r="DL84">
        <f>IFERROR(SMALL(DK5:DK105,ROW()-ROW($DL$5)+1),"")</f>
        <v>0</v>
      </c>
      <c r="DN84">
        <f>IFERROR(SUM(DL5:DL84),"")</f>
        <v>0</v>
      </c>
      <c r="DO84" cm="1">
        <f t="array" ref="DO84">_xlfn.SWITCH(Charts!$B$3,"average", AVERAGE(INDIRECT(ADDRESS(79+3,DO$2+1,,,"Instances") &amp; ":" &amp; ADDRESS(79+3,DO$2+1))),"median", MEDIAN(INDIRECT(ADDRESS(79+3,DO$2+1,,,"Instances") &amp; ":" &amp; ADDRESS(79+3,DO$2+1))),"min", MIN(INDIRECT(ADDRESS(79+3,DO$2+1,,,"Instances") &amp; ":" &amp; ADDRESS(79+3,DO$2+1))),"max", MAX(INDIRECT(ADDRESS(79+3,DO$2+1,,,"Instances") &amp; ":" &amp; ADDRESS(79+3,DO$2+1))),"diff", MAX(INDIRECT(ADDRESS(79+3,DO$2+1,,,"Instances") &amp; ":" &amp; ADDRESS(79+3,DO$2+1)))-MIN(INDIRECT(ADDRESS(79+3,DO$2+1,,,"Instances") &amp; ":" &amp; ADDRESS(79+3,DO$2+1))))</f>
        <v>0</v>
      </c>
      <c r="DP84">
        <f>IFERROR(SMALL(DO5:DO105,ROW()-ROW($DP$5)+1),"")</f>
        <v>0</v>
      </c>
      <c r="DR84">
        <f>IFERROR(SUM(DP5:DP84),"")</f>
        <v>0</v>
      </c>
      <c r="DS84" cm="1">
        <f t="array" ref="DS84">_xlfn.SWITCH(Charts!$B$3,"average", AVERAGE(INDIRECT(ADDRESS(79+3,DS$2+1,,,"Instances") &amp; ":" &amp; ADDRESS(79+3,DS$2+1))),"median", MEDIAN(INDIRECT(ADDRESS(79+3,DS$2+1,,,"Instances") &amp; ":" &amp; ADDRESS(79+3,DS$2+1))),"min", MIN(INDIRECT(ADDRESS(79+3,DS$2+1,,,"Instances") &amp; ":" &amp; ADDRESS(79+3,DS$2+1))),"max", MAX(INDIRECT(ADDRESS(79+3,DS$2+1,,,"Instances") &amp; ":" &amp; ADDRESS(79+3,DS$2+1))),"diff", MAX(INDIRECT(ADDRESS(79+3,DS$2+1,,,"Instances") &amp; ":" &amp; ADDRESS(79+3,DS$2+1)))-MIN(INDIRECT(ADDRESS(79+3,DS$2+1,,,"Instances") &amp; ":" &amp; ADDRESS(79+3,DS$2+1))))</f>
        <v>0</v>
      </c>
      <c r="DT84">
        <f>IFERROR(SMALL(DS5:DS105,ROW()-ROW($DT$5)+1),"")</f>
        <v>0</v>
      </c>
      <c r="DV84">
        <f>IFERROR(SUM(DT5:DT84),"")</f>
        <v>0</v>
      </c>
      <c r="DW84" cm="1">
        <f t="array" ref="DW84">_xlfn.SWITCH(Charts!$B$3,"average", AVERAGE(INDIRECT(ADDRESS(79+3,DW$2+1,,,"Instances") &amp; ":" &amp; ADDRESS(79+3,DW$2+1))),"median", MEDIAN(INDIRECT(ADDRESS(79+3,DW$2+1,,,"Instances") &amp; ":" &amp; ADDRESS(79+3,DW$2+1))),"min", MIN(INDIRECT(ADDRESS(79+3,DW$2+1,,,"Instances") &amp; ":" &amp; ADDRESS(79+3,DW$2+1))),"max", MAX(INDIRECT(ADDRESS(79+3,DW$2+1,,,"Instances") &amp; ":" &amp; ADDRESS(79+3,DW$2+1))),"diff", MAX(INDIRECT(ADDRESS(79+3,DW$2+1,,,"Instances") &amp; ":" &amp; ADDRESS(79+3,DW$2+1)))-MIN(INDIRECT(ADDRESS(79+3,DW$2+1,,,"Instances") &amp; ":" &amp; ADDRESS(79+3,DW$2+1))))</f>
        <v>0</v>
      </c>
      <c r="DX84">
        <f>IFERROR(SMALL(DW5:DW105,ROW()-ROW($DX$5)+1),"")</f>
        <v>0</v>
      </c>
      <c r="DZ84">
        <f>IFERROR(SUM(DX5:DX84),"")</f>
        <v>0</v>
      </c>
      <c r="EA84" cm="1">
        <f t="array" ref="EA84">_xlfn.SWITCH(Charts!$B$3,"average", AVERAGE(INDIRECT(ADDRESS(79+3,EA$2+1,,,"Instances") &amp; ":" &amp; ADDRESS(79+3,EA$2+1))),"median", MEDIAN(INDIRECT(ADDRESS(79+3,EA$2+1,,,"Instances") &amp; ":" &amp; ADDRESS(79+3,EA$2+1))),"min", MIN(INDIRECT(ADDRESS(79+3,EA$2+1,,,"Instances") &amp; ":" &amp; ADDRESS(79+3,EA$2+1))),"max", MAX(INDIRECT(ADDRESS(79+3,EA$2+1,,,"Instances") &amp; ":" &amp; ADDRESS(79+3,EA$2+1))),"diff", MAX(INDIRECT(ADDRESS(79+3,EA$2+1,,,"Instances") &amp; ":" &amp; ADDRESS(79+3,EA$2+1)))-MIN(INDIRECT(ADDRESS(79+3,EA$2+1,,,"Instances") &amp; ":" &amp; ADDRESS(79+3,EA$2+1))))</f>
        <v>0</v>
      </c>
      <c r="EB84">
        <f>IFERROR(SMALL(EA5:EA105,ROW()-ROW($EB$5)+1),"")</f>
        <v>0</v>
      </c>
      <c r="ED84">
        <f>IFERROR(SUM(EB5:EB84),"")</f>
        <v>0</v>
      </c>
      <c r="EE84" cm="1">
        <f t="array" ref="EE84">_xlfn.SWITCH(Charts!$B$3,"average", AVERAGE(INDIRECT(ADDRESS(79+3,EE$2+1,,,"Instances") &amp; ":" &amp; ADDRESS(79+3,EE$2+1))),"median", MEDIAN(INDIRECT(ADDRESS(79+3,EE$2+1,,,"Instances") &amp; ":" &amp; ADDRESS(79+3,EE$2+1))),"min", MIN(INDIRECT(ADDRESS(79+3,EE$2+1,,,"Instances") &amp; ":" &amp; ADDRESS(79+3,EE$2+1))),"max", MAX(INDIRECT(ADDRESS(79+3,EE$2+1,,,"Instances") &amp; ":" &amp; ADDRESS(79+3,EE$2+1))),"diff", MAX(INDIRECT(ADDRESS(79+3,EE$2+1,,,"Instances") &amp; ":" &amp; ADDRESS(79+3,EE$2+1)))-MIN(INDIRECT(ADDRESS(79+3,EE$2+1,,,"Instances") &amp; ":" &amp; ADDRESS(79+3,EE$2+1))))</f>
        <v>0</v>
      </c>
      <c r="EF84">
        <f>IFERROR(SMALL(EE5:EE105,ROW()-ROW($EF$5)+1),"")</f>
        <v>0</v>
      </c>
      <c r="EH84">
        <f>IFERROR(SUM(EF5:EF84),"")</f>
        <v>0</v>
      </c>
      <c r="EI84" cm="1">
        <f t="array" ref="EI84">_xlfn.SWITCH(Charts!$B$3,"average", AVERAGE(INDIRECT(ADDRESS(79+3,EI$2+1,,,"Instances") &amp; ":" &amp; ADDRESS(79+3,EI$2+1))),"median", MEDIAN(INDIRECT(ADDRESS(79+3,EI$2+1,,,"Instances") &amp; ":" &amp; ADDRESS(79+3,EI$2+1))),"min", MIN(INDIRECT(ADDRESS(79+3,EI$2+1,,,"Instances") &amp; ":" &amp; ADDRESS(79+3,EI$2+1))),"max", MAX(INDIRECT(ADDRESS(79+3,EI$2+1,,,"Instances") &amp; ":" &amp; ADDRESS(79+3,EI$2+1))),"diff", MAX(INDIRECT(ADDRESS(79+3,EI$2+1,,,"Instances") &amp; ":" &amp; ADDRESS(79+3,EI$2+1)))-MIN(INDIRECT(ADDRESS(79+3,EI$2+1,,,"Instances") &amp; ":" &amp; ADDRESS(79+3,EI$2+1))))</f>
        <v>0</v>
      </c>
      <c r="EJ84">
        <f>IFERROR(SMALL(EI5:EI105,ROW()-ROW($EJ$5)+1),"")</f>
        <v>0</v>
      </c>
      <c r="EL84">
        <f>IFERROR(SUM(EJ5:EJ84),"")</f>
        <v>0</v>
      </c>
      <c r="EM84" cm="1">
        <f t="array" ref="EM84">_xlfn.SWITCH(Charts!$B$3,"average", AVERAGE(INDIRECT(ADDRESS(79+3,EM$2+1,,,"Instances") &amp; ":" &amp; ADDRESS(79+3,EM$2+1))),"median", MEDIAN(INDIRECT(ADDRESS(79+3,EM$2+1,,,"Instances") &amp; ":" &amp; ADDRESS(79+3,EM$2+1))),"min", MIN(INDIRECT(ADDRESS(79+3,EM$2+1,,,"Instances") &amp; ":" &amp; ADDRESS(79+3,EM$2+1))),"max", MAX(INDIRECT(ADDRESS(79+3,EM$2+1,,,"Instances") &amp; ":" &amp; ADDRESS(79+3,EM$2+1))),"diff", MAX(INDIRECT(ADDRESS(79+3,EM$2+1,,,"Instances") &amp; ":" &amp; ADDRESS(79+3,EM$2+1)))-MIN(INDIRECT(ADDRESS(79+3,EM$2+1,,,"Instances") &amp; ":" &amp; ADDRESS(79+3,EM$2+1))))</f>
        <v>0</v>
      </c>
      <c r="EN84">
        <f>IFERROR(SMALL(EM5:EM105,ROW()-ROW($EN$5)+1),"")</f>
        <v>0</v>
      </c>
      <c r="EP84">
        <f>IFERROR(SUM(EN5:EN84),"")</f>
        <v>0</v>
      </c>
      <c r="EQ84" cm="1">
        <f t="array" ref="EQ84">_xlfn.SWITCH(Charts!$B$3,"average", AVERAGE(INDIRECT(ADDRESS(79+3,EQ$2+1,,,"Instances") &amp; ":" &amp; ADDRESS(79+3,EQ$2+1))),"median", MEDIAN(INDIRECT(ADDRESS(79+3,EQ$2+1,,,"Instances") &amp; ":" &amp; ADDRESS(79+3,EQ$2+1))),"min", MIN(INDIRECT(ADDRESS(79+3,EQ$2+1,,,"Instances") &amp; ":" &amp; ADDRESS(79+3,EQ$2+1))),"max", MAX(INDIRECT(ADDRESS(79+3,EQ$2+1,,,"Instances") &amp; ":" &amp; ADDRESS(79+3,EQ$2+1))),"diff", MAX(INDIRECT(ADDRESS(79+3,EQ$2+1,,,"Instances") &amp; ":" &amp; ADDRESS(79+3,EQ$2+1)))-MIN(INDIRECT(ADDRESS(79+3,EQ$2+1,,,"Instances") &amp; ":" &amp; ADDRESS(79+3,EQ$2+1))))</f>
        <v>0</v>
      </c>
      <c r="ER84">
        <f>IFERROR(SMALL(EQ5:EQ105,ROW()-ROW($ER$5)+1),"")</f>
        <v>0</v>
      </c>
      <c r="ET84">
        <f>IFERROR(SUM(ER5:ER84),"")</f>
        <v>0</v>
      </c>
      <c r="EU84" cm="1">
        <f t="array" ref="EU84">_xlfn.SWITCH(Charts!$B$3,"average", AVERAGE(INDIRECT(ADDRESS(79+3,EU$2+1,,,"Instances") &amp; ":" &amp; ADDRESS(79+3,EU$2+1))),"median", MEDIAN(INDIRECT(ADDRESS(79+3,EU$2+1,,,"Instances") &amp; ":" &amp; ADDRESS(79+3,EU$2+1))),"min", MIN(INDIRECT(ADDRESS(79+3,EU$2+1,,,"Instances") &amp; ":" &amp; ADDRESS(79+3,EU$2+1))),"max", MAX(INDIRECT(ADDRESS(79+3,EU$2+1,,,"Instances") &amp; ":" &amp; ADDRESS(79+3,EU$2+1))),"diff", MAX(INDIRECT(ADDRESS(79+3,EU$2+1,,,"Instances") &amp; ":" &amp; ADDRESS(79+3,EU$2+1)))-MIN(INDIRECT(ADDRESS(79+3,EU$2+1,,,"Instances") &amp; ":" &amp; ADDRESS(79+3,EU$2+1))))</f>
        <v>0</v>
      </c>
      <c r="EV84">
        <f>IFERROR(SMALL(EU5:EU105,ROW()-ROW($EV$5)+1),"")</f>
        <v>0</v>
      </c>
      <c r="EX84">
        <f>IFERROR(SUM(EV5:EV84),"")</f>
        <v>0</v>
      </c>
      <c r="EY84" cm="1">
        <f t="array" ref="EY84">_xlfn.SWITCH(Charts!$B$3,"average", AVERAGE(INDIRECT(ADDRESS(79+3,EY$2+1,,,"Instances") &amp; ":" &amp; ADDRESS(79+3,EY$2+1))),"median", MEDIAN(INDIRECT(ADDRESS(79+3,EY$2+1,,,"Instances") &amp; ":" &amp; ADDRESS(79+3,EY$2+1))),"min", MIN(INDIRECT(ADDRESS(79+3,EY$2+1,,,"Instances") &amp; ":" &amp; ADDRESS(79+3,EY$2+1))),"max", MAX(INDIRECT(ADDRESS(79+3,EY$2+1,,,"Instances") &amp; ":" &amp; ADDRESS(79+3,EY$2+1))),"diff", MAX(INDIRECT(ADDRESS(79+3,EY$2+1,,,"Instances") &amp; ":" &amp; ADDRESS(79+3,EY$2+1)))-MIN(INDIRECT(ADDRESS(79+3,EY$2+1,,,"Instances") &amp; ":" &amp; ADDRESS(79+3,EY$2+1))))</f>
        <v>0</v>
      </c>
      <c r="EZ84">
        <f>IFERROR(SMALL(EY5:EY105,ROW()-ROW($EZ$5)+1),"")</f>
        <v>0</v>
      </c>
      <c r="FB84">
        <f>IFERROR(SUM(EZ5:EZ84),"")</f>
        <v>0</v>
      </c>
      <c r="FC84" cm="1">
        <f t="array" ref="FC84">_xlfn.SWITCH(Charts!$B$3,"average", AVERAGE(INDIRECT(ADDRESS(79+3,FC$2+1,,,"Instances") &amp; ":" &amp; ADDRESS(79+3,FC$2+1))),"median", MEDIAN(INDIRECT(ADDRESS(79+3,FC$2+1,,,"Instances") &amp; ":" &amp; ADDRESS(79+3,FC$2+1))),"min", MIN(INDIRECT(ADDRESS(79+3,FC$2+1,,,"Instances") &amp; ":" &amp; ADDRESS(79+3,FC$2+1))),"max", MAX(INDIRECT(ADDRESS(79+3,FC$2+1,,,"Instances") &amp; ":" &amp; ADDRESS(79+3,FC$2+1))),"diff", MAX(INDIRECT(ADDRESS(79+3,FC$2+1,,,"Instances") &amp; ":" &amp; ADDRESS(79+3,FC$2+1)))-MIN(INDIRECT(ADDRESS(79+3,FC$2+1,,,"Instances") &amp; ":" &amp; ADDRESS(79+3,FC$2+1))))</f>
        <v>0</v>
      </c>
      <c r="FD84">
        <f>IFERROR(SMALL(FC5:FC105,ROW()-ROW($FD$5)+1),"")</f>
        <v>0</v>
      </c>
      <c r="FF84">
        <f>IFERROR(SUM(FD5:FD84),"")</f>
        <v>0</v>
      </c>
      <c r="FG84" cm="1">
        <f t="array" ref="FG84">_xlfn.SWITCH(Charts!$B$3,"average", AVERAGE(INDIRECT(ADDRESS(79+3,FG$2+1,,,"Instances") &amp; ":" &amp; ADDRESS(79+3,FG$2+1))),"median", MEDIAN(INDIRECT(ADDRESS(79+3,FG$2+1,,,"Instances") &amp; ":" &amp; ADDRESS(79+3,FG$2+1))),"min", MIN(INDIRECT(ADDRESS(79+3,FG$2+1,,,"Instances") &amp; ":" &amp; ADDRESS(79+3,FG$2+1))),"max", MAX(INDIRECT(ADDRESS(79+3,FG$2+1,,,"Instances") &amp; ":" &amp; ADDRESS(79+3,FG$2+1))),"diff", MAX(INDIRECT(ADDRESS(79+3,FG$2+1,,,"Instances") &amp; ":" &amp; ADDRESS(79+3,FG$2+1)))-MIN(INDIRECT(ADDRESS(79+3,FG$2+1,,,"Instances") &amp; ":" &amp; ADDRESS(79+3,FG$2+1))))</f>
        <v>0</v>
      </c>
      <c r="FH84">
        <f>IFERROR(SMALL(FG5:FG105,ROW()-ROW($FH$5)+1),"")</f>
        <v>0</v>
      </c>
      <c r="FJ84">
        <f>IFERROR(SUM(FH5:FH84),"")</f>
        <v>0</v>
      </c>
      <c r="FK84" cm="1">
        <f t="array" ref="FK84">_xlfn.SWITCH(Charts!$B$3,"average", AVERAGE(INDIRECT(ADDRESS(79+3,FK$2+1,,,"Instances") &amp; ":" &amp; ADDRESS(79+3,FK$2+1))),"median", MEDIAN(INDIRECT(ADDRESS(79+3,FK$2+1,,,"Instances") &amp; ":" &amp; ADDRESS(79+3,FK$2+1))),"min", MIN(INDIRECT(ADDRESS(79+3,FK$2+1,,,"Instances") &amp; ":" &amp; ADDRESS(79+3,FK$2+1))),"max", MAX(INDIRECT(ADDRESS(79+3,FK$2+1,,,"Instances") &amp; ":" &amp; ADDRESS(79+3,FK$2+1))),"diff", MAX(INDIRECT(ADDRESS(79+3,FK$2+1,,,"Instances") &amp; ":" &amp; ADDRESS(79+3,FK$2+1)))-MIN(INDIRECT(ADDRESS(79+3,FK$2+1,,,"Instances") &amp; ":" &amp; ADDRESS(79+3,FK$2+1))))</f>
        <v>0</v>
      </c>
      <c r="FL84">
        <f>IFERROR(SMALL(FK5:FK105,ROW()-ROW($FL$5)+1),"")</f>
        <v>0</v>
      </c>
      <c r="FN84">
        <f>IFERROR(SUM(FL5:FL84),"")</f>
        <v>0</v>
      </c>
      <c r="FO84" cm="1">
        <f t="array" ref="FO84">_xlfn.SWITCH(Charts!$B$3,"average", AVERAGE(INDIRECT(ADDRESS(79+3,FO$2+1,,,"Instances") &amp; ":" &amp; ADDRESS(79+3,FO$2+1))),"median", MEDIAN(INDIRECT(ADDRESS(79+3,FO$2+1,,,"Instances") &amp; ":" &amp; ADDRESS(79+3,FO$2+1))),"min", MIN(INDIRECT(ADDRESS(79+3,FO$2+1,,,"Instances") &amp; ":" &amp; ADDRESS(79+3,FO$2+1))),"max", MAX(INDIRECT(ADDRESS(79+3,FO$2+1,,,"Instances") &amp; ":" &amp; ADDRESS(79+3,FO$2+1))),"diff", MAX(INDIRECT(ADDRESS(79+3,FO$2+1,,,"Instances") &amp; ":" &amp; ADDRESS(79+3,FO$2+1)))-MIN(INDIRECT(ADDRESS(79+3,FO$2+1,,,"Instances") &amp; ":" &amp; ADDRESS(79+3,FO$2+1))))</f>
        <v>0</v>
      </c>
      <c r="FP84">
        <f>IFERROR(SMALL(FO5:FO105,ROW()-ROW($FP$5)+1),"")</f>
        <v>0</v>
      </c>
      <c r="FR84">
        <f>IFERROR(SUM(FP5:FP84),"")</f>
        <v>0</v>
      </c>
      <c r="FS84" cm="1">
        <f t="array" ref="FS84">_xlfn.SWITCH(Charts!$B$3,"average", AVERAGE(INDIRECT(ADDRESS(79+3,FS$2+1,,,"Instances") &amp; ":" &amp; ADDRESS(79+3,FS$2+1))),"median", MEDIAN(INDIRECT(ADDRESS(79+3,FS$2+1,,,"Instances") &amp; ":" &amp; ADDRESS(79+3,FS$2+1))),"min", MIN(INDIRECT(ADDRESS(79+3,FS$2+1,,,"Instances") &amp; ":" &amp; ADDRESS(79+3,FS$2+1))),"max", MAX(INDIRECT(ADDRESS(79+3,FS$2+1,,,"Instances") &amp; ":" &amp; ADDRESS(79+3,FS$2+1))),"diff", MAX(INDIRECT(ADDRESS(79+3,FS$2+1,,,"Instances") &amp; ":" &amp; ADDRESS(79+3,FS$2+1)))-MIN(INDIRECT(ADDRESS(79+3,FS$2+1,,,"Instances") &amp; ":" &amp; ADDRESS(79+3,FS$2+1))))</f>
        <v>0</v>
      </c>
      <c r="FT84">
        <f>IFERROR(SMALL(FS5:FS105,ROW()-ROW($FT$5)+1),"")</f>
        <v>0</v>
      </c>
      <c r="FV84">
        <f>IFERROR(SUM(FT5:FT84),"")</f>
        <v>0</v>
      </c>
      <c r="FW84" cm="1">
        <f t="array" ref="FW84">_xlfn.SWITCH(Charts!$B$3,"average", AVERAGE(INDIRECT(ADDRESS(79+3,FW$2+1,,,"Instances") &amp; ":" &amp; ADDRESS(79+3,FW$2+1))),"median", MEDIAN(INDIRECT(ADDRESS(79+3,FW$2+1,,,"Instances") &amp; ":" &amp; ADDRESS(79+3,FW$2+1))),"min", MIN(INDIRECT(ADDRESS(79+3,FW$2+1,,,"Instances") &amp; ":" &amp; ADDRESS(79+3,FW$2+1))),"max", MAX(INDIRECT(ADDRESS(79+3,FW$2+1,,,"Instances") &amp; ":" &amp; ADDRESS(79+3,FW$2+1))),"diff", MAX(INDIRECT(ADDRESS(79+3,FW$2+1,,,"Instances") &amp; ":" &amp; ADDRESS(79+3,FW$2+1)))-MIN(INDIRECT(ADDRESS(79+3,FW$2+1,,,"Instances") &amp; ":" &amp; ADDRESS(79+3,FW$2+1))))</f>
        <v>0</v>
      </c>
      <c r="FX84">
        <f>IFERROR(SMALL(FW5:FW105,ROW()-ROW($FX$5)+1),"")</f>
        <v>0</v>
      </c>
      <c r="FZ84">
        <f>IFERROR(SUM(FX5:FX84),"")</f>
        <v>0</v>
      </c>
      <c r="GA84" cm="1">
        <f t="array" ref="GA84">_xlfn.SWITCH(Charts!$B$3,"average", AVERAGE(INDIRECT(ADDRESS(79+3,GA$2+1,,,"Instances") &amp; ":" &amp; ADDRESS(79+3,GA$2+1))),"median", MEDIAN(INDIRECT(ADDRESS(79+3,GA$2+1,,,"Instances") &amp; ":" &amp; ADDRESS(79+3,GA$2+1))),"min", MIN(INDIRECT(ADDRESS(79+3,GA$2+1,,,"Instances") &amp; ":" &amp; ADDRESS(79+3,GA$2+1))),"max", MAX(INDIRECT(ADDRESS(79+3,GA$2+1,,,"Instances") &amp; ":" &amp; ADDRESS(79+3,GA$2+1))),"diff", MAX(INDIRECT(ADDRESS(79+3,GA$2+1,,,"Instances") &amp; ":" &amp; ADDRESS(79+3,GA$2+1)))-MIN(INDIRECT(ADDRESS(79+3,GA$2+1,,,"Instances") &amp; ":" &amp; ADDRESS(79+3,GA$2+1))))</f>
        <v>0</v>
      </c>
      <c r="GB84">
        <f>IFERROR(SMALL(GA5:GA105,ROW()-ROW($GB$5)+1),"")</f>
        <v>0</v>
      </c>
      <c r="GD84">
        <f>IFERROR(SUM(GB5:GB84),"")</f>
        <v>0</v>
      </c>
      <c r="GE84" cm="1">
        <f t="array" ref="GE84">_xlfn.SWITCH(Charts!$B$3,"average", AVERAGE(INDIRECT(ADDRESS(79+3,GE$2+1,,,"Instances") &amp; ":" &amp; ADDRESS(79+3,GE$2+1))),"median", MEDIAN(INDIRECT(ADDRESS(79+3,GE$2+1,,,"Instances") &amp; ":" &amp; ADDRESS(79+3,GE$2+1))),"min", MIN(INDIRECT(ADDRESS(79+3,GE$2+1,,,"Instances") &amp; ":" &amp; ADDRESS(79+3,GE$2+1))),"max", MAX(INDIRECT(ADDRESS(79+3,GE$2+1,,,"Instances") &amp; ":" &amp; ADDRESS(79+3,GE$2+1))),"diff", MAX(INDIRECT(ADDRESS(79+3,GE$2+1,,,"Instances") &amp; ":" &amp; ADDRESS(79+3,GE$2+1)))-MIN(INDIRECT(ADDRESS(79+3,GE$2+1,,,"Instances") &amp; ":" &amp; ADDRESS(79+3,GE$2+1))))</f>
        <v>0</v>
      </c>
      <c r="GF84">
        <f>IFERROR(SMALL(GE5:GE105,ROW()-ROW($GF$5)+1),"")</f>
        <v>0</v>
      </c>
      <c r="GH84">
        <f>IFERROR(SUM(GF5:GF84),"")</f>
        <v>0</v>
      </c>
      <c r="GI84" cm="1">
        <f t="array" ref="GI84">_xlfn.SWITCH(Charts!$B$3,"average", AVERAGE(INDIRECT(ADDRESS(79+3,GI$2+1,,,"Instances") &amp; ":" &amp; ADDRESS(79+3,GI$2+1))),"median", MEDIAN(INDIRECT(ADDRESS(79+3,GI$2+1,,,"Instances") &amp; ":" &amp; ADDRESS(79+3,GI$2+1))),"min", MIN(INDIRECT(ADDRESS(79+3,GI$2+1,,,"Instances") &amp; ":" &amp; ADDRESS(79+3,GI$2+1))),"max", MAX(INDIRECT(ADDRESS(79+3,GI$2+1,,,"Instances") &amp; ":" &amp; ADDRESS(79+3,GI$2+1))),"diff", MAX(INDIRECT(ADDRESS(79+3,GI$2+1,,,"Instances") &amp; ":" &amp; ADDRESS(79+3,GI$2+1)))-MIN(INDIRECT(ADDRESS(79+3,GI$2+1,,,"Instances") &amp; ":" &amp; ADDRESS(79+3,GI$2+1))))</f>
        <v>0</v>
      </c>
      <c r="GJ84">
        <f>IFERROR(SMALL(GI5:GI105,ROW()-ROW($GJ$5)+1),"")</f>
        <v>0</v>
      </c>
      <c r="GL84">
        <f>IFERROR(SUM(GJ5:GJ84),"")</f>
        <v>0</v>
      </c>
      <c r="GM84" cm="1">
        <f t="array" ref="GM84">_xlfn.SWITCH(Charts!$B$3,"average", AVERAGE(INDIRECT(ADDRESS(79+3,GM$2+1,,,"Instances") &amp; ":" &amp; ADDRESS(79+3,GM$2+1))),"median", MEDIAN(INDIRECT(ADDRESS(79+3,GM$2+1,,,"Instances") &amp; ":" &amp; ADDRESS(79+3,GM$2+1))),"min", MIN(INDIRECT(ADDRESS(79+3,GM$2+1,,,"Instances") &amp; ":" &amp; ADDRESS(79+3,GM$2+1))),"max", MAX(INDIRECT(ADDRESS(79+3,GM$2+1,,,"Instances") &amp; ":" &amp; ADDRESS(79+3,GM$2+1))),"diff", MAX(INDIRECT(ADDRESS(79+3,GM$2+1,,,"Instances") &amp; ":" &amp; ADDRESS(79+3,GM$2+1)))-MIN(INDIRECT(ADDRESS(79+3,GM$2+1,,,"Instances") &amp; ":" &amp; ADDRESS(79+3,GM$2+1))))</f>
        <v>0</v>
      </c>
      <c r="GN84">
        <f>IFERROR(SMALL(GM5:GM105,ROW()-ROW($GN$5)+1),"")</f>
        <v>0</v>
      </c>
      <c r="GP84">
        <f>IFERROR(SUM(GN5:GN84),"")</f>
        <v>0</v>
      </c>
      <c r="GQ84" cm="1">
        <f t="array" ref="GQ84">_xlfn.SWITCH(Charts!$B$3,"average", AVERAGE(INDIRECT(ADDRESS(79+3,GQ$2+1,,,"Instances") &amp; ":" &amp; ADDRESS(79+3,GQ$2+1))),"median", MEDIAN(INDIRECT(ADDRESS(79+3,GQ$2+1,,,"Instances") &amp; ":" &amp; ADDRESS(79+3,GQ$2+1))),"min", MIN(INDIRECT(ADDRESS(79+3,GQ$2+1,,,"Instances") &amp; ":" &amp; ADDRESS(79+3,GQ$2+1))),"max", MAX(INDIRECT(ADDRESS(79+3,GQ$2+1,,,"Instances") &amp; ":" &amp; ADDRESS(79+3,GQ$2+1))),"diff", MAX(INDIRECT(ADDRESS(79+3,GQ$2+1,,,"Instances") &amp; ":" &amp; ADDRESS(79+3,GQ$2+1)))-MIN(INDIRECT(ADDRESS(79+3,GQ$2+1,,,"Instances") &amp; ":" &amp; ADDRESS(79+3,GQ$2+1))))</f>
        <v>0</v>
      </c>
      <c r="GR84">
        <f>IFERROR(SMALL(GQ5:GQ105,ROW()-ROW($GR$5)+1),"")</f>
        <v>0</v>
      </c>
      <c r="GT84">
        <f>IFERROR(SUM(GR5:GR84),"")</f>
        <v>0</v>
      </c>
      <c r="GU84" cm="1">
        <f t="array" ref="GU84">_xlfn.SWITCH(Charts!$B$3,"average", AVERAGE(INDIRECT(ADDRESS(79+3,GU$2+1,,,"Instances") &amp; ":" &amp; ADDRESS(79+3,GU$2+1))),"median", MEDIAN(INDIRECT(ADDRESS(79+3,GU$2+1,,,"Instances") &amp; ":" &amp; ADDRESS(79+3,GU$2+1))),"min", MIN(INDIRECT(ADDRESS(79+3,GU$2+1,,,"Instances") &amp; ":" &amp; ADDRESS(79+3,GU$2+1))),"max", MAX(INDIRECT(ADDRESS(79+3,GU$2+1,,,"Instances") &amp; ":" &amp; ADDRESS(79+3,GU$2+1))),"diff", MAX(INDIRECT(ADDRESS(79+3,GU$2+1,,,"Instances") &amp; ":" &amp; ADDRESS(79+3,GU$2+1)))-MIN(INDIRECT(ADDRESS(79+3,GU$2+1,,,"Instances") &amp; ":" &amp; ADDRESS(79+3,GU$2+1))))</f>
        <v>0</v>
      </c>
      <c r="GV84">
        <f>IFERROR(SMALL(GU5:GU105,ROW()-ROW($GV$5)+1),"")</f>
        <v>0</v>
      </c>
      <c r="GX84">
        <f>IFERROR(SUM(GV5:GV84),"")</f>
        <v>0</v>
      </c>
      <c r="GY84" cm="1">
        <f t="array" ref="GY84">_xlfn.SWITCH(Charts!$B$3,"average", AVERAGE(INDIRECT(ADDRESS(79+3,GY$2+1,,,"Instances") &amp; ":" &amp; ADDRESS(79+3,GY$2+1))),"median", MEDIAN(INDIRECT(ADDRESS(79+3,GY$2+1,,,"Instances") &amp; ":" &amp; ADDRESS(79+3,GY$2+1))),"min", MIN(INDIRECT(ADDRESS(79+3,GY$2+1,,,"Instances") &amp; ":" &amp; ADDRESS(79+3,GY$2+1))),"max", MAX(INDIRECT(ADDRESS(79+3,GY$2+1,,,"Instances") &amp; ":" &amp; ADDRESS(79+3,GY$2+1))),"diff", MAX(INDIRECT(ADDRESS(79+3,GY$2+1,,,"Instances") &amp; ":" &amp; ADDRESS(79+3,GY$2+1)))-MIN(INDIRECT(ADDRESS(79+3,GY$2+1,,,"Instances") &amp; ":" &amp; ADDRESS(79+3,GY$2+1))))</f>
        <v>0</v>
      </c>
      <c r="GZ84">
        <f>IFERROR(SMALL(GY5:GY105,ROW()-ROW($GZ$5)+1),"")</f>
        <v>0</v>
      </c>
      <c r="HB84">
        <f>IFERROR(SUM(GZ5:GZ84),"")</f>
        <v>0</v>
      </c>
      <c r="HC84" cm="1">
        <f t="array" ref="HC84">_xlfn.SWITCH(Charts!$B$3,"average", AVERAGE(INDIRECT(ADDRESS(79+3,HC$2+1,,,"Instances") &amp; ":" &amp; ADDRESS(79+3,HC$2+1))),"median", MEDIAN(INDIRECT(ADDRESS(79+3,HC$2+1,,,"Instances") &amp; ":" &amp; ADDRESS(79+3,HC$2+1))),"min", MIN(INDIRECT(ADDRESS(79+3,HC$2+1,,,"Instances") &amp; ":" &amp; ADDRESS(79+3,HC$2+1))),"max", MAX(INDIRECT(ADDRESS(79+3,HC$2+1,,,"Instances") &amp; ":" &amp; ADDRESS(79+3,HC$2+1))),"diff", MAX(INDIRECT(ADDRESS(79+3,HC$2+1,,,"Instances") &amp; ":" &amp; ADDRESS(79+3,HC$2+1)))-MIN(INDIRECT(ADDRESS(79+3,HC$2+1,,,"Instances") &amp; ":" &amp; ADDRESS(79+3,HC$2+1))))</f>
        <v>0</v>
      </c>
      <c r="HD84">
        <f>IFERROR(SMALL(HC5:HC105,ROW()-ROW($HD$5)+1),"")</f>
        <v>0</v>
      </c>
      <c r="HF84">
        <f>IFERROR(SUM(HD5:HD84),"")</f>
        <v>0</v>
      </c>
      <c r="HI84">
        <f>IF(Charts!$B$3="none",E596,IF(DG596="",NA(),DG596))</f>
        <v>0</v>
      </c>
      <c r="HJ84">
        <f>IF(Charts!$B$3="none",F596,IF(DH596="",NA(),DH596))</f>
        <v>0</v>
      </c>
      <c r="HK84">
        <f>IF(Charts!$B$3="none",G596,IF(DI596="",NA(),DI596))</f>
        <v>0</v>
      </c>
      <c r="HL84">
        <f>IF(Charts!$B$3="none",H596,IF(DJ596="",NA(),DJ596))</f>
        <v>0</v>
      </c>
      <c r="HM84">
        <f>IF(Charts!$B$3="none",I596,IF(DK596="",NA(),DK596))</f>
        <v>0</v>
      </c>
      <c r="HN84">
        <f>IF(Charts!$B$3="none",J596,IF(DL596="",NA(),DL596))</f>
        <v>0</v>
      </c>
      <c r="HO84">
        <f>IF(Charts!$B$3="none",K596,IF(DM596="",NA(),DM596))</f>
        <v>0</v>
      </c>
      <c r="HP84">
        <f>IF(Charts!$B$3="none",L596,IF(DN596="",NA(),DN596))</f>
        <v>0</v>
      </c>
      <c r="HQ84">
        <f>IF(Charts!$B$3="none",M596,IF(DO596="",NA(),DO596))</f>
        <v>0</v>
      </c>
      <c r="HR84">
        <f>IF(Charts!$B$3="none",N596,IF(DP596="",NA(),DP596))</f>
        <v>0</v>
      </c>
      <c r="HS84">
        <f>IF(Charts!$B$3="none",O596,IF(DQ596="",NA(),DQ596))</f>
        <v>0</v>
      </c>
      <c r="HT84">
        <f>IF(Charts!$B$3="none",P596,IF(DR596="",NA(),DR596))</f>
        <v>0</v>
      </c>
      <c r="HU84">
        <f>IF(Charts!$B$3="none",Q596,IF(DS596="",NA(),DS596))</f>
        <v>0</v>
      </c>
      <c r="HV84">
        <f>IF(Charts!$B$3="none",R596,IF(DT596="",NA(),DT596))</f>
        <v>0</v>
      </c>
      <c r="HW84">
        <f>IF(Charts!$B$3="none",S596,IF(DU596="",NA(),DU596))</f>
        <v>0</v>
      </c>
      <c r="HX84">
        <f>IF(Charts!$B$3="none",T596,IF(DV596="",NA(),DV596))</f>
        <v>0</v>
      </c>
      <c r="HY84">
        <f>IF(Charts!$B$3="none",U596,IF(DW596="",NA(),DW596))</f>
        <v>0</v>
      </c>
      <c r="HZ84">
        <f>IF(Charts!$B$3="none",V596,IF(DX596="",NA(),DX596))</f>
        <v>0</v>
      </c>
      <c r="IA84">
        <f>IF(Charts!$B$3="none",W596,IF(DY596="",NA(),DY596))</f>
        <v>0</v>
      </c>
      <c r="IB84">
        <f>IF(Charts!$B$3="none",X596,IF(DZ596="",NA(),DZ596))</f>
        <v>0</v>
      </c>
      <c r="IC84">
        <f>IF(Charts!$B$3="none",Y596,IF(EA596="",NA(),EA596))</f>
        <v>0</v>
      </c>
      <c r="ID84">
        <f>IF(Charts!$B$3="none",Z596,IF(EB596="",NA(),EB596))</f>
        <v>0</v>
      </c>
      <c r="IE84">
        <f>IF(Charts!$B$3="none",AA596,IF(EC596="",NA(),EC596))</f>
        <v>0</v>
      </c>
      <c r="IF84">
        <f>IF(Charts!$B$3="none",AB596,IF(ED596="",NA(),ED596))</f>
        <v>0</v>
      </c>
      <c r="IG84">
        <f>IF(Charts!$B$3="none",AC596,IF(EE596="",NA(),EE596))</f>
        <v>0</v>
      </c>
      <c r="IH84">
        <f>IF(Charts!$B$3="none",AD596,IF(EF596="",NA(),EF596))</f>
        <v>0</v>
      </c>
      <c r="II84">
        <f>IF(Charts!$B$3="none",AE596,IF(EG596="",NA(),EG596))</f>
        <v>0</v>
      </c>
      <c r="IJ84">
        <f>IF(Charts!$B$3="none",AF596,IF(EH596="",NA(),EH596))</f>
        <v>0</v>
      </c>
      <c r="IK84">
        <f>IF(Charts!$B$3="none",AG596,IF(EI596="",NA(),EI596))</f>
        <v>0</v>
      </c>
      <c r="IL84">
        <f>IF(Charts!$B$3="none",AH596,IF(EJ596="",NA(),EJ596))</f>
        <v>0</v>
      </c>
      <c r="IM84">
        <f>IF(Charts!$B$3="none",AI596,IF(EK596="",NA(),EK596))</f>
        <v>0</v>
      </c>
      <c r="IN84">
        <f>IF(Charts!$B$3="none",AJ596,IF(EL596="",NA(),EL596))</f>
        <v>0</v>
      </c>
      <c r="IO84">
        <f>IF(Charts!$B$3="none",AK596,IF(EM596="",NA(),EM596))</f>
        <v>0</v>
      </c>
      <c r="IP84">
        <f>IF(Charts!$B$3="none",AL596,IF(EN596="",NA(),EN596))</f>
        <v>0</v>
      </c>
      <c r="IQ84">
        <f>IF(Charts!$B$3="none",AM596,IF(EO596="",NA(),EO596))</f>
        <v>0</v>
      </c>
      <c r="IR84">
        <f>IF(Charts!$B$3="none",AN596,IF(EP596="",NA(),EP596))</f>
        <v>0</v>
      </c>
      <c r="IS84">
        <f>IF(Charts!$B$3="none",AO596,IF(EQ596="",NA(),EQ596))</f>
        <v>0</v>
      </c>
      <c r="IT84">
        <f>IF(Charts!$B$3="none",AP596,IF(ER596="",NA(),ER596))</f>
        <v>0</v>
      </c>
      <c r="IU84">
        <f>IF(Charts!$B$3="none",AQ596,IF(ES596="",NA(),ES596))</f>
        <v>0</v>
      </c>
      <c r="IV84">
        <f>IF(Charts!$B$3="none",AR596,IF(ET596="",NA(),ET596))</f>
        <v>0</v>
      </c>
      <c r="IW84">
        <f>IF(Charts!$B$3="none",AS596,IF(EU596="",NA(),EU596))</f>
        <v>0</v>
      </c>
      <c r="IX84">
        <f>IF(Charts!$B$3="none",AT596,IF(EV596="",NA(),EV596))</f>
        <v>0</v>
      </c>
      <c r="IY84">
        <f>IF(Charts!$B$3="none",AU596,IF(EW596="",NA(),EW596))</f>
        <v>0</v>
      </c>
      <c r="IZ84">
        <f>IF(Charts!$B$3="none",AV596,IF(EX596="",NA(),EX596))</f>
        <v>0</v>
      </c>
      <c r="JA84">
        <f>IF(Charts!$B$3="none",AW596,IF(EY596="",NA(),EY596))</f>
        <v>0</v>
      </c>
      <c r="JB84">
        <f>IF(Charts!$B$3="none",AX596,IF(EZ596="",NA(),EZ596))</f>
        <v>0</v>
      </c>
      <c r="JC84">
        <f>IF(Charts!$B$3="none",AY596,IF(FA596="",NA(),FA596))</f>
        <v>0</v>
      </c>
      <c r="JD84">
        <f>IF(Charts!$B$3="none",AZ596,IF(FB596="",NA(),FB596))</f>
        <v>0</v>
      </c>
      <c r="JE84">
        <f>IF(Charts!$B$3="none",BA596,IF(FC596="",NA(),FC596))</f>
        <v>0</v>
      </c>
      <c r="JF84">
        <f>IF(Charts!$B$3="none",BB596,IF(FD596="",NA(),FD596))</f>
        <v>0</v>
      </c>
      <c r="JG84">
        <f>IF(Charts!$B$3="none",BC596,IF(FE596="",NA(),FE596))</f>
        <v>0</v>
      </c>
      <c r="JH84">
        <f>IF(Charts!$B$3="none",BD596,IF(FF596="",NA(),FF596))</f>
        <v>0</v>
      </c>
      <c r="JI84">
        <f>IF(Charts!$B$3="none",BE596,IF(FG596="",NA(),FG596))</f>
        <v>0</v>
      </c>
      <c r="JJ84">
        <f>IF(Charts!$B$3="none",BF596,IF(FH596="",NA(),FH596))</f>
        <v>0</v>
      </c>
      <c r="JK84">
        <f>IF(Charts!$B$3="none",BG596,IF(FI596="",NA(),FI596))</f>
        <v>0</v>
      </c>
      <c r="JL84">
        <f>IF(Charts!$B$3="none",BH596,IF(FJ596="",NA(),FJ596))</f>
        <v>0</v>
      </c>
      <c r="JM84">
        <f>IF(Charts!$B$3="none",BI596,IF(FK596="",NA(),FK596))</f>
        <v>0</v>
      </c>
      <c r="JN84">
        <f>IF(Charts!$B$3="none",BJ596,IF(FL596="",NA(),FL596))</f>
        <v>0</v>
      </c>
      <c r="JO84">
        <f>IF(Charts!$B$3="none",BK596,IF(FM596="",NA(),FM596))</f>
        <v>0</v>
      </c>
      <c r="JP84">
        <f>IF(Charts!$B$3="none",BL596,IF(FN596="",NA(),FN596))</f>
        <v>0</v>
      </c>
      <c r="JQ84">
        <f>IF(Charts!$B$3="none",BM596,IF(FO596="",NA(),FO596))</f>
        <v>0</v>
      </c>
      <c r="JR84">
        <f>IF(Charts!$B$3="none",BN596,IF(FP596="",NA(),FP596))</f>
        <v>0</v>
      </c>
      <c r="JS84">
        <f>IF(Charts!$B$3="none",BO596,IF(FQ596="",NA(),FQ596))</f>
        <v>0</v>
      </c>
      <c r="JT84">
        <f>IF(Charts!$B$3="none",BP596,IF(FR596="",NA(),FR596))</f>
        <v>0</v>
      </c>
      <c r="JU84">
        <f>IF(Charts!$B$3="none",BQ596,IF(FS596="",NA(),FS596))</f>
        <v>0</v>
      </c>
      <c r="JV84">
        <f>IF(Charts!$B$3="none",BR596,IF(FT596="",NA(),FT596))</f>
        <v>0</v>
      </c>
      <c r="JW84">
        <f>IF(Charts!$B$3="none",BS596,IF(FU596="",NA(),FU596))</f>
        <v>0</v>
      </c>
      <c r="JX84">
        <f>IF(Charts!$B$3="none",BT596,IF(FV596="",NA(),FV596))</f>
        <v>0</v>
      </c>
      <c r="JY84">
        <f>IF(Charts!$B$3="none",BU596,IF(FW596="",NA(),FW596))</f>
        <v>0</v>
      </c>
      <c r="JZ84">
        <f>IF(Charts!$B$3="none",BV596,IF(FX596="",NA(),FX596))</f>
        <v>0</v>
      </c>
      <c r="KA84">
        <f>IF(Charts!$B$3="none",BW596,IF(FY596="",NA(),FY596))</f>
        <v>0</v>
      </c>
      <c r="KB84">
        <f>IF(Charts!$B$3="none",BX596,IF(FZ596="",NA(),FZ596))</f>
        <v>0</v>
      </c>
      <c r="KC84">
        <f>IF(Charts!$B$3="none",BY596,IF(GA596="",NA(),GA596))</f>
        <v>0</v>
      </c>
      <c r="KD84">
        <f>IF(Charts!$B$3="none",BZ596,IF(GB596="",NA(),GB596))</f>
        <v>0</v>
      </c>
      <c r="KE84">
        <f>IF(Charts!$B$3="none",CA596,IF(GC596="",NA(),GC596))</f>
        <v>0</v>
      </c>
      <c r="KF84">
        <f>IF(Charts!$B$3="none",CB596,IF(GD596="",NA(),GD596))</f>
        <v>0</v>
      </c>
      <c r="KG84">
        <f>IF(Charts!$B$3="none",CC596,IF(GE596="",NA(),GE596))</f>
        <v>0</v>
      </c>
      <c r="KH84">
        <f>IF(Charts!$B$3="none",CD596,IF(GF596="",NA(),GF596))</f>
        <v>0</v>
      </c>
      <c r="KI84">
        <f>IF(Charts!$B$3="none",CE596,IF(GG596="",NA(),GG596))</f>
        <v>0</v>
      </c>
      <c r="KJ84">
        <f>IF(Charts!$B$3="none",CF596,IF(GH596="",NA(),GH596))</f>
        <v>0</v>
      </c>
      <c r="KK84">
        <f>IF(Charts!$B$3="none",CG596,IF(GI596="",NA(),GI596))</f>
        <v>0</v>
      </c>
      <c r="KL84">
        <f>IF(Charts!$B$3="none",CH596,IF(GJ596="",NA(),GJ596))</f>
        <v>0</v>
      </c>
      <c r="KM84">
        <f>IF(Charts!$B$3="none",CI596,IF(GK596="",NA(),GK596))</f>
        <v>0</v>
      </c>
      <c r="KN84">
        <f>IF(Charts!$B$3="none",CJ596,IF(GL596="",NA(),GL596))</f>
        <v>0</v>
      </c>
      <c r="KO84">
        <f>IF(Charts!$B$3="none",CK596,IF(GM596="",NA(),GM596))</f>
        <v>0</v>
      </c>
      <c r="KP84">
        <f>IF(Charts!$B$3="none",CL596,IF(GN596="",NA(),GN596))</f>
        <v>0</v>
      </c>
      <c r="KQ84">
        <f>IF(Charts!$B$3="none",CM596,IF(GO596="",NA(),GO596))</f>
        <v>0</v>
      </c>
      <c r="KR84">
        <f>IF(Charts!$B$3="none",CN596,IF(GP596="",NA(),GP596))</f>
        <v>0</v>
      </c>
      <c r="KS84">
        <f>IF(Charts!$B$3="none",CO596,IF(GQ596="",NA(),GQ596))</f>
        <v>0</v>
      </c>
      <c r="KT84">
        <f>IF(Charts!$B$3="none",CP596,IF(GR596="",NA(),GR596))</f>
        <v>0</v>
      </c>
      <c r="KU84">
        <f>IF(Charts!$B$3="none",CQ596,IF(GS596="",NA(),GS596))</f>
        <v>0</v>
      </c>
      <c r="KV84">
        <f>IF(Charts!$B$3="none",CR596,IF(GT596="",NA(),GT596))</f>
        <v>0</v>
      </c>
      <c r="KW84">
        <f>IF(Charts!$B$3="none",CS596,IF(GU596="",NA(),GU596))</f>
        <v>0</v>
      </c>
      <c r="KX84">
        <f>IF(Charts!$B$3="none",CT596,IF(GV596="",NA(),GV596))</f>
        <v>0</v>
      </c>
      <c r="KY84">
        <f>IF(Charts!$B$3="none",CU596,IF(GW596="",NA(),GW596))</f>
        <v>0</v>
      </c>
      <c r="KZ84">
        <f>IF(Charts!$B$3="none",CV596,IF(GX596="",NA(),GX596))</f>
        <v>0</v>
      </c>
      <c r="LA84">
        <f>IF(Charts!$B$3="none",CW596,IF(GY596="",NA(),GY596))</f>
        <v>0</v>
      </c>
      <c r="LB84">
        <f>IF(Charts!$B$3="none",CX596,IF(GZ596="",NA(),GZ596))</f>
        <v>0</v>
      </c>
      <c r="LC84">
        <f>IF(Charts!$B$3="none",CY596,IF(HA596="",NA(),HA596))</f>
        <v>0</v>
      </c>
      <c r="LD84">
        <f>IF(Charts!$B$3="none",CZ596,IF(HB596="",NA(),HB596))</f>
        <v>0</v>
      </c>
      <c r="LE84">
        <f>IF(Charts!$B$3="none",DA596,IF(HC596="",NA(),HC596))</f>
        <v>0</v>
      </c>
      <c r="LF84">
        <f>IF(Charts!$B$3="none",DB596,IF(HD596="",NA(),HD596))</f>
        <v>0</v>
      </c>
      <c r="LG84">
        <f>IF(Charts!$B$3="none",DC596,IF(HE596="",NA(),HE596))</f>
        <v>0</v>
      </c>
      <c r="LH84">
        <f>IF(Charts!$B$3="none",DD596,IF(HF596="",NA(),HF596))</f>
        <v>0</v>
      </c>
    </row>
    <row r="85" spans="4:320">
      <c r="D85">
        <v>81</v>
      </c>
      <c r="E85">
        <f>IF(INDIRECT(ADDRESS($D85+2,E$2+1,,,"Instances"))="","",INDIRECT(ADDRESS($D85+2,E$2+1,,,"Instances")))</f>
        <v>0</v>
      </c>
      <c r="F85">
        <f>IFERROR(SMALL(E5:E105,ROW()-ROW($F$5)+1),"")</f>
        <v>0</v>
      </c>
      <c r="H85">
        <f>IFERROR(SUM(F5:F85),"")</f>
        <v>0</v>
      </c>
      <c r="I85">
        <f>IF(INDIRECT(ADDRESS($D85+2,I$2+1,,,"Instances"))="","",INDIRECT(ADDRESS($D85+2,I$2+1,,,"Instances")))</f>
        <v>0</v>
      </c>
      <c r="J85">
        <f>IFERROR(SMALL(I5:I105,ROW()-ROW($J$5)+1),"")</f>
        <v>0</v>
      </c>
      <c r="L85">
        <f>IFERROR(SUM(J5:J85),"")</f>
        <v>0</v>
      </c>
      <c r="M85">
        <f>IF(INDIRECT(ADDRESS($D85+2,M$2+1,,,"Instances"))="","",INDIRECT(ADDRESS($D85+2,M$2+1,,,"Instances")))</f>
        <v>0</v>
      </c>
      <c r="N85">
        <f>IFERROR(SMALL(M5:M105,ROW()-ROW($N$5)+1),"")</f>
        <v>0</v>
      </c>
      <c r="P85">
        <f>IFERROR(SUM(N5:N85),"")</f>
        <v>0</v>
      </c>
      <c r="Q85">
        <f>IF(INDIRECT(ADDRESS($D85+2,Q$2+1,,,"Instances"))="","",INDIRECT(ADDRESS($D85+2,Q$2+1,,,"Instances")))</f>
        <v>0</v>
      </c>
      <c r="R85">
        <f>IFERROR(SMALL(Q5:Q105,ROW()-ROW($R$5)+1),"")</f>
        <v>0</v>
      </c>
      <c r="T85">
        <f>IFERROR(SUM(R5:R85),"")</f>
        <v>0</v>
      </c>
      <c r="U85">
        <f>IF(INDIRECT(ADDRESS($D85+2,U$2+1,,,"Instances"))="","",INDIRECT(ADDRESS($D85+2,U$2+1,,,"Instances")))</f>
        <v>0</v>
      </c>
      <c r="V85">
        <f>IFERROR(SMALL(U5:U105,ROW()-ROW($V$5)+1),"")</f>
        <v>0</v>
      </c>
      <c r="X85">
        <f>IFERROR(SUM(V5:V85),"")</f>
        <v>0</v>
      </c>
      <c r="Y85">
        <f>IF(INDIRECT(ADDRESS($D85+2,Y$2+1,,,"Instances"))="","",INDIRECT(ADDRESS($D85+2,Y$2+1,,,"Instances")))</f>
        <v>0</v>
      </c>
      <c r="Z85">
        <f>IFERROR(SMALL(Y5:Y105,ROW()-ROW($Z$5)+1),"")</f>
        <v>0</v>
      </c>
      <c r="AB85">
        <f>IFERROR(SUM(Z5:Z85),"")</f>
        <v>0</v>
      </c>
      <c r="AC85">
        <f>IF(INDIRECT(ADDRESS($D85+2,AC$2+1,,,"Instances"))="","",INDIRECT(ADDRESS($D85+2,AC$2+1,,,"Instances")))</f>
        <v>0</v>
      </c>
      <c r="AD85">
        <f>IFERROR(SMALL(AC5:AC105,ROW()-ROW($AD$5)+1),"")</f>
        <v>0</v>
      </c>
      <c r="AF85">
        <f>IFERROR(SUM(AD5:AD85),"")</f>
        <v>0</v>
      </c>
      <c r="AG85">
        <f>IF(INDIRECT(ADDRESS($D85+2,AG$2+1,,,"Instances"))="","",INDIRECT(ADDRESS($D85+2,AG$2+1,,,"Instances")))</f>
        <v>0</v>
      </c>
      <c r="AH85">
        <f>IFERROR(SMALL(AG5:AG105,ROW()-ROW($AH$5)+1),"")</f>
        <v>0</v>
      </c>
      <c r="AJ85">
        <f>IFERROR(SUM(AH5:AH85),"")</f>
        <v>0</v>
      </c>
      <c r="AK85">
        <f>IF(INDIRECT(ADDRESS($D85+2,AK$2+1,,,"Instances"))="","",INDIRECT(ADDRESS($D85+2,AK$2+1,,,"Instances")))</f>
        <v>0</v>
      </c>
      <c r="AL85">
        <f>IFERROR(SMALL(AK5:AK105,ROW()-ROW($AL$5)+1),"")</f>
        <v>0</v>
      </c>
      <c r="AN85">
        <f>IFERROR(SUM(AL5:AL85),"")</f>
        <v>0</v>
      </c>
      <c r="AO85">
        <f>IF(INDIRECT(ADDRESS($D85+2,AO$2+1,,,"Instances"))="","",INDIRECT(ADDRESS($D85+2,AO$2+1,,,"Instances")))</f>
        <v>0</v>
      </c>
      <c r="AP85">
        <f>IFERROR(SMALL(AO5:AO105,ROW()-ROW($AP$5)+1),"")</f>
        <v>0</v>
      </c>
      <c r="AR85">
        <f>IFERROR(SUM(AP5:AP85),"")</f>
        <v>0</v>
      </c>
      <c r="AS85">
        <f>IF(INDIRECT(ADDRESS($D85+2,AS$2+1,,,"Instances"))="","",INDIRECT(ADDRESS($D85+2,AS$2+1,,,"Instances")))</f>
        <v>0</v>
      </c>
      <c r="AT85">
        <f>IFERROR(SMALL(AS5:AS105,ROW()-ROW($AT$5)+1),"")</f>
        <v>0</v>
      </c>
      <c r="AV85">
        <f>IFERROR(SUM(AT5:AT85),"")</f>
        <v>0</v>
      </c>
      <c r="AW85">
        <f>IF(INDIRECT(ADDRESS($D85+2,AW$2+1,,,"Instances"))="","",INDIRECT(ADDRESS($D85+2,AW$2+1,,,"Instances")))</f>
        <v>0</v>
      </c>
      <c r="AX85">
        <f>IFERROR(SMALL(AW5:AW105,ROW()-ROW($AX$5)+1),"")</f>
        <v>0</v>
      </c>
      <c r="AZ85">
        <f>IFERROR(SUM(AX5:AX85),"")</f>
        <v>0</v>
      </c>
      <c r="BA85">
        <f>IF(INDIRECT(ADDRESS($D85+2,BA$2+1,,,"Instances"))="","",INDIRECT(ADDRESS($D85+2,BA$2+1,,,"Instances")))</f>
        <v>0</v>
      </c>
      <c r="BB85">
        <f>IFERROR(SMALL(BA5:BA105,ROW()-ROW($BB$5)+1),"")</f>
        <v>0</v>
      </c>
      <c r="BD85">
        <f>IFERROR(SUM(BB5:BB85),"")</f>
        <v>0</v>
      </c>
      <c r="BE85">
        <f>IF(INDIRECT(ADDRESS($D85+2,BE$2+1,,,"Instances"))="","",INDIRECT(ADDRESS($D85+2,BE$2+1,,,"Instances")))</f>
        <v>0</v>
      </c>
      <c r="BF85">
        <f>IFERROR(SMALL(BE5:BE105,ROW()-ROW($BF$5)+1),"")</f>
        <v>0</v>
      </c>
      <c r="BH85">
        <f>IFERROR(SUM(BF5:BF85),"")</f>
        <v>0</v>
      </c>
      <c r="BI85">
        <f>IF(INDIRECT(ADDRESS($D85+2,BI$2+1,,,"Instances"))="","",INDIRECT(ADDRESS($D85+2,BI$2+1,,,"Instances")))</f>
        <v>0</v>
      </c>
      <c r="BJ85">
        <f>IFERROR(SMALL(BI5:BI105,ROW()-ROW($BJ$5)+1),"")</f>
        <v>0</v>
      </c>
      <c r="BL85">
        <f>IFERROR(SUM(BJ5:BJ85),"")</f>
        <v>0</v>
      </c>
      <c r="BM85">
        <f>IF(INDIRECT(ADDRESS($D85+2,BM$2+1,,,"Instances"))="","",INDIRECT(ADDRESS($D85+2,BM$2+1,,,"Instances")))</f>
        <v>0</v>
      </c>
      <c r="BN85">
        <f>IFERROR(SMALL(BM5:BM105,ROW()-ROW($BN$5)+1),"")</f>
        <v>0</v>
      </c>
      <c r="BP85">
        <f>IFERROR(SUM(BN5:BN85),"")</f>
        <v>0</v>
      </c>
      <c r="BQ85">
        <f>IF(INDIRECT(ADDRESS($D85+2,BQ$2+1,,,"Instances"))="","",INDIRECT(ADDRESS($D85+2,BQ$2+1,,,"Instances")))</f>
        <v>0</v>
      </c>
      <c r="BR85">
        <f>IFERROR(SMALL(BQ5:BQ105,ROW()-ROW($BR$5)+1),"")</f>
        <v>0</v>
      </c>
      <c r="BT85">
        <f>IFERROR(SUM(BR5:BR85),"")</f>
        <v>0</v>
      </c>
      <c r="BU85">
        <f>IF(INDIRECT(ADDRESS($D85+2,BU$2+1,,,"Instances"))="","",INDIRECT(ADDRESS($D85+2,BU$2+1,,,"Instances")))</f>
        <v>0</v>
      </c>
      <c r="BV85">
        <f>IFERROR(SMALL(BU5:BU105,ROW()-ROW($BV$5)+1),"")</f>
        <v>0</v>
      </c>
      <c r="BX85">
        <f>IFERROR(SUM(BV5:BV85),"")</f>
        <v>0</v>
      </c>
      <c r="BY85">
        <f>IF(INDIRECT(ADDRESS($D85+2,BY$2+1,,,"Instances"))="","",INDIRECT(ADDRESS($D85+2,BY$2+1,,,"Instances")))</f>
        <v>0</v>
      </c>
      <c r="BZ85">
        <f>IFERROR(SMALL(BY5:BY105,ROW()-ROW($BZ$5)+1),"")</f>
        <v>0</v>
      </c>
      <c r="CB85">
        <f>IFERROR(SUM(BZ5:BZ85),"")</f>
        <v>0</v>
      </c>
      <c r="CC85">
        <f>IF(INDIRECT(ADDRESS($D85+2,CC$2+1,,,"Instances"))="","",INDIRECT(ADDRESS($D85+2,CC$2+1,,,"Instances")))</f>
        <v>0</v>
      </c>
      <c r="CD85">
        <f>IFERROR(SMALL(CC5:CC105,ROW()-ROW($CD$5)+1),"")</f>
        <v>0</v>
      </c>
      <c r="CF85">
        <f>IFERROR(SUM(CD5:CD85),"")</f>
        <v>0</v>
      </c>
      <c r="CG85">
        <f>IF(INDIRECT(ADDRESS($D85+2,CG$2+1,,,"Instances"))="","",INDIRECT(ADDRESS($D85+2,CG$2+1,,,"Instances")))</f>
        <v>0</v>
      </c>
      <c r="CH85">
        <f>IFERROR(SMALL(CG5:CG105,ROW()-ROW($CH$5)+1),"")</f>
        <v>0</v>
      </c>
      <c r="CJ85">
        <f>IFERROR(SUM(CH5:CH85),"")</f>
        <v>0</v>
      </c>
      <c r="CK85">
        <f>IF(INDIRECT(ADDRESS($D85+2,CK$2+1,,,"Instances"))="","",INDIRECT(ADDRESS($D85+2,CK$2+1,,,"Instances")))</f>
        <v>0</v>
      </c>
      <c r="CL85">
        <f>IFERROR(SMALL(CK5:CK105,ROW()-ROW($CL$5)+1),"")</f>
        <v>0</v>
      </c>
      <c r="CN85">
        <f>IFERROR(SUM(CL5:CL85),"")</f>
        <v>0</v>
      </c>
      <c r="CO85">
        <f>IF(INDIRECT(ADDRESS($D85+2,CO$2+1,,,"Instances"))="","",INDIRECT(ADDRESS($D85+2,CO$2+1,,,"Instances")))</f>
        <v>0</v>
      </c>
      <c r="CP85">
        <f>IFERROR(SMALL(CO5:CO105,ROW()-ROW($CP$5)+1),"")</f>
        <v>0</v>
      </c>
      <c r="CR85">
        <f>IFERROR(SUM(CP5:CP85),"")</f>
        <v>0</v>
      </c>
      <c r="CS85">
        <f>IF(INDIRECT(ADDRESS($D85+2,CS$2+1,,,"Instances"))="","",INDIRECT(ADDRESS($D85+2,CS$2+1,,,"Instances")))</f>
        <v>0</v>
      </c>
      <c r="CT85">
        <f>IFERROR(SMALL(CS5:CS105,ROW()-ROW($CT$5)+1),"")</f>
        <v>0</v>
      </c>
      <c r="CV85">
        <f>IFERROR(SUM(CT5:CT85),"")</f>
        <v>0</v>
      </c>
      <c r="CW85">
        <f>IF(INDIRECT(ADDRESS($D85+2,CW$2+1,,,"Instances"))="","",INDIRECT(ADDRESS($D85+2,CW$2+1,,,"Instances")))</f>
        <v>0</v>
      </c>
      <c r="CX85">
        <f>IFERROR(SMALL(CW5:CW105,ROW()-ROW($CX$5)+1),"")</f>
        <v>0</v>
      </c>
      <c r="CZ85">
        <f>IFERROR(SUM(CX5:CX85),"")</f>
        <v>0</v>
      </c>
      <c r="DA85">
        <f>IF(INDIRECT(ADDRESS($D85+2,DA$2+1,,,"Instances"))="","",INDIRECT(ADDRESS($D85+2,DA$2+1,,,"Instances")))</f>
        <v>0</v>
      </c>
      <c r="DB85">
        <f>IFERROR(SMALL(DA5:DA105,ROW()-ROW($DB$5)+1),"")</f>
        <v>0</v>
      </c>
      <c r="DD85">
        <f>IFERROR(SUM(DB5:DB85),"")</f>
        <v>0</v>
      </c>
      <c r="DF85">
        <v>81</v>
      </c>
      <c r="DG85" cm="1">
        <f t="array" ref="DG85">_xlfn.SWITCH(Charts!$B$3,"average", AVERAGE(INDIRECT(ADDRESS(80+3,DG$2+1,,,"Instances") &amp; ":" &amp; ADDRESS(80+3,DG$2+1))),"median", MEDIAN(INDIRECT(ADDRESS(80+3,DG$2+1,,,"Instances") &amp; ":" &amp; ADDRESS(80+3,DG$2+1))),"min", MIN(INDIRECT(ADDRESS(80+3,DG$2+1,,,"Instances") &amp; ":" &amp; ADDRESS(80+3,DG$2+1))),"max", MAX(INDIRECT(ADDRESS(80+3,DG$2+1,,,"Instances") &amp; ":" &amp; ADDRESS(80+3,DG$2+1))),"diff", MAX(INDIRECT(ADDRESS(80+3,DG$2+1,,,"Instances") &amp; ":" &amp; ADDRESS(80+3,DG$2+1)))-MIN(INDIRECT(ADDRESS(80+3,DG$2+1,,,"Instances") &amp; ":" &amp; ADDRESS(80+3,DG$2+1))))</f>
        <v>0</v>
      </c>
      <c r="DH85">
        <f>IFERROR(SMALL(DG5:DG105,ROW()-ROW($DH$5)+1),"")</f>
        <v>0</v>
      </c>
      <c r="DJ85">
        <f>IFERROR(SUM(DH5:DH85),"")</f>
        <v>0</v>
      </c>
      <c r="DK85" cm="1">
        <f t="array" ref="DK85">_xlfn.SWITCH(Charts!$B$3,"average", AVERAGE(INDIRECT(ADDRESS(80+3,DK$2+1,,,"Instances") &amp; ":" &amp; ADDRESS(80+3,DK$2+1))),"median", MEDIAN(INDIRECT(ADDRESS(80+3,DK$2+1,,,"Instances") &amp; ":" &amp; ADDRESS(80+3,DK$2+1))),"min", MIN(INDIRECT(ADDRESS(80+3,DK$2+1,,,"Instances") &amp; ":" &amp; ADDRESS(80+3,DK$2+1))),"max", MAX(INDIRECT(ADDRESS(80+3,DK$2+1,,,"Instances") &amp; ":" &amp; ADDRESS(80+3,DK$2+1))),"diff", MAX(INDIRECT(ADDRESS(80+3,DK$2+1,,,"Instances") &amp; ":" &amp; ADDRESS(80+3,DK$2+1)))-MIN(INDIRECT(ADDRESS(80+3,DK$2+1,,,"Instances") &amp; ":" &amp; ADDRESS(80+3,DK$2+1))))</f>
        <v>0</v>
      </c>
      <c r="DL85">
        <f>IFERROR(SMALL(DK5:DK105,ROW()-ROW($DL$5)+1),"")</f>
        <v>0</v>
      </c>
      <c r="DN85">
        <f>IFERROR(SUM(DL5:DL85),"")</f>
        <v>0</v>
      </c>
      <c r="DO85" cm="1">
        <f t="array" ref="DO85">_xlfn.SWITCH(Charts!$B$3,"average", AVERAGE(INDIRECT(ADDRESS(80+3,DO$2+1,,,"Instances") &amp; ":" &amp; ADDRESS(80+3,DO$2+1))),"median", MEDIAN(INDIRECT(ADDRESS(80+3,DO$2+1,,,"Instances") &amp; ":" &amp; ADDRESS(80+3,DO$2+1))),"min", MIN(INDIRECT(ADDRESS(80+3,DO$2+1,,,"Instances") &amp; ":" &amp; ADDRESS(80+3,DO$2+1))),"max", MAX(INDIRECT(ADDRESS(80+3,DO$2+1,,,"Instances") &amp; ":" &amp; ADDRESS(80+3,DO$2+1))),"diff", MAX(INDIRECT(ADDRESS(80+3,DO$2+1,,,"Instances") &amp; ":" &amp; ADDRESS(80+3,DO$2+1)))-MIN(INDIRECT(ADDRESS(80+3,DO$2+1,,,"Instances") &amp; ":" &amp; ADDRESS(80+3,DO$2+1))))</f>
        <v>0</v>
      </c>
      <c r="DP85">
        <f>IFERROR(SMALL(DO5:DO105,ROW()-ROW($DP$5)+1),"")</f>
        <v>0</v>
      </c>
      <c r="DR85">
        <f>IFERROR(SUM(DP5:DP85),"")</f>
        <v>0</v>
      </c>
      <c r="DS85" cm="1">
        <f t="array" ref="DS85">_xlfn.SWITCH(Charts!$B$3,"average", AVERAGE(INDIRECT(ADDRESS(80+3,DS$2+1,,,"Instances") &amp; ":" &amp; ADDRESS(80+3,DS$2+1))),"median", MEDIAN(INDIRECT(ADDRESS(80+3,DS$2+1,,,"Instances") &amp; ":" &amp; ADDRESS(80+3,DS$2+1))),"min", MIN(INDIRECT(ADDRESS(80+3,DS$2+1,,,"Instances") &amp; ":" &amp; ADDRESS(80+3,DS$2+1))),"max", MAX(INDIRECT(ADDRESS(80+3,DS$2+1,,,"Instances") &amp; ":" &amp; ADDRESS(80+3,DS$2+1))),"diff", MAX(INDIRECT(ADDRESS(80+3,DS$2+1,,,"Instances") &amp; ":" &amp; ADDRESS(80+3,DS$2+1)))-MIN(INDIRECT(ADDRESS(80+3,DS$2+1,,,"Instances") &amp; ":" &amp; ADDRESS(80+3,DS$2+1))))</f>
        <v>0</v>
      </c>
      <c r="DT85">
        <f>IFERROR(SMALL(DS5:DS105,ROW()-ROW($DT$5)+1),"")</f>
        <v>0</v>
      </c>
      <c r="DV85">
        <f>IFERROR(SUM(DT5:DT85),"")</f>
        <v>0</v>
      </c>
      <c r="DW85" cm="1">
        <f t="array" ref="DW85">_xlfn.SWITCH(Charts!$B$3,"average", AVERAGE(INDIRECT(ADDRESS(80+3,DW$2+1,,,"Instances") &amp; ":" &amp; ADDRESS(80+3,DW$2+1))),"median", MEDIAN(INDIRECT(ADDRESS(80+3,DW$2+1,,,"Instances") &amp; ":" &amp; ADDRESS(80+3,DW$2+1))),"min", MIN(INDIRECT(ADDRESS(80+3,DW$2+1,,,"Instances") &amp; ":" &amp; ADDRESS(80+3,DW$2+1))),"max", MAX(INDIRECT(ADDRESS(80+3,DW$2+1,,,"Instances") &amp; ":" &amp; ADDRESS(80+3,DW$2+1))),"diff", MAX(INDIRECT(ADDRESS(80+3,DW$2+1,,,"Instances") &amp; ":" &amp; ADDRESS(80+3,DW$2+1)))-MIN(INDIRECT(ADDRESS(80+3,DW$2+1,,,"Instances") &amp; ":" &amp; ADDRESS(80+3,DW$2+1))))</f>
        <v>0</v>
      </c>
      <c r="DX85">
        <f>IFERROR(SMALL(DW5:DW105,ROW()-ROW($DX$5)+1),"")</f>
        <v>0</v>
      </c>
      <c r="DZ85">
        <f>IFERROR(SUM(DX5:DX85),"")</f>
        <v>0</v>
      </c>
      <c r="EA85" cm="1">
        <f t="array" ref="EA85">_xlfn.SWITCH(Charts!$B$3,"average", AVERAGE(INDIRECT(ADDRESS(80+3,EA$2+1,,,"Instances") &amp; ":" &amp; ADDRESS(80+3,EA$2+1))),"median", MEDIAN(INDIRECT(ADDRESS(80+3,EA$2+1,,,"Instances") &amp; ":" &amp; ADDRESS(80+3,EA$2+1))),"min", MIN(INDIRECT(ADDRESS(80+3,EA$2+1,,,"Instances") &amp; ":" &amp; ADDRESS(80+3,EA$2+1))),"max", MAX(INDIRECT(ADDRESS(80+3,EA$2+1,,,"Instances") &amp; ":" &amp; ADDRESS(80+3,EA$2+1))),"diff", MAX(INDIRECT(ADDRESS(80+3,EA$2+1,,,"Instances") &amp; ":" &amp; ADDRESS(80+3,EA$2+1)))-MIN(INDIRECT(ADDRESS(80+3,EA$2+1,,,"Instances") &amp; ":" &amp; ADDRESS(80+3,EA$2+1))))</f>
        <v>0</v>
      </c>
      <c r="EB85">
        <f>IFERROR(SMALL(EA5:EA105,ROW()-ROW($EB$5)+1),"")</f>
        <v>0</v>
      </c>
      <c r="ED85">
        <f>IFERROR(SUM(EB5:EB85),"")</f>
        <v>0</v>
      </c>
      <c r="EE85" cm="1">
        <f t="array" ref="EE85">_xlfn.SWITCH(Charts!$B$3,"average", AVERAGE(INDIRECT(ADDRESS(80+3,EE$2+1,,,"Instances") &amp; ":" &amp; ADDRESS(80+3,EE$2+1))),"median", MEDIAN(INDIRECT(ADDRESS(80+3,EE$2+1,,,"Instances") &amp; ":" &amp; ADDRESS(80+3,EE$2+1))),"min", MIN(INDIRECT(ADDRESS(80+3,EE$2+1,,,"Instances") &amp; ":" &amp; ADDRESS(80+3,EE$2+1))),"max", MAX(INDIRECT(ADDRESS(80+3,EE$2+1,,,"Instances") &amp; ":" &amp; ADDRESS(80+3,EE$2+1))),"diff", MAX(INDIRECT(ADDRESS(80+3,EE$2+1,,,"Instances") &amp; ":" &amp; ADDRESS(80+3,EE$2+1)))-MIN(INDIRECT(ADDRESS(80+3,EE$2+1,,,"Instances") &amp; ":" &amp; ADDRESS(80+3,EE$2+1))))</f>
        <v>0</v>
      </c>
      <c r="EF85">
        <f>IFERROR(SMALL(EE5:EE105,ROW()-ROW($EF$5)+1),"")</f>
        <v>0</v>
      </c>
      <c r="EH85">
        <f>IFERROR(SUM(EF5:EF85),"")</f>
        <v>0</v>
      </c>
      <c r="EI85" cm="1">
        <f t="array" ref="EI85">_xlfn.SWITCH(Charts!$B$3,"average", AVERAGE(INDIRECT(ADDRESS(80+3,EI$2+1,,,"Instances") &amp; ":" &amp; ADDRESS(80+3,EI$2+1))),"median", MEDIAN(INDIRECT(ADDRESS(80+3,EI$2+1,,,"Instances") &amp; ":" &amp; ADDRESS(80+3,EI$2+1))),"min", MIN(INDIRECT(ADDRESS(80+3,EI$2+1,,,"Instances") &amp; ":" &amp; ADDRESS(80+3,EI$2+1))),"max", MAX(INDIRECT(ADDRESS(80+3,EI$2+1,,,"Instances") &amp; ":" &amp; ADDRESS(80+3,EI$2+1))),"diff", MAX(INDIRECT(ADDRESS(80+3,EI$2+1,,,"Instances") &amp; ":" &amp; ADDRESS(80+3,EI$2+1)))-MIN(INDIRECT(ADDRESS(80+3,EI$2+1,,,"Instances") &amp; ":" &amp; ADDRESS(80+3,EI$2+1))))</f>
        <v>0</v>
      </c>
      <c r="EJ85">
        <f>IFERROR(SMALL(EI5:EI105,ROW()-ROW($EJ$5)+1),"")</f>
        <v>0</v>
      </c>
      <c r="EL85">
        <f>IFERROR(SUM(EJ5:EJ85),"")</f>
        <v>0</v>
      </c>
      <c r="EM85" cm="1">
        <f t="array" ref="EM85">_xlfn.SWITCH(Charts!$B$3,"average", AVERAGE(INDIRECT(ADDRESS(80+3,EM$2+1,,,"Instances") &amp; ":" &amp; ADDRESS(80+3,EM$2+1))),"median", MEDIAN(INDIRECT(ADDRESS(80+3,EM$2+1,,,"Instances") &amp; ":" &amp; ADDRESS(80+3,EM$2+1))),"min", MIN(INDIRECT(ADDRESS(80+3,EM$2+1,,,"Instances") &amp; ":" &amp; ADDRESS(80+3,EM$2+1))),"max", MAX(INDIRECT(ADDRESS(80+3,EM$2+1,,,"Instances") &amp; ":" &amp; ADDRESS(80+3,EM$2+1))),"diff", MAX(INDIRECT(ADDRESS(80+3,EM$2+1,,,"Instances") &amp; ":" &amp; ADDRESS(80+3,EM$2+1)))-MIN(INDIRECT(ADDRESS(80+3,EM$2+1,,,"Instances") &amp; ":" &amp; ADDRESS(80+3,EM$2+1))))</f>
        <v>0</v>
      </c>
      <c r="EN85">
        <f>IFERROR(SMALL(EM5:EM105,ROW()-ROW($EN$5)+1),"")</f>
        <v>0</v>
      </c>
      <c r="EP85">
        <f>IFERROR(SUM(EN5:EN85),"")</f>
        <v>0</v>
      </c>
      <c r="EQ85" cm="1">
        <f t="array" ref="EQ85">_xlfn.SWITCH(Charts!$B$3,"average", AVERAGE(INDIRECT(ADDRESS(80+3,EQ$2+1,,,"Instances") &amp; ":" &amp; ADDRESS(80+3,EQ$2+1))),"median", MEDIAN(INDIRECT(ADDRESS(80+3,EQ$2+1,,,"Instances") &amp; ":" &amp; ADDRESS(80+3,EQ$2+1))),"min", MIN(INDIRECT(ADDRESS(80+3,EQ$2+1,,,"Instances") &amp; ":" &amp; ADDRESS(80+3,EQ$2+1))),"max", MAX(INDIRECT(ADDRESS(80+3,EQ$2+1,,,"Instances") &amp; ":" &amp; ADDRESS(80+3,EQ$2+1))),"diff", MAX(INDIRECT(ADDRESS(80+3,EQ$2+1,,,"Instances") &amp; ":" &amp; ADDRESS(80+3,EQ$2+1)))-MIN(INDIRECT(ADDRESS(80+3,EQ$2+1,,,"Instances") &amp; ":" &amp; ADDRESS(80+3,EQ$2+1))))</f>
        <v>0</v>
      </c>
      <c r="ER85">
        <f>IFERROR(SMALL(EQ5:EQ105,ROW()-ROW($ER$5)+1),"")</f>
        <v>0</v>
      </c>
      <c r="ET85">
        <f>IFERROR(SUM(ER5:ER85),"")</f>
        <v>0</v>
      </c>
      <c r="EU85" cm="1">
        <f t="array" ref="EU85">_xlfn.SWITCH(Charts!$B$3,"average", AVERAGE(INDIRECT(ADDRESS(80+3,EU$2+1,,,"Instances") &amp; ":" &amp; ADDRESS(80+3,EU$2+1))),"median", MEDIAN(INDIRECT(ADDRESS(80+3,EU$2+1,,,"Instances") &amp; ":" &amp; ADDRESS(80+3,EU$2+1))),"min", MIN(INDIRECT(ADDRESS(80+3,EU$2+1,,,"Instances") &amp; ":" &amp; ADDRESS(80+3,EU$2+1))),"max", MAX(INDIRECT(ADDRESS(80+3,EU$2+1,,,"Instances") &amp; ":" &amp; ADDRESS(80+3,EU$2+1))),"diff", MAX(INDIRECT(ADDRESS(80+3,EU$2+1,,,"Instances") &amp; ":" &amp; ADDRESS(80+3,EU$2+1)))-MIN(INDIRECT(ADDRESS(80+3,EU$2+1,,,"Instances") &amp; ":" &amp; ADDRESS(80+3,EU$2+1))))</f>
        <v>0</v>
      </c>
      <c r="EV85">
        <f>IFERROR(SMALL(EU5:EU105,ROW()-ROW($EV$5)+1),"")</f>
        <v>0</v>
      </c>
      <c r="EX85">
        <f>IFERROR(SUM(EV5:EV85),"")</f>
        <v>0</v>
      </c>
      <c r="EY85" cm="1">
        <f t="array" ref="EY85">_xlfn.SWITCH(Charts!$B$3,"average", AVERAGE(INDIRECT(ADDRESS(80+3,EY$2+1,,,"Instances") &amp; ":" &amp; ADDRESS(80+3,EY$2+1))),"median", MEDIAN(INDIRECT(ADDRESS(80+3,EY$2+1,,,"Instances") &amp; ":" &amp; ADDRESS(80+3,EY$2+1))),"min", MIN(INDIRECT(ADDRESS(80+3,EY$2+1,,,"Instances") &amp; ":" &amp; ADDRESS(80+3,EY$2+1))),"max", MAX(INDIRECT(ADDRESS(80+3,EY$2+1,,,"Instances") &amp; ":" &amp; ADDRESS(80+3,EY$2+1))),"diff", MAX(INDIRECT(ADDRESS(80+3,EY$2+1,,,"Instances") &amp; ":" &amp; ADDRESS(80+3,EY$2+1)))-MIN(INDIRECT(ADDRESS(80+3,EY$2+1,,,"Instances") &amp; ":" &amp; ADDRESS(80+3,EY$2+1))))</f>
        <v>0</v>
      </c>
      <c r="EZ85">
        <f>IFERROR(SMALL(EY5:EY105,ROW()-ROW($EZ$5)+1),"")</f>
        <v>0</v>
      </c>
      <c r="FB85">
        <f>IFERROR(SUM(EZ5:EZ85),"")</f>
        <v>0</v>
      </c>
      <c r="FC85" cm="1">
        <f t="array" ref="FC85">_xlfn.SWITCH(Charts!$B$3,"average", AVERAGE(INDIRECT(ADDRESS(80+3,FC$2+1,,,"Instances") &amp; ":" &amp; ADDRESS(80+3,FC$2+1))),"median", MEDIAN(INDIRECT(ADDRESS(80+3,FC$2+1,,,"Instances") &amp; ":" &amp; ADDRESS(80+3,FC$2+1))),"min", MIN(INDIRECT(ADDRESS(80+3,FC$2+1,,,"Instances") &amp; ":" &amp; ADDRESS(80+3,FC$2+1))),"max", MAX(INDIRECT(ADDRESS(80+3,FC$2+1,,,"Instances") &amp; ":" &amp; ADDRESS(80+3,FC$2+1))),"diff", MAX(INDIRECT(ADDRESS(80+3,FC$2+1,,,"Instances") &amp; ":" &amp; ADDRESS(80+3,FC$2+1)))-MIN(INDIRECT(ADDRESS(80+3,FC$2+1,,,"Instances") &amp; ":" &amp; ADDRESS(80+3,FC$2+1))))</f>
        <v>0</v>
      </c>
      <c r="FD85">
        <f>IFERROR(SMALL(FC5:FC105,ROW()-ROW($FD$5)+1),"")</f>
        <v>0</v>
      </c>
      <c r="FF85">
        <f>IFERROR(SUM(FD5:FD85),"")</f>
        <v>0</v>
      </c>
      <c r="FG85" cm="1">
        <f t="array" ref="FG85">_xlfn.SWITCH(Charts!$B$3,"average", AVERAGE(INDIRECT(ADDRESS(80+3,FG$2+1,,,"Instances") &amp; ":" &amp; ADDRESS(80+3,FG$2+1))),"median", MEDIAN(INDIRECT(ADDRESS(80+3,FG$2+1,,,"Instances") &amp; ":" &amp; ADDRESS(80+3,FG$2+1))),"min", MIN(INDIRECT(ADDRESS(80+3,FG$2+1,,,"Instances") &amp; ":" &amp; ADDRESS(80+3,FG$2+1))),"max", MAX(INDIRECT(ADDRESS(80+3,FG$2+1,,,"Instances") &amp; ":" &amp; ADDRESS(80+3,FG$2+1))),"diff", MAX(INDIRECT(ADDRESS(80+3,FG$2+1,,,"Instances") &amp; ":" &amp; ADDRESS(80+3,FG$2+1)))-MIN(INDIRECT(ADDRESS(80+3,FG$2+1,,,"Instances") &amp; ":" &amp; ADDRESS(80+3,FG$2+1))))</f>
        <v>0</v>
      </c>
      <c r="FH85">
        <f>IFERROR(SMALL(FG5:FG105,ROW()-ROW($FH$5)+1),"")</f>
        <v>0</v>
      </c>
      <c r="FJ85">
        <f>IFERROR(SUM(FH5:FH85),"")</f>
        <v>0</v>
      </c>
      <c r="FK85" cm="1">
        <f t="array" ref="FK85">_xlfn.SWITCH(Charts!$B$3,"average", AVERAGE(INDIRECT(ADDRESS(80+3,FK$2+1,,,"Instances") &amp; ":" &amp; ADDRESS(80+3,FK$2+1))),"median", MEDIAN(INDIRECT(ADDRESS(80+3,FK$2+1,,,"Instances") &amp; ":" &amp; ADDRESS(80+3,FK$2+1))),"min", MIN(INDIRECT(ADDRESS(80+3,FK$2+1,,,"Instances") &amp; ":" &amp; ADDRESS(80+3,FK$2+1))),"max", MAX(INDIRECT(ADDRESS(80+3,FK$2+1,,,"Instances") &amp; ":" &amp; ADDRESS(80+3,FK$2+1))),"diff", MAX(INDIRECT(ADDRESS(80+3,FK$2+1,,,"Instances") &amp; ":" &amp; ADDRESS(80+3,FK$2+1)))-MIN(INDIRECT(ADDRESS(80+3,FK$2+1,,,"Instances") &amp; ":" &amp; ADDRESS(80+3,FK$2+1))))</f>
        <v>0</v>
      </c>
      <c r="FL85">
        <f>IFERROR(SMALL(FK5:FK105,ROW()-ROW($FL$5)+1),"")</f>
        <v>0</v>
      </c>
      <c r="FN85">
        <f>IFERROR(SUM(FL5:FL85),"")</f>
        <v>0</v>
      </c>
      <c r="FO85" cm="1">
        <f t="array" ref="FO85">_xlfn.SWITCH(Charts!$B$3,"average", AVERAGE(INDIRECT(ADDRESS(80+3,FO$2+1,,,"Instances") &amp; ":" &amp; ADDRESS(80+3,FO$2+1))),"median", MEDIAN(INDIRECT(ADDRESS(80+3,FO$2+1,,,"Instances") &amp; ":" &amp; ADDRESS(80+3,FO$2+1))),"min", MIN(INDIRECT(ADDRESS(80+3,FO$2+1,,,"Instances") &amp; ":" &amp; ADDRESS(80+3,FO$2+1))),"max", MAX(INDIRECT(ADDRESS(80+3,FO$2+1,,,"Instances") &amp; ":" &amp; ADDRESS(80+3,FO$2+1))),"diff", MAX(INDIRECT(ADDRESS(80+3,FO$2+1,,,"Instances") &amp; ":" &amp; ADDRESS(80+3,FO$2+1)))-MIN(INDIRECT(ADDRESS(80+3,FO$2+1,,,"Instances") &amp; ":" &amp; ADDRESS(80+3,FO$2+1))))</f>
        <v>0</v>
      </c>
      <c r="FP85">
        <f>IFERROR(SMALL(FO5:FO105,ROW()-ROW($FP$5)+1),"")</f>
        <v>0</v>
      </c>
      <c r="FR85">
        <f>IFERROR(SUM(FP5:FP85),"")</f>
        <v>0</v>
      </c>
      <c r="FS85" cm="1">
        <f t="array" ref="FS85">_xlfn.SWITCH(Charts!$B$3,"average", AVERAGE(INDIRECT(ADDRESS(80+3,FS$2+1,,,"Instances") &amp; ":" &amp; ADDRESS(80+3,FS$2+1))),"median", MEDIAN(INDIRECT(ADDRESS(80+3,FS$2+1,,,"Instances") &amp; ":" &amp; ADDRESS(80+3,FS$2+1))),"min", MIN(INDIRECT(ADDRESS(80+3,FS$2+1,,,"Instances") &amp; ":" &amp; ADDRESS(80+3,FS$2+1))),"max", MAX(INDIRECT(ADDRESS(80+3,FS$2+1,,,"Instances") &amp; ":" &amp; ADDRESS(80+3,FS$2+1))),"diff", MAX(INDIRECT(ADDRESS(80+3,FS$2+1,,,"Instances") &amp; ":" &amp; ADDRESS(80+3,FS$2+1)))-MIN(INDIRECT(ADDRESS(80+3,FS$2+1,,,"Instances") &amp; ":" &amp; ADDRESS(80+3,FS$2+1))))</f>
        <v>0</v>
      </c>
      <c r="FT85">
        <f>IFERROR(SMALL(FS5:FS105,ROW()-ROW($FT$5)+1),"")</f>
        <v>0</v>
      </c>
      <c r="FV85">
        <f>IFERROR(SUM(FT5:FT85),"")</f>
        <v>0</v>
      </c>
      <c r="FW85" cm="1">
        <f t="array" ref="FW85">_xlfn.SWITCH(Charts!$B$3,"average", AVERAGE(INDIRECT(ADDRESS(80+3,FW$2+1,,,"Instances") &amp; ":" &amp; ADDRESS(80+3,FW$2+1))),"median", MEDIAN(INDIRECT(ADDRESS(80+3,FW$2+1,,,"Instances") &amp; ":" &amp; ADDRESS(80+3,FW$2+1))),"min", MIN(INDIRECT(ADDRESS(80+3,FW$2+1,,,"Instances") &amp; ":" &amp; ADDRESS(80+3,FW$2+1))),"max", MAX(INDIRECT(ADDRESS(80+3,FW$2+1,,,"Instances") &amp; ":" &amp; ADDRESS(80+3,FW$2+1))),"diff", MAX(INDIRECT(ADDRESS(80+3,FW$2+1,,,"Instances") &amp; ":" &amp; ADDRESS(80+3,FW$2+1)))-MIN(INDIRECT(ADDRESS(80+3,FW$2+1,,,"Instances") &amp; ":" &amp; ADDRESS(80+3,FW$2+1))))</f>
        <v>0</v>
      </c>
      <c r="FX85">
        <f>IFERROR(SMALL(FW5:FW105,ROW()-ROW($FX$5)+1),"")</f>
        <v>0</v>
      </c>
      <c r="FZ85">
        <f>IFERROR(SUM(FX5:FX85),"")</f>
        <v>0</v>
      </c>
      <c r="GA85" cm="1">
        <f t="array" ref="GA85">_xlfn.SWITCH(Charts!$B$3,"average", AVERAGE(INDIRECT(ADDRESS(80+3,GA$2+1,,,"Instances") &amp; ":" &amp; ADDRESS(80+3,GA$2+1))),"median", MEDIAN(INDIRECT(ADDRESS(80+3,GA$2+1,,,"Instances") &amp; ":" &amp; ADDRESS(80+3,GA$2+1))),"min", MIN(INDIRECT(ADDRESS(80+3,GA$2+1,,,"Instances") &amp; ":" &amp; ADDRESS(80+3,GA$2+1))),"max", MAX(INDIRECT(ADDRESS(80+3,GA$2+1,,,"Instances") &amp; ":" &amp; ADDRESS(80+3,GA$2+1))),"diff", MAX(INDIRECT(ADDRESS(80+3,GA$2+1,,,"Instances") &amp; ":" &amp; ADDRESS(80+3,GA$2+1)))-MIN(INDIRECT(ADDRESS(80+3,GA$2+1,,,"Instances") &amp; ":" &amp; ADDRESS(80+3,GA$2+1))))</f>
        <v>0</v>
      </c>
      <c r="GB85">
        <f>IFERROR(SMALL(GA5:GA105,ROW()-ROW($GB$5)+1),"")</f>
        <v>0</v>
      </c>
      <c r="GD85">
        <f>IFERROR(SUM(GB5:GB85),"")</f>
        <v>0</v>
      </c>
      <c r="GE85" cm="1">
        <f t="array" ref="GE85">_xlfn.SWITCH(Charts!$B$3,"average", AVERAGE(INDIRECT(ADDRESS(80+3,GE$2+1,,,"Instances") &amp; ":" &amp; ADDRESS(80+3,GE$2+1))),"median", MEDIAN(INDIRECT(ADDRESS(80+3,GE$2+1,,,"Instances") &amp; ":" &amp; ADDRESS(80+3,GE$2+1))),"min", MIN(INDIRECT(ADDRESS(80+3,GE$2+1,,,"Instances") &amp; ":" &amp; ADDRESS(80+3,GE$2+1))),"max", MAX(INDIRECT(ADDRESS(80+3,GE$2+1,,,"Instances") &amp; ":" &amp; ADDRESS(80+3,GE$2+1))),"diff", MAX(INDIRECT(ADDRESS(80+3,GE$2+1,,,"Instances") &amp; ":" &amp; ADDRESS(80+3,GE$2+1)))-MIN(INDIRECT(ADDRESS(80+3,GE$2+1,,,"Instances") &amp; ":" &amp; ADDRESS(80+3,GE$2+1))))</f>
        <v>0</v>
      </c>
      <c r="GF85">
        <f>IFERROR(SMALL(GE5:GE105,ROW()-ROW($GF$5)+1),"")</f>
        <v>0</v>
      </c>
      <c r="GH85">
        <f>IFERROR(SUM(GF5:GF85),"")</f>
        <v>0</v>
      </c>
      <c r="GI85" cm="1">
        <f t="array" ref="GI85">_xlfn.SWITCH(Charts!$B$3,"average", AVERAGE(INDIRECT(ADDRESS(80+3,GI$2+1,,,"Instances") &amp; ":" &amp; ADDRESS(80+3,GI$2+1))),"median", MEDIAN(INDIRECT(ADDRESS(80+3,GI$2+1,,,"Instances") &amp; ":" &amp; ADDRESS(80+3,GI$2+1))),"min", MIN(INDIRECT(ADDRESS(80+3,GI$2+1,,,"Instances") &amp; ":" &amp; ADDRESS(80+3,GI$2+1))),"max", MAX(INDIRECT(ADDRESS(80+3,GI$2+1,,,"Instances") &amp; ":" &amp; ADDRESS(80+3,GI$2+1))),"diff", MAX(INDIRECT(ADDRESS(80+3,GI$2+1,,,"Instances") &amp; ":" &amp; ADDRESS(80+3,GI$2+1)))-MIN(INDIRECT(ADDRESS(80+3,GI$2+1,,,"Instances") &amp; ":" &amp; ADDRESS(80+3,GI$2+1))))</f>
        <v>0</v>
      </c>
      <c r="GJ85">
        <f>IFERROR(SMALL(GI5:GI105,ROW()-ROW($GJ$5)+1),"")</f>
        <v>0</v>
      </c>
      <c r="GL85">
        <f>IFERROR(SUM(GJ5:GJ85),"")</f>
        <v>0</v>
      </c>
      <c r="GM85" cm="1">
        <f t="array" ref="GM85">_xlfn.SWITCH(Charts!$B$3,"average", AVERAGE(INDIRECT(ADDRESS(80+3,GM$2+1,,,"Instances") &amp; ":" &amp; ADDRESS(80+3,GM$2+1))),"median", MEDIAN(INDIRECT(ADDRESS(80+3,GM$2+1,,,"Instances") &amp; ":" &amp; ADDRESS(80+3,GM$2+1))),"min", MIN(INDIRECT(ADDRESS(80+3,GM$2+1,,,"Instances") &amp; ":" &amp; ADDRESS(80+3,GM$2+1))),"max", MAX(INDIRECT(ADDRESS(80+3,GM$2+1,,,"Instances") &amp; ":" &amp; ADDRESS(80+3,GM$2+1))),"diff", MAX(INDIRECT(ADDRESS(80+3,GM$2+1,,,"Instances") &amp; ":" &amp; ADDRESS(80+3,GM$2+1)))-MIN(INDIRECT(ADDRESS(80+3,GM$2+1,,,"Instances") &amp; ":" &amp; ADDRESS(80+3,GM$2+1))))</f>
        <v>0</v>
      </c>
      <c r="GN85">
        <f>IFERROR(SMALL(GM5:GM105,ROW()-ROW($GN$5)+1),"")</f>
        <v>0</v>
      </c>
      <c r="GP85">
        <f>IFERROR(SUM(GN5:GN85),"")</f>
        <v>0</v>
      </c>
      <c r="GQ85" cm="1">
        <f t="array" ref="GQ85">_xlfn.SWITCH(Charts!$B$3,"average", AVERAGE(INDIRECT(ADDRESS(80+3,GQ$2+1,,,"Instances") &amp; ":" &amp; ADDRESS(80+3,GQ$2+1))),"median", MEDIAN(INDIRECT(ADDRESS(80+3,GQ$2+1,,,"Instances") &amp; ":" &amp; ADDRESS(80+3,GQ$2+1))),"min", MIN(INDIRECT(ADDRESS(80+3,GQ$2+1,,,"Instances") &amp; ":" &amp; ADDRESS(80+3,GQ$2+1))),"max", MAX(INDIRECT(ADDRESS(80+3,GQ$2+1,,,"Instances") &amp; ":" &amp; ADDRESS(80+3,GQ$2+1))),"diff", MAX(INDIRECT(ADDRESS(80+3,GQ$2+1,,,"Instances") &amp; ":" &amp; ADDRESS(80+3,GQ$2+1)))-MIN(INDIRECT(ADDRESS(80+3,GQ$2+1,,,"Instances") &amp; ":" &amp; ADDRESS(80+3,GQ$2+1))))</f>
        <v>0</v>
      </c>
      <c r="GR85">
        <f>IFERROR(SMALL(GQ5:GQ105,ROW()-ROW($GR$5)+1),"")</f>
        <v>0</v>
      </c>
      <c r="GT85">
        <f>IFERROR(SUM(GR5:GR85),"")</f>
        <v>0</v>
      </c>
      <c r="GU85" cm="1">
        <f t="array" ref="GU85">_xlfn.SWITCH(Charts!$B$3,"average", AVERAGE(INDIRECT(ADDRESS(80+3,GU$2+1,,,"Instances") &amp; ":" &amp; ADDRESS(80+3,GU$2+1))),"median", MEDIAN(INDIRECT(ADDRESS(80+3,GU$2+1,,,"Instances") &amp; ":" &amp; ADDRESS(80+3,GU$2+1))),"min", MIN(INDIRECT(ADDRESS(80+3,GU$2+1,,,"Instances") &amp; ":" &amp; ADDRESS(80+3,GU$2+1))),"max", MAX(INDIRECT(ADDRESS(80+3,GU$2+1,,,"Instances") &amp; ":" &amp; ADDRESS(80+3,GU$2+1))),"diff", MAX(INDIRECT(ADDRESS(80+3,GU$2+1,,,"Instances") &amp; ":" &amp; ADDRESS(80+3,GU$2+1)))-MIN(INDIRECT(ADDRESS(80+3,GU$2+1,,,"Instances") &amp; ":" &amp; ADDRESS(80+3,GU$2+1))))</f>
        <v>0</v>
      </c>
      <c r="GV85">
        <f>IFERROR(SMALL(GU5:GU105,ROW()-ROW($GV$5)+1),"")</f>
        <v>0</v>
      </c>
      <c r="GX85">
        <f>IFERROR(SUM(GV5:GV85),"")</f>
        <v>0</v>
      </c>
      <c r="GY85" cm="1">
        <f t="array" ref="GY85">_xlfn.SWITCH(Charts!$B$3,"average", AVERAGE(INDIRECT(ADDRESS(80+3,GY$2+1,,,"Instances") &amp; ":" &amp; ADDRESS(80+3,GY$2+1))),"median", MEDIAN(INDIRECT(ADDRESS(80+3,GY$2+1,,,"Instances") &amp; ":" &amp; ADDRESS(80+3,GY$2+1))),"min", MIN(INDIRECT(ADDRESS(80+3,GY$2+1,,,"Instances") &amp; ":" &amp; ADDRESS(80+3,GY$2+1))),"max", MAX(INDIRECT(ADDRESS(80+3,GY$2+1,,,"Instances") &amp; ":" &amp; ADDRESS(80+3,GY$2+1))),"diff", MAX(INDIRECT(ADDRESS(80+3,GY$2+1,,,"Instances") &amp; ":" &amp; ADDRESS(80+3,GY$2+1)))-MIN(INDIRECT(ADDRESS(80+3,GY$2+1,,,"Instances") &amp; ":" &amp; ADDRESS(80+3,GY$2+1))))</f>
        <v>0</v>
      </c>
      <c r="GZ85">
        <f>IFERROR(SMALL(GY5:GY105,ROW()-ROW($GZ$5)+1),"")</f>
        <v>0</v>
      </c>
      <c r="HB85">
        <f>IFERROR(SUM(GZ5:GZ85),"")</f>
        <v>0</v>
      </c>
      <c r="HC85" cm="1">
        <f t="array" ref="HC85">_xlfn.SWITCH(Charts!$B$3,"average", AVERAGE(INDIRECT(ADDRESS(80+3,HC$2+1,,,"Instances") &amp; ":" &amp; ADDRESS(80+3,HC$2+1))),"median", MEDIAN(INDIRECT(ADDRESS(80+3,HC$2+1,,,"Instances") &amp; ":" &amp; ADDRESS(80+3,HC$2+1))),"min", MIN(INDIRECT(ADDRESS(80+3,HC$2+1,,,"Instances") &amp; ":" &amp; ADDRESS(80+3,HC$2+1))),"max", MAX(INDIRECT(ADDRESS(80+3,HC$2+1,,,"Instances") &amp; ":" &amp; ADDRESS(80+3,HC$2+1))),"diff", MAX(INDIRECT(ADDRESS(80+3,HC$2+1,,,"Instances") &amp; ":" &amp; ADDRESS(80+3,HC$2+1)))-MIN(INDIRECT(ADDRESS(80+3,HC$2+1,,,"Instances") &amp; ":" &amp; ADDRESS(80+3,HC$2+1))))</f>
        <v>0</v>
      </c>
      <c r="HD85">
        <f>IFERROR(SMALL(HC5:HC105,ROW()-ROW($HD$5)+1),"")</f>
        <v>0</v>
      </c>
      <c r="HF85">
        <f>IFERROR(SUM(HD5:HD85),"")</f>
        <v>0</v>
      </c>
      <c r="HI85">
        <f>IF(Charts!$B$3="none",E597,IF(DG597="",NA(),DG597))</f>
        <v>0</v>
      </c>
      <c r="HJ85">
        <f>IF(Charts!$B$3="none",F597,IF(DH597="",NA(),DH597))</f>
        <v>0</v>
      </c>
      <c r="HK85">
        <f>IF(Charts!$B$3="none",G597,IF(DI597="",NA(),DI597))</f>
        <v>0</v>
      </c>
      <c r="HL85">
        <f>IF(Charts!$B$3="none",H597,IF(DJ597="",NA(),DJ597))</f>
        <v>0</v>
      </c>
      <c r="HM85">
        <f>IF(Charts!$B$3="none",I597,IF(DK597="",NA(),DK597))</f>
        <v>0</v>
      </c>
      <c r="HN85">
        <f>IF(Charts!$B$3="none",J597,IF(DL597="",NA(),DL597))</f>
        <v>0</v>
      </c>
      <c r="HO85">
        <f>IF(Charts!$B$3="none",K597,IF(DM597="",NA(),DM597))</f>
        <v>0</v>
      </c>
      <c r="HP85">
        <f>IF(Charts!$B$3="none",L597,IF(DN597="",NA(),DN597))</f>
        <v>0</v>
      </c>
      <c r="HQ85">
        <f>IF(Charts!$B$3="none",M597,IF(DO597="",NA(),DO597))</f>
        <v>0</v>
      </c>
      <c r="HR85">
        <f>IF(Charts!$B$3="none",N597,IF(DP597="",NA(),DP597))</f>
        <v>0</v>
      </c>
      <c r="HS85">
        <f>IF(Charts!$B$3="none",O597,IF(DQ597="",NA(),DQ597))</f>
        <v>0</v>
      </c>
      <c r="HT85">
        <f>IF(Charts!$B$3="none",P597,IF(DR597="",NA(),DR597))</f>
        <v>0</v>
      </c>
      <c r="HU85">
        <f>IF(Charts!$B$3="none",Q597,IF(DS597="",NA(),DS597))</f>
        <v>0</v>
      </c>
      <c r="HV85">
        <f>IF(Charts!$B$3="none",R597,IF(DT597="",NA(),DT597))</f>
        <v>0</v>
      </c>
      <c r="HW85">
        <f>IF(Charts!$B$3="none",S597,IF(DU597="",NA(),DU597))</f>
        <v>0</v>
      </c>
      <c r="HX85">
        <f>IF(Charts!$B$3="none",T597,IF(DV597="",NA(),DV597))</f>
        <v>0</v>
      </c>
      <c r="HY85">
        <f>IF(Charts!$B$3="none",U597,IF(DW597="",NA(),DW597))</f>
        <v>0</v>
      </c>
      <c r="HZ85">
        <f>IF(Charts!$B$3="none",V597,IF(DX597="",NA(),DX597))</f>
        <v>0</v>
      </c>
      <c r="IA85">
        <f>IF(Charts!$B$3="none",W597,IF(DY597="",NA(),DY597))</f>
        <v>0</v>
      </c>
      <c r="IB85">
        <f>IF(Charts!$B$3="none",X597,IF(DZ597="",NA(),DZ597))</f>
        <v>0</v>
      </c>
      <c r="IC85">
        <f>IF(Charts!$B$3="none",Y597,IF(EA597="",NA(),EA597))</f>
        <v>0</v>
      </c>
      <c r="ID85">
        <f>IF(Charts!$B$3="none",Z597,IF(EB597="",NA(),EB597))</f>
        <v>0</v>
      </c>
      <c r="IE85">
        <f>IF(Charts!$B$3="none",AA597,IF(EC597="",NA(),EC597))</f>
        <v>0</v>
      </c>
      <c r="IF85">
        <f>IF(Charts!$B$3="none",AB597,IF(ED597="",NA(),ED597))</f>
        <v>0</v>
      </c>
      <c r="IG85">
        <f>IF(Charts!$B$3="none",AC597,IF(EE597="",NA(),EE597))</f>
        <v>0</v>
      </c>
      <c r="IH85">
        <f>IF(Charts!$B$3="none",AD597,IF(EF597="",NA(),EF597))</f>
        <v>0</v>
      </c>
      <c r="II85">
        <f>IF(Charts!$B$3="none",AE597,IF(EG597="",NA(),EG597))</f>
        <v>0</v>
      </c>
      <c r="IJ85">
        <f>IF(Charts!$B$3="none",AF597,IF(EH597="",NA(),EH597))</f>
        <v>0</v>
      </c>
      <c r="IK85">
        <f>IF(Charts!$B$3="none",AG597,IF(EI597="",NA(),EI597))</f>
        <v>0</v>
      </c>
      <c r="IL85">
        <f>IF(Charts!$B$3="none",AH597,IF(EJ597="",NA(),EJ597))</f>
        <v>0</v>
      </c>
      <c r="IM85">
        <f>IF(Charts!$B$3="none",AI597,IF(EK597="",NA(),EK597))</f>
        <v>0</v>
      </c>
      <c r="IN85">
        <f>IF(Charts!$B$3="none",AJ597,IF(EL597="",NA(),EL597))</f>
        <v>0</v>
      </c>
      <c r="IO85">
        <f>IF(Charts!$B$3="none",AK597,IF(EM597="",NA(),EM597))</f>
        <v>0</v>
      </c>
      <c r="IP85">
        <f>IF(Charts!$B$3="none",AL597,IF(EN597="",NA(),EN597))</f>
        <v>0</v>
      </c>
      <c r="IQ85">
        <f>IF(Charts!$B$3="none",AM597,IF(EO597="",NA(),EO597))</f>
        <v>0</v>
      </c>
      <c r="IR85">
        <f>IF(Charts!$B$3="none",AN597,IF(EP597="",NA(),EP597))</f>
        <v>0</v>
      </c>
      <c r="IS85">
        <f>IF(Charts!$B$3="none",AO597,IF(EQ597="",NA(),EQ597))</f>
        <v>0</v>
      </c>
      <c r="IT85">
        <f>IF(Charts!$B$3="none",AP597,IF(ER597="",NA(),ER597))</f>
        <v>0</v>
      </c>
      <c r="IU85">
        <f>IF(Charts!$B$3="none",AQ597,IF(ES597="",NA(),ES597))</f>
        <v>0</v>
      </c>
      <c r="IV85">
        <f>IF(Charts!$B$3="none",AR597,IF(ET597="",NA(),ET597))</f>
        <v>0</v>
      </c>
      <c r="IW85">
        <f>IF(Charts!$B$3="none",AS597,IF(EU597="",NA(),EU597))</f>
        <v>0</v>
      </c>
      <c r="IX85">
        <f>IF(Charts!$B$3="none",AT597,IF(EV597="",NA(),EV597))</f>
        <v>0</v>
      </c>
      <c r="IY85">
        <f>IF(Charts!$B$3="none",AU597,IF(EW597="",NA(),EW597))</f>
        <v>0</v>
      </c>
      <c r="IZ85">
        <f>IF(Charts!$B$3="none",AV597,IF(EX597="",NA(),EX597))</f>
        <v>0</v>
      </c>
      <c r="JA85">
        <f>IF(Charts!$B$3="none",AW597,IF(EY597="",NA(),EY597))</f>
        <v>0</v>
      </c>
      <c r="JB85">
        <f>IF(Charts!$B$3="none",AX597,IF(EZ597="",NA(),EZ597))</f>
        <v>0</v>
      </c>
      <c r="JC85">
        <f>IF(Charts!$B$3="none",AY597,IF(FA597="",NA(),FA597))</f>
        <v>0</v>
      </c>
      <c r="JD85">
        <f>IF(Charts!$B$3="none",AZ597,IF(FB597="",NA(),FB597))</f>
        <v>0</v>
      </c>
      <c r="JE85">
        <f>IF(Charts!$B$3="none",BA597,IF(FC597="",NA(),FC597))</f>
        <v>0</v>
      </c>
      <c r="JF85">
        <f>IF(Charts!$B$3="none",BB597,IF(FD597="",NA(),FD597))</f>
        <v>0</v>
      </c>
      <c r="JG85">
        <f>IF(Charts!$B$3="none",BC597,IF(FE597="",NA(),FE597))</f>
        <v>0</v>
      </c>
      <c r="JH85">
        <f>IF(Charts!$B$3="none",BD597,IF(FF597="",NA(),FF597))</f>
        <v>0</v>
      </c>
      <c r="JI85">
        <f>IF(Charts!$B$3="none",BE597,IF(FG597="",NA(),FG597))</f>
        <v>0</v>
      </c>
      <c r="JJ85">
        <f>IF(Charts!$B$3="none",BF597,IF(FH597="",NA(),FH597))</f>
        <v>0</v>
      </c>
      <c r="JK85">
        <f>IF(Charts!$B$3="none",BG597,IF(FI597="",NA(),FI597))</f>
        <v>0</v>
      </c>
      <c r="JL85">
        <f>IF(Charts!$B$3="none",BH597,IF(FJ597="",NA(),FJ597))</f>
        <v>0</v>
      </c>
      <c r="JM85">
        <f>IF(Charts!$B$3="none",BI597,IF(FK597="",NA(),FK597))</f>
        <v>0</v>
      </c>
      <c r="JN85">
        <f>IF(Charts!$B$3="none",BJ597,IF(FL597="",NA(),FL597))</f>
        <v>0</v>
      </c>
      <c r="JO85">
        <f>IF(Charts!$B$3="none",BK597,IF(FM597="",NA(),FM597))</f>
        <v>0</v>
      </c>
      <c r="JP85">
        <f>IF(Charts!$B$3="none",BL597,IF(FN597="",NA(),FN597))</f>
        <v>0</v>
      </c>
      <c r="JQ85">
        <f>IF(Charts!$B$3="none",BM597,IF(FO597="",NA(),FO597))</f>
        <v>0</v>
      </c>
      <c r="JR85">
        <f>IF(Charts!$B$3="none",BN597,IF(FP597="",NA(),FP597))</f>
        <v>0</v>
      </c>
      <c r="JS85">
        <f>IF(Charts!$B$3="none",BO597,IF(FQ597="",NA(),FQ597))</f>
        <v>0</v>
      </c>
      <c r="JT85">
        <f>IF(Charts!$B$3="none",BP597,IF(FR597="",NA(),FR597))</f>
        <v>0</v>
      </c>
      <c r="JU85">
        <f>IF(Charts!$B$3="none",BQ597,IF(FS597="",NA(),FS597))</f>
        <v>0</v>
      </c>
      <c r="JV85">
        <f>IF(Charts!$B$3="none",BR597,IF(FT597="",NA(),FT597))</f>
        <v>0</v>
      </c>
      <c r="JW85">
        <f>IF(Charts!$B$3="none",BS597,IF(FU597="",NA(),FU597))</f>
        <v>0</v>
      </c>
      <c r="JX85">
        <f>IF(Charts!$B$3="none",BT597,IF(FV597="",NA(),FV597))</f>
        <v>0</v>
      </c>
      <c r="JY85">
        <f>IF(Charts!$B$3="none",BU597,IF(FW597="",NA(),FW597))</f>
        <v>0</v>
      </c>
      <c r="JZ85">
        <f>IF(Charts!$B$3="none",BV597,IF(FX597="",NA(),FX597))</f>
        <v>0</v>
      </c>
      <c r="KA85">
        <f>IF(Charts!$B$3="none",BW597,IF(FY597="",NA(),FY597))</f>
        <v>0</v>
      </c>
      <c r="KB85">
        <f>IF(Charts!$B$3="none",BX597,IF(FZ597="",NA(),FZ597))</f>
        <v>0</v>
      </c>
      <c r="KC85">
        <f>IF(Charts!$B$3="none",BY597,IF(GA597="",NA(),GA597))</f>
        <v>0</v>
      </c>
      <c r="KD85">
        <f>IF(Charts!$B$3="none",BZ597,IF(GB597="",NA(),GB597))</f>
        <v>0</v>
      </c>
      <c r="KE85">
        <f>IF(Charts!$B$3="none",CA597,IF(GC597="",NA(),GC597))</f>
        <v>0</v>
      </c>
      <c r="KF85">
        <f>IF(Charts!$B$3="none",CB597,IF(GD597="",NA(),GD597))</f>
        <v>0</v>
      </c>
      <c r="KG85">
        <f>IF(Charts!$B$3="none",CC597,IF(GE597="",NA(),GE597))</f>
        <v>0</v>
      </c>
      <c r="KH85">
        <f>IF(Charts!$B$3="none",CD597,IF(GF597="",NA(),GF597))</f>
        <v>0</v>
      </c>
      <c r="KI85">
        <f>IF(Charts!$B$3="none",CE597,IF(GG597="",NA(),GG597))</f>
        <v>0</v>
      </c>
      <c r="KJ85">
        <f>IF(Charts!$B$3="none",CF597,IF(GH597="",NA(),GH597))</f>
        <v>0</v>
      </c>
      <c r="KK85">
        <f>IF(Charts!$B$3="none",CG597,IF(GI597="",NA(),GI597))</f>
        <v>0</v>
      </c>
      <c r="KL85">
        <f>IF(Charts!$B$3="none",CH597,IF(GJ597="",NA(),GJ597))</f>
        <v>0</v>
      </c>
      <c r="KM85">
        <f>IF(Charts!$B$3="none",CI597,IF(GK597="",NA(),GK597))</f>
        <v>0</v>
      </c>
      <c r="KN85">
        <f>IF(Charts!$B$3="none",CJ597,IF(GL597="",NA(),GL597))</f>
        <v>0</v>
      </c>
      <c r="KO85">
        <f>IF(Charts!$B$3="none",CK597,IF(GM597="",NA(),GM597))</f>
        <v>0</v>
      </c>
      <c r="KP85">
        <f>IF(Charts!$B$3="none",CL597,IF(GN597="",NA(),GN597))</f>
        <v>0</v>
      </c>
      <c r="KQ85">
        <f>IF(Charts!$B$3="none",CM597,IF(GO597="",NA(),GO597))</f>
        <v>0</v>
      </c>
      <c r="KR85">
        <f>IF(Charts!$B$3="none",CN597,IF(GP597="",NA(),GP597))</f>
        <v>0</v>
      </c>
      <c r="KS85">
        <f>IF(Charts!$B$3="none",CO597,IF(GQ597="",NA(),GQ597))</f>
        <v>0</v>
      </c>
      <c r="KT85">
        <f>IF(Charts!$B$3="none",CP597,IF(GR597="",NA(),GR597))</f>
        <v>0</v>
      </c>
      <c r="KU85">
        <f>IF(Charts!$B$3="none",CQ597,IF(GS597="",NA(),GS597))</f>
        <v>0</v>
      </c>
      <c r="KV85">
        <f>IF(Charts!$B$3="none",CR597,IF(GT597="",NA(),GT597))</f>
        <v>0</v>
      </c>
      <c r="KW85">
        <f>IF(Charts!$B$3="none",CS597,IF(GU597="",NA(),GU597))</f>
        <v>0</v>
      </c>
      <c r="KX85">
        <f>IF(Charts!$B$3="none",CT597,IF(GV597="",NA(),GV597))</f>
        <v>0</v>
      </c>
      <c r="KY85">
        <f>IF(Charts!$B$3="none",CU597,IF(GW597="",NA(),GW597))</f>
        <v>0</v>
      </c>
      <c r="KZ85">
        <f>IF(Charts!$B$3="none",CV597,IF(GX597="",NA(),GX597))</f>
        <v>0</v>
      </c>
      <c r="LA85">
        <f>IF(Charts!$B$3="none",CW597,IF(GY597="",NA(),GY597))</f>
        <v>0</v>
      </c>
      <c r="LB85">
        <f>IF(Charts!$B$3="none",CX597,IF(GZ597="",NA(),GZ597))</f>
        <v>0</v>
      </c>
      <c r="LC85">
        <f>IF(Charts!$B$3="none",CY597,IF(HA597="",NA(),HA597))</f>
        <v>0</v>
      </c>
      <c r="LD85">
        <f>IF(Charts!$B$3="none",CZ597,IF(HB597="",NA(),HB597))</f>
        <v>0</v>
      </c>
      <c r="LE85">
        <f>IF(Charts!$B$3="none",DA597,IF(HC597="",NA(),HC597))</f>
        <v>0</v>
      </c>
      <c r="LF85">
        <f>IF(Charts!$B$3="none",DB597,IF(HD597="",NA(),HD597))</f>
        <v>0</v>
      </c>
      <c r="LG85">
        <f>IF(Charts!$B$3="none",DC597,IF(HE597="",NA(),HE597))</f>
        <v>0</v>
      </c>
      <c r="LH85">
        <f>IF(Charts!$B$3="none",DD597,IF(HF597="",NA(),HF597))</f>
        <v>0</v>
      </c>
    </row>
    <row r="86" spans="4:320">
      <c r="D86">
        <v>82</v>
      </c>
      <c r="E86">
        <f>IF(INDIRECT(ADDRESS($D86+2,E$2+1,,,"Instances"))="","",INDIRECT(ADDRESS($D86+2,E$2+1,,,"Instances")))</f>
        <v>0</v>
      </c>
      <c r="F86">
        <f>IFERROR(SMALL(E5:E105,ROW()-ROW($F$5)+1),"")</f>
        <v>0</v>
      </c>
      <c r="H86">
        <f>IFERROR(SUM(F5:F86),"")</f>
        <v>0</v>
      </c>
      <c r="I86">
        <f>IF(INDIRECT(ADDRESS($D86+2,I$2+1,,,"Instances"))="","",INDIRECT(ADDRESS($D86+2,I$2+1,,,"Instances")))</f>
        <v>0</v>
      </c>
      <c r="J86">
        <f>IFERROR(SMALL(I5:I105,ROW()-ROW($J$5)+1),"")</f>
        <v>0</v>
      </c>
      <c r="L86">
        <f>IFERROR(SUM(J5:J86),"")</f>
        <v>0</v>
      </c>
      <c r="M86">
        <f>IF(INDIRECT(ADDRESS($D86+2,M$2+1,,,"Instances"))="","",INDIRECT(ADDRESS($D86+2,M$2+1,,,"Instances")))</f>
        <v>0</v>
      </c>
      <c r="N86">
        <f>IFERROR(SMALL(M5:M105,ROW()-ROW($N$5)+1),"")</f>
        <v>0</v>
      </c>
      <c r="P86">
        <f>IFERROR(SUM(N5:N86),"")</f>
        <v>0</v>
      </c>
      <c r="Q86">
        <f>IF(INDIRECT(ADDRESS($D86+2,Q$2+1,,,"Instances"))="","",INDIRECT(ADDRESS($D86+2,Q$2+1,,,"Instances")))</f>
        <v>0</v>
      </c>
      <c r="R86">
        <f>IFERROR(SMALL(Q5:Q105,ROW()-ROW($R$5)+1),"")</f>
        <v>0</v>
      </c>
      <c r="T86">
        <f>IFERROR(SUM(R5:R86),"")</f>
        <v>0</v>
      </c>
      <c r="U86">
        <f>IF(INDIRECT(ADDRESS($D86+2,U$2+1,,,"Instances"))="","",INDIRECT(ADDRESS($D86+2,U$2+1,,,"Instances")))</f>
        <v>0</v>
      </c>
      <c r="V86">
        <f>IFERROR(SMALL(U5:U105,ROW()-ROW($V$5)+1),"")</f>
        <v>0</v>
      </c>
      <c r="X86">
        <f>IFERROR(SUM(V5:V86),"")</f>
        <v>0</v>
      </c>
      <c r="Y86">
        <f>IF(INDIRECT(ADDRESS($D86+2,Y$2+1,,,"Instances"))="","",INDIRECT(ADDRESS($D86+2,Y$2+1,,,"Instances")))</f>
        <v>0</v>
      </c>
      <c r="Z86">
        <f>IFERROR(SMALL(Y5:Y105,ROW()-ROW($Z$5)+1),"")</f>
        <v>0</v>
      </c>
      <c r="AB86">
        <f>IFERROR(SUM(Z5:Z86),"")</f>
        <v>0</v>
      </c>
      <c r="AC86">
        <f>IF(INDIRECT(ADDRESS($D86+2,AC$2+1,,,"Instances"))="","",INDIRECT(ADDRESS($D86+2,AC$2+1,,,"Instances")))</f>
        <v>0</v>
      </c>
      <c r="AD86">
        <f>IFERROR(SMALL(AC5:AC105,ROW()-ROW($AD$5)+1),"")</f>
        <v>0</v>
      </c>
      <c r="AF86">
        <f>IFERROR(SUM(AD5:AD86),"")</f>
        <v>0</v>
      </c>
      <c r="AG86">
        <f>IF(INDIRECT(ADDRESS($D86+2,AG$2+1,,,"Instances"))="","",INDIRECT(ADDRESS($D86+2,AG$2+1,,,"Instances")))</f>
        <v>0</v>
      </c>
      <c r="AH86">
        <f>IFERROR(SMALL(AG5:AG105,ROW()-ROW($AH$5)+1),"")</f>
        <v>0</v>
      </c>
      <c r="AJ86">
        <f>IFERROR(SUM(AH5:AH86),"")</f>
        <v>0</v>
      </c>
      <c r="AK86">
        <f>IF(INDIRECT(ADDRESS($D86+2,AK$2+1,,,"Instances"))="","",INDIRECT(ADDRESS($D86+2,AK$2+1,,,"Instances")))</f>
        <v>0</v>
      </c>
      <c r="AL86">
        <f>IFERROR(SMALL(AK5:AK105,ROW()-ROW($AL$5)+1),"")</f>
        <v>0</v>
      </c>
      <c r="AN86">
        <f>IFERROR(SUM(AL5:AL86),"")</f>
        <v>0</v>
      </c>
      <c r="AO86">
        <f>IF(INDIRECT(ADDRESS($D86+2,AO$2+1,,,"Instances"))="","",INDIRECT(ADDRESS($D86+2,AO$2+1,,,"Instances")))</f>
        <v>0</v>
      </c>
      <c r="AP86">
        <f>IFERROR(SMALL(AO5:AO105,ROW()-ROW($AP$5)+1),"")</f>
        <v>0</v>
      </c>
      <c r="AR86">
        <f>IFERROR(SUM(AP5:AP86),"")</f>
        <v>0</v>
      </c>
      <c r="AS86">
        <f>IF(INDIRECT(ADDRESS($D86+2,AS$2+1,,,"Instances"))="","",INDIRECT(ADDRESS($D86+2,AS$2+1,,,"Instances")))</f>
        <v>0</v>
      </c>
      <c r="AT86">
        <f>IFERROR(SMALL(AS5:AS105,ROW()-ROW($AT$5)+1),"")</f>
        <v>0</v>
      </c>
      <c r="AV86">
        <f>IFERROR(SUM(AT5:AT86),"")</f>
        <v>0</v>
      </c>
      <c r="AW86">
        <f>IF(INDIRECT(ADDRESS($D86+2,AW$2+1,,,"Instances"))="","",INDIRECT(ADDRESS($D86+2,AW$2+1,,,"Instances")))</f>
        <v>0</v>
      </c>
      <c r="AX86">
        <f>IFERROR(SMALL(AW5:AW105,ROW()-ROW($AX$5)+1),"")</f>
        <v>0</v>
      </c>
      <c r="AZ86">
        <f>IFERROR(SUM(AX5:AX86),"")</f>
        <v>0</v>
      </c>
      <c r="BA86">
        <f>IF(INDIRECT(ADDRESS($D86+2,BA$2+1,,,"Instances"))="","",INDIRECT(ADDRESS($D86+2,BA$2+1,,,"Instances")))</f>
        <v>0</v>
      </c>
      <c r="BB86">
        <f>IFERROR(SMALL(BA5:BA105,ROW()-ROW($BB$5)+1),"")</f>
        <v>0</v>
      </c>
      <c r="BD86">
        <f>IFERROR(SUM(BB5:BB86),"")</f>
        <v>0</v>
      </c>
      <c r="BE86">
        <f>IF(INDIRECT(ADDRESS($D86+2,BE$2+1,,,"Instances"))="","",INDIRECT(ADDRESS($D86+2,BE$2+1,,,"Instances")))</f>
        <v>0</v>
      </c>
      <c r="BF86">
        <f>IFERROR(SMALL(BE5:BE105,ROW()-ROW($BF$5)+1),"")</f>
        <v>0</v>
      </c>
      <c r="BH86">
        <f>IFERROR(SUM(BF5:BF86),"")</f>
        <v>0</v>
      </c>
      <c r="BI86">
        <f>IF(INDIRECT(ADDRESS($D86+2,BI$2+1,,,"Instances"))="","",INDIRECT(ADDRESS($D86+2,BI$2+1,,,"Instances")))</f>
        <v>0</v>
      </c>
      <c r="BJ86">
        <f>IFERROR(SMALL(BI5:BI105,ROW()-ROW($BJ$5)+1),"")</f>
        <v>0</v>
      </c>
      <c r="BL86">
        <f>IFERROR(SUM(BJ5:BJ86),"")</f>
        <v>0</v>
      </c>
      <c r="BM86">
        <f>IF(INDIRECT(ADDRESS($D86+2,BM$2+1,,,"Instances"))="","",INDIRECT(ADDRESS($D86+2,BM$2+1,,,"Instances")))</f>
        <v>0</v>
      </c>
      <c r="BN86">
        <f>IFERROR(SMALL(BM5:BM105,ROW()-ROW($BN$5)+1),"")</f>
        <v>0</v>
      </c>
      <c r="BP86">
        <f>IFERROR(SUM(BN5:BN86),"")</f>
        <v>0</v>
      </c>
      <c r="BQ86">
        <f>IF(INDIRECT(ADDRESS($D86+2,BQ$2+1,,,"Instances"))="","",INDIRECT(ADDRESS($D86+2,BQ$2+1,,,"Instances")))</f>
        <v>0</v>
      </c>
      <c r="BR86">
        <f>IFERROR(SMALL(BQ5:BQ105,ROW()-ROW($BR$5)+1),"")</f>
        <v>0</v>
      </c>
      <c r="BT86">
        <f>IFERROR(SUM(BR5:BR86),"")</f>
        <v>0</v>
      </c>
      <c r="BU86">
        <f>IF(INDIRECT(ADDRESS($D86+2,BU$2+1,,,"Instances"))="","",INDIRECT(ADDRESS($D86+2,BU$2+1,,,"Instances")))</f>
        <v>0</v>
      </c>
      <c r="BV86">
        <f>IFERROR(SMALL(BU5:BU105,ROW()-ROW($BV$5)+1),"")</f>
        <v>0</v>
      </c>
      <c r="BX86">
        <f>IFERROR(SUM(BV5:BV86),"")</f>
        <v>0</v>
      </c>
      <c r="BY86">
        <f>IF(INDIRECT(ADDRESS($D86+2,BY$2+1,,,"Instances"))="","",INDIRECT(ADDRESS($D86+2,BY$2+1,,,"Instances")))</f>
        <v>0</v>
      </c>
      <c r="BZ86">
        <f>IFERROR(SMALL(BY5:BY105,ROW()-ROW($BZ$5)+1),"")</f>
        <v>0</v>
      </c>
      <c r="CB86">
        <f>IFERROR(SUM(BZ5:BZ86),"")</f>
        <v>0</v>
      </c>
      <c r="CC86">
        <f>IF(INDIRECT(ADDRESS($D86+2,CC$2+1,,,"Instances"))="","",INDIRECT(ADDRESS($D86+2,CC$2+1,,,"Instances")))</f>
        <v>0</v>
      </c>
      <c r="CD86">
        <f>IFERROR(SMALL(CC5:CC105,ROW()-ROW($CD$5)+1),"")</f>
        <v>0</v>
      </c>
      <c r="CF86">
        <f>IFERROR(SUM(CD5:CD86),"")</f>
        <v>0</v>
      </c>
      <c r="CG86">
        <f>IF(INDIRECT(ADDRESS($D86+2,CG$2+1,,,"Instances"))="","",INDIRECT(ADDRESS($D86+2,CG$2+1,,,"Instances")))</f>
        <v>0</v>
      </c>
      <c r="CH86">
        <f>IFERROR(SMALL(CG5:CG105,ROW()-ROW($CH$5)+1),"")</f>
        <v>0</v>
      </c>
      <c r="CJ86">
        <f>IFERROR(SUM(CH5:CH86),"")</f>
        <v>0</v>
      </c>
      <c r="CK86">
        <f>IF(INDIRECT(ADDRESS($D86+2,CK$2+1,,,"Instances"))="","",INDIRECT(ADDRESS($D86+2,CK$2+1,,,"Instances")))</f>
        <v>0</v>
      </c>
      <c r="CL86">
        <f>IFERROR(SMALL(CK5:CK105,ROW()-ROW($CL$5)+1),"")</f>
        <v>0</v>
      </c>
      <c r="CN86">
        <f>IFERROR(SUM(CL5:CL86),"")</f>
        <v>0</v>
      </c>
      <c r="CO86">
        <f>IF(INDIRECT(ADDRESS($D86+2,CO$2+1,,,"Instances"))="","",INDIRECT(ADDRESS($D86+2,CO$2+1,,,"Instances")))</f>
        <v>0</v>
      </c>
      <c r="CP86">
        <f>IFERROR(SMALL(CO5:CO105,ROW()-ROW($CP$5)+1),"")</f>
        <v>0</v>
      </c>
      <c r="CR86">
        <f>IFERROR(SUM(CP5:CP86),"")</f>
        <v>0</v>
      </c>
      <c r="CS86">
        <f>IF(INDIRECT(ADDRESS($D86+2,CS$2+1,,,"Instances"))="","",INDIRECT(ADDRESS($D86+2,CS$2+1,,,"Instances")))</f>
        <v>0</v>
      </c>
      <c r="CT86">
        <f>IFERROR(SMALL(CS5:CS105,ROW()-ROW($CT$5)+1),"")</f>
        <v>0</v>
      </c>
      <c r="CV86">
        <f>IFERROR(SUM(CT5:CT86),"")</f>
        <v>0</v>
      </c>
      <c r="CW86">
        <f>IF(INDIRECT(ADDRESS($D86+2,CW$2+1,,,"Instances"))="","",INDIRECT(ADDRESS($D86+2,CW$2+1,,,"Instances")))</f>
        <v>0</v>
      </c>
      <c r="CX86">
        <f>IFERROR(SMALL(CW5:CW105,ROW()-ROW($CX$5)+1),"")</f>
        <v>0</v>
      </c>
      <c r="CZ86">
        <f>IFERROR(SUM(CX5:CX86),"")</f>
        <v>0</v>
      </c>
      <c r="DA86">
        <f>IF(INDIRECT(ADDRESS($D86+2,DA$2+1,,,"Instances"))="","",INDIRECT(ADDRESS($D86+2,DA$2+1,,,"Instances")))</f>
        <v>0</v>
      </c>
      <c r="DB86">
        <f>IFERROR(SMALL(DA5:DA105,ROW()-ROW($DB$5)+1),"")</f>
        <v>0</v>
      </c>
      <c r="DD86">
        <f>IFERROR(SUM(DB5:DB86),"")</f>
        <v>0</v>
      </c>
      <c r="DF86">
        <v>82</v>
      </c>
      <c r="DG86" cm="1">
        <f t="array" ref="DG86">_xlfn.SWITCH(Charts!$B$3,"average", AVERAGE(INDIRECT(ADDRESS(81+3,DG$2+1,,,"Instances") &amp; ":" &amp; ADDRESS(81+3,DG$2+1))),"median", MEDIAN(INDIRECT(ADDRESS(81+3,DG$2+1,,,"Instances") &amp; ":" &amp; ADDRESS(81+3,DG$2+1))),"min", MIN(INDIRECT(ADDRESS(81+3,DG$2+1,,,"Instances") &amp; ":" &amp; ADDRESS(81+3,DG$2+1))),"max", MAX(INDIRECT(ADDRESS(81+3,DG$2+1,,,"Instances") &amp; ":" &amp; ADDRESS(81+3,DG$2+1))),"diff", MAX(INDIRECT(ADDRESS(81+3,DG$2+1,,,"Instances") &amp; ":" &amp; ADDRESS(81+3,DG$2+1)))-MIN(INDIRECT(ADDRESS(81+3,DG$2+1,,,"Instances") &amp; ":" &amp; ADDRESS(81+3,DG$2+1))))</f>
        <v>0</v>
      </c>
      <c r="DH86">
        <f>IFERROR(SMALL(DG5:DG105,ROW()-ROW($DH$5)+1),"")</f>
        <v>0</v>
      </c>
      <c r="DJ86">
        <f>IFERROR(SUM(DH5:DH86),"")</f>
        <v>0</v>
      </c>
      <c r="DK86" cm="1">
        <f t="array" ref="DK86">_xlfn.SWITCH(Charts!$B$3,"average", AVERAGE(INDIRECT(ADDRESS(81+3,DK$2+1,,,"Instances") &amp; ":" &amp; ADDRESS(81+3,DK$2+1))),"median", MEDIAN(INDIRECT(ADDRESS(81+3,DK$2+1,,,"Instances") &amp; ":" &amp; ADDRESS(81+3,DK$2+1))),"min", MIN(INDIRECT(ADDRESS(81+3,DK$2+1,,,"Instances") &amp; ":" &amp; ADDRESS(81+3,DK$2+1))),"max", MAX(INDIRECT(ADDRESS(81+3,DK$2+1,,,"Instances") &amp; ":" &amp; ADDRESS(81+3,DK$2+1))),"diff", MAX(INDIRECT(ADDRESS(81+3,DK$2+1,,,"Instances") &amp; ":" &amp; ADDRESS(81+3,DK$2+1)))-MIN(INDIRECT(ADDRESS(81+3,DK$2+1,,,"Instances") &amp; ":" &amp; ADDRESS(81+3,DK$2+1))))</f>
        <v>0</v>
      </c>
      <c r="DL86">
        <f>IFERROR(SMALL(DK5:DK105,ROW()-ROW($DL$5)+1),"")</f>
        <v>0</v>
      </c>
      <c r="DN86">
        <f>IFERROR(SUM(DL5:DL86),"")</f>
        <v>0</v>
      </c>
      <c r="DO86" cm="1">
        <f t="array" ref="DO86">_xlfn.SWITCH(Charts!$B$3,"average", AVERAGE(INDIRECT(ADDRESS(81+3,DO$2+1,,,"Instances") &amp; ":" &amp; ADDRESS(81+3,DO$2+1))),"median", MEDIAN(INDIRECT(ADDRESS(81+3,DO$2+1,,,"Instances") &amp; ":" &amp; ADDRESS(81+3,DO$2+1))),"min", MIN(INDIRECT(ADDRESS(81+3,DO$2+1,,,"Instances") &amp; ":" &amp; ADDRESS(81+3,DO$2+1))),"max", MAX(INDIRECT(ADDRESS(81+3,DO$2+1,,,"Instances") &amp; ":" &amp; ADDRESS(81+3,DO$2+1))),"diff", MAX(INDIRECT(ADDRESS(81+3,DO$2+1,,,"Instances") &amp; ":" &amp; ADDRESS(81+3,DO$2+1)))-MIN(INDIRECT(ADDRESS(81+3,DO$2+1,,,"Instances") &amp; ":" &amp; ADDRESS(81+3,DO$2+1))))</f>
        <v>0</v>
      </c>
      <c r="DP86">
        <f>IFERROR(SMALL(DO5:DO105,ROW()-ROW($DP$5)+1),"")</f>
        <v>0</v>
      </c>
      <c r="DR86">
        <f>IFERROR(SUM(DP5:DP86),"")</f>
        <v>0</v>
      </c>
      <c r="DS86" cm="1">
        <f t="array" ref="DS86">_xlfn.SWITCH(Charts!$B$3,"average", AVERAGE(INDIRECT(ADDRESS(81+3,DS$2+1,,,"Instances") &amp; ":" &amp; ADDRESS(81+3,DS$2+1))),"median", MEDIAN(INDIRECT(ADDRESS(81+3,DS$2+1,,,"Instances") &amp; ":" &amp; ADDRESS(81+3,DS$2+1))),"min", MIN(INDIRECT(ADDRESS(81+3,DS$2+1,,,"Instances") &amp; ":" &amp; ADDRESS(81+3,DS$2+1))),"max", MAX(INDIRECT(ADDRESS(81+3,DS$2+1,,,"Instances") &amp; ":" &amp; ADDRESS(81+3,DS$2+1))),"diff", MAX(INDIRECT(ADDRESS(81+3,DS$2+1,,,"Instances") &amp; ":" &amp; ADDRESS(81+3,DS$2+1)))-MIN(INDIRECT(ADDRESS(81+3,DS$2+1,,,"Instances") &amp; ":" &amp; ADDRESS(81+3,DS$2+1))))</f>
        <v>0</v>
      </c>
      <c r="DT86">
        <f>IFERROR(SMALL(DS5:DS105,ROW()-ROW($DT$5)+1),"")</f>
        <v>0</v>
      </c>
      <c r="DV86">
        <f>IFERROR(SUM(DT5:DT86),"")</f>
        <v>0</v>
      </c>
      <c r="DW86" cm="1">
        <f t="array" ref="DW86">_xlfn.SWITCH(Charts!$B$3,"average", AVERAGE(INDIRECT(ADDRESS(81+3,DW$2+1,,,"Instances") &amp; ":" &amp; ADDRESS(81+3,DW$2+1))),"median", MEDIAN(INDIRECT(ADDRESS(81+3,DW$2+1,,,"Instances") &amp; ":" &amp; ADDRESS(81+3,DW$2+1))),"min", MIN(INDIRECT(ADDRESS(81+3,DW$2+1,,,"Instances") &amp; ":" &amp; ADDRESS(81+3,DW$2+1))),"max", MAX(INDIRECT(ADDRESS(81+3,DW$2+1,,,"Instances") &amp; ":" &amp; ADDRESS(81+3,DW$2+1))),"diff", MAX(INDIRECT(ADDRESS(81+3,DW$2+1,,,"Instances") &amp; ":" &amp; ADDRESS(81+3,DW$2+1)))-MIN(INDIRECT(ADDRESS(81+3,DW$2+1,,,"Instances") &amp; ":" &amp; ADDRESS(81+3,DW$2+1))))</f>
        <v>0</v>
      </c>
      <c r="DX86">
        <f>IFERROR(SMALL(DW5:DW105,ROW()-ROW($DX$5)+1),"")</f>
        <v>0</v>
      </c>
      <c r="DZ86">
        <f>IFERROR(SUM(DX5:DX86),"")</f>
        <v>0</v>
      </c>
      <c r="EA86" cm="1">
        <f t="array" ref="EA86">_xlfn.SWITCH(Charts!$B$3,"average", AVERAGE(INDIRECT(ADDRESS(81+3,EA$2+1,,,"Instances") &amp; ":" &amp; ADDRESS(81+3,EA$2+1))),"median", MEDIAN(INDIRECT(ADDRESS(81+3,EA$2+1,,,"Instances") &amp; ":" &amp; ADDRESS(81+3,EA$2+1))),"min", MIN(INDIRECT(ADDRESS(81+3,EA$2+1,,,"Instances") &amp; ":" &amp; ADDRESS(81+3,EA$2+1))),"max", MAX(INDIRECT(ADDRESS(81+3,EA$2+1,,,"Instances") &amp; ":" &amp; ADDRESS(81+3,EA$2+1))),"diff", MAX(INDIRECT(ADDRESS(81+3,EA$2+1,,,"Instances") &amp; ":" &amp; ADDRESS(81+3,EA$2+1)))-MIN(INDIRECT(ADDRESS(81+3,EA$2+1,,,"Instances") &amp; ":" &amp; ADDRESS(81+3,EA$2+1))))</f>
        <v>0</v>
      </c>
      <c r="EB86">
        <f>IFERROR(SMALL(EA5:EA105,ROW()-ROW($EB$5)+1),"")</f>
        <v>0</v>
      </c>
      <c r="ED86">
        <f>IFERROR(SUM(EB5:EB86),"")</f>
        <v>0</v>
      </c>
      <c r="EE86" cm="1">
        <f t="array" ref="EE86">_xlfn.SWITCH(Charts!$B$3,"average", AVERAGE(INDIRECT(ADDRESS(81+3,EE$2+1,,,"Instances") &amp; ":" &amp; ADDRESS(81+3,EE$2+1))),"median", MEDIAN(INDIRECT(ADDRESS(81+3,EE$2+1,,,"Instances") &amp; ":" &amp; ADDRESS(81+3,EE$2+1))),"min", MIN(INDIRECT(ADDRESS(81+3,EE$2+1,,,"Instances") &amp; ":" &amp; ADDRESS(81+3,EE$2+1))),"max", MAX(INDIRECT(ADDRESS(81+3,EE$2+1,,,"Instances") &amp; ":" &amp; ADDRESS(81+3,EE$2+1))),"diff", MAX(INDIRECT(ADDRESS(81+3,EE$2+1,,,"Instances") &amp; ":" &amp; ADDRESS(81+3,EE$2+1)))-MIN(INDIRECT(ADDRESS(81+3,EE$2+1,,,"Instances") &amp; ":" &amp; ADDRESS(81+3,EE$2+1))))</f>
        <v>0</v>
      </c>
      <c r="EF86">
        <f>IFERROR(SMALL(EE5:EE105,ROW()-ROW($EF$5)+1),"")</f>
        <v>0</v>
      </c>
      <c r="EH86">
        <f>IFERROR(SUM(EF5:EF86),"")</f>
        <v>0</v>
      </c>
      <c r="EI86" cm="1">
        <f t="array" ref="EI86">_xlfn.SWITCH(Charts!$B$3,"average", AVERAGE(INDIRECT(ADDRESS(81+3,EI$2+1,,,"Instances") &amp; ":" &amp; ADDRESS(81+3,EI$2+1))),"median", MEDIAN(INDIRECT(ADDRESS(81+3,EI$2+1,,,"Instances") &amp; ":" &amp; ADDRESS(81+3,EI$2+1))),"min", MIN(INDIRECT(ADDRESS(81+3,EI$2+1,,,"Instances") &amp; ":" &amp; ADDRESS(81+3,EI$2+1))),"max", MAX(INDIRECT(ADDRESS(81+3,EI$2+1,,,"Instances") &amp; ":" &amp; ADDRESS(81+3,EI$2+1))),"diff", MAX(INDIRECT(ADDRESS(81+3,EI$2+1,,,"Instances") &amp; ":" &amp; ADDRESS(81+3,EI$2+1)))-MIN(INDIRECT(ADDRESS(81+3,EI$2+1,,,"Instances") &amp; ":" &amp; ADDRESS(81+3,EI$2+1))))</f>
        <v>0</v>
      </c>
      <c r="EJ86">
        <f>IFERROR(SMALL(EI5:EI105,ROW()-ROW($EJ$5)+1),"")</f>
        <v>0</v>
      </c>
      <c r="EL86">
        <f>IFERROR(SUM(EJ5:EJ86),"")</f>
        <v>0</v>
      </c>
      <c r="EM86" cm="1">
        <f t="array" ref="EM86">_xlfn.SWITCH(Charts!$B$3,"average", AVERAGE(INDIRECT(ADDRESS(81+3,EM$2+1,,,"Instances") &amp; ":" &amp; ADDRESS(81+3,EM$2+1))),"median", MEDIAN(INDIRECT(ADDRESS(81+3,EM$2+1,,,"Instances") &amp; ":" &amp; ADDRESS(81+3,EM$2+1))),"min", MIN(INDIRECT(ADDRESS(81+3,EM$2+1,,,"Instances") &amp; ":" &amp; ADDRESS(81+3,EM$2+1))),"max", MAX(INDIRECT(ADDRESS(81+3,EM$2+1,,,"Instances") &amp; ":" &amp; ADDRESS(81+3,EM$2+1))),"diff", MAX(INDIRECT(ADDRESS(81+3,EM$2+1,,,"Instances") &amp; ":" &amp; ADDRESS(81+3,EM$2+1)))-MIN(INDIRECT(ADDRESS(81+3,EM$2+1,,,"Instances") &amp; ":" &amp; ADDRESS(81+3,EM$2+1))))</f>
        <v>0</v>
      </c>
      <c r="EN86">
        <f>IFERROR(SMALL(EM5:EM105,ROW()-ROW($EN$5)+1),"")</f>
        <v>0</v>
      </c>
      <c r="EP86">
        <f>IFERROR(SUM(EN5:EN86),"")</f>
        <v>0</v>
      </c>
      <c r="EQ86" cm="1">
        <f t="array" ref="EQ86">_xlfn.SWITCH(Charts!$B$3,"average", AVERAGE(INDIRECT(ADDRESS(81+3,EQ$2+1,,,"Instances") &amp; ":" &amp; ADDRESS(81+3,EQ$2+1))),"median", MEDIAN(INDIRECT(ADDRESS(81+3,EQ$2+1,,,"Instances") &amp; ":" &amp; ADDRESS(81+3,EQ$2+1))),"min", MIN(INDIRECT(ADDRESS(81+3,EQ$2+1,,,"Instances") &amp; ":" &amp; ADDRESS(81+3,EQ$2+1))),"max", MAX(INDIRECT(ADDRESS(81+3,EQ$2+1,,,"Instances") &amp; ":" &amp; ADDRESS(81+3,EQ$2+1))),"diff", MAX(INDIRECT(ADDRESS(81+3,EQ$2+1,,,"Instances") &amp; ":" &amp; ADDRESS(81+3,EQ$2+1)))-MIN(INDIRECT(ADDRESS(81+3,EQ$2+1,,,"Instances") &amp; ":" &amp; ADDRESS(81+3,EQ$2+1))))</f>
        <v>0</v>
      </c>
      <c r="ER86">
        <f>IFERROR(SMALL(EQ5:EQ105,ROW()-ROW($ER$5)+1),"")</f>
        <v>0</v>
      </c>
      <c r="ET86">
        <f>IFERROR(SUM(ER5:ER86),"")</f>
        <v>0</v>
      </c>
      <c r="EU86" cm="1">
        <f t="array" ref="EU86">_xlfn.SWITCH(Charts!$B$3,"average", AVERAGE(INDIRECT(ADDRESS(81+3,EU$2+1,,,"Instances") &amp; ":" &amp; ADDRESS(81+3,EU$2+1))),"median", MEDIAN(INDIRECT(ADDRESS(81+3,EU$2+1,,,"Instances") &amp; ":" &amp; ADDRESS(81+3,EU$2+1))),"min", MIN(INDIRECT(ADDRESS(81+3,EU$2+1,,,"Instances") &amp; ":" &amp; ADDRESS(81+3,EU$2+1))),"max", MAX(INDIRECT(ADDRESS(81+3,EU$2+1,,,"Instances") &amp; ":" &amp; ADDRESS(81+3,EU$2+1))),"diff", MAX(INDIRECT(ADDRESS(81+3,EU$2+1,,,"Instances") &amp; ":" &amp; ADDRESS(81+3,EU$2+1)))-MIN(INDIRECT(ADDRESS(81+3,EU$2+1,,,"Instances") &amp; ":" &amp; ADDRESS(81+3,EU$2+1))))</f>
        <v>0</v>
      </c>
      <c r="EV86">
        <f>IFERROR(SMALL(EU5:EU105,ROW()-ROW($EV$5)+1),"")</f>
        <v>0</v>
      </c>
      <c r="EX86">
        <f>IFERROR(SUM(EV5:EV86),"")</f>
        <v>0</v>
      </c>
      <c r="EY86" cm="1">
        <f t="array" ref="EY86">_xlfn.SWITCH(Charts!$B$3,"average", AVERAGE(INDIRECT(ADDRESS(81+3,EY$2+1,,,"Instances") &amp; ":" &amp; ADDRESS(81+3,EY$2+1))),"median", MEDIAN(INDIRECT(ADDRESS(81+3,EY$2+1,,,"Instances") &amp; ":" &amp; ADDRESS(81+3,EY$2+1))),"min", MIN(INDIRECT(ADDRESS(81+3,EY$2+1,,,"Instances") &amp; ":" &amp; ADDRESS(81+3,EY$2+1))),"max", MAX(INDIRECT(ADDRESS(81+3,EY$2+1,,,"Instances") &amp; ":" &amp; ADDRESS(81+3,EY$2+1))),"diff", MAX(INDIRECT(ADDRESS(81+3,EY$2+1,,,"Instances") &amp; ":" &amp; ADDRESS(81+3,EY$2+1)))-MIN(INDIRECT(ADDRESS(81+3,EY$2+1,,,"Instances") &amp; ":" &amp; ADDRESS(81+3,EY$2+1))))</f>
        <v>0</v>
      </c>
      <c r="EZ86">
        <f>IFERROR(SMALL(EY5:EY105,ROW()-ROW($EZ$5)+1),"")</f>
        <v>0</v>
      </c>
      <c r="FB86">
        <f>IFERROR(SUM(EZ5:EZ86),"")</f>
        <v>0</v>
      </c>
      <c r="FC86" cm="1">
        <f t="array" ref="FC86">_xlfn.SWITCH(Charts!$B$3,"average", AVERAGE(INDIRECT(ADDRESS(81+3,FC$2+1,,,"Instances") &amp; ":" &amp; ADDRESS(81+3,FC$2+1))),"median", MEDIAN(INDIRECT(ADDRESS(81+3,FC$2+1,,,"Instances") &amp; ":" &amp; ADDRESS(81+3,FC$2+1))),"min", MIN(INDIRECT(ADDRESS(81+3,FC$2+1,,,"Instances") &amp; ":" &amp; ADDRESS(81+3,FC$2+1))),"max", MAX(INDIRECT(ADDRESS(81+3,FC$2+1,,,"Instances") &amp; ":" &amp; ADDRESS(81+3,FC$2+1))),"diff", MAX(INDIRECT(ADDRESS(81+3,FC$2+1,,,"Instances") &amp; ":" &amp; ADDRESS(81+3,FC$2+1)))-MIN(INDIRECT(ADDRESS(81+3,FC$2+1,,,"Instances") &amp; ":" &amp; ADDRESS(81+3,FC$2+1))))</f>
        <v>0</v>
      </c>
      <c r="FD86">
        <f>IFERROR(SMALL(FC5:FC105,ROW()-ROW($FD$5)+1),"")</f>
        <v>0</v>
      </c>
      <c r="FF86">
        <f>IFERROR(SUM(FD5:FD86),"")</f>
        <v>0</v>
      </c>
      <c r="FG86" cm="1">
        <f t="array" ref="FG86">_xlfn.SWITCH(Charts!$B$3,"average", AVERAGE(INDIRECT(ADDRESS(81+3,FG$2+1,,,"Instances") &amp; ":" &amp; ADDRESS(81+3,FG$2+1))),"median", MEDIAN(INDIRECT(ADDRESS(81+3,FG$2+1,,,"Instances") &amp; ":" &amp; ADDRESS(81+3,FG$2+1))),"min", MIN(INDIRECT(ADDRESS(81+3,FG$2+1,,,"Instances") &amp; ":" &amp; ADDRESS(81+3,FG$2+1))),"max", MAX(INDIRECT(ADDRESS(81+3,FG$2+1,,,"Instances") &amp; ":" &amp; ADDRESS(81+3,FG$2+1))),"diff", MAX(INDIRECT(ADDRESS(81+3,FG$2+1,,,"Instances") &amp; ":" &amp; ADDRESS(81+3,FG$2+1)))-MIN(INDIRECT(ADDRESS(81+3,FG$2+1,,,"Instances") &amp; ":" &amp; ADDRESS(81+3,FG$2+1))))</f>
        <v>0</v>
      </c>
      <c r="FH86">
        <f>IFERROR(SMALL(FG5:FG105,ROW()-ROW($FH$5)+1),"")</f>
        <v>0</v>
      </c>
      <c r="FJ86">
        <f>IFERROR(SUM(FH5:FH86),"")</f>
        <v>0</v>
      </c>
      <c r="FK86" cm="1">
        <f t="array" ref="FK86">_xlfn.SWITCH(Charts!$B$3,"average", AVERAGE(INDIRECT(ADDRESS(81+3,FK$2+1,,,"Instances") &amp; ":" &amp; ADDRESS(81+3,FK$2+1))),"median", MEDIAN(INDIRECT(ADDRESS(81+3,FK$2+1,,,"Instances") &amp; ":" &amp; ADDRESS(81+3,FK$2+1))),"min", MIN(INDIRECT(ADDRESS(81+3,FK$2+1,,,"Instances") &amp; ":" &amp; ADDRESS(81+3,FK$2+1))),"max", MAX(INDIRECT(ADDRESS(81+3,FK$2+1,,,"Instances") &amp; ":" &amp; ADDRESS(81+3,FK$2+1))),"diff", MAX(INDIRECT(ADDRESS(81+3,FK$2+1,,,"Instances") &amp; ":" &amp; ADDRESS(81+3,FK$2+1)))-MIN(INDIRECT(ADDRESS(81+3,FK$2+1,,,"Instances") &amp; ":" &amp; ADDRESS(81+3,FK$2+1))))</f>
        <v>0</v>
      </c>
      <c r="FL86">
        <f>IFERROR(SMALL(FK5:FK105,ROW()-ROW($FL$5)+1),"")</f>
        <v>0</v>
      </c>
      <c r="FN86">
        <f>IFERROR(SUM(FL5:FL86),"")</f>
        <v>0</v>
      </c>
      <c r="FO86" cm="1">
        <f t="array" ref="FO86">_xlfn.SWITCH(Charts!$B$3,"average", AVERAGE(INDIRECT(ADDRESS(81+3,FO$2+1,,,"Instances") &amp; ":" &amp; ADDRESS(81+3,FO$2+1))),"median", MEDIAN(INDIRECT(ADDRESS(81+3,FO$2+1,,,"Instances") &amp; ":" &amp; ADDRESS(81+3,FO$2+1))),"min", MIN(INDIRECT(ADDRESS(81+3,FO$2+1,,,"Instances") &amp; ":" &amp; ADDRESS(81+3,FO$2+1))),"max", MAX(INDIRECT(ADDRESS(81+3,FO$2+1,,,"Instances") &amp; ":" &amp; ADDRESS(81+3,FO$2+1))),"diff", MAX(INDIRECT(ADDRESS(81+3,FO$2+1,,,"Instances") &amp; ":" &amp; ADDRESS(81+3,FO$2+1)))-MIN(INDIRECT(ADDRESS(81+3,FO$2+1,,,"Instances") &amp; ":" &amp; ADDRESS(81+3,FO$2+1))))</f>
        <v>0</v>
      </c>
      <c r="FP86">
        <f>IFERROR(SMALL(FO5:FO105,ROW()-ROW($FP$5)+1),"")</f>
        <v>0</v>
      </c>
      <c r="FR86">
        <f>IFERROR(SUM(FP5:FP86),"")</f>
        <v>0</v>
      </c>
      <c r="FS86" cm="1">
        <f t="array" ref="FS86">_xlfn.SWITCH(Charts!$B$3,"average", AVERAGE(INDIRECT(ADDRESS(81+3,FS$2+1,,,"Instances") &amp; ":" &amp; ADDRESS(81+3,FS$2+1))),"median", MEDIAN(INDIRECT(ADDRESS(81+3,FS$2+1,,,"Instances") &amp; ":" &amp; ADDRESS(81+3,FS$2+1))),"min", MIN(INDIRECT(ADDRESS(81+3,FS$2+1,,,"Instances") &amp; ":" &amp; ADDRESS(81+3,FS$2+1))),"max", MAX(INDIRECT(ADDRESS(81+3,FS$2+1,,,"Instances") &amp; ":" &amp; ADDRESS(81+3,FS$2+1))),"diff", MAX(INDIRECT(ADDRESS(81+3,FS$2+1,,,"Instances") &amp; ":" &amp; ADDRESS(81+3,FS$2+1)))-MIN(INDIRECT(ADDRESS(81+3,FS$2+1,,,"Instances") &amp; ":" &amp; ADDRESS(81+3,FS$2+1))))</f>
        <v>0</v>
      </c>
      <c r="FT86">
        <f>IFERROR(SMALL(FS5:FS105,ROW()-ROW($FT$5)+1),"")</f>
        <v>0</v>
      </c>
      <c r="FV86">
        <f>IFERROR(SUM(FT5:FT86),"")</f>
        <v>0</v>
      </c>
      <c r="FW86" cm="1">
        <f t="array" ref="FW86">_xlfn.SWITCH(Charts!$B$3,"average", AVERAGE(INDIRECT(ADDRESS(81+3,FW$2+1,,,"Instances") &amp; ":" &amp; ADDRESS(81+3,FW$2+1))),"median", MEDIAN(INDIRECT(ADDRESS(81+3,FW$2+1,,,"Instances") &amp; ":" &amp; ADDRESS(81+3,FW$2+1))),"min", MIN(INDIRECT(ADDRESS(81+3,FW$2+1,,,"Instances") &amp; ":" &amp; ADDRESS(81+3,FW$2+1))),"max", MAX(INDIRECT(ADDRESS(81+3,FW$2+1,,,"Instances") &amp; ":" &amp; ADDRESS(81+3,FW$2+1))),"diff", MAX(INDIRECT(ADDRESS(81+3,FW$2+1,,,"Instances") &amp; ":" &amp; ADDRESS(81+3,FW$2+1)))-MIN(INDIRECT(ADDRESS(81+3,FW$2+1,,,"Instances") &amp; ":" &amp; ADDRESS(81+3,FW$2+1))))</f>
        <v>0</v>
      </c>
      <c r="FX86">
        <f>IFERROR(SMALL(FW5:FW105,ROW()-ROW($FX$5)+1),"")</f>
        <v>0</v>
      </c>
      <c r="FZ86">
        <f>IFERROR(SUM(FX5:FX86),"")</f>
        <v>0</v>
      </c>
      <c r="GA86" cm="1">
        <f t="array" ref="GA86">_xlfn.SWITCH(Charts!$B$3,"average", AVERAGE(INDIRECT(ADDRESS(81+3,GA$2+1,,,"Instances") &amp; ":" &amp; ADDRESS(81+3,GA$2+1))),"median", MEDIAN(INDIRECT(ADDRESS(81+3,GA$2+1,,,"Instances") &amp; ":" &amp; ADDRESS(81+3,GA$2+1))),"min", MIN(INDIRECT(ADDRESS(81+3,GA$2+1,,,"Instances") &amp; ":" &amp; ADDRESS(81+3,GA$2+1))),"max", MAX(INDIRECT(ADDRESS(81+3,GA$2+1,,,"Instances") &amp; ":" &amp; ADDRESS(81+3,GA$2+1))),"diff", MAX(INDIRECT(ADDRESS(81+3,GA$2+1,,,"Instances") &amp; ":" &amp; ADDRESS(81+3,GA$2+1)))-MIN(INDIRECT(ADDRESS(81+3,GA$2+1,,,"Instances") &amp; ":" &amp; ADDRESS(81+3,GA$2+1))))</f>
        <v>0</v>
      </c>
      <c r="GB86">
        <f>IFERROR(SMALL(GA5:GA105,ROW()-ROW($GB$5)+1),"")</f>
        <v>0</v>
      </c>
      <c r="GD86">
        <f>IFERROR(SUM(GB5:GB86),"")</f>
        <v>0</v>
      </c>
      <c r="GE86" cm="1">
        <f t="array" ref="GE86">_xlfn.SWITCH(Charts!$B$3,"average", AVERAGE(INDIRECT(ADDRESS(81+3,GE$2+1,,,"Instances") &amp; ":" &amp; ADDRESS(81+3,GE$2+1))),"median", MEDIAN(INDIRECT(ADDRESS(81+3,GE$2+1,,,"Instances") &amp; ":" &amp; ADDRESS(81+3,GE$2+1))),"min", MIN(INDIRECT(ADDRESS(81+3,GE$2+1,,,"Instances") &amp; ":" &amp; ADDRESS(81+3,GE$2+1))),"max", MAX(INDIRECT(ADDRESS(81+3,GE$2+1,,,"Instances") &amp; ":" &amp; ADDRESS(81+3,GE$2+1))),"diff", MAX(INDIRECT(ADDRESS(81+3,GE$2+1,,,"Instances") &amp; ":" &amp; ADDRESS(81+3,GE$2+1)))-MIN(INDIRECT(ADDRESS(81+3,GE$2+1,,,"Instances") &amp; ":" &amp; ADDRESS(81+3,GE$2+1))))</f>
        <v>0</v>
      </c>
      <c r="GF86">
        <f>IFERROR(SMALL(GE5:GE105,ROW()-ROW($GF$5)+1),"")</f>
        <v>0</v>
      </c>
      <c r="GH86">
        <f>IFERROR(SUM(GF5:GF86),"")</f>
        <v>0</v>
      </c>
      <c r="GI86" cm="1">
        <f t="array" ref="GI86">_xlfn.SWITCH(Charts!$B$3,"average", AVERAGE(INDIRECT(ADDRESS(81+3,GI$2+1,,,"Instances") &amp; ":" &amp; ADDRESS(81+3,GI$2+1))),"median", MEDIAN(INDIRECT(ADDRESS(81+3,GI$2+1,,,"Instances") &amp; ":" &amp; ADDRESS(81+3,GI$2+1))),"min", MIN(INDIRECT(ADDRESS(81+3,GI$2+1,,,"Instances") &amp; ":" &amp; ADDRESS(81+3,GI$2+1))),"max", MAX(INDIRECT(ADDRESS(81+3,GI$2+1,,,"Instances") &amp; ":" &amp; ADDRESS(81+3,GI$2+1))),"diff", MAX(INDIRECT(ADDRESS(81+3,GI$2+1,,,"Instances") &amp; ":" &amp; ADDRESS(81+3,GI$2+1)))-MIN(INDIRECT(ADDRESS(81+3,GI$2+1,,,"Instances") &amp; ":" &amp; ADDRESS(81+3,GI$2+1))))</f>
        <v>0</v>
      </c>
      <c r="GJ86">
        <f>IFERROR(SMALL(GI5:GI105,ROW()-ROW($GJ$5)+1),"")</f>
        <v>0</v>
      </c>
      <c r="GL86">
        <f>IFERROR(SUM(GJ5:GJ86),"")</f>
        <v>0</v>
      </c>
      <c r="GM86" cm="1">
        <f t="array" ref="GM86">_xlfn.SWITCH(Charts!$B$3,"average", AVERAGE(INDIRECT(ADDRESS(81+3,GM$2+1,,,"Instances") &amp; ":" &amp; ADDRESS(81+3,GM$2+1))),"median", MEDIAN(INDIRECT(ADDRESS(81+3,GM$2+1,,,"Instances") &amp; ":" &amp; ADDRESS(81+3,GM$2+1))),"min", MIN(INDIRECT(ADDRESS(81+3,GM$2+1,,,"Instances") &amp; ":" &amp; ADDRESS(81+3,GM$2+1))),"max", MAX(INDIRECT(ADDRESS(81+3,GM$2+1,,,"Instances") &amp; ":" &amp; ADDRESS(81+3,GM$2+1))),"diff", MAX(INDIRECT(ADDRESS(81+3,GM$2+1,,,"Instances") &amp; ":" &amp; ADDRESS(81+3,GM$2+1)))-MIN(INDIRECT(ADDRESS(81+3,GM$2+1,,,"Instances") &amp; ":" &amp; ADDRESS(81+3,GM$2+1))))</f>
        <v>0</v>
      </c>
      <c r="GN86">
        <f>IFERROR(SMALL(GM5:GM105,ROW()-ROW($GN$5)+1),"")</f>
        <v>0</v>
      </c>
      <c r="GP86">
        <f>IFERROR(SUM(GN5:GN86),"")</f>
        <v>0</v>
      </c>
      <c r="GQ86" cm="1">
        <f t="array" ref="GQ86">_xlfn.SWITCH(Charts!$B$3,"average", AVERAGE(INDIRECT(ADDRESS(81+3,GQ$2+1,,,"Instances") &amp; ":" &amp; ADDRESS(81+3,GQ$2+1))),"median", MEDIAN(INDIRECT(ADDRESS(81+3,GQ$2+1,,,"Instances") &amp; ":" &amp; ADDRESS(81+3,GQ$2+1))),"min", MIN(INDIRECT(ADDRESS(81+3,GQ$2+1,,,"Instances") &amp; ":" &amp; ADDRESS(81+3,GQ$2+1))),"max", MAX(INDIRECT(ADDRESS(81+3,GQ$2+1,,,"Instances") &amp; ":" &amp; ADDRESS(81+3,GQ$2+1))),"diff", MAX(INDIRECT(ADDRESS(81+3,GQ$2+1,,,"Instances") &amp; ":" &amp; ADDRESS(81+3,GQ$2+1)))-MIN(INDIRECT(ADDRESS(81+3,GQ$2+1,,,"Instances") &amp; ":" &amp; ADDRESS(81+3,GQ$2+1))))</f>
        <v>0</v>
      </c>
      <c r="GR86">
        <f>IFERROR(SMALL(GQ5:GQ105,ROW()-ROW($GR$5)+1),"")</f>
        <v>0</v>
      </c>
      <c r="GT86">
        <f>IFERROR(SUM(GR5:GR86),"")</f>
        <v>0</v>
      </c>
      <c r="GU86" cm="1">
        <f t="array" ref="GU86">_xlfn.SWITCH(Charts!$B$3,"average", AVERAGE(INDIRECT(ADDRESS(81+3,GU$2+1,,,"Instances") &amp; ":" &amp; ADDRESS(81+3,GU$2+1))),"median", MEDIAN(INDIRECT(ADDRESS(81+3,GU$2+1,,,"Instances") &amp; ":" &amp; ADDRESS(81+3,GU$2+1))),"min", MIN(INDIRECT(ADDRESS(81+3,GU$2+1,,,"Instances") &amp; ":" &amp; ADDRESS(81+3,GU$2+1))),"max", MAX(INDIRECT(ADDRESS(81+3,GU$2+1,,,"Instances") &amp; ":" &amp; ADDRESS(81+3,GU$2+1))),"diff", MAX(INDIRECT(ADDRESS(81+3,GU$2+1,,,"Instances") &amp; ":" &amp; ADDRESS(81+3,GU$2+1)))-MIN(INDIRECT(ADDRESS(81+3,GU$2+1,,,"Instances") &amp; ":" &amp; ADDRESS(81+3,GU$2+1))))</f>
        <v>0</v>
      </c>
      <c r="GV86">
        <f>IFERROR(SMALL(GU5:GU105,ROW()-ROW($GV$5)+1),"")</f>
        <v>0</v>
      </c>
      <c r="GX86">
        <f>IFERROR(SUM(GV5:GV86),"")</f>
        <v>0</v>
      </c>
      <c r="GY86" cm="1">
        <f t="array" ref="GY86">_xlfn.SWITCH(Charts!$B$3,"average", AVERAGE(INDIRECT(ADDRESS(81+3,GY$2+1,,,"Instances") &amp; ":" &amp; ADDRESS(81+3,GY$2+1))),"median", MEDIAN(INDIRECT(ADDRESS(81+3,GY$2+1,,,"Instances") &amp; ":" &amp; ADDRESS(81+3,GY$2+1))),"min", MIN(INDIRECT(ADDRESS(81+3,GY$2+1,,,"Instances") &amp; ":" &amp; ADDRESS(81+3,GY$2+1))),"max", MAX(INDIRECT(ADDRESS(81+3,GY$2+1,,,"Instances") &amp; ":" &amp; ADDRESS(81+3,GY$2+1))),"diff", MAX(INDIRECT(ADDRESS(81+3,GY$2+1,,,"Instances") &amp; ":" &amp; ADDRESS(81+3,GY$2+1)))-MIN(INDIRECT(ADDRESS(81+3,GY$2+1,,,"Instances") &amp; ":" &amp; ADDRESS(81+3,GY$2+1))))</f>
        <v>0</v>
      </c>
      <c r="GZ86">
        <f>IFERROR(SMALL(GY5:GY105,ROW()-ROW($GZ$5)+1),"")</f>
        <v>0</v>
      </c>
      <c r="HB86">
        <f>IFERROR(SUM(GZ5:GZ86),"")</f>
        <v>0</v>
      </c>
      <c r="HC86" cm="1">
        <f t="array" ref="HC86">_xlfn.SWITCH(Charts!$B$3,"average", AVERAGE(INDIRECT(ADDRESS(81+3,HC$2+1,,,"Instances") &amp; ":" &amp; ADDRESS(81+3,HC$2+1))),"median", MEDIAN(INDIRECT(ADDRESS(81+3,HC$2+1,,,"Instances") &amp; ":" &amp; ADDRESS(81+3,HC$2+1))),"min", MIN(INDIRECT(ADDRESS(81+3,HC$2+1,,,"Instances") &amp; ":" &amp; ADDRESS(81+3,HC$2+1))),"max", MAX(INDIRECT(ADDRESS(81+3,HC$2+1,,,"Instances") &amp; ":" &amp; ADDRESS(81+3,HC$2+1))),"diff", MAX(INDIRECT(ADDRESS(81+3,HC$2+1,,,"Instances") &amp; ":" &amp; ADDRESS(81+3,HC$2+1)))-MIN(INDIRECT(ADDRESS(81+3,HC$2+1,,,"Instances") &amp; ":" &amp; ADDRESS(81+3,HC$2+1))))</f>
        <v>0</v>
      </c>
      <c r="HD86">
        <f>IFERROR(SMALL(HC5:HC105,ROW()-ROW($HD$5)+1),"")</f>
        <v>0</v>
      </c>
      <c r="HF86">
        <f>IFERROR(SUM(HD5:HD86),"")</f>
        <v>0</v>
      </c>
      <c r="HI86">
        <f>IF(Charts!$B$3="none",E598,IF(DG598="",NA(),DG598))</f>
        <v>0</v>
      </c>
      <c r="HJ86">
        <f>IF(Charts!$B$3="none",F598,IF(DH598="",NA(),DH598))</f>
        <v>0</v>
      </c>
      <c r="HK86">
        <f>IF(Charts!$B$3="none",G598,IF(DI598="",NA(),DI598))</f>
        <v>0</v>
      </c>
      <c r="HL86">
        <f>IF(Charts!$B$3="none",H598,IF(DJ598="",NA(),DJ598))</f>
        <v>0</v>
      </c>
      <c r="HM86">
        <f>IF(Charts!$B$3="none",I598,IF(DK598="",NA(),DK598))</f>
        <v>0</v>
      </c>
      <c r="HN86">
        <f>IF(Charts!$B$3="none",J598,IF(DL598="",NA(),DL598))</f>
        <v>0</v>
      </c>
      <c r="HO86">
        <f>IF(Charts!$B$3="none",K598,IF(DM598="",NA(),DM598))</f>
        <v>0</v>
      </c>
      <c r="HP86">
        <f>IF(Charts!$B$3="none",L598,IF(DN598="",NA(),DN598))</f>
        <v>0</v>
      </c>
      <c r="HQ86">
        <f>IF(Charts!$B$3="none",M598,IF(DO598="",NA(),DO598))</f>
        <v>0</v>
      </c>
      <c r="HR86">
        <f>IF(Charts!$B$3="none",N598,IF(DP598="",NA(),DP598))</f>
        <v>0</v>
      </c>
      <c r="HS86">
        <f>IF(Charts!$B$3="none",O598,IF(DQ598="",NA(),DQ598))</f>
        <v>0</v>
      </c>
      <c r="HT86">
        <f>IF(Charts!$B$3="none",P598,IF(DR598="",NA(),DR598))</f>
        <v>0</v>
      </c>
      <c r="HU86">
        <f>IF(Charts!$B$3="none",Q598,IF(DS598="",NA(),DS598))</f>
        <v>0</v>
      </c>
      <c r="HV86">
        <f>IF(Charts!$B$3="none",R598,IF(DT598="",NA(),DT598))</f>
        <v>0</v>
      </c>
      <c r="HW86">
        <f>IF(Charts!$B$3="none",S598,IF(DU598="",NA(),DU598))</f>
        <v>0</v>
      </c>
      <c r="HX86">
        <f>IF(Charts!$B$3="none",T598,IF(DV598="",NA(),DV598))</f>
        <v>0</v>
      </c>
      <c r="HY86">
        <f>IF(Charts!$B$3="none",U598,IF(DW598="",NA(),DW598))</f>
        <v>0</v>
      </c>
      <c r="HZ86">
        <f>IF(Charts!$B$3="none",V598,IF(DX598="",NA(),DX598))</f>
        <v>0</v>
      </c>
      <c r="IA86">
        <f>IF(Charts!$B$3="none",W598,IF(DY598="",NA(),DY598))</f>
        <v>0</v>
      </c>
      <c r="IB86">
        <f>IF(Charts!$B$3="none",X598,IF(DZ598="",NA(),DZ598))</f>
        <v>0</v>
      </c>
      <c r="IC86">
        <f>IF(Charts!$B$3="none",Y598,IF(EA598="",NA(),EA598))</f>
        <v>0</v>
      </c>
      <c r="ID86">
        <f>IF(Charts!$B$3="none",Z598,IF(EB598="",NA(),EB598))</f>
        <v>0</v>
      </c>
      <c r="IE86">
        <f>IF(Charts!$B$3="none",AA598,IF(EC598="",NA(),EC598))</f>
        <v>0</v>
      </c>
      <c r="IF86">
        <f>IF(Charts!$B$3="none",AB598,IF(ED598="",NA(),ED598))</f>
        <v>0</v>
      </c>
      <c r="IG86">
        <f>IF(Charts!$B$3="none",AC598,IF(EE598="",NA(),EE598))</f>
        <v>0</v>
      </c>
      <c r="IH86">
        <f>IF(Charts!$B$3="none",AD598,IF(EF598="",NA(),EF598))</f>
        <v>0</v>
      </c>
      <c r="II86">
        <f>IF(Charts!$B$3="none",AE598,IF(EG598="",NA(),EG598))</f>
        <v>0</v>
      </c>
      <c r="IJ86">
        <f>IF(Charts!$B$3="none",AF598,IF(EH598="",NA(),EH598))</f>
        <v>0</v>
      </c>
      <c r="IK86">
        <f>IF(Charts!$B$3="none",AG598,IF(EI598="",NA(),EI598))</f>
        <v>0</v>
      </c>
      <c r="IL86">
        <f>IF(Charts!$B$3="none",AH598,IF(EJ598="",NA(),EJ598))</f>
        <v>0</v>
      </c>
      <c r="IM86">
        <f>IF(Charts!$B$3="none",AI598,IF(EK598="",NA(),EK598))</f>
        <v>0</v>
      </c>
      <c r="IN86">
        <f>IF(Charts!$B$3="none",AJ598,IF(EL598="",NA(),EL598))</f>
        <v>0</v>
      </c>
      <c r="IO86">
        <f>IF(Charts!$B$3="none",AK598,IF(EM598="",NA(),EM598))</f>
        <v>0</v>
      </c>
      <c r="IP86">
        <f>IF(Charts!$B$3="none",AL598,IF(EN598="",NA(),EN598))</f>
        <v>0</v>
      </c>
      <c r="IQ86">
        <f>IF(Charts!$B$3="none",AM598,IF(EO598="",NA(),EO598))</f>
        <v>0</v>
      </c>
      <c r="IR86">
        <f>IF(Charts!$B$3="none",AN598,IF(EP598="",NA(),EP598))</f>
        <v>0</v>
      </c>
      <c r="IS86">
        <f>IF(Charts!$B$3="none",AO598,IF(EQ598="",NA(),EQ598))</f>
        <v>0</v>
      </c>
      <c r="IT86">
        <f>IF(Charts!$B$3="none",AP598,IF(ER598="",NA(),ER598))</f>
        <v>0</v>
      </c>
      <c r="IU86">
        <f>IF(Charts!$B$3="none",AQ598,IF(ES598="",NA(),ES598))</f>
        <v>0</v>
      </c>
      <c r="IV86">
        <f>IF(Charts!$B$3="none",AR598,IF(ET598="",NA(),ET598))</f>
        <v>0</v>
      </c>
      <c r="IW86">
        <f>IF(Charts!$B$3="none",AS598,IF(EU598="",NA(),EU598))</f>
        <v>0</v>
      </c>
      <c r="IX86">
        <f>IF(Charts!$B$3="none",AT598,IF(EV598="",NA(),EV598))</f>
        <v>0</v>
      </c>
      <c r="IY86">
        <f>IF(Charts!$B$3="none",AU598,IF(EW598="",NA(),EW598))</f>
        <v>0</v>
      </c>
      <c r="IZ86">
        <f>IF(Charts!$B$3="none",AV598,IF(EX598="",NA(),EX598))</f>
        <v>0</v>
      </c>
      <c r="JA86">
        <f>IF(Charts!$B$3="none",AW598,IF(EY598="",NA(),EY598))</f>
        <v>0</v>
      </c>
      <c r="JB86">
        <f>IF(Charts!$B$3="none",AX598,IF(EZ598="",NA(),EZ598))</f>
        <v>0</v>
      </c>
      <c r="JC86">
        <f>IF(Charts!$B$3="none",AY598,IF(FA598="",NA(),FA598))</f>
        <v>0</v>
      </c>
      <c r="JD86">
        <f>IF(Charts!$B$3="none",AZ598,IF(FB598="",NA(),FB598))</f>
        <v>0</v>
      </c>
      <c r="JE86">
        <f>IF(Charts!$B$3="none",BA598,IF(FC598="",NA(),FC598))</f>
        <v>0</v>
      </c>
      <c r="JF86">
        <f>IF(Charts!$B$3="none",BB598,IF(FD598="",NA(),FD598))</f>
        <v>0</v>
      </c>
      <c r="JG86">
        <f>IF(Charts!$B$3="none",BC598,IF(FE598="",NA(),FE598))</f>
        <v>0</v>
      </c>
      <c r="JH86">
        <f>IF(Charts!$B$3="none",BD598,IF(FF598="",NA(),FF598))</f>
        <v>0</v>
      </c>
      <c r="JI86">
        <f>IF(Charts!$B$3="none",BE598,IF(FG598="",NA(),FG598))</f>
        <v>0</v>
      </c>
      <c r="JJ86">
        <f>IF(Charts!$B$3="none",BF598,IF(FH598="",NA(),FH598))</f>
        <v>0</v>
      </c>
      <c r="JK86">
        <f>IF(Charts!$B$3="none",BG598,IF(FI598="",NA(),FI598))</f>
        <v>0</v>
      </c>
      <c r="JL86">
        <f>IF(Charts!$B$3="none",BH598,IF(FJ598="",NA(),FJ598))</f>
        <v>0</v>
      </c>
      <c r="JM86">
        <f>IF(Charts!$B$3="none",BI598,IF(FK598="",NA(),FK598))</f>
        <v>0</v>
      </c>
      <c r="JN86">
        <f>IF(Charts!$B$3="none",BJ598,IF(FL598="",NA(),FL598))</f>
        <v>0</v>
      </c>
      <c r="JO86">
        <f>IF(Charts!$B$3="none",BK598,IF(FM598="",NA(),FM598))</f>
        <v>0</v>
      </c>
      <c r="JP86">
        <f>IF(Charts!$B$3="none",BL598,IF(FN598="",NA(),FN598))</f>
        <v>0</v>
      </c>
      <c r="JQ86">
        <f>IF(Charts!$B$3="none",BM598,IF(FO598="",NA(),FO598))</f>
        <v>0</v>
      </c>
      <c r="JR86">
        <f>IF(Charts!$B$3="none",BN598,IF(FP598="",NA(),FP598))</f>
        <v>0</v>
      </c>
      <c r="JS86">
        <f>IF(Charts!$B$3="none",BO598,IF(FQ598="",NA(),FQ598))</f>
        <v>0</v>
      </c>
      <c r="JT86">
        <f>IF(Charts!$B$3="none",BP598,IF(FR598="",NA(),FR598))</f>
        <v>0</v>
      </c>
      <c r="JU86">
        <f>IF(Charts!$B$3="none",BQ598,IF(FS598="",NA(),FS598))</f>
        <v>0</v>
      </c>
      <c r="JV86">
        <f>IF(Charts!$B$3="none",BR598,IF(FT598="",NA(),FT598))</f>
        <v>0</v>
      </c>
      <c r="JW86">
        <f>IF(Charts!$B$3="none",BS598,IF(FU598="",NA(),FU598))</f>
        <v>0</v>
      </c>
      <c r="JX86">
        <f>IF(Charts!$B$3="none",BT598,IF(FV598="",NA(),FV598))</f>
        <v>0</v>
      </c>
      <c r="JY86">
        <f>IF(Charts!$B$3="none",BU598,IF(FW598="",NA(),FW598))</f>
        <v>0</v>
      </c>
      <c r="JZ86">
        <f>IF(Charts!$B$3="none",BV598,IF(FX598="",NA(),FX598))</f>
        <v>0</v>
      </c>
      <c r="KA86">
        <f>IF(Charts!$B$3="none",BW598,IF(FY598="",NA(),FY598))</f>
        <v>0</v>
      </c>
      <c r="KB86">
        <f>IF(Charts!$B$3="none",BX598,IF(FZ598="",NA(),FZ598))</f>
        <v>0</v>
      </c>
      <c r="KC86">
        <f>IF(Charts!$B$3="none",BY598,IF(GA598="",NA(),GA598))</f>
        <v>0</v>
      </c>
      <c r="KD86">
        <f>IF(Charts!$B$3="none",BZ598,IF(GB598="",NA(),GB598))</f>
        <v>0</v>
      </c>
      <c r="KE86">
        <f>IF(Charts!$B$3="none",CA598,IF(GC598="",NA(),GC598))</f>
        <v>0</v>
      </c>
      <c r="KF86">
        <f>IF(Charts!$B$3="none",CB598,IF(GD598="",NA(),GD598))</f>
        <v>0</v>
      </c>
      <c r="KG86">
        <f>IF(Charts!$B$3="none",CC598,IF(GE598="",NA(),GE598))</f>
        <v>0</v>
      </c>
      <c r="KH86">
        <f>IF(Charts!$B$3="none",CD598,IF(GF598="",NA(),GF598))</f>
        <v>0</v>
      </c>
      <c r="KI86">
        <f>IF(Charts!$B$3="none",CE598,IF(GG598="",NA(),GG598))</f>
        <v>0</v>
      </c>
      <c r="KJ86">
        <f>IF(Charts!$B$3="none",CF598,IF(GH598="",NA(),GH598))</f>
        <v>0</v>
      </c>
      <c r="KK86">
        <f>IF(Charts!$B$3="none",CG598,IF(GI598="",NA(),GI598))</f>
        <v>0</v>
      </c>
      <c r="KL86">
        <f>IF(Charts!$B$3="none",CH598,IF(GJ598="",NA(),GJ598))</f>
        <v>0</v>
      </c>
      <c r="KM86">
        <f>IF(Charts!$B$3="none",CI598,IF(GK598="",NA(),GK598))</f>
        <v>0</v>
      </c>
      <c r="KN86">
        <f>IF(Charts!$B$3="none",CJ598,IF(GL598="",NA(),GL598))</f>
        <v>0</v>
      </c>
      <c r="KO86">
        <f>IF(Charts!$B$3="none",CK598,IF(GM598="",NA(),GM598))</f>
        <v>0</v>
      </c>
      <c r="KP86">
        <f>IF(Charts!$B$3="none",CL598,IF(GN598="",NA(),GN598))</f>
        <v>0</v>
      </c>
      <c r="KQ86">
        <f>IF(Charts!$B$3="none",CM598,IF(GO598="",NA(),GO598))</f>
        <v>0</v>
      </c>
      <c r="KR86">
        <f>IF(Charts!$B$3="none",CN598,IF(GP598="",NA(),GP598))</f>
        <v>0</v>
      </c>
      <c r="KS86">
        <f>IF(Charts!$B$3="none",CO598,IF(GQ598="",NA(),GQ598))</f>
        <v>0</v>
      </c>
      <c r="KT86">
        <f>IF(Charts!$B$3="none",CP598,IF(GR598="",NA(),GR598))</f>
        <v>0</v>
      </c>
      <c r="KU86">
        <f>IF(Charts!$B$3="none",CQ598,IF(GS598="",NA(),GS598))</f>
        <v>0</v>
      </c>
      <c r="KV86">
        <f>IF(Charts!$B$3="none",CR598,IF(GT598="",NA(),GT598))</f>
        <v>0</v>
      </c>
      <c r="KW86">
        <f>IF(Charts!$B$3="none",CS598,IF(GU598="",NA(),GU598))</f>
        <v>0</v>
      </c>
      <c r="KX86">
        <f>IF(Charts!$B$3="none",CT598,IF(GV598="",NA(),GV598))</f>
        <v>0</v>
      </c>
      <c r="KY86">
        <f>IF(Charts!$B$3="none",CU598,IF(GW598="",NA(),GW598))</f>
        <v>0</v>
      </c>
      <c r="KZ86">
        <f>IF(Charts!$B$3="none",CV598,IF(GX598="",NA(),GX598))</f>
        <v>0</v>
      </c>
      <c r="LA86">
        <f>IF(Charts!$B$3="none",CW598,IF(GY598="",NA(),GY598))</f>
        <v>0</v>
      </c>
      <c r="LB86">
        <f>IF(Charts!$B$3="none",CX598,IF(GZ598="",NA(),GZ598))</f>
        <v>0</v>
      </c>
      <c r="LC86">
        <f>IF(Charts!$B$3="none",CY598,IF(HA598="",NA(),HA598))</f>
        <v>0</v>
      </c>
      <c r="LD86">
        <f>IF(Charts!$B$3="none",CZ598,IF(HB598="",NA(),HB598))</f>
        <v>0</v>
      </c>
      <c r="LE86">
        <f>IF(Charts!$B$3="none",DA598,IF(HC598="",NA(),HC598))</f>
        <v>0</v>
      </c>
      <c r="LF86">
        <f>IF(Charts!$B$3="none",DB598,IF(HD598="",NA(),HD598))</f>
        <v>0</v>
      </c>
      <c r="LG86">
        <f>IF(Charts!$B$3="none",DC598,IF(HE598="",NA(),HE598))</f>
        <v>0</v>
      </c>
      <c r="LH86">
        <f>IF(Charts!$B$3="none",DD598,IF(HF598="",NA(),HF598))</f>
        <v>0</v>
      </c>
    </row>
    <row r="87" spans="4:320">
      <c r="D87">
        <v>83</v>
      </c>
      <c r="E87">
        <f>IF(INDIRECT(ADDRESS($D87+2,E$2+1,,,"Instances"))="","",INDIRECT(ADDRESS($D87+2,E$2+1,,,"Instances")))</f>
        <v>0</v>
      </c>
      <c r="F87">
        <f>IFERROR(SMALL(E5:E105,ROW()-ROW($F$5)+1),"")</f>
        <v>0</v>
      </c>
      <c r="H87">
        <f>IFERROR(SUM(F5:F87),"")</f>
        <v>0</v>
      </c>
      <c r="I87">
        <f>IF(INDIRECT(ADDRESS($D87+2,I$2+1,,,"Instances"))="","",INDIRECT(ADDRESS($D87+2,I$2+1,,,"Instances")))</f>
        <v>0</v>
      </c>
      <c r="J87">
        <f>IFERROR(SMALL(I5:I105,ROW()-ROW($J$5)+1),"")</f>
        <v>0</v>
      </c>
      <c r="L87">
        <f>IFERROR(SUM(J5:J87),"")</f>
        <v>0</v>
      </c>
      <c r="M87">
        <f>IF(INDIRECT(ADDRESS($D87+2,M$2+1,,,"Instances"))="","",INDIRECT(ADDRESS($D87+2,M$2+1,,,"Instances")))</f>
        <v>0</v>
      </c>
      <c r="N87">
        <f>IFERROR(SMALL(M5:M105,ROW()-ROW($N$5)+1),"")</f>
        <v>0</v>
      </c>
      <c r="P87">
        <f>IFERROR(SUM(N5:N87),"")</f>
        <v>0</v>
      </c>
      <c r="Q87">
        <f>IF(INDIRECT(ADDRESS($D87+2,Q$2+1,,,"Instances"))="","",INDIRECT(ADDRESS($D87+2,Q$2+1,,,"Instances")))</f>
        <v>0</v>
      </c>
      <c r="R87">
        <f>IFERROR(SMALL(Q5:Q105,ROW()-ROW($R$5)+1),"")</f>
        <v>0</v>
      </c>
      <c r="T87">
        <f>IFERROR(SUM(R5:R87),"")</f>
        <v>0</v>
      </c>
      <c r="U87">
        <f>IF(INDIRECT(ADDRESS($D87+2,U$2+1,,,"Instances"))="","",INDIRECT(ADDRESS($D87+2,U$2+1,,,"Instances")))</f>
        <v>0</v>
      </c>
      <c r="V87">
        <f>IFERROR(SMALL(U5:U105,ROW()-ROW($V$5)+1),"")</f>
        <v>0</v>
      </c>
      <c r="X87">
        <f>IFERROR(SUM(V5:V87),"")</f>
        <v>0</v>
      </c>
      <c r="Y87">
        <f>IF(INDIRECT(ADDRESS($D87+2,Y$2+1,,,"Instances"))="","",INDIRECT(ADDRESS($D87+2,Y$2+1,,,"Instances")))</f>
        <v>0</v>
      </c>
      <c r="Z87">
        <f>IFERROR(SMALL(Y5:Y105,ROW()-ROW($Z$5)+1),"")</f>
        <v>0</v>
      </c>
      <c r="AB87">
        <f>IFERROR(SUM(Z5:Z87),"")</f>
        <v>0</v>
      </c>
      <c r="AC87">
        <f>IF(INDIRECT(ADDRESS($D87+2,AC$2+1,,,"Instances"))="","",INDIRECT(ADDRESS($D87+2,AC$2+1,,,"Instances")))</f>
        <v>0</v>
      </c>
      <c r="AD87">
        <f>IFERROR(SMALL(AC5:AC105,ROW()-ROW($AD$5)+1),"")</f>
        <v>0</v>
      </c>
      <c r="AF87">
        <f>IFERROR(SUM(AD5:AD87),"")</f>
        <v>0</v>
      </c>
      <c r="AG87">
        <f>IF(INDIRECT(ADDRESS($D87+2,AG$2+1,,,"Instances"))="","",INDIRECT(ADDRESS($D87+2,AG$2+1,,,"Instances")))</f>
        <v>0</v>
      </c>
      <c r="AH87">
        <f>IFERROR(SMALL(AG5:AG105,ROW()-ROW($AH$5)+1),"")</f>
        <v>0</v>
      </c>
      <c r="AJ87">
        <f>IFERROR(SUM(AH5:AH87),"")</f>
        <v>0</v>
      </c>
      <c r="AK87">
        <f>IF(INDIRECT(ADDRESS($D87+2,AK$2+1,,,"Instances"))="","",INDIRECT(ADDRESS($D87+2,AK$2+1,,,"Instances")))</f>
        <v>0</v>
      </c>
      <c r="AL87">
        <f>IFERROR(SMALL(AK5:AK105,ROW()-ROW($AL$5)+1),"")</f>
        <v>0</v>
      </c>
      <c r="AN87">
        <f>IFERROR(SUM(AL5:AL87),"")</f>
        <v>0</v>
      </c>
      <c r="AO87">
        <f>IF(INDIRECT(ADDRESS($D87+2,AO$2+1,,,"Instances"))="","",INDIRECT(ADDRESS($D87+2,AO$2+1,,,"Instances")))</f>
        <v>0</v>
      </c>
      <c r="AP87">
        <f>IFERROR(SMALL(AO5:AO105,ROW()-ROW($AP$5)+1),"")</f>
        <v>0</v>
      </c>
      <c r="AR87">
        <f>IFERROR(SUM(AP5:AP87),"")</f>
        <v>0</v>
      </c>
      <c r="AS87">
        <f>IF(INDIRECT(ADDRESS($D87+2,AS$2+1,,,"Instances"))="","",INDIRECT(ADDRESS($D87+2,AS$2+1,,,"Instances")))</f>
        <v>0</v>
      </c>
      <c r="AT87">
        <f>IFERROR(SMALL(AS5:AS105,ROW()-ROW($AT$5)+1),"")</f>
        <v>0</v>
      </c>
      <c r="AV87">
        <f>IFERROR(SUM(AT5:AT87),"")</f>
        <v>0</v>
      </c>
      <c r="AW87">
        <f>IF(INDIRECT(ADDRESS($D87+2,AW$2+1,,,"Instances"))="","",INDIRECT(ADDRESS($D87+2,AW$2+1,,,"Instances")))</f>
        <v>0</v>
      </c>
      <c r="AX87">
        <f>IFERROR(SMALL(AW5:AW105,ROW()-ROW($AX$5)+1),"")</f>
        <v>0</v>
      </c>
      <c r="AZ87">
        <f>IFERROR(SUM(AX5:AX87),"")</f>
        <v>0</v>
      </c>
      <c r="BA87">
        <f>IF(INDIRECT(ADDRESS($D87+2,BA$2+1,,,"Instances"))="","",INDIRECT(ADDRESS($D87+2,BA$2+1,,,"Instances")))</f>
        <v>0</v>
      </c>
      <c r="BB87">
        <f>IFERROR(SMALL(BA5:BA105,ROW()-ROW($BB$5)+1),"")</f>
        <v>0</v>
      </c>
      <c r="BD87">
        <f>IFERROR(SUM(BB5:BB87),"")</f>
        <v>0</v>
      </c>
      <c r="BE87">
        <f>IF(INDIRECT(ADDRESS($D87+2,BE$2+1,,,"Instances"))="","",INDIRECT(ADDRESS($D87+2,BE$2+1,,,"Instances")))</f>
        <v>0</v>
      </c>
      <c r="BF87">
        <f>IFERROR(SMALL(BE5:BE105,ROW()-ROW($BF$5)+1),"")</f>
        <v>0</v>
      </c>
      <c r="BH87">
        <f>IFERROR(SUM(BF5:BF87),"")</f>
        <v>0</v>
      </c>
      <c r="BI87">
        <f>IF(INDIRECT(ADDRESS($D87+2,BI$2+1,,,"Instances"))="","",INDIRECT(ADDRESS($D87+2,BI$2+1,,,"Instances")))</f>
        <v>0</v>
      </c>
      <c r="BJ87">
        <f>IFERROR(SMALL(BI5:BI105,ROW()-ROW($BJ$5)+1),"")</f>
        <v>0</v>
      </c>
      <c r="BL87">
        <f>IFERROR(SUM(BJ5:BJ87),"")</f>
        <v>0</v>
      </c>
      <c r="BM87">
        <f>IF(INDIRECT(ADDRESS($D87+2,BM$2+1,,,"Instances"))="","",INDIRECT(ADDRESS($D87+2,BM$2+1,,,"Instances")))</f>
        <v>0</v>
      </c>
      <c r="BN87">
        <f>IFERROR(SMALL(BM5:BM105,ROW()-ROW($BN$5)+1),"")</f>
        <v>0</v>
      </c>
      <c r="BP87">
        <f>IFERROR(SUM(BN5:BN87),"")</f>
        <v>0</v>
      </c>
      <c r="BQ87">
        <f>IF(INDIRECT(ADDRESS($D87+2,BQ$2+1,,,"Instances"))="","",INDIRECT(ADDRESS($D87+2,BQ$2+1,,,"Instances")))</f>
        <v>0</v>
      </c>
      <c r="BR87">
        <f>IFERROR(SMALL(BQ5:BQ105,ROW()-ROW($BR$5)+1),"")</f>
        <v>0</v>
      </c>
      <c r="BT87">
        <f>IFERROR(SUM(BR5:BR87),"")</f>
        <v>0</v>
      </c>
      <c r="BU87">
        <f>IF(INDIRECT(ADDRESS($D87+2,BU$2+1,,,"Instances"))="","",INDIRECT(ADDRESS($D87+2,BU$2+1,,,"Instances")))</f>
        <v>0</v>
      </c>
      <c r="BV87">
        <f>IFERROR(SMALL(BU5:BU105,ROW()-ROW($BV$5)+1),"")</f>
        <v>0</v>
      </c>
      <c r="BX87">
        <f>IFERROR(SUM(BV5:BV87),"")</f>
        <v>0</v>
      </c>
      <c r="BY87">
        <f>IF(INDIRECT(ADDRESS($D87+2,BY$2+1,,,"Instances"))="","",INDIRECT(ADDRESS($D87+2,BY$2+1,,,"Instances")))</f>
        <v>0</v>
      </c>
      <c r="BZ87">
        <f>IFERROR(SMALL(BY5:BY105,ROW()-ROW($BZ$5)+1),"")</f>
        <v>0</v>
      </c>
      <c r="CB87">
        <f>IFERROR(SUM(BZ5:BZ87),"")</f>
        <v>0</v>
      </c>
      <c r="CC87">
        <f>IF(INDIRECT(ADDRESS($D87+2,CC$2+1,,,"Instances"))="","",INDIRECT(ADDRESS($D87+2,CC$2+1,,,"Instances")))</f>
        <v>0</v>
      </c>
      <c r="CD87">
        <f>IFERROR(SMALL(CC5:CC105,ROW()-ROW($CD$5)+1),"")</f>
        <v>0</v>
      </c>
      <c r="CF87">
        <f>IFERROR(SUM(CD5:CD87),"")</f>
        <v>0</v>
      </c>
      <c r="CG87">
        <f>IF(INDIRECT(ADDRESS($D87+2,CG$2+1,,,"Instances"))="","",INDIRECT(ADDRESS($D87+2,CG$2+1,,,"Instances")))</f>
        <v>0</v>
      </c>
      <c r="CH87">
        <f>IFERROR(SMALL(CG5:CG105,ROW()-ROW($CH$5)+1),"")</f>
        <v>0</v>
      </c>
      <c r="CJ87">
        <f>IFERROR(SUM(CH5:CH87),"")</f>
        <v>0</v>
      </c>
      <c r="CK87">
        <f>IF(INDIRECT(ADDRESS($D87+2,CK$2+1,,,"Instances"))="","",INDIRECT(ADDRESS($D87+2,CK$2+1,,,"Instances")))</f>
        <v>0</v>
      </c>
      <c r="CL87">
        <f>IFERROR(SMALL(CK5:CK105,ROW()-ROW($CL$5)+1),"")</f>
        <v>0</v>
      </c>
      <c r="CN87">
        <f>IFERROR(SUM(CL5:CL87),"")</f>
        <v>0</v>
      </c>
      <c r="CO87">
        <f>IF(INDIRECT(ADDRESS($D87+2,CO$2+1,,,"Instances"))="","",INDIRECT(ADDRESS($D87+2,CO$2+1,,,"Instances")))</f>
        <v>0</v>
      </c>
      <c r="CP87">
        <f>IFERROR(SMALL(CO5:CO105,ROW()-ROW($CP$5)+1),"")</f>
        <v>0</v>
      </c>
      <c r="CR87">
        <f>IFERROR(SUM(CP5:CP87),"")</f>
        <v>0</v>
      </c>
      <c r="CS87">
        <f>IF(INDIRECT(ADDRESS($D87+2,CS$2+1,,,"Instances"))="","",INDIRECT(ADDRESS($D87+2,CS$2+1,,,"Instances")))</f>
        <v>0</v>
      </c>
      <c r="CT87">
        <f>IFERROR(SMALL(CS5:CS105,ROW()-ROW($CT$5)+1),"")</f>
        <v>0</v>
      </c>
      <c r="CV87">
        <f>IFERROR(SUM(CT5:CT87),"")</f>
        <v>0</v>
      </c>
      <c r="CW87">
        <f>IF(INDIRECT(ADDRESS($D87+2,CW$2+1,,,"Instances"))="","",INDIRECT(ADDRESS($D87+2,CW$2+1,,,"Instances")))</f>
        <v>0</v>
      </c>
      <c r="CX87">
        <f>IFERROR(SMALL(CW5:CW105,ROW()-ROW($CX$5)+1),"")</f>
        <v>0</v>
      </c>
      <c r="CZ87">
        <f>IFERROR(SUM(CX5:CX87),"")</f>
        <v>0</v>
      </c>
      <c r="DA87">
        <f>IF(INDIRECT(ADDRESS($D87+2,DA$2+1,,,"Instances"))="","",INDIRECT(ADDRESS($D87+2,DA$2+1,,,"Instances")))</f>
        <v>0</v>
      </c>
      <c r="DB87">
        <f>IFERROR(SMALL(DA5:DA105,ROW()-ROW($DB$5)+1),"")</f>
        <v>0</v>
      </c>
      <c r="DD87">
        <f>IFERROR(SUM(DB5:DB87),"")</f>
        <v>0</v>
      </c>
      <c r="DF87">
        <v>83</v>
      </c>
      <c r="DG87" cm="1">
        <f t="array" ref="DG87">_xlfn.SWITCH(Charts!$B$3,"average", AVERAGE(INDIRECT(ADDRESS(82+3,DG$2+1,,,"Instances") &amp; ":" &amp; ADDRESS(82+3,DG$2+1))),"median", MEDIAN(INDIRECT(ADDRESS(82+3,DG$2+1,,,"Instances") &amp; ":" &amp; ADDRESS(82+3,DG$2+1))),"min", MIN(INDIRECT(ADDRESS(82+3,DG$2+1,,,"Instances") &amp; ":" &amp; ADDRESS(82+3,DG$2+1))),"max", MAX(INDIRECT(ADDRESS(82+3,DG$2+1,,,"Instances") &amp; ":" &amp; ADDRESS(82+3,DG$2+1))),"diff", MAX(INDIRECT(ADDRESS(82+3,DG$2+1,,,"Instances") &amp; ":" &amp; ADDRESS(82+3,DG$2+1)))-MIN(INDIRECT(ADDRESS(82+3,DG$2+1,,,"Instances") &amp; ":" &amp; ADDRESS(82+3,DG$2+1))))</f>
        <v>0</v>
      </c>
      <c r="DH87">
        <f>IFERROR(SMALL(DG5:DG105,ROW()-ROW($DH$5)+1),"")</f>
        <v>0</v>
      </c>
      <c r="DJ87">
        <f>IFERROR(SUM(DH5:DH87),"")</f>
        <v>0</v>
      </c>
      <c r="DK87" cm="1">
        <f t="array" ref="DK87">_xlfn.SWITCH(Charts!$B$3,"average", AVERAGE(INDIRECT(ADDRESS(82+3,DK$2+1,,,"Instances") &amp; ":" &amp; ADDRESS(82+3,DK$2+1))),"median", MEDIAN(INDIRECT(ADDRESS(82+3,DK$2+1,,,"Instances") &amp; ":" &amp; ADDRESS(82+3,DK$2+1))),"min", MIN(INDIRECT(ADDRESS(82+3,DK$2+1,,,"Instances") &amp; ":" &amp; ADDRESS(82+3,DK$2+1))),"max", MAX(INDIRECT(ADDRESS(82+3,DK$2+1,,,"Instances") &amp; ":" &amp; ADDRESS(82+3,DK$2+1))),"diff", MAX(INDIRECT(ADDRESS(82+3,DK$2+1,,,"Instances") &amp; ":" &amp; ADDRESS(82+3,DK$2+1)))-MIN(INDIRECT(ADDRESS(82+3,DK$2+1,,,"Instances") &amp; ":" &amp; ADDRESS(82+3,DK$2+1))))</f>
        <v>0</v>
      </c>
      <c r="DL87">
        <f>IFERROR(SMALL(DK5:DK105,ROW()-ROW($DL$5)+1),"")</f>
        <v>0</v>
      </c>
      <c r="DN87">
        <f>IFERROR(SUM(DL5:DL87),"")</f>
        <v>0</v>
      </c>
      <c r="DO87" cm="1">
        <f t="array" ref="DO87">_xlfn.SWITCH(Charts!$B$3,"average", AVERAGE(INDIRECT(ADDRESS(82+3,DO$2+1,,,"Instances") &amp; ":" &amp; ADDRESS(82+3,DO$2+1))),"median", MEDIAN(INDIRECT(ADDRESS(82+3,DO$2+1,,,"Instances") &amp; ":" &amp; ADDRESS(82+3,DO$2+1))),"min", MIN(INDIRECT(ADDRESS(82+3,DO$2+1,,,"Instances") &amp; ":" &amp; ADDRESS(82+3,DO$2+1))),"max", MAX(INDIRECT(ADDRESS(82+3,DO$2+1,,,"Instances") &amp; ":" &amp; ADDRESS(82+3,DO$2+1))),"diff", MAX(INDIRECT(ADDRESS(82+3,DO$2+1,,,"Instances") &amp; ":" &amp; ADDRESS(82+3,DO$2+1)))-MIN(INDIRECT(ADDRESS(82+3,DO$2+1,,,"Instances") &amp; ":" &amp; ADDRESS(82+3,DO$2+1))))</f>
        <v>0</v>
      </c>
      <c r="DP87">
        <f>IFERROR(SMALL(DO5:DO105,ROW()-ROW($DP$5)+1),"")</f>
        <v>0</v>
      </c>
      <c r="DR87">
        <f>IFERROR(SUM(DP5:DP87),"")</f>
        <v>0</v>
      </c>
      <c r="DS87" cm="1">
        <f t="array" ref="DS87">_xlfn.SWITCH(Charts!$B$3,"average", AVERAGE(INDIRECT(ADDRESS(82+3,DS$2+1,,,"Instances") &amp; ":" &amp; ADDRESS(82+3,DS$2+1))),"median", MEDIAN(INDIRECT(ADDRESS(82+3,DS$2+1,,,"Instances") &amp; ":" &amp; ADDRESS(82+3,DS$2+1))),"min", MIN(INDIRECT(ADDRESS(82+3,DS$2+1,,,"Instances") &amp; ":" &amp; ADDRESS(82+3,DS$2+1))),"max", MAX(INDIRECT(ADDRESS(82+3,DS$2+1,,,"Instances") &amp; ":" &amp; ADDRESS(82+3,DS$2+1))),"diff", MAX(INDIRECT(ADDRESS(82+3,DS$2+1,,,"Instances") &amp; ":" &amp; ADDRESS(82+3,DS$2+1)))-MIN(INDIRECT(ADDRESS(82+3,DS$2+1,,,"Instances") &amp; ":" &amp; ADDRESS(82+3,DS$2+1))))</f>
        <v>0</v>
      </c>
      <c r="DT87">
        <f>IFERROR(SMALL(DS5:DS105,ROW()-ROW($DT$5)+1),"")</f>
        <v>0</v>
      </c>
      <c r="DV87">
        <f>IFERROR(SUM(DT5:DT87),"")</f>
        <v>0</v>
      </c>
      <c r="DW87" cm="1">
        <f t="array" ref="DW87">_xlfn.SWITCH(Charts!$B$3,"average", AVERAGE(INDIRECT(ADDRESS(82+3,DW$2+1,,,"Instances") &amp; ":" &amp; ADDRESS(82+3,DW$2+1))),"median", MEDIAN(INDIRECT(ADDRESS(82+3,DW$2+1,,,"Instances") &amp; ":" &amp; ADDRESS(82+3,DW$2+1))),"min", MIN(INDIRECT(ADDRESS(82+3,DW$2+1,,,"Instances") &amp; ":" &amp; ADDRESS(82+3,DW$2+1))),"max", MAX(INDIRECT(ADDRESS(82+3,DW$2+1,,,"Instances") &amp; ":" &amp; ADDRESS(82+3,DW$2+1))),"diff", MAX(INDIRECT(ADDRESS(82+3,DW$2+1,,,"Instances") &amp; ":" &amp; ADDRESS(82+3,DW$2+1)))-MIN(INDIRECT(ADDRESS(82+3,DW$2+1,,,"Instances") &amp; ":" &amp; ADDRESS(82+3,DW$2+1))))</f>
        <v>0</v>
      </c>
      <c r="DX87">
        <f>IFERROR(SMALL(DW5:DW105,ROW()-ROW($DX$5)+1),"")</f>
        <v>0</v>
      </c>
      <c r="DZ87">
        <f>IFERROR(SUM(DX5:DX87),"")</f>
        <v>0</v>
      </c>
      <c r="EA87" cm="1">
        <f t="array" ref="EA87">_xlfn.SWITCH(Charts!$B$3,"average", AVERAGE(INDIRECT(ADDRESS(82+3,EA$2+1,,,"Instances") &amp; ":" &amp; ADDRESS(82+3,EA$2+1))),"median", MEDIAN(INDIRECT(ADDRESS(82+3,EA$2+1,,,"Instances") &amp; ":" &amp; ADDRESS(82+3,EA$2+1))),"min", MIN(INDIRECT(ADDRESS(82+3,EA$2+1,,,"Instances") &amp; ":" &amp; ADDRESS(82+3,EA$2+1))),"max", MAX(INDIRECT(ADDRESS(82+3,EA$2+1,,,"Instances") &amp; ":" &amp; ADDRESS(82+3,EA$2+1))),"diff", MAX(INDIRECT(ADDRESS(82+3,EA$2+1,,,"Instances") &amp; ":" &amp; ADDRESS(82+3,EA$2+1)))-MIN(INDIRECT(ADDRESS(82+3,EA$2+1,,,"Instances") &amp; ":" &amp; ADDRESS(82+3,EA$2+1))))</f>
        <v>0</v>
      </c>
      <c r="EB87">
        <f>IFERROR(SMALL(EA5:EA105,ROW()-ROW($EB$5)+1),"")</f>
        <v>0</v>
      </c>
      <c r="ED87">
        <f>IFERROR(SUM(EB5:EB87),"")</f>
        <v>0</v>
      </c>
      <c r="EE87" cm="1">
        <f t="array" ref="EE87">_xlfn.SWITCH(Charts!$B$3,"average", AVERAGE(INDIRECT(ADDRESS(82+3,EE$2+1,,,"Instances") &amp; ":" &amp; ADDRESS(82+3,EE$2+1))),"median", MEDIAN(INDIRECT(ADDRESS(82+3,EE$2+1,,,"Instances") &amp; ":" &amp; ADDRESS(82+3,EE$2+1))),"min", MIN(INDIRECT(ADDRESS(82+3,EE$2+1,,,"Instances") &amp; ":" &amp; ADDRESS(82+3,EE$2+1))),"max", MAX(INDIRECT(ADDRESS(82+3,EE$2+1,,,"Instances") &amp; ":" &amp; ADDRESS(82+3,EE$2+1))),"diff", MAX(INDIRECT(ADDRESS(82+3,EE$2+1,,,"Instances") &amp; ":" &amp; ADDRESS(82+3,EE$2+1)))-MIN(INDIRECT(ADDRESS(82+3,EE$2+1,,,"Instances") &amp; ":" &amp; ADDRESS(82+3,EE$2+1))))</f>
        <v>0</v>
      </c>
      <c r="EF87">
        <f>IFERROR(SMALL(EE5:EE105,ROW()-ROW($EF$5)+1),"")</f>
        <v>0</v>
      </c>
      <c r="EH87">
        <f>IFERROR(SUM(EF5:EF87),"")</f>
        <v>0</v>
      </c>
      <c r="EI87" cm="1">
        <f t="array" ref="EI87">_xlfn.SWITCH(Charts!$B$3,"average", AVERAGE(INDIRECT(ADDRESS(82+3,EI$2+1,,,"Instances") &amp; ":" &amp; ADDRESS(82+3,EI$2+1))),"median", MEDIAN(INDIRECT(ADDRESS(82+3,EI$2+1,,,"Instances") &amp; ":" &amp; ADDRESS(82+3,EI$2+1))),"min", MIN(INDIRECT(ADDRESS(82+3,EI$2+1,,,"Instances") &amp; ":" &amp; ADDRESS(82+3,EI$2+1))),"max", MAX(INDIRECT(ADDRESS(82+3,EI$2+1,,,"Instances") &amp; ":" &amp; ADDRESS(82+3,EI$2+1))),"diff", MAX(INDIRECT(ADDRESS(82+3,EI$2+1,,,"Instances") &amp; ":" &amp; ADDRESS(82+3,EI$2+1)))-MIN(INDIRECT(ADDRESS(82+3,EI$2+1,,,"Instances") &amp; ":" &amp; ADDRESS(82+3,EI$2+1))))</f>
        <v>0</v>
      </c>
      <c r="EJ87">
        <f>IFERROR(SMALL(EI5:EI105,ROW()-ROW($EJ$5)+1),"")</f>
        <v>0</v>
      </c>
      <c r="EL87">
        <f>IFERROR(SUM(EJ5:EJ87),"")</f>
        <v>0</v>
      </c>
      <c r="EM87" cm="1">
        <f t="array" ref="EM87">_xlfn.SWITCH(Charts!$B$3,"average", AVERAGE(INDIRECT(ADDRESS(82+3,EM$2+1,,,"Instances") &amp; ":" &amp; ADDRESS(82+3,EM$2+1))),"median", MEDIAN(INDIRECT(ADDRESS(82+3,EM$2+1,,,"Instances") &amp; ":" &amp; ADDRESS(82+3,EM$2+1))),"min", MIN(INDIRECT(ADDRESS(82+3,EM$2+1,,,"Instances") &amp; ":" &amp; ADDRESS(82+3,EM$2+1))),"max", MAX(INDIRECT(ADDRESS(82+3,EM$2+1,,,"Instances") &amp; ":" &amp; ADDRESS(82+3,EM$2+1))),"diff", MAX(INDIRECT(ADDRESS(82+3,EM$2+1,,,"Instances") &amp; ":" &amp; ADDRESS(82+3,EM$2+1)))-MIN(INDIRECT(ADDRESS(82+3,EM$2+1,,,"Instances") &amp; ":" &amp; ADDRESS(82+3,EM$2+1))))</f>
        <v>0</v>
      </c>
      <c r="EN87">
        <f>IFERROR(SMALL(EM5:EM105,ROW()-ROW($EN$5)+1),"")</f>
        <v>0</v>
      </c>
      <c r="EP87">
        <f>IFERROR(SUM(EN5:EN87),"")</f>
        <v>0</v>
      </c>
      <c r="EQ87" cm="1">
        <f t="array" ref="EQ87">_xlfn.SWITCH(Charts!$B$3,"average", AVERAGE(INDIRECT(ADDRESS(82+3,EQ$2+1,,,"Instances") &amp; ":" &amp; ADDRESS(82+3,EQ$2+1))),"median", MEDIAN(INDIRECT(ADDRESS(82+3,EQ$2+1,,,"Instances") &amp; ":" &amp; ADDRESS(82+3,EQ$2+1))),"min", MIN(INDIRECT(ADDRESS(82+3,EQ$2+1,,,"Instances") &amp; ":" &amp; ADDRESS(82+3,EQ$2+1))),"max", MAX(INDIRECT(ADDRESS(82+3,EQ$2+1,,,"Instances") &amp; ":" &amp; ADDRESS(82+3,EQ$2+1))),"diff", MAX(INDIRECT(ADDRESS(82+3,EQ$2+1,,,"Instances") &amp; ":" &amp; ADDRESS(82+3,EQ$2+1)))-MIN(INDIRECT(ADDRESS(82+3,EQ$2+1,,,"Instances") &amp; ":" &amp; ADDRESS(82+3,EQ$2+1))))</f>
        <v>0</v>
      </c>
      <c r="ER87">
        <f>IFERROR(SMALL(EQ5:EQ105,ROW()-ROW($ER$5)+1),"")</f>
        <v>0</v>
      </c>
      <c r="ET87">
        <f>IFERROR(SUM(ER5:ER87),"")</f>
        <v>0</v>
      </c>
      <c r="EU87" cm="1">
        <f t="array" ref="EU87">_xlfn.SWITCH(Charts!$B$3,"average", AVERAGE(INDIRECT(ADDRESS(82+3,EU$2+1,,,"Instances") &amp; ":" &amp; ADDRESS(82+3,EU$2+1))),"median", MEDIAN(INDIRECT(ADDRESS(82+3,EU$2+1,,,"Instances") &amp; ":" &amp; ADDRESS(82+3,EU$2+1))),"min", MIN(INDIRECT(ADDRESS(82+3,EU$2+1,,,"Instances") &amp; ":" &amp; ADDRESS(82+3,EU$2+1))),"max", MAX(INDIRECT(ADDRESS(82+3,EU$2+1,,,"Instances") &amp; ":" &amp; ADDRESS(82+3,EU$2+1))),"diff", MAX(INDIRECT(ADDRESS(82+3,EU$2+1,,,"Instances") &amp; ":" &amp; ADDRESS(82+3,EU$2+1)))-MIN(INDIRECT(ADDRESS(82+3,EU$2+1,,,"Instances") &amp; ":" &amp; ADDRESS(82+3,EU$2+1))))</f>
        <v>0</v>
      </c>
      <c r="EV87">
        <f>IFERROR(SMALL(EU5:EU105,ROW()-ROW($EV$5)+1),"")</f>
        <v>0</v>
      </c>
      <c r="EX87">
        <f>IFERROR(SUM(EV5:EV87),"")</f>
        <v>0</v>
      </c>
      <c r="EY87" cm="1">
        <f t="array" ref="EY87">_xlfn.SWITCH(Charts!$B$3,"average", AVERAGE(INDIRECT(ADDRESS(82+3,EY$2+1,,,"Instances") &amp; ":" &amp; ADDRESS(82+3,EY$2+1))),"median", MEDIAN(INDIRECT(ADDRESS(82+3,EY$2+1,,,"Instances") &amp; ":" &amp; ADDRESS(82+3,EY$2+1))),"min", MIN(INDIRECT(ADDRESS(82+3,EY$2+1,,,"Instances") &amp; ":" &amp; ADDRESS(82+3,EY$2+1))),"max", MAX(INDIRECT(ADDRESS(82+3,EY$2+1,,,"Instances") &amp; ":" &amp; ADDRESS(82+3,EY$2+1))),"diff", MAX(INDIRECT(ADDRESS(82+3,EY$2+1,,,"Instances") &amp; ":" &amp; ADDRESS(82+3,EY$2+1)))-MIN(INDIRECT(ADDRESS(82+3,EY$2+1,,,"Instances") &amp; ":" &amp; ADDRESS(82+3,EY$2+1))))</f>
        <v>0</v>
      </c>
      <c r="EZ87">
        <f>IFERROR(SMALL(EY5:EY105,ROW()-ROW($EZ$5)+1),"")</f>
        <v>0</v>
      </c>
      <c r="FB87">
        <f>IFERROR(SUM(EZ5:EZ87),"")</f>
        <v>0</v>
      </c>
      <c r="FC87" cm="1">
        <f t="array" ref="FC87">_xlfn.SWITCH(Charts!$B$3,"average", AVERAGE(INDIRECT(ADDRESS(82+3,FC$2+1,,,"Instances") &amp; ":" &amp; ADDRESS(82+3,FC$2+1))),"median", MEDIAN(INDIRECT(ADDRESS(82+3,FC$2+1,,,"Instances") &amp; ":" &amp; ADDRESS(82+3,FC$2+1))),"min", MIN(INDIRECT(ADDRESS(82+3,FC$2+1,,,"Instances") &amp; ":" &amp; ADDRESS(82+3,FC$2+1))),"max", MAX(INDIRECT(ADDRESS(82+3,FC$2+1,,,"Instances") &amp; ":" &amp; ADDRESS(82+3,FC$2+1))),"diff", MAX(INDIRECT(ADDRESS(82+3,FC$2+1,,,"Instances") &amp; ":" &amp; ADDRESS(82+3,FC$2+1)))-MIN(INDIRECT(ADDRESS(82+3,FC$2+1,,,"Instances") &amp; ":" &amp; ADDRESS(82+3,FC$2+1))))</f>
        <v>0</v>
      </c>
      <c r="FD87">
        <f>IFERROR(SMALL(FC5:FC105,ROW()-ROW($FD$5)+1),"")</f>
        <v>0</v>
      </c>
      <c r="FF87">
        <f>IFERROR(SUM(FD5:FD87),"")</f>
        <v>0</v>
      </c>
      <c r="FG87" cm="1">
        <f t="array" ref="FG87">_xlfn.SWITCH(Charts!$B$3,"average", AVERAGE(INDIRECT(ADDRESS(82+3,FG$2+1,,,"Instances") &amp; ":" &amp; ADDRESS(82+3,FG$2+1))),"median", MEDIAN(INDIRECT(ADDRESS(82+3,FG$2+1,,,"Instances") &amp; ":" &amp; ADDRESS(82+3,FG$2+1))),"min", MIN(INDIRECT(ADDRESS(82+3,FG$2+1,,,"Instances") &amp; ":" &amp; ADDRESS(82+3,FG$2+1))),"max", MAX(INDIRECT(ADDRESS(82+3,FG$2+1,,,"Instances") &amp; ":" &amp; ADDRESS(82+3,FG$2+1))),"diff", MAX(INDIRECT(ADDRESS(82+3,FG$2+1,,,"Instances") &amp; ":" &amp; ADDRESS(82+3,FG$2+1)))-MIN(INDIRECT(ADDRESS(82+3,FG$2+1,,,"Instances") &amp; ":" &amp; ADDRESS(82+3,FG$2+1))))</f>
        <v>0</v>
      </c>
      <c r="FH87">
        <f>IFERROR(SMALL(FG5:FG105,ROW()-ROW($FH$5)+1),"")</f>
        <v>0</v>
      </c>
      <c r="FJ87">
        <f>IFERROR(SUM(FH5:FH87),"")</f>
        <v>0</v>
      </c>
      <c r="FK87" cm="1">
        <f t="array" ref="FK87">_xlfn.SWITCH(Charts!$B$3,"average", AVERAGE(INDIRECT(ADDRESS(82+3,FK$2+1,,,"Instances") &amp; ":" &amp; ADDRESS(82+3,FK$2+1))),"median", MEDIAN(INDIRECT(ADDRESS(82+3,FK$2+1,,,"Instances") &amp; ":" &amp; ADDRESS(82+3,FK$2+1))),"min", MIN(INDIRECT(ADDRESS(82+3,FK$2+1,,,"Instances") &amp; ":" &amp; ADDRESS(82+3,FK$2+1))),"max", MAX(INDIRECT(ADDRESS(82+3,FK$2+1,,,"Instances") &amp; ":" &amp; ADDRESS(82+3,FK$2+1))),"diff", MAX(INDIRECT(ADDRESS(82+3,FK$2+1,,,"Instances") &amp; ":" &amp; ADDRESS(82+3,FK$2+1)))-MIN(INDIRECT(ADDRESS(82+3,FK$2+1,,,"Instances") &amp; ":" &amp; ADDRESS(82+3,FK$2+1))))</f>
        <v>0</v>
      </c>
      <c r="FL87">
        <f>IFERROR(SMALL(FK5:FK105,ROW()-ROW($FL$5)+1),"")</f>
        <v>0</v>
      </c>
      <c r="FN87">
        <f>IFERROR(SUM(FL5:FL87),"")</f>
        <v>0</v>
      </c>
      <c r="FO87" cm="1">
        <f t="array" ref="FO87">_xlfn.SWITCH(Charts!$B$3,"average", AVERAGE(INDIRECT(ADDRESS(82+3,FO$2+1,,,"Instances") &amp; ":" &amp; ADDRESS(82+3,FO$2+1))),"median", MEDIAN(INDIRECT(ADDRESS(82+3,FO$2+1,,,"Instances") &amp; ":" &amp; ADDRESS(82+3,FO$2+1))),"min", MIN(INDIRECT(ADDRESS(82+3,FO$2+1,,,"Instances") &amp; ":" &amp; ADDRESS(82+3,FO$2+1))),"max", MAX(INDIRECT(ADDRESS(82+3,FO$2+1,,,"Instances") &amp; ":" &amp; ADDRESS(82+3,FO$2+1))),"diff", MAX(INDIRECT(ADDRESS(82+3,FO$2+1,,,"Instances") &amp; ":" &amp; ADDRESS(82+3,FO$2+1)))-MIN(INDIRECT(ADDRESS(82+3,FO$2+1,,,"Instances") &amp; ":" &amp; ADDRESS(82+3,FO$2+1))))</f>
        <v>0</v>
      </c>
      <c r="FP87">
        <f>IFERROR(SMALL(FO5:FO105,ROW()-ROW($FP$5)+1),"")</f>
        <v>0</v>
      </c>
      <c r="FR87">
        <f>IFERROR(SUM(FP5:FP87),"")</f>
        <v>0</v>
      </c>
      <c r="FS87" cm="1">
        <f t="array" ref="FS87">_xlfn.SWITCH(Charts!$B$3,"average", AVERAGE(INDIRECT(ADDRESS(82+3,FS$2+1,,,"Instances") &amp; ":" &amp; ADDRESS(82+3,FS$2+1))),"median", MEDIAN(INDIRECT(ADDRESS(82+3,FS$2+1,,,"Instances") &amp; ":" &amp; ADDRESS(82+3,FS$2+1))),"min", MIN(INDIRECT(ADDRESS(82+3,FS$2+1,,,"Instances") &amp; ":" &amp; ADDRESS(82+3,FS$2+1))),"max", MAX(INDIRECT(ADDRESS(82+3,FS$2+1,,,"Instances") &amp; ":" &amp; ADDRESS(82+3,FS$2+1))),"diff", MAX(INDIRECT(ADDRESS(82+3,FS$2+1,,,"Instances") &amp; ":" &amp; ADDRESS(82+3,FS$2+1)))-MIN(INDIRECT(ADDRESS(82+3,FS$2+1,,,"Instances") &amp; ":" &amp; ADDRESS(82+3,FS$2+1))))</f>
        <v>0</v>
      </c>
      <c r="FT87">
        <f>IFERROR(SMALL(FS5:FS105,ROW()-ROW($FT$5)+1),"")</f>
        <v>0</v>
      </c>
      <c r="FV87">
        <f>IFERROR(SUM(FT5:FT87),"")</f>
        <v>0</v>
      </c>
      <c r="FW87" cm="1">
        <f t="array" ref="FW87">_xlfn.SWITCH(Charts!$B$3,"average", AVERAGE(INDIRECT(ADDRESS(82+3,FW$2+1,,,"Instances") &amp; ":" &amp; ADDRESS(82+3,FW$2+1))),"median", MEDIAN(INDIRECT(ADDRESS(82+3,FW$2+1,,,"Instances") &amp; ":" &amp; ADDRESS(82+3,FW$2+1))),"min", MIN(INDIRECT(ADDRESS(82+3,FW$2+1,,,"Instances") &amp; ":" &amp; ADDRESS(82+3,FW$2+1))),"max", MAX(INDIRECT(ADDRESS(82+3,FW$2+1,,,"Instances") &amp; ":" &amp; ADDRESS(82+3,FW$2+1))),"diff", MAX(INDIRECT(ADDRESS(82+3,FW$2+1,,,"Instances") &amp; ":" &amp; ADDRESS(82+3,FW$2+1)))-MIN(INDIRECT(ADDRESS(82+3,FW$2+1,,,"Instances") &amp; ":" &amp; ADDRESS(82+3,FW$2+1))))</f>
        <v>0</v>
      </c>
      <c r="FX87">
        <f>IFERROR(SMALL(FW5:FW105,ROW()-ROW($FX$5)+1),"")</f>
        <v>0</v>
      </c>
      <c r="FZ87">
        <f>IFERROR(SUM(FX5:FX87),"")</f>
        <v>0</v>
      </c>
      <c r="GA87" cm="1">
        <f t="array" ref="GA87">_xlfn.SWITCH(Charts!$B$3,"average", AVERAGE(INDIRECT(ADDRESS(82+3,GA$2+1,,,"Instances") &amp; ":" &amp; ADDRESS(82+3,GA$2+1))),"median", MEDIAN(INDIRECT(ADDRESS(82+3,GA$2+1,,,"Instances") &amp; ":" &amp; ADDRESS(82+3,GA$2+1))),"min", MIN(INDIRECT(ADDRESS(82+3,GA$2+1,,,"Instances") &amp; ":" &amp; ADDRESS(82+3,GA$2+1))),"max", MAX(INDIRECT(ADDRESS(82+3,GA$2+1,,,"Instances") &amp; ":" &amp; ADDRESS(82+3,GA$2+1))),"diff", MAX(INDIRECT(ADDRESS(82+3,GA$2+1,,,"Instances") &amp; ":" &amp; ADDRESS(82+3,GA$2+1)))-MIN(INDIRECT(ADDRESS(82+3,GA$2+1,,,"Instances") &amp; ":" &amp; ADDRESS(82+3,GA$2+1))))</f>
        <v>0</v>
      </c>
      <c r="GB87">
        <f>IFERROR(SMALL(GA5:GA105,ROW()-ROW($GB$5)+1),"")</f>
        <v>0</v>
      </c>
      <c r="GD87">
        <f>IFERROR(SUM(GB5:GB87),"")</f>
        <v>0</v>
      </c>
      <c r="GE87" cm="1">
        <f t="array" ref="GE87">_xlfn.SWITCH(Charts!$B$3,"average", AVERAGE(INDIRECT(ADDRESS(82+3,GE$2+1,,,"Instances") &amp; ":" &amp; ADDRESS(82+3,GE$2+1))),"median", MEDIAN(INDIRECT(ADDRESS(82+3,GE$2+1,,,"Instances") &amp; ":" &amp; ADDRESS(82+3,GE$2+1))),"min", MIN(INDIRECT(ADDRESS(82+3,GE$2+1,,,"Instances") &amp; ":" &amp; ADDRESS(82+3,GE$2+1))),"max", MAX(INDIRECT(ADDRESS(82+3,GE$2+1,,,"Instances") &amp; ":" &amp; ADDRESS(82+3,GE$2+1))),"diff", MAX(INDIRECT(ADDRESS(82+3,GE$2+1,,,"Instances") &amp; ":" &amp; ADDRESS(82+3,GE$2+1)))-MIN(INDIRECT(ADDRESS(82+3,GE$2+1,,,"Instances") &amp; ":" &amp; ADDRESS(82+3,GE$2+1))))</f>
        <v>0</v>
      </c>
      <c r="GF87">
        <f>IFERROR(SMALL(GE5:GE105,ROW()-ROW($GF$5)+1),"")</f>
        <v>0</v>
      </c>
      <c r="GH87">
        <f>IFERROR(SUM(GF5:GF87),"")</f>
        <v>0</v>
      </c>
      <c r="GI87" cm="1">
        <f t="array" ref="GI87">_xlfn.SWITCH(Charts!$B$3,"average", AVERAGE(INDIRECT(ADDRESS(82+3,GI$2+1,,,"Instances") &amp; ":" &amp; ADDRESS(82+3,GI$2+1))),"median", MEDIAN(INDIRECT(ADDRESS(82+3,GI$2+1,,,"Instances") &amp; ":" &amp; ADDRESS(82+3,GI$2+1))),"min", MIN(INDIRECT(ADDRESS(82+3,GI$2+1,,,"Instances") &amp; ":" &amp; ADDRESS(82+3,GI$2+1))),"max", MAX(INDIRECT(ADDRESS(82+3,GI$2+1,,,"Instances") &amp; ":" &amp; ADDRESS(82+3,GI$2+1))),"diff", MAX(INDIRECT(ADDRESS(82+3,GI$2+1,,,"Instances") &amp; ":" &amp; ADDRESS(82+3,GI$2+1)))-MIN(INDIRECT(ADDRESS(82+3,GI$2+1,,,"Instances") &amp; ":" &amp; ADDRESS(82+3,GI$2+1))))</f>
        <v>0</v>
      </c>
      <c r="GJ87">
        <f>IFERROR(SMALL(GI5:GI105,ROW()-ROW($GJ$5)+1),"")</f>
        <v>0</v>
      </c>
      <c r="GL87">
        <f>IFERROR(SUM(GJ5:GJ87),"")</f>
        <v>0</v>
      </c>
      <c r="GM87" cm="1">
        <f t="array" ref="GM87">_xlfn.SWITCH(Charts!$B$3,"average", AVERAGE(INDIRECT(ADDRESS(82+3,GM$2+1,,,"Instances") &amp; ":" &amp; ADDRESS(82+3,GM$2+1))),"median", MEDIAN(INDIRECT(ADDRESS(82+3,GM$2+1,,,"Instances") &amp; ":" &amp; ADDRESS(82+3,GM$2+1))),"min", MIN(INDIRECT(ADDRESS(82+3,GM$2+1,,,"Instances") &amp; ":" &amp; ADDRESS(82+3,GM$2+1))),"max", MAX(INDIRECT(ADDRESS(82+3,GM$2+1,,,"Instances") &amp; ":" &amp; ADDRESS(82+3,GM$2+1))),"diff", MAX(INDIRECT(ADDRESS(82+3,GM$2+1,,,"Instances") &amp; ":" &amp; ADDRESS(82+3,GM$2+1)))-MIN(INDIRECT(ADDRESS(82+3,GM$2+1,,,"Instances") &amp; ":" &amp; ADDRESS(82+3,GM$2+1))))</f>
        <v>0</v>
      </c>
      <c r="GN87">
        <f>IFERROR(SMALL(GM5:GM105,ROW()-ROW($GN$5)+1),"")</f>
        <v>0</v>
      </c>
      <c r="GP87">
        <f>IFERROR(SUM(GN5:GN87),"")</f>
        <v>0</v>
      </c>
      <c r="GQ87" cm="1">
        <f t="array" ref="GQ87">_xlfn.SWITCH(Charts!$B$3,"average", AVERAGE(INDIRECT(ADDRESS(82+3,GQ$2+1,,,"Instances") &amp; ":" &amp; ADDRESS(82+3,GQ$2+1))),"median", MEDIAN(INDIRECT(ADDRESS(82+3,GQ$2+1,,,"Instances") &amp; ":" &amp; ADDRESS(82+3,GQ$2+1))),"min", MIN(INDIRECT(ADDRESS(82+3,GQ$2+1,,,"Instances") &amp; ":" &amp; ADDRESS(82+3,GQ$2+1))),"max", MAX(INDIRECT(ADDRESS(82+3,GQ$2+1,,,"Instances") &amp; ":" &amp; ADDRESS(82+3,GQ$2+1))),"diff", MAX(INDIRECT(ADDRESS(82+3,GQ$2+1,,,"Instances") &amp; ":" &amp; ADDRESS(82+3,GQ$2+1)))-MIN(INDIRECT(ADDRESS(82+3,GQ$2+1,,,"Instances") &amp; ":" &amp; ADDRESS(82+3,GQ$2+1))))</f>
        <v>0</v>
      </c>
      <c r="GR87">
        <f>IFERROR(SMALL(GQ5:GQ105,ROW()-ROW($GR$5)+1),"")</f>
        <v>0</v>
      </c>
      <c r="GT87">
        <f>IFERROR(SUM(GR5:GR87),"")</f>
        <v>0</v>
      </c>
      <c r="GU87" cm="1">
        <f t="array" ref="GU87">_xlfn.SWITCH(Charts!$B$3,"average", AVERAGE(INDIRECT(ADDRESS(82+3,GU$2+1,,,"Instances") &amp; ":" &amp; ADDRESS(82+3,GU$2+1))),"median", MEDIAN(INDIRECT(ADDRESS(82+3,GU$2+1,,,"Instances") &amp; ":" &amp; ADDRESS(82+3,GU$2+1))),"min", MIN(INDIRECT(ADDRESS(82+3,GU$2+1,,,"Instances") &amp; ":" &amp; ADDRESS(82+3,GU$2+1))),"max", MAX(INDIRECT(ADDRESS(82+3,GU$2+1,,,"Instances") &amp; ":" &amp; ADDRESS(82+3,GU$2+1))),"diff", MAX(INDIRECT(ADDRESS(82+3,GU$2+1,,,"Instances") &amp; ":" &amp; ADDRESS(82+3,GU$2+1)))-MIN(INDIRECT(ADDRESS(82+3,GU$2+1,,,"Instances") &amp; ":" &amp; ADDRESS(82+3,GU$2+1))))</f>
        <v>0</v>
      </c>
      <c r="GV87">
        <f>IFERROR(SMALL(GU5:GU105,ROW()-ROW($GV$5)+1),"")</f>
        <v>0</v>
      </c>
      <c r="GX87">
        <f>IFERROR(SUM(GV5:GV87),"")</f>
        <v>0</v>
      </c>
      <c r="GY87" cm="1">
        <f t="array" ref="GY87">_xlfn.SWITCH(Charts!$B$3,"average", AVERAGE(INDIRECT(ADDRESS(82+3,GY$2+1,,,"Instances") &amp; ":" &amp; ADDRESS(82+3,GY$2+1))),"median", MEDIAN(INDIRECT(ADDRESS(82+3,GY$2+1,,,"Instances") &amp; ":" &amp; ADDRESS(82+3,GY$2+1))),"min", MIN(INDIRECT(ADDRESS(82+3,GY$2+1,,,"Instances") &amp; ":" &amp; ADDRESS(82+3,GY$2+1))),"max", MAX(INDIRECT(ADDRESS(82+3,GY$2+1,,,"Instances") &amp; ":" &amp; ADDRESS(82+3,GY$2+1))),"diff", MAX(INDIRECT(ADDRESS(82+3,GY$2+1,,,"Instances") &amp; ":" &amp; ADDRESS(82+3,GY$2+1)))-MIN(INDIRECT(ADDRESS(82+3,GY$2+1,,,"Instances") &amp; ":" &amp; ADDRESS(82+3,GY$2+1))))</f>
        <v>0</v>
      </c>
      <c r="GZ87">
        <f>IFERROR(SMALL(GY5:GY105,ROW()-ROW($GZ$5)+1),"")</f>
        <v>0</v>
      </c>
      <c r="HB87">
        <f>IFERROR(SUM(GZ5:GZ87),"")</f>
        <v>0</v>
      </c>
      <c r="HC87" cm="1">
        <f t="array" ref="HC87">_xlfn.SWITCH(Charts!$B$3,"average", AVERAGE(INDIRECT(ADDRESS(82+3,HC$2+1,,,"Instances") &amp; ":" &amp; ADDRESS(82+3,HC$2+1))),"median", MEDIAN(INDIRECT(ADDRESS(82+3,HC$2+1,,,"Instances") &amp; ":" &amp; ADDRESS(82+3,HC$2+1))),"min", MIN(INDIRECT(ADDRESS(82+3,HC$2+1,,,"Instances") &amp; ":" &amp; ADDRESS(82+3,HC$2+1))),"max", MAX(INDIRECT(ADDRESS(82+3,HC$2+1,,,"Instances") &amp; ":" &amp; ADDRESS(82+3,HC$2+1))),"diff", MAX(INDIRECT(ADDRESS(82+3,HC$2+1,,,"Instances") &amp; ":" &amp; ADDRESS(82+3,HC$2+1)))-MIN(INDIRECT(ADDRESS(82+3,HC$2+1,,,"Instances") &amp; ":" &amp; ADDRESS(82+3,HC$2+1))))</f>
        <v>0</v>
      </c>
      <c r="HD87">
        <f>IFERROR(SMALL(HC5:HC105,ROW()-ROW($HD$5)+1),"")</f>
        <v>0</v>
      </c>
      <c r="HF87">
        <f>IFERROR(SUM(HD5:HD87),"")</f>
        <v>0</v>
      </c>
      <c r="HI87">
        <f>IF(Charts!$B$3="none",E599,IF(DG599="",NA(),DG599))</f>
        <v>0</v>
      </c>
      <c r="HJ87">
        <f>IF(Charts!$B$3="none",F599,IF(DH599="",NA(),DH599))</f>
        <v>0</v>
      </c>
      <c r="HK87">
        <f>IF(Charts!$B$3="none",G599,IF(DI599="",NA(),DI599))</f>
        <v>0</v>
      </c>
      <c r="HL87">
        <f>IF(Charts!$B$3="none",H599,IF(DJ599="",NA(),DJ599))</f>
        <v>0</v>
      </c>
      <c r="HM87">
        <f>IF(Charts!$B$3="none",I599,IF(DK599="",NA(),DK599))</f>
        <v>0</v>
      </c>
      <c r="HN87">
        <f>IF(Charts!$B$3="none",J599,IF(DL599="",NA(),DL599))</f>
        <v>0</v>
      </c>
      <c r="HO87">
        <f>IF(Charts!$B$3="none",K599,IF(DM599="",NA(),DM599))</f>
        <v>0</v>
      </c>
      <c r="HP87">
        <f>IF(Charts!$B$3="none",L599,IF(DN599="",NA(),DN599))</f>
        <v>0</v>
      </c>
      <c r="HQ87">
        <f>IF(Charts!$B$3="none",M599,IF(DO599="",NA(),DO599))</f>
        <v>0</v>
      </c>
      <c r="HR87">
        <f>IF(Charts!$B$3="none",N599,IF(DP599="",NA(),DP599))</f>
        <v>0</v>
      </c>
      <c r="HS87">
        <f>IF(Charts!$B$3="none",O599,IF(DQ599="",NA(),DQ599))</f>
        <v>0</v>
      </c>
      <c r="HT87">
        <f>IF(Charts!$B$3="none",P599,IF(DR599="",NA(),DR599))</f>
        <v>0</v>
      </c>
      <c r="HU87">
        <f>IF(Charts!$B$3="none",Q599,IF(DS599="",NA(),DS599))</f>
        <v>0</v>
      </c>
      <c r="HV87">
        <f>IF(Charts!$B$3="none",R599,IF(DT599="",NA(),DT599))</f>
        <v>0</v>
      </c>
      <c r="HW87">
        <f>IF(Charts!$B$3="none",S599,IF(DU599="",NA(),DU599))</f>
        <v>0</v>
      </c>
      <c r="HX87">
        <f>IF(Charts!$B$3="none",T599,IF(DV599="",NA(),DV599))</f>
        <v>0</v>
      </c>
      <c r="HY87">
        <f>IF(Charts!$B$3="none",U599,IF(DW599="",NA(),DW599))</f>
        <v>0</v>
      </c>
      <c r="HZ87">
        <f>IF(Charts!$B$3="none",V599,IF(DX599="",NA(),DX599))</f>
        <v>0</v>
      </c>
      <c r="IA87">
        <f>IF(Charts!$B$3="none",W599,IF(DY599="",NA(),DY599))</f>
        <v>0</v>
      </c>
      <c r="IB87">
        <f>IF(Charts!$B$3="none",X599,IF(DZ599="",NA(),DZ599))</f>
        <v>0</v>
      </c>
      <c r="IC87">
        <f>IF(Charts!$B$3="none",Y599,IF(EA599="",NA(),EA599))</f>
        <v>0</v>
      </c>
      <c r="ID87">
        <f>IF(Charts!$B$3="none",Z599,IF(EB599="",NA(),EB599))</f>
        <v>0</v>
      </c>
      <c r="IE87">
        <f>IF(Charts!$B$3="none",AA599,IF(EC599="",NA(),EC599))</f>
        <v>0</v>
      </c>
      <c r="IF87">
        <f>IF(Charts!$B$3="none",AB599,IF(ED599="",NA(),ED599))</f>
        <v>0</v>
      </c>
      <c r="IG87">
        <f>IF(Charts!$B$3="none",AC599,IF(EE599="",NA(),EE599))</f>
        <v>0</v>
      </c>
      <c r="IH87">
        <f>IF(Charts!$B$3="none",AD599,IF(EF599="",NA(),EF599))</f>
        <v>0</v>
      </c>
      <c r="II87">
        <f>IF(Charts!$B$3="none",AE599,IF(EG599="",NA(),EG599))</f>
        <v>0</v>
      </c>
      <c r="IJ87">
        <f>IF(Charts!$B$3="none",AF599,IF(EH599="",NA(),EH599))</f>
        <v>0</v>
      </c>
      <c r="IK87">
        <f>IF(Charts!$B$3="none",AG599,IF(EI599="",NA(),EI599))</f>
        <v>0</v>
      </c>
      <c r="IL87">
        <f>IF(Charts!$B$3="none",AH599,IF(EJ599="",NA(),EJ599))</f>
        <v>0</v>
      </c>
      <c r="IM87">
        <f>IF(Charts!$B$3="none",AI599,IF(EK599="",NA(),EK599))</f>
        <v>0</v>
      </c>
      <c r="IN87">
        <f>IF(Charts!$B$3="none",AJ599,IF(EL599="",NA(),EL599))</f>
        <v>0</v>
      </c>
      <c r="IO87">
        <f>IF(Charts!$B$3="none",AK599,IF(EM599="",NA(),EM599))</f>
        <v>0</v>
      </c>
      <c r="IP87">
        <f>IF(Charts!$B$3="none",AL599,IF(EN599="",NA(),EN599))</f>
        <v>0</v>
      </c>
      <c r="IQ87">
        <f>IF(Charts!$B$3="none",AM599,IF(EO599="",NA(),EO599))</f>
        <v>0</v>
      </c>
      <c r="IR87">
        <f>IF(Charts!$B$3="none",AN599,IF(EP599="",NA(),EP599))</f>
        <v>0</v>
      </c>
      <c r="IS87">
        <f>IF(Charts!$B$3="none",AO599,IF(EQ599="",NA(),EQ599))</f>
        <v>0</v>
      </c>
      <c r="IT87">
        <f>IF(Charts!$B$3="none",AP599,IF(ER599="",NA(),ER599))</f>
        <v>0</v>
      </c>
      <c r="IU87">
        <f>IF(Charts!$B$3="none",AQ599,IF(ES599="",NA(),ES599))</f>
        <v>0</v>
      </c>
      <c r="IV87">
        <f>IF(Charts!$B$3="none",AR599,IF(ET599="",NA(),ET599))</f>
        <v>0</v>
      </c>
      <c r="IW87">
        <f>IF(Charts!$B$3="none",AS599,IF(EU599="",NA(),EU599))</f>
        <v>0</v>
      </c>
      <c r="IX87">
        <f>IF(Charts!$B$3="none",AT599,IF(EV599="",NA(),EV599))</f>
        <v>0</v>
      </c>
      <c r="IY87">
        <f>IF(Charts!$B$3="none",AU599,IF(EW599="",NA(),EW599))</f>
        <v>0</v>
      </c>
      <c r="IZ87">
        <f>IF(Charts!$B$3="none",AV599,IF(EX599="",NA(),EX599))</f>
        <v>0</v>
      </c>
      <c r="JA87">
        <f>IF(Charts!$B$3="none",AW599,IF(EY599="",NA(),EY599))</f>
        <v>0</v>
      </c>
      <c r="JB87">
        <f>IF(Charts!$B$3="none",AX599,IF(EZ599="",NA(),EZ599))</f>
        <v>0</v>
      </c>
      <c r="JC87">
        <f>IF(Charts!$B$3="none",AY599,IF(FA599="",NA(),FA599))</f>
        <v>0</v>
      </c>
      <c r="JD87">
        <f>IF(Charts!$B$3="none",AZ599,IF(FB599="",NA(),FB599))</f>
        <v>0</v>
      </c>
      <c r="JE87">
        <f>IF(Charts!$B$3="none",BA599,IF(FC599="",NA(),FC599))</f>
        <v>0</v>
      </c>
      <c r="JF87">
        <f>IF(Charts!$B$3="none",BB599,IF(FD599="",NA(),FD599))</f>
        <v>0</v>
      </c>
      <c r="JG87">
        <f>IF(Charts!$B$3="none",BC599,IF(FE599="",NA(),FE599))</f>
        <v>0</v>
      </c>
      <c r="JH87">
        <f>IF(Charts!$B$3="none",BD599,IF(FF599="",NA(),FF599))</f>
        <v>0</v>
      </c>
      <c r="JI87">
        <f>IF(Charts!$B$3="none",BE599,IF(FG599="",NA(),FG599))</f>
        <v>0</v>
      </c>
      <c r="JJ87">
        <f>IF(Charts!$B$3="none",BF599,IF(FH599="",NA(),FH599))</f>
        <v>0</v>
      </c>
      <c r="JK87">
        <f>IF(Charts!$B$3="none",BG599,IF(FI599="",NA(),FI599))</f>
        <v>0</v>
      </c>
      <c r="JL87">
        <f>IF(Charts!$B$3="none",BH599,IF(FJ599="",NA(),FJ599))</f>
        <v>0</v>
      </c>
      <c r="JM87">
        <f>IF(Charts!$B$3="none",BI599,IF(FK599="",NA(),FK599))</f>
        <v>0</v>
      </c>
      <c r="JN87">
        <f>IF(Charts!$B$3="none",BJ599,IF(FL599="",NA(),FL599))</f>
        <v>0</v>
      </c>
      <c r="JO87">
        <f>IF(Charts!$B$3="none",BK599,IF(FM599="",NA(),FM599))</f>
        <v>0</v>
      </c>
      <c r="JP87">
        <f>IF(Charts!$B$3="none",BL599,IF(FN599="",NA(),FN599))</f>
        <v>0</v>
      </c>
      <c r="JQ87">
        <f>IF(Charts!$B$3="none",BM599,IF(FO599="",NA(),FO599))</f>
        <v>0</v>
      </c>
      <c r="JR87">
        <f>IF(Charts!$B$3="none",BN599,IF(FP599="",NA(),FP599))</f>
        <v>0</v>
      </c>
      <c r="JS87">
        <f>IF(Charts!$B$3="none",BO599,IF(FQ599="",NA(),FQ599))</f>
        <v>0</v>
      </c>
      <c r="JT87">
        <f>IF(Charts!$B$3="none",BP599,IF(FR599="",NA(),FR599))</f>
        <v>0</v>
      </c>
      <c r="JU87">
        <f>IF(Charts!$B$3="none",BQ599,IF(FS599="",NA(),FS599))</f>
        <v>0</v>
      </c>
      <c r="JV87">
        <f>IF(Charts!$B$3="none",BR599,IF(FT599="",NA(),FT599))</f>
        <v>0</v>
      </c>
      <c r="JW87">
        <f>IF(Charts!$B$3="none",BS599,IF(FU599="",NA(),FU599))</f>
        <v>0</v>
      </c>
      <c r="JX87">
        <f>IF(Charts!$B$3="none",BT599,IF(FV599="",NA(),FV599))</f>
        <v>0</v>
      </c>
      <c r="JY87">
        <f>IF(Charts!$B$3="none",BU599,IF(FW599="",NA(),FW599))</f>
        <v>0</v>
      </c>
      <c r="JZ87">
        <f>IF(Charts!$B$3="none",BV599,IF(FX599="",NA(),FX599))</f>
        <v>0</v>
      </c>
      <c r="KA87">
        <f>IF(Charts!$B$3="none",BW599,IF(FY599="",NA(),FY599))</f>
        <v>0</v>
      </c>
      <c r="KB87">
        <f>IF(Charts!$B$3="none",BX599,IF(FZ599="",NA(),FZ599))</f>
        <v>0</v>
      </c>
      <c r="KC87">
        <f>IF(Charts!$B$3="none",BY599,IF(GA599="",NA(),GA599))</f>
        <v>0</v>
      </c>
      <c r="KD87">
        <f>IF(Charts!$B$3="none",BZ599,IF(GB599="",NA(),GB599))</f>
        <v>0</v>
      </c>
      <c r="KE87">
        <f>IF(Charts!$B$3="none",CA599,IF(GC599="",NA(),GC599))</f>
        <v>0</v>
      </c>
      <c r="KF87">
        <f>IF(Charts!$B$3="none",CB599,IF(GD599="",NA(),GD599))</f>
        <v>0</v>
      </c>
      <c r="KG87">
        <f>IF(Charts!$B$3="none",CC599,IF(GE599="",NA(),GE599))</f>
        <v>0</v>
      </c>
      <c r="KH87">
        <f>IF(Charts!$B$3="none",CD599,IF(GF599="",NA(),GF599))</f>
        <v>0</v>
      </c>
      <c r="KI87">
        <f>IF(Charts!$B$3="none",CE599,IF(GG599="",NA(),GG599))</f>
        <v>0</v>
      </c>
      <c r="KJ87">
        <f>IF(Charts!$B$3="none",CF599,IF(GH599="",NA(),GH599))</f>
        <v>0</v>
      </c>
      <c r="KK87">
        <f>IF(Charts!$B$3="none",CG599,IF(GI599="",NA(),GI599))</f>
        <v>0</v>
      </c>
      <c r="KL87">
        <f>IF(Charts!$B$3="none",CH599,IF(GJ599="",NA(),GJ599))</f>
        <v>0</v>
      </c>
      <c r="KM87">
        <f>IF(Charts!$B$3="none",CI599,IF(GK599="",NA(),GK599))</f>
        <v>0</v>
      </c>
      <c r="KN87">
        <f>IF(Charts!$B$3="none",CJ599,IF(GL599="",NA(),GL599))</f>
        <v>0</v>
      </c>
      <c r="KO87">
        <f>IF(Charts!$B$3="none",CK599,IF(GM599="",NA(),GM599))</f>
        <v>0</v>
      </c>
      <c r="KP87">
        <f>IF(Charts!$B$3="none",CL599,IF(GN599="",NA(),GN599))</f>
        <v>0</v>
      </c>
      <c r="KQ87">
        <f>IF(Charts!$B$3="none",CM599,IF(GO599="",NA(),GO599))</f>
        <v>0</v>
      </c>
      <c r="KR87">
        <f>IF(Charts!$B$3="none",CN599,IF(GP599="",NA(),GP599))</f>
        <v>0</v>
      </c>
      <c r="KS87">
        <f>IF(Charts!$B$3="none",CO599,IF(GQ599="",NA(),GQ599))</f>
        <v>0</v>
      </c>
      <c r="KT87">
        <f>IF(Charts!$B$3="none",CP599,IF(GR599="",NA(),GR599))</f>
        <v>0</v>
      </c>
      <c r="KU87">
        <f>IF(Charts!$B$3="none",CQ599,IF(GS599="",NA(),GS599))</f>
        <v>0</v>
      </c>
      <c r="KV87">
        <f>IF(Charts!$B$3="none",CR599,IF(GT599="",NA(),GT599))</f>
        <v>0</v>
      </c>
      <c r="KW87">
        <f>IF(Charts!$B$3="none",CS599,IF(GU599="",NA(),GU599))</f>
        <v>0</v>
      </c>
      <c r="KX87">
        <f>IF(Charts!$B$3="none",CT599,IF(GV599="",NA(),GV599))</f>
        <v>0</v>
      </c>
      <c r="KY87">
        <f>IF(Charts!$B$3="none",CU599,IF(GW599="",NA(),GW599))</f>
        <v>0</v>
      </c>
      <c r="KZ87">
        <f>IF(Charts!$B$3="none",CV599,IF(GX599="",NA(),GX599))</f>
        <v>0</v>
      </c>
      <c r="LA87">
        <f>IF(Charts!$B$3="none",CW599,IF(GY599="",NA(),GY599))</f>
        <v>0</v>
      </c>
      <c r="LB87">
        <f>IF(Charts!$B$3="none",CX599,IF(GZ599="",NA(),GZ599))</f>
        <v>0</v>
      </c>
      <c r="LC87">
        <f>IF(Charts!$B$3="none",CY599,IF(HA599="",NA(),HA599))</f>
        <v>0</v>
      </c>
      <c r="LD87">
        <f>IF(Charts!$B$3="none",CZ599,IF(HB599="",NA(),HB599))</f>
        <v>0</v>
      </c>
      <c r="LE87">
        <f>IF(Charts!$B$3="none",DA599,IF(HC599="",NA(),HC599))</f>
        <v>0</v>
      </c>
      <c r="LF87">
        <f>IF(Charts!$B$3="none",DB599,IF(HD599="",NA(),HD599))</f>
        <v>0</v>
      </c>
      <c r="LG87">
        <f>IF(Charts!$B$3="none",DC599,IF(HE599="",NA(),HE599))</f>
        <v>0</v>
      </c>
      <c r="LH87">
        <f>IF(Charts!$B$3="none",DD599,IF(HF599="",NA(),HF599))</f>
        <v>0</v>
      </c>
    </row>
    <row r="88" spans="4:320">
      <c r="D88">
        <v>84</v>
      </c>
      <c r="E88">
        <f>IF(INDIRECT(ADDRESS($D88+2,E$2+1,,,"Instances"))="","",INDIRECT(ADDRESS($D88+2,E$2+1,,,"Instances")))</f>
        <v>0</v>
      </c>
      <c r="F88">
        <f>IFERROR(SMALL(E5:E105,ROW()-ROW($F$5)+1),"")</f>
        <v>0</v>
      </c>
      <c r="H88">
        <f>IFERROR(SUM(F5:F88),"")</f>
        <v>0</v>
      </c>
      <c r="I88">
        <f>IF(INDIRECT(ADDRESS($D88+2,I$2+1,,,"Instances"))="","",INDIRECT(ADDRESS($D88+2,I$2+1,,,"Instances")))</f>
        <v>0</v>
      </c>
      <c r="J88">
        <f>IFERROR(SMALL(I5:I105,ROW()-ROW($J$5)+1),"")</f>
        <v>0</v>
      </c>
      <c r="L88">
        <f>IFERROR(SUM(J5:J88),"")</f>
        <v>0</v>
      </c>
      <c r="M88">
        <f>IF(INDIRECT(ADDRESS($D88+2,M$2+1,,,"Instances"))="","",INDIRECT(ADDRESS($D88+2,M$2+1,,,"Instances")))</f>
        <v>0</v>
      </c>
      <c r="N88">
        <f>IFERROR(SMALL(M5:M105,ROW()-ROW($N$5)+1),"")</f>
        <v>0</v>
      </c>
      <c r="P88">
        <f>IFERROR(SUM(N5:N88),"")</f>
        <v>0</v>
      </c>
      <c r="Q88">
        <f>IF(INDIRECT(ADDRESS($D88+2,Q$2+1,,,"Instances"))="","",INDIRECT(ADDRESS($D88+2,Q$2+1,,,"Instances")))</f>
        <v>0</v>
      </c>
      <c r="R88">
        <f>IFERROR(SMALL(Q5:Q105,ROW()-ROW($R$5)+1),"")</f>
        <v>0</v>
      </c>
      <c r="T88">
        <f>IFERROR(SUM(R5:R88),"")</f>
        <v>0</v>
      </c>
      <c r="U88">
        <f>IF(INDIRECT(ADDRESS($D88+2,U$2+1,,,"Instances"))="","",INDIRECT(ADDRESS($D88+2,U$2+1,,,"Instances")))</f>
        <v>0</v>
      </c>
      <c r="V88">
        <f>IFERROR(SMALL(U5:U105,ROW()-ROW($V$5)+1),"")</f>
        <v>0</v>
      </c>
      <c r="X88">
        <f>IFERROR(SUM(V5:V88),"")</f>
        <v>0</v>
      </c>
      <c r="Y88">
        <f>IF(INDIRECT(ADDRESS($D88+2,Y$2+1,,,"Instances"))="","",INDIRECT(ADDRESS($D88+2,Y$2+1,,,"Instances")))</f>
        <v>0</v>
      </c>
      <c r="Z88">
        <f>IFERROR(SMALL(Y5:Y105,ROW()-ROW($Z$5)+1),"")</f>
        <v>0</v>
      </c>
      <c r="AB88">
        <f>IFERROR(SUM(Z5:Z88),"")</f>
        <v>0</v>
      </c>
      <c r="AC88">
        <f>IF(INDIRECT(ADDRESS($D88+2,AC$2+1,,,"Instances"))="","",INDIRECT(ADDRESS($D88+2,AC$2+1,,,"Instances")))</f>
        <v>0</v>
      </c>
      <c r="AD88">
        <f>IFERROR(SMALL(AC5:AC105,ROW()-ROW($AD$5)+1),"")</f>
        <v>0</v>
      </c>
      <c r="AF88">
        <f>IFERROR(SUM(AD5:AD88),"")</f>
        <v>0</v>
      </c>
      <c r="AG88">
        <f>IF(INDIRECT(ADDRESS($D88+2,AG$2+1,,,"Instances"))="","",INDIRECT(ADDRESS($D88+2,AG$2+1,,,"Instances")))</f>
        <v>0</v>
      </c>
      <c r="AH88">
        <f>IFERROR(SMALL(AG5:AG105,ROW()-ROW($AH$5)+1),"")</f>
        <v>0</v>
      </c>
      <c r="AJ88">
        <f>IFERROR(SUM(AH5:AH88),"")</f>
        <v>0</v>
      </c>
      <c r="AK88">
        <f>IF(INDIRECT(ADDRESS($D88+2,AK$2+1,,,"Instances"))="","",INDIRECT(ADDRESS($D88+2,AK$2+1,,,"Instances")))</f>
        <v>0</v>
      </c>
      <c r="AL88">
        <f>IFERROR(SMALL(AK5:AK105,ROW()-ROW($AL$5)+1),"")</f>
        <v>0</v>
      </c>
      <c r="AN88">
        <f>IFERROR(SUM(AL5:AL88),"")</f>
        <v>0</v>
      </c>
      <c r="AO88">
        <f>IF(INDIRECT(ADDRESS($D88+2,AO$2+1,,,"Instances"))="","",INDIRECT(ADDRESS($D88+2,AO$2+1,,,"Instances")))</f>
        <v>0</v>
      </c>
      <c r="AP88">
        <f>IFERROR(SMALL(AO5:AO105,ROW()-ROW($AP$5)+1),"")</f>
        <v>0</v>
      </c>
      <c r="AR88">
        <f>IFERROR(SUM(AP5:AP88),"")</f>
        <v>0</v>
      </c>
      <c r="AS88">
        <f>IF(INDIRECT(ADDRESS($D88+2,AS$2+1,,,"Instances"))="","",INDIRECT(ADDRESS($D88+2,AS$2+1,,,"Instances")))</f>
        <v>0</v>
      </c>
      <c r="AT88">
        <f>IFERROR(SMALL(AS5:AS105,ROW()-ROW($AT$5)+1),"")</f>
        <v>0</v>
      </c>
      <c r="AV88">
        <f>IFERROR(SUM(AT5:AT88),"")</f>
        <v>0</v>
      </c>
      <c r="AW88">
        <f>IF(INDIRECT(ADDRESS($D88+2,AW$2+1,,,"Instances"))="","",INDIRECT(ADDRESS($D88+2,AW$2+1,,,"Instances")))</f>
        <v>0</v>
      </c>
      <c r="AX88">
        <f>IFERROR(SMALL(AW5:AW105,ROW()-ROW($AX$5)+1),"")</f>
        <v>0</v>
      </c>
      <c r="AZ88">
        <f>IFERROR(SUM(AX5:AX88),"")</f>
        <v>0</v>
      </c>
      <c r="BA88">
        <f>IF(INDIRECT(ADDRESS($D88+2,BA$2+1,,,"Instances"))="","",INDIRECT(ADDRESS($D88+2,BA$2+1,,,"Instances")))</f>
        <v>0</v>
      </c>
      <c r="BB88">
        <f>IFERROR(SMALL(BA5:BA105,ROW()-ROW($BB$5)+1),"")</f>
        <v>0</v>
      </c>
      <c r="BD88">
        <f>IFERROR(SUM(BB5:BB88),"")</f>
        <v>0</v>
      </c>
      <c r="BE88">
        <f>IF(INDIRECT(ADDRESS($D88+2,BE$2+1,,,"Instances"))="","",INDIRECT(ADDRESS($D88+2,BE$2+1,,,"Instances")))</f>
        <v>0</v>
      </c>
      <c r="BF88">
        <f>IFERROR(SMALL(BE5:BE105,ROW()-ROW($BF$5)+1),"")</f>
        <v>0</v>
      </c>
      <c r="BH88">
        <f>IFERROR(SUM(BF5:BF88),"")</f>
        <v>0</v>
      </c>
      <c r="BI88">
        <f>IF(INDIRECT(ADDRESS($D88+2,BI$2+1,,,"Instances"))="","",INDIRECT(ADDRESS($D88+2,BI$2+1,,,"Instances")))</f>
        <v>0</v>
      </c>
      <c r="BJ88">
        <f>IFERROR(SMALL(BI5:BI105,ROW()-ROW($BJ$5)+1),"")</f>
        <v>0</v>
      </c>
      <c r="BL88">
        <f>IFERROR(SUM(BJ5:BJ88),"")</f>
        <v>0</v>
      </c>
      <c r="BM88">
        <f>IF(INDIRECT(ADDRESS($D88+2,BM$2+1,,,"Instances"))="","",INDIRECT(ADDRESS($D88+2,BM$2+1,,,"Instances")))</f>
        <v>0</v>
      </c>
      <c r="BN88">
        <f>IFERROR(SMALL(BM5:BM105,ROW()-ROW($BN$5)+1),"")</f>
        <v>0</v>
      </c>
      <c r="BP88">
        <f>IFERROR(SUM(BN5:BN88),"")</f>
        <v>0</v>
      </c>
      <c r="BQ88">
        <f>IF(INDIRECT(ADDRESS($D88+2,BQ$2+1,,,"Instances"))="","",INDIRECT(ADDRESS($D88+2,BQ$2+1,,,"Instances")))</f>
        <v>0</v>
      </c>
      <c r="BR88">
        <f>IFERROR(SMALL(BQ5:BQ105,ROW()-ROW($BR$5)+1),"")</f>
        <v>0</v>
      </c>
      <c r="BT88">
        <f>IFERROR(SUM(BR5:BR88),"")</f>
        <v>0</v>
      </c>
      <c r="BU88">
        <f>IF(INDIRECT(ADDRESS($D88+2,BU$2+1,,,"Instances"))="","",INDIRECT(ADDRESS($D88+2,BU$2+1,,,"Instances")))</f>
        <v>0</v>
      </c>
      <c r="BV88">
        <f>IFERROR(SMALL(BU5:BU105,ROW()-ROW($BV$5)+1),"")</f>
        <v>0</v>
      </c>
      <c r="BX88">
        <f>IFERROR(SUM(BV5:BV88),"")</f>
        <v>0</v>
      </c>
      <c r="BY88">
        <f>IF(INDIRECT(ADDRESS($D88+2,BY$2+1,,,"Instances"))="","",INDIRECT(ADDRESS($D88+2,BY$2+1,,,"Instances")))</f>
        <v>0</v>
      </c>
      <c r="BZ88">
        <f>IFERROR(SMALL(BY5:BY105,ROW()-ROW($BZ$5)+1),"")</f>
        <v>0</v>
      </c>
      <c r="CB88">
        <f>IFERROR(SUM(BZ5:BZ88),"")</f>
        <v>0</v>
      </c>
      <c r="CC88">
        <f>IF(INDIRECT(ADDRESS($D88+2,CC$2+1,,,"Instances"))="","",INDIRECT(ADDRESS($D88+2,CC$2+1,,,"Instances")))</f>
        <v>0</v>
      </c>
      <c r="CD88">
        <f>IFERROR(SMALL(CC5:CC105,ROW()-ROW($CD$5)+1),"")</f>
        <v>0</v>
      </c>
      <c r="CF88">
        <f>IFERROR(SUM(CD5:CD88),"")</f>
        <v>0</v>
      </c>
      <c r="CG88">
        <f>IF(INDIRECT(ADDRESS($D88+2,CG$2+1,,,"Instances"))="","",INDIRECT(ADDRESS($D88+2,CG$2+1,,,"Instances")))</f>
        <v>0</v>
      </c>
      <c r="CH88">
        <f>IFERROR(SMALL(CG5:CG105,ROW()-ROW($CH$5)+1),"")</f>
        <v>0</v>
      </c>
      <c r="CJ88">
        <f>IFERROR(SUM(CH5:CH88),"")</f>
        <v>0</v>
      </c>
      <c r="CK88">
        <f>IF(INDIRECT(ADDRESS($D88+2,CK$2+1,,,"Instances"))="","",INDIRECT(ADDRESS($D88+2,CK$2+1,,,"Instances")))</f>
        <v>0</v>
      </c>
      <c r="CL88">
        <f>IFERROR(SMALL(CK5:CK105,ROW()-ROW($CL$5)+1),"")</f>
        <v>0</v>
      </c>
      <c r="CN88">
        <f>IFERROR(SUM(CL5:CL88),"")</f>
        <v>0</v>
      </c>
      <c r="CO88">
        <f>IF(INDIRECT(ADDRESS($D88+2,CO$2+1,,,"Instances"))="","",INDIRECT(ADDRESS($D88+2,CO$2+1,,,"Instances")))</f>
        <v>0</v>
      </c>
      <c r="CP88">
        <f>IFERROR(SMALL(CO5:CO105,ROW()-ROW($CP$5)+1),"")</f>
        <v>0</v>
      </c>
      <c r="CR88">
        <f>IFERROR(SUM(CP5:CP88),"")</f>
        <v>0</v>
      </c>
      <c r="CS88">
        <f>IF(INDIRECT(ADDRESS($D88+2,CS$2+1,,,"Instances"))="","",INDIRECT(ADDRESS($D88+2,CS$2+1,,,"Instances")))</f>
        <v>0</v>
      </c>
      <c r="CT88">
        <f>IFERROR(SMALL(CS5:CS105,ROW()-ROW($CT$5)+1),"")</f>
        <v>0</v>
      </c>
      <c r="CV88">
        <f>IFERROR(SUM(CT5:CT88),"")</f>
        <v>0</v>
      </c>
      <c r="CW88">
        <f>IF(INDIRECT(ADDRESS($D88+2,CW$2+1,,,"Instances"))="","",INDIRECT(ADDRESS($D88+2,CW$2+1,,,"Instances")))</f>
        <v>0</v>
      </c>
      <c r="CX88">
        <f>IFERROR(SMALL(CW5:CW105,ROW()-ROW($CX$5)+1),"")</f>
        <v>0</v>
      </c>
      <c r="CZ88">
        <f>IFERROR(SUM(CX5:CX88),"")</f>
        <v>0</v>
      </c>
      <c r="DA88">
        <f>IF(INDIRECT(ADDRESS($D88+2,DA$2+1,,,"Instances"))="","",INDIRECT(ADDRESS($D88+2,DA$2+1,,,"Instances")))</f>
        <v>0</v>
      </c>
      <c r="DB88">
        <f>IFERROR(SMALL(DA5:DA105,ROW()-ROW($DB$5)+1),"")</f>
        <v>0</v>
      </c>
      <c r="DD88">
        <f>IFERROR(SUM(DB5:DB88),"")</f>
        <v>0</v>
      </c>
      <c r="DF88">
        <v>84</v>
      </c>
      <c r="DG88" cm="1">
        <f t="array" ref="DG88">_xlfn.SWITCH(Charts!$B$3,"average", AVERAGE(INDIRECT(ADDRESS(83+3,DG$2+1,,,"Instances") &amp; ":" &amp; ADDRESS(83+3,DG$2+1))),"median", MEDIAN(INDIRECT(ADDRESS(83+3,DG$2+1,,,"Instances") &amp; ":" &amp; ADDRESS(83+3,DG$2+1))),"min", MIN(INDIRECT(ADDRESS(83+3,DG$2+1,,,"Instances") &amp; ":" &amp; ADDRESS(83+3,DG$2+1))),"max", MAX(INDIRECT(ADDRESS(83+3,DG$2+1,,,"Instances") &amp; ":" &amp; ADDRESS(83+3,DG$2+1))),"diff", MAX(INDIRECT(ADDRESS(83+3,DG$2+1,,,"Instances") &amp; ":" &amp; ADDRESS(83+3,DG$2+1)))-MIN(INDIRECT(ADDRESS(83+3,DG$2+1,,,"Instances") &amp; ":" &amp; ADDRESS(83+3,DG$2+1))))</f>
        <v>0</v>
      </c>
      <c r="DH88">
        <f>IFERROR(SMALL(DG5:DG105,ROW()-ROW($DH$5)+1),"")</f>
        <v>0</v>
      </c>
      <c r="DJ88">
        <f>IFERROR(SUM(DH5:DH88),"")</f>
        <v>0</v>
      </c>
      <c r="DK88" cm="1">
        <f t="array" ref="DK88">_xlfn.SWITCH(Charts!$B$3,"average", AVERAGE(INDIRECT(ADDRESS(83+3,DK$2+1,,,"Instances") &amp; ":" &amp; ADDRESS(83+3,DK$2+1))),"median", MEDIAN(INDIRECT(ADDRESS(83+3,DK$2+1,,,"Instances") &amp; ":" &amp; ADDRESS(83+3,DK$2+1))),"min", MIN(INDIRECT(ADDRESS(83+3,DK$2+1,,,"Instances") &amp; ":" &amp; ADDRESS(83+3,DK$2+1))),"max", MAX(INDIRECT(ADDRESS(83+3,DK$2+1,,,"Instances") &amp; ":" &amp; ADDRESS(83+3,DK$2+1))),"diff", MAX(INDIRECT(ADDRESS(83+3,DK$2+1,,,"Instances") &amp; ":" &amp; ADDRESS(83+3,DK$2+1)))-MIN(INDIRECT(ADDRESS(83+3,DK$2+1,,,"Instances") &amp; ":" &amp; ADDRESS(83+3,DK$2+1))))</f>
        <v>0</v>
      </c>
      <c r="DL88">
        <f>IFERROR(SMALL(DK5:DK105,ROW()-ROW($DL$5)+1),"")</f>
        <v>0</v>
      </c>
      <c r="DN88">
        <f>IFERROR(SUM(DL5:DL88),"")</f>
        <v>0</v>
      </c>
      <c r="DO88" cm="1">
        <f t="array" ref="DO88">_xlfn.SWITCH(Charts!$B$3,"average", AVERAGE(INDIRECT(ADDRESS(83+3,DO$2+1,,,"Instances") &amp; ":" &amp; ADDRESS(83+3,DO$2+1))),"median", MEDIAN(INDIRECT(ADDRESS(83+3,DO$2+1,,,"Instances") &amp; ":" &amp; ADDRESS(83+3,DO$2+1))),"min", MIN(INDIRECT(ADDRESS(83+3,DO$2+1,,,"Instances") &amp; ":" &amp; ADDRESS(83+3,DO$2+1))),"max", MAX(INDIRECT(ADDRESS(83+3,DO$2+1,,,"Instances") &amp; ":" &amp; ADDRESS(83+3,DO$2+1))),"diff", MAX(INDIRECT(ADDRESS(83+3,DO$2+1,,,"Instances") &amp; ":" &amp; ADDRESS(83+3,DO$2+1)))-MIN(INDIRECT(ADDRESS(83+3,DO$2+1,,,"Instances") &amp; ":" &amp; ADDRESS(83+3,DO$2+1))))</f>
        <v>0</v>
      </c>
      <c r="DP88">
        <f>IFERROR(SMALL(DO5:DO105,ROW()-ROW($DP$5)+1),"")</f>
        <v>0</v>
      </c>
      <c r="DR88">
        <f>IFERROR(SUM(DP5:DP88),"")</f>
        <v>0</v>
      </c>
      <c r="DS88" cm="1">
        <f t="array" ref="DS88">_xlfn.SWITCH(Charts!$B$3,"average", AVERAGE(INDIRECT(ADDRESS(83+3,DS$2+1,,,"Instances") &amp; ":" &amp; ADDRESS(83+3,DS$2+1))),"median", MEDIAN(INDIRECT(ADDRESS(83+3,DS$2+1,,,"Instances") &amp; ":" &amp; ADDRESS(83+3,DS$2+1))),"min", MIN(INDIRECT(ADDRESS(83+3,DS$2+1,,,"Instances") &amp; ":" &amp; ADDRESS(83+3,DS$2+1))),"max", MAX(INDIRECT(ADDRESS(83+3,DS$2+1,,,"Instances") &amp; ":" &amp; ADDRESS(83+3,DS$2+1))),"diff", MAX(INDIRECT(ADDRESS(83+3,DS$2+1,,,"Instances") &amp; ":" &amp; ADDRESS(83+3,DS$2+1)))-MIN(INDIRECT(ADDRESS(83+3,DS$2+1,,,"Instances") &amp; ":" &amp; ADDRESS(83+3,DS$2+1))))</f>
        <v>0</v>
      </c>
      <c r="DT88">
        <f>IFERROR(SMALL(DS5:DS105,ROW()-ROW($DT$5)+1),"")</f>
        <v>0</v>
      </c>
      <c r="DV88">
        <f>IFERROR(SUM(DT5:DT88),"")</f>
        <v>0</v>
      </c>
      <c r="DW88" cm="1">
        <f t="array" ref="DW88">_xlfn.SWITCH(Charts!$B$3,"average", AVERAGE(INDIRECT(ADDRESS(83+3,DW$2+1,,,"Instances") &amp; ":" &amp; ADDRESS(83+3,DW$2+1))),"median", MEDIAN(INDIRECT(ADDRESS(83+3,DW$2+1,,,"Instances") &amp; ":" &amp; ADDRESS(83+3,DW$2+1))),"min", MIN(INDIRECT(ADDRESS(83+3,DW$2+1,,,"Instances") &amp; ":" &amp; ADDRESS(83+3,DW$2+1))),"max", MAX(INDIRECT(ADDRESS(83+3,DW$2+1,,,"Instances") &amp; ":" &amp; ADDRESS(83+3,DW$2+1))),"diff", MAX(INDIRECT(ADDRESS(83+3,DW$2+1,,,"Instances") &amp; ":" &amp; ADDRESS(83+3,DW$2+1)))-MIN(INDIRECT(ADDRESS(83+3,DW$2+1,,,"Instances") &amp; ":" &amp; ADDRESS(83+3,DW$2+1))))</f>
        <v>0</v>
      </c>
      <c r="DX88">
        <f>IFERROR(SMALL(DW5:DW105,ROW()-ROW($DX$5)+1),"")</f>
        <v>0</v>
      </c>
      <c r="DZ88">
        <f>IFERROR(SUM(DX5:DX88),"")</f>
        <v>0</v>
      </c>
      <c r="EA88" cm="1">
        <f t="array" ref="EA88">_xlfn.SWITCH(Charts!$B$3,"average", AVERAGE(INDIRECT(ADDRESS(83+3,EA$2+1,,,"Instances") &amp; ":" &amp; ADDRESS(83+3,EA$2+1))),"median", MEDIAN(INDIRECT(ADDRESS(83+3,EA$2+1,,,"Instances") &amp; ":" &amp; ADDRESS(83+3,EA$2+1))),"min", MIN(INDIRECT(ADDRESS(83+3,EA$2+1,,,"Instances") &amp; ":" &amp; ADDRESS(83+3,EA$2+1))),"max", MAX(INDIRECT(ADDRESS(83+3,EA$2+1,,,"Instances") &amp; ":" &amp; ADDRESS(83+3,EA$2+1))),"diff", MAX(INDIRECT(ADDRESS(83+3,EA$2+1,,,"Instances") &amp; ":" &amp; ADDRESS(83+3,EA$2+1)))-MIN(INDIRECT(ADDRESS(83+3,EA$2+1,,,"Instances") &amp; ":" &amp; ADDRESS(83+3,EA$2+1))))</f>
        <v>0</v>
      </c>
      <c r="EB88">
        <f>IFERROR(SMALL(EA5:EA105,ROW()-ROW($EB$5)+1),"")</f>
        <v>0</v>
      </c>
      <c r="ED88">
        <f>IFERROR(SUM(EB5:EB88),"")</f>
        <v>0</v>
      </c>
      <c r="EE88" cm="1">
        <f t="array" ref="EE88">_xlfn.SWITCH(Charts!$B$3,"average", AVERAGE(INDIRECT(ADDRESS(83+3,EE$2+1,,,"Instances") &amp; ":" &amp; ADDRESS(83+3,EE$2+1))),"median", MEDIAN(INDIRECT(ADDRESS(83+3,EE$2+1,,,"Instances") &amp; ":" &amp; ADDRESS(83+3,EE$2+1))),"min", MIN(INDIRECT(ADDRESS(83+3,EE$2+1,,,"Instances") &amp; ":" &amp; ADDRESS(83+3,EE$2+1))),"max", MAX(INDIRECT(ADDRESS(83+3,EE$2+1,,,"Instances") &amp; ":" &amp; ADDRESS(83+3,EE$2+1))),"diff", MAX(INDIRECT(ADDRESS(83+3,EE$2+1,,,"Instances") &amp; ":" &amp; ADDRESS(83+3,EE$2+1)))-MIN(INDIRECT(ADDRESS(83+3,EE$2+1,,,"Instances") &amp; ":" &amp; ADDRESS(83+3,EE$2+1))))</f>
        <v>0</v>
      </c>
      <c r="EF88">
        <f>IFERROR(SMALL(EE5:EE105,ROW()-ROW($EF$5)+1),"")</f>
        <v>0</v>
      </c>
      <c r="EH88">
        <f>IFERROR(SUM(EF5:EF88),"")</f>
        <v>0</v>
      </c>
      <c r="EI88" cm="1">
        <f t="array" ref="EI88">_xlfn.SWITCH(Charts!$B$3,"average", AVERAGE(INDIRECT(ADDRESS(83+3,EI$2+1,,,"Instances") &amp; ":" &amp; ADDRESS(83+3,EI$2+1))),"median", MEDIAN(INDIRECT(ADDRESS(83+3,EI$2+1,,,"Instances") &amp; ":" &amp; ADDRESS(83+3,EI$2+1))),"min", MIN(INDIRECT(ADDRESS(83+3,EI$2+1,,,"Instances") &amp; ":" &amp; ADDRESS(83+3,EI$2+1))),"max", MAX(INDIRECT(ADDRESS(83+3,EI$2+1,,,"Instances") &amp; ":" &amp; ADDRESS(83+3,EI$2+1))),"diff", MAX(INDIRECT(ADDRESS(83+3,EI$2+1,,,"Instances") &amp; ":" &amp; ADDRESS(83+3,EI$2+1)))-MIN(INDIRECT(ADDRESS(83+3,EI$2+1,,,"Instances") &amp; ":" &amp; ADDRESS(83+3,EI$2+1))))</f>
        <v>0</v>
      </c>
      <c r="EJ88">
        <f>IFERROR(SMALL(EI5:EI105,ROW()-ROW($EJ$5)+1),"")</f>
        <v>0</v>
      </c>
      <c r="EL88">
        <f>IFERROR(SUM(EJ5:EJ88),"")</f>
        <v>0</v>
      </c>
      <c r="EM88" cm="1">
        <f t="array" ref="EM88">_xlfn.SWITCH(Charts!$B$3,"average", AVERAGE(INDIRECT(ADDRESS(83+3,EM$2+1,,,"Instances") &amp; ":" &amp; ADDRESS(83+3,EM$2+1))),"median", MEDIAN(INDIRECT(ADDRESS(83+3,EM$2+1,,,"Instances") &amp; ":" &amp; ADDRESS(83+3,EM$2+1))),"min", MIN(INDIRECT(ADDRESS(83+3,EM$2+1,,,"Instances") &amp; ":" &amp; ADDRESS(83+3,EM$2+1))),"max", MAX(INDIRECT(ADDRESS(83+3,EM$2+1,,,"Instances") &amp; ":" &amp; ADDRESS(83+3,EM$2+1))),"diff", MAX(INDIRECT(ADDRESS(83+3,EM$2+1,,,"Instances") &amp; ":" &amp; ADDRESS(83+3,EM$2+1)))-MIN(INDIRECT(ADDRESS(83+3,EM$2+1,,,"Instances") &amp; ":" &amp; ADDRESS(83+3,EM$2+1))))</f>
        <v>0</v>
      </c>
      <c r="EN88">
        <f>IFERROR(SMALL(EM5:EM105,ROW()-ROW($EN$5)+1),"")</f>
        <v>0</v>
      </c>
      <c r="EP88">
        <f>IFERROR(SUM(EN5:EN88),"")</f>
        <v>0</v>
      </c>
      <c r="EQ88" cm="1">
        <f t="array" ref="EQ88">_xlfn.SWITCH(Charts!$B$3,"average", AVERAGE(INDIRECT(ADDRESS(83+3,EQ$2+1,,,"Instances") &amp; ":" &amp; ADDRESS(83+3,EQ$2+1))),"median", MEDIAN(INDIRECT(ADDRESS(83+3,EQ$2+1,,,"Instances") &amp; ":" &amp; ADDRESS(83+3,EQ$2+1))),"min", MIN(INDIRECT(ADDRESS(83+3,EQ$2+1,,,"Instances") &amp; ":" &amp; ADDRESS(83+3,EQ$2+1))),"max", MAX(INDIRECT(ADDRESS(83+3,EQ$2+1,,,"Instances") &amp; ":" &amp; ADDRESS(83+3,EQ$2+1))),"diff", MAX(INDIRECT(ADDRESS(83+3,EQ$2+1,,,"Instances") &amp; ":" &amp; ADDRESS(83+3,EQ$2+1)))-MIN(INDIRECT(ADDRESS(83+3,EQ$2+1,,,"Instances") &amp; ":" &amp; ADDRESS(83+3,EQ$2+1))))</f>
        <v>0</v>
      </c>
      <c r="ER88">
        <f>IFERROR(SMALL(EQ5:EQ105,ROW()-ROW($ER$5)+1),"")</f>
        <v>0</v>
      </c>
      <c r="ET88">
        <f>IFERROR(SUM(ER5:ER88),"")</f>
        <v>0</v>
      </c>
      <c r="EU88" cm="1">
        <f t="array" ref="EU88">_xlfn.SWITCH(Charts!$B$3,"average", AVERAGE(INDIRECT(ADDRESS(83+3,EU$2+1,,,"Instances") &amp; ":" &amp; ADDRESS(83+3,EU$2+1))),"median", MEDIAN(INDIRECT(ADDRESS(83+3,EU$2+1,,,"Instances") &amp; ":" &amp; ADDRESS(83+3,EU$2+1))),"min", MIN(INDIRECT(ADDRESS(83+3,EU$2+1,,,"Instances") &amp; ":" &amp; ADDRESS(83+3,EU$2+1))),"max", MAX(INDIRECT(ADDRESS(83+3,EU$2+1,,,"Instances") &amp; ":" &amp; ADDRESS(83+3,EU$2+1))),"diff", MAX(INDIRECT(ADDRESS(83+3,EU$2+1,,,"Instances") &amp; ":" &amp; ADDRESS(83+3,EU$2+1)))-MIN(INDIRECT(ADDRESS(83+3,EU$2+1,,,"Instances") &amp; ":" &amp; ADDRESS(83+3,EU$2+1))))</f>
        <v>0</v>
      </c>
      <c r="EV88">
        <f>IFERROR(SMALL(EU5:EU105,ROW()-ROW($EV$5)+1),"")</f>
        <v>0</v>
      </c>
      <c r="EX88">
        <f>IFERROR(SUM(EV5:EV88),"")</f>
        <v>0</v>
      </c>
      <c r="EY88" cm="1">
        <f t="array" ref="EY88">_xlfn.SWITCH(Charts!$B$3,"average", AVERAGE(INDIRECT(ADDRESS(83+3,EY$2+1,,,"Instances") &amp; ":" &amp; ADDRESS(83+3,EY$2+1))),"median", MEDIAN(INDIRECT(ADDRESS(83+3,EY$2+1,,,"Instances") &amp; ":" &amp; ADDRESS(83+3,EY$2+1))),"min", MIN(INDIRECT(ADDRESS(83+3,EY$2+1,,,"Instances") &amp; ":" &amp; ADDRESS(83+3,EY$2+1))),"max", MAX(INDIRECT(ADDRESS(83+3,EY$2+1,,,"Instances") &amp; ":" &amp; ADDRESS(83+3,EY$2+1))),"diff", MAX(INDIRECT(ADDRESS(83+3,EY$2+1,,,"Instances") &amp; ":" &amp; ADDRESS(83+3,EY$2+1)))-MIN(INDIRECT(ADDRESS(83+3,EY$2+1,,,"Instances") &amp; ":" &amp; ADDRESS(83+3,EY$2+1))))</f>
        <v>0</v>
      </c>
      <c r="EZ88">
        <f>IFERROR(SMALL(EY5:EY105,ROW()-ROW($EZ$5)+1),"")</f>
        <v>0</v>
      </c>
      <c r="FB88">
        <f>IFERROR(SUM(EZ5:EZ88),"")</f>
        <v>0</v>
      </c>
      <c r="FC88" cm="1">
        <f t="array" ref="FC88">_xlfn.SWITCH(Charts!$B$3,"average", AVERAGE(INDIRECT(ADDRESS(83+3,FC$2+1,,,"Instances") &amp; ":" &amp; ADDRESS(83+3,FC$2+1))),"median", MEDIAN(INDIRECT(ADDRESS(83+3,FC$2+1,,,"Instances") &amp; ":" &amp; ADDRESS(83+3,FC$2+1))),"min", MIN(INDIRECT(ADDRESS(83+3,FC$2+1,,,"Instances") &amp; ":" &amp; ADDRESS(83+3,FC$2+1))),"max", MAX(INDIRECT(ADDRESS(83+3,FC$2+1,,,"Instances") &amp; ":" &amp; ADDRESS(83+3,FC$2+1))),"diff", MAX(INDIRECT(ADDRESS(83+3,FC$2+1,,,"Instances") &amp; ":" &amp; ADDRESS(83+3,FC$2+1)))-MIN(INDIRECT(ADDRESS(83+3,FC$2+1,,,"Instances") &amp; ":" &amp; ADDRESS(83+3,FC$2+1))))</f>
        <v>0</v>
      </c>
      <c r="FD88">
        <f>IFERROR(SMALL(FC5:FC105,ROW()-ROW($FD$5)+1),"")</f>
        <v>0</v>
      </c>
      <c r="FF88">
        <f>IFERROR(SUM(FD5:FD88),"")</f>
        <v>0</v>
      </c>
      <c r="FG88" cm="1">
        <f t="array" ref="FG88">_xlfn.SWITCH(Charts!$B$3,"average", AVERAGE(INDIRECT(ADDRESS(83+3,FG$2+1,,,"Instances") &amp; ":" &amp; ADDRESS(83+3,FG$2+1))),"median", MEDIAN(INDIRECT(ADDRESS(83+3,FG$2+1,,,"Instances") &amp; ":" &amp; ADDRESS(83+3,FG$2+1))),"min", MIN(INDIRECT(ADDRESS(83+3,FG$2+1,,,"Instances") &amp; ":" &amp; ADDRESS(83+3,FG$2+1))),"max", MAX(INDIRECT(ADDRESS(83+3,FG$2+1,,,"Instances") &amp; ":" &amp; ADDRESS(83+3,FG$2+1))),"diff", MAX(INDIRECT(ADDRESS(83+3,FG$2+1,,,"Instances") &amp; ":" &amp; ADDRESS(83+3,FG$2+1)))-MIN(INDIRECT(ADDRESS(83+3,FG$2+1,,,"Instances") &amp; ":" &amp; ADDRESS(83+3,FG$2+1))))</f>
        <v>0</v>
      </c>
      <c r="FH88">
        <f>IFERROR(SMALL(FG5:FG105,ROW()-ROW($FH$5)+1),"")</f>
        <v>0</v>
      </c>
      <c r="FJ88">
        <f>IFERROR(SUM(FH5:FH88),"")</f>
        <v>0</v>
      </c>
      <c r="FK88" cm="1">
        <f t="array" ref="FK88">_xlfn.SWITCH(Charts!$B$3,"average", AVERAGE(INDIRECT(ADDRESS(83+3,FK$2+1,,,"Instances") &amp; ":" &amp; ADDRESS(83+3,FK$2+1))),"median", MEDIAN(INDIRECT(ADDRESS(83+3,FK$2+1,,,"Instances") &amp; ":" &amp; ADDRESS(83+3,FK$2+1))),"min", MIN(INDIRECT(ADDRESS(83+3,FK$2+1,,,"Instances") &amp; ":" &amp; ADDRESS(83+3,FK$2+1))),"max", MAX(INDIRECT(ADDRESS(83+3,FK$2+1,,,"Instances") &amp; ":" &amp; ADDRESS(83+3,FK$2+1))),"diff", MAX(INDIRECT(ADDRESS(83+3,FK$2+1,,,"Instances") &amp; ":" &amp; ADDRESS(83+3,FK$2+1)))-MIN(INDIRECT(ADDRESS(83+3,FK$2+1,,,"Instances") &amp; ":" &amp; ADDRESS(83+3,FK$2+1))))</f>
        <v>0</v>
      </c>
      <c r="FL88">
        <f>IFERROR(SMALL(FK5:FK105,ROW()-ROW($FL$5)+1),"")</f>
        <v>0</v>
      </c>
      <c r="FN88">
        <f>IFERROR(SUM(FL5:FL88),"")</f>
        <v>0</v>
      </c>
      <c r="FO88" cm="1">
        <f t="array" ref="FO88">_xlfn.SWITCH(Charts!$B$3,"average", AVERAGE(INDIRECT(ADDRESS(83+3,FO$2+1,,,"Instances") &amp; ":" &amp; ADDRESS(83+3,FO$2+1))),"median", MEDIAN(INDIRECT(ADDRESS(83+3,FO$2+1,,,"Instances") &amp; ":" &amp; ADDRESS(83+3,FO$2+1))),"min", MIN(INDIRECT(ADDRESS(83+3,FO$2+1,,,"Instances") &amp; ":" &amp; ADDRESS(83+3,FO$2+1))),"max", MAX(INDIRECT(ADDRESS(83+3,FO$2+1,,,"Instances") &amp; ":" &amp; ADDRESS(83+3,FO$2+1))),"diff", MAX(INDIRECT(ADDRESS(83+3,FO$2+1,,,"Instances") &amp; ":" &amp; ADDRESS(83+3,FO$2+1)))-MIN(INDIRECT(ADDRESS(83+3,FO$2+1,,,"Instances") &amp; ":" &amp; ADDRESS(83+3,FO$2+1))))</f>
        <v>0</v>
      </c>
      <c r="FP88">
        <f>IFERROR(SMALL(FO5:FO105,ROW()-ROW($FP$5)+1),"")</f>
        <v>0</v>
      </c>
      <c r="FR88">
        <f>IFERROR(SUM(FP5:FP88),"")</f>
        <v>0</v>
      </c>
      <c r="FS88" cm="1">
        <f t="array" ref="FS88">_xlfn.SWITCH(Charts!$B$3,"average", AVERAGE(INDIRECT(ADDRESS(83+3,FS$2+1,,,"Instances") &amp; ":" &amp; ADDRESS(83+3,FS$2+1))),"median", MEDIAN(INDIRECT(ADDRESS(83+3,FS$2+1,,,"Instances") &amp; ":" &amp; ADDRESS(83+3,FS$2+1))),"min", MIN(INDIRECT(ADDRESS(83+3,FS$2+1,,,"Instances") &amp; ":" &amp; ADDRESS(83+3,FS$2+1))),"max", MAX(INDIRECT(ADDRESS(83+3,FS$2+1,,,"Instances") &amp; ":" &amp; ADDRESS(83+3,FS$2+1))),"diff", MAX(INDIRECT(ADDRESS(83+3,FS$2+1,,,"Instances") &amp; ":" &amp; ADDRESS(83+3,FS$2+1)))-MIN(INDIRECT(ADDRESS(83+3,FS$2+1,,,"Instances") &amp; ":" &amp; ADDRESS(83+3,FS$2+1))))</f>
        <v>0</v>
      </c>
      <c r="FT88">
        <f>IFERROR(SMALL(FS5:FS105,ROW()-ROW($FT$5)+1),"")</f>
        <v>0</v>
      </c>
      <c r="FV88">
        <f>IFERROR(SUM(FT5:FT88),"")</f>
        <v>0</v>
      </c>
      <c r="FW88" cm="1">
        <f t="array" ref="FW88">_xlfn.SWITCH(Charts!$B$3,"average", AVERAGE(INDIRECT(ADDRESS(83+3,FW$2+1,,,"Instances") &amp; ":" &amp; ADDRESS(83+3,FW$2+1))),"median", MEDIAN(INDIRECT(ADDRESS(83+3,FW$2+1,,,"Instances") &amp; ":" &amp; ADDRESS(83+3,FW$2+1))),"min", MIN(INDIRECT(ADDRESS(83+3,FW$2+1,,,"Instances") &amp; ":" &amp; ADDRESS(83+3,FW$2+1))),"max", MAX(INDIRECT(ADDRESS(83+3,FW$2+1,,,"Instances") &amp; ":" &amp; ADDRESS(83+3,FW$2+1))),"diff", MAX(INDIRECT(ADDRESS(83+3,FW$2+1,,,"Instances") &amp; ":" &amp; ADDRESS(83+3,FW$2+1)))-MIN(INDIRECT(ADDRESS(83+3,FW$2+1,,,"Instances") &amp; ":" &amp; ADDRESS(83+3,FW$2+1))))</f>
        <v>0</v>
      </c>
      <c r="FX88">
        <f>IFERROR(SMALL(FW5:FW105,ROW()-ROW($FX$5)+1),"")</f>
        <v>0</v>
      </c>
      <c r="FZ88">
        <f>IFERROR(SUM(FX5:FX88),"")</f>
        <v>0</v>
      </c>
      <c r="GA88" cm="1">
        <f t="array" ref="GA88">_xlfn.SWITCH(Charts!$B$3,"average", AVERAGE(INDIRECT(ADDRESS(83+3,GA$2+1,,,"Instances") &amp; ":" &amp; ADDRESS(83+3,GA$2+1))),"median", MEDIAN(INDIRECT(ADDRESS(83+3,GA$2+1,,,"Instances") &amp; ":" &amp; ADDRESS(83+3,GA$2+1))),"min", MIN(INDIRECT(ADDRESS(83+3,GA$2+1,,,"Instances") &amp; ":" &amp; ADDRESS(83+3,GA$2+1))),"max", MAX(INDIRECT(ADDRESS(83+3,GA$2+1,,,"Instances") &amp; ":" &amp; ADDRESS(83+3,GA$2+1))),"diff", MAX(INDIRECT(ADDRESS(83+3,GA$2+1,,,"Instances") &amp; ":" &amp; ADDRESS(83+3,GA$2+1)))-MIN(INDIRECT(ADDRESS(83+3,GA$2+1,,,"Instances") &amp; ":" &amp; ADDRESS(83+3,GA$2+1))))</f>
        <v>0</v>
      </c>
      <c r="GB88">
        <f>IFERROR(SMALL(GA5:GA105,ROW()-ROW($GB$5)+1),"")</f>
        <v>0</v>
      </c>
      <c r="GD88">
        <f>IFERROR(SUM(GB5:GB88),"")</f>
        <v>0</v>
      </c>
      <c r="GE88" cm="1">
        <f t="array" ref="GE88">_xlfn.SWITCH(Charts!$B$3,"average", AVERAGE(INDIRECT(ADDRESS(83+3,GE$2+1,,,"Instances") &amp; ":" &amp; ADDRESS(83+3,GE$2+1))),"median", MEDIAN(INDIRECT(ADDRESS(83+3,GE$2+1,,,"Instances") &amp; ":" &amp; ADDRESS(83+3,GE$2+1))),"min", MIN(INDIRECT(ADDRESS(83+3,GE$2+1,,,"Instances") &amp; ":" &amp; ADDRESS(83+3,GE$2+1))),"max", MAX(INDIRECT(ADDRESS(83+3,GE$2+1,,,"Instances") &amp; ":" &amp; ADDRESS(83+3,GE$2+1))),"diff", MAX(INDIRECT(ADDRESS(83+3,GE$2+1,,,"Instances") &amp; ":" &amp; ADDRESS(83+3,GE$2+1)))-MIN(INDIRECT(ADDRESS(83+3,GE$2+1,,,"Instances") &amp; ":" &amp; ADDRESS(83+3,GE$2+1))))</f>
        <v>0</v>
      </c>
      <c r="GF88">
        <f>IFERROR(SMALL(GE5:GE105,ROW()-ROW($GF$5)+1),"")</f>
        <v>0</v>
      </c>
      <c r="GH88">
        <f>IFERROR(SUM(GF5:GF88),"")</f>
        <v>0</v>
      </c>
      <c r="GI88" cm="1">
        <f t="array" ref="GI88">_xlfn.SWITCH(Charts!$B$3,"average", AVERAGE(INDIRECT(ADDRESS(83+3,GI$2+1,,,"Instances") &amp; ":" &amp; ADDRESS(83+3,GI$2+1))),"median", MEDIAN(INDIRECT(ADDRESS(83+3,GI$2+1,,,"Instances") &amp; ":" &amp; ADDRESS(83+3,GI$2+1))),"min", MIN(INDIRECT(ADDRESS(83+3,GI$2+1,,,"Instances") &amp; ":" &amp; ADDRESS(83+3,GI$2+1))),"max", MAX(INDIRECT(ADDRESS(83+3,GI$2+1,,,"Instances") &amp; ":" &amp; ADDRESS(83+3,GI$2+1))),"diff", MAX(INDIRECT(ADDRESS(83+3,GI$2+1,,,"Instances") &amp; ":" &amp; ADDRESS(83+3,GI$2+1)))-MIN(INDIRECT(ADDRESS(83+3,GI$2+1,,,"Instances") &amp; ":" &amp; ADDRESS(83+3,GI$2+1))))</f>
        <v>0</v>
      </c>
      <c r="GJ88">
        <f>IFERROR(SMALL(GI5:GI105,ROW()-ROW($GJ$5)+1),"")</f>
        <v>0</v>
      </c>
      <c r="GL88">
        <f>IFERROR(SUM(GJ5:GJ88),"")</f>
        <v>0</v>
      </c>
      <c r="GM88" cm="1">
        <f t="array" ref="GM88">_xlfn.SWITCH(Charts!$B$3,"average", AVERAGE(INDIRECT(ADDRESS(83+3,GM$2+1,,,"Instances") &amp; ":" &amp; ADDRESS(83+3,GM$2+1))),"median", MEDIAN(INDIRECT(ADDRESS(83+3,GM$2+1,,,"Instances") &amp; ":" &amp; ADDRESS(83+3,GM$2+1))),"min", MIN(INDIRECT(ADDRESS(83+3,GM$2+1,,,"Instances") &amp; ":" &amp; ADDRESS(83+3,GM$2+1))),"max", MAX(INDIRECT(ADDRESS(83+3,GM$2+1,,,"Instances") &amp; ":" &amp; ADDRESS(83+3,GM$2+1))),"diff", MAX(INDIRECT(ADDRESS(83+3,GM$2+1,,,"Instances") &amp; ":" &amp; ADDRESS(83+3,GM$2+1)))-MIN(INDIRECT(ADDRESS(83+3,GM$2+1,,,"Instances") &amp; ":" &amp; ADDRESS(83+3,GM$2+1))))</f>
        <v>0</v>
      </c>
      <c r="GN88">
        <f>IFERROR(SMALL(GM5:GM105,ROW()-ROW($GN$5)+1),"")</f>
        <v>0</v>
      </c>
      <c r="GP88">
        <f>IFERROR(SUM(GN5:GN88),"")</f>
        <v>0</v>
      </c>
      <c r="GQ88" cm="1">
        <f t="array" ref="GQ88">_xlfn.SWITCH(Charts!$B$3,"average", AVERAGE(INDIRECT(ADDRESS(83+3,GQ$2+1,,,"Instances") &amp; ":" &amp; ADDRESS(83+3,GQ$2+1))),"median", MEDIAN(INDIRECT(ADDRESS(83+3,GQ$2+1,,,"Instances") &amp; ":" &amp; ADDRESS(83+3,GQ$2+1))),"min", MIN(INDIRECT(ADDRESS(83+3,GQ$2+1,,,"Instances") &amp; ":" &amp; ADDRESS(83+3,GQ$2+1))),"max", MAX(INDIRECT(ADDRESS(83+3,GQ$2+1,,,"Instances") &amp; ":" &amp; ADDRESS(83+3,GQ$2+1))),"diff", MAX(INDIRECT(ADDRESS(83+3,GQ$2+1,,,"Instances") &amp; ":" &amp; ADDRESS(83+3,GQ$2+1)))-MIN(INDIRECT(ADDRESS(83+3,GQ$2+1,,,"Instances") &amp; ":" &amp; ADDRESS(83+3,GQ$2+1))))</f>
        <v>0</v>
      </c>
      <c r="GR88">
        <f>IFERROR(SMALL(GQ5:GQ105,ROW()-ROW($GR$5)+1),"")</f>
        <v>0</v>
      </c>
      <c r="GT88">
        <f>IFERROR(SUM(GR5:GR88),"")</f>
        <v>0</v>
      </c>
      <c r="GU88" cm="1">
        <f t="array" ref="GU88">_xlfn.SWITCH(Charts!$B$3,"average", AVERAGE(INDIRECT(ADDRESS(83+3,GU$2+1,,,"Instances") &amp; ":" &amp; ADDRESS(83+3,GU$2+1))),"median", MEDIAN(INDIRECT(ADDRESS(83+3,GU$2+1,,,"Instances") &amp; ":" &amp; ADDRESS(83+3,GU$2+1))),"min", MIN(INDIRECT(ADDRESS(83+3,GU$2+1,,,"Instances") &amp; ":" &amp; ADDRESS(83+3,GU$2+1))),"max", MAX(INDIRECT(ADDRESS(83+3,GU$2+1,,,"Instances") &amp; ":" &amp; ADDRESS(83+3,GU$2+1))),"diff", MAX(INDIRECT(ADDRESS(83+3,GU$2+1,,,"Instances") &amp; ":" &amp; ADDRESS(83+3,GU$2+1)))-MIN(INDIRECT(ADDRESS(83+3,GU$2+1,,,"Instances") &amp; ":" &amp; ADDRESS(83+3,GU$2+1))))</f>
        <v>0</v>
      </c>
      <c r="GV88">
        <f>IFERROR(SMALL(GU5:GU105,ROW()-ROW($GV$5)+1),"")</f>
        <v>0</v>
      </c>
      <c r="GX88">
        <f>IFERROR(SUM(GV5:GV88),"")</f>
        <v>0</v>
      </c>
      <c r="GY88" cm="1">
        <f t="array" ref="GY88">_xlfn.SWITCH(Charts!$B$3,"average", AVERAGE(INDIRECT(ADDRESS(83+3,GY$2+1,,,"Instances") &amp; ":" &amp; ADDRESS(83+3,GY$2+1))),"median", MEDIAN(INDIRECT(ADDRESS(83+3,GY$2+1,,,"Instances") &amp; ":" &amp; ADDRESS(83+3,GY$2+1))),"min", MIN(INDIRECT(ADDRESS(83+3,GY$2+1,,,"Instances") &amp; ":" &amp; ADDRESS(83+3,GY$2+1))),"max", MAX(INDIRECT(ADDRESS(83+3,GY$2+1,,,"Instances") &amp; ":" &amp; ADDRESS(83+3,GY$2+1))),"diff", MAX(INDIRECT(ADDRESS(83+3,GY$2+1,,,"Instances") &amp; ":" &amp; ADDRESS(83+3,GY$2+1)))-MIN(INDIRECT(ADDRESS(83+3,GY$2+1,,,"Instances") &amp; ":" &amp; ADDRESS(83+3,GY$2+1))))</f>
        <v>0</v>
      </c>
      <c r="GZ88">
        <f>IFERROR(SMALL(GY5:GY105,ROW()-ROW($GZ$5)+1),"")</f>
        <v>0</v>
      </c>
      <c r="HB88">
        <f>IFERROR(SUM(GZ5:GZ88),"")</f>
        <v>0</v>
      </c>
      <c r="HC88" cm="1">
        <f t="array" ref="HC88">_xlfn.SWITCH(Charts!$B$3,"average", AVERAGE(INDIRECT(ADDRESS(83+3,HC$2+1,,,"Instances") &amp; ":" &amp; ADDRESS(83+3,HC$2+1))),"median", MEDIAN(INDIRECT(ADDRESS(83+3,HC$2+1,,,"Instances") &amp; ":" &amp; ADDRESS(83+3,HC$2+1))),"min", MIN(INDIRECT(ADDRESS(83+3,HC$2+1,,,"Instances") &amp; ":" &amp; ADDRESS(83+3,HC$2+1))),"max", MAX(INDIRECT(ADDRESS(83+3,HC$2+1,,,"Instances") &amp; ":" &amp; ADDRESS(83+3,HC$2+1))),"diff", MAX(INDIRECT(ADDRESS(83+3,HC$2+1,,,"Instances") &amp; ":" &amp; ADDRESS(83+3,HC$2+1)))-MIN(INDIRECT(ADDRESS(83+3,HC$2+1,,,"Instances") &amp; ":" &amp; ADDRESS(83+3,HC$2+1))))</f>
        <v>0</v>
      </c>
      <c r="HD88">
        <f>IFERROR(SMALL(HC5:HC105,ROW()-ROW($HD$5)+1),"")</f>
        <v>0</v>
      </c>
      <c r="HF88">
        <f>IFERROR(SUM(HD5:HD88),"")</f>
        <v>0</v>
      </c>
      <c r="HI88">
        <f>IF(Charts!$B$3="none",E600,IF(DG600="",NA(),DG600))</f>
        <v>0</v>
      </c>
      <c r="HJ88">
        <f>IF(Charts!$B$3="none",F600,IF(DH600="",NA(),DH600))</f>
        <v>0</v>
      </c>
      <c r="HK88">
        <f>IF(Charts!$B$3="none",G600,IF(DI600="",NA(),DI600))</f>
        <v>0</v>
      </c>
      <c r="HL88">
        <f>IF(Charts!$B$3="none",H600,IF(DJ600="",NA(),DJ600))</f>
        <v>0</v>
      </c>
      <c r="HM88">
        <f>IF(Charts!$B$3="none",I600,IF(DK600="",NA(),DK600))</f>
        <v>0</v>
      </c>
      <c r="HN88">
        <f>IF(Charts!$B$3="none",J600,IF(DL600="",NA(),DL600))</f>
        <v>0</v>
      </c>
      <c r="HO88">
        <f>IF(Charts!$B$3="none",K600,IF(DM600="",NA(),DM600))</f>
        <v>0</v>
      </c>
      <c r="HP88">
        <f>IF(Charts!$B$3="none",L600,IF(DN600="",NA(),DN600))</f>
        <v>0</v>
      </c>
      <c r="HQ88">
        <f>IF(Charts!$B$3="none",M600,IF(DO600="",NA(),DO600))</f>
        <v>0</v>
      </c>
      <c r="HR88">
        <f>IF(Charts!$B$3="none",N600,IF(DP600="",NA(),DP600))</f>
        <v>0</v>
      </c>
      <c r="HS88">
        <f>IF(Charts!$B$3="none",O600,IF(DQ600="",NA(),DQ600))</f>
        <v>0</v>
      </c>
      <c r="HT88">
        <f>IF(Charts!$B$3="none",P600,IF(DR600="",NA(),DR600))</f>
        <v>0</v>
      </c>
      <c r="HU88">
        <f>IF(Charts!$B$3="none",Q600,IF(DS600="",NA(),DS600))</f>
        <v>0</v>
      </c>
      <c r="HV88">
        <f>IF(Charts!$B$3="none",R600,IF(DT600="",NA(),DT600))</f>
        <v>0</v>
      </c>
      <c r="HW88">
        <f>IF(Charts!$B$3="none",S600,IF(DU600="",NA(),DU600))</f>
        <v>0</v>
      </c>
      <c r="HX88">
        <f>IF(Charts!$B$3="none",T600,IF(DV600="",NA(),DV600))</f>
        <v>0</v>
      </c>
      <c r="HY88">
        <f>IF(Charts!$B$3="none",U600,IF(DW600="",NA(),DW600))</f>
        <v>0</v>
      </c>
      <c r="HZ88">
        <f>IF(Charts!$B$3="none",V600,IF(DX600="",NA(),DX600))</f>
        <v>0</v>
      </c>
      <c r="IA88">
        <f>IF(Charts!$B$3="none",W600,IF(DY600="",NA(),DY600))</f>
        <v>0</v>
      </c>
      <c r="IB88">
        <f>IF(Charts!$B$3="none",X600,IF(DZ600="",NA(),DZ600))</f>
        <v>0</v>
      </c>
      <c r="IC88">
        <f>IF(Charts!$B$3="none",Y600,IF(EA600="",NA(),EA600))</f>
        <v>0</v>
      </c>
      <c r="ID88">
        <f>IF(Charts!$B$3="none",Z600,IF(EB600="",NA(),EB600))</f>
        <v>0</v>
      </c>
      <c r="IE88">
        <f>IF(Charts!$B$3="none",AA600,IF(EC600="",NA(),EC600))</f>
        <v>0</v>
      </c>
      <c r="IF88">
        <f>IF(Charts!$B$3="none",AB600,IF(ED600="",NA(),ED600))</f>
        <v>0</v>
      </c>
      <c r="IG88">
        <f>IF(Charts!$B$3="none",AC600,IF(EE600="",NA(),EE600))</f>
        <v>0</v>
      </c>
      <c r="IH88">
        <f>IF(Charts!$B$3="none",AD600,IF(EF600="",NA(),EF600))</f>
        <v>0</v>
      </c>
      <c r="II88">
        <f>IF(Charts!$B$3="none",AE600,IF(EG600="",NA(),EG600))</f>
        <v>0</v>
      </c>
      <c r="IJ88">
        <f>IF(Charts!$B$3="none",AF600,IF(EH600="",NA(),EH600))</f>
        <v>0</v>
      </c>
      <c r="IK88">
        <f>IF(Charts!$B$3="none",AG600,IF(EI600="",NA(),EI600))</f>
        <v>0</v>
      </c>
      <c r="IL88">
        <f>IF(Charts!$B$3="none",AH600,IF(EJ600="",NA(),EJ600))</f>
        <v>0</v>
      </c>
      <c r="IM88">
        <f>IF(Charts!$B$3="none",AI600,IF(EK600="",NA(),EK600))</f>
        <v>0</v>
      </c>
      <c r="IN88">
        <f>IF(Charts!$B$3="none",AJ600,IF(EL600="",NA(),EL600))</f>
        <v>0</v>
      </c>
      <c r="IO88">
        <f>IF(Charts!$B$3="none",AK600,IF(EM600="",NA(),EM600))</f>
        <v>0</v>
      </c>
      <c r="IP88">
        <f>IF(Charts!$B$3="none",AL600,IF(EN600="",NA(),EN600))</f>
        <v>0</v>
      </c>
      <c r="IQ88">
        <f>IF(Charts!$B$3="none",AM600,IF(EO600="",NA(),EO600))</f>
        <v>0</v>
      </c>
      <c r="IR88">
        <f>IF(Charts!$B$3="none",AN600,IF(EP600="",NA(),EP600))</f>
        <v>0</v>
      </c>
      <c r="IS88">
        <f>IF(Charts!$B$3="none",AO600,IF(EQ600="",NA(),EQ600))</f>
        <v>0</v>
      </c>
      <c r="IT88">
        <f>IF(Charts!$B$3="none",AP600,IF(ER600="",NA(),ER600))</f>
        <v>0</v>
      </c>
      <c r="IU88">
        <f>IF(Charts!$B$3="none",AQ600,IF(ES600="",NA(),ES600))</f>
        <v>0</v>
      </c>
      <c r="IV88">
        <f>IF(Charts!$B$3="none",AR600,IF(ET600="",NA(),ET600))</f>
        <v>0</v>
      </c>
      <c r="IW88">
        <f>IF(Charts!$B$3="none",AS600,IF(EU600="",NA(),EU600))</f>
        <v>0</v>
      </c>
      <c r="IX88">
        <f>IF(Charts!$B$3="none",AT600,IF(EV600="",NA(),EV600))</f>
        <v>0</v>
      </c>
      <c r="IY88">
        <f>IF(Charts!$B$3="none",AU600,IF(EW600="",NA(),EW600))</f>
        <v>0</v>
      </c>
      <c r="IZ88">
        <f>IF(Charts!$B$3="none",AV600,IF(EX600="",NA(),EX600))</f>
        <v>0</v>
      </c>
      <c r="JA88">
        <f>IF(Charts!$B$3="none",AW600,IF(EY600="",NA(),EY600))</f>
        <v>0</v>
      </c>
      <c r="JB88">
        <f>IF(Charts!$B$3="none",AX600,IF(EZ600="",NA(),EZ600))</f>
        <v>0</v>
      </c>
      <c r="JC88">
        <f>IF(Charts!$B$3="none",AY600,IF(FA600="",NA(),FA600))</f>
        <v>0</v>
      </c>
      <c r="JD88">
        <f>IF(Charts!$B$3="none",AZ600,IF(FB600="",NA(),FB600))</f>
        <v>0</v>
      </c>
      <c r="JE88">
        <f>IF(Charts!$B$3="none",BA600,IF(FC600="",NA(),FC600))</f>
        <v>0</v>
      </c>
      <c r="JF88">
        <f>IF(Charts!$B$3="none",BB600,IF(FD600="",NA(),FD600))</f>
        <v>0</v>
      </c>
      <c r="JG88">
        <f>IF(Charts!$B$3="none",BC600,IF(FE600="",NA(),FE600))</f>
        <v>0</v>
      </c>
      <c r="JH88">
        <f>IF(Charts!$B$3="none",BD600,IF(FF600="",NA(),FF600))</f>
        <v>0</v>
      </c>
      <c r="JI88">
        <f>IF(Charts!$B$3="none",BE600,IF(FG600="",NA(),FG600))</f>
        <v>0</v>
      </c>
      <c r="JJ88">
        <f>IF(Charts!$B$3="none",BF600,IF(FH600="",NA(),FH600))</f>
        <v>0</v>
      </c>
      <c r="JK88">
        <f>IF(Charts!$B$3="none",BG600,IF(FI600="",NA(),FI600))</f>
        <v>0</v>
      </c>
      <c r="JL88">
        <f>IF(Charts!$B$3="none",BH600,IF(FJ600="",NA(),FJ600))</f>
        <v>0</v>
      </c>
      <c r="JM88">
        <f>IF(Charts!$B$3="none",BI600,IF(FK600="",NA(),FK600))</f>
        <v>0</v>
      </c>
      <c r="JN88">
        <f>IF(Charts!$B$3="none",BJ600,IF(FL600="",NA(),FL600))</f>
        <v>0</v>
      </c>
      <c r="JO88">
        <f>IF(Charts!$B$3="none",BK600,IF(FM600="",NA(),FM600))</f>
        <v>0</v>
      </c>
      <c r="JP88">
        <f>IF(Charts!$B$3="none",BL600,IF(FN600="",NA(),FN600))</f>
        <v>0</v>
      </c>
      <c r="JQ88">
        <f>IF(Charts!$B$3="none",BM600,IF(FO600="",NA(),FO600))</f>
        <v>0</v>
      </c>
      <c r="JR88">
        <f>IF(Charts!$B$3="none",BN600,IF(FP600="",NA(),FP600))</f>
        <v>0</v>
      </c>
      <c r="JS88">
        <f>IF(Charts!$B$3="none",BO600,IF(FQ600="",NA(),FQ600))</f>
        <v>0</v>
      </c>
      <c r="JT88">
        <f>IF(Charts!$B$3="none",BP600,IF(FR600="",NA(),FR600))</f>
        <v>0</v>
      </c>
      <c r="JU88">
        <f>IF(Charts!$B$3="none",BQ600,IF(FS600="",NA(),FS600))</f>
        <v>0</v>
      </c>
      <c r="JV88">
        <f>IF(Charts!$B$3="none",BR600,IF(FT600="",NA(),FT600))</f>
        <v>0</v>
      </c>
      <c r="JW88">
        <f>IF(Charts!$B$3="none",BS600,IF(FU600="",NA(),FU600))</f>
        <v>0</v>
      </c>
      <c r="JX88">
        <f>IF(Charts!$B$3="none",BT600,IF(FV600="",NA(),FV600))</f>
        <v>0</v>
      </c>
      <c r="JY88">
        <f>IF(Charts!$B$3="none",BU600,IF(FW600="",NA(),FW600))</f>
        <v>0</v>
      </c>
      <c r="JZ88">
        <f>IF(Charts!$B$3="none",BV600,IF(FX600="",NA(),FX600))</f>
        <v>0</v>
      </c>
      <c r="KA88">
        <f>IF(Charts!$B$3="none",BW600,IF(FY600="",NA(),FY600))</f>
        <v>0</v>
      </c>
      <c r="KB88">
        <f>IF(Charts!$B$3="none",BX600,IF(FZ600="",NA(),FZ600))</f>
        <v>0</v>
      </c>
      <c r="KC88">
        <f>IF(Charts!$B$3="none",BY600,IF(GA600="",NA(),GA600))</f>
        <v>0</v>
      </c>
      <c r="KD88">
        <f>IF(Charts!$B$3="none",BZ600,IF(GB600="",NA(),GB600))</f>
        <v>0</v>
      </c>
      <c r="KE88">
        <f>IF(Charts!$B$3="none",CA600,IF(GC600="",NA(),GC600))</f>
        <v>0</v>
      </c>
      <c r="KF88">
        <f>IF(Charts!$B$3="none",CB600,IF(GD600="",NA(),GD600))</f>
        <v>0</v>
      </c>
      <c r="KG88">
        <f>IF(Charts!$B$3="none",CC600,IF(GE600="",NA(),GE600))</f>
        <v>0</v>
      </c>
      <c r="KH88">
        <f>IF(Charts!$B$3="none",CD600,IF(GF600="",NA(),GF600))</f>
        <v>0</v>
      </c>
      <c r="KI88">
        <f>IF(Charts!$B$3="none",CE600,IF(GG600="",NA(),GG600))</f>
        <v>0</v>
      </c>
      <c r="KJ88">
        <f>IF(Charts!$B$3="none",CF600,IF(GH600="",NA(),GH600))</f>
        <v>0</v>
      </c>
      <c r="KK88">
        <f>IF(Charts!$B$3="none",CG600,IF(GI600="",NA(),GI600))</f>
        <v>0</v>
      </c>
      <c r="KL88">
        <f>IF(Charts!$B$3="none",CH600,IF(GJ600="",NA(),GJ600))</f>
        <v>0</v>
      </c>
      <c r="KM88">
        <f>IF(Charts!$B$3="none",CI600,IF(GK600="",NA(),GK600))</f>
        <v>0</v>
      </c>
      <c r="KN88">
        <f>IF(Charts!$B$3="none",CJ600,IF(GL600="",NA(),GL600))</f>
        <v>0</v>
      </c>
      <c r="KO88">
        <f>IF(Charts!$B$3="none",CK600,IF(GM600="",NA(),GM600))</f>
        <v>0</v>
      </c>
      <c r="KP88">
        <f>IF(Charts!$B$3="none",CL600,IF(GN600="",NA(),GN600))</f>
        <v>0</v>
      </c>
      <c r="KQ88">
        <f>IF(Charts!$B$3="none",CM600,IF(GO600="",NA(),GO600))</f>
        <v>0</v>
      </c>
      <c r="KR88">
        <f>IF(Charts!$B$3="none",CN600,IF(GP600="",NA(),GP600))</f>
        <v>0</v>
      </c>
      <c r="KS88">
        <f>IF(Charts!$B$3="none",CO600,IF(GQ600="",NA(),GQ600))</f>
        <v>0</v>
      </c>
      <c r="KT88">
        <f>IF(Charts!$B$3="none",CP600,IF(GR600="",NA(),GR600))</f>
        <v>0</v>
      </c>
      <c r="KU88">
        <f>IF(Charts!$B$3="none",CQ600,IF(GS600="",NA(),GS600))</f>
        <v>0</v>
      </c>
      <c r="KV88">
        <f>IF(Charts!$B$3="none",CR600,IF(GT600="",NA(),GT600))</f>
        <v>0</v>
      </c>
      <c r="KW88">
        <f>IF(Charts!$B$3="none",CS600,IF(GU600="",NA(),GU600))</f>
        <v>0</v>
      </c>
      <c r="KX88">
        <f>IF(Charts!$B$3="none",CT600,IF(GV600="",NA(),GV600))</f>
        <v>0</v>
      </c>
      <c r="KY88">
        <f>IF(Charts!$B$3="none",CU600,IF(GW600="",NA(),GW600))</f>
        <v>0</v>
      </c>
      <c r="KZ88">
        <f>IF(Charts!$B$3="none",CV600,IF(GX600="",NA(),GX600))</f>
        <v>0</v>
      </c>
      <c r="LA88">
        <f>IF(Charts!$B$3="none",CW600,IF(GY600="",NA(),GY600))</f>
        <v>0</v>
      </c>
      <c r="LB88">
        <f>IF(Charts!$B$3="none",CX600,IF(GZ600="",NA(),GZ600))</f>
        <v>0</v>
      </c>
      <c r="LC88">
        <f>IF(Charts!$B$3="none",CY600,IF(HA600="",NA(),HA600))</f>
        <v>0</v>
      </c>
      <c r="LD88">
        <f>IF(Charts!$B$3="none",CZ600,IF(HB600="",NA(),HB600))</f>
        <v>0</v>
      </c>
      <c r="LE88">
        <f>IF(Charts!$B$3="none",DA600,IF(HC600="",NA(),HC600))</f>
        <v>0</v>
      </c>
      <c r="LF88">
        <f>IF(Charts!$B$3="none",DB600,IF(HD600="",NA(),HD600))</f>
        <v>0</v>
      </c>
      <c r="LG88">
        <f>IF(Charts!$B$3="none",DC600,IF(HE600="",NA(),HE600))</f>
        <v>0</v>
      </c>
      <c r="LH88">
        <f>IF(Charts!$B$3="none",DD600,IF(HF600="",NA(),HF600))</f>
        <v>0</v>
      </c>
    </row>
    <row r="89" spans="4:320">
      <c r="D89">
        <v>85</v>
      </c>
      <c r="E89">
        <f>IF(INDIRECT(ADDRESS($D89+2,E$2+1,,,"Instances"))="","",INDIRECT(ADDRESS($D89+2,E$2+1,,,"Instances")))</f>
        <v>0</v>
      </c>
      <c r="F89">
        <f>IFERROR(SMALL(E5:E105,ROW()-ROW($F$5)+1),"")</f>
        <v>0</v>
      </c>
      <c r="H89">
        <f>IFERROR(SUM(F5:F89),"")</f>
        <v>0</v>
      </c>
      <c r="I89">
        <f>IF(INDIRECT(ADDRESS($D89+2,I$2+1,,,"Instances"))="","",INDIRECT(ADDRESS($D89+2,I$2+1,,,"Instances")))</f>
        <v>0</v>
      </c>
      <c r="J89">
        <f>IFERROR(SMALL(I5:I105,ROW()-ROW($J$5)+1),"")</f>
        <v>0</v>
      </c>
      <c r="L89">
        <f>IFERROR(SUM(J5:J89),"")</f>
        <v>0</v>
      </c>
      <c r="M89">
        <f>IF(INDIRECT(ADDRESS($D89+2,M$2+1,,,"Instances"))="","",INDIRECT(ADDRESS($D89+2,M$2+1,,,"Instances")))</f>
        <v>0</v>
      </c>
      <c r="N89">
        <f>IFERROR(SMALL(M5:M105,ROW()-ROW($N$5)+1),"")</f>
        <v>0</v>
      </c>
      <c r="P89">
        <f>IFERROR(SUM(N5:N89),"")</f>
        <v>0</v>
      </c>
      <c r="Q89">
        <f>IF(INDIRECT(ADDRESS($D89+2,Q$2+1,,,"Instances"))="","",INDIRECT(ADDRESS($D89+2,Q$2+1,,,"Instances")))</f>
        <v>0</v>
      </c>
      <c r="R89">
        <f>IFERROR(SMALL(Q5:Q105,ROW()-ROW($R$5)+1),"")</f>
        <v>0</v>
      </c>
      <c r="T89">
        <f>IFERROR(SUM(R5:R89),"")</f>
        <v>0</v>
      </c>
      <c r="U89">
        <f>IF(INDIRECT(ADDRESS($D89+2,U$2+1,,,"Instances"))="","",INDIRECT(ADDRESS($D89+2,U$2+1,,,"Instances")))</f>
        <v>0</v>
      </c>
      <c r="V89">
        <f>IFERROR(SMALL(U5:U105,ROW()-ROW($V$5)+1),"")</f>
        <v>0</v>
      </c>
      <c r="X89">
        <f>IFERROR(SUM(V5:V89),"")</f>
        <v>0</v>
      </c>
      <c r="Y89">
        <f>IF(INDIRECT(ADDRESS($D89+2,Y$2+1,,,"Instances"))="","",INDIRECT(ADDRESS($D89+2,Y$2+1,,,"Instances")))</f>
        <v>0</v>
      </c>
      <c r="Z89">
        <f>IFERROR(SMALL(Y5:Y105,ROW()-ROW($Z$5)+1),"")</f>
        <v>0</v>
      </c>
      <c r="AB89">
        <f>IFERROR(SUM(Z5:Z89),"")</f>
        <v>0</v>
      </c>
      <c r="AC89">
        <f>IF(INDIRECT(ADDRESS($D89+2,AC$2+1,,,"Instances"))="","",INDIRECT(ADDRESS($D89+2,AC$2+1,,,"Instances")))</f>
        <v>0</v>
      </c>
      <c r="AD89">
        <f>IFERROR(SMALL(AC5:AC105,ROW()-ROW($AD$5)+1),"")</f>
        <v>0</v>
      </c>
      <c r="AF89">
        <f>IFERROR(SUM(AD5:AD89),"")</f>
        <v>0</v>
      </c>
      <c r="AG89">
        <f>IF(INDIRECT(ADDRESS($D89+2,AG$2+1,,,"Instances"))="","",INDIRECT(ADDRESS($D89+2,AG$2+1,,,"Instances")))</f>
        <v>0</v>
      </c>
      <c r="AH89">
        <f>IFERROR(SMALL(AG5:AG105,ROW()-ROW($AH$5)+1),"")</f>
        <v>0</v>
      </c>
      <c r="AJ89">
        <f>IFERROR(SUM(AH5:AH89),"")</f>
        <v>0</v>
      </c>
      <c r="AK89">
        <f>IF(INDIRECT(ADDRESS($D89+2,AK$2+1,,,"Instances"))="","",INDIRECT(ADDRESS($D89+2,AK$2+1,,,"Instances")))</f>
        <v>0</v>
      </c>
      <c r="AL89">
        <f>IFERROR(SMALL(AK5:AK105,ROW()-ROW($AL$5)+1),"")</f>
        <v>0</v>
      </c>
      <c r="AN89">
        <f>IFERROR(SUM(AL5:AL89),"")</f>
        <v>0</v>
      </c>
      <c r="AO89">
        <f>IF(INDIRECT(ADDRESS($D89+2,AO$2+1,,,"Instances"))="","",INDIRECT(ADDRESS($D89+2,AO$2+1,,,"Instances")))</f>
        <v>0</v>
      </c>
      <c r="AP89">
        <f>IFERROR(SMALL(AO5:AO105,ROW()-ROW($AP$5)+1),"")</f>
        <v>0</v>
      </c>
      <c r="AR89">
        <f>IFERROR(SUM(AP5:AP89),"")</f>
        <v>0</v>
      </c>
      <c r="AS89">
        <f>IF(INDIRECT(ADDRESS($D89+2,AS$2+1,,,"Instances"))="","",INDIRECT(ADDRESS($D89+2,AS$2+1,,,"Instances")))</f>
        <v>0</v>
      </c>
      <c r="AT89">
        <f>IFERROR(SMALL(AS5:AS105,ROW()-ROW($AT$5)+1),"")</f>
        <v>0</v>
      </c>
      <c r="AV89">
        <f>IFERROR(SUM(AT5:AT89),"")</f>
        <v>0</v>
      </c>
      <c r="AW89">
        <f>IF(INDIRECT(ADDRESS($D89+2,AW$2+1,,,"Instances"))="","",INDIRECT(ADDRESS($D89+2,AW$2+1,,,"Instances")))</f>
        <v>0</v>
      </c>
      <c r="AX89">
        <f>IFERROR(SMALL(AW5:AW105,ROW()-ROW($AX$5)+1),"")</f>
        <v>0</v>
      </c>
      <c r="AZ89">
        <f>IFERROR(SUM(AX5:AX89),"")</f>
        <v>0</v>
      </c>
      <c r="BA89">
        <f>IF(INDIRECT(ADDRESS($D89+2,BA$2+1,,,"Instances"))="","",INDIRECT(ADDRESS($D89+2,BA$2+1,,,"Instances")))</f>
        <v>0</v>
      </c>
      <c r="BB89">
        <f>IFERROR(SMALL(BA5:BA105,ROW()-ROW($BB$5)+1),"")</f>
        <v>0</v>
      </c>
      <c r="BD89">
        <f>IFERROR(SUM(BB5:BB89),"")</f>
        <v>0</v>
      </c>
      <c r="BE89">
        <f>IF(INDIRECT(ADDRESS($D89+2,BE$2+1,,,"Instances"))="","",INDIRECT(ADDRESS($D89+2,BE$2+1,,,"Instances")))</f>
        <v>0</v>
      </c>
      <c r="BF89">
        <f>IFERROR(SMALL(BE5:BE105,ROW()-ROW($BF$5)+1),"")</f>
        <v>0</v>
      </c>
      <c r="BH89">
        <f>IFERROR(SUM(BF5:BF89),"")</f>
        <v>0</v>
      </c>
      <c r="BI89">
        <f>IF(INDIRECT(ADDRESS($D89+2,BI$2+1,,,"Instances"))="","",INDIRECT(ADDRESS($D89+2,BI$2+1,,,"Instances")))</f>
        <v>0</v>
      </c>
      <c r="BJ89">
        <f>IFERROR(SMALL(BI5:BI105,ROW()-ROW($BJ$5)+1),"")</f>
        <v>0</v>
      </c>
      <c r="BL89">
        <f>IFERROR(SUM(BJ5:BJ89),"")</f>
        <v>0</v>
      </c>
      <c r="BM89">
        <f>IF(INDIRECT(ADDRESS($D89+2,BM$2+1,,,"Instances"))="","",INDIRECT(ADDRESS($D89+2,BM$2+1,,,"Instances")))</f>
        <v>0</v>
      </c>
      <c r="BN89">
        <f>IFERROR(SMALL(BM5:BM105,ROW()-ROW($BN$5)+1),"")</f>
        <v>0</v>
      </c>
      <c r="BP89">
        <f>IFERROR(SUM(BN5:BN89),"")</f>
        <v>0</v>
      </c>
      <c r="BQ89">
        <f>IF(INDIRECT(ADDRESS($D89+2,BQ$2+1,,,"Instances"))="","",INDIRECT(ADDRESS($D89+2,BQ$2+1,,,"Instances")))</f>
        <v>0</v>
      </c>
      <c r="BR89">
        <f>IFERROR(SMALL(BQ5:BQ105,ROW()-ROW($BR$5)+1),"")</f>
        <v>0</v>
      </c>
      <c r="BT89">
        <f>IFERROR(SUM(BR5:BR89),"")</f>
        <v>0</v>
      </c>
      <c r="BU89">
        <f>IF(INDIRECT(ADDRESS($D89+2,BU$2+1,,,"Instances"))="","",INDIRECT(ADDRESS($D89+2,BU$2+1,,,"Instances")))</f>
        <v>0</v>
      </c>
      <c r="BV89">
        <f>IFERROR(SMALL(BU5:BU105,ROW()-ROW($BV$5)+1),"")</f>
        <v>0</v>
      </c>
      <c r="BX89">
        <f>IFERROR(SUM(BV5:BV89),"")</f>
        <v>0</v>
      </c>
      <c r="BY89">
        <f>IF(INDIRECT(ADDRESS($D89+2,BY$2+1,,,"Instances"))="","",INDIRECT(ADDRESS($D89+2,BY$2+1,,,"Instances")))</f>
        <v>0</v>
      </c>
      <c r="BZ89">
        <f>IFERROR(SMALL(BY5:BY105,ROW()-ROW($BZ$5)+1),"")</f>
        <v>0</v>
      </c>
      <c r="CB89">
        <f>IFERROR(SUM(BZ5:BZ89),"")</f>
        <v>0</v>
      </c>
      <c r="CC89">
        <f>IF(INDIRECT(ADDRESS($D89+2,CC$2+1,,,"Instances"))="","",INDIRECT(ADDRESS($D89+2,CC$2+1,,,"Instances")))</f>
        <v>0</v>
      </c>
      <c r="CD89">
        <f>IFERROR(SMALL(CC5:CC105,ROW()-ROW($CD$5)+1),"")</f>
        <v>0</v>
      </c>
      <c r="CF89">
        <f>IFERROR(SUM(CD5:CD89),"")</f>
        <v>0</v>
      </c>
      <c r="CG89">
        <f>IF(INDIRECT(ADDRESS($D89+2,CG$2+1,,,"Instances"))="","",INDIRECT(ADDRESS($D89+2,CG$2+1,,,"Instances")))</f>
        <v>0</v>
      </c>
      <c r="CH89">
        <f>IFERROR(SMALL(CG5:CG105,ROW()-ROW($CH$5)+1),"")</f>
        <v>0</v>
      </c>
      <c r="CJ89">
        <f>IFERROR(SUM(CH5:CH89),"")</f>
        <v>0</v>
      </c>
      <c r="CK89">
        <f>IF(INDIRECT(ADDRESS($D89+2,CK$2+1,,,"Instances"))="","",INDIRECT(ADDRESS($D89+2,CK$2+1,,,"Instances")))</f>
        <v>0</v>
      </c>
      <c r="CL89">
        <f>IFERROR(SMALL(CK5:CK105,ROW()-ROW($CL$5)+1),"")</f>
        <v>0</v>
      </c>
      <c r="CN89">
        <f>IFERROR(SUM(CL5:CL89),"")</f>
        <v>0</v>
      </c>
      <c r="CO89">
        <f>IF(INDIRECT(ADDRESS($D89+2,CO$2+1,,,"Instances"))="","",INDIRECT(ADDRESS($D89+2,CO$2+1,,,"Instances")))</f>
        <v>0</v>
      </c>
      <c r="CP89">
        <f>IFERROR(SMALL(CO5:CO105,ROW()-ROW($CP$5)+1),"")</f>
        <v>0</v>
      </c>
      <c r="CR89">
        <f>IFERROR(SUM(CP5:CP89),"")</f>
        <v>0</v>
      </c>
      <c r="CS89">
        <f>IF(INDIRECT(ADDRESS($D89+2,CS$2+1,,,"Instances"))="","",INDIRECT(ADDRESS($D89+2,CS$2+1,,,"Instances")))</f>
        <v>0</v>
      </c>
      <c r="CT89">
        <f>IFERROR(SMALL(CS5:CS105,ROW()-ROW($CT$5)+1),"")</f>
        <v>0</v>
      </c>
      <c r="CV89">
        <f>IFERROR(SUM(CT5:CT89),"")</f>
        <v>0</v>
      </c>
      <c r="CW89">
        <f>IF(INDIRECT(ADDRESS($D89+2,CW$2+1,,,"Instances"))="","",INDIRECT(ADDRESS($D89+2,CW$2+1,,,"Instances")))</f>
        <v>0</v>
      </c>
      <c r="CX89">
        <f>IFERROR(SMALL(CW5:CW105,ROW()-ROW($CX$5)+1),"")</f>
        <v>0</v>
      </c>
      <c r="CZ89">
        <f>IFERROR(SUM(CX5:CX89),"")</f>
        <v>0</v>
      </c>
      <c r="DA89">
        <f>IF(INDIRECT(ADDRESS($D89+2,DA$2+1,,,"Instances"))="","",INDIRECT(ADDRESS($D89+2,DA$2+1,,,"Instances")))</f>
        <v>0</v>
      </c>
      <c r="DB89">
        <f>IFERROR(SMALL(DA5:DA105,ROW()-ROW($DB$5)+1),"")</f>
        <v>0</v>
      </c>
      <c r="DD89">
        <f>IFERROR(SUM(DB5:DB89),"")</f>
        <v>0</v>
      </c>
      <c r="DF89">
        <v>85</v>
      </c>
      <c r="DG89" cm="1">
        <f t="array" ref="DG89">_xlfn.SWITCH(Charts!$B$3,"average", AVERAGE(INDIRECT(ADDRESS(84+3,DG$2+1,,,"Instances") &amp; ":" &amp; ADDRESS(84+3,DG$2+1))),"median", MEDIAN(INDIRECT(ADDRESS(84+3,DG$2+1,,,"Instances") &amp; ":" &amp; ADDRESS(84+3,DG$2+1))),"min", MIN(INDIRECT(ADDRESS(84+3,DG$2+1,,,"Instances") &amp; ":" &amp; ADDRESS(84+3,DG$2+1))),"max", MAX(INDIRECT(ADDRESS(84+3,DG$2+1,,,"Instances") &amp; ":" &amp; ADDRESS(84+3,DG$2+1))),"diff", MAX(INDIRECT(ADDRESS(84+3,DG$2+1,,,"Instances") &amp; ":" &amp; ADDRESS(84+3,DG$2+1)))-MIN(INDIRECT(ADDRESS(84+3,DG$2+1,,,"Instances") &amp; ":" &amp; ADDRESS(84+3,DG$2+1))))</f>
        <v>0</v>
      </c>
      <c r="DH89">
        <f>IFERROR(SMALL(DG5:DG105,ROW()-ROW($DH$5)+1),"")</f>
        <v>0</v>
      </c>
      <c r="DJ89">
        <f>IFERROR(SUM(DH5:DH89),"")</f>
        <v>0</v>
      </c>
      <c r="DK89" cm="1">
        <f t="array" ref="DK89">_xlfn.SWITCH(Charts!$B$3,"average", AVERAGE(INDIRECT(ADDRESS(84+3,DK$2+1,,,"Instances") &amp; ":" &amp; ADDRESS(84+3,DK$2+1))),"median", MEDIAN(INDIRECT(ADDRESS(84+3,DK$2+1,,,"Instances") &amp; ":" &amp; ADDRESS(84+3,DK$2+1))),"min", MIN(INDIRECT(ADDRESS(84+3,DK$2+1,,,"Instances") &amp; ":" &amp; ADDRESS(84+3,DK$2+1))),"max", MAX(INDIRECT(ADDRESS(84+3,DK$2+1,,,"Instances") &amp; ":" &amp; ADDRESS(84+3,DK$2+1))),"diff", MAX(INDIRECT(ADDRESS(84+3,DK$2+1,,,"Instances") &amp; ":" &amp; ADDRESS(84+3,DK$2+1)))-MIN(INDIRECT(ADDRESS(84+3,DK$2+1,,,"Instances") &amp; ":" &amp; ADDRESS(84+3,DK$2+1))))</f>
        <v>0</v>
      </c>
      <c r="DL89">
        <f>IFERROR(SMALL(DK5:DK105,ROW()-ROW($DL$5)+1),"")</f>
        <v>0</v>
      </c>
      <c r="DN89">
        <f>IFERROR(SUM(DL5:DL89),"")</f>
        <v>0</v>
      </c>
      <c r="DO89" cm="1">
        <f t="array" ref="DO89">_xlfn.SWITCH(Charts!$B$3,"average", AVERAGE(INDIRECT(ADDRESS(84+3,DO$2+1,,,"Instances") &amp; ":" &amp; ADDRESS(84+3,DO$2+1))),"median", MEDIAN(INDIRECT(ADDRESS(84+3,DO$2+1,,,"Instances") &amp; ":" &amp; ADDRESS(84+3,DO$2+1))),"min", MIN(INDIRECT(ADDRESS(84+3,DO$2+1,,,"Instances") &amp; ":" &amp; ADDRESS(84+3,DO$2+1))),"max", MAX(INDIRECT(ADDRESS(84+3,DO$2+1,,,"Instances") &amp; ":" &amp; ADDRESS(84+3,DO$2+1))),"diff", MAX(INDIRECT(ADDRESS(84+3,DO$2+1,,,"Instances") &amp; ":" &amp; ADDRESS(84+3,DO$2+1)))-MIN(INDIRECT(ADDRESS(84+3,DO$2+1,,,"Instances") &amp; ":" &amp; ADDRESS(84+3,DO$2+1))))</f>
        <v>0</v>
      </c>
      <c r="DP89">
        <f>IFERROR(SMALL(DO5:DO105,ROW()-ROW($DP$5)+1),"")</f>
        <v>0</v>
      </c>
      <c r="DR89">
        <f>IFERROR(SUM(DP5:DP89),"")</f>
        <v>0</v>
      </c>
      <c r="DS89" cm="1">
        <f t="array" ref="DS89">_xlfn.SWITCH(Charts!$B$3,"average", AVERAGE(INDIRECT(ADDRESS(84+3,DS$2+1,,,"Instances") &amp; ":" &amp; ADDRESS(84+3,DS$2+1))),"median", MEDIAN(INDIRECT(ADDRESS(84+3,DS$2+1,,,"Instances") &amp; ":" &amp; ADDRESS(84+3,DS$2+1))),"min", MIN(INDIRECT(ADDRESS(84+3,DS$2+1,,,"Instances") &amp; ":" &amp; ADDRESS(84+3,DS$2+1))),"max", MAX(INDIRECT(ADDRESS(84+3,DS$2+1,,,"Instances") &amp; ":" &amp; ADDRESS(84+3,DS$2+1))),"diff", MAX(INDIRECT(ADDRESS(84+3,DS$2+1,,,"Instances") &amp; ":" &amp; ADDRESS(84+3,DS$2+1)))-MIN(INDIRECT(ADDRESS(84+3,DS$2+1,,,"Instances") &amp; ":" &amp; ADDRESS(84+3,DS$2+1))))</f>
        <v>0</v>
      </c>
      <c r="DT89">
        <f>IFERROR(SMALL(DS5:DS105,ROW()-ROW($DT$5)+1),"")</f>
        <v>0</v>
      </c>
      <c r="DV89">
        <f>IFERROR(SUM(DT5:DT89),"")</f>
        <v>0</v>
      </c>
      <c r="DW89" cm="1">
        <f t="array" ref="DW89">_xlfn.SWITCH(Charts!$B$3,"average", AVERAGE(INDIRECT(ADDRESS(84+3,DW$2+1,,,"Instances") &amp; ":" &amp; ADDRESS(84+3,DW$2+1))),"median", MEDIAN(INDIRECT(ADDRESS(84+3,DW$2+1,,,"Instances") &amp; ":" &amp; ADDRESS(84+3,DW$2+1))),"min", MIN(INDIRECT(ADDRESS(84+3,DW$2+1,,,"Instances") &amp; ":" &amp; ADDRESS(84+3,DW$2+1))),"max", MAX(INDIRECT(ADDRESS(84+3,DW$2+1,,,"Instances") &amp; ":" &amp; ADDRESS(84+3,DW$2+1))),"diff", MAX(INDIRECT(ADDRESS(84+3,DW$2+1,,,"Instances") &amp; ":" &amp; ADDRESS(84+3,DW$2+1)))-MIN(INDIRECT(ADDRESS(84+3,DW$2+1,,,"Instances") &amp; ":" &amp; ADDRESS(84+3,DW$2+1))))</f>
        <v>0</v>
      </c>
      <c r="DX89">
        <f>IFERROR(SMALL(DW5:DW105,ROW()-ROW($DX$5)+1),"")</f>
        <v>0</v>
      </c>
      <c r="DZ89">
        <f>IFERROR(SUM(DX5:DX89),"")</f>
        <v>0</v>
      </c>
      <c r="EA89" cm="1">
        <f t="array" ref="EA89">_xlfn.SWITCH(Charts!$B$3,"average", AVERAGE(INDIRECT(ADDRESS(84+3,EA$2+1,,,"Instances") &amp; ":" &amp; ADDRESS(84+3,EA$2+1))),"median", MEDIAN(INDIRECT(ADDRESS(84+3,EA$2+1,,,"Instances") &amp; ":" &amp; ADDRESS(84+3,EA$2+1))),"min", MIN(INDIRECT(ADDRESS(84+3,EA$2+1,,,"Instances") &amp; ":" &amp; ADDRESS(84+3,EA$2+1))),"max", MAX(INDIRECT(ADDRESS(84+3,EA$2+1,,,"Instances") &amp; ":" &amp; ADDRESS(84+3,EA$2+1))),"diff", MAX(INDIRECT(ADDRESS(84+3,EA$2+1,,,"Instances") &amp; ":" &amp; ADDRESS(84+3,EA$2+1)))-MIN(INDIRECT(ADDRESS(84+3,EA$2+1,,,"Instances") &amp; ":" &amp; ADDRESS(84+3,EA$2+1))))</f>
        <v>0</v>
      </c>
      <c r="EB89">
        <f>IFERROR(SMALL(EA5:EA105,ROW()-ROW($EB$5)+1),"")</f>
        <v>0</v>
      </c>
      <c r="ED89">
        <f>IFERROR(SUM(EB5:EB89),"")</f>
        <v>0</v>
      </c>
      <c r="EE89" cm="1">
        <f t="array" ref="EE89">_xlfn.SWITCH(Charts!$B$3,"average", AVERAGE(INDIRECT(ADDRESS(84+3,EE$2+1,,,"Instances") &amp; ":" &amp; ADDRESS(84+3,EE$2+1))),"median", MEDIAN(INDIRECT(ADDRESS(84+3,EE$2+1,,,"Instances") &amp; ":" &amp; ADDRESS(84+3,EE$2+1))),"min", MIN(INDIRECT(ADDRESS(84+3,EE$2+1,,,"Instances") &amp; ":" &amp; ADDRESS(84+3,EE$2+1))),"max", MAX(INDIRECT(ADDRESS(84+3,EE$2+1,,,"Instances") &amp; ":" &amp; ADDRESS(84+3,EE$2+1))),"diff", MAX(INDIRECT(ADDRESS(84+3,EE$2+1,,,"Instances") &amp; ":" &amp; ADDRESS(84+3,EE$2+1)))-MIN(INDIRECT(ADDRESS(84+3,EE$2+1,,,"Instances") &amp; ":" &amp; ADDRESS(84+3,EE$2+1))))</f>
        <v>0</v>
      </c>
      <c r="EF89">
        <f>IFERROR(SMALL(EE5:EE105,ROW()-ROW($EF$5)+1),"")</f>
        <v>0</v>
      </c>
      <c r="EH89">
        <f>IFERROR(SUM(EF5:EF89),"")</f>
        <v>0</v>
      </c>
      <c r="EI89" cm="1">
        <f t="array" ref="EI89">_xlfn.SWITCH(Charts!$B$3,"average", AVERAGE(INDIRECT(ADDRESS(84+3,EI$2+1,,,"Instances") &amp; ":" &amp; ADDRESS(84+3,EI$2+1))),"median", MEDIAN(INDIRECT(ADDRESS(84+3,EI$2+1,,,"Instances") &amp; ":" &amp; ADDRESS(84+3,EI$2+1))),"min", MIN(INDIRECT(ADDRESS(84+3,EI$2+1,,,"Instances") &amp; ":" &amp; ADDRESS(84+3,EI$2+1))),"max", MAX(INDIRECT(ADDRESS(84+3,EI$2+1,,,"Instances") &amp; ":" &amp; ADDRESS(84+3,EI$2+1))),"diff", MAX(INDIRECT(ADDRESS(84+3,EI$2+1,,,"Instances") &amp; ":" &amp; ADDRESS(84+3,EI$2+1)))-MIN(INDIRECT(ADDRESS(84+3,EI$2+1,,,"Instances") &amp; ":" &amp; ADDRESS(84+3,EI$2+1))))</f>
        <v>0</v>
      </c>
      <c r="EJ89">
        <f>IFERROR(SMALL(EI5:EI105,ROW()-ROW($EJ$5)+1),"")</f>
        <v>0</v>
      </c>
      <c r="EL89">
        <f>IFERROR(SUM(EJ5:EJ89),"")</f>
        <v>0</v>
      </c>
      <c r="EM89" cm="1">
        <f t="array" ref="EM89">_xlfn.SWITCH(Charts!$B$3,"average", AVERAGE(INDIRECT(ADDRESS(84+3,EM$2+1,,,"Instances") &amp; ":" &amp; ADDRESS(84+3,EM$2+1))),"median", MEDIAN(INDIRECT(ADDRESS(84+3,EM$2+1,,,"Instances") &amp; ":" &amp; ADDRESS(84+3,EM$2+1))),"min", MIN(INDIRECT(ADDRESS(84+3,EM$2+1,,,"Instances") &amp; ":" &amp; ADDRESS(84+3,EM$2+1))),"max", MAX(INDIRECT(ADDRESS(84+3,EM$2+1,,,"Instances") &amp; ":" &amp; ADDRESS(84+3,EM$2+1))),"diff", MAX(INDIRECT(ADDRESS(84+3,EM$2+1,,,"Instances") &amp; ":" &amp; ADDRESS(84+3,EM$2+1)))-MIN(INDIRECT(ADDRESS(84+3,EM$2+1,,,"Instances") &amp; ":" &amp; ADDRESS(84+3,EM$2+1))))</f>
        <v>0</v>
      </c>
      <c r="EN89">
        <f>IFERROR(SMALL(EM5:EM105,ROW()-ROW($EN$5)+1),"")</f>
        <v>0</v>
      </c>
      <c r="EP89">
        <f>IFERROR(SUM(EN5:EN89),"")</f>
        <v>0</v>
      </c>
      <c r="EQ89" cm="1">
        <f t="array" ref="EQ89">_xlfn.SWITCH(Charts!$B$3,"average", AVERAGE(INDIRECT(ADDRESS(84+3,EQ$2+1,,,"Instances") &amp; ":" &amp; ADDRESS(84+3,EQ$2+1))),"median", MEDIAN(INDIRECT(ADDRESS(84+3,EQ$2+1,,,"Instances") &amp; ":" &amp; ADDRESS(84+3,EQ$2+1))),"min", MIN(INDIRECT(ADDRESS(84+3,EQ$2+1,,,"Instances") &amp; ":" &amp; ADDRESS(84+3,EQ$2+1))),"max", MAX(INDIRECT(ADDRESS(84+3,EQ$2+1,,,"Instances") &amp; ":" &amp; ADDRESS(84+3,EQ$2+1))),"diff", MAX(INDIRECT(ADDRESS(84+3,EQ$2+1,,,"Instances") &amp; ":" &amp; ADDRESS(84+3,EQ$2+1)))-MIN(INDIRECT(ADDRESS(84+3,EQ$2+1,,,"Instances") &amp; ":" &amp; ADDRESS(84+3,EQ$2+1))))</f>
        <v>0</v>
      </c>
      <c r="ER89">
        <f>IFERROR(SMALL(EQ5:EQ105,ROW()-ROW($ER$5)+1),"")</f>
        <v>0</v>
      </c>
      <c r="ET89">
        <f>IFERROR(SUM(ER5:ER89),"")</f>
        <v>0</v>
      </c>
      <c r="EU89" cm="1">
        <f t="array" ref="EU89">_xlfn.SWITCH(Charts!$B$3,"average", AVERAGE(INDIRECT(ADDRESS(84+3,EU$2+1,,,"Instances") &amp; ":" &amp; ADDRESS(84+3,EU$2+1))),"median", MEDIAN(INDIRECT(ADDRESS(84+3,EU$2+1,,,"Instances") &amp; ":" &amp; ADDRESS(84+3,EU$2+1))),"min", MIN(INDIRECT(ADDRESS(84+3,EU$2+1,,,"Instances") &amp; ":" &amp; ADDRESS(84+3,EU$2+1))),"max", MAX(INDIRECT(ADDRESS(84+3,EU$2+1,,,"Instances") &amp; ":" &amp; ADDRESS(84+3,EU$2+1))),"diff", MAX(INDIRECT(ADDRESS(84+3,EU$2+1,,,"Instances") &amp; ":" &amp; ADDRESS(84+3,EU$2+1)))-MIN(INDIRECT(ADDRESS(84+3,EU$2+1,,,"Instances") &amp; ":" &amp; ADDRESS(84+3,EU$2+1))))</f>
        <v>0</v>
      </c>
      <c r="EV89">
        <f>IFERROR(SMALL(EU5:EU105,ROW()-ROW($EV$5)+1),"")</f>
        <v>0</v>
      </c>
      <c r="EX89">
        <f>IFERROR(SUM(EV5:EV89),"")</f>
        <v>0</v>
      </c>
      <c r="EY89" cm="1">
        <f t="array" ref="EY89">_xlfn.SWITCH(Charts!$B$3,"average", AVERAGE(INDIRECT(ADDRESS(84+3,EY$2+1,,,"Instances") &amp; ":" &amp; ADDRESS(84+3,EY$2+1))),"median", MEDIAN(INDIRECT(ADDRESS(84+3,EY$2+1,,,"Instances") &amp; ":" &amp; ADDRESS(84+3,EY$2+1))),"min", MIN(INDIRECT(ADDRESS(84+3,EY$2+1,,,"Instances") &amp; ":" &amp; ADDRESS(84+3,EY$2+1))),"max", MAX(INDIRECT(ADDRESS(84+3,EY$2+1,,,"Instances") &amp; ":" &amp; ADDRESS(84+3,EY$2+1))),"diff", MAX(INDIRECT(ADDRESS(84+3,EY$2+1,,,"Instances") &amp; ":" &amp; ADDRESS(84+3,EY$2+1)))-MIN(INDIRECT(ADDRESS(84+3,EY$2+1,,,"Instances") &amp; ":" &amp; ADDRESS(84+3,EY$2+1))))</f>
        <v>0</v>
      </c>
      <c r="EZ89">
        <f>IFERROR(SMALL(EY5:EY105,ROW()-ROW($EZ$5)+1),"")</f>
        <v>0</v>
      </c>
      <c r="FB89">
        <f>IFERROR(SUM(EZ5:EZ89),"")</f>
        <v>0</v>
      </c>
      <c r="FC89" cm="1">
        <f t="array" ref="FC89">_xlfn.SWITCH(Charts!$B$3,"average", AVERAGE(INDIRECT(ADDRESS(84+3,FC$2+1,,,"Instances") &amp; ":" &amp; ADDRESS(84+3,FC$2+1))),"median", MEDIAN(INDIRECT(ADDRESS(84+3,FC$2+1,,,"Instances") &amp; ":" &amp; ADDRESS(84+3,FC$2+1))),"min", MIN(INDIRECT(ADDRESS(84+3,FC$2+1,,,"Instances") &amp; ":" &amp; ADDRESS(84+3,FC$2+1))),"max", MAX(INDIRECT(ADDRESS(84+3,FC$2+1,,,"Instances") &amp; ":" &amp; ADDRESS(84+3,FC$2+1))),"diff", MAX(INDIRECT(ADDRESS(84+3,FC$2+1,,,"Instances") &amp; ":" &amp; ADDRESS(84+3,FC$2+1)))-MIN(INDIRECT(ADDRESS(84+3,FC$2+1,,,"Instances") &amp; ":" &amp; ADDRESS(84+3,FC$2+1))))</f>
        <v>0</v>
      </c>
      <c r="FD89">
        <f>IFERROR(SMALL(FC5:FC105,ROW()-ROW($FD$5)+1),"")</f>
        <v>0</v>
      </c>
      <c r="FF89">
        <f>IFERROR(SUM(FD5:FD89),"")</f>
        <v>0</v>
      </c>
      <c r="FG89" cm="1">
        <f t="array" ref="FG89">_xlfn.SWITCH(Charts!$B$3,"average", AVERAGE(INDIRECT(ADDRESS(84+3,FG$2+1,,,"Instances") &amp; ":" &amp; ADDRESS(84+3,FG$2+1))),"median", MEDIAN(INDIRECT(ADDRESS(84+3,FG$2+1,,,"Instances") &amp; ":" &amp; ADDRESS(84+3,FG$2+1))),"min", MIN(INDIRECT(ADDRESS(84+3,FG$2+1,,,"Instances") &amp; ":" &amp; ADDRESS(84+3,FG$2+1))),"max", MAX(INDIRECT(ADDRESS(84+3,FG$2+1,,,"Instances") &amp; ":" &amp; ADDRESS(84+3,FG$2+1))),"diff", MAX(INDIRECT(ADDRESS(84+3,FG$2+1,,,"Instances") &amp; ":" &amp; ADDRESS(84+3,FG$2+1)))-MIN(INDIRECT(ADDRESS(84+3,FG$2+1,,,"Instances") &amp; ":" &amp; ADDRESS(84+3,FG$2+1))))</f>
        <v>0</v>
      </c>
      <c r="FH89">
        <f>IFERROR(SMALL(FG5:FG105,ROW()-ROW($FH$5)+1),"")</f>
        <v>0</v>
      </c>
      <c r="FJ89">
        <f>IFERROR(SUM(FH5:FH89),"")</f>
        <v>0</v>
      </c>
      <c r="FK89" cm="1">
        <f t="array" ref="FK89">_xlfn.SWITCH(Charts!$B$3,"average", AVERAGE(INDIRECT(ADDRESS(84+3,FK$2+1,,,"Instances") &amp; ":" &amp; ADDRESS(84+3,FK$2+1))),"median", MEDIAN(INDIRECT(ADDRESS(84+3,FK$2+1,,,"Instances") &amp; ":" &amp; ADDRESS(84+3,FK$2+1))),"min", MIN(INDIRECT(ADDRESS(84+3,FK$2+1,,,"Instances") &amp; ":" &amp; ADDRESS(84+3,FK$2+1))),"max", MAX(INDIRECT(ADDRESS(84+3,FK$2+1,,,"Instances") &amp; ":" &amp; ADDRESS(84+3,FK$2+1))),"diff", MAX(INDIRECT(ADDRESS(84+3,FK$2+1,,,"Instances") &amp; ":" &amp; ADDRESS(84+3,FK$2+1)))-MIN(INDIRECT(ADDRESS(84+3,FK$2+1,,,"Instances") &amp; ":" &amp; ADDRESS(84+3,FK$2+1))))</f>
        <v>0</v>
      </c>
      <c r="FL89">
        <f>IFERROR(SMALL(FK5:FK105,ROW()-ROW($FL$5)+1),"")</f>
        <v>0</v>
      </c>
      <c r="FN89">
        <f>IFERROR(SUM(FL5:FL89),"")</f>
        <v>0</v>
      </c>
      <c r="FO89" cm="1">
        <f t="array" ref="FO89">_xlfn.SWITCH(Charts!$B$3,"average", AVERAGE(INDIRECT(ADDRESS(84+3,FO$2+1,,,"Instances") &amp; ":" &amp; ADDRESS(84+3,FO$2+1))),"median", MEDIAN(INDIRECT(ADDRESS(84+3,FO$2+1,,,"Instances") &amp; ":" &amp; ADDRESS(84+3,FO$2+1))),"min", MIN(INDIRECT(ADDRESS(84+3,FO$2+1,,,"Instances") &amp; ":" &amp; ADDRESS(84+3,FO$2+1))),"max", MAX(INDIRECT(ADDRESS(84+3,FO$2+1,,,"Instances") &amp; ":" &amp; ADDRESS(84+3,FO$2+1))),"diff", MAX(INDIRECT(ADDRESS(84+3,FO$2+1,,,"Instances") &amp; ":" &amp; ADDRESS(84+3,FO$2+1)))-MIN(INDIRECT(ADDRESS(84+3,FO$2+1,,,"Instances") &amp; ":" &amp; ADDRESS(84+3,FO$2+1))))</f>
        <v>0</v>
      </c>
      <c r="FP89">
        <f>IFERROR(SMALL(FO5:FO105,ROW()-ROW($FP$5)+1),"")</f>
        <v>0</v>
      </c>
      <c r="FR89">
        <f>IFERROR(SUM(FP5:FP89),"")</f>
        <v>0</v>
      </c>
      <c r="FS89" cm="1">
        <f t="array" ref="FS89">_xlfn.SWITCH(Charts!$B$3,"average", AVERAGE(INDIRECT(ADDRESS(84+3,FS$2+1,,,"Instances") &amp; ":" &amp; ADDRESS(84+3,FS$2+1))),"median", MEDIAN(INDIRECT(ADDRESS(84+3,FS$2+1,,,"Instances") &amp; ":" &amp; ADDRESS(84+3,FS$2+1))),"min", MIN(INDIRECT(ADDRESS(84+3,FS$2+1,,,"Instances") &amp; ":" &amp; ADDRESS(84+3,FS$2+1))),"max", MAX(INDIRECT(ADDRESS(84+3,FS$2+1,,,"Instances") &amp; ":" &amp; ADDRESS(84+3,FS$2+1))),"diff", MAX(INDIRECT(ADDRESS(84+3,FS$2+1,,,"Instances") &amp; ":" &amp; ADDRESS(84+3,FS$2+1)))-MIN(INDIRECT(ADDRESS(84+3,FS$2+1,,,"Instances") &amp; ":" &amp; ADDRESS(84+3,FS$2+1))))</f>
        <v>0</v>
      </c>
      <c r="FT89">
        <f>IFERROR(SMALL(FS5:FS105,ROW()-ROW($FT$5)+1),"")</f>
        <v>0</v>
      </c>
      <c r="FV89">
        <f>IFERROR(SUM(FT5:FT89),"")</f>
        <v>0</v>
      </c>
      <c r="FW89" cm="1">
        <f t="array" ref="FW89">_xlfn.SWITCH(Charts!$B$3,"average", AVERAGE(INDIRECT(ADDRESS(84+3,FW$2+1,,,"Instances") &amp; ":" &amp; ADDRESS(84+3,FW$2+1))),"median", MEDIAN(INDIRECT(ADDRESS(84+3,FW$2+1,,,"Instances") &amp; ":" &amp; ADDRESS(84+3,FW$2+1))),"min", MIN(INDIRECT(ADDRESS(84+3,FW$2+1,,,"Instances") &amp; ":" &amp; ADDRESS(84+3,FW$2+1))),"max", MAX(INDIRECT(ADDRESS(84+3,FW$2+1,,,"Instances") &amp; ":" &amp; ADDRESS(84+3,FW$2+1))),"diff", MAX(INDIRECT(ADDRESS(84+3,FW$2+1,,,"Instances") &amp; ":" &amp; ADDRESS(84+3,FW$2+1)))-MIN(INDIRECT(ADDRESS(84+3,FW$2+1,,,"Instances") &amp; ":" &amp; ADDRESS(84+3,FW$2+1))))</f>
        <v>0</v>
      </c>
      <c r="FX89">
        <f>IFERROR(SMALL(FW5:FW105,ROW()-ROW($FX$5)+1),"")</f>
        <v>0</v>
      </c>
      <c r="FZ89">
        <f>IFERROR(SUM(FX5:FX89),"")</f>
        <v>0</v>
      </c>
      <c r="GA89" cm="1">
        <f t="array" ref="GA89">_xlfn.SWITCH(Charts!$B$3,"average", AVERAGE(INDIRECT(ADDRESS(84+3,GA$2+1,,,"Instances") &amp; ":" &amp; ADDRESS(84+3,GA$2+1))),"median", MEDIAN(INDIRECT(ADDRESS(84+3,GA$2+1,,,"Instances") &amp; ":" &amp; ADDRESS(84+3,GA$2+1))),"min", MIN(INDIRECT(ADDRESS(84+3,GA$2+1,,,"Instances") &amp; ":" &amp; ADDRESS(84+3,GA$2+1))),"max", MAX(INDIRECT(ADDRESS(84+3,GA$2+1,,,"Instances") &amp; ":" &amp; ADDRESS(84+3,GA$2+1))),"diff", MAX(INDIRECT(ADDRESS(84+3,GA$2+1,,,"Instances") &amp; ":" &amp; ADDRESS(84+3,GA$2+1)))-MIN(INDIRECT(ADDRESS(84+3,GA$2+1,,,"Instances") &amp; ":" &amp; ADDRESS(84+3,GA$2+1))))</f>
        <v>0</v>
      </c>
      <c r="GB89">
        <f>IFERROR(SMALL(GA5:GA105,ROW()-ROW($GB$5)+1),"")</f>
        <v>0</v>
      </c>
      <c r="GD89">
        <f>IFERROR(SUM(GB5:GB89),"")</f>
        <v>0</v>
      </c>
      <c r="GE89" cm="1">
        <f t="array" ref="GE89">_xlfn.SWITCH(Charts!$B$3,"average", AVERAGE(INDIRECT(ADDRESS(84+3,GE$2+1,,,"Instances") &amp; ":" &amp; ADDRESS(84+3,GE$2+1))),"median", MEDIAN(INDIRECT(ADDRESS(84+3,GE$2+1,,,"Instances") &amp; ":" &amp; ADDRESS(84+3,GE$2+1))),"min", MIN(INDIRECT(ADDRESS(84+3,GE$2+1,,,"Instances") &amp; ":" &amp; ADDRESS(84+3,GE$2+1))),"max", MAX(INDIRECT(ADDRESS(84+3,GE$2+1,,,"Instances") &amp; ":" &amp; ADDRESS(84+3,GE$2+1))),"diff", MAX(INDIRECT(ADDRESS(84+3,GE$2+1,,,"Instances") &amp; ":" &amp; ADDRESS(84+3,GE$2+1)))-MIN(INDIRECT(ADDRESS(84+3,GE$2+1,,,"Instances") &amp; ":" &amp; ADDRESS(84+3,GE$2+1))))</f>
        <v>0</v>
      </c>
      <c r="GF89">
        <f>IFERROR(SMALL(GE5:GE105,ROW()-ROW($GF$5)+1),"")</f>
        <v>0</v>
      </c>
      <c r="GH89">
        <f>IFERROR(SUM(GF5:GF89),"")</f>
        <v>0</v>
      </c>
      <c r="GI89" cm="1">
        <f t="array" ref="GI89">_xlfn.SWITCH(Charts!$B$3,"average", AVERAGE(INDIRECT(ADDRESS(84+3,GI$2+1,,,"Instances") &amp; ":" &amp; ADDRESS(84+3,GI$2+1))),"median", MEDIAN(INDIRECT(ADDRESS(84+3,GI$2+1,,,"Instances") &amp; ":" &amp; ADDRESS(84+3,GI$2+1))),"min", MIN(INDIRECT(ADDRESS(84+3,GI$2+1,,,"Instances") &amp; ":" &amp; ADDRESS(84+3,GI$2+1))),"max", MAX(INDIRECT(ADDRESS(84+3,GI$2+1,,,"Instances") &amp; ":" &amp; ADDRESS(84+3,GI$2+1))),"diff", MAX(INDIRECT(ADDRESS(84+3,GI$2+1,,,"Instances") &amp; ":" &amp; ADDRESS(84+3,GI$2+1)))-MIN(INDIRECT(ADDRESS(84+3,GI$2+1,,,"Instances") &amp; ":" &amp; ADDRESS(84+3,GI$2+1))))</f>
        <v>0</v>
      </c>
      <c r="GJ89">
        <f>IFERROR(SMALL(GI5:GI105,ROW()-ROW($GJ$5)+1),"")</f>
        <v>0</v>
      </c>
      <c r="GL89">
        <f>IFERROR(SUM(GJ5:GJ89),"")</f>
        <v>0</v>
      </c>
      <c r="GM89" cm="1">
        <f t="array" ref="GM89">_xlfn.SWITCH(Charts!$B$3,"average", AVERAGE(INDIRECT(ADDRESS(84+3,GM$2+1,,,"Instances") &amp; ":" &amp; ADDRESS(84+3,GM$2+1))),"median", MEDIAN(INDIRECT(ADDRESS(84+3,GM$2+1,,,"Instances") &amp; ":" &amp; ADDRESS(84+3,GM$2+1))),"min", MIN(INDIRECT(ADDRESS(84+3,GM$2+1,,,"Instances") &amp; ":" &amp; ADDRESS(84+3,GM$2+1))),"max", MAX(INDIRECT(ADDRESS(84+3,GM$2+1,,,"Instances") &amp; ":" &amp; ADDRESS(84+3,GM$2+1))),"diff", MAX(INDIRECT(ADDRESS(84+3,GM$2+1,,,"Instances") &amp; ":" &amp; ADDRESS(84+3,GM$2+1)))-MIN(INDIRECT(ADDRESS(84+3,GM$2+1,,,"Instances") &amp; ":" &amp; ADDRESS(84+3,GM$2+1))))</f>
        <v>0</v>
      </c>
      <c r="GN89">
        <f>IFERROR(SMALL(GM5:GM105,ROW()-ROW($GN$5)+1),"")</f>
        <v>0</v>
      </c>
      <c r="GP89">
        <f>IFERROR(SUM(GN5:GN89),"")</f>
        <v>0</v>
      </c>
      <c r="GQ89" cm="1">
        <f t="array" ref="GQ89">_xlfn.SWITCH(Charts!$B$3,"average", AVERAGE(INDIRECT(ADDRESS(84+3,GQ$2+1,,,"Instances") &amp; ":" &amp; ADDRESS(84+3,GQ$2+1))),"median", MEDIAN(INDIRECT(ADDRESS(84+3,GQ$2+1,,,"Instances") &amp; ":" &amp; ADDRESS(84+3,GQ$2+1))),"min", MIN(INDIRECT(ADDRESS(84+3,GQ$2+1,,,"Instances") &amp; ":" &amp; ADDRESS(84+3,GQ$2+1))),"max", MAX(INDIRECT(ADDRESS(84+3,GQ$2+1,,,"Instances") &amp; ":" &amp; ADDRESS(84+3,GQ$2+1))),"diff", MAX(INDIRECT(ADDRESS(84+3,GQ$2+1,,,"Instances") &amp; ":" &amp; ADDRESS(84+3,GQ$2+1)))-MIN(INDIRECT(ADDRESS(84+3,GQ$2+1,,,"Instances") &amp; ":" &amp; ADDRESS(84+3,GQ$2+1))))</f>
        <v>0</v>
      </c>
      <c r="GR89">
        <f>IFERROR(SMALL(GQ5:GQ105,ROW()-ROW($GR$5)+1),"")</f>
        <v>0</v>
      </c>
      <c r="GT89">
        <f>IFERROR(SUM(GR5:GR89),"")</f>
        <v>0</v>
      </c>
      <c r="GU89" cm="1">
        <f t="array" ref="GU89">_xlfn.SWITCH(Charts!$B$3,"average", AVERAGE(INDIRECT(ADDRESS(84+3,GU$2+1,,,"Instances") &amp; ":" &amp; ADDRESS(84+3,GU$2+1))),"median", MEDIAN(INDIRECT(ADDRESS(84+3,GU$2+1,,,"Instances") &amp; ":" &amp; ADDRESS(84+3,GU$2+1))),"min", MIN(INDIRECT(ADDRESS(84+3,GU$2+1,,,"Instances") &amp; ":" &amp; ADDRESS(84+3,GU$2+1))),"max", MAX(INDIRECT(ADDRESS(84+3,GU$2+1,,,"Instances") &amp; ":" &amp; ADDRESS(84+3,GU$2+1))),"diff", MAX(INDIRECT(ADDRESS(84+3,GU$2+1,,,"Instances") &amp; ":" &amp; ADDRESS(84+3,GU$2+1)))-MIN(INDIRECT(ADDRESS(84+3,GU$2+1,,,"Instances") &amp; ":" &amp; ADDRESS(84+3,GU$2+1))))</f>
        <v>0</v>
      </c>
      <c r="GV89">
        <f>IFERROR(SMALL(GU5:GU105,ROW()-ROW($GV$5)+1),"")</f>
        <v>0</v>
      </c>
      <c r="GX89">
        <f>IFERROR(SUM(GV5:GV89),"")</f>
        <v>0</v>
      </c>
      <c r="GY89" cm="1">
        <f t="array" ref="GY89">_xlfn.SWITCH(Charts!$B$3,"average", AVERAGE(INDIRECT(ADDRESS(84+3,GY$2+1,,,"Instances") &amp; ":" &amp; ADDRESS(84+3,GY$2+1))),"median", MEDIAN(INDIRECT(ADDRESS(84+3,GY$2+1,,,"Instances") &amp; ":" &amp; ADDRESS(84+3,GY$2+1))),"min", MIN(INDIRECT(ADDRESS(84+3,GY$2+1,,,"Instances") &amp; ":" &amp; ADDRESS(84+3,GY$2+1))),"max", MAX(INDIRECT(ADDRESS(84+3,GY$2+1,,,"Instances") &amp; ":" &amp; ADDRESS(84+3,GY$2+1))),"diff", MAX(INDIRECT(ADDRESS(84+3,GY$2+1,,,"Instances") &amp; ":" &amp; ADDRESS(84+3,GY$2+1)))-MIN(INDIRECT(ADDRESS(84+3,GY$2+1,,,"Instances") &amp; ":" &amp; ADDRESS(84+3,GY$2+1))))</f>
        <v>0</v>
      </c>
      <c r="GZ89">
        <f>IFERROR(SMALL(GY5:GY105,ROW()-ROW($GZ$5)+1),"")</f>
        <v>0</v>
      </c>
      <c r="HB89">
        <f>IFERROR(SUM(GZ5:GZ89),"")</f>
        <v>0</v>
      </c>
      <c r="HC89" cm="1">
        <f t="array" ref="HC89">_xlfn.SWITCH(Charts!$B$3,"average", AVERAGE(INDIRECT(ADDRESS(84+3,HC$2+1,,,"Instances") &amp; ":" &amp; ADDRESS(84+3,HC$2+1))),"median", MEDIAN(INDIRECT(ADDRESS(84+3,HC$2+1,,,"Instances") &amp; ":" &amp; ADDRESS(84+3,HC$2+1))),"min", MIN(INDIRECT(ADDRESS(84+3,HC$2+1,,,"Instances") &amp; ":" &amp; ADDRESS(84+3,HC$2+1))),"max", MAX(INDIRECT(ADDRESS(84+3,HC$2+1,,,"Instances") &amp; ":" &amp; ADDRESS(84+3,HC$2+1))),"diff", MAX(INDIRECT(ADDRESS(84+3,HC$2+1,,,"Instances") &amp; ":" &amp; ADDRESS(84+3,HC$2+1)))-MIN(INDIRECT(ADDRESS(84+3,HC$2+1,,,"Instances") &amp; ":" &amp; ADDRESS(84+3,HC$2+1))))</f>
        <v>0</v>
      </c>
      <c r="HD89">
        <f>IFERROR(SMALL(HC5:HC105,ROW()-ROW($HD$5)+1),"")</f>
        <v>0</v>
      </c>
      <c r="HF89">
        <f>IFERROR(SUM(HD5:HD89),"")</f>
        <v>0</v>
      </c>
      <c r="HI89">
        <f>IF(Charts!$B$3="none",E601,IF(DG601="",NA(),DG601))</f>
        <v>0</v>
      </c>
      <c r="HJ89">
        <f>IF(Charts!$B$3="none",F601,IF(DH601="",NA(),DH601))</f>
        <v>0</v>
      </c>
      <c r="HK89">
        <f>IF(Charts!$B$3="none",G601,IF(DI601="",NA(),DI601))</f>
        <v>0</v>
      </c>
      <c r="HL89">
        <f>IF(Charts!$B$3="none",H601,IF(DJ601="",NA(),DJ601))</f>
        <v>0</v>
      </c>
      <c r="HM89">
        <f>IF(Charts!$B$3="none",I601,IF(DK601="",NA(),DK601))</f>
        <v>0</v>
      </c>
      <c r="HN89">
        <f>IF(Charts!$B$3="none",J601,IF(DL601="",NA(),DL601))</f>
        <v>0</v>
      </c>
      <c r="HO89">
        <f>IF(Charts!$B$3="none",K601,IF(DM601="",NA(),DM601))</f>
        <v>0</v>
      </c>
      <c r="HP89">
        <f>IF(Charts!$B$3="none",L601,IF(DN601="",NA(),DN601))</f>
        <v>0</v>
      </c>
      <c r="HQ89">
        <f>IF(Charts!$B$3="none",M601,IF(DO601="",NA(),DO601))</f>
        <v>0</v>
      </c>
      <c r="HR89">
        <f>IF(Charts!$B$3="none",N601,IF(DP601="",NA(),DP601))</f>
        <v>0</v>
      </c>
      <c r="HS89">
        <f>IF(Charts!$B$3="none",O601,IF(DQ601="",NA(),DQ601))</f>
        <v>0</v>
      </c>
      <c r="HT89">
        <f>IF(Charts!$B$3="none",P601,IF(DR601="",NA(),DR601))</f>
        <v>0</v>
      </c>
      <c r="HU89">
        <f>IF(Charts!$B$3="none",Q601,IF(DS601="",NA(),DS601))</f>
        <v>0</v>
      </c>
      <c r="HV89">
        <f>IF(Charts!$B$3="none",R601,IF(DT601="",NA(),DT601))</f>
        <v>0</v>
      </c>
      <c r="HW89">
        <f>IF(Charts!$B$3="none",S601,IF(DU601="",NA(),DU601))</f>
        <v>0</v>
      </c>
      <c r="HX89">
        <f>IF(Charts!$B$3="none",T601,IF(DV601="",NA(),DV601))</f>
        <v>0</v>
      </c>
      <c r="HY89">
        <f>IF(Charts!$B$3="none",U601,IF(DW601="",NA(),DW601))</f>
        <v>0</v>
      </c>
      <c r="HZ89">
        <f>IF(Charts!$B$3="none",V601,IF(DX601="",NA(),DX601))</f>
        <v>0</v>
      </c>
      <c r="IA89">
        <f>IF(Charts!$B$3="none",W601,IF(DY601="",NA(),DY601))</f>
        <v>0</v>
      </c>
      <c r="IB89">
        <f>IF(Charts!$B$3="none",X601,IF(DZ601="",NA(),DZ601))</f>
        <v>0</v>
      </c>
      <c r="IC89">
        <f>IF(Charts!$B$3="none",Y601,IF(EA601="",NA(),EA601))</f>
        <v>0</v>
      </c>
      <c r="ID89">
        <f>IF(Charts!$B$3="none",Z601,IF(EB601="",NA(),EB601))</f>
        <v>0</v>
      </c>
      <c r="IE89">
        <f>IF(Charts!$B$3="none",AA601,IF(EC601="",NA(),EC601))</f>
        <v>0</v>
      </c>
      <c r="IF89">
        <f>IF(Charts!$B$3="none",AB601,IF(ED601="",NA(),ED601))</f>
        <v>0</v>
      </c>
      <c r="IG89">
        <f>IF(Charts!$B$3="none",AC601,IF(EE601="",NA(),EE601))</f>
        <v>0</v>
      </c>
      <c r="IH89">
        <f>IF(Charts!$B$3="none",AD601,IF(EF601="",NA(),EF601))</f>
        <v>0</v>
      </c>
      <c r="II89">
        <f>IF(Charts!$B$3="none",AE601,IF(EG601="",NA(),EG601))</f>
        <v>0</v>
      </c>
      <c r="IJ89">
        <f>IF(Charts!$B$3="none",AF601,IF(EH601="",NA(),EH601))</f>
        <v>0</v>
      </c>
      <c r="IK89">
        <f>IF(Charts!$B$3="none",AG601,IF(EI601="",NA(),EI601))</f>
        <v>0</v>
      </c>
      <c r="IL89">
        <f>IF(Charts!$B$3="none",AH601,IF(EJ601="",NA(),EJ601))</f>
        <v>0</v>
      </c>
      <c r="IM89">
        <f>IF(Charts!$B$3="none",AI601,IF(EK601="",NA(),EK601))</f>
        <v>0</v>
      </c>
      <c r="IN89">
        <f>IF(Charts!$B$3="none",AJ601,IF(EL601="",NA(),EL601))</f>
        <v>0</v>
      </c>
      <c r="IO89">
        <f>IF(Charts!$B$3="none",AK601,IF(EM601="",NA(),EM601))</f>
        <v>0</v>
      </c>
      <c r="IP89">
        <f>IF(Charts!$B$3="none",AL601,IF(EN601="",NA(),EN601))</f>
        <v>0</v>
      </c>
      <c r="IQ89">
        <f>IF(Charts!$B$3="none",AM601,IF(EO601="",NA(),EO601))</f>
        <v>0</v>
      </c>
      <c r="IR89">
        <f>IF(Charts!$B$3="none",AN601,IF(EP601="",NA(),EP601))</f>
        <v>0</v>
      </c>
      <c r="IS89">
        <f>IF(Charts!$B$3="none",AO601,IF(EQ601="",NA(),EQ601))</f>
        <v>0</v>
      </c>
      <c r="IT89">
        <f>IF(Charts!$B$3="none",AP601,IF(ER601="",NA(),ER601))</f>
        <v>0</v>
      </c>
      <c r="IU89">
        <f>IF(Charts!$B$3="none",AQ601,IF(ES601="",NA(),ES601))</f>
        <v>0</v>
      </c>
      <c r="IV89">
        <f>IF(Charts!$B$3="none",AR601,IF(ET601="",NA(),ET601))</f>
        <v>0</v>
      </c>
      <c r="IW89">
        <f>IF(Charts!$B$3="none",AS601,IF(EU601="",NA(),EU601))</f>
        <v>0</v>
      </c>
      <c r="IX89">
        <f>IF(Charts!$B$3="none",AT601,IF(EV601="",NA(),EV601))</f>
        <v>0</v>
      </c>
      <c r="IY89">
        <f>IF(Charts!$B$3="none",AU601,IF(EW601="",NA(),EW601))</f>
        <v>0</v>
      </c>
      <c r="IZ89">
        <f>IF(Charts!$B$3="none",AV601,IF(EX601="",NA(),EX601))</f>
        <v>0</v>
      </c>
      <c r="JA89">
        <f>IF(Charts!$B$3="none",AW601,IF(EY601="",NA(),EY601))</f>
        <v>0</v>
      </c>
      <c r="JB89">
        <f>IF(Charts!$B$3="none",AX601,IF(EZ601="",NA(),EZ601))</f>
        <v>0</v>
      </c>
      <c r="JC89">
        <f>IF(Charts!$B$3="none",AY601,IF(FA601="",NA(),FA601))</f>
        <v>0</v>
      </c>
      <c r="JD89">
        <f>IF(Charts!$B$3="none",AZ601,IF(FB601="",NA(),FB601))</f>
        <v>0</v>
      </c>
      <c r="JE89">
        <f>IF(Charts!$B$3="none",BA601,IF(FC601="",NA(),FC601))</f>
        <v>0</v>
      </c>
      <c r="JF89">
        <f>IF(Charts!$B$3="none",BB601,IF(FD601="",NA(),FD601))</f>
        <v>0</v>
      </c>
      <c r="JG89">
        <f>IF(Charts!$B$3="none",BC601,IF(FE601="",NA(),FE601))</f>
        <v>0</v>
      </c>
      <c r="JH89">
        <f>IF(Charts!$B$3="none",BD601,IF(FF601="",NA(),FF601))</f>
        <v>0</v>
      </c>
      <c r="JI89">
        <f>IF(Charts!$B$3="none",BE601,IF(FG601="",NA(),FG601))</f>
        <v>0</v>
      </c>
      <c r="JJ89">
        <f>IF(Charts!$B$3="none",BF601,IF(FH601="",NA(),FH601))</f>
        <v>0</v>
      </c>
      <c r="JK89">
        <f>IF(Charts!$B$3="none",BG601,IF(FI601="",NA(),FI601))</f>
        <v>0</v>
      </c>
      <c r="JL89">
        <f>IF(Charts!$B$3="none",BH601,IF(FJ601="",NA(),FJ601))</f>
        <v>0</v>
      </c>
      <c r="JM89">
        <f>IF(Charts!$B$3="none",BI601,IF(FK601="",NA(),FK601))</f>
        <v>0</v>
      </c>
      <c r="JN89">
        <f>IF(Charts!$B$3="none",BJ601,IF(FL601="",NA(),FL601))</f>
        <v>0</v>
      </c>
      <c r="JO89">
        <f>IF(Charts!$B$3="none",BK601,IF(FM601="",NA(),FM601))</f>
        <v>0</v>
      </c>
      <c r="JP89">
        <f>IF(Charts!$B$3="none",BL601,IF(FN601="",NA(),FN601))</f>
        <v>0</v>
      </c>
      <c r="JQ89">
        <f>IF(Charts!$B$3="none",BM601,IF(FO601="",NA(),FO601))</f>
        <v>0</v>
      </c>
      <c r="JR89">
        <f>IF(Charts!$B$3="none",BN601,IF(FP601="",NA(),FP601))</f>
        <v>0</v>
      </c>
      <c r="JS89">
        <f>IF(Charts!$B$3="none",BO601,IF(FQ601="",NA(),FQ601))</f>
        <v>0</v>
      </c>
      <c r="JT89">
        <f>IF(Charts!$B$3="none",BP601,IF(FR601="",NA(),FR601))</f>
        <v>0</v>
      </c>
      <c r="JU89">
        <f>IF(Charts!$B$3="none",BQ601,IF(FS601="",NA(),FS601))</f>
        <v>0</v>
      </c>
      <c r="JV89">
        <f>IF(Charts!$B$3="none",BR601,IF(FT601="",NA(),FT601))</f>
        <v>0</v>
      </c>
      <c r="JW89">
        <f>IF(Charts!$B$3="none",BS601,IF(FU601="",NA(),FU601))</f>
        <v>0</v>
      </c>
      <c r="JX89">
        <f>IF(Charts!$B$3="none",BT601,IF(FV601="",NA(),FV601))</f>
        <v>0</v>
      </c>
      <c r="JY89">
        <f>IF(Charts!$B$3="none",BU601,IF(FW601="",NA(),FW601))</f>
        <v>0</v>
      </c>
      <c r="JZ89">
        <f>IF(Charts!$B$3="none",BV601,IF(FX601="",NA(),FX601))</f>
        <v>0</v>
      </c>
      <c r="KA89">
        <f>IF(Charts!$B$3="none",BW601,IF(FY601="",NA(),FY601))</f>
        <v>0</v>
      </c>
      <c r="KB89">
        <f>IF(Charts!$B$3="none",BX601,IF(FZ601="",NA(),FZ601))</f>
        <v>0</v>
      </c>
      <c r="KC89">
        <f>IF(Charts!$B$3="none",BY601,IF(GA601="",NA(),GA601))</f>
        <v>0</v>
      </c>
      <c r="KD89">
        <f>IF(Charts!$B$3="none",BZ601,IF(GB601="",NA(),GB601))</f>
        <v>0</v>
      </c>
      <c r="KE89">
        <f>IF(Charts!$B$3="none",CA601,IF(GC601="",NA(),GC601))</f>
        <v>0</v>
      </c>
      <c r="KF89">
        <f>IF(Charts!$B$3="none",CB601,IF(GD601="",NA(),GD601))</f>
        <v>0</v>
      </c>
      <c r="KG89">
        <f>IF(Charts!$B$3="none",CC601,IF(GE601="",NA(),GE601))</f>
        <v>0</v>
      </c>
      <c r="KH89">
        <f>IF(Charts!$B$3="none",CD601,IF(GF601="",NA(),GF601))</f>
        <v>0</v>
      </c>
      <c r="KI89">
        <f>IF(Charts!$B$3="none",CE601,IF(GG601="",NA(),GG601))</f>
        <v>0</v>
      </c>
      <c r="KJ89">
        <f>IF(Charts!$B$3="none",CF601,IF(GH601="",NA(),GH601))</f>
        <v>0</v>
      </c>
      <c r="KK89">
        <f>IF(Charts!$B$3="none",CG601,IF(GI601="",NA(),GI601))</f>
        <v>0</v>
      </c>
      <c r="KL89">
        <f>IF(Charts!$B$3="none",CH601,IF(GJ601="",NA(),GJ601))</f>
        <v>0</v>
      </c>
      <c r="KM89">
        <f>IF(Charts!$B$3="none",CI601,IF(GK601="",NA(),GK601))</f>
        <v>0</v>
      </c>
      <c r="KN89">
        <f>IF(Charts!$B$3="none",CJ601,IF(GL601="",NA(),GL601))</f>
        <v>0</v>
      </c>
      <c r="KO89">
        <f>IF(Charts!$B$3="none",CK601,IF(GM601="",NA(),GM601))</f>
        <v>0</v>
      </c>
      <c r="KP89">
        <f>IF(Charts!$B$3="none",CL601,IF(GN601="",NA(),GN601))</f>
        <v>0</v>
      </c>
      <c r="KQ89">
        <f>IF(Charts!$B$3="none",CM601,IF(GO601="",NA(),GO601))</f>
        <v>0</v>
      </c>
      <c r="KR89">
        <f>IF(Charts!$B$3="none",CN601,IF(GP601="",NA(),GP601))</f>
        <v>0</v>
      </c>
      <c r="KS89">
        <f>IF(Charts!$B$3="none",CO601,IF(GQ601="",NA(),GQ601))</f>
        <v>0</v>
      </c>
      <c r="KT89">
        <f>IF(Charts!$B$3="none",CP601,IF(GR601="",NA(),GR601))</f>
        <v>0</v>
      </c>
      <c r="KU89">
        <f>IF(Charts!$B$3="none",CQ601,IF(GS601="",NA(),GS601))</f>
        <v>0</v>
      </c>
      <c r="KV89">
        <f>IF(Charts!$B$3="none",CR601,IF(GT601="",NA(),GT601))</f>
        <v>0</v>
      </c>
      <c r="KW89">
        <f>IF(Charts!$B$3="none",CS601,IF(GU601="",NA(),GU601))</f>
        <v>0</v>
      </c>
      <c r="KX89">
        <f>IF(Charts!$B$3="none",CT601,IF(GV601="",NA(),GV601))</f>
        <v>0</v>
      </c>
      <c r="KY89">
        <f>IF(Charts!$B$3="none",CU601,IF(GW601="",NA(),GW601))</f>
        <v>0</v>
      </c>
      <c r="KZ89">
        <f>IF(Charts!$B$3="none",CV601,IF(GX601="",NA(),GX601))</f>
        <v>0</v>
      </c>
      <c r="LA89">
        <f>IF(Charts!$B$3="none",CW601,IF(GY601="",NA(),GY601))</f>
        <v>0</v>
      </c>
      <c r="LB89">
        <f>IF(Charts!$B$3="none",CX601,IF(GZ601="",NA(),GZ601))</f>
        <v>0</v>
      </c>
      <c r="LC89">
        <f>IF(Charts!$B$3="none",CY601,IF(HA601="",NA(),HA601))</f>
        <v>0</v>
      </c>
      <c r="LD89">
        <f>IF(Charts!$B$3="none",CZ601,IF(HB601="",NA(),HB601))</f>
        <v>0</v>
      </c>
      <c r="LE89">
        <f>IF(Charts!$B$3="none",DA601,IF(HC601="",NA(),HC601))</f>
        <v>0</v>
      </c>
      <c r="LF89">
        <f>IF(Charts!$B$3="none",DB601,IF(HD601="",NA(),HD601))</f>
        <v>0</v>
      </c>
      <c r="LG89">
        <f>IF(Charts!$B$3="none",DC601,IF(HE601="",NA(),HE601))</f>
        <v>0</v>
      </c>
      <c r="LH89">
        <f>IF(Charts!$B$3="none",DD601,IF(HF601="",NA(),HF601))</f>
        <v>0</v>
      </c>
    </row>
    <row r="90" spans="4:320">
      <c r="D90">
        <v>86</v>
      </c>
      <c r="E90">
        <f>IF(INDIRECT(ADDRESS($D90+2,E$2+1,,,"Instances"))="","",INDIRECT(ADDRESS($D90+2,E$2+1,,,"Instances")))</f>
        <v>0</v>
      </c>
      <c r="F90">
        <f>IFERROR(SMALL(E5:E105,ROW()-ROW($F$5)+1),"")</f>
        <v>0</v>
      </c>
      <c r="H90">
        <f>IFERROR(SUM(F5:F90),"")</f>
        <v>0</v>
      </c>
      <c r="I90">
        <f>IF(INDIRECT(ADDRESS($D90+2,I$2+1,,,"Instances"))="","",INDIRECT(ADDRESS($D90+2,I$2+1,,,"Instances")))</f>
        <v>0</v>
      </c>
      <c r="J90">
        <f>IFERROR(SMALL(I5:I105,ROW()-ROW($J$5)+1),"")</f>
        <v>0</v>
      </c>
      <c r="L90">
        <f>IFERROR(SUM(J5:J90),"")</f>
        <v>0</v>
      </c>
      <c r="M90">
        <f>IF(INDIRECT(ADDRESS($D90+2,M$2+1,,,"Instances"))="","",INDIRECT(ADDRESS($D90+2,M$2+1,,,"Instances")))</f>
        <v>0</v>
      </c>
      <c r="N90">
        <f>IFERROR(SMALL(M5:M105,ROW()-ROW($N$5)+1),"")</f>
        <v>0</v>
      </c>
      <c r="P90">
        <f>IFERROR(SUM(N5:N90),"")</f>
        <v>0</v>
      </c>
      <c r="Q90">
        <f>IF(INDIRECT(ADDRESS($D90+2,Q$2+1,,,"Instances"))="","",INDIRECT(ADDRESS($D90+2,Q$2+1,,,"Instances")))</f>
        <v>0</v>
      </c>
      <c r="R90">
        <f>IFERROR(SMALL(Q5:Q105,ROW()-ROW($R$5)+1),"")</f>
        <v>0</v>
      </c>
      <c r="T90">
        <f>IFERROR(SUM(R5:R90),"")</f>
        <v>0</v>
      </c>
      <c r="U90">
        <f>IF(INDIRECT(ADDRESS($D90+2,U$2+1,,,"Instances"))="","",INDIRECT(ADDRESS($D90+2,U$2+1,,,"Instances")))</f>
        <v>0</v>
      </c>
      <c r="V90">
        <f>IFERROR(SMALL(U5:U105,ROW()-ROW($V$5)+1),"")</f>
        <v>0</v>
      </c>
      <c r="X90">
        <f>IFERROR(SUM(V5:V90),"")</f>
        <v>0</v>
      </c>
      <c r="Y90">
        <f>IF(INDIRECT(ADDRESS($D90+2,Y$2+1,,,"Instances"))="","",INDIRECT(ADDRESS($D90+2,Y$2+1,,,"Instances")))</f>
        <v>0</v>
      </c>
      <c r="Z90">
        <f>IFERROR(SMALL(Y5:Y105,ROW()-ROW($Z$5)+1),"")</f>
        <v>0</v>
      </c>
      <c r="AB90">
        <f>IFERROR(SUM(Z5:Z90),"")</f>
        <v>0</v>
      </c>
      <c r="AC90">
        <f>IF(INDIRECT(ADDRESS($D90+2,AC$2+1,,,"Instances"))="","",INDIRECT(ADDRESS($D90+2,AC$2+1,,,"Instances")))</f>
        <v>0</v>
      </c>
      <c r="AD90">
        <f>IFERROR(SMALL(AC5:AC105,ROW()-ROW($AD$5)+1),"")</f>
        <v>0</v>
      </c>
      <c r="AF90">
        <f>IFERROR(SUM(AD5:AD90),"")</f>
        <v>0</v>
      </c>
      <c r="AG90">
        <f>IF(INDIRECT(ADDRESS($D90+2,AG$2+1,,,"Instances"))="","",INDIRECT(ADDRESS($D90+2,AG$2+1,,,"Instances")))</f>
        <v>0</v>
      </c>
      <c r="AH90">
        <f>IFERROR(SMALL(AG5:AG105,ROW()-ROW($AH$5)+1),"")</f>
        <v>0</v>
      </c>
      <c r="AJ90">
        <f>IFERROR(SUM(AH5:AH90),"")</f>
        <v>0</v>
      </c>
      <c r="AK90">
        <f>IF(INDIRECT(ADDRESS($D90+2,AK$2+1,,,"Instances"))="","",INDIRECT(ADDRESS($D90+2,AK$2+1,,,"Instances")))</f>
        <v>0</v>
      </c>
      <c r="AL90">
        <f>IFERROR(SMALL(AK5:AK105,ROW()-ROW($AL$5)+1),"")</f>
        <v>0</v>
      </c>
      <c r="AN90">
        <f>IFERROR(SUM(AL5:AL90),"")</f>
        <v>0</v>
      </c>
      <c r="AO90">
        <f>IF(INDIRECT(ADDRESS($D90+2,AO$2+1,,,"Instances"))="","",INDIRECT(ADDRESS($D90+2,AO$2+1,,,"Instances")))</f>
        <v>0</v>
      </c>
      <c r="AP90">
        <f>IFERROR(SMALL(AO5:AO105,ROW()-ROW($AP$5)+1),"")</f>
        <v>0</v>
      </c>
      <c r="AR90">
        <f>IFERROR(SUM(AP5:AP90),"")</f>
        <v>0</v>
      </c>
      <c r="AS90">
        <f>IF(INDIRECT(ADDRESS($D90+2,AS$2+1,,,"Instances"))="","",INDIRECT(ADDRESS($D90+2,AS$2+1,,,"Instances")))</f>
        <v>0</v>
      </c>
      <c r="AT90">
        <f>IFERROR(SMALL(AS5:AS105,ROW()-ROW($AT$5)+1),"")</f>
        <v>0</v>
      </c>
      <c r="AV90">
        <f>IFERROR(SUM(AT5:AT90),"")</f>
        <v>0</v>
      </c>
      <c r="AW90">
        <f>IF(INDIRECT(ADDRESS($D90+2,AW$2+1,,,"Instances"))="","",INDIRECT(ADDRESS($D90+2,AW$2+1,,,"Instances")))</f>
        <v>0</v>
      </c>
      <c r="AX90">
        <f>IFERROR(SMALL(AW5:AW105,ROW()-ROW($AX$5)+1),"")</f>
        <v>0</v>
      </c>
      <c r="AZ90">
        <f>IFERROR(SUM(AX5:AX90),"")</f>
        <v>0</v>
      </c>
      <c r="BA90">
        <f>IF(INDIRECT(ADDRESS($D90+2,BA$2+1,,,"Instances"))="","",INDIRECT(ADDRESS($D90+2,BA$2+1,,,"Instances")))</f>
        <v>0</v>
      </c>
      <c r="BB90">
        <f>IFERROR(SMALL(BA5:BA105,ROW()-ROW($BB$5)+1),"")</f>
        <v>0</v>
      </c>
      <c r="BD90">
        <f>IFERROR(SUM(BB5:BB90),"")</f>
        <v>0</v>
      </c>
      <c r="BE90">
        <f>IF(INDIRECT(ADDRESS($D90+2,BE$2+1,,,"Instances"))="","",INDIRECT(ADDRESS($D90+2,BE$2+1,,,"Instances")))</f>
        <v>0</v>
      </c>
      <c r="BF90">
        <f>IFERROR(SMALL(BE5:BE105,ROW()-ROW($BF$5)+1),"")</f>
        <v>0</v>
      </c>
      <c r="BH90">
        <f>IFERROR(SUM(BF5:BF90),"")</f>
        <v>0</v>
      </c>
      <c r="BI90">
        <f>IF(INDIRECT(ADDRESS($D90+2,BI$2+1,,,"Instances"))="","",INDIRECT(ADDRESS($D90+2,BI$2+1,,,"Instances")))</f>
        <v>0</v>
      </c>
      <c r="BJ90">
        <f>IFERROR(SMALL(BI5:BI105,ROW()-ROW($BJ$5)+1),"")</f>
        <v>0</v>
      </c>
      <c r="BL90">
        <f>IFERROR(SUM(BJ5:BJ90),"")</f>
        <v>0</v>
      </c>
      <c r="BM90">
        <f>IF(INDIRECT(ADDRESS($D90+2,BM$2+1,,,"Instances"))="","",INDIRECT(ADDRESS($D90+2,BM$2+1,,,"Instances")))</f>
        <v>0</v>
      </c>
      <c r="BN90">
        <f>IFERROR(SMALL(BM5:BM105,ROW()-ROW($BN$5)+1),"")</f>
        <v>0</v>
      </c>
      <c r="BP90">
        <f>IFERROR(SUM(BN5:BN90),"")</f>
        <v>0</v>
      </c>
      <c r="BQ90">
        <f>IF(INDIRECT(ADDRESS($D90+2,BQ$2+1,,,"Instances"))="","",INDIRECT(ADDRESS($D90+2,BQ$2+1,,,"Instances")))</f>
        <v>0</v>
      </c>
      <c r="BR90">
        <f>IFERROR(SMALL(BQ5:BQ105,ROW()-ROW($BR$5)+1),"")</f>
        <v>0</v>
      </c>
      <c r="BT90">
        <f>IFERROR(SUM(BR5:BR90),"")</f>
        <v>0</v>
      </c>
      <c r="BU90">
        <f>IF(INDIRECT(ADDRESS($D90+2,BU$2+1,,,"Instances"))="","",INDIRECT(ADDRESS($D90+2,BU$2+1,,,"Instances")))</f>
        <v>0</v>
      </c>
      <c r="BV90">
        <f>IFERROR(SMALL(BU5:BU105,ROW()-ROW($BV$5)+1),"")</f>
        <v>0</v>
      </c>
      <c r="BX90">
        <f>IFERROR(SUM(BV5:BV90),"")</f>
        <v>0</v>
      </c>
      <c r="BY90">
        <f>IF(INDIRECT(ADDRESS($D90+2,BY$2+1,,,"Instances"))="","",INDIRECT(ADDRESS($D90+2,BY$2+1,,,"Instances")))</f>
        <v>0</v>
      </c>
      <c r="BZ90">
        <f>IFERROR(SMALL(BY5:BY105,ROW()-ROW($BZ$5)+1),"")</f>
        <v>0</v>
      </c>
      <c r="CB90">
        <f>IFERROR(SUM(BZ5:BZ90),"")</f>
        <v>0</v>
      </c>
      <c r="CC90">
        <f>IF(INDIRECT(ADDRESS($D90+2,CC$2+1,,,"Instances"))="","",INDIRECT(ADDRESS($D90+2,CC$2+1,,,"Instances")))</f>
        <v>0</v>
      </c>
      <c r="CD90">
        <f>IFERROR(SMALL(CC5:CC105,ROW()-ROW($CD$5)+1),"")</f>
        <v>0</v>
      </c>
      <c r="CF90">
        <f>IFERROR(SUM(CD5:CD90),"")</f>
        <v>0</v>
      </c>
      <c r="CG90">
        <f>IF(INDIRECT(ADDRESS($D90+2,CG$2+1,,,"Instances"))="","",INDIRECT(ADDRESS($D90+2,CG$2+1,,,"Instances")))</f>
        <v>0</v>
      </c>
      <c r="CH90">
        <f>IFERROR(SMALL(CG5:CG105,ROW()-ROW($CH$5)+1),"")</f>
        <v>0</v>
      </c>
      <c r="CJ90">
        <f>IFERROR(SUM(CH5:CH90),"")</f>
        <v>0</v>
      </c>
      <c r="CK90">
        <f>IF(INDIRECT(ADDRESS($D90+2,CK$2+1,,,"Instances"))="","",INDIRECT(ADDRESS($D90+2,CK$2+1,,,"Instances")))</f>
        <v>0</v>
      </c>
      <c r="CL90">
        <f>IFERROR(SMALL(CK5:CK105,ROW()-ROW($CL$5)+1),"")</f>
        <v>0</v>
      </c>
      <c r="CN90">
        <f>IFERROR(SUM(CL5:CL90),"")</f>
        <v>0</v>
      </c>
      <c r="CO90">
        <f>IF(INDIRECT(ADDRESS($D90+2,CO$2+1,,,"Instances"))="","",INDIRECT(ADDRESS($D90+2,CO$2+1,,,"Instances")))</f>
        <v>0</v>
      </c>
      <c r="CP90">
        <f>IFERROR(SMALL(CO5:CO105,ROW()-ROW($CP$5)+1),"")</f>
        <v>0</v>
      </c>
      <c r="CR90">
        <f>IFERROR(SUM(CP5:CP90),"")</f>
        <v>0</v>
      </c>
      <c r="CS90">
        <f>IF(INDIRECT(ADDRESS($D90+2,CS$2+1,,,"Instances"))="","",INDIRECT(ADDRESS($D90+2,CS$2+1,,,"Instances")))</f>
        <v>0</v>
      </c>
      <c r="CT90">
        <f>IFERROR(SMALL(CS5:CS105,ROW()-ROW($CT$5)+1),"")</f>
        <v>0</v>
      </c>
      <c r="CV90">
        <f>IFERROR(SUM(CT5:CT90),"")</f>
        <v>0</v>
      </c>
      <c r="CW90">
        <f>IF(INDIRECT(ADDRESS($D90+2,CW$2+1,,,"Instances"))="","",INDIRECT(ADDRESS($D90+2,CW$2+1,,,"Instances")))</f>
        <v>0</v>
      </c>
      <c r="CX90">
        <f>IFERROR(SMALL(CW5:CW105,ROW()-ROW($CX$5)+1),"")</f>
        <v>0</v>
      </c>
      <c r="CZ90">
        <f>IFERROR(SUM(CX5:CX90),"")</f>
        <v>0</v>
      </c>
      <c r="DA90">
        <f>IF(INDIRECT(ADDRESS($D90+2,DA$2+1,,,"Instances"))="","",INDIRECT(ADDRESS($D90+2,DA$2+1,,,"Instances")))</f>
        <v>0</v>
      </c>
      <c r="DB90">
        <f>IFERROR(SMALL(DA5:DA105,ROW()-ROW($DB$5)+1),"")</f>
        <v>0</v>
      </c>
      <c r="DD90">
        <f>IFERROR(SUM(DB5:DB90),"")</f>
        <v>0</v>
      </c>
      <c r="DF90">
        <v>86</v>
      </c>
      <c r="DG90" cm="1">
        <f t="array" ref="DG90">_xlfn.SWITCH(Charts!$B$3,"average", AVERAGE(INDIRECT(ADDRESS(85+3,DG$2+1,,,"Instances") &amp; ":" &amp; ADDRESS(85+3,DG$2+1))),"median", MEDIAN(INDIRECT(ADDRESS(85+3,DG$2+1,,,"Instances") &amp; ":" &amp; ADDRESS(85+3,DG$2+1))),"min", MIN(INDIRECT(ADDRESS(85+3,DG$2+1,,,"Instances") &amp; ":" &amp; ADDRESS(85+3,DG$2+1))),"max", MAX(INDIRECT(ADDRESS(85+3,DG$2+1,,,"Instances") &amp; ":" &amp; ADDRESS(85+3,DG$2+1))),"diff", MAX(INDIRECT(ADDRESS(85+3,DG$2+1,,,"Instances") &amp; ":" &amp; ADDRESS(85+3,DG$2+1)))-MIN(INDIRECT(ADDRESS(85+3,DG$2+1,,,"Instances") &amp; ":" &amp; ADDRESS(85+3,DG$2+1))))</f>
        <v>0</v>
      </c>
      <c r="DH90">
        <f>IFERROR(SMALL(DG5:DG105,ROW()-ROW($DH$5)+1),"")</f>
        <v>0</v>
      </c>
      <c r="DJ90">
        <f>IFERROR(SUM(DH5:DH90),"")</f>
        <v>0</v>
      </c>
      <c r="DK90" cm="1">
        <f t="array" ref="DK90">_xlfn.SWITCH(Charts!$B$3,"average", AVERAGE(INDIRECT(ADDRESS(85+3,DK$2+1,,,"Instances") &amp; ":" &amp; ADDRESS(85+3,DK$2+1))),"median", MEDIAN(INDIRECT(ADDRESS(85+3,DK$2+1,,,"Instances") &amp; ":" &amp; ADDRESS(85+3,DK$2+1))),"min", MIN(INDIRECT(ADDRESS(85+3,DK$2+1,,,"Instances") &amp; ":" &amp; ADDRESS(85+3,DK$2+1))),"max", MAX(INDIRECT(ADDRESS(85+3,DK$2+1,,,"Instances") &amp; ":" &amp; ADDRESS(85+3,DK$2+1))),"diff", MAX(INDIRECT(ADDRESS(85+3,DK$2+1,,,"Instances") &amp; ":" &amp; ADDRESS(85+3,DK$2+1)))-MIN(INDIRECT(ADDRESS(85+3,DK$2+1,,,"Instances") &amp; ":" &amp; ADDRESS(85+3,DK$2+1))))</f>
        <v>0</v>
      </c>
      <c r="DL90">
        <f>IFERROR(SMALL(DK5:DK105,ROW()-ROW($DL$5)+1),"")</f>
        <v>0</v>
      </c>
      <c r="DN90">
        <f>IFERROR(SUM(DL5:DL90),"")</f>
        <v>0</v>
      </c>
      <c r="DO90" cm="1">
        <f t="array" ref="DO90">_xlfn.SWITCH(Charts!$B$3,"average", AVERAGE(INDIRECT(ADDRESS(85+3,DO$2+1,,,"Instances") &amp; ":" &amp; ADDRESS(85+3,DO$2+1))),"median", MEDIAN(INDIRECT(ADDRESS(85+3,DO$2+1,,,"Instances") &amp; ":" &amp; ADDRESS(85+3,DO$2+1))),"min", MIN(INDIRECT(ADDRESS(85+3,DO$2+1,,,"Instances") &amp; ":" &amp; ADDRESS(85+3,DO$2+1))),"max", MAX(INDIRECT(ADDRESS(85+3,DO$2+1,,,"Instances") &amp; ":" &amp; ADDRESS(85+3,DO$2+1))),"diff", MAX(INDIRECT(ADDRESS(85+3,DO$2+1,,,"Instances") &amp; ":" &amp; ADDRESS(85+3,DO$2+1)))-MIN(INDIRECT(ADDRESS(85+3,DO$2+1,,,"Instances") &amp; ":" &amp; ADDRESS(85+3,DO$2+1))))</f>
        <v>0</v>
      </c>
      <c r="DP90">
        <f>IFERROR(SMALL(DO5:DO105,ROW()-ROW($DP$5)+1),"")</f>
        <v>0</v>
      </c>
      <c r="DR90">
        <f>IFERROR(SUM(DP5:DP90),"")</f>
        <v>0</v>
      </c>
      <c r="DS90" cm="1">
        <f t="array" ref="DS90">_xlfn.SWITCH(Charts!$B$3,"average", AVERAGE(INDIRECT(ADDRESS(85+3,DS$2+1,,,"Instances") &amp; ":" &amp; ADDRESS(85+3,DS$2+1))),"median", MEDIAN(INDIRECT(ADDRESS(85+3,DS$2+1,,,"Instances") &amp; ":" &amp; ADDRESS(85+3,DS$2+1))),"min", MIN(INDIRECT(ADDRESS(85+3,DS$2+1,,,"Instances") &amp; ":" &amp; ADDRESS(85+3,DS$2+1))),"max", MAX(INDIRECT(ADDRESS(85+3,DS$2+1,,,"Instances") &amp; ":" &amp; ADDRESS(85+3,DS$2+1))),"diff", MAX(INDIRECT(ADDRESS(85+3,DS$2+1,,,"Instances") &amp; ":" &amp; ADDRESS(85+3,DS$2+1)))-MIN(INDIRECT(ADDRESS(85+3,DS$2+1,,,"Instances") &amp; ":" &amp; ADDRESS(85+3,DS$2+1))))</f>
        <v>0</v>
      </c>
      <c r="DT90">
        <f>IFERROR(SMALL(DS5:DS105,ROW()-ROW($DT$5)+1),"")</f>
        <v>0</v>
      </c>
      <c r="DV90">
        <f>IFERROR(SUM(DT5:DT90),"")</f>
        <v>0</v>
      </c>
      <c r="DW90" cm="1">
        <f t="array" ref="DW90">_xlfn.SWITCH(Charts!$B$3,"average", AVERAGE(INDIRECT(ADDRESS(85+3,DW$2+1,,,"Instances") &amp; ":" &amp; ADDRESS(85+3,DW$2+1))),"median", MEDIAN(INDIRECT(ADDRESS(85+3,DW$2+1,,,"Instances") &amp; ":" &amp; ADDRESS(85+3,DW$2+1))),"min", MIN(INDIRECT(ADDRESS(85+3,DW$2+1,,,"Instances") &amp; ":" &amp; ADDRESS(85+3,DW$2+1))),"max", MAX(INDIRECT(ADDRESS(85+3,DW$2+1,,,"Instances") &amp; ":" &amp; ADDRESS(85+3,DW$2+1))),"diff", MAX(INDIRECT(ADDRESS(85+3,DW$2+1,,,"Instances") &amp; ":" &amp; ADDRESS(85+3,DW$2+1)))-MIN(INDIRECT(ADDRESS(85+3,DW$2+1,,,"Instances") &amp; ":" &amp; ADDRESS(85+3,DW$2+1))))</f>
        <v>0</v>
      </c>
      <c r="DX90">
        <f>IFERROR(SMALL(DW5:DW105,ROW()-ROW($DX$5)+1),"")</f>
        <v>0</v>
      </c>
      <c r="DZ90">
        <f>IFERROR(SUM(DX5:DX90),"")</f>
        <v>0</v>
      </c>
      <c r="EA90" cm="1">
        <f t="array" ref="EA90">_xlfn.SWITCH(Charts!$B$3,"average", AVERAGE(INDIRECT(ADDRESS(85+3,EA$2+1,,,"Instances") &amp; ":" &amp; ADDRESS(85+3,EA$2+1))),"median", MEDIAN(INDIRECT(ADDRESS(85+3,EA$2+1,,,"Instances") &amp; ":" &amp; ADDRESS(85+3,EA$2+1))),"min", MIN(INDIRECT(ADDRESS(85+3,EA$2+1,,,"Instances") &amp; ":" &amp; ADDRESS(85+3,EA$2+1))),"max", MAX(INDIRECT(ADDRESS(85+3,EA$2+1,,,"Instances") &amp; ":" &amp; ADDRESS(85+3,EA$2+1))),"diff", MAX(INDIRECT(ADDRESS(85+3,EA$2+1,,,"Instances") &amp; ":" &amp; ADDRESS(85+3,EA$2+1)))-MIN(INDIRECT(ADDRESS(85+3,EA$2+1,,,"Instances") &amp; ":" &amp; ADDRESS(85+3,EA$2+1))))</f>
        <v>0</v>
      </c>
      <c r="EB90">
        <f>IFERROR(SMALL(EA5:EA105,ROW()-ROW($EB$5)+1),"")</f>
        <v>0</v>
      </c>
      <c r="ED90">
        <f>IFERROR(SUM(EB5:EB90),"")</f>
        <v>0</v>
      </c>
      <c r="EE90" cm="1">
        <f t="array" ref="EE90">_xlfn.SWITCH(Charts!$B$3,"average", AVERAGE(INDIRECT(ADDRESS(85+3,EE$2+1,,,"Instances") &amp; ":" &amp; ADDRESS(85+3,EE$2+1))),"median", MEDIAN(INDIRECT(ADDRESS(85+3,EE$2+1,,,"Instances") &amp; ":" &amp; ADDRESS(85+3,EE$2+1))),"min", MIN(INDIRECT(ADDRESS(85+3,EE$2+1,,,"Instances") &amp; ":" &amp; ADDRESS(85+3,EE$2+1))),"max", MAX(INDIRECT(ADDRESS(85+3,EE$2+1,,,"Instances") &amp; ":" &amp; ADDRESS(85+3,EE$2+1))),"diff", MAX(INDIRECT(ADDRESS(85+3,EE$2+1,,,"Instances") &amp; ":" &amp; ADDRESS(85+3,EE$2+1)))-MIN(INDIRECT(ADDRESS(85+3,EE$2+1,,,"Instances") &amp; ":" &amp; ADDRESS(85+3,EE$2+1))))</f>
        <v>0</v>
      </c>
      <c r="EF90">
        <f>IFERROR(SMALL(EE5:EE105,ROW()-ROW($EF$5)+1),"")</f>
        <v>0</v>
      </c>
      <c r="EH90">
        <f>IFERROR(SUM(EF5:EF90),"")</f>
        <v>0</v>
      </c>
      <c r="EI90" cm="1">
        <f t="array" ref="EI90">_xlfn.SWITCH(Charts!$B$3,"average", AVERAGE(INDIRECT(ADDRESS(85+3,EI$2+1,,,"Instances") &amp; ":" &amp; ADDRESS(85+3,EI$2+1))),"median", MEDIAN(INDIRECT(ADDRESS(85+3,EI$2+1,,,"Instances") &amp; ":" &amp; ADDRESS(85+3,EI$2+1))),"min", MIN(INDIRECT(ADDRESS(85+3,EI$2+1,,,"Instances") &amp; ":" &amp; ADDRESS(85+3,EI$2+1))),"max", MAX(INDIRECT(ADDRESS(85+3,EI$2+1,,,"Instances") &amp; ":" &amp; ADDRESS(85+3,EI$2+1))),"diff", MAX(INDIRECT(ADDRESS(85+3,EI$2+1,,,"Instances") &amp; ":" &amp; ADDRESS(85+3,EI$2+1)))-MIN(INDIRECT(ADDRESS(85+3,EI$2+1,,,"Instances") &amp; ":" &amp; ADDRESS(85+3,EI$2+1))))</f>
        <v>0</v>
      </c>
      <c r="EJ90">
        <f>IFERROR(SMALL(EI5:EI105,ROW()-ROW($EJ$5)+1),"")</f>
        <v>0</v>
      </c>
      <c r="EL90">
        <f>IFERROR(SUM(EJ5:EJ90),"")</f>
        <v>0</v>
      </c>
      <c r="EM90" cm="1">
        <f t="array" ref="EM90">_xlfn.SWITCH(Charts!$B$3,"average", AVERAGE(INDIRECT(ADDRESS(85+3,EM$2+1,,,"Instances") &amp; ":" &amp; ADDRESS(85+3,EM$2+1))),"median", MEDIAN(INDIRECT(ADDRESS(85+3,EM$2+1,,,"Instances") &amp; ":" &amp; ADDRESS(85+3,EM$2+1))),"min", MIN(INDIRECT(ADDRESS(85+3,EM$2+1,,,"Instances") &amp; ":" &amp; ADDRESS(85+3,EM$2+1))),"max", MAX(INDIRECT(ADDRESS(85+3,EM$2+1,,,"Instances") &amp; ":" &amp; ADDRESS(85+3,EM$2+1))),"diff", MAX(INDIRECT(ADDRESS(85+3,EM$2+1,,,"Instances") &amp; ":" &amp; ADDRESS(85+3,EM$2+1)))-MIN(INDIRECT(ADDRESS(85+3,EM$2+1,,,"Instances") &amp; ":" &amp; ADDRESS(85+3,EM$2+1))))</f>
        <v>0</v>
      </c>
      <c r="EN90">
        <f>IFERROR(SMALL(EM5:EM105,ROW()-ROW($EN$5)+1),"")</f>
        <v>0</v>
      </c>
      <c r="EP90">
        <f>IFERROR(SUM(EN5:EN90),"")</f>
        <v>0</v>
      </c>
      <c r="EQ90" cm="1">
        <f t="array" ref="EQ90">_xlfn.SWITCH(Charts!$B$3,"average", AVERAGE(INDIRECT(ADDRESS(85+3,EQ$2+1,,,"Instances") &amp; ":" &amp; ADDRESS(85+3,EQ$2+1))),"median", MEDIAN(INDIRECT(ADDRESS(85+3,EQ$2+1,,,"Instances") &amp; ":" &amp; ADDRESS(85+3,EQ$2+1))),"min", MIN(INDIRECT(ADDRESS(85+3,EQ$2+1,,,"Instances") &amp; ":" &amp; ADDRESS(85+3,EQ$2+1))),"max", MAX(INDIRECT(ADDRESS(85+3,EQ$2+1,,,"Instances") &amp; ":" &amp; ADDRESS(85+3,EQ$2+1))),"diff", MAX(INDIRECT(ADDRESS(85+3,EQ$2+1,,,"Instances") &amp; ":" &amp; ADDRESS(85+3,EQ$2+1)))-MIN(INDIRECT(ADDRESS(85+3,EQ$2+1,,,"Instances") &amp; ":" &amp; ADDRESS(85+3,EQ$2+1))))</f>
        <v>0</v>
      </c>
      <c r="ER90">
        <f>IFERROR(SMALL(EQ5:EQ105,ROW()-ROW($ER$5)+1),"")</f>
        <v>0</v>
      </c>
      <c r="ET90">
        <f>IFERROR(SUM(ER5:ER90),"")</f>
        <v>0</v>
      </c>
      <c r="EU90" cm="1">
        <f t="array" ref="EU90">_xlfn.SWITCH(Charts!$B$3,"average", AVERAGE(INDIRECT(ADDRESS(85+3,EU$2+1,,,"Instances") &amp; ":" &amp; ADDRESS(85+3,EU$2+1))),"median", MEDIAN(INDIRECT(ADDRESS(85+3,EU$2+1,,,"Instances") &amp; ":" &amp; ADDRESS(85+3,EU$2+1))),"min", MIN(INDIRECT(ADDRESS(85+3,EU$2+1,,,"Instances") &amp; ":" &amp; ADDRESS(85+3,EU$2+1))),"max", MAX(INDIRECT(ADDRESS(85+3,EU$2+1,,,"Instances") &amp; ":" &amp; ADDRESS(85+3,EU$2+1))),"diff", MAX(INDIRECT(ADDRESS(85+3,EU$2+1,,,"Instances") &amp; ":" &amp; ADDRESS(85+3,EU$2+1)))-MIN(INDIRECT(ADDRESS(85+3,EU$2+1,,,"Instances") &amp; ":" &amp; ADDRESS(85+3,EU$2+1))))</f>
        <v>0</v>
      </c>
      <c r="EV90">
        <f>IFERROR(SMALL(EU5:EU105,ROW()-ROW($EV$5)+1),"")</f>
        <v>0</v>
      </c>
      <c r="EX90">
        <f>IFERROR(SUM(EV5:EV90),"")</f>
        <v>0</v>
      </c>
      <c r="EY90" cm="1">
        <f t="array" ref="EY90">_xlfn.SWITCH(Charts!$B$3,"average", AVERAGE(INDIRECT(ADDRESS(85+3,EY$2+1,,,"Instances") &amp; ":" &amp; ADDRESS(85+3,EY$2+1))),"median", MEDIAN(INDIRECT(ADDRESS(85+3,EY$2+1,,,"Instances") &amp; ":" &amp; ADDRESS(85+3,EY$2+1))),"min", MIN(INDIRECT(ADDRESS(85+3,EY$2+1,,,"Instances") &amp; ":" &amp; ADDRESS(85+3,EY$2+1))),"max", MAX(INDIRECT(ADDRESS(85+3,EY$2+1,,,"Instances") &amp; ":" &amp; ADDRESS(85+3,EY$2+1))),"diff", MAX(INDIRECT(ADDRESS(85+3,EY$2+1,,,"Instances") &amp; ":" &amp; ADDRESS(85+3,EY$2+1)))-MIN(INDIRECT(ADDRESS(85+3,EY$2+1,,,"Instances") &amp; ":" &amp; ADDRESS(85+3,EY$2+1))))</f>
        <v>0</v>
      </c>
      <c r="EZ90">
        <f>IFERROR(SMALL(EY5:EY105,ROW()-ROW($EZ$5)+1),"")</f>
        <v>0</v>
      </c>
      <c r="FB90">
        <f>IFERROR(SUM(EZ5:EZ90),"")</f>
        <v>0</v>
      </c>
      <c r="FC90" cm="1">
        <f t="array" ref="FC90">_xlfn.SWITCH(Charts!$B$3,"average", AVERAGE(INDIRECT(ADDRESS(85+3,FC$2+1,,,"Instances") &amp; ":" &amp; ADDRESS(85+3,FC$2+1))),"median", MEDIAN(INDIRECT(ADDRESS(85+3,FC$2+1,,,"Instances") &amp; ":" &amp; ADDRESS(85+3,FC$2+1))),"min", MIN(INDIRECT(ADDRESS(85+3,FC$2+1,,,"Instances") &amp; ":" &amp; ADDRESS(85+3,FC$2+1))),"max", MAX(INDIRECT(ADDRESS(85+3,FC$2+1,,,"Instances") &amp; ":" &amp; ADDRESS(85+3,FC$2+1))),"diff", MAX(INDIRECT(ADDRESS(85+3,FC$2+1,,,"Instances") &amp; ":" &amp; ADDRESS(85+3,FC$2+1)))-MIN(INDIRECT(ADDRESS(85+3,FC$2+1,,,"Instances") &amp; ":" &amp; ADDRESS(85+3,FC$2+1))))</f>
        <v>0</v>
      </c>
      <c r="FD90">
        <f>IFERROR(SMALL(FC5:FC105,ROW()-ROW($FD$5)+1),"")</f>
        <v>0</v>
      </c>
      <c r="FF90">
        <f>IFERROR(SUM(FD5:FD90),"")</f>
        <v>0</v>
      </c>
      <c r="FG90" cm="1">
        <f t="array" ref="FG90">_xlfn.SWITCH(Charts!$B$3,"average", AVERAGE(INDIRECT(ADDRESS(85+3,FG$2+1,,,"Instances") &amp; ":" &amp; ADDRESS(85+3,FG$2+1))),"median", MEDIAN(INDIRECT(ADDRESS(85+3,FG$2+1,,,"Instances") &amp; ":" &amp; ADDRESS(85+3,FG$2+1))),"min", MIN(INDIRECT(ADDRESS(85+3,FG$2+1,,,"Instances") &amp; ":" &amp; ADDRESS(85+3,FG$2+1))),"max", MAX(INDIRECT(ADDRESS(85+3,FG$2+1,,,"Instances") &amp; ":" &amp; ADDRESS(85+3,FG$2+1))),"diff", MAX(INDIRECT(ADDRESS(85+3,FG$2+1,,,"Instances") &amp; ":" &amp; ADDRESS(85+3,FG$2+1)))-MIN(INDIRECT(ADDRESS(85+3,FG$2+1,,,"Instances") &amp; ":" &amp; ADDRESS(85+3,FG$2+1))))</f>
        <v>0</v>
      </c>
      <c r="FH90">
        <f>IFERROR(SMALL(FG5:FG105,ROW()-ROW($FH$5)+1),"")</f>
        <v>0</v>
      </c>
      <c r="FJ90">
        <f>IFERROR(SUM(FH5:FH90),"")</f>
        <v>0</v>
      </c>
      <c r="FK90" cm="1">
        <f t="array" ref="FK90">_xlfn.SWITCH(Charts!$B$3,"average", AVERAGE(INDIRECT(ADDRESS(85+3,FK$2+1,,,"Instances") &amp; ":" &amp; ADDRESS(85+3,FK$2+1))),"median", MEDIAN(INDIRECT(ADDRESS(85+3,FK$2+1,,,"Instances") &amp; ":" &amp; ADDRESS(85+3,FK$2+1))),"min", MIN(INDIRECT(ADDRESS(85+3,FK$2+1,,,"Instances") &amp; ":" &amp; ADDRESS(85+3,FK$2+1))),"max", MAX(INDIRECT(ADDRESS(85+3,FK$2+1,,,"Instances") &amp; ":" &amp; ADDRESS(85+3,FK$2+1))),"diff", MAX(INDIRECT(ADDRESS(85+3,FK$2+1,,,"Instances") &amp; ":" &amp; ADDRESS(85+3,FK$2+1)))-MIN(INDIRECT(ADDRESS(85+3,FK$2+1,,,"Instances") &amp; ":" &amp; ADDRESS(85+3,FK$2+1))))</f>
        <v>0</v>
      </c>
      <c r="FL90">
        <f>IFERROR(SMALL(FK5:FK105,ROW()-ROW($FL$5)+1),"")</f>
        <v>0</v>
      </c>
      <c r="FN90">
        <f>IFERROR(SUM(FL5:FL90),"")</f>
        <v>0</v>
      </c>
      <c r="FO90" cm="1">
        <f t="array" ref="FO90">_xlfn.SWITCH(Charts!$B$3,"average", AVERAGE(INDIRECT(ADDRESS(85+3,FO$2+1,,,"Instances") &amp; ":" &amp; ADDRESS(85+3,FO$2+1))),"median", MEDIAN(INDIRECT(ADDRESS(85+3,FO$2+1,,,"Instances") &amp; ":" &amp; ADDRESS(85+3,FO$2+1))),"min", MIN(INDIRECT(ADDRESS(85+3,FO$2+1,,,"Instances") &amp; ":" &amp; ADDRESS(85+3,FO$2+1))),"max", MAX(INDIRECT(ADDRESS(85+3,FO$2+1,,,"Instances") &amp; ":" &amp; ADDRESS(85+3,FO$2+1))),"diff", MAX(INDIRECT(ADDRESS(85+3,FO$2+1,,,"Instances") &amp; ":" &amp; ADDRESS(85+3,FO$2+1)))-MIN(INDIRECT(ADDRESS(85+3,FO$2+1,,,"Instances") &amp; ":" &amp; ADDRESS(85+3,FO$2+1))))</f>
        <v>0</v>
      </c>
      <c r="FP90">
        <f>IFERROR(SMALL(FO5:FO105,ROW()-ROW($FP$5)+1),"")</f>
        <v>0</v>
      </c>
      <c r="FR90">
        <f>IFERROR(SUM(FP5:FP90),"")</f>
        <v>0</v>
      </c>
      <c r="FS90" cm="1">
        <f t="array" ref="FS90">_xlfn.SWITCH(Charts!$B$3,"average", AVERAGE(INDIRECT(ADDRESS(85+3,FS$2+1,,,"Instances") &amp; ":" &amp; ADDRESS(85+3,FS$2+1))),"median", MEDIAN(INDIRECT(ADDRESS(85+3,FS$2+1,,,"Instances") &amp; ":" &amp; ADDRESS(85+3,FS$2+1))),"min", MIN(INDIRECT(ADDRESS(85+3,FS$2+1,,,"Instances") &amp; ":" &amp; ADDRESS(85+3,FS$2+1))),"max", MAX(INDIRECT(ADDRESS(85+3,FS$2+1,,,"Instances") &amp; ":" &amp; ADDRESS(85+3,FS$2+1))),"diff", MAX(INDIRECT(ADDRESS(85+3,FS$2+1,,,"Instances") &amp; ":" &amp; ADDRESS(85+3,FS$2+1)))-MIN(INDIRECT(ADDRESS(85+3,FS$2+1,,,"Instances") &amp; ":" &amp; ADDRESS(85+3,FS$2+1))))</f>
        <v>0</v>
      </c>
      <c r="FT90">
        <f>IFERROR(SMALL(FS5:FS105,ROW()-ROW($FT$5)+1),"")</f>
        <v>0</v>
      </c>
      <c r="FV90">
        <f>IFERROR(SUM(FT5:FT90),"")</f>
        <v>0</v>
      </c>
      <c r="FW90" cm="1">
        <f t="array" ref="FW90">_xlfn.SWITCH(Charts!$B$3,"average", AVERAGE(INDIRECT(ADDRESS(85+3,FW$2+1,,,"Instances") &amp; ":" &amp; ADDRESS(85+3,FW$2+1))),"median", MEDIAN(INDIRECT(ADDRESS(85+3,FW$2+1,,,"Instances") &amp; ":" &amp; ADDRESS(85+3,FW$2+1))),"min", MIN(INDIRECT(ADDRESS(85+3,FW$2+1,,,"Instances") &amp; ":" &amp; ADDRESS(85+3,FW$2+1))),"max", MAX(INDIRECT(ADDRESS(85+3,FW$2+1,,,"Instances") &amp; ":" &amp; ADDRESS(85+3,FW$2+1))),"diff", MAX(INDIRECT(ADDRESS(85+3,FW$2+1,,,"Instances") &amp; ":" &amp; ADDRESS(85+3,FW$2+1)))-MIN(INDIRECT(ADDRESS(85+3,FW$2+1,,,"Instances") &amp; ":" &amp; ADDRESS(85+3,FW$2+1))))</f>
        <v>0</v>
      </c>
      <c r="FX90">
        <f>IFERROR(SMALL(FW5:FW105,ROW()-ROW($FX$5)+1),"")</f>
        <v>0</v>
      </c>
      <c r="FZ90">
        <f>IFERROR(SUM(FX5:FX90),"")</f>
        <v>0</v>
      </c>
      <c r="GA90" cm="1">
        <f t="array" ref="GA90">_xlfn.SWITCH(Charts!$B$3,"average", AVERAGE(INDIRECT(ADDRESS(85+3,GA$2+1,,,"Instances") &amp; ":" &amp; ADDRESS(85+3,GA$2+1))),"median", MEDIAN(INDIRECT(ADDRESS(85+3,GA$2+1,,,"Instances") &amp; ":" &amp; ADDRESS(85+3,GA$2+1))),"min", MIN(INDIRECT(ADDRESS(85+3,GA$2+1,,,"Instances") &amp; ":" &amp; ADDRESS(85+3,GA$2+1))),"max", MAX(INDIRECT(ADDRESS(85+3,GA$2+1,,,"Instances") &amp; ":" &amp; ADDRESS(85+3,GA$2+1))),"diff", MAX(INDIRECT(ADDRESS(85+3,GA$2+1,,,"Instances") &amp; ":" &amp; ADDRESS(85+3,GA$2+1)))-MIN(INDIRECT(ADDRESS(85+3,GA$2+1,,,"Instances") &amp; ":" &amp; ADDRESS(85+3,GA$2+1))))</f>
        <v>0</v>
      </c>
      <c r="GB90">
        <f>IFERROR(SMALL(GA5:GA105,ROW()-ROW($GB$5)+1),"")</f>
        <v>0</v>
      </c>
      <c r="GD90">
        <f>IFERROR(SUM(GB5:GB90),"")</f>
        <v>0</v>
      </c>
      <c r="GE90" cm="1">
        <f t="array" ref="GE90">_xlfn.SWITCH(Charts!$B$3,"average", AVERAGE(INDIRECT(ADDRESS(85+3,GE$2+1,,,"Instances") &amp; ":" &amp; ADDRESS(85+3,GE$2+1))),"median", MEDIAN(INDIRECT(ADDRESS(85+3,GE$2+1,,,"Instances") &amp; ":" &amp; ADDRESS(85+3,GE$2+1))),"min", MIN(INDIRECT(ADDRESS(85+3,GE$2+1,,,"Instances") &amp; ":" &amp; ADDRESS(85+3,GE$2+1))),"max", MAX(INDIRECT(ADDRESS(85+3,GE$2+1,,,"Instances") &amp; ":" &amp; ADDRESS(85+3,GE$2+1))),"diff", MAX(INDIRECT(ADDRESS(85+3,GE$2+1,,,"Instances") &amp; ":" &amp; ADDRESS(85+3,GE$2+1)))-MIN(INDIRECT(ADDRESS(85+3,GE$2+1,,,"Instances") &amp; ":" &amp; ADDRESS(85+3,GE$2+1))))</f>
        <v>0</v>
      </c>
      <c r="GF90">
        <f>IFERROR(SMALL(GE5:GE105,ROW()-ROW($GF$5)+1),"")</f>
        <v>0</v>
      </c>
      <c r="GH90">
        <f>IFERROR(SUM(GF5:GF90),"")</f>
        <v>0</v>
      </c>
      <c r="GI90" cm="1">
        <f t="array" ref="GI90">_xlfn.SWITCH(Charts!$B$3,"average", AVERAGE(INDIRECT(ADDRESS(85+3,GI$2+1,,,"Instances") &amp; ":" &amp; ADDRESS(85+3,GI$2+1))),"median", MEDIAN(INDIRECT(ADDRESS(85+3,GI$2+1,,,"Instances") &amp; ":" &amp; ADDRESS(85+3,GI$2+1))),"min", MIN(INDIRECT(ADDRESS(85+3,GI$2+1,,,"Instances") &amp; ":" &amp; ADDRESS(85+3,GI$2+1))),"max", MAX(INDIRECT(ADDRESS(85+3,GI$2+1,,,"Instances") &amp; ":" &amp; ADDRESS(85+3,GI$2+1))),"diff", MAX(INDIRECT(ADDRESS(85+3,GI$2+1,,,"Instances") &amp; ":" &amp; ADDRESS(85+3,GI$2+1)))-MIN(INDIRECT(ADDRESS(85+3,GI$2+1,,,"Instances") &amp; ":" &amp; ADDRESS(85+3,GI$2+1))))</f>
        <v>0</v>
      </c>
      <c r="GJ90">
        <f>IFERROR(SMALL(GI5:GI105,ROW()-ROW($GJ$5)+1),"")</f>
        <v>0</v>
      </c>
      <c r="GL90">
        <f>IFERROR(SUM(GJ5:GJ90),"")</f>
        <v>0</v>
      </c>
      <c r="GM90" cm="1">
        <f t="array" ref="GM90">_xlfn.SWITCH(Charts!$B$3,"average", AVERAGE(INDIRECT(ADDRESS(85+3,GM$2+1,,,"Instances") &amp; ":" &amp; ADDRESS(85+3,GM$2+1))),"median", MEDIAN(INDIRECT(ADDRESS(85+3,GM$2+1,,,"Instances") &amp; ":" &amp; ADDRESS(85+3,GM$2+1))),"min", MIN(INDIRECT(ADDRESS(85+3,GM$2+1,,,"Instances") &amp; ":" &amp; ADDRESS(85+3,GM$2+1))),"max", MAX(INDIRECT(ADDRESS(85+3,GM$2+1,,,"Instances") &amp; ":" &amp; ADDRESS(85+3,GM$2+1))),"diff", MAX(INDIRECT(ADDRESS(85+3,GM$2+1,,,"Instances") &amp; ":" &amp; ADDRESS(85+3,GM$2+1)))-MIN(INDIRECT(ADDRESS(85+3,GM$2+1,,,"Instances") &amp; ":" &amp; ADDRESS(85+3,GM$2+1))))</f>
        <v>0</v>
      </c>
      <c r="GN90">
        <f>IFERROR(SMALL(GM5:GM105,ROW()-ROW($GN$5)+1),"")</f>
        <v>0</v>
      </c>
      <c r="GP90">
        <f>IFERROR(SUM(GN5:GN90),"")</f>
        <v>0</v>
      </c>
      <c r="GQ90" cm="1">
        <f t="array" ref="GQ90">_xlfn.SWITCH(Charts!$B$3,"average", AVERAGE(INDIRECT(ADDRESS(85+3,GQ$2+1,,,"Instances") &amp; ":" &amp; ADDRESS(85+3,GQ$2+1))),"median", MEDIAN(INDIRECT(ADDRESS(85+3,GQ$2+1,,,"Instances") &amp; ":" &amp; ADDRESS(85+3,GQ$2+1))),"min", MIN(INDIRECT(ADDRESS(85+3,GQ$2+1,,,"Instances") &amp; ":" &amp; ADDRESS(85+3,GQ$2+1))),"max", MAX(INDIRECT(ADDRESS(85+3,GQ$2+1,,,"Instances") &amp; ":" &amp; ADDRESS(85+3,GQ$2+1))),"diff", MAX(INDIRECT(ADDRESS(85+3,GQ$2+1,,,"Instances") &amp; ":" &amp; ADDRESS(85+3,GQ$2+1)))-MIN(INDIRECT(ADDRESS(85+3,GQ$2+1,,,"Instances") &amp; ":" &amp; ADDRESS(85+3,GQ$2+1))))</f>
        <v>0</v>
      </c>
      <c r="GR90">
        <f>IFERROR(SMALL(GQ5:GQ105,ROW()-ROW($GR$5)+1),"")</f>
        <v>0</v>
      </c>
      <c r="GT90">
        <f>IFERROR(SUM(GR5:GR90),"")</f>
        <v>0</v>
      </c>
      <c r="GU90" cm="1">
        <f t="array" ref="GU90">_xlfn.SWITCH(Charts!$B$3,"average", AVERAGE(INDIRECT(ADDRESS(85+3,GU$2+1,,,"Instances") &amp; ":" &amp; ADDRESS(85+3,GU$2+1))),"median", MEDIAN(INDIRECT(ADDRESS(85+3,GU$2+1,,,"Instances") &amp; ":" &amp; ADDRESS(85+3,GU$2+1))),"min", MIN(INDIRECT(ADDRESS(85+3,GU$2+1,,,"Instances") &amp; ":" &amp; ADDRESS(85+3,GU$2+1))),"max", MAX(INDIRECT(ADDRESS(85+3,GU$2+1,,,"Instances") &amp; ":" &amp; ADDRESS(85+3,GU$2+1))),"diff", MAX(INDIRECT(ADDRESS(85+3,GU$2+1,,,"Instances") &amp; ":" &amp; ADDRESS(85+3,GU$2+1)))-MIN(INDIRECT(ADDRESS(85+3,GU$2+1,,,"Instances") &amp; ":" &amp; ADDRESS(85+3,GU$2+1))))</f>
        <v>0</v>
      </c>
      <c r="GV90">
        <f>IFERROR(SMALL(GU5:GU105,ROW()-ROW($GV$5)+1),"")</f>
        <v>0</v>
      </c>
      <c r="GX90">
        <f>IFERROR(SUM(GV5:GV90),"")</f>
        <v>0</v>
      </c>
      <c r="GY90" cm="1">
        <f t="array" ref="GY90">_xlfn.SWITCH(Charts!$B$3,"average", AVERAGE(INDIRECT(ADDRESS(85+3,GY$2+1,,,"Instances") &amp; ":" &amp; ADDRESS(85+3,GY$2+1))),"median", MEDIAN(INDIRECT(ADDRESS(85+3,GY$2+1,,,"Instances") &amp; ":" &amp; ADDRESS(85+3,GY$2+1))),"min", MIN(INDIRECT(ADDRESS(85+3,GY$2+1,,,"Instances") &amp; ":" &amp; ADDRESS(85+3,GY$2+1))),"max", MAX(INDIRECT(ADDRESS(85+3,GY$2+1,,,"Instances") &amp; ":" &amp; ADDRESS(85+3,GY$2+1))),"diff", MAX(INDIRECT(ADDRESS(85+3,GY$2+1,,,"Instances") &amp; ":" &amp; ADDRESS(85+3,GY$2+1)))-MIN(INDIRECT(ADDRESS(85+3,GY$2+1,,,"Instances") &amp; ":" &amp; ADDRESS(85+3,GY$2+1))))</f>
        <v>0</v>
      </c>
      <c r="GZ90">
        <f>IFERROR(SMALL(GY5:GY105,ROW()-ROW($GZ$5)+1),"")</f>
        <v>0</v>
      </c>
      <c r="HB90">
        <f>IFERROR(SUM(GZ5:GZ90),"")</f>
        <v>0</v>
      </c>
      <c r="HC90" cm="1">
        <f t="array" ref="HC90">_xlfn.SWITCH(Charts!$B$3,"average", AVERAGE(INDIRECT(ADDRESS(85+3,HC$2+1,,,"Instances") &amp; ":" &amp; ADDRESS(85+3,HC$2+1))),"median", MEDIAN(INDIRECT(ADDRESS(85+3,HC$2+1,,,"Instances") &amp; ":" &amp; ADDRESS(85+3,HC$2+1))),"min", MIN(INDIRECT(ADDRESS(85+3,HC$2+1,,,"Instances") &amp; ":" &amp; ADDRESS(85+3,HC$2+1))),"max", MAX(INDIRECT(ADDRESS(85+3,HC$2+1,,,"Instances") &amp; ":" &amp; ADDRESS(85+3,HC$2+1))),"diff", MAX(INDIRECT(ADDRESS(85+3,HC$2+1,,,"Instances") &amp; ":" &amp; ADDRESS(85+3,HC$2+1)))-MIN(INDIRECT(ADDRESS(85+3,HC$2+1,,,"Instances") &amp; ":" &amp; ADDRESS(85+3,HC$2+1))))</f>
        <v>0</v>
      </c>
      <c r="HD90">
        <f>IFERROR(SMALL(HC5:HC105,ROW()-ROW($HD$5)+1),"")</f>
        <v>0</v>
      </c>
      <c r="HF90">
        <f>IFERROR(SUM(HD5:HD90),"")</f>
        <v>0</v>
      </c>
      <c r="HI90">
        <f>IF(Charts!$B$3="none",E602,IF(DG602="",NA(),DG602))</f>
        <v>0</v>
      </c>
      <c r="HJ90">
        <f>IF(Charts!$B$3="none",F602,IF(DH602="",NA(),DH602))</f>
        <v>0</v>
      </c>
      <c r="HK90">
        <f>IF(Charts!$B$3="none",G602,IF(DI602="",NA(),DI602))</f>
        <v>0</v>
      </c>
      <c r="HL90">
        <f>IF(Charts!$B$3="none",H602,IF(DJ602="",NA(),DJ602))</f>
        <v>0</v>
      </c>
      <c r="HM90">
        <f>IF(Charts!$B$3="none",I602,IF(DK602="",NA(),DK602))</f>
        <v>0</v>
      </c>
      <c r="HN90">
        <f>IF(Charts!$B$3="none",J602,IF(DL602="",NA(),DL602))</f>
        <v>0</v>
      </c>
      <c r="HO90">
        <f>IF(Charts!$B$3="none",K602,IF(DM602="",NA(),DM602))</f>
        <v>0</v>
      </c>
      <c r="HP90">
        <f>IF(Charts!$B$3="none",L602,IF(DN602="",NA(),DN602))</f>
        <v>0</v>
      </c>
      <c r="HQ90">
        <f>IF(Charts!$B$3="none",M602,IF(DO602="",NA(),DO602))</f>
        <v>0</v>
      </c>
      <c r="HR90">
        <f>IF(Charts!$B$3="none",N602,IF(DP602="",NA(),DP602))</f>
        <v>0</v>
      </c>
      <c r="HS90">
        <f>IF(Charts!$B$3="none",O602,IF(DQ602="",NA(),DQ602))</f>
        <v>0</v>
      </c>
      <c r="HT90">
        <f>IF(Charts!$B$3="none",P602,IF(DR602="",NA(),DR602))</f>
        <v>0</v>
      </c>
      <c r="HU90">
        <f>IF(Charts!$B$3="none",Q602,IF(DS602="",NA(),DS602))</f>
        <v>0</v>
      </c>
      <c r="HV90">
        <f>IF(Charts!$B$3="none",R602,IF(DT602="",NA(),DT602))</f>
        <v>0</v>
      </c>
      <c r="HW90">
        <f>IF(Charts!$B$3="none",S602,IF(DU602="",NA(),DU602))</f>
        <v>0</v>
      </c>
      <c r="HX90">
        <f>IF(Charts!$B$3="none",T602,IF(DV602="",NA(),DV602))</f>
        <v>0</v>
      </c>
      <c r="HY90">
        <f>IF(Charts!$B$3="none",U602,IF(DW602="",NA(),DW602))</f>
        <v>0</v>
      </c>
      <c r="HZ90">
        <f>IF(Charts!$B$3="none",V602,IF(DX602="",NA(),DX602))</f>
        <v>0</v>
      </c>
      <c r="IA90">
        <f>IF(Charts!$B$3="none",W602,IF(DY602="",NA(),DY602))</f>
        <v>0</v>
      </c>
      <c r="IB90">
        <f>IF(Charts!$B$3="none",X602,IF(DZ602="",NA(),DZ602))</f>
        <v>0</v>
      </c>
      <c r="IC90">
        <f>IF(Charts!$B$3="none",Y602,IF(EA602="",NA(),EA602))</f>
        <v>0</v>
      </c>
      <c r="ID90">
        <f>IF(Charts!$B$3="none",Z602,IF(EB602="",NA(),EB602))</f>
        <v>0</v>
      </c>
      <c r="IE90">
        <f>IF(Charts!$B$3="none",AA602,IF(EC602="",NA(),EC602))</f>
        <v>0</v>
      </c>
      <c r="IF90">
        <f>IF(Charts!$B$3="none",AB602,IF(ED602="",NA(),ED602))</f>
        <v>0</v>
      </c>
      <c r="IG90">
        <f>IF(Charts!$B$3="none",AC602,IF(EE602="",NA(),EE602))</f>
        <v>0</v>
      </c>
      <c r="IH90">
        <f>IF(Charts!$B$3="none",AD602,IF(EF602="",NA(),EF602))</f>
        <v>0</v>
      </c>
      <c r="II90">
        <f>IF(Charts!$B$3="none",AE602,IF(EG602="",NA(),EG602))</f>
        <v>0</v>
      </c>
      <c r="IJ90">
        <f>IF(Charts!$B$3="none",AF602,IF(EH602="",NA(),EH602))</f>
        <v>0</v>
      </c>
      <c r="IK90">
        <f>IF(Charts!$B$3="none",AG602,IF(EI602="",NA(),EI602))</f>
        <v>0</v>
      </c>
      <c r="IL90">
        <f>IF(Charts!$B$3="none",AH602,IF(EJ602="",NA(),EJ602))</f>
        <v>0</v>
      </c>
      <c r="IM90">
        <f>IF(Charts!$B$3="none",AI602,IF(EK602="",NA(),EK602))</f>
        <v>0</v>
      </c>
      <c r="IN90">
        <f>IF(Charts!$B$3="none",AJ602,IF(EL602="",NA(),EL602))</f>
        <v>0</v>
      </c>
      <c r="IO90">
        <f>IF(Charts!$B$3="none",AK602,IF(EM602="",NA(),EM602))</f>
        <v>0</v>
      </c>
      <c r="IP90">
        <f>IF(Charts!$B$3="none",AL602,IF(EN602="",NA(),EN602))</f>
        <v>0</v>
      </c>
      <c r="IQ90">
        <f>IF(Charts!$B$3="none",AM602,IF(EO602="",NA(),EO602))</f>
        <v>0</v>
      </c>
      <c r="IR90">
        <f>IF(Charts!$B$3="none",AN602,IF(EP602="",NA(),EP602))</f>
        <v>0</v>
      </c>
      <c r="IS90">
        <f>IF(Charts!$B$3="none",AO602,IF(EQ602="",NA(),EQ602))</f>
        <v>0</v>
      </c>
      <c r="IT90">
        <f>IF(Charts!$B$3="none",AP602,IF(ER602="",NA(),ER602))</f>
        <v>0</v>
      </c>
      <c r="IU90">
        <f>IF(Charts!$B$3="none",AQ602,IF(ES602="",NA(),ES602))</f>
        <v>0</v>
      </c>
      <c r="IV90">
        <f>IF(Charts!$B$3="none",AR602,IF(ET602="",NA(),ET602))</f>
        <v>0</v>
      </c>
      <c r="IW90">
        <f>IF(Charts!$B$3="none",AS602,IF(EU602="",NA(),EU602))</f>
        <v>0</v>
      </c>
      <c r="IX90">
        <f>IF(Charts!$B$3="none",AT602,IF(EV602="",NA(),EV602))</f>
        <v>0</v>
      </c>
      <c r="IY90">
        <f>IF(Charts!$B$3="none",AU602,IF(EW602="",NA(),EW602))</f>
        <v>0</v>
      </c>
      <c r="IZ90">
        <f>IF(Charts!$B$3="none",AV602,IF(EX602="",NA(),EX602))</f>
        <v>0</v>
      </c>
      <c r="JA90">
        <f>IF(Charts!$B$3="none",AW602,IF(EY602="",NA(),EY602))</f>
        <v>0</v>
      </c>
      <c r="JB90">
        <f>IF(Charts!$B$3="none",AX602,IF(EZ602="",NA(),EZ602))</f>
        <v>0</v>
      </c>
      <c r="JC90">
        <f>IF(Charts!$B$3="none",AY602,IF(FA602="",NA(),FA602))</f>
        <v>0</v>
      </c>
      <c r="JD90">
        <f>IF(Charts!$B$3="none",AZ602,IF(FB602="",NA(),FB602))</f>
        <v>0</v>
      </c>
      <c r="JE90">
        <f>IF(Charts!$B$3="none",BA602,IF(FC602="",NA(),FC602))</f>
        <v>0</v>
      </c>
      <c r="JF90">
        <f>IF(Charts!$B$3="none",BB602,IF(FD602="",NA(),FD602))</f>
        <v>0</v>
      </c>
      <c r="JG90">
        <f>IF(Charts!$B$3="none",BC602,IF(FE602="",NA(),FE602))</f>
        <v>0</v>
      </c>
      <c r="JH90">
        <f>IF(Charts!$B$3="none",BD602,IF(FF602="",NA(),FF602))</f>
        <v>0</v>
      </c>
      <c r="JI90">
        <f>IF(Charts!$B$3="none",BE602,IF(FG602="",NA(),FG602))</f>
        <v>0</v>
      </c>
      <c r="JJ90">
        <f>IF(Charts!$B$3="none",BF602,IF(FH602="",NA(),FH602))</f>
        <v>0</v>
      </c>
      <c r="JK90">
        <f>IF(Charts!$B$3="none",BG602,IF(FI602="",NA(),FI602))</f>
        <v>0</v>
      </c>
      <c r="JL90">
        <f>IF(Charts!$B$3="none",BH602,IF(FJ602="",NA(),FJ602))</f>
        <v>0</v>
      </c>
      <c r="JM90">
        <f>IF(Charts!$B$3="none",BI602,IF(FK602="",NA(),FK602))</f>
        <v>0</v>
      </c>
      <c r="JN90">
        <f>IF(Charts!$B$3="none",BJ602,IF(FL602="",NA(),FL602))</f>
        <v>0</v>
      </c>
      <c r="JO90">
        <f>IF(Charts!$B$3="none",BK602,IF(FM602="",NA(),FM602))</f>
        <v>0</v>
      </c>
      <c r="JP90">
        <f>IF(Charts!$B$3="none",BL602,IF(FN602="",NA(),FN602))</f>
        <v>0</v>
      </c>
      <c r="JQ90">
        <f>IF(Charts!$B$3="none",BM602,IF(FO602="",NA(),FO602))</f>
        <v>0</v>
      </c>
      <c r="JR90">
        <f>IF(Charts!$B$3="none",BN602,IF(FP602="",NA(),FP602))</f>
        <v>0</v>
      </c>
      <c r="JS90">
        <f>IF(Charts!$B$3="none",BO602,IF(FQ602="",NA(),FQ602))</f>
        <v>0</v>
      </c>
      <c r="JT90">
        <f>IF(Charts!$B$3="none",BP602,IF(FR602="",NA(),FR602))</f>
        <v>0</v>
      </c>
      <c r="JU90">
        <f>IF(Charts!$B$3="none",BQ602,IF(FS602="",NA(),FS602))</f>
        <v>0</v>
      </c>
      <c r="JV90">
        <f>IF(Charts!$B$3="none",BR602,IF(FT602="",NA(),FT602))</f>
        <v>0</v>
      </c>
      <c r="JW90">
        <f>IF(Charts!$B$3="none",BS602,IF(FU602="",NA(),FU602))</f>
        <v>0</v>
      </c>
      <c r="JX90">
        <f>IF(Charts!$B$3="none",BT602,IF(FV602="",NA(),FV602))</f>
        <v>0</v>
      </c>
      <c r="JY90">
        <f>IF(Charts!$B$3="none",BU602,IF(FW602="",NA(),FW602))</f>
        <v>0</v>
      </c>
      <c r="JZ90">
        <f>IF(Charts!$B$3="none",BV602,IF(FX602="",NA(),FX602))</f>
        <v>0</v>
      </c>
      <c r="KA90">
        <f>IF(Charts!$B$3="none",BW602,IF(FY602="",NA(),FY602))</f>
        <v>0</v>
      </c>
      <c r="KB90">
        <f>IF(Charts!$B$3="none",BX602,IF(FZ602="",NA(),FZ602))</f>
        <v>0</v>
      </c>
      <c r="KC90">
        <f>IF(Charts!$B$3="none",BY602,IF(GA602="",NA(),GA602))</f>
        <v>0</v>
      </c>
      <c r="KD90">
        <f>IF(Charts!$B$3="none",BZ602,IF(GB602="",NA(),GB602))</f>
        <v>0</v>
      </c>
      <c r="KE90">
        <f>IF(Charts!$B$3="none",CA602,IF(GC602="",NA(),GC602))</f>
        <v>0</v>
      </c>
      <c r="KF90">
        <f>IF(Charts!$B$3="none",CB602,IF(GD602="",NA(),GD602))</f>
        <v>0</v>
      </c>
      <c r="KG90">
        <f>IF(Charts!$B$3="none",CC602,IF(GE602="",NA(),GE602))</f>
        <v>0</v>
      </c>
      <c r="KH90">
        <f>IF(Charts!$B$3="none",CD602,IF(GF602="",NA(),GF602))</f>
        <v>0</v>
      </c>
      <c r="KI90">
        <f>IF(Charts!$B$3="none",CE602,IF(GG602="",NA(),GG602))</f>
        <v>0</v>
      </c>
      <c r="KJ90">
        <f>IF(Charts!$B$3="none",CF602,IF(GH602="",NA(),GH602))</f>
        <v>0</v>
      </c>
      <c r="KK90">
        <f>IF(Charts!$B$3="none",CG602,IF(GI602="",NA(),GI602))</f>
        <v>0</v>
      </c>
      <c r="KL90">
        <f>IF(Charts!$B$3="none",CH602,IF(GJ602="",NA(),GJ602))</f>
        <v>0</v>
      </c>
      <c r="KM90">
        <f>IF(Charts!$B$3="none",CI602,IF(GK602="",NA(),GK602))</f>
        <v>0</v>
      </c>
      <c r="KN90">
        <f>IF(Charts!$B$3="none",CJ602,IF(GL602="",NA(),GL602))</f>
        <v>0</v>
      </c>
      <c r="KO90">
        <f>IF(Charts!$B$3="none",CK602,IF(GM602="",NA(),GM602))</f>
        <v>0</v>
      </c>
      <c r="KP90">
        <f>IF(Charts!$B$3="none",CL602,IF(GN602="",NA(),GN602))</f>
        <v>0</v>
      </c>
      <c r="KQ90">
        <f>IF(Charts!$B$3="none",CM602,IF(GO602="",NA(),GO602))</f>
        <v>0</v>
      </c>
      <c r="KR90">
        <f>IF(Charts!$B$3="none",CN602,IF(GP602="",NA(),GP602))</f>
        <v>0</v>
      </c>
      <c r="KS90">
        <f>IF(Charts!$B$3="none",CO602,IF(GQ602="",NA(),GQ602))</f>
        <v>0</v>
      </c>
      <c r="KT90">
        <f>IF(Charts!$B$3="none",CP602,IF(GR602="",NA(),GR602))</f>
        <v>0</v>
      </c>
      <c r="KU90">
        <f>IF(Charts!$B$3="none",CQ602,IF(GS602="",NA(),GS602))</f>
        <v>0</v>
      </c>
      <c r="KV90">
        <f>IF(Charts!$B$3="none",CR602,IF(GT602="",NA(),GT602))</f>
        <v>0</v>
      </c>
      <c r="KW90">
        <f>IF(Charts!$B$3="none",CS602,IF(GU602="",NA(),GU602))</f>
        <v>0</v>
      </c>
      <c r="KX90">
        <f>IF(Charts!$B$3="none",CT602,IF(GV602="",NA(),GV602))</f>
        <v>0</v>
      </c>
      <c r="KY90">
        <f>IF(Charts!$B$3="none",CU602,IF(GW602="",NA(),GW602))</f>
        <v>0</v>
      </c>
      <c r="KZ90">
        <f>IF(Charts!$B$3="none",CV602,IF(GX602="",NA(),GX602))</f>
        <v>0</v>
      </c>
      <c r="LA90">
        <f>IF(Charts!$B$3="none",CW602,IF(GY602="",NA(),GY602))</f>
        <v>0</v>
      </c>
      <c r="LB90">
        <f>IF(Charts!$B$3="none",CX602,IF(GZ602="",NA(),GZ602))</f>
        <v>0</v>
      </c>
      <c r="LC90">
        <f>IF(Charts!$B$3="none",CY602,IF(HA602="",NA(),HA602))</f>
        <v>0</v>
      </c>
      <c r="LD90">
        <f>IF(Charts!$B$3="none",CZ602,IF(HB602="",NA(),HB602))</f>
        <v>0</v>
      </c>
      <c r="LE90">
        <f>IF(Charts!$B$3="none",DA602,IF(HC602="",NA(),HC602))</f>
        <v>0</v>
      </c>
      <c r="LF90">
        <f>IF(Charts!$B$3="none",DB602,IF(HD602="",NA(),HD602))</f>
        <v>0</v>
      </c>
      <c r="LG90">
        <f>IF(Charts!$B$3="none",DC602,IF(HE602="",NA(),HE602))</f>
        <v>0</v>
      </c>
      <c r="LH90">
        <f>IF(Charts!$B$3="none",DD602,IF(HF602="",NA(),HF602))</f>
        <v>0</v>
      </c>
    </row>
    <row r="91" spans="4:320">
      <c r="D91">
        <v>87</v>
      </c>
      <c r="E91">
        <f>IF(INDIRECT(ADDRESS($D91+2,E$2+1,,,"Instances"))="","",INDIRECT(ADDRESS($D91+2,E$2+1,,,"Instances")))</f>
        <v>0</v>
      </c>
      <c r="F91">
        <f>IFERROR(SMALL(E5:E105,ROW()-ROW($F$5)+1),"")</f>
        <v>0</v>
      </c>
      <c r="H91">
        <f>IFERROR(SUM(F5:F91),"")</f>
        <v>0</v>
      </c>
      <c r="I91">
        <f>IF(INDIRECT(ADDRESS($D91+2,I$2+1,,,"Instances"))="","",INDIRECT(ADDRESS($D91+2,I$2+1,,,"Instances")))</f>
        <v>0</v>
      </c>
      <c r="J91">
        <f>IFERROR(SMALL(I5:I105,ROW()-ROW($J$5)+1),"")</f>
        <v>0</v>
      </c>
      <c r="L91">
        <f>IFERROR(SUM(J5:J91),"")</f>
        <v>0</v>
      </c>
      <c r="M91">
        <f>IF(INDIRECT(ADDRESS($D91+2,M$2+1,,,"Instances"))="","",INDIRECT(ADDRESS($D91+2,M$2+1,,,"Instances")))</f>
        <v>0</v>
      </c>
      <c r="N91">
        <f>IFERROR(SMALL(M5:M105,ROW()-ROW($N$5)+1),"")</f>
        <v>0</v>
      </c>
      <c r="P91">
        <f>IFERROR(SUM(N5:N91),"")</f>
        <v>0</v>
      </c>
      <c r="Q91">
        <f>IF(INDIRECT(ADDRESS($D91+2,Q$2+1,,,"Instances"))="","",INDIRECT(ADDRESS($D91+2,Q$2+1,,,"Instances")))</f>
        <v>0</v>
      </c>
      <c r="R91">
        <f>IFERROR(SMALL(Q5:Q105,ROW()-ROW($R$5)+1),"")</f>
        <v>0</v>
      </c>
      <c r="T91">
        <f>IFERROR(SUM(R5:R91),"")</f>
        <v>0</v>
      </c>
      <c r="U91">
        <f>IF(INDIRECT(ADDRESS($D91+2,U$2+1,,,"Instances"))="","",INDIRECT(ADDRESS($D91+2,U$2+1,,,"Instances")))</f>
        <v>0</v>
      </c>
      <c r="V91">
        <f>IFERROR(SMALL(U5:U105,ROW()-ROW($V$5)+1),"")</f>
        <v>0</v>
      </c>
      <c r="X91">
        <f>IFERROR(SUM(V5:V91),"")</f>
        <v>0</v>
      </c>
      <c r="Y91">
        <f>IF(INDIRECT(ADDRESS($D91+2,Y$2+1,,,"Instances"))="","",INDIRECT(ADDRESS($D91+2,Y$2+1,,,"Instances")))</f>
        <v>0</v>
      </c>
      <c r="Z91">
        <f>IFERROR(SMALL(Y5:Y105,ROW()-ROW($Z$5)+1),"")</f>
        <v>0</v>
      </c>
      <c r="AB91">
        <f>IFERROR(SUM(Z5:Z91),"")</f>
        <v>0</v>
      </c>
      <c r="AC91">
        <f>IF(INDIRECT(ADDRESS($D91+2,AC$2+1,,,"Instances"))="","",INDIRECT(ADDRESS($D91+2,AC$2+1,,,"Instances")))</f>
        <v>0</v>
      </c>
      <c r="AD91">
        <f>IFERROR(SMALL(AC5:AC105,ROW()-ROW($AD$5)+1),"")</f>
        <v>0</v>
      </c>
      <c r="AF91">
        <f>IFERROR(SUM(AD5:AD91),"")</f>
        <v>0</v>
      </c>
      <c r="AG91">
        <f>IF(INDIRECT(ADDRESS($D91+2,AG$2+1,,,"Instances"))="","",INDIRECT(ADDRESS($D91+2,AG$2+1,,,"Instances")))</f>
        <v>0</v>
      </c>
      <c r="AH91">
        <f>IFERROR(SMALL(AG5:AG105,ROW()-ROW($AH$5)+1),"")</f>
        <v>0</v>
      </c>
      <c r="AJ91">
        <f>IFERROR(SUM(AH5:AH91),"")</f>
        <v>0</v>
      </c>
      <c r="AK91">
        <f>IF(INDIRECT(ADDRESS($D91+2,AK$2+1,,,"Instances"))="","",INDIRECT(ADDRESS($D91+2,AK$2+1,,,"Instances")))</f>
        <v>0</v>
      </c>
      <c r="AL91">
        <f>IFERROR(SMALL(AK5:AK105,ROW()-ROW($AL$5)+1),"")</f>
        <v>0</v>
      </c>
      <c r="AN91">
        <f>IFERROR(SUM(AL5:AL91),"")</f>
        <v>0</v>
      </c>
      <c r="AO91">
        <f>IF(INDIRECT(ADDRESS($D91+2,AO$2+1,,,"Instances"))="","",INDIRECT(ADDRESS($D91+2,AO$2+1,,,"Instances")))</f>
        <v>0</v>
      </c>
      <c r="AP91">
        <f>IFERROR(SMALL(AO5:AO105,ROW()-ROW($AP$5)+1),"")</f>
        <v>0</v>
      </c>
      <c r="AR91">
        <f>IFERROR(SUM(AP5:AP91),"")</f>
        <v>0</v>
      </c>
      <c r="AS91">
        <f>IF(INDIRECT(ADDRESS($D91+2,AS$2+1,,,"Instances"))="","",INDIRECT(ADDRESS($D91+2,AS$2+1,,,"Instances")))</f>
        <v>0</v>
      </c>
      <c r="AT91">
        <f>IFERROR(SMALL(AS5:AS105,ROW()-ROW($AT$5)+1),"")</f>
        <v>0</v>
      </c>
      <c r="AV91">
        <f>IFERROR(SUM(AT5:AT91),"")</f>
        <v>0</v>
      </c>
      <c r="AW91">
        <f>IF(INDIRECT(ADDRESS($D91+2,AW$2+1,,,"Instances"))="","",INDIRECT(ADDRESS($D91+2,AW$2+1,,,"Instances")))</f>
        <v>0</v>
      </c>
      <c r="AX91">
        <f>IFERROR(SMALL(AW5:AW105,ROW()-ROW($AX$5)+1),"")</f>
        <v>0</v>
      </c>
      <c r="AZ91">
        <f>IFERROR(SUM(AX5:AX91),"")</f>
        <v>0</v>
      </c>
      <c r="BA91">
        <f>IF(INDIRECT(ADDRESS($D91+2,BA$2+1,,,"Instances"))="","",INDIRECT(ADDRESS($D91+2,BA$2+1,,,"Instances")))</f>
        <v>0</v>
      </c>
      <c r="BB91">
        <f>IFERROR(SMALL(BA5:BA105,ROW()-ROW($BB$5)+1),"")</f>
        <v>0</v>
      </c>
      <c r="BD91">
        <f>IFERROR(SUM(BB5:BB91),"")</f>
        <v>0</v>
      </c>
      <c r="BE91">
        <f>IF(INDIRECT(ADDRESS($D91+2,BE$2+1,,,"Instances"))="","",INDIRECT(ADDRESS($D91+2,BE$2+1,,,"Instances")))</f>
        <v>0</v>
      </c>
      <c r="BF91">
        <f>IFERROR(SMALL(BE5:BE105,ROW()-ROW($BF$5)+1),"")</f>
        <v>0</v>
      </c>
      <c r="BH91">
        <f>IFERROR(SUM(BF5:BF91),"")</f>
        <v>0</v>
      </c>
      <c r="BI91">
        <f>IF(INDIRECT(ADDRESS($D91+2,BI$2+1,,,"Instances"))="","",INDIRECT(ADDRESS($D91+2,BI$2+1,,,"Instances")))</f>
        <v>0</v>
      </c>
      <c r="BJ91">
        <f>IFERROR(SMALL(BI5:BI105,ROW()-ROW($BJ$5)+1),"")</f>
        <v>0</v>
      </c>
      <c r="BL91">
        <f>IFERROR(SUM(BJ5:BJ91),"")</f>
        <v>0</v>
      </c>
      <c r="BM91">
        <f>IF(INDIRECT(ADDRESS($D91+2,BM$2+1,,,"Instances"))="","",INDIRECT(ADDRESS($D91+2,BM$2+1,,,"Instances")))</f>
        <v>0</v>
      </c>
      <c r="BN91">
        <f>IFERROR(SMALL(BM5:BM105,ROW()-ROW($BN$5)+1),"")</f>
        <v>0</v>
      </c>
      <c r="BP91">
        <f>IFERROR(SUM(BN5:BN91),"")</f>
        <v>0</v>
      </c>
      <c r="BQ91">
        <f>IF(INDIRECT(ADDRESS($D91+2,BQ$2+1,,,"Instances"))="","",INDIRECT(ADDRESS($D91+2,BQ$2+1,,,"Instances")))</f>
        <v>0</v>
      </c>
      <c r="BR91">
        <f>IFERROR(SMALL(BQ5:BQ105,ROW()-ROW($BR$5)+1),"")</f>
        <v>0</v>
      </c>
      <c r="BT91">
        <f>IFERROR(SUM(BR5:BR91),"")</f>
        <v>0</v>
      </c>
      <c r="BU91">
        <f>IF(INDIRECT(ADDRESS($D91+2,BU$2+1,,,"Instances"))="","",INDIRECT(ADDRESS($D91+2,BU$2+1,,,"Instances")))</f>
        <v>0</v>
      </c>
      <c r="BV91">
        <f>IFERROR(SMALL(BU5:BU105,ROW()-ROW($BV$5)+1),"")</f>
        <v>0</v>
      </c>
      <c r="BX91">
        <f>IFERROR(SUM(BV5:BV91),"")</f>
        <v>0</v>
      </c>
      <c r="BY91">
        <f>IF(INDIRECT(ADDRESS($D91+2,BY$2+1,,,"Instances"))="","",INDIRECT(ADDRESS($D91+2,BY$2+1,,,"Instances")))</f>
        <v>0</v>
      </c>
      <c r="BZ91">
        <f>IFERROR(SMALL(BY5:BY105,ROW()-ROW($BZ$5)+1),"")</f>
        <v>0</v>
      </c>
      <c r="CB91">
        <f>IFERROR(SUM(BZ5:BZ91),"")</f>
        <v>0</v>
      </c>
      <c r="CC91">
        <f>IF(INDIRECT(ADDRESS($D91+2,CC$2+1,,,"Instances"))="","",INDIRECT(ADDRESS($D91+2,CC$2+1,,,"Instances")))</f>
        <v>0</v>
      </c>
      <c r="CD91">
        <f>IFERROR(SMALL(CC5:CC105,ROW()-ROW($CD$5)+1),"")</f>
        <v>0</v>
      </c>
      <c r="CF91">
        <f>IFERROR(SUM(CD5:CD91),"")</f>
        <v>0</v>
      </c>
      <c r="CG91">
        <f>IF(INDIRECT(ADDRESS($D91+2,CG$2+1,,,"Instances"))="","",INDIRECT(ADDRESS($D91+2,CG$2+1,,,"Instances")))</f>
        <v>0</v>
      </c>
      <c r="CH91">
        <f>IFERROR(SMALL(CG5:CG105,ROW()-ROW($CH$5)+1),"")</f>
        <v>0</v>
      </c>
      <c r="CJ91">
        <f>IFERROR(SUM(CH5:CH91),"")</f>
        <v>0</v>
      </c>
      <c r="CK91">
        <f>IF(INDIRECT(ADDRESS($D91+2,CK$2+1,,,"Instances"))="","",INDIRECT(ADDRESS($D91+2,CK$2+1,,,"Instances")))</f>
        <v>0</v>
      </c>
      <c r="CL91">
        <f>IFERROR(SMALL(CK5:CK105,ROW()-ROW($CL$5)+1),"")</f>
        <v>0</v>
      </c>
      <c r="CN91">
        <f>IFERROR(SUM(CL5:CL91),"")</f>
        <v>0</v>
      </c>
      <c r="CO91">
        <f>IF(INDIRECT(ADDRESS($D91+2,CO$2+1,,,"Instances"))="","",INDIRECT(ADDRESS($D91+2,CO$2+1,,,"Instances")))</f>
        <v>0</v>
      </c>
      <c r="CP91">
        <f>IFERROR(SMALL(CO5:CO105,ROW()-ROW($CP$5)+1),"")</f>
        <v>0</v>
      </c>
      <c r="CR91">
        <f>IFERROR(SUM(CP5:CP91),"")</f>
        <v>0</v>
      </c>
      <c r="CS91">
        <f>IF(INDIRECT(ADDRESS($D91+2,CS$2+1,,,"Instances"))="","",INDIRECT(ADDRESS($D91+2,CS$2+1,,,"Instances")))</f>
        <v>0</v>
      </c>
      <c r="CT91">
        <f>IFERROR(SMALL(CS5:CS105,ROW()-ROW($CT$5)+1),"")</f>
        <v>0</v>
      </c>
      <c r="CV91">
        <f>IFERROR(SUM(CT5:CT91),"")</f>
        <v>0</v>
      </c>
      <c r="CW91">
        <f>IF(INDIRECT(ADDRESS($D91+2,CW$2+1,,,"Instances"))="","",INDIRECT(ADDRESS($D91+2,CW$2+1,,,"Instances")))</f>
        <v>0</v>
      </c>
      <c r="CX91">
        <f>IFERROR(SMALL(CW5:CW105,ROW()-ROW($CX$5)+1),"")</f>
        <v>0</v>
      </c>
      <c r="CZ91">
        <f>IFERROR(SUM(CX5:CX91),"")</f>
        <v>0</v>
      </c>
      <c r="DA91">
        <f>IF(INDIRECT(ADDRESS($D91+2,DA$2+1,,,"Instances"))="","",INDIRECT(ADDRESS($D91+2,DA$2+1,,,"Instances")))</f>
        <v>0</v>
      </c>
      <c r="DB91">
        <f>IFERROR(SMALL(DA5:DA105,ROW()-ROW($DB$5)+1),"")</f>
        <v>0</v>
      </c>
      <c r="DD91">
        <f>IFERROR(SUM(DB5:DB91),"")</f>
        <v>0</v>
      </c>
      <c r="DF91">
        <v>87</v>
      </c>
      <c r="DG91" cm="1">
        <f t="array" ref="DG91">_xlfn.SWITCH(Charts!$B$3,"average", AVERAGE(INDIRECT(ADDRESS(86+3,DG$2+1,,,"Instances") &amp; ":" &amp; ADDRESS(86+3,DG$2+1))),"median", MEDIAN(INDIRECT(ADDRESS(86+3,DG$2+1,,,"Instances") &amp; ":" &amp; ADDRESS(86+3,DG$2+1))),"min", MIN(INDIRECT(ADDRESS(86+3,DG$2+1,,,"Instances") &amp; ":" &amp; ADDRESS(86+3,DG$2+1))),"max", MAX(INDIRECT(ADDRESS(86+3,DG$2+1,,,"Instances") &amp; ":" &amp; ADDRESS(86+3,DG$2+1))),"diff", MAX(INDIRECT(ADDRESS(86+3,DG$2+1,,,"Instances") &amp; ":" &amp; ADDRESS(86+3,DG$2+1)))-MIN(INDIRECT(ADDRESS(86+3,DG$2+1,,,"Instances") &amp; ":" &amp; ADDRESS(86+3,DG$2+1))))</f>
        <v>0</v>
      </c>
      <c r="DH91">
        <f>IFERROR(SMALL(DG5:DG105,ROW()-ROW($DH$5)+1),"")</f>
        <v>0</v>
      </c>
      <c r="DJ91">
        <f>IFERROR(SUM(DH5:DH91),"")</f>
        <v>0</v>
      </c>
      <c r="DK91" cm="1">
        <f t="array" ref="DK91">_xlfn.SWITCH(Charts!$B$3,"average", AVERAGE(INDIRECT(ADDRESS(86+3,DK$2+1,,,"Instances") &amp; ":" &amp; ADDRESS(86+3,DK$2+1))),"median", MEDIAN(INDIRECT(ADDRESS(86+3,DK$2+1,,,"Instances") &amp; ":" &amp; ADDRESS(86+3,DK$2+1))),"min", MIN(INDIRECT(ADDRESS(86+3,DK$2+1,,,"Instances") &amp; ":" &amp; ADDRESS(86+3,DK$2+1))),"max", MAX(INDIRECT(ADDRESS(86+3,DK$2+1,,,"Instances") &amp; ":" &amp; ADDRESS(86+3,DK$2+1))),"diff", MAX(INDIRECT(ADDRESS(86+3,DK$2+1,,,"Instances") &amp; ":" &amp; ADDRESS(86+3,DK$2+1)))-MIN(INDIRECT(ADDRESS(86+3,DK$2+1,,,"Instances") &amp; ":" &amp; ADDRESS(86+3,DK$2+1))))</f>
        <v>0</v>
      </c>
      <c r="DL91">
        <f>IFERROR(SMALL(DK5:DK105,ROW()-ROW($DL$5)+1),"")</f>
        <v>0</v>
      </c>
      <c r="DN91">
        <f>IFERROR(SUM(DL5:DL91),"")</f>
        <v>0</v>
      </c>
      <c r="DO91" cm="1">
        <f t="array" ref="DO91">_xlfn.SWITCH(Charts!$B$3,"average", AVERAGE(INDIRECT(ADDRESS(86+3,DO$2+1,,,"Instances") &amp; ":" &amp; ADDRESS(86+3,DO$2+1))),"median", MEDIAN(INDIRECT(ADDRESS(86+3,DO$2+1,,,"Instances") &amp; ":" &amp; ADDRESS(86+3,DO$2+1))),"min", MIN(INDIRECT(ADDRESS(86+3,DO$2+1,,,"Instances") &amp; ":" &amp; ADDRESS(86+3,DO$2+1))),"max", MAX(INDIRECT(ADDRESS(86+3,DO$2+1,,,"Instances") &amp; ":" &amp; ADDRESS(86+3,DO$2+1))),"diff", MAX(INDIRECT(ADDRESS(86+3,DO$2+1,,,"Instances") &amp; ":" &amp; ADDRESS(86+3,DO$2+1)))-MIN(INDIRECT(ADDRESS(86+3,DO$2+1,,,"Instances") &amp; ":" &amp; ADDRESS(86+3,DO$2+1))))</f>
        <v>0</v>
      </c>
      <c r="DP91">
        <f>IFERROR(SMALL(DO5:DO105,ROW()-ROW($DP$5)+1),"")</f>
        <v>0</v>
      </c>
      <c r="DR91">
        <f>IFERROR(SUM(DP5:DP91),"")</f>
        <v>0</v>
      </c>
      <c r="DS91" cm="1">
        <f t="array" ref="DS91">_xlfn.SWITCH(Charts!$B$3,"average", AVERAGE(INDIRECT(ADDRESS(86+3,DS$2+1,,,"Instances") &amp; ":" &amp; ADDRESS(86+3,DS$2+1))),"median", MEDIAN(INDIRECT(ADDRESS(86+3,DS$2+1,,,"Instances") &amp; ":" &amp; ADDRESS(86+3,DS$2+1))),"min", MIN(INDIRECT(ADDRESS(86+3,DS$2+1,,,"Instances") &amp; ":" &amp; ADDRESS(86+3,DS$2+1))),"max", MAX(INDIRECT(ADDRESS(86+3,DS$2+1,,,"Instances") &amp; ":" &amp; ADDRESS(86+3,DS$2+1))),"diff", MAX(INDIRECT(ADDRESS(86+3,DS$2+1,,,"Instances") &amp; ":" &amp; ADDRESS(86+3,DS$2+1)))-MIN(INDIRECT(ADDRESS(86+3,DS$2+1,,,"Instances") &amp; ":" &amp; ADDRESS(86+3,DS$2+1))))</f>
        <v>0</v>
      </c>
      <c r="DT91">
        <f>IFERROR(SMALL(DS5:DS105,ROW()-ROW($DT$5)+1),"")</f>
        <v>0</v>
      </c>
      <c r="DV91">
        <f>IFERROR(SUM(DT5:DT91),"")</f>
        <v>0</v>
      </c>
      <c r="DW91" cm="1">
        <f t="array" ref="DW91">_xlfn.SWITCH(Charts!$B$3,"average", AVERAGE(INDIRECT(ADDRESS(86+3,DW$2+1,,,"Instances") &amp; ":" &amp; ADDRESS(86+3,DW$2+1))),"median", MEDIAN(INDIRECT(ADDRESS(86+3,DW$2+1,,,"Instances") &amp; ":" &amp; ADDRESS(86+3,DW$2+1))),"min", MIN(INDIRECT(ADDRESS(86+3,DW$2+1,,,"Instances") &amp; ":" &amp; ADDRESS(86+3,DW$2+1))),"max", MAX(INDIRECT(ADDRESS(86+3,DW$2+1,,,"Instances") &amp; ":" &amp; ADDRESS(86+3,DW$2+1))),"diff", MAX(INDIRECT(ADDRESS(86+3,DW$2+1,,,"Instances") &amp; ":" &amp; ADDRESS(86+3,DW$2+1)))-MIN(INDIRECT(ADDRESS(86+3,DW$2+1,,,"Instances") &amp; ":" &amp; ADDRESS(86+3,DW$2+1))))</f>
        <v>0</v>
      </c>
      <c r="DX91">
        <f>IFERROR(SMALL(DW5:DW105,ROW()-ROW($DX$5)+1),"")</f>
        <v>0</v>
      </c>
      <c r="DZ91">
        <f>IFERROR(SUM(DX5:DX91),"")</f>
        <v>0</v>
      </c>
      <c r="EA91" cm="1">
        <f t="array" ref="EA91">_xlfn.SWITCH(Charts!$B$3,"average", AVERAGE(INDIRECT(ADDRESS(86+3,EA$2+1,,,"Instances") &amp; ":" &amp; ADDRESS(86+3,EA$2+1))),"median", MEDIAN(INDIRECT(ADDRESS(86+3,EA$2+1,,,"Instances") &amp; ":" &amp; ADDRESS(86+3,EA$2+1))),"min", MIN(INDIRECT(ADDRESS(86+3,EA$2+1,,,"Instances") &amp; ":" &amp; ADDRESS(86+3,EA$2+1))),"max", MAX(INDIRECT(ADDRESS(86+3,EA$2+1,,,"Instances") &amp; ":" &amp; ADDRESS(86+3,EA$2+1))),"diff", MAX(INDIRECT(ADDRESS(86+3,EA$2+1,,,"Instances") &amp; ":" &amp; ADDRESS(86+3,EA$2+1)))-MIN(INDIRECT(ADDRESS(86+3,EA$2+1,,,"Instances") &amp; ":" &amp; ADDRESS(86+3,EA$2+1))))</f>
        <v>0</v>
      </c>
      <c r="EB91">
        <f>IFERROR(SMALL(EA5:EA105,ROW()-ROW($EB$5)+1),"")</f>
        <v>0</v>
      </c>
      <c r="ED91">
        <f>IFERROR(SUM(EB5:EB91),"")</f>
        <v>0</v>
      </c>
      <c r="EE91" cm="1">
        <f t="array" ref="EE91">_xlfn.SWITCH(Charts!$B$3,"average", AVERAGE(INDIRECT(ADDRESS(86+3,EE$2+1,,,"Instances") &amp; ":" &amp; ADDRESS(86+3,EE$2+1))),"median", MEDIAN(INDIRECT(ADDRESS(86+3,EE$2+1,,,"Instances") &amp; ":" &amp; ADDRESS(86+3,EE$2+1))),"min", MIN(INDIRECT(ADDRESS(86+3,EE$2+1,,,"Instances") &amp; ":" &amp; ADDRESS(86+3,EE$2+1))),"max", MAX(INDIRECT(ADDRESS(86+3,EE$2+1,,,"Instances") &amp; ":" &amp; ADDRESS(86+3,EE$2+1))),"diff", MAX(INDIRECT(ADDRESS(86+3,EE$2+1,,,"Instances") &amp; ":" &amp; ADDRESS(86+3,EE$2+1)))-MIN(INDIRECT(ADDRESS(86+3,EE$2+1,,,"Instances") &amp; ":" &amp; ADDRESS(86+3,EE$2+1))))</f>
        <v>0</v>
      </c>
      <c r="EF91">
        <f>IFERROR(SMALL(EE5:EE105,ROW()-ROW($EF$5)+1),"")</f>
        <v>0</v>
      </c>
      <c r="EH91">
        <f>IFERROR(SUM(EF5:EF91),"")</f>
        <v>0</v>
      </c>
      <c r="EI91" cm="1">
        <f t="array" ref="EI91">_xlfn.SWITCH(Charts!$B$3,"average", AVERAGE(INDIRECT(ADDRESS(86+3,EI$2+1,,,"Instances") &amp; ":" &amp; ADDRESS(86+3,EI$2+1))),"median", MEDIAN(INDIRECT(ADDRESS(86+3,EI$2+1,,,"Instances") &amp; ":" &amp; ADDRESS(86+3,EI$2+1))),"min", MIN(INDIRECT(ADDRESS(86+3,EI$2+1,,,"Instances") &amp; ":" &amp; ADDRESS(86+3,EI$2+1))),"max", MAX(INDIRECT(ADDRESS(86+3,EI$2+1,,,"Instances") &amp; ":" &amp; ADDRESS(86+3,EI$2+1))),"diff", MAX(INDIRECT(ADDRESS(86+3,EI$2+1,,,"Instances") &amp; ":" &amp; ADDRESS(86+3,EI$2+1)))-MIN(INDIRECT(ADDRESS(86+3,EI$2+1,,,"Instances") &amp; ":" &amp; ADDRESS(86+3,EI$2+1))))</f>
        <v>0</v>
      </c>
      <c r="EJ91">
        <f>IFERROR(SMALL(EI5:EI105,ROW()-ROW($EJ$5)+1),"")</f>
        <v>0</v>
      </c>
      <c r="EL91">
        <f>IFERROR(SUM(EJ5:EJ91),"")</f>
        <v>0</v>
      </c>
      <c r="EM91" cm="1">
        <f t="array" ref="EM91">_xlfn.SWITCH(Charts!$B$3,"average", AVERAGE(INDIRECT(ADDRESS(86+3,EM$2+1,,,"Instances") &amp; ":" &amp; ADDRESS(86+3,EM$2+1))),"median", MEDIAN(INDIRECT(ADDRESS(86+3,EM$2+1,,,"Instances") &amp; ":" &amp; ADDRESS(86+3,EM$2+1))),"min", MIN(INDIRECT(ADDRESS(86+3,EM$2+1,,,"Instances") &amp; ":" &amp; ADDRESS(86+3,EM$2+1))),"max", MAX(INDIRECT(ADDRESS(86+3,EM$2+1,,,"Instances") &amp; ":" &amp; ADDRESS(86+3,EM$2+1))),"diff", MAX(INDIRECT(ADDRESS(86+3,EM$2+1,,,"Instances") &amp; ":" &amp; ADDRESS(86+3,EM$2+1)))-MIN(INDIRECT(ADDRESS(86+3,EM$2+1,,,"Instances") &amp; ":" &amp; ADDRESS(86+3,EM$2+1))))</f>
        <v>0</v>
      </c>
      <c r="EN91">
        <f>IFERROR(SMALL(EM5:EM105,ROW()-ROW($EN$5)+1),"")</f>
        <v>0</v>
      </c>
      <c r="EP91">
        <f>IFERROR(SUM(EN5:EN91),"")</f>
        <v>0</v>
      </c>
      <c r="EQ91" cm="1">
        <f t="array" ref="EQ91">_xlfn.SWITCH(Charts!$B$3,"average", AVERAGE(INDIRECT(ADDRESS(86+3,EQ$2+1,,,"Instances") &amp; ":" &amp; ADDRESS(86+3,EQ$2+1))),"median", MEDIAN(INDIRECT(ADDRESS(86+3,EQ$2+1,,,"Instances") &amp; ":" &amp; ADDRESS(86+3,EQ$2+1))),"min", MIN(INDIRECT(ADDRESS(86+3,EQ$2+1,,,"Instances") &amp; ":" &amp; ADDRESS(86+3,EQ$2+1))),"max", MAX(INDIRECT(ADDRESS(86+3,EQ$2+1,,,"Instances") &amp; ":" &amp; ADDRESS(86+3,EQ$2+1))),"diff", MAX(INDIRECT(ADDRESS(86+3,EQ$2+1,,,"Instances") &amp; ":" &amp; ADDRESS(86+3,EQ$2+1)))-MIN(INDIRECT(ADDRESS(86+3,EQ$2+1,,,"Instances") &amp; ":" &amp; ADDRESS(86+3,EQ$2+1))))</f>
        <v>0</v>
      </c>
      <c r="ER91">
        <f>IFERROR(SMALL(EQ5:EQ105,ROW()-ROW($ER$5)+1),"")</f>
        <v>0</v>
      </c>
      <c r="ET91">
        <f>IFERROR(SUM(ER5:ER91),"")</f>
        <v>0</v>
      </c>
      <c r="EU91" cm="1">
        <f t="array" ref="EU91">_xlfn.SWITCH(Charts!$B$3,"average", AVERAGE(INDIRECT(ADDRESS(86+3,EU$2+1,,,"Instances") &amp; ":" &amp; ADDRESS(86+3,EU$2+1))),"median", MEDIAN(INDIRECT(ADDRESS(86+3,EU$2+1,,,"Instances") &amp; ":" &amp; ADDRESS(86+3,EU$2+1))),"min", MIN(INDIRECT(ADDRESS(86+3,EU$2+1,,,"Instances") &amp; ":" &amp; ADDRESS(86+3,EU$2+1))),"max", MAX(INDIRECT(ADDRESS(86+3,EU$2+1,,,"Instances") &amp; ":" &amp; ADDRESS(86+3,EU$2+1))),"diff", MAX(INDIRECT(ADDRESS(86+3,EU$2+1,,,"Instances") &amp; ":" &amp; ADDRESS(86+3,EU$2+1)))-MIN(INDIRECT(ADDRESS(86+3,EU$2+1,,,"Instances") &amp; ":" &amp; ADDRESS(86+3,EU$2+1))))</f>
        <v>0</v>
      </c>
      <c r="EV91">
        <f>IFERROR(SMALL(EU5:EU105,ROW()-ROW($EV$5)+1),"")</f>
        <v>0</v>
      </c>
      <c r="EX91">
        <f>IFERROR(SUM(EV5:EV91),"")</f>
        <v>0</v>
      </c>
      <c r="EY91" cm="1">
        <f t="array" ref="EY91">_xlfn.SWITCH(Charts!$B$3,"average", AVERAGE(INDIRECT(ADDRESS(86+3,EY$2+1,,,"Instances") &amp; ":" &amp; ADDRESS(86+3,EY$2+1))),"median", MEDIAN(INDIRECT(ADDRESS(86+3,EY$2+1,,,"Instances") &amp; ":" &amp; ADDRESS(86+3,EY$2+1))),"min", MIN(INDIRECT(ADDRESS(86+3,EY$2+1,,,"Instances") &amp; ":" &amp; ADDRESS(86+3,EY$2+1))),"max", MAX(INDIRECT(ADDRESS(86+3,EY$2+1,,,"Instances") &amp; ":" &amp; ADDRESS(86+3,EY$2+1))),"diff", MAX(INDIRECT(ADDRESS(86+3,EY$2+1,,,"Instances") &amp; ":" &amp; ADDRESS(86+3,EY$2+1)))-MIN(INDIRECT(ADDRESS(86+3,EY$2+1,,,"Instances") &amp; ":" &amp; ADDRESS(86+3,EY$2+1))))</f>
        <v>0</v>
      </c>
      <c r="EZ91">
        <f>IFERROR(SMALL(EY5:EY105,ROW()-ROW($EZ$5)+1),"")</f>
        <v>0</v>
      </c>
      <c r="FB91">
        <f>IFERROR(SUM(EZ5:EZ91),"")</f>
        <v>0</v>
      </c>
      <c r="FC91" cm="1">
        <f t="array" ref="FC91">_xlfn.SWITCH(Charts!$B$3,"average", AVERAGE(INDIRECT(ADDRESS(86+3,FC$2+1,,,"Instances") &amp; ":" &amp; ADDRESS(86+3,FC$2+1))),"median", MEDIAN(INDIRECT(ADDRESS(86+3,FC$2+1,,,"Instances") &amp; ":" &amp; ADDRESS(86+3,FC$2+1))),"min", MIN(INDIRECT(ADDRESS(86+3,FC$2+1,,,"Instances") &amp; ":" &amp; ADDRESS(86+3,FC$2+1))),"max", MAX(INDIRECT(ADDRESS(86+3,FC$2+1,,,"Instances") &amp; ":" &amp; ADDRESS(86+3,FC$2+1))),"diff", MAX(INDIRECT(ADDRESS(86+3,FC$2+1,,,"Instances") &amp; ":" &amp; ADDRESS(86+3,FC$2+1)))-MIN(INDIRECT(ADDRESS(86+3,FC$2+1,,,"Instances") &amp; ":" &amp; ADDRESS(86+3,FC$2+1))))</f>
        <v>0</v>
      </c>
      <c r="FD91">
        <f>IFERROR(SMALL(FC5:FC105,ROW()-ROW($FD$5)+1),"")</f>
        <v>0</v>
      </c>
      <c r="FF91">
        <f>IFERROR(SUM(FD5:FD91),"")</f>
        <v>0</v>
      </c>
      <c r="FG91" cm="1">
        <f t="array" ref="FG91">_xlfn.SWITCH(Charts!$B$3,"average", AVERAGE(INDIRECT(ADDRESS(86+3,FG$2+1,,,"Instances") &amp; ":" &amp; ADDRESS(86+3,FG$2+1))),"median", MEDIAN(INDIRECT(ADDRESS(86+3,FG$2+1,,,"Instances") &amp; ":" &amp; ADDRESS(86+3,FG$2+1))),"min", MIN(INDIRECT(ADDRESS(86+3,FG$2+1,,,"Instances") &amp; ":" &amp; ADDRESS(86+3,FG$2+1))),"max", MAX(INDIRECT(ADDRESS(86+3,FG$2+1,,,"Instances") &amp; ":" &amp; ADDRESS(86+3,FG$2+1))),"diff", MAX(INDIRECT(ADDRESS(86+3,FG$2+1,,,"Instances") &amp; ":" &amp; ADDRESS(86+3,FG$2+1)))-MIN(INDIRECT(ADDRESS(86+3,FG$2+1,,,"Instances") &amp; ":" &amp; ADDRESS(86+3,FG$2+1))))</f>
        <v>0</v>
      </c>
      <c r="FH91">
        <f>IFERROR(SMALL(FG5:FG105,ROW()-ROW($FH$5)+1),"")</f>
        <v>0</v>
      </c>
      <c r="FJ91">
        <f>IFERROR(SUM(FH5:FH91),"")</f>
        <v>0</v>
      </c>
      <c r="FK91" cm="1">
        <f t="array" ref="FK91">_xlfn.SWITCH(Charts!$B$3,"average", AVERAGE(INDIRECT(ADDRESS(86+3,FK$2+1,,,"Instances") &amp; ":" &amp; ADDRESS(86+3,FK$2+1))),"median", MEDIAN(INDIRECT(ADDRESS(86+3,FK$2+1,,,"Instances") &amp; ":" &amp; ADDRESS(86+3,FK$2+1))),"min", MIN(INDIRECT(ADDRESS(86+3,FK$2+1,,,"Instances") &amp; ":" &amp; ADDRESS(86+3,FK$2+1))),"max", MAX(INDIRECT(ADDRESS(86+3,FK$2+1,,,"Instances") &amp; ":" &amp; ADDRESS(86+3,FK$2+1))),"diff", MAX(INDIRECT(ADDRESS(86+3,FK$2+1,,,"Instances") &amp; ":" &amp; ADDRESS(86+3,FK$2+1)))-MIN(INDIRECT(ADDRESS(86+3,FK$2+1,,,"Instances") &amp; ":" &amp; ADDRESS(86+3,FK$2+1))))</f>
        <v>0</v>
      </c>
      <c r="FL91">
        <f>IFERROR(SMALL(FK5:FK105,ROW()-ROW($FL$5)+1),"")</f>
        <v>0</v>
      </c>
      <c r="FN91">
        <f>IFERROR(SUM(FL5:FL91),"")</f>
        <v>0</v>
      </c>
      <c r="FO91" cm="1">
        <f t="array" ref="FO91">_xlfn.SWITCH(Charts!$B$3,"average", AVERAGE(INDIRECT(ADDRESS(86+3,FO$2+1,,,"Instances") &amp; ":" &amp; ADDRESS(86+3,FO$2+1))),"median", MEDIAN(INDIRECT(ADDRESS(86+3,FO$2+1,,,"Instances") &amp; ":" &amp; ADDRESS(86+3,FO$2+1))),"min", MIN(INDIRECT(ADDRESS(86+3,FO$2+1,,,"Instances") &amp; ":" &amp; ADDRESS(86+3,FO$2+1))),"max", MAX(INDIRECT(ADDRESS(86+3,FO$2+1,,,"Instances") &amp; ":" &amp; ADDRESS(86+3,FO$2+1))),"diff", MAX(INDIRECT(ADDRESS(86+3,FO$2+1,,,"Instances") &amp; ":" &amp; ADDRESS(86+3,FO$2+1)))-MIN(INDIRECT(ADDRESS(86+3,FO$2+1,,,"Instances") &amp; ":" &amp; ADDRESS(86+3,FO$2+1))))</f>
        <v>0</v>
      </c>
      <c r="FP91">
        <f>IFERROR(SMALL(FO5:FO105,ROW()-ROW($FP$5)+1),"")</f>
        <v>0</v>
      </c>
      <c r="FR91">
        <f>IFERROR(SUM(FP5:FP91),"")</f>
        <v>0</v>
      </c>
      <c r="FS91" cm="1">
        <f t="array" ref="FS91">_xlfn.SWITCH(Charts!$B$3,"average", AVERAGE(INDIRECT(ADDRESS(86+3,FS$2+1,,,"Instances") &amp; ":" &amp; ADDRESS(86+3,FS$2+1))),"median", MEDIAN(INDIRECT(ADDRESS(86+3,FS$2+1,,,"Instances") &amp; ":" &amp; ADDRESS(86+3,FS$2+1))),"min", MIN(INDIRECT(ADDRESS(86+3,FS$2+1,,,"Instances") &amp; ":" &amp; ADDRESS(86+3,FS$2+1))),"max", MAX(INDIRECT(ADDRESS(86+3,FS$2+1,,,"Instances") &amp; ":" &amp; ADDRESS(86+3,FS$2+1))),"diff", MAX(INDIRECT(ADDRESS(86+3,FS$2+1,,,"Instances") &amp; ":" &amp; ADDRESS(86+3,FS$2+1)))-MIN(INDIRECT(ADDRESS(86+3,FS$2+1,,,"Instances") &amp; ":" &amp; ADDRESS(86+3,FS$2+1))))</f>
        <v>0</v>
      </c>
      <c r="FT91">
        <f>IFERROR(SMALL(FS5:FS105,ROW()-ROW($FT$5)+1),"")</f>
        <v>0</v>
      </c>
      <c r="FV91">
        <f>IFERROR(SUM(FT5:FT91),"")</f>
        <v>0</v>
      </c>
      <c r="FW91" cm="1">
        <f t="array" ref="FW91">_xlfn.SWITCH(Charts!$B$3,"average", AVERAGE(INDIRECT(ADDRESS(86+3,FW$2+1,,,"Instances") &amp; ":" &amp; ADDRESS(86+3,FW$2+1))),"median", MEDIAN(INDIRECT(ADDRESS(86+3,FW$2+1,,,"Instances") &amp; ":" &amp; ADDRESS(86+3,FW$2+1))),"min", MIN(INDIRECT(ADDRESS(86+3,FW$2+1,,,"Instances") &amp; ":" &amp; ADDRESS(86+3,FW$2+1))),"max", MAX(INDIRECT(ADDRESS(86+3,FW$2+1,,,"Instances") &amp; ":" &amp; ADDRESS(86+3,FW$2+1))),"diff", MAX(INDIRECT(ADDRESS(86+3,FW$2+1,,,"Instances") &amp; ":" &amp; ADDRESS(86+3,FW$2+1)))-MIN(INDIRECT(ADDRESS(86+3,FW$2+1,,,"Instances") &amp; ":" &amp; ADDRESS(86+3,FW$2+1))))</f>
        <v>0</v>
      </c>
      <c r="FX91">
        <f>IFERROR(SMALL(FW5:FW105,ROW()-ROW($FX$5)+1),"")</f>
        <v>0</v>
      </c>
      <c r="FZ91">
        <f>IFERROR(SUM(FX5:FX91),"")</f>
        <v>0</v>
      </c>
      <c r="GA91" cm="1">
        <f t="array" ref="GA91">_xlfn.SWITCH(Charts!$B$3,"average", AVERAGE(INDIRECT(ADDRESS(86+3,GA$2+1,,,"Instances") &amp; ":" &amp; ADDRESS(86+3,GA$2+1))),"median", MEDIAN(INDIRECT(ADDRESS(86+3,GA$2+1,,,"Instances") &amp; ":" &amp; ADDRESS(86+3,GA$2+1))),"min", MIN(INDIRECT(ADDRESS(86+3,GA$2+1,,,"Instances") &amp; ":" &amp; ADDRESS(86+3,GA$2+1))),"max", MAX(INDIRECT(ADDRESS(86+3,GA$2+1,,,"Instances") &amp; ":" &amp; ADDRESS(86+3,GA$2+1))),"diff", MAX(INDIRECT(ADDRESS(86+3,GA$2+1,,,"Instances") &amp; ":" &amp; ADDRESS(86+3,GA$2+1)))-MIN(INDIRECT(ADDRESS(86+3,GA$2+1,,,"Instances") &amp; ":" &amp; ADDRESS(86+3,GA$2+1))))</f>
        <v>0</v>
      </c>
      <c r="GB91">
        <f>IFERROR(SMALL(GA5:GA105,ROW()-ROW($GB$5)+1),"")</f>
        <v>0</v>
      </c>
      <c r="GD91">
        <f>IFERROR(SUM(GB5:GB91),"")</f>
        <v>0</v>
      </c>
      <c r="GE91" cm="1">
        <f t="array" ref="GE91">_xlfn.SWITCH(Charts!$B$3,"average", AVERAGE(INDIRECT(ADDRESS(86+3,GE$2+1,,,"Instances") &amp; ":" &amp; ADDRESS(86+3,GE$2+1))),"median", MEDIAN(INDIRECT(ADDRESS(86+3,GE$2+1,,,"Instances") &amp; ":" &amp; ADDRESS(86+3,GE$2+1))),"min", MIN(INDIRECT(ADDRESS(86+3,GE$2+1,,,"Instances") &amp; ":" &amp; ADDRESS(86+3,GE$2+1))),"max", MAX(INDIRECT(ADDRESS(86+3,GE$2+1,,,"Instances") &amp; ":" &amp; ADDRESS(86+3,GE$2+1))),"diff", MAX(INDIRECT(ADDRESS(86+3,GE$2+1,,,"Instances") &amp; ":" &amp; ADDRESS(86+3,GE$2+1)))-MIN(INDIRECT(ADDRESS(86+3,GE$2+1,,,"Instances") &amp; ":" &amp; ADDRESS(86+3,GE$2+1))))</f>
        <v>0</v>
      </c>
      <c r="GF91">
        <f>IFERROR(SMALL(GE5:GE105,ROW()-ROW($GF$5)+1),"")</f>
        <v>0</v>
      </c>
      <c r="GH91">
        <f>IFERROR(SUM(GF5:GF91),"")</f>
        <v>0</v>
      </c>
      <c r="GI91" cm="1">
        <f t="array" ref="GI91">_xlfn.SWITCH(Charts!$B$3,"average", AVERAGE(INDIRECT(ADDRESS(86+3,GI$2+1,,,"Instances") &amp; ":" &amp; ADDRESS(86+3,GI$2+1))),"median", MEDIAN(INDIRECT(ADDRESS(86+3,GI$2+1,,,"Instances") &amp; ":" &amp; ADDRESS(86+3,GI$2+1))),"min", MIN(INDIRECT(ADDRESS(86+3,GI$2+1,,,"Instances") &amp; ":" &amp; ADDRESS(86+3,GI$2+1))),"max", MAX(INDIRECT(ADDRESS(86+3,GI$2+1,,,"Instances") &amp; ":" &amp; ADDRESS(86+3,GI$2+1))),"diff", MAX(INDIRECT(ADDRESS(86+3,GI$2+1,,,"Instances") &amp; ":" &amp; ADDRESS(86+3,GI$2+1)))-MIN(INDIRECT(ADDRESS(86+3,GI$2+1,,,"Instances") &amp; ":" &amp; ADDRESS(86+3,GI$2+1))))</f>
        <v>0</v>
      </c>
      <c r="GJ91">
        <f>IFERROR(SMALL(GI5:GI105,ROW()-ROW($GJ$5)+1),"")</f>
        <v>0</v>
      </c>
      <c r="GL91">
        <f>IFERROR(SUM(GJ5:GJ91),"")</f>
        <v>0</v>
      </c>
      <c r="GM91" cm="1">
        <f t="array" ref="GM91">_xlfn.SWITCH(Charts!$B$3,"average", AVERAGE(INDIRECT(ADDRESS(86+3,GM$2+1,,,"Instances") &amp; ":" &amp; ADDRESS(86+3,GM$2+1))),"median", MEDIAN(INDIRECT(ADDRESS(86+3,GM$2+1,,,"Instances") &amp; ":" &amp; ADDRESS(86+3,GM$2+1))),"min", MIN(INDIRECT(ADDRESS(86+3,GM$2+1,,,"Instances") &amp; ":" &amp; ADDRESS(86+3,GM$2+1))),"max", MAX(INDIRECT(ADDRESS(86+3,GM$2+1,,,"Instances") &amp; ":" &amp; ADDRESS(86+3,GM$2+1))),"diff", MAX(INDIRECT(ADDRESS(86+3,GM$2+1,,,"Instances") &amp; ":" &amp; ADDRESS(86+3,GM$2+1)))-MIN(INDIRECT(ADDRESS(86+3,GM$2+1,,,"Instances") &amp; ":" &amp; ADDRESS(86+3,GM$2+1))))</f>
        <v>0</v>
      </c>
      <c r="GN91">
        <f>IFERROR(SMALL(GM5:GM105,ROW()-ROW($GN$5)+1),"")</f>
        <v>0</v>
      </c>
      <c r="GP91">
        <f>IFERROR(SUM(GN5:GN91),"")</f>
        <v>0</v>
      </c>
      <c r="GQ91" cm="1">
        <f t="array" ref="GQ91">_xlfn.SWITCH(Charts!$B$3,"average", AVERAGE(INDIRECT(ADDRESS(86+3,GQ$2+1,,,"Instances") &amp; ":" &amp; ADDRESS(86+3,GQ$2+1))),"median", MEDIAN(INDIRECT(ADDRESS(86+3,GQ$2+1,,,"Instances") &amp; ":" &amp; ADDRESS(86+3,GQ$2+1))),"min", MIN(INDIRECT(ADDRESS(86+3,GQ$2+1,,,"Instances") &amp; ":" &amp; ADDRESS(86+3,GQ$2+1))),"max", MAX(INDIRECT(ADDRESS(86+3,GQ$2+1,,,"Instances") &amp; ":" &amp; ADDRESS(86+3,GQ$2+1))),"diff", MAX(INDIRECT(ADDRESS(86+3,GQ$2+1,,,"Instances") &amp; ":" &amp; ADDRESS(86+3,GQ$2+1)))-MIN(INDIRECT(ADDRESS(86+3,GQ$2+1,,,"Instances") &amp; ":" &amp; ADDRESS(86+3,GQ$2+1))))</f>
        <v>0</v>
      </c>
      <c r="GR91">
        <f>IFERROR(SMALL(GQ5:GQ105,ROW()-ROW($GR$5)+1),"")</f>
        <v>0</v>
      </c>
      <c r="GT91">
        <f>IFERROR(SUM(GR5:GR91),"")</f>
        <v>0</v>
      </c>
      <c r="GU91" cm="1">
        <f t="array" ref="GU91">_xlfn.SWITCH(Charts!$B$3,"average", AVERAGE(INDIRECT(ADDRESS(86+3,GU$2+1,,,"Instances") &amp; ":" &amp; ADDRESS(86+3,GU$2+1))),"median", MEDIAN(INDIRECT(ADDRESS(86+3,GU$2+1,,,"Instances") &amp; ":" &amp; ADDRESS(86+3,GU$2+1))),"min", MIN(INDIRECT(ADDRESS(86+3,GU$2+1,,,"Instances") &amp; ":" &amp; ADDRESS(86+3,GU$2+1))),"max", MAX(INDIRECT(ADDRESS(86+3,GU$2+1,,,"Instances") &amp; ":" &amp; ADDRESS(86+3,GU$2+1))),"diff", MAX(INDIRECT(ADDRESS(86+3,GU$2+1,,,"Instances") &amp; ":" &amp; ADDRESS(86+3,GU$2+1)))-MIN(INDIRECT(ADDRESS(86+3,GU$2+1,,,"Instances") &amp; ":" &amp; ADDRESS(86+3,GU$2+1))))</f>
        <v>0</v>
      </c>
      <c r="GV91">
        <f>IFERROR(SMALL(GU5:GU105,ROW()-ROW($GV$5)+1),"")</f>
        <v>0</v>
      </c>
      <c r="GX91">
        <f>IFERROR(SUM(GV5:GV91),"")</f>
        <v>0</v>
      </c>
      <c r="GY91" cm="1">
        <f t="array" ref="GY91">_xlfn.SWITCH(Charts!$B$3,"average", AVERAGE(INDIRECT(ADDRESS(86+3,GY$2+1,,,"Instances") &amp; ":" &amp; ADDRESS(86+3,GY$2+1))),"median", MEDIAN(INDIRECT(ADDRESS(86+3,GY$2+1,,,"Instances") &amp; ":" &amp; ADDRESS(86+3,GY$2+1))),"min", MIN(INDIRECT(ADDRESS(86+3,GY$2+1,,,"Instances") &amp; ":" &amp; ADDRESS(86+3,GY$2+1))),"max", MAX(INDIRECT(ADDRESS(86+3,GY$2+1,,,"Instances") &amp; ":" &amp; ADDRESS(86+3,GY$2+1))),"diff", MAX(INDIRECT(ADDRESS(86+3,GY$2+1,,,"Instances") &amp; ":" &amp; ADDRESS(86+3,GY$2+1)))-MIN(INDIRECT(ADDRESS(86+3,GY$2+1,,,"Instances") &amp; ":" &amp; ADDRESS(86+3,GY$2+1))))</f>
        <v>0</v>
      </c>
      <c r="GZ91">
        <f>IFERROR(SMALL(GY5:GY105,ROW()-ROW($GZ$5)+1),"")</f>
        <v>0</v>
      </c>
      <c r="HB91">
        <f>IFERROR(SUM(GZ5:GZ91),"")</f>
        <v>0</v>
      </c>
      <c r="HC91" cm="1">
        <f t="array" ref="HC91">_xlfn.SWITCH(Charts!$B$3,"average", AVERAGE(INDIRECT(ADDRESS(86+3,HC$2+1,,,"Instances") &amp; ":" &amp; ADDRESS(86+3,HC$2+1))),"median", MEDIAN(INDIRECT(ADDRESS(86+3,HC$2+1,,,"Instances") &amp; ":" &amp; ADDRESS(86+3,HC$2+1))),"min", MIN(INDIRECT(ADDRESS(86+3,HC$2+1,,,"Instances") &amp; ":" &amp; ADDRESS(86+3,HC$2+1))),"max", MAX(INDIRECT(ADDRESS(86+3,HC$2+1,,,"Instances") &amp; ":" &amp; ADDRESS(86+3,HC$2+1))),"diff", MAX(INDIRECT(ADDRESS(86+3,HC$2+1,,,"Instances") &amp; ":" &amp; ADDRESS(86+3,HC$2+1)))-MIN(INDIRECT(ADDRESS(86+3,HC$2+1,,,"Instances") &amp; ":" &amp; ADDRESS(86+3,HC$2+1))))</f>
        <v>0</v>
      </c>
      <c r="HD91">
        <f>IFERROR(SMALL(HC5:HC105,ROW()-ROW($HD$5)+1),"")</f>
        <v>0</v>
      </c>
      <c r="HF91">
        <f>IFERROR(SUM(HD5:HD91),"")</f>
        <v>0</v>
      </c>
      <c r="HI91">
        <f>IF(Charts!$B$3="none",E603,IF(DG603="",NA(),DG603))</f>
        <v>0</v>
      </c>
      <c r="HJ91">
        <f>IF(Charts!$B$3="none",F603,IF(DH603="",NA(),DH603))</f>
        <v>0</v>
      </c>
      <c r="HK91">
        <f>IF(Charts!$B$3="none",G603,IF(DI603="",NA(),DI603))</f>
        <v>0</v>
      </c>
      <c r="HL91">
        <f>IF(Charts!$B$3="none",H603,IF(DJ603="",NA(),DJ603))</f>
        <v>0</v>
      </c>
      <c r="HM91">
        <f>IF(Charts!$B$3="none",I603,IF(DK603="",NA(),DK603))</f>
        <v>0</v>
      </c>
      <c r="HN91">
        <f>IF(Charts!$B$3="none",J603,IF(DL603="",NA(),DL603))</f>
        <v>0</v>
      </c>
      <c r="HO91">
        <f>IF(Charts!$B$3="none",K603,IF(DM603="",NA(),DM603))</f>
        <v>0</v>
      </c>
      <c r="HP91">
        <f>IF(Charts!$B$3="none",L603,IF(DN603="",NA(),DN603))</f>
        <v>0</v>
      </c>
      <c r="HQ91">
        <f>IF(Charts!$B$3="none",M603,IF(DO603="",NA(),DO603))</f>
        <v>0</v>
      </c>
      <c r="HR91">
        <f>IF(Charts!$B$3="none",N603,IF(DP603="",NA(),DP603))</f>
        <v>0</v>
      </c>
      <c r="HS91">
        <f>IF(Charts!$B$3="none",O603,IF(DQ603="",NA(),DQ603))</f>
        <v>0</v>
      </c>
      <c r="HT91">
        <f>IF(Charts!$B$3="none",P603,IF(DR603="",NA(),DR603))</f>
        <v>0</v>
      </c>
      <c r="HU91">
        <f>IF(Charts!$B$3="none",Q603,IF(DS603="",NA(),DS603))</f>
        <v>0</v>
      </c>
      <c r="HV91">
        <f>IF(Charts!$B$3="none",R603,IF(DT603="",NA(),DT603))</f>
        <v>0</v>
      </c>
      <c r="HW91">
        <f>IF(Charts!$B$3="none",S603,IF(DU603="",NA(),DU603))</f>
        <v>0</v>
      </c>
      <c r="HX91">
        <f>IF(Charts!$B$3="none",T603,IF(DV603="",NA(),DV603))</f>
        <v>0</v>
      </c>
      <c r="HY91">
        <f>IF(Charts!$B$3="none",U603,IF(DW603="",NA(),DW603))</f>
        <v>0</v>
      </c>
      <c r="HZ91">
        <f>IF(Charts!$B$3="none",V603,IF(DX603="",NA(),DX603))</f>
        <v>0</v>
      </c>
      <c r="IA91">
        <f>IF(Charts!$B$3="none",W603,IF(DY603="",NA(),DY603))</f>
        <v>0</v>
      </c>
      <c r="IB91">
        <f>IF(Charts!$B$3="none",X603,IF(DZ603="",NA(),DZ603))</f>
        <v>0</v>
      </c>
      <c r="IC91">
        <f>IF(Charts!$B$3="none",Y603,IF(EA603="",NA(),EA603))</f>
        <v>0</v>
      </c>
      <c r="ID91">
        <f>IF(Charts!$B$3="none",Z603,IF(EB603="",NA(),EB603))</f>
        <v>0</v>
      </c>
      <c r="IE91">
        <f>IF(Charts!$B$3="none",AA603,IF(EC603="",NA(),EC603))</f>
        <v>0</v>
      </c>
      <c r="IF91">
        <f>IF(Charts!$B$3="none",AB603,IF(ED603="",NA(),ED603))</f>
        <v>0</v>
      </c>
      <c r="IG91">
        <f>IF(Charts!$B$3="none",AC603,IF(EE603="",NA(),EE603))</f>
        <v>0</v>
      </c>
      <c r="IH91">
        <f>IF(Charts!$B$3="none",AD603,IF(EF603="",NA(),EF603))</f>
        <v>0</v>
      </c>
      <c r="II91">
        <f>IF(Charts!$B$3="none",AE603,IF(EG603="",NA(),EG603))</f>
        <v>0</v>
      </c>
      <c r="IJ91">
        <f>IF(Charts!$B$3="none",AF603,IF(EH603="",NA(),EH603))</f>
        <v>0</v>
      </c>
      <c r="IK91">
        <f>IF(Charts!$B$3="none",AG603,IF(EI603="",NA(),EI603))</f>
        <v>0</v>
      </c>
      <c r="IL91">
        <f>IF(Charts!$B$3="none",AH603,IF(EJ603="",NA(),EJ603))</f>
        <v>0</v>
      </c>
      <c r="IM91">
        <f>IF(Charts!$B$3="none",AI603,IF(EK603="",NA(),EK603))</f>
        <v>0</v>
      </c>
      <c r="IN91">
        <f>IF(Charts!$B$3="none",AJ603,IF(EL603="",NA(),EL603))</f>
        <v>0</v>
      </c>
      <c r="IO91">
        <f>IF(Charts!$B$3="none",AK603,IF(EM603="",NA(),EM603))</f>
        <v>0</v>
      </c>
      <c r="IP91">
        <f>IF(Charts!$B$3="none",AL603,IF(EN603="",NA(),EN603))</f>
        <v>0</v>
      </c>
      <c r="IQ91">
        <f>IF(Charts!$B$3="none",AM603,IF(EO603="",NA(),EO603))</f>
        <v>0</v>
      </c>
      <c r="IR91">
        <f>IF(Charts!$B$3="none",AN603,IF(EP603="",NA(),EP603))</f>
        <v>0</v>
      </c>
      <c r="IS91">
        <f>IF(Charts!$B$3="none",AO603,IF(EQ603="",NA(),EQ603))</f>
        <v>0</v>
      </c>
      <c r="IT91">
        <f>IF(Charts!$B$3="none",AP603,IF(ER603="",NA(),ER603))</f>
        <v>0</v>
      </c>
      <c r="IU91">
        <f>IF(Charts!$B$3="none",AQ603,IF(ES603="",NA(),ES603))</f>
        <v>0</v>
      </c>
      <c r="IV91">
        <f>IF(Charts!$B$3="none",AR603,IF(ET603="",NA(),ET603))</f>
        <v>0</v>
      </c>
      <c r="IW91">
        <f>IF(Charts!$B$3="none",AS603,IF(EU603="",NA(),EU603))</f>
        <v>0</v>
      </c>
      <c r="IX91">
        <f>IF(Charts!$B$3="none",AT603,IF(EV603="",NA(),EV603))</f>
        <v>0</v>
      </c>
      <c r="IY91">
        <f>IF(Charts!$B$3="none",AU603,IF(EW603="",NA(),EW603))</f>
        <v>0</v>
      </c>
      <c r="IZ91">
        <f>IF(Charts!$B$3="none",AV603,IF(EX603="",NA(),EX603))</f>
        <v>0</v>
      </c>
      <c r="JA91">
        <f>IF(Charts!$B$3="none",AW603,IF(EY603="",NA(),EY603))</f>
        <v>0</v>
      </c>
      <c r="JB91">
        <f>IF(Charts!$B$3="none",AX603,IF(EZ603="",NA(),EZ603))</f>
        <v>0</v>
      </c>
      <c r="JC91">
        <f>IF(Charts!$B$3="none",AY603,IF(FA603="",NA(),FA603))</f>
        <v>0</v>
      </c>
      <c r="JD91">
        <f>IF(Charts!$B$3="none",AZ603,IF(FB603="",NA(),FB603))</f>
        <v>0</v>
      </c>
      <c r="JE91">
        <f>IF(Charts!$B$3="none",BA603,IF(FC603="",NA(),FC603))</f>
        <v>0</v>
      </c>
      <c r="JF91">
        <f>IF(Charts!$B$3="none",BB603,IF(FD603="",NA(),FD603))</f>
        <v>0</v>
      </c>
      <c r="JG91">
        <f>IF(Charts!$B$3="none",BC603,IF(FE603="",NA(),FE603))</f>
        <v>0</v>
      </c>
      <c r="JH91">
        <f>IF(Charts!$B$3="none",BD603,IF(FF603="",NA(),FF603))</f>
        <v>0</v>
      </c>
      <c r="JI91">
        <f>IF(Charts!$B$3="none",BE603,IF(FG603="",NA(),FG603))</f>
        <v>0</v>
      </c>
      <c r="JJ91">
        <f>IF(Charts!$B$3="none",BF603,IF(FH603="",NA(),FH603))</f>
        <v>0</v>
      </c>
      <c r="JK91">
        <f>IF(Charts!$B$3="none",BG603,IF(FI603="",NA(),FI603))</f>
        <v>0</v>
      </c>
      <c r="JL91">
        <f>IF(Charts!$B$3="none",BH603,IF(FJ603="",NA(),FJ603))</f>
        <v>0</v>
      </c>
      <c r="JM91">
        <f>IF(Charts!$B$3="none",BI603,IF(FK603="",NA(),FK603))</f>
        <v>0</v>
      </c>
      <c r="JN91">
        <f>IF(Charts!$B$3="none",BJ603,IF(FL603="",NA(),FL603))</f>
        <v>0</v>
      </c>
      <c r="JO91">
        <f>IF(Charts!$B$3="none",BK603,IF(FM603="",NA(),FM603))</f>
        <v>0</v>
      </c>
      <c r="JP91">
        <f>IF(Charts!$B$3="none",BL603,IF(FN603="",NA(),FN603))</f>
        <v>0</v>
      </c>
      <c r="JQ91">
        <f>IF(Charts!$B$3="none",BM603,IF(FO603="",NA(),FO603))</f>
        <v>0</v>
      </c>
      <c r="JR91">
        <f>IF(Charts!$B$3="none",BN603,IF(FP603="",NA(),FP603))</f>
        <v>0</v>
      </c>
      <c r="JS91">
        <f>IF(Charts!$B$3="none",BO603,IF(FQ603="",NA(),FQ603))</f>
        <v>0</v>
      </c>
      <c r="JT91">
        <f>IF(Charts!$B$3="none",BP603,IF(FR603="",NA(),FR603))</f>
        <v>0</v>
      </c>
      <c r="JU91">
        <f>IF(Charts!$B$3="none",BQ603,IF(FS603="",NA(),FS603))</f>
        <v>0</v>
      </c>
      <c r="JV91">
        <f>IF(Charts!$B$3="none",BR603,IF(FT603="",NA(),FT603))</f>
        <v>0</v>
      </c>
      <c r="JW91">
        <f>IF(Charts!$B$3="none",BS603,IF(FU603="",NA(),FU603))</f>
        <v>0</v>
      </c>
      <c r="JX91">
        <f>IF(Charts!$B$3="none",BT603,IF(FV603="",NA(),FV603))</f>
        <v>0</v>
      </c>
      <c r="JY91">
        <f>IF(Charts!$B$3="none",BU603,IF(FW603="",NA(),FW603))</f>
        <v>0</v>
      </c>
      <c r="JZ91">
        <f>IF(Charts!$B$3="none",BV603,IF(FX603="",NA(),FX603))</f>
        <v>0</v>
      </c>
      <c r="KA91">
        <f>IF(Charts!$B$3="none",BW603,IF(FY603="",NA(),FY603))</f>
        <v>0</v>
      </c>
      <c r="KB91">
        <f>IF(Charts!$B$3="none",BX603,IF(FZ603="",NA(),FZ603))</f>
        <v>0</v>
      </c>
      <c r="KC91">
        <f>IF(Charts!$B$3="none",BY603,IF(GA603="",NA(),GA603))</f>
        <v>0</v>
      </c>
      <c r="KD91">
        <f>IF(Charts!$B$3="none",BZ603,IF(GB603="",NA(),GB603))</f>
        <v>0</v>
      </c>
      <c r="KE91">
        <f>IF(Charts!$B$3="none",CA603,IF(GC603="",NA(),GC603))</f>
        <v>0</v>
      </c>
      <c r="KF91">
        <f>IF(Charts!$B$3="none",CB603,IF(GD603="",NA(),GD603))</f>
        <v>0</v>
      </c>
      <c r="KG91">
        <f>IF(Charts!$B$3="none",CC603,IF(GE603="",NA(),GE603))</f>
        <v>0</v>
      </c>
      <c r="KH91">
        <f>IF(Charts!$B$3="none",CD603,IF(GF603="",NA(),GF603))</f>
        <v>0</v>
      </c>
      <c r="KI91">
        <f>IF(Charts!$B$3="none",CE603,IF(GG603="",NA(),GG603))</f>
        <v>0</v>
      </c>
      <c r="KJ91">
        <f>IF(Charts!$B$3="none",CF603,IF(GH603="",NA(),GH603))</f>
        <v>0</v>
      </c>
      <c r="KK91">
        <f>IF(Charts!$B$3="none",CG603,IF(GI603="",NA(),GI603))</f>
        <v>0</v>
      </c>
      <c r="KL91">
        <f>IF(Charts!$B$3="none",CH603,IF(GJ603="",NA(),GJ603))</f>
        <v>0</v>
      </c>
      <c r="KM91">
        <f>IF(Charts!$B$3="none",CI603,IF(GK603="",NA(),GK603))</f>
        <v>0</v>
      </c>
      <c r="KN91">
        <f>IF(Charts!$B$3="none",CJ603,IF(GL603="",NA(),GL603))</f>
        <v>0</v>
      </c>
      <c r="KO91">
        <f>IF(Charts!$B$3="none",CK603,IF(GM603="",NA(),GM603))</f>
        <v>0</v>
      </c>
      <c r="KP91">
        <f>IF(Charts!$B$3="none",CL603,IF(GN603="",NA(),GN603))</f>
        <v>0</v>
      </c>
      <c r="KQ91">
        <f>IF(Charts!$B$3="none",CM603,IF(GO603="",NA(),GO603))</f>
        <v>0</v>
      </c>
      <c r="KR91">
        <f>IF(Charts!$B$3="none",CN603,IF(GP603="",NA(),GP603))</f>
        <v>0</v>
      </c>
      <c r="KS91">
        <f>IF(Charts!$B$3="none",CO603,IF(GQ603="",NA(),GQ603))</f>
        <v>0</v>
      </c>
      <c r="KT91">
        <f>IF(Charts!$B$3="none",CP603,IF(GR603="",NA(),GR603))</f>
        <v>0</v>
      </c>
      <c r="KU91">
        <f>IF(Charts!$B$3="none",CQ603,IF(GS603="",NA(),GS603))</f>
        <v>0</v>
      </c>
      <c r="KV91">
        <f>IF(Charts!$B$3="none",CR603,IF(GT603="",NA(),GT603))</f>
        <v>0</v>
      </c>
      <c r="KW91">
        <f>IF(Charts!$B$3="none",CS603,IF(GU603="",NA(),GU603))</f>
        <v>0</v>
      </c>
      <c r="KX91">
        <f>IF(Charts!$B$3="none",CT603,IF(GV603="",NA(),GV603))</f>
        <v>0</v>
      </c>
      <c r="KY91">
        <f>IF(Charts!$B$3="none",CU603,IF(GW603="",NA(),GW603))</f>
        <v>0</v>
      </c>
      <c r="KZ91">
        <f>IF(Charts!$B$3="none",CV603,IF(GX603="",NA(),GX603))</f>
        <v>0</v>
      </c>
      <c r="LA91">
        <f>IF(Charts!$B$3="none",CW603,IF(GY603="",NA(),GY603))</f>
        <v>0</v>
      </c>
      <c r="LB91">
        <f>IF(Charts!$B$3="none",CX603,IF(GZ603="",NA(),GZ603))</f>
        <v>0</v>
      </c>
      <c r="LC91">
        <f>IF(Charts!$B$3="none",CY603,IF(HA603="",NA(),HA603))</f>
        <v>0</v>
      </c>
      <c r="LD91">
        <f>IF(Charts!$B$3="none",CZ603,IF(HB603="",NA(),HB603))</f>
        <v>0</v>
      </c>
      <c r="LE91">
        <f>IF(Charts!$B$3="none",DA603,IF(HC603="",NA(),HC603))</f>
        <v>0</v>
      </c>
      <c r="LF91">
        <f>IF(Charts!$B$3="none",DB603,IF(HD603="",NA(),HD603))</f>
        <v>0</v>
      </c>
      <c r="LG91">
        <f>IF(Charts!$B$3="none",DC603,IF(HE603="",NA(),HE603))</f>
        <v>0</v>
      </c>
      <c r="LH91">
        <f>IF(Charts!$B$3="none",DD603,IF(HF603="",NA(),HF603))</f>
        <v>0</v>
      </c>
    </row>
    <row r="92" spans="4:320">
      <c r="D92">
        <v>88</v>
      </c>
      <c r="E92">
        <f>IF(INDIRECT(ADDRESS($D92+2,E$2+1,,,"Instances"))="","",INDIRECT(ADDRESS($D92+2,E$2+1,,,"Instances")))</f>
        <v>0</v>
      </c>
      <c r="F92">
        <f>IFERROR(SMALL(E5:E105,ROW()-ROW($F$5)+1),"")</f>
        <v>0</v>
      </c>
      <c r="H92">
        <f>IFERROR(SUM(F5:F92),"")</f>
        <v>0</v>
      </c>
      <c r="I92">
        <f>IF(INDIRECT(ADDRESS($D92+2,I$2+1,,,"Instances"))="","",INDIRECT(ADDRESS($D92+2,I$2+1,,,"Instances")))</f>
        <v>0</v>
      </c>
      <c r="J92">
        <f>IFERROR(SMALL(I5:I105,ROW()-ROW($J$5)+1),"")</f>
        <v>0</v>
      </c>
      <c r="L92">
        <f>IFERROR(SUM(J5:J92),"")</f>
        <v>0</v>
      </c>
      <c r="M92">
        <f>IF(INDIRECT(ADDRESS($D92+2,M$2+1,,,"Instances"))="","",INDIRECT(ADDRESS($D92+2,M$2+1,,,"Instances")))</f>
        <v>0</v>
      </c>
      <c r="N92">
        <f>IFERROR(SMALL(M5:M105,ROW()-ROW($N$5)+1),"")</f>
        <v>0</v>
      </c>
      <c r="P92">
        <f>IFERROR(SUM(N5:N92),"")</f>
        <v>0</v>
      </c>
      <c r="Q92">
        <f>IF(INDIRECT(ADDRESS($D92+2,Q$2+1,,,"Instances"))="","",INDIRECT(ADDRESS($D92+2,Q$2+1,,,"Instances")))</f>
        <v>0</v>
      </c>
      <c r="R92">
        <f>IFERROR(SMALL(Q5:Q105,ROW()-ROW($R$5)+1),"")</f>
        <v>0</v>
      </c>
      <c r="T92">
        <f>IFERROR(SUM(R5:R92),"")</f>
        <v>0</v>
      </c>
      <c r="U92">
        <f>IF(INDIRECT(ADDRESS($D92+2,U$2+1,,,"Instances"))="","",INDIRECT(ADDRESS($D92+2,U$2+1,,,"Instances")))</f>
        <v>0</v>
      </c>
      <c r="V92">
        <f>IFERROR(SMALL(U5:U105,ROW()-ROW($V$5)+1),"")</f>
        <v>0</v>
      </c>
      <c r="X92">
        <f>IFERROR(SUM(V5:V92),"")</f>
        <v>0</v>
      </c>
      <c r="Y92">
        <f>IF(INDIRECT(ADDRESS($D92+2,Y$2+1,,,"Instances"))="","",INDIRECT(ADDRESS($D92+2,Y$2+1,,,"Instances")))</f>
        <v>0</v>
      </c>
      <c r="Z92">
        <f>IFERROR(SMALL(Y5:Y105,ROW()-ROW($Z$5)+1),"")</f>
        <v>0</v>
      </c>
      <c r="AB92">
        <f>IFERROR(SUM(Z5:Z92),"")</f>
        <v>0</v>
      </c>
      <c r="AC92">
        <f>IF(INDIRECT(ADDRESS($D92+2,AC$2+1,,,"Instances"))="","",INDIRECT(ADDRESS($D92+2,AC$2+1,,,"Instances")))</f>
        <v>0</v>
      </c>
      <c r="AD92">
        <f>IFERROR(SMALL(AC5:AC105,ROW()-ROW($AD$5)+1),"")</f>
        <v>0</v>
      </c>
      <c r="AF92">
        <f>IFERROR(SUM(AD5:AD92),"")</f>
        <v>0</v>
      </c>
      <c r="AG92">
        <f>IF(INDIRECT(ADDRESS($D92+2,AG$2+1,,,"Instances"))="","",INDIRECT(ADDRESS($D92+2,AG$2+1,,,"Instances")))</f>
        <v>0</v>
      </c>
      <c r="AH92">
        <f>IFERROR(SMALL(AG5:AG105,ROW()-ROW($AH$5)+1),"")</f>
        <v>0</v>
      </c>
      <c r="AJ92">
        <f>IFERROR(SUM(AH5:AH92),"")</f>
        <v>0</v>
      </c>
      <c r="AK92">
        <f>IF(INDIRECT(ADDRESS($D92+2,AK$2+1,,,"Instances"))="","",INDIRECT(ADDRESS($D92+2,AK$2+1,,,"Instances")))</f>
        <v>0</v>
      </c>
      <c r="AL92">
        <f>IFERROR(SMALL(AK5:AK105,ROW()-ROW($AL$5)+1),"")</f>
        <v>0</v>
      </c>
      <c r="AN92">
        <f>IFERROR(SUM(AL5:AL92),"")</f>
        <v>0</v>
      </c>
      <c r="AO92">
        <f>IF(INDIRECT(ADDRESS($D92+2,AO$2+1,,,"Instances"))="","",INDIRECT(ADDRESS($D92+2,AO$2+1,,,"Instances")))</f>
        <v>0</v>
      </c>
      <c r="AP92">
        <f>IFERROR(SMALL(AO5:AO105,ROW()-ROW($AP$5)+1),"")</f>
        <v>0</v>
      </c>
      <c r="AR92">
        <f>IFERROR(SUM(AP5:AP92),"")</f>
        <v>0</v>
      </c>
      <c r="AS92">
        <f>IF(INDIRECT(ADDRESS($D92+2,AS$2+1,,,"Instances"))="","",INDIRECT(ADDRESS($D92+2,AS$2+1,,,"Instances")))</f>
        <v>0</v>
      </c>
      <c r="AT92">
        <f>IFERROR(SMALL(AS5:AS105,ROW()-ROW($AT$5)+1),"")</f>
        <v>0</v>
      </c>
      <c r="AV92">
        <f>IFERROR(SUM(AT5:AT92),"")</f>
        <v>0</v>
      </c>
      <c r="AW92">
        <f>IF(INDIRECT(ADDRESS($D92+2,AW$2+1,,,"Instances"))="","",INDIRECT(ADDRESS($D92+2,AW$2+1,,,"Instances")))</f>
        <v>0</v>
      </c>
      <c r="AX92">
        <f>IFERROR(SMALL(AW5:AW105,ROW()-ROW($AX$5)+1),"")</f>
        <v>0</v>
      </c>
      <c r="AZ92">
        <f>IFERROR(SUM(AX5:AX92),"")</f>
        <v>0</v>
      </c>
      <c r="BA92">
        <f>IF(INDIRECT(ADDRESS($D92+2,BA$2+1,,,"Instances"))="","",INDIRECT(ADDRESS($D92+2,BA$2+1,,,"Instances")))</f>
        <v>0</v>
      </c>
      <c r="BB92">
        <f>IFERROR(SMALL(BA5:BA105,ROW()-ROW($BB$5)+1),"")</f>
        <v>0</v>
      </c>
      <c r="BD92">
        <f>IFERROR(SUM(BB5:BB92),"")</f>
        <v>0</v>
      </c>
      <c r="BE92">
        <f>IF(INDIRECT(ADDRESS($D92+2,BE$2+1,,,"Instances"))="","",INDIRECT(ADDRESS($D92+2,BE$2+1,,,"Instances")))</f>
        <v>0</v>
      </c>
      <c r="BF92">
        <f>IFERROR(SMALL(BE5:BE105,ROW()-ROW($BF$5)+1),"")</f>
        <v>0</v>
      </c>
      <c r="BH92">
        <f>IFERROR(SUM(BF5:BF92),"")</f>
        <v>0</v>
      </c>
      <c r="BI92">
        <f>IF(INDIRECT(ADDRESS($D92+2,BI$2+1,,,"Instances"))="","",INDIRECT(ADDRESS($D92+2,BI$2+1,,,"Instances")))</f>
        <v>0</v>
      </c>
      <c r="BJ92">
        <f>IFERROR(SMALL(BI5:BI105,ROW()-ROW($BJ$5)+1),"")</f>
        <v>0</v>
      </c>
      <c r="BL92">
        <f>IFERROR(SUM(BJ5:BJ92),"")</f>
        <v>0</v>
      </c>
      <c r="BM92">
        <f>IF(INDIRECT(ADDRESS($D92+2,BM$2+1,,,"Instances"))="","",INDIRECT(ADDRESS($D92+2,BM$2+1,,,"Instances")))</f>
        <v>0</v>
      </c>
      <c r="BN92">
        <f>IFERROR(SMALL(BM5:BM105,ROW()-ROW($BN$5)+1),"")</f>
        <v>0</v>
      </c>
      <c r="BP92">
        <f>IFERROR(SUM(BN5:BN92),"")</f>
        <v>0</v>
      </c>
      <c r="BQ92">
        <f>IF(INDIRECT(ADDRESS($D92+2,BQ$2+1,,,"Instances"))="","",INDIRECT(ADDRESS($D92+2,BQ$2+1,,,"Instances")))</f>
        <v>0</v>
      </c>
      <c r="BR92">
        <f>IFERROR(SMALL(BQ5:BQ105,ROW()-ROW($BR$5)+1),"")</f>
        <v>0</v>
      </c>
      <c r="BT92">
        <f>IFERROR(SUM(BR5:BR92),"")</f>
        <v>0</v>
      </c>
      <c r="BU92">
        <f>IF(INDIRECT(ADDRESS($D92+2,BU$2+1,,,"Instances"))="","",INDIRECT(ADDRESS($D92+2,BU$2+1,,,"Instances")))</f>
        <v>0</v>
      </c>
      <c r="BV92">
        <f>IFERROR(SMALL(BU5:BU105,ROW()-ROW($BV$5)+1),"")</f>
        <v>0</v>
      </c>
      <c r="BX92">
        <f>IFERROR(SUM(BV5:BV92),"")</f>
        <v>0</v>
      </c>
      <c r="BY92">
        <f>IF(INDIRECT(ADDRESS($D92+2,BY$2+1,,,"Instances"))="","",INDIRECT(ADDRESS($D92+2,BY$2+1,,,"Instances")))</f>
        <v>0</v>
      </c>
      <c r="BZ92">
        <f>IFERROR(SMALL(BY5:BY105,ROW()-ROW($BZ$5)+1),"")</f>
        <v>0</v>
      </c>
      <c r="CB92">
        <f>IFERROR(SUM(BZ5:BZ92),"")</f>
        <v>0</v>
      </c>
      <c r="CC92">
        <f>IF(INDIRECT(ADDRESS($D92+2,CC$2+1,,,"Instances"))="","",INDIRECT(ADDRESS($D92+2,CC$2+1,,,"Instances")))</f>
        <v>0</v>
      </c>
      <c r="CD92">
        <f>IFERROR(SMALL(CC5:CC105,ROW()-ROW($CD$5)+1),"")</f>
        <v>0</v>
      </c>
      <c r="CF92">
        <f>IFERROR(SUM(CD5:CD92),"")</f>
        <v>0</v>
      </c>
      <c r="CG92">
        <f>IF(INDIRECT(ADDRESS($D92+2,CG$2+1,,,"Instances"))="","",INDIRECT(ADDRESS($D92+2,CG$2+1,,,"Instances")))</f>
        <v>0</v>
      </c>
      <c r="CH92">
        <f>IFERROR(SMALL(CG5:CG105,ROW()-ROW($CH$5)+1),"")</f>
        <v>0</v>
      </c>
      <c r="CJ92">
        <f>IFERROR(SUM(CH5:CH92),"")</f>
        <v>0</v>
      </c>
      <c r="CK92">
        <f>IF(INDIRECT(ADDRESS($D92+2,CK$2+1,,,"Instances"))="","",INDIRECT(ADDRESS($D92+2,CK$2+1,,,"Instances")))</f>
        <v>0</v>
      </c>
      <c r="CL92">
        <f>IFERROR(SMALL(CK5:CK105,ROW()-ROW($CL$5)+1),"")</f>
        <v>0</v>
      </c>
      <c r="CN92">
        <f>IFERROR(SUM(CL5:CL92),"")</f>
        <v>0</v>
      </c>
      <c r="CO92">
        <f>IF(INDIRECT(ADDRESS($D92+2,CO$2+1,,,"Instances"))="","",INDIRECT(ADDRESS($D92+2,CO$2+1,,,"Instances")))</f>
        <v>0</v>
      </c>
      <c r="CP92">
        <f>IFERROR(SMALL(CO5:CO105,ROW()-ROW($CP$5)+1),"")</f>
        <v>0</v>
      </c>
      <c r="CR92">
        <f>IFERROR(SUM(CP5:CP92),"")</f>
        <v>0</v>
      </c>
      <c r="CS92">
        <f>IF(INDIRECT(ADDRESS($D92+2,CS$2+1,,,"Instances"))="","",INDIRECT(ADDRESS($D92+2,CS$2+1,,,"Instances")))</f>
        <v>0</v>
      </c>
      <c r="CT92">
        <f>IFERROR(SMALL(CS5:CS105,ROW()-ROW($CT$5)+1),"")</f>
        <v>0</v>
      </c>
      <c r="CV92">
        <f>IFERROR(SUM(CT5:CT92),"")</f>
        <v>0</v>
      </c>
      <c r="CW92">
        <f>IF(INDIRECT(ADDRESS($D92+2,CW$2+1,,,"Instances"))="","",INDIRECT(ADDRESS($D92+2,CW$2+1,,,"Instances")))</f>
        <v>0</v>
      </c>
      <c r="CX92">
        <f>IFERROR(SMALL(CW5:CW105,ROW()-ROW($CX$5)+1),"")</f>
        <v>0</v>
      </c>
      <c r="CZ92">
        <f>IFERROR(SUM(CX5:CX92),"")</f>
        <v>0</v>
      </c>
      <c r="DA92">
        <f>IF(INDIRECT(ADDRESS($D92+2,DA$2+1,,,"Instances"))="","",INDIRECT(ADDRESS($D92+2,DA$2+1,,,"Instances")))</f>
        <v>0</v>
      </c>
      <c r="DB92">
        <f>IFERROR(SMALL(DA5:DA105,ROW()-ROW($DB$5)+1),"")</f>
        <v>0</v>
      </c>
      <c r="DD92">
        <f>IFERROR(SUM(DB5:DB92),"")</f>
        <v>0</v>
      </c>
      <c r="DF92">
        <v>88</v>
      </c>
      <c r="DG92" cm="1">
        <f t="array" ref="DG92">_xlfn.SWITCH(Charts!$B$3,"average", AVERAGE(INDIRECT(ADDRESS(87+3,DG$2+1,,,"Instances") &amp; ":" &amp; ADDRESS(87+3,DG$2+1))),"median", MEDIAN(INDIRECT(ADDRESS(87+3,DG$2+1,,,"Instances") &amp; ":" &amp; ADDRESS(87+3,DG$2+1))),"min", MIN(INDIRECT(ADDRESS(87+3,DG$2+1,,,"Instances") &amp; ":" &amp; ADDRESS(87+3,DG$2+1))),"max", MAX(INDIRECT(ADDRESS(87+3,DG$2+1,,,"Instances") &amp; ":" &amp; ADDRESS(87+3,DG$2+1))),"diff", MAX(INDIRECT(ADDRESS(87+3,DG$2+1,,,"Instances") &amp; ":" &amp; ADDRESS(87+3,DG$2+1)))-MIN(INDIRECT(ADDRESS(87+3,DG$2+1,,,"Instances") &amp; ":" &amp; ADDRESS(87+3,DG$2+1))))</f>
        <v>0</v>
      </c>
      <c r="DH92">
        <f>IFERROR(SMALL(DG5:DG105,ROW()-ROW($DH$5)+1),"")</f>
        <v>0</v>
      </c>
      <c r="DJ92">
        <f>IFERROR(SUM(DH5:DH92),"")</f>
        <v>0</v>
      </c>
      <c r="DK92" cm="1">
        <f t="array" ref="DK92">_xlfn.SWITCH(Charts!$B$3,"average", AVERAGE(INDIRECT(ADDRESS(87+3,DK$2+1,,,"Instances") &amp; ":" &amp; ADDRESS(87+3,DK$2+1))),"median", MEDIAN(INDIRECT(ADDRESS(87+3,DK$2+1,,,"Instances") &amp; ":" &amp; ADDRESS(87+3,DK$2+1))),"min", MIN(INDIRECT(ADDRESS(87+3,DK$2+1,,,"Instances") &amp; ":" &amp; ADDRESS(87+3,DK$2+1))),"max", MAX(INDIRECT(ADDRESS(87+3,DK$2+1,,,"Instances") &amp; ":" &amp; ADDRESS(87+3,DK$2+1))),"diff", MAX(INDIRECT(ADDRESS(87+3,DK$2+1,,,"Instances") &amp; ":" &amp; ADDRESS(87+3,DK$2+1)))-MIN(INDIRECT(ADDRESS(87+3,DK$2+1,,,"Instances") &amp; ":" &amp; ADDRESS(87+3,DK$2+1))))</f>
        <v>0</v>
      </c>
      <c r="DL92">
        <f>IFERROR(SMALL(DK5:DK105,ROW()-ROW($DL$5)+1),"")</f>
        <v>0</v>
      </c>
      <c r="DN92">
        <f>IFERROR(SUM(DL5:DL92),"")</f>
        <v>0</v>
      </c>
      <c r="DO92" cm="1">
        <f t="array" ref="DO92">_xlfn.SWITCH(Charts!$B$3,"average", AVERAGE(INDIRECT(ADDRESS(87+3,DO$2+1,,,"Instances") &amp; ":" &amp; ADDRESS(87+3,DO$2+1))),"median", MEDIAN(INDIRECT(ADDRESS(87+3,DO$2+1,,,"Instances") &amp; ":" &amp; ADDRESS(87+3,DO$2+1))),"min", MIN(INDIRECT(ADDRESS(87+3,DO$2+1,,,"Instances") &amp; ":" &amp; ADDRESS(87+3,DO$2+1))),"max", MAX(INDIRECT(ADDRESS(87+3,DO$2+1,,,"Instances") &amp; ":" &amp; ADDRESS(87+3,DO$2+1))),"diff", MAX(INDIRECT(ADDRESS(87+3,DO$2+1,,,"Instances") &amp; ":" &amp; ADDRESS(87+3,DO$2+1)))-MIN(INDIRECT(ADDRESS(87+3,DO$2+1,,,"Instances") &amp; ":" &amp; ADDRESS(87+3,DO$2+1))))</f>
        <v>0</v>
      </c>
      <c r="DP92">
        <f>IFERROR(SMALL(DO5:DO105,ROW()-ROW($DP$5)+1),"")</f>
        <v>0</v>
      </c>
      <c r="DR92">
        <f>IFERROR(SUM(DP5:DP92),"")</f>
        <v>0</v>
      </c>
      <c r="DS92" cm="1">
        <f t="array" ref="DS92">_xlfn.SWITCH(Charts!$B$3,"average", AVERAGE(INDIRECT(ADDRESS(87+3,DS$2+1,,,"Instances") &amp; ":" &amp; ADDRESS(87+3,DS$2+1))),"median", MEDIAN(INDIRECT(ADDRESS(87+3,DS$2+1,,,"Instances") &amp; ":" &amp; ADDRESS(87+3,DS$2+1))),"min", MIN(INDIRECT(ADDRESS(87+3,DS$2+1,,,"Instances") &amp; ":" &amp; ADDRESS(87+3,DS$2+1))),"max", MAX(INDIRECT(ADDRESS(87+3,DS$2+1,,,"Instances") &amp; ":" &amp; ADDRESS(87+3,DS$2+1))),"diff", MAX(INDIRECT(ADDRESS(87+3,DS$2+1,,,"Instances") &amp; ":" &amp; ADDRESS(87+3,DS$2+1)))-MIN(INDIRECT(ADDRESS(87+3,DS$2+1,,,"Instances") &amp; ":" &amp; ADDRESS(87+3,DS$2+1))))</f>
        <v>0</v>
      </c>
      <c r="DT92">
        <f>IFERROR(SMALL(DS5:DS105,ROW()-ROW($DT$5)+1),"")</f>
        <v>0</v>
      </c>
      <c r="DV92">
        <f>IFERROR(SUM(DT5:DT92),"")</f>
        <v>0</v>
      </c>
      <c r="DW92" cm="1">
        <f t="array" ref="DW92">_xlfn.SWITCH(Charts!$B$3,"average", AVERAGE(INDIRECT(ADDRESS(87+3,DW$2+1,,,"Instances") &amp; ":" &amp; ADDRESS(87+3,DW$2+1))),"median", MEDIAN(INDIRECT(ADDRESS(87+3,DW$2+1,,,"Instances") &amp; ":" &amp; ADDRESS(87+3,DW$2+1))),"min", MIN(INDIRECT(ADDRESS(87+3,DW$2+1,,,"Instances") &amp; ":" &amp; ADDRESS(87+3,DW$2+1))),"max", MAX(INDIRECT(ADDRESS(87+3,DW$2+1,,,"Instances") &amp; ":" &amp; ADDRESS(87+3,DW$2+1))),"diff", MAX(INDIRECT(ADDRESS(87+3,DW$2+1,,,"Instances") &amp; ":" &amp; ADDRESS(87+3,DW$2+1)))-MIN(INDIRECT(ADDRESS(87+3,DW$2+1,,,"Instances") &amp; ":" &amp; ADDRESS(87+3,DW$2+1))))</f>
        <v>0</v>
      </c>
      <c r="DX92">
        <f>IFERROR(SMALL(DW5:DW105,ROW()-ROW($DX$5)+1),"")</f>
        <v>0</v>
      </c>
      <c r="DZ92">
        <f>IFERROR(SUM(DX5:DX92),"")</f>
        <v>0</v>
      </c>
      <c r="EA92" cm="1">
        <f t="array" ref="EA92">_xlfn.SWITCH(Charts!$B$3,"average", AVERAGE(INDIRECT(ADDRESS(87+3,EA$2+1,,,"Instances") &amp; ":" &amp; ADDRESS(87+3,EA$2+1))),"median", MEDIAN(INDIRECT(ADDRESS(87+3,EA$2+1,,,"Instances") &amp; ":" &amp; ADDRESS(87+3,EA$2+1))),"min", MIN(INDIRECT(ADDRESS(87+3,EA$2+1,,,"Instances") &amp; ":" &amp; ADDRESS(87+3,EA$2+1))),"max", MAX(INDIRECT(ADDRESS(87+3,EA$2+1,,,"Instances") &amp; ":" &amp; ADDRESS(87+3,EA$2+1))),"diff", MAX(INDIRECT(ADDRESS(87+3,EA$2+1,,,"Instances") &amp; ":" &amp; ADDRESS(87+3,EA$2+1)))-MIN(INDIRECT(ADDRESS(87+3,EA$2+1,,,"Instances") &amp; ":" &amp; ADDRESS(87+3,EA$2+1))))</f>
        <v>0</v>
      </c>
      <c r="EB92">
        <f>IFERROR(SMALL(EA5:EA105,ROW()-ROW($EB$5)+1),"")</f>
        <v>0</v>
      </c>
      <c r="ED92">
        <f>IFERROR(SUM(EB5:EB92),"")</f>
        <v>0</v>
      </c>
      <c r="EE92" cm="1">
        <f t="array" ref="EE92">_xlfn.SWITCH(Charts!$B$3,"average", AVERAGE(INDIRECT(ADDRESS(87+3,EE$2+1,,,"Instances") &amp; ":" &amp; ADDRESS(87+3,EE$2+1))),"median", MEDIAN(INDIRECT(ADDRESS(87+3,EE$2+1,,,"Instances") &amp; ":" &amp; ADDRESS(87+3,EE$2+1))),"min", MIN(INDIRECT(ADDRESS(87+3,EE$2+1,,,"Instances") &amp; ":" &amp; ADDRESS(87+3,EE$2+1))),"max", MAX(INDIRECT(ADDRESS(87+3,EE$2+1,,,"Instances") &amp; ":" &amp; ADDRESS(87+3,EE$2+1))),"diff", MAX(INDIRECT(ADDRESS(87+3,EE$2+1,,,"Instances") &amp; ":" &amp; ADDRESS(87+3,EE$2+1)))-MIN(INDIRECT(ADDRESS(87+3,EE$2+1,,,"Instances") &amp; ":" &amp; ADDRESS(87+3,EE$2+1))))</f>
        <v>0</v>
      </c>
      <c r="EF92">
        <f>IFERROR(SMALL(EE5:EE105,ROW()-ROW($EF$5)+1),"")</f>
        <v>0</v>
      </c>
      <c r="EH92">
        <f>IFERROR(SUM(EF5:EF92),"")</f>
        <v>0</v>
      </c>
      <c r="EI92" cm="1">
        <f t="array" ref="EI92">_xlfn.SWITCH(Charts!$B$3,"average", AVERAGE(INDIRECT(ADDRESS(87+3,EI$2+1,,,"Instances") &amp; ":" &amp; ADDRESS(87+3,EI$2+1))),"median", MEDIAN(INDIRECT(ADDRESS(87+3,EI$2+1,,,"Instances") &amp; ":" &amp; ADDRESS(87+3,EI$2+1))),"min", MIN(INDIRECT(ADDRESS(87+3,EI$2+1,,,"Instances") &amp; ":" &amp; ADDRESS(87+3,EI$2+1))),"max", MAX(INDIRECT(ADDRESS(87+3,EI$2+1,,,"Instances") &amp; ":" &amp; ADDRESS(87+3,EI$2+1))),"diff", MAX(INDIRECT(ADDRESS(87+3,EI$2+1,,,"Instances") &amp; ":" &amp; ADDRESS(87+3,EI$2+1)))-MIN(INDIRECT(ADDRESS(87+3,EI$2+1,,,"Instances") &amp; ":" &amp; ADDRESS(87+3,EI$2+1))))</f>
        <v>0</v>
      </c>
      <c r="EJ92">
        <f>IFERROR(SMALL(EI5:EI105,ROW()-ROW($EJ$5)+1),"")</f>
        <v>0</v>
      </c>
      <c r="EL92">
        <f>IFERROR(SUM(EJ5:EJ92),"")</f>
        <v>0</v>
      </c>
      <c r="EM92" cm="1">
        <f t="array" ref="EM92">_xlfn.SWITCH(Charts!$B$3,"average", AVERAGE(INDIRECT(ADDRESS(87+3,EM$2+1,,,"Instances") &amp; ":" &amp; ADDRESS(87+3,EM$2+1))),"median", MEDIAN(INDIRECT(ADDRESS(87+3,EM$2+1,,,"Instances") &amp; ":" &amp; ADDRESS(87+3,EM$2+1))),"min", MIN(INDIRECT(ADDRESS(87+3,EM$2+1,,,"Instances") &amp; ":" &amp; ADDRESS(87+3,EM$2+1))),"max", MAX(INDIRECT(ADDRESS(87+3,EM$2+1,,,"Instances") &amp; ":" &amp; ADDRESS(87+3,EM$2+1))),"diff", MAX(INDIRECT(ADDRESS(87+3,EM$2+1,,,"Instances") &amp; ":" &amp; ADDRESS(87+3,EM$2+1)))-MIN(INDIRECT(ADDRESS(87+3,EM$2+1,,,"Instances") &amp; ":" &amp; ADDRESS(87+3,EM$2+1))))</f>
        <v>0</v>
      </c>
      <c r="EN92">
        <f>IFERROR(SMALL(EM5:EM105,ROW()-ROW($EN$5)+1),"")</f>
        <v>0</v>
      </c>
      <c r="EP92">
        <f>IFERROR(SUM(EN5:EN92),"")</f>
        <v>0</v>
      </c>
      <c r="EQ92" cm="1">
        <f t="array" ref="EQ92">_xlfn.SWITCH(Charts!$B$3,"average", AVERAGE(INDIRECT(ADDRESS(87+3,EQ$2+1,,,"Instances") &amp; ":" &amp; ADDRESS(87+3,EQ$2+1))),"median", MEDIAN(INDIRECT(ADDRESS(87+3,EQ$2+1,,,"Instances") &amp; ":" &amp; ADDRESS(87+3,EQ$2+1))),"min", MIN(INDIRECT(ADDRESS(87+3,EQ$2+1,,,"Instances") &amp; ":" &amp; ADDRESS(87+3,EQ$2+1))),"max", MAX(INDIRECT(ADDRESS(87+3,EQ$2+1,,,"Instances") &amp; ":" &amp; ADDRESS(87+3,EQ$2+1))),"diff", MAX(INDIRECT(ADDRESS(87+3,EQ$2+1,,,"Instances") &amp; ":" &amp; ADDRESS(87+3,EQ$2+1)))-MIN(INDIRECT(ADDRESS(87+3,EQ$2+1,,,"Instances") &amp; ":" &amp; ADDRESS(87+3,EQ$2+1))))</f>
        <v>0</v>
      </c>
      <c r="ER92">
        <f>IFERROR(SMALL(EQ5:EQ105,ROW()-ROW($ER$5)+1),"")</f>
        <v>0</v>
      </c>
      <c r="ET92">
        <f>IFERROR(SUM(ER5:ER92),"")</f>
        <v>0</v>
      </c>
      <c r="EU92" cm="1">
        <f t="array" ref="EU92">_xlfn.SWITCH(Charts!$B$3,"average", AVERAGE(INDIRECT(ADDRESS(87+3,EU$2+1,,,"Instances") &amp; ":" &amp; ADDRESS(87+3,EU$2+1))),"median", MEDIAN(INDIRECT(ADDRESS(87+3,EU$2+1,,,"Instances") &amp; ":" &amp; ADDRESS(87+3,EU$2+1))),"min", MIN(INDIRECT(ADDRESS(87+3,EU$2+1,,,"Instances") &amp; ":" &amp; ADDRESS(87+3,EU$2+1))),"max", MAX(INDIRECT(ADDRESS(87+3,EU$2+1,,,"Instances") &amp; ":" &amp; ADDRESS(87+3,EU$2+1))),"diff", MAX(INDIRECT(ADDRESS(87+3,EU$2+1,,,"Instances") &amp; ":" &amp; ADDRESS(87+3,EU$2+1)))-MIN(INDIRECT(ADDRESS(87+3,EU$2+1,,,"Instances") &amp; ":" &amp; ADDRESS(87+3,EU$2+1))))</f>
        <v>0</v>
      </c>
      <c r="EV92">
        <f>IFERROR(SMALL(EU5:EU105,ROW()-ROW($EV$5)+1),"")</f>
        <v>0</v>
      </c>
      <c r="EX92">
        <f>IFERROR(SUM(EV5:EV92),"")</f>
        <v>0</v>
      </c>
      <c r="EY92" cm="1">
        <f t="array" ref="EY92">_xlfn.SWITCH(Charts!$B$3,"average", AVERAGE(INDIRECT(ADDRESS(87+3,EY$2+1,,,"Instances") &amp; ":" &amp; ADDRESS(87+3,EY$2+1))),"median", MEDIAN(INDIRECT(ADDRESS(87+3,EY$2+1,,,"Instances") &amp; ":" &amp; ADDRESS(87+3,EY$2+1))),"min", MIN(INDIRECT(ADDRESS(87+3,EY$2+1,,,"Instances") &amp; ":" &amp; ADDRESS(87+3,EY$2+1))),"max", MAX(INDIRECT(ADDRESS(87+3,EY$2+1,,,"Instances") &amp; ":" &amp; ADDRESS(87+3,EY$2+1))),"diff", MAX(INDIRECT(ADDRESS(87+3,EY$2+1,,,"Instances") &amp; ":" &amp; ADDRESS(87+3,EY$2+1)))-MIN(INDIRECT(ADDRESS(87+3,EY$2+1,,,"Instances") &amp; ":" &amp; ADDRESS(87+3,EY$2+1))))</f>
        <v>0</v>
      </c>
      <c r="EZ92">
        <f>IFERROR(SMALL(EY5:EY105,ROW()-ROW($EZ$5)+1),"")</f>
        <v>0</v>
      </c>
      <c r="FB92">
        <f>IFERROR(SUM(EZ5:EZ92),"")</f>
        <v>0</v>
      </c>
      <c r="FC92" cm="1">
        <f t="array" ref="FC92">_xlfn.SWITCH(Charts!$B$3,"average", AVERAGE(INDIRECT(ADDRESS(87+3,FC$2+1,,,"Instances") &amp; ":" &amp; ADDRESS(87+3,FC$2+1))),"median", MEDIAN(INDIRECT(ADDRESS(87+3,FC$2+1,,,"Instances") &amp; ":" &amp; ADDRESS(87+3,FC$2+1))),"min", MIN(INDIRECT(ADDRESS(87+3,FC$2+1,,,"Instances") &amp; ":" &amp; ADDRESS(87+3,FC$2+1))),"max", MAX(INDIRECT(ADDRESS(87+3,FC$2+1,,,"Instances") &amp; ":" &amp; ADDRESS(87+3,FC$2+1))),"diff", MAX(INDIRECT(ADDRESS(87+3,FC$2+1,,,"Instances") &amp; ":" &amp; ADDRESS(87+3,FC$2+1)))-MIN(INDIRECT(ADDRESS(87+3,FC$2+1,,,"Instances") &amp; ":" &amp; ADDRESS(87+3,FC$2+1))))</f>
        <v>0</v>
      </c>
      <c r="FD92">
        <f>IFERROR(SMALL(FC5:FC105,ROW()-ROW($FD$5)+1),"")</f>
        <v>0</v>
      </c>
      <c r="FF92">
        <f>IFERROR(SUM(FD5:FD92),"")</f>
        <v>0</v>
      </c>
      <c r="FG92" cm="1">
        <f t="array" ref="FG92">_xlfn.SWITCH(Charts!$B$3,"average", AVERAGE(INDIRECT(ADDRESS(87+3,FG$2+1,,,"Instances") &amp; ":" &amp; ADDRESS(87+3,FG$2+1))),"median", MEDIAN(INDIRECT(ADDRESS(87+3,FG$2+1,,,"Instances") &amp; ":" &amp; ADDRESS(87+3,FG$2+1))),"min", MIN(INDIRECT(ADDRESS(87+3,FG$2+1,,,"Instances") &amp; ":" &amp; ADDRESS(87+3,FG$2+1))),"max", MAX(INDIRECT(ADDRESS(87+3,FG$2+1,,,"Instances") &amp; ":" &amp; ADDRESS(87+3,FG$2+1))),"diff", MAX(INDIRECT(ADDRESS(87+3,FG$2+1,,,"Instances") &amp; ":" &amp; ADDRESS(87+3,FG$2+1)))-MIN(INDIRECT(ADDRESS(87+3,FG$2+1,,,"Instances") &amp; ":" &amp; ADDRESS(87+3,FG$2+1))))</f>
        <v>0</v>
      </c>
      <c r="FH92">
        <f>IFERROR(SMALL(FG5:FG105,ROW()-ROW($FH$5)+1),"")</f>
        <v>0</v>
      </c>
      <c r="FJ92">
        <f>IFERROR(SUM(FH5:FH92),"")</f>
        <v>0</v>
      </c>
      <c r="FK92" cm="1">
        <f t="array" ref="FK92">_xlfn.SWITCH(Charts!$B$3,"average", AVERAGE(INDIRECT(ADDRESS(87+3,FK$2+1,,,"Instances") &amp; ":" &amp; ADDRESS(87+3,FK$2+1))),"median", MEDIAN(INDIRECT(ADDRESS(87+3,FK$2+1,,,"Instances") &amp; ":" &amp; ADDRESS(87+3,FK$2+1))),"min", MIN(INDIRECT(ADDRESS(87+3,FK$2+1,,,"Instances") &amp; ":" &amp; ADDRESS(87+3,FK$2+1))),"max", MAX(INDIRECT(ADDRESS(87+3,FK$2+1,,,"Instances") &amp; ":" &amp; ADDRESS(87+3,FK$2+1))),"diff", MAX(INDIRECT(ADDRESS(87+3,FK$2+1,,,"Instances") &amp; ":" &amp; ADDRESS(87+3,FK$2+1)))-MIN(INDIRECT(ADDRESS(87+3,FK$2+1,,,"Instances") &amp; ":" &amp; ADDRESS(87+3,FK$2+1))))</f>
        <v>0</v>
      </c>
      <c r="FL92">
        <f>IFERROR(SMALL(FK5:FK105,ROW()-ROW($FL$5)+1),"")</f>
        <v>0</v>
      </c>
      <c r="FN92">
        <f>IFERROR(SUM(FL5:FL92),"")</f>
        <v>0</v>
      </c>
      <c r="FO92" cm="1">
        <f t="array" ref="FO92">_xlfn.SWITCH(Charts!$B$3,"average", AVERAGE(INDIRECT(ADDRESS(87+3,FO$2+1,,,"Instances") &amp; ":" &amp; ADDRESS(87+3,FO$2+1))),"median", MEDIAN(INDIRECT(ADDRESS(87+3,FO$2+1,,,"Instances") &amp; ":" &amp; ADDRESS(87+3,FO$2+1))),"min", MIN(INDIRECT(ADDRESS(87+3,FO$2+1,,,"Instances") &amp; ":" &amp; ADDRESS(87+3,FO$2+1))),"max", MAX(INDIRECT(ADDRESS(87+3,FO$2+1,,,"Instances") &amp; ":" &amp; ADDRESS(87+3,FO$2+1))),"diff", MAX(INDIRECT(ADDRESS(87+3,FO$2+1,,,"Instances") &amp; ":" &amp; ADDRESS(87+3,FO$2+1)))-MIN(INDIRECT(ADDRESS(87+3,FO$2+1,,,"Instances") &amp; ":" &amp; ADDRESS(87+3,FO$2+1))))</f>
        <v>0</v>
      </c>
      <c r="FP92">
        <f>IFERROR(SMALL(FO5:FO105,ROW()-ROW($FP$5)+1),"")</f>
        <v>0</v>
      </c>
      <c r="FR92">
        <f>IFERROR(SUM(FP5:FP92),"")</f>
        <v>0</v>
      </c>
      <c r="FS92" cm="1">
        <f t="array" ref="FS92">_xlfn.SWITCH(Charts!$B$3,"average", AVERAGE(INDIRECT(ADDRESS(87+3,FS$2+1,,,"Instances") &amp; ":" &amp; ADDRESS(87+3,FS$2+1))),"median", MEDIAN(INDIRECT(ADDRESS(87+3,FS$2+1,,,"Instances") &amp; ":" &amp; ADDRESS(87+3,FS$2+1))),"min", MIN(INDIRECT(ADDRESS(87+3,FS$2+1,,,"Instances") &amp; ":" &amp; ADDRESS(87+3,FS$2+1))),"max", MAX(INDIRECT(ADDRESS(87+3,FS$2+1,,,"Instances") &amp; ":" &amp; ADDRESS(87+3,FS$2+1))),"diff", MAX(INDIRECT(ADDRESS(87+3,FS$2+1,,,"Instances") &amp; ":" &amp; ADDRESS(87+3,FS$2+1)))-MIN(INDIRECT(ADDRESS(87+3,FS$2+1,,,"Instances") &amp; ":" &amp; ADDRESS(87+3,FS$2+1))))</f>
        <v>0</v>
      </c>
      <c r="FT92">
        <f>IFERROR(SMALL(FS5:FS105,ROW()-ROW($FT$5)+1),"")</f>
        <v>0</v>
      </c>
      <c r="FV92">
        <f>IFERROR(SUM(FT5:FT92),"")</f>
        <v>0</v>
      </c>
      <c r="FW92" cm="1">
        <f t="array" ref="FW92">_xlfn.SWITCH(Charts!$B$3,"average", AVERAGE(INDIRECT(ADDRESS(87+3,FW$2+1,,,"Instances") &amp; ":" &amp; ADDRESS(87+3,FW$2+1))),"median", MEDIAN(INDIRECT(ADDRESS(87+3,FW$2+1,,,"Instances") &amp; ":" &amp; ADDRESS(87+3,FW$2+1))),"min", MIN(INDIRECT(ADDRESS(87+3,FW$2+1,,,"Instances") &amp; ":" &amp; ADDRESS(87+3,FW$2+1))),"max", MAX(INDIRECT(ADDRESS(87+3,FW$2+1,,,"Instances") &amp; ":" &amp; ADDRESS(87+3,FW$2+1))),"diff", MAX(INDIRECT(ADDRESS(87+3,FW$2+1,,,"Instances") &amp; ":" &amp; ADDRESS(87+3,FW$2+1)))-MIN(INDIRECT(ADDRESS(87+3,FW$2+1,,,"Instances") &amp; ":" &amp; ADDRESS(87+3,FW$2+1))))</f>
        <v>0</v>
      </c>
      <c r="FX92">
        <f>IFERROR(SMALL(FW5:FW105,ROW()-ROW($FX$5)+1),"")</f>
        <v>0</v>
      </c>
      <c r="FZ92">
        <f>IFERROR(SUM(FX5:FX92),"")</f>
        <v>0</v>
      </c>
      <c r="GA92" cm="1">
        <f t="array" ref="GA92">_xlfn.SWITCH(Charts!$B$3,"average", AVERAGE(INDIRECT(ADDRESS(87+3,GA$2+1,,,"Instances") &amp; ":" &amp; ADDRESS(87+3,GA$2+1))),"median", MEDIAN(INDIRECT(ADDRESS(87+3,GA$2+1,,,"Instances") &amp; ":" &amp; ADDRESS(87+3,GA$2+1))),"min", MIN(INDIRECT(ADDRESS(87+3,GA$2+1,,,"Instances") &amp; ":" &amp; ADDRESS(87+3,GA$2+1))),"max", MAX(INDIRECT(ADDRESS(87+3,GA$2+1,,,"Instances") &amp; ":" &amp; ADDRESS(87+3,GA$2+1))),"diff", MAX(INDIRECT(ADDRESS(87+3,GA$2+1,,,"Instances") &amp; ":" &amp; ADDRESS(87+3,GA$2+1)))-MIN(INDIRECT(ADDRESS(87+3,GA$2+1,,,"Instances") &amp; ":" &amp; ADDRESS(87+3,GA$2+1))))</f>
        <v>0</v>
      </c>
      <c r="GB92">
        <f>IFERROR(SMALL(GA5:GA105,ROW()-ROW($GB$5)+1),"")</f>
        <v>0</v>
      </c>
      <c r="GD92">
        <f>IFERROR(SUM(GB5:GB92),"")</f>
        <v>0</v>
      </c>
      <c r="GE92" cm="1">
        <f t="array" ref="GE92">_xlfn.SWITCH(Charts!$B$3,"average", AVERAGE(INDIRECT(ADDRESS(87+3,GE$2+1,,,"Instances") &amp; ":" &amp; ADDRESS(87+3,GE$2+1))),"median", MEDIAN(INDIRECT(ADDRESS(87+3,GE$2+1,,,"Instances") &amp; ":" &amp; ADDRESS(87+3,GE$2+1))),"min", MIN(INDIRECT(ADDRESS(87+3,GE$2+1,,,"Instances") &amp; ":" &amp; ADDRESS(87+3,GE$2+1))),"max", MAX(INDIRECT(ADDRESS(87+3,GE$2+1,,,"Instances") &amp; ":" &amp; ADDRESS(87+3,GE$2+1))),"diff", MAX(INDIRECT(ADDRESS(87+3,GE$2+1,,,"Instances") &amp; ":" &amp; ADDRESS(87+3,GE$2+1)))-MIN(INDIRECT(ADDRESS(87+3,GE$2+1,,,"Instances") &amp; ":" &amp; ADDRESS(87+3,GE$2+1))))</f>
        <v>0</v>
      </c>
      <c r="GF92">
        <f>IFERROR(SMALL(GE5:GE105,ROW()-ROW($GF$5)+1),"")</f>
        <v>0</v>
      </c>
      <c r="GH92">
        <f>IFERROR(SUM(GF5:GF92),"")</f>
        <v>0</v>
      </c>
      <c r="GI92" cm="1">
        <f t="array" ref="GI92">_xlfn.SWITCH(Charts!$B$3,"average", AVERAGE(INDIRECT(ADDRESS(87+3,GI$2+1,,,"Instances") &amp; ":" &amp; ADDRESS(87+3,GI$2+1))),"median", MEDIAN(INDIRECT(ADDRESS(87+3,GI$2+1,,,"Instances") &amp; ":" &amp; ADDRESS(87+3,GI$2+1))),"min", MIN(INDIRECT(ADDRESS(87+3,GI$2+1,,,"Instances") &amp; ":" &amp; ADDRESS(87+3,GI$2+1))),"max", MAX(INDIRECT(ADDRESS(87+3,GI$2+1,,,"Instances") &amp; ":" &amp; ADDRESS(87+3,GI$2+1))),"diff", MAX(INDIRECT(ADDRESS(87+3,GI$2+1,,,"Instances") &amp; ":" &amp; ADDRESS(87+3,GI$2+1)))-MIN(INDIRECT(ADDRESS(87+3,GI$2+1,,,"Instances") &amp; ":" &amp; ADDRESS(87+3,GI$2+1))))</f>
        <v>0</v>
      </c>
      <c r="GJ92">
        <f>IFERROR(SMALL(GI5:GI105,ROW()-ROW($GJ$5)+1),"")</f>
        <v>0</v>
      </c>
      <c r="GL92">
        <f>IFERROR(SUM(GJ5:GJ92),"")</f>
        <v>0</v>
      </c>
      <c r="GM92" cm="1">
        <f t="array" ref="GM92">_xlfn.SWITCH(Charts!$B$3,"average", AVERAGE(INDIRECT(ADDRESS(87+3,GM$2+1,,,"Instances") &amp; ":" &amp; ADDRESS(87+3,GM$2+1))),"median", MEDIAN(INDIRECT(ADDRESS(87+3,GM$2+1,,,"Instances") &amp; ":" &amp; ADDRESS(87+3,GM$2+1))),"min", MIN(INDIRECT(ADDRESS(87+3,GM$2+1,,,"Instances") &amp; ":" &amp; ADDRESS(87+3,GM$2+1))),"max", MAX(INDIRECT(ADDRESS(87+3,GM$2+1,,,"Instances") &amp; ":" &amp; ADDRESS(87+3,GM$2+1))),"diff", MAX(INDIRECT(ADDRESS(87+3,GM$2+1,,,"Instances") &amp; ":" &amp; ADDRESS(87+3,GM$2+1)))-MIN(INDIRECT(ADDRESS(87+3,GM$2+1,,,"Instances") &amp; ":" &amp; ADDRESS(87+3,GM$2+1))))</f>
        <v>0</v>
      </c>
      <c r="GN92">
        <f>IFERROR(SMALL(GM5:GM105,ROW()-ROW($GN$5)+1),"")</f>
        <v>0</v>
      </c>
      <c r="GP92">
        <f>IFERROR(SUM(GN5:GN92),"")</f>
        <v>0</v>
      </c>
      <c r="GQ92" cm="1">
        <f t="array" ref="GQ92">_xlfn.SWITCH(Charts!$B$3,"average", AVERAGE(INDIRECT(ADDRESS(87+3,GQ$2+1,,,"Instances") &amp; ":" &amp; ADDRESS(87+3,GQ$2+1))),"median", MEDIAN(INDIRECT(ADDRESS(87+3,GQ$2+1,,,"Instances") &amp; ":" &amp; ADDRESS(87+3,GQ$2+1))),"min", MIN(INDIRECT(ADDRESS(87+3,GQ$2+1,,,"Instances") &amp; ":" &amp; ADDRESS(87+3,GQ$2+1))),"max", MAX(INDIRECT(ADDRESS(87+3,GQ$2+1,,,"Instances") &amp; ":" &amp; ADDRESS(87+3,GQ$2+1))),"diff", MAX(INDIRECT(ADDRESS(87+3,GQ$2+1,,,"Instances") &amp; ":" &amp; ADDRESS(87+3,GQ$2+1)))-MIN(INDIRECT(ADDRESS(87+3,GQ$2+1,,,"Instances") &amp; ":" &amp; ADDRESS(87+3,GQ$2+1))))</f>
        <v>0</v>
      </c>
      <c r="GR92">
        <f>IFERROR(SMALL(GQ5:GQ105,ROW()-ROW($GR$5)+1),"")</f>
        <v>0</v>
      </c>
      <c r="GT92">
        <f>IFERROR(SUM(GR5:GR92),"")</f>
        <v>0</v>
      </c>
      <c r="GU92" cm="1">
        <f t="array" ref="GU92">_xlfn.SWITCH(Charts!$B$3,"average", AVERAGE(INDIRECT(ADDRESS(87+3,GU$2+1,,,"Instances") &amp; ":" &amp; ADDRESS(87+3,GU$2+1))),"median", MEDIAN(INDIRECT(ADDRESS(87+3,GU$2+1,,,"Instances") &amp; ":" &amp; ADDRESS(87+3,GU$2+1))),"min", MIN(INDIRECT(ADDRESS(87+3,GU$2+1,,,"Instances") &amp; ":" &amp; ADDRESS(87+3,GU$2+1))),"max", MAX(INDIRECT(ADDRESS(87+3,GU$2+1,,,"Instances") &amp; ":" &amp; ADDRESS(87+3,GU$2+1))),"diff", MAX(INDIRECT(ADDRESS(87+3,GU$2+1,,,"Instances") &amp; ":" &amp; ADDRESS(87+3,GU$2+1)))-MIN(INDIRECT(ADDRESS(87+3,GU$2+1,,,"Instances") &amp; ":" &amp; ADDRESS(87+3,GU$2+1))))</f>
        <v>0</v>
      </c>
      <c r="GV92">
        <f>IFERROR(SMALL(GU5:GU105,ROW()-ROW($GV$5)+1),"")</f>
        <v>0</v>
      </c>
      <c r="GX92">
        <f>IFERROR(SUM(GV5:GV92),"")</f>
        <v>0</v>
      </c>
      <c r="GY92" cm="1">
        <f t="array" ref="GY92">_xlfn.SWITCH(Charts!$B$3,"average", AVERAGE(INDIRECT(ADDRESS(87+3,GY$2+1,,,"Instances") &amp; ":" &amp; ADDRESS(87+3,GY$2+1))),"median", MEDIAN(INDIRECT(ADDRESS(87+3,GY$2+1,,,"Instances") &amp; ":" &amp; ADDRESS(87+3,GY$2+1))),"min", MIN(INDIRECT(ADDRESS(87+3,GY$2+1,,,"Instances") &amp; ":" &amp; ADDRESS(87+3,GY$2+1))),"max", MAX(INDIRECT(ADDRESS(87+3,GY$2+1,,,"Instances") &amp; ":" &amp; ADDRESS(87+3,GY$2+1))),"diff", MAX(INDIRECT(ADDRESS(87+3,GY$2+1,,,"Instances") &amp; ":" &amp; ADDRESS(87+3,GY$2+1)))-MIN(INDIRECT(ADDRESS(87+3,GY$2+1,,,"Instances") &amp; ":" &amp; ADDRESS(87+3,GY$2+1))))</f>
        <v>0</v>
      </c>
      <c r="GZ92">
        <f>IFERROR(SMALL(GY5:GY105,ROW()-ROW($GZ$5)+1),"")</f>
        <v>0</v>
      </c>
      <c r="HB92">
        <f>IFERROR(SUM(GZ5:GZ92),"")</f>
        <v>0</v>
      </c>
      <c r="HC92" cm="1">
        <f t="array" ref="HC92">_xlfn.SWITCH(Charts!$B$3,"average", AVERAGE(INDIRECT(ADDRESS(87+3,HC$2+1,,,"Instances") &amp; ":" &amp; ADDRESS(87+3,HC$2+1))),"median", MEDIAN(INDIRECT(ADDRESS(87+3,HC$2+1,,,"Instances") &amp; ":" &amp; ADDRESS(87+3,HC$2+1))),"min", MIN(INDIRECT(ADDRESS(87+3,HC$2+1,,,"Instances") &amp; ":" &amp; ADDRESS(87+3,HC$2+1))),"max", MAX(INDIRECT(ADDRESS(87+3,HC$2+1,,,"Instances") &amp; ":" &amp; ADDRESS(87+3,HC$2+1))),"diff", MAX(INDIRECT(ADDRESS(87+3,HC$2+1,,,"Instances") &amp; ":" &amp; ADDRESS(87+3,HC$2+1)))-MIN(INDIRECT(ADDRESS(87+3,HC$2+1,,,"Instances") &amp; ":" &amp; ADDRESS(87+3,HC$2+1))))</f>
        <v>0</v>
      </c>
      <c r="HD92">
        <f>IFERROR(SMALL(HC5:HC105,ROW()-ROW($HD$5)+1),"")</f>
        <v>0</v>
      </c>
      <c r="HF92">
        <f>IFERROR(SUM(HD5:HD92),"")</f>
        <v>0</v>
      </c>
      <c r="HI92">
        <f>IF(Charts!$B$3="none",E604,IF(DG604="",NA(),DG604))</f>
        <v>0</v>
      </c>
      <c r="HJ92">
        <f>IF(Charts!$B$3="none",F604,IF(DH604="",NA(),DH604))</f>
        <v>0</v>
      </c>
      <c r="HK92">
        <f>IF(Charts!$B$3="none",G604,IF(DI604="",NA(),DI604))</f>
        <v>0</v>
      </c>
      <c r="HL92">
        <f>IF(Charts!$B$3="none",H604,IF(DJ604="",NA(),DJ604))</f>
        <v>0</v>
      </c>
      <c r="HM92">
        <f>IF(Charts!$B$3="none",I604,IF(DK604="",NA(),DK604))</f>
        <v>0</v>
      </c>
      <c r="HN92">
        <f>IF(Charts!$B$3="none",J604,IF(DL604="",NA(),DL604))</f>
        <v>0</v>
      </c>
      <c r="HO92">
        <f>IF(Charts!$B$3="none",K604,IF(DM604="",NA(),DM604))</f>
        <v>0</v>
      </c>
      <c r="HP92">
        <f>IF(Charts!$B$3="none",L604,IF(DN604="",NA(),DN604))</f>
        <v>0</v>
      </c>
      <c r="HQ92">
        <f>IF(Charts!$B$3="none",M604,IF(DO604="",NA(),DO604))</f>
        <v>0</v>
      </c>
      <c r="HR92">
        <f>IF(Charts!$B$3="none",N604,IF(DP604="",NA(),DP604))</f>
        <v>0</v>
      </c>
      <c r="HS92">
        <f>IF(Charts!$B$3="none",O604,IF(DQ604="",NA(),DQ604))</f>
        <v>0</v>
      </c>
      <c r="HT92">
        <f>IF(Charts!$B$3="none",P604,IF(DR604="",NA(),DR604))</f>
        <v>0</v>
      </c>
      <c r="HU92">
        <f>IF(Charts!$B$3="none",Q604,IF(DS604="",NA(),DS604))</f>
        <v>0</v>
      </c>
      <c r="HV92">
        <f>IF(Charts!$B$3="none",R604,IF(DT604="",NA(),DT604))</f>
        <v>0</v>
      </c>
      <c r="HW92">
        <f>IF(Charts!$B$3="none",S604,IF(DU604="",NA(),DU604))</f>
        <v>0</v>
      </c>
      <c r="HX92">
        <f>IF(Charts!$B$3="none",T604,IF(DV604="",NA(),DV604))</f>
        <v>0</v>
      </c>
      <c r="HY92">
        <f>IF(Charts!$B$3="none",U604,IF(DW604="",NA(),DW604))</f>
        <v>0</v>
      </c>
      <c r="HZ92">
        <f>IF(Charts!$B$3="none",V604,IF(DX604="",NA(),DX604))</f>
        <v>0</v>
      </c>
      <c r="IA92">
        <f>IF(Charts!$B$3="none",W604,IF(DY604="",NA(),DY604))</f>
        <v>0</v>
      </c>
      <c r="IB92">
        <f>IF(Charts!$B$3="none",X604,IF(DZ604="",NA(),DZ604))</f>
        <v>0</v>
      </c>
      <c r="IC92">
        <f>IF(Charts!$B$3="none",Y604,IF(EA604="",NA(),EA604))</f>
        <v>0</v>
      </c>
      <c r="ID92">
        <f>IF(Charts!$B$3="none",Z604,IF(EB604="",NA(),EB604))</f>
        <v>0</v>
      </c>
      <c r="IE92">
        <f>IF(Charts!$B$3="none",AA604,IF(EC604="",NA(),EC604))</f>
        <v>0</v>
      </c>
      <c r="IF92">
        <f>IF(Charts!$B$3="none",AB604,IF(ED604="",NA(),ED604))</f>
        <v>0</v>
      </c>
      <c r="IG92">
        <f>IF(Charts!$B$3="none",AC604,IF(EE604="",NA(),EE604))</f>
        <v>0</v>
      </c>
      <c r="IH92">
        <f>IF(Charts!$B$3="none",AD604,IF(EF604="",NA(),EF604))</f>
        <v>0</v>
      </c>
      <c r="II92">
        <f>IF(Charts!$B$3="none",AE604,IF(EG604="",NA(),EG604))</f>
        <v>0</v>
      </c>
      <c r="IJ92">
        <f>IF(Charts!$B$3="none",AF604,IF(EH604="",NA(),EH604))</f>
        <v>0</v>
      </c>
      <c r="IK92">
        <f>IF(Charts!$B$3="none",AG604,IF(EI604="",NA(),EI604))</f>
        <v>0</v>
      </c>
      <c r="IL92">
        <f>IF(Charts!$B$3="none",AH604,IF(EJ604="",NA(),EJ604))</f>
        <v>0</v>
      </c>
      <c r="IM92">
        <f>IF(Charts!$B$3="none",AI604,IF(EK604="",NA(),EK604))</f>
        <v>0</v>
      </c>
      <c r="IN92">
        <f>IF(Charts!$B$3="none",AJ604,IF(EL604="",NA(),EL604))</f>
        <v>0</v>
      </c>
      <c r="IO92">
        <f>IF(Charts!$B$3="none",AK604,IF(EM604="",NA(),EM604))</f>
        <v>0</v>
      </c>
      <c r="IP92">
        <f>IF(Charts!$B$3="none",AL604,IF(EN604="",NA(),EN604))</f>
        <v>0</v>
      </c>
      <c r="IQ92">
        <f>IF(Charts!$B$3="none",AM604,IF(EO604="",NA(),EO604))</f>
        <v>0</v>
      </c>
      <c r="IR92">
        <f>IF(Charts!$B$3="none",AN604,IF(EP604="",NA(),EP604))</f>
        <v>0</v>
      </c>
      <c r="IS92">
        <f>IF(Charts!$B$3="none",AO604,IF(EQ604="",NA(),EQ604))</f>
        <v>0</v>
      </c>
      <c r="IT92">
        <f>IF(Charts!$B$3="none",AP604,IF(ER604="",NA(),ER604))</f>
        <v>0</v>
      </c>
      <c r="IU92">
        <f>IF(Charts!$B$3="none",AQ604,IF(ES604="",NA(),ES604))</f>
        <v>0</v>
      </c>
      <c r="IV92">
        <f>IF(Charts!$B$3="none",AR604,IF(ET604="",NA(),ET604))</f>
        <v>0</v>
      </c>
      <c r="IW92">
        <f>IF(Charts!$B$3="none",AS604,IF(EU604="",NA(),EU604))</f>
        <v>0</v>
      </c>
      <c r="IX92">
        <f>IF(Charts!$B$3="none",AT604,IF(EV604="",NA(),EV604))</f>
        <v>0</v>
      </c>
      <c r="IY92">
        <f>IF(Charts!$B$3="none",AU604,IF(EW604="",NA(),EW604))</f>
        <v>0</v>
      </c>
      <c r="IZ92">
        <f>IF(Charts!$B$3="none",AV604,IF(EX604="",NA(),EX604))</f>
        <v>0</v>
      </c>
      <c r="JA92">
        <f>IF(Charts!$B$3="none",AW604,IF(EY604="",NA(),EY604))</f>
        <v>0</v>
      </c>
      <c r="JB92">
        <f>IF(Charts!$B$3="none",AX604,IF(EZ604="",NA(),EZ604))</f>
        <v>0</v>
      </c>
      <c r="JC92">
        <f>IF(Charts!$B$3="none",AY604,IF(FA604="",NA(),FA604))</f>
        <v>0</v>
      </c>
      <c r="JD92">
        <f>IF(Charts!$B$3="none",AZ604,IF(FB604="",NA(),FB604))</f>
        <v>0</v>
      </c>
      <c r="JE92">
        <f>IF(Charts!$B$3="none",BA604,IF(FC604="",NA(),FC604))</f>
        <v>0</v>
      </c>
      <c r="JF92">
        <f>IF(Charts!$B$3="none",BB604,IF(FD604="",NA(),FD604))</f>
        <v>0</v>
      </c>
      <c r="JG92">
        <f>IF(Charts!$B$3="none",BC604,IF(FE604="",NA(),FE604))</f>
        <v>0</v>
      </c>
      <c r="JH92">
        <f>IF(Charts!$B$3="none",BD604,IF(FF604="",NA(),FF604))</f>
        <v>0</v>
      </c>
      <c r="JI92">
        <f>IF(Charts!$B$3="none",BE604,IF(FG604="",NA(),FG604))</f>
        <v>0</v>
      </c>
      <c r="JJ92">
        <f>IF(Charts!$B$3="none",BF604,IF(FH604="",NA(),FH604))</f>
        <v>0</v>
      </c>
      <c r="JK92">
        <f>IF(Charts!$B$3="none",BG604,IF(FI604="",NA(),FI604))</f>
        <v>0</v>
      </c>
      <c r="JL92">
        <f>IF(Charts!$B$3="none",BH604,IF(FJ604="",NA(),FJ604))</f>
        <v>0</v>
      </c>
      <c r="JM92">
        <f>IF(Charts!$B$3="none",BI604,IF(FK604="",NA(),FK604))</f>
        <v>0</v>
      </c>
      <c r="JN92">
        <f>IF(Charts!$B$3="none",BJ604,IF(FL604="",NA(),FL604))</f>
        <v>0</v>
      </c>
      <c r="JO92">
        <f>IF(Charts!$B$3="none",BK604,IF(FM604="",NA(),FM604))</f>
        <v>0</v>
      </c>
      <c r="JP92">
        <f>IF(Charts!$B$3="none",BL604,IF(FN604="",NA(),FN604))</f>
        <v>0</v>
      </c>
      <c r="JQ92">
        <f>IF(Charts!$B$3="none",BM604,IF(FO604="",NA(),FO604))</f>
        <v>0</v>
      </c>
      <c r="JR92">
        <f>IF(Charts!$B$3="none",BN604,IF(FP604="",NA(),FP604))</f>
        <v>0</v>
      </c>
      <c r="JS92">
        <f>IF(Charts!$B$3="none",BO604,IF(FQ604="",NA(),FQ604))</f>
        <v>0</v>
      </c>
      <c r="JT92">
        <f>IF(Charts!$B$3="none",BP604,IF(FR604="",NA(),FR604))</f>
        <v>0</v>
      </c>
      <c r="JU92">
        <f>IF(Charts!$B$3="none",BQ604,IF(FS604="",NA(),FS604))</f>
        <v>0</v>
      </c>
      <c r="JV92">
        <f>IF(Charts!$B$3="none",BR604,IF(FT604="",NA(),FT604))</f>
        <v>0</v>
      </c>
      <c r="JW92">
        <f>IF(Charts!$B$3="none",BS604,IF(FU604="",NA(),FU604))</f>
        <v>0</v>
      </c>
      <c r="JX92">
        <f>IF(Charts!$B$3="none",BT604,IF(FV604="",NA(),FV604))</f>
        <v>0</v>
      </c>
      <c r="JY92">
        <f>IF(Charts!$B$3="none",BU604,IF(FW604="",NA(),FW604))</f>
        <v>0</v>
      </c>
      <c r="JZ92">
        <f>IF(Charts!$B$3="none",BV604,IF(FX604="",NA(),FX604))</f>
        <v>0</v>
      </c>
      <c r="KA92">
        <f>IF(Charts!$B$3="none",BW604,IF(FY604="",NA(),FY604))</f>
        <v>0</v>
      </c>
      <c r="KB92">
        <f>IF(Charts!$B$3="none",BX604,IF(FZ604="",NA(),FZ604))</f>
        <v>0</v>
      </c>
      <c r="KC92">
        <f>IF(Charts!$B$3="none",BY604,IF(GA604="",NA(),GA604))</f>
        <v>0</v>
      </c>
      <c r="KD92">
        <f>IF(Charts!$B$3="none",BZ604,IF(GB604="",NA(),GB604))</f>
        <v>0</v>
      </c>
      <c r="KE92">
        <f>IF(Charts!$B$3="none",CA604,IF(GC604="",NA(),GC604))</f>
        <v>0</v>
      </c>
      <c r="KF92">
        <f>IF(Charts!$B$3="none",CB604,IF(GD604="",NA(),GD604))</f>
        <v>0</v>
      </c>
      <c r="KG92">
        <f>IF(Charts!$B$3="none",CC604,IF(GE604="",NA(),GE604))</f>
        <v>0</v>
      </c>
      <c r="KH92">
        <f>IF(Charts!$B$3="none",CD604,IF(GF604="",NA(),GF604))</f>
        <v>0</v>
      </c>
      <c r="KI92">
        <f>IF(Charts!$B$3="none",CE604,IF(GG604="",NA(),GG604))</f>
        <v>0</v>
      </c>
      <c r="KJ92">
        <f>IF(Charts!$B$3="none",CF604,IF(GH604="",NA(),GH604))</f>
        <v>0</v>
      </c>
      <c r="KK92">
        <f>IF(Charts!$B$3="none",CG604,IF(GI604="",NA(),GI604))</f>
        <v>0</v>
      </c>
      <c r="KL92">
        <f>IF(Charts!$B$3="none",CH604,IF(GJ604="",NA(),GJ604))</f>
        <v>0</v>
      </c>
      <c r="KM92">
        <f>IF(Charts!$B$3="none",CI604,IF(GK604="",NA(),GK604))</f>
        <v>0</v>
      </c>
      <c r="KN92">
        <f>IF(Charts!$B$3="none",CJ604,IF(GL604="",NA(),GL604))</f>
        <v>0</v>
      </c>
      <c r="KO92">
        <f>IF(Charts!$B$3="none",CK604,IF(GM604="",NA(),GM604))</f>
        <v>0</v>
      </c>
      <c r="KP92">
        <f>IF(Charts!$B$3="none",CL604,IF(GN604="",NA(),GN604))</f>
        <v>0</v>
      </c>
      <c r="KQ92">
        <f>IF(Charts!$B$3="none",CM604,IF(GO604="",NA(),GO604))</f>
        <v>0</v>
      </c>
      <c r="KR92">
        <f>IF(Charts!$B$3="none",CN604,IF(GP604="",NA(),GP604))</f>
        <v>0</v>
      </c>
      <c r="KS92">
        <f>IF(Charts!$B$3="none",CO604,IF(GQ604="",NA(),GQ604))</f>
        <v>0</v>
      </c>
      <c r="KT92">
        <f>IF(Charts!$B$3="none",CP604,IF(GR604="",NA(),GR604))</f>
        <v>0</v>
      </c>
      <c r="KU92">
        <f>IF(Charts!$B$3="none",CQ604,IF(GS604="",NA(),GS604))</f>
        <v>0</v>
      </c>
      <c r="KV92">
        <f>IF(Charts!$B$3="none",CR604,IF(GT604="",NA(),GT604))</f>
        <v>0</v>
      </c>
      <c r="KW92">
        <f>IF(Charts!$B$3="none",CS604,IF(GU604="",NA(),GU604))</f>
        <v>0</v>
      </c>
      <c r="KX92">
        <f>IF(Charts!$B$3="none",CT604,IF(GV604="",NA(),GV604))</f>
        <v>0</v>
      </c>
      <c r="KY92">
        <f>IF(Charts!$B$3="none",CU604,IF(GW604="",NA(),GW604))</f>
        <v>0</v>
      </c>
      <c r="KZ92">
        <f>IF(Charts!$B$3="none",CV604,IF(GX604="",NA(),GX604))</f>
        <v>0</v>
      </c>
      <c r="LA92">
        <f>IF(Charts!$B$3="none",CW604,IF(GY604="",NA(),GY604))</f>
        <v>0</v>
      </c>
      <c r="LB92">
        <f>IF(Charts!$B$3="none",CX604,IF(GZ604="",NA(),GZ604))</f>
        <v>0</v>
      </c>
      <c r="LC92">
        <f>IF(Charts!$B$3="none",CY604,IF(HA604="",NA(),HA604))</f>
        <v>0</v>
      </c>
      <c r="LD92">
        <f>IF(Charts!$B$3="none",CZ604,IF(HB604="",NA(),HB604))</f>
        <v>0</v>
      </c>
      <c r="LE92">
        <f>IF(Charts!$B$3="none",DA604,IF(HC604="",NA(),HC604))</f>
        <v>0</v>
      </c>
      <c r="LF92">
        <f>IF(Charts!$B$3="none",DB604,IF(HD604="",NA(),HD604))</f>
        <v>0</v>
      </c>
      <c r="LG92">
        <f>IF(Charts!$B$3="none",DC604,IF(HE604="",NA(),HE604))</f>
        <v>0</v>
      </c>
      <c r="LH92">
        <f>IF(Charts!$B$3="none",DD604,IF(HF604="",NA(),HF604))</f>
        <v>0</v>
      </c>
    </row>
    <row r="93" spans="4:320">
      <c r="D93">
        <v>89</v>
      </c>
      <c r="E93">
        <f>IF(INDIRECT(ADDRESS($D93+2,E$2+1,,,"Instances"))="","",INDIRECT(ADDRESS($D93+2,E$2+1,,,"Instances")))</f>
        <v>0</v>
      </c>
      <c r="F93">
        <f>IFERROR(SMALL(E5:E105,ROW()-ROW($F$5)+1),"")</f>
        <v>0</v>
      </c>
      <c r="H93">
        <f>IFERROR(SUM(F5:F93),"")</f>
        <v>0</v>
      </c>
      <c r="I93">
        <f>IF(INDIRECT(ADDRESS($D93+2,I$2+1,,,"Instances"))="","",INDIRECT(ADDRESS($D93+2,I$2+1,,,"Instances")))</f>
        <v>0</v>
      </c>
      <c r="J93">
        <f>IFERROR(SMALL(I5:I105,ROW()-ROW($J$5)+1),"")</f>
        <v>0</v>
      </c>
      <c r="L93">
        <f>IFERROR(SUM(J5:J93),"")</f>
        <v>0</v>
      </c>
      <c r="M93">
        <f>IF(INDIRECT(ADDRESS($D93+2,M$2+1,,,"Instances"))="","",INDIRECT(ADDRESS($D93+2,M$2+1,,,"Instances")))</f>
        <v>0</v>
      </c>
      <c r="N93">
        <f>IFERROR(SMALL(M5:M105,ROW()-ROW($N$5)+1),"")</f>
        <v>0</v>
      </c>
      <c r="P93">
        <f>IFERROR(SUM(N5:N93),"")</f>
        <v>0</v>
      </c>
      <c r="Q93">
        <f>IF(INDIRECT(ADDRESS($D93+2,Q$2+1,,,"Instances"))="","",INDIRECT(ADDRESS($D93+2,Q$2+1,,,"Instances")))</f>
        <v>0</v>
      </c>
      <c r="R93">
        <f>IFERROR(SMALL(Q5:Q105,ROW()-ROW($R$5)+1),"")</f>
        <v>0</v>
      </c>
      <c r="T93">
        <f>IFERROR(SUM(R5:R93),"")</f>
        <v>0</v>
      </c>
      <c r="U93">
        <f>IF(INDIRECT(ADDRESS($D93+2,U$2+1,,,"Instances"))="","",INDIRECT(ADDRESS($D93+2,U$2+1,,,"Instances")))</f>
        <v>0</v>
      </c>
      <c r="V93">
        <f>IFERROR(SMALL(U5:U105,ROW()-ROW($V$5)+1),"")</f>
        <v>0</v>
      </c>
      <c r="X93">
        <f>IFERROR(SUM(V5:V93),"")</f>
        <v>0</v>
      </c>
      <c r="Y93">
        <f>IF(INDIRECT(ADDRESS($D93+2,Y$2+1,,,"Instances"))="","",INDIRECT(ADDRESS($D93+2,Y$2+1,,,"Instances")))</f>
        <v>0</v>
      </c>
      <c r="Z93">
        <f>IFERROR(SMALL(Y5:Y105,ROW()-ROW($Z$5)+1),"")</f>
        <v>0</v>
      </c>
      <c r="AB93">
        <f>IFERROR(SUM(Z5:Z93),"")</f>
        <v>0</v>
      </c>
      <c r="AC93">
        <f>IF(INDIRECT(ADDRESS($D93+2,AC$2+1,,,"Instances"))="","",INDIRECT(ADDRESS($D93+2,AC$2+1,,,"Instances")))</f>
        <v>0</v>
      </c>
      <c r="AD93">
        <f>IFERROR(SMALL(AC5:AC105,ROW()-ROW($AD$5)+1),"")</f>
        <v>0</v>
      </c>
      <c r="AF93">
        <f>IFERROR(SUM(AD5:AD93),"")</f>
        <v>0</v>
      </c>
      <c r="AG93">
        <f>IF(INDIRECT(ADDRESS($D93+2,AG$2+1,,,"Instances"))="","",INDIRECT(ADDRESS($D93+2,AG$2+1,,,"Instances")))</f>
        <v>0</v>
      </c>
      <c r="AH93">
        <f>IFERROR(SMALL(AG5:AG105,ROW()-ROW($AH$5)+1),"")</f>
        <v>0</v>
      </c>
      <c r="AJ93">
        <f>IFERROR(SUM(AH5:AH93),"")</f>
        <v>0</v>
      </c>
      <c r="AK93">
        <f>IF(INDIRECT(ADDRESS($D93+2,AK$2+1,,,"Instances"))="","",INDIRECT(ADDRESS($D93+2,AK$2+1,,,"Instances")))</f>
        <v>0</v>
      </c>
      <c r="AL93">
        <f>IFERROR(SMALL(AK5:AK105,ROW()-ROW($AL$5)+1),"")</f>
        <v>0</v>
      </c>
      <c r="AN93">
        <f>IFERROR(SUM(AL5:AL93),"")</f>
        <v>0</v>
      </c>
      <c r="AO93">
        <f>IF(INDIRECT(ADDRESS($D93+2,AO$2+1,,,"Instances"))="","",INDIRECT(ADDRESS($D93+2,AO$2+1,,,"Instances")))</f>
        <v>0</v>
      </c>
      <c r="AP93">
        <f>IFERROR(SMALL(AO5:AO105,ROW()-ROW($AP$5)+1),"")</f>
        <v>0</v>
      </c>
      <c r="AR93">
        <f>IFERROR(SUM(AP5:AP93),"")</f>
        <v>0</v>
      </c>
      <c r="AS93">
        <f>IF(INDIRECT(ADDRESS($D93+2,AS$2+1,,,"Instances"))="","",INDIRECT(ADDRESS($D93+2,AS$2+1,,,"Instances")))</f>
        <v>0</v>
      </c>
      <c r="AT93">
        <f>IFERROR(SMALL(AS5:AS105,ROW()-ROW($AT$5)+1),"")</f>
        <v>0</v>
      </c>
      <c r="AV93">
        <f>IFERROR(SUM(AT5:AT93),"")</f>
        <v>0</v>
      </c>
      <c r="AW93">
        <f>IF(INDIRECT(ADDRESS($D93+2,AW$2+1,,,"Instances"))="","",INDIRECT(ADDRESS($D93+2,AW$2+1,,,"Instances")))</f>
        <v>0</v>
      </c>
      <c r="AX93">
        <f>IFERROR(SMALL(AW5:AW105,ROW()-ROW($AX$5)+1),"")</f>
        <v>0</v>
      </c>
      <c r="AZ93">
        <f>IFERROR(SUM(AX5:AX93),"")</f>
        <v>0</v>
      </c>
      <c r="BA93">
        <f>IF(INDIRECT(ADDRESS($D93+2,BA$2+1,,,"Instances"))="","",INDIRECT(ADDRESS($D93+2,BA$2+1,,,"Instances")))</f>
        <v>0</v>
      </c>
      <c r="BB93">
        <f>IFERROR(SMALL(BA5:BA105,ROW()-ROW($BB$5)+1),"")</f>
        <v>0</v>
      </c>
      <c r="BD93">
        <f>IFERROR(SUM(BB5:BB93),"")</f>
        <v>0</v>
      </c>
      <c r="BE93">
        <f>IF(INDIRECT(ADDRESS($D93+2,BE$2+1,,,"Instances"))="","",INDIRECT(ADDRESS($D93+2,BE$2+1,,,"Instances")))</f>
        <v>0</v>
      </c>
      <c r="BF93">
        <f>IFERROR(SMALL(BE5:BE105,ROW()-ROW($BF$5)+1),"")</f>
        <v>0</v>
      </c>
      <c r="BH93">
        <f>IFERROR(SUM(BF5:BF93),"")</f>
        <v>0</v>
      </c>
      <c r="BI93">
        <f>IF(INDIRECT(ADDRESS($D93+2,BI$2+1,,,"Instances"))="","",INDIRECT(ADDRESS($D93+2,BI$2+1,,,"Instances")))</f>
        <v>0</v>
      </c>
      <c r="BJ93">
        <f>IFERROR(SMALL(BI5:BI105,ROW()-ROW($BJ$5)+1),"")</f>
        <v>0</v>
      </c>
      <c r="BL93">
        <f>IFERROR(SUM(BJ5:BJ93),"")</f>
        <v>0</v>
      </c>
      <c r="BM93">
        <f>IF(INDIRECT(ADDRESS($D93+2,BM$2+1,,,"Instances"))="","",INDIRECT(ADDRESS($D93+2,BM$2+1,,,"Instances")))</f>
        <v>0</v>
      </c>
      <c r="BN93">
        <f>IFERROR(SMALL(BM5:BM105,ROW()-ROW($BN$5)+1),"")</f>
        <v>0</v>
      </c>
      <c r="BP93">
        <f>IFERROR(SUM(BN5:BN93),"")</f>
        <v>0</v>
      </c>
      <c r="BQ93">
        <f>IF(INDIRECT(ADDRESS($D93+2,BQ$2+1,,,"Instances"))="","",INDIRECT(ADDRESS($D93+2,BQ$2+1,,,"Instances")))</f>
        <v>0</v>
      </c>
      <c r="BR93">
        <f>IFERROR(SMALL(BQ5:BQ105,ROW()-ROW($BR$5)+1),"")</f>
        <v>0</v>
      </c>
      <c r="BT93">
        <f>IFERROR(SUM(BR5:BR93),"")</f>
        <v>0</v>
      </c>
      <c r="BU93">
        <f>IF(INDIRECT(ADDRESS($D93+2,BU$2+1,,,"Instances"))="","",INDIRECT(ADDRESS($D93+2,BU$2+1,,,"Instances")))</f>
        <v>0</v>
      </c>
      <c r="BV93">
        <f>IFERROR(SMALL(BU5:BU105,ROW()-ROW($BV$5)+1),"")</f>
        <v>0</v>
      </c>
      <c r="BX93">
        <f>IFERROR(SUM(BV5:BV93),"")</f>
        <v>0</v>
      </c>
      <c r="BY93">
        <f>IF(INDIRECT(ADDRESS($D93+2,BY$2+1,,,"Instances"))="","",INDIRECT(ADDRESS($D93+2,BY$2+1,,,"Instances")))</f>
        <v>0</v>
      </c>
      <c r="BZ93">
        <f>IFERROR(SMALL(BY5:BY105,ROW()-ROW($BZ$5)+1),"")</f>
        <v>0</v>
      </c>
      <c r="CB93">
        <f>IFERROR(SUM(BZ5:BZ93),"")</f>
        <v>0</v>
      </c>
      <c r="CC93">
        <f>IF(INDIRECT(ADDRESS($D93+2,CC$2+1,,,"Instances"))="","",INDIRECT(ADDRESS($D93+2,CC$2+1,,,"Instances")))</f>
        <v>0</v>
      </c>
      <c r="CD93">
        <f>IFERROR(SMALL(CC5:CC105,ROW()-ROW($CD$5)+1),"")</f>
        <v>0</v>
      </c>
      <c r="CF93">
        <f>IFERROR(SUM(CD5:CD93),"")</f>
        <v>0</v>
      </c>
      <c r="CG93">
        <f>IF(INDIRECT(ADDRESS($D93+2,CG$2+1,,,"Instances"))="","",INDIRECT(ADDRESS($D93+2,CG$2+1,,,"Instances")))</f>
        <v>0</v>
      </c>
      <c r="CH93">
        <f>IFERROR(SMALL(CG5:CG105,ROW()-ROW($CH$5)+1),"")</f>
        <v>0</v>
      </c>
      <c r="CJ93">
        <f>IFERROR(SUM(CH5:CH93),"")</f>
        <v>0</v>
      </c>
      <c r="CK93">
        <f>IF(INDIRECT(ADDRESS($D93+2,CK$2+1,,,"Instances"))="","",INDIRECT(ADDRESS($D93+2,CK$2+1,,,"Instances")))</f>
        <v>0</v>
      </c>
      <c r="CL93">
        <f>IFERROR(SMALL(CK5:CK105,ROW()-ROW($CL$5)+1),"")</f>
        <v>0</v>
      </c>
      <c r="CN93">
        <f>IFERROR(SUM(CL5:CL93),"")</f>
        <v>0</v>
      </c>
      <c r="CO93">
        <f>IF(INDIRECT(ADDRESS($D93+2,CO$2+1,,,"Instances"))="","",INDIRECT(ADDRESS($D93+2,CO$2+1,,,"Instances")))</f>
        <v>0</v>
      </c>
      <c r="CP93">
        <f>IFERROR(SMALL(CO5:CO105,ROW()-ROW($CP$5)+1),"")</f>
        <v>0</v>
      </c>
      <c r="CR93">
        <f>IFERROR(SUM(CP5:CP93),"")</f>
        <v>0</v>
      </c>
      <c r="CS93">
        <f>IF(INDIRECT(ADDRESS($D93+2,CS$2+1,,,"Instances"))="","",INDIRECT(ADDRESS($D93+2,CS$2+1,,,"Instances")))</f>
        <v>0</v>
      </c>
      <c r="CT93">
        <f>IFERROR(SMALL(CS5:CS105,ROW()-ROW($CT$5)+1),"")</f>
        <v>0</v>
      </c>
      <c r="CV93">
        <f>IFERROR(SUM(CT5:CT93),"")</f>
        <v>0</v>
      </c>
      <c r="CW93">
        <f>IF(INDIRECT(ADDRESS($D93+2,CW$2+1,,,"Instances"))="","",INDIRECT(ADDRESS($D93+2,CW$2+1,,,"Instances")))</f>
        <v>0</v>
      </c>
      <c r="CX93">
        <f>IFERROR(SMALL(CW5:CW105,ROW()-ROW($CX$5)+1),"")</f>
        <v>0</v>
      </c>
      <c r="CZ93">
        <f>IFERROR(SUM(CX5:CX93),"")</f>
        <v>0</v>
      </c>
      <c r="DA93">
        <f>IF(INDIRECT(ADDRESS($D93+2,DA$2+1,,,"Instances"))="","",INDIRECT(ADDRESS($D93+2,DA$2+1,,,"Instances")))</f>
        <v>0</v>
      </c>
      <c r="DB93">
        <f>IFERROR(SMALL(DA5:DA105,ROW()-ROW($DB$5)+1),"")</f>
        <v>0</v>
      </c>
      <c r="DD93">
        <f>IFERROR(SUM(DB5:DB93),"")</f>
        <v>0</v>
      </c>
      <c r="DF93">
        <v>89</v>
      </c>
      <c r="DG93" cm="1">
        <f t="array" ref="DG93">_xlfn.SWITCH(Charts!$B$3,"average", AVERAGE(INDIRECT(ADDRESS(88+3,DG$2+1,,,"Instances") &amp; ":" &amp; ADDRESS(88+3,DG$2+1))),"median", MEDIAN(INDIRECT(ADDRESS(88+3,DG$2+1,,,"Instances") &amp; ":" &amp; ADDRESS(88+3,DG$2+1))),"min", MIN(INDIRECT(ADDRESS(88+3,DG$2+1,,,"Instances") &amp; ":" &amp; ADDRESS(88+3,DG$2+1))),"max", MAX(INDIRECT(ADDRESS(88+3,DG$2+1,,,"Instances") &amp; ":" &amp; ADDRESS(88+3,DG$2+1))),"diff", MAX(INDIRECT(ADDRESS(88+3,DG$2+1,,,"Instances") &amp; ":" &amp; ADDRESS(88+3,DG$2+1)))-MIN(INDIRECT(ADDRESS(88+3,DG$2+1,,,"Instances") &amp; ":" &amp; ADDRESS(88+3,DG$2+1))))</f>
        <v>0</v>
      </c>
      <c r="DH93">
        <f>IFERROR(SMALL(DG5:DG105,ROW()-ROW($DH$5)+1),"")</f>
        <v>0</v>
      </c>
      <c r="DJ93">
        <f>IFERROR(SUM(DH5:DH93),"")</f>
        <v>0</v>
      </c>
      <c r="DK93" cm="1">
        <f t="array" ref="DK93">_xlfn.SWITCH(Charts!$B$3,"average", AVERAGE(INDIRECT(ADDRESS(88+3,DK$2+1,,,"Instances") &amp; ":" &amp; ADDRESS(88+3,DK$2+1))),"median", MEDIAN(INDIRECT(ADDRESS(88+3,DK$2+1,,,"Instances") &amp; ":" &amp; ADDRESS(88+3,DK$2+1))),"min", MIN(INDIRECT(ADDRESS(88+3,DK$2+1,,,"Instances") &amp; ":" &amp; ADDRESS(88+3,DK$2+1))),"max", MAX(INDIRECT(ADDRESS(88+3,DK$2+1,,,"Instances") &amp; ":" &amp; ADDRESS(88+3,DK$2+1))),"diff", MAX(INDIRECT(ADDRESS(88+3,DK$2+1,,,"Instances") &amp; ":" &amp; ADDRESS(88+3,DK$2+1)))-MIN(INDIRECT(ADDRESS(88+3,DK$2+1,,,"Instances") &amp; ":" &amp; ADDRESS(88+3,DK$2+1))))</f>
        <v>0</v>
      </c>
      <c r="DL93">
        <f>IFERROR(SMALL(DK5:DK105,ROW()-ROW($DL$5)+1),"")</f>
        <v>0</v>
      </c>
      <c r="DN93">
        <f>IFERROR(SUM(DL5:DL93),"")</f>
        <v>0</v>
      </c>
      <c r="DO93" cm="1">
        <f t="array" ref="DO93">_xlfn.SWITCH(Charts!$B$3,"average", AVERAGE(INDIRECT(ADDRESS(88+3,DO$2+1,,,"Instances") &amp; ":" &amp; ADDRESS(88+3,DO$2+1))),"median", MEDIAN(INDIRECT(ADDRESS(88+3,DO$2+1,,,"Instances") &amp; ":" &amp; ADDRESS(88+3,DO$2+1))),"min", MIN(INDIRECT(ADDRESS(88+3,DO$2+1,,,"Instances") &amp; ":" &amp; ADDRESS(88+3,DO$2+1))),"max", MAX(INDIRECT(ADDRESS(88+3,DO$2+1,,,"Instances") &amp; ":" &amp; ADDRESS(88+3,DO$2+1))),"diff", MAX(INDIRECT(ADDRESS(88+3,DO$2+1,,,"Instances") &amp; ":" &amp; ADDRESS(88+3,DO$2+1)))-MIN(INDIRECT(ADDRESS(88+3,DO$2+1,,,"Instances") &amp; ":" &amp; ADDRESS(88+3,DO$2+1))))</f>
        <v>0</v>
      </c>
      <c r="DP93">
        <f>IFERROR(SMALL(DO5:DO105,ROW()-ROW($DP$5)+1),"")</f>
        <v>0</v>
      </c>
      <c r="DR93">
        <f>IFERROR(SUM(DP5:DP93),"")</f>
        <v>0</v>
      </c>
      <c r="DS93" cm="1">
        <f t="array" ref="DS93">_xlfn.SWITCH(Charts!$B$3,"average", AVERAGE(INDIRECT(ADDRESS(88+3,DS$2+1,,,"Instances") &amp; ":" &amp; ADDRESS(88+3,DS$2+1))),"median", MEDIAN(INDIRECT(ADDRESS(88+3,DS$2+1,,,"Instances") &amp; ":" &amp; ADDRESS(88+3,DS$2+1))),"min", MIN(INDIRECT(ADDRESS(88+3,DS$2+1,,,"Instances") &amp; ":" &amp; ADDRESS(88+3,DS$2+1))),"max", MAX(INDIRECT(ADDRESS(88+3,DS$2+1,,,"Instances") &amp; ":" &amp; ADDRESS(88+3,DS$2+1))),"diff", MAX(INDIRECT(ADDRESS(88+3,DS$2+1,,,"Instances") &amp; ":" &amp; ADDRESS(88+3,DS$2+1)))-MIN(INDIRECT(ADDRESS(88+3,DS$2+1,,,"Instances") &amp; ":" &amp; ADDRESS(88+3,DS$2+1))))</f>
        <v>0</v>
      </c>
      <c r="DT93">
        <f>IFERROR(SMALL(DS5:DS105,ROW()-ROW($DT$5)+1),"")</f>
        <v>0</v>
      </c>
      <c r="DV93">
        <f>IFERROR(SUM(DT5:DT93),"")</f>
        <v>0</v>
      </c>
      <c r="DW93" cm="1">
        <f t="array" ref="DW93">_xlfn.SWITCH(Charts!$B$3,"average", AVERAGE(INDIRECT(ADDRESS(88+3,DW$2+1,,,"Instances") &amp; ":" &amp; ADDRESS(88+3,DW$2+1))),"median", MEDIAN(INDIRECT(ADDRESS(88+3,DW$2+1,,,"Instances") &amp; ":" &amp; ADDRESS(88+3,DW$2+1))),"min", MIN(INDIRECT(ADDRESS(88+3,DW$2+1,,,"Instances") &amp; ":" &amp; ADDRESS(88+3,DW$2+1))),"max", MAX(INDIRECT(ADDRESS(88+3,DW$2+1,,,"Instances") &amp; ":" &amp; ADDRESS(88+3,DW$2+1))),"diff", MAX(INDIRECT(ADDRESS(88+3,DW$2+1,,,"Instances") &amp; ":" &amp; ADDRESS(88+3,DW$2+1)))-MIN(INDIRECT(ADDRESS(88+3,DW$2+1,,,"Instances") &amp; ":" &amp; ADDRESS(88+3,DW$2+1))))</f>
        <v>0</v>
      </c>
      <c r="DX93">
        <f>IFERROR(SMALL(DW5:DW105,ROW()-ROW($DX$5)+1),"")</f>
        <v>0</v>
      </c>
      <c r="DZ93">
        <f>IFERROR(SUM(DX5:DX93),"")</f>
        <v>0</v>
      </c>
      <c r="EA93" cm="1">
        <f t="array" ref="EA93">_xlfn.SWITCH(Charts!$B$3,"average", AVERAGE(INDIRECT(ADDRESS(88+3,EA$2+1,,,"Instances") &amp; ":" &amp; ADDRESS(88+3,EA$2+1))),"median", MEDIAN(INDIRECT(ADDRESS(88+3,EA$2+1,,,"Instances") &amp; ":" &amp; ADDRESS(88+3,EA$2+1))),"min", MIN(INDIRECT(ADDRESS(88+3,EA$2+1,,,"Instances") &amp; ":" &amp; ADDRESS(88+3,EA$2+1))),"max", MAX(INDIRECT(ADDRESS(88+3,EA$2+1,,,"Instances") &amp; ":" &amp; ADDRESS(88+3,EA$2+1))),"diff", MAX(INDIRECT(ADDRESS(88+3,EA$2+1,,,"Instances") &amp; ":" &amp; ADDRESS(88+3,EA$2+1)))-MIN(INDIRECT(ADDRESS(88+3,EA$2+1,,,"Instances") &amp; ":" &amp; ADDRESS(88+3,EA$2+1))))</f>
        <v>0</v>
      </c>
      <c r="EB93">
        <f>IFERROR(SMALL(EA5:EA105,ROW()-ROW($EB$5)+1),"")</f>
        <v>0</v>
      </c>
      <c r="ED93">
        <f>IFERROR(SUM(EB5:EB93),"")</f>
        <v>0</v>
      </c>
      <c r="EE93" cm="1">
        <f t="array" ref="EE93">_xlfn.SWITCH(Charts!$B$3,"average", AVERAGE(INDIRECT(ADDRESS(88+3,EE$2+1,,,"Instances") &amp; ":" &amp; ADDRESS(88+3,EE$2+1))),"median", MEDIAN(INDIRECT(ADDRESS(88+3,EE$2+1,,,"Instances") &amp; ":" &amp; ADDRESS(88+3,EE$2+1))),"min", MIN(INDIRECT(ADDRESS(88+3,EE$2+1,,,"Instances") &amp; ":" &amp; ADDRESS(88+3,EE$2+1))),"max", MAX(INDIRECT(ADDRESS(88+3,EE$2+1,,,"Instances") &amp; ":" &amp; ADDRESS(88+3,EE$2+1))),"diff", MAX(INDIRECT(ADDRESS(88+3,EE$2+1,,,"Instances") &amp; ":" &amp; ADDRESS(88+3,EE$2+1)))-MIN(INDIRECT(ADDRESS(88+3,EE$2+1,,,"Instances") &amp; ":" &amp; ADDRESS(88+3,EE$2+1))))</f>
        <v>0</v>
      </c>
      <c r="EF93">
        <f>IFERROR(SMALL(EE5:EE105,ROW()-ROW($EF$5)+1),"")</f>
        <v>0</v>
      </c>
      <c r="EH93">
        <f>IFERROR(SUM(EF5:EF93),"")</f>
        <v>0</v>
      </c>
      <c r="EI93" cm="1">
        <f t="array" ref="EI93">_xlfn.SWITCH(Charts!$B$3,"average", AVERAGE(INDIRECT(ADDRESS(88+3,EI$2+1,,,"Instances") &amp; ":" &amp; ADDRESS(88+3,EI$2+1))),"median", MEDIAN(INDIRECT(ADDRESS(88+3,EI$2+1,,,"Instances") &amp; ":" &amp; ADDRESS(88+3,EI$2+1))),"min", MIN(INDIRECT(ADDRESS(88+3,EI$2+1,,,"Instances") &amp; ":" &amp; ADDRESS(88+3,EI$2+1))),"max", MAX(INDIRECT(ADDRESS(88+3,EI$2+1,,,"Instances") &amp; ":" &amp; ADDRESS(88+3,EI$2+1))),"diff", MAX(INDIRECT(ADDRESS(88+3,EI$2+1,,,"Instances") &amp; ":" &amp; ADDRESS(88+3,EI$2+1)))-MIN(INDIRECT(ADDRESS(88+3,EI$2+1,,,"Instances") &amp; ":" &amp; ADDRESS(88+3,EI$2+1))))</f>
        <v>0</v>
      </c>
      <c r="EJ93">
        <f>IFERROR(SMALL(EI5:EI105,ROW()-ROW($EJ$5)+1),"")</f>
        <v>0</v>
      </c>
      <c r="EL93">
        <f>IFERROR(SUM(EJ5:EJ93),"")</f>
        <v>0</v>
      </c>
      <c r="EM93" cm="1">
        <f t="array" ref="EM93">_xlfn.SWITCH(Charts!$B$3,"average", AVERAGE(INDIRECT(ADDRESS(88+3,EM$2+1,,,"Instances") &amp; ":" &amp; ADDRESS(88+3,EM$2+1))),"median", MEDIAN(INDIRECT(ADDRESS(88+3,EM$2+1,,,"Instances") &amp; ":" &amp; ADDRESS(88+3,EM$2+1))),"min", MIN(INDIRECT(ADDRESS(88+3,EM$2+1,,,"Instances") &amp; ":" &amp; ADDRESS(88+3,EM$2+1))),"max", MAX(INDIRECT(ADDRESS(88+3,EM$2+1,,,"Instances") &amp; ":" &amp; ADDRESS(88+3,EM$2+1))),"diff", MAX(INDIRECT(ADDRESS(88+3,EM$2+1,,,"Instances") &amp; ":" &amp; ADDRESS(88+3,EM$2+1)))-MIN(INDIRECT(ADDRESS(88+3,EM$2+1,,,"Instances") &amp; ":" &amp; ADDRESS(88+3,EM$2+1))))</f>
        <v>0</v>
      </c>
      <c r="EN93">
        <f>IFERROR(SMALL(EM5:EM105,ROW()-ROW($EN$5)+1),"")</f>
        <v>0</v>
      </c>
      <c r="EP93">
        <f>IFERROR(SUM(EN5:EN93),"")</f>
        <v>0</v>
      </c>
      <c r="EQ93" cm="1">
        <f t="array" ref="EQ93">_xlfn.SWITCH(Charts!$B$3,"average", AVERAGE(INDIRECT(ADDRESS(88+3,EQ$2+1,,,"Instances") &amp; ":" &amp; ADDRESS(88+3,EQ$2+1))),"median", MEDIAN(INDIRECT(ADDRESS(88+3,EQ$2+1,,,"Instances") &amp; ":" &amp; ADDRESS(88+3,EQ$2+1))),"min", MIN(INDIRECT(ADDRESS(88+3,EQ$2+1,,,"Instances") &amp; ":" &amp; ADDRESS(88+3,EQ$2+1))),"max", MAX(INDIRECT(ADDRESS(88+3,EQ$2+1,,,"Instances") &amp; ":" &amp; ADDRESS(88+3,EQ$2+1))),"diff", MAX(INDIRECT(ADDRESS(88+3,EQ$2+1,,,"Instances") &amp; ":" &amp; ADDRESS(88+3,EQ$2+1)))-MIN(INDIRECT(ADDRESS(88+3,EQ$2+1,,,"Instances") &amp; ":" &amp; ADDRESS(88+3,EQ$2+1))))</f>
        <v>0</v>
      </c>
      <c r="ER93">
        <f>IFERROR(SMALL(EQ5:EQ105,ROW()-ROW($ER$5)+1),"")</f>
        <v>0</v>
      </c>
      <c r="ET93">
        <f>IFERROR(SUM(ER5:ER93),"")</f>
        <v>0</v>
      </c>
      <c r="EU93" cm="1">
        <f t="array" ref="EU93">_xlfn.SWITCH(Charts!$B$3,"average", AVERAGE(INDIRECT(ADDRESS(88+3,EU$2+1,,,"Instances") &amp; ":" &amp; ADDRESS(88+3,EU$2+1))),"median", MEDIAN(INDIRECT(ADDRESS(88+3,EU$2+1,,,"Instances") &amp; ":" &amp; ADDRESS(88+3,EU$2+1))),"min", MIN(INDIRECT(ADDRESS(88+3,EU$2+1,,,"Instances") &amp; ":" &amp; ADDRESS(88+3,EU$2+1))),"max", MAX(INDIRECT(ADDRESS(88+3,EU$2+1,,,"Instances") &amp; ":" &amp; ADDRESS(88+3,EU$2+1))),"diff", MAX(INDIRECT(ADDRESS(88+3,EU$2+1,,,"Instances") &amp; ":" &amp; ADDRESS(88+3,EU$2+1)))-MIN(INDIRECT(ADDRESS(88+3,EU$2+1,,,"Instances") &amp; ":" &amp; ADDRESS(88+3,EU$2+1))))</f>
        <v>0</v>
      </c>
      <c r="EV93">
        <f>IFERROR(SMALL(EU5:EU105,ROW()-ROW($EV$5)+1),"")</f>
        <v>0</v>
      </c>
      <c r="EX93">
        <f>IFERROR(SUM(EV5:EV93),"")</f>
        <v>0</v>
      </c>
      <c r="EY93" cm="1">
        <f t="array" ref="EY93">_xlfn.SWITCH(Charts!$B$3,"average", AVERAGE(INDIRECT(ADDRESS(88+3,EY$2+1,,,"Instances") &amp; ":" &amp; ADDRESS(88+3,EY$2+1))),"median", MEDIAN(INDIRECT(ADDRESS(88+3,EY$2+1,,,"Instances") &amp; ":" &amp; ADDRESS(88+3,EY$2+1))),"min", MIN(INDIRECT(ADDRESS(88+3,EY$2+1,,,"Instances") &amp; ":" &amp; ADDRESS(88+3,EY$2+1))),"max", MAX(INDIRECT(ADDRESS(88+3,EY$2+1,,,"Instances") &amp; ":" &amp; ADDRESS(88+3,EY$2+1))),"diff", MAX(INDIRECT(ADDRESS(88+3,EY$2+1,,,"Instances") &amp; ":" &amp; ADDRESS(88+3,EY$2+1)))-MIN(INDIRECT(ADDRESS(88+3,EY$2+1,,,"Instances") &amp; ":" &amp; ADDRESS(88+3,EY$2+1))))</f>
        <v>0</v>
      </c>
      <c r="EZ93">
        <f>IFERROR(SMALL(EY5:EY105,ROW()-ROW($EZ$5)+1),"")</f>
        <v>0</v>
      </c>
      <c r="FB93">
        <f>IFERROR(SUM(EZ5:EZ93),"")</f>
        <v>0</v>
      </c>
      <c r="FC93" cm="1">
        <f t="array" ref="FC93">_xlfn.SWITCH(Charts!$B$3,"average", AVERAGE(INDIRECT(ADDRESS(88+3,FC$2+1,,,"Instances") &amp; ":" &amp; ADDRESS(88+3,FC$2+1))),"median", MEDIAN(INDIRECT(ADDRESS(88+3,FC$2+1,,,"Instances") &amp; ":" &amp; ADDRESS(88+3,FC$2+1))),"min", MIN(INDIRECT(ADDRESS(88+3,FC$2+1,,,"Instances") &amp; ":" &amp; ADDRESS(88+3,FC$2+1))),"max", MAX(INDIRECT(ADDRESS(88+3,FC$2+1,,,"Instances") &amp; ":" &amp; ADDRESS(88+3,FC$2+1))),"diff", MAX(INDIRECT(ADDRESS(88+3,FC$2+1,,,"Instances") &amp; ":" &amp; ADDRESS(88+3,FC$2+1)))-MIN(INDIRECT(ADDRESS(88+3,FC$2+1,,,"Instances") &amp; ":" &amp; ADDRESS(88+3,FC$2+1))))</f>
        <v>0</v>
      </c>
      <c r="FD93">
        <f>IFERROR(SMALL(FC5:FC105,ROW()-ROW($FD$5)+1),"")</f>
        <v>0</v>
      </c>
      <c r="FF93">
        <f>IFERROR(SUM(FD5:FD93),"")</f>
        <v>0</v>
      </c>
      <c r="FG93" cm="1">
        <f t="array" ref="FG93">_xlfn.SWITCH(Charts!$B$3,"average", AVERAGE(INDIRECT(ADDRESS(88+3,FG$2+1,,,"Instances") &amp; ":" &amp; ADDRESS(88+3,FG$2+1))),"median", MEDIAN(INDIRECT(ADDRESS(88+3,FG$2+1,,,"Instances") &amp; ":" &amp; ADDRESS(88+3,FG$2+1))),"min", MIN(INDIRECT(ADDRESS(88+3,FG$2+1,,,"Instances") &amp; ":" &amp; ADDRESS(88+3,FG$2+1))),"max", MAX(INDIRECT(ADDRESS(88+3,FG$2+1,,,"Instances") &amp; ":" &amp; ADDRESS(88+3,FG$2+1))),"diff", MAX(INDIRECT(ADDRESS(88+3,FG$2+1,,,"Instances") &amp; ":" &amp; ADDRESS(88+3,FG$2+1)))-MIN(INDIRECT(ADDRESS(88+3,FG$2+1,,,"Instances") &amp; ":" &amp; ADDRESS(88+3,FG$2+1))))</f>
        <v>0</v>
      </c>
      <c r="FH93">
        <f>IFERROR(SMALL(FG5:FG105,ROW()-ROW($FH$5)+1),"")</f>
        <v>0</v>
      </c>
      <c r="FJ93">
        <f>IFERROR(SUM(FH5:FH93),"")</f>
        <v>0</v>
      </c>
      <c r="FK93" cm="1">
        <f t="array" ref="FK93">_xlfn.SWITCH(Charts!$B$3,"average", AVERAGE(INDIRECT(ADDRESS(88+3,FK$2+1,,,"Instances") &amp; ":" &amp; ADDRESS(88+3,FK$2+1))),"median", MEDIAN(INDIRECT(ADDRESS(88+3,FK$2+1,,,"Instances") &amp; ":" &amp; ADDRESS(88+3,FK$2+1))),"min", MIN(INDIRECT(ADDRESS(88+3,FK$2+1,,,"Instances") &amp; ":" &amp; ADDRESS(88+3,FK$2+1))),"max", MAX(INDIRECT(ADDRESS(88+3,FK$2+1,,,"Instances") &amp; ":" &amp; ADDRESS(88+3,FK$2+1))),"diff", MAX(INDIRECT(ADDRESS(88+3,FK$2+1,,,"Instances") &amp; ":" &amp; ADDRESS(88+3,FK$2+1)))-MIN(INDIRECT(ADDRESS(88+3,FK$2+1,,,"Instances") &amp; ":" &amp; ADDRESS(88+3,FK$2+1))))</f>
        <v>0</v>
      </c>
      <c r="FL93">
        <f>IFERROR(SMALL(FK5:FK105,ROW()-ROW($FL$5)+1),"")</f>
        <v>0</v>
      </c>
      <c r="FN93">
        <f>IFERROR(SUM(FL5:FL93),"")</f>
        <v>0</v>
      </c>
      <c r="FO93" cm="1">
        <f t="array" ref="FO93">_xlfn.SWITCH(Charts!$B$3,"average", AVERAGE(INDIRECT(ADDRESS(88+3,FO$2+1,,,"Instances") &amp; ":" &amp; ADDRESS(88+3,FO$2+1))),"median", MEDIAN(INDIRECT(ADDRESS(88+3,FO$2+1,,,"Instances") &amp; ":" &amp; ADDRESS(88+3,FO$2+1))),"min", MIN(INDIRECT(ADDRESS(88+3,FO$2+1,,,"Instances") &amp; ":" &amp; ADDRESS(88+3,FO$2+1))),"max", MAX(INDIRECT(ADDRESS(88+3,FO$2+1,,,"Instances") &amp; ":" &amp; ADDRESS(88+3,FO$2+1))),"diff", MAX(INDIRECT(ADDRESS(88+3,FO$2+1,,,"Instances") &amp; ":" &amp; ADDRESS(88+3,FO$2+1)))-MIN(INDIRECT(ADDRESS(88+3,FO$2+1,,,"Instances") &amp; ":" &amp; ADDRESS(88+3,FO$2+1))))</f>
        <v>0</v>
      </c>
      <c r="FP93">
        <f>IFERROR(SMALL(FO5:FO105,ROW()-ROW($FP$5)+1),"")</f>
        <v>0</v>
      </c>
      <c r="FR93">
        <f>IFERROR(SUM(FP5:FP93),"")</f>
        <v>0</v>
      </c>
      <c r="FS93" cm="1">
        <f t="array" ref="FS93">_xlfn.SWITCH(Charts!$B$3,"average", AVERAGE(INDIRECT(ADDRESS(88+3,FS$2+1,,,"Instances") &amp; ":" &amp; ADDRESS(88+3,FS$2+1))),"median", MEDIAN(INDIRECT(ADDRESS(88+3,FS$2+1,,,"Instances") &amp; ":" &amp; ADDRESS(88+3,FS$2+1))),"min", MIN(INDIRECT(ADDRESS(88+3,FS$2+1,,,"Instances") &amp; ":" &amp; ADDRESS(88+3,FS$2+1))),"max", MAX(INDIRECT(ADDRESS(88+3,FS$2+1,,,"Instances") &amp; ":" &amp; ADDRESS(88+3,FS$2+1))),"diff", MAX(INDIRECT(ADDRESS(88+3,FS$2+1,,,"Instances") &amp; ":" &amp; ADDRESS(88+3,FS$2+1)))-MIN(INDIRECT(ADDRESS(88+3,FS$2+1,,,"Instances") &amp; ":" &amp; ADDRESS(88+3,FS$2+1))))</f>
        <v>0</v>
      </c>
      <c r="FT93">
        <f>IFERROR(SMALL(FS5:FS105,ROW()-ROW($FT$5)+1),"")</f>
        <v>0</v>
      </c>
      <c r="FV93">
        <f>IFERROR(SUM(FT5:FT93),"")</f>
        <v>0</v>
      </c>
      <c r="FW93" cm="1">
        <f t="array" ref="FW93">_xlfn.SWITCH(Charts!$B$3,"average", AVERAGE(INDIRECT(ADDRESS(88+3,FW$2+1,,,"Instances") &amp; ":" &amp; ADDRESS(88+3,FW$2+1))),"median", MEDIAN(INDIRECT(ADDRESS(88+3,FW$2+1,,,"Instances") &amp; ":" &amp; ADDRESS(88+3,FW$2+1))),"min", MIN(INDIRECT(ADDRESS(88+3,FW$2+1,,,"Instances") &amp; ":" &amp; ADDRESS(88+3,FW$2+1))),"max", MAX(INDIRECT(ADDRESS(88+3,FW$2+1,,,"Instances") &amp; ":" &amp; ADDRESS(88+3,FW$2+1))),"diff", MAX(INDIRECT(ADDRESS(88+3,FW$2+1,,,"Instances") &amp; ":" &amp; ADDRESS(88+3,FW$2+1)))-MIN(INDIRECT(ADDRESS(88+3,FW$2+1,,,"Instances") &amp; ":" &amp; ADDRESS(88+3,FW$2+1))))</f>
        <v>0</v>
      </c>
      <c r="FX93">
        <f>IFERROR(SMALL(FW5:FW105,ROW()-ROW($FX$5)+1),"")</f>
        <v>0</v>
      </c>
      <c r="FZ93">
        <f>IFERROR(SUM(FX5:FX93),"")</f>
        <v>0</v>
      </c>
      <c r="GA93" cm="1">
        <f t="array" ref="GA93">_xlfn.SWITCH(Charts!$B$3,"average", AVERAGE(INDIRECT(ADDRESS(88+3,GA$2+1,,,"Instances") &amp; ":" &amp; ADDRESS(88+3,GA$2+1))),"median", MEDIAN(INDIRECT(ADDRESS(88+3,GA$2+1,,,"Instances") &amp; ":" &amp; ADDRESS(88+3,GA$2+1))),"min", MIN(INDIRECT(ADDRESS(88+3,GA$2+1,,,"Instances") &amp; ":" &amp; ADDRESS(88+3,GA$2+1))),"max", MAX(INDIRECT(ADDRESS(88+3,GA$2+1,,,"Instances") &amp; ":" &amp; ADDRESS(88+3,GA$2+1))),"diff", MAX(INDIRECT(ADDRESS(88+3,GA$2+1,,,"Instances") &amp; ":" &amp; ADDRESS(88+3,GA$2+1)))-MIN(INDIRECT(ADDRESS(88+3,GA$2+1,,,"Instances") &amp; ":" &amp; ADDRESS(88+3,GA$2+1))))</f>
        <v>0</v>
      </c>
      <c r="GB93">
        <f>IFERROR(SMALL(GA5:GA105,ROW()-ROW($GB$5)+1),"")</f>
        <v>0</v>
      </c>
      <c r="GD93">
        <f>IFERROR(SUM(GB5:GB93),"")</f>
        <v>0</v>
      </c>
      <c r="GE93" cm="1">
        <f t="array" ref="GE93">_xlfn.SWITCH(Charts!$B$3,"average", AVERAGE(INDIRECT(ADDRESS(88+3,GE$2+1,,,"Instances") &amp; ":" &amp; ADDRESS(88+3,GE$2+1))),"median", MEDIAN(INDIRECT(ADDRESS(88+3,GE$2+1,,,"Instances") &amp; ":" &amp; ADDRESS(88+3,GE$2+1))),"min", MIN(INDIRECT(ADDRESS(88+3,GE$2+1,,,"Instances") &amp; ":" &amp; ADDRESS(88+3,GE$2+1))),"max", MAX(INDIRECT(ADDRESS(88+3,GE$2+1,,,"Instances") &amp; ":" &amp; ADDRESS(88+3,GE$2+1))),"diff", MAX(INDIRECT(ADDRESS(88+3,GE$2+1,,,"Instances") &amp; ":" &amp; ADDRESS(88+3,GE$2+1)))-MIN(INDIRECT(ADDRESS(88+3,GE$2+1,,,"Instances") &amp; ":" &amp; ADDRESS(88+3,GE$2+1))))</f>
        <v>0</v>
      </c>
      <c r="GF93">
        <f>IFERROR(SMALL(GE5:GE105,ROW()-ROW($GF$5)+1),"")</f>
        <v>0</v>
      </c>
      <c r="GH93">
        <f>IFERROR(SUM(GF5:GF93),"")</f>
        <v>0</v>
      </c>
      <c r="GI93" cm="1">
        <f t="array" ref="GI93">_xlfn.SWITCH(Charts!$B$3,"average", AVERAGE(INDIRECT(ADDRESS(88+3,GI$2+1,,,"Instances") &amp; ":" &amp; ADDRESS(88+3,GI$2+1))),"median", MEDIAN(INDIRECT(ADDRESS(88+3,GI$2+1,,,"Instances") &amp; ":" &amp; ADDRESS(88+3,GI$2+1))),"min", MIN(INDIRECT(ADDRESS(88+3,GI$2+1,,,"Instances") &amp; ":" &amp; ADDRESS(88+3,GI$2+1))),"max", MAX(INDIRECT(ADDRESS(88+3,GI$2+1,,,"Instances") &amp; ":" &amp; ADDRESS(88+3,GI$2+1))),"diff", MAX(INDIRECT(ADDRESS(88+3,GI$2+1,,,"Instances") &amp; ":" &amp; ADDRESS(88+3,GI$2+1)))-MIN(INDIRECT(ADDRESS(88+3,GI$2+1,,,"Instances") &amp; ":" &amp; ADDRESS(88+3,GI$2+1))))</f>
        <v>0</v>
      </c>
      <c r="GJ93">
        <f>IFERROR(SMALL(GI5:GI105,ROW()-ROW($GJ$5)+1),"")</f>
        <v>0</v>
      </c>
      <c r="GL93">
        <f>IFERROR(SUM(GJ5:GJ93),"")</f>
        <v>0</v>
      </c>
      <c r="GM93" cm="1">
        <f t="array" ref="GM93">_xlfn.SWITCH(Charts!$B$3,"average", AVERAGE(INDIRECT(ADDRESS(88+3,GM$2+1,,,"Instances") &amp; ":" &amp; ADDRESS(88+3,GM$2+1))),"median", MEDIAN(INDIRECT(ADDRESS(88+3,GM$2+1,,,"Instances") &amp; ":" &amp; ADDRESS(88+3,GM$2+1))),"min", MIN(INDIRECT(ADDRESS(88+3,GM$2+1,,,"Instances") &amp; ":" &amp; ADDRESS(88+3,GM$2+1))),"max", MAX(INDIRECT(ADDRESS(88+3,GM$2+1,,,"Instances") &amp; ":" &amp; ADDRESS(88+3,GM$2+1))),"diff", MAX(INDIRECT(ADDRESS(88+3,GM$2+1,,,"Instances") &amp; ":" &amp; ADDRESS(88+3,GM$2+1)))-MIN(INDIRECT(ADDRESS(88+3,GM$2+1,,,"Instances") &amp; ":" &amp; ADDRESS(88+3,GM$2+1))))</f>
        <v>0</v>
      </c>
      <c r="GN93">
        <f>IFERROR(SMALL(GM5:GM105,ROW()-ROW($GN$5)+1),"")</f>
        <v>0</v>
      </c>
      <c r="GP93">
        <f>IFERROR(SUM(GN5:GN93),"")</f>
        <v>0</v>
      </c>
      <c r="GQ93" cm="1">
        <f t="array" ref="GQ93">_xlfn.SWITCH(Charts!$B$3,"average", AVERAGE(INDIRECT(ADDRESS(88+3,GQ$2+1,,,"Instances") &amp; ":" &amp; ADDRESS(88+3,GQ$2+1))),"median", MEDIAN(INDIRECT(ADDRESS(88+3,GQ$2+1,,,"Instances") &amp; ":" &amp; ADDRESS(88+3,GQ$2+1))),"min", MIN(INDIRECT(ADDRESS(88+3,GQ$2+1,,,"Instances") &amp; ":" &amp; ADDRESS(88+3,GQ$2+1))),"max", MAX(INDIRECT(ADDRESS(88+3,GQ$2+1,,,"Instances") &amp; ":" &amp; ADDRESS(88+3,GQ$2+1))),"diff", MAX(INDIRECT(ADDRESS(88+3,GQ$2+1,,,"Instances") &amp; ":" &amp; ADDRESS(88+3,GQ$2+1)))-MIN(INDIRECT(ADDRESS(88+3,GQ$2+1,,,"Instances") &amp; ":" &amp; ADDRESS(88+3,GQ$2+1))))</f>
        <v>0</v>
      </c>
      <c r="GR93">
        <f>IFERROR(SMALL(GQ5:GQ105,ROW()-ROW($GR$5)+1),"")</f>
        <v>0</v>
      </c>
      <c r="GT93">
        <f>IFERROR(SUM(GR5:GR93),"")</f>
        <v>0</v>
      </c>
      <c r="GU93" cm="1">
        <f t="array" ref="GU93">_xlfn.SWITCH(Charts!$B$3,"average", AVERAGE(INDIRECT(ADDRESS(88+3,GU$2+1,,,"Instances") &amp; ":" &amp; ADDRESS(88+3,GU$2+1))),"median", MEDIAN(INDIRECT(ADDRESS(88+3,GU$2+1,,,"Instances") &amp; ":" &amp; ADDRESS(88+3,GU$2+1))),"min", MIN(INDIRECT(ADDRESS(88+3,GU$2+1,,,"Instances") &amp; ":" &amp; ADDRESS(88+3,GU$2+1))),"max", MAX(INDIRECT(ADDRESS(88+3,GU$2+1,,,"Instances") &amp; ":" &amp; ADDRESS(88+3,GU$2+1))),"diff", MAX(INDIRECT(ADDRESS(88+3,GU$2+1,,,"Instances") &amp; ":" &amp; ADDRESS(88+3,GU$2+1)))-MIN(INDIRECT(ADDRESS(88+3,GU$2+1,,,"Instances") &amp; ":" &amp; ADDRESS(88+3,GU$2+1))))</f>
        <v>0</v>
      </c>
      <c r="GV93">
        <f>IFERROR(SMALL(GU5:GU105,ROW()-ROW($GV$5)+1),"")</f>
        <v>0</v>
      </c>
      <c r="GX93">
        <f>IFERROR(SUM(GV5:GV93),"")</f>
        <v>0</v>
      </c>
      <c r="GY93" cm="1">
        <f t="array" ref="GY93">_xlfn.SWITCH(Charts!$B$3,"average", AVERAGE(INDIRECT(ADDRESS(88+3,GY$2+1,,,"Instances") &amp; ":" &amp; ADDRESS(88+3,GY$2+1))),"median", MEDIAN(INDIRECT(ADDRESS(88+3,GY$2+1,,,"Instances") &amp; ":" &amp; ADDRESS(88+3,GY$2+1))),"min", MIN(INDIRECT(ADDRESS(88+3,GY$2+1,,,"Instances") &amp; ":" &amp; ADDRESS(88+3,GY$2+1))),"max", MAX(INDIRECT(ADDRESS(88+3,GY$2+1,,,"Instances") &amp; ":" &amp; ADDRESS(88+3,GY$2+1))),"diff", MAX(INDIRECT(ADDRESS(88+3,GY$2+1,,,"Instances") &amp; ":" &amp; ADDRESS(88+3,GY$2+1)))-MIN(INDIRECT(ADDRESS(88+3,GY$2+1,,,"Instances") &amp; ":" &amp; ADDRESS(88+3,GY$2+1))))</f>
        <v>0</v>
      </c>
      <c r="GZ93">
        <f>IFERROR(SMALL(GY5:GY105,ROW()-ROW($GZ$5)+1),"")</f>
        <v>0</v>
      </c>
      <c r="HB93">
        <f>IFERROR(SUM(GZ5:GZ93),"")</f>
        <v>0</v>
      </c>
      <c r="HC93" cm="1">
        <f t="array" ref="HC93">_xlfn.SWITCH(Charts!$B$3,"average", AVERAGE(INDIRECT(ADDRESS(88+3,HC$2+1,,,"Instances") &amp; ":" &amp; ADDRESS(88+3,HC$2+1))),"median", MEDIAN(INDIRECT(ADDRESS(88+3,HC$2+1,,,"Instances") &amp; ":" &amp; ADDRESS(88+3,HC$2+1))),"min", MIN(INDIRECT(ADDRESS(88+3,HC$2+1,,,"Instances") &amp; ":" &amp; ADDRESS(88+3,HC$2+1))),"max", MAX(INDIRECT(ADDRESS(88+3,HC$2+1,,,"Instances") &amp; ":" &amp; ADDRESS(88+3,HC$2+1))),"diff", MAX(INDIRECT(ADDRESS(88+3,HC$2+1,,,"Instances") &amp; ":" &amp; ADDRESS(88+3,HC$2+1)))-MIN(INDIRECT(ADDRESS(88+3,HC$2+1,,,"Instances") &amp; ":" &amp; ADDRESS(88+3,HC$2+1))))</f>
        <v>0</v>
      </c>
      <c r="HD93">
        <f>IFERROR(SMALL(HC5:HC105,ROW()-ROW($HD$5)+1),"")</f>
        <v>0</v>
      </c>
      <c r="HF93">
        <f>IFERROR(SUM(HD5:HD93),"")</f>
        <v>0</v>
      </c>
      <c r="HI93">
        <f>IF(Charts!$B$3="none",E605,IF(DG605="",NA(),DG605))</f>
        <v>0</v>
      </c>
      <c r="HJ93">
        <f>IF(Charts!$B$3="none",F605,IF(DH605="",NA(),DH605))</f>
        <v>0</v>
      </c>
      <c r="HK93">
        <f>IF(Charts!$B$3="none",G605,IF(DI605="",NA(),DI605))</f>
        <v>0</v>
      </c>
      <c r="HL93">
        <f>IF(Charts!$B$3="none",H605,IF(DJ605="",NA(),DJ605))</f>
        <v>0</v>
      </c>
      <c r="HM93">
        <f>IF(Charts!$B$3="none",I605,IF(DK605="",NA(),DK605))</f>
        <v>0</v>
      </c>
      <c r="HN93">
        <f>IF(Charts!$B$3="none",J605,IF(DL605="",NA(),DL605))</f>
        <v>0</v>
      </c>
      <c r="HO93">
        <f>IF(Charts!$B$3="none",K605,IF(DM605="",NA(),DM605))</f>
        <v>0</v>
      </c>
      <c r="HP93">
        <f>IF(Charts!$B$3="none",L605,IF(DN605="",NA(),DN605))</f>
        <v>0</v>
      </c>
      <c r="HQ93">
        <f>IF(Charts!$B$3="none",M605,IF(DO605="",NA(),DO605))</f>
        <v>0</v>
      </c>
      <c r="HR93">
        <f>IF(Charts!$B$3="none",N605,IF(DP605="",NA(),DP605))</f>
        <v>0</v>
      </c>
      <c r="HS93">
        <f>IF(Charts!$B$3="none",O605,IF(DQ605="",NA(),DQ605))</f>
        <v>0</v>
      </c>
      <c r="HT93">
        <f>IF(Charts!$B$3="none",P605,IF(DR605="",NA(),DR605))</f>
        <v>0</v>
      </c>
      <c r="HU93">
        <f>IF(Charts!$B$3="none",Q605,IF(DS605="",NA(),DS605))</f>
        <v>0</v>
      </c>
      <c r="HV93">
        <f>IF(Charts!$B$3="none",R605,IF(DT605="",NA(),DT605))</f>
        <v>0</v>
      </c>
      <c r="HW93">
        <f>IF(Charts!$B$3="none",S605,IF(DU605="",NA(),DU605))</f>
        <v>0</v>
      </c>
      <c r="HX93">
        <f>IF(Charts!$B$3="none",T605,IF(DV605="",NA(),DV605))</f>
        <v>0</v>
      </c>
      <c r="HY93">
        <f>IF(Charts!$B$3="none",U605,IF(DW605="",NA(),DW605))</f>
        <v>0</v>
      </c>
      <c r="HZ93">
        <f>IF(Charts!$B$3="none",V605,IF(DX605="",NA(),DX605))</f>
        <v>0</v>
      </c>
      <c r="IA93">
        <f>IF(Charts!$B$3="none",W605,IF(DY605="",NA(),DY605))</f>
        <v>0</v>
      </c>
      <c r="IB93">
        <f>IF(Charts!$B$3="none",X605,IF(DZ605="",NA(),DZ605))</f>
        <v>0</v>
      </c>
      <c r="IC93">
        <f>IF(Charts!$B$3="none",Y605,IF(EA605="",NA(),EA605))</f>
        <v>0</v>
      </c>
      <c r="ID93">
        <f>IF(Charts!$B$3="none",Z605,IF(EB605="",NA(),EB605))</f>
        <v>0</v>
      </c>
      <c r="IE93">
        <f>IF(Charts!$B$3="none",AA605,IF(EC605="",NA(),EC605))</f>
        <v>0</v>
      </c>
      <c r="IF93">
        <f>IF(Charts!$B$3="none",AB605,IF(ED605="",NA(),ED605))</f>
        <v>0</v>
      </c>
      <c r="IG93">
        <f>IF(Charts!$B$3="none",AC605,IF(EE605="",NA(),EE605))</f>
        <v>0</v>
      </c>
      <c r="IH93">
        <f>IF(Charts!$B$3="none",AD605,IF(EF605="",NA(),EF605))</f>
        <v>0</v>
      </c>
      <c r="II93">
        <f>IF(Charts!$B$3="none",AE605,IF(EG605="",NA(),EG605))</f>
        <v>0</v>
      </c>
      <c r="IJ93">
        <f>IF(Charts!$B$3="none",AF605,IF(EH605="",NA(),EH605))</f>
        <v>0</v>
      </c>
      <c r="IK93">
        <f>IF(Charts!$B$3="none",AG605,IF(EI605="",NA(),EI605))</f>
        <v>0</v>
      </c>
      <c r="IL93">
        <f>IF(Charts!$B$3="none",AH605,IF(EJ605="",NA(),EJ605))</f>
        <v>0</v>
      </c>
      <c r="IM93">
        <f>IF(Charts!$B$3="none",AI605,IF(EK605="",NA(),EK605))</f>
        <v>0</v>
      </c>
      <c r="IN93">
        <f>IF(Charts!$B$3="none",AJ605,IF(EL605="",NA(),EL605))</f>
        <v>0</v>
      </c>
      <c r="IO93">
        <f>IF(Charts!$B$3="none",AK605,IF(EM605="",NA(),EM605))</f>
        <v>0</v>
      </c>
      <c r="IP93">
        <f>IF(Charts!$B$3="none",AL605,IF(EN605="",NA(),EN605))</f>
        <v>0</v>
      </c>
      <c r="IQ93">
        <f>IF(Charts!$B$3="none",AM605,IF(EO605="",NA(),EO605))</f>
        <v>0</v>
      </c>
      <c r="IR93">
        <f>IF(Charts!$B$3="none",AN605,IF(EP605="",NA(),EP605))</f>
        <v>0</v>
      </c>
      <c r="IS93">
        <f>IF(Charts!$B$3="none",AO605,IF(EQ605="",NA(),EQ605))</f>
        <v>0</v>
      </c>
      <c r="IT93">
        <f>IF(Charts!$B$3="none",AP605,IF(ER605="",NA(),ER605))</f>
        <v>0</v>
      </c>
      <c r="IU93">
        <f>IF(Charts!$B$3="none",AQ605,IF(ES605="",NA(),ES605))</f>
        <v>0</v>
      </c>
      <c r="IV93">
        <f>IF(Charts!$B$3="none",AR605,IF(ET605="",NA(),ET605))</f>
        <v>0</v>
      </c>
      <c r="IW93">
        <f>IF(Charts!$B$3="none",AS605,IF(EU605="",NA(),EU605))</f>
        <v>0</v>
      </c>
      <c r="IX93">
        <f>IF(Charts!$B$3="none",AT605,IF(EV605="",NA(),EV605))</f>
        <v>0</v>
      </c>
      <c r="IY93">
        <f>IF(Charts!$B$3="none",AU605,IF(EW605="",NA(),EW605))</f>
        <v>0</v>
      </c>
      <c r="IZ93">
        <f>IF(Charts!$B$3="none",AV605,IF(EX605="",NA(),EX605))</f>
        <v>0</v>
      </c>
      <c r="JA93">
        <f>IF(Charts!$B$3="none",AW605,IF(EY605="",NA(),EY605))</f>
        <v>0</v>
      </c>
      <c r="JB93">
        <f>IF(Charts!$B$3="none",AX605,IF(EZ605="",NA(),EZ605))</f>
        <v>0</v>
      </c>
      <c r="JC93">
        <f>IF(Charts!$B$3="none",AY605,IF(FA605="",NA(),FA605))</f>
        <v>0</v>
      </c>
      <c r="JD93">
        <f>IF(Charts!$B$3="none",AZ605,IF(FB605="",NA(),FB605))</f>
        <v>0</v>
      </c>
      <c r="JE93">
        <f>IF(Charts!$B$3="none",BA605,IF(FC605="",NA(),FC605))</f>
        <v>0</v>
      </c>
      <c r="JF93">
        <f>IF(Charts!$B$3="none",BB605,IF(FD605="",NA(),FD605))</f>
        <v>0</v>
      </c>
      <c r="JG93">
        <f>IF(Charts!$B$3="none",BC605,IF(FE605="",NA(),FE605))</f>
        <v>0</v>
      </c>
      <c r="JH93">
        <f>IF(Charts!$B$3="none",BD605,IF(FF605="",NA(),FF605))</f>
        <v>0</v>
      </c>
      <c r="JI93">
        <f>IF(Charts!$B$3="none",BE605,IF(FG605="",NA(),FG605))</f>
        <v>0</v>
      </c>
      <c r="JJ93">
        <f>IF(Charts!$B$3="none",BF605,IF(FH605="",NA(),FH605))</f>
        <v>0</v>
      </c>
      <c r="JK93">
        <f>IF(Charts!$B$3="none",BG605,IF(FI605="",NA(),FI605))</f>
        <v>0</v>
      </c>
      <c r="JL93">
        <f>IF(Charts!$B$3="none",BH605,IF(FJ605="",NA(),FJ605))</f>
        <v>0</v>
      </c>
      <c r="JM93">
        <f>IF(Charts!$B$3="none",BI605,IF(FK605="",NA(),FK605))</f>
        <v>0</v>
      </c>
      <c r="JN93">
        <f>IF(Charts!$B$3="none",BJ605,IF(FL605="",NA(),FL605))</f>
        <v>0</v>
      </c>
      <c r="JO93">
        <f>IF(Charts!$B$3="none",BK605,IF(FM605="",NA(),FM605))</f>
        <v>0</v>
      </c>
      <c r="JP93">
        <f>IF(Charts!$B$3="none",BL605,IF(FN605="",NA(),FN605))</f>
        <v>0</v>
      </c>
      <c r="JQ93">
        <f>IF(Charts!$B$3="none",BM605,IF(FO605="",NA(),FO605))</f>
        <v>0</v>
      </c>
      <c r="JR93">
        <f>IF(Charts!$B$3="none",BN605,IF(FP605="",NA(),FP605))</f>
        <v>0</v>
      </c>
      <c r="JS93">
        <f>IF(Charts!$B$3="none",BO605,IF(FQ605="",NA(),FQ605))</f>
        <v>0</v>
      </c>
      <c r="JT93">
        <f>IF(Charts!$B$3="none",BP605,IF(FR605="",NA(),FR605))</f>
        <v>0</v>
      </c>
      <c r="JU93">
        <f>IF(Charts!$B$3="none",BQ605,IF(FS605="",NA(),FS605))</f>
        <v>0</v>
      </c>
      <c r="JV93">
        <f>IF(Charts!$B$3="none",BR605,IF(FT605="",NA(),FT605))</f>
        <v>0</v>
      </c>
      <c r="JW93">
        <f>IF(Charts!$B$3="none",BS605,IF(FU605="",NA(),FU605))</f>
        <v>0</v>
      </c>
      <c r="JX93">
        <f>IF(Charts!$B$3="none",BT605,IF(FV605="",NA(),FV605))</f>
        <v>0</v>
      </c>
      <c r="JY93">
        <f>IF(Charts!$B$3="none",BU605,IF(FW605="",NA(),FW605))</f>
        <v>0</v>
      </c>
      <c r="JZ93">
        <f>IF(Charts!$B$3="none",BV605,IF(FX605="",NA(),FX605))</f>
        <v>0</v>
      </c>
      <c r="KA93">
        <f>IF(Charts!$B$3="none",BW605,IF(FY605="",NA(),FY605))</f>
        <v>0</v>
      </c>
      <c r="KB93">
        <f>IF(Charts!$B$3="none",BX605,IF(FZ605="",NA(),FZ605))</f>
        <v>0</v>
      </c>
      <c r="KC93">
        <f>IF(Charts!$B$3="none",BY605,IF(GA605="",NA(),GA605))</f>
        <v>0</v>
      </c>
      <c r="KD93">
        <f>IF(Charts!$B$3="none",BZ605,IF(GB605="",NA(),GB605))</f>
        <v>0</v>
      </c>
      <c r="KE93">
        <f>IF(Charts!$B$3="none",CA605,IF(GC605="",NA(),GC605))</f>
        <v>0</v>
      </c>
      <c r="KF93">
        <f>IF(Charts!$B$3="none",CB605,IF(GD605="",NA(),GD605))</f>
        <v>0</v>
      </c>
      <c r="KG93">
        <f>IF(Charts!$B$3="none",CC605,IF(GE605="",NA(),GE605))</f>
        <v>0</v>
      </c>
      <c r="KH93">
        <f>IF(Charts!$B$3="none",CD605,IF(GF605="",NA(),GF605))</f>
        <v>0</v>
      </c>
      <c r="KI93">
        <f>IF(Charts!$B$3="none",CE605,IF(GG605="",NA(),GG605))</f>
        <v>0</v>
      </c>
      <c r="KJ93">
        <f>IF(Charts!$B$3="none",CF605,IF(GH605="",NA(),GH605))</f>
        <v>0</v>
      </c>
      <c r="KK93">
        <f>IF(Charts!$B$3="none",CG605,IF(GI605="",NA(),GI605))</f>
        <v>0</v>
      </c>
      <c r="KL93">
        <f>IF(Charts!$B$3="none",CH605,IF(GJ605="",NA(),GJ605))</f>
        <v>0</v>
      </c>
      <c r="KM93">
        <f>IF(Charts!$B$3="none",CI605,IF(GK605="",NA(),GK605))</f>
        <v>0</v>
      </c>
      <c r="KN93">
        <f>IF(Charts!$B$3="none",CJ605,IF(GL605="",NA(),GL605))</f>
        <v>0</v>
      </c>
      <c r="KO93">
        <f>IF(Charts!$B$3="none",CK605,IF(GM605="",NA(),GM605))</f>
        <v>0</v>
      </c>
      <c r="KP93">
        <f>IF(Charts!$B$3="none",CL605,IF(GN605="",NA(),GN605))</f>
        <v>0</v>
      </c>
      <c r="KQ93">
        <f>IF(Charts!$B$3="none",CM605,IF(GO605="",NA(),GO605))</f>
        <v>0</v>
      </c>
      <c r="KR93">
        <f>IF(Charts!$B$3="none",CN605,IF(GP605="",NA(),GP605))</f>
        <v>0</v>
      </c>
      <c r="KS93">
        <f>IF(Charts!$B$3="none",CO605,IF(GQ605="",NA(),GQ605))</f>
        <v>0</v>
      </c>
      <c r="KT93">
        <f>IF(Charts!$B$3="none",CP605,IF(GR605="",NA(),GR605))</f>
        <v>0</v>
      </c>
      <c r="KU93">
        <f>IF(Charts!$B$3="none",CQ605,IF(GS605="",NA(),GS605))</f>
        <v>0</v>
      </c>
      <c r="KV93">
        <f>IF(Charts!$B$3="none",CR605,IF(GT605="",NA(),GT605))</f>
        <v>0</v>
      </c>
      <c r="KW93">
        <f>IF(Charts!$B$3="none",CS605,IF(GU605="",NA(),GU605))</f>
        <v>0</v>
      </c>
      <c r="KX93">
        <f>IF(Charts!$B$3="none",CT605,IF(GV605="",NA(),GV605))</f>
        <v>0</v>
      </c>
      <c r="KY93">
        <f>IF(Charts!$B$3="none",CU605,IF(GW605="",NA(),GW605))</f>
        <v>0</v>
      </c>
      <c r="KZ93">
        <f>IF(Charts!$B$3="none",CV605,IF(GX605="",NA(),GX605))</f>
        <v>0</v>
      </c>
      <c r="LA93">
        <f>IF(Charts!$B$3="none",CW605,IF(GY605="",NA(),GY605))</f>
        <v>0</v>
      </c>
      <c r="LB93">
        <f>IF(Charts!$B$3="none",CX605,IF(GZ605="",NA(),GZ605))</f>
        <v>0</v>
      </c>
      <c r="LC93">
        <f>IF(Charts!$B$3="none",CY605,IF(HA605="",NA(),HA605))</f>
        <v>0</v>
      </c>
      <c r="LD93">
        <f>IF(Charts!$B$3="none",CZ605,IF(HB605="",NA(),HB605))</f>
        <v>0</v>
      </c>
      <c r="LE93">
        <f>IF(Charts!$B$3="none",DA605,IF(HC605="",NA(),HC605))</f>
        <v>0</v>
      </c>
      <c r="LF93">
        <f>IF(Charts!$B$3="none",DB605,IF(HD605="",NA(),HD605))</f>
        <v>0</v>
      </c>
      <c r="LG93">
        <f>IF(Charts!$B$3="none",DC605,IF(HE605="",NA(),HE605))</f>
        <v>0</v>
      </c>
      <c r="LH93">
        <f>IF(Charts!$B$3="none",DD605,IF(HF605="",NA(),HF605))</f>
        <v>0</v>
      </c>
    </row>
    <row r="94" spans="4:320">
      <c r="D94">
        <v>90</v>
      </c>
      <c r="E94">
        <f>IF(INDIRECT(ADDRESS($D94+2,E$2+1,,,"Instances"))="","",INDIRECT(ADDRESS($D94+2,E$2+1,,,"Instances")))</f>
        <v>0</v>
      </c>
      <c r="F94">
        <f>IFERROR(SMALL(E5:E105,ROW()-ROW($F$5)+1),"")</f>
        <v>0</v>
      </c>
      <c r="H94">
        <f>IFERROR(SUM(F5:F94),"")</f>
        <v>0</v>
      </c>
      <c r="I94">
        <f>IF(INDIRECT(ADDRESS($D94+2,I$2+1,,,"Instances"))="","",INDIRECT(ADDRESS($D94+2,I$2+1,,,"Instances")))</f>
        <v>0</v>
      </c>
      <c r="J94">
        <f>IFERROR(SMALL(I5:I105,ROW()-ROW($J$5)+1),"")</f>
        <v>0</v>
      </c>
      <c r="L94">
        <f>IFERROR(SUM(J5:J94),"")</f>
        <v>0</v>
      </c>
      <c r="M94">
        <f>IF(INDIRECT(ADDRESS($D94+2,M$2+1,,,"Instances"))="","",INDIRECT(ADDRESS($D94+2,M$2+1,,,"Instances")))</f>
        <v>0</v>
      </c>
      <c r="N94">
        <f>IFERROR(SMALL(M5:M105,ROW()-ROW($N$5)+1),"")</f>
        <v>0</v>
      </c>
      <c r="P94">
        <f>IFERROR(SUM(N5:N94),"")</f>
        <v>0</v>
      </c>
      <c r="Q94">
        <f>IF(INDIRECT(ADDRESS($D94+2,Q$2+1,,,"Instances"))="","",INDIRECT(ADDRESS($D94+2,Q$2+1,,,"Instances")))</f>
        <v>0</v>
      </c>
      <c r="R94">
        <f>IFERROR(SMALL(Q5:Q105,ROW()-ROW($R$5)+1),"")</f>
        <v>0</v>
      </c>
      <c r="T94">
        <f>IFERROR(SUM(R5:R94),"")</f>
        <v>0</v>
      </c>
      <c r="U94">
        <f>IF(INDIRECT(ADDRESS($D94+2,U$2+1,,,"Instances"))="","",INDIRECT(ADDRESS($D94+2,U$2+1,,,"Instances")))</f>
        <v>0</v>
      </c>
      <c r="V94">
        <f>IFERROR(SMALL(U5:U105,ROW()-ROW($V$5)+1),"")</f>
        <v>0</v>
      </c>
      <c r="X94">
        <f>IFERROR(SUM(V5:V94),"")</f>
        <v>0</v>
      </c>
      <c r="Y94">
        <f>IF(INDIRECT(ADDRESS($D94+2,Y$2+1,,,"Instances"))="","",INDIRECT(ADDRESS($D94+2,Y$2+1,,,"Instances")))</f>
        <v>0</v>
      </c>
      <c r="Z94">
        <f>IFERROR(SMALL(Y5:Y105,ROW()-ROW($Z$5)+1),"")</f>
        <v>0</v>
      </c>
      <c r="AB94">
        <f>IFERROR(SUM(Z5:Z94),"")</f>
        <v>0</v>
      </c>
      <c r="AC94">
        <f>IF(INDIRECT(ADDRESS($D94+2,AC$2+1,,,"Instances"))="","",INDIRECT(ADDRESS($D94+2,AC$2+1,,,"Instances")))</f>
        <v>0</v>
      </c>
      <c r="AD94">
        <f>IFERROR(SMALL(AC5:AC105,ROW()-ROW($AD$5)+1),"")</f>
        <v>0</v>
      </c>
      <c r="AF94">
        <f>IFERROR(SUM(AD5:AD94),"")</f>
        <v>0</v>
      </c>
      <c r="AG94">
        <f>IF(INDIRECT(ADDRESS($D94+2,AG$2+1,,,"Instances"))="","",INDIRECT(ADDRESS($D94+2,AG$2+1,,,"Instances")))</f>
        <v>0</v>
      </c>
      <c r="AH94">
        <f>IFERROR(SMALL(AG5:AG105,ROW()-ROW($AH$5)+1),"")</f>
        <v>0</v>
      </c>
      <c r="AJ94">
        <f>IFERROR(SUM(AH5:AH94),"")</f>
        <v>0</v>
      </c>
      <c r="AK94">
        <f>IF(INDIRECT(ADDRESS($D94+2,AK$2+1,,,"Instances"))="","",INDIRECT(ADDRESS($D94+2,AK$2+1,,,"Instances")))</f>
        <v>0</v>
      </c>
      <c r="AL94">
        <f>IFERROR(SMALL(AK5:AK105,ROW()-ROW($AL$5)+1),"")</f>
        <v>0</v>
      </c>
      <c r="AN94">
        <f>IFERROR(SUM(AL5:AL94),"")</f>
        <v>0</v>
      </c>
      <c r="AO94">
        <f>IF(INDIRECT(ADDRESS($D94+2,AO$2+1,,,"Instances"))="","",INDIRECT(ADDRESS($D94+2,AO$2+1,,,"Instances")))</f>
        <v>0</v>
      </c>
      <c r="AP94">
        <f>IFERROR(SMALL(AO5:AO105,ROW()-ROW($AP$5)+1),"")</f>
        <v>0</v>
      </c>
      <c r="AR94">
        <f>IFERROR(SUM(AP5:AP94),"")</f>
        <v>0</v>
      </c>
      <c r="AS94">
        <f>IF(INDIRECT(ADDRESS($D94+2,AS$2+1,,,"Instances"))="","",INDIRECT(ADDRESS($D94+2,AS$2+1,,,"Instances")))</f>
        <v>0</v>
      </c>
      <c r="AT94">
        <f>IFERROR(SMALL(AS5:AS105,ROW()-ROW($AT$5)+1),"")</f>
        <v>0</v>
      </c>
      <c r="AV94">
        <f>IFERROR(SUM(AT5:AT94),"")</f>
        <v>0</v>
      </c>
      <c r="AW94">
        <f>IF(INDIRECT(ADDRESS($D94+2,AW$2+1,,,"Instances"))="","",INDIRECT(ADDRESS($D94+2,AW$2+1,,,"Instances")))</f>
        <v>0</v>
      </c>
      <c r="AX94">
        <f>IFERROR(SMALL(AW5:AW105,ROW()-ROW($AX$5)+1),"")</f>
        <v>0</v>
      </c>
      <c r="AZ94">
        <f>IFERROR(SUM(AX5:AX94),"")</f>
        <v>0</v>
      </c>
      <c r="BA94">
        <f>IF(INDIRECT(ADDRESS($D94+2,BA$2+1,,,"Instances"))="","",INDIRECT(ADDRESS($D94+2,BA$2+1,,,"Instances")))</f>
        <v>0</v>
      </c>
      <c r="BB94">
        <f>IFERROR(SMALL(BA5:BA105,ROW()-ROW($BB$5)+1),"")</f>
        <v>0</v>
      </c>
      <c r="BD94">
        <f>IFERROR(SUM(BB5:BB94),"")</f>
        <v>0</v>
      </c>
      <c r="BE94">
        <f>IF(INDIRECT(ADDRESS($D94+2,BE$2+1,,,"Instances"))="","",INDIRECT(ADDRESS($D94+2,BE$2+1,,,"Instances")))</f>
        <v>0</v>
      </c>
      <c r="BF94">
        <f>IFERROR(SMALL(BE5:BE105,ROW()-ROW($BF$5)+1),"")</f>
        <v>0</v>
      </c>
      <c r="BH94">
        <f>IFERROR(SUM(BF5:BF94),"")</f>
        <v>0</v>
      </c>
      <c r="BI94">
        <f>IF(INDIRECT(ADDRESS($D94+2,BI$2+1,,,"Instances"))="","",INDIRECT(ADDRESS($D94+2,BI$2+1,,,"Instances")))</f>
        <v>0</v>
      </c>
      <c r="BJ94">
        <f>IFERROR(SMALL(BI5:BI105,ROW()-ROW($BJ$5)+1),"")</f>
        <v>0</v>
      </c>
      <c r="BL94">
        <f>IFERROR(SUM(BJ5:BJ94),"")</f>
        <v>0</v>
      </c>
      <c r="BM94">
        <f>IF(INDIRECT(ADDRESS($D94+2,BM$2+1,,,"Instances"))="","",INDIRECT(ADDRESS($D94+2,BM$2+1,,,"Instances")))</f>
        <v>0</v>
      </c>
      <c r="BN94">
        <f>IFERROR(SMALL(BM5:BM105,ROW()-ROW($BN$5)+1),"")</f>
        <v>0</v>
      </c>
      <c r="BP94">
        <f>IFERROR(SUM(BN5:BN94),"")</f>
        <v>0</v>
      </c>
      <c r="BQ94">
        <f>IF(INDIRECT(ADDRESS($D94+2,BQ$2+1,,,"Instances"))="","",INDIRECT(ADDRESS($D94+2,BQ$2+1,,,"Instances")))</f>
        <v>0</v>
      </c>
      <c r="BR94">
        <f>IFERROR(SMALL(BQ5:BQ105,ROW()-ROW($BR$5)+1),"")</f>
        <v>0</v>
      </c>
      <c r="BT94">
        <f>IFERROR(SUM(BR5:BR94),"")</f>
        <v>0</v>
      </c>
      <c r="BU94">
        <f>IF(INDIRECT(ADDRESS($D94+2,BU$2+1,,,"Instances"))="","",INDIRECT(ADDRESS($D94+2,BU$2+1,,,"Instances")))</f>
        <v>0</v>
      </c>
      <c r="BV94">
        <f>IFERROR(SMALL(BU5:BU105,ROW()-ROW($BV$5)+1),"")</f>
        <v>0</v>
      </c>
      <c r="BX94">
        <f>IFERROR(SUM(BV5:BV94),"")</f>
        <v>0</v>
      </c>
      <c r="BY94">
        <f>IF(INDIRECT(ADDRESS($D94+2,BY$2+1,,,"Instances"))="","",INDIRECT(ADDRESS($D94+2,BY$2+1,,,"Instances")))</f>
        <v>0</v>
      </c>
      <c r="BZ94">
        <f>IFERROR(SMALL(BY5:BY105,ROW()-ROW($BZ$5)+1),"")</f>
        <v>0</v>
      </c>
      <c r="CB94">
        <f>IFERROR(SUM(BZ5:BZ94),"")</f>
        <v>0</v>
      </c>
      <c r="CC94">
        <f>IF(INDIRECT(ADDRESS($D94+2,CC$2+1,,,"Instances"))="","",INDIRECT(ADDRESS($D94+2,CC$2+1,,,"Instances")))</f>
        <v>0</v>
      </c>
      <c r="CD94">
        <f>IFERROR(SMALL(CC5:CC105,ROW()-ROW($CD$5)+1),"")</f>
        <v>0</v>
      </c>
      <c r="CF94">
        <f>IFERROR(SUM(CD5:CD94),"")</f>
        <v>0</v>
      </c>
      <c r="CG94">
        <f>IF(INDIRECT(ADDRESS($D94+2,CG$2+1,,,"Instances"))="","",INDIRECT(ADDRESS($D94+2,CG$2+1,,,"Instances")))</f>
        <v>0</v>
      </c>
      <c r="CH94">
        <f>IFERROR(SMALL(CG5:CG105,ROW()-ROW($CH$5)+1),"")</f>
        <v>0</v>
      </c>
      <c r="CJ94">
        <f>IFERROR(SUM(CH5:CH94),"")</f>
        <v>0</v>
      </c>
      <c r="CK94">
        <f>IF(INDIRECT(ADDRESS($D94+2,CK$2+1,,,"Instances"))="","",INDIRECT(ADDRESS($D94+2,CK$2+1,,,"Instances")))</f>
        <v>0</v>
      </c>
      <c r="CL94">
        <f>IFERROR(SMALL(CK5:CK105,ROW()-ROW($CL$5)+1),"")</f>
        <v>0</v>
      </c>
      <c r="CN94">
        <f>IFERROR(SUM(CL5:CL94),"")</f>
        <v>0</v>
      </c>
      <c r="CO94">
        <f>IF(INDIRECT(ADDRESS($D94+2,CO$2+1,,,"Instances"))="","",INDIRECT(ADDRESS($D94+2,CO$2+1,,,"Instances")))</f>
        <v>0</v>
      </c>
      <c r="CP94">
        <f>IFERROR(SMALL(CO5:CO105,ROW()-ROW($CP$5)+1),"")</f>
        <v>0</v>
      </c>
      <c r="CR94">
        <f>IFERROR(SUM(CP5:CP94),"")</f>
        <v>0</v>
      </c>
      <c r="CS94">
        <f>IF(INDIRECT(ADDRESS($D94+2,CS$2+1,,,"Instances"))="","",INDIRECT(ADDRESS($D94+2,CS$2+1,,,"Instances")))</f>
        <v>0</v>
      </c>
      <c r="CT94">
        <f>IFERROR(SMALL(CS5:CS105,ROW()-ROW($CT$5)+1),"")</f>
        <v>0</v>
      </c>
      <c r="CV94">
        <f>IFERROR(SUM(CT5:CT94),"")</f>
        <v>0</v>
      </c>
      <c r="CW94">
        <f>IF(INDIRECT(ADDRESS($D94+2,CW$2+1,,,"Instances"))="","",INDIRECT(ADDRESS($D94+2,CW$2+1,,,"Instances")))</f>
        <v>0</v>
      </c>
      <c r="CX94">
        <f>IFERROR(SMALL(CW5:CW105,ROW()-ROW($CX$5)+1),"")</f>
        <v>0</v>
      </c>
      <c r="CZ94">
        <f>IFERROR(SUM(CX5:CX94),"")</f>
        <v>0</v>
      </c>
      <c r="DA94">
        <f>IF(INDIRECT(ADDRESS($D94+2,DA$2+1,,,"Instances"))="","",INDIRECT(ADDRESS($D94+2,DA$2+1,,,"Instances")))</f>
        <v>0</v>
      </c>
      <c r="DB94">
        <f>IFERROR(SMALL(DA5:DA105,ROW()-ROW($DB$5)+1),"")</f>
        <v>0</v>
      </c>
      <c r="DD94">
        <f>IFERROR(SUM(DB5:DB94),"")</f>
        <v>0</v>
      </c>
      <c r="DF94">
        <v>90</v>
      </c>
      <c r="DG94" cm="1">
        <f t="array" ref="DG94">_xlfn.SWITCH(Charts!$B$3,"average", AVERAGE(INDIRECT(ADDRESS(89+3,DG$2+1,,,"Instances") &amp; ":" &amp; ADDRESS(89+3,DG$2+1))),"median", MEDIAN(INDIRECT(ADDRESS(89+3,DG$2+1,,,"Instances") &amp; ":" &amp; ADDRESS(89+3,DG$2+1))),"min", MIN(INDIRECT(ADDRESS(89+3,DG$2+1,,,"Instances") &amp; ":" &amp; ADDRESS(89+3,DG$2+1))),"max", MAX(INDIRECT(ADDRESS(89+3,DG$2+1,,,"Instances") &amp; ":" &amp; ADDRESS(89+3,DG$2+1))),"diff", MAX(INDIRECT(ADDRESS(89+3,DG$2+1,,,"Instances") &amp; ":" &amp; ADDRESS(89+3,DG$2+1)))-MIN(INDIRECT(ADDRESS(89+3,DG$2+1,,,"Instances") &amp; ":" &amp; ADDRESS(89+3,DG$2+1))))</f>
        <v>0</v>
      </c>
      <c r="DH94">
        <f>IFERROR(SMALL(DG5:DG105,ROW()-ROW($DH$5)+1),"")</f>
        <v>0</v>
      </c>
      <c r="DJ94">
        <f>IFERROR(SUM(DH5:DH94),"")</f>
        <v>0</v>
      </c>
      <c r="DK94" cm="1">
        <f t="array" ref="DK94">_xlfn.SWITCH(Charts!$B$3,"average", AVERAGE(INDIRECT(ADDRESS(89+3,DK$2+1,,,"Instances") &amp; ":" &amp; ADDRESS(89+3,DK$2+1))),"median", MEDIAN(INDIRECT(ADDRESS(89+3,DK$2+1,,,"Instances") &amp; ":" &amp; ADDRESS(89+3,DK$2+1))),"min", MIN(INDIRECT(ADDRESS(89+3,DK$2+1,,,"Instances") &amp; ":" &amp; ADDRESS(89+3,DK$2+1))),"max", MAX(INDIRECT(ADDRESS(89+3,DK$2+1,,,"Instances") &amp; ":" &amp; ADDRESS(89+3,DK$2+1))),"diff", MAX(INDIRECT(ADDRESS(89+3,DK$2+1,,,"Instances") &amp; ":" &amp; ADDRESS(89+3,DK$2+1)))-MIN(INDIRECT(ADDRESS(89+3,DK$2+1,,,"Instances") &amp; ":" &amp; ADDRESS(89+3,DK$2+1))))</f>
        <v>0</v>
      </c>
      <c r="DL94">
        <f>IFERROR(SMALL(DK5:DK105,ROW()-ROW($DL$5)+1),"")</f>
        <v>0</v>
      </c>
      <c r="DN94">
        <f>IFERROR(SUM(DL5:DL94),"")</f>
        <v>0</v>
      </c>
      <c r="DO94" cm="1">
        <f t="array" ref="DO94">_xlfn.SWITCH(Charts!$B$3,"average", AVERAGE(INDIRECT(ADDRESS(89+3,DO$2+1,,,"Instances") &amp; ":" &amp; ADDRESS(89+3,DO$2+1))),"median", MEDIAN(INDIRECT(ADDRESS(89+3,DO$2+1,,,"Instances") &amp; ":" &amp; ADDRESS(89+3,DO$2+1))),"min", MIN(INDIRECT(ADDRESS(89+3,DO$2+1,,,"Instances") &amp; ":" &amp; ADDRESS(89+3,DO$2+1))),"max", MAX(INDIRECT(ADDRESS(89+3,DO$2+1,,,"Instances") &amp; ":" &amp; ADDRESS(89+3,DO$2+1))),"diff", MAX(INDIRECT(ADDRESS(89+3,DO$2+1,,,"Instances") &amp; ":" &amp; ADDRESS(89+3,DO$2+1)))-MIN(INDIRECT(ADDRESS(89+3,DO$2+1,,,"Instances") &amp; ":" &amp; ADDRESS(89+3,DO$2+1))))</f>
        <v>0</v>
      </c>
      <c r="DP94">
        <f>IFERROR(SMALL(DO5:DO105,ROW()-ROW($DP$5)+1),"")</f>
        <v>0</v>
      </c>
      <c r="DR94">
        <f>IFERROR(SUM(DP5:DP94),"")</f>
        <v>0</v>
      </c>
      <c r="DS94" cm="1">
        <f t="array" ref="DS94">_xlfn.SWITCH(Charts!$B$3,"average", AVERAGE(INDIRECT(ADDRESS(89+3,DS$2+1,,,"Instances") &amp; ":" &amp; ADDRESS(89+3,DS$2+1))),"median", MEDIAN(INDIRECT(ADDRESS(89+3,DS$2+1,,,"Instances") &amp; ":" &amp; ADDRESS(89+3,DS$2+1))),"min", MIN(INDIRECT(ADDRESS(89+3,DS$2+1,,,"Instances") &amp; ":" &amp; ADDRESS(89+3,DS$2+1))),"max", MAX(INDIRECT(ADDRESS(89+3,DS$2+1,,,"Instances") &amp; ":" &amp; ADDRESS(89+3,DS$2+1))),"diff", MAX(INDIRECT(ADDRESS(89+3,DS$2+1,,,"Instances") &amp; ":" &amp; ADDRESS(89+3,DS$2+1)))-MIN(INDIRECT(ADDRESS(89+3,DS$2+1,,,"Instances") &amp; ":" &amp; ADDRESS(89+3,DS$2+1))))</f>
        <v>0</v>
      </c>
      <c r="DT94">
        <f>IFERROR(SMALL(DS5:DS105,ROW()-ROW($DT$5)+1),"")</f>
        <v>0</v>
      </c>
      <c r="DV94">
        <f>IFERROR(SUM(DT5:DT94),"")</f>
        <v>0</v>
      </c>
      <c r="DW94" cm="1">
        <f t="array" ref="DW94">_xlfn.SWITCH(Charts!$B$3,"average", AVERAGE(INDIRECT(ADDRESS(89+3,DW$2+1,,,"Instances") &amp; ":" &amp; ADDRESS(89+3,DW$2+1))),"median", MEDIAN(INDIRECT(ADDRESS(89+3,DW$2+1,,,"Instances") &amp; ":" &amp; ADDRESS(89+3,DW$2+1))),"min", MIN(INDIRECT(ADDRESS(89+3,DW$2+1,,,"Instances") &amp; ":" &amp; ADDRESS(89+3,DW$2+1))),"max", MAX(INDIRECT(ADDRESS(89+3,DW$2+1,,,"Instances") &amp; ":" &amp; ADDRESS(89+3,DW$2+1))),"diff", MAX(INDIRECT(ADDRESS(89+3,DW$2+1,,,"Instances") &amp; ":" &amp; ADDRESS(89+3,DW$2+1)))-MIN(INDIRECT(ADDRESS(89+3,DW$2+1,,,"Instances") &amp; ":" &amp; ADDRESS(89+3,DW$2+1))))</f>
        <v>0</v>
      </c>
      <c r="DX94">
        <f>IFERROR(SMALL(DW5:DW105,ROW()-ROW($DX$5)+1),"")</f>
        <v>0</v>
      </c>
      <c r="DZ94">
        <f>IFERROR(SUM(DX5:DX94),"")</f>
        <v>0</v>
      </c>
      <c r="EA94" cm="1">
        <f t="array" ref="EA94">_xlfn.SWITCH(Charts!$B$3,"average", AVERAGE(INDIRECT(ADDRESS(89+3,EA$2+1,,,"Instances") &amp; ":" &amp; ADDRESS(89+3,EA$2+1))),"median", MEDIAN(INDIRECT(ADDRESS(89+3,EA$2+1,,,"Instances") &amp; ":" &amp; ADDRESS(89+3,EA$2+1))),"min", MIN(INDIRECT(ADDRESS(89+3,EA$2+1,,,"Instances") &amp; ":" &amp; ADDRESS(89+3,EA$2+1))),"max", MAX(INDIRECT(ADDRESS(89+3,EA$2+1,,,"Instances") &amp; ":" &amp; ADDRESS(89+3,EA$2+1))),"diff", MAX(INDIRECT(ADDRESS(89+3,EA$2+1,,,"Instances") &amp; ":" &amp; ADDRESS(89+3,EA$2+1)))-MIN(INDIRECT(ADDRESS(89+3,EA$2+1,,,"Instances") &amp; ":" &amp; ADDRESS(89+3,EA$2+1))))</f>
        <v>0</v>
      </c>
      <c r="EB94">
        <f>IFERROR(SMALL(EA5:EA105,ROW()-ROW($EB$5)+1),"")</f>
        <v>0</v>
      </c>
      <c r="ED94">
        <f>IFERROR(SUM(EB5:EB94),"")</f>
        <v>0</v>
      </c>
      <c r="EE94" cm="1">
        <f t="array" ref="EE94">_xlfn.SWITCH(Charts!$B$3,"average", AVERAGE(INDIRECT(ADDRESS(89+3,EE$2+1,,,"Instances") &amp; ":" &amp; ADDRESS(89+3,EE$2+1))),"median", MEDIAN(INDIRECT(ADDRESS(89+3,EE$2+1,,,"Instances") &amp; ":" &amp; ADDRESS(89+3,EE$2+1))),"min", MIN(INDIRECT(ADDRESS(89+3,EE$2+1,,,"Instances") &amp; ":" &amp; ADDRESS(89+3,EE$2+1))),"max", MAX(INDIRECT(ADDRESS(89+3,EE$2+1,,,"Instances") &amp; ":" &amp; ADDRESS(89+3,EE$2+1))),"diff", MAX(INDIRECT(ADDRESS(89+3,EE$2+1,,,"Instances") &amp; ":" &amp; ADDRESS(89+3,EE$2+1)))-MIN(INDIRECT(ADDRESS(89+3,EE$2+1,,,"Instances") &amp; ":" &amp; ADDRESS(89+3,EE$2+1))))</f>
        <v>0</v>
      </c>
      <c r="EF94">
        <f>IFERROR(SMALL(EE5:EE105,ROW()-ROW($EF$5)+1),"")</f>
        <v>0</v>
      </c>
      <c r="EH94">
        <f>IFERROR(SUM(EF5:EF94),"")</f>
        <v>0</v>
      </c>
      <c r="EI94" cm="1">
        <f t="array" ref="EI94">_xlfn.SWITCH(Charts!$B$3,"average", AVERAGE(INDIRECT(ADDRESS(89+3,EI$2+1,,,"Instances") &amp; ":" &amp; ADDRESS(89+3,EI$2+1))),"median", MEDIAN(INDIRECT(ADDRESS(89+3,EI$2+1,,,"Instances") &amp; ":" &amp; ADDRESS(89+3,EI$2+1))),"min", MIN(INDIRECT(ADDRESS(89+3,EI$2+1,,,"Instances") &amp; ":" &amp; ADDRESS(89+3,EI$2+1))),"max", MAX(INDIRECT(ADDRESS(89+3,EI$2+1,,,"Instances") &amp; ":" &amp; ADDRESS(89+3,EI$2+1))),"diff", MAX(INDIRECT(ADDRESS(89+3,EI$2+1,,,"Instances") &amp; ":" &amp; ADDRESS(89+3,EI$2+1)))-MIN(INDIRECT(ADDRESS(89+3,EI$2+1,,,"Instances") &amp; ":" &amp; ADDRESS(89+3,EI$2+1))))</f>
        <v>0</v>
      </c>
      <c r="EJ94">
        <f>IFERROR(SMALL(EI5:EI105,ROW()-ROW($EJ$5)+1),"")</f>
        <v>0</v>
      </c>
      <c r="EL94">
        <f>IFERROR(SUM(EJ5:EJ94),"")</f>
        <v>0</v>
      </c>
      <c r="EM94" cm="1">
        <f t="array" ref="EM94">_xlfn.SWITCH(Charts!$B$3,"average", AVERAGE(INDIRECT(ADDRESS(89+3,EM$2+1,,,"Instances") &amp; ":" &amp; ADDRESS(89+3,EM$2+1))),"median", MEDIAN(INDIRECT(ADDRESS(89+3,EM$2+1,,,"Instances") &amp; ":" &amp; ADDRESS(89+3,EM$2+1))),"min", MIN(INDIRECT(ADDRESS(89+3,EM$2+1,,,"Instances") &amp; ":" &amp; ADDRESS(89+3,EM$2+1))),"max", MAX(INDIRECT(ADDRESS(89+3,EM$2+1,,,"Instances") &amp; ":" &amp; ADDRESS(89+3,EM$2+1))),"diff", MAX(INDIRECT(ADDRESS(89+3,EM$2+1,,,"Instances") &amp; ":" &amp; ADDRESS(89+3,EM$2+1)))-MIN(INDIRECT(ADDRESS(89+3,EM$2+1,,,"Instances") &amp; ":" &amp; ADDRESS(89+3,EM$2+1))))</f>
        <v>0</v>
      </c>
      <c r="EN94">
        <f>IFERROR(SMALL(EM5:EM105,ROW()-ROW($EN$5)+1),"")</f>
        <v>0</v>
      </c>
      <c r="EP94">
        <f>IFERROR(SUM(EN5:EN94),"")</f>
        <v>0</v>
      </c>
      <c r="EQ94" cm="1">
        <f t="array" ref="EQ94">_xlfn.SWITCH(Charts!$B$3,"average", AVERAGE(INDIRECT(ADDRESS(89+3,EQ$2+1,,,"Instances") &amp; ":" &amp; ADDRESS(89+3,EQ$2+1))),"median", MEDIAN(INDIRECT(ADDRESS(89+3,EQ$2+1,,,"Instances") &amp; ":" &amp; ADDRESS(89+3,EQ$2+1))),"min", MIN(INDIRECT(ADDRESS(89+3,EQ$2+1,,,"Instances") &amp; ":" &amp; ADDRESS(89+3,EQ$2+1))),"max", MAX(INDIRECT(ADDRESS(89+3,EQ$2+1,,,"Instances") &amp; ":" &amp; ADDRESS(89+3,EQ$2+1))),"diff", MAX(INDIRECT(ADDRESS(89+3,EQ$2+1,,,"Instances") &amp; ":" &amp; ADDRESS(89+3,EQ$2+1)))-MIN(INDIRECT(ADDRESS(89+3,EQ$2+1,,,"Instances") &amp; ":" &amp; ADDRESS(89+3,EQ$2+1))))</f>
        <v>0</v>
      </c>
      <c r="ER94">
        <f>IFERROR(SMALL(EQ5:EQ105,ROW()-ROW($ER$5)+1),"")</f>
        <v>0</v>
      </c>
      <c r="ET94">
        <f>IFERROR(SUM(ER5:ER94),"")</f>
        <v>0</v>
      </c>
      <c r="EU94" cm="1">
        <f t="array" ref="EU94">_xlfn.SWITCH(Charts!$B$3,"average", AVERAGE(INDIRECT(ADDRESS(89+3,EU$2+1,,,"Instances") &amp; ":" &amp; ADDRESS(89+3,EU$2+1))),"median", MEDIAN(INDIRECT(ADDRESS(89+3,EU$2+1,,,"Instances") &amp; ":" &amp; ADDRESS(89+3,EU$2+1))),"min", MIN(INDIRECT(ADDRESS(89+3,EU$2+1,,,"Instances") &amp; ":" &amp; ADDRESS(89+3,EU$2+1))),"max", MAX(INDIRECT(ADDRESS(89+3,EU$2+1,,,"Instances") &amp; ":" &amp; ADDRESS(89+3,EU$2+1))),"diff", MAX(INDIRECT(ADDRESS(89+3,EU$2+1,,,"Instances") &amp; ":" &amp; ADDRESS(89+3,EU$2+1)))-MIN(INDIRECT(ADDRESS(89+3,EU$2+1,,,"Instances") &amp; ":" &amp; ADDRESS(89+3,EU$2+1))))</f>
        <v>0</v>
      </c>
      <c r="EV94">
        <f>IFERROR(SMALL(EU5:EU105,ROW()-ROW($EV$5)+1),"")</f>
        <v>0</v>
      </c>
      <c r="EX94">
        <f>IFERROR(SUM(EV5:EV94),"")</f>
        <v>0</v>
      </c>
      <c r="EY94" cm="1">
        <f t="array" ref="EY94">_xlfn.SWITCH(Charts!$B$3,"average", AVERAGE(INDIRECT(ADDRESS(89+3,EY$2+1,,,"Instances") &amp; ":" &amp; ADDRESS(89+3,EY$2+1))),"median", MEDIAN(INDIRECT(ADDRESS(89+3,EY$2+1,,,"Instances") &amp; ":" &amp; ADDRESS(89+3,EY$2+1))),"min", MIN(INDIRECT(ADDRESS(89+3,EY$2+1,,,"Instances") &amp; ":" &amp; ADDRESS(89+3,EY$2+1))),"max", MAX(INDIRECT(ADDRESS(89+3,EY$2+1,,,"Instances") &amp; ":" &amp; ADDRESS(89+3,EY$2+1))),"diff", MAX(INDIRECT(ADDRESS(89+3,EY$2+1,,,"Instances") &amp; ":" &amp; ADDRESS(89+3,EY$2+1)))-MIN(INDIRECT(ADDRESS(89+3,EY$2+1,,,"Instances") &amp; ":" &amp; ADDRESS(89+3,EY$2+1))))</f>
        <v>0</v>
      </c>
      <c r="EZ94">
        <f>IFERROR(SMALL(EY5:EY105,ROW()-ROW($EZ$5)+1),"")</f>
        <v>0</v>
      </c>
      <c r="FB94">
        <f>IFERROR(SUM(EZ5:EZ94),"")</f>
        <v>0</v>
      </c>
      <c r="FC94" cm="1">
        <f t="array" ref="FC94">_xlfn.SWITCH(Charts!$B$3,"average", AVERAGE(INDIRECT(ADDRESS(89+3,FC$2+1,,,"Instances") &amp; ":" &amp; ADDRESS(89+3,FC$2+1))),"median", MEDIAN(INDIRECT(ADDRESS(89+3,FC$2+1,,,"Instances") &amp; ":" &amp; ADDRESS(89+3,FC$2+1))),"min", MIN(INDIRECT(ADDRESS(89+3,FC$2+1,,,"Instances") &amp; ":" &amp; ADDRESS(89+3,FC$2+1))),"max", MAX(INDIRECT(ADDRESS(89+3,FC$2+1,,,"Instances") &amp; ":" &amp; ADDRESS(89+3,FC$2+1))),"diff", MAX(INDIRECT(ADDRESS(89+3,FC$2+1,,,"Instances") &amp; ":" &amp; ADDRESS(89+3,FC$2+1)))-MIN(INDIRECT(ADDRESS(89+3,FC$2+1,,,"Instances") &amp; ":" &amp; ADDRESS(89+3,FC$2+1))))</f>
        <v>0</v>
      </c>
      <c r="FD94">
        <f>IFERROR(SMALL(FC5:FC105,ROW()-ROW($FD$5)+1),"")</f>
        <v>0</v>
      </c>
      <c r="FF94">
        <f>IFERROR(SUM(FD5:FD94),"")</f>
        <v>0</v>
      </c>
      <c r="FG94" cm="1">
        <f t="array" ref="FG94">_xlfn.SWITCH(Charts!$B$3,"average", AVERAGE(INDIRECT(ADDRESS(89+3,FG$2+1,,,"Instances") &amp; ":" &amp; ADDRESS(89+3,FG$2+1))),"median", MEDIAN(INDIRECT(ADDRESS(89+3,FG$2+1,,,"Instances") &amp; ":" &amp; ADDRESS(89+3,FG$2+1))),"min", MIN(INDIRECT(ADDRESS(89+3,FG$2+1,,,"Instances") &amp; ":" &amp; ADDRESS(89+3,FG$2+1))),"max", MAX(INDIRECT(ADDRESS(89+3,FG$2+1,,,"Instances") &amp; ":" &amp; ADDRESS(89+3,FG$2+1))),"diff", MAX(INDIRECT(ADDRESS(89+3,FG$2+1,,,"Instances") &amp; ":" &amp; ADDRESS(89+3,FG$2+1)))-MIN(INDIRECT(ADDRESS(89+3,FG$2+1,,,"Instances") &amp; ":" &amp; ADDRESS(89+3,FG$2+1))))</f>
        <v>0</v>
      </c>
      <c r="FH94">
        <f>IFERROR(SMALL(FG5:FG105,ROW()-ROW($FH$5)+1),"")</f>
        <v>0</v>
      </c>
      <c r="FJ94">
        <f>IFERROR(SUM(FH5:FH94),"")</f>
        <v>0</v>
      </c>
      <c r="FK94" cm="1">
        <f t="array" ref="FK94">_xlfn.SWITCH(Charts!$B$3,"average", AVERAGE(INDIRECT(ADDRESS(89+3,FK$2+1,,,"Instances") &amp; ":" &amp; ADDRESS(89+3,FK$2+1))),"median", MEDIAN(INDIRECT(ADDRESS(89+3,FK$2+1,,,"Instances") &amp; ":" &amp; ADDRESS(89+3,FK$2+1))),"min", MIN(INDIRECT(ADDRESS(89+3,FK$2+1,,,"Instances") &amp; ":" &amp; ADDRESS(89+3,FK$2+1))),"max", MAX(INDIRECT(ADDRESS(89+3,FK$2+1,,,"Instances") &amp; ":" &amp; ADDRESS(89+3,FK$2+1))),"diff", MAX(INDIRECT(ADDRESS(89+3,FK$2+1,,,"Instances") &amp; ":" &amp; ADDRESS(89+3,FK$2+1)))-MIN(INDIRECT(ADDRESS(89+3,FK$2+1,,,"Instances") &amp; ":" &amp; ADDRESS(89+3,FK$2+1))))</f>
        <v>0</v>
      </c>
      <c r="FL94">
        <f>IFERROR(SMALL(FK5:FK105,ROW()-ROW($FL$5)+1),"")</f>
        <v>0</v>
      </c>
      <c r="FN94">
        <f>IFERROR(SUM(FL5:FL94),"")</f>
        <v>0</v>
      </c>
      <c r="FO94" cm="1">
        <f t="array" ref="FO94">_xlfn.SWITCH(Charts!$B$3,"average", AVERAGE(INDIRECT(ADDRESS(89+3,FO$2+1,,,"Instances") &amp; ":" &amp; ADDRESS(89+3,FO$2+1))),"median", MEDIAN(INDIRECT(ADDRESS(89+3,FO$2+1,,,"Instances") &amp; ":" &amp; ADDRESS(89+3,FO$2+1))),"min", MIN(INDIRECT(ADDRESS(89+3,FO$2+1,,,"Instances") &amp; ":" &amp; ADDRESS(89+3,FO$2+1))),"max", MAX(INDIRECT(ADDRESS(89+3,FO$2+1,,,"Instances") &amp; ":" &amp; ADDRESS(89+3,FO$2+1))),"diff", MAX(INDIRECT(ADDRESS(89+3,FO$2+1,,,"Instances") &amp; ":" &amp; ADDRESS(89+3,FO$2+1)))-MIN(INDIRECT(ADDRESS(89+3,FO$2+1,,,"Instances") &amp; ":" &amp; ADDRESS(89+3,FO$2+1))))</f>
        <v>0</v>
      </c>
      <c r="FP94">
        <f>IFERROR(SMALL(FO5:FO105,ROW()-ROW($FP$5)+1),"")</f>
        <v>0</v>
      </c>
      <c r="FR94">
        <f>IFERROR(SUM(FP5:FP94),"")</f>
        <v>0</v>
      </c>
      <c r="FS94" cm="1">
        <f t="array" ref="FS94">_xlfn.SWITCH(Charts!$B$3,"average", AVERAGE(INDIRECT(ADDRESS(89+3,FS$2+1,,,"Instances") &amp; ":" &amp; ADDRESS(89+3,FS$2+1))),"median", MEDIAN(INDIRECT(ADDRESS(89+3,FS$2+1,,,"Instances") &amp; ":" &amp; ADDRESS(89+3,FS$2+1))),"min", MIN(INDIRECT(ADDRESS(89+3,FS$2+1,,,"Instances") &amp; ":" &amp; ADDRESS(89+3,FS$2+1))),"max", MAX(INDIRECT(ADDRESS(89+3,FS$2+1,,,"Instances") &amp; ":" &amp; ADDRESS(89+3,FS$2+1))),"diff", MAX(INDIRECT(ADDRESS(89+3,FS$2+1,,,"Instances") &amp; ":" &amp; ADDRESS(89+3,FS$2+1)))-MIN(INDIRECT(ADDRESS(89+3,FS$2+1,,,"Instances") &amp; ":" &amp; ADDRESS(89+3,FS$2+1))))</f>
        <v>0</v>
      </c>
      <c r="FT94">
        <f>IFERROR(SMALL(FS5:FS105,ROW()-ROW($FT$5)+1),"")</f>
        <v>0</v>
      </c>
      <c r="FV94">
        <f>IFERROR(SUM(FT5:FT94),"")</f>
        <v>0</v>
      </c>
      <c r="FW94" cm="1">
        <f t="array" ref="FW94">_xlfn.SWITCH(Charts!$B$3,"average", AVERAGE(INDIRECT(ADDRESS(89+3,FW$2+1,,,"Instances") &amp; ":" &amp; ADDRESS(89+3,FW$2+1))),"median", MEDIAN(INDIRECT(ADDRESS(89+3,FW$2+1,,,"Instances") &amp; ":" &amp; ADDRESS(89+3,FW$2+1))),"min", MIN(INDIRECT(ADDRESS(89+3,FW$2+1,,,"Instances") &amp; ":" &amp; ADDRESS(89+3,FW$2+1))),"max", MAX(INDIRECT(ADDRESS(89+3,FW$2+1,,,"Instances") &amp; ":" &amp; ADDRESS(89+3,FW$2+1))),"diff", MAX(INDIRECT(ADDRESS(89+3,FW$2+1,,,"Instances") &amp; ":" &amp; ADDRESS(89+3,FW$2+1)))-MIN(INDIRECT(ADDRESS(89+3,FW$2+1,,,"Instances") &amp; ":" &amp; ADDRESS(89+3,FW$2+1))))</f>
        <v>0</v>
      </c>
      <c r="FX94">
        <f>IFERROR(SMALL(FW5:FW105,ROW()-ROW($FX$5)+1),"")</f>
        <v>0</v>
      </c>
      <c r="FZ94">
        <f>IFERROR(SUM(FX5:FX94),"")</f>
        <v>0</v>
      </c>
      <c r="GA94" cm="1">
        <f t="array" ref="GA94">_xlfn.SWITCH(Charts!$B$3,"average", AVERAGE(INDIRECT(ADDRESS(89+3,GA$2+1,,,"Instances") &amp; ":" &amp; ADDRESS(89+3,GA$2+1))),"median", MEDIAN(INDIRECT(ADDRESS(89+3,GA$2+1,,,"Instances") &amp; ":" &amp; ADDRESS(89+3,GA$2+1))),"min", MIN(INDIRECT(ADDRESS(89+3,GA$2+1,,,"Instances") &amp; ":" &amp; ADDRESS(89+3,GA$2+1))),"max", MAX(INDIRECT(ADDRESS(89+3,GA$2+1,,,"Instances") &amp; ":" &amp; ADDRESS(89+3,GA$2+1))),"diff", MAX(INDIRECT(ADDRESS(89+3,GA$2+1,,,"Instances") &amp; ":" &amp; ADDRESS(89+3,GA$2+1)))-MIN(INDIRECT(ADDRESS(89+3,GA$2+1,,,"Instances") &amp; ":" &amp; ADDRESS(89+3,GA$2+1))))</f>
        <v>0</v>
      </c>
      <c r="GB94">
        <f>IFERROR(SMALL(GA5:GA105,ROW()-ROW($GB$5)+1),"")</f>
        <v>0</v>
      </c>
      <c r="GD94">
        <f>IFERROR(SUM(GB5:GB94),"")</f>
        <v>0</v>
      </c>
      <c r="GE94" cm="1">
        <f t="array" ref="GE94">_xlfn.SWITCH(Charts!$B$3,"average", AVERAGE(INDIRECT(ADDRESS(89+3,GE$2+1,,,"Instances") &amp; ":" &amp; ADDRESS(89+3,GE$2+1))),"median", MEDIAN(INDIRECT(ADDRESS(89+3,GE$2+1,,,"Instances") &amp; ":" &amp; ADDRESS(89+3,GE$2+1))),"min", MIN(INDIRECT(ADDRESS(89+3,GE$2+1,,,"Instances") &amp; ":" &amp; ADDRESS(89+3,GE$2+1))),"max", MAX(INDIRECT(ADDRESS(89+3,GE$2+1,,,"Instances") &amp; ":" &amp; ADDRESS(89+3,GE$2+1))),"diff", MAX(INDIRECT(ADDRESS(89+3,GE$2+1,,,"Instances") &amp; ":" &amp; ADDRESS(89+3,GE$2+1)))-MIN(INDIRECT(ADDRESS(89+3,GE$2+1,,,"Instances") &amp; ":" &amp; ADDRESS(89+3,GE$2+1))))</f>
        <v>0</v>
      </c>
      <c r="GF94">
        <f>IFERROR(SMALL(GE5:GE105,ROW()-ROW($GF$5)+1),"")</f>
        <v>0</v>
      </c>
      <c r="GH94">
        <f>IFERROR(SUM(GF5:GF94),"")</f>
        <v>0</v>
      </c>
      <c r="GI94" cm="1">
        <f t="array" ref="GI94">_xlfn.SWITCH(Charts!$B$3,"average", AVERAGE(INDIRECT(ADDRESS(89+3,GI$2+1,,,"Instances") &amp; ":" &amp; ADDRESS(89+3,GI$2+1))),"median", MEDIAN(INDIRECT(ADDRESS(89+3,GI$2+1,,,"Instances") &amp; ":" &amp; ADDRESS(89+3,GI$2+1))),"min", MIN(INDIRECT(ADDRESS(89+3,GI$2+1,,,"Instances") &amp; ":" &amp; ADDRESS(89+3,GI$2+1))),"max", MAX(INDIRECT(ADDRESS(89+3,GI$2+1,,,"Instances") &amp; ":" &amp; ADDRESS(89+3,GI$2+1))),"diff", MAX(INDIRECT(ADDRESS(89+3,GI$2+1,,,"Instances") &amp; ":" &amp; ADDRESS(89+3,GI$2+1)))-MIN(INDIRECT(ADDRESS(89+3,GI$2+1,,,"Instances") &amp; ":" &amp; ADDRESS(89+3,GI$2+1))))</f>
        <v>0</v>
      </c>
      <c r="GJ94">
        <f>IFERROR(SMALL(GI5:GI105,ROW()-ROW($GJ$5)+1),"")</f>
        <v>0</v>
      </c>
      <c r="GL94">
        <f>IFERROR(SUM(GJ5:GJ94),"")</f>
        <v>0</v>
      </c>
      <c r="GM94" cm="1">
        <f t="array" ref="GM94">_xlfn.SWITCH(Charts!$B$3,"average", AVERAGE(INDIRECT(ADDRESS(89+3,GM$2+1,,,"Instances") &amp; ":" &amp; ADDRESS(89+3,GM$2+1))),"median", MEDIAN(INDIRECT(ADDRESS(89+3,GM$2+1,,,"Instances") &amp; ":" &amp; ADDRESS(89+3,GM$2+1))),"min", MIN(INDIRECT(ADDRESS(89+3,GM$2+1,,,"Instances") &amp; ":" &amp; ADDRESS(89+3,GM$2+1))),"max", MAX(INDIRECT(ADDRESS(89+3,GM$2+1,,,"Instances") &amp; ":" &amp; ADDRESS(89+3,GM$2+1))),"diff", MAX(INDIRECT(ADDRESS(89+3,GM$2+1,,,"Instances") &amp; ":" &amp; ADDRESS(89+3,GM$2+1)))-MIN(INDIRECT(ADDRESS(89+3,GM$2+1,,,"Instances") &amp; ":" &amp; ADDRESS(89+3,GM$2+1))))</f>
        <v>0</v>
      </c>
      <c r="GN94">
        <f>IFERROR(SMALL(GM5:GM105,ROW()-ROW($GN$5)+1),"")</f>
        <v>0</v>
      </c>
      <c r="GP94">
        <f>IFERROR(SUM(GN5:GN94),"")</f>
        <v>0</v>
      </c>
      <c r="GQ94" cm="1">
        <f t="array" ref="GQ94">_xlfn.SWITCH(Charts!$B$3,"average", AVERAGE(INDIRECT(ADDRESS(89+3,GQ$2+1,,,"Instances") &amp; ":" &amp; ADDRESS(89+3,GQ$2+1))),"median", MEDIAN(INDIRECT(ADDRESS(89+3,GQ$2+1,,,"Instances") &amp; ":" &amp; ADDRESS(89+3,GQ$2+1))),"min", MIN(INDIRECT(ADDRESS(89+3,GQ$2+1,,,"Instances") &amp; ":" &amp; ADDRESS(89+3,GQ$2+1))),"max", MAX(INDIRECT(ADDRESS(89+3,GQ$2+1,,,"Instances") &amp; ":" &amp; ADDRESS(89+3,GQ$2+1))),"diff", MAX(INDIRECT(ADDRESS(89+3,GQ$2+1,,,"Instances") &amp; ":" &amp; ADDRESS(89+3,GQ$2+1)))-MIN(INDIRECT(ADDRESS(89+3,GQ$2+1,,,"Instances") &amp; ":" &amp; ADDRESS(89+3,GQ$2+1))))</f>
        <v>0</v>
      </c>
      <c r="GR94">
        <f>IFERROR(SMALL(GQ5:GQ105,ROW()-ROW($GR$5)+1),"")</f>
        <v>0</v>
      </c>
      <c r="GT94">
        <f>IFERROR(SUM(GR5:GR94),"")</f>
        <v>0</v>
      </c>
      <c r="GU94" cm="1">
        <f t="array" ref="GU94">_xlfn.SWITCH(Charts!$B$3,"average", AVERAGE(INDIRECT(ADDRESS(89+3,GU$2+1,,,"Instances") &amp; ":" &amp; ADDRESS(89+3,GU$2+1))),"median", MEDIAN(INDIRECT(ADDRESS(89+3,GU$2+1,,,"Instances") &amp; ":" &amp; ADDRESS(89+3,GU$2+1))),"min", MIN(INDIRECT(ADDRESS(89+3,GU$2+1,,,"Instances") &amp; ":" &amp; ADDRESS(89+3,GU$2+1))),"max", MAX(INDIRECT(ADDRESS(89+3,GU$2+1,,,"Instances") &amp; ":" &amp; ADDRESS(89+3,GU$2+1))),"diff", MAX(INDIRECT(ADDRESS(89+3,GU$2+1,,,"Instances") &amp; ":" &amp; ADDRESS(89+3,GU$2+1)))-MIN(INDIRECT(ADDRESS(89+3,GU$2+1,,,"Instances") &amp; ":" &amp; ADDRESS(89+3,GU$2+1))))</f>
        <v>0</v>
      </c>
      <c r="GV94">
        <f>IFERROR(SMALL(GU5:GU105,ROW()-ROW($GV$5)+1),"")</f>
        <v>0</v>
      </c>
      <c r="GX94">
        <f>IFERROR(SUM(GV5:GV94),"")</f>
        <v>0</v>
      </c>
      <c r="GY94" cm="1">
        <f t="array" ref="GY94">_xlfn.SWITCH(Charts!$B$3,"average", AVERAGE(INDIRECT(ADDRESS(89+3,GY$2+1,,,"Instances") &amp; ":" &amp; ADDRESS(89+3,GY$2+1))),"median", MEDIAN(INDIRECT(ADDRESS(89+3,GY$2+1,,,"Instances") &amp; ":" &amp; ADDRESS(89+3,GY$2+1))),"min", MIN(INDIRECT(ADDRESS(89+3,GY$2+1,,,"Instances") &amp; ":" &amp; ADDRESS(89+3,GY$2+1))),"max", MAX(INDIRECT(ADDRESS(89+3,GY$2+1,,,"Instances") &amp; ":" &amp; ADDRESS(89+3,GY$2+1))),"diff", MAX(INDIRECT(ADDRESS(89+3,GY$2+1,,,"Instances") &amp; ":" &amp; ADDRESS(89+3,GY$2+1)))-MIN(INDIRECT(ADDRESS(89+3,GY$2+1,,,"Instances") &amp; ":" &amp; ADDRESS(89+3,GY$2+1))))</f>
        <v>0</v>
      </c>
      <c r="GZ94">
        <f>IFERROR(SMALL(GY5:GY105,ROW()-ROW($GZ$5)+1),"")</f>
        <v>0</v>
      </c>
      <c r="HB94">
        <f>IFERROR(SUM(GZ5:GZ94),"")</f>
        <v>0</v>
      </c>
      <c r="HC94" cm="1">
        <f t="array" ref="HC94">_xlfn.SWITCH(Charts!$B$3,"average", AVERAGE(INDIRECT(ADDRESS(89+3,HC$2+1,,,"Instances") &amp; ":" &amp; ADDRESS(89+3,HC$2+1))),"median", MEDIAN(INDIRECT(ADDRESS(89+3,HC$2+1,,,"Instances") &amp; ":" &amp; ADDRESS(89+3,HC$2+1))),"min", MIN(INDIRECT(ADDRESS(89+3,HC$2+1,,,"Instances") &amp; ":" &amp; ADDRESS(89+3,HC$2+1))),"max", MAX(INDIRECT(ADDRESS(89+3,HC$2+1,,,"Instances") &amp; ":" &amp; ADDRESS(89+3,HC$2+1))),"diff", MAX(INDIRECT(ADDRESS(89+3,HC$2+1,,,"Instances") &amp; ":" &amp; ADDRESS(89+3,HC$2+1)))-MIN(INDIRECT(ADDRESS(89+3,HC$2+1,,,"Instances") &amp; ":" &amp; ADDRESS(89+3,HC$2+1))))</f>
        <v>0</v>
      </c>
      <c r="HD94">
        <f>IFERROR(SMALL(HC5:HC105,ROW()-ROW($HD$5)+1),"")</f>
        <v>0</v>
      </c>
      <c r="HF94">
        <f>IFERROR(SUM(HD5:HD94),"")</f>
        <v>0</v>
      </c>
      <c r="HI94">
        <f>IF(Charts!$B$3="none",E606,IF(DG606="",NA(),DG606))</f>
        <v>0</v>
      </c>
      <c r="HJ94">
        <f>IF(Charts!$B$3="none",F606,IF(DH606="",NA(),DH606))</f>
        <v>0</v>
      </c>
      <c r="HK94">
        <f>IF(Charts!$B$3="none",G606,IF(DI606="",NA(),DI606))</f>
        <v>0</v>
      </c>
      <c r="HL94">
        <f>IF(Charts!$B$3="none",H606,IF(DJ606="",NA(),DJ606))</f>
        <v>0</v>
      </c>
      <c r="HM94">
        <f>IF(Charts!$B$3="none",I606,IF(DK606="",NA(),DK606))</f>
        <v>0</v>
      </c>
      <c r="HN94">
        <f>IF(Charts!$B$3="none",J606,IF(DL606="",NA(),DL606))</f>
        <v>0</v>
      </c>
      <c r="HO94">
        <f>IF(Charts!$B$3="none",K606,IF(DM606="",NA(),DM606))</f>
        <v>0</v>
      </c>
      <c r="HP94">
        <f>IF(Charts!$B$3="none",L606,IF(DN606="",NA(),DN606))</f>
        <v>0</v>
      </c>
      <c r="HQ94">
        <f>IF(Charts!$B$3="none",M606,IF(DO606="",NA(),DO606))</f>
        <v>0</v>
      </c>
      <c r="HR94">
        <f>IF(Charts!$B$3="none",N606,IF(DP606="",NA(),DP606))</f>
        <v>0</v>
      </c>
      <c r="HS94">
        <f>IF(Charts!$B$3="none",O606,IF(DQ606="",NA(),DQ606))</f>
        <v>0</v>
      </c>
      <c r="HT94">
        <f>IF(Charts!$B$3="none",P606,IF(DR606="",NA(),DR606))</f>
        <v>0</v>
      </c>
      <c r="HU94">
        <f>IF(Charts!$B$3="none",Q606,IF(DS606="",NA(),DS606))</f>
        <v>0</v>
      </c>
      <c r="HV94">
        <f>IF(Charts!$B$3="none",R606,IF(DT606="",NA(),DT606))</f>
        <v>0</v>
      </c>
      <c r="HW94">
        <f>IF(Charts!$B$3="none",S606,IF(DU606="",NA(),DU606))</f>
        <v>0</v>
      </c>
      <c r="HX94">
        <f>IF(Charts!$B$3="none",T606,IF(DV606="",NA(),DV606))</f>
        <v>0</v>
      </c>
      <c r="HY94">
        <f>IF(Charts!$B$3="none",U606,IF(DW606="",NA(),DW606))</f>
        <v>0</v>
      </c>
      <c r="HZ94">
        <f>IF(Charts!$B$3="none",V606,IF(DX606="",NA(),DX606))</f>
        <v>0</v>
      </c>
      <c r="IA94">
        <f>IF(Charts!$B$3="none",W606,IF(DY606="",NA(),DY606))</f>
        <v>0</v>
      </c>
      <c r="IB94">
        <f>IF(Charts!$B$3="none",X606,IF(DZ606="",NA(),DZ606))</f>
        <v>0</v>
      </c>
      <c r="IC94">
        <f>IF(Charts!$B$3="none",Y606,IF(EA606="",NA(),EA606))</f>
        <v>0</v>
      </c>
      <c r="ID94">
        <f>IF(Charts!$B$3="none",Z606,IF(EB606="",NA(),EB606))</f>
        <v>0</v>
      </c>
      <c r="IE94">
        <f>IF(Charts!$B$3="none",AA606,IF(EC606="",NA(),EC606))</f>
        <v>0</v>
      </c>
      <c r="IF94">
        <f>IF(Charts!$B$3="none",AB606,IF(ED606="",NA(),ED606))</f>
        <v>0</v>
      </c>
      <c r="IG94">
        <f>IF(Charts!$B$3="none",AC606,IF(EE606="",NA(),EE606))</f>
        <v>0</v>
      </c>
      <c r="IH94">
        <f>IF(Charts!$B$3="none",AD606,IF(EF606="",NA(),EF606))</f>
        <v>0</v>
      </c>
      <c r="II94">
        <f>IF(Charts!$B$3="none",AE606,IF(EG606="",NA(),EG606))</f>
        <v>0</v>
      </c>
      <c r="IJ94">
        <f>IF(Charts!$B$3="none",AF606,IF(EH606="",NA(),EH606))</f>
        <v>0</v>
      </c>
      <c r="IK94">
        <f>IF(Charts!$B$3="none",AG606,IF(EI606="",NA(),EI606))</f>
        <v>0</v>
      </c>
      <c r="IL94">
        <f>IF(Charts!$B$3="none",AH606,IF(EJ606="",NA(),EJ606))</f>
        <v>0</v>
      </c>
      <c r="IM94">
        <f>IF(Charts!$B$3="none",AI606,IF(EK606="",NA(),EK606))</f>
        <v>0</v>
      </c>
      <c r="IN94">
        <f>IF(Charts!$B$3="none",AJ606,IF(EL606="",NA(),EL606))</f>
        <v>0</v>
      </c>
      <c r="IO94">
        <f>IF(Charts!$B$3="none",AK606,IF(EM606="",NA(),EM606))</f>
        <v>0</v>
      </c>
      <c r="IP94">
        <f>IF(Charts!$B$3="none",AL606,IF(EN606="",NA(),EN606))</f>
        <v>0</v>
      </c>
      <c r="IQ94">
        <f>IF(Charts!$B$3="none",AM606,IF(EO606="",NA(),EO606))</f>
        <v>0</v>
      </c>
      <c r="IR94">
        <f>IF(Charts!$B$3="none",AN606,IF(EP606="",NA(),EP606))</f>
        <v>0</v>
      </c>
      <c r="IS94">
        <f>IF(Charts!$B$3="none",AO606,IF(EQ606="",NA(),EQ606))</f>
        <v>0</v>
      </c>
      <c r="IT94">
        <f>IF(Charts!$B$3="none",AP606,IF(ER606="",NA(),ER606))</f>
        <v>0</v>
      </c>
      <c r="IU94">
        <f>IF(Charts!$B$3="none",AQ606,IF(ES606="",NA(),ES606))</f>
        <v>0</v>
      </c>
      <c r="IV94">
        <f>IF(Charts!$B$3="none",AR606,IF(ET606="",NA(),ET606))</f>
        <v>0</v>
      </c>
      <c r="IW94">
        <f>IF(Charts!$B$3="none",AS606,IF(EU606="",NA(),EU606))</f>
        <v>0</v>
      </c>
      <c r="IX94">
        <f>IF(Charts!$B$3="none",AT606,IF(EV606="",NA(),EV606))</f>
        <v>0</v>
      </c>
      <c r="IY94">
        <f>IF(Charts!$B$3="none",AU606,IF(EW606="",NA(),EW606))</f>
        <v>0</v>
      </c>
      <c r="IZ94">
        <f>IF(Charts!$B$3="none",AV606,IF(EX606="",NA(),EX606))</f>
        <v>0</v>
      </c>
      <c r="JA94">
        <f>IF(Charts!$B$3="none",AW606,IF(EY606="",NA(),EY606))</f>
        <v>0</v>
      </c>
      <c r="JB94">
        <f>IF(Charts!$B$3="none",AX606,IF(EZ606="",NA(),EZ606))</f>
        <v>0</v>
      </c>
      <c r="JC94">
        <f>IF(Charts!$B$3="none",AY606,IF(FA606="",NA(),FA606))</f>
        <v>0</v>
      </c>
      <c r="JD94">
        <f>IF(Charts!$B$3="none",AZ606,IF(FB606="",NA(),FB606))</f>
        <v>0</v>
      </c>
      <c r="JE94">
        <f>IF(Charts!$B$3="none",BA606,IF(FC606="",NA(),FC606))</f>
        <v>0</v>
      </c>
      <c r="JF94">
        <f>IF(Charts!$B$3="none",BB606,IF(FD606="",NA(),FD606))</f>
        <v>0</v>
      </c>
      <c r="JG94">
        <f>IF(Charts!$B$3="none",BC606,IF(FE606="",NA(),FE606))</f>
        <v>0</v>
      </c>
      <c r="JH94">
        <f>IF(Charts!$B$3="none",BD606,IF(FF606="",NA(),FF606))</f>
        <v>0</v>
      </c>
      <c r="JI94">
        <f>IF(Charts!$B$3="none",BE606,IF(FG606="",NA(),FG606))</f>
        <v>0</v>
      </c>
      <c r="JJ94">
        <f>IF(Charts!$B$3="none",BF606,IF(FH606="",NA(),FH606))</f>
        <v>0</v>
      </c>
      <c r="JK94">
        <f>IF(Charts!$B$3="none",BG606,IF(FI606="",NA(),FI606))</f>
        <v>0</v>
      </c>
      <c r="JL94">
        <f>IF(Charts!$B$3="none",BH606,IF(FJ606="",NA(),FJ606))</f>
        <v>0</v>
      </c>
      <c r="JM94">
        <f>IF(Charts!$B$3="none",BI606,IF(FK606="",NA(),FK606))</f>
        <v>0</v>
      </c>
      <c r="JN94">
        <f>IF(Charts!$B$3="none",BJ606,IF(FL606="",NA(),FL606))</f>
        <v>0</v>
      </c>
      <c r="JO94">
        <f>IF(Charts!$B$3="none",BK606,IF(FM606="",NA(),FM606))</f>
        <v>0</v>
      </c>
      <c r="JP94">
        <f>IF(Charts!$B$3="none",BL606,IF(FN606="",NA(),FN606))</f>
        <v>0</v>
      </c>
      <c r="JQ94">
        <f>IF(Charts!$B$3="none",BM606,IF(FO606="",NA(),FO606))</f>
        <v>0</v>
      </c>
      <c r="JR94">
        <f>IF(Charts!$B$3="none",BN606,IF(FP606="",NA(),FP606))</f>
        <v>0</v>
      </c>
      <c r="JS94">
        <f>IF(Charts!$B$3="none",BO606,IF(FQ606="",NA(),FQ606))</f>
        <v>0</v>
      </c>
      <c r="JT94">
        <f>IF(Charts!$B$3="none",BP606,IF(FR606="",NA(),FR606))</f>
        <v>0</v>
      </c>
      <c r="JU94">
        <f>IF(Charts!$B$3="none",BQ606,IF(FS606="",NA(),FS606))</f>
        <v>0</v>
      </c>
      <c r="JV94">
        <f>IF(Charts!$B$3="none",BR606,IF(FT606="",NA(),FT606))</f>
        <v>0</v>
      </c>
      <c r="JW94">
        <f>IF(Charts!$B$3="none",BS606,IF(FU606="",NA(),FU606))</f>
        <v>0</v>
      </c>
      <c r="JX94">
        <f>IF(Charts!$B$3="none",BT606,IF(FV606="",NA(),FV606))</f>
        <v>0</v>
      </c>
      <c r="JY94">
        <f>IF(Charts!$B$3="none",BU606,IF(FW606="",NA(),FW606))</f>
        <v>0</v>
      </c>
      <c r="JZ94">
        <f>IF(Charts!$B$3="none",BV606,IF(FX606="",NA(),FX606))</f>
        <v>0</v>
      </c>
      <c r="KA94">
        <f>IF(Charts!$B$3="none",BW606,IF(FY606="",NA(),FY606))</f>
        <v>0</v>
      </c>
      <c r="KB94">
        <f>IF(Charts!$B$3="none",BX606,IF(FZ606="",NA(),FZ606))</f>
        <v>0</v>
      </c>
      <c r="KC94">
        <f>IF(Charts!$B$3="none",BY606,IF(GA606="",NA(),GA606))</f>
        <v>0</v>
      </c>
      <c r="KD94">
        <f>IF(Charts!$B$3="none",BZ606,IF(GB606="",NA(),GB606))</f>
        <v>0</v>
      </c>
      <c r="KE94">
        <f>IF(Charts!$B$3="none",CA606,IF(GC606="",NA(),GC606))</f>
        <v>0</v>
      </c>
      <c r="KF94">
        <f>IF(Charts!$B$3="none",CB606,IF(GD606="",NA(),GD606))</f>
        <v>0</v>
      </c>
      <c r="KG94">
        <f>IF(Charts!$B$3="none",CC606,IF(GE606="",NA(),GE606))</f>
        <v>0</v>
      </c>
      <c r="KH94">
        <f>IF(Charts!$B$3="none",CD606,IF(GF606="",NA(),GF606))</f>
        <v>0</v>
      </c>
      <c r="KI94">
        <f>IF(Charts!$B$3="none",CE606,IF(GG606="",NA(),GG606))</f>
        <v>0</v>
      </c>
      <c r="KJ94">
        <f>IF(Charts!$B$3="none",CF606,IF(GH606="",NA(),GH606))</f>
        <v>0</v>
      </c>
      <c r="KK94">
        <f>IF(Charts!$B$3="none",CG606,IF(GI606="",NA(),GI606))</f>
        <v>0</v>
      </c>
      <c r="KL94">
        <f>IF(Charts!$B$3="none",CH606,IF(GJ606="",NA(),GJ606))</f>
        <v>0</v>
      </c>
      <c r="KM94">
        <f>IF(Charts!$B$3="none",CI606,IF(GK606="",NA(),GK606))</f>
        <v>0</v>
      </c>
      <c r="KN94">
        <f>IF(Charts!$B$3="none",CJ606,IF(GL606="",NA(),GL606))</f>
        <v>0</v>
      </c>
      <c r="KO94">
        <f>IF(Charts!$B$3="none",CK606,IF(GM606="",NA(),GM606))</f>
        <v>0</v>
      </c>
      <c r="KP94">
        <f>IF(Charts!$B$3="none",CL606,IF(GN606="",NA(),GN606))</f>
        <v>0</v>
      </c>
      <c r="KQ94">
        <f>IF(Charts!$B$3="none",CM606,IF(GO606="",NA(),GO606))</f>
        <v>0</v>
      </c>
      <c r="KR94">
        <f>IF(Charts!$B$3="none",CN606,IF(GP606="",NA(),GP606))</f>
        <v>0</v>
      </c>
      <c r="KS94">
        <f>IF(Charts!$B$3="none",CO606,IF(GQ606="",NA(),GQ606))</f>
        <v>0</v>
      </c>
      <c r="KT94">
        <f>IF(Charts!$B$3="none",CP606,IF(GR606="",NA(),GR606))</f>
        <v>0</v>
      </c>
      <c r="KU94">
        <f>IF(Charts!$B$3="none",CQ606,IF(GS606="",NA(),GS606))</f>
        <v>0</v>
      </c>
      <c r="KV94">
        <f>IF(Charts!$B$3="none",CR606,IF(GT606="",NA(),GT606))</f>
        <v>0</v>
      </c>
      <c r="KW94">
        <f>IF(Charts!$B$3="none",CS606,IF(GU606="",NA(),GU606))</f>
        <v>0</v>
      </c>
      <c r="KX94">
        <f>IF(Charts!$B$3="none",CT606,IF(GV606="",NA(),GV606))</f>
        <v>0</v>
      </c>
      <c r="KY94">
        <f>IF(Charts!$B$3="none",CU606,IF(GW606="",NA(),GW606))</f>
        <v>0</v>
      </c>
      <c r="KZ94">
        <f>IF(Charts!$B$3="none",CV606,IF(GX606="",NA(),GX606))</f>
        <v>0</v>
      </c>
      <c r="LA94">
        <f>IF(Charts!$B$3="none",CW606,IF(GY606="",NA(),GY606))</f>
        <v>0</v>
      </c>
      <c r="LB94">
        <f>IF(Charts!$B$3="none",CX606,IF(GZ606="",NA(),GZ606))</f>
        <v>0</v>
      </c>
      <c r="LC94">
        <f>IF(Charts!$B$3="none",CY606,IF(HA606="",NA(),HA606))</f>
        <v>0</v>
      </c>
      <c r="LD94">
        <f>IF(Charts!$B$3="none",CZ606,IF(HB606="",NA(),HB606))</f>
        <v>0</v>
      </c>
      <c r="LE94">
        <f>IF(Charts!$B$3="none",DA606,IF(HC606="",NA(),HC606))</f>
        <v>0</v>
      </c>
      <c r="LF94">
        <f>IF(Charts!$B$3="none",DB606,IF(HD606="",NA(),HD606))</f>
        <v>0</v>
      </c>
      <c r="LG94">
        <f>IF(Charts!$B$3="none",DC606,IF(HE606="",NA(),HE606))</f>
        <v>0</v>
      </c>
      <c r="LH94">
        <f>IF(Charts!$B$3="none",DD606,IF(HF606="",NA(),HF606))</f>
        <v>0</v>
      </c>
    </row>
    <row r="95" spans="4:320">
      <c r="D95">
        <v>91</v>
      </c>
      <c r="E95">
        <f>IF(INDIRECT(ADDRESS($D95+2,E$2+1,,,"Instances"))="","",INDIRECT(ADDRESS($D95+2,E$2+1,,,"Instances")))</f>
        <v>0</v>
      </c>
      <c r="F95">
        <f>IFERROR(SMALL(E5:E105,ROW()-ROW($F$5)+1),"")</f>
        <v>0</v>
      </c>
      <c r="H95">
        <f>IFERROR(SUM(F5:F95),"")</f>
        <v>0</v>
      </c>
      <c r="I95">
        <f>IF(INDIRECT(ADDRESS($D95+2,I$2+1,,,"Instances"))="","",INDIRECT(ADDRESS($D95+2,I$2+1,,,"Instances")))</f>
        <v>0</v>
      </c>
      <c r="J95">
        <f>IFERROR(SMALL(I5:I105,ROW()-ROW($J$5)+1),"")</f>
        <v>0</v>
      </c>
      <c r="L95">
        <f>IFERROR(SUM(J5:J95),"")</f>
        <v>0</v>
      </c>
      <c r="M95">
        <f>IF(INDIRECT(ADDRESS($D95+2,M$2+1,,,"Instances"))="","",INDIRECT(ADDRESS($D95+2,M$2+1,,,"Instances")))</f>
        <v>0</v>
      </c>
      <c r="N95">
        <f>IFERROR(SMALL(M5:M105,ROW()-ROW($N$5)+1),"")</f>
        <v>0</v>
      </c>
      <c r="P95">
        <f>IFERROR(SUM(N5:N95),"")</f>
        <v>0</v>
      </c>
      <c r="Q95">
        <f>IF(INDIRECT(ADDRESS($D95+2,Q$2+1,,,"Instances"))="","",INDIRECT(ADDRESS($D95+2,Q$2+1,,,"Instances")))</f>
        <v>0</v>
      </c>
      <c r="R95">
        <f>IFERROR(SMALL(Q5:Q105,ROW()-ROW($R$5)+1),"")</f>
        <v>0</v>
      </c>
      <c r="T95">
        <f>IFERROR(SUM(R5:R95),"")</f>
        <v>0</v>
      </c>
      <c r="U95">
        <f>IF(INDIRECT(ADDRESS($D95+2,U$2+1,,,"Instances"))="","",INDIRECT(ADDRESS($D95+2,U$2+1,,,"Instances")))</f>
        <v>0</v>
      </c>
      <c r="V95">
        <f>IFERROR(SMALL(U5:U105,ROW()-ROW($V$5)+1),"")</f>
        <v>0</v>
      </c>
      <c r="X95">
        <f>IFERROR(SUM(V5:V95),"")</f>
        <v>0</v>
      </c>
      <c r="Y95">
        <f>IF(INDIRECT(ADDRESS($D95+2,Y$2+1,,,"Instances"))="","",INDIRECT(ADDRESS($D95+2,Y$2+1,,,"Instances")))</f>
        <v>0</v>
      </c>
      <c r="Z95">
        <f>IFERROR(SMALL(Y5:Y105,ROW()-ROW($Z$5)+1),"")</f>
        <v>0</v>
      </c>
      <c r="AB95">
        <f>IFERROR(SUM(Z5:Z95),"")</f>
        <v>0</v>
      </c>
      <c r="AC95">
        <f>IF(INDIRECT(ADDRESS($D95+2,AC$2+1,,,"Instances"))="","",INDIRECT(ADDRESS($D95+2,AC$2+1,,,"Instances")))</f>
        <v>0</v>
      </c>
      <c r="AD95">
        <f>IFERROR(SMALL(AC5:AC105,ROW()-ROW($AD$5)+1),"")</f>
        <v>0</v>
      </c>
      <c r="AF95">
        <f>IFERROR(SUM(AD5:AD95),"")</f>
        <v>0</v>
      </c>
      <c r="AG95">
        <f>IF(INDIRECT(ADDRESS($D95+2,AG$2+1,,,"Instances"))="","",INDIRECT(ADDRESS($D95+2,AG$2+1,,,"Instances")))</f>
        <v>0</v>
      </c>
      <c r="AH95">
        <f>IFERROR(SMALL(AG5:AG105,ROW()-ROW($AH$5)+1),"")</f>
        <v>0</v>
      </c>
      <c r="AJ95">
        <f>IFERROR(SUM(AH5:AH95),"")</f>
        <v>0</v>
      </c>
      <c r="AK95">
        <f>IF(INDIRECT(ADDRESS($D95+2,AK$2+1,,,"Instances"))="","",INDIRECT(ADDRESS($D95+2,AK$2+1,,,"Instances")))</f>
        <v>0</v>
      </c>
      <c r="AL95">
        <f>IFERROR(SMALL(AK5:AK105,ROW()-ROW($AL$5)+1),"")</f>
        <v>0</v>
      </c>
      <c r="AN95">
        <f>IFERROR(SUM(AL5:AL95),"")</f>
        <v>0</v>
      </c>
      <c r="AO95">
        <f>IF(INDIRECT(ADDRESS($D95+2,AO$2+1,,,"Instances"))="","",INDIRECT(ADDRESS($D95+2,AO$2+1,,,"Instances")))</f>
        <v>0</v>
      </c>
      <c r="AP95">
        <f>IFERROR(SMALL(AO5:AO105,ROW()-ROW($AP$5)+1),"")</f>
        <v>0</v>
      </c>
      <c r="AR95">
        <f>IFERROR(SUM(AP5:AP95),"")</f>
        <v>0</v>
      </c>
      <c r="AS95">
        <f>IF(INDIRECT(ADDRESS($D95+2,AS$2+1,,,"Instances"))="","",INDIRECT(ADDRESS($D95+2,AS$2+1,,,"Instances")))</f>
        <v>0</v>
      </c>
      <c r="AT95">
        <f>IFERROR(SMALL(AS5:AS105,ROW()-ROW($AT$5)+1),"")</f>
        <v>0</v>
      </c>
      <c r="AV95">
        <f>IFERROR(SUM(AT5:AT95),"")</f>
        <v>0</v>
      </c>
      <c r="AW95">
        <f>IF(INDIRECT(ADDRESS($D95+2,AW$2+1,,,"Instances"))="","",INDIRECT(ADDRESS($D95+2,AW$2+1,,,"Instances")))</f>
        <v>0</v>
      </c>
      <c r="AX95">
        <f>IFERROR(SMALL(AW5:AW105,ROW()-ROW($AX$5)+1),"")</f>
        <v>0</v>
      </c>
      <c r="AZ95">
        <f>IFERROR(SUM(AX5:AX95),"")</f>
        <v>0</v>
      </c>
      <c r="BA95">
        <f>IF(INDIRECT(ADDRESS($D95+2,BA$2+1,,,"Instances"))="","",INDIRECT(ADDRESS($D95+2,BA$2+1,,,"Instances")))</f>
        <v>0</v>
      </c>
      <c r="BB95">
        <f>IFERROR(SMALL(BA5:BA105,ROW()-ROW($BB$5)+1),"")</f>
        <v>0</v>
      </c>
      <c r="BD95">
        <f>IFERROR(SUM(BB5:BB95),"")</f>
        <v>0</v>
      </c>
      <c r="BE95">
        <f>IF(INDIRECT(ADDRESS($D95+2,BE$2+1,,,"Instances"))="","",INDIRECT(ADDRESS($D95+2,BE$2+1,,,"Instances")))</f>
        <v>0</v>
      </c>
      <c r="BF95">
        <f>IFERROR(SMALL(BE5:BE105,ROW()-ROW($BF$5)+1),"")</f>
        <v>0</v>
      </c>
      <c r="BH95">
        <f>IFERROR(SUM(BF5:BF95),"")</f>
        <v>0</v>
      </c>
      <c r="BI95">
        <f>IF(INDIRECT(ADDRESS($D95+2,BI$2+1,,,"Instances"))="","",INDIRECT(ADDRESS($D95+2,BI$2+1,,,"Instances")))</f>
        <v>0</v>
      </c>
      <c r="BJ95">
        <f>IFERROR(SMALL(BI5:BI105,ROW()-ROW($BJ$5)+1),"")</f>
        <v>0</v>
      </c>
      <c r="BL95">
        <f>IFERROR(SUM(BJ5:BJ95),"")</f>
        <v>0</v>
      </c>
      <c r="BM95">
        <f>IF(INDIRECT(ADDRESS($D95+2,BM$2+1,,,"Instances"))="","",INDIRECT(ADDRESS($D95+2,BM$2+1,,,"Instances")))</f>
        <v>0</v>
      </c>
      <c r="BN95">
        <f>IFERROR(SMALL(BM5:BM105,ROW()-ROW($BN$5)+1),"")</f>
        <v>0</v>
      </c>
      <c r="BP95">
        <f>IFERROR(SUM(BN5:BN95),"")</f>
        <v>0</v>
      </c>
      <c r="BQ95">
        <f>IF(INDIRECT(ADDRESS($D95+2,BQ$2+1,,,"Instances"))="","",INDIRECT(ADDRESS($D95+2,BQ$2+1,,,"Instances")))</f>
        <v>0</v>
      </c>
      <c r="BR95">
        <f>IFERROR(SMALL(BQ5:BQ105,ROW()-ROW($BR$5)+1),"")</f>
        <v>0</v>
      </c>
      <c r="BT95">
        <f>IFERROR(SUM(BR5:BR95),"")</f>
        <v>0</v>
      </c>
      <c r="BU95">
        <f>IF(INDIRECT(ADDRESS($D95+2,BU$2+1,,,"Instances"))="","",INDIRECT(ADDRESS($D95+2,BU$2+1,,,"Instances")))</f>
        <v>0</v>
      </c>
      <c r="BV95">
        <f>IFERROR(SMALL(BU5:BU105,ROW()-ROW($BV$5)+1),"")</f>
        <v>0</v>
      </c>
      <c r="BX95">
        <f>IFERROR(SUM(BV5:BV95),"")</f>
        <v>0</v>
      </c>
      <c r="BY95">
        <f>IF(INDIRECT(ADDRESS($D95+2,BY$2+1,,,"Instances"))="","",INDIRECT(ADDRESS($D95+2,BY$2+1,,,"Instances")))</f>
        <v>0</v>
      </c>
      <c r="BZ95">
        <f>IFERROR(SMALL(BY5:BY105,ROW()-ROW($BZ$5)+1),"")</f>
        <v>0</v>
      </c>
      <c r="CB95">
        <f>IFERROR(SUM(BZ5:BZ95),"")</f>
        <v>0</v>
      </c>
      <c r="CC95">
        <f>IF(INDIRECT(ADDRESS($D95+2,CC$2+1,,,"Instances"))="","",INDIRECT(ADDRESS($D95+2,CC$2+1,,,"Instances")))</f>
        <v>0</v>
      </c>
      <c r="CD95">
        <f>IFERROR(SMALL(CC5:CC105,ROW()-ROW($CD$5)+1),"")</f>
        <v>0</v>
      </c>
      <c r="CF95">
        <f>IFERROR(SUM(CD5:CD95),"")</f>
        <v>0</v>
      </c>
      <c r="CG95">
        <f>IF(INDIRECT(ADDRESS($D95+2,CG$2+1,,,"Instances"))="","",INDIRECT(ADDRESS($D95+2,CG$2+1,,,"Instances")))</f>
        <v>0</v>
      </c>
      <c r="CH95">
        <f>IFERROR(SMALL(CG5:CG105,ROW()-ROW($CH$5)+1),"")</f>
        <v>0</v>
      </c>
      <c r="CJ95">
        <f>IFERROR(SUM(CH5:CH95),"")</f>
        <v>0</v>
      </c>
      <c r="CK95">
        <f>IF(INDIRECT(ADDRESS($D95+2,CK$2+1,,,"Instances"))="","",INDIRECT(ADDRESS($D95+2,CK$2+1,,,"Instances")))</f>
        <v>0</v>
      </c>
      <c r="CL95">
        <f>IFERROR(SMALL(CK5:CK105,ROW()-ROW($CL$5)+1),"")</f>
        <v>0</v>
      </c>
      <c r="CN95">
        <f>IFERROR(SUM(CL5:CL95),"")</f>
        <v>0</v>
      </c>
      <c r="CO95">
        <f>IF(INDIRECT(ADDRESS($D95+2,CO$2+1,,,"Instances"))="","",INDIRECT(ADDRESS($D95+2,CO$2+1,,,"Instances")))</f>
        <v>0</v>
      </c>
      <c r="CP95">
        <f>IFERROR(SMALL(CO5:CO105,ROW()-ROW($CP$5)+1),"")</f>
        <v>0</v>
      </c>
      <c r="CR95">
        <f>IFERROR(SUM(CP5:CP95),"")</f>
        <v>0</v>
      </c>
      <c r="CS95">
        <f>IF(INDIRECT(ADDRESS($D95+2,CS$2+1,,,"Instances"))="","",INDIRECT(ADDRESS($D95+2,CS$2+1,,,"Instances")))</f>
        <v>0</v>
      </c>
      <c r="CT95">
        <f>IFERROR(SMALL(CS5:CS105,ROW()-ROW($CT$5)+1),"")</f>
        <v>0</v>
      </c>
      <c r="CV95">
        <f>IFERROR(SUM(CT5:CT95),"")</f>
        <v>0</v>
      </c>
      <c r="CW95">
        <f>IF(INDIRECT(ADDRESS($D95+2,CW$2+1,,,"Instances"))="","",INDIRECT(ADDRESS($D95+2,CW$2+1,,,"Instances")))</f>
        <v>0</v>
      </c>
      <c r="CX95">
        <f>IFERROR(SMALL(CW5:CW105,ROW()-ROW($CX$5)+1),"")</f>
        <v>0</v>
      </c>
      <c r="CZ95">
        <f>IFERROR(SUM(CX5:CX95),"")</f>
        <v>0</v>
      </c>
      <c r="DA95">
        <f>IF(INDIRECT(ADDRESS($D95+2,DA$2+1,,,"Instances"))="","",INDIRECT(ADDRESS($D95+2,DA$2+1,,,"Instances")))</f>
        <v>0</v>
      </c>
      <c r="DB95">
        <f>IFERROR(SMALL(DA5:DA105,ROW()-ROW($DB$5)+1),"")</f>
        <v>0</v>
      </c>
      <c r="DD95">
        <f>IFERROR(SUM(DB5:DB95),"")</f>
        <v>0</v>
      </c>
      <c r="DF95">
        <v>91</v>
      </c>
      <c r="DG95" cm="1">
        <f t="array" ref="DG95">_xlfn.SWITCH(Charts!$B$3,"average", AVERAGE(INDIRECT(ADDRESS(90+3,DG$2+1,,,"Instances") &amp; ":" &amp; ADDRESS(90+3,DG$2+1))),"median", MEDIAN(INDIRECT(ADDRESS(90+3,DG$2+1,,,"Instances") &amp; ":" &amp; ADDRESS(90+3,DG$2+1))),"min", MIN(INDIRECT(ADDRESS(90+3,DG$2+1,,,"Instances") &amp; ":" &amp; ADDRESS(90+3,DG$2+1))),"max", MAX(INDIRECT(ADDRESS(90+3,DG$2+1,,,"Instances") &amp; ":" &amp; ADDRESS(90+3,DG$2+1))),"diff", MAX(INDIRECT(ADDRESS(90+3,DG$2+1,,,"Instances") &amp; ":" &amp; ADDRESS(90+3,DG$2+1)))-MIN(INDIRECT(ADDRESS(90+3,DG$2+1,,,"Instances") &amp; ":" &amp; ADDRESS(90+3,DG$2+1))))</f>
        <v>0</v>
      </c>
      <c r="DH95">
        <f>IFERROR(SMALL(DG5:DG105,ROW()-ROW($DH$5)+1),"")</f>
        <v>0</v>
      </c>
      <c r="DJ95">
        <f>IFERROR(SUM(DH5:DH95),"")</f>
        <v>0</v>
      </c>
      <c r="DK95" cm="1">
        <f t="array" ref="DK95">_xlfn.SWITCH(Charts!$B$3,"average", AVERAGE(INDIRECT(ADDRESS(90+3,DK$2+1,,,"Instances") &amp; ":" &amp; ADDRESS(90+3,DK$2+1))),"median", MEDIAN(INDIRECT(ADDRESS(90+3,DK$2+1,,,"Instances") &amp; ":" &amp; ADDRESS(90+3,DK$2+1))),"min", MIN(INDIRECT(ADDRESS(90+3,DK$2+1,,,"Instances") &amp; ":" &amp; ADDRESS(90+3,DK$2+1))),"max", MAX(INDIRECT(ADDRESS(90+3,DK$2+1,,,"Instances") &amp; ":" &amp; ADDRESS(90+3,DK$2+1))),"diff", MAX(INDIRECT(ADDRESS(90+3,DK$2+1,,,"Instances") &amp; ":" &amp; ADDRESS(90+3,DK$2+1)))-MIN(INDIRECT(ADDRESS(90+3,DK$2+1,,,"Instances") &amp; ":" &amp; ADDRESS(90+3,DK$2+1))))</f>
        <v>0</v>
      </c>
      <c r="DL95">
        <f>IFERROR(SMALL(DK5:DK105,ROW()-ROW($DL$5)+1),"")</f>
        <v>0</v>
      </c>
      <c r="DN95">
        <f>IFERROR(SUM(DL5:DL95),"")</f>
        <v>0</v>
      </c>
      <c r="DO95" cm="1">
        <f t="array" ref="DO95">_xlfn.SWITCH(Charts!$B$3,"average", AVERAGE(INDIRECT(ADDRESS(90+3,DO$2+1,,,"Instances") &amp; ":" &amp; ADDRESS(90+3,DO$2+1))),"median", MEDIAN(INDIRECT(ADDRESS(90+3,DO$2+1,,,"Instances") &amp; ":" &amp; ADDRESS(90+3,DO$2+1))),"min", MIN(INDIRECT(ADDRESS(90+3,DO$2+1,,,"Instances") &amp; ":" &amp; ADDRESS(90+3,DO$2+1))),"max", MAX(INDIRECT(ADDRESS(90+3,DO$2+1,,,"Instances") &amp; ":" &amp; ADDRESS(90+3,DO$2+1))),"diff", MAX(INDIRECT(ADDRESS(90+3,DO$2+1,,,"Instances") &amp; ":" &amp; ADDRESS(90+3,DO$2+1)))-MIN(INDIRECT(ADDRESS(90+3,DO$2+1,,,"Instances") &amp; ":" &amp; ADDRESS(90+3,DO$2+1))))</f>
        <v>0</v>
      </c>
      <c r="DP95">
        <f>IFERROR(SMALL(DO5:DO105,ROW()-ROW($DP$5)+1),"")</f>
        <v>0</v>
      </c>
      <c r="DR95">
        <f>IFERROR(SUM(DP5:DP95),"")</f>
        <v>0</v>
      </c>
      <c r="DS95" cm="1">
        <f t="array" ref="DS95">_xlfn.SWITCH(Charts!$B$3,"average", AVERAGE(INDIRECT(ADDRESS(90+3,DS$2+1,,,"Instances") &amp; ":" &amp; ADDRESS(90+3,DS$2+1))),"median", MEDIAN(INDIRECT(ADDRESS(90+3,DS$2+1,,,"Instances") &amp; ":" &amp; ADDRESS(90+3,DS$2+1))),"min", MIN(INDIRECT(ADDRESS(90+3,DS$2+1,,,"Instances") &amp; ":" &amp; ADDRESS(90+3,DS$2+1))),"max", MAX(INDIRECT(ADDRESS(90+3,DS$2+1,,,"Instances") &amp; ":" &amp; ADDRESS(90+3,DS$2+1))),"diff", MAX(INDIRECT(ADDRESS(90+3,DS$2+1,,,"Instances") &amp; ":" &amp; ADDRESS(90+3,DS$2+1)))-MIN(INDIRECT(ADDRESS(90+3,DS$2+1,,,"Instances") &amp; ":" &amp; ADDRESS(90+3,DS$2+1))))</f>
        <v>0</v>
      </c>
      <c r="DT95">
        <f>IFERROR(SMALL(DS5:DS105,ROW()-ROW($DT$5)+1),"")</f>
        <v>0</v>
      </c>
      <c r="DV95">
        <f>IFERROR(SUM(DT5:DT95),"")</f>
        <v>0</v>
      </c>
      <c r="DW95" cm="1">
        <f t="array" ref="DW95">_xlfn.SWITCH(Charts!$B$3,"average", AVERAGE(INDIRECT(ADDRESS(90+3,DW$2+1,,,"Instances") &amp; ":" &amp; ADDRESS(90+3,DW$2+1))),"median", MEDIAN(INDIRECT(ADDRESS(90+3,DW$2+1,,,"Instances") &amp; ":" &amp; ADDRESS(90+3,DW$2+1))),"min", MIN(INDIRECT(ADDRESS(90+3,DW$2+1,,,"Instances") &amp; ":" &amp; ADDRESS(90+3,DW$2+1))),"max", MAX(INDIRECT(ADDRESS(90+3,DW$2+1,,,"Instances") &amp; ":" &amp; ADDRESS(90+3,DW$2+1))),"diff", MAX(INDIRECT(ADDRESS(90+3,DW$2+1,,,"Instances") &amp; ":" &amp; ADDRESS(90+3,DW$2+1)))-MIN(INDIRECT(ADDRESS(90+3,DW$2+1,,,"Instances") &amp; ":" &amp; ADDRESS(90+3,DW$2+1))))</f>
        <v>0</v>
      </c>
      <c r="DX95">
        <f>IFERROR(SMALL(DW5:DW105,ROW()-ROW($DX$5)+1),"")</f>
        <v>0</v>
      </c>
      <c r="DZ95">
        <f>IFERROR(SUM(DX5:DX95),"")</f>
        <v>0</v>
      </c>
      <c r="EA95" cm="1">
        <f t="array" ref="EA95">_xlfn.SWITCH(Charts!$B$3,"average", AVERAGE(INDIRECT(ADDRESS(90+3,EA$2+1,,,"Instances") &amp; ":" &amp; ADDRESS(90+3,EA$2+1))),"median", MEDIAN(INDIRECT(ADDRESS(90+3,EA$2+1,,,"Instances") &amp; ":" &amp; ADDRESS(90+3,EA$2+1))),"min", MIN(INDIRECT(ADDRESS(90+3,EA$2+1,,,"Instances") &amp; ":" &amp; ADDRESS(90+3,EA$2+1))),"max", MAX(INDIRECT(ADDRESS(90+3,EA$2+1,,,"Instances") &amp; ":" &amp; ADDRESS(90+3,EA$2+1))),"diff", MAX(INDIRECT(ADDRESS(90+3,EA$2+1,,,"Instances") &amp; ":" &amp; ADDRESS(90+3,EA$2+1)))-MIN(INDIRECT(ADDRESS(90+3,EA$2+1,,,"Instances") &amp; ":" &amp; ADDRESS(90+3,EA$2+1))))</f>
        <v>0</v>
      </c>
      <c r="EB95">
        <f>IFERROR(SMALL(EA5:EA105,ROW()-ROW($EB$5)+1),"")</f>
        <v>0</v>
      </c>
      <c r="ED95">
        <f>IFERROR(SUM(EB5:EB95),"")</f>
        <v>0</v>
      </c>
      <c r="EE95" cm="1">
        <f t="array" ref="EE95">_xlfn.SWITCH(Charts!$B$3,"average", AVERAGE(INDIRECT(ADDRESS(90+3,EE$2+1,,,"Instances") &amp; ":" &amp; ADDRESS(90+3,EE$2+1))),"median", MEDIAN(INDIRECT(ADDRESS(90+3,EE$2+1,,,"Instances") &amp; ":" &amp; ADDRESS(90+3,EE$2+1))),"min", MIN(INDIRECT(ADDRESS(90+3,EE$2+1,,,"Instances") &amp; ":" &amp; ADDRESS(90+3,EE$2+1))),"max", MAX(INDIRECT(ADDRESS(90+3,EE$2+1,,,"Instances") &amp; ":" &amp; ADDRESS(90+3,EE$2+1))),"diff", MAX(INDIRECT(ADDRESS(90+3,EE$2+1,,,"Instances") &amp; ":" &amp; ADDRESS(90+3,EE$2+1)))-MIN(INDIRECT(ADDRESS(90+3,EE$2+1,,,"Instances") &amp; ":" &amp; ADDRESS(90+3,EE$2+1))))</f>
        <v>0</v>
      </c>
      <c r="EF95">
        <f>IFERROR(SMALL(EE5:EE105,ROW()-ROW($EF$5)+1),"")</f>
        <v>0</v>
      </c>
      <c r="EH95">
        <f>IFERROR(SUM(EF5:EF95),"")</f>
        <v>0</v>
      </c>
      <c r="EI95" cm="1">
        <f t="array" ref="EI95">_xlfn.SWITCH(Charts!$B$3,"average", AVERAGE(INDIRECT(ADDRESS(90+3,EI$2+1,,,"Instances") &amp; ":" &amp; ADDRESS(90+3,EI$2+1))),"median", MEDIAN(INDIRECT(ADDRESS(90+3,EI$2+1,,,"Instances") &amp; ":" &amp; ADDRESS(90+3,EI$2+1))),"min", MIN(INDIRECT(ADDRESS(90+3,EI$2+1,,,"Instances") &amp; ":" &amp; ADDRESS(90+3,EI$2+1))),"max", MAX(INDIRECT(ADDRESS(90+3,EI$2+1,,,"Instances") &amp; ":" &amp; ADDRESS(90+3,EI$2+1))),"diff", MAX(INDIRECT(ADDRESS(90+3,EI$2+1,,,"Instances") &amp; ":" &amp; ADDRESS(90+3,EI$2+1)))-MIN(INDIRECT(ADDRESS(90+3,EI$2+1,,,"Instances") &amp; ":" &amp; ADDRESS(90+3,EI$2+1))))</f>
        <v>0</v>
      </c>
      <c r="EJ95">
        <f>IFERROR(SMALL(EI5:EI105,ROW()-ROW($EJ$5)+1),"")</f>
        <v>0</v>
      </c>
      <c r="EL95">
        <f>IFERROR(SUM(EJ5:EJ95),"")</f>
        <v>0</v>
      </c>
      <c r="EM95" cm="1">
        <f t="array" ref="EM95">_xlfn.SWITCH(Charts!$B$3,"average", AVERAGE(INDIRECT(ADDRESS(90+3,EM$2+1,,,"Instances") &amp; ":" &amp; ADDRESS(90+3,EM$2+1))),"median", MEDIAN(INDIRECT(ADDRESS(90+3,EM$2+1,,,"Instances") &amp; ":" &amp; ADDRESS(90+3,EM$2+1))),"min", MIN(INDIRECT(ADDRESS(90+3,EM$2+1,,,"Instances") &amp; ":" &amp; ADDRESS(90+3,EM$2+1))),"max", MAX(INDIRECT(ADDRESS(90+3,EM$2+1,,,"Instances") &amp; ":" &amp; ADDRESS(90+3,EM$2+1))),"diff", MAX(INDIRECT(ADDRESS(90+3,EM$2+1,,,"Instances") &amp; ":" &amp; ADDRESS(90+3,EM$2+1)))-MIN(INDIRECT(ADDRESS(90+3,EM$2+1,,,"Instances") &amp; ":" &amp; ADDRESS(90+3,EM$2+1))))</f>
        <v>0</v>
      </c>
      <c r="EN95">
        <f>IFERROR(SMALL(EM5:EM105,ROW()-ROW($EN$5)+1),"")</f>
        <v>0</v>
      </c>
      <c r="EP95">
        <f>IFERROR(SUM(EN5:EN95),"")</f>
        <v>0</v>
      </c>
      <c r="EQ95" cm="1">
        <f t="array" ref="EQ95">_xlfn.SWITCH(Charts!$B$3,"average", AVERAGE(INDIRECT(ADDRESS(90+3,EQ$2+1,,,"Instances") &amp; ":" &amp; ADDRESS(90+3,EQ$2+1))),"median", MEDIAN(INDIRECT(ADDRESS(90+3,EQ$2+1,,,"Instances") &amp; ":" &amp; ADDRESS(90+3,EQ$2+1))),"min", MIN(INDIRECT(ADDRESS(90+3,EQ$2+1,,,"Instances") &amp; ":" &amp; ADDRESS(90+3,EQ$2+1))),"max", MAX(INDIRECT(ADDRESS(90+3,EQ$2+1,,,"Instances") &amp; ":" &amp; ADDRESS(90+3,EQ$2+1))),"diff", MAX(INDIRECT(ADDRESS(90+3,EQ$2+1,,,"Instances") &amp; ":" &amp; ADDRESS(90+3,EQ$2+1)))-MIN(INDIRECT(ADDRESS(90+3,EQ$2+1,,,"Instances") &amp; ":" &amp; ADDRESS(90+3,EQ$2+1))))</f>
        <v>0</v>
      </c>
      <c r="ER95">
        <f>IFERROR(SMALL(EQ5:EQ105,ROW()-ROW($ER$5)+1),"")</f>
        <v>0</v>
      </c>
      <c r="ET95">
        <f>IFERROR(SUM(ER5:ER95),"")</f>
        <v>0</v>
      </c>
      <c r="EU95" cm="1">
        <f t="array" ref="EU95">_xlfn.SWITCH(Charts!$B$3,"average", AVERAGE(INDIRECT(ADDRESS(90+3,EU$2+1,,,"Instances") &amp; ":" &amp; ADDRESS(90+3,EU$2+1))),"median", MEDIAN(INDIRECT(ADDRESS(90+3,EU$2+1,,,"Instances") &amp; ":" &amp; ADDRESS(90+3,EU$2+1))),"min", MIN(INDIRECT(ADDRESS(90+3,EU$2+1,,,"Instances") &amp; ":" &amp; ADDRESS(90+3,EU$2+1))),"max", MAX(INDIRECT(ADDRESS(90+3,EU$2+1,,,"Instances") &amp; ":" &amp; ADDRESS(90+3,EU$2+1))),"diff", MAX(INDIRECT(ADDRESS(90+3,EU$2+1,,,"Instances") &amp; ":" &amp; ADDRESS(90+3,EU$2+1)))-MIN(INDIRECT(ADDRESS(90+3,EU$2+1,,,"Instances") &amp; ":" &amp; ADDRESS(90+3,EU$2+1))))</f>
        <v>0</v>
      </c>
      <c r="EV95">
        <f>IFERROR(SMALL(EU5:EU105,ROW()-ROW($EV$5)+1),"")</f>
        <v>0</v>
      </c>
      <c r="EX95">
        <f>IFERROR(SUM(EV5:EV95),"")</f>
        <v>0</v>
      </c>
      <c r="EY95" cm="1">
        <f t="array" ref="EY95">_xlfn.SWITCH(Charts!$B$3,"average", AVERAGE(INDIRECT(ADDRESS(90+3,EY$2+1,,,"Instances") &amp; ":" &amp; ADDRESS(90+3,EY$2+1))),"median", MEDIAN(INDIRECT(ADDRESS(90+3,EY$2+1,,,"Instances") &amp; ":" &amp; ADDRESS(90+3,EY$2+1))),"min", MIN(INDIRECT(ADDRESS(90+3,EY$2+1,,,"Instances") &amp; ":" &amp; ADDRESS(90+3,EY$2+1))),"max", MAX(INDIRECT(ADDRESS(90+3,EY$2+1,,,"Instances") &amp; ":" &amp; ADDRESS(90+3,EY$2+1))),"diff", MAX(INDIRECT(ADDRESS(90+3,EY$2+1,,,"Instances") &amp; ":" &amp; ADDRESS(90+3,EY$2+1)))-MIN(INDIRECT(ADDRESS(90+3,EY$2+1,,,"Instances") &amp; ":" &amp; ADDRESS(90+3,EY$2+1))))</f>
        <v>0</v>
      </c>
      <c r="EZ95">
        <f>IFERROR(SMALL(EY5:EY105,ROW()-ROW($EZ$5)+1),"")</f>
        <v>0</v>
      </c>
      <c r="FB95">
        <f>IFERROR(SUM(EZ5:EZ95),"")</f>
        <v>0</v>
      </c>
      <c r="FC95" cm="1">
        <f t="array" ref="FC95">_xlfn.SWITCH(Charts!$B$3,"average", AVERAGE(INDIRECT(ADDRESS(90+3,FC$2+1,,,"Instances") &amp; ":" &amp; ADDRESS(90+3,FC$2+1))),"median", MEDIAN(INDIRECT(ADDRESS(90+3,FC$2+1,,,"Instances") &amp; ":" &amp; ADDRESS(90+3,FC$2+1))),"min", MIN(INDIRECT(ADDRESS(90+3,FC$2+1,,,"Instances") &amp; ":" &amp; ADDRESS(90+3,FC$2+1))),"max", MAX(INDIRECT(ADDRESS(90+3,FC$2+1,,,"Instances") &amp; ":" &amp; ADDRESS(90+3,FC$2+1))),"diff", MAX(INDIRECT(ADDRESS(90+3,FC$2+1,,,"Instances") &amp; ":" &amp; ADDRESS(90+3,FC$2+1)))-MIN(INDIRECT(ADDRESS(90+3,FC$2+1,,,"Instances") &amp; ":" &amp; ADDRESS(90+3,FC$2+1))))</f>
        <v>0</v>
      </c>
      <c r="FD95">
        <f>IFERROR(SMALL(FC5:FC105,ROW()-ROW($FD$5)+1),"")</f>
        <v>0</v>
      </c>
      <c r="FF95">
        <f>IFERROR(SUM(FD5:FD95),"")</f>
        <v>0</v>
      </c>
      <c r="FG95" cm="1">
        <f t="array" ref="FG95">_xlfn.SWITCH(Charts!$B$3,"average", AVERAGE(INDIRECT(ADDRESS(90+3,FG$2+1,,,"Instances") &amp; ":" &amp; ADDRESS(90+3,FG$2+1))),"median", MEDIAN(INDIRECT(ADDRESS(90+3,FG$2+1,,,"Instances") &amp; ":" &amp; ADDRESS(90+3,FG$2+1))),"min", MIN(INDIRECT(ADDRESS(90+3,FG$2+1,,,"Instances") &amp; ":" &amp; ADDRESS(90+3,FG$2+1))),"max", MAX(INDIRECT(ADDRESS(90+3,FG$2+1,,,"Instances") &amp; ":" &amp; ADDRESS(90+3,FG$2+1))),"diff", MAX(INDIRECT(ADDRESS(90+3,FG$2+1,,,"Instances") &amp; ":" &amp; ADDRESS(90+3,FG$2+1)))-MIN(INDIRECT(ADDRESS(90+3,FG$2+1,,,"Instances") &amp; ":" &amp; ADDRESS(90+3,FG$2+1))))</f>
        <v>0</v>
      </c>
      <c r="FH95">
        <f>IFERROR(SMALL(FG5:FG105,ROW()-ROW($FH$5)+1),"")</f>
        <v>0</v>
      </c>
      <c r="FJ95">
        <f>IFERROR(SUM(FH5:FH95),"")</f>
        <v>0</v>
      </c>
      <c r="FK95" cm="1">
        <f t="array" ref="FK95">_xlfn.SWITCH(Charts!$B$3,"average", AVERAGE(INDIRECT(ADDRESS(90+3,FK$2+1,,,"Instances") &amp; ":" &amp; ADDRESS(90+3,FK$2+1))),"median", MEDIAN(INDIRECT(ADDRESS(90+3,FK$2+1,,,"Instances") &amp; ":" &amp; ADDRESS(90+3,FK$2+1))),"min", MIN(INDIRECT(ADDRESS(90+3,FK$2+1,,,"Instances") &amp; ":" &amp; ADDRESS(90+3,FK$2+1))),"max", MAX(INDIRECT(ADDRESS(90+3,FK$2+1,,,"Instances") &amp; ":" &amp; ADDRESS(90+3,FK$2+1))),"diff", MAX(INDIRECT(ADDRESS(90+3,FK$2+1,,,"Instances") &amp; ":" &amp; ADDRESS(90+3,FK$2+1)))-MIN(INDIRECT(ADDRESS(90+3,FK$2+1,,,"Instances") &amp; ":" &amp; ADDRESS(90+3,FK$2+1))))</f>
        <v>0</v>
      </c>
      <c r="FL95">
        <f>IFERROR(SMALL(FK5:FK105,ROW()-ROW($FL$5)+1),"")</f>
        <v>0</v>
      </c>
      <c r="FN95">
        <f>IFERROR(SUM(FL5:FL95),"")</f>
        <v>0</v>
      </c>
      <c r="FO95" cm="1">
        <f t="array" ref="FO95">_xlfn.SWITCH(Charts!$B$3,"average", AVERAGE(INDIRECT(ADDRESS(90+3,FO$2+1,,,"Instances") &amp; ":" &amp; ADDRESS(90+3,FO$2+1))),"median", MEDIAN(INDIRECT(ADDRESS(90+3,FO$2+1,,,"Instances") &amp; ":" &amp; ADDRESS(90+3,FO$2+1))),"min", MIN(INDIRECT(ADDRESS(90+3,FO$2+1,,,"Instances") &amp; ":" &amp; ADDRESS(90+3,FO$2+1))),"max", MAX(INDIRECT(ADDRESS(90+3,FO$2+1,,,"Instances") &amp; ":" &amp; ADDRESS(90+3,FO$2+1))),"diff", MAX(INDIRECT(ADDRESS(90+3,FO$2+1,,,"Instances") &amp; ":" &amp; ADDRESS(90+3,FO$2+1)))-MIN(INDIRECT(ADDRESS(90+3,FO$2+1,,,"Instances") &amp; ":" &amp; ADDRESS(90+3,FO$2+1))))</f>
        <v>0</v>
      </c>
      <c r="FP95">
        <f>IFERROR(SMALL(FO5:FO105,ROW()-ROW($FP$5)+1),"")</f>
        <v>0</v>
      </c>
      <c r="FR95">
        <f>IFERROR(SUM(FP5:FP95),"")</f>
        <v>0</v>
      </c>
      <c r="FS95" cm="1">
        <f t="array" ref="FS95">_xlfn.SWITCH(Charts!$B$3,"average", AVERAGE(INDIRECT(ADDRESS(90+3,FS$2+1,,,"Instances") &amp; ":" &amp; ADDRESS(90+3,FS$2+1))),"median", MEDIAN(INDIRECT(ADDRESS(90+3,FS$2+1,,,"Instances") &amp; ":" &amp; ADDRESS(90+3,FS$2+1))),"min", MIN(INDIRECT(ADDRESS(90+3,FS$2+1,,,"Instances") &amp; ":" &amp; ADDRESS(90+3,FS$2+1))),"max", MAX(INDIRECT(ADDRESS(90+3,FS$2+1,,,"Instances") &amp; ":" &amp; ADDRESS(90+3,FS$2+1))),"diff", MAX(INDIRECT(ADDRESS(90+3,FS$2+1,,,"Instances") &amp; ":" &amp; ADDRESS(90+3,FS$2+1)))-MIN(INDIRECT(ADDRESS(90+3,FS$2+1,,,"Instances") &amp; ":" &amp; ADDRESS(90+3,FS$2+1))))</f>
        <v>0</v>
      </c>
      <c r="FT95">
        <f>IFERROR(SMALL(FS5:FS105,ROW()-ROW($FT$5)+1),"")</f>
        <v>0</v>
      </c>
      <c r="FV95">
        <f>IFERROR(SUM(FT5:FT95),"")</f>
        <v>0</v>
      </c>
      <c r="FW95" cm="1">
        <f t="array" ref="FW95">_xlfn.SWITCH(Charts!$B$3,"average", AVERAGE(INDIRECT(ADDRESS(90+3,FW$2+1,,,"Instances") &amp; ":" &amp; ADDRESS(90+3,FW$2+1))),"median", MEDIAN(INDIRECT(ADDRESS(90+3,FW$2+1,,,"Instances") &amp; ":" &amp; ADDRESS(90+3,FW$2+1))),"min", MIN(INDIRECT(ADDRESS(90+3,FW$2+1,,,"Instances") &amp; ":" &amp; ADDRESS(90+3,FW$2+1))),"max", MAX(INDIRECT(ADDRESS(90+3,FW$2+1,,,"Instances") &amp; ":" &amp; ADDRESS(90+3,FW$2+1))),"diff", MAX(INDIRECT(ADDRESS(90+3,FW$2+1,,,"Instances") &amp; ":" &amp; ADDRESS(90+3,FW$2+1)))-MIN(INDIRECT(ADDRESS(90+3,FW$2+1,,,"Instances") &amp; ":" &amp; ADDRESS(90+3,FW$2+1))))</f>
        <v>0</v>
      </c>
      <c r="FX95">
        <f>IFERROR(SMALL(FW5:FW105,ROW()-ROW($FX$5)+1),"")</f>
        <v>0</v>
      </c>
      <c r="FZ95">
        <f>IFERROR(SUM(FX5:FX95),"")</f>
        <v>0</v>
      </c>
      <c r="GA95" cm="1">
        <f t="array" ref="GA95">_xlfn.SWITCH(Charts!$B$3,"average", AVERAGE(INDIRECT(ADDRESS(90+3,GA$2+1,,,"Instances") &amp; ":" &amp; ADDRESS(90+3,GA$2+1))),"median", MEDIAN(INDIRECT(ADDRESS(90+3,GA$2+1,,,"Instances") &amp; ":" &amp; ADDRESS(90+3,GA$2+1))),"min", MIN(INDIRECT(ADDRESS(90+3,GA$2+1,,,"Instances") &amp; ":" &amp; ADDRESS(90+3,GA$2+1))),"max", MAX(INDIRECT(ADDRESS(90+3,GA$2+1,,,"Instances") &amp; ":" &amp; ADDRESS(90+3,GA$2+1))),"diff", MAX(INDIRECT(ADDRESS(90+3,GA$2+1,,,"Instances") &amp; ":" &amp; ADDRESS(90+3,GA$2+1)))-MIN(INDIRECT(ADDRESS(90+3,GA$2+1,,,"Instances") &amp; ":" &amp; ADDRESS(90+3,GA$2+1))))</f>
        <v>0</v>
      </c>
      <c r="GB95">
        <f>IFERROR(SMALL(GA5:GA105,ROW()-ROW($GB$5)+1),"")</f>
        <v>0</v>
      </c>
      <c r="GD95">
        <f>IFERROR(SUM(GB5:GB95),"")</f>
        <v>0</v>
      </c>
      <c r="GE95" cm="1">
        <f t="array" ref="GE95">_xlfn.SWITCH(Charts!$B$3,"average", AVERAGE(INDIRECT(ADDRESS(90+3,GE$2+1,,,"Instances") &amp; ":" &amp; ADDRESS(90+3,GE$2+1))),"median", MEDIAN(INDIRECT(ADDRESS(90+3,GE$2+1,,,"Instances") &amp; ":" &amp; ADDRESS(90+3,GE$2+1))),"min", MIN(INDIRECT(ADDRESS(90+3,GE$2+1,,,"Instances") &amp; ":" &amp; ADDRESS(90+3,GE$2+1))),"max", MAX(INDIRECT(ADDRESS(90+3,GE$2+1,,,"Instances") &amp; ":" &amp; ADDRESS(90+3,GE$2+1))),"diff", MAX(INDIRECT(ADDRESS(90+3,GE$2+1,,,"Instances") &amp; ":" &amp; ADDRESS(90+3,GE$2+1)))-MIN(INDIRECT(ADDRESS(90+3,GE$2+1,,,"Instances") &amp; ":" &amp; ADDRESS(90+3,GE$2+1))))</f>
        <v>0</v>
      </c>
      <c r="GF95">
        <f>IFERROR(SMALL(GE5:GE105,ROW()-ROW($GF$5)+1),"")</f>
        <v>0</v>
      </c>
      <c r="GH95">
        <f>IFERROR(SUM(GF5:GF95),"")</f>
        <v>0</v>
      </c>
      <c r="GI95" cm="1">
        <f t="array" ref="GI95">_xlfn.SWITCH(Charts!$B$3,"average", AVERAGE(INDIRECT(ADDRESS(90+3,GI$2+1,,,"Instances") &amp; ":" &amp; ADDRESS(90+3,GI$2+1))),"median", MEDIAN(INDIRECT(ADDRESS(90+3,GI$2+1,,,"Instances") &amp; ":" &amp; ADDRESS(90+3,GI$2+1))),"min", MIN(INDIRECT(ADDRESS(90+3,GI$2+1,,,"Instances") &amp; ":" &amp; ADDRESS(90+3,GI$2+1))),"max", MAX(INDIRECT(ADDRESS(90+3,GI$2+1,,,"Instances") &amp; ":" &amp; ADDRESS(90+3,GI$2+1))),"diff", MAX(INDIRECT(ADDRESS(90+3,GI$2+1,,,"Instances") &amp; ":" &amp; ADDRESS(90+3,GI$2+1)))-MIN(INDIRECT(ADDRESS(90+3,GI$2+1,,,"Instances") &amp; ":" &amp; ADDRESS(90+3,GI$2+1))))</f>
        <v>0</v>
      </c>
      <c r="GJ95">
        <f>IFERROR(SMALL(GI5:GI105,ROW()-ROW($GJ$5)+1),"")</f>
        <v>0</v>
      </c>
      <c r="GL95">
        <f>IFERROR(SUM(GJ5:GJ95),"")</f>
        <v>0</v>
      </c>
      <c r="GM95" cm="1">
        <f t="array" ref="GM95">_xlfn.SWITCH(Charts!$B$3,"average", AVERAGE(INDIRECT(ADDRESS(90+3,GM$2+1,,,"Instances") &amp; ":" &amp; ADDRESS(90+3,GM$2+1))),"median", MEDIAN(INDIRECT(ADDRESS(90+3,GM$2+1,,,"Instances") &amp; ":" &amp; ADDRESS(90+3,GM$2+1))),"min", MIN(INDIRECT(ADDRESS(90+3,GM$2+1,,,"Instances") &amp; ":" &amp; ADDRESS(90+3,GM$2+1))),"max", MAX(INDIRECT(ADDRESS(90+3,GM$2+1,,,"Instances") &amp; ":" &amp; ADDRESS(90+3,GM$2+1))),"diff", MAX(INDIRECT(ADDRESS(90+3,GM$2+1,,,"Instances") &amp; ":" &amp; ADDRESS(90+3,GM$2+1)))-MIN(INDIRECT(ADDRESS(90+3,GM$2+1,,,"Instances") &amp; ":" &amp; ADDRESS(90+3,GM$2+1))))</f>
        <v>0</v>
      </c>
      <c r="GN95">
        <f>IFERROR(SMALL(GM5:GM105,ROW()-ROW($GN$5)+1),"")</f>
        <v>0</v>
      </c>
      <c r="GP95">
        <f>IFERROR(SUM(GN5:GN95),"")</f>
        <v>0</v>
      </c>
      <c r="GQ95" cm="1">
        <f t="array" ref="GQ95">_xlfn.SWITCH(Charts!$B$3,"average", AVERAGE(INDIRECT(ADDRESS(90+3,GQ$2+1,,,"Instances") &amp; ":" &amp; ADDRESS(90+3,GQ$2+1))),"median", MEDIAN(INDIRECT(ADDRESS(90+3,GQ$2+1,,,"Instances") &amp; ":" &amp; ADDRESS(90+3,GQ$2+1))),"min", MIN(INDIRECT(ADDRESS(90+3,GQ$2+1,,,"Instances") &amp; ":" &amp; ADDRESS(90+3,GQ$2+1))),"max", MAX(INDIRECT(ADDRESS(90+3,GQ$2+1,,,"Instances") &amp; ":" &amp; ADDRESS(90+3,GQ$2+1))),"diff", MAX(INDIRECT(ADDRESS(90+3,GQ$2+1,,,"Instances") &amp; ":" &amp; ADDRESS(90+3,GQ$2+1)))-MIN(INDIRECT(ADDRESS(90+3,GQ$2+1,,,"Instances") &amp; ":" &amp; ADDRESS(90+3,GQ$2+1))))</f>
        <v>0</v>
      </c>
      <c r="GR95">
        <f>IFERROR(SMALL(GQ5:GQ105,ROW()-ROW($GR$5)+1),"")</f>
        <v>0</v>
      </c>
      <c r="GT95">
        <f>IFERROR(SUM(GR5:GR95),"")</f>
        <v>0</v>
      </c>
      <c r="GU95" cm="1">
        <f t="array" ref="GU95">_xlfn.SWITCH(Charts!$B$3,"average", AVERAGE(INDIRECT(ADDRESS(90+3,GU$2+1,,,"Instances") &amp; ":" &amp; ADDRESS(90+3,GU$2+1))),"median", MEDIAN(INDIRECT(ADDRESS(90+3,GU$2+1,,,"Instances") &amp; ":" &amp; ADDRESS(90+3,GU$2+1))),"min", MIN(INDIRECT(ADDRESS(90+3,GU$2+1,,,"Instances") &amp; ":" &amp; ADDRESS(90+3,GU$2+1))),"max", MAX(INDIRECT(ADDRESS(90+3,GU$2+1,,,"Instances") &amp; ":" &amp; ADDRESS(90+3,GU$2+1))),"diff", MAX(INDIRECT(ADDRESS(90+3,GU$2+1,,,"Instances") &amp; ":" &amp; ADDRESS(90+3,GU$2+1)))-MIN(INDIRECT(ADDRESS(90+3,GU$2+1,,,"Instances") &amp; ":" &amp; ADDRESS(90+3,GU$2+1))))</f>
        <v>0</v>
      </c>
      <c r="GV95">
        <f>IFERROR(SMALL(GU5:GU105,ROW()-ROW($GV$5)+1),"")</f>
        <v>0</v>
      </c>
      <c r="GX95">
        <f>IFERROR(SUM(GV5:GV95),"")</f>
        <v>0</v>
      </c>
      <c r="GY95" cm="1">
        <f t="array" ref="GY95">_xlfn.SWITCH(Charts!$B$3,"average", AVERAGE(INDIRECT(ADDRESS(90+3,GY$2+1,,,"Instances") &amp; ":" &amp; ADDRESS(90+3,GY$2+1))),"median", MEDIAN(INDIRECT(ADDRESS(90+3,GY$2+1,,,"Instances") &amp; ":" &amp; ADDRESS(90+3,GY$2+1))),"min", MIN(INDIRECT(ADDRESS(90+3,GY$2+1,,,"Instances") &amp; ":" &amp; ADDRESS(90+3,GY$2+1))),"max", MAX(INDIRECT(ADDRESS(90+3,GY$2+1,,,"Instances") &amp; ":" &amp; ADDRESS(90+3,GY$2+1))),"diff", MAX(INDIRECT(ADDRESS(90+3,GY$2+1,,,"Instances") &amp; ":" &amp; ADDRESS(90+3,GY$2+1)))-MIN(INDIRECT(ADDRESS(90+3,GY$2+1,,,"Instances") &amp; ":" &amp; ADDRESS(90+3,GY$2+1))))</f>
        <v>0</v>
      </c>
      <c r="GZ95">
        <f>IFERROR(SMALL(GY5:GY105,ROW()-ROW($GZ$5)+1),"")</f>
        <v>0</v>
      </c>
      <c r="HB95">
        <f>IFERROR(SUM(GZ5:GZ95),"")</f>
        <v>0</v>
      </c>
      <c r="HC95" cm="1">
        <f t="array" ref="HC95">_xlfn.SWITCH(Charts!$B$3,"average", AVERAGE(INDIRECT(ADDRESS(90+3,HC$2+1,,,"Instances") &amp; ":" &amp; ADDRESS(90+3,HC$2+1))),"median", MEDIAN(INDIRECT(ADDRESS(90+3,HC$2+1,,,"Instances") &amp; ":" &amp; ADDRESS(90+3,HC$2+1))),"min", MIN(INDIRECT(ADDRESS(90+3,HC$2+1,,,"Instances") &amp; ":" &amp; ADDRESS(90+3,HC$2+1))),"max", MAX(INDIRECT(ADDRESS(90+3,HC$2+1,,,"Instances") &amp; ":" &amp; ADDRESS(90+3,HC$2+1))),"diff", MAX(INDIRECT(ADDRESS(90+3,HC$2+1,,,"Instances") &amp; ":" &amp; ADDRESS(90+3,HC$2+1)))-MIN(INDIRECT(ADDRESS(90+3,HC$2+1,,,"Instances") &amp; ":" &amp; ADDRESS(90+3,HC$2+1))))</f>
        <v>0</v>
      </c>
      <c r="HD95">
        <f>IFERROR(SMALL(HC5:HC105,ROW()-ROW($HD$5)+1),"")</f>
        <v>0</v>
      </c>
      <c r="HF95">
        <f>IFERROR(SUM(HD5:HD95),"")</f>
        <v>0</v>
      </c>
      <c r="HI95">
        <f>IF(Charts!$B$3="none",E607,IF(DG607="",NA(),DG607))</f>
        <v>0</v>
      </c>
      <c r="HJ95">
        <f>IF(Charts!$B$3="none",F607,IF(DH607="",NA(),DH607))</f>
        <v>0</v>
      </c>
      <c r="HK95">
        <f>IF(Charts!$B$3="none",G607,IF(DI607="",NA(),DI607))</f>
        <v>0</v>
      </c>
      <c r="HL95">
        <f>IF(Charts!$B$3="none",H607,IF(DJ607="",NA(),DJ607))</f>
        <v>0</v>
      </c>
      <c r="HM95">
        <f>IF(Charts!$B$3="none",I607,IF(DK607="",NA(),DK607))</f>
        <v>0</v>
      </c>
      <c r="HN95">
        <f>IF(Charts!$B$3="none",J607,IF(DL607="",NA(),DL607))</f>
        <v>0</v>
      </c>
      <c r="HO95">
        <f>IF(Charts!$B$3="none",K607,IF(DM607="",NA(),DM607))</f>
        <v>0</v>
      </c>
      <c r="HP95">
        <f>IF(Charts!$B$3="none",L607,IF(DN607="",NA(),DN607))</f>
        <v>0</v>
      </c>
      <c r="HQ95">
        <f>IF(Charts!$B$3="none",M607,IF(DO607="",NA(),DO607))</f>
        <v>0</v>
      </c>
      <c r="HR95">
        <f>IF(Charts!$B$3="none",N607,IF(DP607="",NA(),DP607))</f>
        <v>0</v>
      </c>
      <c r="HS95">
        <f>IF(Charts!$B$3="none",O607,IF(DQ607="",NA(),DQ607))</f>
        <v>0</v>
      </c>
      <c r="HT95">
        <f>IF(Charts!$B$3="none",P607,IF(DR607="",NA(),DR607))</f>
        <v>0</v>
      </c>
      <c r="HU95">
        <f>IF(Charts!$B$3="none",Q607,IF(DS607="",NA(),DS607))</f>
        <v>0</v>
      </c>
      <c r="HV95">
        <f>IF(Charts!$B$3="none",R607,IF(DT607="",NA(),DT607))</f>
        <v>0</v>
      </c>
      <c r="HW95">
        <f>IF(Charts!$B$3="none",S607,IF(DU607="",NA(),DU607))</f>
        <v>0</v>
      </c>
      <c r="HX95">
        <f>IF(Charts!$B$3="none",T607,IF(DV607="",NA(),DV607))</f>
        <v>0</v>
      </c>
      <c r="HY95">
        <f>IF(Charts!$B$3="none",U607,IF(DW607="",NA(),DW607))</f>
        <v>0</v>
      </c>
      <c r="HZ95">
        <f>IF(Charts!$B$3="none",V607,IF(DX607="",NA(),DX607))</f>
        <v>0</v>
      </c>
      <c r="IA95">
        <f>IF(Charts!$B$3="none",W607,IF(DY607="",NA(),DY607))</f>
        <v>0</v>
      </c>
      <c r="IB95">
        <f>IF(Charts!$B$3="none",X607,IF(DZ607="",NA(),DZ607))</f>
        <v>0</v>
      </c>
      <c r="IC95">
        <f>IF(Charts!$B$3="none",Y607,IF(EA607="",NA(),EA607))</f>
        <v>0</v>
      </c>
      <c r="ID95">
        <f>IF(Charts!$B$3="none",Z607,IF(EB607="",NA(),EB607))</f>
        <v>0</v>
      </c>
      <c r="IE95">
        <f>IF(Charts!$B$3="none",AA607,IF(EC607="",NA(),EC607))</f>
        <v>0</v>
      </c>
      <c r="IF95">
        <f>IF(Charts!$B$3="none",AB607,IF(ED607="",NA(),ED607))</f>
        <v>0</v>
      </c>
      <c r="IG95">
        <f>IF(Charts!$B$3="none",AC607,IF(EE607="",NA(),EE607))</f>
        <v>0</v>
      </c>
      <c r="IH95">
        <f>IF(Charts!$B$3="none",AD607,IF(EF607="",NA(),EF607))</f>
        <v>0</v>
      </c>
      <c r="II95">
        <f>IF(Charts!$B$3="none",AE607,IF(EG607="",NA(),EG607))</f>
        <v>0</v>
      </c>
      <c r="IJ95">
        <f>IF(Charts!$B$3="none",AF607,IF(EH607="",NA(),EH607))</f>
        <v>0</v>
      </c>
      <c r="IK95">
        <f>IF(Charts!$B$3="none",AG607,IF(EI607="",NA(),EI607))</f>
        <v>0</v>
      </c>
      <c r="IL95">
        <f>IF(Charts!$B$3="none",AH607,IF(EJ607="",NA(),EJ607))</f>
        <v>0</v>
      </c>
      <c r="IM95">
        <f>IF(Charts!$B$3="none",AI607,IF(EK607="",NA(),EK607))</f>
        <v>0</v>
      </c>
      <c r="IN95">
        <f>IF(Charts!$B$3="none",AJ607,IF(EL607="",NA(),EL607))</f>
        <v>0</v>
      </c>
      <c r="IO95">
        <f>IF(Charts!$B$3="none",AK607,IF(EM607="",NA(),EM607))</f>
        <v>0</v>
      </c>
      <c r="IP95">
        <f>IF(Charts!$B$3="none",AL607,IF(EN607="",NA(),EN607))</f>
        <v>0</v>
      </c>
      <c r="IQ95">
        <f>IF(Charts!$B$3="none",AM607,IF(EO607="",NA(),EO607))</f>
        <v>0</v>
      </c>
      <c r="IR95">
        <f>IF(Charts!$B$3="none",AN607,IF(EP607="",NA(),EP607))</f>
        <v>0</v>
      </c>
      <c r="IS95">
        <f>IF(Charts!$B$3="none",AO607,IF(EQ607="",NA(),EQ607))</f>
        <v>0</v>
      </c>
      <c r="IT95">
        <f>IF(Charts!$B$3="none",AP607,IF(ER607="",NA(),ER607))</f>
        <v>0</v>
      </c>
      <c r="IU95">
        <f>IF(Charts!$B$3="none",AQ607,IF(ES607="",NA(),ES607))</f>
        <v>0</v>
      </c>
      <c r="IV95">
        <f>IF(Charts!$B$3="none",AR607,IF(ET607="",NA(),ET607))</f>
        <v>0</v>
      </c>
      <c r="IW95">
        <f>IF(Charts!$B$3="none",AS607,IF(EU607="",NA(),EU607))</f>
        <v>0</v>
      </c>
      <c r="IX95">
        <f>IF(Charts!$B$3="none",AT607,IF(EV607="",NA(),EV607))</f>
        <v>0</v>
      </c>
      <c r="IY95">
        <f>IF(Charts!$B$3="none",AU607,IF(EW607="",NA(),EW607))</f>
        <v>0</v>
      </c>
      <c r="IZ95">
        <f>IF(Charts!$B$3="none",AV607,IF(EX607="",NA(),EX607))</f>
        <v>0</v>
      </c>
      <c r="JA95">
        <f>IF(Charts!$B$3="none",AW607,IF(EY607="",NA(),EY607))</f>
        <v>0</v>
      </c>
      <c r="JB95">
        <f>IF(Charts!$B$3="none",AX607,IF(EZ607="",NA(),EZ607))</f>
        <v>0</v>
      </c>
      <c r="JC95">
        <f>IF(Charts!$B$3="none",AY607,IF(FA607="",NA(),FA607))</f>
        <v>0</v>
      </c>
      <c r="JD95">
        <f>IF(Charts!$B$3="none",AZ607,IF(FB607="",NA(),FB607))</f>
        <v>0</v>
      </c>
      <c r="JE95">
        <f>IF(Charts!$B$3="none",BA607,IF(FC607="",NA(),FC607))</f>
        <v>0</v>
      </c>
      <c r="JF95">
        <f>IF(Charts!$B$3="none",BB607,IF(FD607="",NA(),FD607))</f>
        <v>0</v>
      </c>
      <c r="JG95">
        <f>IF(Charts!$B$3="none",BC607,IF(FE607="",NA(),FE607))</f>
        <v>0</v>
      </c>
      <c r="JH95">
        <f>IF(Charts!$B$3="none",BD607,IF(FF607="",NA(),FF607))</f>
        <v>0</v>
      </c>
      <c r="JI95">
        <f>IF(Charts!$B$3="none",BE607,IF(FG607="",NA(),FG607))</f>
        <v>0</v>
      </c>
      <c r="JJ95">
        <f>IF(Charts!$B$3="none",BF607,IF(FH607="",NA(),FH607))</f>
        <v>0</v>
      </c>
      <c r="JK95">
        <f>IF(Charts!$B$3="none",BG607,IF(FI607="",NA(),FI607))</f>
        <v>0</v>
      </c>
      <c r="JL95">
        <f>IF(Charts!$B$3="none",BH607,IF(FJ607="",NA(),FJ607))</f>
        <v>0</v>
      </c>
      <c r="JM95">
        <f>IF(Charts!$B$3="none",BI607,IF(FK607="",NA(),FK607))</f>
        <v>0</v>
      </c>
      <c r="JN95">
        <f>IF(Charts!$B$3="none",BJ607,IF(FL607="",NA(),FL607))</f>
        <v>0</v>
      </c>
      <c r="JO95">
        <f>IF(Charts!$B$3="none",BK607,IF(FM607="",NA(),FM607))</f>
        <v>0</v>
      </c>
      <c r="JP95">
        <f>IF(Charts!$B$3="none",BL607,IF(FN607="",NA(),FN607))</f>
        <v>0</v>
      </c>
      <c r="JQ95">
        <f>IF(Charts!$B$3="none",BM607,IF(FO607="",NA(),FO607))</f>
        <v>0</v>
      </c>
      <c r="JR95">
        <f>IF(Charts!$B$3="none",BN607,IF(FP607="",NA(),FP607))</f>
        <v>0</v>
      </c>
      <c r="JS95">
        <f>IF(Charts!$B$3="none",BO607,IF(FQ607="",NA(),FQ607))</f>
        <v>0</v>
      </c>
      <c r="JT95">
        <f>IF(Charts!$B$3="none",BP607,IF(FR607="",NA(),FR607))</f>
        <v>0</v>
      </c>
      <c r="JU95">
        <f>IF(Charts!$B$3="none",BQ607,IF(FS607="",NA(),FS607))</f>
        <v>0</v>
      </c>
      <c r="JV95">
        <f>IF(Charts!$B$3="none",BR607,IF(FT607="",NA(),FT607))</f>
        <v>0</v>
      </c>
      <c r="JW95">
        <f>IF(Charts!$B$3="none",BS607,IF(FU607="",NA(),FU607))</f>
        <v>0</v>
      </c>
      <c r="JX95">
        <f>IF(Charts!$B$3="none",BT607,IF(FV607="",NA(),FV607))</f>
        <v>0</v>
      </c>
      <c r="JY95">
        <f>IF(Charts!$B$3="none",BU607,IF(FW607="",NA(),FW607))</f>
        <v>0</v>
      </c>
      <c r="JZ95">
        <f>IF(Charts!$B$3="none",BV607,IF(FX607="",NA(),FX607))</f>
        <v>0</v>
      </c>
      <c r="KA95">
        <f>IF(Charts!$B$3="none",BW607,IF(FY607="",NA(),FY607))</f>
        <v>0</v>
      </c>
      <c r="KB95">
        <f>IF(Charts!$B$3="none",BX607,IF(FZ607="",NA(),FZ607))</f>
        <v>0</v>
      </c>
      <c r="KC95">
        <f>IF(Charts!$B$3="none",BY607,IF(GA607="",NA(),GA607))</f>
        <v>0</v>
      </c>
      <c r="KD95">
        <f>IF(Charts!$B$3="none",BZ607,IF(GB607="",NA(),GB607))</f>
        <v>0</v>
      </c>
      <c r="KE95">
        <f>IF(Charts!$B$3="none",CA607,IF(GC607="",NA(),GC607))</f>
        <v>0</v>
      </c>
      <c r="KF95">
        <f>IF(Charts!$B$3="none",CB607,IF(GD607="",NA(),GD607))</f>
        <v>0</v>
      </c>
      <c r="KG95">
        <f>IF(Charts!$B$3="none",CC607,IF(GE607="",NA(),GE607))</f>
        <v>0</v>
      </c>
      <c r="KH95">
        <f>IF(Charts!$B$3="none",CD607,IF(GF607="",NA(),GF607))</f>
        <v>0</v>
      </c>
      <c r="KI95">
        <f>IF(Charts!$B$3="none",CE607,IF(GG607="",NA(),GG607))</f>
        <v>0</v>
      </c>
      <c r="KJ95">
        <f>IF(Charts!$B$3="none",CF607,IF(GH607="",NA(),GH607))</f>
        <v>0</v>
      </c>
      <c r="KK95">
        <f>IF(Charts!$B$3="none",CG607,IF(GI607="",NA(),GI607))</f>
        <v>0</v>
      </c>
      <c r="KL95">
        <f>IF(Charts!$B$3="none",CH607,IF(GJ607="",NA(),GJ607))</f>
        <v>0</v>
      </c>
      <c r="KM95">
        <f>IF(Charts!$B$3="none",CI607,IF(GK607="",NA(),GK607))</f>
        <v>0</v>
      </c>
      <c r="KN95">
        <f>IF(Charts!$B$3="none",CJ607,IF(GL607="",NA(),GL607))</f>
        <v>0</v>
      </c>
      <c r="KO95">
        <f>IF(Charts!$B$3="none",CK607,IF(GM607="",NA(),GM607))</f>
        <v>0</v>
      </c>
      <c r="KP95">
        <f>IF(Charts!$B$3="none",CL607,IF(GN607="",NA(),GN607))</f>
        <v>0</v>
      </c>
      <c r="KQ95">
        <f>IF(Charts!$B$3="none",CM607,IF(GO607="",NA(),GO607))</f>
        <v>0</v>
      </c>
      <c r="KR95">
        <f>IF(Charts!$B$3="none",CN607,IF(GP607="",NA(),GP607))</f>
        <v>0</v>
      </c>
      <c r="KS95">
        <f>IF(Charts!$B$3="none",CO607,IF(GQ607="",NA(),GQ607))</f>
        <v>0</v>
      </c>
      <c r="KT95">
        <f>IF(Charts!$B$3="none",CP607,IF(GR607="",NA(),GR607))</f>
        <v>0</v>
      </c>
      <c r="KU95">
        <f>IF(Charts!$B$3="none",CQ607,IF(GS607="",NA(),GS607))</f>
        <v>0</v>
      </c>
      <c r="KV95">
        <f>IF(Charts!$B$3="none",CR607,IF(GT607="",NA(),GT607))</f>
        <v>0</v>
      </c>
      <c r="KW95">
        <f>IF(Charts!$B$3="none",CS607,IF(GU607="",NA(),GU607))</f>
        <v>0</v>
      </c>
      <c r="KX95">
        <f>IF(Charts!$B$3="none",CT607,IF(GV607="",NA(),GV607))</f>
        <v>0</v>
      </c>
      <c r="KY95">
        <f>IF(Charts!$B$3="none",CU607,IF(GW607="",NA(),GW607))</f>
        <v>0</v>
      </c>
      <c r="KZ95">
        <f>IF(Charts!$B$3="none",CV607,IF(GX607="",NA(),GX607))</f>
        <v>0</v>
      </c>
      <c r="LA95">
        <f>IF(Charts!$B$3="none",CW607,IF(GY607="",NA(),GY607))</f>
        <v>0</v>
      </c>
      <c r="LB95">
        <f>IF(Charts!$B$3="none",CX607,IF(GZ607="",NA(),GZ607))</f>
        <v>0</v>
      </c>
      <c r="LC95">
        <f>IF(Charts!$B$3="none",CY607,IF(HA607="",NA(),HA607))</f>
        <v>0</v>
      </c>
      <c r="LD95">
        <f>IF(Charts!$B$3="none",CZ607,IF(HB607="",NA(),HB607))</f>
        <v>0</v>
      </c>
      <c r="LE95">
        <f>IF(Charts!$B$3="none",DA607,IF(HC607="",NA(),HC607))</f>
        <v>0</v>
      </c>
      <c r="LF95">
        <f>IF(Charts!$B$3="none",DB607,IF(HD607="",NA(),HD607))</f>
        <v>0</v>
      </c>
      <c r="LG95">
        <f>IF(Charts!$B$3="none",DC607,IF(HE607="",NA(),HE607))</f>
        <v>0</v>
      </c>
      <c r="LH95">
        <f>IF(Charts!$B$3="none",DD607,IF(HF607="",NA(),HF607))</f>
        <v>0</v>
      </c>
    </row>
    <row r="96" spans="4:320">
      <c r="D96">
        <v>92</v>
      </c>
      <c r="E96">
        <f>IF(INDIRECT(ADDRESS($D96+2,E$2+1,,,"Instances"))="","",INDIRECT(ADDRESS($D96+2,E$2+1,,,"Instances")))</f>
        <v>0</v>
      </c>
      <c r="F96">
        <f>IFERROR(SMALL(E5:E105,ROW()-ROW($F$5)+1),"")</f>
        <v>0</v>
      </c>
      <c r="H96">
        <f>IFERROR(SUM(F5:F96),"")</f>
        <v>0</v>
      </c>
      <c r="I96">
        <f>IF(INDIRECT(ADDRESS($D96+2,I$2+1,,,"Instances"))="","",INDIRECT(ADDRESS($D96+2,I$2+1,,,"Instances")))</f>
        <v>0</v>
      </c>
      <c r="J96">
        <f>IFERROR(SMALL(I5:I105,ROW()-ROW($J$5)+1),"")</f>
        <v>0</v>
      </c>
      <c r="L96">
        <f>IFERROR(SUM(J5:J96),"")</f>
        <v>0</v>
      </c>
      <c r="M96">
        <f>IF(INDIRECT(ADDRESS($D96+2,M$2+1,,,"Instances"))="","",INDIRECT(ADDRESS($D96+2,M$2+1,,,"Instances")))</f>
        <v>0</v>
      </c>
      <c r="N96">
        <f>IFERROR(SMALL(M5:M105,ROW()-ROW($N$5)+1),"")</f>
        <v>0</v>
      </c>
      <c r="P96">
        <f>IFERROR(SUM(N5:N96),"")</f>
        <v>0</v>
      </c>
      <c r="Q96">
        <f>IF(INDIRECT(ADDRESS($D96+2,Q$2+1,,,"Instances"))="","",INDIRECT(ADDRESS($D96+2,Q$2+1,,,"Instances")))</f>
        <v>0</v>
      </c>
      <c r="R96">
        <f>IFERROR(SMALL(Q5:Q105,ROW()-ROW($R$5)+1),"")</f>
        <v>0</v>
      </c>
      <c r="T96">
        <f>IFERROR(SUM(R5:R96),"")</f>
        <v>0</v>
      </c>
      <c r="U96">
        <f>IF(INDIRECT(ADDRESS($D96+2,U$2+1,,,"Instances"))="","",INDIRECT(ADDRESS($D96+2,U$2+1,,,"Instances")))</f>
        <v>0</v>
      </c>
      <c r="V96">
        <f>IFERROR(SMALL(U5:U105,ROW()-ROW($V$5)+1),"")</f>
        <v>0</v>
      </c>
      <c r="X96">
        <f>IFERROR(SUM(V5:V96),"")</f>
        <v>0</v>
      </c>
      <c r="Y96">
        <f>IF(INDIRECT(ADDRESS($D96+2,Y$2+1,,,"Instances"))="","",INDIRECT(ADDRESS($D96+2,Y$2+1,,,"Instances")))</f>
        <v>0</v>
      </c>
      <c r="Z96">
        <f>IFERROR(SMALL(Y5:Y105,ROW()-ROW($Z$5)+1),"")</f>
        <v>0</v>
      </c>
      <c r="AB96">
        <f>IFERROR(SUM(Z5:Z96),"")</f>
        <v>0</v>
      </c>
      <c r="AC96">
        <f>IF(INDIRECT(ADDRESS($D96+2,AC$2+1,,,"Instances"))="","",INDIRECT(ADDRESS($D96+2,AC$2+1,,,"Instances")))</f>
        <v>0</v>
      </c>
      <c r="AD96">
        <f>IFERROR(SMALL(AC5:AC105,ROW()-ROW($AD$5)+1),"")</f>
        <v>0</v>
      </c>
      <c r="AF96">
        <f>IFERROR(SUM(AD5:AD96),"")</f>
        <v>0</v>
      </c>
      <c r="AG96">
        <f>IF(INDIRECT(ADDRESS($D96+2,AG$2+1,,,"Instances"))="","",INDIRECT(ADDRESS($D96+2,AG$2+1,,,"Instances")))</f>
        <v>0</v>
      </c>
      <c r="AH96">
        <f>IFERROR(SMALL(AG5:AG105,ROW()-ROW($AH$5)+1),"")</f>
        <v>0</v>
      </c>
      <c r="AJ96">
        <f>IFERROR(SUM(AH5:AH96),"")</f>
        <v>0</v>
      </c>
      <c r="AK96">
        <f>IF(INDIRECT(ADDRESS($D96+2,AK$2+1,,,"Instances"))="","",INDIRECT(ADDRESS($D96+2,AK$2+1,,,"Instances")))</f>
        <v>0</v>
      </c>
      <c r="AL96">
        <f>IFERROR(SMALL(AK5:AK105,ROW()-ROW($AL$5)+1),"")</f>
        <v>0</v>
      </c>
      <c r="AN96">
        <f>IFERROR(SUM(AL5:AL96),"")</f>
        <v>0</v>
      </c>
      <c r="AO96">
        <f>IF(INDIRECT(ADDRESS($D96+2,AO$2+1,,,"Instances"))="","",INDIRECT(ADDRESS($D96+2,AO$2+1,,,"Instances")))</f>
        <v>0</v>
      </c>
      <c r="AP96">
        <f>IFERROR(SMALL(AO5:AO105,ROW()-ROW($AP$5)+1),"")</f>
        <v>0</v>
      </c>
      <c r="AR96">
        <f>IFERROR(SUM(AP5:AP96),"")</f>
        <v>0</v>
      </c>
      <c r="AS96">
        <f>IF(INDIRECT(ADDRESS($D96+2,AS$2+1,,,"Instances"))="","",INDIRECT(ADDRESS($D96+2,AS$2+1,,,"Instances")))</f>
        <v>0</v>
      </c>
      <c r="AT96">
        <f>IFERROR(SMALL(AS5:AS105,ROW()-ROW($AT$5)+1),"")</f>
        <v>0</v>
      </c>
      <c r="AV96">
        <f>IFERROR(SUM(AT5:AT96),"")</f>
        <v>0</v>
      </c>
      <c r="AW96">
        <f>IF(INDIRECT(ADDRESS($D96+2,AW$2+1,,,"Instances"))="","",INDIRECT(ADDRESS($D96+2,AW$2+1,,,"Instances")))</f>
        <v>0</v>
      </c>
      <c r="AX96">
        <f>IFERROR(SMALL(AW5:AW105,ROW()-ROW($AX$5)+1),"")</f>
        <v>0</v>
      </c>
      <c r="AZ96">
        <f>IFERROR(SUM(AX5:AX96),"")</f>
        <v>0</v>
      </c>
      <c r="BA96">
        <f>IF(INDIRECT(ADDRESS($D96+2,BA$2+1,,,"Instances"))="","",INDIRECT(ADDRESS($D96+2,BA$2+1,,,"Instances")))</f>
        <v>0</v>
      </c>
      <c r="BB96">
        <f>IFERROR(SMALL(BA5:BA105,ROW()-ROW($BB$5)+1),"")</f>
        <v>0</v>
      </c>
      <c r="BD96">
        <f>IFERROR(SUM(BB5:BB96),"")</f>
        <v>0</v>
      </c>
      <c r="BE96">
        <f>IF(INDIRECT(ADDRESS($D96+2,BE$2+1,,,"Instances"))="","",INDIRECT(ADDRESS($D96+2,BE$2+1,,,"Instances")))</f>
        <v>0</v>
      </c>
      <c r="BF96">
        <f>IFERROR(SMALL(BE5:BE105,ROW()-ROW($BF$5)+1),"")</f>
        <v>0</v>
      </c>
      <c r="BH96">
        <f>IFERROR(SUM(BF5:BF96),"")</f>
        <v>0</v>
      </c>
      <c r="BI96">
        <f>IF(INDIRECT(ADDRESS($D96+2,BI$2+1,,,"Instances"))="","",INDIRECT(ADDRESS($D96+2,BI$2+1,,,"Instances")))</f>
        <v>0</v>
      </c>
      <c r="BJ96">
        <f>IFERROR(SMALL(BI5:BI105,ROW()-ROW($BJ$5)+1),"")</f>
        <v>0</v>
      </c>
      <c r="BL96">
        <f>IFERROR(SUM(BJ5:BJ96),"")</f>
        <v>0</v>
      </c>
      <c r="BM96">
        <f>IF(INDIRECT(ADDRESS($D96+2,BM$2+1,,,"Instances"))="","",INDIRECT(ADDRESS($D96+2,BM$2+1,,,"Instances")))</f>
        <v>0</v>
      </c>
      <c r="BN96">
        <f>IFERROR(SMALL(BM5:BM105,ROW()-ROW($BN$5)+1),"")</f>
        <v>0</v>
      </c>
      <c r="BP96">
        <f>IFERROR(SUM(BN5:BN96),"")</f>
        <v>0</v>
      </c>
      <c r="BQ96">
        <f>IF(INDIRECT(ADDRESS($D96+2,BQ$2+1,,,"Instances"))="","",INDIRECT(ADDRESS($D96+2,BQ$2+1,,,"Instances")))</f>
        <v>0</v>
      </c>
      <c r="BR96">
        <f>IFERROR(SMALL(BQ5:BQ105,ROW()-ROW($BR$5)+1),"")</f>
        <v>0</v>
      </c>
      <c r="BT96">
        <f>IFERROR(SUM(BR5:BR96),"")</f>
        <v>0</v>
      </c>
      <c r="BU96">
        <f>IF(INDIRECT(ADDRESS($D96+2,BU$2+1,,,"Instances"))="","",INDIRECT(ADDRESS($D96+2,BU$2+1,,,"Instances")))</f>
        <v>0</v>
      </c>
      <c r="BV96">
        <f>IFERROR(SMALL(BU5:BU105,ROW()-ROW($BV$5)+1),"")</f>
        <v>0</v>
      </c>
      <c r="BX96">
        <f>IFERROR(SUM(BV5:BV96),"")</f>
        <v>0</v>
      </c>
      <c r="BY96">
        <f>IF(INDIRECT(ADDRESS($D96+2,BY$2+1,,,"Instances"))="","",INDIRECT(ADDRESS($D96+2,BY$2+1,,,"Instances")))</f>
        <v>0</v>
      </c>
      <c r="BZ96">
        <f>IFERROR(SMALL(BY5:BY105,ROW()-ROW($BZ$5)+1),"")</f>
        <v>0</v>
      </c>
      <c r="CB96">
        <f>IFERROR(SUM(BZ5:BZ96),"")</f>
        <v>0</v>
      </c>
      <c r="CC96">
        <f>IF(INDIRECT(ADDRESS($D96+2,CC$2+1,,,"Instances"))="","",INDIRECT(ADDRESS($D96+2,CC$2+1,,,"Instances")))</f>
        <v>0</v>
      </c>
      <c r="CD96">
        <f>IFERROR(SMALL(CC5:CC105,ROW()-ROW($CD$5)+1),"")</f>
        <v>0</v>
      </c>
      <c r="CF96">
        <f>IFERROR(SUM(CD5:CD96),"")</f>
        <v>0</v>
      </c>
      <c r="CG96">
        <f>IF(INDIRECT(ADDRESS($D96+2,CG$2+1,,,"Instances"))="","",INDIRECT(ADDRESS($D96+2,CG$2+1,,,"Instances")))</f>
        <v>0</v>
      </c>
      <c r="CH96">
        <f>IFERROR(SMALL(CG5:CG105,ROW()-ROW($CH$5)+1),"")</f>
        <v>0</v>
      </c>
      <c r="CJ96">
        <f>IFERROR(SUM(CH5:CH96),"")</f>
        <v>0</v>
      </c>
      <c r="CK96">
        <f>IF(INDIRECT(ADDRESS($D96+2,CK$2+1,,,"Instances"))="","",INDIRECT(ADDRESS($D96+2,CK$2+1,,,"Instances")))</f>
        <v>0</v>
      </c>
      <c r="CL96">
        <f>IFERROR(SMALL(CK5:CK105,ROW()-ROW($CL$5)+1),"")</f>
        <v>0</v>
      </c>
      <c r="CN96">
        <f>IFERROR(SUM(CL5:CL96),"")</f>
        <v>0</v>
      </c>
      <c r="CO96">
        <f>IF(INDIRECT(ADDRESS($D96+2,CO$2+1,,,"Instances"))="","",INDIRECT(ADDRESS($D96+2,CO$2+1,,,"Instances")))</f>
        <v>0</v>
      </c>
      <c r="CP96">
        <f>IFERROR(SMALL(CO5:CO105,ROW()-ROW($CP$5)+1),"")</f>
        <v>0</v>
      </c>
      <c r="CR96">
        <f>IFERROR(SUM(CP5:CP96),"")</f>
        <v>0</v>
      </c>
      <c r="CS96">
        <f>IF(INDIRECT(ADDRESS($D96+2,CS$2+1,,,"Instances"))="","",INDIRECT(ADDRESS($D96+2,CS$2+1,,,"Instances")))</f>
        <v>0</v>
      </c>
      <c r="CT96">
        <f>IFERROR(SMALL(CS5:CS105,ROW()-ROW($CT$5)+1),"")</f>
        <v>0</v>
      </c>
      <c r="CV96">
        <f>IFERROR(SUM(CT5:CT96),"")</f>
        <v>0</v>
      </c>
      <c r="CW96">
        <f>IF(INDIRECT(ADDRESS($D96+2,CW$2+1,,,"Instances"))="","",INDIRECT(ADDRESS($D96+2,CW$2+1,,,"Instances")))</f>
        <v>0</v>
      </c>
      <c r="CX96">
        <f>IFERROR(SMALL(CW5:CW105,ROW()-ROW($CX$5)+1),"")</f>
        <v>0</v>
      </c>
      <c r="CZ96">
        <f>IFERROR(SUM(CX5:CX96),"")</f>
        <v>0</v>
      </c>
      <c r="DA96">
        <f>IF(INDIRECT(ADDRESS($D96+2,DA$2+1,,,"Instances"))="","",INDIRECT(ADDRESS($D96+2,DA$2+1,,,"Instances")))</f>
        <v>0</v>
      </c>
      <c r="DB96">
        <f>IFERROR(SMALL(DA5:DA105,ROW()-ROW($DB$5)+1),"")</f>
        <v>0</v>
      </c>
      <c r="DD96">
        <f>IFERROR(SUM(DB5:DB96),"")</f>
        <v>0</v>
      </c>
      <c r="DF96">
        <v>92</v>
      </c>
      <c r="DG96" cm="1">
        <f t="array" ref="DG96">_xlfn.SWITCH(Charts!$B$3,"average", AVERAGE(INDIRECT(ADDRESS(91+3,DG$2+1,,,"Instances") &amp; ":" &amp; ADDRESS(91+3,DG$2+1))),"median", MEDIAN(INDIRECT(ADDRESS(91+3,DG$2+1,,,"Instances") &amp; ":" &amp; ADDRESS(91+3,DG$2+1))),"min", MIN(INDIRECT(ADDRESS(91+3,DG$2+1,,,"Instances") &amp; ":" &amp; ADDRESS(91+3,DG$2+1))),"max", MAX(INDIRECT(ADDRESS(91+3,DG$2+1,,,"Instances") &amp; ":" &amp; ADDRESS(91+3,DG$2+1))),"diff", MAX(INDIRECT(ADDRESS(91+3,DG$2+1,,,"Instances") &amp; ":" &amp; ADDRESS(91+3,DG$2+1)))-MIN(INDIRECT(ADDRESS(91+3,DG$2+1,,,"Instances") &amp; ":" &amp; ADDRESS(91+3,DG$2+1))))</f>
        <v>0</v>
      </c>
      <c r="DH96">
        <f>IFERROR(SMALL(DG5:DG105,ROW()-ROW($DH$5)+1),"")</f>
        <v>0</v>
      </c>
      <c r="DJ96">
        <f>IFERROR(SUM(DH5:DH96),"")</f>
        <v>0</v>
      </c>
      <c r="DK96" cm="1">
        <f t="array" ref="DK96">_xlfn.SWITCH(Charts!$B$3,"average", AVERAGE(INDIRECT(ADDRESS(91+3,DK$2+1,,,"Instances") &amp; ":" &amp; ADDRESS(91+3,DK$2+1))),"median", MEDIAN(INDIRECT(ADDRESS(91+3,DK$2+1,,,"Instances") &amp; ":" &amp; ADDRESS(91+3,DK$2+1))),"min", MIN(INDIRECT(ADDRESS(91+3,DK$2+1,,,"Instances") &amp; ":" &amp; ADDRESS(91+3,DK$2+1))),"max", MAX(INDIRECT(ADDRESS(91+3,DK$2+1,,,"Instances") &amp; ":" &amp; ADDRESS(91+3,DK$2+1))),"diff", MAX(INDIRECT(ADDRESS(91+3,DK$2+1,,,"Instances") &amp; ":" &amp; ADDRESS(91+3,DK$2+1)))-MIN(INDIRECT(ADDRESS(91+3,DK$2+1,,,"Instances") &amp; ":" &amp; ADDRESS(91+3,DK$2+1))))</f>
        <v>0</v>
      </c>
      <c r="DL96">
        <f>IFERROR(SMALL(DK5:DK105,ROW()-ROW($DL$5)+1),"")</f>
        <v>0</v>
      </c>
      <c r="DN96">
        <f>IFERROR(SUM(DL5:DL96),"")</f>
        <v>0</v>
      </c>
      <c r="DO96" cm="1">
        <f t="array" ref="DO96">_xlfn.SWITCH(Charts!$B$3,"average", AVERAGE(INDIRECT(ADDRESS(91+3,DO$2+1,,,"Instances") &amp; ":" &amp; ADDRESS(91+3,DO$2+1))),"median", MEDIAN(INDIRECT(ADDRESS(91+3,DO$2+1,,,"Instances") &amp; ":" &amp; ADDRESS(91+3,DO$2+1))),"min", MIN(INDIRECT(ADDRESS(91+3,DO$2+1,,,"Instances") &amp; ":" &amp; ADDRESS(91+3,DO$2+1))),"max", MAX(INDIRECT(ADDRESS(91+3,DO$2+1,,,"Instances") &amp; ":" &amp; ADDRESS(91+3,DO$2+1))),"diff", MAX(INDIRECT(ADDRESS(91+3,DO$2+1,,,"Instances") &amp; ":" &amp; ADDRESS(91+3,DO$2+1)))-MIN(INDIRECT(ADDRESS(91+3,DO$2+1,,,"Instances") &amp; ":" &amp; ADDRESS(91+3,DO$2+1))))</f>
        <v>0</v>
      </c>
      <c r="DP96">
        <f>IFERROR(SMALL(DO5:DO105,ROW()-ROW($DP$5)+1),"")</f>
        <v>0</v>
      </c>
      <c r="DR96">
        <f>IFERROR(SUM(DP5:DP96),"")</f>
        <v>0</v>
      </c>
      <c r="DS96" cm="1">
        <f t="array" ref="DS96">_xlfn.SWITCH(Charts!$B$3,"average", AVERAGE(INDIRECT(ADDRESS(91+3,DS$2+1,,,"Instances") &amp; ":" &amp; ADDRESS(91+3,DS$2+1))),"median", MEDIAN(INDIRECT(ADDRESS(91+3,DS$2+1,,,"Instances") &amp; ":" &amp; ADDRESS(91+3,DS$2+1))),"min", MIN(INDIRECT(ADDRESS(91+3,DS$2+1,,,"Instances") &amp; ":" &amp; ADDRESS(91+3,DS$2+1))),"max", MAX(INDIRECT(ADDRESS(91+3,DS$2+1,,,"Instances") &amp; ":" &amp; ADDRESS(91+3,DS$2+1))),"diff", MAX(INDIRECT(ADDRESS(91+3,DS$2+1,,,"Instances") &amp; ":" &amp; ADDRESS(91+3,DS$2+1)))-MIN(INDIRECT(ADDRESS(91+3,DS$2+1,,,"Instances") &amp; ":" &amp; ADDRESS(91+3,DS$2+1))))</f>
        <v>0</v>
      </c>
      <c r="DT96">
        <f>IFERROR(SMALL(DS5:DS105,ROW()-ROW($DT$5)+1),"")</f>
        <v>0</v>
      </c>
      <c r="DV96">
        <f>IFERROR(SUM(DT5:DT96),"")</f>
        <v>0</v>
      </c>
      <c r="DW96" cm="1">
        <f t="array" ref="DW96">_xlfn.SWITCH(Charts!$B$3,"average", AVERAGE(INDIRECT(ADDRESS(91+3,DW$2+1,,,"Instances") &amp; ":" &amp; ADDRESS(91+3,DW$2+1))),"median", MEDIAN(INDIRECT(ADDRESS(91+3,DW$2+1,,,"Instances") &amp; ":" &amp; ADDRESS(91+3,DW$2+1))),"min", MIN(INDIRECT(ADDRESS(91+3,DW$2+1,,,"Instances") &amp; ":" &amp; ADDRESS(91+3,DW$2+1))),"max", MAX(INDIRECT(ADDRESS(91+3,DW$2+1,,,"Instances") &amp; ":" &amp; ADDRESS(91+3,DW$2+1))),"diff", MAX(INDIRECT(ADDRESS(91+3,DW$2+1,,,"Instances") &amp; ":" &amp; ADDRESS(91+3,DW$2+1)))-MIN(INDIRECT(ADDRESS(91+3,DW$2+1,,,"Instances") &amp; ":" &amp; ADDRESS(91+3,DW$2+1))))</f>
        <v>0</v>
      </c>
      <c r="DX96">
        <f>IFERROR(SMALL(DW5:DW105,ROW()-ROW($DX$5)+1),"")</f>
        <v>0</v>
      </c>
      <c r="DZ96">
        <f>IFERROR(SUM(DX5:DX96),"")</f>
        <v>0</v>
      </c>
      <c r="EA96" cm="1">
        <f t="array" ref="EA96">_xlfn.SWITCH(Charts!$B$3,"average", AVERAGE(INDIRECT(ADDRESS(91+3,EA$2+1,,,"Instances") &amp; ":" &amp; ADDRESS(91+3,EA$2+1))),"median", MEDIAN(INDIRECT(ADDRESS(91+3,EA$2+1,,,"Instances") &amp; ":" &amp; ADDRESS(91+3,EA$2+1))),"min", MIN(INDIRECT(ADDRESS(91+3,EA$2+1,,,"Instances") &amp; ":" &amp; ADDRESS(91+3,EA$2+1))),"max", MAX(INDIRECT(ADDRESS(91+3,EA$2+1,,,"Instances") &amp; ":" &amp; ADDRESS(91+3,EA$2+1))),"diff", MAX(INDIRECT(ADDRESS(91+3,EA$2+1,,,"Instances") &amp; ":" &amp; ADDRESS(91+3,EA$2+1)))-MIN(INDIRECT(ADDRESS(91+3,EA$2+1,,,"Instances") &amp; ":" &amp; ADDRESS(91+3,EA$2+1))))</f>
        <v>0</v>
      </c>
      <c r="EB96">
        <f>IFERROR(SMALL(EA5:EA105,ROW()-ROW($EB$5)+1),"")</f>
        <v>0</v>
      </c>
      <c r="ED96">
        <f>IFERROR(SUM(EB5:EB96),"")</f>
        <v>0</v>
      </c>
      <c r="EE96" cm="1">
        <f t="array" ref="EE96">_xlfn.SWITCH(Charts!$B$3,"average", AVERAGE(INDIRECT(ADDRESS(91+3,EE$2+1,,,"Instances") &amp; ":" &amp; ADDRESS(91+3,EE$2+1))),"median", MEDIAN(INDIRECT(ADDRESS(91+3,EE$2+1,,,"Instances") &amp; ":" &amp; ADDRESS(91+3,EE$2+1))),"min", MIN(INDIRECT(ADDRESS(91+3,EE$2+1,,,"Instances") &amp; ":" &amp; ADDRESS(91+3,EE$2+1))),"max", MAX(INDIRECT(ADDRESS(91+3,EE$2+1,,,"Instances") &amp; ":" &amp; ADDRESS(91+3,EE$2+1))),"diff", MAX(INDIRECT(ADDRESS(91+3,EE$2+1,,,"Instances") &amp; ":" &amp; ADDRESS(91+3,EE$2+1)))-MIN(INDIRECT(ADDRESS(91+3,EE$2+1,,,"Instances") &amp; ":" &amp; ADDRESS(91+3,EE$2+1))))</f>
        <v>0</v>
      </c>
      <c r="EF96">
        <f>IFERROR(SMALL(EE5:EE105,ROW()-ROW($EF$5)+1),"")</f>
        <v>0</v>
      </c>
      <c r="EH96">
        <f>IFERROR(SUM(EF5:EF96),"")</f>
        <v>0</v>
      </c>
      <c r="EI96" cm="1">
        <f t="array" ref="EI96">_xlfn.SWITCH(Charts!$B$3,"average", AVERAGE(INDIRECT(ADDRESS(91+3,EI$2+1,,,"Instances") &amp; ":" &amp; ADDRESS(91+3,EI$2+1))),"median", MEDIAN(INDIRECT(ADDRESS(91+3,EI$2+1,,,"Instances") &amp; ":" &amp; ADDRESS(91+3,EI$2+1))),"min", MIN(INDIRECT(ADDRESS(91+3,EI$2+1,,,"Instances") &amp; ":" &amp; ADDRESS(91+3,EI$2+1))),"max", MAX(INDIRECT(ADDRESS(91+3,EI$2+1,,,"Instances") &amp; ":" &amp; ADDRESS(91+3,EI$2+1))),"diff", MAX(INDIRECT(ADDRESS(91+3,EI$2+1,,,"Instances") &amp; ":" &amp; ADDRESS(91+3,EI$2+1)))-MIN(INDIRECT(ADDRESS(91+3,EI$2+1,,,"Instances") &amp; ":" &amp; ADDRESS(91+3,EI$2+1))))</f>
        <v>0</v>
      </c>
      <c r="EJ96">
        <f>IFERROR(SMALL(EI5:EI105,ROW()-ROW($EJ$5)+1),"")</f>
        <v>0</v>
      </c>
      <c r="EL96">
        <f>IFERROR(SUM(EJ5:EJ96),"")</f>
        <v>0</v>
      </c>
      <c r="EM96" cm="1">
        <f t="array" ref="EM96">_xlfn.SWITCH(Charts!$B$3,"average", AVERAGE(INDIRECT(ADDRESS(91+3,EM$2+1,,,"Instances") &amp; ":" &amp; ADDRESS(91+3,EM$2+1))),"median", MEDIAN(INDIRECT(ADDRESS(91+3,EM$2+1,,,"Instances") &amp; ":" &amp; ADDRESS(91+3,EM$2+1))),"min", MIN(INDIRECT(ADDRESS(91+3,EM$2+1,,,"Instances") &amp; ":" &amp; ADDRESS(91+3,EM$2+1))),"max", MAX(INDIRECT(ADDRESS(91+3,EM$2+1,,,"Instances") &amp; ":" &amp; ADDRESS(91+3,EM$2+1))),"diff", MAX(INDIRECT(ADDRESS(91+3,EM$2+1,,,"Instances") &amp; ":" &amp; ADDRESS(91+3,EM$2+1)))-MIN(INDIRECT(ADDRESS(91+3,EM$2+1,,,"Instances") &amp; ":" &amp; ADDRESS(91+3,EM$2+1))))</f>
        <v>0</v>
      </c>
      <c r="EN96">
        <f>IFERROR(SMALL(EM5:EM105,ROW()-ROW($EN$5)+1),"")</f>
        <v>0</v>
      </c>
      <c r="EP96">
        <f>IFERROR(SUM(EN5:EN96),"")</f>
        <v>0</v>
      </c>
      <c r="EQ96" cm="1">
        <f t="array" ref="EQ96">_xlfn.SWITCH(Charts!$B$3,"average", AVERAGE(INDIRECT(ADDRESS(91+3,EQ$2+1,,,"Instances") &amp; ":" &amp; ADDRESS(91+3,EQ$2+1))),"median", MEDIAN(INDIRECT(ADDRESS(91+3,EQ$2+1,,,"Instances") &amp; ":" &amp; ADDRESS(91+3,EQ$2+1))),"min", MIN(INDIRECT(ADDRESS(91+3,EQ$2+1,,,"Instances") &amp; ":" &amp; ADDRESS(91+3,EQ$2+1))),"max", MAX(INDIRECT(ADDRESS(91+3,EQ$2+1,,,"Instances") &amp; ":" &amp; ADDRESS(91+3,EQ$2+1))),"diff", MAX(INDIRECT(ADDRESS(91+3,EQ$2+1,,,"Instances") &amp; ":" &amp; ADDRESS(91+3,EQ$2+1)))-MIN(INDIRECT(ADDRESS(91+3,EQ$2+1,,,"Instances") &amp; ":" &amp; ADDRESS(91+3,EQ$2+1))))</f>
        <v>0</v>
      </c>
      <c r="ER96">
        <f>IFERROR(SMALL(EQ5:EQ105,ROW()-ROW($ER$5)+1),"")</f>
        <v>0</v>
      </c>
      <c r="ET96">
        <f>IFERROR(SUM(ER5:ER96),"")</f>
        <v>0</v>
      </c>
      <c r="EU96" cm="1">
        <f t="array" ref="EU96">_xlfn.SWITCH(Charts!$B$3,"average", AVERAGE(INDIRECT(ADDRESS(91+3,EU$2+1,,,"Instances") &amp; ":" &amp; ADDRESS(91+3,EU$2+1))),"median", MEDIAN(INDIRECT(ADDRESS(91+3,EU$2+1,,,"Instances") &amp; ":" &amp; ADDRESS(91+3,EU$2+1))),"min", MIN(INDIRECT(ADDRESS(91+3,EU$2+1,,,"Instances") &amp; ":" &amp; ADDRESS(91+3,EU$2+1))),"max", MAX(INDIRECT(ADDRESS(91+3,EU$2+1,,,"Instances") &amp; ":" &amp; ADDRESS(91+3,EU$2+1))),"diff", MAX(INDIRECT(ADDRESS(91+3,EU$2+1,,,"Instances") &amp; ":" &amp; ADDRESS(91+3,EU$2+1)))-MIN(INDIRECT(ADDRESS(91+3,EU$2+1,,,"Instances") &amp; ":" &amp; ADDRESS(91+3,EU$2+1))))</f>
        <v>0</v>
      </c>
      <c r="EV96">
        <f>IFERROR(SMALL(EU5:EU105,ROW()-ROW($EV$5)+1),"")</f>
        <v>0</v>
      </c>
      <c r="EX96">
        <f>IFERROR(SUM(EV5:EV96),"")</f>
        <v>0</v>
      </c>
      <c r="EY96" cm="1">
        <f t="array" ref="EY96">_xlfn.SWITCH(Charts!$B$3,"average", AVERAGE(INDIRECT(ADDRESS(91+3,EY$2+1,,,"Instances") &amp; ":" &amp; ADDRESS(91+3,EY$2+1))),"median", MEDIAN(INDIRECT(ADDRESS(91+3,EY$2+1,,,"Instances") &amp; ":" &amp; ADDRESS(91+3,EY$2+1))),"min", MIN(INDIRECT(ADDRESS(91+3,EY$2+1,,,"Instances") &amp; ":" &amp; ADDRESS(91+3,EY$2+1))),"max", MAX(INDIRECT(ADDRESS(91+3,EY$2+1,,,"Instances") &amp; ":" &amp; ADDRESS(91+3,EY$2+1))),"diff", MAX(INDIRECT(ADDRESS(91+3,EY$2+1,,,"Instances") &amp; ":" &amp; ADDRESS(91+3,EY$2+1)))-MIN(INDIRECT(ADDRESS(91+3,EY$2+1,,,"Instances") &amp; ":" &amp; ADDRESS(91+3,EY$2+1))))</f>
        <v>0</v>
      </c>
      <c r="EZ96">
        <f>IFERROR(SMALL(EY5:EY105,ROW()-ROW($EZ$5)+1),"")</f>
        <v>0</v>
      </c>
      <c r="FB96">
        <f>IFERROR(SUM(EZ5:EZ96),"")</f>
        <v>0</v>
      </c>
      <c r="FC96" cm="1">
        <f t="array" ref="FC96">_xlfn.SWITCH(Charts!$B$3,"average", AVERAGE(INDIRECT(ADDRESS(91+3,FC$2+1,,,"Instances") &amp; ":" &amp; ADDRESS(91+3,FC$2+1))),"median", MEDIAN(INDIRECT(ADDRESS(91+3,FC$2+1,,,"Instances") &amp; ":" &amp; ADDRESS(91+3,FC$2+1))),"min", MIN(INDIRECT(ADDRESS(91+3,FC$2+1,,,"Instances") &amp; ":" &amp; ADDRESS(91+3,FC$2+1))),"max", MAX(INDIRECT(ADDRESS(91+3,FC$2+1,,,"Instances") &amp; ":" &amp; ADDRESS(91+3,FC$2+1))),"diff", MAX(INDIRECT(ADDRESS(91+3,FC$2+1,,,"Instances") &amp; ":" &amp; ADDRESS(91+3,FC$2+1)))-MIN(INDIRECT(ADDRESS(91+3,FC$2+1,,,"Instances") &amp; ":" &amp; ADDRESS(91+3,FC$2+1))))</f>
        <v>0</v>
      </c>
      <c r="FD96">
        <f>IFERROR(SMALL(FC5:FC105,ROW()-ROW($FD$5)+1),"")</f>
        <v>0</v>
      </c>
      <c r="FF96">
        <f>IFERROR(SUM(FD5:FD96),"")</f>
        <v>0</v>
      </c>
      <c r="FG96" cm="1">
        <f t="array" ref="FG96">_xlfn.SWITCH(Charts!$B$3,"average", AVERAGE(INDIRECT(ADDRESS(91+3,FG$2+1,,,"Instances") &amp; ":" &amp; ADDRESS(91+3,FG$2+1))),"median", MEDIAN(INDIRECT(ADDRESS(91+3,FG$2+1,,,"Instances") &amp; ":" &amp; ADDRESS(91+3,FG$2+1))),"min", MIN(INDIRECT(ADDRESS(91+3,FG$2+1,,,"Instances") &amp; ":" &amp; ADDRESS(91+3,FG$2+1))),"max", MAX(INDIRECT(ADDRESS(91+3,FG$2+1,,,"Instances") &amp; ":" &amp; ADDRESS(91+3,FG$2+1))),"diff", MAX(INDIRECT(ADDRESS(91+3,FG$2+1,,,"Instances") &amp; ":" &amp; ADDRESS(91+3,FG$2+1)))-MIN(INDIRECT(ADDRESS(91+3,FG$2+1,,,"Instances") &amp; ":" &amp; ADDRESS(91+3,FG$2+1))))</f>
        <v>0</v>
      </c>
      <c r="FH96">
        <f>IFERROR(SMALL(FG5:FG105,ROW()-ROW($FH$5)+1),"")</f>
        <v>0</v>
      </c>
      <c r="FJ96">
        <f>IFERROR(SUM(FH5:FH96),"")</f>
        <v>0</v>
      </c>
      <c r="FK96" cm="1">
        <f t="array" ref="FK96">_xlfn.SWITCH(Charts!$B$3,"average", AVERAGE(INDIRECT(ADDRESS(91+3,FK$2+1,,,"Instances") &amp; ":" &amp; ADDRESS(91+3,FK$2+1))),"median", MEDIAN(INDIRECT(ADDRESS(91+3,FK$2+1,,,"Instances") &amp; ":" &amp; ADDRESS(91+3,FK$2+1))),"min", MIN(INDIRECT(ADDRESS(91+3,FK$2+1,,,"Instances") &amp; ":" &amp; ADDRESS(91+3,FK$2+1))),"max", MAX(INDIRECT(ADDRESS(91+3,FK$2+1,,,"Instances") &amp; ":" &amp; ADDRESS(91+3,FK$2+1))),"diff", MAX(INDIRECT(ADDRESS(91+3,FK$2+1,,,"Instances") &amp; ":" &amp; ADDRESS(91+3,FK$2+1)))-MIN(INDIRECT(ADDRESS(91+3,FK$2+1,,,"Instances") &amp; ":" &amp; ADDRESS(91+3,FK$2+1))))</f>
        <v>0</v>
      </c>
      <c r="FL96">
        <f>IFERROR(SMALL(FK5:FK105,ROW()-ROW($FL$5)+1),"")</f>
        <v>0</v>
      </c>
      <c r="FN96">
        <f>IFERROR(SUM(FL5:FL96),"")</f>
        <v>0</v>
      </c>
      <c r="FO96" cm="1">
        <f t="array" ref="FO96">_xlfn.SWITCH(Charts!$B$3,"average", AVERAGE(INDIRECT(ADDRESS(91+3,FO$2+1,,,"Instances") &amp; ":" &amp; ADDRESS(91+3,FO$2+1))),"median", MEDIAN(INDIRECT(ADDRESS(91+3,FO$2+1,,,"Instances") &amp; ":" &amp; ADDRESS(91+3,FO$2+1))),"min", MIN(INDIRECT(ADDRESS(91+3,FO$2+1,,,"Instances") &amp; ":" &amp; ADDRESS(91+3,FO$2+1))),"max", MAX(INDIRECT(ADDRESS(91+3,FO$2+1,,,"Instances") &amp; ":" &amp; ADDRESS(91+3,FO$2+1))),"diff", MAX(INDIRECT(ADDRESS(91+3,FO$2+1,,,"Instances") &amp; ":" &amp; ADDRESS(91+3,FO$2+1)))-MIN(INDIRECT(ADDRESS(91+3,FO$2+1,,,"Instances") &amp; ":" &amp; ADDRESS(91+3,FO$2+1))))</f>
        <v>0</v>
      </c>
      <c r="FP96">
        <f>IFERROR(SMALL(FO5:FO105,ROW()-ROW($FP$5)+1),"")</f>
        <v>0</v>
      </c>
      <c r="FR96">
        <f>IFERROR(SUM(FP5:FP96),"")</f>
        <v>0</v>
      </c>
      <c r="FS96" cm="1">
        <f t="array" ref="FS96">_xlfn.SWITCH(Charts!$B$3,"average", AVERAGE(INDIRECT(ADDRESS(91+3,FS$2+1,,,"Instances") &amp; ":" &amp; ADDRESS(91+3,FS$2+1))),"median", MEDIAN(INDIRECT(ADDRESS(91+3,FS$2+1,,,"Instances") &amp; ":" &amp; ADDRESS(91+3,FS$2+1))),"min", MIN(INDIRECT(ADDRESS(91+3,FS$2+1,,,"Instances") &amp; ":" &amp; ADDRESS(91+3,FS$2+1))),"max", MAX(INDIRECT(ADDRESS(91+3,FS$2+1,,,"Instances") &amp; ":" &amp; ADDRESS(91+3,FS$2+1))),"diff", MAX(INDIRECT(ADDRESS(91+3,FS$2+1,,,"Instances") &amp; ":" &amp; ADDRESS(91+3,FS$2+1)))-MIN(INDIRECT(ADDRESS(91+3,FS$2+1,,,"Instances") &amp; ":" &amp; ADDRESS(91+3,FS$2+1))))</f>
        <v>0</v>
      </c>
      <c r="FT96">
        <f>IFERROR(SMALL(FS5:FS105,ROW()-ROW($FT$5)+1),"")</f>
        <v>0</v>
      </c>
      <c r="FV96">
        <f>IFERROR(SUM(FT5:FT96),"")</f>
        <v>0</v>
      </c>
      <c r="FW96" cm="1">
        <f t="array" ref="FW96">_xlfn.SWITCH(Charts!$B$3,"average", AVERAGE(INDIRECT(ADDRESS(91+3,FW$2+1,,,"Instances") &amp; ":" &amp; ADDRESS(91+3,FW$2+1))),"median", MEDIAN(INDIRECT(ADDRESS(91+3,FW$2+1,,,"Instances") &amp; ":" &amp; ADDRESS(91+3,FW$2+1))),"min", MIN(INDIRECT(ADDRESS(91+3,FW$2+1,,,"Instances") &amp; ":" &amp; ADDRESS(91+3,FW$2+1))),"max", MAX(INDIRECT(ADDRESS(91+3,FW$2+1,,,"Instances") &amp; ":" &amp; ADDRESS(91+3,FW$2+1))),"diff", MAX(INDIRECT(ADDRESS(91+3,FW$2+1,,,"Instances") &amp; ":" &amp; ADDRESS(91+3,FW$2+1)))-MIN(INDIRECT(ADDRESS(91+3,FW$2+1,,,"Instances") &amp; ":" &amp; ADDRESS(91+3,FW$2+1))))</f>
        <v>0</v>
      </c>
      <c r="FX96">
        <f>IFERROR(SMALL(FW5:FW105,ROW()-ROW($FX$5)+1),"")</f>
        <v>0</v>
      </c>
      <c r="FZ96">
        <f>IFERROR(SUM(FX5:FX96),"")</f>
        <v>0</v>
      </c>
      <c r="GA96" cm="1">
        <f t="array" ref="GA96">_xlfn.SWITCH(Charts!$B$3,"average", AVERAGE(INDIRECT(ADDRESS(91+3,GA$2+1,,,"Instances") &amp; ":" &amp; ADDRESS(91+3,GA$2+1))),"median", MEDIAN(INDIRECT(ADDRESS(91+3,GA$2+1,,,"Instances") &amp; ":" &amp; ADDRESS(91+3,GA$2+1))),"min", MIN(INDIRECT(ADDRESS(91+3,GA$2+1,,,"Instances") &amp; ":" &amp; ADDRESS(91+3,GA$2+1))),"max", MAX(INDIRECT(ADDRESS(91+3,GA$2+1,,,"Instances") &amp; ":" &amp; ADDRESS(91+3,GA$2+1))),"diff", MAX(INDIRECT(ADDRESS(91+3,GA$2+1,,,"Instances") &amp; ":" &amp; ADDRESS(91+3,GA$2+1)))-MIN(INDIRECT(ADDRESS(91+3,GA$2+1,,,"Instances") &amp; ":" &amp; ADDRESS(91+3,GA$2+1))))</f>
        <v>0</v>
      </c>
      <c r="GB96">
        <f>IFERROR(SMALL(GA5:GA105,ROW()-ROW($GB$5)+1),"")</f>
        <v>0</v>
      </c>
      <c r="GD96">
        <f>IFERROR(SUM(GB5:GB96),"")</f>
        <v>0</v>
      </c>
      <c r="GE96" cm="1">
        <f t="array" ref="GE96">_xlfn.SWITCH(Charts!$B$3,"average", AVERAGE(INDIRECT(ADDRESS(91+3,GE$2+1,,,"Instances") &amp; ":" &amp; ADDRESS(91+3,GE$2+1))),"median", MEDIAN(INDIRECT(ADDRESS(91+3,GE$2+1,,,"Instances") &amp; ":" &amp; ADDRESS(91+3,GE$2+1))),"min", MIN(INDIRECT(ADDRESS(91+3,GE$2+1,,,"Instances") &amp; ":" &amp; ADDRESS(91+3,GE$2+1))),"max", MAX(INDIRECT(ADDRESS(91+3,GE$2+1,,,"Instances") &amp; ":" &amp; ADDRESS(91+3,GE$2+1))),"diff", MAX(INDIRECT(ADDRESS(91+3,GE$2+1,,,"Instances") &amp; ":" &amp; ADDRESS(91+3,GE$2+1)))-MIN(INDIRECT(ADDRESS(91+3,GE$2+1,,,"Instances") &amp; ":" &amp; ADDRESS(91+3,GE$2+1))))</f>
        <v>0</v>
      </c>
      <c r="GF96">
        <f>IFERROR(SMALL(GE5:GE105,ROW()-ROW($GF$5)+1),"")</f>
        <v>0</v>
      </c>
      <c r="GH96">
        <f>IFERROR(SUM(GF5:GF96),"")</f>
        <v>0</v>
      </c>
      <c r="GI96" cm="1">
        <f t="array" ref="GI96">_xlfn.SWITCH(Charts!$B$3,"average", AVERAGE(INDIRECT(ADDRESS(91+3,GI$2+1,,,"Instances") &amp; ":" &amp; ADDRESS(91+3,GI$2+1))),"median", MEDIAN(INDIRECT(ADDRESS(91+3,GI$2+1,,,"Instances") &amp; ":" &amp; ADDRESS(91+3,GI$2+1))),"min", MIN(INDIRECT(ADDRESS(91+3,GI$2+1,,,"Instances") &amp; ":" &amp; ADDRESS(91+3,GI$2+1))),"max", MAX(INDIRECT(ADDRESS(91+3,GI$2+1,,,"Instances") &amp; ":" &amp; ADDRESS(91+3,GI$2+1))),"diff", MAX(INDIRECT(ADDRESS(91+3,GI$2+1,,,"Instances") &amp; ":" &amp; ADDRESS(91+3,GI$2+1)))-MIN(INDIRECT(ADDRESS(91+3,GI$2+1,,,"Instances") &amp; ":" &amp; ADDRESS(91+3,GI$2+1))))</f>
        <v>0</v>
      </c>
      <c r="GJ96">
        <f>IFERROR(SMALL(GI5:GI105,ROW()-ROW($GJ$5)+1),"")</f>
        <v>0</v>
      </c>
      <c r="GL96">
        <f>IFERROR(SUM(GJ5:GJ96),"")</f>
        <v>0</v>
      </c>
      <c r="GM96" cm="1">
        <f t="array" ref="GM96">_xlfn.SWITCH(Charts!$B$3,"average", AVERAGE(INDIRECT(ADDRESS(91+3,GM$2+1,,,"Instances") &amp; ":" &amp; ADDRESS(91+3,GM$2+1))),"median", MEDIAN(INDIRECT(ADDRESS(91+3,GM$2+1,,,"Instances") &amp; ":" &amp; ADDRESS(91+3,GM$2+1))),"min", MIN(INDIRECT(ADDRESS(91+3,GM$2+1,,,"Instances") &amp; ":" &amp; ADDRESS(91+3,GM$2+1))),"max", MAX(INDIRECT(ADDRESS(91+3,GM$2+1,,,"Instances") &amp; ":" &amp; ADDRESS(91+3,GM$2+1))),"diff", MAX(INDIRECT(ADDRESS(91+3,GM$2+1,,,"Instances") &amp; ":" &amp; ADDRESS(91+3,GM$2+1)))-MIN(INDIRECT(ADDRESS(91+3,GM$2+1,,,"Instances") &amp; ":" &amp; ADDRESS(91+3,GM$2+1))))</f>
        <v>0</v>
      </c>
      <c r="GN96">
        <f>IFERROR(SMALL(GM5:GM105,ROW()-ROW($GN$5)+1),"")</f>
        <v>0</v>
      </c>
      <c r="GP96">
        <f>IFERROR(SUM(GN5:GN96),"")</f>
        <v>0</v>
      </c>
      <c r="GQ96" cm="1">
        <f t="array" ref="GQ96">_xlfn.SWITCH(Charts!$B$3,"average", AVERAGE(INDIRECT(ADDRESS(91+3,GQ$2+1,,,"Instances") &amp; ":" &amp; ADDRESS(91+3,GQ$2+1))),"median", MEDIAN(INDIRECT(ADDRESS(91+3,GQ$2+1,,,"Instances") &amp; ":" &amp; ADDRESS(91+3,GQ$2+1))),"min", MIN(INDIRECT(ADDRESS(91+3,GQ$2+1,,,"Instances") &amp; ":" &amp; ADDRESS(91+3,GQ$2+1))),"max", MAX(INDIRECT(ADDRESS(91+3,GQ$2+1,,,"Instances") &amp; ":" &amp; ADDRESS(91+3,GQ$2+1))),"diff", MAX(INDIRECT(ADDRESS(91+3,GQ$2+1,,,"Instances") &amp; ":" &amp; ADDRESS(91+3,GQ$2+1)))-MIN(INDIRECT(ADDRESS(91+3,GQ$2+1,,,"Instances") &amp; ":" &amp; ADDRESS(91+3,GQ$2+1))))</f>
        <v>0</v>
      </c>
      <c r="GR96">
        <f>IFERROR(SMALL(GQ5:GQ105,ROW()-ROW($GR$5)+1),"")</f>
        <v>0</v>
      </c>
      <c r="GT96">
        <f>IFERROR(SUM(GR5:GR96),"")</f>
        <v>0</v>
      </c>
      <c r="GU96" cm="1">
        <f t="array" ref="GU96">_xlfn.SWITCH(Charts!$B$3,"average", AVERAGE(INDIRECT(ADDRESS(91+3,GU$2+1,,,"Instances") &amp; ":" &amp; ADDRESS(91+3,GU$2+1))),"median", MEDIAN(INDIRECT(ADDRESS(91+3,GU$2+1,,,"Instances") &amp; ":" &amp; ADDRESS(91+3,GU$2+1))),"min", MIN(INDIRECT(ADDRESS(91+3,GU$2+1,,,"Instances") &amp; ":" &amp; ADDRESS(91+3,GU$2+1))),"max", MAX(INDIRECT(ADDRESS(91+3,GU$2+1,,,"Instances") &amp; ":" &amp; ADDRESS(91+3,GU$2+1))),"diff", MAX(INDIRECT(ADDRESS(91+3,GU$2+1,,,"Instances") &amp; ":" &amp; ADDRESS(91+3,GU$2+1)))-MIN(INDIRECT(ADDRESS(91+3,GU$2+1,,,"Instances") &amp; ":" &amp; ADDRESS(91+3,GU$2+1))))</f>
        <v>0</v>
      </c>
      <c r="GV96">
        <f>IFERROR(SMALL(GU5:GU105,ROW()-ROW($GV$5)+1),"")</f>
        <v>0</v>
      </c>
      <c r="GX96">
        <f>IFERROR(SUM(GV5:GV96),"")</f>
        <v>0</v>
      </c>
      <c r="GY96" cm="1">
        <f t="array" ref="GY96">_xlfn.SWITCH(Charts!$B$3,"average", AVERAGE(INDIRECT(ADDRESS(91+3,GY$2+1,,,"Instances") &amp; ":" &amp; ADDRESS(91+3,GY$2+1))),"median", MEDIAN(INDIRECT(ADDRESS(91+3,GY$2+1,,,"Instances") &amp; ":" &amp; ADDRESS(91+3,GY$2+1))),"min", MIN(INDIRECT(ADDRESS(91+3,GY$2+1,,,"Instances") &amp; ":" &amp; ADDRESS(91+3,GY$2+1))),"max", MAX(INDIRECT(ADDRESS(91+3,GY$2+1,,,"Instances") &amp; ":" &amp; ADDRESS(91+3,GY$2+1))),"diff", MAX(INDIRECT(ADDRESS(91+3,GY$2+1,,,"Instances") &amp; ":" &amp; ADDRESS(91+3,GY$2+1)))-MIN(INDIRECT(ADDRESS(91+3,GY$2+1,,,"Instances") &amp; ":" &amp; ADDRESS(91+3,GY$2+1))))</f>
        <v>0</v>
      </c>
      <c r="GZ96">
        <f>IFERROR(SMALL(GY5:GY105,ROW()-ROW($GZ$5)+1),"")</f>
        <v>0</v>
      </c>
      <c r="HB96">
        <f>IFERROR(SUM(GZ5:GZ96),"")</f>
        <v>0</v>
      </c>
      <c r="HC96" cm="1">
        <f t="array" ref="HC96">_xlfn.SWITCH(Charts!$B$3,"average", AVERAGE(INDIRECT(ADDRESS(91+3,HC$2+1,,,"Instances") &amp; ":" &amp; ADDRESS(91+3,HC$2+1))),"median", MEDIAN(INDIRECT(ADDRESS(91+3,HC$2+1,,,"Instances") &amp; ":" &amp; ADDRESS(91+3,HC$2+1))),"min", MIN(INDIRECT(ADDRESS(91+3,HC$2+1,,,"Instances") &amp; ":" &amp; ADDRESS(91+3,HC$2+1))),"max", MAX(INDIRECT(ADDRESS(91+3,HC$2+1,,,"Instances") &amp; ":" &amp; ADDRESS(91+3,HC$2+1))),"diff", MAX(INDIRECT(ADDRESS(91+3,HC$2+1,,,"Instances") &amp; ":" &amp; ADDRESS(91+3,HC$2+1)))-MIN(INDIRECT(ADDRESS(91+3,HC$2+1,,,"Instances") &amp; ":" &amp; ADDRESS(91+3,HC$2+1))))</f>
        <v>0</v>
      </c>
      <c r="HD96">
        <f>IFERROR(SMALL(HC5:HC105,ROW()-ROW($HD$5)+1),"")</f>
        <v>0</v>
      </c>
      <c r="HF96">
        <f>IFERROR(SUM(HD5:HD96),"")</f>
        <v>0</v>
      </c>
      <c r="HI96">
        <f>IF(Charts!$B$3="none",E608,IF(DG608="",NA(),DG608))</f>
        <v>0</v>
      </c>
      <c r="HJ96">
        <f>IF(Charts!$B$3="none",F608,IF(DH608="",NA(),DH608))</f>
        <v>0</v>
      </c>
      <c r="HK96">
        <f>IF(Charts!$B$3="none",G608,IF(DI608="",NA(),DI608))</f>
        <v>0</v>
      </c>
      <c r="HL96">
        <f>IF(Charts!$B$3="none",H608,IF(DJ608="",NA(),DJ608))</f>
        <v>0</v>
      </c>
      <c r="HM96">
        <f>IF(Charts!$B$3="none",I608,IF(DK608="",NA(),DK608))</f>
        <v>0</v>
      </c>
      <c r="HN96">
        <f>IF(Charts!$B$3="none",J608,IF(DL608="",NA(),DL608))</f>
        <v>0</v>
      </c>
      <c r="HO96">
        <f>IF(Charts!$B$3="none",K608,IF(DM608="",NA(),DM608))</f>
        <v>0</v>
      </c>
      <c r="HP96">
        <f>IF(Charts!$B$3="none",L608,IF(DN608="",NA(),DN608))</f>
        <v>0</v>
      </c>
      <c r="HQ96">
        <f>IF(Charts!$B$3="none",M608,IF(DO608="",NA(),DO608))</f>
        <v>0</v>
      </c>
      <c r="HR96">
        <f>IF(Charts!$B$3="none",N608,IF(DP608="",NA(),DP608))</f>
        <v>0</v>
      </c>
      <c r="HS96">
        <f>IF(Charts!$B$3="none",O608,IF(DQ608="",NA(),DQ608))</f>
        <v>0</v>
      </c>
      <c r="HT96">
        <f>IF(Charts!$B$3="none",P608,IF(DR608="",NA(),DR608))</f>
        <v>0</v>
      </c>
      <c r="HU96">
        <f>IF(Charts!$B$3="none",Q608,IF(DS608="",NA(),DS608))</f>
        <v>0</v>
      </c>
      <c r="HV96">
        <f>IF(Charts!$B$3="none",R608,IF(DT608="",NA(),DT608))</f>
        <v>0</v>
      </c>
      <c r="HW96">
        <f>IF(Charts!$B$3="none",S608,IF(DU608="",NA(),DU608))</f>
        <v>0</v>
      </c>
      <c r="HX96">
        <f>IF(Charts!$B$3="none",T608,IF(DV608="",NA(),DV608))</f>
        <v>0</v>
      </c>
      <c r="HY96">
        <f>IF(Charts!$B$3="none",U608,IF(DW608="",NA(),DW608))</f>
        <v>0</v>
      </c>
      <c r="HZ96">
        <f>IF(Charts!$B$3="none",V608,IF(DX608="",NA(),DX608))</f>
        <v>0</v>
      </c>
      <c r="IA96">
        <f>IF(Charts!$B$3="none",W608,IF(DY608="",NA(),DY608))</f>
        <v>0</v>
      </c>
      <c r="IB96">
        <f>IF(Charts!$B$3="none",X608,IF(DZ608="",NA(),DZ608))</f>
        <v>0</v>
      </c>
      <c r="IC96">
        <f>IF(Charts!$B$3="none",Y608,IF(EA608="",NA(),EA608))</f>
        <v>0</v>
      </c>
      <c r="ID96">
        <f>IF(Charts!$B$3="none",Z608,IF(EB608="",NA(),EB608))</f>
        <v>0</v>
      </c>
      <c r="IE96">
        <f>IF(Charts!$B$3="none",AA608,IF(EC608="",NA(),EC608))</f>
        <v>0</v>
      </c>
      <c r="IF96">
        <f>IF(Charts!$B$3="none",AB608,IF(ED608="",NA(),ED608))</f>
        <v>0</v>
      </c>
      <c r="IG96">
        <f>IF(Charts!$B$3="none",AC608,IF(EE608="",NA(),EE608))</f>
        <v>0</v>
      </c>
      <c r="IH96">
        <f>IF(Charts!$B$3="none",AD608,IF(EF608="",NA(),EF608))</f>
        <v>0</v>
      </c>
      <c r="II96">
        <f>IF(Charts!$B$3="none",AE608,IF(EG608="",NA(),EG608))</f>
        <v>0</v>
      </c>
      <c r="IJ96">
        <f>IF(Charts!$B$3="none",AF608,IF(EH608="",NA(),EH608))</f>
        <v>0</v>
      </c>
      <c r="IK96">
        <f>IF(Charts!$B$3="none",AG608,IF(EI608="",NA(),EI608))</f>
        <v>0</v>
      </c>
      <c r="IL96">
        <f>IF(Charts!$B$3="none",AH608,IF(EJ608="",NA(),EJ608))</f>
        <v>0</v>
      </c>
      <c r="IM96">
        <f>IF(Charts!$B$3="none",AI608,IF(EK608="",NA(),EK608))</f>
        <v>0</v>
      </c>
      <c r="IN96">
        <f>IF(Charts!$B$3="none",AJ608,IF(EL608="",NA(),EL608))</f>
        <v>0</v>
      </c>
      <c r="IO96">
        <f>IF(Charts!$B$3="none",AK608,IF(EM608="",NA(),EM608))</f>
        <v>0</v>
      </c>
      <c r="IP96">
        <f>IF(Charts!$B$3="none",AL608,IF(EN608="",NA(),EN608))</f>
        <v>0</v>
      </c>
      <c r="IQ96">
        <f>IF(Charts!$B$3="none",AM608,IF(EO608="",NA(),EO608))</f>
        <v>0</v>
      </c>
      <c r="IR96">
        <f>IF(Charts!$B$3="none",AN608,IF(EP608="",NA(),EP608))</f>
        <v>0</v>
      </c>
      <c r="IS96">
        <f>IF(Charts!$B$3="none",AO608,IF(EQ608="",NA(),EQ608))</f>
        <v>0</v>
      </c>
      <c r="IT96">
        <f>IF(Charts!$B$3="none",AP608,IF(ER608="",NA(),ER608))</f>
        <v>0</v>
      </c>
      <c r="IU96">
        <f>IF(Charts!$B$3="none",AQ608,IF(ES608="",NA(),ES608))</f>
        <v>0</v>
      </c>
      <c r="IV96">
        <f>IF(Charts!$B$3="none",AR608,IF(ET608="",NA(),ET608))</f>
        <v>0</v>
      </c>
      <c r="IW96">
        <f>IF(Charts!$B$3="none",AS608,IF(EU608="",NA(),EU608))</f>
        <v>0</v>
      </c>
      <c r="IX96">
        <f>IF(Charts!$B$3="none",AT608,IF(EV608="",NA(),EV608))</f>
        <v>0</v>
      </c>
      <c r="IY96">
        <f>IF(Charts!$B$3="none",AU608,IF(EW608="",NA(),EW608))</f>
        <v>0</v>
      </c>
      <c r="IZ96">
        <f>IF(Charts!$B$3="none",AV608,IF(EX608="",NA(),EX608))</f>
        <v>0</v>
      </c>
      <c r="JA96">
        <f>IF(Charts!$B$3="none",AW608,IF(EY608="",NA(),EY608))</f>
        <v>0</v>
      </c>
      <c r="JB96">
        <f>IF(Charts!$B$3="none",AX608,IF(EZ608="",NA(),EZ608))</f>
        <v>0</v>
      </c>
      <c r="JC96">
        <f>IF(Charts!$B$3="none",AY608,IF(FA608="",NA(),FA608))</f>
        <v>0</v>
      </c>
      <c r="JD96">
        <f>IF(Charts!$B$3="none",AZ608,IF(FB608="",NA(),FB608))</f>
        <v>0</v>
      </c>
      <c r="JE96">
        <f>IF(Charts!$B$3="none",BA608,IF(FC608="",NA(),FC608))</f>
        <v>0</v>
      </c>
      <c r="JF96">
        <f>IF(Charts!$B$3="none",BB608,IF(FD608="",NA(),FD608))</f>
        <v>0</v>
      </c>
      <c r="JG96">
        <f>IF(Charts!$B$3="none",BC608,IF(FE608="",NA(),FE608))</f>
        <v>0</v>
      </c>
      <c r="JH96">
        <f>IF(Charts!$B$3="none",BD608,IF(FF608="",NA(),FF608))</f>
        <v>0</v>
      </c>
      <c r="JI96">
        <f>IF(Charts!$B$3="none",BE608,IF(FG608="",NA(),FG608))</f>
        <v>0</v>
      </c>
      <c r="JJ96">
        <f>IF(Charts!$B$3="none",BF608,IF(FH608="",NA(),FH608))</f>
        <v>0</v>
      </c>
      <c r="JK96">
        <f>IF(Charts!$B$3="none",BG608,IF(FI608="",NA(),FI608))</f>
        <v>0</v>
      </c>
      <c r="JL96">
        <f>IF(Charts!$B$3="none",BH608,IF(FJ608="",NA(),FJ608))</f>
        <v>0</v>
      </c>
      <c r="JM96">
        <f>IF(Charts!$B$3="none",BI608,IF(FK608="",NA(),FK608))</f>
        <v>0</v>
      </c>
      <c r="JN96">
        <f>IF(Charts!$B$3="none",BJ608,IF(FL608="",NA(),FL608))</f>
        <v>0</v>
      </c>
      <c r="JO96">
        <f>IF(Charts!$B$3="none",BK608,IF(FM608="",NA(),FM608))</f>
        <v>0</v>
      </c>
      <c r="JP96">
        <f>IF(Charts!$B$3="none",BL608,IF(FN608="",NA(),FN608))</f>
        <v>0</v>
      </c>
      <c r="JQ96">
        <f>IF(Charts!$B$3="none",BM608,IF(FO608="",NA(),FO608))</f>
        <v>0</v>
      </c>
      <c r="JR96">
        <f>IF(Charts!$B$3="none",BN608,IF(FP608="",NA(),FP608))</f>
        <v>0</v>
      </c>
      <c r="JS96">
        <f>IF(Charts!$B$3="none",BO608,IF(FQ608="",NA(),FQ608))</f>
        <v>0</v>
      </c>
      <c r="JT96">
        <f>IF(Charts!$B$3="none",BP608,IF(FR608="",NA(),FR608))</f>
        <v>0</v>
      </c>
      <c r="JU96">
        <f>IF(Charts!$B$3="none",BQ608,IF(FS608="",NA(),FS608))</f>
        <v>0</v>
      </c>
      <c r="JV96">
        <f>IF(Charts!$B$3="none",BR608,IF(FT608="",NA(),FT608))</f>
        <v>0</v>
      </c>
      <c r="JW96">
        <f>IF(Charts!$B$3="none",BS608,IF(FU608="",NA(),FU608))</f>
        <v>0</v>
      </c>
      <c r="JX96">
        <f>IF(Charts!$B$3="none",BT608,IF(FV608="",NA(),FV608))</f>
        <v>0</v>
      </c>
      <c r="JY96">
        <f>IF(Charts!$B$3="none",BU608,IF(FW608="",NA(),FW608))</f>
        <v>0</v>
      </c>
      <c r="JZ96">
        <f>IF(Charts!$B$3="none",BV608,IF(FX608="",NA(),FX608))</f>
        <v>0</v>
      </c>
      <c r="KA96">
        <f>IF(Charts!$B$3="none",BW608,IF(FY608="",NA(),FY608))</f>
        <v>0</v>
      </c>
      <c r="KB96">
        <f>IF(Charts!$B$3="none",BX608,IF(FZ608="",NA(),FZ608))</f>
        <v>0</v>
      </c>
      <c r="KC96">
        <f>IF(Charts!$B$3="none",BY608,IF(GA608="",NA(),GA608))</f>
        <v>0</v>
      </c>
      <c r="KD96">
        <f>IF(Charts!$B$3="none",BZ608,IF(GB608="",NA(),GB608))</f>
        <v>0</v>
      </c>
      <c r="KE96">
        <f>IF(Charts!$B$3="none",CA608,IF(GC608="",NA(),GC608))</f>
        <v>0</v>
      </c>
      <c r="KF96">
        <f>IF(Charts!$B$3="none",CB608,IF(GD608="",NA(),GD608))</f>
        <v>0</v>
      </c>
      <c r="KG96">
        <f>IF(Charts!$B$3="none",CC608,IF(GE608="",NA(),GE608))</f>
        <v>0</v>
      </c>
      <c r="KH96">
        <f>IF(Charts!$B$3="none",CD608,IF(GF608="",NA(),GF608))</f>
        <v>0</v>
      </c>
      <c r="KI96">
        <f>IF(Charts!$B$3="none",CE608,IF(GG608="",NA(),GG608))</f>
        <v>0</v>
      </c>
      <c r="KJ96">
        <f>IF(Charts!$B$3="none",CF608,IF(GH608="",NA(),GH608))</f>
        <v>0</v>
      </c>
      <c r="KK96">
        <f>IF(Charts!$B$3="none",CG608,IF(GI608="",NA(),GI608))</f>
        <v>0</v>
      </c>
      <c r="KL96">
        <f>IF(Charts!$B$3="none",CH608,IF(GJ608="",NA(),GJ608))</f>
        <v>0</v>
      </c>
      <c r="KM96">
        <f>IF(Charts!$B$3="none",CI608,IF(GK608="",NA(),GK608))</f>
        <v>0</v>
      </c>
      <c r="KN96">
        <f>IF(Charts!$B$3="none",CJ608,IF(GL608="",NA(),GL608))</f>
        <v>0</v>
      </c>
      <c r="KO96">
        <f>IF(Charts!$B$3="none",CK608,IF(GM608="",NA(),GM608))</f>
        <v>0</v>
      </c>
      <c r="KP96">
        <f>IF(Charts!$B$3="none",CL608,IF(GN608="",NA(),GN608))</f>
        <v>0</v>
      </c>
      <c r="KQ96">
        <f>IF(Charts!$B$3="none",CM608,IF(GO608="",NA(),GO608))</f>
        <v>0</v>
      </c>
      <c r="KR96">
        <f>IF(Charts!$B$3="none",CN608,IF(GP608="",NA(),GP608))</f>
        <v>0</v>
      </c>
      <c r="KS96">
        <f>IF(Charts!$B$3="none",CO608,IF(GQ608="",NA(),GQ608))</f>
        <v>0</v>
      </c>
      <c r="KT96">
        <f>IF(Charts!$B$3="none",CP608,IF(GR608="",NA(),GR608))</f>
        <v>0</v>
      </c>
      <c r="KU96">
        <f>IF(Charts!$B$3="none",CQ608,IF(GS608="",NA(),GS608))</f>
        <v>0</v>
      </c>
      <c r="KV96">
        <f>IF(Charts!$B$3="none",CR608,IF(GT608="",NA(),GT608))</f>
        <v>0</v>
      </c>
      <c r="KW96">
        <f>IF(Charts!$B$3="none",CS608,IF(GU608="",NA(),GU608))</f>
        <v>0</v>
      </c>
      <c r="KX96">
        <f>IF(Charts!$B$3="none",CT608,IF(GV608="",NA(),GV608))</f>
        <v>0</v>
      </c>
      <c r="KY96">
        <f>IF(Charts!$B$3="none",CU608,IF(GW608="",NA(),GW608))</f>
        <v>0</v>
      </c>
      <c r="KZ96">
        <f>IF(Charts!$B$3="none",CV608,IF(GX608="",NA(),GX608))</f>
        <v>0</v>
      </c>
      <c r="LA96">
        <f>IF(Charts!$B$3="none",CW608,IF(GY608="",NA(),GY608))</f>
        <v>0</v>
      </c>
      <c r="LB96">
        <f>IF(Charts!$B$3="none",CX608,IF(GZ608="",NA(),GZ608))</f>
        <v>0</v>
      </c>
      <c r="LC96">
        <f>IF(Charts!$B$3="none",CY608,IF(HA608="",NA(),HA608))</f>
        <v>0</v>
      </c>
      <c r="LD96">
        <f>IF(Charts!$B$3="none",CZ608,IF(HB608="",NA(),HB608))</f>
        <v>0</v>
      </c>
      <c r="LE96">
        <f>IF(Charts!$B$3="none",DA608,IF(HC608="",NA(),HC608))</f>
        <v>0</v>
      </c>
      <c r="LF96">
        <f>IF(Charts!$B$3="none",DB608,IF(HD608="",NA(),HD608))</f>
        <v>0</v>
      </c>
      <c r="LG96">
        <f>IF(Charts!$B$3="none",DC608,IF(HE608="",NA(),HE608))</f>
        <v>0</v>
      </c>
      <c r="LH96">
        <f>IF(Charts!$B$3="none",DD608,IF(HF608="",NA(),HF608))</f>
        <v>0</v>
      </c>
    </row>
    <row r="97" spans="4:320">
      <c r="D97">
        <v>93</v>
      </c>
      <c r="E97">
        <f>IF(INDIRECT(ADDRESS($D97+2,E$2+1,,,"Instances"))="","",INDIRECT(ADDRESS($D97+2,E$2+1,,,"Instances")))</f>
        <v>0</v>
      </c>
      <c r="F97">
        <f>IFERROR(SMALL(E5:E105,ROW()-ROW($F$5)+1),"")</f>
        <v>0</v>
      </c>
      <c r="H97">
        <f>IFERROR(SUM(F5:F97),"")</f>
        <v>0</v>
      </c>
      <c r="I97">
        <f>IF(INDIRECT(ADDRESS($D97+2,I$2+1,,,"Instances"))="","",INDIRECT(ADDRESS($D97+2,I$2+1,,,"Instances")))</f>
        <v>0</v>
      </c>
      <c r="J97">
        <f>IFERROR(SMALL(I5:I105,ROW()-ROW($J$5)+1),"")</f>
        <v>0</v>
      </c>
      <c r="L97">
        <f>IFERROR(SUM(J5:J97),"")</f>
        <v>0</v>
      </c>
      <c r="M97">
        <f>IF(INDIRECT(ADDRESS($D97+2,M$2+1,,,"Instances"))="","",INDIRECT(ADDRESS($D97+2,M$2+1,,,"Instances")))</f>
        <v>0</v>
      </c>
      <c r="N97">
        <f>IFERROR(SMALL(M5:M105,ROW()-ROW($N$5)+1),"")</f>
        <v>0</v>
      </c>
      <c r="P97">
        <f>IFERROR(SUM(N5:N97),"")</f>
        <v>0</v>
      </c>
      <c r="Q97">
        <f>IF(INDIRECT(ADDRESS($D97+2,Q$2+1,,,"Instances"))="","",INDIRECT(ADDRESS($D97+2,Q$2+1,,,"Instances")))</f>
        <v>0</v>
      </c>
      <c r="R97">
        <f>IFERROR(SMALL(Q5:Q105,ROW()-ROW($R$5)+1),"")</f>
        <v>0</v>
      </c>
      <c r="T97">
        <f>IFERROR(SUM(R5:R97),"")</f>
        <v>0</v>
      </c>
      <c r="U97">
        <f>IF(INDIRECT(ADDRESS($D97+2,U$2+1,,,"Instances"))="","",INDIRECT(ADDRESS($D97+2,U$2+1,,,"Instances")))</f>
        <v>0</v>
      </c>
      <c r="V97">
        <f>IFERROR(SMALL(U5:U105,ROW()-ROW($V$5)+1),"")</f>
        <v>0</v>
      </c>
      <c r="X97">
        <f>IFERROR(SUM(V5:V97),"")</f>
        <v>0</v>
      </c>
      <c r="Y97">
        <f>IF(INDIRECT(ADDRESS($D97+2,Y$2+1,,,"Instances"))="","",INDIRECT(ADDRESS($D97+2,Y$2+1,,,"Instances")))</f>
        <v>0</v>
      </c>
      <c r="Z97">
        <f>IFERROR(SMALL(Y5:Y105,ROW()-ROW($Z$5)+1),"")</f>
        <v>0</v>
      </c>
      <c r="AB97">
        <f>IFERROR(SUM(Z5:Z97),"")</f>
        <v>0</v>
      </c>
      <c r="AC97">
        <f>IF(INDIRECT(ADDRESS($D97+2,AC$2+1,,,"Instances"))="","",INDIRECT(ADDRESS($D97+2,AC$2+1,,,"Instances")))</f>
        <v>0</v>
      </c>
      <c r="AD97">
        <f>IFERROR(SMALL(AC5:AC105,ROW()-ROW($AD$5)+1),"")</f>
        <v>0</v>
      </c>
      <c r="AF97">
        <f>IFERROR(SUM(AD5:AD97),"")</f>
        <v>0</v>
      </c>
      <c r="AG97">
        <f>IF(INDIRECT(ADDRESS($D97+2,AG$2+1,,,"Instances"))="","",INDIRECT(ADDRESS($D97+2,AG$2+1,,,"Instances")))</f>
        <v>0</v>
      </c>
      <c r="AH97">
        <f>IFERROR(SMALL(AG5:AG105,ROW()-ROW($AH$5)+1),"")</f>
        <v>0</v>
      </c>
      <c r="AJ97">
        <f>IFERROR(SUM(AH5:AH97),"")</f>
        <v>0</v>
      </c>
      <c r="AK97">
        <f>IF(INDIRECT(ADDRESS($D97+2,AK$2+1,,,"Instances"))="","",INDIRECT(ADDRESS($D97+2,AK$2+1,,,"Instances")))</f>
        <v>0</v>
      </c>
      <c r="AL97">
        <f>IFERROR(SMALL(AK5:AK105,ROW()-ROW($AL$5)+1),"")</f>
        <v>0</v>
      </c>
      <c r="AN97">
        <f>IFERROR(SUM(AL5:AL97),"")</f>
        <v>0</v>
      </c>
      <c r="AO97">
        <f>IF(INDIRECT(ADDRESS($D97+2,AO$2+1,,,"Instances"))="","",INDIRECT(ADDRESS($D97+2,AO$2+1,,,"Instances")))</f>
        <v>0</v>
      </c>
      <c r="AP97">
        <f>IFERROR(SMALL(AO5:AO105,ROW()-ROW($AP$5)+1),"")</f>
        <v>0</v>
      </c>
      <c r="AR97">
        <f>IFERROR(SUM(AP5:AP97),"")</f>
        <v>0</v>
      </c>
      <c r="AS97">
        <f>IF(INDIRECT(ADDRESS($D97+2,AS$2+1,,,"Instances"))="","",INDIRECT(ADDRESS($D97+2,AS$2+1,,,"Instances")))</f>
        <v>0</v>
      </c>
      <c r="AT97">
        <f>IFERROR(SMALL(AS5:AS105,ROW()-ROW($AT$5)+1),"")</f>
        <v>0</v>
      </c>
      <c r="AV97">
        <f>IFERROR(SUM(AT5:AT97),"")</f>
        <v>0</v>
      </c>
      <c r="AW97">
        <f>IF(INDIRECT(ADDRESS($D97+2,AW$2+1,,,"Instances"))="","",INDIRECT(ADDRESS($D97+2,AW$2+1,,,"Instances")))</f>
        <v>0</v>
      </c>
      <c r="AX97">
        <f>IFERROR(SMALL(AW5:AW105,ROW()-ROW($AX$5)+1),"")</f>
        <v>0</v>
      </c>
      <c r="AZ97">
        <f>IFERROR(SUM(AX5:AX97),"")</f>
        <v>0</v>
      </c>
      <c r="BA97">
        <f>IF(INDIRECT(ADDRESS($D97+2,BA$2+1,,,"Instances"))="","",INDIRECT(ADDRESS($D97+2,BA$2+1,,,"Instances")))</f>
        <v>0</v>
      </c>
      <c r="BB97">
        <f>IFERROR(SMALL(BA5:BA105,ROW()-ROW($BB$5)+1),"")</f>
        <v>0</v>
      </c>
      <c r="BD97">
        <f>IFERROR(SUM(BB5:BB97),"")</f>
        <v>0</v>
      </c>
      <c r="BE97">
        <f>IF(INDIRECT(ADDRESS($D97+2,BE$2+1,,,"Instances"))="","",INDIRECT(ADDRESS($D97+2,BE$2+1,,,"Instances")))</f>
        <v>0</v>
      </c>
      <c r="BF97">
        <f>IFERROR(SMALL(BE5:BE105,ROW()-ROW($BF$5)+1),"")</f>
        <v>0</v>
      </c>
      <c r="BH97">
        <f>IFERROR(SUM(BF5:BF97),"")</f>
        <v>0</v>
      </c>
      <c r="BI97">
        <f>IF(INDIRECT(ADDRESS($D97+2,BI$2+1,,,"Instances"))="","",INDIRECT(ADDRESS($D97+2,BI$2+1,,,"Instances")))</f>
        <v>0</v>
      </c>
      <c r="BJ97">
        <f>IFERROR(SMALL(BI5:BI105,ROW()-ROW($BJ$5)+1),"")</f>
        <v>0</v>
      </c>
      <c r="BL97">
        <f>IFERROR(SUM(BJ5:BJ97),"")</f>
        <v>0</v>
      </c>
      <c r="BM97">
        <f>IF(INDIRECT(ADDRESS($D97+2,BM$2+1,,,"Instances"))="","",INDIRECT(ADDRESS($D97+2,BM$2+1,,,"Instances")))</f>
        <v>0</v>
      </c>
      <c r="BN97">
        <f>IFERROR(SMALL(BM5:BM105,ROW()-ROW($BN$5)+1),"")</f>
        <v>0</v>
      </c>
      <c r="BP97">
        <f>IFERROR(SUM(BN5:BN97),"")</f>
        <v>0</v>
      </c>
      <c r="BQ97">
        <f>IF(INDIRECT(ADDRESS($D97+2,BQ$2+1,,,"Instances"))="","",INDIRECT(ADDRESS($D97+2,BQ$2+1,,,"Instances")))</f>
        <v>0</v>
      </c>
      <c r="BR97">
        <f>IFERROR(SMALL(BQ5:BQ105,ROW()-ROW($BR$5)+1),"")</f>
        <v>0</v>
      </c>
      <c r="BT97">
        <f>IFERROR(SUM(BR5:BR97),"")</f>
        <v>0</v>
      </c>
      <c r="BU97">
        <f>IF(INDIRECT(ADDRESS($D97+2,BU$2+1,,,"Instances"))="","",INDIRECT(ADDRESS($D97+2,BU$2+1,,,"Instances")))</f>
        <v>0</v>
      </c>
      <c r="BV97">
        <f>IFERROR(SMALL(BU5:BU105,ROW()-ROW($BV$5)+1),"")</f>
        <v>0</v>
      </c>
      <c r="BX97">
        <f>IFERROR(SUM(BV5:BV97),"")</f>
        <v>0</v>
      </c>
      <c r="BY97">
        <f>IF(INDIRECT(ADDRESS($D97+2,BY$2+1,,,"Instances"))="","",INDIRECT(ADDRESS($D97+2,BY$2+1,,,"Instances")))</f>
        <v>0</v>
      </c>
      <c r="BZ97">
        <f>IFERROR(SMALL(BY5:BY105,ROW()-ROW($BZ$5)+1),"")</f>
        <v>0</v>
      </c>
      <c r="CB97">
        <f>IFERROR(SUM(BZ5:BZ97),"")</f>
        <v>0</v>
      </c>
      <c r="CC97">
        <f>IF(INDIRECT(ADDRESS($D97+2,CC$2+1,,,"Instances"))="","",INDIRECT(ADDRESS($D97+2,CC$2+1,,,"Instances")))</f>
        <v>0</v>
      </c>
      <c r="CD97">
        <f>IFERROR(SMALL(CC5:CC105,ROW()-ROW($CD$5)+1),"")</f>
        <v>0</v>
      </c>
      <c r="CF97">
        <f>IFERROR(SUM(CD5:CD97),"")</f>
        <v>0</v>
      </c>
      <c r="CG97">
        <f>IF(INDIRECT(ADDRESS($D97+2,CG$2+1,,,"Instances"))="","",INDIRECT(ADDRESS($D97+2,CG$2+1,,,"Instances")))</f>
        <v>0</v>
      </c>
      <c r="CH97">
        <f>IFERROR(SMALL(CG5:CG105,ROW()-ROW($CH$5)+1),"")</f>
        <v>0</v>
      </c>
      <c r="CJ97">
        <f>IFERROR(SUM(CH5:CH97),"")</f>
        <v>0</v>
      </c>
      <c r="CK97">
        <f>IF(INDIRECT(ADDRESS($D97+2,CK$2+1,,,"Instances"))="","",INDIRECT(ADDRESS($D97+2,CK$2+1,,,"Instances")))</f>
        <v>0</v>
      </c>
      <c r="CL97">
        <f>IFERROR(SMALL(CK5:CK105,ROW()-ROW($CL$5)+1),"")</f>
        <v>0</v>
      </c>
      <c r="CN97">
        <f>IFERROR(SUM(CL5:CL97),"")</f>
        <v>0</v>
      </c>
      <c r="CO97">
        <f>IF(INDIRECT(ADDRESS($D97+2,CO$2+1,,,"Instances"))="","",INDIRECT(ADDRESS($D97+2,CO$2+1,,,"Instances")))</f>
        <v>0</v>
      </c>
      <c r="CP97">
        <f>IFERROR(SMALL(CO5:CO105,ROW()-ROW($CP$5)+1),"")</f>
        <v>0</v>
      </c>
      <c r="CR97">
        <f>IFERROR(SUM(CP5:CP97),"")</f>
        <v>0</v>
      </c>
      <c r="CS97">
        <f>IF(INDIRECT(ADDRESS($D97+2,CS$2+1,,,"Instances"))="","",INDIRECT(ADDRESS($D97+2,CS$2+1,,,"Instances")))</f>
        <v>0</v>
      </c>
      <c r="CT97">
        <f>IFERROR(SMALL(CS5:CS105,ROW()-ROW($CT$5)+1),"")</f>
        <v>0</v>
      </c>
      <c r="CV97">
        <f>IFERROR(SUM(CT5:CT97),"")</f>
        <v>0</v>
      </c>
      <c r="CW97">
        <f>IF(INDIRECT(ADDRESS($D97+2,CW$2+1,,,"Instances"))="","",INDIRECT(ADDRESS($D97+2,CW$2+1,,,"Instances")))</f>
        <v>0</v>
      </c>
      <c r="CX97">
        <f>IFERROR(SMALL(CW5:CW105,ROW()-ROW($CX$5)+1),"")</f>
        <v>0</v>
      </c>
      <c r="CZ97">
        <f>IFERROR(SUM(CX5:CX97),"")</f>
        <v>0</v>
      </c>
      <c r="DA97">
        <f>IF(INDIRECT(ADDRESS($D97+2,DA$2+1,,,"Instances"))="","",INDIRECT(ADDRESS($D97+2,DA$2+1,,,"Instances")))</f>
        <v>0</v>
      </c>
      <c r="DB97">
        <f>IFERROR(SMALL(DA5:DA105,ROW()-ROW($DB$5)+1),"")</f>
        <v>0</v>
      </c>
      <c r="DD97">
        <f>IFERROR(SUM(DB5:DB97),"")</f>
        <v>0</v>
      </c>
      <c r="DF97">
        <v>93</v>
      </c>
      <c r="DG97" cm="1">
        <f t="array" ref="DG97">_xlfn.SWITCH(Charts!$B$3,"average", AVERAGE(INDIRECT(ADDRESS(92+3,DG$2+1,,,"Instances") &amp; ":" &amp; ADDRESS(92+3,DG$2+1))),"median", MEDIAN(INDIRECT(ADDRESS(92+3,DG$2+1,,,"Instances") &amp; ":" &amp; ADDRESS(92+3,DG$2+1))),"min", MIN(INDIRECT(ADDRESS(92+3,DG$2+1,,,"Instances") &amp; ":" &amp; ADDRESS(92+3,DG$2+1))),"max", MAX(INDIRECT(ADDRESS(92+3,DG$2+1,,,"Instances") &amp; ":" &amp; ADDRESS(92+3,DG$2+1))),"diff", MAX(INDIRECT(ADDRESS(92+3,DG$2+1,,,"Instances") &amp; ":" &amp; ADDRESS(92+3,DG$2+1)))-MIN(INDIRECT(ADDRESS(92+3,DG$2+1,,,"Instances") &amp; ":" &amp; ADDRESS(92+3,DG$2+1))))</f>
        <v>0</v>
      </c>
      <c r="DH97">
        <f>IFERROR(SMALL(DG5:DG105,ROW()-ROW($DH$5)+1),"")</f>
        <v>0</v>
      </c>
      <c r="DJ97">
        <f>IFERROR(SUM(DH5:DH97),"")</f>
        <v>0</v>
      </c>
      <c r="DK97" cm="1">
        <f t="array" ref="DK97">_xlfn.SWITCH(Charts!$B$3,"average", AVERAGE(INDIRECT(ADDRESS(92+3,DK$2+1,,,"Instances") &amp; ":" &amp; ADDRESS(92+3,DK$2+1))),"median", MEDIAN(INDIRECT(ADDRESS(92+3,DK$2+1,,,"Instances") &amp; ":" &amp; ADDRESS(92+3,DK$2+1))),"min", MIN(INDIRECT(ADDRESS(92+3,DK$2+1,,,"Instances") &amp; ":" &amp; ADDRESS(92+3,DK$2+1))),"max", MAX(INDIRECT(ADDRESS(92+3,DK$2+1,,,"Instances") &amp; ":" &amp; ADDRESS(92+3,DK$2+1))),"diff", MAX(INDIRECT(ADDRESS(92+3,DK$2+1,,,"Instances") &amp; ":" &amp; ADDRESS(92+3,DK$2+1)))-MIN(INDIRECT(ADDRESS(92+3,DK$2+1,,,"Instances") &amp; ":" &amp; ADDRESS(92+3,DK$2+1))))</f>
        <v>0</v>
      </c>
      <c r="DL97">
        <f>IFERROR(SMALL(DK5:DK105,ROW()-ROW($DL$5)+1),"")</f>
        <v>0</v>
      </c>
      <c r="DN97">
        <f>IFERROR(SUM(DL5:DL97),"")</f>
        <v>0</v>
      </c>
      <c r="DO97" cm="1">
        <f t="array" ref="DO97">_xlfn.SWITCH(Charts!$B$3,"average", AVERAGE(INDIRECT(ADDRESS(92+3,DO$2+1,,,"Instances") &amp; ":" &amp; ADDRESS(92+3,DO$2+1))),"median", MEDIAN(INDIRECT(ADDRESS(92+3,DO$2+1,,,"Instances") &amp; ":" &amp; ADDRESS(92+3,DO$2+1))),"min", MIN(INDIRECT(ADDRESS(92+3,DO$2+1,,,"Instances") &amp; ":" &amp; ADDRESS(92+3,DO$2+1))),"max", MAX(INDIRECT(ADDRESS(92+3,DO$2+1,,,"Instances") &amp; ":" &amp; ADDRESS(92+3,DO$2+1))),"diff", MAX(INDIRECT(ADDRESS(92+3,DO$2+1,,,"Instances") &amp; ":" &amp; ADDRESS(92+3,DO$2+1)))-MIN(INDIRECT(ADDRESS(92+3,DO$2+1,,,"Instances") &amp; ":" &amp; ADDRESS(92+3,DO$2+1))))</f>
        <v>0</v>
      </c>
      <c r="DP97">
        <f>IFERROR(SMALL(DO5:DO105,ROW()-ROW($DP$5)+1),"")</f>
        <v>0</v>
      </c>
      <c r="DR97">
        <f>IFERROR(SUM(DP5:DP97),"")</f>
        <v>0</v>
      </c>
      <c r="DS97" cm="1">
        <f t="array" ref="DS97">_xlfn.SWITCH(Charts!$B$3,"average", AVERAGE(INDIRECT(ADDRESS(92+3,DS$2+1,,,"Instances") &amp; ":" &amp; ADDRESS(92+3,DS$2+1))),"median", MEDIAN(INDIRECT(ADDRESS(92+3,DS$2+1,,,"Instances") &amp; ":" &amp; ADDRESS(92+3,DS$2+1))),"min", MIN(INDIRECT(ADDRESS(92+3,DS$2+1,,,"Instances") &amp; ":" &amp; ADDRESS(92+3,DS$2+1))),"max", MAX(INDIRECT(ADDRESS(92+3,DS$2+1,,,"Instances") &amp; ":" &amp; ADDRESS(92+3,DS$2+1))),"diff", MAX(INDIRECT(ADDRESS(92+3,DS$2+1,,,"Instances") &amp; ":" &amp; ADDRESS(92+3,DS$2+1)))-MIN(INDIRECT(ADDRESS(92+3,DS$2+1,,,"Instances") &amp; ":" &amp; ADDRESS(92+3,DS$2+1))))</f>
        <v>0</v>
      </c>
      <c r="DT97">
        <f>IFERROR(SMALL(DS5:DS105,ROW()-ROW($DT$5)+1),"")</f>
        <v>0</v>
      </c>
      <c r="DV97">
        <f>IFERROR(SUM(DT5:DT97),"")</f>
        <v>0</v>
      </c>
      <c r="DW97" cm="1">
        <f t="array" ref="DW97">_xlfn.SWITCH(Charts!$B$3,"average", AVERAGE(INDIRECT(ADDRESS(92+3,DW$2+1,,,"Instances") &amp; ":" &amp; ADDRESS(92+3,DW$2+1))),"median", MEDIAN(INDIRECT(ADDRESS(92+3,DW$2+1,,,"Instances") &amp; ":" &amp; ADDRESS(92+3,DW$2+1))),"min", MIN(INDIRECT(ADDRESS(92+3,DW$2+1,,,"Instances") &amp; ":" &amp; ADDRESS(92+3,DW$2+1))),"max", MAX(INDIRECT(ADDRESS(92+3,DW$2+1,,,"Instances") &amp; ":" &amp; ADDRESS(92+3,DW$2+1))),"diff", MAX(INDIRECT(ADDRESS(92+3,DW$2+1,,,"Instances") &amp; ":" &amp; ADDRESS(92+3,DW$2+1)))-MIN(INDIRECT(ADDRESS(92+3,DW$2+1,,,"Instances") &amp; ":" &amp; ADDRESS(92+3,DW$2+1))))</f>
        <v>0</v>
      </c>
      <c r="DX97">
        <f>IFERROR(SMALL(DW5:DW105,ROW()-ROW($DX$5)+1),"")</f>
        <v>0</v>
      </c>
      <c r="DZ97">
        <f>IFERROR(SUM(DX5:DX97),"")</f>
        <v>0</v>
      </c>
      <c r="EA97" cm="1">
        <f t="array" ref="EA97">_xlfn.SWITCH(Charts!$B$3,"average", AVERAGE(INDIRECT(ADDRESS(92+3,EA$2+1,,,"Instances") &amp; ":" &amp; ADDRESS(92+3,EA$2+1))),"median", MEDIAN(INDIRECT(ADDRESS(92+3,EA$2+1,,,"Instances") &amp; ":" &amp; ADDRESS(92+3,EA$2+1))),"min", MIN(INDIRECT(ADDRESS(92+3,EA$2+1,,,"Instances") &amp; ":" &amp; ADDRESS(92+3,EA$2+1))),"max", MAX(INDIRECT(ADDRESS(92+3,EA$2+1,,,"Instances") &amp; ":" &amp; ADDRESS(92+3,EA$2+1))),"diff", MAX(INDIRECT(ADDRESS(92+3,EA$2+1,,,"Instances") &amp; ":" &amp; ADDRESS(92+3,EA$2+1)))-MIN(INDIRECT(ADDRESS(92+3,EA$2+1,,,"Instances") &amp; ":" &amp; ADDRESS(92+3,EA$2+1))))</f>
        <v>0</v>
      </c>
      <c r="EB97">
        <f>IFERROR(SMALL(EA5:EA105,ROW()-ROW($EB$5)+1),"")</f>
        <v>0</v>
      </c>
      <c r="ED97">
        <f>IFERROR(SUM(EB5:EB97),"")</f>
        <v>0</v>
      </c>
      <c r="EE97" cm="1">
        <f t="array" ref="EE97">_xlfn.SWITCH(Charts!$B$3,"average", AVERAGE(INDIRECT(ADDRESS(92+3,EE$2+1,,,"Instances") &amp; ":" &amp; ADDRESS(92+3,EE$2+1))),"median", MEDIAN(INDIRECT(ADDRESS(92+3,EE$2+1,,,"Instances") &amp; ":" &amp; ADDRESS(92+3,EE$2+1))),"min", MIN(INDIRECT(ADDRESS(92+3,EE$2+1,,,"Instances") &amp; ":" &amp; ADDRESS(92+3,EE$2+1))),"max", MAX(INDIRECT(ADDRESS(92+3,EE$2+1,,,"Instances") &amp; ":" &amp; ADDRESS(92+3,EE$2+1))),"diff", MAX(INDIRECT(ADDRESS(92+3,EE$2+1,,,"Instances") &amp; ":" &amp; ADDRESS(92+3,EE$2+1)))-MIN(INDIRECT(ADDRESS(92+3,EE$2+1,,,"Instances") &amp; ":" &amp; ADDRESS(92+3,EE$2+1))))</f>
        <v>0</v>
      </c>
      <c r="EF97">
        <f>IFERROR(SMALL(EE5:EE105,ROW()-ROW($EF$5)+1),"")</f>
        <v>0</v>
      </c>
      <c r="EH97">
        <f>IFERROR(SUM(EF5:EF97),"")</f>
        <v>0</v>
      </c>
      <c r="EI97" cm="1">
        <f t="array" ref="EI97">_xlfn.SWITCH(Charts!$B$3,"average", AVERAGE(INDIRECT(ADDRESS(92+3,EI$2+1,,,"Instances") &amp; ":" &amp; ADDRESS(92+3,EI$2+1))),"median", MEDIAN(INDIRECT(ADDRESS(92+3,EI$2+1,,,"Instances") &amp; ":" &amp; ADDRESS(92+3,EI$2+1))),"min", MIN(INDIRECT(ADDRESS(92+3,EI$2+1,,,"Instances") &amp; ":" &amp; ADDRESS(92+3,EI$2+1))),"max", MAX(INDIRECT(ADDRESS(92+3,EI$2+1,,,"Instances") &amp; ":" &amp; ADDRESS(92+3,EI$2+1))),"diff", MAX(INDIRECT(ADDRESS(92+3,EI$2+1,,,"Instances") &amp; ":" &amp; ADDRESS(92+3,EI$2+1)))-MIN(INDIRECT(ADDRESS(92+3,EI$2+1,,,"Instances") &amp; ":" &amp; ADDRESS(92+3,EI$2+1))))</f>
        <v>0</v>
      </c>
      <c r="EJ97">
        <f>IFERROR(SMALL(EI5:EI105,ROW()-ROW($EJ$5)+1),"")</f>
        <v>0</v>
      </c>
      <c r="EL97">
        <f>IFERROR(SUM(EJ5:EJ97),"")</f>
        <v>0</v>
      </c>
      <c r="EM97" cm="1">
        <f t="array" ref="EM97">_xlfn.SWITCH(Charts!$B$3,"average", AVERAGE(INDIRECT(ADDRESS(92+3,EM$2+1,,,"Instances") &amp; ":" &amp; ADDRESS(92+3,EM$2+1))),"median", MEDIAN(INDIRECT(ADDRESS(92+3,EM$2+1,,,"Instances") &amp; ":" &amp; ADDRESS(92+3,EM$2+1))),"min", MIN(INDIRECT(ADDRESS(92+3,EM$2+1,,,"Instances") &amp; ":" &amp; ADDRESS(92+3,EM$2+1))),"max", MAX(INDIRECT(ADDRESS(92+3,EM$2+1,,,"Instances") &amp; ":" &amp; ADDRESS(92+3,EM$2+1))),"diff", MAX(INDIRECT(ADDRESS(92+3,EM$2+1,,,"Instances") &amp; ":" &amp; ADDRESS(92+3,EM$2+1)))-MIN(INDIRECT(ADDRESS(92+3,EM$2+1,,,"Instances") &amp; ":" &amp; ADDRESS(92+3,EM$2+1))))</f>
        <v>0</v>
      </c>
      <c r="EN97">
        <f>IFERROR(SMALL(EM5:EM105,ROW()-ROW($EN$5)+1),"")</f>
        <v>0</v>
      </c>
      <c r="EP97">
        <f>IFERROR(SUM(EN5:EN97),"")</f>
        <v>0</v>
      </c>
      <c r="EQ97" cm="1">
        <f t="array" ref="EQ97">_xlfn.SWITCH(Charts!$B$3,"average", AVERAGE(INDIRECT(ADDRESS(92+3,EQ$2+1,,,"Instances") &amp; ":" &amp; ADDRESS(92+3,EQ$2+1))),"median", MEDIAN(INDIRECT(ADDRESS(92+3,EQ$2+1,,,"Instances") &amp; ":" &amp; ADDRESS(92+3,EQ$2+1))),"min", MIN(INDIRECT(ADDRESS(92+3,EQ$2+1,,,"Instances") &amp; ":" &amp; ADDRESS(92+3,EQ$2+1))),"max", MAX(INDIRECT(ADDRESS(92+3,EQ$2+1,,,"Instances") &amp; ":" &amp; ADDRESS(92+3,EQ$2+1))),"diff", MAX(INDIRECT(ADDRESS(92+3,EQ$2+1,,,"Instances") &amp; ":" &amp; ADDRESS(92+3,EQ$2+1)))-MIN(INDIRECT(ADDRESS(92+3,EQ$2+1,,,"Instances") &amp; ":" &amp; ADDRESS(92+3,EQ$2+1))))</f>
        <v>0</v>
      </c>
      <c r="ER97">
        <f>IFERROR(SMALL(EQ5:EQ105,ROW()-ROW($ER$5)+1),"")</f>
        <v>0</v>
      </c>
      <c r="ET97">
        <f>IFERROR(SUM(ER5:ER97),"")</f>
        <v>0</v>
      </c>
      <c r="EU97" cm="1">
        <f t="array" ref="EU97">_xlfn.SWITCH(Charts!$B$3,"average", AVERAGE(INDIRECT(ADDRESS(92+3,EU$2+1,,,"Instances") &amp; ":" &amp; ADDRESS(92+3,EU$2+1))),"median", MEDIAN(INDIRECT(ADDRESS(92+3,EU$2+1,,,"Instances") &amp; ":" &amp; ADDRESS(92+3,EU$2+1))),"min", MIN(INDIRECT(ADDRESS(92+3,EU$2+1,,,"Instances") &amp; ":" &amp; ADDRESS(92+3,EU$2+1))),"max", MAX(INDIRECT(ADDRESS(92+3,EU$2+1,,,"Instances") &amp; ":" &amp; ADDRESS(92+3,EU$2+1))),"diff", MAX(INDIRECT(ADDRESS(92+3,EU$2+1,,,"Instances") &amp; ":" &amp; ADDRESS(92+3,EU$2+1)))-MIN(INDIRECT(ADDRESS(92+3,EU$2+1,,,"Instances") &amp; ":" &amp; ADDRESS(92+3,EU$2+1))))</f>
        <v>0</v>
      </c>
      <c r="EV97">
        <f>IFERROR(SMALL(EU5:EU105,ROW()-ROW($EV$5)+1),"")</f>
        <v>0</v>
      </c>
      <c r="EX97">
        <f>IFERROR(SUM(EV5:EV97),"")</f>
        <v>0</v>
      </c>
      <c r="EY97" cm="1">
        <f t="array" ref="EY97">_xlfn.SWITCH(Charts!$B$3,"average", AVERAGE(INDIRECT(ADDRESS(92+3,EY$2+1,,,"Instances") &amp; ":" &amp; ADDRESS(92+3,EY$2+1))),"median", MEDIAN(INDIRECT(ADDRESS(92+3,EY$2+1,,,"Instances") &amp; ":" &amp; ADDRESS(92+3,EY$2+1))),"min", MIN(INDIRECT(ADDRESS(92+3,EY$2+1,,,"Instances") &amp; ":" &amp; ADDRESS(92+3,EY$2+1))),"max", MAX(INDIRECT(ADDRESS(92+3,EY$2+1,,,"Instances") &amp; ":" &amp; ADDRESS(92+3,EY$2+1))),"diff", MAX(INDIRECT(ADDRESS(92+3,EY$2+1,,,"Instances") &amp; ":" &amp; ADDRESS(92+3,EY$2+1)))-MIN(INDIRECT(ADDRESS(92+3,EY$2+1,,,"Instances") &amp; ":" &amp; ADDRESS(92+3,EY$2+1))))</f>
        <v>0</v>
      </c>
      <c r="EZ97">
        <f>IFERROR(SMALL(EY5:EY105,ROW()-ROW($EZ$5)+1),"")</f>
        <v>0</v>
      </c>
      <c r="FB97">
        <f>IFERROR(SUM(EZ5:EZ97),"")</f>
        <v>0</v>
      </c>
      <c r="FC97" cm="1">
        <f t="array" ref="FC97">_xlfn.SWITCH(Charts!$B$3,"average", AVERAGE(INDIRECT(ADDRESS(92+3,FC$2+1,,,"Instances") &amp; ":" &amp; ADDRESS(92+3,FC$2+1))),"median", MEDIAN(INDIRECT(ADDRESS(92+3,FC$2+1,,,"Instances") &amp; ":" &amp; ADDRESS(92+3,FC$2+1))),"min", MIN(INDIRECT(ADDRESS(92+3,FC$2+1,,,"Instances") &amp; ":" &amp; ADDRESS(92+3,FC$2+1))),"max", MAX(INDIRECT(ADDRESS(92+3,FC$2+1,,,"Instances") &amp; ":" &amp; ADDRESS(92+3,FC$2+1))),"diff", MAX(INDIRECT(ADDRESS(92+3,FC$2+1,,,"Instances") &amp; ":" &amp; ADDRESS(92+3,FC$2+1)))-MIN(INDIRECT(ADDRESS(92+3,FC$2+1,,,"Instances") &amp; ":" &amp; ADDRESS(92+3,FC$2+1))))</f>
        <v>0</v>
      </c>
      <c r="FD97">
        <f>IFERROR(SMALL(FC5:FC105,ROW()-ROW($FD$5)+1),"")</f>
        <v>0</v>
      </c>
      <c r="FF97">
        <f>IFERROR(SUM(FD5:FD97),"")</f>
        <v>0</v>
      </c>
      <c r="FG97" cm="1">
        <f t="array" ref="FG97">_xlfn.SWITCH(Charts!$B$3,"average", AVERAGE(INDIRECT(ADDRESS(92+3,FG$2+1,,,"Instances") &amp; ":" &amp; ADDRESS(92+3,FG$2+1))),"median", MEDIAN(INDIRECT(ADDRESS(92+3,FG$2+1,,,"Instances") &amp; ":" &amp; ADDRESS(92+3,FG$2+1))),"min", MIN(INDIRECT(ADDRESS(92+3,FG$2+1,,,"Instances") &amp; ":" &amp; ADDRESS(92+3,FG$2+1))),"max", MAX(INDIRECT(ADDRESS(92+3,FG$2+1,,,"Instances") &amp; ":" &amp; ADDRESS(92+3,FG$2+1))),"diff", MAX(INDIRECT(ADDRESS(92+3,FG$2+1,,,"Instances") &amp; ":" &amp; ADDRESS(92+3,FG$2+1)))-MIN(INDIRECT(ADDRESS(92+3,FG$2+1,,,"Instances") &amp; ":" &amp; ADDRESS(92+3,FG$2+1))))</f>
        <v>0</v>
      </c>
      <c r="FH97">
        <f>IFERROR(SMALL(FG5:FG105,ROW()-ROW($FH$5)+1),"")</f>
        <v>0</v>
      </c>
      <c r="FJ97">
        <f>IFERROR(SUM(FH5:FH97),"")</f>
        <v>0</v>
      </c>
      <c r="FK97" cm="1">
        <f t="array" ref="FK97">_xlfn.SWITCH(Charts!$B$3,"average", AVERAGE(INDIRECT(ADDRESS(92+3,FK$2+1,,,"Instances") &amp; ":" &amp; ADDRESS(92+3,FK$2+1))),"median", MEDIAN(INDIRECT(ADDRESS(92+3,FK$2+1,,,"Instances") &amp; ":" &amp; ADDRESS(92+3,FK$2+1))),"min", MIN(INDIRECT(ADDRESS(92+3,FK$2+1,,,"Instances") &amp; ":" &amp; ADDRESS(92+3,FK$2+1))),"max", MAX(INDIRECT(ADDRESS(92+3,FK$2+1,,,"Instances") &amp; ":" &amp; ADDRESS(92+3,FK$2+1))),"diff", MAX(INDIRECT(ADDRESS(92+3,FK$2+1,,,"Instances") &amp; ":" &amp; ADDRESS(92+3,FK$2+1)))-MIN(INDIRECT(ADDRESS(92+3,FK$2+1,,,"Instances") &amp; ":" &amp; ADDRESS(92+3,FK$2+1))))</f>
        <v>0</v>
      </c>
      <c r="FL97">
        <f>IFERROR(SMALL(FK5:FK105,ROW()-ROW($FL$5)+1),"")</f>
        <v>0</v>
      </c>
      <c r="FN97">
        <f>IFERROR(SUM(FL5:FL97),"")</f>
        <v>0</v>
      </c>
      <c r="FO97" cm="1">
        <f t="array" ref="FO97">_xlfn.SWITCH(Charts!$B$3,"average", AVERAGE(INDIRECT(ADDRESS(92+3,FO$2+1,,,"Instances") &amp; ":" &amp; ADDRESS(92+3,FO$2+1))),"median", MEDIAN(INDIRECT(ADDRESS(92+3,FO$2+1,,,"Instances") &amp; ":" &amp; ADDRESS(92+3,FO$2+1))),"min", MIN(INDIRECT(ADDRESS(92+3,FO$2+1,,,"Instances") &amp; ":" &amp; ADDRESS(92+3,FO$2+1))),"max", MAX(INDIRECT(ADDRESS(92+3,FO$2+1,,,"Instances") &amp; ":" &amp; ADDRESS(92+3,FO$2+1))),"diff", MAX(INDIRECT(ADDRESS(92+3,FO$2+1,,,"Instances") &amp; ":" &amp; ADDRESS(92+3,FO$2+1)))-MIN(INDIRECT(ADDRESS(92+3,FO$2+1,,,"Instances") &amp; ":" &amp; ADDRESS(92+3,FO$2+1))))</f>
        <v>0</v>
      </c>
      <c r="FP97">
        <f>IFERROR(SMALL(FO5:FO105,ROW()-ROW($FP$5)+1),"")</f>
        <v>0</v>
      </c>
      <c r="FR97">
        <f>IFERROR(SUM(FP5:FP97),"")</f>
        <v>0</v>
      </c>
      <c r="FS97" cm="1">
        <f t="array" ref="FS97">_xlfn.SWITCH(Charts!$B$3,"average", AVERAGE(INDIRECT(ADDRESS(92+3,FS$2+1,,,"Instances") &amp; ":" &amp; ADDRESS(92+3,FS$2+1))),"median", MEDIAN(INDIRECT(ADDRESS(92+3,FS$2+1,,,"Instances") &amp; ":" &amp; ADDRESS(92+3,FS$2+1))),"min", MIN(INDIRECT(ADDRESS(92+3,FS$2+1,,,"Instances") &amp; ":" &amp; ADDRESS(92+3,FS$2+1))),"max", MAX(INDIRECT(ADDRESS(92+3,FS$2+1,,,"Instances") &amp; ":" &amp; ADDRESS(92+3,FS$2+1))),"diff", MAX(INDIRECT(ADDRESS(92+3,FS$2+1,,,"Instances") &amp; ":" &amp; ADDRESS(92+3,FS$2+1)))-MIN(INDIRECT(ADDRESS(92+3,FS$2+1,,,"Instances") &amp; ":" &amp; ADDRESS(92+3,FS$2+1))))</f>
        <v>0</v>
      </c>
      <c r="FT97">
        <f>IFERROR(SMALL(FS5:FS105,ROW()-ROW($FT$5)+1),"")</f>
        <v>0</v>
      </c>
      <c r="FV97">
        <f>IFERROR(SUM(FT5:FT97),"")</f>
        <v>0</v>
      </c>
      <c r="FW97" cm="1">
        <f t="array" ref="FW97">_xlfn.SWITCH(Charts!$B$3,"average", AVERAGE(INDIRECT(ADDRESS(92+3,FW$2+1,,,"Instances") &amp; ":" &amp; ADDRESS(92+3,FW$2+1))),"median", MEDIAN(INDIRECT(ADDRESS(92+3,FW$2+1,,,"Instances") &amp; ":" &amp; ADDRESS(92+3,FW$2+1))),"min", MIN(INDIRECT(ADDRESS(92+3,FW$2+1,,,"Instances") &amp; ":" &amp; ADDRESS(92+3,FW$2+1))),"max", MAX(INDIRECT(ADDRESS(92+3,FW$2+1,,,"Instances") &amp; ":" &amp; ADDRESS(92+3,FW$2+1))),"diff", MAX(INDIRECT(ADDRESS(92+3,FW$2+1,,,"Instances") &amp; ":" &amp; ADDRESS(92+3,FW$2+1)))-MIN(INDIRECT(ADDRESS(92+3,FW$2+1,,,"Instances") &amp; ":" &amp; ADDRESS(92+3,FW$2+1))))</f>
        <v>0</v>
      </c>
      <c r="FX97">
        <f>IFERROR(SMALL(FW5:FW105,ROW()-ROW($FX$5)+1),"")</f>
        <v>0</v>
      </c>
      <c r="FZ97">
        <f>IFERROR(SUM(FX5:FX97),"")</f>
        <v>0</v>
      </c>
      <c r="GA97" cm="1">
        <f t="array" ref="GA97">_xlfn.SWITCH(Charts!$B$3,"average", AVERAGE(INDIRECT(ADDRESS(92+3,GA$2+1,,,"Instances") &amp; ":" &amp; ADDRESS(92+3,GA$2+1))),"median", MEDIAN(INDIRECT(ADDRESS(92+3,GA$2+1,,,"Instances") &amp; ":" &amp; ADDRESS(92+3,GA$2+1))),"min", MIN(INDIRECT(ADDRESS(92+3,GA$2+1,,,"Instances") &amp; ":" &amp; ADDRESS(92+3,GA$2+1))),"max", MAX(INDIRECT(ADDRESS(92+3,GA$2+1,,,"Instances") &amp; ":" &amp; ADDRESS(92+3,GA$2+1))),"diff", MAX(INDIRECT(ADDRESS(92+3,GA$2+1,,,"Instances") &amp; ":" &amp; ADDRESS(92+3,GA$2+1)))-MIN(INDIRECT(ADDRESS(92+3,GA$2+1,,,"Instances") &amp; ":" &amp; ADDRESS(92+3,GA$2+1))))</f>
        <v>0</v>
      </c>
      <c r="GB97">
        <f>IFERROR(SMALL(GA5:GA105,ROW()-ROW($GB$5)+1),"")</f>
        <v>0</v>
      </c>
      <c r="GD97">
        <f>IFERROR(SUM(GB5:GB97),"")</f>
        <v>0</v>
      </c>
      <c r="GE97" cm="1">
        <f t="array" ref="GE97">_xlfn.SWITCH(Charts!$B$3,"average", AVERAGE(INDIRECT(ADDRESS(92+3,GE$2+1,,,"Instances") &amp; ":" &amp; ADDRESS(92+3,GE$2+1))),"median", MEDIAN(INDIRECT(ADDRESS(92+3,GE$2+1,,,"Instances") &amp; ":" &amp; ADDRESS(92+3,GE$2+1))),"min", MIN(INDIRECT(ADDRESS(92+3,GE$2+1,,,"Instances") &amp; ":" &amp; ADDRESS(92+3,GE$2+1))),"max", MAX(INDIRECT(ADDRESS(92+3,GE$2+1,,,"Instances") &amp; ":" &amp; ADDRESS(92+3,GE$2+1))),"diff", MAX(INDIRECT(ADDRESS(92+3,GE$2+1,,,"Instances") &amp; ":" &amp; ADDRESS(92+3,GE$2+1)))-MIN(INDIRECT(ADDRESS(92+3,GE$2+1,,,"Instances") &amp; ":" &amp; ADDRESS(92+3,GE$2+1))))</f>
        <v>0</v>
      </c>
      <c r="GF97">
        <f>IFERROR(SMALL(GE5:GE105,ROW()-ROW($GF$5)+1),"")</f>
        <v>0</v>
      </c>
      <c r="GH97">
        <f>IFERROR(SUM(GF5:GF97),"")</f>
        <v>0</v>
      </c>
      <c r="GI97" cm="1">
        <f t="array" ref="GI97">_xlfn.SWITCH(Charts!$B$3,"average", AVERAGE(INDIRECT(ADDRESS(92+3,GI$2+1,,,"Instances") &amp; ":" &amp; ADDRESS(92+3,GI$2+1))),"median", MEDIAN(INDIRECT(ADDRESS(92+3,GI$2+1,,,"Instances") &amp; ":" &amp; ADDRESS(92+3,GI$2+1))),"min", MIN(INDIRECT(ADDRESS(92+3,GI$2+1,,,"Instances") &amp; ":" &amp; ADDRESS(92+3,GI$2+1))),"max", MAX(INDIRECT(ADDRESS(92+3,GI$2+1,,,"Instances") &amp; ":" &amp; ADDRESS(92+3,GI$2+1))),"diff", MAX(INDIRECT(ADDRESS(92+3,GI$2+1,,,"Instances") &amp; ":" &amp; ADDRESS(92+3,GI$2+1)))-MIN(INDIRECT(ADDRESS(92+3,GI$2+1,,,"Instances") &amp; ":" &amp; ADDRESS(92+3,GI$2+1))))</f>
        <v>0</v>
      </c>
      <c r="GJ97">
        <f>IFERROR(SMALL(GI5:GI105,ROW()-ROW($GJ$5)+1),"")</f>
        <v>0</v>
      </c>
      <c r="GL97">
        <f>IFERROR(SUM(GJ5:GJ97),"")</f>
        <v>0</v>
      </c>
      <c r="GM97" cm="1">
        <f t="array" ref="GM97">_xlfn.SWITCH(Charts!$B$3,"average", AVERAGE(INDIRECT(ADDRESS(92+3,GM$2+1,,,"Instances") &amp; ":" &amp; ADDRESS(92+3,GM$2+1))),"median", MEDIAN(INDIRECT(ADDRESS(92+3,GM$2+1,,,"Instances") &amp; ":" &amp; ADDRESS(92+3,GM$2+1))),"min", MIN(INDIRECT(ADDRESS(92+3,GM$2+1,,,"Instances") &amp; ":" &amp; ADDRESS(92+3,GM$2+1))),"max", MAX(INDIRECT(ADDRESS(92+3,GM$2+1,,,"Instances") &amp; ":" &amp; ADDRESS(92+3,GM$2+1))),"diff", MAX(INDIRECT(ADDRESS(92+3,GM$2+1,,,"Instances") &amp; ":" &amp; ADDRESS(92+3,GM$2+1)))-MIN(INDIRECT(ADDRESS(92+3,GM$2+1,,,"Instances") &amp; ":" &amp; ADDRESS(92+3,GM$2+1))))</f>
        <v>0</v>
      </c>
      <c r="GN97">
        <f>IFERROR(SMALL(GM5:GM105,ROW()-ROW($GN$5)+1),"")</f>
        <v>0</v>
      </c>
      <c r="GP97">
        <f>IFERROR(SUM(GN5:GN97),"")</f>
        <v>0</v>
      </c>
      <c r="GQ97" cm="1">
        <f t="array" ref="GQ97">_xlfn.SWITCH(Charts!$B$3,"average", AVERAGE(INDIRECT(ADDRESS(92+3,GQ$2+1,,,"Instances") &amp; ":" &amp; ADDRESS(92+3,GQ$2+1))),"median", MEDIAN(INDIRECT(ADDRESS(92+3,GQ$2+1,,,"Instances") &amp; ":" &amp; ADDRESS(92+3,GQ$2+1))),"min", MIN(INDIRECT(ADDRESS(92+3,GQ$2+1,,,"Instances") &amp; ":" &amp; ADDRESS(92+3,GQ$2+1))),"max", MAX(INDIRECT(ADDRESS(92+3,GQ$2+1,,,"Instances") &amp; ":" &amp; ADDRESS(92+3,GQ$2+1))),"diff", MAX(INDIRECT(ADDRESS(92+3,GQ$2+1,,,"Instances") &amp; ":" &amp; ADDRESS(92+3,GQ$2+1)))-MIN(INDIRECT(ADDRESS(92+3,GQ$2+1,,,"Instances") &amp; ":" &amp; ADDRESS(92+3,GQ$2+1))))</f>
        <v>0</v>
      </c>
      <c r="GR97">
        <f>IFERROR(SMALL(GQ5:GQ105,ROW()-ROW($GR$5)+1),"")</f>
        <v>0</v>
      </c>
      <c r="GT97">
        <f>IFERROR(SUM(GR5:GR97),"")</f>
        <v>0</v>
      </c>
      <c r="GU97" cm="1">
        <f t="array" ref="GU97">_xlfn.SWITCH(Charts!$B$3,"average", AVERAGE(INDIRECT(ADDRESS(92+3,GU$2+1,,,"Instances") &amp; ":" &amp; ADDRESS(92+3,GU$2+1))),"median", MEDIAN(INDIRECT(ADDRESS(92+3,GU$2+1,,,"Instances") &amp; ":" &amp; ADDRESS(92+3,GU$2+1))),"min", MIN(INDIRECT(ADDRESS(92+3,GU$2+1,,,"Instances") &amp; ":" &amp; ADDRESS(92+3,GU$2+1))),"max", MAX(INDIRECT(ADDRESS(92+3,GU$2+1,,,"Instances") &amp; ":" &amp; ADDRESS(92+3,GU$2+1))),"diff", MAX(INDIRECT(ADDRESS(92+3,GU$2+1,,,"Instances") &amp; ":" &amp; ADDRESS(92+3,GU$2+1)))-MIN(INDIRECT(ADDRESS(92+3,GU$2+1,,,"Instances") &amp; ":" &amp; ADDRESS(92+3,GU$2+1))))</f>
        <v>0</v>
      </c>
      <c r="GV97">
        <f>IFERROR(SMALL(GU5:GU105,ROW()-ROW($GV$5)+1),"")</f>
        <v>0</v>
      </c>
      <c r="GX97">
        <f>IFERROR(SUM(GV5:GV97),"")</f>
        <v>0</v>
      </c>
      <c r="GY97" cm="1">
        <f t="array" ref="GY97">_xlfn.SWITCH(Charts!$B$3,"average", AVERAGE(INDIRECT(ADDRESS(92+3,GY$2+1,,,"Instances") &amp; ":" &amp; ADDRESS(92+3,GY$2+1))),"median", MEDIAN(INDIRECT(ADDRESS(92+3,GY$2+1,,,"Instances") &amp; ":" &amp; ADDRESS(92+3,GY$2+1))),"min", MIN(INDIRECT(ADDRESS(92+3,GY$2+1,,,"Instances") &amp; ":" &amp; ADDRESS(92+3,GY$2+1))),"max", MAX(INDIRECT(ADDRESS(92+3,GY$2+1,,,"Instances") &amp; ":" &amp; ADDRESS(92+3,GY$2+1))),"diff", MAX(INDIRECT(ADDRESS(92+3,GY$2+1,,,"Instances") &amp; ":" &amp; ADDRESS(92+3,GY$2+1)))-MIN(INDIRECT(ADDRESS(92+3,GY$2+1,,,"Instances") &amp; ":" &amp; ADDRESS(92+3,GY$2+1))))</f>
        <v>0</v>
      </c>
      <c r="GZ97">
        <f>IFERROR(SMALL(GY5:GY105,ROW()-ROW($GZ$5)+1),"")</f>
        <v>0</v>
      </c>
      <c r="HB97">
        <f>IFERROR(SUM(GZ5:GZ97),"")</f>
        <v>0</v>
      </c>
      <c r="HC97" cm="1">
        <f t="array" ref="HC97">_xlfn.SWITCH(Charts!$B$3,"average", AVERAGE(INDIRECT(ADDRESS(92+3,HC$2+1,,,"Instances") &amp; ":" &amp; ADDRESS(92+3,HC$2+1))),"median", MEDIAN(INDIRECT(ADDRESS(92+3,HC$2+1,,,"Instances") &amp; ":" &amp; ADDRESS(92+3,HC$2+1))),"min", MIN(INDIRECT(ADDRESS(92+3,HC$2+1,,,"Instances") &amp; ":" &amp; ADDRESS(92+3,HC$2+1))),"max", MAX(INDIRECT(ADDRESS(92+3,HC$2+1,,,"Instances") &amp; ":" &amp; ADDRESS(92+3,HC$2+1))),"diff", MAX(INDIRECT(ADDRESS(92+3,HC$2+1,,,"Instances") &amp; ":" &amp; ADDRESS(92+3,HC$2+1)))-MIN(INDIRECT(ADDRESS(92+3,HC$2+1,,,"Instances") &amp; ":" &amp; ADDRESS(92+3,HC$2+1))))</f>
        <v>0</v>
      </c>
      <c r="HD97">
        <f>IFERROR(SMALL(HC5:HC105,ROW()-ROW($HD$5)+1),"")</f>
        <v>0</v>
      </c>
      <c r="HF97">
        <f>IFERROR(SUM(HD5:HD97),"")</f>
        <v>0</v>
      </c>
      <c r="HI97">
        <f>IF(Charts!$B$3="none",E609,IF(DG609="",NA(),DG609))</f>
        <v>0</v>
      </c>
      <c r="HJ97">
        <f>IF(Charts!$B$3="none",F609,IF(DH609="",NA(),DH609))</f>
        <v>0</v>
      </c>
      <c r="HK97">
        <f>IF(Charts!$B$3="none",G609,IF(DI609="",NA(),DI609))</f>
        <v>0</v>
      </c>
      <c r="HL97">
        <f>IF(Charts!$B$3="none",H609,IF(DJ609="",NA(),DJ609))</f>
        <v>0</v>
      </c>
      <c r="HM97">
        <f>IF(Charts!$B$3="none",I609,IF(DK609="",NA(),DK609))</f>
        <v>0</v>
      </c>
      <c r="HN97">
        <f>IF(Charts!$B$3="none",J609,IF(DL609="",NA(),DL609))</f>
        <v>0</v>
      </c>
      <c r="HO97">
        <f>IF(Charts!$B$3="none",K609,IF(DM609="",NA(),DM609))</f>
        <v>0</v>
      </c>
      <c r="HP97">
        <f>IF(Charts!$B$3="none",L609,IF(DN609="",NA(),DN609))</f>
        <v>0</v>
      </c>
      <c r="HQ97">
        <f>IF(Charts!$B$3="none",M609,IF(DO609="",NA(),DO609))</f>
        <v>0</v>
      </c>
      <c r="HR97">
        <f>IF(Charts!$B$3="none",N609,IF(DP609="",NA(),DP609))</f>
        <v>0</v>
      </c>
      <c r="HS97">
        <f>IF(Charts!$B$3="none",O609,IF(DQ609="",NA(),DQ609))</f>
        <v>0</v>
      </c>
      <c r="HT97">
        <f>IF(Charts!$B$3="none",P609,IF(DR609="",NA(),DR609))</f>
        <v>0</v>
      </c>
      <c r="HU97">
        <f>IF(Charts!$B$3="none",Q609,IF(DS609="",NA(),DS609))</f>
        <v>0</v>
      </c>
      <c r="HV97">
        <f>IF(Charts!$B$3="none",R609,IF(DT609="",NA(),DT609))</f>
        <v>0</v>
      </c>
      <c r="HW97">
        <f>IF(Charts!$B$3="none",S609,IF(DU609="",NA(),DU609))</f>
        <v>0</v>
      </c>
      <c r="HX97">
        <f>IF(Charts!$B$3="none",T609,IF(DV609="",NA(),DV609))</f>
        <v>0</v>
      </c>
      <c r="HY97">
        <f>IF(Charts!$B$3="none",U609,IF(DW609="",NA(),DW609))</f>
        <v>0</v>
      </c>
      <c r="HZ97">
        <f>IF(Charts!$B$3="none",V609,IF(DX609="",NA(),DX609))</f>
        <v>0</v>
      </c>
      <c r="IA97">
        <f>IF(Charts!$B$3="none",W609,IF(DY609="",NA(),DY609))</f>
        <v>0</v>
      </c>
      <c r="IB97">
        <f>IF(Charts!$B$3="none",X609,IF(DZ609="",NA(),DZ609))</f>
        <v>0</v>
      </c>
      <c r="IC97">
        <f>IF(Charts!$B$3="none",Y609,IF(EA609="",NA(),EA609))</f>
        <v>0</v>
      </c>
      <c r="ID97">
        <f>IF(Charts!$B$3="none",Z609,IF(EB609="",NA(),EB609))</f>
        <v>0</v>
      </c>
      <c r="IE97">
        <f>IF(Charts!$B$3="none",AA609,IF(EC609="",NA(),EC609))</f>
        <v>0</v>
      </c>
      <c r="IF97">
        <f>IF(Charts!$B$3="none",AB609,IF(ED609="",NA(),ED609))</f>
        <v>0</v>
      </c>
      <c r="IG97">
        <f>IF(Charts!$B$3="none",AC609,IF(EE609="",NA(),EE609))</f>
        <v>0</v>
      </c>
      <c r="IH97">
        <f>IF(Charts!$B$3="none",AD609,IF(EF609="",NA(),EF609))</f>
        <v>0</v>
      </c>
      <c r="II97">
        <f>IF(Charts!$B$3="none",AE609,IF(EG609="",NA(),EG609))</f>
        <v>0</v>
      </c>
      <c r="IJ97">
        <f>IF(Charts!$B$3="none",AF609,IF(EH609="",NA(),EH609))</f>
        <v>0</v>
      </c>
      <c r="IK97">
        <f>IF(Charts!$B$3="none",AG609,IF(EI609="",NA(),EI609))</f>
        <v>0</v>
      </c>
      <c r="IL97">
        <f>IF(Charts!$B$3="none",AH609,IF(EJ609="",NA(),EJ609))</f>
        <v>0</v>
      </c>
      <c r="IM97">
        <f>IF(Charts!$B$3="none",AI609,IF(EK609="",NA(),EK609))</f>
        <v>0</v>
      </c>
      <c r="IN97">
        <f>IF(Charts!$B$3="none",AJ609,IF(EL609="",NA(),EL609))</f>
        <v>0</v>
      </c>
      <c r="IO97">
        <f>IF(Charts!$B$3="none",AK609,IF(EM609="",NA(),EM609))</f>
        <v>0</v>
      </c>
      <c r="IP97">
        <f>IF(Charts!$B$3="none",AL609,IF(EN609="",NA(),EN609))</f>
        <v>0</v>
      </c>
      <c r="IQ97">
        <f>IF(Charts!$B$3="none",AM609,IF(EO609="",NA(),EO609))</f>
        <v>0</v>
      </c>
      <c r="IR97">
        <f>IF(Charts!$B$3="none",AN609,IF(EP609="",NA(),EP609))</f>
        <v>0</v>
      </c>
      <c r="IS97">
        <f>IF(Charts!$B$3="none",AO609,IF(EQ609="",NA(),EQ609))</f>
        <v>0</v>
      </c>
      <c r="IT97">
        <f>IF(Charts!$B$3="none",AP609,IF(ER609="",NA(),ER609))</f>
        <v>0</v>
      </c>
      <c r="IU97">
        <f>IF(Charts!$B$3="none",AQ609,IF(ES609="",NA(),ES609))</f>
        <v>0</v>
      </c>
      <c r="IV97">
        <f>IF(Charts!$B$3="none",AR609,IF(ET609="",NA(),ET609))</f>
        <v>0</v>
      </c>
      <c r="IW97">
        <f>IF(Charts!$B$3="none",AS609,IF(EU609="",NA(),EU609))</f>
        <v>0</v>
      </c>
      <c r="IX97">
        <f>IF(Charts!$B$3="none",AT609,IF(EV609="",NA(),EV609))</f>
        <v>0</v>
      </c>
      <c r="IY97">
        <f>IF(Charts!$B$3="none",AU609,IF(EW609="",NA(),EW609))</f>
        <v>0</v>
      </c>
      <c r="IZ97">
        <f>IF(Charts!$B$3="none",AV609,IF(EX609="",NA(),EX609))</f>
        <v>0</v>
      </c>
      <c r="JA97">
        <f>IF(Charts!$B$3="none",AW609,IF(EY609="",NA(),EY609))</f>
        <v>0</v>
      </c>
      <c r="JB97">
        <f>IF(Charts!$B$3="none",AX609,IF(EZ609="",NA(),EZ609))</f>
        <v>0</v>
      </c>
      <c r="JC97">
        <f>IF(Charts!$B$3="none",AY609,IF(FA609="",NA(),FA609))</f>
        <v>0</v>
      </c>
      <c r="JD97">
        <f>IF(Charts!$B$3="none",AZ609,IF(FB609="",NA(),FB609))</f>
        <v>0</v>
      </c>
      <c r="JE97">
        <f>IF(Charts!$B$3="none",BA609,IF(FC609="",NA(),FC609))</f>
        <v>0</v>
      </c>
      <c r="JF97">
        <f>IF(Charts!$B$3="none",BB609,IF(FD609="",NA(),FD609))</f>
        <v>0</v>
      </c>
      <c r="JG97">
        <f>IF(Charts!$B$3="none",BC609,IF(FE609="",NA(),FE609))</f>
        <v>0</v>
      </c>
      <c r="JH97">
        <f>IF(Charts!$B$3="none",BD609,IF(FF609="",NA(),FF609))</f>
        <v>0</v>
      </c>
      <c r="JI97">
        <f>IF(Charts!$B$3="none",BE609,IF(FG609="",NA(),FG609))</f>
        <v>0</v>
      </c>
      <c r="JJ97">
        <f>IF(Charts!$B$3="none",BF609,IF(FH609="",NA(),FH609))</f>
        <v>0</v>
      </c>
      <c r="JK97">
        <f>IF(Charts!$B$3="none",BG609,IF(FI609="",NA(),FI609))</f>
        <v>0</v>
      </c>
      <c r="JL97">
        <f>IF(Charts!$B$3="none",BH609,IF(FJ609="",NA(),FJ609))</f>
        <v>0</v>
      </c>
      <c r="JM97">
        <f>IF(Charts!$B$3="none",BI609,IF(FK609="",NA(),FK609))</f>
        <v>0</v>
      </c>
      <c r="JN97">
        <f>IF(Charts!$B$3="none",BJ609,IF(FL609="",NA(),FL609))</f>
        <v>0</v>
      </c>
      <c r="JO97">
        <f>IF(Charts!$B$3="none",BK609,IF(FM609="",NA(),FM609))</f>
        <v>0</v>
      </c>
      <c r="JP97">
        <f>IF(Charts!$B$3="none",BL609,IF(FN609="",NA(),FN609))</f>
        <v>0</v>
      </c>
      <c r="JQ97">
        <f>IF(Charts!$B$3="none",BM609,IF(FO609="",NA(),FO609))</f>
        <v>0</v>
      </c>
      <c r="JR97">
        <f>IF(Charts!$B$3="none",BN609,IF(FP609="",NA(),FP609))</f>
        <v>0</v>
      </c>
      <c r="JS97">
        <f>IF(Charts!$B$3="none",BO609,IF(FQ609="",NA(),FQ609))</f>
        <v>0</v>
      </c>
      <c r="JT97">
        <f>IF(Charts!$B$3="none",BP609,IF(FR609="",NA(),FR609))</f>
        <v>0</v>
      </c>
      <c r="JU97">
        <f>IF(Charts!$B$3="none",BQ609,IF(FS609="",NA(),FS609))</f>
        <v>0</v>
      </c>
      <c r="JV97">
        <f>IF(Charts!$B$3="none",BR609,IF(FT609="",NA(),FT609))</f>
        <v>0</v>
      </c>
      <c r="JW97">
        <f>IF(Charts!$B$3="none",BS609,IF(FU609="",NA(),FU609))</f>
        <v>0</v>
      </c>
      <c r="JX97">
        <f>IF(Charts!$B$3="none",BT609,IF(FV609="",NA(),FV609))</f>
        <v>0</v>
      </c>
      <c r="JY97">
        <f>IF(Charts!$B$3="none",BU609,IF(FW609="",NA(),FW609))</f>
        <v>0</v>
      </c>
      <c r="JZ97">
        <f>IF(Charts!$B$3="none",BV609,IF(FX609="",NA(),FX609))</f>
        <v>0</v>
      </c>
      <c r="KA97">
        <f>IF(Charts!$B$3="none",BW609,IF(FY609="",NA(),FY609))</f>
        <v>0</v>
      </c>
      <c r="KB97">
        <f>IF(Charts!$B$3="none",BX609,IF(FZ609="",NA(),FZ609))</f>
        <v>0</v>
      </c>
      <c r="KC97">
        <f>IF(Charts!$B$3="none",BY609,IF(GA609="",NA(),GA609))</f>
        <v>0</v>
      </c>
      <c r="KD97">
        <f>IF(Charts!$B$3="none",BZ609,IF(GB609="",NA(),GB609))</f>
        <v>0</v>
      </c>
      <c r="KE97">
        <f>IF(Charts!$B$3="none",CA609,IF(GC609="",NA(),GC609))</f>
        <v>0</v>
      </c>
      <c r="KF97">
        <f>IF(Charts!$B$3="none",CB609,IF(GD609="",NA(),GD609))</f>
        <v>0</v>
      </c>
      <c r="KG97">
        <f>IF(Charts!$B$3="none",CC609,IF(GE609="",NA(),GE609))</f>
        <v>0</v>
      </c>
      <c r="KH97">
        <f>IF(Charts!$B$3="none",CD609,IF(GF609="",NA(),GF609))</f>
        <v>0</v>
      </c>
      <c r="KI97">
        <f>IF(Charts!$B$3="none",CE609,IF(GG609="",NA(),GG609))</f>
        <v>0</v>
      </c>
      <c r="KJ97">
        <f>IF(Charts!$B$3="none",CF609,IF(GH609="",NA(),GH609))</f>
        <v>0</v>
      </c>
      <c r="KK97">
        <f>IF(Charts!$B$3="none",CG609,IF(GI609="",NA(),GI609))</f>
        <v>0</v>
      </c>
      <c r="KL97">
        <f>IF(Charts!$B$3="none",CH609,IF(GJ609="",NA(),GJ609))</f>
        <v>0</v>
      </c>
      <c r="KM97">
        <f>IF(Charts!$B$3="none",CI609,IF(GK609="",NA(),GK609))</f>
        <v>0</v>
      </c>
      <c r="KN97">
        <f>IF(Charts!$B$3="none",CJ609,IF(GL609="",NA(),GL609))</f>
        <v>0</v>
      </c>
      <c r="KO97">
        <f>IF(Charts!$B$3="none",CK609,IF(GM609="",NA(),GM609))</f>
        <v>0</v>
      </c>
      <c r="KP97">
        <f>IF(Charts!$B$3="none",CL609,IF(GN609="",NA(),GN609))</f>
        <v>0</v>
      </c>
      <c r="KQ97">
        <f>IF(Charts!$B$3="none",CM609,IF(GO609="",NA(),GO609))</f>
        <v>0</v>
      </c>
      <c r="KR97">
        <f>IF(Charts!$B$3="none",CN609,IF(GP609="",NA(),GP609))</f>
        <v>0</v>
      </c>
      <c r="KS97">
        <f>IF(Charts!$B$3="none",CO609,IF(GQ609="",NA(),GQ609))</f>
        <v>0</v>
      </c>
      <c r="KT97">
        <f>IF(Charts!$B$3="none",CP609,IF(GR609="",NA(),GR609))</f>
        <v>0</v>
      </c>
      <c r="KU97">
        <f>IF(Charts!$B$3="none",CQ609,IF(GS609="",NA(),GS609))</f>
        <v>0</v>
      </c>
      <c r="KV97">
        <f>IF(Charts!$B$3="none",CR609,IF(GT609="",NA(),GT609))</f>
        <v>0</v>
      </c>
      <c r="KW97">
        <f>IF(Charts!$B$3="none",CS609,IF(GU609="",NA(),GU609))</f>
        <v>0</v>
      </c>
      <c r="KX97">
        <f>IF(Charts!$B$3="none",CT609,IF(GV609="",NA(),GV609))</f>
        <v>0</v>
      </c>
      <c r="KY97">
        <f>IF(Charts!$B$3="none",CU609,IF(GW609="",NA(),GW609))</f>
        <v>0</v>
      </c>
      <c r="KZ97">
        <f>IF(Charts!$B$3="none",CV609,IF(GX609="",NA(),GX609))</f>
        <v>0</v>
      </c>
      <c r="LA97">
        <f>IF(Charts!$B$3="none",CW609,IF(GY609="",NA(),GY609))</f>
        <v>0</v>
      </c>
      <c r="LB97">
        <f>IF(Charts!$B$3="none",CX609,IF(GZ609="",NA(),GZ609))</f>
        <v>0</v>
      </c>
      <c r="LC97">
        <f>IF(Charts!$B$3="none",CY609,IF(HA609="",NA(),HA609))</f>
        <v>0</v>
      </c>
      <c r="LD97">
        <f>IF(Charts!$B$3="none",CZ609,IF(HB609="",NA(),HB609))</f>
        <v>0</v>
      </c>
      <c r="LE97">
        <f>IF(Charts!$B$3="none",DA609,IF(HC609="",NA(),HC609))</f>
        <v>0</v>
      </c>
      <c r="LF97">
        <f>IF(Charts!$B$3="none",DB609,IF(HD609="",NA(),HD609))</f>
        <v>0</v>
      </c>
      <c r="LG97">
        <f>IF(Charts!$B$3="none",DC609,IF(HE609="",NA(),HE609))</f>
        <v>0</v>
      </c>
      <c r="LH97">
        <f>IF(Charts!$B$3="none",DD609,IF(HF609="",NA(),HF609))</f>
        <v>0</v>
      </c>
    </row>
    <row r="98" spans="4:320">
      <c r="D98">
        <v>94</v>
      </c>
      <c r="E98">
        <f>IF(INDIRECT(ADDRESS($D98+2,E$2+1,,,"Instances"))="","",INDIRECT(ADDRESS($D98+2,E$2+1,,,"Instances")))</f>
        <v>0</v>
      </c>
      <c r="F98">
        <f>IFERROR(SMALL(E5:E105,ROW()-ROW($F$5)+1),"")</f>
        <v>0</v>
      </c>
      <c r="H98">
        <f>IFERROR(SUM(F5:F98),"")</f>
        <v>0</v>
      </c>
      <c r="I98">
        <f>IF(INDIRECT(ADDRESS($D98+2,I$2+1,,,"Instances"))="","",INDIRECT(ADDRESS($D98+2,I$2+1,,,"Instances")))</f>
        <v>0</v>
      </c>
      <c r="J98">
        <f>IFERROR(SMALL(I5:I105,ROW()-ROW($J$5)+1),"")</f>
        <v>0</v>
      </c>
      <c r="L98">
        <f>IFERROR(SUM(J5:J98),"")</f>
        <v>0</v>
      </c>
      <c r="M98">
        <f>IF(INDIRECT(ADDRESS($D98+2,M$2+1,,,"Instances"))="","",INDIRECT(ADDRESS($D98+2,M$2+1,,,"Instances")))</f>
        <v>0</v>
      </c>
      <c r="N98">
        <f>IFERROR(SMALL(M5:M105,ROW()-ROW($N$5)+1),"")</f>
        <v>0</v>
      </c>
      <c r="P98">
        <f>IFERROR(SUM(N5:N98),"")</f>
        <v>0</v>
      </c>
      <c r="Q98">
        <f>IF(INDIRECT(ADDRESS($D98+2,Q$2+1,,,"Instances"))="","",INDIRECT(ADDRESS($D98+2,Q$2+1,,,"Instances")))</f>
        <v>0</v>
      </c>
      <c r="R98">
        <f>IFERROR(SMALL(Q5:Q105,ROW()-ROW($R$5)+1),"")</f>
        <v>0</v>
      </c>
      <c r="T98">
        <f>IFERROR(SUM(R5:R98),"")</f>
        <v>0</v>
      </c>
      <c r="U98">
        <f>IF(INDIRECT(ADDRESS($D98+2,U$2+1,,,"Instances"))="","",INDIRECT(ADDRESS($D98+2,U$2+1,,,"Instances")))</f>
        <v>0</v>
      </c>
      <c r="V98">
        <f>IFERROR(SMALL(U5:U105,ROW()-ROW($V$5)+1),"")</f>
        <v>0</v>
      </c>
      <c r="X98">
        <f>IFERROR(SUM(V5:V98),"")</f>
        <v>0</v>
      </c>
      <c r="Y98">
        <f>IF(INDIRECT(ADDRESS($D98+2,Y$2+1,,,"Instances"))="","",INDIRECT(ADDRESS($D98+2,Y$2+1,,,"Instances")))</f>
        <v>0</v>
      </c>
      <c r="Z98">
        <f>IFERROR(SMALL(Y5:Y105,ROW()-ROW($Z$5)+1),"")</f>
        <v>0</v>
      </c>
      <c r="AB98">
        <f>IFERROR(SUM(Z5:Z98),"")</f>
        <v>0</v>
      </c>
      <c r="AC98">
        <f>IF(INDIRECT(ADDRESS($D98+2,AC$2+1,,,"Instances"))="","",INDIRECT(ADDRESS($D98+2,AC$2+1,,,"Instances")))</f>
        <v>0</v>
      </c>
      <c r="AD98">
        <f>IFERROR(SMALL(AC5:AC105,ROW()-ROW($AD$5)+1),"")</f>
        <v>0</v>
      </c>
      <c r="AF98">
        <f>IFERROR(SUM(AD5:AD98),"")</f>
        <v>0</v>
      </c>
      <c r="AG98">
        <f>IF(INDIRECT(ADDRESS($D98+2,AG$2+1,,,"Instances"))="","",INDIRECT(ADDRESS($D98+2,AG$2+1,,,"Instances")))</f>
        <v>0</v>
      </c>
      <c r="AH98">
        <f>IFERROR(SMALL(AG5:AG105,ROW()-ROW($AH$5)+1),"")</f>
        <v>0</v>
      </c>
      <c r="AJ98">
        <f>IFERROR(SUM(AH5:AH98),"")</f>
        <v>0</v>
      </c>
      <c r="AK98">
        <f>IF(INDIRECT(ADDRESS($D98+2,AK$2+1,,,"Instances"))="","",INDIRECT(ADDRESS($D98+2,AK$2+1,,,"Instances")))</f>
        <v>0</v>
      </c>
      <c r="AL98">
        <f>IFERROR(SMALL(AK5:AK105,ROW()-ROW($AL$5)+1),"")</f>
        <v>0</v>
      </c>
      <c r="AN98">
        <f>IFERROR(SUM(AL5:AL98),"")</f>
        <v>0</v>
      </c>
      <c r="AO98">
        <f>IF(INDIRECT(ADDRESS($D98+2,AO$2+1,,,"Instances"))="","",INDIRECT(ADDRESS($D98+2,AO$2+1,,,"Instances")))</f>
        <v>0</v>
      </c>
      <c r="AP98">
        <f>IFERROR(SMALL(AO5:AO105,ROW()-ROW($AP$5)+1),"")</f>
        <v>0</v>
      </c>
      <c r="AR98">
        <f>IFERROR(SUM(AP5:AP98),"")</f>
        <v>0</v>
      </c>
      <c r="AS98">
        <f>IF(INDIRECT(ADDRESS($D98+2,AS$2+1,,,"Instances"))="","",INDIRECT(ADDRESS($D98+2,AS$2+1,,,"Instances")))</f>
        <v>0</v>
      </c>
      <c r="AT98">
        <f>IFERROR(SMALL(AS5:AS105,ROW()-ROW($AT$5)+1),"")</f>
        <v>0</v>
      </c>
      <c r="AV98">
        <f>IFERROR(SUM(AT5:AT98),"")</f>
        <v>0</v>
      </c>
      <c r="AW98">
        <f>IF(INDIRECT(ADDRESS($D98+2,AW$2+1,,,"Instances"))="","",INDIRECT(ADDRESS($D98+2,AW$2+1,,,"Instances")))</f>
        <v>0</v>
      </c>
      <c r="AX98">
        <f>IFERROR(SMALL(AW5:AW105,ROW()-ROW($AX$5)+1),"")</f>
        <v>0</v>
      </c>
      <c r="AZ98">
        <f>IFERROR(SUM(AX5:AX98),"")</f>
        <v>0</v>
      </c>
      <c r="BA98">
        <f>IF(INDIRECT(ADDRESS($D98+2,BA$2+1,,,"Instances"))="","",INDIRECT(ADDRESS($D98+2,BA$2+1,,,"Instances")))</f>
        <v>0</v>
      </c>
      <c r="BB98">
        <f>IFERROR(SMALL(BA5:BA105,ROW()-ROW($BB$5)+1),"")</f>
        <v>0</v>
      </c>
      <c r="BD98">
        <f>IFERROR(SUM(BB5:BB98),"")</f>
        <v>0</v>
      </c>
      <c r="BE98">
        <f>IF(INDIRECT(ADDRESS($D98+2,BE$2+1,,,"Instances"))="","",INDIRECT(ADDRESS($D98+2,BE$2+1,,,"Instances")))</f>
        <v>0</v>
      </c>
      <c r="BF98">
        <f>IFERROR(SMALL(BE5:BE105,ROW()-ROW($BF$5)+1),"")</f>
        <v>0</v>
      </c>
      <c r="BH98">
        <f>IFERROR(SUM(BF5:BF98),"")</f>
        <v>0</v>
      </c>
      <c r="BI98">
        <f>IF(INDIRECT(ADDRESS($D98+2,BI$2+1,,,"Instances"))="","",INDIRECT(ADDRESS($D98+2,BI$2+1,,,"Instances")))</f>
        <v>0</v>
      </c>
      <c r="BJ98">
        <f>IFERROR(SMALL(BI5:BI105,ROW()-ROW($BJ$5)+1),"")</f>
        <v>0</v>
      </c>
      <c r="BL98">
        <f>IFERROR(SUM(BJ5:BJ98),"")</f>
        <v>0</v>
      </c>
      <c r="BM98">
        <f>IF(INDIRECT(ADDRESS($D98+2,BM$2+1,,,"Instances"))="","",INDIRECT(ADDRESS($D98+2,BM$2+1,,,"Instances")))</f>
        <v>0</v>
      </c>
      <c r="BN98">
        <f>IFERROR(SMALL(BM5:BM105,ROW()-ROW($BN$5)+1),"")</f>
        <v>0</v>
      </c>
      <c r="BP98">
        <f>IFERROR(SUM(BN5:BN98),"")</f>
        <v>0</v>
      </c>
      <c r="BQ98">
        <f>IF(INDIRECT(ADDRESS($D98+2,BQ$2+1,,,"Instances"))="","",INDIRECT(ADDRESS($D98+2,BQ$2+1,,,"Instances")))</f>
        <v>0</v>
      </c>
      <c r="BR98">
        <f>IFERROR(SMALL(BQ5:BQ105,ROW()-ROW($BR$5)+1),"")</f>
        <v>0</v>
      </c>
      <c r="BT98">
        <f>IFERROR(SUM(BR5:BR98),"")</f>
        <v>0</v>
      </c>
      <c r="BU98">
        <f>IF(INDIRECT(ADDRESS($D98+2,BU$2+1,,,"Instances"))="","",INDIRECT(ADDRESS($D98+2,BU$2+1,,,"Instances")))</f>
        <v>0</v>
      </c>
      <c r="BV98">
        <f>IFERROR(SMALL(BU5:BU105,ROW()-ROW($BV$5)+1),"")</f>
        <v>0</v>
      </c>
      <c r="BX98">
        <f>IFERROR(SUM(BV5:BV98),"")</f>
        <v>0</v>
      </c>
      <c r="BY98">
        <f>IF(INDIRECT(ADDRESS($D98+2,BY$2+1,,,"Instances"))="","",INDIRECT(ADDRESS($D98+2,BY$2+1,,,"Instances")))</f>
        <v>0</v>
      </c>
      <c r="BZ98">
        <f>IFERROR(SMALL(BY5:BY105,ROW()-ROW($BZ$5)+1),"")</f>
        <v>0</v>
      </c>
      <c r="CB98">
        <f>IFERROR(SUM(BZ5:BZ98),"")</f>
        <v>0</v>
      </c>
      <c r="CC98">
        <f>IF(INDIRECT(ADDRESS($D98+2,CC$2+1,,,"Instances"))="","",INDIRECT(ADDRESS($D98+2,CC$2+1,,,"Instances")))</f>
        <v>0</v>
      </c>
      <c r="CD98">
        <f>IFERROR(SMALL(CC5:CC105,ROW()-ROW($CD$5)+1),"")</f>
        <v>0</v>
      </c>
      <c r="CF98">
        <f>IFERROR(SUM(CD5:CD98),"")</f>
        <v>0</v>
      </c>
      <c r="CG98">
        <f>IF(INDIRECT(ADDRESS($D98+2,CG$2+1,,,"Instances"))="","",INDIRECT(ADDRESS($D98+2,CG$2+1,,,"Instances")))</f>
        <v>0</v>
      </c>
      <c r="CH98">
        <f>IFERROR(SMALL(CG5:CG105,ROW()-ROW($CH$5)+1),"")</f>
        <v>0</v>
      </c>
      <c r="CJ98">
        <f>IFERROR(SUM(CH5:CH98),"")</f>
        <v>0</v>
      </c>
      <c r="CK98">
        <f>IF(INDIRECT(ADDRESS($D98+2,CK$2+1,,,"Instances"))="","",INDIRECT(ADDRESS($D98+2,CK$2+1,,,"Instances")))</f>
        <v>0</v>
      </c>
      <c r="CL98">
        <f>IFERROR(SMALL(CK5:CK105,ROW()-ROW($CL$5)+1),"")</f>
        <v>0</v>
      </c>
      <c r="CN98">
        <f>IFERROR(SUM(CL5:CL98),"")</f>
        <v>0</v>
      </c>
      <c r="CO98">
        <f>IF(INDIRECT(ADDRESS($D98+2,CO$2+1,,,"Instances"))="","",INDIRECT(ADDRESS($D98+2,CO$2+1,,,"Instances")))</f>
        <v>0</v>
      </c>
      <c r="CP98">
        <f>IFERROR(SMALL(CO5:CO105,ROW()-ROW($CP$5)+1),"")</f>
        <v>0</v>
      </c>
      <c r="CR98">
        <f>IFERROR(SUM(CP5:CP98),"")</f>
        <v>0</v>
      </c>
      <c r="CS98">
        <f>IF(INDIRECT(ADDRESS($D98+2,CS$2+1,,,"Instances"))="","",INDIRECT(ADDRESS($D98+2,CS$2+1,,,"Instances")))</f>
        <v>0</v>
      </c>
      <c r="CT98">
        <f>IFERROR(SMALL(CS5:CS105,ROW()-ROW($CT$5)+1),"")</f>
        <v>0</v>
      </c>
      <c r="CV98">
        <f>IFERROR(SUM(CT5:CT98),"")</f>
        <v>0</v>
      </c>
      <c r="CW98">
        <f>IF(INDIRECT(ADDRESS($D98+2,CW$2+1,,,"Instances"))="","",INDIRECT(ADDRESS($D98+2,CW$2+1,,,"Instances")))</f>
        <v>0</v>
      </c>
      <c r="CX98">
        <f>IFERROR(SMALL(CW5:CW105,ROW()-ROW($CX$5)+1),"")</f>
        <v>0</v>
      </c>
      <c r="CZ98">
        <f>IFERROR(SUM(CX5:CX98),"")</f>
        <v>0</v>
      </c>
      <c r="DA98">
        <f>IF(INDIRECT(ADDRESS($D98+2,DA$2+1,,,"Instances"))="","",INDIRECT(ADDRESS($D98+2,DA$2+1,,,"Instances")))</f>
        <v>0</v>
      </c>
      <c r="DB98">
        <f>IFERROR(SMALL(DA5:DA105,ROW()-ROW($DB$5)+1),"")</f>
        <v>0</v>
      </c>
      <c r="DD98">
        <f>IFERROR(SUM(DB5:DB98),"")</f>
        <v>0</v>
      </c>
      <c r="DF98">
        <v>94</v>
      </c>
      <c r="DG98" cm="1">
        <f t="array" ref="DG98">_xlfn.SWITCH(Charts!$B$3,"average", AVERAGE(INDIRECT(ADDRESS(93+3,DG$2+1,,,"Instances") &amp; ":" &amp; ADDRESS(93+3,DG$2+1))),"median", MEDIAN(INDIRECT(ADDRESS(93+3,DG$2+1,,,"Instances") &amp; ":" &amp; ADDRESS(93+3,DG$2+1))),"min", MIN(INDIRECT(ADDRESS(93+3,DG$2+1,,,"Instances") &amp; ":" &amp; ADDRESS(93+3,DG$2+1))),"max", MAX(INDIRECT(ADDRESS(93+3,DG$2+1,,,"Instances") &amp; ":" &amp; ADDRESS(93+3,DG$2+1))),"diff", MAX(INDIRECT(ADDRESS(93+3,DG$2+1,,,"Instances") &amp; ":" &amp; ADDRESS(93+3,DG$2+1)))-MIN(INDIRECT(ADDRESS(93+3,DG$2+1,,,"Instances") &amp; ":" &amp; ADDRESS(93+3,DG$2+1))))</f>
        <v>0</v>
      </c>
      <c r="DH98">
        <f>IFERROR(SMALL(DG5:DG105,ROW()-ROW($DH$5)+1),"")</f>
        <v>0</v>
      </c>
      <c r="DJ98">
        <f>IFERROR(SUM(DH5:DH98),"")</f>
        <v>0</v>
      </c>
      <c r="DK98" cm="1">
        <f t="array" ref="DK98">_xlfn.SWITCH(Charts!$B$3,"average", AVERAGE(INDIRECT(ADDRESS(93+3,DK$2+1,,,"Instances") &amp; ":" &amp; ADDRESS(93+3,DK$2+1))),"median", MEDIAN(INDIRECT(ADDRESS(93+3,DK$2+1,,,"Instances") &amp; ":" &amp; ADDRESS(93+3,DK$2+1))),"min", MIN(INDIRECT(ADDRESS(93+3,DK$2+1,,,"Instances") &amp; ":" &amp; ADDRESS(93+3,DK$2+1))),"max", MAX(INDIRECT(ADDRESS(93+3,DK$2+1,,,"Instances") &amp; ":" &amp; ADDRESS(93+3,DK$2+1))),"diff", MAX(INDIRECT(ADDRESS(93+3,DK$2+1,,,"Instances") &amp; ":" &amp; ADDRESS(93+3,DK$2+1)))-MIN(INDIRECT(ADDRESS(93+3,DK$2+1,,,"Instances") &amp; ":" &amp; ADDRESS(93+3,DK$2+1))))</f>
        <v>0</v>
      </c>
      <c r="DL98">
        <f>IFERROR(SMALL(DK5:DK105,ROW()-ROW($DL$5)+1),"")</f>
        <v>0</v>
      </c>
      <c r="DN98">
        <f>IFERROR(SUM(DL5:DL98),"")</f>
        <v>0</v>
      </c>
      <c r="DO98" cm="1">
        <f t="array" ref="DO98">_xlfn.SWITCH(Charts!$B$3,"average", AVERAGE(INDIRECT(ADDRESS(93+3,DO$2+1,,,"Instances") &amp; ":" &amp; ADDRESS(93+3,DO$2+1))),"median", MEDIAN(INDIRECT(ADDRESS(93+3,DO$2+1,,,"Instances") &amp; ":" &amp; ADDRESS(93+3,DO$2+1))),"min", MIN(INDIRECT(ADDRESS(93+3,DO$2+1,,,"Instances") &amp; ":" &amp; ADDRESS(93+3,DO$2+1))),"max", MAX(INDIRECT(ADDRESS(93+3,DO$2+1,,,"Instances") &amp; ":" &amp; ADDRESS(93+3,DO$2+1))),"diff", MAX(INDIRECT(ADDRESS(93+3,DO$2+1,,,"Instances") &amp; ":" &amp; ADDRESS(93+3,DO$2+1)))-MIN(INDIRECT(ADDRESS(93+3,DO$2+1,,,"Instances") &amp; ":" &amp; ADDRESS(93+3,DO$2+1))))</f>
        <v>0</v>
      </c>
      <c r="DP98">
        <f>IFERROR(SMALL(DO5:DO105,ROW()-ROW($DP$5)+1),"")</f>
        <v>0</v>
      </c>
      <c r="DR98">
        <f>IFERROR(SUM(DP5:DP98),"")</f>
        <v>0</v>
      </c>
      <c r="DS98" cm="1">
        <f t="array" ref="DS98">_xlfn.SWITCH(Charts!$B$3,"average", AVERAGE(INDIRECT(ADDRESS(93+3,DS$2+1,,,"Instances") &amp; ":" &amp; ADDRESS(93+3,DS$2+1))),"median", MEDIAN(INDIRECT(ADDRESS(93+3,DS$2+1,,,"Instances") &amp; ":" &amp; ADDRESS(93+3,DS$2+1))),"min", MIN(INDIRECT(ADDRESS(93+3,DS$2+1,,,"Instances") &amp; ":" &amp; ADDRESS(93+3,DS$2+1))),"max", MAX(INDIRECT(ADDRESS(93+3,DS$2+1,,,"Instances") &amp; ":" &amp; ADDRESS(93+3,DS$2+1))),"diff", MAX(INDIRECT(ADDRESS(93+3,DS$2+1,,,"Instances") &amp; ":" &amp; ADDRESS(93+3,DS$2+1)))-MIN(INDIRECT(ADDRESS(93+3,DS$2+1,,,"Instances") &amp; ":" &amp; ADDRESS(93+3,DS$2+1))))</f>
        <v>0</v>
      </c>
      <c r="DT98">
        <f>IFERROR(SMALL(DS5:DS105,ROW()-ROW($DT$5)+1),"")</f>
        <v>0</v>
      </c>
      <c r="DV98">
        <f>IFERROR(SUM(DT5:DT98),"")</f>
        <v>0</v>
      </c>
      <c r="DW98" cm="1">
        <f t="array" ref="DW98">_xlfn.SWITCH(Charts!$B$3,"average", AVERAGE(INDIRECT(ADDRESS(93+3,DW$2+1,,,"Instances") &amp; ":" &amp; ADDRESS(93+3,DW$2+1))),"median", MEDIAN(INDIRECT(ADDRESS(93+3,DW$2+1,,,"Instances") &amp; ":" &amp; ADDRESS(93+3,DW$2+1))),"min", MIN(INDIRECT(ADDRESS(93+3,DW$2+1,,,"Instances") &amp; ":" &amp; ADDRESS(93+3,DW$2+1))),"max", MAX(INDIRECT(ADDRESS(93+3,DW$2+1,,,"Instances") &amp; ":" &amp; ADDRESS(93+3,DW$2+1))),"diff", MAX(INDIRECT(ADDRESS(93+3,DW$2+1,,,"Instances") &amp; ":" &amp; ADDRESS(93+3,DW$2+1)))-MIN(INDIRECT(ADDRESS(93+3,DW$2+1,,,"Instances") &amp; ":" &amp; ADDRESS(93+3,DW$2+1))))</f>
        <v>0</v>
      </c>
      <c r="DX98">
        <f>IFERROR(SMALL(DW5:DW105,ROW()-ROW($DX$5)+1),"")</f>
        <v>0</v>
      </c>
      <c r="DZ98">
        <f>IFERROR(SUM(DX5:DX98),"")</f>
        <v>0</v>
      </c>
      <c r="EA98" cm="1">
        <f t="array" ref="EA98">_xlfn.SWITCH(Charts!$B$3,"average", AVERAGE(INDIRECT(ADDRESS(93+3,EA$2+1,,,"Instances") &amp; ":" &amp; ADDRESS(93+3,EA$2+1))),"median", MEDIAN(INDIRECT(ADDRESS(93+3,EA$2+1,,,"Instances") &amp; ":" &amp; ADDRESS(93+3,EA$2+1))),"min", MIN(INDIRECT(ADDRESS(93+3,EA$2+1,,,"Instances") &amp; ":" &amp; ADDRESS(93+3,EA$2+1))),"max", MAX(INDIRECT(ADDRESS(93+3,EA$2+1,,,"Instances") &amp; ":" &amp; ADDRESS(93+3,EA$2+1))),"diff", MAX(INDIRECT(ADDRESS(93+3,EA$2+1,,,"Instances") &amp; ":" &amp; ADDRESS(93+3,EA$2+1)))-MIN(INDIRECT(ADDRESS(93+3,EA$2+1,,,"Instances") &amp; ":" &amp; ADDRESS(93+3,EA$2+1))))</f>
        <v>0</v>
      </c>
      <c r="EB98">
        <f>IFERROR(SMALL(EA5:EA105,ROW()-ROW($EB$5)+1),"")</f>
        <v>0</v>
      </c>
      <c r="ED98">
        <f>IFERROR(SUM(EB5:EB98),"")</f>
        <v>0</v>
      </c>
      <c r="EE98" cm="1">
        <f t="array" ref="EE98">_xlfn.SWITCH(Charts!$B$3,"average", AVERAGE(INDIRECT(ADDRESS(93+3,EE$2+1,,,"Instances") &amp; ":" &amp; ADDRESS(93+3,EE$2+1))),"median", MEDIAN(INDIRECT(ADDRESS(93+3,EE$2+1,,,"Instances") &amp; ":" &amp; ADDRESS(93+3,EE$2+1))),"min", MIN(INDIRECT(ADDRESS(93+3,EE$2+1,,,"Instances") &amp; ":" &amp; ADDRESS(93+3,EE$2+1))),"max", MAX(INDIRECT(ADDRESS(93+3,EE$2+1,,,"Instances") &amp; ":" &amp; ADDRESS(93+3,EE$2+1))),"diff", MAX(INDIRECT(ADDRESS(93+3,EE$2+1,,,"Instances") &amp; ":" &amp; ADDRESS(93+3,EE$2+1)))-MIN(INDIRECT(ADDRESS(93+3,EE$2+1,,,"Instances") &amp; ":" &amp; ADDRESS(93+3,EE$2+1))))</f>
        <v>0</v>
      </c>
      <c r="EF98">
        <f>IFERROR(SMALL(EE5:EE105,ROW()-ROW($EF$5)+1),"")</f>
        <v>0</v>
      </c>
      <c r="EH98">
        <f>IFERROR(SUM(EF5:EF98),"")</f>
        <v>0</v>
      </c>
      <c r="EI98" cm="1">
        <f t="array" ref="EI98">_xlfn.SWITCH(Charts!$B$3,"average", AVERAGE(INDIRECT(ADDRESS(93+3,EI$2+1,,,"Instances") &amp; ":" &amp; ADDRESS(93+3,EI$2+1))),"median", MEDIAN(INDIRECT(ADDRESS(93+3,EI$2+1,,,"Instances") &amp; ":" &amp; ADDRESS(93+3,EI$2+1))),"min", MIN(INDIRECT(ADDRESS(93+3,EI$2+1,,,"Instances") &amp; ":" &amp; ADDRESS(93+3,EI$2+1))),"max", MAX(INDIRECT(ADDRESS(93+3,EI$2+1,,,"Instances") &amp; ":" &amp; ADDRESS(93+3,EI$2+1))),"diff", MAX(INDIRECT(ADDRESS(93+3,EI$2+1,,,"Instances") &amp; ":" &amp; ADDRESS(93+3,EI$2+1)))-MIN(INDIRECT(ADDRESS(93+3,EI$2+1,,,"Instances") &amp; ":" &amp; ADDRESS(93+3,EI$2+1))))</f>
        <v>0</v>
      </c>
      <c r="EJ98">
        <f>IFERROR(SMALL(EI5:EI105,ROW()-ROW($EJ$5)+1),"")</f>
        <v>0</v>
      </c>
      <c r="EL98">
        <f>IFERROR(SUM(EJ5:EJ98),"")</f>
        <v>0</v>
      </c>
      <c r="EM98" cm="1">
        <f t="array" ref="EM98">_xlfn.SWITCH(Charts!$B$3,"average", AVERAGE(INDIRECT(ADDRESS(93+3,EM$2+1,,,"Instances") &amp; ":" &amp; ADDRESS(93+3,EM$2+1))),"median", MEDIAN(INDIRECT(ADDRESS(93+3,EM$2+1,,,"Instances") &amp; ":" &amp; ADDRESS(93+3,EM$2+1))),"min", MIN(INDIRECT(ADDRESS(93+3,EM$2+1,,,"Instances") &amp; ":" &amp; ADDRESS(93+3,EM$2+1))),"max", MAX(INDIRECT(ADDRESS(93+3,EM$2+1,,,"Instances") &amp; ":" &amp; ADDRESS(93+3,EM$2+1))),"diff", MAX(INDIRECT(ADDRESS(93+3,EM$2+1,,,"Instances") &amp; ":" &amp; ADDRESS(93+3,EM$2+1)))-MIN(INDIRECT(ADDRESS(93+3,EM$2+1,,,"Instances") &amp; ":" &amp; ADDRESS(93+3,EM$2+1))))</f>
        <v>0</v>
      </c>
      <c r="EN98">
        <f>IFERROR(SMALL(EM5:EM105,ROW()-ROW($EN$5)+1),"")</f>
        <v>0</v>
      </c>
      <c r="EP98">
        <f>IFERROR(SUM(EN5:EN98),"")</f>
        <v>0</v>
      </c>
      <c r="EQ98" cm="1">
        <f t="array" ref="EQ98">_xlfn.SWITCH(Charts!$B$3,"average", AVERAGE(INDIRECT(ADDRESS(93+3,EQ$2+1,,,"Instances") &amp; ":" &amp; ADDRESS(93+3,EQ$2+1))),"median", MEDIAN(INDIRECT(ADDRESS(93+3,EQ$2+1,,,"Instances") &amp; ":" &amp; ADDRESS(93+3,EQ$2+1))),"min", MIN(INDIRECT(ADDRESS(93+3,EQ$2+1,,,"Instances") &amp; ":" &amp; ADDRESS(93+3,EQ$2+1))),"max", MAX(INDIRECT(ADDRESS(93+3,EQ$2+1,,,"Instances") &amp; ":" &amp; ADDRESS(93+3,EQ$2+1))),"diff", MAX(INDIRECT(ADDRESS(93+3,EQ$2+1,,,"Instances") &amp; ":" &amp; ADDRESS(93+3,EQ$2+1)))-MIN(INDIRECT(ADDRESS(93+3,EQ$2+1,,,"Instances") &amp; ":" &amp; ADDRESS(93+3,EQ$2+1))))</f>
        <v>0</v>
      </c>
      <c r="ER98">
        <f>IFERROR(SMALL(EQ5:EQ105,ROW()-ROW($ER$5)+1),"")</f>
        <v>0</v>
      </c>
      <c r="ET98">
        <f>IFERROR(SUM(ER5:ER98),"")</f>
        <v>0</v>
      </c>
      <c r="EU98" cm="1">
        <f t="array" ref="EU98">_xlfn.SWITCH(Charts!$B$3,"average", AVERAGE(INDIRECT(ADDRESS(93+3,EU$2+1,,,"Instances") &amp; ":" &amp; ADDRESS(93+3,EU$2+1))),"median", MEDIAN(INDIRECT(ADDRESS(93+3,EU$2+1,,,"Instances") &amp; ":" &amp; ADDRESS(93+3,EU$2+1))),"min", MIN(INDIRECT(ADDRESS(93+3,EU$2+1,,,"Instances") &amp; ":" &amp; ADDRESS(93+3,EU$2+1))),"max", MAX(INDIRECT(ADDRESS(93+3,EU$2+1,,,"Instances") &amp; ":" &amp; ADDRESS(93+3,EU$2+1))),"diff", MAX(INDIRECT(ADDRESS(93+3,EU$2+1,,,"Instances") &amp; ":" &amp; ADDRESS(93+3,EU$2+1)))-MIN(INDIRECT(ADDRESS(93+3,EU$2+1,,,"Instances") &amp; ":" &amp; ADDRESS(93+3,EU$2+1))))</f>
        <v>0</v>
      </c>
      <c r="EV98">
        <f>IFERROR(SMALL(EU5:EU105,ROW()-ROW($EV$5)+1),"")</f>
        <v>0</v>
      </c>
      <c r="EX98">
        <f>IFERROR(SUM(EV5:EV98),"")</f>
        <v>0</v>
      </c>
      <c r="EY98" cm="1">
        <f t="array" ref="EY98">_xlfn.SWITCH(Charts!$B$3,"average", AVERAGE(INDIRECT(ADDRESS(93+3,EY$2+1,,,"Instances") &amp; ":" &amp; ADDRESS(93+3,EY$2+1))),"median", MEDIAN(INDIRECT(ADDRESS(93+3,EY$2+1,,,"Instances") &amp; ":" &amp; ADDRESS(93+3,EY$2+1))),"min", MIN(INDIRECT(ADDRESS(93+3,EY$2+1,,,"Instances") &amp; ":" &amp; ADDRESS(93+3,EY$2+1))),"max", MAX(INDIRECT(ADDRESS(93+3,EY$2+1,,,"Instances") &amp; ":" &amp; ADDRESS(93+3,EY$2+1))),"diff", MAX(INDIRECT(ADDRESS(93+3,EY$2+1,,,"Instances") &amp; ":" &amp; ADDRESS(93+3,EY$2+1)))-MIN(INDIRECT(ADDRESS(93+3,EY$2+1,,,"Instances") &amp; ":" &amp; ADDRESS(93+3,EY$2+1))))</f>
        <v>0</v>
      </c>
      <c r="EZ98">
        <f>IFERROR(SMALL(EY5:EY105,ROW()-ROW($EZ$5)+1),"")</f>
        <v>0</v>
      </c>
      <c r="FB98">
        <f>IFERROR(SUM(EZ5:EZ98),"")</f>
        <v>0</v>
      </c>
      <c r="FC98" cm="1">
        <f t="array" ref="FC98">_xlfn.SWITCH(Charts!$B$3,"average", AVERAGE(INDIRECT(ADDRESS(93+3,FC$2+1,,,"Instances") &amp; ":" &amp; ADDRESS(93+3,FC$2+1))),"median", MEDIAN(INDIRECT(ADDRESS(93+3,FC$2+1,,,"Instances") &amp; ":" &amp; ADDRESS(93+3,FC$2+1))),"min", MIN(INDIRECT(ADDRESS(93+3,FC$2+1,,,"Instances") &amp; ":" &amp; ADDRESS(93+3,FC$2+1))),"max", MAX(INDIRECT(ADDRESS(93+3,FC$2+1,,,"Instances") &amp; ":" &amp; ADDRESS(93+3,FC$2+1))),"diff", MAX(INDIRECT(ADDRESS(93+3,FC$2+1,,,"Instances") &amp; ":" &amp; ADDRESS(93+3,FC$2+1)))-MIN(INDIRECT(ADDRESS(93+3,FC$2+1,,,"Instances") &amp; ":" &amp; ADDRESS(93+3,FC$2+1))))</f>
        <v>0</v>
      </c>
      <c r="FD98">
        <f>IFERROR(SMALL(FC5:FC105,ROW()-ROW($FD$5)+1),"")</f>
        <v>0</v>
      </c>
      <c r="FF98">
        <f>IFERROR(SUM(FD5:FD98),"")</f>
        <v>0</v>
      </c>
      <c r="FG98" cm="1">
        <f t="array" ref="FG98">_xlfn.SWITCH(Charts!$B$3,"average", AVERAGE(INDIRECT(ADDRESS(93+3,FG$2+1,,,"Instances") &amp; ":" &amp; ADDRESS(93+3,FG$2+1))),"median", MEDIAN(INDIRECT(ADDRESS(93+3,FG$2+1,,,"Instances") &amp; ":" &amp; ADDRESS(93+3,FG$2+1))),"min", MIN(INDIRECT(ADDRESS(93+3,FG$2+1,,,"Instances") &amp; ":" &amp; ADDRESS(93+3,FG$2+1))),"max", MAX(INDIRECT(ADDRESS(93+3,FG$2+1,,,"Instances") &amp; ":" &amp; ADDRESS(93+3,FG$2+1))),"diff", MAX(INDIRECT(ADDRESS(93+3,FG$2+1,,,"Instances") &amp; ":" &amp; ADDRESS(93+3,FG$2+1)))-MIN(INDIRECT(ADDRESS(93+3,FG$2+1,,,"Instances") &amp; ":" &amp; ADDRESS(93+3,FG$2+1))))</f>
        <v>0</v>
      </c>
      <c r="FH98">
        <f>IFERROR(SMALL(FG5:FG105,ROW()-ROW($FH$5)+1),"")</f>
        <v>0</v>
      </c>
      <c r="FJ98">
        <f>IFERROR(SUM(FH5:FH98),"")</f>
        <v>0</v>
      </c>
      <c r="FK98" cm="1">
        <f t="array" ref="FK98">_xlfn.SWITCH(Charts!$B$3,"average", AVERAGE(INDIRECT(ADDRESS(93+3,FK$2+1,,,"Instances") &amp; ":" &amp; ADDRESS(93+3,FK$2+1))),"median", MEDIAN(INDIRECT(ADDRESS(93+3,FK$2+1,,,"Instances") &amp; ":" &amp; ADDRESS(93+3,FK$2+1))),"min", MIN(INDIRECT(ADDRESS(93+3,FK$2+1,,,"Instances") &amp; ":" &amp; ADDRESS(93+3,FK$2+1))),"max", MAX(INDIRECT(ADDRESS(93+3,FK$2+1,,,"Instances") &amp; ":" &amp; ADDRESS(93+3,FK$2+1))),"diff", MAX(INDIRECT(ADDRESS(93+3,FK$2+1,,,"Instances") &amp; ":" &amp; ADDRESS(93+3,FK$2+1)))-MIN(INDIRECT(ADDRESS(93+3,FK$2+1,,,"Instances") &amp; ":" &amp; ADDRESS(93+3,FK$2+1))))</f>
        <v>0</v>
      </c>
      <c r="FL98">
        <f>IFERROR(SMALL(FK5:FK105,ROW()-ROW($FL$5)+1),"")</f>
        <v>0</v>
      </c>
      <c r="FN98">
        <f>IFERROR(SUM(FL5:FL98),"")</f>
        <v>0</v>
      </c>
      <c r="FO98" cm="1">
        <f t="array" ref="FO98">_xlfn.SWITCH(Charts!$B$3,"average", AVERAGE(INDIRECT(ADDRESS(93+3,FO$2+1,,,"Instances") &amp; ":" &amp; ADDRESS(93+3,FO$2+1))),"median", MEDIAN(INDIRECT(ADDRESS(93+3,FO$2+1,,,"Instances") &amp; ":" &amp; ADDRESS(93+3,FO$2+1))),"min", MIN(INDIRECT(ADDRESS(93+3,FO$2+1,,,"Instances") &amp; ":" &amp; ADDRESS(93+3,FO$2+1))),"max", MAX(INDIRECT(ADDRESS(93+3,FO$2+1,,,"Instances") &amp; ":" &amp; ADDRESS(93+3,FO$2+1))),"diff", MAX(INDIRECT(ADDRESS(93+3,FO$2+1,,,"Instances") &amp; ":" &amp; ADDRESS(93+3,FO$2+1)))-MIN(INDIRECT(ADDRESS(93+3,FO$2+1,,,"Instances") &amp; ":" &amp; ADDRESS(93+3,FO$2+1))))</f>
        <v>0</v>
      </c>
      <c r="FP98">
        <f>IFERROR(SMALL(FO5:FO105,ROW()-ROW($FP$5)+1),"")</f>
        <v>0</v>
      </c>
      <c r="FR98">
        <f>IFERROR(SUM(FP5:FP98),"")</f>
        <v>0</v>
      </c>
      <c r="FS98" cm="1">
        <f t="array" ref="FS98">_xlfn.SWITCH(Charts!$B$3,"average", AVERAGE(INDIRECT(ADDRESS(93+3,FS$2+1,,,"Instances") &amp; ":" &amp; ADDRESS(93+3,FS$2+1))),"median", MEDIAN(INDIRECT(ADDRESS(93+3,FS$2+1,,,"Instances") &amp; ":" &amp; ADDRESS(93+3,FS$2+1))),"min", MIN(INDIRECT(ADDRESS(93+3,FS$2+1,,,"Instances") &amp; ":" &amp; ADDRESS(93+3,FS$2+1))),"max", MAX(INDIRECT(ADDRESS(93+3,FS$2+1,,,"Instances") &amp; ":" &amp; ADDRESS(93+3,FS$2+1))),"diff", MAX(INDIRECT(ADDRESS(93+3,FS$2+1,,,"Instances") &amp; ":" &amp; ADDRESS(93+3,FS$2+1)))-MIN(INDIRECT(ADDRESS(93+3,FS$2+1,,,"Instances") &amp; ":" &amp; ADDRESS(93+3,FS$2+1))))</f>
        <v>0</v>
      </c>
      <c r="FT98">
        <f>IFERROR(SMALL(FS5:FS105,ROW()-ROW($FT$5)+1),"")</f>
        <v>0</v>
      </c>
      <c r="FV98">
        <f>IFERROR(SUM(FT5:FT98),"")</f>
        <v>0</v>
      </c>
      <c r="FW98" cm="1">
        <f t="array" ref="FW98">_xlfn.SWITCH(Charts!$B$3,"average", AVERAGE(INDIRECT(ADDRESS(93+3,FW$2+1,,,"Instances") &amp; ":" &amp; ADDRESS(93+3,FW$2+1))),"median", MEDIAN(INDIRECT(ADDRESS(93+3,FW$2+1,,,"Instances") &amp; ":" &amp; ADDRESS(93+3,FW$2+1))),"min", MIN(INDIRECT(ADDRESS(93+3,FW$2+1,,,"Instances") &amp; ":" &amp; ADDRESS(93+3,FW$2+1))),"max", MAX(INDIRECT(ADDRESS(93+3,FW$2+1,,,"Instances") &amp; ":" &amp; ADDRESS(93+3,FW$2+1))),"diff", MAX(INDIRECT(ADDRESS(93+3,FW$2+1,,,"Instances") &amp; ":" &amp; ADDRESS(93+3,FW$2+1)))-MIN(INDIRECT(ADDRESS(93+3,FW$2+1,,,"Instances") &amp; ":" &amp; ADDRESS(93+3,FW$2+1))))</f>
        <v>0</v>
      </c>
      <c r="FX98">
        <f>IFERROR(SMALL(FW5:FW105,ROW()-ROW($FX$5)+1),"")</f>
        <v>0</v>
      </c>
      <c r="FZ98">
        <f>IFERROR(SUM(FX5:FX98),"")</f>
        <v>0</v>
      </c>
      <c r="GA98" cm="1">
        <f t="array" ref="GA98">_xlfn.SWITCH(Charts!$B$3,"average", AVERAGE(INDIRECT(ADDRESS(93+3,GA$2+1,,,"Instances") &amp; ":" &amp; ADDRESS(93+3,GA$2+1))),"median", MEDIAN(INDIRECT(ADDRESS(93+3,GA$2+1,,,"Instances") &amp; ":" &amp; ADDRESS(93+3,GA$2+1))),"min", MIN(INDIRECT(ADDRESS(93+3,GA$2+1,,,"Instances") &amp; ":" &amp; ADDRESS(93+3,GA$2+1))),"max", MAX(INDIRECT(ADDRESS(93+3,GA$2+1,,,"Instances") &amp; ":" &amp; ADDRESS(93+3,GA$2+1))),"diff", MAX(INDIRECT(ADDRESS(93+3,GA$2+1,,,"Instances") &amp; ":" &amp; ADDRESS(93+3,GA$2+1)))-MIN(INDIRECT(ADDRESS(93+3,GA$2+1,,,"Instances") &amp; ":" &amp; ADDRESS(93+3,GA$2+1))))</f>
        <v>0</v>
      </c>
      <c r="GB98">
        <f>IFERROR(SMALL(GA5:GA105,ROW()-ROW($GB$5)+1),"")</f>
        <v>0</v>
      </c>
      <c r="GD98">
        <f>IFERROR(SUM(GB5:GB98),"")</f>
        <v>0</v>
      </c>
      <c r="GE98" cm="1">
        <f t="array" ref="GE98">_xlfn.SWITCH(Charts!$B$3,"average", AVERAGE(INDIRECT(ADDRESS(93+3,GE$2+1,,,"Instances") &amp; ":" &amp; ADDRESS(93+3,GE$2+1))),"median", MEDIAN(INDIRECT(ADDRESS(93+3,GE$2+1,,,"Instances") &amp; ":" &amp; ADDRESS(93+3,GE$2+1))),"min", MIN(INDIRECT(ADDRESS(93+3,GE$2+1,,,"Instances") &amp; ":" &amp; ADDRESS(93+3,GE$2+1))),"max", MAX(INDIRECT(ADDRESS(93+3,GE$2+1,,,"Instances") &amp; ":" &amp; ADDRESS(93+3,GE$2+1))),"diff", MAX(INDIRECT(ADDRESS(93+3,GE$2+1,,,"Instances") &amp; ":" &amp; ADDRESS(93+3,GE$2+1)))-MIN(INDIRECT(ADDRESS(93+3,GE$2+1,,,"Instances") &amp; ":" &amp; ADDRESS(93+3,GE$2+1))))</f>
        <v>0</v>
      </c>
      <c r="GF98">
        <f>IFERROR(SMALL(GE5:GE105,ROW()-ROW($GF$5)+1),"")</f>
        <v>0</v>
      </c>
      <c r="GH98">
        <f>IFERROR(SUM(GF5:GF98),"")</f>
        <v>0</v>
      </c>
      <c r="GI98" cm="1">
        <f t="array" ref="GI98">_xlfn.SWITCH(Charts!$B$3,"average", AVERAGE(INDIRECT(ADDRESS(93+3,GI$2+1,,,"Instances") &amp; ":" &amp; ADDRESS(93+3,GI$2+1))),"median", MEDIAN(INDIRECT(ADDRESS(93+3,GI$2+1,,,"Instances") &amp; ":" &amp; ADDRESS(93+3,GI$2+1))),"min", MIN(INDIRECT(ADDRESS(93+3,GI$2+1,,,"Instances") &amp; ":" &amp; ADDRESS(93+3,GI$2+1))),"max", MAX(INDIRECT(ADDRESS(93+3,GI$2+1,,,"Instances") &amp; ":" &amp; ADDRESS(93+3,GI$2+1))),"diff", MAX(INDIRECT(ADDRESS(93+3,GI$2+1,,,"Instances") &amp; ":" &amp; ADDRESS(93+3,GI$2+1)))-MIN(INDIRECT(ADDRESS(93+3,GI$2+1,,,"Instances") &amp; ":" &amp; ADDRESS(93+3,GI$2+1))))</f>
        <v>0</v>
      </c>
      <c r="GJ98">
        <f>IFERROR(SMALL(GI5:GI105,ROW()-ROW($GJ$5)+1),"")</f>
        <v>0</v>
      </c>
      <c r="GL98">
        <f>IFERROR(SUM(GJ5:GJ98),"")</f>
        <v>0</v>
      </c>
      <c r="GM98" cm="1">
        <f t="array" ref="GM98">_xlfn.SWITCH(Charts!$B$3,"average", AVERAGE(INDIRECT(ADDRESS(93+3,GM$2+1,,,"Instances") &amp; ":" &amp; ADDRESS(93+3,GM$2+1))),"median", MEDIAN(INDIRECT(ADDRESS(93+3,GM$2+1,,,"Instances") &amp; ":" &amp; ADDRESS(93+3,GM$2+1))),"min", MIN(INDIRECT(ADDRESS(93+3,GM$2+1,,,"Instances") &amp; ":" &amp; ADDRESS(93+3,GM$2+1))),"max", MAX(INDIRECT(ADDRESS(93+3,GM$2+1,,,"Instances") &amp; ":" &amp; ADDRESS(93+3,GM$2+1))),"diff", MAX(INDIRECT(ADDRESS(93+3,GM$2+1,,,"Instances") &amp; ":" &amp; ADDRESS(93+3,GM$2+1)))-MIN(INDIRECT(ADDRESS(93+3,GM$2+1,,,"Instances") &amp; ":" &amp; ADDRESS(93+3,GM$2+1))))</f>
        <v>0</v>
      </c>
      <c r="GN98">
        <f>IFERROR(SMALL(GM5:GM105,ROW()-ROW($GN$5)+1),"")</f>
        <v>0</v>
      </c>
      <c r="GP98">
        <f>IFERROR(SUM(GN5:GN98),"")</f>
        <v>0</v>
      </c>
      <c r="GQ98" cm="1">
        <f t="array" ref="GQ98">_xlfn.SWITCH(Charts!$B$3,"average", AVERAGE(INDIRECT(ADDRESS(93+3,GQ$2+1,,,"Instances") &amp; ":" &amp; ADDRESS(93+3,GQ$2+1))),"median", MEDIAN(INDIRECT(ADDRESS(93+3,GQ$2+1,,,"Instances") &amp; ":" &amp; ADDRESS(93+3,GQ$2+1))),"min", MIN(INDIRECT(ADDRESS(93+3,GQ$2+1,,,"Instances") &amp; ":" &amp; ADDRESS(93+3,GQ$2+1))),"max", MAX(INDIRECT(ADDRESS(93+3,GQ$2+1,,,"Instances") &amp; ":" &amp; ADDRESS(93+3,GQ$2+1))),"diff", MAX(INDIRECT(ADDRESS(93+3,GQ$2+1,,,"Instances") &amp; ":" &amp; ADDRESS(93+3,GQ$2+1)))-MIN(INDIRECT(ADDRESS(93+3,GQ$2+1,,,"Instances") &amp; ":" &amp; ADDRESS(93+3,GQ$2+1))))</f>
        <v>0</v>
      </c>
      <c r="GR98">
        <f>IFERROR(SMALL(GQ5:GQ105,ROW()-ROW($GR$5)+1),"")</f>
        <v>0</v>
      </c>
      <c r="GT98">
        <f>IFERROR(SUM(GR5:GR98),"")</f>
        <v>0</v>
      </c>
      <c r="GU98" cm="1">
        <f t="array" ref="GU98">_xlfn.SWITCH(Charts!$B$3,"average", AVERAGE(INDIRECT(ADDRESS(93+3,GU$2+1,,,"Instances") &amp; ":" &amp; ADDRESS(93+3,GU$2+1))),"median", MEDIAN(INDIRECT(ADDRESS(93+3,GU$2+1,,,"Instances") &amp; ":" &amp; ADDRESS(93+3,GU$2+1))),"min", MIN(INDIRECT(ADDRESS(93+3,GU$2+1,,,"Instances") &amp; ":" &amp; ADDRESS(93+3,GU$2+1))),"max", MAX(INDIRECT(ADDRESS(93+3,GU$2+1,,,"Instances") &amp; ":" &amp; ADDRESS(93+3,GU$2+1))),"diff", MAX(INDIRECT(ADDRESS(93+3,GU$2+1,,,"Instances") &amp; ":" &amp; ADDRESS(93+3,GU$2+1)))-MIN(INDIRECT(ADDRESS(93+3,GU$2+1,,,"Instances") &amp; ":" &amp; ADDRESS(93+3,GU$2+1))))</f>
        <v>0</v>
      </c>
      <c r="GV98">
        <f>IFERROR(SMALL(GU5:GU105,ROW()-ROW($GV$5)+1),"")</f>
        <v>0</v>
      </c>
      <c r="GX98">
        <f>IFERROR(SUM(GV5:GV98),"")</f>
        <v>0</v>
      </c>
      <c r="GY98" cm="1">
        <f t="array" ref="GY98">_xlfn.SWITCH(Charts!$B$3,"average", AVERAGE(INDIRECT(ADDRESS(93+3,GY$2+1,,,"Instances") &amp; ":" &amp; ADDRESS(93+3,GY$2+1))),"median", MEDIAN(INDIRECT(ADDRESS(93+3,GY$2+1,,,"Instances") &amp; ":" &amp; ADDRESS(93+3,GY$2+1))),"min", MIN(INDIRECT(ADDRESS(93+3,GY$2+1,,,"Instances") &amp; ":" &amp; ADDRESS(93+3,GY$2+1))),"max", MAX(INDIRECT(ADDRESS(93+3,GY$2+1,,,"Instances") &amp; ":" &amp; ADDRESS(93+3,GY$2+1))),"diff", MAX(INDIRECT(ADDRESS(93+3,GY$2+1,,,"Instances") &amp; ":" &amp; ADDRESS(93+3,GY$2+1)))-MIN(INDIRECT(ADDRESS(93+3,GY$2+1,,,"Instances") &amp; ":" &amp; ADDRESS(93+3,GY$2+1))))</f>
        <v>0</v>
      </c>
      <c r="GZ98">
        <f>IFERROR(SMALL(GY5:GY105,ROW()-ROW($GZ$5)+1),"")</f>
        <v>0</v>
      </c>
      <c r="HB98">
        <f>IFERROR(SUM(GZ5:GZ98),"")</f>
        <v>0</v>
      </c>
      <c r="HC98" cm="1">
        <f t="array" ref="HC98">_xlfn.SWITCH(Charts!$B$3,"average", AVERAGE(INDIRECT(ADDRESS(93+3,HC$2+1,,,"Instances") &amp; ":" &amp; ADDRESS(93+3,HC$2+1))),"median", MEDIAN(INDIRECT(ADDRESS(93+3,HC$2+1,,,"Instances") &amp; ":" &amp; ADDRESS(93+3,HC$2+1))),"min", MIN(INDIRECT(ADDRESS(93+3,HC$2+1,,,"Instances") &amp; ":" &amp; ADDRESS(93+3,HC$2+1))),"max", MAX(INDIRECT(ADDRESS(93+3,HC$2+1,,,"Instances") &amp; ":" &amp; ADDRESS(93+3,HC$2+1))),"diff", MAX(INDIRECT(ADDRESS(93+3,HC$2+1,,,"Instances") &amp; ":" &amp; ADDRESS(93+3,HC$2+1)))-MIN(INDIRECT(ADDRESS(93+3,HC$2+1,,,"Instances") &amp; ":" &amp; ADDRESS(93+3,HC$2+1))))</f>
        <v>0</v>
      </c>
      <c r="HD98">
        <f>IFERROR(SMALL(HC5:HC105,ROW()-ROW($HD$5)+1),"")</f>
        <v>0</v>
      </c>
      <c r="HF98">
        <f>IFERROR(SUM(HD5:HD98),"")</f>
        <v>0</v>
      </c>
      <c r="HI98">
        <f>IF(Charts!$B$3="none",E610,IF(DG610="",NA(),DG610))</f>
        <v>0</v>
      </c>
      <c r="HJ98">
        <f>IF(Charts!$B$3="none",F610,IF(DH610="",NA(),DH610))</f>
        <v>0</v>
      </c>
      <c r="HK98">
        <f>IF(Charts!$B$3="none",G610,IF(DI610="",NA(),DI610))</f>
        <v>0</v>
      </c>
      <c r="HL98">
        <f>IF(Charts!$B$3="none",H610,IF(DJ610="",NA(),DJ610))</f>
        <v>0</v>
      </c>
      <c r="HM98">
        <f>IF(Charts!$B$3="none",I610,IF(DK610="",NA(),DK610))</f>
        <v>0</v>
      </c>
      <c r="HN98">
        <f>IF(Charts!$B$3="none",J610,IF(DL610="",NA(),DL610))</f>
        <v>0</v>
      </c>
      <c r="HO98">
        <f>IF(Charts!$B$3="none",K610,IF(DM610="",NA(),DM610))</f>
        <v>0</v>
      </c>
      <c r="HP98">
        <f>IF(Charts!$B$3="none",L610,IF(DN610="",NA(),DN610))</f>
        <v>0</v>
      </c>
      <c r="HQ98">
        <f>IF(Charts!$B$3="none",M610,IF(DO610="",NA(),DO610))</f>
        <v>0</v>
      </c>
      <c r="HR98">
        <f>IF(Charts!$B$3="none",N610,IF(DP610="",NA(),DP610))</f>
        <v>0</v>
      </c>
      <c r="HS98">
        <f>IF(Charts!$B$3="none",O610,IF(DQ610="",NA(),DQ610))</f>
        <v>0</v>
      </c>
      <c r="HT98">
        <f>IF(Charts!$B$3="none",P610,IF(DR610="",NA(),DR610))</f>
        <v>0</v>
      </c>
      <c r="HU98">
        <f>IF(Charts!$B$3="none",Q610,IF(DS610="",NA(),DS610))</f>
        <v>0</v>
      </c>
      <c r="HV98">
        <f>IF(Charts!$B$3="none",R610,IF(DT610="",NA(),DT610))</f>
        <v>0</v>
      </c>
      <c r="HW98">
        <f>IF(Charts!$B$3="none",S610,IF(DU610="",NA(),DU610))</f>
        <v>0</v>
      </c>
      <c r="HX98">
        <f>IF(Charts!$B$3="none",T610,IF(DV610="",NA(),DV610))</f>
        <v>0</v>
      </c>
      <c r="HY98">
        <f>IF(Charts!$B$3="none",U610,IF(DW610="",NA(),DW610))</f>
        <v>0</v>
      </c>
      <c r="HZ98">
        <f>IF(Charts!$B$3="none",V610,IF(DX610="",NA(),DX610))</f>
        <v>0</v>
      </c>
      <c r="IA98">
        <f>IF(Charts!$B$3="none",W610,IF(DY610="",NA(),DY610))</f>
        <v>0</v>
      </c>
      <c r="IB98">
        <f>IF(Charts!$B$3="none",X610,IF(DZ610="",NA(),DZ610))</f>
        <v>0</v>
      </c>
      <c r="IC98">
        <f>IF(Charts!$B$3="none",Y610,IF(EA610="",NA(),EA610))</f>
        <v>0</v>
      </c>
      <c r="ID98">
        <f>IF(Charts!$B$3="none",Z610,IF(EB610="",NA(),EB610))</f>
        <v>0</v>
      </c>
      <c r="IE98">
        <f>IF(Charts!$B$3="none",AA610,IF(EC610="",NA(),EC610))</f>
        <v>0</v>
      </c>
      <c r="IF98">
        <f>IF(Charts!$B$3="none",AB610,IF(ED610="",NA(),ED610))</f>
        <v>0</v>
      </c>
      <c r="IG98">
        <f>IF(Charts!$B$3="none",AC610,IF(EE610="",NA(),EE610))</f>
        <v>0</v>
      </c>
      <c r="IH98">
        <f>IF(Charts!$B$3="none",AD610,IF(EF610="",NA(),EF610))</f>
        <v>0</v>
      </c>
      <c r="II98">
        <f>IF(Charts!$B$3="none",AE610,IF(EG610="",NA(),EG610))</f>
        <v>0</v>
      </c>
      <c r="IJ98">
        <f>IF(Charts!$B$3="none",AF610,IF(EH610="",NA(),EH610))</f>
        <v>0</v>
      </c>
      <c r="IK98">
        <f>IF(Charts!$B$3="none",AG610,IF(EI610="",NA(),EI610))</f>
        <v>0</v>
      </c>
      <c r="IL98">
        <f>IF(Charts!$B$3="none",AH610,IF(EJ610="",NA(),EJ610))</f>
        <v>0</v>
      </c>
      <c r="IM98">
        <f>IF(Charts!$B$3="none",AI610,IF(EK610="",NA(),EK610))</f>
        <v>0</v>
      </c>
      <c r="IN98">
        <f>IF(Charts!$B$3="none",AJ610,IF(EL610="",NA(),EL610))</f>
        <v>0</v>
      </c>
      <c r="IO98">
        <f>IF(Charts!$B$3="none",AK610,IF(EM610="",NA(),EM610))</f>
        <v>0</v>
      </c>
      <c r="IP98">
        <f>IF(Charts!$B$3="none",AL610,IF(EN610="",NA(),EN610))</f>
        <v>0</v>
      </c>
      <c r="IQ98">
        <f>IF(Charts!$B$3="none",AM610,IF(EO610="",NA(),EO610))</f>
        <v>0</v>
      </c>
      <c r="IR98">
        <f>IF(Charts!$B$3="none",AN610,IF(EP610="",NA(),EP610))</f>
        <v>0</v>
      </c>
      <c r="IS98">
        <f>IF(Charts!$B$3="none",AO610,IF(EQ610="",NA(),EQ610))</f>
        <v>0</v>
      </c>
      <c r="IT98">
        <f>IF(Charts!$B$3="none",AP610,IF(ER610="",NA(),ER610))</f>
        <v>0</v>
      </c>
      <c r="IU98">
        <f>IF(Charts!$B$3="none",AQ610,IF(ES610="",NA(),ES610))</f>
        <v>0</v>
      </c>
      <c r="IV98">
        <f>IF(Charts!$B$3="none",AR610,IF(ET610="",NA(),ET610))</f>
        <v>0</v>
      </c>
      <c r="IW98">
        <f>IF(Charts!$B$3="none",AS610,IF(EU610="",NA(),EU610))</f>
        <v>0</v>
      </c>
      <c r="IX98">
        <f>IF(Charts!$B$3="none",AT610,IF(EV610="",NA(),EV610))</f>
        <v>0</v>
      </c>
      <c r="IY98">
        <f>IF(Charts!$B$3="none",AU610,IF(EW610="",NA(),EW610))</f>
        <v>0</v>
      </c>
      <c r="IZ98">
        <f>IF(Charts!$B$3="none",AV610,IF(EX610="",NA(),EX610))</f>
        <v>0</v>
      </c>
      <c r="JA98">
        <f>IF(Charts!$B$3="none",AW610,IF(EY610="",NA(),EY610))</f>
        <v>0</v>
      </c>
      <c r="JB98">
        <f>IF(Charts!$B$3="none",AX610,IF(EZ610="",NA(),EZ610))</f>
        <v>0</v>
      </c>
      <c r="JC98">
        <f>IF(Charts!$B$3="none",AY610,IF(FA610="",NA(),FA610))</f>
        <v>0</v>
      </c>
      <c r="JD98">
        <f>IF(Charts!$B$3="none",AZ610,IF(FB610="",NA(),FB610))</f>
        <v>0</v>
      </c>
      <c r="JE98">
        <f>IF(Charts!$B$3="none",BA610,IF(FC610="",NA(),FC610))</f>
        <v>0</v>
      </c>
      <c r="JF98">
        <f>IF(Charts!$B$3="none",BB610,IF(FD610="",NA(),FD610))</f>
        <v>0</v>
      </c>
      <c r="JG98">
        <f>IF(Charts!$B$3="none",BC610,IF(FE610="",NA(),FE610))</f>
        <v>0</v>
      </c>
      <c r="JH98">
        <f>IF(Charts!$B$3="none",BD610,IF(FF610="",NA(),FF610))</f>
        <v>0</v>
      </c>
      <c r="JI98">
        <f>IF(Charts!$B$3="none",BE610,IF(FG610="",NA(),FG610))</f>
        <v>0</v>
      </c>
      <c r="JJ98">
        <f>IF(Charts!$B$3="none",BF610,IF(FH610="",NA(),FH610))</f>
        <v>0</v>
      </c>
      <c r="JK98">
        <f>IF(Charts!$B$3="none",BG610,IF(FI610="",NA(),FI610))</f>
        <v>0</v>
      </c>
      <c r="JL98">
        <f>IF(Charts!$B$3="none",BH610,IF(FJ610="",NA(),FJ610))</f>
        <v>0</v>
      </c>
      <c r="JM98">
        <f>IF(Charts!$B$3="none",BI610,IF(FK610="",NA(),FK610))</f>
        <v>0</v>
      </c>
      <c r="JN98">
        <f>IF(Charts!$B$3="none",BJ610,IF(FL610="",NA(),FL610))</f>
        <v>0</v>
      </c>
      <c r="JO98">
        <f>IF(Charts!$B$3="none",BK610,IF(FM610="",NA(),FM610))</f>
        <v>0</v>
      </c>
      <c r="JP98">
        <f>IF(Charts!$B$3="none",BL610,IF(FN610="",NA(),FN610))</f>
        <v>0</v>
      </c>
      <c r="JQ98">
        <f>IF(Charts!$B$3="none",BM610,IF(FO610="",NA(),FO610))</f>
        <v>0</v>
      </c>
      <c r="JR98">
        <f>IF(Charts!$B$3="none",BN610,IF(FP610="",NA(),FP610))</f>
        <v>0</v>
      </c>
      <c r="JS98">
        <f>IF(Charts!$B$3="none",BO610,IF(FQ610="",NA(),FQ610))</f>
        <v>0</v>
      </c>
      <c r="JT98">
        <f>IF(Charts!$B$3="none",BP610,IF(FR610="",NA(),FR610))</f>
        <v>0</v>
      </c>
      <c r="JU98">
        <f>IF(Charts!$B$3="none",BQ610,IF(FS610="",NA(),FS610))</f>
        <v>0</v>
      </c>
      <c r="JV98">
        <f>IF(Charts!$B$3="none",BR610,IF(FT610="",NA(),FT610))</f>
        <v>0</v>
      </c>
      <c r="JW98">
        <f>IF(Charts!$B$3="none",BS610,IF(FU610="",NA(),FU610))</f>
        <v>0</v>
      </c>
      <c r="JX98">
        <f>IF(Charts!$B$3="none",BT610,IF(FV610="",NA(),FV610))</f>
        <v>0</v>
      </c>
      <c r="JY98">
        <f>IF(Charts!$B$3="none",BU610,IF(FW610="",NA(),FW610))</f>
        <v>0</v>
      </c>
      <c r="JZ98">
        <f>IF(Charts!$B$3="none",BV610,IF(FX610="",NA(),FX610))</f>
        <v>0</v>
      </c>
      <c r="KA98">
        <f>IF(Charts!$B$3="none",BW610,IF(FY610="",NA(),FY610))</f>
        <v>0</v>
      </c>
      <c r="KB98">
        <f>IF(Charts!$B$3="none",BX610,IF(FZ610="",NA(),FZ610))</f>
        <v>0</v>
      </c>
      <c r="KC98">
        <f>IF(Charts!$B$3="none",BY610,IF(GA610="",NA(),GA610))</f>
        <v>0</v>
      </c>
      <c r="KD98">
        <f>IF(Charts!$B$3="none",BZ610,IF(GB610="",NA(),GB610))</f>
        <v>0</v>
      </c>
      <c r="KE98">
        <f>IF(Charts!$B$3="none",CA610,IF(GC610="",NA(),GC610))</f>
        <v>0</v>
      </c>
      <c r="KF98">
        <f>IF(Charts!$B$3="none",CB610,IF(GD610="",NA(),GD610))</f>
        <v>0</v>
      </c>
      <c r="KG98">
        <f>IF(Charts!$B$3="none",CC610,IF(GE610="",NA(),GE610))</f>
        <v>0</v>
      </c>
      <c r="KH98">
        <f>IF(Charts!$B$3="none",CD610,IF(GF610="",NA(),GF610))</f>
        <v>0</v>
      </c>
      <c r="KI98">
        <f>IF(Charts!$B$3="none",CE610,IF(GG610="",NA(),GG610))</f>
        <v>0</v>
      </c>
      <c r="KJ98">
        <f>IF(Charts!$B$3="none",CF610,IF(GH610="",NA(),GH610))</f>
        <v>0</v>
      </c>
      <c r="KK98">
        <f>IF(Charts!$B$3="none",CG610,IF(GI610="",NA(),GI610))</f>
        <v>0</v>
      </c>
      <c r="KL98">
        <f>IF(Charts!$B$3="none",CH610,IF(GJ610="",NA(),GJ610))</f>
        <v>0</v>
      </c>
      <c r="KM98">
        <f>IF(Charts!$B$3="none",CI610,IF(GK610="",NA(),GK610))</f>
        <v>0</v>
      </c>
      <c r="KN98">
        <f>IF(Charts!$B$3="none",CJ610,IF(GL610="",NA(),GL610))</f>
        <v>0</v>
      </c>
      <c r="KO98">
        <f>IF(Charts!$B$3="none",CK610,IF(GM610="",NA(),GM610))</f>
        <v>0</v>
      </c>
      <c r="KP98">
        <f>IF(Charts!$B$3="none",CL610,IF(GN610="",NA(),GN610))</f>
        <v>0</v>
      </c>
      <c r="KQ98">
        <f>IF(Charts!$B$3="none",CM610,IF(GO610="",NA(),GO610))</f>
        <v>0</v>
      </c>
      <c r="KR98">
        <f>IF(Charts!$B$3="none",CN610,IF(GP610="",NA(),GP610))</f>
        <v>0</v>
      </c>
      <c r="KS98">
        <f>IF(Charts!$B$3="none",CO610,IF(GQ610="",NA(),GQ610))</f>
        <v>0</v>
      </c>
      <c r="KT98">
        <f>IF(Charts!$B$3="none",CP610,IF(GR610="",NA(),GR610))</f>
        <v>0</v>
      </c>
      <c r="KU98">
        <f>IF(Charts!$B$3="none",CQ610,IF(GS610="",NA(),GS610))</f>
        <v>0</v>
      </c>
      <c r="KV98">
        <f>IF(Charts!$B$3="none",CR610,IF(GT610="",NA(),GT610))</f>
        <v>0</v>
      </c>
      <c r="KW98">
        <f>IF(Charts!$B$3="none",CS610,IF(GU610="",NA(),GU610))</f>
        <v>0</v>
      </c>
      <c r="KX98">
        <f>IF(Charts!$B$3="none",CT610,IF(GV610="",NA(),GV610))</f>
        <v>0</v>
      </c>
      <c r="KY98">
        <f>IF(Charts!$B$3="none",CU610,IF(GW610="",NA(),GW610))</f>
        <v>0</v>
      </c>
      <c r="KZ98">
        <f>IF(Charts!$B$3="none",CV610,IF(GX610="",NA(),GX610))</f>
        <v>0</v>
      </c>
      <c r="LA98">
        <f>IF(Charts!$B$3="none",CW610,IF(GY610="",NA(),GY610))</f>
        <v>0</v>
      </c>
      <c r="LB98">
        <f>IF(Charts!$B$3="none",CX610,IF(GZ610="",NA(),GZ610))</f>
        <v>0</v>
      </c>
      <c r="LC98">
        <f>IF(Charts!$B$3="none",CY610,IF(HA610="",NA(),HA610))</f>
        <v>0</v>
      </c>
      <c r="LD98">
        <f>IF(Charts!$B$3="none",CZ610,IF(HB610="",NA(),HB610))</f>
        <v>0</v>
      </c>
      <c r="LE98">
        <f>IF(Charts!$B$3="none",DA610,IF(HC610="",NA(),HC610))</f>
        <v>0</v>
      </c>
      <c r="LF98">
        <f>IF(Charts!$B$3="none",DB610,IF(HD610="",NA(),HD610))</f>
        <v>0</v>
      </c>
      <c r="LG98">
        <f>IF(Charts!$B$3="none",DC610,IF(HE610="",NA(),HE610))</f>
        <v>0</v>
      </c>
      <c r="LH98">
        <f>IF(Charts!$B$3="none",DD610,IF(HF610="",NA(),HF610))</f>
        <v>0</v>
      </c>
    </row>
    <row r="99" spans="4:320">
      <c r="D99">
        <v>95</v>
      </c>
      <c r="E99">
        <f>IF(INDIRECT(ADDRESS($D99+2,E$2+1,,,"Instances"))="","",INDIRECT(ADDRESS($D99+2,E$2+1,,,"Instances")))</f>
        <v>0</v>
      </c>
      <c r="F99">
        <f>IFERROR(SMALL(E5:E105,ROW()-ROW($F$5)+1),"")</f>
        <v>0</v>
      </c>
      <c r="H99">
        <f>IFERROR(SUM(F5:F99),"")</f>
        <v>0</v>
      </c>
      <c r="I99">
        <f>IF(INDIRECT(ADDRESS($D99+2,I$2+1,,,"Instances"))="","",INDIRECT(ADDRESS($D99+2,I$2+1,,,"Instances")))</f>
        <v>0</v>
      </c>
      <c r="J99">
        <f>IFERROR(SMALL(I5:I105,ROW()-ROW($J$5)+1),"")</f>
        <v>0</v>
      </c>
      <c r="L99">
        <f>IFERROR(SUM(J5:J99),"")</f>
        <v>0</v>
      </c>
      <c r="M99">
        <f>IF(INDIRECT(ADDRESS($D99+2,M$2+1,,,"Instances"))="","",INDIRECT(ADDRESS($D99+2,M$2+1,,,"Instances")))</f>
        <v>0</v>
      </c>
      <c r="N99">
        <f>IFERROR(SMALL(M5:M105,ROW()-ROW($N$5)+1),"")</f>
        <v>0</v>
      </c>
      <c r="P99">
        <f>IFERROR(SUM(N5:N99),"")</f>
        <v>0</v>
      </c>
      <c r="Q99">
        <f>IF(INDIRECT(ADDRESS($D99+2,Q$2+1,,,"Instances"))="","",INDIRECT(ADDRESS($D99+2,Q$2+1,,,"Instances")))</f>
        <v>0</v>
      </c>
      <c r="R99">
        <f>IFERROR(SMALL(Q5:Q105,ROW()-ROW($R$5)+1),"")</f>
        <v>0</v>
      </c>
      <c r="T99">
        <f>IFERROR(SUM(R5:R99),"")</f>
        <v>0</v>
      </c>
      <c r="U99">
        <f>IF(INDIRECT(ADDRESS($D99+2,U$2+1,,,"Instances"))="","",INDIRECT(ADDRESS($D99+2,U$2+1,,,"Instances")))</f>
        <v>0</v>
      </c>
      <c r="V99">
        <f>IFERROR(SMALL(U5:U105,ROW()-ROW($V$5)+1),"")</f>
        <v>0</v>
      </c>
      <c r="X99">
        <f>IFERROR(SUM(V5:V99),"")</f>
        <v>0</v>
      </c>
      <c r="Y99">
        <f>IF(INDIRECT(ADDRESS($D99+2,Y$2+1,,,"Instances"))="","",INDIRECT(ADDRESS($D99+2,Y$2+1,,,"Instances")))</f>
        <v>0</v>
      </c>
      <c r="Z99">
        <f>IFERROR(SMALL(Y5:Y105,ROW()-ROW($Z$5)+1),"")</f>
        <v>0</v>
      </c>
      <c r="AB99">
        <f>IFERROR(SUM(Z5:Z99),"")</f>
        <v>0</v>
      </c>
      <c r="AC99">
        <f>IF(INDIRECT(ADDRESS($D99+2,AC$2+1,,,"Instances"))="","",INDIRECT(ADDRESS($D99+2,AC$2+1,,,"Instances")))</f>
        <v>0</v>
      </c>
      <c r="AD99">
        <f>IFERROR(SMALL(AC5:AC105,ROW()-ROW($AD$5)+1),"")</f>
        <v>0</v>
      </c>
      <c r="AF99">
        <f>IFERROR(SUM(AD5:AD99),"")</f>
        <v>0</v>
      </c>
      <c r="AG99">
        <f>IF(INDIRECT(ADDRESS($D99+2,AG$2+1,,,"Instances"))="","",INDIRECT(ADDRESS($D99+2,AG$2+1,,,"Instances")))</f>
        <v>0</v>
      </c>
      <c r="AH99">
        <f>IFERROR(SMALL(AG5:AG105,ROW()-ROW($AH$5)+1),"")</f>
        <v>0</v>
      </c>
      <c r="AJ99">
        <f>IFERROR(SUM(AH5:AH99),"")</f>
        <v>0</v>
      </c>
      <c r="AK99">
        <f>IF(INDIRECT(ADDRESS($D99+2,AK$2+1,,,"Instances"))="","",INDIRECT(ADDRESS($D99+2,AK$2+1,,,"Instances")))</f>
        <v>0</v>
      </c>
      <c r="AL99">
        <f>IFERROR(SMALL(AK5:AK105,ROW()-ROW($AL$5)+1),"")</f>
        <v>0</v>
      </c>
      <c r="AN99">
        <f>IFERROR(SUM(AL5:AL99),"")</f>
        <v>0</v>
      </c>
      <c r="AO99">
        <f>IF(INDIRECT(ADDRESS($D99+2,AO$2+1,,,"Instances"))="","",INDIRECT(ADDRESS($D99+2,AO$2+1,,,"Instances")))</f>
        <v>0</v>
      </c>
      <c r="AP99">
        <f>IFERROR(SMALL(AO5:AO105,ROW()-ROW($AP$5)+1),"")</f>
        <v>0</v>
      </c>
      <c r="AR99">
        <f>IFERROR(SUM(AP5:AP99),"")</f>
        <v>0</v>
      </c>
      <c r="AS99">
        <f>IF(INDIRECT(ADDRESS($D99+2,AS$2+1,,,"Instances"))="","",INDIRECT(ADDRESS($D99+2,AS$2+1,,,"Instances")))</f>
        <v>0</v>
      </c>
      <c r="AT99">
        <f>IFERROR(SMALL(AS5:AS105,ROW()-ROW($AT$5)+1),"")</f>
        <v>0</v>
      </c>
      <c r="AV99">
        <f>IFERROR(SUM(AT5:AT99),"")</f>
        <v>0</v>
      </c>
      <c r="AW99">
        <f>IF(INDIRECT(ADDRESS($D99+2,AW$2+1,,,"Instances"))="","",INDIRECT(ADDRESS($D99+2,AW$2+1,,,"Instances")))</f>
        <v>0</v>
      </c>
      <c r="AX99">
        <f>IFERROR(SMALL(AW5:AW105,ROW()-ROW($AX$5)+1),"")</f>
        <v>0</v>
      </c>
      <c r="AZ99">
        <f>IFERROR(SUM(AX5:AX99),"")</f>
        <v>0</v>
      </c>
      <c r="BA99">
        <f>IF(INDIRECT(ADDRESS($D99+2,BA$2+1,,,"Instances"))="","",INDIRECT(ADDRESS($D99+2,BA$2+1,,,"Instances")))</f>
        <v>0</v>
      </c>
      <c r="BB99">
        <f>IFERROR(SMALL(BA5:BA105,ROW()-ROW($BB$5)+1),"")</f>
        <v>0</v>
      </c>
      <c r="BD99">
        <f>IFERROR(SUM(BB5:BB99),"")</f>
        <v>0</v>
      </c>
      <c r="BE99">
        <f>IF(INDIRECT(ADDRESS($D99+2,BE$2+1,,,"Instances"))="","",INDIRECT(ADDRESS($D99+2,BE$2+1,,,"Instances")))</f>
        <v>0</v>
      </c>
      <c r="BF99">
        <f>IFERROR(SMALL(BE5:BE105,ROW()-ROW($BF$5)+1),"")</f>
        <v>0</v>
      </c>
      <c r="BH99">
        <f>IFERROR(SUM(BF5:BF99),"")</f>
        <v>0</v>
      </c>
      <c r="BI99">
        <f>IF(INDIRECT(ADDRESS($D99+2,BI$2+1,,,"Instances"))="","",INDIRECT(ADDRESS($D99+2,BI$2+1,,,"Instances")))</f>
        <v>0</v>
      </c>
      <c r="BJ99">
        <f>IFERROR(SMALL(BI5:BI105,ROW()-ROW($BJ$5)+1),"")</f>
        <v>0</v>
      </c>
      <c r="BL99">
        <f>IFERROR(SUM(BJ5:BJ99),"")</f>
        <v>0</v>
      </c>
      <c r="BM99">
        <f>IF(INDIRECT(ADDRESS($D99+2,BM$2+1,,,"Instances"))="","",INDIRECT(ADDRESS($D99+2,BM$2+1,,,"Instances")))</f>
        <v>0</v>
      </c>
      <c r="BN99">
        <f>IFERROR(SMALL(BM5:BM105,ROW()-ROW($BN$5)+1),"")</f>
        <v>0</v>
      </c>
      <c r="BP99">
        <f>IFERROR(SUM(BN5:BN99),"")</f>
        <v>0</v>
      </c>
      <c r="BQ99">
        <f>IF(INDIRECT(ADDRESS($D99+2,BQ$2+1,,,"Instances"))="","",INDIRECT(ADDRESS($D99+2,BQ$2+1,,,"Instances")))</f>
        <v>0</v>
      </c>
      <c r="BR99">
        <f>IFERROR(SMALL(BQ5:BQ105,ROW()-ROW($BR$5)+1),"")</f>
        <v>0</v>
      </c>
      <c r="BT99">
        <f>IFERROR(SUM(BR5:BR99),"")</f>
        <v>0</v>
      </c>
      <c r="BU99">
        <f>IF(INDIRECT(ADDRESS($D99+2,BU$2+1,,,"Instances"))="","",INDIRECT(ADDRESS($D99+2,BU$2+1,,,"Instances")))</f>
        <v>0</v>
      </c>
      <c r="BV99">
        <f>IFERROR(SMALL(BU5:BU105,ROW()-ROW($BV$5)+1),"")</f>
        <v>0</v>
      </c>
      <c r="BX99">
        <f>IFERROR(SUM(BV5:BV99),"")</f>
        <v>0</v>
      </c>
      <c r="BY99">
        <f>IF(INDIRECT(ADDRESS($D99+2,BY$2+1,,,"Instances"))="","",INDIRECT(ADDRESS($D99+2,BY$2+1,,,"Instances")))</f>
        <v>0</v>
      </c>
      <c r="BZ99">
        <f>IFERROR(SMALL(BY5:BY105,ROW()-ROW($BZ$5)+1),"")</f>
        <v>0</v>
      </c>
      <c r="CB99">
        <f>IFERROR(SUM(BZ5:BZ99),"")</f>
        <v>0</v>
      </c>
      <c r="CC99">
        <f>IF(INDIRECT(ADDRESS($D99+2,CC$2+1,,,"Instances"))="","",INDIRECT(ADDRESS($D99+2,CC$2+1,,,"Instances")))</f>
        <v>0</v>
      </c>
      <c r="CD99">
        <f>IFERROR(SMALL(CC5:CC105,ROW()-ROW($CD$5)+1),"")</f>
        <v>0</v>
      </c>
      <c r="CF99">
        <f>IFERROR(SUM(CD5:CD99),"")</f>
        <v>0</v>
      </c>
      <c r="CG99">
        <f>IF(INDIRECT(ADDRESS($D99+2,CG$2+1,,,"Instances"))="","",INDIRECT(ADDRESS($D99+2,CG$2+1,,,"Instances")))</f>
        <v>0</v>
      </c>
      <c r="CH99">
        <f>IFERROR(SMALL(CG5:CG105,ROW()-ROW($CH$5)+1),"")</f>
        <v>0</v>
      </c>
      <c r="CJ99">
        <f>IFERROR(SUM(CH5:CH99),"")</f>
        <v>0</v>
      </c>
      <c r="CK99">
        <f>IF(INDIRECT(ADDRESS($D99+2,CK$2+1,,,"Instances"))="","",INDIRECT(ADDRESS($D99+2,CK$2+1,,,"Instances")))</f>
        <v>0</v>
      </c>
      <c r="CL99">
        <f>IFERROR(SMALL(CK5:CK105,ROW()-ROW($CL$5)+1),"")</f>
        <v>0</v>
      </c>
      <c r="CN99">
        <f>IFERROR(SUM(CL5:CL99),"")</f>
        <v>0</v>
      </c>
      <c r="CO99">
        <f>IF(INDIRECT(ADDRESS($D99+2,CO$2+1,,,"Instances"))="","",INDIRECT(ADDRESS($D99+2,CO$2+1,,,"Instances")))</f>
        <v>0</v>
      </c>
      <c r="CP99">
        <f>IFERROR(SMALL(CO5:CO105,ROW()-ROW($CP$5)+1),"")</f>
        <v>0</v>
      </c>
      <c r="CR99">
        <f>IFERROR(SUM(CP5:CP99),"")</f>
        <v>0</v>
      </c>
      <c r="CS99">
        <f>IF(INDIRECT(ADDRESS($D99+2,CS$2+1,,,"Instances"))="","",INDIRECT(ADDRESS($D99+2,CS$2+1,,,"Instances")))</f>
        <v>0</v>
      </c>
      <c r="CT99">
        <f>IFERROR(SMALL(CS5:CS105,ROW()-ROW($CT$5)+1),"")</f>
        <v>0</v>
      </c>
      <c r="CV99">
        <f>IFERROR(SUM(CT5:CT99),"")</f>
        <v>0</v>
      </c>
      <c r="CW99">
        <f>IF(INDIRECT(ADDRESS($D99+2,CW$2+1,,,"Instances"))="","",INDIRECT(ADDRESS($D99+2,CW$2+1,,,"Instances")))</f>
        <v>0</v>
      </c>
      <c r="CX99">
        <f>IFERROR(SMALL(CW5:CW105,ROW()-ROW($CX$5)+1),"")</f>
        <v>0</v>
      </c>
      <c r="CZ99">
        <f>IFERROR(SUM(CX5:CX99),"")</f>
        <v>0</v>
      </c>
      <c r="DA99">
        <f>IF(INDIRECT(ADDRESS($D99+2,DA$2+1,,,"Instances"))="","",INDIRECT(ADDRESS($D99+2,DA$2+1,,,"Instances")))</f>
        <v>0</v>
      </c>
      <c r="DB99">
        <f>IFERROR(SMALL(DA5:DA105,ROW()-ROW($DB$5)+1),"")</f>
        <v>0</v>
      </c>
      <c r="DD99">
        <f>IFERROR(SUM(DB5:DB99),"")</f>
        <v>0</v>
      </c>
      <c r="DF99">
        <v>95</v>
      </c>
      <c r="DG99" cm="1">
        <f t="array" ref="DG99">_xlfn.SWITCH(Charts!$B$3,"average", AVERAGE(INDIRECT(ADDRESS(94+3,DG$2+1,,,"Instances") &amp; ":" &amp; ADDRESS(94+3,DG$2+1))),"median", MEDIAN(INDIRECT(ADDRESS(94+3,DG$2+1,,,"Instances") &amp; ":" &amp; ADDRESS(94+3,DG$2+1))),"min", MIN(INDIRECT(ADDRESS(94+3,DG$2+1,,,"Instances") &amp; ":" &amp; ADDRESS(94+3,DG$2+1))),"max", MAX(INDIRECT(ADDRESS(94+3,DG$2+1,,,"Instances") &amp; ":" &amp; ADDRESS(94+3,DG$2+1))),"diff", MAX(INDIRECT(ADDRESS(94+3,DG$2+1,,,"Instances") &amp; ":" &amp; ADDRESS(94+3,DG$2+1)))-MIN(INDIRECT(ADDRESS(94+3,DG$2+1,,,"Instances") &amp; ":" &amp; ADDRESS(94+3,DG$2+1))))</f>
        <v>0</v>
      </c>
      <c r="DH99">
        <f>IFERROR(SMALL(DG5:DG105,ROW()-ROW($DH$5)+1),"")</f>
        <v>0</v>
      </c>
      <c r="DJ99">
        <f>IFERROR(SUM(DH5:DH99),"")</f>
        <v>0</v>
      </c>
      <c r="DK99" cm="1">
        <f t="array" ref="DK99">_xlfn.SWITCH(Charts!$B$3,"average", AVERAGE(INDIRECT(ADDRESS(94+3,DK$2+1,,,"Instances") &amp; ":" &amp; ADDRESS(94+3,DK$2+1))),"median", MEDIAN(INDIRECT(ADDRESS(94+3,DK$2+1,,,"Instances") &amp; ":" &amp; ADDRESS(94+3,DK$2+1))),"min", MIN(INDIRECT(ADDRESS(94+3,DK$2+1,,,"Instances") &amp; ":" &amp; ADDRESS(94+3,DK$2+1))),"max", MAX(INDIRECT(ADDRESS(94+3,DK$2+1,,,"Instances") &amp; ":" &amp; ADDRESS(94+3,DK$2+1))),"diff", MAX(INDIRECT(ADDRESS(94+3,DK$2+1,,,"Instances") &amp; ":" &amp; ADDRESS(94+3,DK$2+1)))-MIN(INDIRECT(ADDRESS(94+3,DK$2+1,,,"Instances") &amp; ":" &amp; ADDRESS(94+3,DK$2+1))))</f>
        <v>0</v>
      </c>
      <c r="DL99">
        <f>IFERROR(SMALL(DK5:DK105,ROW()-ROW($DL$5)+1),"")</f>
        <v>0</v>
      </c>
      <c r="DN99">
        <f>IFERROR(SUM(DL5:DL99),"")</f>
        <v>0</v>
      </c>
      <c r="DO99" cm="1">
        <f t="array" ref="DO99">_xlfn.SWITCH(Charts!$B$3,"average", AVERAGE(INDIRECT(ADDRESS(94+3,DO$2+1,,,"Instances") &amp; ":" &amp; ADDRESS(94+3,DO$2+1))),"median", MEDIAN(INDIRECT(ADDRESS(94+3,DO$2+1,,,"Instances") &amp; ":" &amp; ADDRESS(94+3,DO$2+1))),"min", MIN(INDIRECT(ADDRESS(94+3,DO$2+1,,,"Instances") &amp; ":" &amp; ADDRESS(94+3,DO$2+1))),"max", MAX(INDIRECT(ADDRESS(94+3,DO$2+1,,,"Instances") &amp; ":" &amp; ADDRESS(94+3,DO$2+1))),"diff", MAX(INDIRECT(ADDRESS(94+3,DO$2+1,,,"Instances") &amp; ":" &amp; ADDRESS(94+3,DO$2+1)))-MIN(INDIRECT(ADDRESS(94+3,DO$2+1,,,"Instances") &amp; ":" &amp; ADDRESS(94+3,DO$2+1))))</f>
        <v>0</v>
      </c>
      <c r="DP99">
        <f>IFERROR(SMALL(DO5:DO105,ROW()-ROW($DP$5)+1),"")</f>
        <v>0</v>
      </c>
      <c r="DR99">
        <f>IFERROR(SUM(DP5:DP99),"")</f>
        <v>0</v>
      </c>
      <c r="DS99" cm="1">
        <f t="array" ref="DS99">_xlfn.SWITCH(Charts!$B$3,"average", AVERAGE(INDIRECT(ADDRESS(94+3,DS$2+1,,,"Instances") &amp; ":" &amp; ADDRESS(94+3,DS$2+1))),"median", MEDIAN(INDIRECT(ADDRESS(94+3,DS$2+1,,,"Instances") &amp; ":" &amp; ADDRESS(94+3,DS$2+1))),"min", MIN(INDIRECT(ADDRESS(94+3,DS$2+1,,,"Instances") &amp; ":" &amp; ADDRESS(94+3,DS$2+1))),"max", MAX(INDIRECT(ADDRESS(94+3,DS$2+1,,,"Instances") &amp; ":" &amp; ADDRESS(94+3,DS$2+1))),"diff", MAX(INDIRECT(ADDRESS(94+3,DS$2+1,,,"Instances") &amp; ":" &amp; ADDRESS(94+3,DS$2+1)))-MIN(INDIRECT(ADDRESS(94+3,DS$2+1,,,"Instances") &amp; ":" &amp; ADDRESS(94+3,DS$2+1))))</f>
        <v>0</v>
      </c>
      <c r="DT99">
        <f>IFERROR(SMALL(DS5:DS105,ROW()-ROW($DT$5)+1),"")</f>
        <v>0</v>
      </c>
      <c r="DV99">
        <f>IFERROR(SUM(DT5:DT99),"")</f>
        <v>0</v>
      </c>
      <c r="DW99" cm="1">
        <f t="array" ref="DW99">_xlfn.SWITCH(Charts!$B$3,"average", AVERAGE(INDIRECT(ADDRESS(94+3,DW$2+1,,,"Instances") &amp; ":" &amp; ADDRESS(94+3,DW$2+1))),"median", MEDIAN(INDIRECT(ADDRESS(94+3,DW$2+1,,,"Instances") &amp; ":" &amp; ADDRESS(94+3,DW$2+1))),"min", MIN(INDIRECT(ADDRESS(94+3,DW$2+1,,,"Instances") &amp; ":" &amp; ADDRESS(94+3,DW$2+1))),"max", MAX(INDIRECT(ADDRESS(94+3,DW$2+1,,,"Instances") &amp; ":" &amp; ADDRESS(94+3,DW$2+1))),"diff", MAX(INDIRECT(ADDRESS(94+3,DW$2+1,,,"Instances") &amp; ":" &amp; ADDRESS(94+3,DW$2+1)))-MIN(INDIRECT(ADDRESS(94+3,DW$2+1,,,"Instances") &amp; ":" &amp; ADDRESS(94+3,DW$2+1))))</f>
        <v>0</v>
      </c>
      <c r="DX99">
        <f>IFERROR(SMALL(DW5:DW105,ROW()-ROW($DX$5)+1),"")</f>
        <v>0</v>
      </c>
      <c r="DZ99">
        <f>IFERROR(SUM(DX5:DX99),"")</f>
        <v>0</v>
      </c>
      <c r="EA99" cm="1">
        <f t="array" ref="EA99">_xlfn.SWITCH(Charts!$B$3,"average", AVERAGE(INDIRECT(ADDRESS(94+3,EA$2+1,,,"Instances") &amp; ":" &amp; ADDRESS(94+3,EA$2+1))),"median", MEDIAN(INDIRECT(ADDRESS(94+3,EA$2+1,,,"Instances") &amp; ":" &amp; ADDRESS(94+3,EA$2+1))),"min", MIN(INDIRECT(ADDRESS(94+3,EA$2+1,,,"Instances") &amp; ":" &amp; ADDRESS(94+3,EA$2+1))),"max", MAX(INDIRECT(ADDRESS(94+3,EA$2+1,,,"Instances") &amp; ":" &amp; ADDRESS(94+3,EA$2+1))),"diff", MAX(INDIRECT(ADDRESS(94+3,EA$2+1,,,"Instances") &amp; ":" &amp; ADDRESS(94+3,EA$2+1)))-MIN(INDIRECT(ADDRESS(94+3,EA$2+1,,,"Instances") &amp; ":" &amp; ADDRESS(94+3,EA$2+1))))</f>
        <v>0</v>
      </c>
      <c r="EB99">
        <f>IFERROR(SMALL(EA5:EA105,ROW()-ROW($EB$5)+1),"")</f>
        <v>0</v>
      </c>
      <c r="ED99">
        <f>IFERROR(SUM(EB5:EB99),"")</f>
        <v>0</v>
      </c>
      <c r="EE99" cm="1">
        <f t="array" ref="EE99">_xlfn.SWITCH(Charts!$B$3,"average", AVERAGE(INDIRECT(ADDRESS(94+3,EE$2+1,,,"Instances") &amp; ":" &amp; ADDRESS(94+3,EE$2+1))),"median", MEDIAN(INDIRECT(ADDRESS(94+3,EE$2+1,,,"Instances") &amp; ":" &amp; ADDRESS(94+3,EE$2+1))),"min", MIN(INDIRECT(ADDRESS(94+3,EE$2+1,,,"Instances") &amp; ":" &amp; ADDRESS(94+3,EE$2+1))),"max", MAX(INDIRECT(ADDRESS(94+3,EE$2+1,,,"Instances") &amp; ":" &amp; ADDRESS(94+3,EE$2+1))),"diff", MAX(INDIRECT(ADDRESS(94+3,EE$2+1,,,"Instances") &amp; ":" &amp; ADDRESS(94+3,EE$2+1)))-MIN(INDIRECT(ADDRESS(94+3,EE$2+1,,,"Instances") &amp; ":" &amp; ADDRESS(94+3,EE$2+1))))</f>
        <v>0</v>
      </c>
      <c r="EF99">
        <f>IFERROR(SMALL(EE5:EE105,ROW()-ROW($EF$5)+1),"")</f>
        <v>0</v>
      </c>
      <c r="EH99">
        <f>IFERROR(SUM(EF5:EF99),"")</f>
        <v>0</v>
      </c>
      <c r="EI99" cm="1">
        <f t="array" ref="EI99">_xlfn.SWITCH(Charts!$B$3,"average", AVERAGE(INDIRECT(ADDRESS(94+3,EI$2+1,,,"Instances") &amp; ":" &amp; ADDRESS(94+3,EI$2+1))),"median", MEDIAN(INDIRECT(ADDRESS(94+3,EI$2+1,,,"Instances") &amp; ":" &amp; ADDRESS(94+3,EI$2+1))),"min", MIN(INDIRECT(ADDRESS(94+3,EI$2+1,,,"Instances") &amp; ":" &amp; ADDRESS(94+3,EI$2+1))),"max", MAX(INDIRECT(ADDRESS(94+3,EI$2+1,,,"Instances") &amp; ":" &amp; ADDRESS(94+3,EI$2+1))),"diff", MAX(INDIRECT(ADDRESS(94+3,EI$2+1,,,"Instances") &amp; ":" &amp; ADDRESS(94+3,EI$2+1)))-MIN(INDIRECT(ADDRESS(94+3,EI$2+1,,,"Instances") &amp; ":" &amp; ADDRESS(94+3,EI$2+1))))</f>
        <v>0</v>
      </c>
      <c r="EJ99">
        <f>IFERROR(SMALL(EI5:EI105,ROW()-ROW($EJ$5)+1),"")</f>
        <v>0</v>
      </c>
      <c r="EL99">
        <f>IFERROR(SUM(EJ5:EJ99),"")</f>
        <v>0</v>
      </c>
      <c r="EM99" cm="1">
        <f t="array" ref="EM99">_xlfn.SWITCH(Charts!$B$3,"average", AVERAGE(INDIRECT(ADDRESS(94+3,EM$2+1,,,"Instances") &amp; ":" &amp; ADDRESS(94+3,EM$2+1))),"median", MEDIAN(INDIRECT(ADDRESS(94+3,EM$2+1,,,"Instances") &amp; ":" &amp; ADDRESS(94+3,EM$2+1))),"min", MIN(INDIRECT(ADDRESS(94+3,EM$2+1,,,"Instances") &amp; ":" &amp; ADDRESS(94+3,EM$2+1))),"max", MAX(INDIRECT(ADDRESS(94+3,EM$2+1,,,"Instances") &amp; ":" &amp; ADDRESS(94+3,EM$2+1))),"diff", MAX(INDIRECT(ADDRESS(94+3,EM$2+1,,,"Instances") &amp; ":" &amp; ADDRESS(94+3,EM$2+1)))-MIN(INDIRECT(ADDRESS(94+3,EM$2+1,,,"Instances") &amp; ":" &amp; ADDRESS(94+3,EM$2+1))))</f>
        <v>0</v>
      </c>
      <c r="EN99">
        <f>IFERROR(SMALL(EM5:EM105,ROW()-ROW($EN$5)+1),"")</f>
        <v>0</v>
      </c>
      <c r="EP99">
        <f>IFERROR(SUM(EN5:EN99),"")</f>
        <v>0</v>
      </c>
      <c r="EQ99" cm="1">
        <f t="array" ref="EQ99">_xlfn.SWITCH(Charts!$B$3,"average", AVERAGE(INDIRECT(ADDRESS(94+3,EQ$2+1,,,"Instances") &amp; ":" &amp; ADDRESS(94+3,EQ$2+1))),"median", MEDIAN(INDIRECT(ADDRESS(94+3,EQ$2+1,,,"Instances") &amp; ":" &amp; ADDRESS(94+3,EQ$2+1))),"min", MIN(INDIRECT(ADDRESS(94+3,EQ$2+1,,,"Instances") &amp; ":" &amp; ADDRESS(94+3,EQ$2+1))),"max", MAX(INDIRECT(ADDRESS(94+3,EQ$2+1,,,"Instances") &amp; ":" &amp; ADDRESS(94+3,EQ$2+1))),"diff", MAX(INDIRECT(ADDRESS(94+3,EQ$2+1,,,"Instances") &amp; ":" &amp; ADDRESS(94+3,EQ$2+1)))-MIN(INDIRECT(ADDRESS(94+3,EQ$2+1,,,"Instances") &amp; ":" &amp; ADDRESS(94+3,EQ$2+1))))</f>
        <v>0</v>
      </c>
      <c r="ER99">
        <f>IFERROR(SMALL(EQ5:EQ105,ROW()-ROW($ER$5)+1),"")</f>
        <v>0</v>
      </c>
      <c r="ET99">
        <f>IFERROR(SUM(ER5:ER99),"")</f>
        <v>0</v>
      </c>
      <c r="EU99" cm="1">
        <f t="array" ref="EU99">_xlfn.SWITCH(Charts!$B$3,"average", AVERAGE(INDIRECT(ADDRESS(94+3,EU$2+1,,,"Instances") &amp; ":" &amp; ADDRESS(94+3,EU$2+1))),"median", MEDIAN(INDIRECT(ADDRESS(94+3,EU$2+1,,,"Instances") &amp; ":" &amp; ADDRESS(94+3,EU$2+1))),"min", MIN(INDIRECT(ADDRESS(94+3,EU$2+1,,,"Instances") &amp; ":" &amp; ADDRESS(94+3,EU$2+1))),"max", MAX(INDIRECT(ADDRESS(94+3,EU$2+1,,,"Instances") &amp; ":" &amp; ADDRESS(94+3,EU$2+1))),"diff", MAX(INDIRECT(ADDRESS(94+3,EU$2+1,,,"Instances") &amp; ":" &amp; ADDRESS(94+3,EU$2+1)))-MIN(INDIRECT(ADDRESS(94+3,EU$2+1,,,"Instances") &amp; ":" &amp; ADDRESS(94+3,EU$2+1))))</f>
        <v>0</v>
      </c>
      <c r="EV99">
        <f>IFERROR(SMALL(EU5:EU105,ROW()-ROW($EV$5)+1),"")</f>
        <v>0</v>
      </c>
      <c r="EX99">
        <f>IFERROR(SUM(EV5:EV99),"")</f>
        <v>0</v>
      </c>
      <c r="EY99" cm="1">
        <f t="array" ref="EY99">_xlfn.SWITCH(Charts!$B$3,"average", AVERAGE(INDIRECT(ADDRESS(94+3,EY$2+1,,,"Instances") &amp; ":" &amp; ADDRESS(94+3,EY$2+1))),"median", MEDIAN(INDIRECT(ADDRESS(94+3,EY$2+1,,,"Instances") &amp; ":" &amp; ADDRESS(94+3,EY$2+1))),"min", MIN(INDIRECT(ADDRESS(94+3,EY$2+1,,,"Instances") &amp; ":" &amp; ADDRESS(94+3,EY$2+1))),"max", MAX(INDIRECT(ADDRESS(94+3,EY$2+1,,,"Instances") &amp; ":" &amp; ADDRESS(94+3,EY$2+1))),"diff", MAX(INDIRECT(ADDRESS(94+3,EY$2+1,,,"Instances") &amp; ":" &amp; ADDRESS(94+3,EY$2+1)))-MIN(INDIRECT(ADDRESS(94+3,EY$2+1,,,"Instances") &amp; ":" &amp; ADDRESS(94+3,EY$2+1))))</f>
        <v>0</v>
      </c>
      <c r="EZ99">
        <f>IFERROR(SMALL(EY5:EY105,ROW()-ROW($EZ$5)+1),"")</f>
        <v>0</v>
      </c>
      <c r="FB99">
        <f>IFERROR(SUM(EZ5:EZ99),"")</f>
        <v>0</v>
      </c>
      <c r="FC99" cm="1">
        <f t="array" ref="FC99">_xlfn.SWITCH(Charts!$B$3,"average", AVERAGE(INDIRECT(ADDRESS(94+3,FC$2+1,,,"Instances") &amp; ":" &amp; ADDRESS(94+3,FC$2+1))),"median", MEDIAN(INDIRECT(ADDRESS(94+3,FC$2+1,,,"Instances") &amp; ":" &amp; ADDRESS(94+3,FC$2+1))),"min", MIN(INDIRECT(ADDRESS(94+3,FC$2+1,,,"Instances") &amp; ":" &amp; ADDRESS(94+3,FC$2+1))),"max", MAX(INDIRECT(ADDRESS(94+3,FC$2+1,,,"Instances") &amp; ":" &amp; ADDRESS(94+3,FC$2+1))),"diff", MAX(INDIRECT(ADDRESS(94+3,FC$2+1,,,"Instances") &amp; ":" &amp; ADDRESS(94+3,FC$2+1)))-MIN(INDIRECT(ADDRESS(94+3,FC$2+1,,,"Instances") &amp; ":" &amp; ADDRESS(94+3,FC$2+1))))</f>
        <v>0</v>
      </c>
      <c r="FD99">
        <f>IFERROR(SMALL(FC5:FC105,ROW()-ROW($FD$5)+1),"")</f>
        <v>0</v>
      </c>
      <c r="FF99">
        <f>IFERROR(SUM(FD5:FD99),"")</f>
        <v>0</v>
      </c>
      <c r="FG99" cm="1">
        <f t="array" ref="FG99">_xlfn.SWITCH(Charts!$B$3,"average", AVERAGE(INDIRECT(ADDRESS(94+3,FG$2+1,,,"Instances") &amp; ":" &amp; ADDRESS(94+3,FG$2+1))),"median", MEDIAN(INDIRECT(ADDRESS(94+3,FG$2+1,,,"Instances") &amp; ":" &amp; ADDRESS(94+3,FG$2+1))),"min", MIN(INDIRECT(ADDRESS(94+3,FG$2+1,,,"Instances") &amp; ":" &amp; ADDRESS(94+3,FG$2+1))),"max", MAX(INDIRECT(ADDRESS(94+3,FG$2+1,,,"Instances") &amp; ":" &amp; ADDRESS(94+3,FG$2+1))),"diff", MAX(INDIRECT(ADDRESS(94+3,FG$2+1,,,"Instances") &amp; ":" &amp; ADDRESS(94+3,FG$2+1)))-MIN(INDIRECT(ADDRESS(94+3,FG$2+1,,,"Instances") &amp; ":" &amp; ADDRESS(94+3,FG$2+1))))</f>
        <v>0</v>
      </c>
      <c r="FH99">
        <f>IFERROR(SMALL(FG5:FG105,ROW()-ROW($FH$5)+1),"")</f>
        <v>0</v>
      </c>
      <c r="FJ99">
        <f>IFERROR(SUM(FH5:FH99),"")</f>
        <v>0</v>
      </c>
      <c r="FK99" cm="1">
        <f t="array" ref="FK99">_xlfn.SWITCH(Charts!$B$3,"average", AVERAGE(INDIRECT(ADDRESS(94+3,FK$2+1,,,"Instances") &amp; ":" &amp; ADDRESS(94+3,FK$2+1))),"median", MEDIAN(INDIRECT(ADDRESS(94+3,FK$2+1,,,"Instances") &amp; ":" &amp; ADDRESS(94+3,FK$2+1))),"min", MIN(INDIRECT(ADDRESS(94+3,FK$2+1,,,"Instances") &amp; ":" &amp; ADDRESS(94+3,FK$2+1))),"max", MAX(INDIRECT(ADDRESS(94+3,FK$2+1,,,"Instances") &amp; ":" &amp; ADDRESS(94+3,FK$2+1))),"diff", MAX(INDIRECT(ADDRESS(94+3,FK$2+1,,,"Instances") &amp; ":" &amp; ADDRESS(94+3,FK$2+1)))-MIN(INDIRECT(ADDRESS(94+3,FK$2+1,,,"Instances") &amp; ":" &amp; ADDRESS(94+3,FK$2+1))))</f>
        <v>0</v>
      </c>
      <c r="FL99">
        <f>IFERROR(SMALL(FK5:FK105,ROW()-ROW($FL$5)+1),"")</f>
        <v>0</v>
      </c>
      <c r="FN99">
        <f>IFERROR(SUM(FL5:FL99),"")</f>
        <v>0</v>
      </c>
      <c r="FO99" cm="1">
        <f t="array" ref="FO99">_xlfn.SWITCH(Charts!$B$3,"average", AVERAGE(INDIRECT(ADDRESS(94+3,FO$2+1,,,"Instances") &amp; ":" &amp; ADDRESS(94+3,FO$2+1))),"median", MEDIAN(INDIRECT(ADDRESS(94+3,FO$2+1,,,"Instances") &amp; ":" &amp; ADDRESS(94+3,FO$2+1))),"min", MIN(INDIRECT(ADDRESS(94+3,FO$2+1,,,"Instances") &amp; ":" &amp; ADDRESS(94+3,FO$2+1))),"max", MAX(INDIRECT(ADDRESS(94+3,FO$2+1,,,"Instances") &amp; ":" &amp; ADDRESS(94+3,FO$2+1))),"diff", MAX(INDIRECT(ADDRESS(94+3,FO$2+1,,,"Instances") &amp; ":" &amp; ADDRESS(94+3,FO$2+1)))-MIN(INDIRECT(ADDRESS(94+3,FO$2+1,,,"Instances") &amp; ":" &amp; ADDRESS(94+3,FO$2+1))))</f>
        <v>0</v>
      </c>
      <c r="FP99">
        <f>IFERROR(SMALL(FO5:FO105,ROW()-ROW($FP$5)+1),"")</f>
        <v>0</v>
      </c>
      <c r="FR99">
        <f>IFERROR(SUM(FP5:FP99),"")</f>
        <v>0</v>
      </c>
      <c r="FS99" cm="1">
        <f t="array" ref="FS99">_xlfn.SWITCH(Charts!$B$3,"average", AVERAGE(INDIRECT(ADDRESS(94+3,FS$2+1,,,"Instances") &amp; ":" &amp; ADDRESS(94+3,FS$2+1))),"median", MEDIAN(INDIRECT(ADDRESS(94+3,FS$2+1,,,"Instances") &amp; ":" &amp; ADDRESS(94+3,FS$2+1))),"min", MIN(INDIRECT(ADDRESS(94+3,FS$2+1,,,"Instances") &amp; ":" &amp; ADDRESS(94+3,FS$2+1))),"max", MAX(INDIRECT(ADDRESS(94+3,FS$2+1,,,"Instances") &amp; ":" &amp; ADDRESS(94+3,FS$2+1))),"diff", MAX(INDIRECT(ADDRESS(94+3,FS$2+1,,,"Instances") &amp; ":" &amp; ADDRESS(94+3,FS$2+1)))-MIN(INDIRECT(ADDRESS(94+3,FS$2+1,,,"Instances") &amp; ":" &amp; ADDRESS(94+3,FS$2+1))))</f>
        <v>0</v>
      </c>
      <c r="FT99">
        <f>IFERROR(SMALL(FS5:FS105,ROW()-ROW($FT$5)+1),"")</f>
        <v>0</v>
      </c>
      <c r="FV99">
        <f>IFERROR(SUM(FT5:FT99),"")</f>
        <v>0</v>
      </c>
      <c r="FW99" cm="1">
        <f t="array" ref="FW99">_xlfn.SWITCH(Charts!$B$3,"average", AVERAGE(INDIRECT(ADDRESS(94+3,FW$2+1,,,"Instances") &amp; ":" &amp; ADDRESS(94+3,FW$2+1))),"median", MEDIAN(INDIRECT(ADDRESS(94+3,FW$2+1,,,"Instances") &amp; ":" &amp; ADDRESS(94+3,FW$2+1))),"min", MIN(INDIRECT(ADDRESS(94+3,FW$2+1,,,"Instances") &amp; ":" &amp; ADDRESS(94+3,FW$2+1))),"max", MAX(INDIRECT(ADDRESS(94+3,FW$2+1,,,"Instances") &amp; ":" &amp; ADDRESS(94+3,FW$2+1))),"diff", MAX(INDIRECT(ADDRESS(94+3,FW$2+1,,,"Instances") &amp; ":" &amp; ADDRESS(94+3,FW$2+1)))-MIN(INDIRECT(ADDRESS(94+3,FW$2+1,,,"Instances") &amp; ":" &amp; ADDRESS(94+3,FW$2+1))))</f>
        <v>0</v>
      </c>
      <c r="FX99">
        <f>IFERROR(SMALL(FW5:FW105,ROW()-ROW($FX$5)+1),"")</f>
        <v>0</v>
      </c>
      <c r="FZ99">
        <f>IFERROR(SUM(FX5:FX99),"")</f>
        <v>0</v>
      </c>
      <c r="GA99" cm="1">
        <f t="array" ref="GA99">_xlfn.SWITCH(Charts!$B$3,"average", AVERAGE(INDIRECT(ADDRESS(94+3,GA$2+1,,,"Instances") &amp; ":" &amp; ADDRESS(94+3,GA$2+1))),"median", MEDIAN(INDIRECT(ADDRESS(94+3,GA$2+1,,,"Instances") &amp; ":" &amp; ADDRESS(94+3,GA$2+1))),"min", MIN(INDIRECT(ADDRESS(94+3,GA$2+1,,,"Instances") &amp; ":" &amp; ADDRESS(94+3,GA$2+1))),"max", MAX(INDIRECT(ADDRESS(94+3,GA$2+1,,,"Instances") &amp; ":" &amp; ADDRESS(94+3,GA$2+1))),"diff", MAX(INDIRECT(ADDRESS(94+3,GA$2+1,,,"Instances") &amp; ":" &amp; ADDRESS(94+3,GA$2+1)))-MIN(INDIRECT(ADDRESS(94+3,GA$2+1,,,"Instances") &amp; ":" &amp; ADDRESS(94+3,GA$2+1))))</f>
        <v>0</v>
      </c>
      <c r="GB99">
        <f>IFERROR(SMALL(GA5:GA105,ROW()-ROW($GB$5)+1),"")</f>
        <v>0</v>
      </c>
      <c r="GD99">
        <f>IFERROR(SUM(GB5:GB99),"")</f>
        <v>0</v>
      </c>
      <c r="GE99" cm="1">
        <f t="array" ref="GE99">_xlfn.SWITCH(Charts!$B$3,"average", AVERAGE(INDIRECT(ADDRESS(94+3,GE$2+1,,,"Instances") &amp; ":" &amp; ADDRESS(94+3,GE$2+1))),"median", MEDIAN(INDIRECT(ADDRESS(94+3,GE$2+1,,,"Instances") &amp; ":" &amp; ADDRESS(94+3,GE$2+1))),"min", MIN(INDIRECT(ADDRESS(94+3,GE$2+1,,,"Instances") &amp; ":" &amp; ADDRESS(94+3,GE$2+1))),"max", MAX(INDIRECT(ADDRESS(94+3,GE$2+1,,,"Instances") &amp; ":" &amp; ADDRESS(94+3,GE$2+1))),"diff", MAX(INDIRECT(ADDRESS(94+3,GE$2+1,,,"Instances") &amp; ":" &amp; ADDRESS(94+3,GE$2+1)))-MIN(INDIRECT(ADDRESS(94+3,GE$2+1,,,"Instances") &amp; ":" &amp; ADDRESS(94+3,GE$2+1))))</f>
        <v>0</v>
      </c>
      <c r="GF99">
        <f>IFERROR(SMALL(GE5:GE105,ROW()-ROW($GF$5)+1),"")</f>
        <v>0</v>
      </c>
      <c r="GH99">
        <f>IFERROR(SUM(GF5:GF99),"")</f>
        <v>0</v>
      </c>
      <c r="GI99" cm="1">
        <f t="array" ref="GI99">_xlfn.SWITCH(Charts!$B$3,"average", AVERAGE(INDIRECT(ADDRESS(94+3,GI$2+1,,,"Instances") &amp; ":" &amp; ADDRESS(94+3,GI$2+1))),"median", MEDIAN(INDIRECT(ADDRESS(94+3,GI$2+1,,,"Instances") &amp; ":" &amp; ADDRESS(94+3,GI$2+1))),"min", MIN(INDIRECT(ADDRESS(94+3,GI$2+1,,,"Instances") &amp; ":" &amp; ADDRESS(94+3,GI$2+1))),"max", MAX(INDIRECT(ADDRESS(94+3,GI$2+1,,,"Instances") &amp; ":" &amp; ADDRESS(94+3,GI$2+1))),"diff", MAX(INDIRECT(ADDRESS(94+3,GI$2+1,,,"Instances") &amp; ":" &amp; ADDRESS(94+3,GI$2+1)))-MIN(INDIRECT(ADDRESS(94+3,GI$2+1,,,"Instances") &amp; ":" &amp; ADDRESS(94+3,GI$2+1))))</f>
        <v>0</v>
      </c>
      <c r="GJ99">
        <f>IFERROR(SMALL(GI5:GI105,ROW()-ROW($GJ$5)+1),"")</f>
        <v>0</v>
      </c>
      <c r="GL99">
        <f>IFERROR(SUM(GJ5:GJ99),"")</f>
        <v>0</v>
      </c>
      <c r="GM99" cm="1">
        <f t="array" ref="GM99">_xlfn.SWITCH(Charts!$B$3,"average", AVERAGE(INDIRECT(ADDRESS(94+3,GM$2+1,,,"Instances") &amp; ":" &amp; ADDRESS(94+3,GM$2+1))),"median", MEDIAN(INDIRECT(ADDRESS(94+3,GM$2+1,,,"Instances") &amp; ":" &amp; ADDRESS(94+3,GM$2+1))),"min", MIN(INDIRECT(ADDRESS(94+3,GM$2+1,,,"Instances") &amp; ":" &amp; ADDRESS(94+3,GM$2+1))),"max", MAX(INDIRECT(ADDRESS(94+3,GM$2+1,,,"Instances") &amp; ":" &amp; ADDRESS(94+3,GM$2+1))),"diff", MAX(INDIRECT(ADDRESS(94+3,GM$2+1,,,"Instances") &amp; ":" &amp; ADDRESS(94+3,GM$2+1)))-MIN(INDIRECT(ADDRESS(94+3,GM$2+1,,,"Instances") &amp; ":" &amp; ADDRESS(94+3,GM$2+1))))</f>
        <v>0</v>
      </c>
      <c r="GN99">
        <f>IFERROR(SMALL(GM5:GM105,ROW()-ROW($GN$5)+1),"")</f>
        <v>0</v>
      </c>
      <c r="GP99">
        <f>IFERROR(SUM(GN5:GN99),"")</f>
        <v>0</v>
      </c>
      <c r="GQ99" cm="1">
        <f t="array" ref="GQ99">_xlfn.SWITCH(Charts!$B$3,"average", AVERAGE(INDIRECT(ADDRESS(94+3,GQ$2+1,,,"Instances") &amp; ":" &amp; ADDRESS(94+3,GQ$2+1))),"median", MEDIAN(INDIRECT(ADDRESS(94+3,GQ$2+1,,,"Instances") &amp; ":" &amp; ADDRESS(94+3,GQ$2+1))),"min", MIN(INDIRECT(ADDRESS(94+3,GQ$2+1,,,"Instances") &amp; ":" &amp; ADDRESS(94+3,GQ$2+1))),"max", MAX(INDIRECT(ADDRESS(94+3,GQ$2+1,,,"Instances") &amp; ":" &amp; ADDRESS(94+3,GQ$2+1))),"diff", MAX(INDIRECT(ADDRESS(94+3,GQ$2+1,,,"Instances") &amp; ":" &amp; ADDRESS(94+3,GQ$2+1)))-MIN(INDIRECT(ADDRESS(94+3,GQ$2+1,,,"Instances") &amp; ":" &amp; ADDRESS(94+3,GQ$2+1))))</f>
        <v>0</v>
      </c>
      <c r="GR99">
        <f>IFERROR(SMALL(GQ5:GQ105,ROW()-ROW($GR$5)+1),"")</f>
        <v>0</v>
      </c>
      <c r="GT99">
        <f>IFERROR(SUM(GR5:GR99),"")</f>
        <v>0</v>
      </c>
      <c r="GU99" cm="1">
        <f t="array" ref="GU99">_xlfn.SWITCH(Charts!$B$3,"average", AVERAGE(INDIRECT(ADDRESS(94+3,GU$2+1,,,"Instances") &amp; ":" &amp; ADDRESS(94+3,GU$2+1))),"median", MEDIAN(INDIRECT(ADDRESS(94+3,GU$2+1,,,"Instances") &amp; ":" &amp; ADDRESS(94+3,GU$2+1))),"min", MIN(INDIRECT(ADDRESS(94+3,GU$2+1,,,"Instances") &amp; ":" &amp; ADDRESS(94+3,GU$2+1))),"max", MAX(INDIRECT(ADDRESS(94+3,GU$2+1,,,"Instances") &amp; ":" &amp; ADDRESS(94+3,GU$2+1))),"diff", MAX(INDIRECT(ADDRESS(94+3,GU$2+1,,,"Instances") &amp; ":" &amp; ADDRESS(94+3,GU$2+1)))-MIN(INDIRECT(ADDRESS(94+3,GU$2+1,,,"Instances") &amp; ":" &amp; ADDRESS(94+3,GU$2+1))))</f>
        <v>0</v>
      </c>
      <c r="GV99">
        <f>IFERROR(SMALL(GU5:GU105,ROW()-ROW($GV$5)+1),"")</f>
        <v>0</v>
      </c>
      <c r="GX99">
        <f>IFERROR(SUM(GV5:GV99),"")</f>
        <v>0</v>
      </c>
      <c r="GY99" cm="1">
        <f t="array" ref="GY99">_xlfn.SWITCH(Charts!$B$3,"average", AVERAGE(INDIRECT(ADDRESS(94+3,GY$2+1,,,"Instances") &amp; ":" &amp; ADDRESS(94+3,GY$2+1))),"median", MEDIAN(INDIRECT(ADDRESS(94+3,GY$2+1,,,"Instances") &amp; ":" &amp; ADDRESS(94+3,GY$2+1))),"min", MIN(INDIRECT(ADDRESS(94+3,GY$2+1,,,"Instances") &amp; ":" &amp; ADDRESS(94+3,GY$2+1))),"max", MAX(INDIRECT(ADDRESS(94+3,GY$2+1,,,"Instances") &amp; ":" &amp; ADDRESS(94+3,GY$2+1))),"diff", MAX(INDIRECT(ADDRESS(94+3,GY$2+1,,,"Instances") &amp; ":" &amp; ADDRESS(94+3,GY$2+1)))-MIN(INDIRECT(ADDRESS(94+3,GY$2+1,,,"Instances") &amp; ":" &amp; ADDRESS(94+3,GY$2+1))))</f>
        <v>0</v>
      </c>
      <c r="GZ99">
        <f>IFERROR(SMALL(GY5:GY105,ROW()-ROW($GZ$5)+1),"")</f>
        <v>0</v>
      </c>
      <c r="HB99">
        <f>IFERROR(SUM(GZ5:GZ99),"")</f>
        <v>0</v>
      </c>
      <c r="HC99" cm="1">
        <f t="array" ref="HC99">_xlfn.SWITCH(Charts!$B$3,"average", AVERAGE(INDIRECT(ADDRESS(94+3,HC$2+1,,,"Instances") &amp; ":" &amp; ADDRESS(94+3,HC$2+1))),"median", MEDIAN(INDIRECT(ADDRESS(94+3,HC$2+1,,,"Instances") &amp; ":" &amp; ADDRESS(94+3,HC$2+1))),"min", MIN(INDIRECT(ADDRESS(94+3,HC$2+1,,,"Instances") &amp; ":" &amp; ADDRESS(94+3,HC$2+1))),"max", MAX(INDIRECT(ADDRESS(94+3,HC$2+1,,,"Instances") &amp; ":" &amp; ADDRESS(94+3,HC$2+1))),"diff", MAX(INDIRECT(ADDRESS(94+3,HC$2+1,,,"Instances") &amp; ":" &amp; ADDRESS(94+3,HC$2+1)))-MIN(INDIRECT(ADDRESS(94+3,HC$2+1,,,"Instances") &amp; ":" &amp; ADDRESS(94+3,HC$2+1))))</f>
        <v>0</v>
      </c>
      <c r="HD99">
        <f>IFERROR(SMALL(HC5:HC105,ROW()-ROW($HD$5)+1),"")</f>
        <v>0</v>
      </c>
      <c r="HF99">
        <f>IFERROR(SUM(HD5:HD99),"")</f>
        <v>0</v>
      </c>
      <c r="HI99">
        <f>IF(Charts!$B$3="none",E611,IF(DG611="",NA(),DG611))</f>
        <v>0</v>
      </c>
      <c r="HJ99">
        <f>IF(Charts!$B$3="none",F611,IF(DH611="",NA(),DH611))</f>
        <v>0</v>
      </c>
      <c r="HK99">
        <f>IF(Charts!$B$3="none",G611,IF(DI611="",NA(),DI611))</f>
        <v>0</v>
      </c>
      <c r="HL99">
        <f>IF(Charts!$B$3="none",H611,IF(DJ611="",NA(),DJ611))</f>
        <v>0</v>
      </c>
      <c r="HM99">
        <f>IF(Charts!$B$3="none",I611,IF(DK611="",NA(),DK611))</f>
        <v>0</v>
      </c>
      <c r="HN99">
        <f>IF(Charts!$B$3="none",J611,IF(DL611="",NA(),DL611))</f>
        <v>0</v>
      </c>
      <c r="HO99">
        <f>IF(Charts!$B$3="none",K611,IF(DM611="",NA(),DM611))</f>
        <v>0</v>
      </c>
      <c r="HP99">
        <f>IF(Charts!$B$3="none",L611,IF(DN611="",NA(),DN611))</f>
        <v>0</v>
      </c>
      <c r="HQ99">
        <f>IF(Charts!$B$3="none",M611,IF(DO611="",NA(),DO611))</f>
        <v>0</v>
      </c>
      <c r="HR99">
        <f>IF(Charts!$B$3="none",N611,IF(DP611="",NA(),DP611))</f>
        <v>0</v>
      </c>
      <c r="HS99">
        <f>IF(Charts!$B$3="none",O611,IF(DQ611="",NA(),DQ611))</f>
        <v>0</v>
      </c>
      <c r="HT99">
        <f>IF(Charts!$B$3="none",P611,IF(DR611="",NA(),DR611))</f>
        <v>0</v>
      </c>
      <c r="HU99">
        <f>IF(Charts!$B$3="none",Q611,IF(DS611="",NA(),DS611))</f>
        <v>0</v>
      </c>
      <c r="HV99">
        <f>IF(Charts!$B$3="none",R611,IF(DT611="",NA(),DT611))</f>
        <v>0</v>
      </c>
      <c r="HW99">
        <f>IF(Charts!$B$3="none",S611,IF(DU611="",NA(),DU611))</f>
        <v>0</v>
      </c>
      <c r="HX99">
        <f>IF(Charts!$B$3="none",T611,IF(DV611="",NA(),DV611))</f>
        <v>0</v>
      </c>
      <c r="HY99">
        <f>IF(Charts!$B$3="none",U611,IF(DW611="",NA(),DW611))</f>
        <v>0</v>
      </c>
      <c r="HZ99">
        <f>IF(Charts!$B$3="none",V611,IF(DX611="",NA(),DX611))</f>
        <v>0</v>
      </c>
      <c r="IA99">
        <f>IF(Charts!$B$3="none",W611,IF(DY611="",NA(),DY611))</f>
        <v>0</v>
      </c>
      <c r="IB99">
        <f>IF(Charts!$B$3="none",X611,IF(DZ611="",NA(),DZ611))</f>
        <v>0</v>
      </c>
      <c r="IC99">
        <f>IF(Charts!$B$3="none",Y611,IF(EA611="",NA(),EA611))</f>
        <v>0</v>
      </c>
      <c r="ID99">
        <f>IF(Charts!$B$3="none",Z611,IF(EB611="",NA(),EB611))</f>
        <v>0</v>
      </c>
      <c r="IE99">
        <f>IF(Charts!$B$3="none",AA611,IF(EC611="",NA(),EC611))</f>
        <v>0</v>
      </c>
      <c r="IF99">
        <f>IF(Charts!$B$3="none",AB611,IF(ED611="",NA(),ED611))</f>
        <v>0</v>
      </c>
      <c r="IG99">
        <f>IF(Charts!$B$3="none",AC611,IF(EE611="",NA(),EE611))</f>
        <v>0</v>
      </c>
      <c r="IH99">
        <f>IF(Charts!$B$3="none",AD611,IF(EF611="",NA(),EF611))</f>
        <v>0</v>
      </c>
      <c r="II99">
        <f>IF(Charts!$B$3="none",AE611,IF(EG611="",NA(),EG611))</f>
        <v>0</v>
      </c>
      <c r="IJ99">
        <f>IF(Charts!$B$3="none",AF611,IF(EH611="",NA(),EH611))</f>
        <v>0</v>
      </c>
      <c r="IK99">
        <f>IF(Charts!$B$3="none",AG611,IF(EI611="",NA(),EI611))</f>
        <v>0</v>
      </c>
      <c r="IL99">
        <f>IF(Charts!$B$3="none",AH611,IF(EJ611="",NA(),EJ611))</f>
        <v>0</v>
      </c>
      <c r="IM99">
        <f>IF(Charts!$B$3="none",AI611,IF(EK611="",NA(),EK611))</f>
        <v>0</v>
      </c>
      <c r="IN99">
        <f>IF(Charts!$B$3="none",AJ611,IF(EL611="",NA(),EL611))</f>
        <v>0</v>
      </c>
      <c r="IO99">
        <f>IF(Charts!$B$3="none",AK611,IF(EM611="",NA(),EM611))</f>
        <v>0</v>
      </c>
      <c r="IP99">
        <f>IF(Charts!$B$3="none",AL611,IF(EN611="",NA(),EN611))</f>
        <v>0</v>
      </c>
      <c r="IQ99">
        <f>IF(Charts!$B$3="none",AM611,IF(EO611="",NA(),EO611))</f>
        <v>0</v>
      </c>
      <c r="IR99">
        <f>IF(Charts!$B$3="none",AN611,IF(EP611="",NA(),EP611))</f>
        <v>0</v>
      </c>
      <c r="IS99">
        <f>IF(Charts!$B$3="none",AO611,IF(EQ611="",NA(),EQ611))</f>
        <v>0</v>
      </c>
      <c r="IT99">
        <f>IF(Charts!$B$3="none",AP611,IF(ER611="",NA(),ER611))</f>
        <v>0</v>
      </c>
      <c r="IU99">
        <f>IF(Charts!$B$3="none",AQ611,IF(ES611="",NA(),ES611))</f>
        <v>0</v>
      </c>
      <c r="IV99">
        <f>IF(Charts!$B$3="none",AR611,IF(ET611="",NA(),ET611))</f>
        <v>0</v>
      </c>
      <c r="IW99">
        <f>IF(Charts!$B$3="none",AS611,IF(EU611="",NA(),EU611))</f>
        <v>0</v>
      </c>
      <c r="IX99">
        <f>IF(Charts!$B$3="none",AT611,IF(EV611="",NA(),EV611))</f>
        <v>0</v>
      </c>
      <c r="IY99">
        <f>IF(Charts!$B$3="none",AU611,IF(EW611="",NA(),EW611))</f>
        <v>0</v>
      </c>
      <c r="IZ99">
        <f>IF(Charts!$B$3="none",AV611,IF(EX611="",NA(),EX611))</f>
        <v>0</v>
      </c>
      <c r="JA99">
        <f>IF(Charts!$B$3="none",AW611,IF(EY611="",NA(),EY611))</f>
        <v>0</v>
      </c>
      <c r="JB99">
        <f>IF(Charts!$B$3="none",AX611,IF(EZ611="",NA(),EZ611))</f>
        <v>0</v>
      </c>
      <c r="JC99">
        <f>IF(Charts!$B$3="none",AY611,IF(FA611="",NA(),FA611))</f>
        <v>0</v>
      </c>
      <c r="JD99">
        <f>IF(Charts!$B$3="none",AZ611,IF(FB611="",NA(),FB611))</f>
        <v>0</v>
      </c>
      <c r="JE99">
        <f>IF(Charts!$B$3="none",BA611,IF(FC611="",NA(),FC611))</f>
        <v>0</v>
      </c>
      <c r="JF99">
        <f>IF(Charts!$B$3="none",BB611,IF(FD611="",NA(),FD611))</f>
        <v>0</v>
      </c>
      <c r="JG99">
        <f>IF(Charts!$B$3="none",BC611,IF(FE611="",NA(),FE611))</f>
        <v>0</v>
      </c>
      <c r="JH99">
        <f>IF(Charts!$B$3="none",BD611,IF(FF611="",NA(),FF611))</f>
        <v>0</v>
      </c>
      <c r="JI99">
        <f>IF(Charts!$B$3="none",BE611,IF(FG611="",NA(),FG611))</f>
        <v>0</v>
      </c>
      <c r="JJ99">
        <f>IF(Charts!$B$3="none",BF611,IF(FH611="",NA(),FH611))</f>
        <v>0</v>
      </c>
      <c r="JK99">
        <f>IF(Charts!$B$3="none",BG611,IF(FI611="",NA(),FI611))</f>
        <v>0</v>
      </c>
      <c r="JL99">
        <f>IF(Charts!$B$3="none",BH611,IF(FJ611="",NA(),FJ611))</f>
        <v>0</v>
      </c>
      <c r="JM99">
        <f>IF(Charts!$B$3="none",BI611,IF(FK611="",NA(),FK611))</f>
        <v>0</v>
      </c>
      <c r="JN99">
        <f>IF(Charts!$B$3="none",BJ611,IF(FL611="",NA(),FL611))</f>
        <v>0</v>
      </c>
      <c r="JO99">
        <f>IF(Charts!$B$3="none",BK611,IF(FM611="",NA(),FM611))</f>
        <v>0</v>
      </c>
      <c r="JP99">
        <f>IF(Charts!$B$3="none",BL611,IF(FN611="",NA(),FN611))</f>
        <v>0</v>
      </c>
      <c r="JQ99">
        <f>IF(Charts!$B$3="none",BM611,IF(FO611="",NA(),FO611))</f>
        <v>0</v>
      </c>
      <c r="JR99">
        <f>IF(Charts!$B$3="none",BN611,IF(FP611="",NA(),FP611))</f>
        <v>0</v>
      </c>
      <c r="JS99">
        <f>IF(Charts!$B$3="none",BO611,IF(FQ611="",NA(),FQ611))</f>
        <v>0</v>
      </c>
      <c r="JT99">
        <f>IF(Charts!$B$3="none",BP611,IF(FR611="",NA(),FR611))</f>
        <v>0</v>
      </c>
      <c r="JU99">
        <f>IF(Charts!$B$3="none",BQ611,IF(FS611="",NA(),FS611))</f>
        <v>0</v>
      </c>
      <c r="JV99">
        <f>IF(Charts!$B$3="none",BR611,IF(FT611="",NA(),FT611))</f>
        <v>0</v>
      </c>
      <c r="JW99">
        <f>IF(Charts!$B$3="none",BS611,IF(FU611="",NA(),FU611))</f>
        <v>0</v>
      </c>
      <c r="JX99">
        <f>IF(Charts!$B$3="none",BT611,IF(FV611="",NA(),FV611))</f>
        <v>0</v>
      </c>
      <c r="JY99">
        <f>IF(Charts!$B$3="none",BU611,IF(FW611="",NA(),FW611))</f>
        <v>0</v>
      </c>
      <c r="JZ99">
        <f>IF(Charts!$B$3="none",BV611,IF(FX611="",NA(),FX611))</f>
        <v>0</v>
      </c>
      <c r="KA99">
        <f>IF(Charts!$B$3="none",BW611,IF(FY611="",NA(),FY611))</f>
        <v>0</v>
      </c>
      <c r="KB99">
        <f>IF(Charts!$B$3="none",BX611,IF(FZ611="",NA(),FZ611))</f>
        <v>0</v>
      </c>
      <c r="KC99">
        <f>IF(Charts!$B$3="none",BY611,IF(GA611="",NA(),GA611))</f>
        <v>0</v>
      </c>
      <c r="KD99">
        <f>IF(Charts!$B$3="none",BZ611,IF(GB611="",NA(),GB611))</f>
        <v>0</v>
      </c>
      <c r="KE99">
        <f>IF(Charts!$B$3="none",CA611,IF(GC611="",NA(),GC611))</f>
        <v>0</v>
      </c>
      <c r="KF99">
        <f>IF(Charts!$B$3="none",CB611,IF(GD611="",NA(),GD611))</f>
        <v>0</v>
      </c>
      <c r="KG99">
        <f>IF(Charts!$B$3="none",CC611,IF(GE611="",NA(),GE611))</f>
        <v>0</v>
      </c>
      <c r="KH99">
        <f>IF(Charts!$B$3="none",CD611,IF(GF611="",NA(),GF611))</f>
        <v>0</v>
      </c>
      <c r="KI99">
        <f>IF(Charts!$B$3="none",CE611,IF(GG611="",NA(),GG611))</f>
        <v>0</v>
      </c>
      <c r="KJ99">
        <f>IF(Charts!$B$3="none",CF611,IF(GH611="",NA(),GH611))</f>
        <v>0</v>
      </c>
      <c r="KK99">
        <f>IF(Charts!$B$3="none",CG611,IF(GI611="",NA(),GI611))</f>
        <v>0</v>
      </c>
      <c r="KL99">
        <f>IF(Charts!$B$3="none",CH611,IF(GJ611="",NA(),GJ611))</f>
        <v>0</v>
      </c>
      <c r="KM99">
        <f>IF(Charts!$B$3="none",CI611,IF(GK611="",NA(),GK611))</f>
        <v>0</v>
      </c>
      <c r="KN99">
        <f>IF(Charts!$B$3="none",CJ611,IF(GL611="",NA(),GL611))</f>
        <v>0</v>
      </c>
      <c r="KO99">
        <f>IF(Charts!$B$3="none",CK611,IF(GM611="",NA(),GM611))</f>
        <v>0</v>
      </c>
      <c r="KP99">
        <f>IF(Charts!$B$3="none",CL611,IF(GN611="",NA(),GN611))</f>
        <v>0</v>
      </c>
      <c r="KQ99">
        <f>IF(Charts!$B$3="none",CM611,IF(GO611="",NA(),GO611))</f>
        <v>0</v>
      </c>
      <c r="KR99">
        <f>IF(Charts!$B$3="none",CN611,IF(GP611="",NA(),GP611))</f>
        <v>0</v>
      </c>
      <c r="KS99">
        <f>IF(Charts!$B$3="none",CO611,IF(GQ611="",NA(),GQ611))</f>
        <v>0</v>
      </c>
      <c r="KT99">
        <f>IF(Charts!$B$3="none",CP611,IF(GR611="",NA(),GR611))</f>
        <v>0</v>
      </c>
      <c r="KU99">
        <f>IF(Charts!$B$3="none",CQ611,IF(GS611="",NA(),GS611))</f>
        <v>0</v>
      </c>
      <c r="KV99">
        <f>IF(Charts!$B$3="none",CR611,IF(GT611="",NA(),GT611))</f>
        <v>0</v>
      </c>
      <c r="KW99">
        <f>IF(Charts!$B$3="none",CS611,IF(GU611="",NA(),GU611))</f>
        <v>0</v>
      </c>
      <c r="KX99">
        <f>IF(Charts!$B$3="none",CT611,IF(GV611="",NA(),GV611))</f>
        <v>0</v>
      </c>
      <c r="KY99">
        <f>IF(Charts!$B$3="none",CU611,IF(GW611="",NA(),GW611))</f>
        <v>0</v>
      </c>
      <c r="KZ99">
        <f>IF(Charts!$B$3="none",CV611,IF(GX611="",NA(),GX611))</f>
        <v>0</v>
      </c>
      <c r="LA99">
        <f>IF(Charts!$B$3="none",CW611,IF(GY611="",NA(),GY611))</f>
        <v>0</v>
      </c>
      <c r="LB99">
        <f>IF(Charts!$B$3="none",CX611,IF(GZ611="",NA(),GZ611))</f>
        <v>0</v>
      </c>
      <c r="LC99">
        <f>IF(Charts!$B$3="none",CY611,IF(HA611="",NA(),HA611))</f>
        <v>0</v>
      </c>
      <c r="LD99">
        <f>IF(Charts!$B$3="none",CZ611,IF(HB611="",NA(),HB611))</f>
        <v>0</v>
      </c>
      <c r="LE99">
        <f>IF(Charts!$B$3="none",DA611,IF(HC611="",NA(),HC611))</f>
        <v>0</v>
      </c>
      <c r="LF99">
        <f>IF(Charts!$B$3="none",DB611,IF(HD611="",NA(),HD611))</f>
        <v>0</v>
      </c>
      <c r="LG99">
        <f>IF(Charts!$B$3="none",DC611,IF(HE611="",NA(),HE611))</f>
        <v>0</v>
      </c>
      <c r="LH99">
        <f>IF(Charts!$B$3="none",DD611,IF(HF611="",NA(),HF611))</f>
        <v>0</v>
      </c>
    </row>
    <row r="100" spans="4:320">
      <c r="D100">
        <v>96</v>
      </c>
      <c r="E100">
        <f>IF(INDIRECT(ADDRESS($D100+2,E$2+1,,,"Instances"))="","",INDIRECT(ADDRESS($D100+2,E$2+1,,,"Instances")))</f>
        <v>0</v>
      </c>
      <c r="F100">
        <f>IFERROR(SMALL(E5:E105,ROW()-ROW($F$5)+1),"")</f>
        <v>0</v>
      </c>
      <c r="H100">
        <f>IFERROR(SUM(F5:F100),"")</f>
        <v>0</v>
      </c>
      <c r="I100">
        <f>IF(INDIRECT(ADDRESS($D100+2,I$2+1,,,"Instances"))="","",INDIRECT(ADDRESS($D100+2,I$2+1,,,"Instances")))</f>
        <v>0</v>
      </c>
      <c r="J100">
        <f>IFERROR(SMALL(I5:I105,ROW()-ROW($J$5)+1),"")</f>
        <v>0</v>
      </c>
      <c r="L100">
        <f>IFERROR(SUM(J5:J100),"")</f>
        <v>0</v>
      </c>
      <c r="M100">
        <f>IF(INDIRECT(ADDRESS($D100+2,M$2+1,,,"Instances"))="","",INDIRECT(ADDRESS($D100+2,M$2+1,,,"Instances")))</f>
        <v>0</v>
      </c>
      <c r="N100">
        <f>IFERROR(SMALL(M5:M105,ROW()-ROW($N$5)+1),"")</f>
        <v>0</v>
      </c>
      <c r="P100">
        <f>IFERROR(SUM(N5:N100),"")</f>
        <v>0</v>
      </c>
      <c r="Q100">
        <f>IF(INDIRECT(ADDRESS($D100+2,Q$2+1,,,"Instances"))="","",INDIRECT(ADDRESS($D100+2,Q$2+1,,,"Instances")))</f>
        <v>0</v>
      </c>
      <c r="R100">
        <f>IFERROR(SMALL(Q5:Q105,ROW()-ROW($R$5)+1),"")</f>
        <v>0</v>
      </c>
      <c r="T100">
        <f>IFERROR(SUM(R5:R100),"")</f>
        <v>0</v>
      </c>
      <c r="U100">
        <f>IF(INDIRECT(ADDRESS($D100+2,U$2+1,,,"Instances"))="","",INDIRECT(ADDRESS($D100+2,U$2+1,,,"Instances")))</f>
        <v>0</v>
      </c>
      <c r="V100">
        <f>IFERROR(SMALL(U5:U105,ROW()-ROW($V$5)+1),"")</f>
        <v>0</v>
      </c>
      <c r="X100">
        <f>IFERROR(SUM(V5:V100),"")</f>
        <v>0</v>
      </c>
      <c r="Y100">
        <f>IF(INDIRECT(ADDRESS($D100+2,Y$2+1,,,"Instances"))="","",INDIRECT(ADDRESS($D100+2,Y$2+1,,,"Instances")))</f>
        <v>0</v>
      </c>
      <c r="Z100">
        <f>IFERROR(SMALL(Y5:Y105,ROW()-ROW($Z$5)+1),"")</f>
        <v>0</v>
      </c>
      <c r="AB100">
        <f>IFERROR(SUM(Z5:Z100),"")</f>
        <v>0</v>
      </c>
      <c r="AC100">
        <f>IF(INDIRECT(ADDRESS($D100+2,AC$2+1,,,"Instances"))="","",INDIRECT(ADDRESS($D100+2,AC$2+1,,,"Instances")))</f>
        <v>0</v>
      </c>
      <c r="AD100">
        <f>IFERROR(SMALL(AC5:AC105,ROW()-ROW($AD$5)+1),"")</f>
        <v>0</v>
      </c>
      <c r="AF100">
        <f>IFERROR(SUM(AD5:AD100),"")</f>
        <v>0</v>
      </c>
      <c r="AG100">
        <f>IF(INDIRECT(ADDRESS($D100+2,AG$2+1,,,"Instances"))="","",INDIRECT(ADDRESS($D100+2,AG$2+1,,,"Instances")))</f>
        <v>0</v>
      </c>
      <c r="AH100">
        <f>IFERROR(SMALL(AG5:AG105,ROW()-ROW($AH$5)+1),"")</f>
        <v>0</v>
      </c>
      <c r="AJ100">
        <f>IFERROR(SUM(AH5:AH100),"")</f>
        <v>0</v>
      </c>
      <c r="AK100">
        <f>IF(INDIRECT(ADDRESS($D100+2,AK$2+1,,,"Instances"))="","",INDIRECT(ADDRESS($D100+2,AK$2+1,,,"Instances")))</f>
        <v>0</v>
      </c>
      <c r="AL100">
        <f>IFERROR(SMALL(AK5:AK105,ROW()-ROW($AL$5)+1),"")</f>
        <v>0</v>
      </c>
      <c r="AN100">
        <f>IFERROR(SUM(AL5:AL100),"")</f>
        <v>0</v>
      </c>
      <c r="AO100">
        <f>IF(INDIRECT(ADDRESS($D100+2,AO$2+1,,,"Instances"))="","",INDIRECT(ADDRESS($D100+2,AO$2+1,,,"Instances")))</f>
        <v>0</v>
      </c>
      <c r="AP100">
        <f>IFERROR(SMALL(AO5:AO105,ROW()-ROW($AP$5)+1),"")</f>
        <v>0</v>
      </c>
      <c r="AR100">
        <f>IFERROR(SUM(AP5:AP100),"")</f>
        <v>0</v>
      </c>
      <c r="AS100">
        <f>IF(INDIRECT(ADDRESS($D100+2,AS$2+1,,,"Instances"))="","",INDIRECT(ADDRESS($D100+2,AS$2+1,,,"Instances")))</f>
        <v>0</v>
      </c>
      <c r="AT100">
        <f>IFERROR(SMALL(AS5:AS105,ROW()-ROW($AT$5)+1),"")</f>
        <v>0</v>
      </c>
      <c r="AV100">
        <f>IFERROR(SUM(AT5:AT100),"")</f>
        <v>0</v>
      </c>
      <c r="AW100">
        <f>IF(INDIRECT(ADDRESS($D100+2,AW$2+1,,,"Instances"))="","",INDIRECT(ADDRESS($D100+2,AW$2+1,,,"Instances")))</f>
        <v>0</v>
      </c>
      <c r="AX100">
        <f>IFERROR(SMALL(AW5:AW105,ROW()-ROW($AX$5)+1),"")</f>
        <v>0</v>
      </c>
      <c r="AZ100">
        <f>IFERROR(SUM(AX5:AX100),"")</f>
        <v>0</v>
      </c>
      <c r="BA100">
        <f>IF(INDIRECT(ADDRESS($D100+2,BA$2+1,,,"Instances"))="","",INDIRECT(ADDRESS($D100+2,BA$2+1,,,"Instances")))</f>
        <v>0</v>
      </c>
      <c r="BB100">
        <f>IFERROR(SMALL(BA5:BA105,ROW()-ROW($BB$5)+1),"")</f>
        <v>0</v>
      </c>
      <c r="BD100">
        <f>IFERROR(SUM(BB5:BB100),"")</f>
        <v>0</v>
      </c>
      <c r="BE100">
        <f>IF(INDIRECT(ADDRESS($D100+2,BE$2+1,,,"Instances"))="","",INDIRECT(ADDRESS($D100+2,BE$2+1,,,"Instances")))</f>
        <v>0</v>
      </c>
      <c r="BF100">
        <f>IFERROR(SMALL(BE5:BE105,ROW()-ROW($BF$5)+1),"")</f>
        <v>0</v>
      </c>
      <c r="BH100">
        <f>IFERROR(SUM(BF5:BF100),"")</f>
        <v>0</v>
      </c>
      <c r="BI100">
        <f>IF(INDIRECT(ADDRESS($D100+2,BI$2+1,,,"Instances"))="","",INDIRECT(ADDRESS($D100+2,BI$2+1,,,"Instances")))</f>
        <v>0</v>
      </c>
      <c r="BJ100">
        <f>IFERROR(SMALL(BI5:BI105,ROW()-ROW($BJ$5)+1),"")</f>
        <v>0</v>
      </c>
      <c r="BL100">
        <f>IFERROR(SUM(BJ5:BJ100),"")</f>
        <v>0</v>
      </c>
      <c r="BM100">
        <f>IF(INDIRECT(ADDRESS($D100+2,BM$2+1,,,"Instances"))="","",INDIRECT(ADDRESS($D100+2,BM$2+1,,,"Instances")))</f>
        <v>0</v>
      </c>
      <c r="BN100">
        <f>IFERROR(SMALL(BM5:BM105,ROW()-ROW($BN$5)+1),"")</f>
        <v>0</v>
      </c>
      <c r="BP100">
        <f>IFERROR(SUM(BN5:BN100),"")</f>
        <v>0</v>
      </c>
      <c r="BQ100">
        <f>IF(INDIRECT(ADDRESS($D100+2,BQ$2+1,,,"Instances"))="","",INDIRECT(ADDRESS($D100+2,BQ$2+1,,,"Instances")))</f>
        <v>0</v>
      </c>
      <c r="BR100">
        <f>IFERROR(SMALL(BQ5:BQ105,ROW()-ROW($BR$5)+1),"")</f>
        <v>0</v>
      </c>
      <c r="BT100">
        <f>IFERROR(SUM(BR5:BR100),"")</f>
        <v>0</v>
      </c>
      <c r="BU100">
        <f>IF(INDIRECT(ADDRESS($D100+2,BU$2+1,,,"Instances"))="","",INDIRECT(ADDRESS($D100+2,BU$2+1,,,"Instances")))</f>
        <v>0</v>
      </c>
      <c r="BV100">
        <f>IFERROR(SMALL(BU5:BU105,ROW()-ROW($BV$5)+1),"")</f>
        <v>0</v>
      </c>
      <c r="BX100">
        <f>IFERROR(SUM(BV5:BV100),"")</f>
        <v>0</v>
      </c>
      <c r="BY100">
        <f>IF(INDIRECT(ADDRESS($D100+2,BY$2+1,,,"Instances"))="","",INDIRECT(ADDRESS($D100+2,BY$2+1,,,"Instances")))</f>
        <v>0</v>
      </c>
      <c r="BZ100">
        <f>IFERROR(SMALL(BY5:BY105,ROW()-ROW($BZ$5)+1),"")</f>
        <v>0</v>
      </c>
      <c r="CB100">
        <f>IFERROR(SUM(BZ5:BZ100),"")</f>
        <v>0</v>
      </c>
      <c r="CC100">
        <f>IF(INDIRECT(ADDRESS($D100+2,CC$2+1,,,"Instances"))="","",INDIRECT(ADDRESS($D100+2,CC$2+1,,,"Instances")))</f>
        <v>0</v>
      </c>
      <c r="CD100">
        <f>IFERROR(SMALL(CC5:CC105,ROW()-ROW($CD$5)+1),"")</f>
        <v>0</v>
      </c>
      <c r="CF100">
        <f>IFERROR(SUM(CD5:CD100),"")</f>
        <v>0</v>
      </c>
      <c r="CG100">
        <f>IF(INDIRECT(ADDRESS($D100+2,CG$2+1,,,"Instances"))="","",INDIRECT(ADDRESS($D100+2,CG$2+1,,,"Instances")))</f>
        <v>0</v>
      </c>
      <c r="CH100">
        <f>IFERROR(SMALL(CG5:CG105,ROW()-ROW($CH$5)+1),"")</f>
        <v>0</v>
      </c>
      <c r="CJ100">
        <f>IFERROR(SUM(CH5:CH100),"")</f>
        <v>0</v>
      </c>
      <c r="CK100">
        <f>IF(INDIRECT(ADDRESS($D100+2,CK$2+1,,,"Instances"))="","",INDIRECT(ADDRESS($D100+2,CK$2+1,,,"Instances")))</f>
        <v>0</v>
      </c>
      <c r="CL100">
        <f>IFERROR(SMALL(CK5:CK105,ROW()-ROW($CL$5)+1),"")</f>
        <v>0</v>
      </c>
      <c r="CN100">
        <f>IFERROR(SUM(CL5:CL100),"")</f>
        <v>0</v>
      </c>
      <c r="CO100">
        <f>IF(INDIRECT(ADDRESS($D100+2,CO$2+1,,,"Instances"))="","",INDIRECT(ADDRESS($D100+2,CO$2+1,,,"Instances")))</f>
        <v>0</v>
      </c>
      <c r="CP100">
        <f>IFERROR(SMALL(CO5:CO105,ROW()-ROW($CP$5)+1),"")</f>
        <v>0</v>
      </c>
      <c r="CR100">
        <f>IFERROR(SUM(CP5:CP100),"")</f>
        <v>0</v>
      </c>
      <c r="CS100">
        <f>IF(INDIRECT(ADDRESS($D100+2,CS$2+1,,,"Instances"))="","",INDIRECT(ADDRESS($D100+2,CS$2+1,,,"Instances")))</f>
        <v>0</v>
      </c>
      <c r="CT100">
        <f>IFERROR(SMALL(CS5:CS105,ROW()-ROW($CT$5)+1),"")</f>
        <v>0</v>
      </c>
      <c r="CV100">
        <f>IFERROR(SUM(CT5:CT100),"")</f>
        <v>0</v>
      </c>
      <c r="CW100">
        <f>IF(INDIRECT(ADDRESS($D100+2,CW$2+1,,,"Instances"))="","",INDIRECT(ADDRESS($D100+2,CW$2+1,,,"Instances")))</f>
        <v>0</v>
      </c>
      <c r="CX100">
        <f>IFERROR(SMALL(CW5:CW105,ROW()-ROW($CX$5)+1),"")</f>
        <v>0</v>
      </c>
      <c r="CZ100">
        <f>IFERROR(SUM(CX5:CX100),"")</f>
        <v>0</v>
      </c>
      <c r="DA100">
        <f>IF(INDIRECT(ADDRESS($D100+2,DA$2+1,,,"Instances"))="","",INDIRECT(ADDRESS($D100+2,DA$2+1,,,"Instances")))</f>
        <v>0</v>
      </c>
      <c r="DB100">
        <f>IFERROR(SMALL(DA5:DA105,ROW()-ROW($DB$5)+1),"")</f>
        <v>0</v>
      </c>
      <c r="DD100">
        <f>IFERROR(SUM(DB5:DB100),"")</f>
        <v>0</v>
      </c>
      <c r="DF100">
        <v>96</v>
      </c>
      <c r="DG100" cm="1">
        <f t="array" ref="DG100">_xlfn.SWITCH(Charts!$B$3,"average", AVERAGE(INDIRECT(ADDRESS(95+3,DG$2+1,,,"Instances") &amp; ":" &amp; ADDRESS(95+3,DG$2+1))),"median", MEDIAN(INDIRECT(ADDRESS(95+3,DG$2+1,,,"Instances") &amp; ":" &amp; ADDRESS(95+3,DG$2+1))),"min", MIN(INDIRECT(ADDRESS(95+3,DG$2+1,,,"Instances") &amp; ":" &amp; ADDRESS(95+3,DG$2+1))),"max", MAX(INDIRECT(ADDRESS(95+3,DG$2+1,,,"Instances") &amp; ":" &amp; ADDRESS(95+3,DG$2+1))),"diff", MAX(INDIRECT(ADDRESS(95+3,DG$2+1,,,"Instances") &amp; ":" &amp; ADDRESS(95+3,DG$2+1)))-MIN(INDIRECT(ADDRESS(95+3,DG$2+1,,,"Instances") &amp; ":" &amp; ADDRESS(95+3,DG$2+1))))</f>
        <v>0</v>
      </c>
      <c r="DH100">
        <f>IFERROR(SMALL(DG5:DG105,ROW()-ROW($DH$5)+1),"")</f>
        <v>0</v>
      </c>
      <c r="DJ100">
        <f>IFERROR(SUM(DH5:DH100),"")</f>
        <v>0</v>
      </c>
      <c r="DK100" cm="1">
        <f t="array" ref="DK100">_xlfn.SWITCH(Charts!$B$3,"average", AVERAGE(INDIRECT(ADDRESS(95+3,DK$2+1,,,"Instances") &amp; ":" &amp; ADDRESS(95+3,DK$2+1))),"median", MEDIAN(INDIRECT(ADDRESS(95+3,DK$2+1,,,"Instances") &amp; ":" &amp; ADDRESS(95+3,DK$2+1))),"min", MIN(INDIRECT(ADDRESS(95+3,DK$2+1,,,"Instances") &amp; ":" &amp; ADDRESS(95+3,DK$2+1))),"max", MAX(INDIRECT(ADDRESS(95+3,DK$2+1,,,"Instances") &amp; ":" &amp; ADDRESS(95+3,DK$2+1))),"diff", MAX(INDIRECT(ADDRESS(95+3,DK$2+1,,,"Instances") &amp; ":" &amp; ADDRESS(95+3,DK$2+1)))-MIN(INDIRECT(ADDRESS(95+3,DK$2+1,,,"Instances") &amp; ":" &amp; ADDRESS(95+3,DK$2+1))))</f>
        <v>0</v>
      </c>
      <c r="DL100">
        <f>IFERROR(SMALL(DK5:DK105,ROW()-ROW($DL$5)+1),"")</f>
        <v>0</v>
      </c>
      <c r="DN100">
        <f>IFERROR(SUM(DL5:DL100),"")</f>
        <v>0</v>
      </c>
      <c r="DO100" cm="1">
        <f t="array" ref="DO100">_xlfn.SWITCH(Charts!$B$3,"average", AVERAGE(INDIRECT(ADDRESS(95+3,DO$2+1,,,"Instances") &amp; ":" &amp; ADDRESS(95+3,DO$2+1))),"median", MEDIAN(INDIRECT(ADDRESS(95+3,DO$2+1,,,"Instances") &amp; ":" &amp; ADDRESS(95+3,DO$2+1))),"min", MIN(INDIRECT(ADDRESS(95+3,DO$2+1,,,"Instances") &amp; ":" &amp; ADDRESS(95+3,DO$2+1))),"max", MAX(INDIRECT(ADDRESS(95+3,DO$2+1,,,"Instances") &amp; ":" &amp; ADDRESS(95+3,DO$2+1))),"diff", MAX(INDIRECT(ADDRESS(95+3,DO$2+1,,,"Instances") &amp; ":" &amp; ADDRESS(95+3,DO$2+1)))-MIN(INDIRECT(ADDRESS(95+3,DO$2+1,,,"Instances") &amp; ":" &amp; ADDRESS(95+3,DO$2+1))))</f>
        <v>0</v>
      </c>
      <c r="DP100">
        <f>IFERROR(SMALL(DO5:DO105,ROW()-ROW($DP$5)+1),"")</f>
        <v>0</v>
      </c>
      <c r="DR100">
        <f>IFERROR(SUM(DP5:DP100),"")</f>
        <v>0</v>
      </c>
      <c r="DS100" cm="1">
        <f t="array" ref="DS100">_xlfn.SWITCH(Charts!$B$3,"average", AVERAGE(INDIRECT(ADDRESS(95+3,DS$2+1,,,"Instances") &amp; ":" &amp; ADDRESS(95+3,DS$2+1))),"median", MEDIAN(INDIRECT(ADDRESS(95+3,DS$2+1,,,"Instances") &amp; ":" &amp; ADDRESS(95+3,DS$2+1))),"min", MIN(INDIRECT(ADDRESS(95+3,DS$2+1,,,"Instances") &amp; ":" &amp; ADDRESS(95+3,DS$2+1))),"max", MAX(INDIRECT(ADDRESS(95+3,DS$2+1,,,"Instances") &amp; ":" &amp; ADDRESS(95+3,DS$2+1))),"diff", MAX(INDIRECT(ADDRESS(95+3,DS$2+1,,,"Instances") &amp; ":" &amp; ADDRESS(95+3,DS$2+1)))-MIN(INDIRECT(ADDRESS(95+3,DS$2+1,,,"Instances") &amp; ":" &amp; ADDRESS(95+3,DS$2+1))))</f>
        <v>0</v>
      </c>
      <c r="DT100">
        <f>IFERROR(SMALL(DS5:DS105,ROW()-ROW($DT$5)+1),"")</f>
        <v>0</v>
      </c>
      <c r="DV100">
        <f>IFERROR(SUM(DT5:DT100),"")</f>
        <v>0</v>
      </c>
      <c r="DW100" cm="1">
        <f t="array" ref="DW100">_xlfn.SWITCH(Charts!$B$3,"average", AVERAGE(INDIRECT(ADDRESS(95+3,DW$2+1,,,"Instances") &amp; ":" &amp; ADDRESS(95+3,DW$2+1))),"median", MEDIAN(INDIRECT(ADDRESS(95+3,DW$2+1,,,"Instances") &amp; ":" &amp; ADDRESS(95+3,DW$2+1))),"min", MIN(INDIRECT(ADDRESS(95+3,DW$2+1,,,"Instances") &amp; ":" &amp; ADDRESS(95+3,DW$2+1))),"max", MAX(INDIRECT(ADDRESS(95+3,DW$2+1,,,"Instances") &amp; ":" &amp; ADDRESS(95+3,DW$2+1))),"diff", MAX(INDIRECT(ADDRESS(95+3,DW$2+1,,,"Instances") &amp; ":" &amp; ADDRESS(95+3,DW$2+1)))-MIN(INDIRECT(ADDRESS(95+3,DW$2+1,,,"Instances") &amp; ":" &amp; ADDRESS(95+3,DW$2+1))))</f>
        <v>0</v>
      </c>
      <c r="DX100">
        <f>IFERROR(SMALL(DW5:DW105,ROW()-ROW($DX$5)+1),"")</f>
        <v>0</v>
      </c>
      <c r="DZ100">
        <f>IFERROR(SUM(DX5:DX100),"")</f>
        <v>0</v>
      </c>
      <c r="EA100" cm="1">
        <f t="array" ref="EA100">_xlfn.SWITCH(Charts!$B$3,"average", AVERAGE(INDIRECT(ADDRESS(95+3,EA$2+1,,,"Instances") &amp; ":" &amp; ADDRESS(95+3,EA$2+1))),"median", MEDIAN(INDIRECT(ADDRESS(95+3,EA$2+1,,,"Instances") &amp; ":" &amp; ADDRESS(95+3,EA$2+1))),"min", MIN(INDIRECT(ADDRESS(95+3,EA$2+1,,,"Instances") &amp; ":" &amp; ADDRESS(95+3,EA$2+1))),"max", MAX(INDIRECT(ADDRESS(95+3,EA$2+1,,,"Instances") &amp; ":" &amp; ADDRESS(95+3,EA$2+1))),"diff", MAX(INDIRECT(ADDRESS(95+3,EA$2+1,,,"Instances") &amp; ":" &amp; ADDRESS(95+3,EA$2+1)))-MIN(INDIRECT(ADDRESS(95+3,EA$2+1,,,"Instances") &amp; ":" &amp; ADDRESS(95+3,EA$2+1))))</f>
        <v>0</v>
      </c>
      <c r="EB100">
        <f>IFERROR(SMALL(EA5:EA105,ROW()-ROW($EB$5)+1),"")</f>
        <v>0</v>
      </c>
      <c r="ED100">
        <f>IFERROR(SUM(EB5:EB100),"")</f>
        <v>0</v>
      </c>
      <c r="EE100" cm="1">
        <f t="array" ref="EE100">_xlfn.SWITCH(Charts!$B$3,"average", AVERAGE(INDIRECT(ADDRESS(95+3,EE$2+1,,,"Instances") &amp; ":" &amp; ADDRESS(95+3,EE$2+1))),"median", MEDIAN(INDIRECT(ADDRESS(95+3,EE$2+1,,,"Instances") &amp; ":" &amp; ADDRESS(95+3,EE$2+1))),"min", MIN(INDIRECT(ADDRESS(95+3,EE$2+1,,,"Instances") &amp; ":" &amp; ADDRESS(95+3,EE$2+1))),"max", MAX(INDIRECT(ADDRESS(95+3,EE$2+1,,,"Instances") &amp; ":" &amp; ADDRESS(95+3,EE$2+1))),"diff", MAX(INDIRECT(ADDRESS(95+3,EE$2+1,,,"Instances") &amp; ":" &amp; ADDRESS(95+3,EE$2+1)))-MIN(INDIRECT(ADDRESS(95+3,EE$2+1,,,"Instances") &amp; ":" &amp; ADDRESS(95+3,EE$2+1))))</f>
        <v>0</v>
      </c>
      <c r="EF100">
        <f>IFERROR(SMALL(EE5:EE105,ROW()-ROW($EF$5)+1),"")</f>
        <v>0</v>
      </c>
      <c r="EH100">
        <f>IFERROR(SUM(EF5:EF100),"")</f>
        <v>0</v>
      </c>
      <c r="EI100" cm="1">
        <f t="array" ref="EI100">_xlfn.SWITCH(Charts!$B$3,"average", AVERAGE(INDIRECT(ADDRESS(95+3,EI$2+1,,,"Instances") &amp; ":" &amp; ADDRESS(95+3,EI$2+1))),"median", MEDIAN(INDIRECT(ADDRESS(95+3,EI$2+1,,,"Instances") &amp; ":" &amp; ADDRESS(95+3,EI$2+1))),"min", MIN(INDIRECT(ADDRESS(95+3,EI$2+1,,,"Instances") &amp; ":" &amp; ADDRESS(95+3,EI$2+1))),"max", MAX(INDIRECT(ADDRESS(95+3,EI$2+1,,,"Instances") &amp; ":" &amp; ADDRESS(95+3,EI$2+1))),"diff", MAX(INDIRECT(ADDRESS(95+3,EI$2+1,,,"Instances") &amp; ":" &amp; ADDRESS(95+3,EI$2+1)))-MIN(INDIRECT(ADDRESS(95+3,EI$2+1,,,"Instances") &amp; ":" &amp; ADDRESS(95+3,EI$2+1))))</f>
        <v>0</v>
      </c>
      <c r="EJ100">
        <f>IFERROR(SMALL(EI5:EI105,ROW()-ROW($EJ$5)+1),"")</f>
        <v>0</v>
      </c>
      <c r="EL100">
        <f>IFERROR(SUM(EJ5:EJ100),"")</f>
        <v>0</v>
      </c>
      <c r="EM100" cm="1">
        <f t="array" ref="EM100">_xlfn.SWITCH(Charts!$B$3,"average", AVERAGE(INDIRECT(ADDRESS(95+3,EM$2+1,,,"Instances") &amp; ":" &amp; ADDRESS(95+3,EM$2+1))),"median", MEDIAN(INDIRECT(ADDRESS(95+3,EM$2+1,,,"Instances") &amp; ":" &amp; ADDRESS(95+3,EM$2+1))),"min", MIN(INDIRECT(ADDRESS(95+3,EM$2+1,,,"Instances") &amp; ":" &amp; ADDRESS(95+3,EM$2+1))),"max", MAX(INDIRECT(ADDRESS(95+3,EM$2+1,,,"Instances") &amp; ":" &amp; ADDRESS(95+3,EM$2+1))),"diff", MAX(INDIRECT(ADDRESS(95+3,EM$2+1,,,"Instances") &amp; ":" &amp; ADDRESS(95+3,EM$2+1)))-MIN(INDIRECT(ADDRESS(95+3,EM$2+1,,,"Instances") &amp; ":" &amp; ADDRESS(95+3,EM$2+1))))</f>
        <v>0</v>
      </c>
      <c r="EN100">
        <f>IFERROR(SMALL(EM5:EM105,ROW()-ROW($EN$5)+1),"")</f>
        <v>0</v>
      </c>
      <c r="EP100">
        <f>IFERROR(SUM(EN5:EN100),"")</f>
        <v>0</v>
      </c>
      <c r="EQ100" cm="1">
        <f t="array" ref="EQ100">_xlfn.SWITCH(Charts!$B$3,"average", AVERAGE(INDIRECT(ADDRESS(95+3,EQ$2+1,,,"Instances") &amp; ":" &amp; ADDRESS(95+3,EQ$2+1))),"median", MEDIAN(INDIRECT(ADDRESS(95+3,EQ$2+1,,,"Instances") &amp; ":" &amp; ADDRESS(95+3,EQ$2+1))),"min", MIN(INDIRECT(ADDRESS(95+3,EQ$2+1,,,"Instances") &amp; ":" &amp; ADDRESS(95+3,EQ$2+1))),"max", MAX(INDIRECT(ADDRESS(95+3,EQ$2+1,,,"Instances") &amp; ":" &amp; ADDRESS(95+3,EQ$2+1))),"diff", MAX(INDIRECT(ADDRESS(95+3,EQ$2+1,,,"Instances") &amp; ":" &amp; ADDRESS(95+3,EQ$2+1)))-MIN(INDIRECT(ADDRESS(95+3,EQ$2+1,,,"Instances") &amp; ":" &amp; ADDRESS(95+3,EQ$2+1))))</f>
        <v>0</v>
      </c>
      <c r="ER100">
        <f>IFERROR(SMALL(EQ5:EQ105,ROW()-ROW($ER$5)+1),"")</f>
        <v>0</v>
      </c>
      <c r="ET100">
        <f>IFERROR(SUM(ER5:ER100),"")</f>
        <v>0</v>
      </c>
      <c r="EU100" cm="1">
        <f t="array" ref="EU100">_xlfn.SWITCH(Charts!$B$3,"average", AVERAGE(INDIRECT(ADDRESS(95+3,EU$2+1,,,"Instances") &amp; ":" &amp; ADDRESS(95+3,EU$2+1))),"median", MEDIAN(INDIRECT(ADDRESS(95+3,EU$2+1,,,"Instances") &amp; ":" &amp; ADDRESS(95+3,EU$2+1))),"min", MIN(INDIRECT(ADDRESS(95+3,EU$2+1,,,"Instances") &amp; ":" &amp; ADDRESS(95+3,EU$2+1))),"max", MAX(INDIRECT(ADDRESS(95+3,EU$2+1,,,"Instances") &amp; ":" &amp; ADDRESS(95+3,EU$2+1))),"diff", MAX(INDIRECT(ADDRESS(95+3,EU$2+1,,,"Instances") &amp; ":" &amp; ADDRESS(95+3,EU$2+1)))-MIN(INDIRECT(ADDRESS(95+3,EU$2+1,,,"Instances") &amp; ":" &amp; ADDRESS(95+3,EU$2+1))))</f>
        <v>0</v>
      </c>
      <c r="EV100">
        <f>IFERROR(SMALL(EU5:EU105,ROW()-ROW($EV$5)+1),"")</f>
        <v>0</v>
      </c>
      <c r="EX100">
        <f>IFERROR(SUM(EV5:EV100),"")</f>
        <v>0</v>
      </c>
      <c r="EY100" cm="1">
        <f t="array" ref="EY100">_xlfn.SWITCH(Charts!$B$3,"average", AVERAGE(INDIRECT(ADDRESS(95+3,EY$2+1,,,"Instances") &amp; ":" &amp; ADDRESS(95+3,EY$2+1))),"median", MEDIAN(INDIRECT(ADDRESS(95+3,EY$2+1,,,"Instances") &amp; ":" &amp; ADDRESS(95+3,EY$2+1))),"min", MIN(INDIRECT(ADDRESS(95+3,EY$2+1,,,"Instances") &amp; ":" &amp; ADDRESS(95+3,EY$2+1))),"max", MAX(INDIRECT(ADDRESS(95+3,EY$2+1,,,"Instances") &amp; ":" &amp; ADDRESS(95+3,EY$2+1))),"diff", MAX(INDIRECT(ADDRESS(95+3,EY$2+1,,,"Instances") &amp; ":" &amp; ADDRESS(95+3,EY$2+1)))-MIN(INDIRECT(ADDRESS(95+3,EY$2+1,,,"Instances") &amp; ":" &amp; ADDRESS(95+3,EY$2+1))))</f>
        <v>0</v>
      </c>
      <c r="EZ100">
        <f>IFERROR(SMALL(EY5:EY105,ROW()-ROW($EZ$5)+1),"")</f>
        <v>0</v>
      </c>
      <c r="FB100">
        <f>IFERROR(SUM(EZ5:EZ100),"")</f>
        <v>0</v>
      </c>
      <c r="FC100" cm="1">
        <f t="array" ref="FC100">_xlfn.SWITCH(Charts!$B$3,"average", AVERAGE(INDIRECT(ADDRESS(95+3,FC$2+1,,,"Instances") &amp; ":" &amp; ADDRESS(95+3,FC$2+1))),"median", MEDIAN(INDIRECT(ADDRESS(95+3,FC$2+1,,,"Instances") &amp; ":" &amp; ADDRESS(95+3,FC$2+1))),"min", MIN(INDIRECT(ADDRESS(95+3,FC$2+1,,,"Instances") &amp; ":" &amp; ADDRESS(95+3,FC$2+1))),"max", MAX(INDIRECT(ADDRESS(95+3,FC$2+1,,,"Instances") &amp; ":" &amp; ADDRESS(95+3,FC$2+1))),"diff", MAX(INDIRECT(ADDRESS(95+3,FC$2+1,,,"Instances") &amp; ":" &amp; ADDRESS(95+3,FC$2+1)))-MIN(INDIRECT(ADDRESS(95+3,FC$2+1,,,"Instances") &amp; ":" &amp; ADDRESS(95+3,FC$2+1))))</f>
        <v>0</v>
      </c>
      <c r="FD100">
        <f>IFERROR(SMALL(FC5:FC105,ROW()-ROW($FD$5)+1),"")</f>
        <v>0</v>
      </c>
      <c r="FF100">
        <f>IFERROR(SUM(FD5:FD100),"")</f>
        <v>0</v>
      </c>
      <c r="FG100" cm="1">
        <f t="array" ref="FG100">_xlfn.SWITCH(Charts!$B$3,"average", AVERAGE(INDIRECT(ADDRESS(95+3,FG$2+1,,,"Instances") &amp; ":" &amp; ADDRESS(95+3,FG$2+1))),"median", MEDIAN(INDIRECT(ADDRESS(95+3,FG$2+1,,,"Instances") &amp; ":" &amp; ADDRESS(95+3,FG$2+1))),"min", MIN(INDIRECT(ADDRESS(95+3,FG$2+1,,,"Instances") &amp; ":" &amp; ADDRESS(95+3,FG$2+1))),"max", MAX(INDIRECT(ADDRESS(95+3,FG$2+1,,,"Instances") &amp; ":" &amp; ADDRESS(95+3,FG$2+1))),"diff", MAX(INDIRECT(ADDRESS(95+3,FG$2+1,,,"Instances") &amp; ":" &amp; ADDRESS(95+3,FG$2+1)))-MIN(INDIRECT(ADDRESS(95+3,FG$2+1,,,"Instances") &amp; ":" &amp; ADDRESS(95+3,FG$2+1))))</f>
        <v>0</v>
      </c>
      <c r="FH100">
        <f>IFERROR(SMALL(FG5:FG105,ROW()-ROW($FH$5)+1),"")</f>
        <v>0</v>
      </c>
      <c r="FJ100">
        <f>IFERROR(SUM(FH5:FH100),"")</f>
        <v>0</v>
      </c>
      <c r="FK100" cm="1">
        <f t="array" ref="FK100">_xlfn.SWITCH(Charts!$B$3,"average", AVERAGE(INDIRECT(ADDRESS(95+3,FK$2+1,,,"Instances") &amp; ":" &amp; ADDRESS(95+3,FK$2+1))),"median", MEDIAN(INDIRECT(ADDRESS(95+3,FK$2+1,,,"Instances") &amp; ":" &amp; ADDRESS(95+3,FK$2+1))),"min", MIN(INDIRECT(ADDRESS(95+3,FK$2+1,,,"Instances") &amp; ":" &amp; ADDRESS(95+3,FK$2+1))),"max", MAX(INDIRECT(ADDRESS(95+3,FK$2+1,,,"Instances") &amp; ":" &amp; ADDRESS(95+3,FK$2+1))),"diff", MAX(INDIRECT(ADDRESS(95+3,FK$2+1,,,"Instances") &amp; ":" &amp; ADDRESS(95+3,FK$2+1)))-MIN(INDIRECT(ADDRESS(95+3,FK$2+1,,,"Instances") &amp; ":" &amp; ADDRESS(95+3,FK$2+1))))</f>
        <v>0</v>
      </c>
      <c r="FL100">
        <f>IFERROR(SMALL(FK5:FK105,ROW()-ROW($FL$5)+1),"")</f>
        <v>0</v>
      </c>
      <c r="FN100">
        <f>IFERROR(SUM(FL5:FL100),"")</f>
        <v>0</v>
      </c>
      <c r="FO100" cm="1">
        <f t="array" ref="FO100">_xlfn.SWITCH(Charts!$B$3,"average", AVERAGE(INDIRECT(ADDRESS(95+3,FO$2+1,,,"Instances") &amp; ":" &amp; ADDRESS(95+3,FO$2+1))),"median", MEDIAN(INDIRECT(ADDRESS(95+3,FO$2+1,,,"Instances") &amp; ":" &amp; ADDRESS(95+3,FO$2+1))),"min", MIN(INDIRECT(ADDRESS(95+3,FO$2+1,,,"Instances") &amp; ":" &amp; ADDRESS(95+3,FO$2+1))),"max", MAX(INDIRECT(ADDRESS(95+3,FO$2+1,,,"Instances") &amp; ":" &amp; ADDRESS(95+3,FO$2+1))),"diff", MAX(INDIRECT(ADDRESS(95+3,FO$2+1,,,"Instances") &amp; ":" &amp; ADDRESS(95+3,FO$2+1)))-MIN(INDIRECT(ADDRESS(95+3,FO$2+1,,,"Instances") &amp; ":" &amp; ADDRESS(95+3,FO$2+1))))</f>
        <v>0</v>
      </c>
      <c r="FP100">
        <f>IFERROR(SMALL(FO5:FO105,ROW()-ROW($FP$5)+1),"")</f>
        <v>0</v>
      </c>
      <c r="FR100">
        <f>IFERROR(SUM(FP5:FP100),"")</f>
        <v>0</v>
      </c>
      <c r="FS100" cm="1">
        <f t="array" ref="FS100">_xlfn.SWITCH(Charts!$B$3,"average", AVERAGE(INDIRECT(ADDRESS(95+3,FS$2+1,,,"Instances") &amp; ":" &amp; ADDRESS(95+3,FS$2+1))),"median", MEDIAN(INDIRECT(ADDRESS(95+3,FS$2+1,,,"Instances") &amp; ":" &amp; ADDRESS(95+3,FS$2+1))),"min", MIN(INDIRECT(ADDRESS(95+3,FS$2+1,,,"Instances") &amp; ":" &amp; ADDRESS(95+3,FS$2+1))),"max", MAX(INDIRECT(ADDRESS(95+3,FS$2+1,,,"Instances") &amp; ":" &amp; ADDRESS(95+3,FS$2+1))),"diff", MAX(INDIRECT(ADDRESS(95+3,FS$2+1,,,"Instances") &amp; ":" &amp; ADDRESS(95+3,FS$2+1)))-MIN(INDIRECT(ADDRESS(95+3,FS$2+1,,,"Instances") &amp; ":" &amp; ADDRESS(95+3,FS$2+1))))</f>
        <v>0</v>
      </c>
      <c r="FT100">
        <f>IFERROR(SMALL(FS5:FS105,ROW()-ROW($FT$5)+1),"")</f>
        <v>0</v>
      </c>
      <c r="FV100">
        <f>IFERROR(SUM(FT5:FT100),"")</f>
        <v>0</v>
      </c>
      <c r="FW100" cm="1">
        <f t="array" ref="FW100">_xlfn.SWITCH(Charts!$B$3,"average", AVERAGE(INDIRECT(ADDRESS(95+3,FW$2+1,,,"Instances") &amp; ":" &amp; ADDRESS(95+3,FW$2+1))),"median", MEDIAN(INDIRECT(ADDRESS(95+3,FW$2+1,,,"Instances") &amp; ":" &amp; ADDRESS(95+3,FW$2+1))),"min", MIN(INDIRECT(ADDRESS(95+3,FW$2+1,,,"Instances") &amp; ":" &amp; ADDRESS(95+3,FW$2+1))),"max", MAX(INDIRECT(ADDRESS(95+3,FW$2+1,,,"Instances") &amp; ":" &amp; ADDRESS(95+3,FW$2+1))),"diff", MAX(INDIRECT(ADDRESS(95+3,FW$2+1,,,"Instances") &amp; ":" &amp; ADDRESS(95+3,FW$2+1)))-MIN(INDIRECT(ADDRESS(95+3,FW$2+1,,,"Instances") &amp; ":" &amp; ADDRESS(95+3,FW$2+1))))</f>
        <v>0</v>
      </c>
      <c r="FX100">
        <f>IFERROR(SMALL(FW5:FW105,ROW()-ROW($FX$5)+1),"")</f>
        <v>0</v>
      </c>
      <c r="FZ100">
        <f>IFERROR(SUM(FX5:FX100),"")</f>
        <v>0</v>
      </c>
      <c r="GA100" cm="1">
        <f t="array" ref="GA100">_xlfn.SWITCH(Charts!$B$3,"average", AVERAGE(INDIRECT(ADDRESS(95+3,GA$2+1,,,"Instances") &amp; ":" &amp; ADDRESS(95+3,GA$2+1))),"median", MEDIAN(INDIRECT(ADDRESS(95+3,GA$2+1,,,"Instances") &amp; ":" &amp; ADDRESS(95+3,GA$2+1))),"min", MIN(INDIRECT(ADDRESS(95+3,GA$2+1,,,"Instances") &amp; ":" &amp; ADDRESS(95+3,GA$2+1))),"max", MAX(INDIRECT(ADDRESS(95+3,GA$2+1,,,"Instances") &amp; ":" &amp; ADDRESS(95+3,GA$2+1))),"diff", MAX(INDIRECT(ADDRESS(95+3,GA$2+1,,,"Instances") &amp; ":" &amp; ADDRESS(95+3,GA$2+1)))-MIN(INDIRECT(ADDRESS(95+3,GA$2+1,,,"Instances") &amp; ":" &amp; ADDRESS(95+3,GA$2+1))))</f>
        <v>0</v>
      </c>
      <c r="GB100">
        <f>IFERROR(SMALL(GA5:GA105,ROW()-ROW($GB$5)+1),"")</f>
        <v>0</v>
      </c>
      <c r="GD100">
        <f>IFERROR(SUM(GB5:GB100),"")</f>
        <v>0</v>
      </c>
      <c r="GE100" cm="1">
        <f t="array" ref="GE100">_xlfn.SWITCH(Charts!$B$3,"average", AVERAGE(INDIRECT(ADDRESS(95+3,GE$2+1,,,"Instances") &amp; ":" &amp; ADDRESS(95+3,GE$2+1))),"median", MEDIAN(INDIRECT(ADDRESS(95+3,GE$2+1,,,"Instances") &amp; ":" &amp; ADDRESS(95+3,GE$2+1))),"min", MIN(INDIRECT(ADDRESS(95+3,GE$2+1,,,"Instances") &amp; ":" &amp; ADDRESS(95+3,GE$2+1))),"max", MAX(INDIRECT(ADDRESS(95+3,GE$2+1,,,"Instances") &amp; ":" &amp; ADDRESS(95+3,GE$2+1))),"diff", MAX(INDIRECT(ADDRESS(95+3,GE$2+1,,,"Instances") &amp; ":" &amp; ADDRESS(95+3,GE$2+1)))-MIN(INDIRECT(ADDRESS(95+3,GE$2+1,,,"Instances") &amp; ":" &amp; ADDRESS(95+3,GE$2+1))))</f>
        <v>0</v>
      </c>
      <c r="GF100">
        <f>IFERROR(SMALL(GE5:GE105,ROW()-ROW($GF$5)+1),"")</f>
        <v>0</v>
      </c>
      <c r="GH100">
        <f>IFERROR(SUM(GF5:GF100),"")</f>
        <v>0</v>
      </c>
      <c r="GI100" cm="1">
        <f t="array" ref="GI100">_xlfn.SWITCH(Charts!$B$3,"average", AVERAGE(INDIRECT(ADDRESS(95+3,GI$2+1,,,"Instances") &amp; ":" &amp; ADDRESS(95+3,GI$2+1))),"median", MEDIAN(INDIRECT(ADDRESS(95+3,GI$2+1,,,"Instances") &amp; ":" &amp; ADDRESS(95+3,GI$2+1))),"min", MIN(INDIRECT(ADDRESS(95+3,GI$2+1,,,"Instances") &amp; ":" &amp; ADDRESS(95+3,GI$2+1))),"max", MAX(INDIRECT(ADDRESS(95+3,GI$2+1,,,"Instances") &amp; ":" &amp; ADDRESS(95+3,GI$2+1))),"diff", MAX(INDIRECT(ADDRESS(95+3,GI$2+1,,,"Instances") &amp; ":" &amp; ADDRESS(95+3,GI$2+1)))-MIN(INDIRECT(ADDRESS(95+3,GI$2+1,,,"Instances") &amp; ":" &amp; ADDRESS(95+3,GI$2+1))))</f>
        <v>0</v>
      </c>
      <c r="GJ100">
        <f>IFERROR(SMALL(GI5:GI105,ROW()-ROW($GJ$5)+1),"")</f>
        <v>0</v>
      </c>
      <c r="GL100">
        <f>IFERROR(SUM(GJ5:GJ100),"")</f>
        <v>0</v>
      </c>
      <c r="GM100" cm="1">
        <f t="array" ref="GM100">_xlfn.SWITCH(Charts!$B$3,"average", AVERAGE(INDIRECT(ADDRESS(95+3,GM$2+1,,,"Instances") &amp; ":" &amp; ADDRESS(95+3,GM$2+1))),"median", MEDIAN(INDIRECT(ADDRESS(95+3,GM$2+1,,,"Instances") &amp; ":" &amp; ADDRESS(95+3,GM$2+1))),"min", MIN(INDIRECT(ADDRESS(95+3,GM$2+1,,,"Instances") &amp; ":" &amp; ADDRESS(95+3,GM$2+1))),"max", MAX(INDIRECT(ADDRESS(95+3,GM$2+1,,,"Instances") &amp; ":" &amp; ADDRESS(95+3,GM$2+1))),"diff", MAX(INDIRECT(ADDRESS(95+3,GM$2+1,,,"Instances") &amp; ":" &amp; ADDRESS(95+3,GM$2+1)))-MIN(INDIRECT(ADDRESS(95+3,GM$2+1,,,"Instances") &amp; ":" &amp; ADDRESS(95+3,GM$2+1))))</f>
        <v>0</v>
      </c>
      <c r="GN100">
        <f>IFERROR(SMALL(GM5:GM105,ROW()-ROW($GN$5)+1),"")</f>
        <v>0</v>
      </c>
      <c r="GP100">
        <f>IFERROR(SUM(GN5:GN100),"")</f>
        <v>0</v>
      </c>
      <c r="GQ100" cm="1">
        <f t="array" ref="GQ100">_xlfn.SWITCH(Charts!$B$3,"average", AVERAGE(INDIRECT(ADDRESS(95+3,GQ$2+1,,,"Instances") &amp; ":" &amp; ADDRESS(95+3,GQ$2+1))),"median", MEDIAN(INDIRECT(ADDRESS(95+3,GQ$2+1,,,"Instances") &amp; ":" &amp; ADDRESS(95+3,GQ$2+1))),"min", MIN(INDIRECT(ADDRESS(95+3,GQ$2+1,,,"Instances") &amp; ":" &amp; ADDRESS(95+3,GQ$2+1))),"max", MAX(INDIRECT(ADDRESS(95+3,GQ$2+1,,,"Instances") &amp; ":" &amp; ADDRESS(95+3,GQ$2+1))),"diff", MAX(INDIRECT(ADDRESS(95+3,GQ$2+1,,,"Instances") &amp; ":" &amp; ADDRESS(95+3,GQ$2+1)))-MIN(INDIRECT(ADDRESS(95+3,GQ$2+1,,,"Instances") &amp; ":" &amp; ADDRESS(95+3,GQ$2+1))))</f>
        <v>0</v>
      </c>
      <c r="GR100">
        <f>IFERROR(SMALL(GQ5:GQ105,ROW()-ROW($GR$5)+1),"")</f>
        <v>0</v>
      </c>
      <c r="GT100">
        <f>IFERROR(SUM(GR5:GR100),"")</f>
        <v>0</v>
      </c>
      <c r="GU100" cm="1">
        <f t="array" ref="GU100">_xlfn.SWITCH(Charts!$B$3,"average", AVERAGE(INDIRECT(ADDRESS(95+3,GU$2+1,,,"Instances") &amp; ":" &amp; ADDRESS(95+3,GU$2+1))),"median", MEDIAN(INDIRECT(ADDRESS(95+3,GU$2+1,,,"Instances") &amp; ":" &amp; ADDRESS(95+3,GU$2+1))),"min", MIN(INDIRECT(ADDRESS(95+3,GU$2+1,,,"Instances") &amp; ":" &amp; ADDRESS(95+3,GU$2+1))),"max", MAX(INDIRECT(ADDRESS(95+3,GU$2+1,,,"Instances") &amp; ":" &amp; ADDRESS(95+3,GU$2+1))),"diff", MAX(INDIRECT(ADDRESS(95+3,GU$2+1,,,"Instances") &amp; ":" &amp; ADDRESS(95+3,GU$2+1)))-MIN(INDIRECT(ADDRESS(95+3,GU$2+1,,,"Instances") &amp; ":" &amp; ADDRESS(95+3,GU$2+1))))</f>
        <v>0</v>
      </c>
      <c r="GV100">
        <f>IFERROR(SMALL(GU5:GU105,ROW()-ROW($GV$5)+1),"")</f>
        <v>0</v>
      </c>
      <c r="GX100">
        <f>IFERROR(SUM(GV5:GV100),"")</f>
        <v>0</v>
      </c>
      <c r="GY100" cm="1">
        <f t="array" ref="GY100">_xlfn.SWITCH(Charts!$B$3,"average", AVERAGE(INDIRECT(ADDRESS(95+3,GY$2+1,,,"Instances") &amp; ":" &amp; ADDRESS(95+3,GY$2+1))),"median", MEDIAN(INDIRECT(ADDRESS(95+3,GY$2+1,,,"Instances") &amp; ":" &amp; ADDRESS(95+3,GY$2+1))),"min", MIN(INDIRECT(ADDRESS(95+3,GY$2+1,,,"Instances") &amp; ":" &amp; ADDRESS(95+3,GY$2+1))),"max", MAX(INDIRECT(ADDRESS(95+3,GY$2+1,,,"Instances") &amp; ":" &amp; ADDRESS(95+3,GY$2+1))),"diff", MAX(INDIRECT(ADDRESS(95+3,GY$2+1,,,"Instances") &amp; ":" &amp; ADDRESS(95+3,GY$2+1)))-MIN(INDIRECT(ADDRESS(95+3,GY$2+1,,,"Instances") &amp; ":" &amp; ADDRESS(95+3,GY$2+1))))</f>
        <v>0</v>
      </c>
      <c r="GZ100">
        <f>IFERROR(SMALL(GY5:GY105,ROW()-ROW($GZ$5)+1),"")</f>
        <v>0</v>
      </c>
      <c r="HB100">
        <f>IFERROR(SUM(GZ5:GZ100),"")</f>
        <v>0</v>
      </c>
      <c r="HC100" cm="1">
        <f t="array" ref="HC100">_xlfn.SWITCH(Charts!$B$3,"average", AVERAGE(INDIRECT(ADDRESS(95+3,HC$2+1,,,"Instances") &amp; ":" &amp; ADDRESS(95+3,HC$2+1))),"median", MEDIAN(INDIRECT(ADDRESS(95+3,HC$2+1,,,"Instances") &amp; ":" &amp; ADDRESS(95+3,HC$2+1))),"min", MIN(INDIRECT(ADDRESS(95+3,HC$2+1,,,"Instances") &amp; ":" &amp; ADDRESS(95+3,HC$2+1))),"max", MAX(INDIRECT(ADDRESS(95+3,HC$2+1,,,"Instances") &amp; ":" &amp; ADDRESS(95+3,HC$2+1))),"diff", MAX(INDIRECT(ADDRESS(95+3,HC$2+1,,,"Instances") &amp; ":" &amp; ADDRESS(95+3,HC$2+1)))-MIN(INDIRECT(ADDRESS(95+3,HC$2+1,,,"Instances") &amp; ":" &amp; ADDRESS(95+3,HC$2+1))))</f>
        <v>0</v>
      </c>
      <c r="HD100">
        <f>IFERROR(SMALL(HC5:HC105,ROW()-ROW($HD$5)+1),"")</f>
        <v>0</v>
      </c>
      <c r="HF100">
        <f>IFERROR(SUM(HD5:HD100),"")</f>
        <v>0</v>
      </c>
      <c r="HI100">
        <f>IF(Charts!$B$3="none",E612,IF(DG612="",NA(),DG612))</f>
        <v>0</v>
      </c>
      <c r="HJ100">
        <f>IF(Charts!$B$3="none",F612,IF(DH612="",NA(),DH612))</f>
        <v>0</v>
      </c>
      <c r="HK100">
        <f>IF(Charts!$B$3="none",G612,IF(DI612="",NA(),DI612))</f>
        <v>0</v>
      </c>
      <c r="HL100">
        <f>IF(Charts!$B$3="none",H612,IF(DJ612="",NA(),DJ612))</f>
        <v>0</v>
      </c>
      <c r="HM100">
        <f>IF(Charts!$B$3="none",I612,IF(DK612="",NA(),DK612))</f>
        <v>0</v>
      </c>
      <c r="HN100">
        <f>IF(Charts!$B$3="none",J612,IF(DL612="",NA(),DL612))</f>
        <v>0</v>
      </c>
      <c r="HO100">
        <f>IF(Charts!$B$3="none",K612,IF(DM612="",NA(),DM612))</f>
        <v>0</v>
      </c>
      <c r="HP100">
        <f>IF(Charts!$B$3="none",L612,IF(DN612="",NA(),DN612))</f>
        <v>0</v>
      </c>
      <c r="HQ100">
        <f>IF(Charts!$B$3="none",M612,IF(DO612="",NA(),DO612))</f>
        <v>0</v>
      </c>
      <c r="HR100">
        <f>IF(Charts!$B$3="none",N612,IF(DP612="",NA(),DP612))</f>
        <v>0</v>
      </c>
      <c r="HS100">
        <f>IF(Charts!$B$3="none",O612,IF(DQ612="",NA(),DQ612))</f>
        <v>0</v>
      </c>
      <c r="HT100">
        <f>IF(Charts!$B$3="none",P612,IF(DR612="",NA(),DR612))</f>
        <v>0</v>
      </c>
      <c r="HU100">
        <f>IF(Charts!$B$3="none",Q612,IF(DS612="",NA(),DS612))</f>
        <v>0</v>
      </c>
      <c r="HV100">
        <f>IF(Charts!$B$3="none",R612,IF(DT612="",NA(),DT612))</f>
        <v>0</v>
      </c>
      <c r="HW100">
        <f>IF(Charts!$B$3="none",S612,IF(DU612="",NA(),DU612))</f>
        <v>0</v>
      </c>
      <c r="HX100">
        <f>IF(Charts!$B$3="none",T612,IF(DV612="",NA(),DV612))</f>
        <v>0</v>
      </c>
      <c r="HY100">
        <f>IF(Charts!$B$3="none",U612,IF(DW612="",NA(),DW612))</f>
        <v>0</v>
      </c>
      <c r="HZ100">
        <f>IF(Charts!$B$3="none",V612,IF(DX612="",NA(),DX612))</f>
        <v>0</v>
      </c>
      <c r="IA100">
        <f>IF(Charts!$B$3="none",W612,IF(DY612="",NA(),DY612))</f>
        <v>0</v>
      </c>
      <c r="IB100">
        <f>IF(Charts!$B$3="none",X612,IF(DZ612="",NA(),DZ612))</f>
        <v>0</v>
      </c>
      <c r="IC100">
        <f>IF(Charts!$B$3="none",Y612,IF(EA612="",NA(),EA612))</f>
        <v>0</v>
      </c>
      <c r="ID100">
        <f>IF(Charts!$B$3="none",Z612,IF(EB612="",NA(),EB612))</f>
        <v>0</v>
      </c>
      <c r="IE100">
        <f>IF(Charts!$B$3="none",AA612,IF(EC612="",NA(),EC612))</f>
        <v>0</v>
      </c>
      <c r="IF100">
        <f>IF(Charts!$B$3="none",AB612,IF(ED612="",NA(),ED612))</f>
        <v>0</v>
      </c>
      <c r="IG100">
        <f>IF(Charts!$B$3="none",AC612,IF(EE612="",NA(),EE612))</f>
        <v>0</v>
      </c>
      <c r="IH100">
        <f>IF(Charts!$B$3="none",AD612,IF(EF612="",NA(),EF612))</f>
        <v>0</v>
      </c>
      <c r="II100">
        <f>IF(Charts!$B$3="none",AE612,IF(EG612="",NA(),EG612))</f>
        <v>0</v>
      </c>
      <c r="IJ100">
        <f>IF(Charts!$B$3="none",AF612,IF(EH612="",NA(),EH612))</f>
        <v>0</v>
      </c>
      <c r="IK100">
        <f>IF(Charts!$B$3="none",AG612,IF(EI612="",NA(),EI612))</f>
        <v>0</v>
      </c>
      <c r="IL100">
        <f>IF(Charts!$B$3="none",AH612,IF(EJ612="",NA(),EJ612))</f>
        <v>0</v>
      </c>
      <c r="IM100">
        <f>IF(Charts!$B$3="none",AI612,IF(EK612="",NA(),EK612))</f>
        <v>0</v>
      </c>
      <c r="IN100">
        <f>IF(Charts!$B$3="none",AJ612,IF(EL612="",NA(),EL612))</f>
        <v>0</v>
      </c>
      <c r="IO100">
        <f>IF(Charts!$B$3="none",AK612,IF(EM612="",NA(),EM612))</f>
        <v>0</v>
      </c>
      <c r="IP100">
        <f>IF(Charts!$B$3="none",AL612,IF(EN612="",NA(),EN612))</f>
        <v>0</v>
      </c>
      <c r="IQ100">
        <f>IF(Charts!$B$3="none",AM612,IF(EO612="",NA(),EO612))</f>
        <v>0</v>
      </c>
      <c r="IR100">
        <f>IF(Charts!$B$3="none",AN612,IF(EP612="",NA(),EP612))</f>
        <v>0</v>
      </c>
      <c r="IS100">
        <f>IF(Charts!$B$3="none",AO612,IF(EQ612="",NA(),EQ612))</f>
        <v>0</v>
      </c>
      <c r="IT100">
        <f>IF(Charts!$B$3="none",AP612,IF(ER612="",NA(),ER612))</f>
        <v>0</v>
      </c>
      <c r="IU100">
        <f>IF(Charts!$B$3="none",AQ612,IF(ES612="",NA(),ES612))</f>
        <v>0</v>
      </c>
      <c r="IV100">
        <f>IF(Charts!$B$3="none",AR612,IF(ET612="",NA(),ET612))</f>
        <v>0</v>
      </c>
      <c r="IW100">
        <f>IF(Charts!$B$3="none",AS612,IF(EU612="",NA(),EU612))</f>
        <v>0</v>
      </c>
      <c r="IX100">
        <f>IF(Charts!$B$3="none",AT612,IF(EV612="",NA(),EV612))</f>
        <v>0</v>
      </c>
      <c r="IY100">
        <f>IF(Charts!$B$3="none",AU612,IF(EW612="",NA(),EW612))</f>
        <v>0</v>
      </c>
      <c r="IZ100">
        <f>IF(Charts!$B$3="none",AV612,IF(EX612="",NA(),EX612))</f>
        <v>0</v>
      </c>
      <c r="JA100">
        <f>IF(Charts!$B$3="none",AW612,IF(EY612="",NA(),EY612))</f>
        <v>0</v>
      </c>
      <c r="JB100">
        <f>IF(Charts!$B$3="none",AX612,IF(EZ612="",NA(),EZ612))</f>
        <v>0</v>
      </c>
      <c r="JC100">
        <f>IF(Charts!$B$3="none",AY612,IF(FA612="",NA(),FA612))</f>
        <v>0</v>
      </c>
      <c r="JD100">
        <f>IF(Charts!$B$3="none",AZ612,IF(FB612="",NA(),FB612))</f>
        <v>0</v>
      </c>
      <c r="JE100">
        <f>IF(Charts!$B$3="none",BA612,IF(FC612="",NA(),FC612))</f>
        <v>0</v>
      </c>
      <c r="JF100">
        <f>IF(Charts!$B$3="none",BB612,IF(FD612="",NA(),FD612))</f>
        <v>0</v>
      </c>
      <c r="JG100">
        <f>IF(Charts!$B$3="none",BC612,IF(FE612="",NA(),FE612))</f>
        <v>0</v>
      </c>
      <c r="JH100">
        <f>IF(Charts!$B$3="none",BD612,IF(FF612="",NA(),FF612))</f>
        <v>0</v>
      </c>
      <c r="JI100">
        <f>IF(Charts!$B$3="none",BE612,IF(FG612="",NA(),FG612))</f>
        <v>0</v>
      </c>
      <c r="JJ100">
        <f>IF(Charts!$B$3="none",BF612,IF(FH612="",NA(),FH612))</f>
        <v>0</v>
      </c>
      <c r="JK100">
        <f>IF(Charts!$B$3="none",BG612,IF(FI612="",NA(),FI612))</f>
        <v>0</v>
      </c>
      <c r="JL100">
        <f>IF(Charts!$B$3="none",BH612,IF(FJ612="",NA(),FJ612))</f>
        <v>0</v>
      </c>
      <c r="JM100">
        <f>IF(Charts!$B$3="none",BI612,IF(FK612="",NA(),FK612))</f>
        <v>0</v>
      </c>
      <c r="JN100">
        <f>IF(Charts!$B$3="none",BJ612,IF(FL612="",NA(),FL612))</f>
        <v>0</v>
      </c>
      <c r="JO100">
        <f>IF(Charts!$B$3="none",BK612,IF(FM612="",NA(),FM612))</f>
        <v>0</v>
      </c>
      <c r="JP100">
        <f>IF(Charts!$B$3="none",BL612,IF(FN612="",NA(),FN612))</f>
        <v>0</v>
      </c>
      <c r="JQ100">
        <f>IF(Charts!$B$3="none",BM612,IF(FO612="",NA(),FO612))</f>
        <v>0</v>
      </c>
      <c r="JR100">
        <f>IF(Charts!$B$3="none",BN612,IF(FP612="",NA(),FP612))</f>
        <v>0</v>
      </c>
      <c r="JS100">
        <f>IF(Charts!$B$3="none",BO612,IF(FQ612="",NA(),FQ612))</f>
        <v>0</v>
      </c>
      <c r="JT100">
        <f>IF(Charts!$B$3="none",BP612,IF(FR612="",NA(),FR612))</f>
        <v>0</v>
      </c>
      <c r="JU100">
        <f>IF(Charts!$B$3="none",BQ612,IF(FS612="",NA(),FS612))</f>
        <v>0</v>
      </c>
      <c r="JV100">
        <f>IF(Charts!$B$3="none",BR612,IF(FT612="",NA(),FT612))</f>
        <v>0</v>
      </c>
      <c r="JW100">
        <f>IF(Charts!$B$3="none",BS612,IF(FU612="",NA(),FU612))</f>
        <v>0</v>
      </c>
      <c r="JX100">
        <f>IF(Charts!$B$3="none",BT612,IF(FV612="",NA(),FV612))</f>
        <v>0</v>
      </c>
      <c r="JY100">
        <f>IF(Charts!$B$3="none",BU612,IF(FW612="",NA(),FW612))</f>
        <v>0</v>
      </c>
      <c r="JZ100">
        <f>IF(Charts!$B$3="none",BV612,IF(FX612="",NA(),FX612))</f>
        <v>0</v>
      </c>
      <c r="KA100">
        <f>IF(Charts!$B$3="none",BW612,IF(FY612="",NA(),FY612))</f>
        <v>0</v>
      </c>
      <c r="KB100">
        <f>IF(Charts!$B$3="none",BX612,IF(FZ612="",NA(),FZ612))</f>
        <v>0</v>
      </c>
      <c r="KC100">
        <f>IF(Charts!$B$3="none",BY612,IF(GA612="",NA(),GA612))</f>
        <v>0</v>
      </c>
      <c r="KD100">
        <f>IF(Charts!$B$3="none",BZ612,IF(GB612="",NA(),GB612))</f>
        <v>0</v>
      </c>
      <c r="KE100">
        <f>IF(Charts!$B$3="none",CA612,IF(GC612="",NA(),GC612))</f>
        <v>0</v>
      </c>
      <c r="KF100">
        <f>IF(Charts!$B$3="none",CB612,IF(GD612="",NA(),GD612))</f>
        <v>0</v>
      </c>
      <c r="KG100">
        <f>IF(Charts!$B$3="none",CC612,IF(GE612="",NA(),GE612))</f>
        <v>0</v>
      </c>
      <c r="KH100">
        <f>IF(Charts!$B$3="none",CD612,IF(GF612="",NA(),GF612))</f>
        <v>0</v>
      </c>
      <c r="KI100">
        <f>IF(Charts!$B$3="none",CE612,IF(GG612="",NA(),GG612))</f>
        <v>0</v>
      </c>
      <c r="KJ100">
        <f>IF(Charts!$B$3="none",CF612,IF(GH612="",NA(),GH612))</f>
        <v>0</v>
      </c>
      <c r="KK100">
        <f>IF(Charts!$B$3="none",CG612,IF(GI612="",NA(),GI612))</f>
        <v>0</v>
      </c>
      <c r="KL100">
        <f>IF(Charts!$B$3="none",CH612,IF(GJ612="",NA(),GJ612))</f>
        <v>0</v>
      </c>
      <c r="KM100">
        <f>IF(Charts!$B$3="none",CI612,IF(GK612="",NA(),GK612))</f>
        <v>0</v>
      </c>
      <c r="KN100">
        <f>IF(Charts!$B$3="none",CJ612,IF(GL612="",NA(),GL612))</f>
        <v>0</v>
      </c>
      <c r="KO100">
        <f>IF(Charts!$B$3="none",CK612,IF(GM612="",NA(),GM612))</f>
        <v>0</v>
      </c>
      <c r="KP100">
        <f>IF(Charts!$B$3="none",CL612,IF(GN612="",NA(),GN612))</f>
        <v>0</v>
      </c>
      <c r="KQ100">
        <f>IF(Charts!$B$3="none",CM612,IF(GO612="",NA(),GO612))</f>
        <v>0</v>
      </c>
      <c r="KR100">
        <f>IF(Charts!$B$3="none",CN612,IF(GP612="",NA(),GP612))</f>
        <v>0</v>
      </c>
      <c r="KS100">
        <f>IF(Charts!$B$3="none",CO612,IF(GQ612="",NA(),GQ612))</f>
        <v>0</v>
      </c>
      <c r="KT100">
        <f>IF(Charts!$B$3="none",CP612,IF(GR612="",NA(),GR612))</f>
        <v>0</v>
      </c>
      <c r="KU100">
        <f>IF(Charts!$B$3="none",CQ612,IF(GS612="",NA(),GS612))</f>
        <v>0</v>
      </c>
      <c r="KV100">
        <f>IF(Charts!$B$3="none",CR612,IF(GT612="",NA(),GT612))</f>
        <v>0</v>
      </c>
      <c r="KW100">
        <f>IF(Charts!$B$3="none",CS612,IF(GU612="",NA(),GU612))</f>
        <v>0</v>
      </c>
      <c r="KX100">
        <f>IF(Charts!$B$3="none",CT612,IF(GV612="",NA(),GV612))</f>
        <v>0</v>
      </c>
      <c r="KY100">
        <f>IF(Charts!$B$3="none",CU612,IF(GW612="",NA(),GW612))</f>
        <v>0</v>
      </c>
      <c r="KZ100">
        <f>IF(Charts!$B$3="none",CV612,IF(GX612="",NA(),GX612))</f>
        <v>0</v>
      </c>
      <c r="LA100">
        <f>IF(Charts!$B$3="none",CW612,IF(GY612="",NA(),GY612))</f>
        <v>0</v>
      </c>
      <c r="LB100">
        <f>IF(Charts!$B$3="none",CX612,IF(GZ612="",NA(),GZ612))</f>
        <v>0</v>
      </c>
      <c r="LC100">
        <f>IF(Charts!$B$3="none",CY612,IF(HA612="",NA(),HA612))</f>
        <v>0</v>
      </c>
      <c r="LD100">
        <f>IF(Charts!$B$3="none",CZ612,IF(HB612="",NA(),HB612))</f>
        <v>0</v>
      </c>
      <c r="LE100">
        <f>IF(Charts!$B$3="none",DA612,IF(HC612="",NA(),HC612))</f>
        <v>0</v>
      </c>
      <c r="LF100">
        <f>IF(Charts!$B$3="none",DB612,IF(HD612="",NA(),HD612))</f>
        <v>0</v>
      </c>
      <c r="LG100">
        <f>IF(Charts!$B$3="none",DC612,IF(HE612="",NA(),HE612))</f>
        <v>0</v>
      </c>
      <c r="LH100">
        <f>IF(Charts!$B$3="none",DD612,IF(HF612="",NA(),HF612))</f>
        <v>0</v>
      </c>
    </row>
    <row r="101" spans="4:320">
      <c r="D101">
        <v>97</v>
      </c>
      <c r="E101">
        <f>IF(INDIRECT(ADDRESS($D101+2,E$2+1,,,"Instances"))="","",INDIRECT(ADDRESS($D101+2,E$2+1,,,"Instances")))</f>
        <v>0</v>
      </c>
      <c r="F101">
        <f>IFERROR(SMALL(E5:E105,ROW()-ROW($F$5)+1),"")</f>
        <v>0</v>
      </c>
      <c r="H101">
        <f>IFERROR(SUM(F5:F101),"")</f>
        <v>0</v>
      </c>
      <c r="I101">
        <f>IF(INDIRECT(ADDRESS($D101+2,I$2+1,,,"Instances"))="","",INDIRECT(ADDRESS($D101+2,I$2+1,,,"Instances")))</f>
        <v>0</v>
      </c>
      <c r="J101">
        <f>IFERROR(SMALL(I5:I105,ROW()-ROW($J$5)+1),"")</f>
        <v>0</v>
      </c>
      <c r="L101">
        <f>IFERROR(SUM(J5:J101),"")</f>
        <v>0</v>
      </c>
      <c r="M101">
        <f>IF(INDIRECT(ADDRESS($D101+2,M$2+1,,,"Instances"))="","",INDIRECT(ADDRESS($D101+2,M$2+1,,,"Instances")))</f>
        <v>0</v>
      </c>
      <c r="N101">
        <f>IFERROR(SMALL(M5:M105,ROW()-ROW($N$5)+1),"")</f>
        <v>0</v>
      </c>
      <c r="P101">
        <f>IFERROR(SUM(N5:N101),"")</f>
        <v>0</v>
      </c>
      <c r="Q101">
        <f>IF(INDIRECT(ADDRESS($D101+2,Q$2+1,,,"Instances"))="","",INDIRECT(ADDRESS($D101+2,Q$2+1,,,"Instances")))</f>
        <v>0</v>
      </c>
      <c r="R101">
        <f>IFERROR(SMALL(Q5:Q105,ROW()-ROW($R$5)+1),"")</f>
        <v>0</v>
      </c>
      <c r="T101">
        <f>IFERROR(SUM(R5:R101),"")</f>
        <v>0</v>
      </c>
      <c r="U101">
        <f>IF(INDIRECT(ADDRESS($D101+2,U$2+1,,,"Instances"))="","",INDIRECT(ADDRESS($D101+2,U$2+1,,,"Instances")))</f>
        <v>0</v>
      </c>
      <c r="V101">
        <f>IFERROR(SMALL(U5:U105,ROW()-ROW($V$5)+1),"")</f>
        <v>0</v>
      </c>
      <c r="X101">
        <f>IFERROR(SUM(V5:V101),"")</f>
        <v>0</v>
      </c>
      <c r="Y101">
        <f>IF(INDIRECT(ADDRESS($D101+2,Y$2+1,,,"Instances"))="","",INDIRECT(ADDRESS($D101+2,Y$2+1,,,"Instances")))</f>
        <v>0</v>
      </c>
      <c r="Z101">
        <f>IFERROR(SMALL(Y5:Y105,ROW()-ROW($Z$5)+1),"")</f>
        <v>0</v>
      </c>
      <c r="AB101">
        <f>IFERROR(SUM(Z5:Z101),"")</f>
        <v>0</v>
      </c>
      <c r="AC101">
        <f>IF(INDIRECT(ADDRESS($D101+2,AC$2+1,,,"Instances"))="","",INDIRECT(ADDRESS($D101+2,AC$2+1,,,"Instances")))</f>
        <v>0</v>
      </c>
      <c r="AD101">
        <f>IFERROR(SMALL(AC5:AC105,ROW()-ROW($AD$5)+1),"")</f>
        <v>0</v>
      </c>
      <c r="AF101">
        <f>IFERROR(SUM(AD5:AD101),"")</f>
        <v>0</v>
      </c>
      <c r="AG101">
        <f>IF(INDIRECT(ADDRESS($D101+2,AG$2+1,,,"Instances"))="","",INDIRECT(ADDRESS($D101+2,AG$2+1,,,"Instances")))</f>
        <v>0</v>
      </c>
      <c r="AH101">
        <f>IFERROR(SMALL(AG5:AG105,ROW()-ROW($AH$5)+1),"")</f>
        <v>0</v>
      </c>
      <c r="AJ101">
        <f>IFERROR(SUM(AH5:AH101),"")</f>
        <v>0</v>
      </c>
      <c r="AK101">
        <f>IF(INDIRECT(ADDRESS($D101+2,AK$2+1,,,"Instances"))="","",INDIRECT(ADDRESS($D101+2,AK$2+1,,,"Instances")))</f>
        <v>0</v>
      </c>
      <c r="AL101">
        <f>IFERROR(SMALL(AK5:AK105,ROW()-ROW($AL$5)+1),"")</f>
        <v>0</v>
      </c>
      <c r="AN101">
        <f>IFERROR(SUM(AL5:AL101),"")</f>
        <v>0</v>
      </c>
      <c r="AO101">
        <f>IF(INDIRECT(ADDRESS($D101+2,AO$2+1,,,"Instances"))="","",INDIRECT(ADDRESS($D101+2,AO$2+1,,,"Instances")))</f>
        <v>0</v>
      </c>
      <c r="AP101">
        <f>IFERROR(SMALL(AO5:AO105,ROW()-ROW($AP$5)+1),"")</f>
        <v>0</v>
      </c>
      <c r="AR101">
        <f>IFERROR(SUM(AP5:AP101),"")</f>
        <v>0</v>
      </c>
      <c r="AS101">
        <f>IF(INDIRECT(ADDRESS($D101+2,AS$2+1,,,"Instances"))="","",INDIRECT(ADDRESS($D101+2,AS$2+1,,,"Instances")))</f>
        <v>0</v>
      </c>
      <c r="AT101">
        <f>IFERROR(SMALL(AS5:AS105,ROW()-ROW($AT$5)+1),"")</f>
        <v>0</v>
      </c>
      <c r="AV101">
        <f>IFERROR(SUM(AT5:AT101),"")</f>
        <v>0</v>
      </c>
      <c r="AW101">
        <f>IF(INDIRECT(ADDRESS($D101+2,AW$2+1,,,"Instances"))="","",INDIRECT(ADDRESS($D101+2,AW$2+1,,,"Instances")))</f>
        <v>0</v>
      </c>
      <c r="AX101">
        <f>IFERROR(SMALL(AW5:AW105,ROW()-ROW($AX$5)+1),"")</f>
        <v>0</v>
      </c>
      <c r="AZ101">
        <f>IFERROR(SUM(AX5:AX101),"")</f>
        <v>0</v>
      </c>
      <c r="BA101">
        <f>IF(INDIRECT(ADDRESS($D101+2,BA$2+1,,,"Instances"))="","",INDIRECT(ADDRESS($D101+2,BA$2+1,,,"Instances")))</f>
        <v>0</v>
      </c>
      <c r="BB101">
        <f>IFERROR(SMALL(BA5:BA105,ROW()-ROW($BB$5)+1),"")</f>
        <v>0</v>
      </c>
      <c r="BD101">
        <f>IFERROR(SUM(BB5:BB101),"")</f>
        <v>0</v>
      </c>
      <c r="BE101">
        <f>IF(INDIRECT(ADDRESS($D101+2,BE$2+1,,,"Instances"))="","",INDIRECT(ADDRESS($D101+2,BE$2+1,,,"Instances")))</f>
        <v>0</v>
      </c>
      <c r="BF101">
        <f>IFERROR(SMALL(BE5:BE105,ROW()-ROW($BF$5)+1),"")</f>
        <v>0</v>
      </c>
      <c r="BH101">
        <f>IFERROR(SUM(BF5:BF101),"")</f>
        <v>0</v>
      </c>
      <c r="BI101">
        <f>IF(INDIRECT(ADDRESS($D101+2,BI$2+1,,,"Instances"))="","",INDIRECT(ADDRESS($D101+2,BI$2+1,,,"Instances")))</f>
        <v>0</v>
      </c>
      <c r="BJ101">
        <f>IFERROR(SMALL(BI5:BI105,ROW()-ROW($BJ$5)+1),"")</f>
        <v>0</v>
      </c>
      <c r="BL101">
        <f>IFERROR(SUM(BJ5:BJ101),"")</f>
        <v>0</v>
      </c>
      <c r="BM101">
        <f>IF(INDIRECT(ADDRESS($D101+2,BM$2+1,,,"Instances"))="","",INDIRECT(ADDRESS($D101+2,BM$2+1,,,"Instances")))</f>
        <v>0</v>
      </c>
      <c r="BN101">
        <f>IFERROR(SMALL(BM5:BM105,ROW()-ROW($BN$5)+1),"")</f>
        <v>0</v>
      </c>
      <c r="BP101">
        <f>IFERROR(SUM(BN5:BN101),"")</f>
        <v>0</v>
      </c>
      <c r="BQ101">
        <f>IF(INDIRECT(ADDRESS($D101+2,BQ$2+1,,,"Instances"))="","",INDIRECT(ADDRESS($D101+2,BQ$2+1,,,"Instances")))</f>
        <v>0</v>
      </c>
      <c r="BR101">
        <f>IFERROR(SMALL(BQ5:BQ105,ROW()-ROW($BR$5)+1),"")</f>
        <v>0</v>
      </c>
      <c r="BT101">
        <f>IFERROR(SUM(BR5:BR101),"")</f>
        <v>0</v>
      </c>
      <c r="BU101">
        <f>IF(INDIRECT(ADDRESS($D101+2,BU$2+1,,,"Instances"))="","",INDIRECT(ADDRESS($D101+2,BU$2+1,,,"Instances")))</f>
        <v>0</v>
      </c>
      <c r="BV101">
        <f>IFERROR(SMALL(BU5:BU105,ROW()-ROW($BV$5)+1),"")</f>
        <v>0</v>
      </c>
      <c r="BX101">
        <f>IFERROR(SUM(BV5:BV101),"")</f>
        <v>0</v>
      </c>
      <c r="BY101">
        <f>IF(INDIRECT(ADDRESS($D101+2,BY$2+1,,,"Instances"))="","",INDIRECT(ADDRESS($D101+2,BY$2+1,,,"Instances")))</f>
        <v>0</v>
      </c>
      <c r="BZ101">
        <f>IFERROR(SMALL(BY5:BY105,ROW()-ROW($BZ$5)+1),"")</f>
        <v>0</v>
      </c>
      <c r="CB101">
        <f>IFERROR(SUM(BZ5:BZ101),"")</f>
        <v>0</v>
      </c>
      <c r="CC101">
        <f>IF(INDIRECT(ADDRESS($D101+2,CC$2+1,,,"Instances"))="","",INDIRECT(ADDRESS($D101+2,CC$2+1,,,"Instances")))</f>
        <v>0</v>
      </c>
      <c r="CD101">
        <f>IFERROR(SMALL(CC5:CC105,ROW()-ROW($CD$5)+1),"")</f>
        <v>0</v>
      </c>
      <c r="CF101">
        <f>IFERROR(SUM(CD5:CD101),"")</f>
        <v>0</v>
      </c>
      <c r="CG101">
        <f>IF(INDIRECT(ADDRESS($D101+2,CG$2+1,,,"Instances"))="","",INDIRECT(ADDRESS($D101+2,CG$2+1,,,"Instances")))</f>
        <v>0</v>
      </c>
      <c r="CH101">
        <f>IFERROR(SMALL(CG5:CG105,ROW()-ROW($CH$5)+1),"")</f>
        <v>0</v>
      </c>
      <c r="CJ101">
        <f>IFERROR(SUM(CH5:CH101),"")</f>
        <v>0</v>
      </c>
      <c r="CK101">
        <f>IF(INDIRECT(ADDRESS($D101+2,CK$2+1,,,"Instances"))="","",INDIRECT(ADDRESS($D101+2,CK$2+1,,,"Instances")))</f>
        <v>0</v>
      </c>
      <c r="CL101">
        <f>IFERROR(SMALL(CK5:CK105,ROW()-ROW($CL$5)+1),"")</f>
        <v>0</v>
      </c>
      <c r="CN101">
        <f>IFERROR(SUM(CL5:CL101),"")</f>
        <v>0</v>
      </c>
      <c r="CO101">
        <f>IF(INDIRECT(ADDRESS($D101+2,CO$2+1,,,"Instances"))="","",INDIRECT(ADDRESS($D101+2,CO$2+1,,,"Instances")))</f>
        <v>0</v>
      </c>
      <c r="CP101">
        <f>IFERROR(SMALL(CO5:CO105,ROW()-ROW($CP$5)+1),"")</f>
        <v>0</v>
      </c>
      <c r="CR101">
        <f>IFERROR(SUM(CP5:CP101),"")</f>
        <v>0</v>
      </c>
      <c r="CS101">
        <f>IF(INDIRECT(ADDRESS($D101+2,CS$2+1,,,"Instances"))="","",INDIRECT(ADDRESS($D101+2,CS$2+1,,,"Instances")))</f>
        <v>0</v>
      </c>
      <c r="CT101">
        <f>IFERROR(SMALL(CS5:CS105,ROW()-ROW($CT$5)+1),"")</f>
        <v>0</v>
      </c>
      <c r="CV101">
        <f>IFERROR(SUM(CT5:CT101),"")</f>
        <v>0</v>
      </c>
      <c r="CW101">
        <f>IF(INDIRECT(ADDRESS($D101+2,CW$2+1,,,"Instances"))="","",INDIRECT(ADDRESS($D101+2,CW$2+1,,,"Instances")))</f>
        <v>0</v>
      </c>
      <c r="CX101">
        <f>IFERROR(SMALL(CW5:CW105,ROW()-ROW($CX$5)+1),"")</f>
        <v>0</v>
      </c>
      <c r="CZ101">
        <f>IFERROR(SUM(CX5:CX101),"")</f>
        <v>0</v>
      </c>
      <c r="DA101">
        <f>IF(INDIRECT(ADDRESS($D101+2,DA$2+1,,,"Instances"))="","",INDIRECT(ADDRESS($D101+2,DA$2+1,,,"Instances")))</f>
        <v>0</v>
      </c>
      <c r="DB101">
        <f>IFERROR(SMALL(DA5:DA105,ROW()-ROW($DB$5)+1),"")</f>
        <v>0</v>
      </c>
      <c r="DD101">
        <f>IFERROR(SUM(DB5:DB101),"")</f>
        <v>0</v>
      </c>
      <c r="DF101">
        <v>97</v>
      </c>
      <c r="DG101" cm="1">
        <f t="array" ref="DG101">_xlfn.SWITCH(Charts!$B$3,"average", AVERAGE(INDIRECT(ADDRESS(96+3,DG$2+1,,,"Instances") &amp; ":" &amp; ADDRESS(96+3,DG$2+1))),"median", MEDIAN(INDIRECT(ADDRESS(96+3,DG$2+1,,,"Instances") &amp; ":" &amp; ADDRESS(96+3,DG$2+1))),"min", MIN(INDIRECT(ADDRESS(96+3,DG$2+1,,,"Instances") &amp; ":" &amp; ADDRESS(96+3,DG$2+1))),"max", MAX(INDIRECT(ADDRESS(96+3,DG$2+1,,,"Instances") &amp; ":" &amp; ADDRESS(96+3,DG$2+1))),"diff", MAX(INDIRECT(ADDRESS(96+3,DG$2+1,,,"Instances") &amp; ":" &amp; ADDRESS(96+3,DG$2+1)))-MIN(INDIRECT(ADDRESS(96+3,DG$2+1,,,"Instances") &amp; ":" &amp; ADDRESS(96+3,DG$2+1))))</f>
        <v>0</v>
      </c>
      <c r="DH101">
        <f>IFERROR(SMALL(DG5:DG105,ROW()-ROW($DH$5)+1),"")</f>
        <v>0</v>
      </c>
      <c r="DJ101">
        <f>IFERROR(SUM(DH5:DH101),"")</f>
        <v>0</v>
      </c>
      <c r="DK101" cm="1">
        <f t="array" ref="DK101">_xlfn.SWITCH(Charts!$B$3,"average", AVERAGE(INDIRECT(ADDRESS(96+3,DK$2+1,,,"Instances") &amp; ":" &amp; ADDRESS(96+3,DK$2+1))),"median", MEDIAN(INDIRECT(ADDRESS(96+3,DK$2+1,,,"Instances") &amp; ":" &amp; ADDRESS(96+3,DK$2+1))),"min", MIN(INDIRECT(ADDRESS(96+3,DK$2+1,,,"Instances") &amp; ":" &amp; ADDRESS(96+3,DK$2+1))),"max", MAX(INDIRECT(ADDRESS(96+3,DK$2+1,,,"Instances") &amp; ":" &amp; ADDRESS(96+3,DK$2+1))),"diff", MAX(INDIRECT(ADDRESS(96+3,DK$2+1,,,"Instances") &amp; ":" &amp; ADDRESS(96+3,DK$2+1)))-MIN(INDIRECT(ADDRESS(96+3,DK$2+1,,,"Instances") &amp; ":" &amp; ADDRESS(96+3,DK$2+1))))</f>
        <v>0</v>
      </c>
      <c r="DL101">
        <f>IFERROR(SMALL(DK5:DK105,ROW()-ROW($DL$5)+1),"")</f>
        <v>0</v>
      </c>
      <c r="DN101">
        <f>IFERROR(SUM(DL5:DL101),"")</f>
        <v>0</v>
      </c>
      <c r="DO101" cm="1">
        <f t="array" ref="DO101">_xlfn.SWITCH(Charts!$B$3,"average", AVERAGE(INDIRECT(ADDRESS(96+3,DO$2+1,,,"Instances") &amp; ":" &amp; ADDRESS(96+3,DO$2+1))),"median", MEDIAN(INDIRECT(ADDRESS(96+3,DO$2+1,,,"Instances") &amp; ":" &amp; ADDRESS(96+3,DO$2+1))),"min", MIN(INDIRECT(ADDRESS(96+3,DO$2+1,,,"Instances") &amp; ":" &amp; ADDRESS(96+3,DO$2+1))),"max", MAX(INDIRECT(ADDRESS(96+3,DO$2+1,,,"Instances") &amp; ":" &amp; ADDRESS(96+3,DO$2+1))),"diff", MAX(INDIRECT(ADDRESS(96+3,DO$2+1,,,"Instances") &amp; ":" &amp; ADDRESS(96+3,DO$2+1)))-MIN(INDIRECT(ADDRESS(96+3,DO$2+1,,,"Instances") &amp; ":" &amp; ADDRESS(96+3,DO$2+1))))</f>
        <v>0</v>
      </c>
      <c r="DP101">
        <f>IFERROR(SMALL(DO5:DO105,ROW()-ROW($DP$5)+1),"")</f>
        <v>0</v>
      </c>
      <c r="DR101">
        <f>IFERROR(SUM(DP5:DP101),"")</f>
        <v>0</v>
      </c>
      <c r="DS101" cm="1">
        <f t="array" ref="DS101">_xlfn.SWITCH(Charts!$B$3,"average", AVERAGE(INDIRECT(ADDRESS(96+3,DS$2+1,,,"Instances") &amp; ":" &amp; ADDRESS(96+3,DS$2+1))),"median", MEDIAN(INDIRECT(ADDRESS(96+3,DS$2+1,,,"Instances") &amp; ":" &amp; ADDRESS(96+3,DS$2+1))),"min", MIN(INDIRECT(ADDRESS(96+3,DS$2+1,,,"Instances") &amp; ":" &amp; ADDRESS(96+3,DS$2+1))),"max", MAX(INDIRECT(ADDRESS(96+3,DS$2+1,,,"Instances") &amp; ":" &amp; ADDRESS(96+3,DS$2+1))),"diff", MAX(INDIRECT(ADDRESS(96+3,DS$2+1,,,"Instances") &amp; ":" &amp; ADDRESS(96+3,DS$2+1)))-MIN(INDIRECT(ADDRESS(96+3,DS$2+1,,,"Instances") &amp; ":" &amp; ADDRESS(96+3,DS$2+1))))</f>
        <v>0</v>
      </c>
      <c r="DT101">
        <f>IFERROR(SMALL(DS5:DS105,ROW()-ROW($DT$5)+1),"")</f>
        <v>0</v>
      </c>
      <c r="DV101">
        <f>IFERROR(SUM(DT5:DT101),"")</f>
        <v>0</v>
      </c>
      <c r="DW101" cm="1">
        <f t="array" ref="DW101">_xlfn.SWITCH(Charts!$B$3,"average", AVERAGE(INDIRECT(ADDRESS(96+3,DW$2+1,,,"Instances") &amp; ":" &amp; ADDRESS(96+3,DW$2+1))),"median", MEDIAN(INDIRECT(ADDRESS(96+3,DW$2+1,,,"Instances") &amp; ":" &amp; ADDRESS(96+3,DW$2+1))),"min", MIN(INDIRECT(ADDRESS(96+3,DW$2+1,,,"Instances") &amp; ":" &amp; ADDRESS(96+3,DW$2+1))),"max", MAX(INDIRECT(ADDRESS(96+3,DW$2+1,,,"Instances") &amp; ":" &amp; ADDRESS(96+3,DW$2+1))),"diff", MAX(INDIRECT(ADDRESS(96+3,DW$2+1,,,"Instances") &amp; ":" &amp; ADDRESS(96+3,DW$2+1)))-MIN(INDIRECT(ADDRESS(96+3,DW$2+1,,,"Instances") &amp; ":" &amp; ADDRESS(96+3,DW$2+1))))</f>
        <v>0</v>
      </c>
      <c r="DX101">
        <f>IFERROR(SMALL(DW5:DW105,ROW()-ROW($DX$5)+1),"")</f>
        <v>0</v>
      </c>
      <c r="DZ101">
        <f>IFERROR(SUM(DX5:DX101),"")</f>
        <v>0</v>
      </c>
      <c r="EA101" cm="1">
        <f t="array" ref="EA101">_xlfn.SWITCH(Charts!$B$3,"average", AVERAGE(INDIRECT(ADDRESS(96+3,EA$2+1,,,"Instances") &amp; ":" &amp; ADDRESS(96+3,EA$2+1))),"median", MEDIAN(INDIRECT(ADDRESS(96+3,EA$2+1,,,"Instances") &amp; ":" &amp; ADDRESS(96+3,EA$2+1))),"min", MIN(INDIRECT(ADDRESS(96+3,EA$2+1,,,"Instances") &amp; ":" &amp; ADDRESS(96+3,EA$2+1))),"max", MAX(INDIRECT(ADDRESS(96+3,EA$2+1,,,"Instances") &amp; ":" &amp; ADDRESS(96+3,EA$2+1))),"diff", MAX(INDIRECT(ADDRESS(96+3,EA$2+1,,,"Instances") &amp; ":" &amp; ADDRESS(96+3,EA$2+1)))-MIN(INDIRECT(ADDRESS(96+3,EA$2+1,,,"Instances") &amp; ":" &amp; ADDRESS(96+3,EA$2+1))))</f>
        <v>0</v>
      </c>
      <c r="EB101">
        <f>IFERROR(SMALL(EA5:EA105,ROW()-ROW($EB$5)+1),"")</f>
        <v>0</v>
      </c>
      <c r="ED101">
        <f>IFERROR(SUM(EB5:EB101),"")</f>
        <v>0</v>
      </c>
      <c r="EE101" cm="1">
        <f t="array" ref="EE101">_xlfn.SWITCH(Charts!$B$3,"average", AVERAGE(INDIRECT(ADDRESS(96+3,EE$2+1,,,"Instances") &amp; ":" &amp; ADDRESS(96+3,EE$2+1))),"median", MEDIAN(INDIRECT(ADDRESS(96+3,EE$2+1,,,"Instances") &amp; ":" &amp; ADDRESS(96+3,EE$2+1))),"min", MIN(INDIRECT(ADDRESS(96+3,EE$2+1,,,"Instances") &amp; ":" &amp; ADDRESS(96+3,EE$2+1))),"max", MAX(INDIRECT(ADDRESS(96+3,EE$2+1,,,"Instances") &amp; ":" &amp; ADDRESS(96+3,EE$2+1))),"diff", MAX(INDIRECT(ADDRESS(96+3,EE$2+1,,,"Instances") &amp; ":" &amp; ADDRESS(96+3,EE$2+1)))-MIN(INDIRECT(ADDRESS(96+3,EE$2+1,,,"Instances") &amp; ":" &amp; ADDRESS(96+3,EE$2+1))))</f>
        <v>0</v>
      </c>
      <c r="EF101">
        <f>IFERROR(SMALL(EE5:EE105,ROW()-ROW($EF$5)+1),"")</f>
        <v>0</v>
      </c>
      <c r="EH101">
        <f>IFERROR(SUM(EF5:EF101),"")</f>
        <v>0</v>
      </c>
      <c r="EI101" cm="1">
        <f t="array" ref="EI101">_xlfn.SWITCH(Charts!$B$3,"average", AVERAGE(INDIRECT(ADDRESS(96+3,EI$2+1,,,"Instances") &amp; ":" &amp; ADDRESS(96+3,EI$2+1))),"median", MEDIAN(INDIRECT(ADDRESS(96+3,EI$2+1,,,"Instances") &amp; ":" &amp; ADDRESS(96+3,EI$2+1))),"min", MIN(INDIRECT(ADDRESS(96+3,EI$2+1,,,"Instances") &amp; ":" &amp; ADDRESS(96+3,EI$2+1))),"max", MAX(INDIRECT(ADDRESS(96+3,EI$2+1,,,"Instances") &amp; ":" &amp; ADDRESS(96+3,EI$2+1))),"diff", MAX(INDIRECT(ADDRESS(96+3,EI$2+1,,,"Instances") &amp; ":" &amp; ADDRESS(96+3,EI$2+1)))-MIN(INDIRECT(ADDRESS(96+3,EI$2+1,,,"Instances") &amp; ":" &amp; ADDRESS(96+3,EI$2+1))))</f>
        <v>0</v>
      </c>
      <c r="EJ101">
        <f>IFERROR(SMALL(EI5:EI105,ROW()-ROW($EJ$5)+1),"")</f>
        <v>0</v>
      </c>
      <c r="EL101">
        <f>IFERROR(SUM(EJ5:EJ101),"")</f>
        <v>0</v>
      </c>
      <c r="EM101" cm="1">
        <f t="array" ref="EM101">_xlfn.SWITCH(Charts!$B$3,"average", AVERAGE(INDIRECT(ADDRESS(96+3,EM$2+1,,,"Instances") &amp; ":" &amp; ADDRESS(96+3,EM$2+1))),"median", MEDIAN(INDIRECT(ADDRESS(96+3,EM$2+1,,,"Instances") &amp; ":" &amp; ADDRESS(96+3,EM$2+1))),"min", MIN(INDIRECT(ADDRESS(96+3,EM$2+1,,,"Instances") &amp; ":" &amp; ADDRESS(96+3,EM$2+1))),"max", MAX(INDIRECT(ADDRESS(96+3,EM$2+1,,,"Instances") &amp; ":" &amp; ADDRESS(96+3,EM$2+1))),"diff", MAX(INDIRECT(ADDRESS(96+3,EM$2+1,,,"Instances") &amp; ":" &amp; ADDRESS(96+3,EM$2+1)))-MIN(INDIRECT(ADDRESS(96+3,EM$2+1,,,"Instances") &amp; ":" &amp; ADDRESS(96+3,EM$2+1))))</f>
        <v>0</v>
      </c>
      <c r="EN101">
        <f>IFERROR(SMALL(EM5:EM105,ROW()-ROW($EN$5)+1),"")</f>
        <v>0</v>
      </c>
      <c r="EP101">
        <f>IFERROR(SUM(EN5:EN101),"")</f>
        <v>0</v>
      </c>
      <c r="EQ101" cm="1">
        <f t="array" ref="EQ101">_xlfn.SWITCH(Charts!$B$3,"average", AVERAGE(INDIRECT(ADDRESS(96+3,EQ$2+1,,,"Instances") &amp; ":" &amp; ADDRESS(96+3,EQ$2+1))),"median", MEDIAN(INDIRECT(ADDRESS(96+3,EQ$2+1,,,"Instances") &amp; ":" &amp; ADDRESS(96+3,EQ$2+1))),"min", MIN(INDIRECT(ADDRESS(96+3,EQ$2+1,,,"Instances") &amp; ":" &amp; ADDRESS(96+3,EQ$2+1))),"max", MAX(INDIRECT(ADDRESS(96+3,EQ$2+1,,,"Instances") &amp; ":" &amp; ADDRESS(96+3,EQ$2+1))),"diff", MAX(INDIRECT(ADDRESS(96+3,EQ$2+1,,,"Instances") &amp; ":" &amp; ADDRESS(96+3,EQ$2+1)))-MIN(INDIRECT(ADDRESS(96+3,EQ$2+1,,,"Instances") &amp; ":" &amp; ADDRESS(96+3,EQ$2+1))))</f>
        <v>0</v>
      </c>
      <c r="ER101">
        <f>IFERROR(SMALL(EQ5:EQ105,ROW()-ROW($ER$5)+1),"")</f>
        <v>0</v>
      </c>
      <c r="ET101">
        <f>IFERROR(SUM(ER5:ER101),"")</f>
        <v>0</v>
      </c>
      <c r="EU101" cm="1">
        <f t="array" ref="EU101">_xlfn.SWITCH(Charts!$B$3,"average", AVERAGE(INDIRECT(ADDRESS(96+3,EU$2+1,,,"Instances") &amp; ":" &amp; ADDRESS(96+3,EU$2+1))),"median", MEDIAN(INDIRECT(ADDRESS(96+3,EU$2+1,,,"Instances") &amp; ":" &amp; ADDRESS(96+3,EU$2+1))),"min", MIN(INDIRECT(ADDRESS(96+3,EU$2+1,,,"Instances") &amp; ":" &amp; ADDRESS(96+3,EU$2+1))),"max", MAX(INDIRECT(ADDRESS(96+3,EU$2+1,,,"Instances") &amp; ":" &amp; ADDRESS(96+3,EU$2+1))),"diff", MAX(INDIRECT(ADDRESS(96+3,EU$2+1,,,"Instances") &amp; ":" &amp; ADDRESS(96+3,EU$2+1)))-MIN(INDIRECT(ADDRESS(96+3,EU$2+1,,,"Instances") &amp; ":" &amp; ADDRESS(96+3,EU$2+1))))</f>
        <v>0</v>
      </c>
      <c r="EV101">
        <f>IFERROR(SMALL(EU5:EU105,ROW()-ROW($EV$5)+1),"")</f>
        <v>0</v>
      </c>
      <c r="EX101">
        <f>IFERROR(SUM(EV5:EV101),"")</f>
        <v>0</v>
      </c>
      <c r="EY101" cm="1">
        <f t="array" ref="EY101">_xlfn.SWITCH(Charts!$B$3,"average", AVERAGE(INDIRECT(ADDRESS(96+3,EY$2+1,,,"Instances") &amp; ":" &amp; ADDRESS(96+3,EY$2+1))),"median", MEDIAN(INDIRECT(ADDRESS(96+3,EY$2+1,,,"Instances") &amp; ":" &amp; ADDRESS(96+3,EY$2+1))),"min", MIN(INDIRECT(ADDRESS(96+3,EY$2+1,,,"Instances") &amp; ":" &amp; ADDRESS(96+3,EY$2+1))),"max", MAX(INDIRECT(ADDRESS(96+3,EY$2+1,,,"Instances") &amp; ":" &amp; ADDRESS(96+3,EY$2+1))),"diff", MAX(INDIRECT(ADDRESS(96+3,EY$2+1,,,"Instances") &amp; ":" &amp; ADDRESS(96+3,EY$2+1)))-MIN(INDIRECT(ADDRESS(96+3,EY$2+1,,,"Instances") &amp; ":" &amp; ADDRESS(96+3,EY$2+1))))</f>
        <v>0</v>
      </c>
      <c r="EZ101">
        <f>IFERROR(SMALL(EY5:EY105,ROW()-ROW($EZ$5)+1),"")</f>
        <v>0</v>
      </c>
      <c r="FB101">
        <f>IFERROR(SUM(EZ5:EZ101),"")</f>
        <v>0</v>
      </c>
      <c r="FC101" cm="1">
        <f t="array" ref="FC101">_xlfn.SWITCH(Charts!$B$3,"average", AVERAGE(INDIRECT(ADDRESS(96+3,FC$2+1,,,"Instances") &amp; ":" &amp; ADDRESS(96+3,FC$2+1))),"median", MEDIAN(INDIRECT(ADDRESS(96+3,FC$2+1,,,"Instances") &amp; ":" &amp; ADDRESS(96+3,FC$2+1))),"min", MIN(INDIRECT(ADDRESS(96+3,FC$2+1,,,"Instances") &amp; ":" &amp; ADDRESS(96+3,FC$2+1))),"max", MAX(INDIRECT(ADDRESS(96+3,FC$2+1,,,"Instances") &amp; ":" &amp; ADDRESS(96+3,FC$2+1))),"diff", MAX(INDIRECT(ADDRESS(96+3,FC$2+1,,,"Instances") &amp; ":" &amp; ADDRESS(96+3,FC$2+1)))-MIN(INDIRECT(ADDRESS(96+3,FC$2+1,,,"Instances") &amp; ":" &amp; ADDRESS(96+3,FC$2+1))))</f>
        <v>0</v>
      </c>
      <c r="FD101">
        <f>IFERROR(SMALL(FC5:FC105,ROW()-ROW($FD$5)+1),"")</f>
        <v>0</v>
      </c>
      <c r="FF101">
        <f>IFERROR(SUM(FD5:FD101),"")</f>
        <v>0</v>
      </c>
      <c r="FG101" cm="1">
        <f t="array" ref="FG101">_xlfn.SWITCH(Charts!$B$3,"average", AVERAGE(INDIRECT(ADDRESS(96+3,FG$2+1,,,"Instances") &amp; ":" &amp; ADDRESS(96+3,FG$2+1))),"median", MEDIAN(INDIRECT(ADDRESS(96+3,FG$2+1,,,"Instances") &amp; ":" &amp; ADDRESS(96+3,FG$2+1))),"min", MIN(INDIRECT(ADDRESS(96+3,FG$2+1,,,"Instances") &amp; ":" &amp; ADDRESS(96+3,FG$2+1))),"max", MAX(INDIRECT(ADDRESS(96+3,FG$2+1,,,"Instances") &amp; ":" &amp; ADDRESS(96+3,FG$2+1))),"diff", MAX(INDIRECT(ADDRESS(96+3,FG$2+1,,,"Instances") &amp; ":" &amp; ADDRESS(96+3,FG$2+1)))-MIN(INDIRECT(ADDRESS(96+3,FG$2+1,,,"Instances") &amp; ":" &amp; ADDRESS(96+3,FG$2+1))))</f>
        <v>0</v>
      </c>
      <c r="FH101">
        <f>IFERROR(SMALL(FG5:FG105,ROW()-ROW($FH$5)+1),"")</f>
        <v>0</v>
      </c>
      <c r="FJ101">
        <f>IFERROR(SUM(FH5:FH101),"")</f>
        <v>0</v>
      </c>
      <c r="FK101" cm="1">
        <f t="array" ref="FK101">_xlfn.SWITCH(Charts!$B$3,"average", AVERAGE(INDIRECT(ADDRESS(96+3,FK$2+1,,,"Instances") &amp; ":" &amp; ADDRESS(96+3,FK$2+1))),"median", MEDIAN(INDIRECT(ADDRESS(96+3,FK$2+1,,,"Instances") &amp; ":" &amp; ADDRESS(96+3,FK$2+1))),"min", MIN(INDIRECT(ADDRESS(96+3,FK$2+1,,,"Instances") &amp; ":" &amp; ADDRESS(96+3,FK$2+1))),"max", MAX(INDIRECT(ADDRESS(96+3,FK$2+1,,,"Instances") &amp; ":" &amp; ADDRESS(96+3,FK$2+1))),"diff", MAX(INDIRECT(ADDRESS(96+3,FK$2+1,,,"Instances") &amp; ":" &amp; ADDRESS(96+3,FK$2+1)))-MIN(INDIRECT(ADDRESS(96+3,FK$2+1,,,"Instances") &amp; ":" &amp; ADDRESS(96+3,FK$2+1))))</f>
        <v>0</v>
      </c>
      <c r="FL101">
        <f>IFERROR(SMALL(FK5:FK105,ROW()-ROW($FL$5)+1),"")</f>
        <v>0</v>
      </c>
      <c r="FN101">
        <f>IFERROR(SUM(FL5:FL101),"")</f>
        <v>0</v>
      </c>
      <c r="FO101" cm="1">
        <f t="array" ref="FO101">_xlfn.SWITCH(Charts!$B$3,"average", AVERAGE(INDIRECT(ADDRESS(96+3,FO$2+1,,,"Instances") &amp; ":" &amp; ADDRESS(96+3,FO$2+1))),"median", MEDIAN(INDIRECT(ADDRESS(96+3,FO$2+1,,,"Instances") &amp; ":" &amp; ADDRESS(96+3,FO$2+1))),"min", MIN(INDIRECT(ADDRESS(96+3,FO$2+1,,,"Instances") &amp; ":" &amp; ADDRESS(96+3,FO$2+1))),"max", MAX(INDIRECT(ADDRESS(96+3,FO$2+1,,,"Instances") &amp; ":" &amp; ADDRESS(96+3,FO$2+1))),"diff", MAX(INDIRECT(ADDRESS(96+3,FO$2+1,,,"Instances") &amp; ":" &amp; ADDRESS(96+3,FO$2+1)))-MIN(INDIRECT(ADDRESS(96+3,FO$2+1,,,"Instances") &amp; ":" &amp; ADDRESS(96+3,FO$2+1))))</f>
        <v>0</v>
      </c>
      <c r="FP101">
        <f>IFERROR(SMALL(FO5:FO105,ROW()-ROW($FP$5)+1),"")</f>
        <v>0</v>
      </c>
      <c r="FR101">
        <f>IFERROR(SUM(FP5:FP101),"")</f>
        <v>0</v>
      </c>
      <c r="FS101" cm="1">
        <f t="array" ref="FS101">_xlfn.SWITCH(Charts!$B$3,"average", AVERAGE(INDIRECT(ADDRESS(96+3,FS$2+1,,,"Instances") &amp; ":" &amp; ADDRESS(96+3,FS$2+1))),"median", MEDIAN(INDIRECT(ADDRESS(96+3,FS$2+1,,,"Instances") &amp; ":" &amp; ADDRESS(96+3,FS$2+1))),"min", MIN(INDIRECT(ADDRESS(96+3,FS$2+1,,,"Instances") &amp; ":" &amp; ADDRESS(96+3,FS$2+1))),"max", MAX(INDIRECT(ADDRESS(96+3,FS$2+1,,,"Instances") &amp; ":" &amp; ADDRESS(96+3,FS$2+1))),"diff", MAX(INDIRECT(ADDRESS(96+3,FS$2+1,,,"Instances") &amp; ":" &amp; ADDRESS(96+3,FS$2+1)))-MIN(INDIRECT(ADDRESS(96+3,FS$2+1,,,"Instances") &amp; ":" &amp; ADDRESS(96+3,FS$2+1))))</f>
        <v>0</v>
      </c>
      <c r="FT101">
        <f>IFERROR(SMALL(FS5:FS105,ROW()-ROW($FT$5)+1),"")</f>
        <v>0</v>
      </c>
      <c r="FV101">
        <f>IFERROR(SUM(FT5:FT101),"")</f>
        <v>0</v>
      </c>
      <c r="FW101" cm="1">
        <f t="array" ref="FW101">_xlfn.SWITCH(Charts!$B$3,"average", AVERAGE(INDIRECT(ADDRESS(96+3,FW$2+1,,,"Instances") &amp; ":" &amp; ADDRESS(96+3,FW$2+1))),"median", MEDIAN(INDIRECT(ADDRESS(96+3,FW$2+1,,,"Instances") &amp; ":" &amp; ADDRESS(96+3,FW$2+1))),"min", MIN(INDIRECT(ADDRESS(96+3,FW$2+1,,,"Instances") &amp; ":" &amp; ADDRESS(96+3,FW$2+1))),"max", MAX(INDIRECT(ADDRESS(96+3,FW$2+1,,,"Instances") &amp; ":" &amp; ADDRESS(96+3,FW$2+1))),"diff", MAX(INDIRECT(ADDRESS(96+3,FW$2+1,,,"Instances") &amp; ":" &amp; ADDRESS(96+3,FW$2+1)))-MIN(INDIRECT(ADDRESS(96+3,FW$2+1,,,"Instances") &amp; ":" &amp; ADDRESS(96+3,FW$2+1))))</f>
        <v>0</v>
      </c>
      <c r="FX101">
        <f>IFERROR(SMALL(FW5:FW105,ROW()-ROW($FX$5)+1),"")</f>
        <v>0</v>
      </c>
      <c r="FZ101">
        <f>IFERROR(SUM(FX5:FX101),"")</f>
        <v>0</v>
      </c>
      <c r="GA101" cm="1">
        <f t="array" ref="GA101">_xlfn.SWITCH(Charts!$B$3,"average", AVERAGE(INDIRECT(ADDRESS(96+3,GA$2+1,,,"Instances") &amp; ":" &amp; ADDRESS(96+3,GA$2+1))),"median", MEDIAN(INDIRECT(ADDRESS(96+3,GA$2+1,,,"Instances") &amp; ":" &amp; ADDRESS(96+3,GA$2+1))),"min", MIN(INDIRECT(ADDRESS(96+3,GA$2+1,,,"Instances") &amp; ":" &amp; ADDRESS(96+3,GA$2+1))),"max", MAX(INDIRECT(ADDRESS(96+3,GA$2+1,,,"Instances") &amp; ":" &amp; ADDRESS(96+3,GA$2+1))),"diff", MAX(INDIRECT(ADDRESS(96+3,GA$2+1,,,"Instances") &amp; ":" &amp; ADDRESS(96+3,GA$2+1)))-MIN(INDIRECT(ADDRESS(96+3,GA$2+1,,,"Instances") &amp; ":" &amp; ADDRESS(96+3,GA$2+1))))</f>
        <v>0</v>
      </c>
      <c r="GB101">
        <f>IFERROR(SMALL(GA5:GA105,ROW()-ROW($GB$5)+1),"")</f>
        <v>0</v>
      </c>
      <c r="GD101">
        <f>IFERROR(SUM(GB5:GB101),"")</f>
        <v>0</v>
      </c>
      <c r="GE101" cm="1">
        <f t="array" ref="GE101">_xlfn.SWITCH(Charts!$B$3,"average", AVERAGE(INDIRECT(ADDRESS(96+3,GE$2+1,,,"Instances") &amp; ":" &amp; ADDRESS(96+3,GE$2+1))),"median", MEDIAN(INDIRECT(ADDRESS(96+3,GE$2+1,,,"Instances") &amp; ":" &amp; ADDRESS(96+3,GE$2+1))),"min", MIN(INDIRECT(ADDRESS(96+3,GE$2+1,,,"Instances") &amp; ":" &amp; ADDRESS(96+3,GE$2+1))),"max", MAX(INDIRECT(ADDRESS(96+3,GE$2+1,,,"Instances") &amp; ":" &amp; ADDRESS(96+3,GE$2+1))),"diff", MAX(INDIRECT(ADDRESS(96+3,GE$2+1,,,"Instances") &amp; ":" &amp; ADDRESS(96+3,GE$2+1)))-MIN(INDIRECT(ADDRESS(96+3,GE$2+1,,,"Instances") &amp; ":" &amp; ADDRESS(96+3,GE$2+1))))</f>
        <v>0</v>
      </c>
      <c r="GF101">
        <f>IFERROR(SMALL(GE5:GE105,ROW()-ROW($GF$5)+1),"")</f>
        <v>0</v>
      </c>
      <c r="GH101">
        <f>IFERROR(SUM(GF5:GF101),"")</f>
        <v>0</v>
      </c>
      <c r="GI101" cm="1">
        <f t="array" ref="GI101">_xlfn.SWITCH(Charts!$B$3,"average", AVERAGE(INDIRECT(ADDRESS(96+3,GI$2+1,,,"Instances") &amp; ":" &amp; ADDRESS(96+3,GI$2+1))),"median", MEDIAN(INDIRECT(ADDRESS(96+3,GI$2+1,,,"Instances") &amp; ":" &amp; ADDRESS(96+3,GI$2+1))),"min", MIN(INDIRECT(ADDRESS(96+3,GI$2+1,,,"Instances") &amp; ":" &amp; ADDRESS(96+3,GI$2+1))),"max", MAX(INDIRECT(ADDRESS(96+3,GI$2+1,,,"Instances") &amp; ":" &amp; ADDRESS(96+3,GI$2+1))),"diff", MAX(INDIRECT(ADDRESS(96+3,GI$2+1,,,"Instances") &amp; ":" &amp; ADDRESS(96+3,GI$2+1)))-MIN(INDIRECT(ADDRESS(96+3,GI$2+1,,,"Instances") &amp; ":" &amp; ADDRESS(96+3,GI$2+1))))</f>
        <v>0</v>
      </c>
      <c r="GJ101">
        <f>IFERROR(SMALL(GI5:GI105,ROW()-ROW($GJ$5)+1),"")</f>
        <v>0</v>
      </c>
      <c r="GL101">
        <f>IFERROR(SUM(GJ5:GJ101),"")</f>
        <v>0</v>
      </c>
      <c r="GM101" cm="1">
        <f t="array" ref="GM101">_xlfn.SWITCH(Charts!$B$3,"average", AVERAGE(INDIRECT(ADDRESS(96+3,GM$2+1,,,"Instances") &amp; ":" &amp; ADDRESS(96+3,GM$2+1))),"median", MEDIAN(INDIRECT(ADDRESS(96+3,GM$2+1,,,"Instances") &amp; ":" &amp; ADDRESS(96+3,GM$2+1))),"min", MIN(INDIRECT(ADDRESS(96+3,GM$2+1,,,"Instances") &amp; ":" &amp; ADDRESS(96+3,GM$2+1))),"max", MAX(INDIRECT(ADDRESS(96+3,GM$2+1,,,"Instances") &amp; ":" &amp; ADDRESS(96+3,GM$2+1))),"diff", MAX(INDIRECT(ADDRESS(96+3,GM$2+1,,,"Instances") &amp; ":" &amp; ADDRESS(96+3,GM$2+1)))-MIN(INDIRECT(ADDRESS(96+3,GM$2+1,,,"Instances") &amp; ":" &amp; ADDRESS(96+3,GM$2+1))))</f>
        <v>0</v>
      </c>
      <c r="GN101">
        <f>IFERROR(SMALL(GM5:GM105,ROW()-ROW($GN$5)+1),"")</f>
        <v>0</v>
      </c>
      <c r="GP101">
        <f>IFERROR(SUM(GN5:GN101),"")</f>
        <v>0</v>
      </c>
      <c r="GQ101" cm="1">
        <f t="array" ref="GQ101">_xlfn.SWITCH(Charts!$B$3,"average", AVERAGE(INDIRECT(ADDRESS(96+3,GQ$2+1,,,"Instances") &amp; ":" &amp; ADDRESS(96+3,GQ$2+1))),"median", MEDIAN(INDIRECT(ADDRESS(96+3,GQ$2+1,,,"Instances") &amp; ":" &amp; ADDRESS(96+3,GQ$2+1))),"min", MIN(INDIRECT(ADDRESS(96+3,GQ$2+1,,,"Instances") &amp; ":" &amp; ADDRESS(96+3,GQ$2+1))),"max", MAX(INDIRECT(ADDRESS(96+3,GQ$2+1,,,"Instances") &amp; ":" &amp; ADDRESS(96+3,GQ$2+1))),"diff", MAX(INDIRECT(ADDRESS(96+3,GQ$2+1,,,"Instances") &amp; ":" &amp; ADDRESS(96+3,GQ$2+1)))-MIN(INDIRECT(ADDRESS(96+3,GQ$2+1,,,"Instances") &amp; ":" &amp; ADDRESS(96+3,GQ$2+1))))</f>
        <v>0</v>
      </c>
      <c r="GR101">
        <f>IFERROR(SMALL(GQ5:GQ105,ROW()-ROW($GR$5)+1),"")</f>
        <v>0</v>
      </c>
      <c r="GT101">
        <f>IFERROR(SUM(GR5:GR101),"")</f>
        <v>0</v>
      </c>
      <c r="GU101" cm="1">
        <f t="array" ref="GU101">_xlfn.SWITCH(Charts!$B$3,"average", AVERAGE(INDIRECT(ADDRESS(96+3,GU$2+1,,,"Instances") &amp; ":" &amp; ADDRESS(96+3,GU$2+1))),"median", MEDIAN(INDIRECT(ADDRESS(96+3,GU$2+1,,,"Instances") &amp; ":" &amp; ADDRESS(96+3,GU$2+1))),"min", MIN(INDIRECT(ADDRESS(96+3,GU$2+1,,,"Instances") &amp; ":" &amp; ADDRESS(96+3,GU$2+1))),"max", MAX(INDIRECT(ADDRESS(96+3,GU$2+1,,,"Instances") &amp; ":" &amp; ADDRESS(96+3,GU$2+1))),"diff", MAX(INDIRECT(ADDRESS(96+3,GU$2+1,,,"Instances") &amp; ":" &amp; ADDRESS(96+3,GU$2+1)))-MIN(INDIRECT(ADDRESS(96+3,GU$2+1,,,"Instances") &amp; ":" &amp; ADDRESS(96+3,GU$2+1))))</f>
        <v>0</v>
      </c>
      <c r="GV101">
        <f>IFERROR(SMALL(GU5:GU105,ROW()-ROW($GV$5)+1),"")</f>
        <v>0</v>
      </c>
      <c r="GX101">
        <f>IFERROR(SUM(GV5:GV101),"")</f>
        <v>0</v>
      </c>
      <c r="GY101" cm="1">
        <f t="array" ref="GY101">_xlfn.SWITCH(Charts!$B$3,"average", AVERAGE(INDIRECT(ADDRESS(96+3,GY$2+1,,,"Instances") &amp; ":" &amp; ADDRESS(96+3,GY$2+1))),"median", MEDIAN(INDIRECT(ADDRESS(96+3,GY$2+1,,,"Instances") &amp; ":" &amp; ADDRESS(96+3,GY$2+1))),"min", MIN(INDIRECT(ADDRESS(96+3,GY$2+1,,,"Instances") &amp; ":" &amp; ADDRESS(96+3,GY$2+1))),"max", MAX(INDIRECT(ADDRESS(96+3,GY$2+1,,,"Instances") &amp; ":" &amp; ADDRESS(96+3,GY$2+1))),"diff", MAX(INDIRECT(ADDRESS(96+3,GY$2+1,,,"Instances") &amp; ":" &amp; ADDRESS(96+3,GY$2+1)))-MIN(INDIRECT(ADDRESS(96+3,GY$2+1,,,"Instances") &amp; ":" &amp; ADDRESS(96+3,GY$2+1))))</f>
        <v>0</v>
      </c>
      <c r="GZ101">
        <f>IFERROR(SMALL(GY5:GY105,ROW()-ROW($GZ$5)+1),"")</f>
        <v>0</v>
      </c>
      <c r="HB101">
        <f>IFERROR(SUM(GZ5:GZ101),"")</f>
        <v>0</v>
      </c>
      <c r="HC101" cm="1">
        <f t="array" ref="HC101">_xlfn.SWITCH(Charts!$B$3,"average", AVERAGE(INDIRECT(ADDRESS(96+3,HC$2+1,,,"Instances") &amp; ":" &amp; ADDRESS(96+3,HC$2+1))),"median", MEDIAN(INDIRECT(ADDRESS(96+3,HC$2+1,,,"Instances") &amp; ":" &amp; ADDRESS(96+3,HC$2+1))),"min", MIN(INDIRECT(ADDRESS(96+3,HC$2+1,,,"Instances") &amp; ":" &amp; ADDRESS(96+3,HC$2+1))),"max", MAX(INDIRECT(ADDRESS(96+3,HC$2+1,,,"Instances") &amp; ":" &amp; ADDRESS(96+3,HC$2+1))),"diff", MAX(INDIRECT(ADDRESS(96+3,HC$2+1,,,"Instances") &amp; ":" &amp; ADDRESS(96+3,HC$2+1)))-MIN(INDIRECT(ADDRESS(96+3,HC$2+1,,,"Instances") &amp; ":" &amp; ADDRESS(96+3,HC$2+1))))</f>
        <v>0</v>
      </c>
      <c r="HD101">
        <f>IFERROR(SMALL(HC5:HC105,ROW()-ROW($HD$5)+1),"")</f>
        <v>0</v>
      </c>
      <c r="HF101">
        <f>IFERROR(SUM(HD5:HD101),"")</f>
        <v>0</v>
      </c>
      <c r="HI101">
        <f>IF(Charts!$B$3="none",E613,IF(DG613="",NA(),DG613))</f>
        <v>0</v>
      </c>
      <c r="HJ101">
        <f>IF(Charts!$B$3="none",F613,IF(DH613="",NA(),DH613))</f>
        <v>0</v>
      </c>
      <c r="HK101">
        <f>IF(Charts!$B$3="none",G613,IF(DI613="",NA(),DI613))</f>
        <v>0</v>
      </c>
      <c r="HL101">
        <f>IF(Charts!$B$3="none",H613,IF(DJ613="",NA(),DJ613))</f>
        <v>0</v>
      </c>
      <c r="HM101">
        <f>IF(Charts!$B$3="none",I613,IF(DK613="",NA(),DK613))</f>
        <v>0</v>
      </c>
      <c r="HN101">
        <f>IF(Charts!$B$3="none",J613,IF(DL613="",NA(),DL613))</f>
        <v>0</v>
      </c>
      <c r="HO101">
        <f>IF(Charts!$B$3="none",K613,IF(DM613="",NA(),DM613))</f>
        <v>0</v>
      </c>
      <c r="HP101">
        <f>IF(Charts!$B$3="none",L613,IF(DN613="",NA(),DN613))</f>
        <v>0</v>
      </c>
      <c r="HQ101">
        <f>IF(Charts!$B$3="none",M613,IF(DO613="",NA(),DO613))</f>
        <v>0</v>
      </c>
      <c r="HR101">
        <f>IF(Charts!$B$3="none",N613,IF(DP613="",NA(),DP613))</f>
        <v>0</v>
      </c>
      <c r="HS101">
        <f>IF(Charts!$B$3="none",O613,IF(DQ613="",NA(),DQ613))</f>
        <v>0</v>
      </c>
      <c r="HT101">
        <f>IF(Charts!$B$3="none",P613,IF(DR613="",NA(),DR613))</f>
        <v>0</v>
      </c>
      <c r="HU101">
        <f>IF(Charts!$B$3="none",Q613,IF(DS613="",NA(),DS613))</f>
        <v>0</v>
      </c>
      <c r="HV101">
        <f>IF(Charts!$B$3="none",R613,IF(DT613="",NA(),DT613))</f>
        <v>0</v>
      </c>
      <c r="HW101">
        <f>IF(Charts!$B$3="none",S613,IF(DU613="",NA(),DU613))</f>
        <v>0</v>
      </c>
      <c r="HX101">
        <f>IF(Charts!$B$3="none",T613,IF(DV613="",NA(),DV613))</f>
        <v>0</v>
      </c>
      <c r="HY101">
        <f>IF(Charts!$B$3="none",U613,IF(DW613="",NA(),DW613))</f>
        <v>0</v>
      </c>
      <c r="HZ101">
        <f>IF(Charts!$B$3="none",V613,IF(DX613="",NA(),DX613))</f>
        <v>0</v>
      </c>
      <c r="IA101">
        <f>IF(Charts!$B$3="none",W613,IF(DY613="",NA(),DY613))</f>
        <v>0</v>
      </c>
      <c r="IB101">
        <f>IF(Charts!$B$3="none",X613,IF(DZ613="",NA(),DZ613))</f>
        <v>0</v>
      </c>
      <c r="IC101">
        <f>IF(Charts!$B$3="none",Y613,IF(EA613="",NA(),EA613))</f>
        <v>0</v>
      </c>
      <c r="ID101">
        <f>IF(Charts!$B$3="none",Z613,IF(EB613="",NA(),EB613))</f>
        <v>0</v>
      </c>
      <c r="IE101">
        <f>IF(Charts!$B$3="none",AA613,IF(EC613="",NA(),EC613))</f>
        <v>0</v>
      </c>
      <c r="IF101">
        <f>IF(Charts!$B$3="none",AB613,IF(ED613="",NA(),ED613))</f>
        <v>0</v>
      </c>
      <c r="IG101">
        <f>IF(Charts!$B$3="none",AC613,IF(EE613="",NA(),EE613))</f>
        <v>0</v>
      </c>
      <c r="IH101">
        <f>IF(Charts!$B$3="none",AD613,IF(EF613="",NA(),EF613))</f>
        <v>0</v>
      </c>
      <c r="II101">
        <f>IF(Charts!$B$3="none",AE613,IF(EG613="",NA(),EG613))</f>
        <v>0</v>
      </c>
      <c r="IJ101">
        <f>IF(Charts!$B$3="none",AF613,IF(EH613="",NA(),EH613))</f>
        <v>0</v>
      </c>
      <c r="IK101">
        <f>IF(Charts!$B$3="none",AG613,IF(EI613="",NA(),EI613))</f>
        <v>0</v>
      </c>
      <c r="IL101">
        <f>IF(Charts!$B$3="none",AH613,IF(EJ613="",NA(),EJ613))</f>
        <v>0</v>
      </c>
      <c r="IM101">
        <f>IF(Charts!$B$3="none",AI613,IF(EK613="",NA(),EK613))</f>
        <v>0</v>
      </c>
      <c r="IN101">
        <f>IF(Charts!$B$3="none",AJ613,IF(EL613="",NA(),EL613))</f>
        <v>0</v>
      </c>
      <c r="IO101">
        <f>IF(Charts!$B$3="none",AK613,IF(EM613="",NA(),EM613))</f>
        <v>0</v>
      </c>
      <c r="IP101">
        <f>IF(Charts!$B$3="none",AL613,IF(EN613="",NA(),EN613))</f>
        <v>0</v>
      </c>
      <c r="IQ101">
        <f>IF(Charts!$B$3="none",AM613,IF(EO613="",NA(),EO613))</f>
        <v>0</v>
      </c>
      <c r="IR101">
        <f>IF(Charts!$B$3="none",AN613,IF(EP613="",NA(),EP613))</f>
        <v>0</v>
      </c>
      <c r="IS101">
        <f>IF(Charts!$B$3="none",AO613,IF(EQ613="",NA(),EQ613))</f>
        <v>0</v>
      </c>
      <c r="IT101">
        <f>IF(Charts!$B$3="none",AP613,IF(ER613="",NA(),ER613))</f>
        <v>0</v>
      </c>
      <c r="IU101">
        <f>IF(Charts!$B$3="none",AQ613,IF(ES613="",NA(),ES613))</f>
        <v>0</v>
      </c>
      <c r="IV101">
        <f>IF(Charts!$B$3="none",AR613,IF(ET613="",NA(),ET613))</f>
        <v>0</v>
      </c>
      <c r="IW101">
        <f>IF(Charts!$B$3="none",AS613,IF(EU613="",NA(),EU613))</f>
        <v>0</v>
      </c>
      <c r="IX101">
        <f>IF(Charts!$B$3="none",AT613,IF(EV613="",NA(),EV613))</f>
        <v>0</v>
      </c>
      <c r="IY101">
        <f>IF(Charts!$B$3="none",AU613,IF(EW613="",NA(),EW613))</f>
        <v>0</v>
      </c>
      <c r="IZ101">
        <f>IF(Charts!$B$3="none",AV613,IF(EX613="",NA(),EX613))</f>
        <v>0</v>
      </c>
      <c r="JA101">
        <f>IF(Charts!$B$3="none",AW613,IF(EY613="",NA(),EY613))</f>
        <v>0</v>
      </c>
      <c r="JB101">
        <f>IF(Charts!$B$3="none",AX613,IF(EZ613="",NA(),EZ613))</f>
        <v>0</v>
      </c>
      <c r="JC101">
        <f>IF(Charts!$B$3="none",AY613,IF(FA613="",NA(),FA613))</f>
        <v>0</v>
      </c>
      <c r="JD101">
        <f>IF(Charts!$B$3="none",AZ613,IF(FB613="",NA(),FB613))</f>
        <v>0</v>
      </c>
      <c r="JE101">
        <f>IF(Charts!$B$3="none",BA613,IF(FC613="",NA(),FC613))</f>
        <v>0</v>
      </c>
      <c r="JF101">
        <f>IF(Charts!$B$3="none",BB613,IF(FD613="",NA(),FD613))</f>
        <v>0</v>
      </c>
      <c r="JG101">
        <f>IF(Charts!$B$3="none",BC613,IF(FE613="",NA(),FE613))</f>
        <v>0</v>
      </c>
      <c r="JH101">
        <f>IF(Charts!$B$3="none",BD613,IF(FF613="",NA(),FF613))</f>
        <v>0</v>
      </c>
      <c r="JI101">
        <f>IF(Charts!$B$3="none",BE613,IF(FG613="",NA(),FG613))</f>
        <v>0</v>
      </c>
      <c r="JJ101">
        <f>IF(Charts!$B$3="none",BF613,IF(FH613="",NA(),FH613))</f>
        <v>0</v>
      </c>
      <c r="JK101">
        <f>IF(Charts!$B$3="none",BG613,IF(FI613="",NA(),FI613))</f>
        <v>0</v>
      </c>
      <c r="JL101">
        <f>IF(Charts!$B$3="none",BH613,IF(FJ613="",NA(),FJ613))</f>
        <v>0</v>
      </c>
      <c r="JM101">
        <f>IF(Charts!$B$3="none",BI613,IF(FK613="",NA(),FK613))</f>
        <v>0</v>
      </c>
      <c r="JN101">
        <f>IF(Charts!$B$3="none",BJ613,IF(FL613="",NA(),FL613))</f>
        <v>0</v>
      </c>
      <c r="JO101">
        <f>IF(Charts!$B$3="none",BK613,IF(FM613="",NA(),FM613))</f>
        <v>0</v>
      </c>
      <c r="JP101">
        <f>IF(Charts!$B$3="none",BL613,IF(FN613="",NA(),FN613))</f>
        <v>0</v>
      </c>
      <c r="JQ101">
        <f>IF(Charts!$B$3="none",BM613,IF(FO613="",NA(),FO613))</f>
        <v>0</v>
      </c>
      <c r="JR101">
        <f>IF(Charts!$B$3="none",BN613,IF(FP613="",NA(),FP613))</f>
        <v>0</v>
      </c>
      <c r="JS101">
        <f>IF(Charts!$B$3="none",BO613,IF(FQ613="",NA(),FQ613))</f>
        <v>0</v>
      </c>
      <c r="JT101">
        <f>IF(Charts!$B$3="none",BP613,IF(FR613="",NA(),FR613))</f>
        <v>0</v>
      </c>
      <c r="JU101">
        <f>IF(Charts!$B$3="none",BQ613,IF(FS613="",NA(),FS613))</f>
        <v>0</v>
      </c>
      <c r="JV101">
        <f>IF(Charts!$B$3="none",BR613,IF(FT613="",NA(),FT613))</f>
        <v>0</v>
      </c>
      <c r="JW101">
        <f>IF(Charts!$B$3="none",BS613,IF(FU613="",NA(),FU613))</f>
        <v>0</v>
      </c>
      <c r="JX101">
        <f>IF(Charts!$B$3="none",BT613,IF(FV613="",NA(),FV613))</f>
        <v>0</v>
      </c>
      <c r="JY101">
        <f>IF(Charts!$B$3="none",BU613,IF(FW613="",NA(),FW613))</f>
        <v>0</v>
      </c>
      <c r="JZ101">
        <f>IF(Charts!$B$3="none",BV613,IF(FX613="",NA(),FX613))</f>
        <v>0</v>
      </c>
      <c r="KA101">
        <f>IF(Charts!$B$3="none",BW613,IF(FY613="",NA(),FY613))</f>
        <v>0</v>
      </c>
      <c r="KB101">
        <f>IF(Charts!$B$3="none",BX613,IF(FZ613="",NA(),FZ613))</f>
        <v>0</v>
      </c>
      <c r="KC101">
        <f>IF(Charts!$B$3="none",BY613,IF(GA613="",NA(),GA613))</f>
        <v>0</v>
      </c>
      <c r="KD101">
        <f>IF(Charts!$B$3="none",BZ613,IF(GB613="",NA(),GB613))</f>
        <v>0</v>
      </c>
      <c r="KE101">
        <f>IF(Charts!$B$3="none",CA613,IF(GC613="",NA(),GC613))</f>
        <v>0</v>
      </c>
      <c r="KF101">
        <f>IF(Charts!$B$3="none",CB613,IF(GD613="",NA(),GD613))</f>
        <v>0</v>
      </c>
      <c r="KG101">
        <f>IF(Charts!$B$3="none",CC613,IF(GE613="",NA(),GE613))</f>
        <v>0</v>
      </c>
      <c r="KH101">
        <f>IF(Charts!$B$3="none",CD613,IF(GF613="",NA(),GF613))</f>
        <v>0</v>
      </c>
      <c r="KI101">
        <f>IF(Charts!$B$3="none",CE613,IF(GG613="",NA(),GG613))</f>
        <v>0</v>
      </c>
      <c r="KJ101">
        <f>IF(Charts!$B$3="none",CF613,IF(GH613="",NA(),GH613))</f>
        <v>0</v>
      </c>
      <c r="KK101">
        <f>IF(Charts!$B$3="none",CG613,IF(GI613="",NA(),GI613))</f>
        <v>0</v>
      </c>
      <c r="KL101">
        <f>IF(Charts!$B$3="none",CH613,IF(GJ613="",NA(),GJ613))</f>
        <v>0</v>
      </c>
      <c r="KM101">
        <f>IF(Charts!$B$3="none",CI613,IF(GK613="",NA(),GK613))</f>
        <v>0</v>
      </c>
      <c r="KN101">
        <f>IF(Charts!$B$3="none",CJ613,IF(GL613="",NA(),GL613))</f>
        <v>0</v>
      </c>
      <c r="KO101">
        <f>IF(Charts!$B$3="none",CK613,IF(GM613="",NA(),GM613))</f>
        <v>0</v>
      </c>
      <c r="KP101">
        <f>IF(Charts!$B$3="none",CL613,IF(GN613="",NA(),GN613))</f>
        <v>0</v>
      </c>
      <c r="KQ101">
        <f>IF(Charts!$B$3="none",CM613,IF(GO613="",NA(),GO613))</f>
        <v>0</v>
      </c>
      <c r="KR101">
        <f>IF(Charts!$B$3="none",CN613,IF(GP613="",NA(),GP613))</f>
        <v>0</v>
      </c>
      <c r="KS101">
        <f>IF(Charts!$B$3="none",CO613,IF(GQ613="",NA(),GQ613))</f>
        <v>0</v>
      </c>
      <c r="KT101">
        <f>IF(Charts!$B$3="none",CP613,IF(GR613="",NA(),GR613))</f>
        <v>0</v>
      </c>
      <c r="KU101">
        <f>IF(Charts!$B$3="none",CQ613,IF(GS613="",NA(),GS613))</f>
        <v>0</v>
      </c>
      <c r="KV101">
        <f>IF(Charts!$B$3="none",CR613,IF(GT613="",NA(),GT613))</f>
        <v>0</v>
      </c>
      <c r="KW101">
        <f>IF(Charts!$B$3="none",CS613,IF(GU613="",NA(),GU613))</f>
        <v>0</v>
      </c>
      <c r="KX101">
        <f>IF(Charts!$B$3="none",CT613,IF(GV613="",NA(),GV613))</f>
        <v>0</v>
      </c>
      <c r="KY101">
        <f>IF(Charts!$B$3="none",CU613,IF(GW613="",NA(),GW613))</f>
        <v>0</v>
      </c>
      <c r="KZ101">
        <f>IF(Charts!$B$3="none",CV613,IF(GX613="",NA(),GX613))</f>
        <v>0</v>
      </c>
      <c r="LA101">
        <f>IF(Charts!$B$3="none",CW613,IF(GY613="",NA(),GY613))</f>
        <v>0</v>
      </c>
      <c r="LB101">
        <f>IF(Charts!$B$3="none",CX613,IF(GZ613="",NA(),GZ613))</f>
        <v>0</v>
      </c>
      <c r="LC101">
        <f>IF(Charts!$B$3="none",CY613,IF(HA613="",NA(),HA613))</f>
        <v>0</v>
      </c>
      <c r="LD101">
        <f>IF(Charts!$B$3="none",CZ613,IF(HB613="",NA(),HB613))</f>
        <v>0</v>
      </c>
      <c r="LE101">
        <f>IF(Charts!$B$3="none",DA613,IF(HC613="",NA(),HC613))</f>
        <v>0</v>
      </c>
      <c r="LF101">
        <f>IF(Charts!$B$3="none",DB613,IF(HD613="",NA(),HD613))</f>
        <v>0</v>
      </c>
      <c r="LG101">
        <f>IF(Charts!$B$3="none",DC613,IF(HE613="",NA(),HE613))</f>
        <v>0</v>
      </c>
      <c r="LH101">
        <f>IF(Charts!$B$3="none",DD613,IF(HF613="",NA(),HF613))</f>
        <v>0</v>
      </c>
    </row>
    <row r="102" spans="4:320">
      <c r="D102">
        <v>98</v>
      </c>
      <c r="E102">
        <f>IF(INDIRECT(ADDRESS($D102+2,E$2+1,,,"Instances"))="","",INDIRECT(ADDRESS($D102+2,E$2+1,,,"Instances")))</f>
        <v>0</v>
      </c>
      <c r="F102">
        <f>IFERROR(SMALL(E5:E105,ROW()-ROW($F$5)+1),"")</f>
        <v>0</v>
      </c>
      <c r="H102">
        <f>IFERROR(SUM(F5:F102),"")</f>
        <v>0</v>
      </c>
      <c r="I102">
        <f>IF(INDIRECT(ADDRESS($D102+2,I$2+1,,,"Instances"))="","",INDIRECT(ADDRESS($D102+2,I$2+1,,,"Instances")))</f>
        <v>0</v>
      </c>
      <c r="J102">
        <f>IFERROR(SMALL(I5:I105,ROW()-ROW($J$5)+1),"")</f>
        <v>0</v>
      </c>
      <c r="L102">
        <f>IFERROR(SUM(J5:J102),"")</f>
        <v>0</v>
      </c>
      <c r="M102">
        <f>IF(INDIRECT(ADDRESS($D102+2,M$2+1,,,"Instances"))="","",INDIRECT(ADDRESS($D102+2,M$2+1,,,"Instances")))</f>
        <v>0</v>
      </c>
      <c r="N102">
        <f>IFERROR(SMALL(M5:M105,ROW()-ROW($N$5)+1),"")</f>
        <v>0</v>
      </c>
      <c r="P102">
        <f>IFERROR(SUM(N5:N102),"")</f>
        <v>0</v>
      </c>
      <c r="Q102">
        <f>IF(INDIRECT(ADDRESS($D102+2,Q$2+1,,,"Instances"))="","",INDIRECT(ADDRESS($D102+2,Q$2+1,,,"Instances")))</f>
        <v>0</v>
      </c>
      <c r="R102">
        <f>IFERROR(SMALL(Q5:Q105,ROW()-ROW($R$5)+1),"")</f>
        <v>0</v>
      </c>
      <c r="T102">
        <f>IFERROR(SUM(R5:R102),"")</f>
        <v>0</v>
      </c>
      <c r="U102">
        <f>IF(INDIRECT(ADDRESS($D102+2,U$2+1,,,"Instances"))="","",INDIRECT(ADDRESS($D102+2,U$2+1,,,"Instances")))</f>
        <v>0</v>
      </c>
      <c r="V102">
        <f>IFERROR(SMALL(U5:U105,ROW()-ROW($V$5)+1),"")</f>
        <v>0</v>
      </c>
      <c r="X102">
        <f>IFERROR(SUM(V5:V102),"")</f>
        <v>0</v>
      </c>
      <c r="Y102">
        <f>IF(INDIRECT(ADDRESS($D102+2,Y$2+1,,,"Instances"))="","",INDIRECT(ADDRESS($D102+2,Y$2+1,,,"Instances")))</f>
        <v>0</v>
      </c>
      <c r="Z102">
        <f>IFERROR(SMALL(Y5:Y105,ROW()-ROW($Z$5)+1),"")</f>
        <v>0</v>
      </c>
      <c r="AB102">
        <f>IFERROR(SUM(Z5:Z102),"")</f>
        <v>0</v>
      </c>
      <c r="AC102">
        <f>IF(INDIRECT(ADDRESS($D102+2,AC$2+1,,,"Instances"))="","",INDIRECT(ADDRESS($D102+2,AC$2+1,,,"Instances")))</f>
        <v>0</v>
      </c>
      <c r="AD102">
        <f>IFERROR(SMALL(AC5:AC105,ROW()-ROW($AD$5)+1),"")</f>
        <v>0</v>
      </c>
      <c r="AF102">
        <f>IFERROR(SUM(AD5:AD102),"")</f>
        <v>0</v>
      </c>
      <c r="AG102">
        <f>IF(INDIRECT(ADDRESS($D102+2,AG$2+1,,,"Instances"))="","",INDIRECT(ADDRESS($D102+2,AG$2+1,,,"Instances")))</f>
        <v>0</v>
      </c>
      <c r="AH102">
        <f>IFERROR(SMALL(AG5:AG105,ROW()-ROW($AH$5)+1),"")</f>
        <v>0</v>
      </c>
      <c r="AJ102">
        <f>IFERROR(SUM(AH5:AH102),"")</f>
        <v>0</v>
      </c>
      <c r="AK102">
        <f>IF(INDIRECT(ADDRESS($D102+2,AK$2+1,,,"Instances"))="","",INDIRECT(ADDRESS($D102+2,AK$2+1,,,"Instances")))</f>
        <v>0</v>
      </c>
      <c r="AL102">
        <f>IFERROR(SMALL(AK5:AK105,ROW()-ROW($AL$5)+1),"")</f>
        <v>0</v>
      </c>
      <c r="AN102">
        <f>IFERROR(SUM(AL5:AL102),"")</f>
        <v>0</v>
      </c>
      <c r="AO102">
        <f>IF(INDIRECT(ADDRESS($D102+2,AO$2+1,,,"Instances"))="","",INDIRECT(ADDRESS($D102+2,AO$2+1,,,"Instances")))</f>
        <v>0</v>
      </c>
      <c r="AP102">
        <f>IFERROR(SMALL(AO5:AO105,ROW()-ROW($AP$5)+1),"")</f>
        <v>0</v>
      </c>
      <c r="AR102">
        <f>IFERROR(SUM(AP5:AP102),"")</f>
        <v>0</v>
      </c>
      <c r="AS102">
        <f>IF(INDIRECT(ADDRESS($D102+2,AS$2+1,,,"Instances"))="","",INDIRECT(ADDRESS($D102+2,AS$2+1,,,"Instances")))</f>
        <v>0</v>
      </c>
      <c r="AT102">
        <f>IFERROR(SMALL(AS5:AS105,ROW()-ROW($AT$5)+1),"")</f>
        <v>0</v>
      </c>
      <c r="AV102">
        <f>IFERROR(SUM(AT5:AT102),"")</f>
        <v>0</v>
      </c>
      <c r="AW102">
        <f>IF(INDIRECT(ADDRESS($D102+2,AW$2+1,,,"Instances"))="","",INDIRECT(ADDRESS($D102+2,AW$2+1,,,"Instances")))</f>
        <v>0</v>
      </c>
      <c r="AX102">
        <f>IFERROR(SMALL(AW5:AW105,ROW()-ROW($AX$5)+1),"")</f>
        <v>0</v>
      </c>
      <c r="AZ102">
        <f>IFERROR(SUM(AX5:AX102),"")</f>
        <v>0</v>
      </c>
      <c r="BA102">
        <f>IF(INDIRECT(ADDRESS($D102+2,BA$2+1,,,"Instances"))="","",INDIRECT(ADDRESS($D102+2,BA$2+1,,,"Instances")))</f>
        <v>0</v>
      </c>
      <c r="BB102">
        <f>IFERROR(SMALL(BA5:BA105,ROW()-ROW($BB$5)+1),"")</f>
        <v>0</v>
      </c>
      <c r="BD102">
        <f>IFERROR(SUM(BB5:BB102),"")</f>
        <v>0</v>
      </c>
      <c r="BE102">
        <f>IF(INDIRECT(ADDRESS($D102+2,BE$2+1,,,"Instances"))="","",INDIRECT(ADDRESS($D102+2,BE$2+1,,,"Instances")))</f>
        <v>0</v>
      </c>
      <c r="BF102">
        <f>IFERROR(SMALL(BE5:BE105,ROW()-ROW($BF$5)+1),"")</f>
        <v>0</v>
      </c>
      <c r="BH102">
        <f>IFERROR(SUM(BF5:BF102),"")</f>
        <v>0</v>
      </c>
      <c r="BI102">
        <f>IF(INDIRECT(ADDRESS($D102+2,BI$2+1,,,"Instances"))="","",INDIRECT(ADDRESS($D102+2,BI$2+1,,,"Instances")))</f>
        <v>0</v>
      </c>
      <c r="BJ102">
        <f>IFERROR(SMALL(BI5:BI105,ROW()-ROW($BJ$5)+1),"")</f>
        <v>0</v>
      </c>
      <c r="BL102">
        <f>IFERROR(SUM(BJ5:BJ102),"")</f>
        <v>0</v>
      </c>
      <c r="BM102">
        <f>IF(INDIRECT(ADDRESS($D102+2,BM$2+1,,,"Instances"))="","",INDIRECT(ADDRESS($D102+2,BM$2+1,,,"Instances")))</f>
        <v>0</v>
      </c>
      <c r="BN102">
        <f>IFERROR(SMALL(BM5:BM105,ROW()-ROW($BN$5)+1),"")</f>
        <v>0</v>
      </c>
      <c r="BP102">
        <f>IFERROR(SUM(BN5:BN102),"")</f>
        <v>0</v>
      </c>
      <c r="BQ102">
        <f>IF(INDIRECT(ADDRESS($D102+2,BQ$2+1,,,"Instances"))="","",INDIRECT(ADDRESS($D102+2,BQ$2+1,,,"Instances")))</f>
        <v>0</v>
      </c>
      <c r="BR102">
        <f>IFERROR(SMALL(BQ5:BQ105,ROW()-ROW($BR$5)+1),"")</f>
        <v>0</v>
      </c>
      <c r="BT102">
        <f>IFERROR(SUM(BR5:BR102),"")</f>
        <v>0</v>
      </c>
      <c r="BU102">
        <f>IF(INDIRECT(ADDRESS($D102+2,BU$2+1,,,"Instances"))="","",INDIRECT(ADDRESS($D102+2,BU$2+1,,,"Instances")))</f>
        <v>0</v>
      </c>
      <c r="BV102">
        <f>IFERROR(SMALL(BU5:BU105,ROW()-ROW($BV$5)+1),"")</f>
        <v>0</v>
      </c>
      <c r="BX102">
        <f>IFERROR(SUM(BV5:BV102),"")</f>
        <v>0</v>
      </c>
      <c r="BY102">
        <f>IF(INDIRECT(ADDRESS($D102+2,BY$2+1,,,"Instances"))="","",INDIRECT(ADDRESS($D102+2,BY$2+1,,,"Instances")))</f>
        <v>0</v>
      </c>
      <c r="BZ102">
        <f>IFERROR(SMALL(BY5:BY105,ROW()-ROW($BZ$5)+1),"")</f>
        <v>0</v>
      </c>
      <c r="CB102">
        <f>IFERROR(SUM(BZ5:BZ102),"")</f>
        <v>0</v>
      </c>
      <c r="CC102">
        <f>IF(INDIRECT(ADDRESS($D102+2,CC$2+1,,,"Instances"))="","",INDIRECT(ADDRESS($D102+2,CC$2+1,,,"Instances")))</f>
        <v>0</v>
      </c>
      <c r="CD102">
        <f>IFERROR(SMALL(CC5:CC105,ROW()-ROW($CD$5)+1),"")</f>
        <v>0</v>
      </c>
      <c r="CF102">
        <f>IFERROR(SUM(CD5:CD102),"")</f>
        <v>0</v>
      </c>
      <c r="CG102">
        <f>IF(INDIRECT(ADDRESS($D102+2,CG$2+1,,,"Instances"))="","",INDIRECT(ADDRESS($D102+2,CG$2+1,,,"Instances")))</f>
        <v>0</v>
      </c>
      <c r="CH102">
        <f>IFERROR(SMALL(CG5:CG105,ROW()-ROW($CH$5)+1),"")</f>
        <v>0</v>
      </c>
      <c r="CJ102">
        <f>IFERROR(SUM(CH5:CH102),"")</f>
        <v>0</v>
      </c>
      <c r="CK102">
        <f>IF(INDIRECT(ADDRESS($D102+2,CK$2+1,,,"Instances"))="","",INDIRECT(ADDRESS($D102+2,CK$2+1,,,"Instances")))</f>
        <v>0</v>
      </c>
      <c r="CL102">
        <f>IFERROR(SMALL(CK5:CK105,ROW()-ROW($CL$5)+1),"")</f>
        <v>0</v>
      </c>
      <c r="CN102">
        <f>IFERROR(SUM(CL5:CL102),"")</f>
        <v>0</v>
      </c>
      <c r="CO102">
        <f>IF(INDIRECT(ADDRESS($D102+2,CO$2+1,,,"Instances"))="","",INDIRECT(ADDRESS($D102+2,CO$2+1,,,"Instances")))</f>
        <v>0</v>
      </c>
      <c r="CP102">
        <f>IFERROR(SMALL(CO5:CO105,ROW()-ROW($CP$5)+1),"")</f>
        <v>0</v>
      </c>
      <c r="CR102">
        <f>IFERROR(SUM(CP5:CP102),"")</f>
        <v>0</v>
      </c>
      <c r="CS102">
        <f>IF(INDIRECT(ADDRESS($D102+2,CS$2+1,,,"Instances"))="","",INDIRECT(ADDRESS($D102+2,CS$2+1,,,"Instances")))</f>
        <v>0</v>
      </c>
      <c r="CT102">
        <f>IFERROR(SMALL(CS5:CS105,ROW()-ROW($CT$5)+1),"")</f>
        <v>0</v>
      </c>
      <c r="CV102">
        <f>IFERROR(SUM(CT5:CT102),"")</f>
        <v>0</v>
      </c>
      <c r="CW102">
        <f>IF(INDIRECT(ADDRESS($D102+2,CW$2+1,,,"Instances"))="","",INDIRECT(ADDRESS($D102+2,CW$2+1,,,"Instances")))</f>
        <v>0</v>
      </c>
      <c r="CX102">
        <f>IFERROR(SMALL(CW5:CW105,ROW()-ROW($CX$5)+1),"")</f>
        <v>0</v>
      </c>
      <c r="CZ102">
        <f>IFERROR(SUM(CX5:CX102),"")</f>
        <v>0</v>
      </c>
      <c r="DA102">
        <f>IF(INDIRECT(ADDRESS($D102+2,DA$2+1,,,"Instances"))="","",INDIRECT(ADDRESS($D102+2,DA$2+1,,,"Instances")))</f>
        <v>0</v>
      </c>
      <c r="DB102">
        <f>IFERROR(SMALL(DA5:DA105,ROW()-ROW($DB$5)+1),"")</f>
        <v>0</v>
      </c>
      <c r="DD102">
        <f>IFERROR(SUM(DB5:DB102),"")</f>
        <v>0</v>
      </c>
      <c r="DF102">
        <v>98</v>
      </c>
      <c r="DG102" cm="1">
        <f t="array" ref="DG102">_xlfn.SWITCH(Charts!$B$3,"average", AVERAGE(INDIRECT(ADDRESS(97+3,DG$2+1,,,"Instances") &amp; ":" &amp; ADDRESS(97+3,DG$2+1))),"median", MEDIAN(INDIRECT(ADDRESS(97+3,DG$2+1,,,"Instances") &amp; ":" &amp; ADDRESS(97+3,DG$2+1))),"min", MIN(INDIRECT(ADDRESS(97+3,DG$2+1,,,"Instances") &amp; ":" &amp; ADDRESS(97+3,DG$2+1))),"max", MAX(INDIRECT(ADDRESS(97+3,DG$2+1,,,"Instances") &amp; ":" &amp; ADDRESS(97+3,DG$2+1))),"diff", MAX(INDIRECT(ADDRESS(97+3,DG$2+1,,,"Instances") &amp; ":" &amp; ADDRESS(97+3,DG$2+1)))-MIN(INDIRECT(ADDRESS(97+3,DG$2+1,,,"Instances") &amp; ":" &amp; ADDRESS(97+3,DG$2+1))))</f>
        <v>0</v>
      </c>
      <c r="DH102">
        <f>IFERROR(SMALL(DG5:DG105,ROW()-ROW($DH$5)+1),"")</f>
        <v>0</v>
      </c>
      <c r="DJ102">
        <f>IFERROR(SUM(DH5:DH102),"")</f>
        <v>0</v>
      </c>
      <c r="DK102" cm="1">
        <f t="array" ref="DK102">_xlfn.SWITCH(Charts!$B$3,"average", AVERAGE(INDIRECT(ADDRESS(97+3,DK$2+1,,,"Instances") &amp; ":" &amp; ADDRESS(97+3,DK$2+1))),"median", MEDIAN(INDIRECT(ADDRESS(97+3,DK$2+1,,,"Instances") &amp; ":" &amp; ADDRESS(97+3,DK$2+1))),"min", MIN(INDIRECT(ADDRESS(97+3,DK$2+1,,,"Instances") &amp; ":" &amp; ADDRESS(97+3,DK$2+1))),"max", MAX(INDIRECT(ADDRESS(97+3,DK$2+1,,,"Instances") &amp; ":" &amp; ADDRESS(97+3,DK$2+1))),"diff", MAX(INDIRECT(ADDRESS(97+3,DK$2+1,,,"Instances") &amp; ":" &amp; ADDRESS(97+3,DK$2+1)))-MIN(INDIRECT(ADDRESS(97+3,DK$2+1,,,"Instances") &amp; ":" &amp; ADDRESS(97+3,DK$2+1))))</f>
        <v>0</v>
      </c>
      <c r="DL102">
        <f>IFERROR(SMALL(DK5:DK105,ROW()-ROW($DL$5)+1),"")</f>
        <v>0</v>
      </c>
      <c r="DN102">
        <f>IFERROR(SUM(DL5:DL102),"")</f>
        <v>0</v>
      </c>
      <c r="DO102" cm="1">
        <f t="array" ref="DO102">_xlfn.SWITCH(Charts!$B$3,"average", AVERAGE(INDIRECT(ADDRESS(97+3,DO$2+1,,,"Instances") &amp; ":" &amp; ADDRESS(97+3,DO$2+1))),"median", MEDIAN(INDIRECT(ADDRESS(97+3,DO$2+1,,,"Instances") &amp; ":" &amp; ADDRESS(97+3,DO$2+1))),"min", MIN(INDIRECT(ADDRESS(97+3,DO$2+1,,,"Instances") &amp; ":" &amp; ADDRESS(97+3,DO$2+1))),"max", MAX(INDIRECT(ADDRESS(97+3,DO$2+1,,,"Instances") &amp; ":" &amp; ADDRESS(97+3,DO$2+1))),"diff", MAX(INDIRECT(ADDRESS(97+3,DO$2+1,,,"Instances") &amp; ":" &amp; ADDRESS(97+3,DO$2+1)))-MIN(INDIRECT(ADDRESS(97+3,DO$2+1,,,"Instances") &amp; ":" &amp; ADDRESS(97+3,DO$2+1))))</f>
        <v>0</v>
      </c>
      <c r="DP102">
        <f>IFERROR(SMALL(DO5:DO105,ROW()-ROW($DP$5)+1),"")</f>
        <v>0</v>
      </c>
      <c r="DR102">
        <f>IFERROR(SUM(DP5:DP102),"")</f>
        <v>0</v>
      </c>
      <c r="DS102" cm="1">
        <f t="array" ref="DS102">_xlfn.SWITCH(Charts!$B$3,"average", AVERAGE(INDIRECT(ADDRESS(97+3,DS$2+1,,,"Instances") &amp; ":" &amp; ADDRESS(97+3,DS$2+1))),"median", MEDIAN(INDIRECT(ADDRESS(97+3,DS$2+1,,,"Instances") &amp; ":" &amp; ADDRESS(97+3,DS$2+1))),"min", MIN(INDIRECT(ADDRESS(97+3,DS$2+1,,,"Instances") &amp; ":" &amp; ADDRESS(97+3,DS$2+1))),"max", MAX(INDIRECT(ADDRESS(97+3,DS$2+1,,,"Instances") &amp; ":" &amp; ADDRESS(97+3,DS$2+1))),"diff", MAX(INDIRECT(ADDRESS(97+3,DS$2+1,,,"Instances") &amp; ":" &amp; ADDRESS(97+3,DS$2+1)))-MIN(INDIRECT(ADDRESS(97+3,DS$2+1,,,"Instances") &amp; ":" &amp; ADDRESS(97+3,DS$2+1))))</f>
        <v>0</v>
      </c>
      <c r="DT102">
        <f>IFERROR(SMALL(DS5:DS105,ROW()-ROW($DT$5)+1),"")</f>
        <v>0</v>
      </c>
      <c r="DV102">
        <f>IFERROR(SUM(DT5:DT102),"")</f>
        <v>0</v>
      </c>
      <c r="DW102" cm="1">
        <f t="array" ref="DW102">_xlfn.SWITCH(Charts!$B$3,"average", AVERAGE(INDIRECT(ADDRESS(97+3,DW$2+1,,,"Instances") &amp; ":" &amp; ADDRESS(97+3,DW$2+1))),"median", MEDIAN(INDIRECT(ADDRESS(97+3,DW$2+1,,,"Instances") &amp; ":" &amp; ADDRESS(97+3,DW$2+1))),"min", MIN(INDIRECT(ADDRESS(97+3,DW$2+1,,,"Instances") &amp; ":" &amp; ADDRESS(97+3,DW$2+1))),"max", MAX(INDIRECT(ADDRESS(97+3,DW$2+1,,,"Instances") &amp; ":" &amp; ADDRESS(97+3,DW$2+1))),"diff", MAX(INDIRECT(ADDRESS(97+3,DW$2+1,,,"Instances") &amp; ":" &amp; ADDRESS(97+3,DW$2+1)))-MIN(INDIRECT(ADDRESS(97+3,DW$2+1,,,"Instances") &amp; ":" &amp; ADDRESS(97+3,DW$2+1))))</f>
        <v>0</v>
      </c>
      <c r="DX102">
        <f>IFERROR(SMALL(DW5:DW105,ROW()-ROW($DX$5)+1),"")</f>
        <v>0</v>
      </c>
      <c r="DZ102">
        <f>IFERROR(SUM(DX5:DX102),"")</f>
        <v>0</v>
      </c>
      <c r="EA102" cm="1">
        <f t="array" ref="EA102">_xlfn.SWITCH(Charts!$B$3,"average", AVERAGE(INDIRECT(ADDRESS(97+3,EA$2+1,,,"Instances") &amp; ":" &amp; ADDRESS(97+3,EA$2+1))),"median", MEDIAN(INDIRECT(ADDRESS(97+3,EA$2+1,,,"Instances") &amp; ":" &amp; ADDRESS(97+3,EA$2+1))),"min", MIN(INDIRECT(ADDRESS(97+3,EA$2+1,,,"Instances") &amp; ":" &amp; ADDRESS(97+3,EA$2+1))),"max", MAX(INDIRECT(ADDRESS(97+3,EA$2+1,,,"Instances") &amp; ":" &amp; ADDRESS(97+3,EA$2+1))),"diff", MAX(INDIRECT(ADDRESS(97+3,EA$2+1,,,"Instances") &amp; ":" &amp; ADDRESS(97+3,EA$2+1)))-MIN(INDIRECT(ADDRESS(97+3,EA$2+1,,,"Instances") &amp; ":" &amp; ADDRESS(97+3,EA$2+1))))</f>
        <v>0</v>
      </c>
      <c r="EB102">
        <f>IFERROR(SMALL(EA5:EA105,ROW()-ROW($EB$5)+1),"")</f>
        <v>0</v>
      </c>
      <c r="ED102">
        <f>IFERROR(SUM(EB5:EB102),"")</f>
        <v>0</v>
      </c>
      <c r="EE102" cm="1">
        <f t="array" ref="EE102">_xlfn.SWITCH(Charts!$B$3,"average", AVERAGE(INDIRECT(ADDRESS(97+3,EE$2+1,,,"Instances") &amp; ":" &amp; ADDRESS(97+3,EE$2+1))),"median", MEDIAN(INDIRECT(ADDRESS(97+3,EE$2+1,,,"Instances") &amp; ":" &amp; ADDRESS(97+3,EE$2+1))),"min", MIN(INDIRECT(ADDRESS(97+3,EE$2+1,,,"Instances") &amp; ":" &amp; ADDRESS(97+3,EE$2+1))),"max", MAX(INDIRECT(ADDRESS(97+3,EE$2+1,,,"Instances") &amp; ":" &amp; ADDRESS(97+3,EE$2+1))),"diff", MAX(INDIRECT(ADDRESS(97+3,EE$2+1,,,"Instances") &amp; ":" &amp; ADDRESS(97+3,EE$2+1)))-MIN(INDIRECT(ADDRESS(97+3,EE$2+1,,,"Instances") &amp; ":" &amp; ADDRESS(97+3,EE$2+1))))</f>
        <v>0</v>
      </c>
      <c r="EF102">
        <f>IFERROR(SMALL(EE5:EE105,ROW()-ROW($EF$5)+1),"")</f>
        <v>0</v>
      </c>
      <c r="EH102">
        <f>IFERROR(SUM(EF5:EF102),"")</f>
        <v>0</v>
      </c>
      <c r="EI102" cm="1">
        <f t="array" ref="EI102">_xlfn.SWITCH(Charts!$B$3,"average", AVERAGE(INDIRECT(ADDRESS(97+3,EI$2+1,,,"Instances") &amp; ":" &amp; ADDRESS(97+3,EI$2+1))),"median", MEDIAN(INDIRECT(ADDRESS(97+3,EI$2+1,,,"Instances") &amp; ":" &amp; ADDRESS(97+3,EI$2+1))),"min", MIN(INDIRECT(ADDRESS(97+3,EI$2+1,,,"Instances") &amp; ":" &amp; ADDRESS(97+3,EI$2+1))),"max", MAX(INDIRECT(ADDRESS(97+3,EI$2+1,,,"Instances") &amp; ":" &amp; ADDRESS(97+3,EI$2+1))),"diff", MAX(INDIRECT(ADDRESS(97+3,EI$2+1,,,"Instances") &amp; ":" &amp; ADDRESS(97+3,EI$2+1)))-MIN(INDIRECT(ADDRESS(97+3,EI$2+1,,,"Instances") &amp; ":" &amp; ADDRESS(97+3,EI$2+1))))</f>
        <v>0</v>
      </c>
      <c r="EJ102">
        <f>IFERROR(SMALL(EI5:EI105,ROW()-ROW($EJ$5)+1),"")</f>
        <v>0</v>
      </c>
      <c r="EL102">
        <f>IFERROR(SUM(EJ5:EJ102),"")</f>
        <v>0</v>
      </c>
      <c r="EM102" cm="1">
        <f t="array" ref="EM102">_xlfn.SWITCH(Charts!$B$3,"average", AVERAGE(INDIRECT(ADDRESS(97+3,EM$2+1,,,"Instances") &amp; ":" &amp; ADDRESS(97+3,EM$2+1))),"median", MEDIAN(INDIRECT(ADDRESS(97+3,EM$2+1,,,"Instances") &amp; ":" &amp; ADDRESS(97+3,EM$2+1))),"min", MIN(INDIRECT(ADDRESS(97+3,EM$2+1,,,"Instances") &amp; ":" &amp; ADDRESS(97+3,EM$2+1))),"max", MAX(INDIRECT(ADDRESS(97+3,EM$2+1,,,"Instances") &amp; ":" &amp; ADDRESS(97+3,EM$2+1))),"diff", MAX(INDIRECT(ADDRESS(97+3,EM$2+1,,,"Instances") &amp; ":" &amp; ADDRESS(97+3,EM$2+1)))-MIN(INDIRECT(ADDRESS(97+3,EM$2+1,,,"Instances") &amp; ":" &amp; ADDRESS(97+3,EM$2+1))))</f>
        <v>0</v>
      </c>
      <c r="EN102">
        <f>IFERROR(SMALL(EM5:EM105,ROW()-ROW($EN$5)+1),"")</f>
        <v>0</v>
      </c>
      <c r="EP102">
        <f>IFERROR(SUM(EN5:EN102),"")</f>
        <v>0</v>
      </c>
      <c r="EQ102" cm="1">
        <f t="array" ref="EQ102">_xlfn.SWITCH(Charts!$B$3,"average", AVERAGE(INDIRECT(ADDRESS(97+3,EQ$2+1,,,"Instances") &amp; ":" &amp; ADDRESS(97+3,EQ$2+1))),"median", MEDIAN(INDIRECT(ADDRESS(97+3,EQ$2+1,,,"Instances") &amp; ":" &amp; ADDRESS(97+3,EQ$2+1))),"min", MIN(INDIRECT(ADDRESS(97+3,EQ$2+1,,,"Instances") &amp; ":" &amp; ADDRESS(97+3,EQ$2+1))),"max", MAX(INDIRECT(ADDRESS(97+3,EQ$2+1,,,"Instances") &amp; ":" &amp; ADDRESS(97+3,EQ$2+1))),"diff", MAX(INDIRECT(ADDRESS(97+3,EQ$2+1,,,"Instances") &amp; ":" &amp; ADDRESS(97+3,EQ$2+1)))-MIN(INDIRECT(ADDRESS(97+3,EQ$2+1,,,"Instances") &amp; ":" &amp; ADDRESS(97+3,EQ$2+1))))</f>
        <v>0</v>
      </c>
      <c r="ER102">
        <f>IFERROR(SMALL(EQ5:EQ105,ROW()-ROW($ER$5)+1),"")</f>
        <v>0</v>
      </c>
      <c r="ET102">
        <f>IFERROR(SUM(ER5:ER102),"")</f>
        <v>0</v>
      </c>
      <c r="EU102" cm="1">
        <f t="array" ref="EU102">_xlfn.SWITCH(Charts!$B$3,"average", AVERAGE(INDIRECT(ADDRESS(97+3,EU$2+1,,,"Instances") &amp; ":" &amp; ADDRESS(97+3,EU$2+1))),"median", MEDIAN(INDIRECT(ADDRESS(97+3,EU$2+1,,,"Instances") &amp; ":" &amp; ADDRESS(97+3,EU$2+1))),"min", MIN(INDIRECT(ADDRESS(97+3,EU$2+1,,,"Instances") &amp; ":" &amp; ADDRESS(97+3,EU$2+1))),"max", MAX(INDIRECT(ADDRESS(97+3,EU$2+1,,,"Instances") &amp; ":" &amp; ADDRESS(97+3,EU$2+1))),"diff", MAX(INDIRECT(ADDRESS(97+3,EU$2+1,,,"Instances") &amp; ":" &amp; ADDRESS(97+3,EU$2+1)))-MIN(INDIRECT(ADDRESS(97+3,EU$2+1,,,"Instances") &amp; ":" &amp; ADDRESS(97+3,EU$2+1))))</f>
        <v>0</v>
      </c>
      <c r="EV102">
        <f>IFERROR(SMALL(EU5:EU105,ROW()-ROW($EV$5)+1),"")</f>
        <v>0</v>
      </c>
      <c r="EX102">
        <f>IFERROR(SUM(EV5:EV102),"")</f>
        <v>0</v>
      </c>
      <c r="EY102" cm="1">
        <f t="array" ref="EY102">_xlfn.SWITCH(Charts!$B$3,"average", AVERAGE(INDIRECT(ADDRESS(97+3,EY$2+1,,,"Instances") &amp; ":" &amp; ADDRESS(97+3,EY$2+1))),"median", MEDIAN(INDIRECT(ADDRESS(97+3,EY$2+1,,,"Instances") &amp; ":" &amp; ADDRESS(97+3,EY$2+1))),"min", MIN(INDIRECT(ADDRESS(97+3,EY$2+1,,,"Instances") &amp; ":" &amp; ADDRESS(97+3,EY$2+1))),"max", MAX(INDIRECT(ADDRESS(97+3,EY$2+1,,,"Instances") &amp; ":" &amp; ADDRESS(97+3,EY$2+1))),"diff", MAX(INDIRECT(ADDRESS(97+3,EY$2+1,,,"Instances") &amp; ":" &amp; ADDRESS(97+3,EY$2+1)))-MIN(INDIRECT(ADDRESS(97+3,EY$2+1,,,"Instances") &amp; ":" &amp; ADDRESS(97+3,EY$2+1))))</f>
        <v>0</v>
      </c>
      <c r="EZ102">
        <f>IFERROR(SMALL(EY5:EY105,ROW()-ROW($EZ$5)+1),"")</f>
        <v>0</v>
      </c>
      <c r="FB102">
        <f>IFERROR(SUM(EZ5:EZ102),"")</f>
        <v>0</v>
      </c>
      <c r="FC102" cm="1">
        <f t="array" ref="FC102">_xlfn.SWITCH(Charts!$B$3,"average", AVERAGE(INDIRECT(ADDRESS(97+3,FC$2+1,,,"Instances") &amp; ":" &amp; ADDRESS(97+3,FC$2+1))),"median", MEDIAN(INDIRECT(ADDRESS(97+3,FC$2+1,,,"Instances") &amp; ":" &amp; ADDRESS(97+3,FC$2+1))),"min", MIN(INDIRECT(ADDRESS(97+3,FC$2+1,,,"Instances") &amp; ":" &amp; ADDRESS(97+3,FC$2+1))),"max", MAX(INDIRECT(ADDRESS(97+3,FC$2+1,,,"Instances") &amp; ":" &amp; ADDRESS(97+3,FC$2+1))),"diff", MAX(INDIRECT(ADDRESS(97+3,FC$2+1,,,"Instances") &amp; ":" &amp; ADDRESS(97+3,FC$2+1)))-MIN(INDIRECT(ADDRESS(97+3,FC$2+1,,,"Instances") &amp; ":" &amp; ADDRESS(97+3,FC$2+1))))</f>
        <v>0</v>
      </c>
      <c r="FD102">
        <f>IFERROR(SMALL(FC5:FC105,ROW()-ROW($FD$5)+1),"")</f>
        <v>0</v>
      </c>
      <c r="FF102">
        <f>IFERROR(SUM(FD5:FD102),"")</f>
        <v>0</v>
      </c>
      <c r="FG102" cm="1">
        <f t="array" ref="FG102">_xlfn.SWITCH(Charts!$B$3,"average", AVERAGE(INDIRECT(ADDRESS(97+3,FG$2+1,,,"Instances") &amp; ":" &amp; ADDRESS(97+3,FG$2+1))),"median", MEDIAN(INDIRECT(ADDRESS(97+3,FG$2+1,,,"Instances") &amp; ":" &amp; ADDRESS(97+3,FG$2+1))),"min", MIN(INDIRECT(ADDRESS(97+3,FG$2+1,,,"Instances") &amp; ":" &amp; ADDRESS(97+3,FG$2+1))),"max", MAX(INDIRECT(ADDRESS(97+3,FG$2+1,,,"Instances") &amp; ":" &amp; ADDRESS(97+3,FG$2+1))),"diff", MAX(INDIRECT(ADDRESS(97+3,FG$2+1,,,"Instances") &amp; ":" &amp; ADDRESS(97+3,FG$2+1)))-MIN(INDIRECT(ADDRESS(97+3,FG$2+1,,,"Instances") &amp; ":" &amp; ADDRESS(97+3,FG$2+1))))</f>
        <v>0</v>
      </c>
      <c r="FH102">
        <f>IFERROR(SMALL(FG5:FG105,ROW()-ROW($FH$5)+1),"")</f>
        <v>0</v>
      </c>
      <c r="FJ102">
        <f>IFERROR(SUM(FH5:FH102),"")</f>
        <v>0</v>
      </c>
      <c r="FK102" cm="1">
        <f t="array" ref="FK102">_xlfn.SWITCH(Charts!$B$3,"average", AVERAGE(INDIRECT(ADDRESS(97+3,FK$2+1,,,"Instances") &amp; ":" &amp; ADDRESS(97+3,FK$2+1))),"median", MEDIAN(INDIRECT(ADDRESS(97+3,FK$2+1,,,"Instances") &amp; ":" &amp; ADDRESS(97+3,FK$2+1))),"min", MIN(INDIRECT(ADDRESS(97+3,FK$2+1,,,"Instances") &amp; ":" &amp; ADDRESS(97+3,FK$2+1))),"max", MAX(INDIRECT(ADDRESS(97+3,FK$2+1,,,"Instances") &amp; ":" &amp; ADDRESS(97+3,FK$2+1))),"diff", MAX(INDIRECT(ADDRESS(97+3,FK$2+1,,,"Instances") &amp; ":" &amp; ADDRESS(97+3,FK$2+1)))-MIN(INDIRECT(ADDRESS(97+3,FK$2+1,,,"Instances") &amp; ":" &amp; ADDRESS(97+3,FK$2+1))))</f>
        <v>0</v>
      </c>
      <c r="FL102">
        <f>IFERROR(SMALL(FK5:FK105,ROW()-ROW($FL$5)+1),"")</f>
        <v>0</v>
      </c>
      <c r="FN102">
        <f>IFERROR(SUM(FL5:FL102),"")</f>
        <v>0</v>
      </c>
      <c r="FO102" cm="1">
        <f t="array" ref="FO102">_xlfn.SWITCH(Charts!$B$3,"average", AVERAGE(INDIRECT(ADDRESS(97+3,FO$2+1,,,"Instances") &amp; ":" &amp; ADDRESS(97+3,FO$2+1))),"median", MEDIAN(INDIRECT(ADDRESS(97+3,FO$2+1,,,"Instances") &amp; ":" &amp; ADDRESS(97+3,FO$2+1))),"min", MIN(INDIRECT(ADDRESS(97+3,FO$2+1,,,"Instances") &amp; ":" &amp; ADDRESS(97+3,FO$2+1))),"max", MAX(INDIRECT(ADDRESS(97+3,FO$2+1,,,"Instances") &amp; ":" &amp; ADDRESS(97+3,FO$2+1))),"diff", MAX(INDIRECT(ADDRESS(97+3,FO$2+1,,,"Instances") &amp; ":" &amp; ADDRESS(97+3,FO$2+1)))-MIN(INDIRECT(ADDRESS(97+3,FO$2+1,,,"Instances") &amp; ":" &amp; ADDRESS(97+3,FO$2+1))))</f>
        <v>0</v>
      </c>
      <c r="FP102">
        <f>IFERROR(SMALL(FO5:FO105,ROW()-ROW($FP$5)+1),"")</f>
        <v>0</v>
      </c>
      <c r="FR102">
        <f>IFERROR(SUM(FP5:FP102),"")</f>
        <v>0</v>
      </c>
      <c r="FS102" cm="1">
        <f t="array" ref="FS102">_xlfn.SWITCH(Charts!$B$3,"average", AVERAGE(INDIRECT(ADDRESS(97+3,FS$2+1,,,"Instances") &amp; ":" &amp; ADDRESS(97+3,FS$2+1))),"median", MEDIAN(INDIRECT(ADDRESS(97+3,FS$2+1,,,"Instances") &amp; ":" &amp; ADDRESS(97+3,FS$2+1))),"min", MIN(INDIRECT(ADDRESS(97+3,FS$2+1,,,"Instances") &amp; ":" &amp; ADDRESS(97+3,FS$2+1))),"max", MAX(INDIRECT(ADDRESS(97+3,FS$2+1,,,"Instances") &amp; ":" &amp; ADDRESS(97+3,FS$2+1))),"diff", MAX(INDIRECT(ADDRESS(97+3,FS$2+1,,,"Instances") &amp; ":" &amp; ADDRESS(97+3,FS$2+1)))-MIN(INDIRECT(ADDRESS(97+3,FS$2+1,,,"Instances") &amp; ":" &amp; ADDRESS(97+3,FS$2+1))))</f>
        <v>0</v>
      </c>
      <c r="FT102">
        <f>IFERROR(SMALL(FS5:FS105,ROW()-ROW($FT$5)+1),"")</f>
        <v>0</v>
      </c>
      <c r="FV102">
        <f>IFERROR(SUM(FT5:FT102),"")</f>
        <v>0</v>
      </c>
      <c r="FW102" cm="1">
        <f t="array" ref="FW102">_xlfn.SWITCH(Charts!$B$3,"average", AVERAGE(INDIRECT(ADDRESS(97+3,FW$2+1,,,"Instances") &amp; ":" &amp; ADDRESS(97+3,FW$2+1))),"median", MEDIAN(INDIRECT(ADDRESS(97+3,FW$2+1,,,"Instances") &amp; ":" &amp; ADDRESS(97+3,FW$2+1))),"min", MIN(INDIRECT(ADDRESS(97+3,FW$2+1,,,"Instances") &amp; ":" &amp; ADDRESS(97+3,FW$2+1))),"max", MAX(INDIRECT(ADDRESS(97+3,FW$2+1,,,"Instances") &amp; ":" &amp; ADDRESS(97+3,FW$2+1))),"diff", MAX(INDIRECT(ADDRESS(97+3,FW$2+1,,,"Instances") &amp; ":" &amp; ADDRESS(97+3,FW$2+1)))-MIN(INDIRECT(ADDRESS(97+3,FW$2+1,,,"Instances") &amp; ":" &amp; ADDRESS(97+3,FW$2+1))))</f>
        <v>0</v>
      </c>
      <c r="FX102">
        <f>IFERROR(SMALL(FW5:FW105,ROW()-ROW($FX$5)+1),"")</f>
        <v>0</v>
      </c>
      <c r="FZ102">
        <f>IFERROR(SUM(FX5:FX102),"")</f>
        <v>0</v>
      </c>
      <c r="GA102" cm="1">
        <f t="array" ref="GA102">_xlfn.SWITCH(Charts!$B$3,"average", AVERAGE(INDIRECT(ADDRESS(97+3,GA$2+1,,,"Instances") &amp; ":" &amp; ADDRESS(97+3,GA$2+1))),"median", MEDIAN(INDIRECT(ADDRESS(97+3,GA$2+1,,,"Instances") &amp; ":" &amp; ADDRESS(97+3,GA$2+1))),"min", MIN(INDIRECT(ADDRESS(97+3,GA$2+1,,,"Instances") &amp; ":" &amp; ADDRESS(97+3,GA$2+1))),"max", MAX(INDIRECT(ADDRESS(97+3,GA$2+1,,,"Instances") &amp; ":" &amp; ADDRESS(97+3,GA$2+1))),"diff", MAX(INDIRECT(ADDRESS(97+3,GA$2+1,,,"Instances") &amp; ":" &amp; ADDRESS(97+3,GA$2+1)))-MIN(INDIRECT(ADDRESS(97+3,GA$2+1,,,"Instances") &amp; ":" &amp; ADDRESS(97+3,GA$2+1))))</f>
        <v>0</v>
      </c>
      <c r="GB102">
        <f>IFERROR(SMALL(GA5:GA105,ROW()-ROW($GB$5)+1),"")</f>
        <v>0</v>
      </c>
      <c r="GD102">
        <f>IFERROR(SUM(GB5:GB102),"")</f>
        <v>0</v>
      </c>
      <c r="GE102" cm="1">
        <f t="array" ref="GE102">_xlfn.SWITCH(Charts!$B$3,"average", AVERAGE(INDIRECT(ADDRESS(97+3,GE$2+1,,,"Instances") &amp; ":" &amp; ADDRESS(97+3,GE$2+1))),"median", MEDIAN(INDIRECT(ADDRESS(97+3,GE$2+1,,,"Instances") &amp; ":" &amp; ADDRESS(97+3,GE$2+1))),"min", MIN(INDIRECT(ADDRESS(97+3,GE$2+1,,,"Instances") &amp; ":" &amp; ADDRESS(97+3,GE$2+1))),"max", MAX(INDIRECT(ADDRESS(97+3,GE$2+1,,,"Instances") &amp; ":" &amp; ADDRESS(97+3,GE$2+1))),"diff", MAX(INDIRECT(ADDRESS(97+3,GE$2+1,,,"Instances") &amp; ":" &amp; ADDRESS(97+3,GE$2+1)))-MIN(INDIRECT(ADDRESS(97+3,GE$2+1,,,"Instances") &amp; ":" &amp; ADDRESS(97+3,GE$2+1))))</f>
        <v>0</v>
      </c>
      <c r="GF102">
        <f>IFERROR(SMALL(GE5:GE105,ROW()-ROW($GF$5)+1),"")</f>
        <v>0</v>
      </c>
      <c r="GH102">
        <f>IFERROR(SUM(GF5:GF102),"")</f>
        <v>0</v>
      </c>
      <c r="GI102" cm="1">
        <f t="array" ref="GI102">_xlfn.SWITCH(Charts!$B$3,"average", AVERAGE(INDIRECT(ADDRESS(97+3,GI$2+1,,,"Instances") &amp; ":" &amp; ADDRESS(97+3,GI$2+1))),"median", MEDIAN(INDIRECT(ADDRESS(97+3,GI$2+1,,,"Instances") &amp; ":" &amp; ADDRESS(97+3,GI$2+1))),"min", MIN(INDIRECT(ADDRESS(97+3,GI$2+1,,,"Instances") &amp; ":" &amp; ADDRESS(97+3,GI$2+1))),"max", MAX(INDIRECT(ADDRESS(97+3,GI$2+1,,,"Instances") &amp; ":" &amp; ADDRESS(97+3,GI$2+1))),"diff", MAX(INDIRECT(ADDRESS(97+3,GI$2+1,,,"Instances") &amp; ":" &amp; ADDRESS(97+3,GI$2+1)))-MIN(INDIRECT(ADDRESS(97+3,GI$2+1,,,"Instances") &amp; ":" &amp; ADDRESS(97+3,GI$2+1))))</f>
        <v>0</v>
      </c>
      <c r="GJ102">
        <f>IFERROR(SMALL(GI5:GI105,ROW()-ROW($GJ$5)+1),"")</f>
        <v>0</v>
      </c>
      <c r="GL102">
        <f>IFERROR(SUM(GJ5:GJ102),"")</f>
        <v>0</v>
      </c>
      <c r="GM102" cm="1">
        <f t="array" ref="GM102">_xlfn.SWITCH(Charts!$B$3,"average", AVERAGE(INDIRECT(ADDRESS(97+3,GM$2+1,,,"Instances") &amp; ":" &amp; ADDRESS(97+3,GM$2+1))),"median", MEDIAN(INDIRECT(ADDRESS(97+3,GM$2+1,,,"Instances") &amp; ":" &amp; ADDRESS(97+3,GM$2+1))),"min", MIN(INDIRECT(ADDRESS(97+3,GM$2+1,,,"Instances") &amp; ":" &amp; ADDRESS(97+3,GM$2+1))),"max", MAX(INDIRECT(ADDRESS(97+3,GM$2+1,,,"Instances") &amp; ":" &amp; ADDRESS(97+3,GM$2+1))),"diff", MAX(INDIRECT(ADDRESS(97+3,GM$2+1,,,"Instances") &amp; ":" &amp; ADDRESS(97+3,GM$2+1)))-MIN(INDIRECT(ADDRESS(97+3,GM$2+1,,,"Instances") &amp; ":" &amp; ADDRESS(97+3,GM$2+1))))</f>
        <v>0</v>
      </c>
      <c r="GN102">
        <f>IFERROR(SMALL(GM5:GM105,ROW()-ROW($GN$5)+1),"")</f>
        <v>0</v>
      </c>
      <c r="GP102">
        <f>IFERROR(SUM(GN5:GN102),"")</f>
        <v>0</v>
      </c>
      <c r="GQ102" cm="1">
        <f t="array" ref="GQ102">_xlfn.SWITCH(Charts!$B$3,"average", AVERAGE(INDIRECT(ADDRESS(97+3,GQ$2+1,,,"Instances") &amp; ":" &amp; ADDRESS(97+3,GQ$2+1))),"median", MEDIAN(INDIRECT(ADDRESS(97+3,GQ$2+1,,,"Instances") &amp; ":" &amp; ADDRESS(97+3,GQ$2+1))),"min", MIN(INDIRECT(ADDRESS(97+3,GQ$2+1,,,"Instances") &amp; ":" &amp; ADDRESS(97+3,GQ$2+1))),"max", MAX(INDIRECT(ADDRESS(97+3,GQ$2+1,,,"Instances") &amp; ":" &amp; ADDRESS(97+3,GQ$2+1))),"diff", MAX(INDIRECT(ADDRESS(97+3,GQ$2+1,,,"Instances") &amp; ":" &amp; ADDRESS(97+3,GQ$2+1)))-MIN(INDIRECT(ADDRESS(97+3,GQ$2+1,,,"Instances") &amp; ":" &amp; ADDRESS(97+3,GQ$2+1))))</f>
        <v>0</v>
      </c>
      <c r="GR102">
        <f>IFERROR(SMALL(GQ5:GQ105,ROW()-ROW($GR$5)+1),"")</f>
        <v>0</v>
      </c>
      <c r="GT102">
        <f>IFERROR(SUM(GR5:GR102),"")</f>
        <v>0</v>
      </c>
      <c r="GU102" cm="1">
        <f t="array" ref="GU102">_xlfn.SWITCH(Charts!$B$3,"average", AVERAGE(INDIRECT(ADDRESS(97+3,GU$2+1,,,"Instances") &amp; ":" &amp; ADDRESS(97+3,GU$2+1))),"median", MEDIAN(INDIRECT(ADDRESS(97+3,GU$2+1,,,"Instances") &amp; ":" &amp; ADDRESS(97+3,GU$2+1))),"min", MIN(INDIRECT(ADDRESS(97+3,GU$2+1,,,"Instances") &amp; ":" &amp; ADDRESS(97+3,GU$2+1))),"max", MAX(INDIRECT(ADDRESS(97+3,GU$2+1,,,"Instances") &amp; ":" &amp; ADDRESS(97+3,GU$2+1))),"diff", MAX(INDIRECT(ADDRESS(97+3,GU$2+1,,,"Instances") &amp; ":" &amp; ADDRESS(97+3,GU$2+1)))-MIN(INDIRECT(ADDRESS(97+3,GU$2+1,,,"Instances") &amp; ":" &amp; ADDRESS(97+3,GU$2+1))))</f>
        <v>0</v>
      </c>
      <c r="GV102">
        <f>IFERROR(SMALL(GU5:GU105,ROW()-ROW($GV$5)+1),"")</f>
        <v>0</v>
      </c>
      <c r="GX102">
        <f>IFERROR(SUM(GV5:GV102),"")</f>
        <v>0</v>
      </c>
      <c r="GY102" cm="1">
        <f t="array" ref="GY102">_xlfn.SWITCH(Charts!$B$3,"average", AVERAGE(INDIRECT(ADDRESS(97+3,GY$2+1,,,"Instances") &amp; ":" &amp; ADDRESS(97+3,GY$2+1))),"median", MEDIAN(INDIRECT(ADDRESS(97+3,GY$2+1,,,"Instances") &amp; ":" &amp; ADDRESS(97+3,GY$2+1))),"min", MIN(INDIRECT(ADDRESS(97+3,GY$2+1,,,"Instances") &amp; ":" &amp; ADDRESS(97+3,GY$2+1))),"max", MAX(INDIRECT(ADDRESS(97+3,GY$2+1,,,"Instances") &amp; ":" &amp; ADDRESS(97+3,GY$2+1))),"diff", MAX(INDIRECT(ADDRESS(97+3,GY$2+1,,,"Instances") &amp; ":" &amp; ADDRESS(97+3,GY$2+1)))-MIN(INDIRECT(ADDRESS(97+3,GY$2+1,,,"Instances") &amp; ":" &amp; ADDRESS(97+3,GY$2+1))))</f>
        <v>0</v>
      </c>
      <c r="GZ102">
        <f>IFERROR(SMALL(GY5:GY105,ROW()-ROW($GZ$5)+1),"")</f>
        <v>0</v>
      </c>
      <c r="HB102">
        <f>IFERROR(SUM(GZ5:GZ102),"")</f>
        <v>0</v>
      </c>
      <c r="HC102" cm="1">
        <f t="array" ref="HC102">_xlfn.SWITCH(Charts!$B$3,"average", AVERAGE(INDIRECT(ADDRESS(97+3,HC$2+1,,,"Instances") &amp; ":" &amp; ADDRESS(97+3,HC$2+1))),"median", MEDIAN(INDIRECT(ADDRESS(97+3,HC$2+1,,,"Instances") &amp; ":" &amp; ADDRESS(97+3,HC$2+1))),"min", MIN(INDIRECT(ADDRESS(97+3,HC$2+1,,,"Instances") &amp; ":" &amp; ADDRESS(97+3,HC$2+1))),"max", MAX(INDIRECT(ADDRESS(97+3,HC$2+1,,,"Instances") &amp; ":" &amp; ADDRESS(97+3,HC$2+1))),"diff", MAX(INDIRECT(ADDRESS(97+3,HC$2+1,,,"Instances") &amp; ":" &amp; ADDRESS(97+3,HC$2+1)))-MIN(INDIRECT(ADDRESS(97+3,HC$2+1,,,"Instances") &amp; ":" &amp; ADDRESS(97+3,HC$2+1))))</f>
        <v>0</v>
      </c>
      <c r="HD102">
        <f>IFERROR(SMALL(HC5:HC105,ROW()-ROW($HD$5)+1),"")</f>
        <v>0</v>
      </c>
      <c r="HF102">
        <f>IFERROR(SUM(HD5:HD102),"")</f>
        <v>0</v>
      </c>
      <c r="HI102">
        <f>IF(Charts!$B$3="none",E614,IF(DG614="",NA(),DG614))</f>
        <v>0</v>
      </c>
      <c r="HJ102">
        <f>IF(Charts!$B$3="none",F614,IF(DH614="",NA(),DH614))</f>
        <v>0</v>
      </c>
      <c r="HK102">
        <f>IF(Charts!$B$3="none",G614,IF(DI614="",NA(),DI614))</f>
        <v>0</v>
      </c>
      <c r="HL102">
        <f>IF(Charts!$B$3="none",H614,IF(DJ614="",NA(),DJ614))</f>
        <v>0</v>
      </c>
      <c r="HM102">
        <f>IF(Charts!$B$3="none",I614,IF(DK614="",NA(),DK614))</f>
        <v>0</v>
      </c>
      <c r="HN102">
        <f>IF(Charts!$B$3="none",J614,IF(DL614="",NA(),DL614))</f>
        <v>0</v>
      </c>
      <c r="HO102">
        <f>IF(Charts!$B$3="none",K614,IF(DM614="",NA(),DM614))</f>
        <v>0</v>
      </c>
      <c r="HP102">
        <f>IF(Charts!$B$3="none",L614,IF(DN614="",NA(),DN614))</f>
        <v>0</v>
      </c>
      <c r="HQ102">
        <f>IF(Charts!$B$3="none",M614,IF(DO614="",NA(),DO614))</f>
        <v>0</v>
      </c>
      <c r="HR102">
        <f>IF(Charts!$B$3="none",N614,IF(DP614="",NA(),DP614))</f>
        <v>0</v>
      </c>
      <c r="HS102">
        <f>IF(Charts!$B$3="none",O614,IF(DQ614="",NA(),DQ614))</f>
        <v>0</v>
      </c>
      <c r="HT102">
        <f>IF(Charts!$B$3="none",P614,IF(DR614="",NA(),DR614))</f>
        <v>0</v>
      </c>
      <c r="HU102">
        <f>IF(Charts!$B$3="none",Q614,IF(DS614="",NA(),DS614))</f>
        <v>0</v>
      </c>
      <c r="HV102">
        <f>IF(Charts!$B$3="none",R614,IF(DT614="",NA(),DT614))</f>
        <v>0</v>
      </c>
      <c r="HW102">
        <f>IF(Charts!$B$3="none",S614,IF(DU614="",NA(),DU614))</f>
        <v>0</v>
      </c>
      <c r="HX102">
        <f>IF(Charts!$B$3="none",T614,IF(DV614="",NA(),DV614))</f>
        <v>0</v>
      </c>
      <c r="HY102">
        <f>IF(Charts!$B$3="none",U614,IF(DW614="",NA(),DW614))</f>
        <v>0</v>
      </c>
      <c r="HZ102">
        <f>IF(Charts!$B$3="none",V614,IF(DX614="",NA(),DX614))</f>
        <v>0</v>
      </c>
      <c r="IA102">
        <f>IF(Charts!$B$3="none",W614,IF(DY614="",NA(),DY614))</f>
        <v>0</v>
      </c>
      <c r="IB102">
        <f>IF(Charts!$B$3="none",X614,IF(DZ614="",NA(),DZ614))</f>
        <v>0</v>
      </c>
      <c r="IC102">
        <f>IF(Charts!$B$3="none",Y614,IF(EA614="",NA(),EA614))</f>
        <v>0</v>
      </c>
      <c r="ID102">
        <f>IF(Charts!$B$3="none",Z614,IF(EB614="",NA(),EB614))</f>
        <v>0</v>
      </c>
      <c r="IE102">
        <f>IF(Charts!$B$3="none",AA614,IF(EC614="",NA(),EC614))</f>
        <v>0</v>
      </c>
      <c r="IF102">
        <f>IF(Charts!$B$3="none",AB614,IF(ED614="",NA(),ED614))</f>
        <v>0</v>
      </c>
      <c r="IG102">
        <f>IF(Charts!$B$3="none",AC614,IF(EE614="",NA(),EE614))</f>
        <v>0</v>
      </c>
      <c r="IH102">
        <f>IF(Charts!$B$3="none",AD614,IF(EF614="",NA(),EF614))</f>
        <v>0</v>
      </c>
      <c r="II102">
        <f>IF(Charts!$B$3="none",AE614,IF(EG614="",NA(),EG614))</f>
        <v>0</v>
      </c>
      <c r="IJ102">
        <f>IF(Charts!$B$3="none",AF614,IF(EH614="",NA(),EH614))</f>
        <v>0</v>
      </c>
      <c r="IK102">
        <f>IF(Charts!$B$3="none",AG614,IF(EI614="",NA(),EI614))</f>
        <v>0</v>
      </c>
      <c r="IL102">
        <f>IF(Charts!$B$3="none",AH614,IF(EJ614="",NA(),EJ614))</f>
        <v>0</v>
      </c>
      <c r="IM102">
        <f>IF(Charts!$B$3="none",AI614,IF(EK614="",NA(),EK614))</f>
        <v>0</v>
      </c>
      <c r="IN102">
        <f>IF(Charts!$B$3="none",AJ614,IF(EL614="",NA(),EL614))</f>
        <v>0</v>
      </c>
      <c r="IO102">
        <f>IF(Charts!$B$3="none",AK614,IF(EM614="",NA(),EM614))</f>
        <v>0</v>
      </c>
      <c r="IP102">
        <f>IF(Charts!$B$3="none",AL614,IF(EN614="",NA(),EN614))</f>
        <v>0</v>
      </c>
      <c r="IQ102">
        <f>IF(Charts!$B$3="none",AM614,IF(EO614="",NA(),EO614))</f>
        <v>0</v>
      </c>
      <c r="IR102">
        <f>IF(Charts!$B$3="none",AN614,IF(EP614="",NA(),EP614))</f>
        <v>0</v>
      </c>
      <c r="IS102">
        <f>IF(Charts!$B$3="none",AO614,IF(EQ614="",NA(),EQ614))</f>
        <v>0</v>
      </c>
      <c r="IT102">
        <f>IF(Charts!$B$3="none",AP614,IF(ER614="",NA(),ER614))</f>
        <v>0</v>
      </c>
      <c r="IU102">
        <f>IF(Charts!$B$3="none",AQ614,IF(ES614="",NA(),ES614))</f>
        <v>0</v>
      </c>
      <c r="IV102">
        <f>IF(Charts!$B$3="none",AR614,IF(ET614="",NA(),ET614))</f>
        <v>0</v>
      </c>
      <c r="IW102">
        <f>IF(Charts!$B$3="none",AS614,IF(EU614="",NA(),EU614))</f>
        <v>0</v>
      </c>
      <c r="IX102">
        <f>IF(Charts!$B$3="none",AT614,IF(EV614="",NA(),EV614))</f>
        <v>0</v>
      </c>
      <c r="IY102">
        <f>IF(Charts!$B$3="none",AU614,IF(EW614="",NA(),EW614))</f>
        <v>0</v>
      </c>
      <c r="IZ102">
        <f>IF(Charts!$B$3="none",AV614,IF(EX614="",NA(),EX614))</f>
        <v>0</v>
      </c>
      <c r="JA102">
        <f>IF(Charts!$B$3="none",AW614,IF(EY614="",NA(),EY614))</f>
        <v>0</v>
      </c>
      <c r="JB102">
        <f>IF(Charts!$B$3="none",AX614,IF(EZ614="",NA(),EZ614))</f>
        <v>0</v>
      </c>
      <c r="JC102">
        <f>IF(Charts!$B$3="none",AY614,IF(FA614="",NA(),FA614))</f>
        <v>0</v>
      </c>
      <c r="JD102">
        <f>IF(Charts!$B$3="none",AZ614,IF(FB614="",NA(),FB614))</f>
        <v>0</v>
      </c>
      <c r="JE102">
        <f>IF(Charts!$B$3="none",BA614,IF(FC614="",NA(),FC614))</f>
        <v>0</v>
      </c>
      <c r="JF102">
        <f>IF(Charts!$B$3="none",BB614,IF(FD614="",NA(),FD614))</f>
        <v>0</v>
      </c>
      <c r="JG102">
        <f>IF(Charts!$B$3="none",BC614,IF(FE614="",NA(),FE614))</f>
        <v>0</v>
      </c>
      <c r="JH102">
        <f>IF(Charts!$B$3="none",BD614,IF(FF614="",NA(),FF614))</f>
        <v>0</v>
      </c>
      <c r="JI102">
        <f>IF(Charts!$B$3="none",BE614,IF(FG614="",NA(),FG614))</f>
        <v>0</v>
      </c>
      <c r="JJ102">
        <f>IF(Charts!$B$3="none",BF614,IF(FH614="",NA(),FH614))</f>
        <v>0</v>
      </c>
      <c r="JK102">
        <f>IF(Charts!$B$3="none",BG614,IF(FI614="",NA(),FI614))</f>
        <v>0</v>
      </c>
      <c r="JL102">
        <f>IF(Charts!$B$3="none",BH614,IF(FJ614="",NA(),FJ614))</f>
        <v>0</v>
      </c>
      <c r="JM102">
        <f>IF(Charts!$B$3="none",BI614,IF(FK614="",NA(),FK614))</f>
        <v>0</v>
      </c>
      <c r="JN102">
        <f>IF(Charts!$B$3="none",BJ614,IF(FL614="",NA(),FL614))</f>
        <v>0</v>
      </c>
      <c r="JO102">
        <f>IF(Charts!$B$3="none",BK614,IF(FM614="",NA(),FM614))</f>
        <v>0</v>
      </c>
      <c r="JP102">
        <f>IF(Charts!$B$3="none",BL614,IF(FN614="",NA(),FN614))</f>
        <v>0</v>
      </c>
      <c r="JQ102">
        <f>IF(Charts!$B$3="none",BM614,IF(FO614="",NA(),FO614))</f>
        <v>0</v>
      </c>
      <c r="JR102">
        <f>IF(Charts!$B$3="none",BN614,IF(FP614="",NA(),FP614))</f>
        <v>0</v>
      </c>
      <c r="JS102">
        <f>IF(Charts!$B$3="none",BO614,IF(FQ614="",NA(),FQ614))</f>
        <v>0</v>
      </c>
      <c r="JT102">
        <f>IF(Charts!$B$3="none",BP614,IF(FR614="",NA(),FR614))</f>
        <v>0</v>
      </c>
      <c r="JU102">
        <f>IF(Charts!$B$3="none",BQ614,IF(FS614="",NA(),FS614))</f>
        <v>0</v>
      </c>
      <c r="JV102">
        <f>IF(Charts!$B$3="none",BR614,IF(FT614="",NA(),FT614))</f>
        <v>0</v>
      </c>
      <c r="JW102">
        <f>IF(Charts!$B$3="none",BS614,IF(FU614="",NA(),FU614))</f>
        <v>0</v>
      </c>
      <c r="JX102">
        <f>IF(Charts!$B$3="none",BT614,IF(FV614="",NA(),FV614))</f>
        <v>0</v>
      </c>
      <c r="JY102">
        <f>IF(Charts!$B$3="none",BU614,IF(FW614="",NA(),FW614))</f>
        <v>0</v>
      </c>
      <c r="JZ102">
        <f>IF(Charts!$B$3="none",BV614,IF(FX614="",NA(),FX614))</f>
        <v>0</v>
      </c>
      <c r="KA102">
        <f>IF(Charts!$B$3="none",BW614,IF(FY614="",NA(),FY614))</f>
        <v>0</v>
      </c>
      <c r="KB102">
        <f>IF(Charts!$B$3="none",BX614,IF(FZ614="",NA(),FZ614))</f>
        <v>0</v>
      </c>
      <c r="KC102">
        <f>IF(Charts!$B$3="none",BY614,IF(GA614="",NA(),GA614))</f>
        <v>0</v>
      </c>
      <c r="KD102">
        <f>IF(Charts!$B$3="none",BZ614,IF(GB614="",NA(),GB614))</f>
        <v>0</v>
      </c>
      <c r="KE102">
        <f>IF(Charts!$B$3="none",CA614,IF(GC614="",NA(),GC614))</f>
        <v>0</v>
      </c>
      <c r="KF102">
        <f>IF(Charts!$B$3="none",CB614,IF(GD614="",NA(),GD614))</f>
        <v>0</v>
      </c>
      <c r="KG102">
        <f>IF(Charts!$B$3="none",CC614,IF(GE614="",NA(),GE614))</f>
        <v>0</v>
      </c>
      <c r="KH102">
        <f>IF(Charts!$B$3="none",CD614,IF(GF614="",NA(),GF614))</f>
        <v>0</v>
      </c>
      <c r="KI102">
        <f>IF(Charts!$B$3="none",CE614,IF(GG614="",NA(),GG614))</f>
        <v>0</v>
      </c>
      <c r="KJ102">
        <f>IF(Charts!$B$3="none",CF614,IF(GH614="",NA(),GH614))</f>
        <v>0</v>
      </c>
      <c r="KK102">
        <f>IF(Charts!$B$3="none",CG614,IF(GI614="",NA(),GI614))</f>
        <v>0</v>
      </c>
      <c r="KL102">
        <f>IF(Charts!$B$3="none",CH614,IF(GJ614="",NA(),GJ614))</f>
        <v>0</v>
      </c>
      <c r="KM102">
        <f>IF(Charts!$B$3="none",CI614,IF(GK614="",NA(),GK614))</f>
        <v>0</v>
      </c>
      <c r="KN102">
        <f>IF(Charts!$B$3="none",CJ614,IF(GL614="",NA(),GL614))</f>
        <v>0</v>
      </c>
      <c r="KO102">
        <f>IF(Charts!$B$3="none",CK614,IF(GM614="",NA(),GM614))</f>
        <v>0</v>
      </c>
      <c r="KP102">
        <f>IF(Charts!$B$3="none",CL614,IF(GN614="",NA(),GN614))</f>
        <v>0</v>
      </c>
      <c r="KQ102">
        <f>IF(Charts!$B$3="none",CM614,IF(GO614="",NA(),GO614))</f>
        <v>0</v>
      </c>
      <c r="KR102">
        <f>IF(Charts!$B$3="none",CN614,IF(GP614="",NA(),GP614))</f>
        <v>0</v>
      </c>
      <c r="KS102">
        <f>IF(Charts!$B$3="none",CO614,IF(GQ614="",NA(),GQ614))</f>
        <v>0</v>
      </c>
      <c r="KT102">
        <f>IF(Charts!$B$3="none",CP614,IF(GR614="",NA(),GR614))</f>
        <v>0</v>
      </c>
      <c r="KU102">
        <f>IF(Charts!$B$3="none",CQ614,IF(GS614="",NA(),GS614))</f>
        <v>0</v>
      </c>
      <c r="KV102">
        <f>IF(Charts!$B$3="none",CR614,IF(GT614="",NA(),GT614))</f>
        <v>0</v>
      </c>
      <c r="KW102">
        <f>IF(Charts!$B$3="none",CS614,IF(GU614="",NA(),GU614))</f>
        <v>0</v>
      </c>
      <c r="KX102">
        <f>IF(Charts!$B$3="none",CT614,IF(GV614="",NA(),GV614))</f>
        <v>0</v>
      </c>
      <c r="KY102">
        <f>IF(Charts!$B$3="none",CU614,IF(GW614="",NA(),GW614))</f>
        <v>0</v>
      </c>
      <c r="KZ102">
        <f>IF(Charts!$B$3="none",CV614,IF(GX614="",NA(),GX614))</f>
        <v>0</v>
      </c>
      <c r="LA102">
        <f>IF(Charts!$B$3="none",CW614,IF(GY614="",NA(),GY614))</f>
        <v>0</v>
      </c>
      <c r="LB102">
        <f>IF(Charts!$B$3="none",CX614,IF(GZ614="",NA(),GZ614))</f>
        <v>0</v>
      </c>
      <c r="LC102">
        <f>IF(Charts!$B$3="none",CY614,IF(HA614="",NA(),HA614))</f>
        <v>0</v>
      </c>
      <c r="LD102">
        <f>IF(Charts!$B$3="none",CZ614,IF(HB614="",NA(),HB614))</f>
        <v>0</v>
      </c>
      <c r="LE102">
        <f>IF(Charts!$B$3="none",DA614,IF(HC614="",NA(),HC614))</f>
        <v>0</v>
      </c>
      <c r="LF102">
        <f>IF(Charts!$B$3="none",DB614,IF(HD614="",NA(),HD614))</f>
        <v>0</v>
      </c>
      <c r="LG102">
        <f>IF(Charts!$B$3="none",DC614,IF(HE614="",NA(),HE614))</f>
        <v>0</v>
      </c>
      <c r="LH102">
        <f>IF(Charts!$B$3="none",DD614,IF(HF614="",NA(),HF614))</f>
        <v>0</v>
      </c>
    </row>
    <row r="103" spans="4:320">
      <c r="D103">
        <v>99</v>
      </c>
      <c r="E103">
        <f>IF(INDIRECT(ADDRESS($D103+2,E$2+1,,,"Instances"))="","",INDIRECT(ADDRESS($D103+2,E$2+1,,,"Instances")))</f>
        <v>0</v>
      </c>
      <c r="F103">
        <f>IFERROR(SMALL(E5:E105,ROW()-ROW($F$5)+1),"")</f>
        <v>0</v>
      </c>
      <c r="H103">
        <f>IFERROR(SUM(F5:F103),"")</f>
        <v>0</v>
      </c>
      <c r="I103">
        <f>IF(INDIRECT(ADDRESS($D103+2,I$2+1,,,"Instances"))="","",INDIRECT(ADDRESS($D103+2,I$2+1,,,"Instances")))</f>
        <v>0</v>
      </c>
      <c r="J103">
        <f>IFERROR(SMALL(I5:I105,ROW()-ROW($J$5)+1),"")</f>
        <v>0</v>
      </c>
      <c r="L103">
        <f>IFERROR(SUM(J5:J103),"")</f>
        <v>0</v>
      </c>
      <c r="M103">
        <f>IF(INDIRECT(ADDRESS($D103+2,M$2+1,,,"Instances"))="","",INDIRECT(ADDRESS($D103+2,M$2+1,,,"Instances")))</f>
        <v>0</v>
      </c>
      <c r="N103">
        <f>IFERROR(SMALL(M5:M105,ROW()-ROW($N$5)+1),"")</f>
        <v>0</v>
      </c>
      <c r="P103">
        <f>IFERROR(SUM(N5:N103),"")</f>
        <v>0</v>
      </c>
      <c r="Q103">
        <f>IF(INDIRECT(ADDRESS($D103+2,Q$2+1,,,"Instances"))="","",INDIRECT(ADDRESS($D103+2,Q$2+1,,,"Instances")))</f>
        <v>0</v>
      </c>
      <c r="R103">
        <f>IFERROR(SMALL(Q5:Q105,ROW()-ROW($R$5)+1),"")</f>
        <v>0</v>
      </c>
      <c r="T103">
        <f>IFERROR(SUM(R5:R103),"")</f>
        <v>0</v>
      </c>
      <c r="U103">
        <f>IF(INDIRECT(ADDRESS($D103+2,U$2+1,,,"Instances"))="","",INDIRECT(ADDRESS($D103+2,U$2+1,,,"Instances")))</f>
        <v>0</v>
      </c>
      <c r="V103">
        <f>IFERROR(SMALL(U5:U105,ROW()-ROW($V$5)+1),"")</f>
        <v>0</v>
      </c>
      <c r="X103">
        <f>IFERROR(SUM(V5:V103),"")</f>
        <v>0</v>
      </c>
      <c r="Y103">
        <f>IF(INDIRECT(ADDRESS($D103+2,Y$2+1,,,"Instances"))="","",INDIRECT(ADDRESS($D103+2,Y$2+1,,,"Instances")))</f>
        <v>0</v>
      </c>
      <c r="Z103">
        <f>IFERROR(SMALL(Y5:Y105,ROW()-ROW($Z$5)+1),"")</f>
        <v>0</v>
      </c>
      <c r="AB103">
        <f>IFERROR(SUM(Z5:Z103),"")</f>
        <v>0</v>
      </c>
      <c r="AC103">
        <f>IF(INDIRECT(ADDRESS($D103+2,AC$2+1,,,"Instances"))="","",INDIRECT(ADDRESS($D103+2,AC$2+1,,,"Instances")))</f>
        <v>0</v>
      </c>
      <c r="AD103">
        <f>IFERROR(SMALL(AC5:AC105,ROW()-ROW($AD$5)+1),"")</f>
        <v>0</v>
      </c>
      <c r="AF103">
        <f>IFERROR(SUM(AD5:AD103),"")</f>
        <v>0</v>
      </c>
      <c r="AG103">
        <f>IF(INDIRECT(ADDRESS($D103+2,AG$2+1,,,"Instances"))="","",INDIRECT(ADDRESS($D103+2,AG$2+1,,,"Instances")))</f>
        <v>0</v>
      </c>
      <c r="AH103">
        <f>IFERROR(SMALL(AG5:AG105,ROW()-ROW($AH$5)+1),"")</f>
        <v>0</v>
      </c>
      <c r="AJ103">
        <f>IFERROR(SUM(AH5:AH103),"")</f>
        <v>0</v>
      </c>
      <c r="AK103">
        <f>IF(INDIRECT(ADDRESS($D103+2,AK$2+1,,,"Instances"))="","",INDIRECT(ADDRESS($D103+2,AK$2+1,,,"Instances")))</f>
        <v>0</v>
      </c>
      <c r="AL103">
        <f>IFERROR(SMALL(AK5:AK105,ROW()-ROW($AL$5)+1),"")</f>
        <v>0</v>
      </c>
      <c r="AN103">
        <f>IFERROR(SUM(AL5:AL103),"")</f>
        <v>0</v>
      </c>
      <c r="AO103">
        <f>IF(INDIRECT(ADDRESS($D103+2,AO$2+1,,,"Instances"))="","",INDIRECT(ADDRESS($D103+2,AO$2+1,,,"Instances")))</f>
        <v>0</v>
      </c>
      <c r="AP103">
        <f>IFERROR(SMALL(AO5:AO105,ROW()-ROW($AP$5)+1),"")</f>
        <v>0</v>
      </c>
      <c r="AR103">
        <f>IFERROR(SUM(AP5:AP103),"")</f>
        <v>0</v>
      </c>
      <c r="AS103">
        <f>IF(INDIRECT(ADDRESS($D103+2,AS$2+1,,,"Instances"))="","",INDIRECT(ADDRESS($D103+2,AS$2+1,,,"Instances")))</f>
        <v>0</v>
      </c>
      <c r="AT103">
        <f>IFERROR(SMALL(AS5:AS105,ROW()-ROW($AT$5)+1),"")</f>
        <v>0</v>
      </c>
      <c r="AV103">
        <f>IFERROR(SUM(AT5:AT103),"")</f>
        <v>0</v>
      </c>
      <c r="AW103">
        <f>IF(INDIRECT(ADDRESS($D103+2,AW$2+1,,,"Instances"))="","",INDIRECT(ADDRESS($D103+2,AW$2+1,,,"Instances")))</f>
        <v>0</v>
      </c>
      <c r="AX103">
        <f>IFERROR(SMALL(AW5:AW105,ROW()-ROW($AX$5)+1),"")</f>
        <v>0</v>
      </c>
      <c r="AZ103">
        <f>IFERROR(SUM(AX5:AX103),"")</f>
        <v>0</v>
      </c>
      <c r="BA103">
        <f>IF(INDIRECT(ADDRESS($D103+2,BA$2+1,,,"Instances"))="","",INDIRECT(ADDRESS($D103+2,BA$2+1,,,"Instances")))</f>
        <v>0</v>
      </c>
      <c r="BB103">
        <f>IFERROR(SMALL(BA5:BA105,ROW()-ROW($BB$5)+1),"")</f>
        <v>0</v>
      </c>
      <c r="BD103">
        <f>IFERROR(SUM(BB5:BB103),"")</f>
        <v>0</v>
      </c>
      <c r="BE103">
        <f>IF(INDIRECT(ADDRESS($D103+2,BE$2+1,,,"Instances"))="","",INDIRECT(ADDRESS($D103+2,BE$2+1,,,"Instances")))</f>
        <v>0</v>
      </c>
      <c r="BF103">
        <f>IFERROR(SMALL(BE5:BE105,ROW()-ROW($BF$5)+1),"")</f>
        <v>0</v>
      </c>
      <c r="BH103">
        <f>IFERROR(SUM(BF5:BF103),"")</f>
        <v>0</v>
      </c>
      <c r="BI103">
        <f>IF(INDIRECT(ADDRESS($D103+2,BI$2+1,,,"Instances"))="","",INDIRECT(ADDRESS($D103+2,BI$2+1,,,"Instances")))</f>
        <v>0</v>
      </c>
      <c r="BJ103">
        <f>IFERROR(SMALL(BI5:BI105,ROW()-ROW($BJ$5)+1),"")</f>
        <v>0</v>
      </c>
      <c r="BL103">
        <f>IFERROR(SUM(BJ5:BJ103),"")</f>
        <v>0</v>
      </c>
      <c r="BM103">
        <f>IF(INDIRECT(ADDRESS($D103+2,BM$2+1,,,"Instances"))="","",INDIRECT(ADDRESS($D103+2,BM$2+1,,,"Instances")))</f>
        <v>0</v>
      </c>
      <c r="BN103">
        <f>IFERROR(SMALL(BM5:BM105,ROW()-ROW($BN$5)+1),"")</f>
        <v>0</v>
      </c>
      <c r="BP103">
        <f>IFERROR(SUM(BN5:BN103),"")</f>
        <v>0</v>
      </c>
      <c r="BQ103">
        <f>IF(INDIRECT(ADDRESS($D103+2,BQ$2+1,,,"Instances"))="","",INDIRECT(ADDRESS($D103+2,BQ$2+1,,,"Instances")))</f>
        <v>0</v>
      </c>
      <c r="BR103">
        <f>IFERROR(SMALL(BQ5:BQ105,ROW()-ROW($BR$5)+1),"")</f>
        <v>0</v>
      </c>
      <c r="BT103">
        <f>IFERROR(SUM(BR5:BR103),"")</f>
        <v>0</v>
      </c>
      <c r="BU103">
        <f>IF(INDIRECT(ADDRESS($D103+2,BU$2+1,,,"Instances"))="","",INDIRECT(ADDRESS($D103+2,BU$2+1,,,"Instances")))</f>
        <v>0</v>
      </c>
      <c r="BV103">
        <f>IFERROR(SMALL(BU5:BU105,ROW()-ROW($BV$5)+1),"")</f>
        <v>0</v>
      </c>
      <c r="BX103">
        <f>IFERROR(SUM(BV5:BV103),"")</f>
        <v>0</v>
      </c>
      <c r="BY103">
        <f>IF(INDIRECT(ADDRESS($D103+2,BY$2+1,,,"Instances"))="","",INDIRECT(ADDRESS($D103+2,BY$2+1,,,"Instances")))</f>
        <v>0</v>
      </c>
      <c r="BZ103">
        <f>IFERROR(SMALL(BY5:BY105,ROW()-ROW($BZ$5)+1),"")</f>
        <v>0</v>
      </c>
      <c r="CB103">
        <f>IFERROR(SUM(BZ5:BZ103),"")</f>
        <v>0</v>
      </c>
      <c r="CC103">
        <f>IF(INDIRECT(ADDRESS($D103+2,CC$2+1,,,"Instances"))="","",INDIRECT(ADDRESS($D103+2,CC$2+1,,,"Instances")))</f>
        <v>0</v>
      </c>
      <c r="CD103">
        <f>IFERROR(SMALL(CC5:CC105,ROW()-ROW($CD$5)+1),"")</f>
        <v>0</v>
      </c>
      <c r="CF103">
        <f>IFERROR(SUM(CD5:CD103),"")</f>
        <v>0</v>
      </c>
      <c r="CG103">
        <f>IF(INDIRECT(ADDRESS($D103+2,CG$2+1,,,"Instances"))="","",INDIRECT(ADDRESS($D103+2,CG$2+1,,,"Instances")))</f>
        <v>0</v>
      </c>
      <c r="CH103">
        <f>IFERROR(SMALL(CG5:CG105,ROW()-ROW($CH$5)+1),"")</f>
        <v>0</v>
      </c>
      <c r="CJ103">
        <f>IFERROR(SUM(CH5:CH103),"")</f>
        <v>0</v>
      </c>
      <c r="CK103">
        <f>IF(INDIRECT(ADDRESS($D103+2,CK$2+1,,,"Instances"))="","",INDIRECT(ADDRESS($D103+2,CK$2+1,,,"Instances")))</f>
        <v>0</v>
      </c>
      <c r="CL103">
        <f>IFERROR(SMALL(CK5:CK105,ROW()-ROW($CL$5)+1),"")</f>
        <v>0</v>
      </c>
      <c r="CN103">
        <f>IFERROR(SUM(CL5:CL103),"")</f>
        <v>0</v>
      </c>
      <c r="CO103">
        <f>IF(INDIRECT(ADDRESS($D103+2,CO$2+1,,,"Instances"))="","",INDIRECT(ADDRESS($D103+2,CO$2+1,,,"Instances")))</f>
        <v>0</v>
      </c>
      <c r="CP103">
        <f>IFERROR(SMALL(CO5:CO105,ROW()-ROW($CP$5)+1),"")</f>
        <v>0</v>
      </c>
      <c r="CR103">
        <f>IFERROR(SUM(CP5:CP103),"")</f>
        <v>0</v>
      </c>
      <c r="CS103">
        <f>IF(INDIRECT(ADDRESS($D103+2,CS$2+1,,,"Instances"))="","",INDIRECT(ADDRESS($D103+2,CS$2+1,,,"Instances")))</f>
        <v>0</v>
      </c>
      <c r="CT103">
        <f>IFERROR(SMALL(CS5:CS105,ROW()-ROW($CT$5)+1),"")</f>
        <v>0</v>
      </c>
      <c r="CV103">
        <f>IFERROR(SUM(CT5:CT103),"")</f>
        <v>0</v>
      </c>
      <c r="CW103">
        <f>IF(INDIRECT(ADDRESS($D103+2,CW$2+1,,,"Instances"))="","",INDIRECT(ADDRESS($D103+2,CW$2+1,,,"Instances")))</f>
        <v>0</v>
      </c>
      <c r="CX103">
        <f>IFERROR(SMALL(CW5:CW105,ROW()-ROW($CX$5)+1),"")</f>
        <v>0</v>
      </c>
      <c r="CZ103">
        <f>IFERROR(SUM(CX5:CX103),"")</f>
        <v>0</v>
      </c>
      <c r="DA103">
        <f>IF(INDIRECT(ADDRESS($D103+2,DA$2+1,,,"Instances"))="","",INDIRECT(ADDRESS($D103+2,DA$2+1,,,"Instances")))</f>
        <v>0</v>
      </c>
      <c r="DB103">
        <f>IFERROR(SMALL(DA5:DA105,ROW()-ROW($DB$5)+1),"")</f>
        <v>0</v>
      </c>
      <c r="DD103">
        <f>IFERROR(SUM(DB5:DB103),"")</f>
        <v>0</v>
      </c>
      <c r="DF103">
        <v>99</v>
      </c>
      <c r="DG103" cm="1">
        <f t="array" ref="DG103">_xlfn.SWITCH(Charts!$B$3,"average", AVERAGE(INDIRECT(ADDRESS(98+3,DG$2+1,,,"Instances") &amp; ":" &amp; ADDRESS(98+3,DG$2+1))),"median", MEDIAN(INDIRECT(ADDRESS(98+3,DG$2+1,,,"Instances") &amp; ":" &amp; ADDRESS(98+3,DG$2+1))),"min", MIN(INDIRECT(ADDRESS(98+3,DG$2+1,,,"Instances") &amp; ":" &amp; ADDRESS(98+3,DG$2+1))),"max", MAX(INDIRECT(ADDRESS(98+3,DG$2+1,,,"Instances") &amp; ":" &amp; ADDRESS(98+3,DG$2+1))),"diff", MAX(INDIRECT(ADDRESS(98+3,DG$2+1,,,"Instances") &amp; ":" &amp; ADDRESS(98+3,DG$2+1)))-MIN(INDIRECT(ADDRESS(98+3,DG$2+1,,,"Instances") &amp; ":" &amp; ADDRESS(98+3,DG$2+1))))</f>
        <v>0</v>
      </c>
      <c r="DH103">
        <f>IFERROR(SMALL(DG5:DG105,ROW()-ROW($DH$5)+1),"")</f>
        <v>0</v>
      </c>
      <c r="DJ103">
        <f>IFERROR(SUM(DH5:DH103),"")</f>
        <v>0</v>
      </c>
      <c r="DK103" cm="1">
        <f t="array" ref="DK103">_xlfn.SWITCH(Charts!$B$3,"average", AVERAGE(INDIRECT(ADDRESS(98+3,DK$2+1,,,"Instances") &amp; ":" &amp; ADDRESS(98+3,DK$2+1))),"median", MEDIAN(INDIRECT(ADDRESS(98+3,DK$2+1,,,"Instances") &amp; ":" &amp; ADDRESS(98+3,DK$2+1))),"min", MIN(INDIRECT(ADDRESS(98+3,DK$2+1,,,"Instances") &amp; ":" &amp; ADDRESS(98+3,DK$2+1))),"max", MAX(INDIRECT(ADDRESS(98+3,DK$2+1,,,"Instances") &amp; ":" &amp; ADDRESS(98+3,DK$2+1))),"diff", MAX(INDIRECT(ADDRESS(98+3,DK$2+1,,,"Instances") &amp; ":" &amp; ADDRESS(98+3,DK$2+1)))-MIN(INDIRECT(ADDRESS(98+3,DK$2+1,,,"Instances") &amp; ":" &amp; ADDRESS(98+3,DK$2+1))))</f>
        <v>0</v>
      </c>
      <c r="DL103">
        <f>IFERROR(SMALL(DK5:DK105,ROW()-ROW($DL$5)+1),"")</f>
        <v>0</v>
      </c>
      <c r="DN103">
        <f>IFERROR(SUM(DL5:DL103),"")</f>
        <v>0</v>
      </c>
      <c r="DO103" cm="1">
        <f t="array" ref="DO103">_xlfn.SWITCH(Charts!$B$3,"average", AVERAGE(INDIRECT(ADDRESS(98+3,DO$2+1,,,"Instances") &amp; ":" &amp; ADDRESS(98+3,DO$2+1))),"median", MEDIAN(INDIRECT(ADDRESS(98+3,DO$2+1,,,"Instances") &amp; ":" &amp; ADDRESS(98+3,DO$2+1))),"min", MIN(INDIRECT(ADDRESS(98+3,DO$2+1,,,"Instances") &amp; ":" &amp; ADDRESS(98+3,DO$2+1))),"max", MAX(INDIRECT(ADDRESS(98+3,DO$2+1,,,"Instances") &amp; ":" &amp; ADDRESS(98+3,DO$2+1))),"diff", MAX(INDIRECT(ADDRESS(98+3,DO$2+1,,,"Instances") &amp; ":" &amp; ADDRESS(98+3,DO$2+1)))-MIN(INDIRECT(ADDRESS(98+3,DO$2+1,,,"Instances") &amp; ":" &amp; ADDRESS(98+3,DO$2+1))))</f>
        <v>0</v>
      </c>
      <c r="DP103">
        <f>IFERROR(SMALL(DO5:DO105,ROW()-ROW($DP$5)+1),"")</f>
        <v>0</v>
      </c>
      <c r="DR103">
        <f>IFERROR(SUM(DP5:DP103),"")</f>
        <v>0</v>
      </c>
      <c r="DS103" cm="1">
        <f t="array" ref="DS103">_xlfn.SWITCH(Charts!$B$3,"average", AVERAGE(INDIRECT(ADDRESS(98+3,DS$2+1,,,"Instances") &amp; ":" &amp; ADDRESS(98+3,DS$2+1))),"median", MEDIAN(INDIRECT(ADDRESS(98+3,DS$2+1,,,"Instances") &amp; ":" &amp; ADDRESS(98+3,DS$2+1))),"min", MIN(INDIRECT(ADDRESS(98+3,DS$2+1,,,"Instances") &amp; ":" &amp; ADDRESS(98+3,DS$2+1))),"max", MAX(INDIRECT(ADDRESS(98+3,DS$2+1,,,"Instances") &amp; ":" &amp; ADDRESS(98+3,DS$2+1))),"diff", MAX(INDIRECT(ADDRESS(98+3,DS$2+1,,,"Instances") &amp; ":" &amp; ADDRESS(98+3,DS$2+1)))-MIN(INDIRECT(ADDRESS(98+3,DS$2+1,,,"Instances") &amp; ":" &amp; ADDRESS(98+3,DS$2+1))))</f>
        <v>0</v>
      </c>
      <c r="DT103">
        <f>IFERROR(SMALL(DS5:DS105,ROW()-ROW($DT$5)+1),"")</f>
        <v>0</v>
      </c>
      <c r="DV103">
        <f>IFERROR(SUM(DT5:DT103),"")</f>
        <v>0</v>
      </c>
      <c r="DW103" cm="1">
        <f t="array" ref="DW103">_xlfn.SWITCH(Charts!$B$3,"average", AVERAGE(INDIRECT(ADDRESS(98+3,DW$2+1,,,"Instances") &amp; ":" &amp; ADDRESS(98+3,DW$2+1))),"median", MEDIAN(INDIRECT(ADDRESS(98+3,DW$2+1,,,"Instances") &amp; ":" &amp; ADDRESS(98+3,DW$2+1))),"min", MIN(INDIRECT(ADDRESS(98+3,DW$2+1,,,"Instances") &amp; ":" &amp; ADDRESS(98+3,DW$2+1))),"max", MAX(INDIRECT(ADDRESS(98+3,DW$2+1,,,"Instances") &amp; ":" &amp; ADDRESS(98+3,DW$2+1))),"diff", MAX(INDIRECT(ADDRESS(98+3,DW$2+1,,,"Instances") &amp; ":" &amp; ADDRESS(98+3,DW$2+1)))-MIN(INDIRECT(ADDRESS(98+3,DW$2+1,,,"Instances") &amp; ":" &amp; ADDRESS(98+3,DW$2+1))))</f>
        <v>0</v>
      </c>
      <c r="DX103">
        <f>IFERROR(SMALL(DW5:DW105,ROW()-ROW($DX$5)+1),"")</f>
        <v>0</v>
      </c>
      <c r="DZ103">
        <f>IFERROR(SUM(DX5:DX103),"")</f>
        <v>0</v>
      </c>
      <c r="EA103" cm="1">
        <f t="array" ref="EA103">_xlfn.SWITCH(Charts!$B$3,"average", AVERAGE(INDIRECT(ADDRESS(98+3,EA$2+1,,,"Instances") &amp; ":" &amp; ADDRESS(98+3,EA$2+1))),"median", MEDIAN(INDIRECT(ADDRESS(98+3,EA$2+1,,,"Instances") &amp; ":" &amp; ADDRESS(98+3,EA$2+1))),"min", MIN(INDIRECT(ADDRESS(98+3,EA$2+1,,,"Instances") &amp; ":" &amp; ADDRESS(98+3,EA$2+1))),"max", MAX(INDIRECT(ADDRESS(98+3,EA$2+1,,,"Instances") &amp; ":" &amp; ADDRESS(98+3,EA$2+1))),"diff", MAX(INDIRECT(ADDRESS(98+3,EA$2+1,,,"Instances") &amp; ":" &amp; ADDRESS(98+3,EA$2+1)))-MIN(INDIRECT(ADDRESS(98+3,EA$2+1,,,"Instances") &amp; ":" &amp; ADDRESS(98+3,EA$2+1))))</f>
        <v>0</v>
      </c>
      <c r="EB103">
        <f>IFERROR(SMALL(EA5:EA105,ROW()-ROW($EB$5)+1),"")</f>
        <v>0</v>
      </c>
      <c r="ED103">
        <f>IFERROR(SUM(EB5:EB103),"")</f>
        <v>0</v>
      </c>
      <c r="EE103" cm="1">
        <f t="array" ref="EE103">_xlfn.SWITCH(Charts!$B$3,"average", AVERAGE(INDIRECT(ADDRESS(98+3,EE$2+1,,,"Instances") &amp; ":" &amp; ADDRESS(98+3,EE$2+1))),"median", MEDIAN(INDIRECT(ADDRESS(98+3,EE$2+1,,,"Instances") &amp; ":" &amp; ADDRESS(98+3,EE$2+1))),"min", MIN(INDIRECT(ADDRESS(98+3,EE$2+1,,,"Instances") &amp; ":" &amp; ADDRESS(98+3,EE$2+1))),"max", MAX(INDIRECT(ADDRESS(98+3,EE$2+1,,,"Instances") &amp; ":" &amp; ADDRESS(98+3,EE$2+1))),"diff", MAX(INDIRECT(ADDRESS(98+3,EE$2+1,,,"Instances") &amp; ":" &amp; ADDRESS(98+3,EE$2+1)))-MIN(INDIRECT(ADDRESS(98+3,EE$2+1,,,"Instances") &amp; ":" &amp; ADDRESS(98+3,EE$2+1))))</f>
        <v>0</v>
      </c>
      <c r="EF103">
        <f>IFERROR(SMALL(EE5:EE105,ROW()-ROW($EF$5)+1),"")</f>
        <v>0</v>
      </c>
      <c r="EH103">
        <f>IFERROR(SUM(EF5:EF103),"")</f>
        <v>0</v>
      </c>
      <c r="EI103" cm="1">
        <f t="array" ref="EI103">_xlfn.SWITCH(Charts!$B$3,"average", AVERAGE(INDIRECT(ADDRESS(98+3,EI$2+1,,,"Instances") &amp; ":" &amp; ADDRESS(98+3,EI$2+1))),"median", MEDIAN(INDIRECT(ADDRESS(98+3,EI$2+1,,,"Instances") &amp; ":" &amp; ADDRESS(98+3,EI$2+1))),"min", MIN(INDIRECT(ADDRESS(98+3,EI$2+1,,,"Instances") &amp; ":" &amp; ADDRESS(98+3,EI$2+1))),"max", MAX(INDIRECT(ADDRESS(98+3,EI$2+1,,,"Instances") &amp; ":" &amp; ADDRESS(98+3,EI$2+1))),"diff", MAX(INDIRECT(ADDRESS(98+3,EI$2+1,,,"Instances") &amp; ":" &amp; ADDRESS(98+3,EI$2+1)))-MIN(INDIRECT(ADDRESS(98+3,EI$2+1,,,"Instances") &amp; ":" &amp; ADDRESS(98+3,EI$2+1))))</f>
        <v>0</v>
      </c>
      <c r="EJ103">
        <f>IFERROR(SMALL(EI5:EI105,ROW()-ROW($EJ$5)+1),"")</f>
        <v>0</v>
      </c>
      <c r="EL103">
        <f>IFERROR(SUM(EJ5:EJ103),"")</f>
        <v>0</v>
      </c>
      <c r="EM103" cm="1">
        <f t="array" ref="EM103">_xlfn.SWITCH(Charts!$B$3,"average", AVERAGE(INDIRECT(ADDRESS(98+3,EM$2+1,,,"Instances") &amp; ":" &amp; ADDRESS(98+3,EM$2+1))),"median", MEDIAN(INDIRECT(ADDRESS(98+3,EM$2+1,,,"Instances") &amp; ":" &amp; ADDRESS(98+3,EM$2+1))),"min", MIN(INDIRECT(ADDRESS(98+3,EM$2+1,,,"Instances") &amp; ":" &amp; ADDRESS(98+3,EM$2+1))),"max", MAX(INDIRECT(ADDRESS(98+3,EM$2+1,,,"Instances") &amp; ":" &amp; ADDRESS(98+3,EM$2+1))),"diff", MAX(INDIRECT(ADDRESS(98+3,EM$2+1,,,"Instances") &amp; ":" &amp; ADDRESS(98+3,EM$2+1)))-MIN(INDIRECT(ADDRESS(98+3,EM$2+1,,,"Instances") &amp; ":" &amp; ADDRESS(98+3,EM$2+1))))</f>
        <v>0</v>
      </c>
      <c r="EN103">
        <f>IFERROR(SMALL(EM5:EM105,ROW()-ROW($EN$5)+1),"")</f>
        <v>0</v>
      </c>
      <c r="EP103">
        <f>IFERROR(SUM(EN5:EN103),"")</f>
        <v>0</v>
      </c>
      <c r="EQ103" cm="1">
        <f t="array" ref="EQ103">_xlfn.SWITCH(Charts!$B$3,"average", AVERAGE(INDIRECT(ADDRESS(98+3,EQ$2+1,,,"Instances") &amp; ":" &amp; ADDRESS(98+3,EQ$2+1))),"median", MEDIAN(INDIRECT(ADDRESS(98+3,EQ$2+1,,,"Instances") &amp; ":" &amp; ADDRESS(98+3,EQ$2+1))),"min", MIN(INDIRECT(ADDRESS(98+3,EQ$2+1,,,"Instances") &amp; ":" &amp; ADDRESS(98+3,EQ$2+1))),"max", MAX(INDIRECT(ADDRESS(98+3,EQ$2+1,,,"Instances") &amp; ":" &amp; ADDRESS(98+3,EQ$2+1))),"diff", MAX(INDIRECT(ADDRESS(98+3,EQ$2+1,,,"Instances") &amp; ":" &amp; ADDRESS(98+3,EQ$2+1)))-MIN(INDIRECT(ADDRESS(98+3,EQ$2+1,,,"Instances") &amp; ":" &amp; ADDRESS(98+3,EQ$2+1))))</f>
        <v>0</v>
      </c>
      <c r="ER103">
        <f>IFERROR(SMALL(EQ5:EQ105,ROW()-ROW($ER$5)+1),"")</f>
        <v>0</v>
      </c>
      <c r="ET103">
        <f>IFERROR(SUM(ER5:ER103),"")</f>
        <v>0</v>
      </c>
      <c r="EU103" cm="1">
        <f t="array" ref="EU103">_xlfn.SWITCH(Charts!$B$3,"average", AVERAGE(INDIRECT(ADDRESS(98+3,EU$2+1,,,"Instances") &amp; ":" &amp; ADDRESS(98+3,EU$2+1))),"median", MEDIAN(INDIRECT(ADDRESS(98+3,EU$2+1,,,"Instances") &amp; ":" &amp; ADDRESS(98+3,EU$2+1))),"min", MIN(INDIRECT(ADDRESS(98+3,EU$2+1,,,"Instances") &amp; ":" &amp; ADDRESS(98+3,EU$2+1))),"max", MAX(INDIRECT(ADDRESS(98+3,EU$2+1,,,"Instances") &amp; ":" &amp; ADDRESS(98+3,EU$2+1))),"diff", MAX(INDIRECT(ADDRESS(98+3,EU$2+1,,,"Instances") &amp; ":" &amp; ADDRESS(98+3,EU$2+1)))-MIN(INDIRECT(ADDRESS(98+3,EU$2+1,,,"Instances") &amp; ":" &amp; ADDRESS(98+3,EU$2+1))))</f>
        <v>0</v>
      </c>
      <c r="EV103">
        <f>IFERROR(SMALL(EU5:EU105,ROW()-ROW($EV$5)+1),"")</f>
        <v>0</v>
      </c>
      <c r="EX103">
        <f>IFERROR(SUM(EV5:EV103),"")</f>
        <v>0</v>
      </c>
      <c r="EY103" cm="1">
        <f t="array" ref="EY103">_xlfn.SWITCH(Charts!$B$3,"average", AVERAGE(INDIRECT(ADDRESS(98+3,EY$2+1,,,"Instances") &amp; ":" &amp; ADDRESS(98+3,EY$2+1))),"median", MEDIAN(INDIRECT(ADDRESS(98+3,EY$2+1,,,"Instances") &amp; ":" &amp; ADDRESS(98+3,EY$2+1))),"min", MIN(INDIRECT(ADDRESS(98+3,EY$2+1,,,"Instances") &amp; ":" &amp; ADDRESS(98+3,EY$2+1))),"max", MAX(INDIRECT(ADDRESS(98+3,EY$2+1,,,"Instances") &amp; ":" &amp; ADDRESS(98+3,EY$2+1))),"diff", MAX(INDIRECT(ADDRESS(98+3,EY$2+1,,,"Instances") &amp; ":" &amp; ADDRESS(98+3,EY$2+1)))-MIN(INDIRECT(ADDRESS(98+3,EY$2+1,,,"Instances") &amp; ":" &amp; ADDRESS(98+3,EY$2+1))))</f>
        <v>0</v>
      </c>
      <c r="EZ103">
        <f>IFERROR(SMALL(EY5:EY105,ROW()-ROW($EZ$5)+1),"")</f>
        <v>0</v>
      </c>
      <c r="FB103">
        <f>IFERROR(SUM(EZ5:EZ103),"")</f>
        <v>0</v>
      </c>
      <c r="FC103" cm="1">
        <f t="array" ref="FC103">_xlfn.SWITCH(Charts!$B$3,"average", AVERAGE(INDIRECT(ADDRESS(98+3,FC$2+1,,,"Instances") &amp; ":" &amp; ADDRESS(98+3,FC$2+1))),"median", MEDIAN(INDIRECT(ADDRESS(98+3,FC$2+1,,,"Instances") &amp; ":" &amp; ADDRESS(98+3,FC$2+1))),"min", MIN(INDIRECT(ADDRESS(98+3,FC$2+1,,,"Instances") &amp; ":" &amp; ADDRESS(98+3,FC$2+1))),"max", MAX(INDIRECT(ADDRESS(98+3,FC$2+1,,,"Instances") &amp; ":" &amp; ADDRESS(98+3,FC$2+1))),"diff", MAX(INDIRECT(ADDRESS(98+3,FC$2+1,,,"Instances") &amp; ":" &amp; ADDRESS(98+3,FC$2+1)))-MIN(INDIRECT(ADDRESS(98+3,FC$2+1,,,"Instances") &amp; ":" &amp; ADDRESS(98+3,FC$2+1))))</f>
        <v>0</v>
      </c>
      <c r="FD103">
        <f>IFERROR(SMALL(FC5:FC105,ROW()-ROW($FD$5)+1),"")</f>
        <v>0</v>
      </c>
      <c r="FF103">
        <f>IFERROR(SUM(FD5:FD103),"")</f>
        <v>0</v>
      </c>
      <c r="FG103" cm="1">
        <f t="array" ref="FG103">_xlfn.SWITCH(Charts!$B$3,"average", AVERAGE(INDIRECT(ADDRESS(98+3,FG$2+1,,,"Instances") &amp; ":" &amp; ADDRESS(98+3,FG$2+1))),"median", MEDIAN(INDIRECT(ADDRESS(98+3,FG$2+1,,,"Instances") &amp; ":" &amp; ADDRESS(98+3,FG$2+1))),"min", MIN(INDIRECT(ADDRESS(98+3,FG$2+1,,,"Instances") &amp; ":" &amp; ADDRESS(98+3,FG$2+1))),"max", MAX(INDIRECT(ADDRESS(98+3,FG$2+1,,,"Instances") &amp; ":" &amp; ADDRESS(98+3,FG$2+1))),"diff", MAX(INDIRECT(ADDRESS(98+3,FG$2+1,,,"Instances") &amp; ":" &amp; ADDRESS(98+3,FG$2+1)))-MIN(INDIRECT(ADDRESS(98+3,FG$2+1,,,"Instances") &amp; ":" &amp; ADDRESS(98+3,FG$2+1))))</f>
        <v>0</v>
      </c>
      <c r="FH103">
        <f>IFERROR(SMALL(FG5:FG105,ROW()-ROW($FH$5)+1),"")</f>
        <v>0</v>
      </c>
      <c r="FJ103">
        <f>IFERROR(SUM(FH5:FH103),"")</f>
        <v>0</v>
      </c>
      <c r="FK103" cm="1">
        <f t="array" ref="FK103">_xlfn.SWITCH(Charts!$B$3,"average", AVERAGE(INDIRECT(ADDRESS(98+3,FK$2+1,,,"Instances") &amp; ":" &amp; ADDRESS(98+3,FK$2+1))),"median", MEDIAN(INDIRECT(ADDRESS(98+3,FK$2+1,,,"Instances") &amp; ":" &amp; ADDRESS(98+3,FK$2+1))),"min", MIN(INDIRECT(ADDRESS(98+3,FK$2+1,,,"Instances") &amp; ":" &amp; ADDRESS(98+3,FK$2+1))),"max", MAX(INDIRECT(ADDRESS(98+3,FK$2+1,,,"Instances") &amp; ":" &amp; ADDRESS(98+3,FK$2+1))),"diff", MAX(INDIRECT(ADDRESS(98+3,FK$2+1,,,"Instances") &amp; ":" &amp; ADDRESS(98+3,FK$2+1)))-MIN(INDIRECT(ADDRESS(98+3,FK$2+1,,,"Instances") &amp; ":" &amp; ADDRESS(98+3,FK$2+1))))</f>
        <v>0</v>
      </c>
      <c r="FL103">
        <f>IFERROR(SMALL(FK5:FK105,ROW()-ROW($FL$5)+1),"")</f>
        <v>0</v>
      </c>
      <c r="FN103">
        <f>IFERROR(SUM(FL5:FL103),"")</f>
        <v>0</v>
      </c>
      <c r="FO103" cm="1">
        <f t="array" ref="FO103">_xlfn.SWITCH(Charts!$B$3,"average", AVERAGE(INDIRECT(ADDRESS(98+3,FO$2+1,,,"Instances") &amp; ":" &amp; ADDRESS(98+3,FO$2+1))),"median", MEDIAN(INDIRECT(ADDRESS(98+3,FO$2+1,,,"Instances") &amp; ":" &amp; ADDRESS(98+3,FO$2+1))),"min", MIN(INDIRECT(ADDRESS(98+3,FO$2+1,,,"Instances") &amp; ":" &amp; ADDRESS(98+3,FO$2+1))),"max", MAX(INDIRECT(ADDRESS(98+3,FO$2+1,,,"Instances") &amp; ":" &amp; ADDRESS(98+3,FO$2+1))),"diff", MAX(INDIRECT(ADDRESS(98+3,FO$2+1,,,"Instances") &amp; ":" &amp; ADDRESS(98+3,FO$2+1)))-MIN(INDIRECT(ADDRESS(98+3,FO$2+1,,,"Instances") &amp; ":" &amp; ADDRESS(98+3,FO$2+1))))</f>
        <v>0</v>
      </c>
      <c r="FP103">
        <f>IFERROR(SMALL(FO5:FO105,ROW()-ROW($FP$5)+1),"")</f>
        <v>0</v>
      </c>
      <c r="FR103">
        <f>IFERROR(SUM(FP5:FP103),"")</f>
        <v>0</v>
      </c>
      <c r="FS103" cm="1">
        <f t="array" ref="FS103">_xlfn.SWITCH(Charts!$B$3,"average", AVERAGE(INDIRECT(ADDRESS(98+3,FS$2+1,,,"Instances") &amp; ":" &amp; ADDRESS(98+3,FS$2+1))),"median", MEDIAN(INDIRECT(ADDRESS(98+3,FS$2+1,,,"Instances") &amp; ":" &amp; ADDRESS(98+3,FS$2+1))),"min", MIN(INDIRECT(ADDRESS(98+3,FS$2+1,,,"Instances") &amp; ":" &amp; ADDRESS(98+3,FS$2+1))),"max", MAX(INDIRECT(ADDRESS(98+3,FS$2+1,,,"Instances") &amp; ":" &amp; ADDRESS(98+3,FS$2+1))),"diff", MAX(INDIRECT(ADDRESS(98+3,FS$2+1,,,"Instances") &amp; ":" &amp; ADDRESS(98+3,FS$2+1)))-MIN(INDIRECT(ADDRESS(98+3,FS$2+1,,,"Instances") &amp; ":" &amp; ADDRESS(98+3,FS$2+1))))</f>
        <v>0</v>
      </c>
      <c r="FT103">
        <f>IFERROR(SMALL(FS5:FS105,ROW()-ROW($FT$5)+1),"")</f>
        <v>0</v>
      </c>
      <c r="FV103">
        <f>IFERROR(SUM(FT5:FT103),"")</f>
        <v>0</v>
      </c>
      <c r="FW103" cm="1">
        <f t="array" ref="FW103">_xlfn.SWITCH(Charts!$B$3,"average", AVERAGE(INDIRECT(ADDRESS(98+3,FW$2+1,,,"Instances") &amp; ":" &amp; ADDRESS(98+3,FW$2+1))),"median", MEDIAN(INDIRECT(ADDRESS(98+3,FW$2+1,,,"Instances") &amp; ":" &amp; ADDRESS(98+3,FW$2+1))),"min", MIN(INDIRECT(ADDRESS(98+3,FW$2+1,,,"Instances") &amp; ":" &amp; ADDRESS(98+3,FW$2+1))),"max", MAX(INDIRECT(ADDRESS(98+3,FW$2+1,,,"Instances") &amp; ":" &amp; ADDRESS(98+3,FW$2+1))),"diff", MAX(INDIRECT(ADDRESS(98+3,FW$2+1,,,"Instances") &amp; ":" &amp; ADDRESS(98+3,FW$2+1)))-MIN(INDIRECT(ADDRESS(98+3,FW$2+1,,,"Instances") &amp; ":" &amp; ADDRESS(98+3,FW$2+1))))</f>
        <v>0</v>
      </c>
      <c r="FX103">
        <f>IFERROR(SMALL(FW5:FW105,ROW()-ROW($FX$5)+1),"")</f>
        <v>0</v>
      </c>
      <c r="FZ103">
        <f>IFERROR(SUM(FX5:FX103),"")</f>
        <v>0</v>
      </c>
      <c r="GA103" cm="1">
        <f t="array" ref="GA103">_xlfn.SWITCH(Charts!$B$3,"average", AVERAGE(INDIRECT(ADDRESS(98+3,GA$2+1,,,"Instances") &amp; ":" &amp; ADDRESS(98+3,GA$2+1))),"median", MEDIAN(INDIRECT(ADDRESS(98+3,GA$2+1,,,"Instances") &amp; ":" &amp; ADDRESS(98+3,GA$2+1))),"min", MIN(INDIRECT(ADDRESS(98+3,GA$2+1,,,"Instances") &amp; ":" &amp; ADDRESS(98+3,GA$2+1))),"max", MAX(INDIRECT(ADDRESS(98+3,GA$2+1,,,"Instances") &amp; ":" &amp; ADDRESS(98+3,GA$2+1))),"diff", MAX(INDIRECT(ADDRESS(98+3,GA$2+1,,,"Instances") &amp; ":" &amp; ADDRESS(98+3,GA$2+1)))-MIN(INDIRECT(ADDRESS(98+3,GA$2+1,,,"Instances") &amp; ":" &amp; ADDRESS(98+3,GA$2+1))))</f>
        <v>0</v>
      </c>
      <c r="GB103">
        <f>IFERROR(SMALL(GA5:GA105,ROW()-ROW($GB$5)+1),"")</f>
        <v>0</v>
      </c>
      <c r="GD103">
        <f>IFERROR(SUM(GB5:GB103),"")</f>
        <v>0</v>
      </c>
      <c r="GE103" cm="1">
        <f t="array" ref="GE103">_xlfn.SWITCH(Charts!$B$3,"average", AVERAGE(INDIRECT(ADDRESS(98+3,GE$2+1,,,"Instances") &amp; ":" &amp; ADDRESS(98+3,GE$2+1))),"median", MEDIAN(INDIRECT(ADDRESS(98+3,GE$2+1,,,"Instances") &amp; ":" &amp; ADDRESS(98+3,GE$2+1))),"min", MIN(INDIRECT(ADDRESS(98+3,GE$2+1,,,"Instances") &amp; ":" &amp; ADDRESS(98+3,GE$2+1))),"max", MAX(INDIRECT(ADDRESS(98+3,GE$2+1,,,"Instances") &amp; ":" &amp; ADDRESS(98+3,GE$2+1))),"diff", MAX(INDIRECT(ADDRESS(98+3,GE$2+1,,,"Instances") &amp; ":" &amp; ADDRESS(98+3,GE$2+1)))-MIN(INDIRECT(ADDRESS(98+3,GE$2+1,,,"Instances") &amp; ":" &amp; ADDRESS(98+3,GE$2+1))))</f>
        <v>0</v>
      </c>
      <c r="GF103">
        <f>IFERROR(SMALL(GE5:GE105,ROW()-ROW($GF$5)+1),"")</f>
        <v>0</v>
      </c>
      <c r="GH103">
        <f>IFERROR(SUM(GF5:GF103),"")</f>
        <v>0</v>
      </c>
      <c r="GI103" cm="1">
        <f t="array" ref="GI103">_xlfn.SWITCH(Charts!$B$3,"average", AVERAGE(INDIRECT(ADDRESS(98+3,GI$2+1,,,"Instances") &amp; ":" &amp; ADDRESS(98+3,GI$2+1))),"median", MEDIAN(INDIRECT(ADDRESS(98+3,GI$2+1,,,"Instances") &amp; ":" &amp; ADDRESS(98+3,GI$2+1))),"min", MIN(INDIRECT(ADDRESS(98+3,GI$2+1,,,"Instances") &amp; ":" &amp; ADDRESS(98+3,GI$2+1))),"max", MAX(INDIRECT(ADDRESS(98+3,GI$2+1,,,"Instances") &amp; ":" &amp; ADDRESS(98+3,GI$2+1))),"diff", MAX(INDIRECT(ADDRESS(98+3,GI$2+1,,,"Instances") &amp; ":" &amp; ADDRESS(98+3,GI$2+1)))-MIN(INDIRECT(ADDRESS(98+3,GI$2+1,,,"Instances") &amp; ":" &amp; ADDRESS(98+3,GI$2+1))))</f>
        <v>0</v>
      </c>
      <c r="GJ103">
        <f>IFERROR(SMALL(GI5:GI105,ROW()-ROW($GJ$5)+1),"")</f>
        <v>0</v>
      </c>
      <c r="GL103">
        <f>IFERROR(SUM(GJ5:GJ103),"")</f>
        <v>0</v>
      </c>
      <c r="GM103" cm="1">
        <f t="array" ref="GM103">_xlfn.SWITCH(Charts!$B$3,"average", AVERAGE(INDIRECT(ADDRESS(98+3,GM$2+1,,,"Instances") &amp; ":" &amp; ADDRESS(98+3,GM$2+1))),"median", MEDIAN(INDIRECT(ADDRESS(98+3,GM$2+1,,,"Instances") &amp; ":" &amp; ADDRESS(98+3,GM$2+1))),"min", MIN(INDIRECT(ADDRESS(98+3,GM$2+1,,,"Instances") &amp; ":" &amp; ADDRESS(98+3,GM$2+1))),"max", MAX(INDIRECT(ADDRESS(98+3,GM$2+1,,,"Instances") &amp; ":" &amp; ADDRESS(98+3,GM$2+1))),"diff", MAX(INDIRECT(ADDRESS(98+3,GM$2+1,,,"Instances") &amp; ":" &amp; ADDRESS(98+3,GM$2+1)))-MIN(INDIRECT(ADDRESS(98+3,GM$2+1,,,"Instances") &amp; ":" &amp; ADDRESS(98+3,GM$2+1))))</f>
        <v>0</v>
      </c>
      <c r="GN103">
        <f>IFERROR(SMALL(GM5:GM105,ROW()-ROW($GN$5)+1),"")</f>
        <v>0</v>
      </c>
      <c r="GP103">
        <f>IFERROR(SUM(GN5:GN103),"")</f>
        <v>0</v>
      </c>
      <c r="GQ103" cm="1">
        <f t="array" ref="GQ103">_xlfn.SWITCH(Charts!$B$3,"average", AVERAGE(INDIRECT(ADDRESS(98+3,GQ$2+1,,,"Instances") &amp; ":" &amp; ADDRESS(98+3,GQ$2+1))),"median", MEDIAN(INDIRECT(ADDRESS(98+3,GQ$2+1,,,"Instances") &amp; ":" &amp; ADDRESS(98+3,GQ$2+1))),"min", MIN(INDIRECT(ADDRESS(98+3,GQ$2+1,,,"Instances") &amp; ":" &amp; ADDRESS(98+3,GQ$2+1))),"max", MAX(INDIRECT(ADDRESS(98+3,GQ$2+1,,,"Instances") &amp; ":" &amp; ADDRESS(98+3,GQ$2+1))),"diff", MAX(INDIRECT(ADDRESS(98+3,GQ$2+1,,,"Instances") &amp; ":" &amp; ADDRESS(98+3,GQ$2+1)))-MIN(INDIRECT(ADDRESS(98+3,GQ$2+1,,,"Instances") &amp; ":" &amp; ADDRESS(98+3,GQ$2+1))))</f>
        <v>0</v>
      </c>
      <c r="GR103">
        <f>IFERROR(SMALL(GQ5:GQ105,ROW()-ROW($GR$5)+1),"")</f>
        <v>0</v>
      </c>
      <c r="GT103">
        <f>IFERROR(SUM(GR5:GR103),"")</f>
        <v>0</v>
      </c>
      <c r="GU103" cm="1">
        <f t="array" ref="GU103">_xlfn.SWITCH(Charts!$B$3,"average", AVERAGE(INDIRECT(ADDRESS(98+3,GU$2+1,,,"Instances") &amp; ":" &amp; ADDRESS(98+3,GU$2+1))),"median", MEDIAN(INDIRECT(ADDRESS(98+3,GU$2+1,,,"Instances") &amp; ":" &amp; ADDRESS(98+3,GU$2+1))),"min", MIN(INDIRECT(ADDRESS(98+3,GU$2+1,,,"Instances") &amp; ":" &amp; ADDRESS(98+3,GU$2+1))),"max", MAX(INDIRECT(ADDRESS(98+3,GU$2+1,,,"Instances") &amp; ":" &amp; ADDRESS(98+3,GU$2+1))),"diff", MAX(INDIRECT(ADDRESS(98+3,GU$2+1,,,"Instances") &amp; ":" &amp; ADDRESS(98+3,GU$2+1)))-MIN(INDIRECT(ADDRESS(98+3,GU$2+1,,,"Instances") &amp; ":" &amp; ADDRESS(98+3,GU$2+1))))</f>
        <v>0</v>
      </c>
      <c r="GV103">
        <f>IFERROR(SMALL(GU5:GU105,ROW()-ROW($GV$5)+1),"")</f>
        <v>0</v>
      </c>
      <c r="GX103">
        <f>IFERROR(SUM(GV5:GV103),"")</f>
        <v>0</v>
      </c>
      <c r="GY103" cm="1">
        <f t="array" ref="GY103">_xlfn.SWITCH(Charts!$B$3,"average", AVERAGE(INDIRECT(ADDRESS(98+3,GY$2+1,,,"Instances") &amp; ":" &amp; ADDRESS(98+3,GY$2+1))),"median", MEDIAN(INDIRECT(ADDRESS(98+3,GY$2+1,,,"Instances") &amp; ":" &amp; ADDRESS(98+3,GY$2+1))),"min", MIN(INDIRECT(ADDRESS(98+3,GY$2+1,,,"Instances") &amp; ":" &amp; ADDRESS(98+3,GY$2+1))),"max", MAX(INDIRECT(ADDRESS(98+3,GY$2+1,,,"Instances") &amp; ":" &amp; ADDRESS(98+3,GY$2+1))),"diff", MAX(INDIRECT(ADDRESS(98+3,GY$2+1,,,"Instances") &amp; ":" &amp; ADDRESS(98+3,GY$2+1)))-MIN(INDIRECT(ADDRESS(98+3,GY$2+1,,,"Instances") &amp; ":" &amp; ADDRESS(98+3,GY$2+1))))</f>
        <v>0</v>
      </c>
      <c r="GZ103">
        <f>IFERROR(SMALL(GY5:GY105,ROW()-ROW($GZ$5)+1),"")</f>
        <v>0</v>
      </c>
      <c r="HB103">
        <f>IFERROR(SUM(GZ5:GZ103),"")</f>
        <v>0</v>
      </c>
      <c r="HC103" cm="1">
        <f t="array" ref="HC103">_xlfn.SWITCH(Charts!$B$3,"average", AVERAGE(INDIRECT(ADDRESS(98+3,HC$2+1,,,"Instances") &amp; ":" &amp; ADDRESS(98+3,HC$2+1))),"median", MEDIAN(INDIRECT(ADDRESS(98+3,HC$2+1,,,"Instances") &amp; ":" &amp; ADDRESS(98+3,HC$2+1))),"min", MIN(INDIRECT(ADDRESS(98+3,HC$2+1,,,"Instances") &amp; ":" &amp; ADDRESS(98+3,HC$2+1))),"max", MAX(INDIRECT(ADDRESS(98+3,HC$2+1,,,"Instances") &amp; ":" &amp; ADDRESS(98+3,HC$2+1))),"diff", MAX(INDIRECT(ADDRESS(98+3,HC$2+1,,,"Instances") &amp; ":" &amp; ADDRESS(98+3,HC$2+1)))-MIN(INDIRECT(ADDRESS(98+3,HC$2+1,,,"Instances") &amp; ":" &amp; ADDRESS(98+3,HC$2+1))))</f>
        <v>0</v>
      </c>
      <c r="HD103">
        <f>IFERROR(SMALL(HC5:HC105,ROW()-ROW($HD$5)+1),"")</f>
        <v>0</v>
      </c>
      <c r="HF103">
        <f>IFERROR(SUM(HD5:HD103),"")</f>
        <v>0</v>
      </c>
      <c r="HI103">
        <f>IF(Charts!$B$3="none",E615,IF(DG615="",NA(),DG615))</f>
        <v>0</v>
      </c>
      <c r="HJ103">
        <f>IF(Charts!$B$3="none",F615,IF(DH615="",NA(),DH615))</f>
        <v>0</v>
      </c>
      <c r="HK103">
        <f>IF(Charts!$B$3="none",G615,IF(DI615="",NA(),DI615))</f>
        <v>0</v>
      </c>
      <c r="HL103">
        <f>IF(Charts!$B$3="none",H615,IF(DJ615="",NA(),DJ615))</f>
        <v>0</v>
      </c>
      <c r="HM103">
        <f>IF(Charts!$B$3="none",I615,IF(DK615="",NA(),DK615))</f>
        <v>0</v>
      </c>
      <c r="HN103">
        <f>IF(Charts!$B$3="none",J615,IF(DL615="",NA(),DL615))</f>
        <v>0</v>
      </c>
      <c r="HO103">
        <f>IF(Charts!$B$3="none",K615,IF(DM615="",NA(),DM615))</f>
        <v>0</v>
      </c>
      <c r="HP103">
        <f>IF(Charts!$B$3="none",L615,IF(DN615="",NA(),DN615))</f>
        <v>0</v>
      </c>
      <c r="HQ103">
        <f>IF(Charts!$B$3="none",M615,IF(DO615="",NA(),DO615))</f>
        <v>0</v>
      </c>
      <c r="HR103">
        <f>IF(Charts!$B$3="none",N615,IF(DP615="",NA(),DP615))</f>
        <v>0</v>
      </c>
      <c r="HS103">
        <f>IF(Charts!$B$3="none",O615,IF(DQ615="",NA(),DQ615))</f>
        <v>0</v>
      </c>
      <c r="HT103">
        <f>IF(Charts!$B$3="none",P615,IF(DR615="",NA(),DR615))</f>
        <v>0</v>
      </c>
      <c r="HU103">
        <f>IF(Charts!$B$3="none",Q615,IF(DS615="",NA(),DS615))</f>
        <v>0</v>
      </c>
      <c r="HV103">
        <f>IF(Charts!$B$3="none",R615,IF(DT615="",NA(),DT615))</f>
        <v>0</v>
      </c>
      <c r="HW103">
        <f>IF(Charts!$B$3="none",S615,IF(DU615="",NA(),DU615))</f>
        <v>0</v>
      </c>
      <c r="HX103">
        <f>IF(Charts!$B$3="none",T615,IF(DV615="",NA(),DV615))</f>
        <v>0</v>
      </c>
      <c r="HY103">
        <f>IF(Charts!$B$3="none",U615,IF(DW615="",NA(),DW615))</f>
        <v>0</v>
      </c>
      <c r="HZ103">
        <f>IF(Charts!$B$3="none",V615,IF(DX615="",NA(),DX615))</f>
        <v>0</v>
      </c>
      <c r="IA103">
        <f>IF(Charts!$B$3="none",W615,IF(DY615="",NA(),DY615))</f>
        <v>0</v>
      </c>
      <c r="IB103">
        <f>IF(Charts!$B$3="none",X615,IF(DZ615="",NA(),DZ615))</f>
        <v>0</v>
      </c>
      <c r="IC103">
        <f>IF(Charts!$B$3="none",Y615,IF(EA615="",NA(),EA615))</f>
        <v>0</v>
      </c>
      <c r="ID103">
        <f>IF(Charts!$B$3="none",Z615,IF(EB615="",NA(),EB615))</f>
        <v>0</v>
      </c>
      <c r="IE103">
        <f>IF(Charts!$B$3="none",AA615,IF(EC615="",NA(),EC615))</f>
        <v>0</v>
      </c>
      <c r="IF103">
        <f>IF(Charts!$B$3="none",AB615,IF(ED615="",NA(),ED615))</f>
        <v>0</v>
      </c>
      <c r="IG103">
        <f>IF(Charts!$B$3="none",AC615,IF(EE615="",NA(),EE615))</f>
        <v>0</v>
      </c>
      <c r="IH103">
        <f>IF(Charts!$B$3="none",AD615,IF(EF615="",NA(),EF615))</f>
        <v>0</v>
      </c>
      <c r="II103">
        <f>IF(Charts!$B$3="none",AE615,IF(EG615="",NA(),EG615))</f>
        <v>0</v>
      </c>
      <c r="IJ103">
        <f>IF(Charts!$B$3="none",AF615,IF(EH615="",NA(),EH615))</f>
        <v>0</v>
      </c>
      <c r="IK103">
        <f>IF(Charts!$B$3="none",AG615,IF(EI615="",NA(),EI615))</f>
        <v>0</v>
      </c>
      <c r="IL103">
        <f>IF(Charts!$B$3="none",AH615,IF(EJ615="",NA(),EJ615))</f>
        <v>0</v>
      </c>
      <c r="IM103">
        <f>IF(Charts!$B$3="none",AI615,IF(EK615="",NA(),EK615))</f>
        <v>0</v>
      </c>
      <c r="IN103">
        <f>IF(Charts!$B$3="none",AJ615,IF(EL615="",NA(),EL615))</f>
        <v>0</v>
      </c>
      <c r="IO103">
        <f>IF(Charts!$B$3="none",AK615,IF(EM615="",NA(),EM615))</f>
        <v>0</v>
      </c>
      <c r="IP103">
        <f>IF(Charts!$B$3="none",AL615,IF(EN615="",NA(),EN615))</f>
        <v>0</v>
      </c>
      <c r="IQ103">
        <f>IF(Charts!$B$3="none",AM615,IF(EO615="",NA(),EO615))</f>
        <v>0</v>
      </c>
      <c r="IR103">
        <f>IF(Charts!$B$3="none",AN615,IF(EP615="",NA(),EP615))</f>
        <v>0</v>
      </c>
      <c r="IS103">
        <f>IF(Charts!$B$3="none",AO615,IF(EQ615="",NA(),EQ615))</f>
        <v>0</v>
      </c>
      <c r="IT103">
        <f>IF(Charts!$B$3="none",AP615,IF(ER615="",NA(),ER615))</f>
        <v>0</v>
      </c>
      <c r="IU103">
        <f>IF(Charts!$B$3="none",AQ615,IF(ES615="",NA(),ES615))</f>
        <v>0</v>
      </c>
      <c r="IV103">
        <f>IF(Charts!$B$3="none",AR615,IF(ET615="",NA(),ET615))</f>
        <v>0</v>
      </c>
      <c r="IW103">
        <f>IF(Charts!$B$3="none",AS615,IF(EU615="",NA(),EU615))</f>
        <v>0</v>
      </c>
      <c r="IX103">
        <f>IF(Charts!$B$3="none",AT615,IF(EV615="",NA(),EV615))</f>
        <v>0</v>
      </c>
      <c r="IY103">
        <f>IF(Charts!$B$3="none",AU615,IF(EW615="",NA(),EW615))</f>
        <v>0</v>
      </c>
      <c r="IZ103">
        <f>IF(Charts!$B$3="none",AV615,IF(EX615="",NA(),EX615))</f>
        <v>0</v>
      </c>
      <c r="JA103">
        <f>IF(Charts!$B$3="none",AW615,IF(EY615="",NA(),EY615))</f>
        <v>0</v>
      </c>
      <c r="JB103">
        <f>IF(Charts!$B$3="none",AX615,IF(EZ615="",NA(),EZ615))</f>
        <v>0</v>
      </c>
      <c r="JC103">
        <f>IF(Charts!$B$3="none",AY615,IF(FA615="",NA(),FA615))</f>
        <v>0</v>
      </c>
      <c r="JD103">
        <f>IF(Charts!$B$3="none",AZ615,IF(FB615="",NA(),FB615))</f>
        <v>0</v>
      </c>
      <c r="JE103">
        <f>IF(Charts!$B$3="none",BA615,IF(FC615="",NA(),FC615))</f>
        <v>0</v>
      </c>
      <c r="JF103">
        <f>IF(Charts!$B$3="none",BB615,IF(FD615="",NA(),FD615))</f>
        <v>0</v>
      </c>
      <c r="JG103">
        <f>IF(Charts!$B$3="none",BC615,IF(FE615="",NA(),FE615))</f>
        <v>0</v>
      </c>
      <c r="JH103">
        <f>IF(Charts!$B$3="none",BD615,IF(FF615="",NA(),FF615))</f>
        <v>0</v>
      </c>
      <c r="JI103">
        <f>IF(Charts!$B$3="none",BE615,IF(FG615="",NA(),FG615))</f>
        <v>0</v>
      </c>
      <c r="JJ103">
        <f>IF(Charts!$B$3="none",BF615,IF(FH615="",NA(),FH615))</f>
        <v>0</v>
      </c>
      <c r="JK103">
        <f>IF(Charts!$B$3="none",BG615,IF(FI615="",NA(),FI615))</f>
        <v>0</v>
      </c>
      <c r="JL103">
        <f>IF(Charts!$B$3="none",BH615,IF(FJ615="",NA(),FJ615))</f>
        <v>0</v>
      </c>
      <c r="JM103">
        <f>IF(Charts!$B$3="none",BI615,IF(FK615="",NA(),FK615))</f>
        <v>0</v>
      </c>
      <c r="JN103">
        <f>IF(Charts!$B$3="none",BJ615,IF(FL615="",NA(),FL615))</f>
        <v>0</v>
      </c>
      <c r="JO103">
        <f>IF(Charts!$B$3="none",BK615,IF(FM615="",NA(),FM615))</f>
        <v>0</v>
      </c>
      <c r="JP103">
        <f>IF(Charts!$B$3="none",BL615,IF(FN615="",NA(),FN615))</f>
        <v>0</v>
      </c>
      <c r="JQ103">
        <f>IF(Charts!$B$3="none",BM615,IF(FO615="",NA(),FO615))</f>
        <v>0</v>
      </c>
      <c r="JR103">
        <f>IF(Charts!$B$3="none",BN615,IF(FP615="",NA(),FP615))</f>
        <v>0</v>
      </c>
      <c r="JS103">
        <f>IF(Charts!$B$3="none",BO615,IF(FQ615="",NA(),FQ615))</f>
        <v>0</v>
      </c>
      <c r="JT103">
        <f>IF(Charts!$B$3="none",BP615,IF(FR615="",NA(),FR615))</f>
        <v>0</v>
      </c>
      <c r="JU103">
        <f>IF(Charts!$B$3="none",BQ615,IF(FS615="",NA(),FS615))</f>
        <v>0</v>
      </c>
      <c r="JV103">
        <f>IF(Charts!$B$3="none",BR615,IF(FT615="",NA(),FT615))</f>
        <v>0</v>
      </c>
      <c r="JW103">
        <f>IF(Charts!$B$3="none",BS615,IF(FU615="",NA(),FU615))</f>
        <v>0</v>
      </c>
      <c r="JX103">
        <f>IF(Charts!$B$3="none",BT615,IF(FV615="",NA(),FV615))</f>
        <v>0</v>
      </c>
      <c r="JY103">
        <f>IF(Charts!$B$3="none",BU615,IF(FW615="",NA(),FW615))</f>
        <v>0</v>
      </c>
      <c r="JZ103">
        <f>IF(Charts!$B$3="none",BV615,IF(FX615="",NA(),FX615))</f>
        <v>0</v>
      </c>
      <c r="KA103">
        <f>IF(Charts!$B$3="none",BW615,IF(FY615="",NA(),FY615))</f>
        <v>0</v>
      </c>
      <c r="KB103">
        <f>IF(Charts!$B$3="none",BX615,IF(FZ615="",NA(),FZ615))</f>
        <v>0</v>
      </c>
      <c r="KC103">
        <f>IF(Charts!$B$3="none",BY615,IF(GA615="",NA(),GA615))</f>
        <v>0</v>
      </c>
      <c r="KD103">
        <f>IF(Charts!$B$3="none",BZ615,IF(GB615="",NA(),GB615))</f>
        <v>0</v>
      </c>
      <c r="KE103">
        <f>IF(Charts!$B$3="none",CA615,IF(GC615="",NA(),GC615))</f>
        <v>0</v>
      </c>
      <c r="KF103">
        <f>IF(Charts!$B$3="none",CB615,IF(GD615="",NA(),GD615))</f>
        <v>0</v>
      </c>
      <c r="KG103">
        <f>IF(Charts!$B$3="none",CC615,IF(GE615="",NA(),GE615))</f>
        <v>0</v>
      </c>
      <c r="KH103">
        <f>IF(Charts!$B$3="none",CD615,IF(GF615="",NA(),GF615))</f>
        <v>0</v>
      </c>
      <c r="KI103">
        <f>IF(Charts!$B$3="none",CE615,IF(GG615="",NA(),GG615))</f>
        <v>0</v>
      </c>
      <c r="KJ103">
        <f>IF(Charts!$B$3="none",CF615,IF(GH615="",NA(),GH615))</f>
        <v>0</v>
      </c>
      <c r="KK103">
        <f>IF(Charts!$B$3="none",CG615,IF(GI615="",NA(),GI615))</f>
        <v>0</v>
      </c>
      <c r="KL103">
        <f>IF(Charts!$B$3="none",CH615,IF(GJ615="",NA(),GJ615))</f>
        <v>0</v>
      </c>
      <c r="KM103">
        <f>IF(Charts!$B$3="none",CI615,IF(GK615="",NA(),GK615))</f>
        <v>0</v>
      </c>
      <c r="KN103">
        <f>IF(Charts!$B$3="none",CJ615,IF(GL615="",NA(),GL615))</f>
        <v>0</v>
      </c>
      <c r="KO103">
        <f>IF(Charts!$B$3="none",CK615,IF(GM615="",NA(),GM615))</f>
        <v>0</v>
      </c>
      <c r="KP103">
        <f>IF(Charts!$B$3="none",CL615,IF(GN615="",NA(),GN615))</f>
        <v>0</v>
      </c>
      <c r="KQ103">
        <f>IF(Charts!$B$3="none",CM615,IF(GO615="",NA(),GO615))</f>
        <v>0</v>
      </c>
      <c r="KR103">
        <f>IF(Charts!$B$3="none",CN615,IF(GP615="",NA(),GP615))</f>
        <v>0</v>
      </c>
      <c r="KS103">
        <f>IF(Charts!$B$3="none",CO615,IF(GQ615="",NA(),GQ615))</f>
        <v>0</v>
      </c>
      <c r="KT103">
        <f>IF(Charts!$B$3="none",CP615,IF(GR615="",NA(),GR615))</f>
        <v>0</v>
      </c>
      <c r="KU103">
        <f>IF(Charts!$B$3="none",CQ615,IF(GS615="",NA(),GS615))</f>
        <v>0</v>
      </c>
      <c r="KV103">
        <f>IF(Charts!$B$3="none",CR615,IF(GT615="",NA(),GT615))</f>
        <v>0</v>
      </c>
      <c r="KW103">
        <f>IF(Charts!$B$3="none",CS615,IF(GU615="",NA(),GU615))</f>
        <v>0</v>
      </c>
      <c r="KX103">
        <f>IF(Charts!$B$3="none",CT615,IF(GV615="",NA(),GV615))</f>
        <v>0</v>
      </c>
      <c r="KY103">
        <f>IF(Charts!$B$3="none",CU615,IF(GW615="",NA(),GW615))</f>
        <v>0</v>
      </c>
      <c r="KZ103">
        <f>IF(Charts!$B$3="none",CV615,IF(GX615="",NA(),GX615))</f>
        <v>0</v>
      </c>
      <c r="LA103">
        <f>IF(Charts!$B$3="none",CW615,IF(GY615="",NA(),GY615))</f>
        <v>0</v>
      </c>
      <c r="LB103">
        <f>IF(Charts!$B$3="none",CX615,IF(GZ615="",NA(),GZ615))</f>
        <v>0</v>
      </c>
      <c r="LC103">
        <f>IF(Charts!$B$3="none",CY615,IF(HA615="",NA(),HA615))</f>
        <v>0</v>
      </c>
      <c r="LD103">
        <f>IF(Charts!$B$3="none",CZ615,IF(HB615="",NA(),HB615))</f>
        <v>0</v>
      </c>
      <c r="LE103">
        <f>IF(Charts!$B$3="none",DA615,IF(HC615="",NA(),HC615))</f>
        <v>0</v>
      </c>
      <c r="LF103">
        <f>IF(Charts!$B$3="none",DB615,IF(HD615="",NA(),HD615))</f>
        <v>0</v>
      </c>
      <c r="LG103">
        <f>IF(Charts!$B$3="none",DC615,IF(HE615="",NA(),HE615))</f>
        <v>0</v>
      </c>
      <c r="LH103">
        <f>IF(Charts!$B$3="none",DD615,IF(HF615="",NA(),HF615))</f>
        <v>0</v>
      </c>
    </row>
    <row r="104" spans="4:320">
      <c r="D104">
        <v>100</v>
      </c>
      <c r="E104">
        <f>IF(INDIRECT(ADDRESS($D104+2,E$2+1,,,"Instances"))="","",INDIRECT(ADDRESS($D104+2,E$2+1,,,"Instances")))</f>
        <v>0</v>
      </c>
      <c r="F104">
        <f>IFERROR(SMALL(E5:E105,ROW()-ROW($F$5)+1),"")</f>
        <v>0</v>
      </c>
      <c r="H104">
        <f>IFERROR(SUM(F5:F104),"")</f>
        <v>0</v>
      </c>
      <c r="I104">
        <f>IF(INDIRECT(ADDRESS($D104+2,I$2+1,,,"Instances"))="","",INDIRECT(ADDRESS($D104+2,I$2+1,,,"Instances")))</f>
        <v>0</v>
      </c>
      <c r="J104">
        <f>IFERROR(SMALL(I5:I105,ROW()-ROW($J$5)+1),"")</f>
        <v>0</v>
      </c>
      <c r="L104">
        <f>IFERROR(SUM(J5:J104),"")</f>
        <v>0</v>
      </c>
      <c r="M104">
        <f>IF(INDIRECT(ADDRESS($D104+2,M$2+1,,,"Instances"))="","",INDIRECT(ADDRESS($D104+2,M$2+1,,,"Instances")))</f>
        <v>0</v>
      </c>
      <c r="N104">
        <f>IFERROR(SMALL(M5:M105,ROW()-ROW($N$5)+1),"")</f>
        <v>0</v>
      </c>
      <c r="P104">
        <f>IFERROR(SUM(N5:N104),"")</f>
        <v>0</v>
      </c>
      <c r="Q104">
        <f>IF(INDIRECT(ADDRESS($D104+2,Q$2+1,,,"Instances"))="","",INDIRECT(ADDRESS($D104+2,Q$2+1,,,"Instances")))</f>
        <v>0</v>
      </c>
      <c r="R104">
        <f>IFERROR(SMALL(Q5:Q105,ROW()-ROW($R$5)+1),"")</f>
        <v>0</v>
      </c>
      <c r="T104">
        <f>IFERROR(SUM(R5:R104),"")</f>
        <v>0</v>
      </c>
      <c r="U104">
        <f>IF(INDIRECT(ADDRESS($D104+2,U$2+1,,,"Instances"))="","",INDIRECT(ADDRESS($D104+2,U$2+1,,,"Instances")))</f>
        <v>0</v>
      </c>
      <c r="V104">
        <f>IFERROR(SMALL(U5:U105,ROW()-ROW($V$5)+1),"")</f>
        <v>0</v>
      </c>
      <c r="X104">
        <f>IFERROR(SUM(V5:V104),"")</f>
        <v>0</v>
      </c>
      <c r="Y104">
        <f>IF(INDIRECT(ADDRESS($D104+2,Y$2+1,,,"Instances"))="","",INDIRECT(ADDRESS($D104+2,Y$2+1,,,"Instances")))</f>
        <v>0</v>
      </c>
      <c r="Z104">
        <f>IFERROR(SMALL(Y5:Y105,ROW()-ROW($Z$5)+1),"")</f>
        <v>0</v>
      </c>
      <c r="AB104">
        <f>IFERROR(SUM(Z5:Z104),"")</f>
        <v>0</v>
      </c>
      <c r="AC104">
        <f>IF(INDIRECT(ADDRESS($D104+2,AC$2+1,,,"Instances"))="","",INDIRECT(ADDRESS($D104+2,AC$2+1,,,"Instances")))</f>
        <v>0</v>
      </c>
      <c r="AD104">
        <f>IFERROR(SMALL(AC5:AC105,ROW()-ROW($AD$5)+1),"")</f>
        <v>0</v>
      </c>
      <c r="AF104">
        <f>IFERROR(SUM(AD5:AD104),"")</f>
        <v>0</v>
      </c>
      <c r="AG104">
        <f>IF(INDIRECT(ADDRESS($D104+2,AG$2+1,,,"Instances"))="","",INDIRECT(ADDRESS($D104+2,AG$2+1,,,"Instances")))</f>
        <v>0</v>
      </c>
      <c r="AH104">
        <f>IFERROR(SMALL(AG5:AG105,ROW()-ROW($AH$5)+1),"")</f>
        <v>0</v>
      </c>
      <c r="AJ104">
        <f>IFERROR(SUM(AH5:AH104),"")</f>
        <v>0</v>
      </c>
      <c r="AK104">
        <f>IF(INDIRECT(ADDRESS($D104+2,AK$2+1,,,"Instances"))="","",INDIRECT(ADDRESS($D104+2,AK$2+1,,,"Instances")))</f>
        <v>0</v>
      </c>
      <c r="AL104">
        <f>IFERROR(SMALL(AK5:AK105,ROW()-ROW($AL$5)+1),"")</f>
        <v>0</v>
      </c>
      <c r="AN104">
        <f>IFERROR(SUM(AL5:AL104),"")</f>
        <v>0</v>
      </c>
      <c r="AO104">
        <f>IF(INDIRECT(ADDRESS($D104+2,AO$2+1,,,"Instances"))="","",INDIRECT(ADDRESS($D104+2,AO$2+1,,,"Instances")))</f>
        <v>0</v>
      </c>
      <c r="AP104">
        <f>IFERROR(SMALL(AO5:AO105,ROW()-ROW($AP$5)+1),"")</f>
        <v>0</v>
      </c>
      <c r="AR104">
        <f>IFERROR(SUM(AP5:AP104),"")</f>
        <v>0</v>
      </c>
      <c r="AS104">
        <f>IF(INDIRECT(ADDRESS($D104+2,AS$2+1,,,"Instances"))="","",INDIRECT(ADDRESS($D104+2,AS$2+1,,,"Instances")))</f>
        <v>0</v>
      </c>
      <c r="AT104">
        <f>IFERROR(SMALL(AS5:AS105,ROW()-ROW($AT$5)+1),"")</f>
        <v>0</v>
      </c>
      <c r="AV104">
        <f>IFERROR(SUM(AT5:AT104),"")</f>
        <v>0</v>
      </c>
      <c r="AW104">
        <f>IF(INDIRECT(ADDRESS($D104+2,AW$2+1,,,"Instances"))="","",INDIRECT(ADDRESS($D104+2,AW$2+1,,,"Instances")))</f>
        <v>0</v>
      </c>
      <c r="AX104">
        <f>IFERROR(SMALL(AW5:AW105,ROW()-ROW($AX$5)+1),"")</f>
        <v>0</v>
      </c>
      <c r="AZ104">
        <f>IFERROR(SUM(AX5:AX104),"")</f>
        <v>0</v>
      </c>
      <c r="BA104">
        <f>IF(INDIRECT(ADDRESS($D104+2,BA$2+1,,,"Instances"))="","",INDIRECT(ADDRESS($D104+2,BA$2+1,,,"Instances")))</f>
        <v>0</v>
      </c>
      <c r="BB104">
        <f>IFERROR(SMALL(BA5:BA105,ROW()-ROW($BB$5)+1),"")</f>
        <v>0</v>
      </c>
      <c r="BD104">
        <f>IFERROR(SUM(BB5:BB104),"")</f>
        <v>0</v>
      </c>
      <c r="BE104">
        <f>IF(INDIRECT(ADDRESS($D104+2,BE$2+1,,,"Instances"))="","",INDIRECT(ADDRESS($D104+2,BE$2+1,,,"Instances")))</f>
        <v>0</v>
      </c>
      <c r="BF104">
        <f>IFERROR(SMALL(BE5:BE105,ROW()-ROW($BF$5)+1),"")</f>
        <v>0</v>
      </c>
      <c r="BH104">
        <f>IFERROR(SUM(BF5:BF104),"")</f>
        <v>0</v>
      </c>
      <c r="BI104">
        <f>IF(INDIRECT(ADDRESS($D104+2,BI$2+1,,,"Instances"))="","",INDIRECT(ADDRESS($D104+2,BI$2+1,,,"Instances")))</f>
        <v>0</v>
      </c>
      <c r="BJ104">
        <f>IFERROR(SMALL(BI5:BI105,ROW()-ROW($BJ$5)+1),"")</f>
        <v>0</v>
      </c>
      <c r="BL104">
        <f>IFERROR(SUM(BJ5:BJ104),"")</f>
        <v>0</v>
      </c>
      <c r="BM104">
        <f>IF(INDIRECT(ADDRESS($D104+2,BM$2+1,,,"Instances"))="","",INDIRECT(ADDRESS($D104+2,BM$2+1,,,"Instances")))</f>
        <v>0</v>
      </c>
      <c r="BN104">
        <f>IFERROR(SMALL(BM5:BM105,ROW()-ROW($BN$5)+1),"")</f>
        <v>0</v>
      </c>
      <c r="BP104">
        <f>IFERROR(SUM(BN5:BN104),"")</f>
        <v>0</v>
      </c>
      <c r="BQ104">
        <f>IF(INDIRECT(ADDRESS($D104+2,BQ$2+1,,,"Instances"))="","",INDIRECT(ADDRESS($D104+2,BQ$2+1,,,"Instances")))</f>
        <v>0</v>
      </c>
      <c r="BR104">
        <f>IFERROR(SMALL(BQ5:BQ105,ROW()-ROW($BR$5)+1),"")</f>
        <v>0</v>
      </c>
      <c r="BT104">
        <f>IFERROR(SUM(BR5:BR104),"")</f>
        <v>0</v>
      </c>
      <c r="BU104">
        <f>IF(INDIRECT(ADDRESS($D104+2,BU$2+1,,,"Instances"))="","",INDIRECT(ADDRESS($D104+2,BU$2+1,,,"Instances")))</f>
        <v>0</v>
      </c>
      <c r="BV104">
        <f>IFERROR(SMALL(BU5:BU105,ROW()-ROW($BV$5)+1),"")</f>
        <v>0</v>
      </c>
      <c r="BX104">
        <f>IFERROR(SUM(BV5:BV104),"")</f>
        <v>0</v>
      </c>
      <c r="BY104">
        <f>IF(INDIRECT(ADDRESS($D104+2,BY$2+1,,,"Instances"))="","",INDIRECT(ADDRESS($D104+2,BY$2+1,,,"Instances")))</f>
        <v>0</v>
      </c>
      <c r="BZ104">
        <f>IFERROR(SMALL(BY5:BY105,ROW()-ROW($BZ$5)+1),"")</f>
        <v>0</v>
      </c>
      <c r="CB104">
        <f>IFERROR(SUM(BZ5:BZ104),"")</f>
        <v>0</v>
      </c>
      <c r="CC104">
        <f>IF(INDIRECT(ADDRESS($D104+2,CC$2+1,,,"Instances"))="","",INDIRECT(ADDRESS($D104+2,CC$2+1,,,"Instances")))</f>
        <v>0</v>
      </c>
      <c r="CD104">
        <f>IFERROR(SMALL(CC5:CC105,ROW()-ROW($CD$5)+1),"")</f>
        <v>0</v>
      </c>
      <c r="CF104">
        <f>IFERROR(SUM(CD5:CD104),"")</f>
        <v>0</v>
      </c>
      <c r="CG104">
        <f>IF(INDIRECT(ADDRESS($D104+2,CG$2+1,,,"Instances"))="","",INDIRECT(ADDRESS($D104+2,CG$2+1,,,"Instances")))</f>
        <v>0</v>
      </c>
      <c r="CH104">
        <f>IFERROR(SMALL(CG5:CG105,ROW()-ROW($CH$5)+1),"")</f>
        <v>0</v>
      </c>
      <c r="CJ104">
        <f>IFERROR(SUM(CH5:CH104),"")</f>
        <v>0</v>
      </c>
      <c r="CK104">
        <f>IF(INDIRECT(ADDRESS($D104+2,CK$2+1,,,"Instances"))="","",INDIRECT(ADDRESS($D104+2,CK$2+1,,,"Instances")))</f>
        <v>0</v>
      </c>
      <c r="CL104">
        <f>IFERROR(SMALL(CK5:CK105,ROW()-ROW($CL$5)+1),"")</f>
        <v>0</v>
      </c>
      <c r="CN104">
        <f>IFERROR(SUM(CL5:CL104),"")</f>
        <v>0</v>
      </c>
      <c r="CO104">
        <f>IF(INDIRECT(ADDRESS($D104+2,CO$2+1,,,"Instances"))="","",INDIRECT(ADDRESS($D104+2,CO$2+1,,,"Instances")))</f>
        <v>0</v>
      </c>
      <c r="CP104">
        <f>IFERROR(SMALL(CO5:CO105,ROW()-ROW($CP$5)+1),"")</f>
        <v>0</v>
      </c>
      <c r="CR104">
        <f>IFERROR(SUM(CP5:CP104),"")</f>
        <v>0</v>
      </c>
      <c r="CS104">
        <f>IF(INDIRECT(ADDRESS($D104+2,CS$2+1,,,"Instances"))="","",INDIRECT(ADDRESS($D104+2,CS$2+1,,,"Instances")))</f>
        <v>0</v>
      </c>
      <c r="CT104">
        <f>IFERROR(SMALL(CS5:CS105,ROW()-ROW($CT$5)+1),"")</f>
        <v>0</v>
      </c>
      <c r="CV104">
        <f>IFERROR(SUM(CT5:CT104),"")</f>
        <v>0</v>
      </c>
      <c r="CW104">
        <f>IF(INDIRECT(ADDRESS($D104+2,CW$2+1,,,"Instances"))="","",INDIRECT(ADDRESS($D104+2,CW$2+1,,,"Instances")))</f>
        <v>0</v>
      </c>
      <c r="CX104">
        <f>IFERROR(SMALL(CW5:CW105,ROW()-ROW($CX$5)+1),"")</f>
        <v>0</v>
      </c>
      <c r="CZ104">
        <f>IFERROR(SUM(CX5:CX104),"")</f>
        <v>0</v>
      </c>
      <c r="DA104">
        <f>IF(INDIRECT(ADDRESS($D104+2,DA$2+1,,,"Instances"))="","",INDIRECT(ADDRESS($D104+2,DA$2+1,,,"Instances")))</f>
        <v>0</v>
      </c>
      <c r="DB104">
        <f>IFERROR(SMALL(DA5:DA105,ROW()-ROW($DB$5)+1),"")</f>
        <v>0</v>
      </c>
      <c r="DD104">
        <f>IFERROR(SUM(DB5:DB104),"")</f>
        <v>0</v>
      </c>
      <c r="DF104">
        <v>100</v>
      </c>
      <c r="DG104" cm="1">
        <f t="array" ref="DG104">_xlfn.SWITCH(Charts!$B$3,"average", AVERAGE(INDIRECT(ADDRESS(99+3,DG$2+1,,,"Instances") &amp; ":" &amp; ADDRESS(99+3,DG$2+1))),"median", MEDIAN(INDIRECT(ADDRESS(99+3,DG$2+1,,,"Instances") &amp; ":" &amp; ADDRESS(99+3,DG$2+1))),"min", MIN(INDIRECT(ADDRESS(99+3,DG$2+1,,,"Instances") &amp; ":" &amp; ADDRESS(99+3,DG$2+1))),"max", MAX(INDIRECT(ADDRESS(99+3,DG$2+1,,,"Instances") &amp; ":" &amp; ADDRESS(99+3,DG$2+1))),"diff", MAX(INDIRECT(ADDRESS(99+3,DG$2+1,,,"Instances") &amp; ":" &amp; ADDRESS(99+3,DG$2+1)))-MIN(INDIRECT(ADDRESS(99+3,DG$2+1,,,"Instances") &amp; ":" &amp; ADDRESS(99+3,DG$2+1))))</f>
        <v>0</v>
      </c>
      <c r="DH104">
        <f>IFERROR(SMALL(DG5:DG105,ROW()-ROW($DH$5)+1),"")</f>
        <v>0</v>
      </c>
      <c r="DJ104">
        <f>IFERROR(SUM(DH5:DH104),"")</f>
        <v>0</v>
      </c>
      <c r="DK104" cm="1">
        <f t="array" ref="DK104">_xlfn.SWITCH(Charts!$B$3,"average", AVERAGE(INDIRECT(ADDRESS(99+3,DK$2+1,,,"Instances") &amp; ":" &amp; ADDRESS(99+3,DK$2+1))),"median", MEDIAN(INDIRECT(ADDRESS(99+3,DK$2+1,,,"Instances") &amp; ":" &amp; ADDRESS(99+3,DK$2+1))),"min", MIN(INDIRECT(ADDRESS(99+3,DK$2+1,,,"Instances") &amp; ":" &amp; ADDRESS(99+3,DK$2+1))),"max", MAX(INDIRECT(ADDRESS(99+3,DK$2+1,,,"Instances") &amp; ":" &amp; ADDRESS(99+3,DK$2+1))),"diff", MAX(INDIRECT(ADDRESS(99+3,DK$2+1,,,"Instances") &amp; ":" &amp; ADDRESS(99+3,DK$2+1)))-MIN(INDIRECT(ADDRESS(99+3,DK$2+1,,,"Instances") &amp; ":" &amp; ADDRESS(99+3,DK$2+1))))</f>
        <v>0</v>
      </c>
      <c r="DL104">
        <f>IFERROR(SMALL(DK5:DK105,ROW()-ROW($DL$5)+1),"")</f>
        <v>0</v>
      </c>
      <c r="DN104">
        <f>IFERROR(SUM(DL5:DL104),"")</f>
        <v>0</v>
      </c>
      <c r="DO104" cm="1">
        <f t="array" ref="DO104">_xlfn.SWITCH(Charts!$B$3,"average", AVERAGE(INDIRECT(ADDRESS(99+3,DO$2+1,,,"Instances") &amp; ":" &amp; ADDRESS(99+3,DO$2+1))),"median", MEDIAN(INDIRECT(ADDRESS(99+3,DO$2+1,,,"Instances") &amp; ":" &amp; ADDRESS(99+3,DO$2+1))),"min", MIN(INDIRECT(ADDRESS(99+3,DO$2+1,,,"Instances") &amp; ":" &amp; ADDRESS(99+3,DO$2+1))),"max", MAX(INDIRECT(ADDRESS(99+3,DO$2+1,,,"Instances") &amp; ":" &amp; ADDRESS(99+3,DO$2+1))),"diff", MAX(INDIRECT(ADDRESS(99+3,DO$2+1,,,"Instances") &amp; ":" &amp; ADDRESS(99+3,DO$2+1)))-MIN(INDIRECT(ADDRESS(99+3,DO$2+1,,,"Instances") &amp; ":" &amp; ADDRESS(99+3,DO$2+1))))</f>
        <v>0</v>
      </c>
      <c r="DP104">
        <f>IFERROR(SMALL(DO5:DO105,ROW()-ROW($DP$5)+1),"")</f>
        <v>0</v>
      </c>
      <c r="DR104">
        <f>IFERROR(SUM(DP5:DP104),"")</f>
        <v>0</v>
      </c>
      <c r="DS104" cm="1">
        <f t="array" ref="DS104">_xlfn.SWITCH(Charts!$B$3,"average", AVERAGE(INDIRECT(ADDRESS(99+3,DS$2+1,,,"Instances") &amp; ":" &amp; ADDRESS(99+3,DS$2+1))),"median", MEDIAN(INDIRECT(ADDRESS(99+3,DS$2+1,,,"Instances") &amp; ":" &amp; ADDRESS(99+3,DS$2+1))),"min", MIN(INDIRECT(ADDRESS(99+3,DS$2+1,,,"Instances") &amp; ":" &amp; ADDRESS(99+3,DS$2+1))),"max", MAX(INDIRECT(ADDRESS(99+3,DS$2+1,,,"Instances") &amp; ":" &amp; ADDRESS(99+3,DS$2+1))),"diff", MAX(INDIRECT(ADDRESS(99+3,DS$2+1,,,"Instances") &amp; ":" &amp; ADDRESS(99+3,DS$2+1)))-MIN(INDIRECT(ADDRESS(99+3,DS$2+1,,,"Instances") &amp; ":" &amp; ADDRESS(99+3,DS$2+1))))</f>
        <v>0</v>
      </c>
      <c r="DT104">
        <f>IFERROR(SMALL(DS5:DS105,ROW()-ROW($DT$5)+1),"")</f>
        <v>0</v>
      </c>
      <c r="DV104">
        <f>IFERROR(SUM(DT5:DT104),"")</f>
        <v>0</v>
      </c>
      <c r="DW104" cm="1">
        <f t="array" ref="DW104">_xlfn.SWITCH(Charts!$B$3,"average", AVERAGE(INDIRECT(ADDRESS(99+3,DW$2+1,,,"Instances") &amp; ":" &amp; ADDRESS(99+3,DW$2+1))),"median", MEDIAN(INDIRECT(ADDRESS(99+3,DW$2+1,,,"Instances") &amp; ":" &amp; ADDRESS(99+3,DW$2+1))),"min", MIN(INDIRECT(ADDRESS(99+3,DW$2+1,,,"Instances") &amp; ":" &amp; ADDRESS(99+3,DW$2+1))),"max", MAX(INDIRECT(ADDRESS(99+3,DW$2+1,,,"Instances") &amp; ":" &amp; ADDRESS(99+3,DW$2+1))),"diff", MAX(INDIRECT(ADDRESS(99+3,DW$2+1,,,"Instances") &amp; ":" &amp; ADDRESS(99+3,DW$2+1)))-MIN(INDIRECT(ADDRESS(99+3,DW$2+1,,,"Instances") &amp; ":" &amp; ADDRESS(99+3,DW$2+1))))</f>
        <v>0</v>
      </c>
      <c r="DX104">
        <f>IFERROR(SMALL(DW5:DW105,ROW()-ROW($DX$5)+1),"")</f>
        <v>0</v>
      </c>
      <c r="DZ104">
        <f>IFERROR(SUM(DX5:DX104),"")</f>
        <v>0</v>
      </c>
      <c r="EA104" cm="1">
        <f t="array" ref="EA104">_xlfn.SWITCH(Charts!$B$3,"average", AVERAGE(INDIRECT(ADDRESS(99+3,EA$2+1,,,"Instances") &amp; ":" &amp; ADDRESS(99+3,EA$2+1))),"median", MEDIAN(INDIRECT(ADDRESS(99+3,EA$2+1,,,"Instances") &amp; ":" &amp; ADDRESS(99+3,EA$2+1))),"min", MIN(INDIRECT(ADDRESS(99+3,EA$2+1,,,"Instances") &amp; ":" &amp; ADDRESS(99+3,EA$2+1))),"max", MAX(INDIRECT(ADDRESS(99+3,EA$2+1,,,"Instances") &amp; ":" &amp; ADDRESS(99+3,EA$2+1))),"diff", MAX(INDIRECT(ADDRESS(99+3,EA$2+1,,,"Instances") &amp; ":" &amp; ADDRESS(99+3,EA$2+1)))-MIN(INDIRECT(ADDRESS(99+3,EA$2+1,,,"Instances") &amp; ":" &amp; ADDRESS(99+3,EA$2+1))))</f>
        <v>0</v>
      </c>
      <c r="EB104">
        <f>IFERROR(SMALL(EA5:EA105,ROW()-ROW($EB$5)+1),"")</f>
        <v>0</v>
      </c>
      <c r="ED104">
        <f>IFERROR(SUM(EB5:EB104),"")</f>
        <v>0</v>
      </c>
      <c r="EE104" cm="1">
        <f t="array" ref="EE104">_xlfn.SWITCH(Charts!$B$3,"average", AVERAGE(INDIRECT(ADDRESS(99+3,EE$2+1,,,"Instances") &amp; ":" &amp; ADDRESS(99+3,EE$2+1))),"median", MEDIAN(INDIRECT(ADDRESS(99+3,EE$2+1,,,"Instances") &amp; ":" &amp; ADDRESS(99+3,EE$2+1))),"min", MIN(INDIRECT(ADDRESS(99+3,EE$2+1,,,"Instances") &amp; ":" &amp; ADDRESS(99+3,EE$2+1))),"max", MAX(INDIRECT(ADDRESS(99+3,EE$2+1,,,"Instances") &amp; ":" &amp; ADDRESS(99+3,EE$2+1))),"diff", MAX(INDIRECT(ADDRESS(99+3,EE$2+1,,,"Instances") &amp; ":" &amp; ADDRESS(99+3,EE$2+1)))-MIN(INDIRECT(ADDRESS(99+3,EE$2+1,,,"Instances") &amp; ":" &amp; ADDRESS(99+3,EE$2+1))))</f>
        <v>0</v>
      </c>
      <c r="EF104">
        <f>IFERROR(SMALL(EE5:EE105,ROW()-ROW($EF$5)+1),"")</f>
        <v>0</v>
      </c>
      <c r="EH104">
        <f>IFERROR(SUM(EF5:EF104),"")</f>
        <v>0</v>
      </c>
      <c r="EI104" cm="1">
        <f t="array" ref="EI104">_xlfn.SWITCH(Charts!$B$3,"average", AVERAGE(INDIRECT(ADDRESS(99+3,EI$2+1,,,"Instances") &amp; ":" &amp; ADDRESS(99+3,EI$2+1))),"median", MEDIAN(INDIRECT(ADDRESS(99+3,EI$2+1,,,"Instances") &amp; ":" &amp; ADDRESS(99+3,EI$2+1))),"min", MIN(INDIRECT(ADDRESS(99+3,EI$2+1,,,"Instances") &amp; ":" &amp; ADDRESS(99+3,EI$2+1))),"max", MAX(INDIRECT(ADDRESS(99+3,EI$2+1,,,"Instances") &amp; ":" &amp; ADDRESS(99+3,EI$2+1))),"diff", MAX(INDIRECT(ADDRESS(99+3,EI$2+1,,,"Instances") &amp; ":" &amp; ADDRESS(99+3,EI$2+1)))-MIN(INDIRECT(ADDRESS(99+3,EI$2+1,,,"Instances") &amp; ":" &amp; ADDRESS(99+3,EI$2+1))))</f>
        <v>0</v>
      </c>
      <c r="EJ104">
        <f>IFERROR(SMALL(EI5:EI105,ROW()-ROW($EJ$5)+1),"")</f>
        <v>0</v>
      </c>
      <c r="EL104">
        <f>IFERROR(SUM(EJ5:EJ104),"")</f>
        <v>0</v>
      </c>
      <c r="EM104" cm="1">
        <f t="array" ref="EM104">_xlfn.SWITCH(Charts!$B$3,"average", AVERAGE(INDIRECT(ADDRESS(99+3,EM$2+1,,,"Instances") &amp; ":" &amp; ADDRESS(99+3,EM$2+1))),"median", MEDIAN(INDIRECT(ADDRESS(99+3,EM$2+1,,,"Instances") &amp; ":" &amp; ADDRESS(99+3,EM$2+1))),"min", MIN(INDIRECT(ADDRESS(99+3,EM$2+1,,,"Instances") &amp; ":" &amp; ADDRESS(99+3,EM$2+1))),"max", MAX(INDIRECT(ADDRESS(99+3,EM$2+1,,,"Instances") &amp; ":" &amp; ADDRESS(99+3,EM$2+1))),"diff", MAX(INDIRECT(ADDRESS(99+3,EM$2+1,,,"Instances") &amp; ":" &amp; ADDRESS(99+3,EM$2+1)))-MIN(INDIRECT(ADDRESS(99+3,EM$2+1,,,"Instances") &amp; ":" &amp; ADDRESS(99+3,EM$2+1))))</f>
        <v>0</v>
      </c>
      <c r="EN104">
        <f>IFERROR(SMALL(EM5:EM105,ROW()-ROW($EN$5)+1),"")</f>
        <v>0</v>
      </c>
      <c r="EP104">
        <f>IFERROR(SUM(EN5:EN104),"")</f>
        <v>0</v>
      </c>
      <c r="EQ104" cm="1">
        <f t="array" ref="EQ104">_xlfn.SWITCH(Charts!$B$3,"average", AVERAGE(INDIRECT(ADDRESS(99+3,EQ$2+1,,,"Instances") &amp; ":" &amp; ADDRESS(99+3,EQ$2+1))),"median", MEDIAN(INDIRECT(ADDRESS(99+3,EQ$2+1,,,"Instances") &amp; ":" &amp; ADDRESS(99+3,EQ$2+1))),"min", MIN(INDIRECT(ADDRESS(99+3,EQ$2+1,,,"Instances") &amp; ":" &amp; ADDRESS(99+3,EQ$2+1))),"max", MAX(INDIRECT(ADDRESS(99+3,EQ$2+1,,,"Instances") &amp; ":" &amp; ADDRESS(99+3,EQ$2+1))),"diff", MAX(INDIRECT(ADDRESS(99+3,EQ$2+1,,,"Instances") &amp; ":" &amp; ADDRESS(99+3,EQ$2+1)))-MIN(INDIRECT(ADDRESS(99+3,EQ$2+1,,,"Instances") &amp; ":" &amp; ADDRESS(99+3,EQ$2+1))))</f>
        <v>0</v>
      </c>
      <c r="ER104">
        <f>IFERROR(SMALL(EQ5:EQ105,ROW()-ROW($ER$5)+1),"")</f>
        <v>0</v>
      </c>
      <c r="ET104">
        <f>IFERROR(SUM(ER5:ER104),"")</f>
        <v>0</v>
      </c>
      <c r="EU104" cm="1">
        <f t="array" ref="EU104">_xlfn.SWITCH(Charts!$B$3,"average", AVERAGE(INDIRECT(ADDRESS(99+3,EU$2+1,,,"Instances") &amp; ":" &amp; ADDRESS(99+3,EU$2+1))),"median", MEDIAN(INDIRECT(ADDRESS(99+3,EU$2+1,,,"Instances") &amp; ":" &amp; ADDRESS(99+3,EU$2+1))),"min", MIN(INDIRECT(ADDRESS(99+3,EU$2+1,,,"Instances") &amp; ":" &amp; ADDRESS(99+3,EU$2+1))),"max", MAX(INDIRECT(ADDRESS(99+3,EU$2+1,,,"Instances") &amp; ":" &amp; ADDRESS(99+3,EU$2+1))),"diff", MAX(INDIRECT(ADDRESS(99+3,EU$2+1,,,"Instances") &amp; ":" &amp; ADDRESS(99+3,EU$2+1)))-MIN(INDIRECT(ADDRESS(99+3,EU$2+1,,,"Instances") &amp; ":" &amp; ADDRESS(99+3,EU$2+1))))</f>
        <v>0</v>
      </c>
      <c r="EV104">
        <f>IFERROR(SMALL(EU5:EU105,ROW()-ROW($EV$5)+1),"")</f>
        <v>0</v>
      </c>
      <c r="EX104">
        <f>IFERROR(SUM(EV5:EV104),"")</f>
        <v>0</v>
      </c>
      <c r="EY104" cm="1">
        <f t="array" ref="EY104">_xlfn.SWITCH(Charts!$B$3,"average", AVERAGE(INDIRECT(ADDRESS(99+3,EY$2+1,,,"Instances") &amp; ":" &amp; ADDRESS(99+3,EY$2+1))),"median", MEDIAN(INDIRECT(ADDRESS(99+3,EY$2+1,,,"Instances") &amp; ":" &amp; ADDRESS(99+3,EY$2+1))),"min", MIN(INDIRECT(ADDRESS(99+3,EY$2+1,,,"Instances") &amp; ":" &amp; ADDRESS(99+3,EY$2+1))),"max", MAX(INDIRECT(ADDRESS(99+3,EY$2+1,,,"Instances") &amp; ":" &amp; ADDRESS(99+3,EY$2+1))),"diff", MAX(INDIRECT(ADDRESS(99+3,EY$2+1,,,"Instances") &amp; ":" &amp; ADDRESS(99+3,EY$2+1)))-MIN(INDIRECT(ADDRESS(99+3,EY$2+1,,,"Instances") &amp; ":" &amp; ADDRESS(99+3,EY$2+1))))</f>
        <v>0</v>
      </c>
      <c r="EZ104">
        <f>IFERROR(SMALL(EY5:EY105,ROW()-ROW($EZ$5)+1),"")</f>
        <v>0</v>
      </c>
      <c r="FB104">
        <f>IFERROR(SUM(EZ5:EZ104),"")</f>
        <v>0</v>
      </c>
      <c r="FC104" cm="1">
        <f t="array" ref="FC104">_xlfn.SWITCH(Charts!$B$3,"average", AVERAGE(INDIRECT(ADDRESS(99+3,FC$2+1,,,"Instances") &amp; ":" &amp; ADDRESS(99+3,FC$2+1))),"median", MEDIAN(INDIRECT(ADDRESS(99+3,FC$2+1,,,"Instances") &amp; ":" &amp; ADDRESS(99+3,FC$2+1))),"min", MIN(INDIRECT(ADDRESS(99+3,FC$2+1,,,"Instances") &amp; ":" &amp; ADDRESS(99+3,FC$2+1))),"max", MAX(INDIRECT(ADDRESS(99+3,FC$2+1,,,"Instances") &amp; ":" &amp; ADDRESS(99+3,FC$2+1))),"diff", MAX(INDIRECT(ADDRESS(99+3,FC$2+1,,,"Instances") &amp; ":" &amp; ADDRESS(99+3,FC$2+1)))-MIN(INDIRECT(ADDRESS(99+3,FC$2+1,,,"Instances") &amp; ":" &amp; ADDRESS(99+3,FC$2+1))))</f>
        <v>0</v>
      </c>
      <c r="FD104">
        <f>IFERROR(SMALL(FC5:FC105,ROW()-ROW($FD$5)+1),"")</f>
        <v>0</v>
      </c>
      <c r="FF104">
        <f>IFERROR(SUM(FD5:FD104),"")</f>
        <v>0</v>
      </c>
      <c r="FG104" cm="1">
        <f t="array" ref="FG104">_xlfn.SWITCH(Charts!$B$3,"average", AVERAGE(INDIRECT(ADDRESS(99+3,FG$2+1,,,"Instances") &amp; ":" &amp; ADDRESS(99+3,FG$2+1))),"median", MEDIAN(INDIRECT(ADDRESS(99+3,FG$2+1,,,"Instances") &amp; ":" &amp; ADDRESS(99+3,FG$2+1))),"min", MIN(INDIRECT(ADDRESS(99+3,FG$2+1,,,"Instances") &amp; ":" &amp; ADDRESS(99+3,FG$2+1))),"max", MAX(INDIRECT(ADDRESS(99+3,FG$2+1,,,"Instances") &amp; ":" &amp; ADDRESS(99+3,FG$2+1))),"diff", MAX(INDIRECT(ADDRESS(99+3,FG$2+1,,,"Instances") &amp; ":" &amp; ADDRESS(99+3,FG$2+1)))-MIN(INDIRECT(ADDRESS(99+3,FG$2+1,,,"Instances") &amp; ":" &amp; ADDRESS(99+3,FG$2+1))))</f>
        <v>0</v>
      </c>
      <c r="FH104">
        <f>IFERROR(SMALL(FG5:FG105,ROW()-ROW($FH$5)+1),"")</f>
        <v>0</v>
      </c>
      <c r="FJ104">
        <f>IFERROR(SUM(FH5:FH104),"")</f>
        <v>0</v>
      </c>
      <c r="FK104" cm="1">
        <f t="array" ref="FK104">_xlfn.SWITCH(Charts!$B$3,"average", AVERAGE(INDIRECT(ADDRESS(99+3,FK$2+1,,,"Instances") &amp; ":" &amp; ADDRESS(99+3,FK$2+1))),"median", MEDIAN(INDIRECT(ADDRESS(99+3,FK$2+1,,,"Instances") &amp; ":" &amp; ADDRESS(99+3,FK$2+1))),"min", MIN(INDIRECT(ADDRESS(99+3,FK$2+1,,,"Instances") &amp; ":" &amp; ADDRESS(99+3,FK$2+1))),"max", MAX(INDIRECT(ADDRESS(99+3,FK$2+1,,,"Instances") &amp; ":" &amp; ADDRESS(99+3,FK$2+1))),"diff", MAX(INDIRECT(ADDRESS(99+3,FK$2+1,,,"Instances") &amp; ":" &amp; ADDRESS(99+3,FK$2+1)))-MIN(INDIRECT(ADDRESS(99+3,FK$2+1,,,"Instances") &amp; ":" &amp; ADDRESS(99+3,FK$2+1))))</f>
        <v>0</v>
      </c>
      <c r="FL104">
        <f>IFERROR(SMALL(FK5:FK105,ROW()-ROW($FL$5)+1),"")</f>
        <v>0</v>
      </c>
      <c r="FN104">
        <f>IFERROR(SUM(FL5:FL104),"")</f>
        <v>0</v>
      </c>
      <c r="FO104" cm="1">
        <f t="array" ref="FO104">_xlfn.SWITCH(Charts!$B$3,"average", AVERAGE(INDIRECT(ADDRESS(99+3,FO$2+1,,,"Instances") &amp; ":" &amp; ADDRESS(99+3,FO$2+1))),"median", MEDIAN(INDIRECT(ADDRESS(99+3,FO$2+1,,,"Instances") &amp; ":" &amp; ADDRESS(99+3,FO$2+1))),"min", MIN(INDIRECT(ADDRESS(99+3,FO$2+1,,,"Instances") &amp; ":" &amp; ADDRESS(99+3,FO$2+1))),"max", MAX(INDIRECT(ADDRESS(99+3,FO$2+1,,,"Instances") &amp; ":" &amp; ADDRESS(99+3,FO$2+1))),"diff", MAX(INDIRECT(ADDRESS(99+3,FO$2+1,,,"Instances") &amp; ":" &amp; ADDRESS(99+3,FO$2+1)))-MIN(INDIRECT(ADDRESS(99+3,FO$2+1,,,"Instances") &amp; ":" &amp; ADDRESS(99+3,FO$2+1))))</f>
        <v>0</v>
      </c>
      <c r="FP104">
        <f>IFERROR(SMALL(FO5:FO105,ROW()-ROW($FP$5)+1),"")</f>
        <v>0</v>
      </c>
      <c r="FR104">
        <f>IFERROR(SUM(FP5:FP104),"")</f>
        <v>0</v>
      </c>
      <c r="FS104" cm="1">
        <f t="array" ref="FS104">_xlfn.SWITCH(Charts!$B$3,"average", AVERAGE(INDIRECT(ADDRESS(99+3,FS$2+1,,,"Instances") &amp; ":" &amp; ADDRESS(99+3,FS$2+1))),"median", MEDIAN(INDIRECT(ADDRESS(99+3,FS$2+1,,,"Instances") &amp; ":" &amp; ADDRESS(99+3,FS$2+1))),"min", MIN(INDIRECT(ADDRESS(99+3,FS$2+1,,,"Instances") &amp; ":" &amp; ADDRESS(99+3,FS$2+1))),"max", MAX(INDIRECT(ADDRESS(99+3,FS$2+1,,,"Instances") &amp; ":" &amp; ADDRESS(99+3,FS$2+1))),"diff", MAX(INDIRECT(ADDRESS(99+3,FS$2+1,,,"Instances") &amp; ":" &amp; ADDRESS(99+3,FS$2+1)))-MIN(INDIRECT(ADDRESS(99+3,FS$2+1,,,"Instances") &amp; ":" &amp; ADDRESS(99+3,FS$2+1))))</f>
        <v>0</v>
      </c>
      <c r="FT104">
        <f>IFERROR(SMALL(FS5:FS105,ROW()-ROW($FT$5)+1),"")</f>
        <v>0</v>
      </c>
      <c r="FV104">
        <f>IFERROR(SUM(FT5:FT104),"")</f>
        <v>0</v>
      </c>
      <c r="FW104" cm="1">
        <f t="array" ref="FW104">_xlfn.SWITCH(Charts!$B$3,"average", AVERAGE(INDIRECT(ADDRESS(99+3,FW$2+1,,,"Instances") &amp; ":" &amp; ADDRESS(99+3,FW$2+1))),"median", MEDIAN(INDIRECT(ADDRESS(99+3,FW$2+1,,,"Instances") &amp; ":" &amp; ADDRESS(99+3,FW$2+1))),"min", MIN(INDIRECT(ADDRESS(99+3,FW$2+1,,,"Instances") &amp; ":" &amp; ADDRESS(99+3,FW$2+1))),"max", MAX(INDIRECT(ADDRESS(99+3,FW$2+1,,,"Instances") &amp; ":" &amp; ADDRESS(99+3,FW$2+1))),"diff", MAX(INDIRECT(ADDRESS(99+3,FW$2+1,,,"Instances") &amp; ":" &amp; ADDRESS(99+3,FW$2+1)))-MIN(INDIRECT(ADDRESS(99+3,FW$2+1,,,"Instances") &amp; ":" &amp; ADDRESS(99+3,FW$2+1))))</f>
        <v>0</v>
      </c>
      <c r="FX104">
        <f>IFERROR(SMALL(FW5:FW105,ROW()-ROW($FX$5)+1),"")</f>
        <v>0</v>
      </c>
      <c r="FZ104">
        <f>IFERROR(SUM(FX5:FX104),"")</f>
        <v>0</v>
      </c>
      <c r="GA104" cm="1">
        <f t="array" ref="GA104">_xlfn.SWITCH(Charts!$B$3,"average", AVERAGE(INDIRECT(ADDRESS(99+3,GA$2+1,,,"Instances") &amp; ":" &amp; ADDRESS(99+3,GA$2+1))),"median", MEDIAN(INDIRECT(ADDRESS(99+3,GA$2+1,,,"Instances") &amp; ":" &amp; ADDRESS(99+3,GA$2+1))),"min", MIN(INDIRECT(ADDRESS(99+3,GA$2+1,,,"Instances") &amp; ":" &amp; ADDRESS(99+3,GA$2+1))),"max", MAX(INDIRECT(ADDRESS(99+3,GA$2+1,,,"Instances") &amp; ":" &amp; ADDRESS(99+3,GA$2+1))),"diff", MAX(INDIRECT(ADDRESS(99+3,GA$2+1,,,"Instances") &amp; ":" &amp; ADDRESS(99+3,GA$2+1)))-MIN(INDIRECT(ADDRESS(99+3,GA$2+1,,,"Instances") &amp; ":" &amp; ADDRESS(99+3,GA$2+1))))</f>
        <v>0</v>
      </c>
      <c r="GB104">
        <f>IFERROR(SMALL(GA5:GA105,ROW()-ROW($GB$5)+1),"")</f>
        <v>0</v>
      </c>
      <c r="GD104">
        <f>IFERROR(SUM(GB5:GB104),"")</f>
        <v>0</v>
      </c>
      <c r="GE104" cm="1">
        <f t="array" ref="GE104">_xlfn.SWITCH(Charts!$B$3,"average", AVERAGE(INDIRECT(ADDRESS(99+3,GE$2+1,,,"Instances") &amp; ":" &amp; ADDRESS(99+3,GE$2+1))),"median", MEDIAN(INDIRECT(ADDRESS(99+3,GE$2+1,,,"Instances") &amp; ":" &amp; ADDRESS(99+3,GE$2+1))),"min", MIN(INDIRECT(ADDRESS(99+3,GE$2+1,,,"Instances") &amp; ":" &amp; ADDRESS(99+3,GE$2+1))),"max", MAX(INDIRECT(ADDRESS(99+3,GE$2+1,,,"Instances") &amp; ":" &amp; ADDRESS(99+3,GE$2+1))),"diff", MAX(INDIRECT(ADDRESS(99+3,GE$2+1,,,"Instances") &amp; ":" &amp; ADDRESS(99+3,GE$2+1)))-MIN(INDIRECT(ADDRESS(99+3,GE$2+1,,,"Instances") &amp; ":" &amp; ADDRESS(99+3,GE$2+1))))</f>
        <v>0</v>
      </c>
      <c r="GF104">
        <f>IFERROR(SMALL(GE5:GE105,ROW()-ROW($GF$5)+1),"")</f>
        <v>0</v>
      </c>
      <c r="GH104">
        <f>IFERROR(SUM(GF5:GF104),"")</f>
        <v>0</v>
      </c>
      <c r="GI104" cm="1">
        <f t="array" ref="GI104">_xlfn.SWITCH(Charts!$B$3,"average", AVERAGE(INDIRECT(ADDRESS(99+3,GI$2+1,,,"Instances") &amp; ":" &amp; ADDRESS(99+3,GI$2+1))),"median", MEDIAN(INDIRECT(ADDRESS(99+3,GI$2+1,,,"Instances") &amp; ":" &amp; ADDRESS(99+3,GI$2+1))),"min", MIN(INDIRECT(ADDRESS(99+3,GI$2+1,,,"Instances") &amp; ":" &amp; ADDRESS(99+3,GI$2+1))),"max", MAX(INDIRECT(ADDRESS(99+3,GI$2+1,,,"Instances") &amp; ":" &amp; ADDRESS(99+3,GI$2+1))),"diff", MAX(INDIRECT(ADDRESS(99+3,GI$2+1,,,"Instances") &amp; ":" &amp; ADDRESS(99+3,GI$2+1)))-MIN(INDIRECT(ADDRESS(99+3,GI$2+1,,,"Instances") &amp; ":" &amp; ADDRESS(99+3,GI$2+1))))</f>
        <v>0</v>
      </c>
      <c r="GJ104">
        <f>IFERROR(SMALL(GI5:GI105,ROW()-ROW($GJ$5)+1),"")</f>
        <v>0</v>
      </c>
      <c r="GL104">
        <f>IFERROR(SUM(GJ5:GJ104),"")</f>
        <v>0</v>
      </c>
      <c r="GM104" cm="1">
        <f t="array" ref="GM104">_xlfn.SWITCH(Charts!$B$3,"average", AVERAGE(INDIRECT(ADDRESS(99+3,GM$2+1,,,"Instances") &amp; ":" &amp; ADDRESS(99+3,GM$2+1))),"median", MEDIAN(INDIRECT(ADDRESS(99+3,GM$2+1,,,"Instances") &amp; ":" &amp; ADDRESS(99+3,GM$2+1))),"min", MIN(INDIRECT(ADDRESS(99+3,GM$2+1,,,"Instances") &amp; ":" &amp; ADDRESS(99+3,GM$2+1))),"max", MAX(INDIRECT(ADDRESS(99+3,GM$2+1,,,"Instances") &amp; ":" &amp; ADDRESS(99+3,GM$2+1))),"diff", MAX(INDIRECT(ADDRESS(99+3,GM$2+1,,,"Instances") &amp; ":" &amp; ADDRESS(99+3,GM$2+1)))-MIN(INDIRECT(ADDRESS(99+3,GM$2+1,,,"Instances") &amp; ":" &amp; ADDRESS(99+3,GM$2+1))))</f>
        <v>0</v>
      </c>
      <c r="GN104">
        <f>IFERROR(SMALL(GM5:GM105,ROW()-ROW($GN$5)+1),"")</f>
        <v>0</v>
      </c>
      <c r="GP104">
        <f>IFERROR(SUM(GN5:GN104),"")</f>
        <v>0</v>
      </c>
      <c r="GQ104" cm="1">
        <f t="array" ref="GQ104">_xlfn.SWITCH(Charts!$B$3,"average", AVERAGE(INDIRECT(ADDRESS(99+3,GQ$2+1,,,"Instances") &amp; ":" &amp; ADDRESS(99+3,GQ$2+1))),"median", MEDIAN(INDIRECT(ADDRESS(99+3,GQ$2+1,,,"Instances") &amp; ":" &amp; ADDRESS(99+3,GQ$2+1))),"min", MIN(INDIRECT(ADDRESS(99+3,GQ$2+1,,,"Instances") &amp; ":" &amp; ADDRESS(99+3,GQ$2+1))),"max", MAX(INDIRECT(ADDRESS(99+3,GQ$2+1,,,"Instances") &amp; ":" &amp; ADDRESS(99+3,GQ$2+1))),"diff", MAX(INDIRECT(ADDRESS(99+3,GQ$2+1,,,"Instances") &amp; ":" &amp; ADDRESS(99+3,GQ$2+1)))-MIN(INDIRECT(ADDRESS(99+3,GQ$2+1,,,"Instances") &amp; ":" &amp; ADDRESS(99+3,GQ$2+1))))</f>
        <v>0</v>
      </c>
      <c r="GR104">
        <f>IFERROR(SMALL(GQ5:GQ105,ROW()-ROW($GR$5)+1),"")</f>
        <v>0</v>
      </c>
      <c r="GT104">
        <f>IFERROR(SUM(GR5:GR104),"")</f>
        <v>0</v>
      </c>
      <c r="GU104" cm="1">
        <f t="array" ref="GU104">_xlfn.SWITCH(Charts!$B$3,"average", AVERAGE(INDIRECT(ADDRESS(99+3,GU$2+1,,,"Instances") &amp; ":" &amp; ADDRESS(99+3,GU$2+1))),"median", MEDIAN(INDIRECT(ADDRESS(99+3,GU$2+1,,,"Instances") &amp; ":" &amp; ADDRESS(99+3,GU$2+1))),"min", MIN(INDIRECT(ADDRESS(99+3,GU$2+1,,,"Instances") &amp; ":" &amp; ADDRESS(99+3,GU$2+1))),"max", MAX(INDIRECT(ADDRESS(99+3,GU$2+1,,,"Instances") &amp; ":" &amp; ADDRESS(99+3,GU$2+1))),"diff", MAX(INDIRECT(ADDRESS(99+3,GU$2+1,,,"Instances") &amp; ":" &amp; ADDRESS(99+3,GU$2+1)))-MIN(INDIRECT(ADDRESS(99+3,GU$2+1,,,"Instances") &amp; ":" &amp; ADDRESS(99+3,GU$2+1))))</f>
        <v>0</v>
      </c>
      <c r="GV104">
        <f>IFERROR(SMALL(GU5:GU105,ROW()-ROW($GV$5)+1),"")</f>
        <v>0</v>
      </c>
      <c r="GX104">
        <f>IFERROR(SUM(GV5:GV104),"")</f>
        <v>0</v>
      </c>
      <c r="GY104" cm="1">
        <f t="array" ref="GY104">_xlfn.SWITCH(Charts!$B$3,"average", AVERAGE(INDIRECT(ADDRESS(99+3,GY$2+1,,,"Instances") &amp; ":" &amp; ADDRESS(99+3,GY$2+1))),"median", MEDIAN(INDIRECT(ADDRESS(99+3,GY$2+1,,,"Instances") &amp; ":" &amp; ADDRESS(99+3,GY$2+1))),"min", MIN(INDIRECT(ADDRESS(99+3,GY$2+1,,,"Instances") &amp; ":" &amp; ADDRESS(99+3,GY$2+1))),"max", MAX(INDIRECT(ADDRESS(99+3,GY$2+1,,,"Instances") &amp; ":" &amp; ADDRESS(99+3,GY$2+1))),"diff", MAX(INDIRECT(ADDRESS(99+3,GY$2+1,,,"Instances") &amp; ":" &amp; ADDRESS(99+3,GY$2+1)))-MIN(INDIRECT(ADDRESS(99+3,GY$2+1,,,"Instances") &amp; ":" &amp; ADDRESS(99+3,GY$2+1))))</f>
        <v>0</v>
      </c>
      <c r="GZ104">
        <f>IFERROR(SMALL(GY5:GY105,ROW()-ROW($GZ$5)+1),"")</f>
        <v>0</v>
      </c>
      <c r="HB104">
        <f>IFERROR(SUM(GZ5:GZ104),"")</f>
        <v>0</v>
      </c>
      <c r="HC104" cm="1">
        <f t="array" ref="HC104">_xlfn.SWITCH(Charts!$B$3,"average", AVERAGE(INDIRECT(ADDRESS(99+3,HC$2+1,,,"Instances") &amp; ":" &amp; ADDRESS(99+3,HC$2+1))),"median", MEDIAN(INDIRECT(ADDRESS(99+3,HC$2+1,,,"Instances") &amp; ":" &amp; ADDRESS(99+3,HC$2+1))),"min", MIN(INDIRECT(ADDRESS(99+3,HC$2+1,,,"Instances") &amp; ":" &amp; ADDRESS(99+3,HC$2+1))),"max", MAX(INDIRECT(ADDRESS(99+3,HC$2+1,,,"Instances") &amp; ":" &amp; ADDRESS(99+3,HC$2+1))),"diff", MAX(INDIRECT(ADDRESS(99+3,HC$2+1,,,"Instances") &amp; ":" &amp; ADDRESS(99+3,HC$2+1)))-MIN(INDIRECT(ADDRESS(99+3,HC$2+1,,,"Instances") &amp; ":" &amp; ADDRESS(99+3,HC$2+1))))</f>
        <v>0</v>
      </c>
      <c r="HD104">
        <f>IFERROR(SMALL(HC5:HC105,ROW()-ROW($HD$5)+1),"")</f>
        <v>0</v>
      </c>
      <c r="HF104">
        <f>IFERROR(SUM(HD5:HD104),"")</f>
        <v>0</v>
      </c>
      <c r="HI104">
        <f>IF(Charts!$B$3="none",E616,IF(DG616="",NA(),DG616))</f>
        <v>0</v>
      </c>
      <c r="HJ104">
        <f>IF(Charts!$B$3="none",F616,IF(DH616="",NA(),DH616))</f>
        <v>0</v>
      </c>
      <c r="HK104">
        <f>IF(Charts!$B$3="none",G616,IF(DI616="",NA(),DI616))</f>
        <v>0</v>
      </c>
      <c r="HL104">
        <f>IF(Charts!$B$3="none",H616,IF(DJ616="",NA(),DJ616))</f>
        <v>0</v>
      </c>
      <c r="HM104">
        <f>IF(Charts!$B$3="none",I616,IF(DK616="",NA(),DK616))</f>
        <v>0</v>
      </c>
      <c r="HN104">
        <f>IF(Charts!$B$3="none",J616,IF(DL616="",NA(),DL616))</f>
        <v>0</v>
      </c>
      <c r="HO104">
        <f>IF(Charts!$B$3="none",K616,IF(DM616="",NA(),DM616))</f>
        <v>0</v>
      </c>
      <c r="HP104">
        <f>IF(Charts!$B$3="none",L616,IF(DN616="",NA(),DN616))</f>
        <v>0</v>
      </c>
      <c r="HQ104">
        <f>IF(Charts!$B$3="none",M616,IF(DO616="",NA(),DO616))</f>
        <v>0</v>
      </c>
      <c r="HR104">
        <f>IF(Charts!$B$3="none",N616,IF(DP616="",NA(),DP616))</f>
        <v>0</v>
      </c>
      <c r="HS104">
        <f>IF(Charts!$B$3="none",O616,IF(DQ616="",NA(),DQ616))</f>
        <v>0</v>
      </c>
      <c r="HT104">
        <f>IF(Charts!$B$3="none",P616,IF(DR616="",NA(),DR616))</f>
        <v>0</v>
      </c>
      <c r="HU104">
        <f>IF(Charts!$B$3="none",Q616,IF(DS616="",NA(),DS616))</f>
        <v>0</v>
      </c>
      <c r="HV104">
        <f>IF(Charts!$B$3="none",R616,IF(DT616="",NA(),DT616))</f>
        <v>0</v>
      </c>
      <c r="HW104">
        <f>IF(Charts!$B$3="none",S616,IF(DU616="",NA(),DU616))</f>
        <v>0</v>
      </c>
      <c r="HX104">
        <f>IF(Charts!$B$3="none",T616,IF(DV616="",NA(),DV616))</f>
        <v>0</v>
      </c>
      <c r="HY104">
        <f>IF(Charts!$B$3="none",U616,IF(DW616="",NA(),DW616))</f>
        <v>0</v>
      </c>
      <c r="HZ104">
        <f>IF(Charts!$B$3="none",V616,IF(DX616="",NA(),DX616))</f>
        <v>0</v>
      </c>
      <c r="IA104">
        <f>IF(Charts!$B$3="none",W616,IF(DY616="",NA(),DY616))</f>
        <v>0</v>
      </c>
      <c r="IB104">
        <f>IF(Charts!$B$3="none",X616,IF(DZ616="",NA(),DZ616))</f>
        <v>0</v>
      </c>
      <c r="IC104">
        <f>IF(Charts!$B$3="none",Y616,IF(EA616="",NA(),EA616))</f>
        <v>0</v>
      </c>
      <c r="ID104">
        <f>IF(Charts!$B$3="none",Z616,IF(EB616="",NA(),EB616))</f>
        <v>0</v>
      </c>
      <c r="IE104">
        <f>IF(Charts!$B$3="none",AA616,IF(EC616="",NA(),EC616))</f>
        <v>0</v>
      </c>
      <c r="IF104">
        <f>IF(Charts!$B$3="none",AB616,IF(ED616="",NA(),ED616))</f>
        <v>0</v>
      </c>
      <c r="IG104">
        <f>IF(Charts!$B$3="none",AC616,IF(EE616="",NA(),EE616))</f>
        <v>0</v>
      </c>
      <c r="IH104">
        <f>IF(Charts!$B$3="none",AD616,IF(EF616="",NA(),EF616))</f>
        <v>0</v>
      </c>
      <c r="II104">
        <f>IF(Charts!$B$3="none",AE616,IF(EG616="",NA(),EG616))</f>
        <v>0</v>
      </c>
      <c r="IJ104">
        <f>IF(Charts!$B$3="none",AF616,IF(EH616="",NA(),EH616))</f>
        <v>0</v>
      </c>
      <c r="IK104">
        <f>IF(Charts!$B$3="none",AG616,IF(EI616="",NA(),EI616))</f>
        <v>0</v>
      </c>
      <c r="IL104">
        <f>IF(Charts!$B$3="none",AH616,IF(EJ616="",NA(),EJ616))</f>
        <v>0</v>
      </c>
      <c r="IM104">
        <f>IF(Charts!$B$3="none",AI616,IF(EK616="",NA(),EK616))</f>
        <v>0</v>
      </c>
      <c r="IN104">
        <f>IF(Charts!$B$3="none",AJ616,IF(EL616="",NA(),EL616))</f>
        <v>0</v>
      </c>
      <c r="IO104">
        <f>IF(Charts!$B$3="none",AK616,IF(EM616="",NA(),EM616))</f>
        <v>0</v>
      </c>
      <c r="IP104">
        <f>IF(Charts!$B$3="none",AL616,IF(EN616="",NA(),EN616))</f>
        <v>0</v>
      </c>
      <c r="IQ104">
        <f>IF(Charts!$B$3="none",AM616,IF(EO616="",NA(),EO616))</f>
        <v>0</v>
      </c>
      <c r="IR104">
        <f>IF(Charts!$B$3="none",AN616,IF(EP616="",NA(),EP616))</f>
        <v>0</v>
      </c>
      <c r="IS104">
        <f>IF(Charts!$B$3="none",AO616,IF(EQ616="",NA(),EQ616))</f>
        <v>0</v>
      </c>
      <c r="IT104">
        <f>IF(Charts!$B$3="none",AP616,IF(ER616="",NA(),ER616))</f>
        <v>0</v>
      </c>
      <c r="IU104">
        <f>IF(Charts!$B$3="none",AQ616,IF(ES616="",NA(),ES616))</f>
        <v>0</v>
      </c>
      <c r="IV104">
        <f>IF(Charts!$B$3="none",AR616,IF(ET616="",NA(),ET616))</f>
        <v>0</v>
      </c>
      <c r="IW104">
        <f>IF(Charts!$B$3="none",AS616,IF(EU616="",NA(),EU616))</f>
        <v>0</v>
      </c>
      <c r="IX104">
        <f>IF(Charts!$B$3="none",AT616,IF(EV616="",NA(),EV616))</f>
        <v>0</v>
      </c>
      <c r="IY104">
        <f>IF(Charts!$B$3="none",AU616,IF(EW616="",NA(),EW616))</f>
        <v>0</v>
      </c>
      <c r="IZ104">
        <f>IF(Charts!$B$3="none",AV616,IF(EX616="",NA(),EX616))</f>
        <v>0</v>
      </c>
      <c r="JA104">
        <f>IF(Charts!$B$3="none",AW616,IF(EY616="",NA(),EY616))</f>
        <v>0</v>
      </c>
      <c r="JB104">
        <f>IF(Charts!$B$3="none",AX616,IF(EZ616="",NA(),EZ616))</f>
        <v>0</v>
      </c>
      <c r="JC104">
        <f>IF(Charts!$B$3="none",AY616,IF(FA616="",NA(),FA616))</f>
        <v>0</v>
      </c>
      <c r="JD104">
        <f>IF(Charts!$B$3="none",AZ616,IF(FB616="",NA(),FB616))</f>
        <v>0</v>
      </c>
      <c r="JE104">
        <f>IF(Charts!$B$3="none",BA616,IF(FC616="",NA(),FC616))</f>
        <v>0</v>
      </c>
      <c r="JF104">
        <f>IF(Charts!$B$3="none",BB616,IF(FD616="",NA(),FD616))</f>
        <v>0</v>
      </c>
      <c r="JG104">
        <f>IF(Charts!$B$3="none",BC616,IF(FE616="",NA(),FE616))</f>
        <v>0</v>
      </c>
      <c r="JH104">
        <f>IF(Charts!$B$3="none",BD616,IF(FF616="",NA(),FF616))</f>
        <v>0</v>
      </c>
      <c r="JI104">
        <f>IF(Charts!$B$3="none",BE616,IF(FG616="",NA(),FG616))</f>
        <v>0</v>
      </c>
      <c r="JJ104">
        <f>IF(Charts!$B$3="none",BF616,IF(FH616="",NA(),FH616))</f>
        <v>0</v>
      </c>
      <c r="JK104">
        <f>IF(Charts!$B$3="none",BG616,IF(FI616="",NA(),FI616))</f>
        <v>0</v>
      </c>
      <c r="JL104">
        <f>IF(Charts!$B$3="none",BH616,IF(FJ616="",NA(),FJ616))</f>
        <v>0</v>
      </c>
      <c r="JM104">
        <f>IF(Charts!$B$3="none",BI616,IF(FK616="",NA(),FK616))</f>
        <v>0</v>
      </c>
      <c r="JN104">
        <f>IF(Charts!$B$3="none",BJ616,IF(FL616="",NA(),FL616))</f>
        <v>0</v>
      </c>
      <c r="JO104">
        <f>IF(Charts!$B$3="none",BK616,IF(FM616="",NA(),FM616))</f>
        <v>0</v>
      </c>
      <c r="JP104">
        <f>IF(Charts!$B$3="none",BL616,IF(FN616="",NA(),FN616))</f>
        <v>0</v>
      </c>
      <c r="JQ104">
        <f>IF(Charts!$B$3="none",BM616,IF(FO616="",NA(),FO616))</f>
        <v>0</v>
      </c>
      <c r="JR104">
        <f>IF(Charts!$B$3="none",BN616,IF(FP616="",NA(),FP616))</f>
        <v>0</v>
      </c>
      <c r="JS104">
        <f>IF(Charts!$B$3="none",BO616,IF(FQ616="",NA(),FQ616))</f>
        <v>0</v>
      </c>
      <c r="JT104">
        <f>IF(Charts!$B$3="none",BP616,IF(FR616="",NA(),FR616))</f>
        <v>0</v>
      </c>
      <c r="JU104">
        <f>IF(Charts!$B$3="none",BQ616,IF(FS616="",NA(),FS616))</f>
        <v>0</v>
      </c>
      <c r="JV104">
        <f>IF(Charts!$B$3="none",BR616,IF(FT616="",NA(),FT616))</f>
        <v>0</v>
      </c>
      <c r="JW104">
        <f>IF(Charts!$B$3="none",BS616,IF(FU616="",NA(),FU616))</f>
        <v>0</v>
      </c>
      <c r="JX104">
        <f>IF(Charts!$B$3="none",BT616,IF(FV616="",NA(),FV616))</f>
        <v>0</v>
      </c>
      <c r="JY104">
        <f>IF(Charts!$B$3="none",BU616,IF(FW616="",NA(),FW616))</f>
        <v>0</v>
      </c>
      <c r="JZ104">
        <f>IF(Charts!$B$3="none",BV616,IF(FX616="",NA(),FX616))</f>
        <v>0</v>
      </c>
      <c r="KA104">
        <f>IF(Charts!$B$3="none",BW616,IF(FY616="",NA(),FY616))</f>
        <v>0</v>
      </c>
      <c r="KB104">
        <f>IF(Charts!$B$3="none",BX616,IF(FZ616="",NA(),FZ616))</f>
        <v>0</v>
      </c>
      <c r="KC104">
        <f>IF(Charts!$B$3="none",BY616,IF(GA616="",NA(),GA616))</f>
        <v>0</v>
      </c>
      <c r="KD104">
        <f>IF(Charts!$B$3="none",BZ616,IF(GB616="",NA(),GB616))</f>
        <v>0</v>
      </c>
      <c r="KE104">
        <f>IF(Charts!$B$3="none",CA616,IF(GC616="",NA(),GC616))</f>
        <v>0</v>
      </c>
      <c r="KF104">
        <f>IF(Charts!$B$3="none",CB616,IF(GD616="",NA(),GD616))</f>
        <v>0</v>
      </c>
      <c r="KG104">
        <f>IF(Charts!$B$3="none",CC616,IF(GE616="",NA(),GE616))</f>
        <v>0</v>
      </c>
      <c r="KH104">
        <f>IF(Charts!$B$3="none",CD616,IF(GF616="",NA(),GF616))</f>
        <v>0</v>
      </c>
      <c r="KI104">
        <f>IF(Charts!$B$3="none",CE616,IF(GG616="",NA(),GG616))</f>
        <v>0</v>
      </c>
      <c r="KJ104">
        <f>IF(Charts!$B$3="none",CF616,IF(GH616="",NA(),GH616))</f>
        <v>0</v>
      </c>
      <c r="KK104">
        <f>IF(Charts!$B$3="none",CG616,IF(GI616="",NA(),GI616))</f>
        <v>0</v>
      </c>
      <c r="KL104">
        <f>IF(Charts!$B$3="none",CH616,IF(GJ616="",NA(),GJ616))</f>
        <v>0</v>
      </c>
      <c r="KM104">
        <f>IF(Charts!$B$3="none",CI616,IF(GK616="",NA(),GK616))</f>
        <v>0</v>
      </c>
      <c r="KN104">
        <f>IF(Charts!$B$3="none",CJ616,IF(GL616="",NA(),GL616))</f>
        <v>0</v>
      </c>
      <c r="KO104">
        <f>IF(Charts!$B$3="none",CK616,IF(GM616="",NA(),GM616))</f>
        <v>0</v>
      </c>
      <c r="KP104">
        <f>IF(Charts!$B$3="none",CL616,IF(GN616="",NA(),GN616))</f>
        <v>0</v>
      </c>
      <c r="KQ104">
        <f>IF(Charts!$B$3="none",CM616,IF(GO616="",NA(),GO616))</f>
        <v>0</v>
      </c>
      <c r="KR104">
        <f>IF(Charts!$B$3="none",CN616,IF(GP616="",NA(),GP616))</f>
        <v>0</v>
      </c>
      <c r="KS104">
        <f>IF(Charts!$B$3="none",CO616,IF(GQ616="",NA(),GQ616))</f>
        <v>0</v>
      </c>
      <c r="KT104">
        <f>IF(Charts!$B$3="none",CP616,IF(GR616="",NA(),GR616))</f>
        <v>0</v>
      </c>
      <c r="KU104">
        <f>IF(Charts!$B$3="none",CQ616,IF(GS616="",NA(),GS616))</f>
        <v>0</v>
      </c>
      <c r="KV104">
        <f>IF(Charts!$B$3="none",CR616,IF(GT616="",NA(),GT616))</f>
        <v>0</v>
      </c>
      <c r="KW104">
        <f>IF(Charts!$B$3="none",CS616,IF(GU616="",NA(),GU616))</f>
        <v>0</v>
      </c>
      <c r="KX104">
        <f>IF(Charts!$B$3="none",CT616,IF(GV616="",NA(),GV616))</f>
        <v>0</v>
      </c>
      <c r="KY104">
        <f>IF(Charts!$B$3="none",CU616,IF(GW616="",NA(),GW616))</f>
        <v>0</v>
      </c>
      <c r="KZ104">
        <f>IF(Charts!$B$3="none",CV616,IF(GX616="",NA(),GX616))</f>
        <v>0</v>
      </c>
      <c r="LA104">
        <f>IF(Charts!$B$3="none",CW616,IF(GY616="",NA(),GY616))</f>
        <v>0</v>
      </c>
      <c r="LB104">
        <f>IF(Charts!$B$3="none",CX616,IF(GZ616="",NA(),GZ616))</f>
        <v>0</v>
      </c>
      <c r="LC104">
        <f>IF(Charts!$B$3="none",CY616,IF(HA616="",NA(),HA616))</f>
        <v>0</v>
      </c>
      <c r="LD104">
        <f>IF(Charts!$B$3="none",CZ616,IF(HB616="",NA(),HB616))</f>
        <v>0</v>
      </c>
      <c r="LE104">
        <f>IF(Charts!$B$3="none",DA616,IF(HC616="",NA(),HC616))</f>
        <v>0</v>
      </c>
      <c r="LF104">
        <f>IF(Charts!$B$3="none",DB616,IF(HD616="",NA(),HD616))</f>
        <v>0</v>
      </c>
      <c r="LG104">
        <f>IF(Charts!$B$3="none",DC616,IF(HE616="",NA(),HE616))</f>
        <v>0</v>
      </c>
      <c r="LH104">
        <f>IF(Charts!$B$3="none",DD616,IF(HF616="",NA(),HF616))</f>
        <v>0</v>
      </c>
    </row>
    <row r="105" spans="4:320">
      <c r="D105">
        <v>101</v>
      </c>
      <c r="E105">
        <f>IF(INDIRECT(ADDRESS($D105+2,E$2+1,,,"Instances"))="","",INDIRECT(ADDRESS($D105+2,E$2+1,,,"Instances")))</f>
        <v>0</v>
      </c>
      <c r="F105">
        <f>IFERROR(SMALL(E5:E105,ROW()-ROW($F$5)+1),"")</f>
        <v>0</v>
      </c>
      <c r="H105">
        <f>IFERROR(SUM(F5:F105),"")</f>
        <v>0</v>
      </c>
      <c r="I105">
        <f>IF(INDIRECT(ADDRESS($D105+2,I$2+1,,,"Instances"))="","",INDIRECT(ADDRESS($D105+2,I$2+1,,,"Instances")))</f>
        <v>0</v>
      </c>
      <c r="J105">
        <f>IFERROR(SMALL(I5:I105,ROW()-ROW($J$5)+1),"")</f>
        <v>0</v>
      </c>
      <c r="L105">
        <f>IFERROR(SUM(J5:J105),"")</f>
        <v>0</v>
      </c>
      <c r="M105">
        <f>IF(INDIRECT(ADDRESS($D105+2,M$2+1,,,"Instances"))="","",INDIRECT(ADDRESS($D105+2,M$2+1,,,"Instances")))</f>
        <v>0</v>
      </c>
      <c r="N105">
        <f>IFERROR(SMALL(M5:M105,ROW()-ROW($N$5)+1),"")</f>
        <v>0</v>
      </c>
      <c r="P105">
        <f>IFERROR(SUM(N5:N105),"")</f>
        <v>0</v>
      </c>
      <c r="Q105">
        <f>IF(INDIRECT(ADDRESS($D105+2,Q$2+1,,,"Instances"))="","",INDIRECT(ADDRESS($D105+2,Q$2+1,,,"Instances")))</f>
        <v>0</v>
      </c>
      <c r="R105">
        <f>IFERROR(SMALL(Q5:Q105,ROW()-ROW($R$5)+1),"")</f>
        <v>0</v>
      </c>
      <c r="T105">
        <f>IFERROR(SUM(R5:R105),"")</f>
        <v>0</v>
      </c>
      <c r="U105">
        <f>IF(INDIRECT(ADDRESS($D105+2,U$2+1,,,"Instances"))="","",INDIRECT(ADDRESS($D105+2,U$2+1,,,"Instances")))</f>
        <v>0</v>
      </c>
      <c r="V105">
        <f>IFERROR(SMALL(U5:U105,ROW()-ROW($V$5)+1),"")</f>
        <v>0</v>
      </c>
      <c r="X105">
        <f>IFERROR(SUM(V5:V105),"")</f>
        <v>0</v>
      </c>
      <c r="Y105">
        <f>IF(INDIRECT(ADDRESS($D105+2,Y$2+1,,,"Instances"))="","",INDIRECT(ADDRESS($D105+2,Y$2+1,,,"Instances")))</f>
        <v>0</v>
      </c>
      <c r="Z105">
        <f>IFERROR(SMALL(Y5:Y105,ROW()-ROW($Z$5)+1),"")</f>
        <v>0</v>
      </c>
      <c r="AB105">
        <f>IFERROR(SUM(Z5:Z105),"")</f>
        <v>0</v>
      </c>
      <c r="AC105">
        <f>IF(INDIRECT(ADDRESS($D105+2,AC$2+1,,,"Instances"))="","",INDIRECT(ADDRESS($D105+2,AC$2+1,,,"Instances")))</f>
        <v>0</v>
      </c>
      <c r="AD105">
        <f>IFERROR(SMALL(AC5:AC105,ROW()-ROW($AD$5)+1),"")</f>
        <v>0</v>
      </c>
      <c r="AF105">
        <f>IFERROR(SUM(AD5:AD105),"")</f>
        <v>0</v>
      </c>
      <c r="AG105">
        <f>IF(INDIRECT(ADDRESS($D105+2,AG$2+1,,,"Instances"))="","",INDIRECT(ADDRESS($D105+2,AG$2+1,,,"Instances")))</f>
        <v>0</v>
      </c>
      <c r="AH105">
        <f>IFERROR(SMALL(AG5:AG105,ROW()-ROW($AH$5)+1),"")</f>
        <v>0</v>
      </c>
      <c r="AJ105">
        <f>IFERROR(SUM(AH5:AH105),"")</f>
        <v>0</v>
      </c>
      <c r="AK105">
        <f>IF(INDIRECT(ADDRESS($D105+2,AK$2+1,,,"Instances"))="","",INDIRECT(ADDRESS($D105+2,AK$2+1,,,"Instances")))</f>
        <v>0</v>
      </c>
      <c r="AL105">
        <f>IFERROR(SMALL(AK5:AK105,ROW()-ROW($AL$5)+1),"")</f>
        <v>0</v>
      </c>
      <c r="AN105">
        <f>IFERROR(SUM(AL5:AL105),"")</f>
        <v>0</v>
      </c>
      <c r="AO105">
        <f>IF(INDIRECT(ADDRESS($D105+2,AO$2+1,,,"Instances"))="","",INDIRECT(ADDRESS($D105+2,AO$2+1,,,"Instances")))</f>
        <v>0</v>
      </c>
      <c r="AP105">
        <f>IFERROR(SMALL(AO5:AO105,ROW()-ROW($AP$5)+1),"")</f>
        <v>0</v>
      </c>
      <c r="AR105">
        <f>IFERROR(SUM(AP5:AP105),"")</f>
        <v>0</v>
      </c>
      <c r="AS105">
        <f>IF(INDIRECT(ADDRESS($D105+2,AS$2+1,,,"Instances"))="","",INDIRECT(ADDRESS($D105+2,AS$2+1,,,"Instances")))</f>
        <v>0</v>
      </c>
      <c r="AT105">
        <f>IFERROR(SMALL(AS5:AS105,ROW()-ROW($AT$5)+1),"")</f>
        <v>0</v>
      </c>
      <c r="AV105">
        <f>IFERROR(SUM(AT5:AT105),"")</f>
        <v>0</v>
      </c>
      <c r="AW105">
        <f>IF(INDIRECT(ADDRESS($D105+2,AW$2+1,,,"Instances"))="","",INDIRECT(ADDRESS($D105+2,AW$2+1,,,"Instances")))</f>
        <v>0</v>
      </c>
      <c r="AX105">
        <f>IFERROR(SMALL(AW5:AW105,ROW()-ROW($AX$5)+1),"")</f>
        <v>0</v>
      </c>
      <c r="AZ105">
        <f>IFERROR(SUM(AX5:AX105),"")</f>
        <v>0</v>
      </c>
      <c r="BA105">
        <f>IF(INDIRECT(ADDRESS($D105+2,BA$2+1,,,"Instances"))="","",INDIRECT(ADDRESS($D105+2,BA$2+1,,,"Instances")))</f>
        <v>0</v>
      </c>
      <c r="BB105">
        <f>IFERROR(SMALL(BA5:BA105,ROW()-ROW($BB$5)+1),"")</f>
        <v>0</v>
      </c>
      <c r="BD105">
        <f>IFERROR(SUM(BB5:BB105),"")</f>
        <v>0</v>
      </c>
      <c r="BE105">
        <f>IF(INDIRECT(ADDRESS($D105+2,BE$2+1,,,"Instances"))="","",INDIRECT(ADDRESS($D105+2,BE$2+1,,,"Instances")))</f>
        <v>0</v>
      </c>
      <c r="BF105">
        <f>IFERROR(SMALL(BE5:BE105,ROW()-ROW($BF$5)+1),"")</f>
        <v>0</v>
      </c>
      <c r="BH105">
        <f>IFERROR(SUM(BF5:BF105),"")</f>
        <v>0</v>
      </c>
      <c r="BI105">
        <f>IF(INDIRECT(ADDRESS($D105+2,BI$2+1,,,"Instances"))="","",INDIRECT(ADDRESS($D105+2,BI$2+1,,,"Instances")))</f>
        <v>0</v>
      </c>
      <c r="BJ105">
        <f>IFERROR(SMALL(BI5:BI105,ROW()-ROW($BJ$5)+1),"")</f>
        <v>0</v>
      </c>
      <c r="BL105">
        <f>IFERROR(SUM(BJ5:BJ105),"")</f>
        <v>0</v>
      </c>
      <c r="BM105">
        <f>IF(INDIRECT(ADDRESS($D105+2,BM$2+1,,,"Instances"))="","",INDIRECT(ADDRESS($D105+2,BM$2+1,,,"Instances")))</f>
        <v>0</v>
      </c>
      <c r="BN105">
        <f>IFERROR(SMALL(BM5:BM105,ROW()-ROW($BN$5)+1),"")</f>
        <v>0</v>
      </c>
      <c r="BP105">
        <f>IFERROR(SUM(BN5:BN105),"")</f>
        <v>0</v>
      </c>
      <c r="BQ105">
        <f>IF(INDIRECT(ADDRESS($D105+2,BQ$2+1,,,"Instances"))="","",INDIRECT(ADDRESS($D105+2,BQ$2+1,,,"Instances")))</f>
        <v>0</v>
      </c>
      <c r="BR105">
        <f>IFERROR(SMALL(BQ5:BQ105,ROW()-ROW($BR$5)+1),"")</f>
        <v>0</v>
      </c>
      <c r="BT105">
        <f>IFERROR(SUM(BR5:BR105),"")</f>
        <v>0</v>
      </c>
      <c r="BU105">
        <f>IF(INDIRECT(ADDRESS($D105+2,BU$2+1,,,"Instances"))="","",INDIRECT(ADDRESS($D105+2,BU$2+1,,,"Instances")))</f>
        <v>0</v>
      </c>
      <c r="BV105">
        <f>IFERROR(SMALL(BU5:BU105,ROW()-ROW($BV$5)+1),"")</f>
        <v>0</v>
      </c>
      <c r="BX105">
        <f>IFERROR(SUM(BV5:BV105),"")</f>
        <v>0</v>
      </c>
      <c r="BY105">
        <f>IF(INDIRECT(ADDRESS($D105+2,BY$2+1,,,"Instances"))="","",INDIRECT(ADDRESS($D105+2,BY$2+1,,,"Instances")))</f>
        <v>0</v>
      </c>
      <c r="BZ105">
        <f>IFERROR(SMALL(BY5:BY105,ROW()-ROW($BZ$5)+1),"")</f>
        <v>0</v>
      </c>
      <c r="CB105">
        <f>IFERROR(SUM(BZ5:BZ105),"")</f>
        <v>0</v>
      </c>
      <c r="CC105">
        <f>IF(INDIRECT(ADDRESS($D105+2,CC$2+1,,,"Instances"))="","",INDIRECT(ADDRESS($D105+2,CC$2+1,,,"Instances")))</f>
        <v>0</v>
      </c>
      <c r="CD105">
        <f>IFERROR(SMALL(CC5:CC105,ROW()-ROW($CD$5)+1),"")</f>
        <v>0</v>
      </c>
      <c r="CF105">
        <f>IFERROR(SUM(CD5:CD105),"")</f>
        <v>0</v>
      </c>
      <c r="CG105">
        <f>IF(INDIRECT(ADDRESS($D105+2,CG$2+1,,,"Instances"))="","",INDIRECT(ADDRESS($D105+2,CG$2+1,,,"Instances")))</f>
        <v>0</v>
      </c>
      <c r="CH105">
        <f>IFERROR(SMALL(CG5:CG105,ROW()-ROW($CH$5)+1),"")</f>
        <v>0</v>
      </c>
      <c r="CJ105">
        <f>IFERROR(SUM(CH5:CH105),"")</f>
        <v>0</v>
      </c>
      <c r="CK105">
        <f>IF(INDIRECT(ADDRESS($D105+2,CK$2+1,,,"Instances"))="","",INDIRECT(ADDRESS($D105+2,CK$2+1,,,"Instances")))</f>
        <v>0</v>
      </c>
      <c r="CL105">
        <f>IFERROR(SMALL(CK5:CK105,ROW()-ROW($CL$5)+1),"")</f>
        <v>0</v>
      </c>
      <c r="CN105">
        <f>IFERROR(SUM(CL5:CL105),"")</f>
        <v>0</v>
      </c>
      <c r="CO105">
        <f>IF(INDIRECT(ADDRESS($D105+2,CO$2+1,,,"Instances"))="","",INDIRECT(ADDRESS($D105+2,CO$2+1,,,"Instances")))</f>
        <v>0</v>
      </c>
      <c r="CP105">
        <f>IFERROR(SMALL(CO5:CO105,ROW()-ROW($CP$5)+1),"")</f>
        <v>0</v>
      </c>
      <c r="CR105">
        <f>IFERROR(SUM(CP5:CP105),"")</f>
        <v>0</v>
      </c>
      <c r="CS105">
        <f>IF(INDIRECT(ADDRESS($D105+2,CS$2+1,,,"Instances"))="","",INDIRECT(ADDRESS($D105+2,CS$2+1,,,"Instances")))</f>
        <v>0</v>
      </c>
      <c r="CT105">
        <f>IFERROR(SMALL(CS5:CS105,ROW()-ROW($CT$5)+1),"")</f>
        <v>0</v>
      </c>
      <c r="CV105">
        <f>IFERROR(SUM(CT5:CT105),"")</f>
        <v>0</v>
      </c>
      <c r="CW105">
        <f>IF(INDIRECT(ADDRESS($D105+2,CW$2+1,,,"Instances"))="","",INDIRECT(ADDRESS($D105+2,CW$2+1,,,"Instances")))</f>
        <v>0</v>
      </c>
      <c r="CX105">
        <f>IFERROR(SMALL(CW5:CW105,ROW()-ROW($CX$5)+1),"")</f>
        <v>0</v>
      </c>
      <c r="CZ105">
        <f>IFERROR(SUM(CX5:CX105),"")</f>
        <v>0</v>
      </c>
      <c r="DA105">
        <f>IF(INDIRECT(ADDRESS($D105+2,DA$2+1,,,"Instances"))="","",INDIRECT(ADDRESS($D105+2,DA$2+1,,,"Instances")))</f>
        <v>0</v>
      </c>
      <c r="DB105">
        <f>IFERROR(SMALL(DA5:DA105,ROW()-ROW($DB$5)+1),"")</f>
        <v>0</v>
      </c>
      <c r="DD105">
        <f>IFERROR(SUM(DB5:DB105),"")</f>
        <v>0</v>
      </c>
      <c r="DF105">
        <v>101</v>
      </c>
      <c r="DG105" cm="1">
        <f t="array" ref="DG105">_xlfn.SWITCH(Charts!$B$3,"average", AVERAGE(INDIRECT(ADDRESS(100+3,DG$2+1,,,"Instances") &amp; ":" &amp; ADDRESS(100+3,DG$2+1))),"median", MEDIAN(INDIRECT(ADDRESS(100+3,DG$2+1,,,"Instances") &amp; ":" &amp; ADDRESS(100+3,DG$2+1))),"min", MIN(INDIRECT(ADDRESS(100+3,DG$2+1,,,"Instances") &amp; ":" &amp; ADDRESS(100+3,DG$2+1))),"max", MAX(INDIRECT(ADDRESS(100+3,DG$2+1,,,"Instances") &amp; ":" &amp; ADDRESS(100+3,DG$2+1))),"diff", MAX(INDIRECT(ADDRESS(100+3,DG$2+1,,,"Instances") &amp; ":" &amp; ADDRESS(100+3,DG$2+1)))-MIN(INDIRECT(ADDRESS(100+3,DG$2+1,,,"Instances") &amp; ":" &amp; ADDRESS(100+3,DG$2+1))))</f>
        <v>0</v>
      </c>
      <c r="DH105">
        <f>IFERROR(SMALL(DG5:DG105,ROW()-ROW($DH$5)+1),"")</f>
        <v>0</v>
      </c>
      <c r="DJ105">
        <f>IFERROR(SUM(DH5:DH105),"")</f>
        <v>0</v>
      </c>
      <c r="DK105" cm="1">
        <f t="array" ref="DK105">_xlfn.SWITCH(Charts!$B$3,"average", AVERAGE(INDIRECT(ADDRESS(100+3,DK$2+1,,,"Instances") &amp; ":" &amp; ADDRESS(100+3,DK$2+1))),"median", MEDIAN(INDIRECT(ADDRESS(100+3,DK$2+1,,,"Instances") &amp; ":" &amp; ADDRESS(100+3,DK$2+1))),"min", MIN(INDIRECT(ADDRESS(100+3,DK$2+1,,,"Instances") &amp; ":" &amp; ADDRESS(100+3,DK$2+1))),"max", MAX(INDIRECT(ADDRESS(100+3,DK$2+1,,,"Instances") &amp; ":" &amp; ADDRESS(100+3,DK$2+1))),"diff", MAX(INDIRECT(ADDRESS(100+3,DK$2+1,,,"Instances") &amp; ":" &amp; ADDRESS(100+3,DK$2+1)))-MIN(INDIRECT(ADDRESS(100+3,DK$2+1,,,"Instances") &amp; ":" &amp; ADDRESS(100+3,DK$2+1))))</f>
        <v>0</v>
      </c>
      <c r="DL105">
        <f>IFERROR(SMALL(DK5:DK105,ROW()-ROW($DL$5)+1),"")</f>
        <v>0</v>
      </c>
      <c r="DN105">
        <f>IFERROR(SUM(DL5:DL105),"")</f>
        <v>0</v>
      </c>
      <c r="DO105" cm="1">
        <f t="array" ref="DO105">_xlfn.SWITCH(Charts!$B$3,"average", AVERAGE(INDIRECT(ADDRESS(100+3,DO$2+1,,,"Instances") &amp; ":" &amp; ADDRESS(100+3,DO$2+1))),"median", MEDIAN(INDIRECT(ADDRESS(100+3,DO$2+1,,,"Instances") &amp; ":" &amp; ADDRESS(100+3,DO$2+1))),"min", MIN(INDIRECT(ADDRESS(100+3,DO$2+1,,,"Instances") &amp; ":" &amp; ADDRESS(100+3,DO$2+1))),"max", MAX(INDIRECT(ADDRESS(100+3,DO$2+1,,,"Instances") &amp; ":" &amp; ADDRESS(100+3,DO$2+1))),"diff", MAX(INDIRECT(ADDRESS(100+3,DO$2+1,,,"Instances") &amp; ":" &amp; ADDRESS(100+3,DO$2+1)))-MIN(INDIRECT(ADDRESS(100+3,DO$2+1,,,"Instances") &amp; ":" &amp; ADDRESS(100+3,DO$2+1))))</f>
        <v>0</v>
      </c>
      <c r="DP105">
        <f>IFERROR(SMALL(DO5:DO105,ROW()-ROW($DP$5)+1),"")</f>
        <v>0</v>
      </c>
      <c r="DR105">
        <f>IFERROR(SUM(DP5:DP105),"")</f>
        <v>0</v>
      </c>
      <c r="DS105" cm="1">
        <f t="array" ref="DS105">_xlfn.SWITCH(Charts!$B$3,"average", AVERAGE(INDIRECT(ADDRESS(100+3,DS$2+1,,,"Instances") &amp; ":" &amp; ADDRESS(100+3,DS$2+1))),"median", MEDIAN(INDIRECT(ADDRESS(100+3,DS$2+1,,,"Instances") &amp; ":" &amp; ADDRESS(100+3,DS$2+1))),"min", MIN(INDIRECT(ADDRESS(100+3,DS$2+1,,,"Instances") &amp; ":" &amp; ADDRESS(100+3,DS$2+1))),"max", MAX(INDIRECT(ADDRESS(100+3,DS$2+1,,,"Instances") &amp; ":" &amp; ADDRESS(100+3,DS$2+1))),"diff", MAX(INDIRECT(ADDRESS(100+3,DS$2+1,,,"Instances") &amp; ":" &amp; ADDRESS(100+3,DS$2+1)))-MIN(INDIRECT(ADDRESS(100+3,DS$2+1,,,"Instances") &amp; ":" &amp; ADDRESS(100+3,DS$2+1))))</f>
        <v>0</v>
      </c>
      <c r="DT105">
        <f>IFERROR(SMALL(DS5:DS105,ROW()-ROW($DT$5)+1),"")</f>
        <v>0</v>
      </c>
      <c r="DV105">
        <f>IFERROR(SUM(DT5:DT105),"")</f>
        <v>0</v>
      </c>
      <c r="DW105" cm="1">
        <f t="array" ref="DW105">_xlfn.SWITCH(Charts!$B$3,"average", AVERAGE(INDIRECT(ADDRESS(100+3,DW$2+1,,,"Instances") &amp; ":" &amp; ADDRESS(100+3,DW$2+1))),"median", MEDIAN(INDIRECT(ADDRESS(100+3,DW$2+1,,,"Instances") &amp; ":" &amp; ADDRESS(100+3,DW$2+1))),"min", MIN(INDIRECT(ADDRESS(100+3,DW$2+1,,,"Instances") &amp; ":" &amp; ADDRESS(100+3,DW$2+1))),"max", MAX(INDIRECT(ADDRESS(100+3,DW$2+1,,,"Instances") &amp; ":" &amp; ADDRESS(100+3,DW$2+1))),"diff", MAX(INDIRECT(ADDRESS(100+3,DW$2+1,,,"Instances") &amp; ":" &amp; ADDRESS(100+3,DW$2+1)))-MIN(INDIRECT(ADDRESS(100+3,DW$2+1,,,"Instances") &amp; ":" &amp; ADDRESS(100+3,DW$2+1))))</f>
        <v>0</v>
      </c>
      <c r="DX105">
        <f>IFERROR(SMALL(DW5:DW105,ROW()-ROW($DX$5)+1),"")</f>
        <v>0</v>
      </c>
      <c r="DZ105">
        <f>IFERROR(SUM(DX5:DX105),"")</f>
        <v>0</v>
      </c>
      <c r="EA105" cm="1">
        <f t="array" ref="EA105">_xlfn.SWITCH(Charts!$B$3,"average", AVERAGE(INDIRECT(ADDRESS(100+3,EA$2+1,,,"Instances") &amp; ":" &amp; ADDRESS(100+3,EA$2+1))),"median", MEDIAN(INDIRECT(ADDRESS(100+3,EA$2+1,,,"Instances") &amp; ":" &amp; ADDRESS(100+3,EA$2+1))),"min", MIN(INDIRECT(ADDRESS(100+3,EA$2+1,,,"Instances") &amp; ":" &amp; ADDRESS(100+3,EA$2+1))),"max", MAX(INDIRECT(ADDRESS(100+3,EA$2+1,,,"Instances") &amp; ":" &amp; ADDRESS(100+3,EA$2+1))),"diff", MAX(INDIRECT(ADDRESS(100+3,EA$2+1,,,"Instances") &amp; ":" &amp; ADDRESS(100+3,EA$2+1)))-MIN(INDIRECT(ADDRESS(100+3,EA$2+1,,,"Instances") &amp; ":" &amp; ADDRESS(100+3,EA$2+1))))</f>
        <v>0</v>
      </c>
      <c r="EB105">
        <f>IFERROR(SMALL(EA5:EA105,ROW()-ROW($EB$5)+1),"")</f>
        <v>0</v>
      </c>
      <c r="ED105">
        <f>IFERROR(SUM(EB5:EB105),"")</f>
        <v>0</v>
      </c>
      <c r="EE105" cm="1">
        <f t="array" ref="EE105">_xlfn.SWITCH(Charts!$B$3,"average", AVERAGE(INDIRECT(ADDRESS(100+3,EE$2+1,,,"Instances") &amp; ":" &amp; ADDRESS(100+3,EE$2+1))),"median", MEDIAN(INDIRECT(ADDRESS(100+3,EE$2+1,,,"Instances") &amp; ":" &amp; ADDRESS(100+3,EE$2+1))),"min", MIN(INDIRECT(ADDRESS(100+3,EE$2+1,,,"Instances") &amp; ":" &amp; ADDRESS(100+3,EE$2+1))),"max", MAX(INDIRECT(ADDRESS(100+3,EE$2+1,,,"Instances") &amp; ":" &amp; ADDRESS(100+3,EE$2+1))),"diff", MAX(INDIRECT(ADDRESS(100+3,EE$2+1,,,"Instances") &amp; ":" &amp; ADDRESS(100+3,EE$2+1)))-MIN(INDIRECT(ADDRESS(100+3,EE$2+1,,,"Instances") &amp; ":" &amp; ADDRESS(100+3,EE$2+1))))</f>
        <v>0</v>
      </c>
      <c r="EF105">
        <f>IFERROR(SMALL(EE5:EE105,ROW()-ROW($EF$5)+1),"")</f>
        <v>0</v>
      </c>
      <c r="EH105">
        <f>IFERROR(SUM(EF5:EF105),"")</f>
        <v>0</v>
      </c>
      <c r="EI105" cm="1">
        <f t="array" ref="EI105">_xlfn.SWITCH(Charts!$B$3,"average", AVERAGE(INDIRECT(ADDRESS(100+3,EI$2+1,,,"Instances") &amp; ":" &amp; ADDRESS(100+3,EI$2+1))),"median", MEDIAN(INDIRECT(ADDRESS(100+3,EI$2+1,,,"Instances") &amp; ":" &amp; ADDRESS(100+3,EI$2+1))),"min", MIN(INDIRECT(ADDRESS(100+3,EI$2+1,,,"Instances") &amp; ":" &amp; ADDRESS(100+3,EI$2+1))),"max", MAX(INDIRECT(ADDRESS(100+3,EI$2+1,,,"Instances") &amp; ":" &amp; ADDRESS(100+3,EI$2+1))),"diff", MAX(INDIRECT(ADDRESS(100+3,EI$2+1,,,"Instances") &amp; ":" &amp; ADDRESS(100+3,EI$2+1)))-MIN(INDIRECT(ADDRESS(100+3,EI$2+1,,,"Instances") &amp; ":" &amp; ADDRESS(100+3,EI$2+1))))</f>
        <v>0</v>
      </c>
      <c r="EJ105">
        <f>IFERROR(SMALL(EI5:EI105,ROW()-ROW($EJ$5)+1),"")</f>
        <v>0</v>
      </c>
      <c r="EL105">
        <f>IFERROR(SUM(EJ5:EJ105),"")</f>
        <v>0</v>
      </c>
      <c r="EM105" cm="1">
        <f t="array" ref="EM105">_xlfn.SWITCH(Charts!$B$3,"average", AVERAGE(INDIRECT(ADDRESS(100+3,EM$2+1,,,"Instances") &amp; ":" &amp; ADDRESS(100+3,EM$2+1))),"median", MEDIAN(INDIRECT(ADDRESS(100+3,EM$2+1,,,"Instances") &amp; ":" &amp; ADDRESS(100+3,EM$2+1))),"min", MIN(INDIRECT(ADDRESS(100+3,EM$2+1,,,"Instances") &amp; ":" &amp; ADDRESS(100+3,EM$2+1))),"max", MAX(INDIRECT(ADDRESS(100+3,EM$2+1,,,"Instances") &amp; ":" &amp; ADDRESS(100+3,EM$2+1))),"diff", MAX(INDIRECT(ADDRESS(100+3,EM$2+1,,,"Instances") &amp; ":" &amp; ADDRESS(100+3,EM$2+1)))-MIN(INDIRECT(ADDRESS(100+3,EM$2+1,,,"Instances") &amp; ":" &amp; ADDRESS(100+3,EM$2+1))))</f>
        <v>0</v>
      </c>
      <c r="EN105">
        <f>IFERROR(SMALL(EM5:EM105,ROW()-ROW($EN$5)+1),"")</f>
        <v>0</v>
      </c>
      <c r="EP105">
        <f>IFERROR(SUM(EN5:EN105),"")</f>
        <v>0</v>
      </c>
      <c r="EQ105" cm="1">
        <f t="array" ref="EQ105">_xlfn.SWITCH(Charts!$B$3,"average", AVERAGE(INDIRECT(ADDRESS(100+3,EQ$2+1,,,"Instances") &amp; ":" &amp; ADDRESS(100+3,EQ$2+1))),"median", MEDIAN(INDIRECT(ADDRESS(100+3,EQ$2+1,,,"Instances") &amp; ":" &amp; ADDRESS(100+3,EQ$2+1))),"min", MIN(INDIRECT(ADDRESS(100+3,EQ$2+1,,,"Instances") &amp; ":" &amp; ADDRESS(100+3,EQ$2+1))),"max", MAX(INDIRECT(ADDRESS(100+3,EQ$2+1,,,"Instances") &amp; ":" &amp; ADDRESS(100+3,EQ$2+1))),"diff", MAX(INDIRECT(ADDRESS(100+3,EQ$2+1,,,"Instances") &amp; ":" &amp; ADDRESS(100+3,EQ$2+1)))-MIN(INDIRECT(ADDRESS(100+3,EQ$2+1,,,"Instances") &amp; ":" &amp; ADDRESS(100+3,EQ$2+1))))</f>
        <v>0</v>
      </c>
      <c r="ER105">
        <f>IFERROR(SMALL(EQ5:EQ105,ROW()-ROW($ER$5)+1),"")</f>
        <v>0</v>
      </c>
      <c r="ET105">
        <f>IFERROR(SUM(ER5:ER105),"")</f>
        <v>0</v>
      </c>
      <c r="EU105" cm="1">
        <f t="array" ref="EU105">_xlfn.SWITCH(Charts!$B$3,"average", AVERAGE(INDIRECT(ADDRESS(100+3,EU$2+1,,,"Instances") &amp; ":" &amp; ADDRESS(100+3,EU$2+1))),"median", MEDIAN(INDIRECT(ADDRESS(100+3,EU$2+1,,,"Instances") &amp; ":" &amp; ADDRESS(100+3,EU$2+1))),"min", MIN(INDIRECT(ADDRESS(100+3,EU$2+1,,,"Instances") &amp; ":" &amp; ADDRESS(100+3,EU$2+1))),"max", MAX(INDIRECT(ADDRESS(100+3,EU$2+1,,,"Instances") &amp; ":" &amp; ADDRESS(100+3,EU$2+1))),"diff", MAX(INDIRECT(ADDRESS(100+3,EU$2+1,,,"Instances") &amp; ":" &amp; ADDRESS(100+3,EU$2+1)))-MIN(INDIRECT(ADDRESS(100+3,EU$2+1,,,"Instances") &amp; ":" &amp; ADDRESS(100+3,EU$2+1))))</f>
        <v>0</v>
      </c>
      <c r="EV105">
        <f>IFERROR(SMALL(EU5:EU105,ROW()-ROW($EV$5)+1),"")</f>
        <v>0</v>
      </c>
      <c r="EX105">
        <f>IFERROR(SUM(EV5:EV105),"")</f>
        <v>0</v>
      </c>
      <c r="EY105" cm="1">
        <f t="array" ref="EY105">_xlfn.SWITCH(Charts!$B$3,"average", AVERAGE(INDIRECT(ADDRESS(100+3,EY$2+1,,,"Instances") &amp; ":" &amp; ADDRESS(100+3,EY$2+1))),"median", MEDIAN(INDIRECT(ADDRESS(100+3,EY$2+1,,,"Instances") &amp; ":" &amp; ADDRESS(100+3,EY$2+1))),"min", MIN(INDIRECT(ADDRESS(100+3,EY$2+1,,,"Instances") &amp; ":" &amp; ADDRESS(100+3,EY$2+1))),"max", MAX(INDIRECT(ADDRESS(100+3,EY$2+1,,,"Instances") &amp; ":" &amp; ADDRESS(100+3,EY$2+1))),"diff", MAX(INDIRECT(ADDRESS(100+3,EY$2+1,,,"Instances") &amp; ":" &amp; ADDRESS(100+3,EY$2+1)))-MIN(INDIRECT(ADDRESS(100+3,EY$2+1,,,"Instances") &amp; ":" &amp; ADDRESS(100+3,EY$2+1))))</f>
        <v>0</v>
      </c>
      <c r="EZ105">
        <f>IFERROR(SMALL(EY5:EY105,ROW()-ROW($EZ$5)+1),"")</f>
        <v>0</v>
      </c>
      <c r="FB105">
        <f>IFERROR(SUM(EZ5:EZ105),"")</f>
        <v>0</v>
      </c>
      <c r="FC105" cm="1">
        <f t="array" ref="FC105">_xlfn.SWITCH(Charts!$B$3,"average", AVERAGE(INDIRECT(ADDRESS(100+3,FC$2+1,,,"Instances") &amp; ":" &amp; ADDRESS(100+3,FC$2+1))),"median", MEDIAN(INDIRECT(ADDRESS(100+3,FC$2+1,,,"Instances") &amp; ":" &amp; ADDRESS(100+3,FC$2+1))),"min", MIN(INDIRECT(ADDRESS(100+3,FC$2+1,,,"Instances") &amp; ":" &amp; ADDRESS(100+3,FC$2+1))),"max", MAX(INDIRECT(ADDRESS(100+3,FC$2+1,,,"Instances") &amp; ":" &amp; ADDRESS(100+3,FC$2+1))),"diff", MAX(INDIRECT(ADDRESS(100+3,FC$2+1,,,"Instances") &amp; ":" &amp; ADDRESS(100+3,FC$2+1)))-MIN(INDIRECT(ADDRESS(100+3,FC$2+1,,,"Instances") &amp; ":" &amp; ADDRESS(100+3,FC$2+1))))</f>
        <v>0</v>
      </c>
      <c r="FD105">
        <f>IFERROR(SMALL(FC5:FC105,ROW()-ROW($FD$5)+1),"")</f>
        <v>0</v>
      </c>
      <c r="FF105">
        <f>IFERROR(SUM(FD5:FD105),"")</f>
        <v>0</v>
      </c>
      <c r="FG105" cm="1">
        <f t="array" ref="FG105">_xlfn.SWITCH(Charts!$B$3,"average", AVERAGE(INDIRECT(ADDRESS(100+3,FG$2+1,,,"Instances") &amp; ":" &amp; ADDRESS(100+3,FG$2+1))),"median", MEDIAN(INDIRECT(ADDRESS(100+3,FG$2+1,,,"Instances") &amp; ":" &amp; ADDRESS(100+3,FG$2+1))),"min", MIN(INDIRECT(ADDRESS(100+3,FG$2+1,,,"Instances") &amp; ":" &amp; ADDRESS(100+3,FG$2+1))),"max", MAX(INDIRECT(ADDRESS(100+3,FG$2+1,,,"Instances") &amp; ":" &amp; ADDRESS(100+3,FG$2+1))),"diff", MAX(INDIRECT(ADDRESS(100+3,FG$2+1,,,"Instances") &amp; ":" &amp; ADDRESS(100+3,FG$2+1)))-MIN(INDIRECT(ADDRESS(100+3,FG$2+1,,,"Instances") &amp; ":" &amp; ADDRESS(100+3,FG$2+1))))</f>
        <v>0</v>
      </c>
      <c r="FH105">
        <f>IFERROR(SMALL(FG5:FG105,ROW()-ROW($FH$5)+1),"")</f>
        <v>0</v>
      </c>
      <c r="FJ105">
        <f>IFERROR(SUM(FH5:FH105),"")</f>
        <v>0</v>
      </c>
      <c r="FK105" cm="1">
        <f t="array" ref="FK105">_xlfn.SWITCH(Charts!$B$3,"average", AVERAGE(INDIRECT(ADDRESS(100+3,FK$2+1,,,"Instances") &amp; ":" &amp; ADDRESS(100+3,FK$2+1))),"median", MEDIAN(INDIRECT(ADDRESS(100+3,FK$2+1,,,"Instances") &amp; ":" &amp; ADDRESS(100+3,FK$2+1))),"min", MIN(INDIRECT(ADDRESS(100+3,FK$2+1,,,"Instances") &amp; ":" &amp; ADDRESS(100+3,FK$2+1))),"max", MAX(INDIRECT(ADDRESS(100+3,FK$2+1,,,"Instances") &amp; ":" &amp; ADDRESS(100+3,FK$2+1))),"diff", MAX(INDIRECT(ADDRESS(100+3,FK$2+1,,,"Instances") &amp; ":" &amp; ADDRESS(100+3,FK$2+1)))-MIN(INDIRECT(ADDRESS(100+3,FK$2+1,,,"Instances") &amp; ":" &amp; ADDRESS(100+3,FK$2+1))))</f>
        <v>0</v>
      </c>
      <c r="FL105">
        <f>IFERROR(SMALL(FK5:FK105,ROW()-ROW($FL$5)+1),"")</f>
        <v>0</v>
      </c>
      <c r="FN105">
        <f>IFERROR(SUM(FL5:FL105),"")</f>
        <v>0</v>
      </c>
      <c r="FO105" cm="1">
        <f t="array" ref="FO105">_xlfn.SWITCH(Charts!$B$3,"average", AVERAGE(INDIRECT(ADDRESS(100+3,FO$2+1,,,"Instances") &amp; ":" &amp; ADDRESS(100+3,FO$2+1))),"median", MEDIAN(INDIRECT(ADDRESS(100+3,FO$2+1,,,"Instances") &amp; ":" &amp; ADDRESS(100+3,FO$2+1))),"min", MIN(INDIRECT(ADDRESS(100+3,FO$2+1,,,"Instances") &amp; ":" &amp; ADDRESS(100+3,FO$2+1))),"max", MAX(INDIRECT(ADDRESS(100+3,FO$2+1,,,"Instances") &amp; ":" &amp; ADDRESS(100+3,FO$2+1))),"diff", MAX(INDIRECT(ADDRESS(100+3,FO$2+1,,,"Instances") &amp; ":" &amp; ADDRESS(100+3,FO$2+1)))-MIN(INDIRECT(ADDRESS(100+3,FO$2+1,,,"Instances") &amp; ":" &amp; ADDRESS(100+3,FO$2+1))))</f>
        <v>0</v>
      </c>
      <c r="FP105">
        <f>IFERROR(SMALL(FO5:FO105,ROW()-ROW($FP$5)+1),"")</f>
        <v>0</v>
      </c>
      <c r="FR105">
        <f>IFERROR(SUM(FP5:FP105),"")</f>
        <v>0</v>
      </c>
      <c r="FS105" cm="1">
        <f t="array" ref="FS105">_xlfn.SWITCH(Charts!$B$3,"average", AVERAGE(INDIRECT(ADDRESS(100+3,FS$2+1,,,"Instances") &amp; ":" &amp; ADDRESS(100+3,FS$2+1))),"median", MEDIAN(INDIRECT(ADDRESS(100+3,FS$2+1,,,"Instances") &amp; ":" &amp; ADDRESS(100+3,FS$2+1))),"min", MIN(INDIRECT(ADDRESS(100+3,FS$2+1,,,"Instances") &amp; ":" &amp; ADDRESS(100+3,FS$2+1))),"max", MAX(INDIRECT(ADDRESS(100+3,FS$2+1,,,"Instances") &amp; ":" &amp; ADDRESS(100+3,FS$2+1))),"diff", MAX(INDIRECT(ADDRESS(100+3,FS$2+1,,,"Instances") &amp; ":" &amp; ADDRESS(100+3,FS$2+1)))-MIN(INDIRECT(ADDRESS(100+3,FS$2+1,,,"Instances") &amp; ":" &amp; ADDRESS(100+3,FS$2+1))))</f>
        <v>0</v>
      </c>
      <c r="FT105">
        <f>IFERROR(SMALL(FS5:FS105,ROW()-ROW($FT$5)+1),"")</f>
        <v>0</v>
      </c>
      <c r="FV105">
        <f>IFERROR(SUM(FT5:FT105),"")</f>
        <v>0</v>
      </c>
      <c r="FW105" cm="1">
        <f t="array" ref="FW105">_xlfn.SWITCH(Charts!$B$3,"average", AVERAGE(INDIRECT(ADDRESS(100+3,FW$2+1,,,"Instances") &amp; ":" &amp; ADDRESS(100+3,FW$2+1))),"median", MEDIAN(INDIRECT(ADDRESS(100+3,FW$2+1,,,"Instances") &amp; ":" &amp; ADDRESS(100+3,FW$2+1))),"min", MIN(INDIRECT(ADDRESS(100+3,FW$2+1,,,"Instances") &amp; ":" &amp; ADDRESS(100+3,FW$2+1))),"max", MAX(INDIRECT(ADDRESS(100+3,FW$2+1,,,"Instances") &amp; ":" &amp; ADDRESS(100+3,FW$2+1))),"diff", MAX(INDIRECT(ADDRESS(100+3,FW$2+1,,,"Instances") &amp; ":" &amp; ADDRESS(100+3,FW$2+1)))-MIN(INDIRECT(ADDRESS(100+3,FW$2+1,,,"Instances") &amp; ":" &amp; ADDRESS(100+3,FW$2+1))))</f>
        <v>0</v>
      </c>
      <c r="FX105">
        <f>IFERROR(SMALL(FW5:FW105,ROW()-ROW($FX$5)+1),"")</f>
        <v>0</v>
      </c>
      <c r="FZ105">
        <f>IFERROR(SUM(FX5:FX105),"")</f>
        <v>0</v>
      </c>
      <c r="GA105" cm="1">
        <f t="array" ref="GA105">_xlfn.SWITCH(Charts!$B$3,"average", AVERAGE(INDIRECT(ADDRESS(100+3,GA$2+1,,,"Instances") &amp; ":" &amp; ADDRESS(100+3,GA$2+1))),"median", MEDIAN(INDIRECT(ADDRESS(100+3,GA$2+1,,,"Instances") &amp; ":" &amp; ADDRESS(100+3,GA$2+1))),"min", MIN(INDIRECT(ADDRESS(100+3,GA$2+1,,,"Instances") &amp; ":" &amp; ADDRESS(100+3,GA$2+1))),"max", MAX(INDIRECT(ADDRESS(100+3,GA$2+1,,,"Instances") &amp; ":" &amp; ADDRESS(100+3,GA$2+1))),"diff", MAX(INDIRECT(ADDRESS(100+3,GA$2+1,,,"Instances") &amp; ":" &amp; ADDRESS(100+3,GA$2+1)))-MIN(INDIRECT(ADDRESS(100+3,GA$2+1,,,"Instances") &amp; ":" &amp; ADDRESS(100+3,GA$2+1))))</f>
        <v>0</v>
      </c>
      <c r="GB105">
        <f>IFERROR(SMALL(GA5:GA105,ROW()-ROW($GB$5)+1),"")</f>
        <v>0</v>
      </c>
      <c r="GD105">
        <f>IFERROR(SUM(GB5:GB105),"")</f>
        <v>0</v>
      </c>
      <c r="GE105" cm="1">
        <f t="array" ref="GE105">_xlfn.SWITCH(Charts!$B$3,"average", AVERAGE(INDIRECT(ADDRESS(100+3,GE$2+1,,,"Instances") &amp; ":" &amp; ADDRESS(100+3,GE$2+1))),"median", MEDIAN(INDIRECT(ADDRESS(100+3,GE$2+1,,,"Instances") &amp; ":" &amp; ADDRESS(100+3,GE$2+1))),"min", MIN(INDIRECT(ADDRESS(100+3,GE$2+1,,,"Instances") &amp; ":" &amp; ADDRESS(100+3,GE$2+1))),"max", MAX(INDIRECT(ADDRESS(100+3,GE$2+1,,,"Instances") &amp; ":" &amp; ADDRESS(100+3,GE$2+1))),"diff", MAX(INDIRECT(ADDRESS(100+3,GE$2+1,,,"Instances") &amp; ":" &amp; ADDRESS(100+3,GE$2+1)))-MIN(INDIRECT(ADDRESS(100+3,GE$2+1,,,"Instances") &amp; ":" &amp; ADDRESS(100+3,GE$2+1))))</f>
        <v>0</v>
      </c>
      <c r="GF105">
        <f>IFERROR(SMALL(GE5:GE105,ROW()-ROW($GF$5)+1),"")</f>
        <v>0</v>
      </c>
      <c r="GH105">
        <f>IFERROR(SUM(GF5:GF105),"")</f>
        <v>0</v>
      </c>
      <c r="GI105" cm="1">
        <f t="array" ref="GI105">_xlfn.SWITCH(Charts!$B$3,"average", AVERAGE(INDIRECT(ADDRESS(100+3,GI$2+1,,,"Instances") &amp; ":" &amp; ADDRESS(100+3,GI$2+1))),"median", MEDIAN(INDIRECT(ADDRESS(100+3,GI$2+1,,,"Instances") &amp; ":" &amp; ADDRESS(100+3,GI$2+1))),"min", MIN(INDIRECT(ADDRESS(100+3,GI$2+1,,,"Instances") &amp; ":" &amp; ADDRESS(100+3,GI$2+1))),"max", MAX(INDIRECT(ADDRESS(100+3,GI$2+1,,,"Instances") &amp; ":" &amp; ADDRESS(100+3,GI$2+1))),"diff", MAX(INDIRECT(ADDRESS(100+3,GI$2+1,,,"Instances") &amp; ":" &amp; ADDRESS(100+3,GI$2+1)))-MIN(INDIRECT(ADDRESS(100+3,GI$2+1,,,"Instances") &amp; ":" &amp; ADDRESS(100+3,GI$2+1))))</f>
        <v>0</v>
      </c>
      <c r="GJ105">
        <f>IFERROR(SMALL(GI5:GI105,ROW()-ROW($GJ$5)+1),"")</f>
        <v>0</v>
      </c>
      <c r="GL105">
        <f>IFERROR(SUM(GJ5:GJ105),"")</f>
        <v>0</v>
      </c>
      <c r="GM105" cm="1">
        <f t="array" ref="GM105">_xlfn.SWITCH(Charts!$B$3,"average", AVERAGE(INDIRECT(ADDRESS(100+3,GM$2+1,,,"Instances") &amp; ":" &amp; ADDRESS(100+3,GM$2+1))),"median", MEDIAN(INDIRECT(ADDRESS(100+3,GM$2+1,,,"Instances") &amp; ":" &amp; ADDRESS(100+3,GM$2+1))),"min", MIN(INDIRECT(ADDRESS(100+3,GM$2+1,,,"Instances") &amp; ":" &amp; ADDRESS(100+3,GM$2+1))),"max", MAX(INDIRECT(ADDRESS(100+3,GM$2+1,,,"Instances") &amp; ":" &amp; ADDRESS(100+3,GM$2+1))),"diff", MAX(INDIRECT(ADDRESS(100+3,GM$2+1,,,"Instances") &amp; ":" &amp; ADDRESS(100+3,GM$2+1)))-MIN(INDIRECT(ADDRESS(100+3,GM$2+1,,,"Instances") &amp; ":" &amp; ADDRESS(100+3,GM$2+1))))</f>
        <v>0</v>
      </c>
      <c r="GN105">
        <f>IFERROR(SMALL(GM5:GM105,ROW()-ROW($GN$5)+1),"")</f>
        <v>0</v>
      </c>
      <c r="GP105">
        <f>IFERROR(SUM(GN5:GN105),"")</f>
        <v>0</v>
      </c>
      <c r="GQ105" cm="1">
        <f t="array" ref="GQ105">_xlfn.SWITCH(Charts!$B$3,"average", AVERAGE(INDIRECT(ADDRESS(100+3,GQ$2+1,,,"Instances") &amp; ":" &amp; ADDRESS(100+3,GQ$2+1))),"median", MEDIAN(INDIRECT(ADDRESS(100+3,GQ$2+1,,,"Instances") &amp; ":" &amp; ADDRESS(100+3,GQ$2+1))),"min", MIN(INDIRECT(ADDRESS(100+3,GQ$2+1,,,"Instances") &amp; ":" &amp; ADDRESS(100+3,GQ$2+1))),"max", MAX(INDIRECT(ADDRESS(100+3,GQ$2+1,,,"Instances") &amp; ":" &amp; ADDRESS(100+3,GQ$2+1))),"diff", MAX(INDIRECT(ADDRESS(100+3,GQ$2+1,,,"Instances") &amp; ":" &amp; ADDRESS(100+3,GQ$2+1)))-MIN(INDIRECT(ADDRESS(100+3,GQ$2+1,,,"Instances") &amp; ":" &amp; ADDRESS(100+3,GQ$2+1))))</f>
        <v>0</v>
      </c>
      <c r="GR105">
        <f>IFERROR(SMALL(GQ5:GQ105,ROW()-ROW($GR$5)+1),"")</f>
        <v>0</v>
      </c>
      <c r="GT105">
        <f>IFERROR(SUM(GR5:GR105),"")</f>
        <v>0</v>
      </c>
      <c r="GU105" cm="1">
        <f t="array" ref="GU105">_xlfn.SWITCH(Charts!$B$3,"average", AVERAGE(INDIRECT(ADDRESS(100+3,GU$2+1,,,"Instances") &amp; ":" &amp; ADDRESS(100+3,GU$2+1))),"median", MEDIAN(INDIRECT(ADDRESS(100+3,GU$2+1,,,"Instances") &amp; ":" &amp; ADDRESS(100+3,GU$2+1))),"min", MIN(INDIRECT(ADDRESS(100+3,GU$2+1,,,"Instances") &amp; ":" &amp; ADDRESS(100+3,GU$2+1))),"max", MAX(INDIRECT(ADDRESS(100+3,GU$2+1,,,"Instances") &amp; ":" &amp; ADDRESS(100+3,GU$2+1))),"diff", MAX(INDIRECT(ADDRESS(100+3,GU$2+1,,,"Instances") &amp; ":" &amp; ADDRESS(100+3,GU$2+1)))-MIN(INDIRECT(ADDRESS(100+3,GU$2+1,,,"Instances") &amp; ":" &amp; ADDRESS(100+3,GU$2+1))))</f>
        <v>0</v>
      </c>
      <c r="GV105">
        <f>IFERROR(SMALL(GU5:GU105,ROW()-ROW($GV$5)+1),"")</f>
        <v>0</v>
      </c>
      <c r="GX105">
        <f>IFERROR(SUM(GV5:GV105),"")</f>
        <v>0</v>
      </c>
      <c r="GY105" cm="1">
        <f t="array" ref="GY105">_xlfn.SWITCH(Charts!$B$3,"average", AVERAGE(INDIRECT(ADDRESS(100+3,GY$2+1,,,"Instances") &amp; ":" &amp; ADDRESS(100+3,GY$2+1))),"median", MEDIAN(INDIRECT(ADDRESS(100+3,GY$2+1,,,"Instances") &amp; ":" &amp; ADDRESS(100+3,GY$2+1))),"min", MIN(INDIRECT(ADDRESS(100+3,GY$2+1,,,"Instances") &amp; ":" &amp; ADDRESS(100+3,GY$2+1))),"max", MAX(INDIRECT(ADDRESS(100+3,GY$2+1,,,"Instances") &amp; ":" &amp; ADDRESS(100+3,GY$2+1))),"diff", MAX(INDIRECT(ADDRESS(100+3,GY$2+1,,,"Instances") &amp; ":" &amp; ADDRESS(100+3,GY$2+1)))-MIN(INDIRECT(ADDRESS(100+3,GY$2+1,,,"Instances") &amp; ":" &amp; ADDRESS(100+3,GY$2+1))))</f>
        <v>0</v>
      </c>
      <c r="GZ105">
        <f>IFERROR(SMALL(GY5:GY105,ROW()-ROW($GZ$5)+1),"")</f>
        <v>0</v>
      </c>
      <c r="HB105">
        <f>IFERROR(SUM(GZ5:GZ105),"")</f>
        <v>0</v>
      </c>
      <c r="HC105" cm="1">
        <f t="array" ref="HC105">_xlfn.SWITCH(Charts!$B$3,"average", AVERAGE(INDIRECT(ADDRESS(100+3,HC$2+1,,,"Instances") &amp; ":" &amp; ADDRESS(100+3,HC$2+1))),"median", MEDIAN(INDIRECT(ADDRESS(100+3,HC$2+1,,,"Instances") &amp; ":" &amp; ADDRESS(100+3,HC$2+1))),"min", MIN(INDIRECT(ADDRESS(100+3,HC$2+1,,,"Instances") &amp; ":" &amp; ADDRESS(100+3,HC$2+1))),"max", MAX(INDIRECT(ADDRESS(100+3,HC$2+1,,,"Instances") &amp; ":" &amp; ADDRESS(100+3,HC$2+1))),"diff", MAX(INDIRECT(ADDRESS(100+3,HC$2+1,,,"Instances") &amp; ":" &amp; ADDRESS(100+3,HC$2+1)))-MIN(INDIRECT(ADDRESS(100+3,HC$2+1,,,"Instances") &amp; ":" &amp; ADDRESS(100+3,HC$2+1))))</f>
        <v>0</v>
      </c>
      <c r="HD105">
        <f>IFERROR(SMALL(HC5:HC105,ROW()-ROW($HD$5)+1),"")</f>
        <v>0</v>
      </c>
      <c r="HF105">
        <f>IFERROR(SUM(HD5:HD105),"")</f>
        <v>0</v>
      </c>
      <c r="HI105">
        <f>IF(Charts!$B$3="none",E617,IF(DG617="",NA(),DG617))</f>
        <v>0</v>
      </c>
      <c r="HJ105">
        <f>IF(Charts!$B$3="none",F617,IF(DH617="",NA(),DH617))</f>
        <v>0</v>
      </c>
      <c r="HK105">
        <f>IF(Charts!$B$3="none",G617,IF(DI617="",NA(),DI617))</f>
        <v>0</v>
      </c>
      <c r="HL105">
        <f>IF(Charts!$B$3="none",H617,IF(DJ617="",NA(),DJ617))</f>
        <v>0</v>
      </c>
      <c r="HM105">
        <f>IF(Charts!$B$3="none",I617,IF(DK617="",NA(),DK617))</f>
        <v>0</v>
      </c>
      <c r="HN105">
        <f>IF(Charts!$B$3="none",J617,IF(DL617="",NA(),DL617))</f>
        <v>0</v>
      </c>
      <c r="HO105">
        <f>IF(Charts!$B$3="none",K617,IF(DM617="",NA(),DM617))</f>
        <v>0</v>
      </c>
      <c r="HP105">
        <f>IF(Charts!$B$3="none",L617,IF(DN617="",NA(),DN617))</f>
        <v>0</v>
      </c>
      <c r="HQ105">
        <f>IF(Charts!$B$3="none",M617,IF(DO617="",NA(),DO617))</f>
        <v>0</v>
      </c>
      <c r="HR105">
        <f>IF(Charts!$B$3="none",N617,IF(DP617="",NA(),DP617))</f>
        <v>0</v>
      </c>
      <c r="HS105">
        <f>IF(Charts!$B$3="none",O617,IF(DQ617="",NA(),DQ617))</f>
        <v>0</v>
      </c>
      <c r="HT105">
        <f>IF(Charts!$B$3="none",P617,IF(DR617="",NA(),DR617))</f>
        <v>0</v>
      </c>
      <c r="HU105">
        <f>IF(Charts!$B$3="none",Q617,IF(DS617="",NA(),DS617))</f>
        <v>0</v>
      </c>
      <c r="HV105">
        <f>IF(Charts!$B$3="none",R617,IF(DT617="",NA(),DT617))</f>
        <v>0</v>
      </c>
      <c r="HW105">
        <f>IF(Charts!$B$3="none",S617,IF(DU617="",NA(),DU617))</f>
        <v>0</v>
      </c>
      <c r="HX105">
        <f>IF(Charts!$B$3="none",T617,IF(DV617="",NA(),DV617))</f>
        <v>0</v>
      </c>
      <c r="HY105">
        <f>IF(Charts!$B$3="none",U617,IF(DW617="",NA(),DW617))</f>
        <v>0</v>
      </c>
      <c r="HZ105">
        <f>IF(Charts!$B$3="none",V617,IF(DX617="",NA(),DX617))</f>
        <v>0</v>
      </c>
      <c r="IA105">
        <f>IF(Charts!$B$3="none",W617,IF(DY617="",NA(),DY617))</f>
        <v>0</v>
      </c>
      <c r="IB105">
        <f>IF(Charts!$B$3="none",X617,IF(DZ617="",NA(),DZ617))</f>
        <v>0</v>
      </c>
      <c r="IC105">
        <f>IF(Charts!$B$3="none",Y617,IF(EA617="",NA(),EA617))</f>
        <v>0</v>
      </c>
      <c r="ID105">
        <f>IF(Charts!$B$3="none",Z617,IF(EB617="",NA(),EB617))</f>
        <v>0</v>
      </c>
      <c r="IE105">
        <f>IF(Charts!$B$3="none",AA617,IF(EC617="",NA(),EC617))</f>
        <v>0</v>
      </c>
      <c r="IF105">
        <f>IF(Charts!$B$3="none",AB617,IF(ED617="",NA(),ED617))</f>
        <v>0</v>
      </c>
      <c r="IG105">
        <f>IF(Charts!$B$3="none",AC617,IF(EE617="",NA(),EE617))</f>
        <v>0</v>
      </c>
      <c r="IH105">
        <f>IF(Charts!$B$3="none",AD617,IF(EF617="",NA(),EF617))</f>
        <v>0</v>
      </c>
      <c r="II105">
        <f>IF(Charts!$B$3="none",AE617,IF(EG617="",NA(),EG617))</f>
        <v>0</v>
      </c>
      <c r="IJ105">
        <f>IF(Charts!$B$3="none",AF617,IF(EH617="",NA(),EH617))</f>
        <v>0</v>
      </c>
      <c r="IK105">
        <f>IF(Charts!$B$3="none",AG617,IF(EI617="",NA(),EI617))</f>
        <v>0</v>
      </c>
      <c r="IL105">
        <f>IF(Charts!$B$3="none",AH617,IF(EJ617="",NA(),EJ617))</f>
        <v>0</v>
      </c>
      <c r="IM105">
        <f>IF(Charts!$B$3="none",AI617,IF(EK617="",NA(),EK617))</f>
        <v>0</v>
      </c>
      <c r="IN105">
        <f>IF(Charts!$B$3="none",AJ617,IF(EL617="",NA(),EL617))</f>
        <v>0</v>
      </c>
      <c r="IO105">
        <f>IF(Charts!$B$3="none",AK617,IF(EM617="",NA(),EM617))</f>
        <v>0</v>
      </c>
      <c r="IP105">
        <f>IF(Charts!$B$3="none",AL617,IF(EN617="",NA(),EN617))</f>
        <v>0</v>
      </c>
      <c r="IQ105">
        <f>IF(Charts!$B$3="none",AM617,IF(EO617="",NA(),EO617))</f>
        <v>0</v>
      </c>
      <c r="IR105">
        <f>IF(Charts!$B$3="none",AN617,IF(EP617="",NA(),EP617))</f>
        <v>0</v>
      </c>
      <c r="IS105">
        <f>IF(Charts!$B$3="none",AO617,IF(EQ617="",NA(),EQ617))</f>
        <v>0</v>
      </c>
      <c r="IT105">
        <f>IF(Charts!$B$3="none",AP617,IF(ER617="",NA(),ER617))</f>
        <v>0</v>
      </c>
      <c r="IU105">
        <f>IF(Charts!$B$3="none",AQ617,IF(ES617="",NA(),ES617))</f>
        <v>0</v>
      </c>
      <c r="IV105">
        <f>IF(Charts!$B$3="none",AR617,IF(ET617="",NA(),ET617))</f>
        <v>0</v>
      </c>
      <c r="IW105">
        <f>IF(Charts!$B$3="none",AS617,IF(EU617="",NA(),EU617))</f>
        <v>0</v>
      </c>
      <c r="IX105">
        <f>IF(Charts!$B$3="none",AT617,IF(EV617="",NA(),EV617))</f>
        <v>0</v>
      </c>
      <c r="IY105">
        <f>IF(Charts!$B$3="none",AU617,IF(EW617="",NA(),EW617))</f>
        <v>0</v>
      </c>
      <c r="IZ105">
        <f>IF(Charts!$B$3="none",AV617,IF(EX617="",NA(),EX617))</f>
        <v>0</v>
      </c>
      <c r="JA105">
        <f>IF(Charts!$B$3="none",AW617,IF(EY617="",NA(),EY617))</f>
        <v>0</v>
      </c>
      <c r="JB105">
        <f>IF(Charts!$B$3="none",AX617,IF(EZ617="",NA(),EZ617))</f>
        <v>0</v>
      </c>
      <c r="JC105">
        <f>IF(Charts!$B$3="none",AY617,IF(FA617="",NA(),FA617))</f>
        <v>0</v>
      </c>
      <c r="JD105">
        <f>IF(Charts!$B$3="none",AZ617,IF(FB617="",NA(),FB617))</f>
        <v>0</v>
      </c>
      <c r="JE105">
        <f>IF(Charts!$B$3="none",BA617,IF(FC617="",NA(),FC617))</f>
        <v>0</v>
      </c>
      <c r="JF105">
        <f>IF(Charts!$B$3="none",BB617,IF(FD617="",NA(),FD617))</f>
        <v>0</v>
      </c>
      <c r="JG105">
        <f>IF(Charts!$B$3="none",BC617,IF(FE617="",NA(),FE617))</f>
        <v>0</v>
      </c>
      <c r="JH105">
        <f>IF(Charts!$B$3="none",BD617,IF(FF617="",NA(),FF617))</f>
        <v>0</v>
      </c>
      <c r="JI105">
        <f>IF(Charts!$B$3="none",BE617,IF(FG617="",NA(),FG617))</f>
        <v>0</v>
      </c>
      <c r="JJ105">
        <f>IF(Charts!$B$3="none",BF617,IF(FH617="",NA(),FH617))</f>
        <v>0</v>
      </c>
      <c r="JK105">
        <f>IF(Charts!$B$3="none",BG617,IF(FI617="",NA(),FI617))</f>
        <v>0</v>
      </c>
      <c r="JL105">
        <f>IF(Charts!$B$3="none",BH617,IF(FJ617="",NA(),FJ617))</f>
        <v>0</v>
      </c>
      <c r="JM105">
        <f>IF(Charts!$B$3="none",BI617,IF(FK617="",NA(),FK617))</f>
        <v>0</v>
      </c>
      <c r="JN105">
        <f>IF(Charts!$B$3="none",BJ617,IF(FL617="",NA(),FL617))</f>
        <v>0</v>
      </c>
      <c r="JO105">
        <f>IF(Charts!$B$3="none",BK617,IF(FM617="",NA(),FM617))</f>
        <v>0</v>
      </c>
      <c r="JP105">
        <f>IF(Charts!$B$3="none",BL617,IF(FN617="",NA(),FN617))</f>
        <v>0</v>
      </c>
      <c r="JQ105">
        <f>IF(Charts!$B$3="none",BM617,IF(FO617="",NA(),FO617))</f>
        <v>0</v>
      </c>
      <c r="JR105">
        <f>IF(Charts!$B$3="none",BN617,IF(FP617="",NA(),FP617))</f>
        <v>0</v>
      </c>
      <c r="JS105">
        <f>IF(Charts!$B$3="none",BO617,IF(FQ617="",NA(),FQ617))</f>
        <v>0</v>
      </c>
      <c r="JT105">
        <f>IF(Charts!$B$3="none",BP617,IF(FR617="",NA(),FR617))</f>
        <v>0</v>
      </c>
      <c r="JU105">
        <f>IF(Charts!$B$3="none",BQ617,IF(FS617="",NA(),FS617))</f>
        <v>0</v>
      </c>
      <c r="JV105">
        <f>IF(Charts!$B$3="none",BR617,IF(FT617="",NA(),FT617))</f>
        <v>0</v>
      </c>
      <c r="JW105">
        <f>IF(Charts!$B$3="none",BS617,IF(FU617="",NA(),FU617))</f>
        <v>0</v>
      </c>
      <c r="JX105">
        <f>IF(Charts!$B$3="none",BT617,IF(FV617="",NA(),FV617))</f>
        <v>0</v>
      </c>
      <c r="JY105">
        <f>IF(Charts!$B$3="none",BU617,IF(FW617="",NA(),FW617))</f>
        <v>0</v>
      </c>
      <c r="JZ105">
        <f>IF(Charts!$B$3="none",BV617,IF(FX617="",NA(),FX617))</f>
        <v>0</v>
      </c>
      <c r="KA105">
        <f>IF(Charts!$B$3="none",BW617,IF(FY617="",NA(),FY617))</f>
        <v>0</v>
      </c>
      <c r="KB105">
        <f>IF(Charts!$B$3="none",BX617,IF(FZ617="",NA(),FZ617))</f>
        <v>0</v>
      </c>
      <c r="KC105">
        <f>IF(Charts!$B$3="none",BY617,IF(GA617="",NA(),GA617))</f>
        <v>0</v>
      </c>
      <c r="KD105">
        <f>IF(Charts!$B$3="none",BZ617,IF(GB617="",NA(),GB617))</f>
        <v>0</v>
      </c>
      <c r="KE105">
        <f>IF(Charts!$B$3="none",CA617,IF(GC617="",NA(),GC617))</f>
        <v>0</v>
      </c>
      <c r="KF105">
        <f>IF(Charts!$B$3="none",CB617,IF(GD617="",NA(),GD617))</f>
        <v>0</v>
      </c>
      <c r="KG105">
        <f>IF(Charts!$B$3="none",CC617,IF(GE617="",NA(),GE617))</f>
        <v>0</v>
      </c>
      <c r="KH105">
        <f>IF(Charts!$B$3="none",CD617,IF(GF617="",NA(),GF617))</f>
        <v>0</v>
      </c>
      <c r="KI105">
        <f>IF(Charts!$B$3="none",CE617,IF(GG617="",NA(),GG617))</f>
        <v>0</v>
      </c>
      <c r="KJ105">
        <f>IF(Charts!$B$3="none",CF617,IF(GH617="",NA(),GH617))</f>
        <v>0</v>
      </c>
      <c r="KK105">
        <f>IF(Charts!$B$3="none",CG617,IF(GI617="",NA(),GI617))</f>
        <v>0</v>
      </c>
      <c r="KL105">
        <f>IF(Charts!$B$3="none",CH617,IF(GJ617="",NA(),GJ617))</f>
        <v>0</v>
      </c>
      <c r="KM105">
        <f>IF(Charts!$B$3="none",CI617,IF(GK617="",NA(),GK617))</f>
        <v>0</v>
      </c>
      <c r="KN105">
        <f>IF(Charts!$B$3="none",CJ617,IF(GL617="",NA(),GL617))</f>
        <v>0</v>
      </c>
      <c r="KO105">
        <f>IF(Charts!$B$3="none",CK617,IF(GM617="",NA(),GM617))</f>
        <v>0</v>
      </c>
      <c r="KP105">
        <f>IF(Charts!$B$3="none",CL617,IF(GN617="",NA(),GN617))</f>
        <v>0</v>
      </c>
      <c r="KQ105">
        <f>IF(Charts!$B$3="none",CM617,IF(GO617="",NA(),GO617))</f>
        <v>0</v>
      </c>
      <c r="KR105">
        <f>IF(Charts!$B$3="none",CN617,IF(GP617="",NA(),GP617))</f>
        <v>0</v>
      </c>
      <c r="KS105">
        <f>IF(Charts!$B$3="none",CO617,IF(GQ617="",NA(),GQ617))</f>
        <v>0</v>
      </c>
      <c r="KT105">
        <f>IF(Charts!$B$3="none",CP617,IF(GR617="",NA(),GR617))</f>
        <v>0</v>
      </c>
      <c r="KU105">
        <f>IF(Charts!$B$3="none",CQ617,IF(GS617="",NA(),GS617))</f>
        <v>0</v>
      </c>
      <c r="KV105">
        <f>IF(Charts!$B$3="none",CR617,IF(GT617="",NA(),GT617))</f>
        <v>0</v>
      </c>
      <c r="KW105">
        <f>IF(Charts!$B$3="none",CS617,IF(GU617="",NA(),GU617))</f>
        <v>0</v>
      </c>
      <c r="KX105">
        <f>IF(Charts!$B$3="none",CT617,IF(GV617="",NA(),GV617))</f>
        <v>0</v>
      </c>
      <c r="KY105">
        <f>IF(Charts!$B$3="none",CU617,IF(GW617="",NA(),GW617))</f>
        <v>0</v>
      </c>
      <c r="KZ105">
        <f>IF(Charts!$B$3="none",CV617,IF(GX617="",NA(),GX617))</f>
        <v>0</v>
      </c>
      <c r="LA105">
        <f>IF(Charts!$B$3="none",CW617,IF(GY617="",NA(),GY617))</f>
        <v>0</v>
      </c>
      <c r="LB105">
        <f>IF(Charts!$B$3="none",CX617,IF(GZ617="",NA(),GZ617))</f>
        <v>0</v>
      </c>
      <c r="LC105">
        <f>IF(Charts!$B$3="none",CY617,IF(HA617="",NA(),HA617))</f>
        <v>0</v>
      </c>
      <c r="LD105">
        <f>IF(Charts!$B$3="none",CZ617,IF(HB617="",NA(),HB617))</f>
        <v>0</v>
      </c>
      <c r="LE105">
        <f>IF(Charts!$B$3="none",DA617,IF(HC617="",NA(),HC617))</f>
        <v>0</v>
      </c>
      <c r="LF105">
        <f>IF(Charts!$B$3="none",DB617,IF(HD617="",NA(),HD617))</f>
        <v>0</v>
      </c>
      <c r="LG105">
        <f>IF(Charts!$B$3="none",DC617,IF(HE617="",NA(),HE617))</f>
        <v>0</v>
      </c>
      <c r="LH105">
        <f>IF(Charts!$B$3="none",DD617,IF(HF617="",NA(),HF617))</f>
        <v>0</v>
      </c>
    </row>
    <row r="106" spans="4:320">
      <c r="HI106">
        <f>IF(Charts!$B$3="none",E618,IF(DG618="",NA(),DG618))</f>
        <v>0</v>
      </c>
      <c r="HJ106">
        <f>IF(Charts!$B$3="none",F618,IF(DH618="",NA(),DH618))</f>
        <v>0</v>
      </c>
      <c r="HK106">
        <f>IF(Charts!$B$3="none",G618,IF(DI618="",NA(),DI618))</f>
        <v>0</v>
      </c>
      <c r="HL106">
        <f>IF(Charts!$B$3="none",H618,IF(DJ618="",NA(),DJ618))</f>
        <v>0</v>
      </c>
      <c r="HM106">
        <f>IF(Charts!$B$3="none",I618,IF(DK618="",NA(),DK618))</f>
        <v>0</v>
      </c>
      <c r="HN106">
        <f>IF(Charts!$B$3="none",J618,IF(DL618="",NA(),DL618))</f>
        <v>0</v>
      </c>
      <c r="HO106">
        <f>IF(Charts!$B$3="none",K618,IF(DM618="",NA(),DM618))</f>
        <v>0</v>
      </c>
      <c r="HP106">
        <f>IF(Charts!$B$3="none",L618,IF(DN618="",NA(),DN618))</f>
        <v>0</v>
      </c>
      <c r="HQ106">
        <f>IF(Charts!$B$3="none",M618,IF(DO618="",NA(),DO618))</f>
        <v>0</v>
      </c>
      <c r="HR106">
        <f>IF(Charts!$B$3="none",N618,IF(DP618="",NA(),DP618))</f>
        <v>0</v>
      </c>
      <c r="HS106">
        <f>IF(Charts!$B$3="none",O618,IF(DQ618="",NA(),DQ618))</f>
        <v>0</v>
      </c>
      <c r="HT106">
        <f>IF(Charts!$B$3="none",P618,IF(DR618="",NA(),DR618))</f>
        <v>0</v>
      </c>
      <c r="HU106">
        <f>IF(Charts!$B$3="none",Q618,IF(DS618="",NA(),DS618))</f>
        <v>0</v>
      </c>
      <c r="HV106">
        <f>IF(Charts!$B$3="none",R618,IF(DT618="",NA(),DT618))</f>
        <v>0</v>
      </c>
      <c r="HW106">
        <f>IF(Charts!$B$3="none",S618,IF(DU618="",NA(),DU618))</f>
        <v>0</v>
      </c>
      <c r="HX106">
        <f>IF(Charts!$B$3="none",T618,IF(DV618="",NA(),DV618))</f>
        <v>0</v>
      </c>
      <c r="HY106">
        <f>IF(Charts!$B$3="none",U618,IF(DW618="",NA(),DW618))</f>
        <v>0</v>
      </c>
      <c r="HZ106">
        <f>IF(Charts!$B$3="none",V618,IF(DX618="",NA(),DX618))</f>
        <v>0</v>
      </c>
      <c r="IA106">
        <f>IF(Charts!$B$3="none",W618,IF(DY618="",NA(),DY618))</f>
        <v>0</v>
      </c>
      <c r="IB106">
        <f>IF(Charts!$B$3="none",X618,IF(DZ618="",NA(),DZ618))</f>
        <v>0</v>
      </c>
      <c r="IC106">
        <f>IF(Charts!$B$3="none",Y618,IF(EA618="",NA(),EA618))</f>
        <v>0</v>
      </c>
      <c r="ID106">
        <f>IF(Charts!$B$3="none",Z618,IF(EB618="",NA(),EB618))</f>
        <v>0</v>
      </c>
      <c r="IE106">
        <f>IF(Charts!$B$3="none",AA618,IF(EC618="",NA(),EC618))</f>
        <v>0</v>
      </c>
      <c r="IF106">
        <f>IF(Charts!$B$3="none",AB618,IF(ED618="",NA(),ED618))</f>
        <v>0</v>
      </c>
      <c r="IG106">
        <f>IF(Charts!$B$3="none",AC618,IF(EE618="",NA(),EE618))</f>
        <v>0</v>
      </c>
      <c r="IH106">
        <f>IF(Charts!$B$3="none",AD618,IF(EF618="",NA(),EF618))</f>
        <v>0</v>
      </c>
      <c r="II106">
        <f>IF(Charts!$B$3="none",AE618,IF(EG618="",NA(),EG618))</f>
        <v>0</v>
      </c>
      <c r="IJ106">
        <f>IF(Charts!$B$3="none",AF618,IF(EH618="",NA(),EH618))</f>
        <v>0</v>
      </c>
      <c r="IK106">
        <f>IF(Charts!$B$3="none",AG618,IF(EI618="",NA(),EI618))</f>
        <v>0</v>
      </c>
      <c r="IL106">
        <f>IF(Charts!$B$3="none",AH618,IF(EJ618="",NA(),EJ618))</f>
        <v>0</v>
      </c>
      <c r="IM106">
        <f>IF(Charts!$B$3="none",AI618,IF(EK618="",NA(),EK618))</f>
        <v>0</v>
      </c>
      <c r="IN106">
        <f>IF(Charts!$B$3="none",AJ618,IF(EL618="",NA(),EL618))</f>
        <v>0</v>
      </c>
      <c r="IO106">
        <f>IF(Charts!$B$3="none",AK618,IF(EM618="",NA(),EM618))</f>
        <v>0</v>
      </c>
      <c r="IP106">
        <f>IF(Charts!$B$3="none",AL618,IF(EN618="",NA(),EN618))</f>
        <v>0</v>
      </c>
      <c r="IQ106">
        <f>IF(Charts!$B$3="none",AM618,IF(EO618="",NA(),EO618))</f>
        <v>0</v>
      </c>
      <c r="IR106">
        <f>IF(Charts!$B$3="none",AN618,IF(EP618="",NA(),EP618))</f>
        <v>0</v>
      </c>
      <c r="IS106">
        <f>IF(Charts!$B$3="none",AO618,IF(EQ618="",NA(),EQ618))</f>
        <v>0</v>
      </c>
      <c r="IT106">
        <f>IF(Charts!$B$3="none",AP618,IF(ER618="",NA(),ER618))</f>
        <v>0</v>
      </c>
      <c r="IU106">
        <f>IF(Charts!$B$3="none",AQ618,IF(ES618="",NA(),ES618))</f>
        <v>0</v>
      </c>
      <c r="IV106">
        <f>IF(Charts!$B$3="none",AR618,IF(ET618="",NA(),ET618))</f>
        <v>0</v>
      </c>
      <c r="IW106">
        <f>IF(Charts!$B$3="none",AS618,IF(EU618="",NA(),EU618))</f>
        <v>0</v>
      </c>
      <c r="IX106">
        <f>IF(Charts!$B$3="none",AT618,IF(EV618="",NA(),EV618))</f>
        <v>0</v>
      </c>
      <c r="IY106">
        <f>IF(Charts!$B$3="none",AU618,IF(EW618="",NA(),EW618))</f>
        <v>0</v>
      </c>
      <c r="IZ106">
        <f>IF(Charts!$B$3="none",AV618,IF(EX618="",NA(),EX618))</f>
        <v>0</v>
      </c>
      <c r="JA106">
        <f>IF(Charts!$B$3="none",AW618,IF(EY618="",NA(),EY618))</f>
        <v>0</v>
      </c>
      <c r="JB106">
        <f>IF(Charts!$B$3="none",AX618,IF(EZ618="",NA(),EZ618))</f>
        <v>0</v>
      </c>
      <c r="JC106">
        <f>IF(Charts!$B$3="none",AY618,IF(FA618="",NA(),FA618))</f>
        <v>0</v>
      </c>
      <c r="JD106">
        <f>IF(Charts!$B$3="none",AZ618,IF(FB618="",NA(),FB618))</f>
        <v>0</v>
      </c>
      <c r="JE106">
        <f>IF(Charts!$B$3="none",BA618,IF(FC618="",NA(),FC618))</f>
        <v>0</v>
      </c>
      <c r="JF106">
        <f>IF(Charts!$B$3="none",BB618,IF(FD618="",NA(),FD618))</f>
        <v>0</v>
      </c>
      <c r="JG106">
        <f>IF(Charts!$B$3="none",BC618,IF(FE618="",NA(),FE618))</f>
        <v>0</v>
      </c>
      <c r="JH106">
        <f>IF(Charts!$B$3="none",BD618,IF(FF618="",NA(),FF618))</f>
        <v>0</v>
      </c>
      <c r="JI106">
        <f>IF(Charts!$B$3="none",BE618,IF(FG618="",NA(),FG618))</f>
        <v>0</v>
      </c>
      <c r="JJ106">
        <f>IF(Charts!$B$3="none",BF618,IF(FH618="",NA(),FH618))</f>
        <v>0</v>
      </c>
      <c r="JK106">
        <f>IF(Charts!$B$3="none",BG618,IF(FI618="",NA(),FI618))</f>
        <v>0</v>
      </c>
      <c r="JL106">
        <f>IF(Charts!$B$3="none",BH618,IF(FJ618="",NA(),FJ618))</f>
        <v>0</v>
      </c>
      <c r="JM106">
        <f>IF(Charts!$B$3="none",BI618,IF(FK618="",NA(),FK618))</f>
        <v>0</v>
      </c>
      <c r="JN106">
        <f>IF(Charts!$B$3="none",BJ618,IF(FL618="",NA(),FL618))</f>
        <v>0</v>
      </c>
      <c r="JO106">
        <f>IF(Charts!$B$3="none",BK618,IF(FM618="",NA(),FM618))</f>
        <v>0</v>
      </c>
      <c r="JP106">
        <f>IF(Charts!$B$3="none",BL618,IF(FN618="",NA(),FN618))</f>
        <v>0</v>
      </c>
      <c r="JQ106">
        <f>IF(Charts!$B$3="none",BM618,IF(FO618="",NA(),FO618))</f>
        <v>0</v>
      </c>
      <c r="JR106">
        <f>IF(Charts!$B$3="none",BN618,IF(FP618="",NA(),FP618))</f>
        <v>0</v>
      </c>
      <c r="JS106">
        <f>IF(Charts!$B$3="none",BO618,IF(FQ618="",NA(),FQ618))</f>
        <v>0</v>
      </c>
      <c r="JT106">
        <f>IF(Charts!$B$3="none",BP618,IF(FR618="",NA(),FR618))</f>
        <v>0</v>
      </c>
      <c r="JU106">
        <f>IF(Charts!$B$3="none",BQ618,IF(FS618="",NA(),FS618))</f>
        <v>0</v>
      </c>
      <c r="JV106">
        <f>IF(Charts!$B$3="none",BR618,IF(FT618="",NA(),FT618))</f>
        <v>0</v>
      </c>
      <c r="JW106">
        <f>IF(Charts!$B$3="none",BS618,IF(FU618="",NA(),FU618))</f>
        <v>0</v>
      </c>
      <c r="JX106">
        <f>IF(Charts!$B$3="none",BT618,IF(FV618="",NA(),FV618))</f>
        <v>0</v>
      </c>
      <c r="JY106">
        <f>IF(Charts!$B$3="none",BU618,IF(FW618="",NA(),FW618))</f>
        <v>0</v>
      </c>
      <c r="JZ106">
        <f>IF(Charts!$B$3="none",BV618,IF(FX618="",NA(),FX618))</f>
        <v>0</v>
      </c>
      <c r="KA106">
        <f>IF(Charts!$B$3="none",BW618,IF(FY618="",NA(),FY618))</f>
        <v>0</v>
      </c>
      <c r="KB106">
        <f>IF(Charts!$B$3="none",BX618,IF(FZ618="",NA(),FZ618))</f>
        <v>0</v>
      </c>
      <c r="KC106">
        <f>IF(Charts!$B$3="none",BY618,IF(GA618="",NA(),GA618))</f>
        <v>0</v>
      </c>
      <c r="KD106">
        <f>IF(Charts!$B$3="none",BZ618,IF(GB618="",NA(),GB618))</f>
        <v>0</v>
      </c>
      <c r="KE106">
        <f>IF(Charts!$B$3="none",CA618,IF(GC618="",NA(),GC618))</f>
        <v>0</v>
      </c>
      <c r="KF106">
        <f>IF(Charts!$B$3="none",CB618,IF(GD618="",NA(),GD618))</f>
        <v>0</v>
      </c>
      <c r="KG106">
        <f>IF(Charts!$B$3="none",CC618,IF(GE618="",NA(),GE618))</f>
        <v>0</v>
      </c>
      <c r="KH106">
        <f>IF(Charts!$B$3="none",CD618,IF(GF618="",NA(),GF618))</f>
        <v>0</v>
      </c>
      <c r="KI106">
        <f>IF(Charts!$B$3="none",CE618,IF(GG618="",NA(),GG618))</f>
        <v>0</v>
      </c>
      <c r="KJ106">
        <f>IF(Charts!$B$3="none",CF618,IF(GH618="",NA(),GH618))</f>
        <v>0</v>
      </c>
      <c r="KK106">
        <f>IF(Charts!$B$3="none",CG618,IF(GI618="",NA(),GI618))</f>
        <v>0</v>
      </c>
      <c r="KL106">
        <f>IF(Charts!$B$3="none",CH618,IF(GJ618="",NA(),GJ618))</f>
        <v>0</v>
      </c>
      <c r="KM106">
        <f>IF(Charts!$B$3="none",CI618,IF(GK618="",NA(),GK618))</f>
        <v>0</v>
      </c>
      <c r="KN106">
        <f>IF(Charts!$B$3="none",CJ618,IF(GL618="",NA(),GL618))</f>
        <v>0</v>
      </c>
      <c r="KO106">
        <f>IF(Charts!$B$3="none",CK618,IF(GM618="",NA(),GM618))</f>
        <v>0</v>
      </c>
      <c r="KP106">
        <f>IF(Charts!$B$3="none",CL618,IF(GN618="",NA(),GN618))</f>
        <v>0</v>
      </c>
      <c r="KQ106">
        <f>IF(Charts!$B$3="none",CM618,IF(GO618="",NA(),GO618))</f>
        <v>0</v>
      </c>
      <c r="KR106">
        <f>IF(Charts!$B$3="none",CN618,IF(GP618="",NA(),GP618))</f>
        <v>0</v>
      </c>
      <c r="KS106">
        <f>IF(Charts!$B$3="none",CO618,IF(GQ618="",NA(),GQ618))</f>
        <v>0</v>
      </c>
      <c r="KT106">
        <f>IF(Charts!$B$3="none",CP618,IF(GR618="",NA(),GR618))</f>
        <v>0</v>
      </c>
      <c r="KU106">
        <f>IF(Charts!$B$3="none",CQ618,IF(GS618="",NA(),GS618))</f>
        <v>0</v>
      </c>
      <c r="KV106">
        <f>IF(Charts!$B$3="none",CR618,IF(GT618="",NA(),GT618))</f>
        <v>0</v>
      </c>
      <c r="KW106">
        <f>IF(Charts!$B$3="none",CS618,IF(GU618="",NA(),GU618))</f>
        <v>0</v>
      </c>
      <c r="KX106">
        <f>IF(Charts!$B$3="none",CT618,IF(GV618="",NA(),GV618))</f>
        <v>0</v>
      </c>
      <c r="KY106">
        <f>IF(Charts!$B$3="none",CU618,IF(GW618="",NA(),GW618))</f>
        <v>0</v>
      </c>
      <c r="KZ106">
        <f>IF(Charts!$B$3="none",CV618,IF(GX618="",NA(),GX618))</f>
        <v>0</v>
      </c>
      <c r="LA106">
        <f>IF(Charts!$B$3="none",CW618,IF(GY618="",NA(),GY618))</f>
        <v>0</v>
      </c>
      <c r="LB106">
        <f>IF(Charts!$B$3="none",CX618,IF(GZ618="",NA(),GZ618))</f>
        <v>0</v>
      </c>
      <c r="LC106">
        <f>IF(Charts!$B$3="none",CY618,IF(HA618="",NA(),HA618))</f>
        <v>0</v>
      </c>
      <c r="LD106">
        <f>IF(Charts!$B$3="none",CZ618,IF(HB618="",NA(),HB618))</f>
        <v>0</v>
      </c>
      <c r="LE106">
        <f>IF(Charts!$B$3="none",DA618,IF(HC618="",NA(),HC618))</f>
        <v>0</v>
      </c>
      <c r="LF106">
        <f>IF(Charts!$B$3="none",DB618,IF(HD618="",NA(),HD618))</f>
        <v>0</v>
      </c>
      <c r="LG106">
        <f>IF(Charts!$B$3="none",DC618,IF(HE618="",NA(),HE618))</f>
        <v>0</v>
      </c>
      <c r="LH106">
        <f>IF(Charts!$B$3="none",DD618,IF(HF618="",NA(),HF618))</f>
        <v>0</v>
      </c>
    </row>
    <row r="107" spans="4:320">
      <c r="D107" t="s">
        <v>144</v>
      </c>
      <c r="E107" t="s">
        <v>143</v>
      </c>
      <c r="F107" t="s">
        <v>148</v>
      </c>
      <c r="G107" t="s">
        <v>143</v>
      </c>
      <c r="H107" t="s">
        <v>149</v>
      </c>
      <c r="I107" t="s">
        <v>143</v>
      </c>
      <c r="J107" t="s">
        <v>148</v>
      </c>
      <c r="K107" t="s">
        <v>143</v>
      </c>
      <c r="L107" t="s">
        <v>149</v>
      </c>
      <c r="M107" t="s">
        <v>143</v>
      </c>
      <c r="N107" t="s">
        <v>148</v>
      </c>
      <c r="O107" t="s">
        <v>143</v>
      </c>
      <c r="P107" t="s">
        <v>149</v>
      </c>
      <c r="Q107" t="s">
        <v>143</v>
      </c>
      <c r="R107" t="s">
        <v>148</v>
      </c>
      <c r="S107" t="s">
        <v>143</v>
      </c>
      <c r="T107" t="s">
        <v>149</v>
      </c>
      <c r="U107" t="s">
        <v>143</v>
      </c>
      <c r="V107" t="s">
        <v>148</v>
      </c>
      <c r="W107" t="s">
        <v>143</v>
      </c>
      <c r="X107" t="s">
        <v>149</v>
      </c>
      <c r="Y107" t="s">
        <v>143</v>
      </c>
      <c r="Z107" t="s">
        <v>148</v>
      </c>
      <c r="AA107" t="s">
        <v>143</v>
      </c>
      <c r="AB107" t="s">
        <v>149</v>
      </c>
      <c r="AC107" t="s">
        <v>143</v>
      </c>
      <c r="AD107" t="s">
        <v>148</v>
      </c>
      <c r="AE107" t="s">
        <v>143</v>
      </c>
      <c r="AF107" t="s">
        <v>149</v>
      </c>
      <c r="AG107" t="s">
        <v>143</v>
      </c>
      <c r="AH107" t="s">
        <v>148</v>
      </c>
      <c r="AI107" t="s">
        <v>143</v>
      </c>
      <c r="AJ107" t="s">
        <v>149</v>
      </c>
      <c r="AK107" t="s">
        <v>143</v>
      </c>
      <c r="AL107" t="s">
        <v>148</v>
      </c>
      <c r="AM107" t="s">
        <v>143</v>
      </c>
      <c r="AN107" t="s">
        <v>149</v>
      </c>
      <c r="AO107" t="s">
        <v>143</v>
      </c>
      <c r="AP107" t="s">
        <v>148</v>
      </c>
      <c r="AQ107" t="s">
        <v>143</v>
      </c>
      <c r="AR107" t="s">
        <v>149</v>
      </c>
      <c r="AS107" t="s">
        <v>143</v>
      </c>
      <c r="AT107" t="s">
        <v>148</v>
      </c>
      <c r="AU107" t="s">
        <v>143</v>
      </c>
      <c r="AV107" t="s">
        <v>149</v>
      </c>
      <c r="AW107" t="s">
        <v>143</v>
      </c>
      <c r="AX107" t="s">
        <v>148</v>
      </c>
      <c r="AY107" t="s">
        <v>143</v>
      </c>
      <c r="AZ107" t="s">
        <v>149</v>
      </c>
      <c r="BA107" t="s">
        <v>143</v>
      </c>
      <c r="BB107" t="s">
        <v>148</v>
      </c>
      <c r="BC107" t="s">
        <v>143</v>
      </c>
      <c r="BD107" t="s">
        <v>149</v>
      </c>
      <c r="BE107" t="s">
        <v>143</v>
      </c>
      <c r="BF107" t="s">
        <v>148</v>
      </c>
      <c r="BG107" t="s">
        <v>143</v>
      </c>
      <c r="BH107" t="s">
        <v>149</v>
      </c>
      <c r="BI107" t="s">
        <v>143</v>
      </c>
      <c r="BJ107" t="s">
        <v>148</v>
      </c>
      <c r="BK107" t="s">
        <v>143</v>
      </c>
      <c r="BL107" t="s">
        <v>149</v>
      </c>
      <c r="BM107" t="s">
        <v>143</v>
      </c>
      <c r="BN107" t="s">
        <v>148</v>
      </c>
      <c r="BO107" t="s">
        <v>143</v>
      </c>
      <c r="BP107" t="s">
        <v>149</v>
      </c>
      <c r="BQ107" t="s">
        <v>143</v>
      </c>
      <c r="BR107" t="s">
        <v>148</v>
      </c>
      <c r="BS107" t="s">
        <v>143</v>
      </c>
      <c r="BT107" t="s">
        <v>149</v>
      </c>
      <c r="BU107" t="s">
        <v>143</v>
      </c>
      <c r="BV107" t="s">
        <v>148</v>
      </c>
      <c r="BW107" t="s">
        <v>143</v>
      </c>
      <c r="BX107" t="s">
        <v>149</v>
      </c>
      <c r="BY107" t="s">
        <v>143</v>
      </c>
      <c r="BZ107" t="s">
        <v>148</v>
      </c>
      <c r="CA107" t="s">
        <v>143</v>
      </c>
      <c r="CB107" t="s">
        <v>149</v>
      </c>
      <c r="CC107" t="s">
        <v>143</v>
      </c>
      <c r="CD107" t="s">
        <v>148</v>
      </c>
      <c r="CE107" t="s">
        <v>143</v>
      </c>
      <c r="CF107" t="s">
        <v>149</v>
      </c>
      <c r="CG107" t="s">
        <v>143</v>
      </c>
      <c r="CH107" t="s">
        <v>148</v>
      </c>
      <c r="CI107" t="s">
        <v>143</v>
      </c>
      <c r="CJ107" t="s">
        <v>149</v>
      </c>
      <c r="CK107" t="s">
        <v>143</v>
      </c>
      <c r="CL107" t="s">
        <v>148</v>
      </c>
      <c r="CM107" t="s">
        <v>143</v>
      </c>
      <c r="CN107" t="s">
        <v>149</v>
      </c>
      <c r="CO107" t="s">
        <v>143</v>
      </c>
      <c r="CP107" t="s">
        <v>148</v>
      </c>
      <c r="CQ107" t="s">
        <v>143</v>
      </c>
      <c r="CR107" t="s">
        <v>149</v>
      </c>
      <c r="CS107" t="s">
        <v>143</v>
      </c>
      <c r="CT107" t="s">
        <v>148</v>
      </c>
      <c r="CU107" t="s">
        <v>143</v>
      </c>
      <c r="CV107" t="s">
        <v>149</v>
      </c>
      <c r="CW107" t="s">
        <v>143</v>
      </c>
      <c r="CX107" t="s">
        <v>148</v>
      </c>
      <c r="CY107" t="s">
        <v>143</v>
      </c>
      <c r="CZ107" t="s">
        <v>149</v>
      </c>
      <c r="DA107" t="s">
        <v>143</v>
      </c>
      <c r="DB107" t="s">
        <v>148</v>
      </c>
      <c r="DC107" t="s">
        <v>143</v>
      </c>
      <c r="DD107" t="s">
        <v>149</v>
      </c>
      <c r="DF107" t="s">
        <v>144</v>
      </c>
      <c r="DG107" t="s">
        <v>143</v>
      </c>
      <c r="DH107" t="s">
        <v>148</v>
      </c>
      <c r="DI107" t="s">
        <v>143</v>
      </c>
      <c r="DJ107" t="s">
        <v>149</v>
      </c>
      <c r="DK107" t="s">
        <v>143</v>
      </c>
      <c r="DL107" t="s">
        <v>148</v>
      </c>
      <c r="DM107" t="s">
        <v>143</v>
      </c>
      <c r="DN107" t="s">
        <v>149</v>
      </c>
      <c r="DO107" t="s">
        <v>143</v>
      </c>
      <c r="DP107" t="s">
        <v>148</v>
      </c>
      <c r="DQ107" t="s">
        <v>143</v>
      </c>
      <c r="DR107" t="s">
        <v>149</v>
      </c>
      <c r="DS107" t="s">
        <v>143</v>
      </c>
      <c r="DT107" t="s">
        <v>148</v>
      </c>
      <c r="DU107" t="s">
        <v>143</v>
      </c>
      <c r="DV107" t="s">
        <v>149</v>
      </c>
      <c r="DW107" t="s">
        <v>143</v>
      </c>
      <c r="DX107" t="s">
        <v>148</v>
      </c>
      <c r="DY107" t="s">
        <v>143</v>
      </c>
      <c r="DZ107" t="s">
        <v>149</v>
      </c>
      <c r="EA107" t="s">
        <v>143</v>
      </c>
      <c r="EB107" t="s">
        <v>148</v>
      </c>
      <c r="EC107" t="s">
        <v>143</v>
      </c>
      <c r="ED107" t="s">
        <v>149</v>
      </c>
      <c r="EE107" t="s">
        <v>143</v>
      </c>
      <c r="EF107" t="s">
        <v>148</v>
      </c>
      <c r="EG107" t="s">
        <v>143</v>
      </c>
      <c r="EH107" t="s">
        <v>149</v>
      </c>
      <c r="EI107" t="s">
        <v>143</v>
      </c>
      <c r="EJ107" t="s">
        <v>148</v>
      </c>
      <c r="EK107" t="s">
        <v>143</v>
      </c>
      <c r="EL107" t="s">
        <v>149</v>
      </c>
      <c r="EM107" t="s">
        <v>143</v>
      </c>
      <c r="EN107" t="s">
        <v>148</v>
      </c>
      <c r="EO107" t="s">
        <v>143</v>
      </c>
      <c r="EP107" t="s">
        <v>149</v>
      </c>
      <c r="EQ107" t="s">
        <v>143</v>
      </c>
      <c r="ER107" t="s">
        <v>148</v>
      </c>
      <c r="ES107" t="s">
        <v>143</v>
      </c>
      <c r="ET107" t="s">
        <v>149</v>
      </c>
      <c r="EU107" t="s">
        <v>143</v>
      </c>
      <c r="EV107" t="s">
        <v>148</v>
      </c>
      <c r="EW107" t="s">
        <v>143</v>
      </c>
      <c r="EX107" t="s">
        <v>149</v>
      </c>
      <c r="EY107" t="s">
        <v>143</v>
      </c>
      <c r="EZ107" t="s">
        <v>148</v>
      </c>
      <c r="FA107" t="s">
        <v>143</v>
      </c>
      <c r="FB107" t="s">
        <v>149</v>
      </c>
      <c r="FC107" t="s">
        <v>143</v>
      </c>
      <c r="FD107" t="s">
        <v>148</v>
      </c>
      <c r="FE107" t="s">
        <v>143</v>
      </c>
      <c r="FF107" t="s">
        <v>149</v>
      </c>
      <c r="FG107" t="s">
        <v>143</v>
      </c>
      <c r="FH107" t="s">
        <v>148</v>
      </c>
      <c r="FI107" t="s">
        <v>143</v>
      </c>
      <c r="FJ107" t="s">
        <v>149</v>
      </c>
      <c r="FK107" t="s">
        <v>143</v>
      </c>
      <c r="FL107" t="s">
        <v>148</v>
      </c>
      <c r="FM107" t="s">
        <v>143</v>
      </c>
      <c r="FN107" t="s">
        <v>149</v>
      </c>
      <c r="FO107" t="s">
        <v>143</v>
      </c>
      <c r="FP107" t="s">
        <v>148</v>
      </c>
      <c r="FQ107" t="s">
        <v>143</v>
      </c>
      <c r="FR107" t="s">
        <v>149</v>
      </c>
      <c r="FS107" t="s">
        <v>143</v>
      </c>
      <c r="FT107" t="s">
        <v>148</v>
      </c>
      <c r="FU107" t="s">
        <v>143</v>
      </c>
      <c r="FV107" t="s">
        <v>149</v>
      </c>
      <c r="FW107" t="s">
        <v>143</v>
      </c>
      <c r="FX107" t="s">
        <v>148</v>
      </c>
      <c r="FY107" t="s">
        <v>143</v>
      </c>
      <c r="FZ107" t="s">
        <v>149</v>
      </c>
      <c r="GA107" t="s">
        <v>143</v>
      </c>
      <c r="GB107" t="s">
        <v>148</v>
      </c>
      <c r="GC107" t="s">
        <v>143</v>
      </c>
      <c r="GD107" t="s">
        <v>149</v>
      </c>
      <c r="GE107" t="s">
        <v>143</v>
      </c>
      <c r="GF107" t="s">
        <v>148</v>
      </c>
      <c r="GG107" t="s">
        <v>143</v>
      </c>
      <c r="GH107" t="s">
        <v>149</v>
      </c>
      <c r="GI107" t="s">
        <v>143</v>
      </c>
      <c r="GJ107" t="s">
        <v>148</v>
      </c>
      <c r="GK107" t="s">
        <v>143</v>
      </c>
      <c r="GL107" t="s">
        <v>149</v>
      </c>
      <c r="GM107" t="s">
        <v>143</v>
      </c>
      <c r="GN107" t="s">
        <v>148</v>
      </c>
      <c r="GO107" t="s">
        <v>143</v>
      </c>
      <c r="GP107" t="s">
        <v>149</v>
      </c>
      <c r="GQ107" t="s">
        <v>143</v>
      </c>
      <c r="GR107" t="s">
        <v>148</v>
      </c>
      <c r="GS107" t="s">
        <v>143</v>
      </c>
      <c r="GT107" t="s">
        <v>149</v>
      </c>
      <c r="GU107" t="s">
        <v>143</v>
      </c>
      <c r="GV107" t="s">
        <v>148</v>
      </c>
      <c r="GW107" t="s">
        <v>143</v>
      </c>
      <c r="GX107" t="s">
        <v>149</v>
      </c>
      <c r="GY107" t="s">
        <v>143</v>
      </c>
      <c r="GZ107" t="s">
        <v>148</v>
      </c>
      <c r="HA107" t="s">
        <v>143</v>
      </c>
      <c r="HB107" t="s">
        <v>149</v>
      </c>
      <c r="HC107" t="s">
        <v>143</v>
      </c>
      <c r="HD107" t="s">
        <v>148</v>
      </c>
      <c r="HE107" t="s">
        <v>143</v>
      </c>
      <c r="HF107" t="s">
        <v>149</v>
      </c>
      <c r="HI107">
        <f>IF(Charts!$B$3="none",E619,IF(DG619="",NA(),DG619))</f>
        <v>0</v>
      </c>
      <c r="HJ107">
        <f>IF(Charts!$B$3="none",F619,IF(DH619="",NA(),DH619))</f>
        <v>0</v>
      </c>
      <c r="HK107">
        <f>IF(Charts!$B$3="none",G619,IF(DI619="",NA(),DI619))</f>
        <v>0</v>
      </c>
      <c r="HL107">
        <f>IF(Charts!$B$3="none",H619,IF(DJ619="",NA(),DJ619))</f>
        <v>0</v>
      </c>
      <c r="HM107">
        <f>IF(Charts!$B$3="none",I619,IF(DK619="",NA(),DK619))</f>
        <v>0</v>
      </c>
      <c r="HN107">
        <f>IF(Charts!$B$3="none",J619,IF(DL619="",NA(),DL619))</f>
        <v>0</v>
      </c>
      <c r="HO107">
        <f>IF(Charts!$B$3="none",K619,IF(DM619="",NA(),DM619))</f>
        <v>0</v>
      </c>
      <c r="HP107">
        <f>IF(Charts!$B$3="none",L619,IF(DN619="",NA(),DN619))</f>
        <v>0</v>
      </c>
      <c r="HQ107">
        <f>IF(Charts!$B$3="none",M619,IF(DO619="",NA(),DO619))</f>
        <v>0</v>
      </c>
      <c r="HR107">
        <f>IF(Charts!$B$3="none",N619,IF(DP619="",NA(),DP619))</f>
        <v>0</v>
      </c>
      <c r="HS107">
        <f>IF(Charts!$B$3="none",O619,IF(DQ619="",NA(),DQ619))</f>
        <v>0</v>
      </c>
      <c r="HT107">
        <f>IF(Charts!$B$3="none",P619,IF(DR619="",NA(),DR619))</f>
        <v>0</v>
      </c>
      <c r="HU107">
        <f>IF(Charts!$B$3="none",Q619,IF(DS619="",NA(),DS619))</f>
        <v>0</v>
      </c>
      <c r="HV107">
        <f>IF(Charts!$B$3="none",R619,IF(DT619="",NA(),DT619))</f>
        <v>0</v>
      </c>
      <c r="HW107">
        <f>IF(Charts!$B$3="none",S619,IF(DU619="",NA(),DU619))</f>
        <v>0</v>
      </c>
      <c r="HX107">
        <f>IF(Charts!$B$3="none",T619,IF(DV619="",NA(),DV619))</f>
        <v>0</v>
      </c>
      <c r="HY107">
        <f>IF(Charts!$B$3="none",U619,IF(DW619="",NA(),DW619))</f>
        <v>0</v>
      </c>
      <c r="HZ107">
        <f>IF(Charts!$B$3="none",V619,IF(DX619="",NA(),DX619))</f>
        <v>0</v>
      </c>
      <c r="IA107">
        <f>IF(Charts!$B$3="none",W619,IF(DY619="",NA(),DY619))</f>
        <v>0</v>
      </c>
      <c r="IB107">
        <f>IF(Charts!$B$3="none",X619,IF(DZ619="",NA(),DZ619))</f>
        <v>0</v>
      </c>
      <c r="IC107">
        <f>IF(Charts!$B$3="none",Y619,IF(EA619="",NA(),EA619))</f>
        <v>0</v>
      </c>
      <c r="ID107">
        <f>IF(Charts!$B$3="none",Z619,IF(EB619="",NA(),EB619))</f>
        <v>0</v>
      </c>
      <c r="IE107">
        <f>IF(Charts!$B$3="none",AA619,IF(EC619="",NA(),EC619))</f>
        <v>0</v>
      </c>
      <c r="IF107">
        <f>IF(Charts!$B$3="none",AB619,IF(ED619="",NA(),ED619))</f>
        <v>0</v>
      </c>
      <c r="IG107">
        <f>IF(Charts!$B$3="none",AC619,IF(EE619="",NA(),EE619))</f>
        <v>0</v>
      </c>
      <c r="IH107">
        <f>IF(Charts!$B$3="none",AD619,IF(EF619="",NA(),EF619))</f>
        <v>0</v>
      </c>
      <c r="II107">
        <f>IF(Charts!$B$3="none",AE619,IF(EG619="",NA(),EG619))</f>
        <v>0</v>
      </c>
      <c r="IJ107">
        <f>IF(Charts!$B$3="none",AF619,IF(EH619="",NA(),EH619))</f>
        <v>0</v>
      </c>
      <c r="IK107">
        <f>IF(Charts!$B$3="none",AG619,IF(EI619="",NA(),EI619))</f>
        <v>0</v>
      </c>
      <c r="IL107">
        <f>IF(Charts!$B$3="none",AH619,IF(EJ619="",NA(),EJ619))</f>
        <v>0</v>
      </c>
      <c r="IM107">
        <f>IF(Charts!$B$3="none",AI619,IF(EK619="",NA(),EK619))</f>
        <v>0</v>
      </c>
      <c r="IN107">
        <f>IF(Charts!$B$3="none",AJ619,IF(EL619="",NA(),EL619))</f>
        <v>0</v>
      </c>
      <c r="IO107">
        <f>IF(Charts!$B$3="none",AK619,IF(EM619="",NA(),EM619))</f>
        <v>0</v>
      </c>
      <c r="IP107">
        <f>IF(Charts!$B$3="none",AL619,IF(EN619="",NA(),EN619))</f>
        <v>0</v>
      </c>
      <c r="IQ107">
        <f>IF(Charts!$B$3="none",AM619,IF(EO619="",NA(),EO619))</f>
        <v>0</v>
      </c>
      <c r="IR107">
        <f>IF(Charts!$B$3="none",AN619,IF(EP619="",NA(),EP619))</f>
        <v>0</v>
      </c>
      <c r="IS107">
        <f>IF(Charts!$B$3="none",AO619,IF(EQ619="",NA(),EQ619))</f>
        <v>0</v>
      </c>
      <c r="IT107">
        <f>IF(Charts!$B$3="none",AP619,IF(ER619="",NA(),ER619))</f>
        <v>0</v>
      </c>
      <c r="IU107">
        <f>IF(Charts!$B$3="none",AQ619,IF(ES619="",NA(),ES619))</f>
        <v>0</v>
      </c>
      <c r="IV107">
        <f>IF(Charts!$B$3="none",AR619,IF(ET619="",NA(),ET619))</f>
        <v>0</v>
      </c>
      <c r="IW107">
        <f>IF(Charts!$B$3="none",AS619,IF(EU619="",NA(),EU619))</f>
        <v>0</v>
      </c>
      <c r="IX107">
        <f>IF(Charts!$B$3="none",AT619,IF(EV619="",NA(),EV619))</f>
        <v>0</v>
      </c>
      <c r="IY107">
        <f>IF(Charts!$B$3="none",AU619,IF(EW619="",NA(),EW619))</f>
        <v>0</v>
      </c>
      <c r="IZ107">
        <f>IF(Charts!$B$3="none",AV619,IF(EX619="",NA(),EX619))</f>
        <v>0</v>
      </c>
      <c r="JA107">
        <f>IF(Charts!$B$3="none",AW619,IF(EY619="",NA(),EY619))</f>
        <v>0</v>
      </c>
      <c r="JB107">
        <f>IF(Charts!$B$3="none",AX619,IF(EZ619="",NA(),EZ619))</f>
        <v>0</v>
      </c>
      <c r="JC107">
        <f>IF(Charts!$B$3="none",AY619,IF(FA619="",NA(),FA619))</f>
        <v>0</v>
      </c>
      <c r="JD107">
        <f>IF(Charts!$B$3="none",AZ619,IF(FB619="",NA(),FB619))</f>
        <v>0</v>
      </c>
      <c r="JE107">
        <f>IF(Charts!$B$3="none",BA619,IF(FC619="",NA(),FC619))</f>
        <v>0</v>
      </c>
      <c r="JF107">
        <f>IF(Charts!$B$3="none",BB619,IF(FD619="",NA(),FD619))</f>
        <v>0</v>
      </c>
      <c r="JG107">
        <f>IF(Charts!$B$3="none",BC619,IF(FE619="",NA(),FE619))</f>
        <v>0</v>
      </c>
      <c r="JH107">
        <f>IF(Charts!$B$3="none",BD619,IF(FF619="",NA(),FF619))</f>
        <v>0</v>
      </c>
      <c r="JI107">
        <f>IF(Charts!$B$3="none",BE619,IF(FG619="",NA(),FG619))</f>
        <v>0</v>
      </c>
      <c r="JJ107">
        <f>IF(Charts!$B$3="none",BF619,IF(FH619="",NA(),FH619))</f>
        <v>0</v>
      </c>
      <c r="JK107">
        <f>IF(Charts!$B$3="none",BG619,IF(FI619="",NA(),FI619))</f>
        <v>0</v>
      </c>
      <c r="JL107">
        <f>IF(Charts!$B$3="none",BH619,IF(FJ619="",NA(),FJ619))</f>
        <v>0</v>
      </c>
      <c r="JM107">
        <f>IF(Charts!$B$3="none",BI619,IF(FK619="",NA(),FK619))</f>
        <v>0</v>
      </c>
      <c r="JN107">
        <f>IF(Charts!$B$3="none",BJ619,IF(FL619="",NA(),FL619))</f>
        <v>0</v>
      </c>
      <c r="JO107">
        <f>IF(Charts!$B$3="none",BK619,IF(FM619="",NA(),FM619))</f>
        <v>0</v>
      </c>
      <c r="JP107">
        <f>IF(Charts!$B$3="none",BL619,IF(FN619="",NA(),FN619))</f>
        <v>0</v>
      </c>
      <c r="JQ107">
        <f>IF(Charts!$B$3="none",BM619,IF(FO619="",NA(),FO619))</f>
        <v>0</v>
      </c>
      <c r="JR107">
        <f>IF(Charts!$B$3="none",BN619,IF(FP619="",NA(),FP619))</f>
        <v>0</v>
      </c>
      <c r="JS107">
        <f>IF(Charts!$B$3="none",BO619,IF(FQ619="",NA(),FQ619))</f>
        <v>0</v>
      </c>
      <c r="JT107">
        <f>IF(Charts!$B$3="none",BP619,IF(FR619="",NA(),FR619))</f>
        <v>0</v>
      </c>
      <c r="JU107">
        <f>IF(Charts!$B$3="none",BQ619,IF(FS619="",NA(),FS619))</f>
        <v>0</v>
      </c>
      <c r="JV107">
        <f>IF(Charts!$B$3="none",BR619,IF(FT619="",NA(),FT619))</f>
        <v>0</v>
      </c>
      <c r="JW107">
        <f>IF(Charts!$B$3="none",BS619,IF(FU619="",NA(),FU619))</f>
        <v>0</v>
      </c>
      <c r="JX107">
        <f>IF(Charts!$B$3="none",BT619,IF(FV619="",NA(),FV619))</f>
        <v>0</v>
      </c>
      <c r="JY107">
        <f>IF(Charts!$B$3="none",BU619,IF(FW619="",NA(),FW619))</f>
        <v>0</v>
      </c>
      <c r="JZ107">
        <f>IF(Charts!$B$3="none",BV619,IF(FX619="",NA(),FX619))</f>
        <v>0</v>
      </c>
      <c r="KA107">
        <f>IF(Charts!$B$3="none",BW619,IF(FY619="",NA(),FY619))</f>
        <v>0</v>
      </c>
      <c r="KB107">
        <f>IF(Charts!$B$3="none",BX619,IF(FZ619="",NA(),FZ619))</f>
        <v>0</v>
      </c>
      <c r="KC107">
        <f>IF(Charts!$B$3="none",BY619,IF(GA619="",NA(),GA619))</f>
        <v>0</v>
      </c>
      <c r="KD107">
        <f>IF(Charts!$B$3="none",BZ619,IF(GB619="",NA(),GB619))</f>
        <v>0</v>
      </c>
      <c r="KE107">
        <f>IF(Charts!$B$3="none",CA619,IF(GC619="",NA(),GC619))</f>
        <v>0</v>
      </c>
      <c r="KF107">
        <f>IF(Charts!$B$3="none",CB619,IF(GD619="",NA(),GD619))</f>
        <v>0</v>
      </c>
      <c r="KG107">
        <f>IF(Charts!$B$3="none",CC619,IF(GE619="",NA(),GE619))</f>
        <v>0</v>
      </c>
      <c r="KH107">
        <f>IF(Charts!$B$3="none",CD619,IF(GF619="",NA(),GF619))</f>
        <v>0</v>
      </c>
      <c r="KI107">
        <f>IF(Charts!$B$3="none",CE619,IF(GG619="",NA(),GG619))</f>
        <v>0</v>
      </c>
      <c r="KJ107">
        <f>IF(Charts!$B$3="none",CF619,IF(GH619="",NA(),GH619))</f>
        <v>0</v>
      </c>
      <c r="KK107">
        <f>IF(Charts!$B$3="none",CG619,IF(GI619="",NA(),GI619))</f>
        <v>0</v>
      </c>
      <c r="KL107">
        <f>IF(Charts!$B$3="none",CH619,IF(GJ619="",NA(),GJ619))</f>
        <v>0</v>
      </c>
      <c r="KM107">
        <f>IF(Charts!$B$3="none",CI619,IF(GK619="",NA(),GK619))</f>
        <v>0</v>
      </c>
      <c r="KN107">
        <f>IF(Charts!$B$3="none",CJ619,IF(GL619="",NA(),GL619))</f>
        <v>0</v>
      </c>
      <c r="KO107">
        <f>IF(Charts!$B$3="none",CK619,IF(GM619="",NA(),GM619))</f>
        <v>0</v>
      </c>
      <c r="KP107">
        <f>IF(Charts!$B$3="none",CL619,IF(GN619="",NA(),GN619))</f>
        <v>0</v>
      </c>
      <c r="KQ107">
        <f>IF(Charts!$B$3="none",CM619,IF(GO619="",NA(),GO619))</f>
        <v>0</v>
      </c>
      <c r="KR107">
        <f>IF(Charts!$B$3="none",CN619,IF(GP619="",NA(),GP619))</f>
        <v>0</v>
      </c>
      <c r="KS107">
        <f>IF(Charts!$B$3="none",CO619,IF(GQ619="",NA(),GQ619))</f>
        <v>0</v>
      </c>
      <c r="KT107">
        <f>IF(Charts!$B$3="none",CP619,IF(GR619="",NA(),GR619))</f>
        <v>0</v>
      </c>
      <c r="KU107">
        <f>IF(Charts!$B$3="none",CQ619,IF(GS619="",NA(),GS619))</f>
        <v>0</v>
      </c>
      <c r="KV107">
        <f>IF(Charts!$B$3="none",CR619,IF(GT619="",NA(),GT619))</f>
        <v>0</v>
      </c>
      <c r="KW107">
        <f>IF(Charts!$B$3="none",CS619,IF(GU619="",NA(),GU619))</f>
        <v>0</v>
      </c>
      <c r="KX107">
        <f>IF(Charts!$B$3="none",CT619,IF(GV619="",NA(),GV619))</f>
        <v>0</v>
      </c>
      <c r="KY107">
        <f>IF(Charts!$B$3="none",CU619,IF(GW619="",NA(),GW619))</f>
        <v>0</v>
      </c>
      <c r="KZ107">
        <f>IF(Charts!$B$3="none",CV619,IF(GX619="",NA(),GX619))</f>
        <v>0</v>
      </c>
      <c r="LA107">
        <f>IF(Charts!$B$3="none",CW619,IF(GY619="",NA(),GY619))</f>
        <v>0</v>
      </c>
      <c r="LB107">
        <f>IF(Charts!$B$3="none",CX619,IF(GZ619="",NA(),GZ619))</f>
        <v>0</v>
      </c>
      <c r="LC107">
        <f>IF(Charts!$B$3="none",CY619,IF(HA619="",NA(),HA619))</f>
        <v>0</v>
      </c>
      <c r="LD107">
        <f>IF(Charts!$B$3="none",CZ619,IF(HB619="",NA(),HB619))</f>
        <v>0</v>
      </c>
      <c r="LE107">
        <f>IF(Charts!$B$3="none",DA619,IF(HC619="",NA(),HC619))</f>
        <v>0</v>
      </c>
      <c r="LF107">
        <f>IF(Charts!$B$3="none",DB619,IF(HD619="",NA(),HD619))</f>
        <v>0</v>
      </c>
      <c r="LG107">
        <f>IF(Charts!$B$3="none",DC619,IF(HE619="",NA(),HE619))</f>
        <v>0</v>
      </c>
      <c r="LH107">
        <f>IF(Charts!$B$3="none",DD619,IF(HF619="",NA(),HF619))</f>
        <v>0</v>
      </c>
    </row>
    <row r="108" spans="4:320">
      <c r="E108">
        <v>1</v>
      </c>
      <c r="F108">
        <f>F5</f>
        <v>0</v>
      </c>
      <c r="G108">
        <v>1</v>
      </c>
      <c r="H108">
        <f>H5</f>
        <v>0</v>
      </c>
      <c r="I108">
        <v>1</v>
      </c>
      <c r="J108">
        <f>J5</f>
        <v>0</v>
      </c>
      <c r="K108">
        <v>1</v>
      </c>
      <c r="L108">
        <f>L5</f>
        <v>0</v>
      </c>
      <c r="M108">
        <v>1</v>
      </c>
      <c r="N108">
        <f>N5</f>
        <v>0</v>
      </c>
      <c r="O108">
        <v>1</v>
      </c>
      <c r="P108">
        <f>P5</f>
        <v>0</v>
      </c>
      <c r="Q108">
        <v>1</v>
      </c>
      <c r="R108">
        <f>R5</f>
        <v>0</v>
      </c>
      <c r="S108">
        <v>1</v>
      </c>
      <c r="T108">
        <f>T5</f>
        <v>0</v>
      </c>
      <c r="U108">
        <v>1</v>
      </c>
      <c r="V108">
        <f>V5</f>
        <v>0</v>
      </c>
      <c r="W108">
        <v>1</v>
      </c>
      <c r="X108">
        <f>X5</f>
        <v>0</v>
      </c>
      <c r="Y108">
        <v>1</v>
      </c>
      <c r="Z108">
        <f>Z5</f>
        <v>0</v>
      </c>
      <c r="AA108">
        <v>1</v>
      </c>
      <c r="AB108">
        <f>AB5</f>
        <v>0</v>
      </c>
      <c r="AC108">
        <v>1</v>
      </c>
      <c r="AD108">
        <f>AD5</f>
        <v>0</v>
      </c>
      <c r="AE108">
        <v>1</v>
      </c>
      <c r="AF108">
        <f>AF5</f>
        <v>0</v>
      </c>
      <c r="AG108">
        <v>1</v>
      </c>
      <c r="AH108">
        <f>AH5</f>
        <v>0</v>
      </c>
      <c r="AI108">
        <v>1</v>
      </c>
      <c r="AJ108">
        <f>AJ5</f>
        <v>0</v>
      </c>
      <c r="AK108">
        <v>1</v>
      </c>
      <c r="AL108">
        <f>AL5</f>
        <v>0</v>
      </c>
      <c r="AM108">
        <v>1</v>
      </c>
      <c r="AN108">
        <f>AN5</f>
        <v>0</v>
      </c>
      <c r="AO108">
        <v>1</v>
      </c>
      <c r="AP108">
        <f>AP5</f>
        <v>0</v>
      </c>
      <c r="AQ108">
        <v>1</v>
      </c>
      <c r="AR108">
        <f>AR5</f>
        <v>0</v>
      </c>
      <c r="AS108">
        <v>1</v>
      </c>
      <c r="AT108">
        <f>AT5</f>
        <v>0</v>
      </c>
      <c r="AU108">
        <v>1</v>
      </c>
      <c r="AV108">
        <f>AV5</f>
        <v>0</v>
      </c>
      <c r="AW108">
        <v>1</v>
      </c>
      <c r="AX108">
        <f>AX5</f>
        <v>0</v>
      </c>
      <c r="AY108">
        <v>1</v>
      </c>
      <c r="AZ108">
        <f>AZ5</f>
        <v>0</v>
      </c>
      <c r="BA108">
        <v>1</v>
      </c>
      <c r="BB108">
        <f>BB5</f>
        <v>0</v>
      </c>
      <c r="BC108">
        <v>1</v>
      </c>
      <c r="BD108">
        <f>BD5</f>
        <v>0</v>
      </c>
      <c r="BE108">
        <v>1</v>
      </c>
      <c r="BF108">
        <f>BF5</f>
        <v>0</v>
      </c>
      <c r="BG108">
        <v>1</v>
      </c>
      <c r="BH108">
        <f>BH5</f>
        <v>0</v>
      </c>
      <c r="BI108">
        <v>1</v>
      </c>
      <c r="BJ108">
        <f>BJ5</f>
        <v>0</v>
      </c>
      <c r="BK108">
        <v>1</v>
      </c>
      <c r="BL108">
        <f>BL5</f>
        <v>0</v>
      </c>
      <c r="BM108">
        <v>1</v>
      </c>
      <c r="BN108">
        <f>BN5</f>
        <v>0</v>
      </c>
      <c r="BO108">
        <v>1</v>
      </c>
      <c r="BP108">
        <f>BP5</f>
        <v>0</v>
      </c>
      <c r="BQ108">
        <v>1</v>
      </c>
      <c r="BR108">
        <f>BR5</f>
        <v>0</v>
      </c>
      <c r="BS108">
        <v>1</v>
      </c>
      <c r="BT108">
        <f>BT5</f>
        <v>0</v>
      </c>
      <c r="BU108">
        <v>1</v>
      </c>
      <c r="BV108">
        <f>BV5</f>
        <v>0</v>
      </c>
      <c r="BW108">
        <v>1</v>
      </c>
      <c r="BX108">
        <f>BX5</f>
        <v>0</v>
      </c>
      <c r="BY108">
        <v>1</v>
      </c>
      <c r="BZ108">
        <f>BZ5</f>
        <v>0</v>
      </c>
      <c r="CA108">
        <v>1</v>
      </c>
      <c r="CB108">
        <f>CB5</f>
        <v>0</v>
      </c>
      <c r="CC108">
        <v>1</v>
      </c>
      <c r="CD108">
        <f>CD5</f>
        <v>0</v>
      </c>
      <c r="CE108">
        <v>1</v>
      </c>
      <c r="CF108">
        <f>CF5</f>
        <v>0</v>
      </c>
      <c r="CG108">
        <v>1</v>
      </c>
      <c r="CH108">
        <f>CH5</f>
        <v>0</v>
      </c>
      <c r="CI108">
        <v>1</v>
      </c>
      <c r="CJ108">
        <f>CJ5</f>
        <v>0</v>
      </c>
      <c r="CK108">
        <v>1</v>
      </c>
      <c r="CL108">
        <f>CL5</f>
        <v>0</v>
      </c>
      <c r="CM108">
        <v>1</v>
      </c>
      <c r="CN108">
        <f>CN5</f>
        <v>0</v>
      </c>
      <c r="CO108">
        <v>1</v>
      </c>
      <c r="CP108">
        <f>CP5</f>
        <v>0</v>
      </c>
      <c r="CQ108">
        <v>1</v>
      </c>
      <c r="CR108">
        <f>CR5</f>
        <v>0</v>
      </c>
      <c r="CS108">
        <v>1</v>
      </c>
      <c r="CT108">
        <f>CT5</f>
        <v>0</v>
      </c>
      <c r="CU108">
        <v>1</v>
      </c>
      <c r="CV108">
        <f>CV5</f>
        <v>0</v>
      </c>
      <c r="CW108">
        <v>1</v>
      </c>
      <c r="CX108">
        <f>CX5</f>
        <v>0</v>
      </c>
      <c r="CY108">
        <v>1</v>
      </c>
      <c r="CZ108">
        <f>CZ5</f>
        <v>0</v>
      </c>
      <c r="DA108">
        <v>1</v>
      </c>
      <c r="DB108">
        <f>DB5</f>
        <v>0</v>
      </c>
      <c r="DC108">
        <v>1</v>
      </c>
      <c r="DD108">
        <f>DD5</f>
        <v>0</v>
      </c>
      <c r="DG108">
        <v>1</v>
      </c>
      <c r="DH108">
        <f>DH5</f>
        <v>0</v>
      </c>
      <c r="DI108">
        <v>1</v>
      </c>
      <c r="DJ108">
        <f>DJ5</f>
        <v>0</v>
      </c>
      <c r="DK108">
        <v>1</v>
      </c>
      <c r="DL108">
        <f>DL5</f>
        <v>0</v>
      </c>
      <c r="DM108">
        <v>1</v>
      </c>
      <c r="DN108">
        <f>DN5</f>
        <v>0</v>
      </c>
      <c r="DO108">
        <v>1</v>
      </c>
      <c r="DP108">
        <f>DP5</f>
        <v>0</v>
      </c>
      <c r="DQ108">
        <v>1</v>
      </c>
      <c r="DR108">
        <f>DR5</f>
        <v>0</v>
      </c>
      <c r="DS108">
        <v>1</v>
      </c>
      <c r="DT108">
        <f>DT5</f>
        <v>0</v>
      </c>
      <c r="DU108">
        <v>1</v>
      </c>
      <c r="DV108">
        <f>DV5</f>
        <v>0</v>
      </c>
      <c r="DW108">
        <v>1</v>
      </c>
      <c r="DX108">
        <f>DX5</f>
        <v>0</v>
      </c>
      <c r="DY108">
        <v>1</v>
      </c>
      <c r="DZ108">
        <f>DZ5</f>
        <v>0</v>
      </c>
      <c r="EA108">
        <v>1</v>
      </c>
      <c r="EB108">
        <f>EB5</f>
        <v>0</v>
      </c>
      <c r="EC108">
        <v>1</v>
      </c>
      <c r="ED108">
        <f>ED5</f>
        <v>0</v>
      </c>
      <c r="EE108">
        <v>1</v>
      </c>
      <c r="EF108">
        <f>EF5</f>
        <v>0</v>
      </c>
      <c r="EG108">
        <v>1</v>
      </c>
      <c r="EH108">
        <f>EH5</f>
        <v>0</v>
      </c>
      <c r="EI108">
        <v>1</v>
      </c>
      <c r="EJ108">
        <f>EJ5</f>
        <v>0</v>
      </c>
      <c r="EK108">
        <v>1</v>
      </c>
      <c r="EL108">
        <f>EL5</f>
        <v>0</v>
      </c>
      <c r="EM108">
        <v>1</v>
      </c>
      <c r="EN108">
        <f>EN5</f>
        <v>0</v>
      </c>
      <c r="EO108">
        <v>1</v>
      </c>
      <c r="EP108">
        <f>EP5</f>
        <v>0</v>
      </c>
      <c r="EQ108">
        <v>1</v>
      </c>
      <c r="ER108">
        <f>ER5</f>
        <v>0</v>
      </c>
      <c r="ES108">
        <v>1</v>
      </c>
      <c r="ET108">
        <f>ET5</f>
        <v>0</v>
      </c>
      <c r="EU108">
        <v>1</v>
      </c>
      <c r="EV108">
        <f>EV5</f>
        <v>0</v>
      </c>
      <c r="EW108">
        <v>1</v>
      </c>
      <c r="EX108">
        <f>EX5</f>
        <v>0</v>
      </c>
      <c r="EY108">
        <v>1</v>
      </c>
      <c r="EZ108">
        <f>EZ5</f>
        <v>0</v>
      </c>
      <c r="FA108">
        <v>1</v>
      </c>
      <c r="FB108">
        <f>FB5</f>
        <v>0</v>
      </c>
      <c r="FC108">
        <v>1</v>
      </c>
      <c r="FD108">
        <f>FD5</f>
        <v>0</v>
      </c>
      <c r="FE108">
        <v>1</v>
      </c>
      <c r="FF108">
        <f>FF5</f>
        <v>0</v>
      </c>
      <c r="FG108">
        <v>1</v>
      </c>
      <c r="FH108">
        <f>FH5</f>
        <v>0</v>
      </c>
      <c r="FI108">
        <v>1</v>
      </c>
      <c r="FJ108">
        <f>FJ5</f>
        <v>0</v>
      </c>
      <c r="FK108">
        <v>1</v>
      </c>
      <c r="FL108">
        <f>FL5</f>
        <v>0</v>
      </c>
      <c r="FM108">
        <v>1</v>
      </c>
      <c r="FN108">
        <f>FN5</f>
        <v>0</v>
      </c>
      <c r="FO108">
        <v>1</v>
      </c>
      <c r="FP108">
        <f>FP5</f>
        <v>0</v>
      </c>
      <c r="FQ108">
        <v>1</v>
      </c>
      <c r="FR108">
        <f>FR5</f>
        <v>0</v>
      </c>
      <c r="FS108">
        <v>1</v>
      </c>
      <c r="FT108">
        <f>FT5</f>
        <v>0</v>
      </c>
      <c r="FU108">
        <v>1</v>
      </c>
      <c r="FV108">
        <f>FV5</f>
        <v>0</v>
      </c>
      <c r="FW108">
        <v>1</v>
      </c>
      <c r="FX108">
        <f>FX5</f>
        <v>0</v>
      </c>
      <c r="FY108">
        <v>1</v>
      </c>
      <c r="FZ108">
        <f>FZ5</f>
        <v>0</v>
      </c>
      <c r="GA108">
        <v>1</v>
      </c>
      <c r="GB108">
        <f>GB5</f>
        <v>0</v>
      </c>
      <c r="GC108">
        <v>1</v>
      </c>
      <c r="GD108">
        <f>GD5</f>
        <v>0</v>
      </c>
      <c r="GE108">
        <v>1</v>
      </c>
      <c r="GF108">
        <f>GF5</f>
        <v>0</v>
      </c>
      <c r="GG108">
        <v>1</v>
      </c>
      <c r="GH108">
        <f>GH5</f>
        <v>0</v>
      </c>
      <c r="GI108">
        <v>1</v>
      </c>
      <c r="GJ108">
        <f>GJ5</f>
        <v>0</v>
      </c>
      <c r="GK108">
        <v>1</v>
      </c>
      <c r="GL108">
        <f>GL5</f>
        <v>0</v>
      </c>
      <c r="GM108">
        <v>1</v>
      </c>
      <c r="GN108">
        <f>GN5</f>
        <v>0</v>
      </c>
      <c r="GO108">
        <v>1</v>
      </c>
      <c r="GP108">
        <f>GP5</f>
        <v>0</v>
      </c>
      <c r="GQ108">
        <v>1</v>
      </c>
      <c r="GR108">
        <f>GR5</f>
        <v>0</v>
      </c>
      <c r="GS108">
        <v>1</v>
      </c>
      <c r="GT108">
        <f>GT5</f>
        <v>0</v>
      </c>
      <c r="GU108">
        <v>1</v>
      </c>
      <c r="GV108">
        <f>GV5</f>
        <v>0</v>
      </c>
      <c r="GW108">
        <v>1</v>
      </c>
      <c r="GX108">
        <f>GX5</f>
        <v>0</v>
      </c>
      <c r="GY108">
        <v>1</v>
      </c>
      <c r="GZ108">
        <f>GZ5</f>
        <v>0</v>
      </c>
      <c r="HA108">
        <v>1</v>
      </c>
      <c r="HB108">
        <f>HB5</f>
        <v>0</v>
      </c>
      <c r="HC108">
        <v>1</v>
      </c>
      <c r="HD108">
        <f>HD5</f>
        <v>0</v>
      </c>
      <c r="HE108">
        <v>1</v>
      </c>
      <c r="HF108">
        <f>HF5</f>
        <v>0</v>
      </c>
      <c r="HI108">
        <f>IF(Charts!$B$3="none",E620,IF(DG620="",NA(),DG620))</f>
        <v>0</v>
      </c>
      <c r="HJ108">
        <f>IF(Charts!$B$3="none",F620,IF(DH620="",NA(),DH620))</f>
        <v>0</v>
      </c>
      <c r="HK108">
        <f>IF(Charts!$B$3="none",G620,IF(DI620="",NA(),DI620))</f>
        <v>0</v>
      </c>
      <c r="HL108">
        <f>IF(Charts!$B$3="none",H620,IF(DJ620="",NA(),DJ620))</f>
        <v>0</v>
      </c>
      <c r="HM108">
        <f>IF(Charts!$B$3="none",I620,IF(DK620="",NA(),DK620))</f>
        <v>0</v>
      </c>
      <c r="HN108">
        <f>IF(Charts!$B$3="none",J620,IF(DL620="",NA(),DL620))</f>
        <v>0</v>
      </c>
      <c r="HO108">
        <f>IF(Charts!$B$3="none",K620,IF(DM620="",NA(),DM620))</f>
        <v>0</v>
      </c>
      <c r="HP108">
        <f>IF(Charts!$B$3="none",L620,IF(DN620="",NA(),DN620))</f>
        <v>0</v>
      </c>
      <c r="HQ108">
        <f>IF(Charts!$B$3="none",M620,IF(DO620="",NA(),DO620))</f>
        <v>0</v>
      </c>
      <c r="HR108">
        <f>IF(Charts!$B$3="none",N620,IF(DP620="",NA(),DP620))</f>
        <v>0</v>
      </c>
      <c r="HS108">
        <f>IF(Charts!$B$3="none",O620,IF(DQ620="",NA(),DQ620))</f>
        <v>0</v>
      </c>
      <c r="HT108">
        <f>IF(Charts!$B$3="none",P620,IF(DR620="",NA(),DR620))</f>
        <v>0</v>
      </c>
      <c r="HU108">
        <f>IF(Charts!$B$3="none",Q620,IF(DS620="",NA(),DS620))</f>
        <v>0</v>
      </c>
      <c r="HV108">
        <f>IF(Charts!$B$3="none",R620,IF(DT620="",NA(),DT620))</f>
        <v>0</v>
      </c>
      <c r="HW108">
        <f>IF(Charts!$B$3="none",S620,IF(DU620="",NA(),DU620))</f>
        <v>0</v>
      </c>
      <c r="HX108">
        <f>IF(Charts!$B$3="none",T620,IF(DV620="",NA(),DV620))</f>
        <v>0</v>
      </c>
      <c r="HY108">
        <f>IF(Charts!$B$3="none",U620,IF(DW620="",NA(),DW620))</f>
        <v>0</v>
      </c>
      <c r="HZ108">
        <f>IF(Charts!$B$3="none",V620,IF(DX620="",NA(),DX620))</f>
        <v>0</v>
      </c>
      <c r="IA108">
        <f>IF(Charts!$B$3="none",W620,IF(DY620="",NA(),DY620))</f>
        <v>0</v>
      </c>
      <c r="IB108">
        <f>IF(Charts!$B$3="none",X620,IF(DZ620="",NA(),DZ620))</f>
        <v>0</v>
      </c>
      <c r="IC108">
        <f>IF(Charts!$B$3="none",Y620,IF(EA620="",NA(),EA620))</f>
        <v>0</v>
      </c>
      <c r="ID108">
        <f>IF(Charts!$B$3="none",Z620,IF(EB620="",NA(),EB620))</f>
        <v>0</v>
      </c>
      <c r="IE108">
        <f>IF(Charts!$B$3="none",AA620,IF(EC620="",NA(),EC620))</f>
        <v>0</v>
      </c>
      <c r="IF108">
        <f>IF(Charts!$B$3="none",AB620,IF(ED620="",NA(),ED620))</f>
        <v>0</v>
      </c>
      <c r="IG108">
        <f>IF(Charts!$B$3="none",AC620,IF(EE620="",NA(),EE620))</f>
        <v>0</v>
      </c>
      <c r="IH108">
        <f>IF(Charts!$B$3="none",AD620,IF(EF620="",NA(),EF620))</f>
        <v>0</v>
      </c>
      <c r="II108">
        <f>IF(Charts!$B$3="none",AE620,IF(EG620="",NA(),EG620))</f>
        <v>0</v>
      </c>
      <c r="IJ108">
        <f>IF(Charts!$B$3="none",AF620,IF(EH620="",NA(),EH620))</f>
        <v>0</v>
      </c>
      <c r="IK108">
        <f>IF(Charts!$B$3="none",AG620,IF(EI620="",NA(),EI620))</f>
        <v>0</v>
      </c>
      <c r="IL108">
        <f>IF(Charts!$B$3="none",AH620,IF(EJ620="",NA(),EJ620))</f>
        <v>0</v>
      </c>
      <c r="IM108">
        <f>IF(Charts!$B$3="none",AI620,IF(EK620="",NA(),EK620))</f>
        <v>0</v>
      </c>
      <c r="IN108">
        <f>IF(Charts!$B$3="none",AJ620,IF(EL620="",NA(),EL620))</f>
        <v>0</v>
      </c>
      <c r="IO108">
        <f>IF(Charts!$B$3="none",AK620,IF(EM620="",NA(),EM620))</f>
        <v>0</v>
      </c>
      <c r="IP108">
        <f>IF(Charts!$B$3="none",AL620,IF(EN620="",NA(),EN620))</f>
        <v>0</v>
      </c>
      <c r="IQ108">
        <f>IF(Charts!$B$3="none",AM620,IF(EO620="",NA(),EO620))</f>
        <v>0</v>
      </c>
      <c r="IR108">
        <f>IF(Charts!$B$3="none",AN620,IF(EP620="",NA(),EP620))</f>
        <v>0</v>
      </c>
      <c r="IS108">
        <f>IF(Charts!$B$3="none",AO620,IF(EQ620="",NA(),EQ620))</f>
        <v>0</v>
      </c>
      <c r="IT108">
        <f>IF(Charts!$B$3="none",AP620,IF(ER620="",NA(),ER620))</f>
        <v>0</v>
      </c>
      <c r="IU108">
        <f>IF(Charts!$B$3="none",AQ620,IF(ES620="",NA(),ES620))</f>
        <v>0</v>
      </c>
      <c r="IV108">
        <f>IF(Charts!$B$3="none",AR620,IF(ET620="",NA(),ET620))</f>
        <v>0</v>
      </c>
      <c r="IW108">
        <f>IF(Charts!$B$3="none",AS620,IF(EU620="",NA(),EU620))</f>
        <v>0</v>
      </c>
      <c r="IX108">
        <f>IF(Charts!$B$3="none",AT620,IF(EV620="",NA(),EV620))</f>
        <v>0</v>
      </c>
      <c r="IY108">
        <f>IF(Charts!$B$3="none",AU620,IF(EW620="",NA(),EW620))</f>
        <v>0</v>
      </c>
      <c r="IZ108">
        <f>IF(Charts!$B$3="none",AV620,IF(EX620="",NA(),EX620))</f>
        <v>0</v>
      </c>
      <c r="JA108">
        <f>IF(Charts!$B$3="none",AW620,IF(EY620="",NA(),EY620))</f>
        <v>0</v>
      </c>
      <c r="JB108">
        <f>IF(Charts!$B$3="none",AX620,IF(EZ620="",NA(),EZ620))</f>
        <v>0</v>
      </c>
      <c r="JC108">
        <f>IF(Charts!$B$3="none",AY620,IF(FA620="",NA(),FA620))</f>
        <v>0</v>
      </c>
      <c r="JD108">
        <f>IF(Charts!$B$3="none",AZ620,IF(FB620="",NA(),FB620))</f>
        <v>0</v>
      </c>
      <c r="JE108">
        <f>IF(Charts!$B$3="none",BA620,IF(FC620="",NA(),FC620))</f>
        <v>0</v>
      </c>
      <c r="JF108">
        <f>IF(Charts!$B$3="none",BB620,IF(FD620="",NA(),FD620))</f>
        <v>0</v>
      </c>
      <c r="JG108">
        <f>IF(Charts!$B$3="none",BC620,IF(FE620="",NA(),FE620))</f>
        <v>0</v>
      </c>
      <c r="JH108">
        <f>IF(Charts!$B$3="none",BD620,IF(FF620="",NA(),FF620))</f>
        <v>0</v>
      </c>
      <c r="JI108">
        <f>IF(Charts!$B$3="none",BE620,IF(FG620="",NA(),FG620))</f>
        <v>0</v>
      </c>
      <c r="JJ108">
        <f>IF(Charts!$B$3="none",BF620,IF(FH620="",NA(),FH620))</f>
        <v>0</v>
      </c>
      <c r="JK108">
        <f>IF(Charts!$B$3="none",BG620,IF(FI620="",NA(),FI620))</f>
        <v>0</v>
      </c>
      <c r="JL108">
        <f>IF(Charts!$B$3="none",BH620,IF(FJ620="",NA(),FJ620))</f>
        <v>0</v>
      </c>
      <c r="JM108">
        <f>IF(Charts!$B$3="none",BI620,IF(FK620="",NA(),FK620))</f>
        <v>0</v>
      </c>
      <c r="JN108">
        <f>IF(Charts!$B$3="none",BJ620,IF(FL620="",NA(),FL620))</f>
        <v>0</v>
      </c>
      <c r="JO108">
        <f>IF(Charts!$B$3="none",BK620,IF(FM620="",NA(),FM620))</f>
        <v>0</v>
      </c>
      <c r="JP108">
        <f>IF(Charts!$B$3="none",BL620,IF(FN620="",NA(),FN620))</f>
        <v>0</v>
      </c>
      <c r="JQ108">
        <f>IF(Charts!$B$3="none",BM620,IF(FO620="",NA(),FO620))</f>
        <v>0</v>
      </c>
      <c r="JR108">
        <f>IF(Charts!$B$3="none",BN620,IF(FP620="",NA(),FP620))</f>
        <v>0</v>
      </c>
      <c r="JS108">
        <f>IF(Charts!$B$3="none",BO620,IF(FQ620="",NA(),FQ620))</f>
        <v>0</v>
      </c>
      <c r="JT108">
        <f>IF(Charts!$B$3="none",BP620,IF(FR620="",NA(),FR620))</f>
        <v>0</v>
      </c>
      <c r="JU108">
        <f>IF(Charts!$B$3="none",BQ620,IF(FS620="",NA(),FS620))</f>
        <v>0</v>
      </c>
      <c r="JV108">
        <f>IF(Charts!$B$3="none",BR620,IF(FT620="",NA(),FT620))</f>
        <v>0</v>
      </c>
      <c r="JW108">
        <f>IF(Charts!$B$3="none",BS620,IF(FU620="",NA(),FU620))</f>
        <v>0</v>
      </c>
      <c r="JX108">
        <f>IF(Charts!$B$3="none",BT620,IF(FV620="",NA(),FV620))</f>
        <v>0</v>
      </c>
      <c r="JY108">
        <f>IF(Charts!$B$3="none",BU620,IF(FW620="",NA(),FW620))</f>
        <v>0</v>
      </c>
      <c r="JZ108">
        <f>IF(Charts!$B$3="none",BV620,IF(FX620="",NA(),FX620))</f>
        <v>0</v>
      </c>
      <c r="KA108">
        <f>IF(Charts!$B$3="none",BW620,IF(FY620="",NA(),FY620))</f>
        <v>0</v>
      </c>
      <c r="KB108">
        <f>IF(Charts!$B$3="none",BX620,IF(FZ620="",NA(),FZ620))</f>
        <v>0</v>
      </c>
      <c r="KC108">
        <f>IF(Charts!$B$3="none",BY620,IF(GA620="",NA(),GA620))</f>
        <v>0</v>
      </c>
      <c r="KD108">
        <f>IF(Charts!$B$3="none",BZ620,IF(GB620="",NA(),GB620))</f>
        <v>0</v>
      </c>
      <c r="KE108">
        <f>IF(Charts!$B$3="none",CA620,IF(GC620="",NA(),GC620))</f>
        <v>0</v>
      </c>
      <c r="KF108">
        <f>IF(Charts!$B$3="none",CB620,IF(GD620="",NA(),GD620))</f>
        <v>0</v>
      </c>
      <c r="KG108">
        <f>IF(Charts!$B$3="none",CC620,IF(GE620="",NA(),GE620))</f>
        <v>0</v>
      </c>
      <c r="KH108">
        <f>IF(Charts!$B$3="none",CD620,IF(GF620="",NA(),GF620))</f>
        <v>0</v>
      </c>
      <c r="KI108">
        <f>IF(Charts!$B$3="none",CE620,IF(GG620="",NA(),GG620))</f>
        <v>0</v>
      </c>
      <c r="KJ108">
        <f>IF(Charts!$B$3="none",CF620,IF(GH620="",NA(),GH620))</f>
        <v>0</v>
      </c>
      <c r="KK108">
        <f>IF(Charts!$B$3="none",CG620,IF(GI620="",NA(),GI620))</f>
        <v>0</v>
      </c>
      <c r="KL108">
        <f>IF(Charts!$B$3="none",CH620,IF(GJ620="",NA(),GJ620))</f>
        <v>0</v>
      </c>
      <c r="KM108">
        <f>IF(Charts!$B$3="none",CI620,IF(GK620="",NA(),GK620))</f>
        <v>0</v>
      </c>
      <c r="KN108">
        <f>IF(Charts!$B$3="none",CJ620,IF(GL620="",NA(),GL620))</f>
        <v>0</v>
      </c>
      <c r="KO108">
        <f>IF(Charts!$B$3="none",CK620,IF(GM620="",NA(),GM620))</f>
        <v>0</v>
      </c>
      <c r="KP108">
        <f>IF(Charts!$B$3="none",CL620,IF(GN620="",NA(),GN620))</f>
        <v>0</v>
      </c>
      <c r="KQ108">
        <f>IF(Charts!$B$3="none",CM620,IF(GO620="",NA(),GO620))</f>
        <v>0</v>
      </c>
      <c r="KR108">
        <f>IF(Charts!$B$3="none",CN620,IF(GP620="",NA(),GP620))</f>
        <v>0</v>
      </c>
      <c r="KS108">
        <f>IF(Charts!$B$3="none",CO620,IF(GQ620="",NA(),GQ620))</f>
        <v>0</v>
      </c>
      <c r="KT108">
        <f>IF(Charts!$B$3="none",CP620,IF(GR620="",NA(),GR620))</f>
        <v>0</v>
      </c>
      <c r="KU108">
        <f>IF(Charts!$B$3="none",CQ620,IF(GS620="",NA(),GS620))</f>
        <v>0</v>
      </c>
      <c r="KV108">
        <f>IF(Charts!$B$3="none",CR620,IF(GT620="",NA(),GT620))</f>
        <v>0</v>
      </c>
      <c r="KW108">
        <f>IF(Charts!$B$3="none",CS620,IF(GU620="",NA(),GU620))</f>
        <v>0</v>
      </c>
      <c r="KX108">
        <f>IF(Charts!$B$3="none",CT620,IF(GV620="",NA(),GV620))</f>
        <v>0</v>
      </c>
      <c r="KY108">
        <f>IF(Charts!$B$3="none",CU620,IF(GW620="",NA(),GW620))</f>
        <v>0</v>
      </c>
      <c r="KZ108">
        <f>IF(Charts!$B$3="none",CV620,IF(GX620="",NA(),GX620))</f>
        <v>0</v>
      </c>
      <c r="LA108">
        <f>IF(Charts!$B$3="none",CW620,IF(GY620="",NA(),GY620))</f>
        <v>0</v>
      </c>
      <c r="LB108">
        <f>IF(Charts!$B$3="none",CX620,IF(GZ620="",NA(),GZ620))</f>
        <v>0</v>
      </c>
      <c r="LC108">
        <f>IF(Charts!$B$3="none",CY620,IF(HA620="",NA(),HA620))</f>
        <v>0</v>
      </c>
      <c r="LD108">
        <f>IF(Charts!$B$3="none",CZ620,IF(HB620="",NA(),HB620))</f>
        <v>0</v>
      </c>
      <c r="LE108">
        <f>IF(Charts!$B$3="none",DA620,IF(HC620="",NA(),HC620))</f>
        <v>0</v>
      </c>
      <c r="LF108">
        <f>IF(Charts!$B$3="none",DB620,IF(HD620="",NA(),HD620))</f>
        <v>0</v>
      </c>
      <c r="LG108">
        <f>IF(Charts!$B$3="none",DC620,IF(HE620="",NA(),HE620))</f>
        <v>0</v>
      </c>
      <c r="LH108">
        <f>IF(Charts!$B$3="none",DD620,IF(HF620="",NA(),HF620))</f>
        <v>0</v>
      </c>
    </row>
    <row r="109" spans="4:320">
      <c r="E109">
        <v>2</v>
      </c>
      <c r="F109">
        <f>F6</f>
        <v>0</v>
      </c>
      <c r="G109">
        <v>2</v>
      </c>
      <c r="H109">
        <f>H6</f>
        <v>0</v>
      </c>
      <c r="I109">
        <v>2</v>
      </c>
      <c r="J109">
        <f>J6</f>
        <v>0</v>
      </c>
      <c r="K109">
        <v>2</v>
      </c>
      <c r="L109">
        <f>L6</f>
        <v>0</v>
      </c>
      <c r="M109">
        <v>2</v>
      </c>
      <c r="N109">
        <f>N6</f>
        <v>0</v>
      </c>
      <c r="O109">
        <v>2</v>
      </c>
      <c r="P109">
        <f>P6</f>
        <v>0</v>
      </c>
      <c r="Q109">
        <v>2</v>
      </c>
      <c r="R109">
        <f>R6</f>
        <v>0</v>
      </c>
      <c r="S109">
        <v>2</v>
      </c>
      <c r="T109">
        <f>T6</f>
        <v>0</v>
      </c>
      <c r="U109">
        <v>2</v>
      </c>
      <c r="V109">
        <f>V6</f>
        <v>0</v>
      </c>
      <c r="W109">
        <v>2</v>
      </c>
      <c r="X109">
        <f>X6</f>
        <v>0</v>
      </c>
      <c r="Y109">
        <v>2</v>
      </c>
      <c r="Z109">
        <f>Z6</f>
        <v>0</v>
      </c>
      <c r="AA109">
        <v>2</v>
      </c>
      <c r="AB109">
        <f>AB6</f>
        <v>0</v>
      </c>
      <c r="AC109">
        <v>2</v>
      </c>
      <c r="AD109">
        <f>AD6</f>
        <v>0</v>
      </c>
      <c r="AE109">
        <v>2</v>
      </c>
      <c r="AF109">
        <f>AF6</f>
        <v>0</v>
      </c>
      <c r="AG109">
        <v>2</v>
      </c>
      <c r="AH109">
        <f>AH6</f>
        <v>0</v>
      </c>
      <c r="AI109">
        <v>2</v>
      </c>
      <c r="AJ109">
        <f>AJ6</f>
        <v>0</v>
      </c>
      <c r="AK109">
        <v>2</v>
      </c>
      <c r="AL109">
        <f>AL6</f>
        <v>0</v>
      </c>
      <c r="AM109">
        <v>2</v>
      </c>
      <c r="AN109">
        <f>AN6</f>
        <v>0</v>
      </c>
      <c r="AO109">
        <v>2</v>
      </c>
      <c r="AP109">
        <f>AP6</f>
        <v>0</v>
      </c>
      <c r="AQ109">
        <v>2</v>
      </c>
      <c r="AR109">
        <f>AR6</f>
        <v>0</v>
      </c>
      <c r="AS109">
        <v>2</v>
      </c>
      <c r="AT109">
        <f>AT6</f>
        <v>0</v>
      </c>
      <c r="AU109">
        <v>2</v>
      </c>
      <c r="AV109">
        <f>AV6</f>
        <v>0</v>
      </c>
      <c r="AW109">
        <v>2</v>
      </c>
      <c r="AX109">
        <f>AX6</f>
        <v>0</v>
      </c>
      <c r="AY109">
        <v>2</v>
      </c>
      <c r="AZ109">
        <f>AZ6</f>
        <v>0</v>
      </c>
      <c r="BA109">
        <v>2</v>
      </c>
      <c r="BB109">
        <f>BB6</f>
        <v>0</v>
      </c>
      <c r="BC109">
        <v>2</v>
      </c>
      <c r="BD109">
        <f>BD6</f>
        <v>0</v>
      </c>
      <c r="BE109">
        <v>2</v>
      </c>
      <c r="BF109">
        <f>BF6</f>
        <v>0</v>
      </c>
      <c r="BG109">
        <v>2</v>
      </c>
      <c r="BH109">
        <f>BH6</f>
        <v>0</v>
      </c>
      <c r="BI109">
        <v>2</v>
      </c>
      <c r="BJ109">
        <f>BJ6</f>
        <v>0</v>
      </c>
      <c r="BK109">
        <v>2</v>
      </c>
      <c r="BL109">
        <f>BL6</f>
        <v>0</v>
      </c>
      <c r="BM109">
        <v>2</v>
      </c>
      <c r="BN109">
        <f>BN6</f>
        <v>0</v>
      </c>
      <c r="BO109">
        <v>2</v>
      </c>
      <c r="BP109">
        <f>BP6</f>
        <v>0</v>
      </c>
      <c r="BQ109">
        <v>2</v>
      </c>
      <c r="BR109">
        <f>BR6</f>
        <v>0</v>
      </c>
      <c r="BS109">
        <v>2</v>
      </c>
      <c r="BT109">
        <f>BT6</f>
        <v>0</v>
      </c>
      <c r="BU109">
        <v>2</v>
      </c>
      <c r="BV109">
        <f>BV6</f>
        <v>0</v>
      </c>
      <c r="BW109">
        <v>2</v>
      </c>
      <c r="BX109">
        <f>BX6</f>
        <v>0</v>
      </c>
      <c r="BY109">
        <v>2</v>
      </c>
      <c r="BZ109">
        <f>BZ6</f>
        <v>0</v>
      </c>
      <c r="CA109">
        <v>2</v>
      </c>
      <c r="CB109">
        <f>CB6</f>
        <v>0</v>
      </c>
      <c r="CC109">
        <v>2</v>
      </c>
      <c r="CD109">
        <f>CD6</f>
        <v>0</v>
      </c>
      <c r="CE109">
        <v>2</v>
      </c>
      <c r="CF109">
        <f>CF6</f>
        <v>0</v>
      </c>
      <c r="CG109">
        <v>2</v>
      </c>
      <c r="CH109">
        <f>CH6</f>
        <v>0</v>
      </c>
      <c r="CI109">
        <v>2</v>
      </c>
      <c r="CJ109">
        <f>CJ6</f>
        <v>0</v>
      </c>
      <c r="CK109">
        <v>2</v>
      </c>
      <c r="CL109">
        <f>CL6</f>
        <v>0</v>
      </c>
      <c r="CM109">
        <v>2</v>
      </c>
      <c r="CN109">
        <f>CN6</f>
        <v>0</v>
      </c>
      <c r="CO109">
        <v>2</v>
      </c>
      <c r="CP109">
        <f>CP6</f>
        <v>0</v>
      </c>
      <c r="CQ109">
        <v>2</v>
      </c>
      <c r="CR109">
        <f>CR6</f>
        <v>0</v>
      </c>
      <c r="CS109">
        <v>2</v>
      </c>
      <c r="CT109">
        <f>CT6</f>
        <v>0</v>
      </c>
      <c r="CU109">
        <v>2</v>
      </c>
      <c r="CV109">
        <f>CV6</f>
        <v>0</v>
      </c>
      <c r="CW109">
        <v>2</v>
      </c>
      <c r="CX109">
        <f>CX6</f>
        <v>0</v>
      </c>
      <c r="CY109">
        <v>2</v>
      </c>
      <c r="CZ109">
        <f>CZ6</f>
        <v>0</v>
      </c>
      <c r="DA109">
        <v>2</v>
      </c>
      <c r="DB109">
        <f>DB6</f>
        <v>0</v>
      </c>
      <c r="DC109">
        <v>2</v>
      </c>
      <c r="DD109">
        <f>DD6</f>
        <v>0</v>
      </c>
      <c r="DG109">
        <v>2</v>
      </c>
      <c r="DH109">
        <f>DH6</f>
        <v>0</v>
      </c>
      <c r="DI109">
        <v>2</v>
      </c>
      <c r="DJ109">
        <f>DJ6</f>
        <v>0</v>
      </c>
      <c r="DK109">
        <v>2</v>
      </c>
      <c r="DL109">
        <f>DL6</f>
        <v>0</v>
      </c>
      <c r="DM109">
        <v>2</v>
      </c>
      <c r="DN109">
        <f>DN6</f>
        <v>0</v>
      </c>
      <c r="DO109">
        <v>2</v>
      </c>
      <c r="DP109">
        <f>DP6</f>
        <v>0</v>
      </c>
      <c r="DQ109">
        <v>2</v>
      </c>
      <c r="DR109">
        <f>DR6</f>
        <v>0</v>
      </c>
      <c r="DS109">
        <v>2</v>
      </c>
      <c r="DT109">
        <f>DT6</f>
        <v>0</v>
      </c>
      <c r="DU109">
        <v>2</v>
      </c>
      <c r="DV109">
        <f>DV6</f>
        <v>0</v>
      </c>
      <c r="DW109">
        <v>2</v>
      </c>
      <c r="DX109">
        <f>DX6</f>
        <v>0</v>
      </c>
      <c r="DY109">
        <v>2</v>
      </c>
      <c r="DZ109">
        <f>DZ6</f>
        <v>0</v>
      </c>
      <c r="EA109">
        <v>2</v>
      </c>
      <c r="EB109">
        <f>EB6</f>
        <v>0</v>
      </c>
      <c r="EC109">
        <v>2</v>
      </c>
      <c r="ED109">
        <f>ED6</f>
        <v>0</v>
      </c>
      <c r="EE109">
        <v>2</v>
      </c>
      <c r="EF109">
        <f>EF6</f>
        <v>0</v>
      </c>
      <c r="EG109">
        <v>2</v>
      </c>
      <c r="EH109">
        <f>EH6</f>
        <v>0</v>
      </c>
      <c r="EI109">
        <v>2</v>
      </c>
      <c r="EJ109">
        <f>EJ6</f>
        <v>0</v>
      </c>
      <c r="EK109">
        <v>2</v>
      </c>
      <c r="EL109">
        <f>EL6</f>
        <v>0</v>
      </c>
      <c r="EM109">
        <v>2</v>
      </c>
      <c r="EN109">
        <f>EN6</f>
        <v>0</v>
      </c>
      <c r="EO109">
        <v>2</v>
      </c>
      <c r="EP109">
        <f>EP6</f>
        <v>0</v>
      </c>
      <c r="EQ109">
        <v>2</v>
      </c>
      <c r="ER109">
        <f>ER6</f>
        <v>0</v>
      </c>
      <c r="ES109">
        <v>2</v>
      </c>
      <c r="ET109">
        <f>ET6</f>
        <v>0</v>
      </c>
      <c r="EU109">
        <v>2</v>
      </c>
      <c r="EV109">
        <f>EV6</f>
        <v>0</v>
      </c>
      <c r="EW109">
        <v>2</v>
      </c>
      <c r="EX109">
        <f>EX6</f>
        <v>0</v>
      </c>
      <c r="EY109">
        <v>2</v>
      </c>
      <c r="EZ109">
        <f>EZ6</f>
        <v>0</v>
      </c>
      <c r="FA109">
        <v>2</v>
      </c>
      <c r="FB109">
        <f>FB6</f>
        <v>0</v>
      </c>
      <c r="FC109">
        <v>2</v>
      </c>
      <c r="FD109">
        <f>FD6</f>
        <v>0</v>
      </c>
      <c r="FE109">
        <v>2</v>
      </c>
      <c r="FF109">
        <f>FF6</f>
        <v>0</v>
      </c>
      <c r="FG109">
        <v>2</v>
      </c>
      <c r="FH109">
        <f>FH6</f>
        <v>0</v>
      </c>
      <c r="FI109">
        <v>2</v>
      </c>
      <c r="FJ109">
        <f>FJ6</f>
        <v>0</v>
      </c>
      <c r="FK109">
        <v>2</v>
      </c>
      <c r="FL109">
        <f>FL6</f>
        <v>0</v>
      </c>
      <c r="FM109">
        <v>2</v>
      </c>
      <c r="FN109">
        <f>FN6</f>
        <v>0</v>
      </c>
      <c r="FO109">
        <v>2</v>
      </c>
      <c r="FP109">
        <f>FP6</f>
        <v>0</v>
      </c>
      <c r="FQ109">
        <v>2</v>
      </c>
      <c r="FR109">
        <f>FR6</f>
        <v>0</v>
      </c>
      <c r="FS109">
        <v>2</v>
      </c>
      <c r="FT109">
        <f>FT6</f>
        <v>0</v>
      </c>
      <c r="FU109">
        <v>2</v>
      </c>
      <c r="FV109">
        <f>FV6</f>
        <v>0</v>
      </c>
      <c r="FW109">
        <v>2</v>
      </c>
      <c r="FX109">
        <f>FX6</f>
        <v>0</v>
      </c>
      <c r="FY109">
        <v>2</v>
      </c>
      <c r="FZ109">
        <f>FZ6</f>
        <v>0</v>
      </c>
      <c r="GA109">
        <v>2</v>
      </c>
      <c r="GB109">
        <f>GB6</f>
        <v>0</v>
      </c>
      <c r="GC109">
        <v>2</v>
      </c>
      <c r="GD109">
        <f>GD6</f>
        <v>0</v>
      </c>
      <c r="GE109">
        <v>2</v>
      </c>
      <c r="GF109">
        <f>GF6</f>
        <v>0</v>
      </c>
      <c r="GG109">
        <v>2</v>
      </c>
      <c r="GH109">
        <f>GH6</f>
        <v>0</v>
      </c>
      <c r="GI109">
        <v>2</v>
      </c>
      <c r="GJ109">
        <f>GJ6</f>
        <v>0</v>
      </c>
      <c r="GK109">
        <v>2</v>
      </c>
      <c r="GL109">
        <f>GL6</f>
        <v>0</v>
      </c>
      <c r="GM109">
        <v>2</v>
      </c>
      <c r="GN109">
        <f>GN6</f>
        <v>0</v>
      </c>
      <c r="GO109">
        <v>2</v>
      </c>
      <c r="GP109">
        <f>GP6</f>
        <v>0</v>
      </c>
      <c r="GQ109">
        <v>2</v>
      </c>
      <c r="GR109">
        <f>GR6</f>
        <v>0</v>
      </c>
      <c r="GS109">
        <v>2</v>
      </c>
      <c r="GT109">
        <f>GT6</f>
        <v>0</v>
      </c>
      <c r="GU109">
        <v>2</v>
      </c>
      <c r="GV109">
        <f>GV6</f>
        <v>0</v>
      </c>
      <c r="GW109">
        <v>2</v>
      </c>
      <c r="GX109">
        <f>GX6</f>
        <v>0</v>
      </c>
      <c r="GY109">
        <v>2</v>
      </c>
      <c r="GZ109">
        <f>GZ6</f>
        <v>0</v>
      </c>
      <c r="HA109">
        <v>2</v>
      </c>
      <c r="HB109">
        <f>HB6</f>
        <v>0</v>
      </c>
      <c r="HC109">
        <v>2</v>
      </c>
      <c r="HD109">
        <f>HD6</f>
        <v>0</v>
      </c>
      <c r="HE109">
        <v>2</v>
      </c>
      <c r="HF109">
        <f>HF6</f>
        <v>0</v>
      </c>
      <c r="HI109">
        <f>IF(Charts!$B$3="none",E621,IF(DG621="",NA(),DG621))</f>
        <v>0</v>
      </c>
      <c r="HJ109">
        <f>IF(Charts!$B$3="none",F621,IF(DH621="",NA(),DH621))</f>
        <v>0</v>
      </c>
      <c r="HK109">
        <f>IF(Charts!$B$3="none",G621,IF(DI621="",NA(),DI621))</f>
        <v>0</v>
      </c>
      <c r="HL109">
        <f>IF(Charts!$B$3="none",H621,IF(DJ621="",NA(),DJ621))</f>
        <v>0</v>
      </c>
      <c r="HM109">
        <f>IF(Charts!$B$3="none",I621,IF(DK621="",NA(),DK621))</f>
        <v>0</v>
      </c>
      <c r="HN109">
        <f>IF(Charts!$B$3="none",J621,IF(DL621="",NA(),DL621))</f>
        <v>0</v>
      </c>
      <c r="HO109">
        <f>IF(Charts!$B$3="none",K621,IF(DM621="",NA(),DM621))</f>
        <v>0</v>
      </c>
      <c r="HP109">
        <f>IF(Charts!$B$3="none",L621,IF(DN621="",NA(),DN621))</f>
        <v>0</v>
      </c>
      <c r="HQ109">
        <f>IF(Charts!$B$3="none",M621,IF(DO621="",NA(),DO621))</f>
        <v>0</v>
      </c>
      <c r="HR109">
        <f>IF(Charts!$B$3="none",N621,IF(DP621="",NA(),DP621))</f>
        <v>0</v>
      </c>
      <c r="HS109">
        <f>IF(Charts!$B$3="none",O621,IF(DQ621="",NA(),DQ621))</f>
        <v>0</v>
      </c>
      <c r="HT109">
        <f>IF(Charts!$B$3="none",P621,IF(DR621="",NA(),DR621))</f>
        <v>0</v>
      </c>
      <c r="HU109">
        <f>IF(Charts!$B$3="none",Q621,IF(DS621="",NA(),DS621))</f>
        <v>0</v>
      </c>
      <c r="HV109">
        <f>IF(Charts!$B$3="none",R621,IF(DT621="",NA(),DT621))</f>
        <v>0</v>
      </c>
      <c r="HW109">
        <f>IF(Charts!$B$3="none",S621,IF(DU621="",NA(),DU621))</f>
        <v>0</v>
      </c>
      <c r="HX109">
        <f>IF(Charts!$B$3="none",T621,IF(DV621="",NA(),DV621))</f>
        <v>0</v>
      </c>
      <c r="HY109">
        <f>IF(Charts!$B$3="none",U621,IF(DW621="",NA(),DW621))</f>
        <v>0</v>
      </c>
      <c r="HZ109">
        <f>IF(Charts!$B$3="none",V621,IF(DX621="",NA(),DX621))</f>
        <v>0</v>
      </c>
      <c r="IA109">
        <f>IF(Charts!$B$3="none",W621,IF(DY621="",NA(),DY621))</f>
        <v>0</v>
      </c>
      <c r="IB109">
        <f>IF(Charts!$B$3="none",X621,IF(DZ621="",NA(),DZ621))</f>
        <v>0</v>
      </c>
      <c r="IC109">
        <f>IF(Charts!$B$3="none",Y621,IF(EA621="",NA(),EA621))</f>
        <v>0</v>
      </c>
      <c r="ID109">
        <f>IF(Charts!$B$3="none",Z621,IF(EB621="",NA(),EB621))</f>
        <v>0</v>
      </c>
      <c r="IE109">
        <f>IF(Charts!$B$3="none",AA621,IF(EC621="",NA(),EC621))</f>
        <v>0</v>
      </c>
      <c r="IF109">
        <f>IF(Charts!$B$3="none",AB621,IF(ED621="",NA(),ED621))</f>
        <v>0</v>
      </c>
      <c r="IG109">
        <f>IF(Charts!$B$3="none",AC621,IF(EE621="",NA(),EE621))</f>
        <v>0</v>
      </c>
      <c r="IH109">
        <f>IF(Charts!$B$3="none",AD621,IF(EF621="",NA(),EF621))</f>
        <v>0</v>
      </c>
      <c r="II109">
        <f>IF(Charts!$B$3="none",AE621,IF(EG621="",NA(),EG621))</f>
        <v>0</v>
      </c>
      <c r="IJ109">
        <f>IF(Charts!$B$3="none",AF621,IF(EH621="",NA(),EH621))</f>
        <v>0</v>
      </c>
      <c r="IK109">
        <f>IF(Charts!$B$3="none",AG621,IF(EI621="",NA(),EI621))</f>
        <v>0</v>
      </c>
      <c r="IL109">
        <f>IF(Charts!$B$3="none",AH621,IF(EJ621="",NA(),EJ621))</f>
        <v>0</v>
      </c>
      <c r="IM109">
        <f>IF(Charts!$B$3="none",AI621,IF(EK621="",NA(),EK621))</f>
        <v>0</v>
      </c>
      <c r="IN109">
        <f>IF(Charts!$B$3="none",AJ621,IF(EL621="",NA(),EL621))</f>
        <v>0</v>
      </c>
      <c r="IO109">
        <f>IF(Charts!$B$3="none",AK621,IF(EM621="",NA(),EM621))</f>
        <v>0</v>
      </c>
      <c r="IP109">
        <f>IF(Charts!$B$3="none",AL621,IF(EN621="",NA(),EN621))</f>
        <v>0</v>
      </c>
      <c r="IQ109">
        <f>IF(Charts!$B$3="none",AM621,IF(EO621="",NA(),EO621))</f>
        <v>0</v>
      </c>
      <c r="IR109">
        <f>IF(Charts!$B$3="none",AN621,IF(EP621="",NA(),EP621))</f>
        <v>0</v>
      </c>
      <c r="IS109">
        <f>IF(Charts!$B$3="none",AO621,IF(EQ621="",NA(),EQ621))</f>
        <v>0</v>
      </c>
      <c r="IT109">
        <f>IF(Charts!$B$3="none",AP621,IF(ER621="",NA(),ER621))</f>
        <v>0</v>
      </c>
      <c r="IU109">
        <f>IF(Charts!$B$3="none",AQ621,IF(ES621="",NA(),ES621))</f>
        <v>0</v>
      </c>
      <c r="IV109">
        <f>IF(Charts!$B$3="none",AR621,IF(ET621="",NA(),ET621))</f>
        <v>0</v>
      </c>
      <c r="IW109">
        <f>IF(Charts!$B$3="none",AS621,IF(EU621="",NA(),EU621))</f>
        <v>0</v>
      </c>
      <c r="IX109">
        <f>IF(Charts!$B$3="none",AT621,IF(EV621="",NA(),EV621))</f>
        <v>0</v>
      </c>
      <c r="IY109">
        <f>IF(Charts!$B$3="none",AU621,IF(EW621="",NA(),EW621))</f>
        <v>0</v>
      </c>
      <c r="IZ109">
        <f>IF(Charts!$B$3="none",AV621,IF(EX621="",NA(),EX621))</f>
        <v>0</v>
      </c>
      <c r="JA109">
        <f>IF(Charts!$B$3="none",AW621,IF(EY621="",NA(),EY621))</f>
        <v>0</v>
      </c>
      <c r="JB109">
        <f>IF(Charts!$B$3="none",AX621,IF(EZ621="",NA(),EZ621))</f>
        <v>0</v>
      </c>
      <c r="JC109">
        <f>IF(Charts!$B$3="none",AY621,IF(FA621="",NA(),FA621))</f>
        <v>0</v>
      </c>
      <c r="JD109">
        <f>IF(Charts!$B$3="none",AZ621,IF(FB621="",NA(),FB621))</f>
        <v>0</v>
      </c>
      <c r="JE109">
        <f>IF(Charts!$B$3="none",BA621,IF(FC621="",NA(),FC621))</f>
        <v>0</v>
      </c>
      <c r="JF109">
        <f>IF(Charts!$B$3="none",BB621,IF(FD621="",NA(),FD621))</f>
        <v>0</v>
      </c>
      <c r="JG109">
        <f>IF(Charts!$B$3="none",BC621,IF(FE621="",NA(),FE621))</f>
        <v>0</v>
      </c>
      <c r="JH109">
        <f>IF(Charts!$B$3="none",BD621,IF(FF621="",NA(),FF621))</f>
        <v>0</v>
      </c>
      <c r="JI109">
        <f>IF(Charts!$B$3="none",BE621,IF(FG621="",NA(),FG621))</f>
        <v>0</v>
      </c>
      <c r="JJ109">
        <f>IF(Charts!$B$3="none",BF621,IF(FH621="",NA(),FH621))</f>
        <v>0</v>
      </c>
      <c r="JK109">
        <f>IF(Charts!$B$3="none",BG621,IF(FI621="",NA(),FI621))</f>
        <v>0</v>
      </c>
      <c r="JL109">
        <f>IF(Charts!$B$3="none",BH621,IF(FJ621="",NA(),FJ621))</f>
        <v>0</v>
      </c>
      <c r="JM109">
        <f>IF(Charts!$B$3="none",BI621,IF(FK621="",NA(),FK621))</f>
        <v>0</v>
      </c>
      <c r="JN109">
        <f>IF(Charts!$B$3="none",BJ621,IF(FL621="",NA(),FL621))</f>
        <v>0</v>
      </c>
      <c r="JO109">
        <f>IF(Charts!$B$3="none",BK621,IF(FM621="",NA(),FM621))</f>
        <v>0</v>
      </c>
      <c r="JP109">
        <f>IF(Charts!$B$3="none",BL621,IF(FN621="",NA(),FN621))</f>
        <v>0</v>
      </c>
      <c r="JQ109">
        <f>IF(Charts!$B$3="none",BM621,IF(FO621="",NA(),FO621))</f>
        <v>0</v>
      </c>
      <c r="JR109">
        <f>IF(Charts!$B$3="none",BN621,IF(FP621="",NA(),FP621))</f>
        <v>0</v>
      </c>
      <c r="JS109">
        <f>IF(Charts!$B$3="none",BO621,IF(FQ621="",NA(),FQ621))</f>
        <v>0</v>
      </c>
      <c r="JT109">
        <f>IF(Charts!$B$3="none",BP621,IF(FR621="",NA(),FR621))</f>
        <v>0</v>
      </c>
      <c r="JU109">
        <f>IF(Charts!$B$3="none",BQ621,IF(FS621="",NA(),FS621))</f>
        <v>0</v>
      </c>
      <c r="JV109">
        <f>IF(Charts!$B$3="none",BR621,IF(FT621="",NA(),FT621))</f>
        <v>0</v>
      </c>
      <c r="JW109">
        <f>IF(Charts!$B$3="none",BS621,IF(FU621="",NA(),FU621))</f>
        <v>0</v>
      </c>
      <c r="JX109">
        <f>IF(Charts!$B$3="none",BT621,IF(FV621="",NA(),FV621))</f>
        <v>0</v>
      </c>
      <c r="JY109">
        <f>IF(Charts!$B$3="none",BU621,IF(FW621="",NA(),FW621))</f>
        <v>0</v>
      </c>
      <c r="JZ109">
        <f>IF(Charts!$B$3="none",BV621,IF(FX621="",NA(),FX621))</f>
        <v>0</v>
      </c>
      <c r="KA109">
        <f>IF(Charts!$B$3="none",BW621,IF(FY621="",NA(),FY621))</f>
        <v>0</v>
      </c>
      <c r="KB109">
        <f>IF(Charts!$B$3="none",BX621,IF(FZ621="",NA(),FZ621))</f>
        <v>0</v>
      </c>
      <c r="KC109">
        <f>IF(Charts!$B$3="none",BY621,IF(GA621="",NA(),GA621))</f>
        <v>0</v>
      </c>
      <c r="KD109">
        <f>IF(Charts!$B$3="none",BZ621,IF(GB621="",NA(),GB621))</f>
        <v>0</v>
      </c>
      <c r="KE109">
        <f>IF(Charts!$B$3="none",CA621,IF(GC621="",NA(),GC621))</f>
        <v>0</v>
      </c>
      <c r="KF109">
        <f>IF(Charts!$B$3="none",CB621,IF(GD621="",NA(),GD621))</f>
        <v>0</v>
      </c>
      <c r="KG109">
        <f>IF(Charts!$B$3="none",CC621,IF(GE621="",NA(),GE621))</f>
        <v>0</v>
      </c>
      <c r="KH109">
        <f>IF(Charts!$B$3="none",CD621,IF(GF621="",NA(),GF621))</f>
        <v>0</v>
      </c>
      <c r="KI109">
        <f>IF(Charts!$B$3="none",CE621,IF(GG621="",NA(),GG621))</f>
        <v>0</v>
      </c>
      <c r="KJ109">
        <f>IF(Charts!$B$3="none",CF621,IF(GH621="",NA(),GH621))</f>
        <v>0</v>
      </c>
      <c r="KK109">
        <f>IF(Charts!$B$3="none",CG621,IF(GI621="",NA(),GI621))</f>
        <v>0</v>
      </c>
      <c r="KL109">
        <f>IF(Charts!$B$3="none",CH621,IF(GJ621="",NA(),GJ621))</f>
        <v>0</v>
      </c>
      <c r="KM109">
        <f>IF(Charts!$B$3="none",CI621,IF(GK621="",NA(),GK621))</f>
        <v>0</v>
      </c>
      <c r="KN109">
        <f>IF(Charts!$B$3="none",CJ621,IF(GL621="",NA(),GL621))</f>
        <v>0</v>
      </c>
      <c r="KO109">
        <f>IF(Charts!$B$3="none",CK621,IF(GM621="",NA(),GM621))</f>
        <v>0</v>
      </c>
      <c r="KP109">
        <f>IF(Charts!$B$3="none",CL621,IF(GN621="",NA(),GN621))</f>
        <v>0</v>
      </c>
      <c r="KQ109">
        <f>IF(Charts!$B$3="none",CM621,IF(GO621="",NA(),GO621))</f>
        <v>0</v>
      </c>
      <c r="KR109">
        <f>IF(Charts!$B$3="none",CN621,IF(GP621="",NA(),GP621))</f>
        <v>0</v>
      </c>
      <c r="KS109">
        <f>IF(Charts!$B$3="none",CO621,IF(GQ621="",NA(),GQ621))</f>
        <v>0</v>
      </c>
      <c r="KT109">
        <f>IF(Charts!$B$3="none",CP621,IF(GR621="",NA(),GR621))</f>
        <v>0</v>
      </c>
      <c r="KU109">
        <f>IF(Charts!$B$3="none",CQ621,IF(GS621="",NA(),GS621))</f>
        <v>0</v>
      </c>
      <c r="KV109">
        <f>IF(Charts!$B$3="none",CR621,IF(GT621="",NA(),GT621))</f>
        <v>0</v>
      </c>
      <c r="KW109">
        <f>IF(Charts!$B$3="none",CS621,IF(GU621="",NA(),GU621))</f>
        <v>0</v>
      </c>
      <c r="KX109">
        <f>IF(Charts!$B$3="none",CT621,IF(GV621="",NA(),GV621))</f>
        <v>0</v>
      </c>
      <c r="KY109">
        <f>IF(Charts!$B$3="none",CU621,IF(GW621="",NA(),GW621))</f>
        <v>0</v>
      </c>
      <c r="KZ109">
        <f>IF(Charts!$B$3="none",CV621,IF(GX621="",NA(),GX621))</f>
        <v>0</v>
      </c>
      <c r="LA109">
        <f>IF(Charts!$B$3="none",CW621,IF(GY621="",NA(),GY621))</f>
        <v>0</v>
      </c>
      <c r="LB109">
        <f>IF(Charts!$B$3="none",CX621,IF(GZ621="",NA(),GZ621))</f>
        <v>0</v>
      </c>
      <c r="LC109">
        <f>IF(Charts!$B$3="none",CY621,IF(HA621="",NA(),HA621))</f>
        <v>0</v>
      </c>
      <c r="LD109">
        <f>IF(Charts!$B$3="none",CZ621,IF(HB621="",NA(),HB621))</f>
        <v>0</v>
      </c>
      <c r="LE109">
        <f>IF(Charts!$B$3="none",DA621,IF(HC621="",NA(),HC621))</f>
        <v>0</v>
      </c>
      <c r="LF109">
        <f>IF(Charts!$B$3="none",DB621,IF(HD621="",NA(),HD621))</f>
        <v>0</v>
      </c>
      <c r="LG109">
        <f>IF(Charts!$B$3="none",DC621,IF(HE621="",NA(),HE621))</f>
        <v>0</v>
      </c>
      <c r="LH109">
        <f>IF(Charts!$B$3="none",DD621,IF(HF621="",NA(),HF621))</f>
        <v>0</v>
      </c>
    </row>
    <row r="110" spans="4:320">
      <c r="E110">
        <v>3</v>
      </c>
      <c r="F110">
        <f>F7</f>
        <v>0</v>
      </c>
      <c r="G110">
        <v>3</v>
      </c>
      <c r="H110">
        <f>H7</f>
        <v>0</v>
      </c>
      <c r="I110">
        <v>3</v>
      </c>
      <c r="J110">
        <f>J7</f>
        <v>0</v>
      </c>
      <c r="K110">
        <v>3</v>
      </c>
      <c r="L110">
        <f>L7</f>
        <v>0</v>
      </c>
      <c r="M110">
        <v>3</v>
      </c>
      <c r="N110">
        <f>N7</f>
        <v>0</v>
      </c>
      <c r="O110">
        <v>3</v>
      </c>
      <c r="P110">
        <f>P7</f>
        <v>0</v>
      </c>
      <c r="Q110">
        <v>3</v>
      </c>
      <c r="R110">
        <f>R7</f>
        <v>0</v>
      </c>
      <c r="S110">
        <v>3</v>
      </c>
      <c r="T110">
        <f>T7</f>
        <v>0</v>
      </c>
      <c r="U110">
        <v>3</v>
      </c>
      <c r="V110">
        <f>V7</f>
        <v>0</v>
      </c>
      <c r="W110">
        <v>3</v>
      </c>
      <c r="X110">
        <f>X7</f>
        <v>0</v>
      </c>
      <c r="Y110">
        <v>3</v>
      </c>
      <c r="Z110">
        <f>Z7</f>
        <v>0</v>
      </c>
      <c r="AA110">
        <v>3</v>
      </c>
      <c r="AB110">
        <f>AB7</f>
        <v>0</v>
      </c>
      <c r="AC110">
        <v>3</v>
      </c>
      <c r="AD110">
        <f>AD7</f>
        <v>0</v>
      </c>
      <c r="AE110">
        <v>3</v>
      </c>
      <c r="AF110">
        <f>AF7</f>
        <v>0</v>
      </c>
      <c r="AG110">
        <v>3</v>
      </c>
      <c r="AH110">
        <f>AH7</f>
        <v>0</v>
      </c>
      <c r="AI110">
        <v>3</v>
      </c>
      <c r="AJ110">
        <f>AJ7</f>
        <v>0</v>
      </c>
      <c r="AK110">
        <v>3</v>
      </c>
      <c r="AL110">
        <f>AL7</f>
        <v>0</v>
      </c>
      <c r="AM110">
        <v>3</v>
      </c>
      <c r="AN110">
        <f>AN7</f>
        <v>0</v>
      </c>
      <c r="AO110">
        <v>3</v>
      </c>
      <c r="AP110">
        <f>AP7</f>
        <v>0</v>
      </c>
      <c r="AQ110">
        <v>3</v>
      </c>
      <c r="AR110">
        <f>AR7</f>
        <v>0</v>
      </c>
      <c r="AS110">
        <v>3</v>
      </c>
      <c r="AT110">
        <f>AT7</f>
        <v>0</v>
      </c>
      <c r="AU110">
        <v>3</v>
      </c>
      <c r="AV110">
        <f>AV7</f>
        <v>0</v>
      </c>
      <c r="AW110">
        <v>3</v>
      </c>
      <c r="AX110">
        <f>AX7</f>
        <v>0</v>
      </c>
      <c r="AY110">
        <v>3</v>
      </c>
      <c r="AZ110">
        <f>AZ7</f>
        <v>0</v>
      </c>
      <c r="BA110">
        <v>3</v>
      </c>
      <c r="BB110">
        <f>BB7</f>
        <v>0</v>
      </c>
      <c r="BC110">
        <v>3</v>
      </c>
      <c r="BD110">
        <f>BD7</f>
        <v>0</v>
      </c>
      <c r="BE110">
        <v>3</v>
      </c>
      <c r="BF110">
        <f>BF7</f>
        <v>0</v>
      </c>
      <c r="BG110">
        <v>3</v>
      </c>
      <c r="BH110">
        <f>BH7</f>
        <v>0</v>
      </c>
      <c r="BI110">
        <v>3</v>
      </c>
      <c r="BJ110">
        <f>BJ7</f>
        <v>0</v>
      </c>
      <c r="BK110">
        <v>3</v>
      </c>
      <c r="BL110">
        <f>BL7</f>
        <v>0</v>
      </c>
      <c r="BM110">
        <v>3</v>
      </c>
      <c r="BN110">
        <f>BN7</f>
        <v>0</v>
      </c>
      <c r="BO110">
        <v>3</v>
      </c>
      <c r="BP110">
        <f>BP7</f>
        <v>0</v>
      </c>
      <c r="BQ110">
        <v>3</v>
      </c>
      <c r="BR110">
        <f>BR7</f>
        <v>0</v>
      </c>
      <c r="BS110">
        <v>3</v>
      </c>
      <c r="BT110">
        <f>BT7</f>
        <v>0</v>
      </c>
      <c r="BU110">
        <v>3</v>
      </c>
      <c r="BV110">
        <f>BV7</f>
        <v>0</v>
      </c>
      <c r="BW110">
        <v>3</v>
      </c>
      <c r="BX110">
        <f>BX7</f>
        <v>0</v>
      </c>
      <c r="BY110">
        <v>3</v>
      </c>
      <c r="BZ110">
        <f>BZ7</f>
        <v>0</v>
      </c>
      <c r="CA110">
        <v>3</v>
      </c>
      <c r="CB110">
        <f>CB7</f>
        <v>0</v>
      </c>
      <c r="CC110">
        <v>3</v>
      </c>
      <c r="CD110">
        <f>CD7</f>
        <v>0</v>
      </c>
      <c r="CE110">
        <v>3</v>
      </c>
      <c r="CF110">
        <f>CF7</f>
        <v>0</v>
      </c>
      <c r="CG110">
        <v>3</v>
      </c>
      <c r="CH110">
        <f>CH7</f>
        <v>0</v>
      </c>
      <c r="CI110">
        <v>3</v>
      </c>
      <c r="CJ110">
        <f>CJ7</f>
        <v>0</v>
      </c>
      <c r="CK110">
        <v>3</v>
      </c>
      <c r="CL110">
        <f>CL7</f>
        <v>0</v>
      </c>
      <c r="CM110">
        <v>3</v>
      </c>
      <c r="CN110">
        <f>CN7</f>
        <v>0</v>
      </c>
      <c r="CO110">
        <v>3</v>
      </c>
      <c r="CP110">
        <f>CP7</f>
        <v>0</v>
      </c>
      <c r="CQ110">
        <v>3</v>
      </c>
      <c r="CR110">
        <f>CR7</f>
        <v>0</v>
      </c>
      <c r="CS110">
        <v>3</v>
      </c>
      <c r="CT110">
        <f>CT7</f>
        <v>0</v>
      </c>
      <c r="CU110">
        <v>3</v>
      </c>
      <c r="CV110">
        <f>CV7</f>
        <v>0</v>
      </c>
      <c r="CW110">
        <v>3</v>
      </c>
      <c r="CX110">
        <f>CX7</f>
        <v>0</v>
      </c>
      <c r="CY110">
        <v>3</v>
      </c>
      <c r="CZ110">
        <f>CZ7</f>
        <v>0</v>
      </c>
      <c r="DA110">
        <v>3</v>
      </c>
      <c r="DB110">
        <f>DB7</f>
        <v>0</v>
      </c>
      <c r="DC110">
        <v>3</v>
      </c>
      <c r="DD110">
        <f>DD7</f>
        <v>0</v>
      </c>
      <c r="DG110">
        <v>3</v>
      </c>
      <c r="DH110">
        <f>DH7</f>
        <v>0</v>
      </c>
      <c r="DI110">
        <v>3</v>
      </c>
      <c r="DJ110">
        <f>DJ7</f>
        <v>0</v>
      </c>
      <c r="DK110">
        <v>3</v>
      </c>
      <c r="DL110">
        <f>DL7</f>
        <v>0</v>
      </c>
      <c r="DM110">
        <v>3</v>
      </c>
      <c r="DN110">
        <f>DN7</f>
        <v>0</v>
      </c>
      <c r="DO110">
        <v>3</v>
      </c>
      <c r="DP110">
        <f>DP7</f>
        <v>0</v>
      </c>
      <c r="DQ110">
        <v>3</v>
      </c>
      <c r="DR110">
        <f>DR7</f>
        <v>0</v>
      </c>
      <c r="DS110">
        <v>3</v>
      </c>
      <c r="DT110">
        <f>DT7</f>
        <v>0</v>
      </c>
      <c r="DU110">
        <v>3</v>
      </c>
      <c r="DV110">
        <f>DV7</f>
        <v>0</v>
      </c>
      <c r="DW110">
        <v>3</v>
      </c>
      <c r="DX110">
        <f>DX7</f>
        <v>0</v>
      </c>
      <c r="DY110">
        <v>3</v>
      </c>
      <c r="DZ110">
        <f>DZ7</f>
        <v>0</v>
      </c>
      <c r="EA110">
        <v>3</v>
      </c>
      <c r="EB110">
        <f>EB7</f>
        <v>0</v>
      </c>
      <c r="EC110">
        <v>3</v>
      </c>
      <c r="ED110">
        <f>ED7</f>
        <v>0</v>
      </c>
      <c r="EE110">
        <v>3</v>
      </c>
      <c r="EF110">
        <f>EF7</f>
        <v>0</v>
      </c>
      <c r="EG110">
        <v>3</v>
      </c>
      <c r="EH110">
        <f>EH7</f>
        <v>0</v>
      </c>
      <c r="EI110">
        <v>3</v>
      </c>
      <c r="EJ110">
        <f>EJ7</f>
        <v>0</v>
      </c>
      <c r="EK110">
        <v>3</v>
      </c>
      <c r="EL110">
        <f>EL7</f>
        <v>0</v>
      </c>
      <c r="EM110">
        <v>3</v>
      </c>
      <c r="EN110">
        <f>EN7</f>
        <v>0</v>
      </c>
      <c r="EO110">
        <v>3</v>
      </c>
      <c r="EP110">
        <f>EP7</f>
        <v>0</v>
      </c>
      <c r="EQ110">
        <v>3</v>
      </c>
      <c r="ER110">
        <f>ER7</f>
        <v>0</v>
      </c>
      <c r="ES110">
        <v>3</v>
      </c>
      <c r="ET110">
        <f>ET7</f>
        <v>0</v>
      </c>
      <c r="EU110">
        <v>3</v>
      </c>
      <c r="EV110">
        <f>EV7</f>
        <v>0</v>
      </c>
      <c r="EW110">
        <v>3</v>
      </c>
      <c r="EX110">
        <f>EX7</f>
        <v>0</v>
      </c>
      <c r="EY110">
        <v>3</v>
      </c>
      <c r="EZ110">
        <f>EZ7</f>
        <v>0</v>
      </c>
      <c r="FA110">
        <v>3</v>
      </c>
      <c r="FB110">
        <f>FB7</f>
        <v>0</v>
      </c>
      <c r="FC110">
        <v>3</v>
      </c>
      <c r="FD110">
        <f>FD7</f>
        <v>0</v>
      </c>
      <c r="FE110">
        <v>3</v>
      </c>
      <c r="FF110">
        <f>FF7</f>
        <v>0</v>
      </c>
      <c r="FG110">
        <v>3</v>
      </c>
      <c r="FH110">
        <f>FH7</f>
        <v>0</v>
      </c>
      <c r="FI110">
        <v>3</v>
      </c>
      <c r="FJ110">
        <f>FJ7</f>
        <v>0</v>
      </c>
      <c r="FK110">
        <v>3</v>
      </c>
      <c r="FL110">
        <f>FL7</f>
        <v>0</v>
      </c>
      <c r="FM110">
        <v>3</v>
      </c>
      <c r="FN110">
        <f>FN7</f>
        <v>0</v>
      </c>
      <c r="FO110">
        <v>3</v>
      </c>
      <c r="FP110">
        <f>FP7</f>
        <v>0</v>
      </c>
      <c r="FQ110">
        <v>3</v>
      </c>
      <c r="FR110">
        <f>FR7</f>
        <v>0</v>
      </c>
      <c r="FS110">
        <v>3</v>
      </c>
      <c r="FT110">
        <f>FT7</f>
        <v>0</v>
      </c>
      <c r="FU110">
        <v>3</v>
      </c>
      <c r="FV110">
        <f>FV7</f>
        <v>0</v>
      </c>
      <c r="FW110">
        <v>3</v>
      </c>
      <c r="FX110">
        <f>FX7</f>
        <v>0</v>
      </c>
      <c r="FY110">
        <v>3</v>
      </c>
      <c r="FZ110">
        <f>FZ7</f>
        <v>0</v>
      </c>
      <c r="GA110">
        <v>3</v>
      </c>
      <c r="GB110">
        <f>GB7</f>
        <v>0</v>
      </c>
      <c r="GC110">
        <v>3</v>
      </c>
      <c r="GD110">
        <f>GD7</f>
        <v>0</v>
      </c>
      <c r="GE110">
        <v>3</v>
      </c>
      <c r="GF110">
        <f>GF7</f>
        <v>0</v>
      </c>
      <c r="GG110">
        <v>3</v>
      </c>
      <c r="GH110">
        <f>GH7</f>
        <v>0</v>
      </c>
      <c r="GI110">
        <v>3</v>
      </c>
      <c r="GJ110">
        <f>GJ7</f>
        <v>0</v>
      </c>
      <c r="GK110">
        <v>3</v>
      </c>
      <c r="GL110">
        <f>GL7</f>
        <v>0</v>
      </c>
      <c r="GM110">
        <v>3</v>
      </c>
      <c r="GN110">
        <f>GN7</f>
        <v>0</v>
      </c>
      <c r="GO110">
        <v>3</v>
      </c>
      <c r="GP110">
        <f>GP7</f>
        <v>0</v>
      </c>
      <c r="GQ110">
        <v>3</v>
      </c>
      <c r="GR110">
        <f>GR7</f>
        <v>0</v>
      </c>
      <c r="GS110">
        <v>3</v>
      </c>
      <c r="GT110">
        <f>GT7</f>
        <v>0</v>
      </c>
      <c r="GU110">
        <v>3</v>
      </c>
      <c r="GV110">
        <f>GV7</f>
        <v>0</v>
      </c>
      <c r="GW110">
        <v>3</v>
      </c>
      <c r="GX110">
        <f>GX7</f>
        <v>0</v>
      </c>
      <c r="GY110">
        <v>3</v>
      </c>
      <c r="GZ110">
        <f>GZ7</f>
        <v>0</v>
      </c>
      <c r="HA110">
        <v>3</v>
      </c>
      <c r="HB110">
        <f>HB7</f>
        <v>0</v>
      </c>
      <c r="HC110">
        <v>3</v>
      </c>
      <c r="HD110">
        <f>HD7</f>
        <v>0</v>
      </c>
      <c r="HE110">
        <v>3</v>
      </c>
      <c r="HF110">
        <f>HF7</f>
        <v>0</v>
      </c>
      <c r="HI110">
        <f>IF(Charts!$B$3="none",E622,IF(DG622="",NA(),DG622))</f>
        <v>0</v>
      </c>
      <c r="HJ110">
        <f>IF(Charts!$B$3="none",F622,IF(DH622="",NA(),DH622))</f>
        <v>0</v>
      </c>
      <c r="HK110">
        <f>IF(Charts!$B$3="none",G622,IF(DI622="",NA(),DI622))</f>
        <v>0</v>
      </c>
      <c r="HL110">
        <f>IF(Charts!$B$3="none",H622,IF(DJ622="",NA(),DJ622))</f>
        <v>0</v>
      </c>
      <c r="HM110">
        <f>IF(Charts!$B$3="none",I622,IF(DK622="",NA(),DK622))</f>
        <v>0</v>
      </c>
      <c r="HN110">
        <f>IF(Charts!$B$3="none",J622,IF(DL622="",NA(),DL622))</f>
        <v>0</v>
      </c>
      <c r="HO110">
        <f>IF(Charts!$B$3="none",K622,IF(DM622="",NA(),DM622))</f>
        <v>0</v>
      </c>
      <c r="HP110">
        <f>IF(Charts!$B$3="none",L622,IF(DN622="",NA(),DN622))</f>
        <v>0</v>
      </c>
      <c r="HQ110">
        <f>IF(Charts!$B$3="none",M622,IF(DO622="",NA(),DO622))</f>
        <v>0</v>
      </c>
      <c r="HR110">
        <f>IF(Charts!$B$3="none",N622,IF(DP622="",NA(),DP622))</f>
        <v>0</v>
      </c>
      <c r="HS110">
        <f>IF(Charts!$B$3="none",O622,IF(DQ622="",NA(),DQ622))</f>
        <v>0</v>
      </c>
      <c r="HT110">
        <f>IF(Charts!$B$3="none",P622,IF(DR622="",NA(),DR622))</f>
        <v>0</v>
      </c>
      <c r="HU110">
        <f>IF(Charts!$B$3="none",Q622,IF(DS622="",NA(),DS622))</f>
        <v>0</v>
      </c>
      <c r="HV110">
        <f>IF(Charts!$B$3="none",R622,IF(DT622="",NA(),DT622))</f>
        <v>0</v>
      </c>
      <c r="HW110">
        <f>IF(Charts!$B$3="none",S622,IF(DU622="",NA(),DU622))</f>
        <v>0</v>
      </c>
      <c r="HX110">
        <f>IF(Charts!$B$3="none",T622,IF(DV622="",NA(),DV622))</f>
        <v>0</v>
      </c>
      <c r="HY110">
        <f>IF(Charts!$B$3="none",U622,IF(DW622="",NA(),DW622))</f>
        <v>0</v>
      </c>
      <c r="HZ110">
        <f>IF(Charts!$B$3="none",V622,IF(DX622="",NA(),DX622))</f>
        <v>0</v>
      </c>
      <c r="IA110">
        <f>IF(Charts!$B$3="none",W622,IF(DY622="",NA(),DY622))</f>
        <v>0</v>
      </c>
      <c r="IB110">
        <f>IF(Charts!$B$3="none",X622,IF(DZ622="",NA(),DZ622))</f>
        <v>0</v>
      </c>
      <c r="IC110">
        <f>IF(Charts!$B$3="none",Y622,IF(EA622="",NA(),EA622))</f>
        <v>0</v>
      </c>
      <c r="ID110">
        <f>IF(Charts!$B$3="none",Z622,IF(EB622="",NA(),EB622))</f>
        <v>0</v>
      </c>
      <c r="IE110">
        <f>IF(Charts!$B$3="none",AA622,IF(EC622="",NA(),EC622))</f>
        <v>0</v>
      </c>
      <c r="IF110">
        <f>IF(Charts!$B$3="none",AB622,IF(ED622="",NA(),ED622))</f>
        <v>0</v>
      </c>
      <c r="IG110">
        <f>IF(Charts!$B$3="none",AC622,IF(EE622="",NA(),EE622))</f>
        <v>0</v>
      </c>
      <c r="IH110">
        <f>IF(Charts!$B$3="none",AD622,IF(EF622="",NA(),EF622))</f>
        <v>0</v>
      </c>
      <c r="II110">
        <f>IF(Charts!$B$3="none",AE622,IF(EG622="",NA(),EG622))</f>
        <v>0</v>
      </c>
      <c r="IJ110">
        <f>IF(Charts!$B$3="none",AF622,IF(EH622="",NA(),EH622))</f>
        <v>0</v>
      </c>
      <c r="IK110">
        <f>IF(Charts!$B$3="none",AG622,IF(EI622="",NA(),EI622))</f>
        <v>0</v>
      </c>
      <c r="IL110">
        <f>IF(Charts!$B$3="none",AH622,IF(EJ622="",NA(),EJ622))</f>
        <v>0</v>
      </c>
      <c r="IM110">
        <f>IF(Charts!$B$3="none",AI622,IF(EK622="",NA(),EK622))</f>
        <v>0</v>
      </c>
      <c r="IN110">
        <f>IF(Charts!$B$3="none",AJ622,IF(EL622="",NA(),EL622))</f>
        <v>0</v>
      </c>
      <c r="IO110">
        <f>IF(Charts!$B$3="none",AK622,IF(EM622="",NA(),EM622))</f>
        <v>0</v>
      </c>
      <c r="IP110">
        <f>IF(Charts!$B$3="none",AL622,IF(EN622="",NA(),EN622))</f>
        <v>0</v>
      </c>
      <c r="IQ110">
        <f>IF(Charts!$B$3="none",AM622,IF(EO622="",NA(),EO622))</f>
        <v>0</v>
      </c>
      <c r="IR110">
        <f>IF(Charts!$B$3="none",AN622,IF(EP622="",NA(),EP622))</f>
        <v>0</v>
      </c>
      <c r="IS110">
        <f>IF(Charts!$B$3="none",AO622,IF(EQ622="",NA(),EQ622))</f>
        <v>0</v>
      </c>
      <c r="IT110">
        <f>IF(Charts!$B$3="none",AP622,IF(ER622="",NA(),ER622))</f>
        <v>0</v>
      </c>
      <c r="IU110">
        <f>IF(Charts!$B$3="none",AQ622,IF(ES622="",NA(),ES622))</f>
        <v>0</v>
      </c>
      <c r="IV110">
        <f>IF(Charts!$B$3="none",AR622,IF(ET622="",NA(),ET622))</f>
        <v>0</v>
      </c>
      <c r="IW110">
        <f>IF(Charts!$B$3="none",AS622,IF(EU622="",NA(),EU622))</f>
        <v>0</v>
      </c>
      <c r="IX110">
        <f>IF(Charts!$B$3="none",AT622,IF(EV622="",NA(),EV622))</f>
        <v>0</v>
      </c>
      <c r="IY110">
        <f>IF(Charts!$B$3="none",AU622,IF(EW622="",NA(),EW622))</f>
        <v>0</v>
      </c>
      <c r="IZ110">
        <f>IF(Charts!$B$3="none",AV622,IF(EX622="",NA(),EX622))</f>
        <v>0</v>
      </c>
      <c r="JA110">
        <f>IF(Charts!$B$3="none",AW622,IF(EY622="",NA(),EY622))</f>
        <v>0</v>
      </c>
      <c r="JB110">
        <f>IF(Charts!$B$3="none",AX622,IF(EZ622="",NA(),EZ622))</f>
        <v>0</v>
      </c>
      <c r="JC110">
        <f>IF(Charts!$B$3="none",AY622,IF(FA622="",NA(),FA622))</f>
        <v>0</v>
      </c>
      <c r="JD110">
        <f>IF(Charts!$B$3="none",AZ622,IF(FB622="",NA(),FB622))</f>
        <v>0</v>
      </c>
      <c r="JE110">
        <f>IF(Charts!$B$3="none",BA622,IF(FC622="",NA(),FC622))</f>
        <v>0</v>
      </c>
      <c r="JF110">
        <f>IF(Charts!$B$3="none",BB622,IF(FD622="",NA(),FD622))</f>
        <v>0</v>
      </c>
      <c r="JG110">
        <f>IF(Charts!$B$3="none",BC622,IF(FE622="",NA(),FE622))</f>
        <v>0</v>
      </c>
      <c r="JH110">
        <f>IF(Charts!$B$3="none",BD622,IF(FF622="",NA(),FF622))</f>
        <v>0</v>
      </c>
      <c r="JI110">
        <f>IF(Charts!$B$3="none",BE622,IF(FG622="",NA(),FG622))</f>
        <v>0</v>
      </c>
      <c r="JJ110">
        <f>IF(Charts!$B$3="none",BF622,IF(FH622="",NA(),FH622))</f>
        <v>0</v>
      </c>
      <c r="JK110">
        <f>IF(Charts!$B$3="none",BG622,IF(FI622="",NA(),FI622))</f>
        <v>0</v>
      </c>
      <c r="JL110">
        <f>IF(Charts!$B$3="none",BH622,IF(FJ622="",NA(),FJ622))</f>
        <v>0</v>
      </c>
      <c r="JM110">
        <f>IF(Charts!$B$3="none",BI622,IF(FK622="",NA(),FK622))</f>
        <v>0</v>
      </c>
      <c r="JN110">
        <f>IF(Charts!$B$3="none",BJ622,IF(FL622="",NA(),FL622))</f>
        <v>0</v>
      </c>
      <c r="JO110">
        <f>IF(Charts!$B$3="none",BK622,IF(FM622="",NA(),FM622))</f>
        <v>0</v>
      </c>
      <c r="JP110">
        <f>IF(Charts!$B$3="none",BL622,IF(FN622="",NA(),FN622))</f>
        <v>0</v>
      </c>
      <c r="JQ110">
        <f>IF(Charts!$B$3="none",BM622,IF(FO622="",NA(),FO622))</f>
        <v>0</v>
      </c>
      <c r="JR110">
        <f>IF(Charts!$B$3="none",BN622,IF(FP622="",NA(),FP622))</f>
        <v>0</v>
      </c>
      <c r="JS110">
        <f>IF(Charts!$B$3="none",BO622,IF(FQ622="",NA(),FQ622))</f>
        <v>0</v>
      </c>
      <c r="JT110">
        <f>IF(Charts!$B$3="none",BP622,IF(FR622="",NA(),FR622))</f>
        <v>0</v>
      </c>
      <c r="JU110">
        <f>IF(Charts!$B$3="none",BQ622,IF(FS622="",NA(),FS622))</f>
        <v>0</v>
      </c>
      <c r="JV110">
        <f>IF(Charts!$B$3="none",BR622,IF(FT622="",NA(),FT622))</f>
        <v>0</v>
      </c>
      <c r="JW110">
        <f>IF(Charts!$B$3="none",BS622,IF(FU622="",NA(),FU622))</f>
        <v>0</v>
      </c>
      <c r="JX110">
        <f>IF(Charts!$B$3="none",BT622,IF(FV622="",NA(),FV622))</f>
        <v>0</v>
      </c>
      <c r="JY110">
        <f>IF(Charts!$B$3="none",BU622,IF(FW622="",NA(),FW622))</f>
        <v>0</v>
      </c>
      <c r="JZ110">
        <f>IF(Charts!$B$3="none",BV622,IF(FX622="",NA(),FX622))</f>
        <v>0</v>
      </c>
      <c r="KA110">
        <f>IF(Charts!$B$3="none",BW622,IF(FY622="",NA(),FY622))</f>
        <v>0</v>
      </c>
      <c r="KB110">
        <f>IF(Charts!$B$3="none",BX622,IF(FZ622="",NA(),FZ622))</f>
        <v>0</v>
      </c>
      <c r="KC110">
        <f>IF(Charts!$B$3="none",BY622,IF(GA622="",NA(),GA622))</f>
        <v>0</v>
      </c>
      <c r="KD110">
        <f>IF(Charts!$B$3="none",BZ622,IF(GB622="",NA(),GB622))</f>
        <v>0</v>
      </c>
      <c r="KE110">
        <f>IF(Charts!$B$3="none",CA622,IF(GC622="",NA(),GC622))</f>
        <v>0</v>
      </c>
      <c r="KF110">
        <f>IF(Charts!$B$3="none",CB622,IF(GD622="",NA(),GD622))</f>
        <v>0</v>
      </c>
      <c r="KG110">
        <f>IF(Charts!$B$3="none",CC622,IF(GE622="",NA(),GE622))</f>
        <v>0</v>
      </c>
      <c r="KH110">
        <f>IF(Charts!$B$3="none",CD622,IF(GF622="",NA(),GF622))</f>
        <v>0</v>
      </c>
      <c r="KI110">
        <f>IF(Charts!$B$3="none",CE622,IF(GG622="",NA(),GG622))</f>
        <v>0</v>
      </c>
      <c r="KJ110">
        <f>IF(Charts!$B$3="none",CF622,IF(GH622="",NA(),GH622))</f>
        <v>0</v>
      </c>
      <c r="KK110">
        <f>IF(Charts!$B$3="none",CG622,IF(GI622="",NA(),GI622))</f>
        <v>0</v>
      </c>
      <c r="KL110">
        <f>IF(Charts!$B$3="none",CH622,IF(GJ622="",NA(),GJ622))</f>
        <v>0</v>
      </c>
      <c r="KM110">
        <f>IF(Charts!$B$3="none",CI622,IF(GK622="",NA(),GK622))</f>
        <v>0</v>
      </c>
      <c r="KN110">
        <f>IF(Charts!$B$3="none",CJ622,IF(GL622="",NA(),GL622))</f>
        <v>0</v>
      </c>
      <c r="KO110">
        <f>IF(Charts!$B$3="none",CK622,IF(GM622="",NA(),GM622))</f>
        <v>0</v>
      </c>
      <c r="KP110">
        <f>IF(Charts!$B$3="none",CL622,IF(GN622="",NA(),GN622))</f>
        <v>0</v>
      </c>
      <c r="KQ110">
        <f>IF(Charts!$B$3="none",CM622,IF(GO622="",NA(),GO622))</f>
        <v>0</v>
      </c>
      <c r="KR110">
        <f>IF(Charts!$B$3="none",CN622,IF(GP622="",NA(),GP622))</f>
        <v>0</v>
      </c>
      <c r="KS110">
        <f>IF(Charts!$B$3="none",CO622,IF(GQ622="",NA(),GQ622))</f>
        <v>0</v>
      </c>
      <c r="KT110">
        <f>IF(Charts!$B$3="none",CP622,IF(GR622="",NA(),GR622))</f>
        <v>0</v>
      </c>
      <c r="KU110">
        <f>IF(Charts!$B$3="none",CQ622,IF(GS622="",NA(),GS622))</f>
        <v>0</v>
      </c>
      <c r="KV110">
        <f>IF(Charts!$B$3="none",CR622,IF(GT622="",NA(),GT622))</f>
        <v>0</v>
      </c>
      <c r="KW110">
        <f>IF(Charts!$B$3="none",CS622,IF(GU622="",NA(),GU622))</f>
        <v>0</v>
      </c>
      <c r="KX110">
        <f>IF(Charts!$B$3="none",CT622,IF(GV622="",NA(),GV622))</f>
        <v>0</v>
      </c>
      <c r="KY110">
        <f>IF(Charts!$B$3="none",CU622,IF(GW622="",NA(),GW622))</f>
        <v>0</v>
      </c>
      <c r="KZ110">
        <f>IF(Charts!$B$3="none",CV622,IF(GX622="",NA(),GX622))</f>
        <v>0</v>
      </c>
      <c r="LA110">
        <f>IF(Charts!$B$3="none",CW622,IF(GY622="",NA(),GY622))</f>
        <v>0</v>
      </c>
      <c r="LB110">
        <f>IF(Charts!$B$3="none",CX622,IF(GZ622="",NA(),GZ622))</f>
        <v>0</v>
      </c>
      <c r="LC110">
        <f>IF(Charts!$B$3="none",CY622,IF(HA622="",NA(),HA622))</f>
        <v>0</v>
      </c>
      <c r="LD110">
        <f>IF(Charts!$B$3="none",CZ622,IF(HB622="",NA(),HB622))</f>
        <v>0</v>
      </c>
      <c r="LE110">
        <f>IF(Charts!$B$3="none",DA622,IF(HC622="",NA(),HC622))</f>
        <v>0</v>
      </c>
      <c r="LF110">
        <f>IF(Charts!$B$3="none",DB622,IF(HD622="",NA(),HD622))</f>
        <v>0</v>
      </c>
      <c r="LG110">
        <f>IF(Charts!$B$3="none",DC622,IF(HE622="",NA(),HE622))</f>
        <v>0</v>
      </c>
      <c r="LH110">
        <f>IF(Charts!$B$3="none",DD622,IF(HF622="",NA(),HF622))</f>
        <v>0</v>
      </c>
    </row>
    <row r="111" spans="4:320">
      <c r="E111">
        <v>4</v>
      </c>
      <c r="F111">
        <f>F8</f>
        <v>0</v>
      </c>
      <c r="G111">
        <v>4</v>
      </c>
      <c r="H111">
        <f>H8</f>
        <v>0</v>
      </c>
      <c r="I111">
        <v>4</v>
      </c>
      <c r="J111">
        <f>J8</f>
        <v>0</v>
      </c>
      <c r="K111">
        <v>4</v>
      </c>
      <c r="L111">
        <f>L8</f>
        <v>0</v>
      </c>
      <c r="M111">
        <v>4</v>
      </c>
      <c r="N111">
        <f>N8</f>
        <v>0</v>
      </c>
      <c r="O111">
        <v>4</v>
      </c>
      <c r="P111">
        <f>P8</f>
        <v>0</v>
      </c>
      <c r="Q111">
        <v>4</v>
      </c>
      <c r="R111">
        <f>R8</f>
        <v>0</v>
      </c>
      <c r="S111">
        <v>4</v>
      </c>
      <c r="T111">
        <f>T8</f>
        <v>0</v>
      </c>
      <c r="U111">
        <v>4</v>
      </c>
      <c r="V111">
        <f>V8</f>
        <v>0</v>
      </c>
      <c r="W111">
        <v>4</v>
      </c>
      <c r="X111">
        <f>X8</f>
        <v>0</v>
      </c>
      <c r="Y111">
        <v>4</v>
      </c>
      <c r="Z111">
        <f>Z8</f>
        <v>0</v>
      </c>
      <c r="AA111">
        <v>4</v>
      </c>
      <c r="AB111">
        <f>AB8</f>
        <v>0</v>
      </c>
      <c r="AC111">
        <v>4</v>
      </c>
      <c r="AD111">
        <f>AD8</f>
        <v>0</v>
      </c>
      <c r="AE111">
        <v>4</v>
      </c>
      <c r="AF111">
        <f>AF8</f>
        <v>0</v>
      </c>
      <c r="AG111">
        <v>4</v>
      </c>
      <c r="AH111">
        <f>AH8</f>
        <v>0</v>
      </c>
      <c r="AI111">
        <v>4</v>
      </c>
      <c r="AJ111">
        <f>AJ8</f>
        <v>0</v>
      </c>
      <c r="AK111">
        <v>4</v>
      </c>
      <c r="AL111">
        <f>AL8</f>
        <v>0</v>
      </c>
      <c r="AM111">
        <v>4</v>
      </c>
      <c r="AN111">
        <f>AN8</f>
        <v>0</v>
      </c>
      <c r="AO111">
        <v>4</v>
      </c>
      <c r="AP111">
        <f>AP8</f>
        <v>0</v>
      </c>
      <c r="AQ111">
        <v>4</v>
      </c>
      <c r="AR111">
        <f>AR8</f>
        <v>0</v>
      </c>
      <c r="AS111">
        <v>4</v>
      </c>
      <c r="AT111">
        <f>AT8</f>
        <v>0</v>
      </c>
      <c r="AU111">
        <v>4</v>
      </c>
      <c r="AV111">
        <f>AV8</f>
        <v>0</v>
      </c>
      <c r="AW111">
        <v>4</v>
      </c>
      <c r="AX111">
        <f>AX8</f>
        <v>0</v>
      </c>
      <c r="AY111">
        <v>4</v>
      </c>
      <c r="AZ111">
        <f>AZ8</f>
        <v>0</v>
      </c>
      <c r="BA111">
        <v>4</v>
      </c>
      <c r="BB111">
        <f>BB8</f>
        <v>0</v>
      </c>
      <c r="BC111">
        <v>4</v>
      </c>
      <c r="BD111">
        <f>BD8</f>
        <v>0</v>
      </c>
      <c r="BE111">
        <v>4</v>
      </c>
      <c r="BF111">
        <f>BF8</f>
        <v>0</v>
      </c>
      <c r="BG111">
        <v>4</v>
      </c>
      <c r="BH111">
        <f>BH8</f>
        <v>0</v>
      </c>
      <c r="BI111">
        <v>4</v>
      </c>
      <c r="BJ111">
        <f>BJ8</f>
        <v>0</v>
      </c>
      <c r="BK111">
        <v>4</v>
      </c>
      <c r="BL111">
        <f>BL8</f>
        <v>0</v>
      </c>
      <c r="BM111">
        <v>4</v>
      </c>
      <c r="BN111">
        <f>BN8</f>
        <v>0</v>
      </c>
      <c r="BO111">
        <v>4</v>
      </c>
      <c r="BP111">
        <f>BP8</f>
        <v>0</v>
      </c>
      <c r="BQ111">
        <v>4</v>
      </c>
      <c r="BR111">
        <f>BR8</f>
        <v>0</v>
      </c>
      <c r="BS111">
        <v>4</v>
      </c>
      <c r="BT111">
        <f>BT8</f>
        <v>0</v>
      </c>
      <c r="BU111">
        <v>4</v>
      </c>
      <c r="BV111">
        <f>BV8</f>
        <v>0</v>
      </c>
      <c r="BW111">
        <v>4</v>
      </c>
      <c r="BX111">
        <f>BX8</f>
        <v>0</v>
      </c>
      <c r="BY111">
        <v>4</v>
      </c>
      <c r="BZ111">
        <f>BZ8</f>
        <v>0</v>
      </c>
      <c r="CA111">
        <v>4</v>
      </c>
      <c r="CB111">
        <f>CB8</f>
        <v>0</v>
      </c>
      <c r="CC111">
        <v>4</v>
      </c>
      <c r="CD111">
        <f>CD8</f>
        <v>0</v>
      </c>
      <c r="CE111">
        <v>4</v>
      </c>
      <c r="CF111">
        <f>CF8</f>
        <v>0</v>
      </c>
      <c r="CG111">
        <v>4</v>
      </c>
      <c r="CH111">
        <f>CH8</f>
        <v>0</v>
      </c>
      <c r="CI111">
        <v>4</v>
      </c>
      <c r="CJ111">
        <f>CJ8</f>
        <v>0</v>
      </c>
      <c r="CK111">
        <v>4</v>
      </c>
      <c r="CL111">
        <f>CL8</f>
        <v>0</v>
      </c>
      <c r="CM111">
        <v>4</v>
      </c>
      <c r="CN111">
        <f>CN8</f>
        <v>0</v>
      </c>
      <c r="CO111">
        <v>4</v>
      </c>
      <c r="CP111">
        <f>CP8</f>
        <v>0</v>
      </c>
      <c r="CQ111">
        <v>4</v>
      </c>
      <c r="CR111">
        <f>CR8</f>
        <v>0</v>
      </c>
      <c r="CS111">
        <v>4</v>
      </c>
      <c r="CT111">
        <f>CT8</f>
        <v>0</v>
      </c>
      <c r="CU111">
        <v>4</v>
      </c>
      <c r="CV111">
        <f>CV8</f>
        <v>0</v>
      </c>
      <c r="CW111">
        <v>4</v>
      </c>
      <c r="CX111">
        <f>CX8</f>
        <v>0</v>
      </c>
      <c r="CY111">
        <v>4</v>
      </c>
      <c r="CZ111">
        <f>CZ8</f>
        <v>0</v>
      </c>
      <c r="DA111">
        <v>4</v>
      </c>
      <c r="DB111">
        <f>DB8</f>
        <v>0</v>
      </c>
      <c r="DC111">
        <v>4</v>
      </c>
      <c r="DD111">
        <f>DD8</f>
        <v>0</v>
      </c>
      <c r="DG111">
        <v>4</v>
      </c>
      <c r="DH111">
        <f>DH8</f>
        <v>0</v>
      </c>
      <c r="DI111">
        <v>4</v>
      </c>
      <c r="DJ111">
        <f>DJ8</f>
        <v>0</v>
      </c>
      <c r="DK111">
        <v>4</v>
      </c>
      <c r="DL111">
        <f>DL8</f>
        <v>0</v>
      </c>
      <c r="DM111">
        <v>4</v>
      </c>
      <c r="DN111">
        <f>DN8</f>
        <v>0</v>
      </c>
      <c r="DO111">
        <v>4</v>
      </c>
      <c r="DP111">
        <f>DP8</f>
        <v>0</v>
      </c>
      <c r="DQ111">
        <v>4</v>
      </c>
      <c r="DR111">
        <f>DR8</f>
        <v>0</v>
      </c>
      <c r="DS111">
        <v>4</v>
      </c>
      <c r="DT111">
        <f>DT8</f>
        <v>0</v>
      </c>
      <c r="DU111">
        <v>4</v>
      </c>
      <c r="DV111">
        <f>DV8</f>
        <v>0</v>
      </c>
      <c r="DW111">
        <v>4</v>
      </c>
      <c r="DX111">
        <f>DX8</f>
        <v>0</v>
      </c>
      <c r="DY111">
        <v>4</v>
      </c>
      <c r="DZ111">
        <f>DZ8</f>
        <v>0</v>
      </c>
      <c r="EA111">
        <v>4</v>
      </c>
      <c r="EB111">
        <f>EB8</f>
        <v>0</v>
      </c>
      <c r="EC111">
        <v>4</v>
      </c>
      <c r="ED111">
        <f>ED8</f>
        <v>0</v>
      </c>
      <c r="EE111">
        <v>4</v>
      </c>
      <c r="EF111">
        <f>EF8</f>
        <v>0</v>
      </c>
      <c r="EG111">
        <v>4</v>
      </c>
      <c r="EH111">
        <f>EH8</f>
        <v>0</v>
      </c>
      <c r="EI111">
        <v>4</v>
      </c>
      <c r="EJ111">
        <f>EJ8</f>
        <v>0</v>
      </c>
      <c r="EK111">
        <v>4</v>
      </c>
      <c r="EL111">
        <f>EL8</f>
        <v>0</v>
      </c>
      <c r="EM111">
        <v>4</v>
      </c>
      <c r="EN111">
        <f>EN8</f>
        <v>0</v>
      </c>
      <c r="EO111">
        <v>4</v>
      </c>
      <c r="EP111">
        <f>EP8</f>
        <v>0</v>
      </c>
      <c r="EQ111">
        <v>4</v>
      </c>
      <c r="ER111">
        <f>ER8</f>
        <v>0</v>
      </c>
      <c r="ES111">
        <v>4</v>
      </c>
      <c r="ET111">
        <f>ET8</f>
        <v>0</v>
      </c>
      <c r="EU111">
        <v>4</v>
      </c>
      <c r="EV111">
        <f>EV8</f>
        <v>0</v>
      </c>
      <c r="EW111">
        <v>4</v>
      </c>
      <c r="EX111">
        <f>EX8</f>
        <v>0</v>
      </c>
      <c r="EY111">
        <v>4</v>
      </c>
      <c r="EZ111">
        <f>EZ8</f>
        <v>0</v>
      </c>
      <c r="FA111">
        <v>4</v>
      </c>
      <c r="FB111">
        <f>FB8</f>
        <v>0</v>
      </c>
      <c r="FC111">
        <v>4</v>
      </c>
      <c r="FD111">
        <f>FD8</f>
        <v>0</v>
      </c>
      <c r="FE111">
        <v>4</v>
      </c>
      <c r="FF111">
        <f>FF8</f>
        <v>0</v>
      </c>
      <c r="FG111">
        <v>4</v>
      </c>
      <c r="FH111">
        <f>FH8</f>
        <v>0</v>
      </c>
      <c r="FI111">
        <v>4</v>
      </c>
      <c r="FJ111">
        <f>FJ8</f>
        <v>0</v>
      </c>
      <c r="FK111">
        <v>4</v>
      </c>
      <c r="FL111">
        <f>FL8</f>
        <v>0</v>
      </c>
      <c r="FM111">
        <v>4</v>
      </c>
      <c r="FN111">
        <f>FN8</f>
        <v>0</v>
      </c>
      <c r="FO111">
        <v>4</v>
      </c>
      <c r="FP111">
        <f>FP8</f>
        <v>0</v>
      </c>
      <c r="FQ111">
        <v>4</v>
      </c>
      <c r="FR111">
        <f>FR8</f>
        <v>0</v>
      </c>
      <c r="FS111">
        <v>4</v>
      </c>
      <c r="FT111">
        <f>FT8</f>
        <v>0</v>
      </c>
      <c r="FU111">
        <v>4</v>
      </c>
      <c r="FV111">
        <f>FV8</f>
        <v>0</v>
      </c>
      <c r="FW111">
        <v>4</v>
      </c>
      <c r="FX111">
        <f>FX8</f>
        <v>0</v>
      </c>
      <c r="FY111">
        <v>4</v>
      </c>
      <c r="FZ111">
        <f>FZ8</f>
        <v>0</v>
      </c>
      <c r="GA111">
        <v>4</v>
      </c>
      <c r="GB111">
        <f>GB8</f>
        <v>0</v>
      </c>
      <c r="GC111">
        <v>4</v>
      </c>
      <c r="GD111">
        <f>GD8</f>
        <v>0</v>
      </c>
      <c r="GE111">
        <v>4</v>
      </c>
      <c r="GF111">
        <f>GF8</f>
        <v>0</v>
      </c>
      <c r="GG111">
        <v>4</v>
      </c>
      <c r="GH111">
        <f>GH8</f>
        <v>0</v>
      </c>
      <c r="GI111">
        <v>4</v>
      </c>
      <c r="GJ111">
        <f>GJ8</f>
        <v>0</v>
      </c>
      <c r="GK111">
        <v>4</v>
      </c>
      <c r="GL111">
        <f>GL8</f>
        <v>0</v>
      </c>
      <c r="GM111">
        <v>4</v>
      </c>
      <c r="GN111">
        <f>GN8</f>
        <v>0</v>
      </c>
      <c r="GO111">
        <v>4</v>
      </c>
      <c r="GP111">
        <f>GP8</f>
        <v>0</v>
      </c>
      <c r="GQ111">
        <v>4</v>
      </c>
      <c r="GR111">
        <f>GR8</f>
        <v>0</v>
      </c>
      <c r="GS111">
        <v>4</v>
      </c>
      <c r="GT111">
        <f>GT8</f>
        <v>0</v>
      </c>
      <c r="GU111">
        <v>4</v>
      </c>
      <c r="GV111">
        <f>GV8</f>
        <v>0</v>
      </c>
      <c r="GW111">
        <v>4</v>
      </c>
      <c r="GX111">
        <f>GX8</f>
        <v>0</v>
      </c>
      <c r="GY111">
        <v>4</v>
      </c>
      <c r="GZ111">
        <f>GZ8</f>
        <v>0</v>
      </c>
      <c r="HA111">
        <v>4</v>
      </c>
      <c r="HB111">
        <f>HB8</f>
        <v>0</v>
      </c>
      <c r="HC111">
        <v>4</v>
      </c>
      <c r="HD111">
        <f>HD8</f>
        <v>0</v>
      </c>
      <c r="HE111">
        <v>4</v>
      </c>
      <c r="HF111">
        <f>HF8</f>
        <v>0</v>
      </c>
      <c r="HI111">
        <f>IF(Charts!$B$3="none",E623,IF(DG623="",NA(),DG623))</f>
        <v>0</v>
      </c>
      <c r="HJ111">
        <f>IF(Charts!$B$3="none",F623,IF(DH623="",NA(),DH623))</f>
        <v>0</v>
      </c>
      <c r="HK111">
        <f>IF(Charts!$B$3="none",G623,IF(DI623="",NA(),DI623))</f>
        <v>0</v>
      </c>
      <c r="HL111">
        <f>IF(Charts!$B$3="none",H623,IF(DJ623="",NA(),DJ623))</f>
        <v>0</v>
      </c>
      <c r="HM111">
        <f>IF(Charts!$B$3="none",I623,IF(DK623="",NA(),DK623))</f>
        <v>0</v>
      </c>
      <c r="HN111">
        <f>IF(Charts!$B$3="none",J623,IF(DL623="",NA(),DL623))</f>
        <v>0</v>
      </c>
      <c r="HO111">
        <f>IF(Charts!$B$3="none",K623,IF(DM623="",NA(),DM623))</f>
        <v>0</v>
      </c>
      <c r="HP111">
        <f>IF(Charts!$B$3="none",L623,IF(DN623="",NA(),DN623))</f>
        <v>0</v>
      </c>
      <c r="HQ111">
        <f>IF(Charts!$B$3="none",M623,IF(DO623="",NA(),DO623))</f>
        <v>0</v>
      </c>
      <c r="HR111">
        <f>IF(Charts!$B$3="none",N623,IF(DP623="",NA(),DP623))</f>
        <v>0</v>
      </c>
      <c r="HS111">
        <f>IF(Charts!$B$3="none",O623,IF(DQ623="",NA(),DQ623))</f>
        <v>0</v>
      </c>
      <c r="HT111">
        <f>IF(Charts!$B$3="none",P623,IF(DR623="",NA(),DR623))</f>
        <v>0</v>
      </c>
      <c r="HU111">
        <f>IF(Charts!$B$3="none",Q623,IF(DS623="",NA(),DS623))</f>
        <v>0</v>
      </c>
      <c r="HV111">
        <f>IF(Charts!$B$3="none",R623,IF(DT623="",NA(),DT623))</f>
        <v>0</v>
      </c>
      <c r="HW111">
        <f>IF(Charts!$B$3="none",S623,IF(DU623="",NA(),DU623))</f>
        <v>0</v>
      </c>
      <c r="HX111">
        <f>IF(Charts!$B$3="none",T623,IF(DV623="",NA(),DV623))</f>
        <v>0</v>
      </c>
      <c r="HY111">
        <f>IF(Charts!$B$3="none",U623,IF(DW623="",NA(),DW623))</f>
        <v>0</v>
      </c>
      <c r="HZ111">
        <f>IF(Charts!$B$3="none",V623,IF(DX623="",NA(),DX623))</f>
        <v>0</v>
      </c>
      <c r="IA111">
        <f>IF(Charts!$B$3="none",W623,IF(DY623="",NA(),DY623))</f>
        <v>0</v>
      </c>
      <c r="IB111">
        <f>IF(Charts!$B$3="none",X623,IF(DZ623="",NA(),DZ623))</f>
        <v>0</v>
      </c>
      <c r="IC111">
        <f>IF(Charts!$B$3="none",Y623,IF(EA623="",NA(),EA623))</f>
        <v>0</v>
      </c>
      <c r="ID111">
        <f>IF(Charts!$B$3="none",Z623,IF(EB623="",NA(),EB623))</f>
        <v>0</v>
      </c>
      <c r="IE111">
        <f>IF(Charts!$B$3="none",AA623,IF(EC623="",NA(),EC623))</f>
        <v>0</v>
      </c>
      <c r="IF111">
        <f>IF(Charts!$B$3="none",AB623,IF(ED623="",NA(),ED623))</f>
        <v>0</v>
      </c>
      <c r="IG111">
        <f>IF(Charts!$B$3="none",AC623,IF(EE623="",NA(),EE623))</f>
        <v>0</v>
      </c>
      <c r="IH111">
        <f>IF(Charts!$B$3="none",AD623,IF(EF623="",NA(),EF623))</f>
        <v>0</v>
      </c>
      <c r="II111">
        <f>IF(Charts!$B$3="none",AE623,IF(EG623="",NA(),EG623))</f>
        <v>0</v>
      </c>
      <c r="IJ111">
        <f>IF(Charts!$B$3="none",AF623,IF(EH623="",NA(),EH623))</f>
        <v>0</v>
      </c>
      <c r="IK111">
        <f>IF(Charts!$B$3="none",AG623,IF(EI623="",NA(),EI623))</f>
        <v>0</v>
      </c>
      <c r="IL111">
        <f>IF(Charts!$B$3="none",AH623,IF(EJ623="",NA(),EJ623))</f>
        <v>0</v>
      </c>
      <c r="IM111">
        <f>IF(Charts!$B$3="none",AI623,IF(EK623="",NA(),EK623))</f>
        <v>0</v>
      </c>
      <c r="IN111">
        <f>IF(Charts!$B$3="none",AJ623,IF(EL623="",NA(),EL623))</f>
        <v>0</v>
      </c>
      <c r="IO111">
        <f>IF(Charts!$B$3="none",AK623,IF(EM623="",NA(),EM623))</f>
        <v>0</v>
      </c>
      <c r="IP111">
        <f>IF(Charts!$B$3="none",AL623,IF(EN623="",NA(),EN623))</f>
        <v>0</v>
      </c>
      <c r="IQ111">
        <f>IF(Charts!$B$3="none",AM623,IF(EO623="",NA(),EO623))</f>
        <v>0</v>
      </c>
      <c r="IR111">
        <f>IF(Charts!$B$3="none",AN623,IF(EP623="",NA(),EP623))</f>
        <v>0</v>
      </c>
      <c r="IS111">
        <f>IF(Charts!$B$3="none",AO623,IF(EQ623="",NA(),EQ623))</f>
        <v>0</v>
      </c>
      <c r="IT111">
        <f>IF(Charts!$B$3="none",AP623,IF(ER623="",NA(),ER623))</f>
        <v>0</v>
      </c>
      <c r="IU111">
        <f>IF(Charts!$B$3="none",AQ623,IF(ES623="",NA(),ES623))</f>
        <v>0</v>
      </c>
      <c r="IV111">
        <f>IF(Charts!$B$3="none",AR623,IF(ET623="",NA(),ET623))</f>
        <v>0</v>
      </c>
      <c r="IW111">
        <f>IF(Charts!$B$3="none",AS623,IF(EU623="",NA(),EU623))</f>
        <v>0</v>
      </c>
      <c r="IX111">
        <f>IF(Charts!$B$3="none",AT623,IF(EV623="",NA(),EV623))</f>
        <v>0</v>
      </c>
      <c r="IY111">
        <f>IF(Charts!$B$3="none",AU623,IF(EW623="",NA(),EW623))</f>
        <v>0</v>
      </c>
      <c r="IZ111">
        <f>IF(Charts!$B$3="none",AV623,IF(EX623="",NA(),EX623))</f>
        <v>0</v>
      </c>
      <c r="JA111">
        <f>IF(Charts!$B$3="none",AW623,IF(EY623="",NA(),EY623))</f>
        <v>0</v>
      </c>
      <c r="JB111">
        <f>IF(Charts!$B$3="none",AX623,IF(EZ623="",NA(),EZ623))</f>
        <v>0</v>
      </c>
      <c r="JC111">
        <f>IF(Charts!$B$3="none",AY623,IF(FA623="",NA(),FA623))</f>
        <v>0</v>
      </c>
      <c r="JD111">
        <f>IF(Charts!$B$3="none",AZ623,IF(FB623="",NA(),FB623))</f>
        <v>0</v>
      </c>
      <c r="JE111">
        <f>IF(Charts!$B$3="none",BA623,IF(FC623="",NA(),FC623))</f>
        <v>0</v>
      </c>
      <c r="JF111">
        <f>IF(Charts!$B$3="none",BB623,IF(FD623="",NA(),FD623))</f>
        <v>0</v>
      </c>
      <c r="JG111">
        <f>IF(Charts!$B$3="none",BC623,IF(FE623="",NA(),FE623))</f>
        <v>0</v>
      </c>
      <c r="JH111">
        <f>IF(Charts!$B$3="none",BD623,IF(FF623="",NA(),FF623))</f>
        <v>0</v>
      </c>
      <c r="JI111">
        <f>IF(Charts!$B$3="none",BE623,IF(FG623="",NA(),FG623))</f>
        <v>0</v>
      </c>
      <c r="JJ111">
        <f>IF(Charts!$B$3="none",BF623,IF(FH623="",NA(),FH623))</f>
        <v>0</v>
      </c>
      <c r="JK111">
        <f>IF(Charts!$B$3="none",BG623,IF(FI623="",NA(),FI623))</f>
        <v>0</v>
      </c>
      <c r="JL111">
        <f>IF(Charts!$B$3="none",BH623,IF(FJ623="",NA(),FJ623))</f>
        <v>0</v>
      </c>
      <c r="JM111">
        <f>IF(Charts!$B$3="none",BI623,IF(FK623="",NA(),FK623))</f>
        <v>0</v>
      </c>
      <c r="JN111">
        <f>IF(Charts!$B$3="none",BJ623,IF(FL623="",NA(),FL623))</f>
        <v>0</v>
      </c>
      <c r="JO111">
        <f>IF(Charts!$B$3="none",BK623,IF(FM623="",NA(),FM623))</f>
        <v>0</v>
      </c>
      <c r="JP111">
        <f>IF(Charts!$B$3="none",BL623,IF(FN623="",NA(),FN623))</f>
        <v>0</v>
      </c>
      <c r="JQ111">
        <f>IF(Charts!$B$3="none",BM623,IF(FO623="",NA(),FO623))</f>
        <v>0</v>
      </c>
      <c r="JR111">
        <f>IF(Charts!$B$3="none",BN623,IF(FP623="",NA(),FP623))</f>
        <v>0</v>
      </c>
      <c r="JS111">
        <f>IF(Charts!$B$3="none",BO623,IF(FQ623="",NA(),FQ623))</f>
        <v>0</v>
      </c>
      <c r="JT111">
        <f>IF(Charts!$B$3="none",BP623,IF(FR623="",NA(),FR623))</f>
        <v>0</v>
      </c>
      <c r="JU111">
        <f>IF(Charts!$B$3="none",BQ623,IF(FS623="",NA(),FS623))</f>
        <v>0</v>
      </c>
      <c r="JV111">
        <f>IF(Charts!$B$3="none",BR623,IF(FT623="",NA(),FT623))</f>
        <v>0</v>
      </c>
      <c r="JW111">
        <f>IF(Charts!$B$3="none",BS623,IF(FU623="",NA(),FU623))</f>
        <v>0</v>
      </c>
      <c r="JX111">
        <f>IF(Charts!$B$3="none",BT623,IF(FV623="",NA(),FV623))</f>
        <v>0</v>
      </c>
      <c r="JY111">
        <f>IF(Charts!$B$3="none",BU623,IF(FW623="",NA(),FW623))</f>
        <v>0</v>
      </c>
      <c r="JZ111">
        <f>IF(Charts!$B$3="none",BV623,IF(FX623="",NA(),FX623))</f>
        <v>0</v>
      </c>
      <c r="KA111">
        <f>IF(Charts!$B$3="none",BW623,IF(FY623="",NA(),FY623))</f>
        <v>0</v>
      </c>
      <c r="KB111">
        <f>IF(Charts!$B$3="none",BX623,IF(FZ623="",NA(),FZ623))</f>
        <v>0</v>
      </c>
      <c r="KC111">
        <f>IF(Charts!$B$3="none",BY623,IF(GA623="",NA(),GA623))</f>
        <v>0</v>
      </c>
      <c r="KD111">
        <f>IF(Charts!$B$3="none",BZ623,IF(GB623="",NA(),GB623))</f>
        <v>0</v>
      </c>
      <c r="KE111">
        <f>IF(Charts!$B$3="none",CA623,IF(GC623="",NA(),GC623))</f>
        <v>0</v>
      </c>
      <c r="KF111">
        <f>IF(Charts!$B$3="none",CB623,IF(GD623="",NA(),GD623))</f>
        <v>0</v>
      </c>
      <c r="KG111">
        <f>IF(Charts!$B$3="none",CC623,IF(GE623="",NA(),GE623))</f>
        <v>0</v>
      </c>
      <c r="KH111">
        <f>IF(Charts!$B$3="none",CD623,IF(GF623="",NA(),GF623))</f>
        <v>0</v>
      </c>
      <c r="KI111">
        <f>IF(Charts!$B$3="none",CE623,IF(GG623="",NA(),GG623))</f>
        <v>0</v>
      </c>
      <c r="KJ111">
        <f>IF(Charts!$B$3="none",CF623,IF(GH623="",NA(),GH623))</f>
        <v>0</v>
      </c>
      <c r="KK111">
        <f>IF(Charts!$B$3="none",CG623,IF(GI623="",NA(),GI623))</f>
        <v>0</v>
      </c>
      <c r="KL111">
        <f>IF(Charts!$B$3="none",CH623,IF(GJ623="",NA(),GJ623))</f>
        <v>0</v>
      </c>
      <c r="KM111">
        <f>IF(Charts!$B$3="none",CI623,IF(GK623="",NA(),GK623))</f>
        <v>0</v>
      </c>
      <c r="KN111">
        <f>IF(Charts!$B$3="none",CJ623,IF(GL623="",NA(),GL623))</f>
        <v>0</v>
      </c>
      <c r="KO111">
        <f>IF(Charts!$B$3="none",CK623,IF(GM623="",NA(),GM623))</f>
        <v>0</v>
      </c>
      <c r="KP111">
        <f>IF(Charts!$B$3="none",CL623,IF(GN623="",NA(),GN623))</f>
        <v>0</v>
      </c>
      <c r="KQ111">
        <f>IF(Charts!$B$3="none",CM623,IF(GO623="",NA(),GO623))</f>
        <v>0</v>
      </c>
      <c r="KR111">
        <f>IF(Charts!$B$3="none",CN623,IF(GP623="",NA(),GP623))</f>
        <v>0</v>
      </c>
      <c r="KS111">
        <f>IF(Charts!$B$3="none",CO623,IF(GQ623="",NA(),GQ623))</f>
        <v>0</v>
      </c>
      <c r="KT111">
        <f>IF(Charts!$B$3="none",CP623,IF(GR623="",NA(),GR623))</f>
        <v>0</v>
      </c>
      <c r="KU111">
        <f>IF(Charts!$B$3="none",CQ623,IF(GS623="",NA(),GS623))</f>
        <v>0</v>
      </c>
      <c r="KV111">
        <f>IF(Charts!$B$3="none",CR623,IF(GT623="",NA(),GT623))</f>
        <v>0</v>
      </c>
      <c r="KW111">
        <f>IF(Charts!$B$3="none",CS623,IF(GU623="",NA(),GU623))</f>
        <v>0</v>
      </c>
      <c r="KX111">
        <f>IF(Charts!$B$3="none",CT623,IF(GV623="",NA(),GV623))</f>
        <v>0</v>
      </c>
      <c r="KY111">
        <f>IF(Charts!$B$3="none",CU623,IF(GW623="",NA(),GW623))</f>
        <v>0</v>
      </c>
      <c r="KZ111">
        <f>IF(Charts!$B$3="none",CV623,IF(GX623="",NA(),GX623))</f>
        <v>0</v>
      </c>
      <c r="LA111">
        <f>IF(Charts!$B$3="none",CW623,IF(GY623="",NA(),GY623))</f>
        <v>0</v>
      </c>
      <c r="LB111">
        <f>IF(Charts!$B$3="none",CX623,IF(GZ623="",NA(),GZ623))</f>
        <v>0</v>
      </c>
      <c r="LC111">
        <f>IF(Charts!$B$3="none",CY623,IF(HA623="",NA(),HA623))</f>
        <v>0</v>
      </c>
      <c r="LD111">
        <f>IF(Charts!$B$3="none",CZ623,IF(HB623="",NA(),HB623))</f>
        <v>0</v>
      </c>
      <c r="LE111">
        <f>IF(Charts!$B$3="none",DA623,IF(HC623="",NA(),HC623))</f>
        <v>0</v>
      </c>
      <c r="LF111">
        <f>IF(Charts!$B$3="none",DB623,IF(HD623="",NA(),HD623))</f>
        <v>0</v>
      </c>
      <c r="LG111">
        <f>IF(Charts!$B$3="none",DC623,IF(HE623="",NA(),HE623))</f>
        <v>0</v>
      </c>
      <c r="LH111">
        <f>IF(Charts!$B$3="none",DD623,IF(HF623="",NA(),HF623))</f>
        <v>0</v>
      </c>
    </row>
    <row r="112" spans="4:320">
      <c r="E112">
        <v>5</v>
      </c>
      <c r="F112">
        <f>F9</f>
        <v>0</v>
      </c>
      <c r="G112">
        <v>5</v>
      </c>
      <c r="H112">
        <f>H9</f>
        <v>0</v>
      </c>
      <c r="I112">
        <v>5</v>
      </c>
      <c r="J112">
        <f>J9</f>
        <v>0</v>
      </c>
      <c r="K112">
        <v>5</v>
      </c>
      <c r="L112">
        <f>L9</f>
        <v>0</v>
      </c>
      <c r="M112">
        <v>5</v>
      </c>
      <c r="N112">
        <f>N9</f>
        <v>0</v>
      </c>
      <c r="O112">
        <v>5</v>
      </c>
      <c r="P112">
        <f>P9</f>
        <v>0</v>
      </c>
      <c r="Q112">
        <v>5</v>
      </c>
      <c r="R112">
        <f>R9</f>
        <v>0</v>
      </c>
      <c r="S112">
        <v>5</v>
      </c>
      <c r="T112">
        <f>T9</f>
        <v>0</v>
      </c>
      <c r="U112">
        <v>5</v>
      </c>
      <c r="V112">
        <f>V9</f>
        <v>0</v>
      </c>
      <c r="W112">
        <v>5</v>
      </c>
      <c r="X112">
        <f>X9</f>
        <v>0</v>
      </c>
      <c r="Y112">
        <v>5</v>
      </c>
      <c r="Z112">
        <f>Z9</f>
        <v>0</v>
      </c>
      <c r="AA112">
        <v>5</v>
      </c>
      <c r="AB112">
        <f>AB9</f>
        <v>0</v>
      </c>
      <c r="AC112">
        <v>5</v>
      </c>
      <c r="AD112">
        <f>AD9</f>
        <v>0</v>
      </c>
      <c r="AE112">
        <v>5</v>
      </c>
      <c r="AF112">
        <f>AF9</f>
        <v>0</v>
      </c>
      <c r="AG112">
        <v>5</v>
      </c>
      <c r="AH112">
        <f>AH9</f>
        <v>0</v>
      </c>
      <c r="AI112">
        <v>5</v>
      </c>
      <c r="AJ112">
        <f>AJ9</f>
        <v>0</v>
      </c>
      <c r="AK112">
        <v>5</v>
      </c>
      <c r="AL112">
        <f>AL9</f>
        <v>0</v>
      </c>
      <c r="AM112">
        <v>5</v>
      </c>
      <c r="AN112">
        <f>AN9</f>
        <v>0</v>
      </c>
      <c r="AO112">
        <v>5</v>
      </c>
      <c r="AP112">
        <f>AP9</f>
        <v>0</v>
      </c>
      <c r="AQ112">
        <v>5</v>
      </c>
      <c r="AR112">
        <f>AR9</f>
        <v>0</v>
      </c>
      <c r="AS112">
        <v>5</v>
      </c>
      <c r="AT112">
        <f>AT9</f>
        <v>0</v>
      </c>
      <c r="AU112">
        <v>5</v>
      </c>
      <c r="AV112">
        <f>AV9</f>
        <v>0</v>
      </c>
      <c r="AW112">
        <v>5</v>
      </c>
      <c r="AX112">
        <f>AX9</f>
        <v>0</v>
      </c>
      <c r="AY112">
        <v>5</v>
      </c>
      <c r="AZ112">
        <f>AZ9</f>
        <v>0</v>
      </c>
      <c r="BA112">
        <v>5</v>
      </c>
      <c r="BB112">
        <f>BB9</f>
        <v>0</v>
      </c>
      <c r="BC112">
        <v>5</v>
      </c>
      <c r="BD112">
        <f>BD9</f>
        <v>0</v>
      </c>
      <c r="BE112">
        <v>5</v>
      </c>
      <c r="BF112">
        <f>BF9</f>
        <v>0</v>
      </c>
      <c r="BG112">
        <v>5</v>
      </c>
      <c r="BH112">
        <f>BH9</f>
        <v>0</v>
      </c>
      <c r="BI112">
        <v>5</v>
      </c>
      <c r="BJ112">
        <f>BJ9</f>
        <v>0</v>
      </c>
      <c r="BK112">
        <v>5</v>
      </c>
      <c r="BL112">
        <f>BL9</f>
        <v>0</v>
      </c>
      <c r="BM112">
        <v>5</v>
      </c>
      <c r="BN112">
        <f>BN9</f>
        <v>0</v>
      </c>
      <c r="BO112">
        <v>5</v>
      </c>
      <c r="BP112">
        <f>BP9</f>
        <v>0</v>
      </c>
      <c r="BQ112">
        <v>5</v>
      </c>
      <c r="BR112">
        <f>BR9</f>
        <v>0</v>
      </c>
      <c r="BS112">
        <v>5</v>
      </c>
      <c r="BT112">
        <f>BT9</f>
        <v>0</v>
      </c>
      <c r="BU112">
        <v>5</v>
      </c>
      <c r="BV112">
        <f>BV9</f>
        <v>0</v>
      </c>
      <c r="BW112">
        <v>5</v>
      </c>
      <c r="BX112">
        <f>BX9</f>
        <v>0</v>
      </c>
      <c r="BY112">
        <v>5</v>
      </c>
      <c r="BZ112">
        <f>BZ9</f>
        <v>0</v>
      </c>
      <c r="CA112">
        <v>5</v>
      </c>
      <c r="CB112">
        <f>CB9</f>
        <v>0</v>
      </c>
      <c r="CC112">
        <v>5</v>
      </c>
      <c r="CD112">
        <f>CD9</f>
        <v>0</v>
      </c>
      <c r="CE112">
        <v>5</v>
      </c>
      <c r="CF112">
        <f>CF9</f>
        <v>0</v>
      </c>
      <c r="CG112">
        <v>5</v>
      </c>
      <c r="CH112">
        <f>CH9</f>
        <v>0</v>
      </c>
      <c r="CI112">
        <v>5</v>
      </c>
      <c r="CJ112">
        <f>CJ9</f>
        <v>0</v>
      </c>
      <c r="CK112">
        <v>5</v>
      </c>
      <c r="CL112">
        <f>CL9</f>
        <v>0</v>
      </c>
      <c r="CM112">
        <v>5</v>
      </c>
      <c r="CN112">
        <f>CN9</f>
        <v>0</v>
      </c>
      <c r="CO112">
        <v>5</v>
      </c>
      <c r="CP112">
        <f>CP9</f>
        <v>0</v>
      </c>
      <c r="CQ112">
        <v>5</v>
      </c>
      <c r="CR112">
        <f>CR9</f>
        <v>0</v>
      </c>
      <c r="CS112">
        <v>5</v>
      </c>
      <c r="CT112">
        <f>CT9</f>
        <v>0</v>
      </c>
      <c r="CU112">
        <v>5</v>
      </c>
      <c r="CV112">
        <f>CV9</f>
        <v>0</v>
      </c>
      <c r="CW112">
        <v>5</v>
      </c>
      <c r="CX112">
        <f>CX9</f>
        <v>0</v>
      </c>
      <c r="CY112">
        <v>5</v>
      </c>
      <c r="CZ112">
        <f>CZ9</f>
        <v>0</v>
      </c>
      <c r="DA112">
        <v>5</v>
      </c>
      <c r="DB112">
        <f>DB9</f>
        <v>0</v>
      </c>
      <c r="DC112">
        <v>5</v>
      </c>
      <c r="DD112">
        <f>DD9</f>
        <v>0</v>
      </c>
      <c r="DG112">
        <v>5</v>
      </c>
      <c r="DH112">
        <f>DH9</f>
        <v>0</v>
      </c>
      <c r="DI112">
        <v>5</v>
      </c>
      <c r="DJ112">
        <f>DJ9</f>
        <v>0</v>
      </c>
      <c r="DK112">
        <v>5</v>
      </c>
      <c r="DL112">
        <f>DL9</f>
        <v>0</v>
      </c>
      <c r="DM112">
        <v>5</v>
      </c>
      <c r="DN112">
        <f>DN9</f>
        <v>0</v>
      </c>
      <c r="DO112">
        <v>5</v>
      </c>
      <c r="DP112">
        <f>DP9</f>
        <v>0</v>
      </c>
      <c r="DQ112">
        <v>5</v>
      </c>
      <c r="DR112">
        <f>DR9</f>
        <v>0</v>
      </c>
      <c r="DS112">
        <v>5</v>
      </c>
      <c r="DT112">
        <f>DT9</f>
        <v>0</v>
      </c>
      <c r="DU112">
        <v>5</v>
      </c>
      <c r="DV112">
        <f>DV9</f>
        <v>0</v>
      </c>
      <c r="DW112">
        <v>5</v>
      </c>
      <c r="DX112">
        <f>DX9</f>
        <v>0</v>
      </c>
      <c r="DY112">
        <v>5</v>
      </c>
      <c r="DZ112">
        <f>DZ9</f>
        <v>0</v>
      </c>
      <c r="EA112">
        <v>5</v>
      </c>
      <c r="EB112">
        <f>EB9</f>
        <v>0</v>
      </c>
      <c r="EC112">
        <v>5</v>
      </c>
      <c r="ED112">
        <f>ED9</f>
        <v>0</v>
      </c>
      <c r="EE112">
        <v>5</v>
      </c>
      <c r="EF112">
        <f>EF9</f>
        <v>0</v>
      </c>
      <c r="EG112">
        <v>5</v>
      </c>
      <c r="EH112">
        <f>EH9</f>
        <v>0</v>
      </c>
      <c r="EI112">
        <v>5</v>
      </c>
      <c r="EJ112">
        <f>EJ9</f>
        <v>0</v>
      </c>
      <c r="EK112">
        <v>5</v>
      </c>
      <c r="EL112">
        <f>EL9</f>
        <v>0</v>
      </c>
      <c r="EM112">
        <v>5</v>
      </c>
      <c r="EN112">
        <f>EN9</f>
        <v>0</v>
      </c>
      <c r="EO112">
        <v>5</v>
      </c>
      <c r="EP112">
        <f>EP9</f>
        <v>0</v>
      </c>
      <c r="EQ112">
        <v>5</v>
      </c>
      <c r="ER112">
        <f>ER9</f>
        <v>0</v>
      </c>
      <c r="ES112">
        <v>5</v>
      </c>
      <c r="ET112">
        <f>ET9</f>
        <v>0</v>
      </c>
      <c r="EU112">
        <v>5</v>
      </c>
      <c r="EV112">
        <f>EV9</f>
        <v>0</v>
      </c>
      <c r="EW112">
        <v>5</v>
      </c>
      <c r="EX112">
        <f>EX9</f>
        <v>0</v>
      </c>
      <c r="EY112">
        <v>5</v>
      </c>
      <c r="EZ112">
        <f>EZ9</f>
        <v>0</v>
      </c>
      <c r="FA112">
        <v>5</v>
      </c>
      <c r="FB112">
        <f>FB9</f>
        <v>0</v>
      </c>
      <c r="FC112">
        <v>5</v>
      </c>
      <c r="FD112">
        <f>FD9</f>
        <v>0</v>
      </c>
      <c r="FE112">
        <v>5</v>
      </c>
      <c r="FF112">
        <f>FF9</f>
        <v>0</v>
      </c>
      <c r="FG112">
        <v>5</v>
      </c>
      <c r="FH112">
        <f>FH9</f>
        <v>0</v>
      </c>
      <c r="FI112">
        <v>5</v>
      </c>
      <c r="FJ112">
        <f>FJ9</f>
        <v>0</v>
      </c>
      <c r="FK112">
        <v>5</v>
      </c>
      <c r="FL112">
        <f>FL9</f>
        <v>0</v>
      </c>
      <c r="FM112">
        <v>5</v>
      </c>
      <c r="FN112">
        <f>FN9</f>
        <v>0</v>
      </c>
      <c r="FO112">
        <v>5</v>
      </c>
      <c r="FP112">
        <f>FP9</f>
        <v>0</v>
      </c>
      <c r="FQ112">
        <v>5</v>
      </c>
      <c r="FR112">
        <f>FR9</f>
        <v>0</v>
      </c>
      <c r="FS112">
        <v>5</v>
      </c>
      <c r="FT112">
        <f>FT9</f>
        <v>0</v>
      </c>
      <c r="FU112">
        <v>5</v>
      </c>
      <c r="FV112">
        <f>FV9</f>
        <v>0</v>
      </c>
      <c r="FW112">
        <v>5</v>
      </c>
      <c r="FX112">
        <f>FX9</f>
        <v>0</v>
      </c>
      <c r="FY112">
        <v>5</v>
      </c>
      <c r="FZ112">
        <f>FZ9</f>
        <v>0</v>
      </c>
      <c r="GA112">
        <v>5</v>
      </c>
      <c r="GB112">
        <f>GB9</f>
        <v>0</v>
      </c>
      <c r="GC112">
        <v>5</v>
      </c>
      <c r="GD112">
        <f>GD9</f>
        <v>0</v>
      </c>
      <c r="GE112">
        <v>5</v>
      </c>
      <c r="GF112">
        <f>GF9</f>
        <v>0</v>
      </c>
      <c r="GG112">
        <v>5</v>
      </c>
      <c r="GH112">
        <f>GH9</f>
        <v>0</v>
      </c>
      <c r="GI112">
        <v>5</v>
      </c>
      <c r="GJ112">
        <f>GJ9</f>
        <v>0</v>
      </c>
      <c r="GK112">
        <v>5</v>
      </c>
      <c r="GL112">
        <f>GL9</f>
        <v>0</v>
      </c>
      <c r="GM112">
        <v>5</v>
      </c>
      <c r="GN112">
        <f>GN9</f>
        <v>0</v>
      </c>
      <c r="GO112">
        <v>5</v>
      </c>
      <c r="GP112">
        <f>GP9</f>
        <v>0</v>
      </c>
      <c r="GQ112">
        <v>5</v>
      </c>
      <c r="GR112">
        <f>GR9</f>
        <v>0</v>
      </c>
      <c r="GS112">
        <v>5</v>
      </c>
      <c r="GT112">
        <f>GT9</f>
        <v>0</v>
      </c>
      <c r="GU112">
        <v>5</v>
      </c>
      <c r="GV112">
        <f>GV9</f>
        <v>0</v>
      </c>
      <c r="GW112">
        <v>5</v>
      </c>
      <c r="GX112">
        <f>GX9</f>
        <v>0</v>
      </c>
      <c r="GY112">
        <v>5</v>
      </c>
      <c r="GZ112">
        <f>GZ9</f>
        <v>0</v>
      </c>
      <c r="HA112">
        <v>5</v>
      </c>
      <c r="HB112">
        <f>HB9</f>
        <v>0</v>
      </c>
      <c r="HC112">
        <v>5</v>
      </c>
      <c r="HD112">
        <f>HD9</f>
        <v>0</v>
      </c>
      <c r="HE112">
        <v>5</v>
      </c>
      <c r="HF112">
        <f>HF9</f>
        <v>0</v>
      </c>
      <c r="HI112">
        <f>IF(Charts!$B$3="none",E624,IF(DG624="",NA(),DG624))</f>
        <v>0</v>
      </c>
      <c r="HJ112">
        <f>IF(Charts!$B$3="none",F624,IF(DH624="",NA(),DH624))</f>
        <v>0</v>
      </c>
      <c r="HK112">
        <f>IF(Charts!$B$3="none",G624,IF(DI624="",NA(),DI624))</f>
        <v>0</v>
      </c>
      <c r="HL112">
        <f>IF(Charts!$B$3="none",H624,IF(DJ624="",NA(),DJ624))</f>
        <v>0</v>
      </c>
      <c r="HM112">
        <f>IF(Charts!$B$3="none",I624,IF(DK624="",NA(),DK624))</f>
        <v>0</v>
      </c>
      <c r="HN112">
        <f>IF(Charts!$B$3="none",J624,IF(DL624="",NA(),DL624))</f>
        <v>0</v>
      </c>
      <c r="HO112">
        <f>IF(Charts!$B$3="none",K624,IF(DM624="",NA(),DM624))</f>
        <v>0</v>
      </c>
      <c r="HP112">
        <f>IF(Charts!$B$3="none",L624,IF(DN624="",NA(),DN624))</f>
        <v>0</v>
      </c>
      <c r="HQ112">
        <f>IF(Charts!$B$3="none",M624,IF(DO624="",NA(),DO624))</f>
        <v>0</v>
      </c>
      <c r="HR112">
        <f>IF(Charts!$B$3="none",N624,IF(DP624="",NA(),DP624))</f>
        <v>0</v>
      </c>
      <c r="HS112">
        <f>IF(Charts!$B$3="none",O624,IF(DQ624="",NA(),DQ624))</f>
        <v>0</v>
      </c>
      <c r="HT112">
        <f>IF(Charts!$B$3="none",P624,IF(DR624="",NA(),DR624))</f>
        <v>0</v>
      </c>
      <c r="HU112">
        <f>IF(Charts!$B$3="none",Q624,IF(DS624="",NA(),DS624))</f>
        <v>0</v>
      </c>
      <c r="HV112">
        <f>IF(Charts!$B$3="none",R624,IF(DT624="",NA(),DT624))</f>
        <v>0</v>
      </c>
      <c r="HW112">
        <f>IF(Charts!$B$3="none",S624,IF(DU624="",NA(),DU624))</f>
        <v>0</v>
      </c>
      <c r="HX112">
        <f>IF(Charts!$B$3="none",T624,IF(DV624="",NA(),DV624))</f>
        <v>0</v>
      </c>
      <c r="HY112">
        <f>IF(Charts!$B$3="none",U624,IF(DW624="",NA(),DW624))</f>
        <v>0</v>
      </c>
      <c r="HZ112">
        <f>IF(Charts!$B$3="none",V624,IF(DX624="",NA(),DX624))</f>
        <v>0</v>
      </c>
      <c r="IA112">
        <f>IF(Charts!$B$3="none",W624,IF(DY624="",NA(),DY624))</f>
        <v>0</v>
      </c>
      <c r="IB112">
        <f>IF(Charts!$B$3="none",X624,IF(DZ624="",NA(),DZ624))</f>
        <v>0</v>
      </c>
      <c r="IC112">
        <f>IF(Charts!$B$3="none",Y624,IF(EA624="",NA(),EA624))</f>
        <v>0</v>
      </c>
      <c r="ID112">
        <f>IF(Charts!$B$3="none",Z624,IF(EB624="",NA(),EB624))</f>
        <v>0</v>
      </c>
      <c r="IE112">
        <f>IF(Charts!$B$3="none",AA624,IF(EC624="",NA(),EC624))</f>
        <v>0</v>
      </c>
      <c r="IF112">
        <f>IF(Charts!$B$3="none",AB624,IF(ED624="",NA(),ED624))</f>
        <v>0</v>
      </c>
      <c r="IG112">
        <f>IF(Charts!$B$3="none",AC624,IF(EE624="",NA(),EE624))</f>
        <v>0</v>
      </c>
      <c r="IH112">
        <f>IF(Charts!$B$3="none",AD624,IF(EF624="",NA(),EF624))</f>
        <v>0</v>
      </c>
      <c r="II112">
        <f>IF(Charts!$B$3="none",AE624,IF(EG624="",NA(),EG624))</f>
        <v>0</v>
      </c>
      <c r="IJ112">
        <f>IF(Charts!$B$3="none",AF624,IF(EH624="",NA(),EH624))</f>
        <v>0</v>
      </c>
      <c r="IK112">
        <f>IF(Charts!$B$3="none",AG624,IF(EI624="",NA(),EI624))</f>
        <v>0</v>
      </c>
      <c r="IL112">
        <f>IF(Charts!$B$3="none",AH624,IF(EJ624="",NA(),EJ624))</f>
        <v>0</v>
      </c>
      <c r="IM112">
        <f>IF(Charts!$B$3="none",AI624,IF(EK624="",NA(),EK624))</f>
        <v>0</v>
      </c>
      <c r="IN112">
        <f>IF(Charts!$B$3="none",AJ624,IF(EL624="",NA(),EL624))</f>
        <v>0</v>
      </c>
      <c r="IO112">
        <f>IF(Charts!$B$3="none",AK624,IF(EM624="",NA(),EM624))</f>
        <v>0</v>
      </c>
      <c r="IP112">
        <f>IF(Charts!$B$3="none",AL624,IF(EN624="",NA(),EN624))</f>
        <v>0</v>
      </c>
      <c r="IQ112">
        <f>IF(Charts!$B$3="none",AM624,IF(EO624="",NA(),EO624))</f>
        <v>0</v>
      </c>
      <c r="IR112">
        <f>IF(Charts!$B$3="none",AN624,IF(EP624="",NA(),EP624))</f>
        <v>0</v>
      </c>
      <c r="IS112">
        <f>IF(Charts!$B$3="none",AO624,IF(EQ624="",NA(),EQ624))</f>
        <v>0</v>
      </c>
      <c r="IT112">
        <f>IF(Charts!$B$3="none",AP624,IF(ER624="",NA(),ER624))</f>
        <v>0</v>
      </c>
      <c r="IU112">
        <f>IF(Charts!$B$3="none",AQ624,IF(ES624="",NA(),ES624))</f>
        <v>0</v>
      </c>
      <c r="IV112">
        <f>IF(Charts!$B$3="none",AR624,IF(ET624="",NA(),ET624))</f>
        <v>0</v>
      </c>
      <c r="IW112">
        <f>IF(Charts!$B$3="none",AS624,IF(EU624="",NA(),EU624))</f>
        <v>0</v>
      </c>
      <c r="IX112">
        <f>IF(Charts!$B$3="none",AT624,IF(EV624="",NA(),EV624))</f>
        <v>0</v>
      </c>
      <c r="IY112">
        <f>IF(Charts!$B$3="none",AU624,IF(EW624="",NA(),EW624))</f>
        <v>0</v>
      </c>
      <c r="IZ112">
        <f>IF(Charts!$B$3="none",AV624,IF(EX624="",NA(),EX624))</f>
        <v>0</v>
      </c>
      <c r="JA112">
        <f>IF(Charts!$B$3="none",AW624,IF(EY624="",NA(),EY624))</f>
        <v>0</v>
      </c>
      <c r="JB112">
        <f>IF(Charts!$B$3="none",AX624,IF(EZ624="",NA(),EZ624))</f>
        <v>0</v>
      </c>
      <c r="JC112">
        <f>IF(Charts!$B$3="none",AY624,IF(FA624="",NA(),FA624))</f>
        <v>0</v>
      </c>
      <c r="JD112">
        <f>IF(Charts!$B$3="none",AZ624,IF(FB624="",NA(),FB624))</f>
        <v>0</v>
      </c>
      <c r="JE112">
        <f>IF(Charts!$B$3="none",BA624,IF(FC624="",NA(),FC624))</f>
        <v>0</v>
      </c>
      <c r="JF112">
        <f>IF(Charts!$B$3="none",BB624,IF(FD624="",NA(),FD624))</f>
        <v>0</v>
      </c>
      <c r="JG112">
        <f>IF(Charts!$B$3="none",BC624,IF(FE624="",NA(),FE624))</f>
        <v>0</v>
      </c>
      <c r="JH112">
        <f>IF(Charts!$B$3="none",BD624,IF(FF624="",NA(),FF624))</f>
        <v>0</v>
      </c>
      <c r="JI112">
        <f>IF(Charts!$B$3="none",BE624,IF(FG624="",NA(),FG624))</f>
        <v>0</v>
      </c>
      <c r="JJ112">
        <f>IF(Charts!$B$3="none",BF624,IF(FH624="",NA(),FH624))</f>
        <v>0</v>
      </c>
      <c r="JK112">
        <f>IF(Charts!$B$3="none",BG624,IF(FI624="",NA(),FI624))</f>
        <v>0</v>
      </c>
      <c r="JL112">
        <f>IF(Charts!$B$3="none",BH624,IF(FJ624="",NA(),FJ624))</f>
        <v>0</v>
      </c>
      <c r="JM112">
        <f>IF(Charts!$B$3="none",BI624,IF(FK624="",NA(),FK624))</f>
        <v>0</v>
      </c>
      <c r="JN112">
        <f>IF(Charts!$B$3="none",BJ624,IF(FL624="",NA(),FL624))</f>
        <v>0</v>
      </c>
      <c r="JO112">
        <f>IF(Charts!$B$3="none",BK624,IF(FM624="",NA(),FM624))</f>
        <v>0</v>
      </c>
      <c r="JP112">
        <f>IF(Charts!$B$3="none",BL624,IF(FN624="",NA(),FN624))</f>
        <v>0</v>
      </c>
      <c r="JQ112">
        <f>IF(Charts!$B$3="none",BM624,IF(FO624="",NA(),FO624))</f>
        <v>0</v>
      </c>
      <c r="JR112">
        <f>IF(Charts!$B$3="none",BN624,IF(FP624="",NA(),FP624))</f>
        <v>0</v>
      </c>
      <c r="JS112">
        <f>IF(Charts!$B$3="none",BO624,IF(FQ624="",NA(),FQ624))</f>
        <v>0</v>
      </c>
      <c r="JT112">
        <f>IF(Charts!$B$3="none",BP624,IF(FR624="",NA(),FR624))</f>
        <v>0</v>
      </c>
      <c r="JU112">
        <f>IF(Charts!$B$3="none",BQ624,IF(FS624="",NA(),FS624))</f>
        <v>0</v>
      </c>
      <c r="JV112">
        <f>IF(Charts!$B$3="none",BR624,IF(FT624="",NA(),FT624))</f>
        <v>0</v>
      </c>
      <c r="JW112">
        <f>IF(Charts!$B$3="none",BS624,IF(FU624="",NA(),FU624))</f>
        <v>0</v>
      </c>
      <c r="JX112">
        <f>IF(Charts!$B$3="none",BT624,IF(FV624="",NA(),FV624))</f>
        <v>0</v>
      </c>
      <c r="JY112">
        <f>IF(Charts!$B$3="none",BU624,IF(FW624="",NA(),FW624))</f>
        <v>0</v>
      </c>
      <c r="JZ112">
        <f>IF(Charts!$B$3="none",BV624,IF(FX624="",NA(),FX624))</f>
        <v>0</v>
      </c>
      <c r="KA112">
        <f>IF(Charts!$B$3="none",BW624,IF(FY624="",NA(),FY624))</f>
        <v>0</v>
      </c>
      <c r="KB112">
        <f>IF(Charts!$B$3="none",BX624,IF(FZ624="",NA(),FZ624))</f>
        <v>0</v>
      </c>
      <c r="KC112">
        <f>IF(Charts!$B$3="none",BY624,IF(GA624="",NA(),GA624))</f>
        <v>0</v>
      </c>
      <c r="KD112">
        <f>IF(Charts!$B$3="none",BZ624,IF(GB624="",NA(),GB624))</f>
        <v>0</v>
      </c>
      <c r="KE112">
        <f>IF(Charts!$B$3="none",CA624,IF(GC624="",NA(),GC624))</f>
        <v>0</v>
      </c>
      <c r="KF112">
        <f>IF(Charts!$B$3="none",CB624,IF(GD624="",NA(),GD624))</f>
        <v>0</v>
      </c>
      <c r="KG112">
        <f>IF(Charts!$B$3="none",CC624,IF(GE624="",NA(),GE624))</f>
        <v>0</v>
      </c>
      <c r="KH112">
        <f>IF(Charts!$B$3="none",CD624,IF(GF624="",NA(),GF624))</f>
        <v>0</v>
      </c>
      <c r="KI112">
        <f>IF(Charts!$B$3="none",CE624,IF(GG624="",NA(),GG624))</f>
        <v>0</v>
      </c>
      <c r="KJ112">
        <f>IF(Charts!$B$3="none",CF624,IF(GH624="",NA(),GH624))</f>
        <v>0</v>
      </c>
      <c r="KK112">
        <f>IF(Charts!$B$3="none",CG624,IF(GI624="",NA(),GI624))</f>
        <v>0</v>
      </c>
      <c r="KL112">
        <f>IF(Charts!$B$3="none",CH624,IF(GJ624="",NA(),GJ624))</f>
        <v>0</v>
      </c>
      <c r="KM112">
        <f>IF(Charts!$B$3="none",CI624,IF(GK624="",NA(),GK624))</f>
        <v>0</v>
      </c>
      <c r="KN112">
        <f>IF(Charts!$B$3="none",CJ624,IF(GL624="",NA(),GL624))</f>
        <v>0</v>
      </c>
      <c r="KO112">
        <f>IF(Charts!$B$3="none",CK624,IF(GM624="",NA(),GM624))</f>
        <v>0</v>
      </c>
      <c r="KP112">
        <f>IF(Charts!$B$3="none",CL624,IF(GN624="",NA(),GN624))</f>
        <v>0</v>
      </c>
      <c r="KQ112">
        <f>IF(Charts!$B$3="none",CM624,IF(GO624="",NA(),GO624))</f>
        <v>0</v>
      </c>
      <c r="KR112">
        <f>IF(Charts!$B$3="none",CN624,IF(GP624="",NA(),GP624))</f>
        <v>0</v>
      </c>
      <c r="KS112">
        <f>IF(Charts!$B$3="none",CO624,IF(GQ624="",NA(),GQ624))</f>
        <v>0</v>
      </c>
      <c r="KT112">
        <f>IF(Charts!$B$3="none",CP624,IF(GR624="",NA(),GR624))</f>
        <v>0</v>
      </c>
      <c r="KU112">
        <f>IF(Charts!$B$3="none",CQ624,IF(GS624="",NA(),GS624))</f>
        <v>0</v>
      </c>
      <c r="KV112">
        <f>IF(Charts!$B$3="none",CR624,IF(GT624="",NA(),GT624))</f>
        <v>0</v>
      </c>
      <c r="KW112">
        <f>IF(Charts!$B$3="none",CS624,IF(GU624="",NA(),GU624))</f>
        <v>0</v>
      </c>
      <c r="KX112">
        <f>IF(Charts!$B$3="none",CT624,IF(GV624="",NA(),GV624))</f>
        <v>0</v>
      </c>
      <c r="KY112">
        <f>IF(Charts!$B$3="none",CU624,IF(GW624="",NA(),GW624))</f>
        <v>0</v>
      </c>
      <c r="KZ112">
        <f>IF(Charts!$B$3="none",CV624,IF(GX624="",NA(),GX624))</f>
        <v>0</v>
      </c>
      <c r="LA112">
        <f>IF(Charts!$B$3="none",CW624,IF(GY624="",NA(),GY624))</f>
        <v>0</v>
      </c>
      <c r="LB112">
        <f>IF(Charts!$B$3="none",CX624,IF(GZ624="",NA(),GZ624))</f>
        <v>0</v>
      </c>
      <c r="LC112">
        <f>IF(Charts!$B$3="none",CY624,IF(HA624="",NA(),HA624))</f>
        <v>0</v>
      </c>
      <c r="LD112">
        <f>IF(Charts!$B$3="none",CZ624,IF(HB624="",NA(),HB624))</f>
        <v>0</v>
      </c>
      <c r="LE112">
        <f>IF(Charts!$B$3="none",DA624,IF(HC624="",NA(),HC624))</f>
        <v>0</v>
      </c>
      <c r="LF112">
        <f>IF(Charts!$B$3="none",DB624,IF(HD624="",NA(),HD624))</f>
        <v>0</v>
      </c>
      <c r="LG112">
        <f>IF(Charts!$B$3="none",DC624,IF(HE624="",NA(),HE624))</f>
        <v>0</v>
      </c>
      <c r="LH112">
        <f>IF(Charts!$B$3="none",DD624,IF(HF624="",NA(),HF624))</f>
        <v>0</v>
      </c>
    </row>
    <row r="113" spans="5:320">
      <c r="E113">
        <v>6</v>
      </c>
      <c r="F113">
        <f>F10</f>
        <v>0</v>
      </c>
      <c r="G113">
        <v>6</v>
      </c>
      <c r="H113">
        <f>H10</f>
        <v>0</v>
      </c>
      <c r="I113">
        <v>6</v>
      </c>
      <c r="J113">
        <f>J10</f>
        <v>0</v>
      </c>
      <c r="K113">
        <v>6</v>
      </c>
      <c r="L113">
        <f>L10</f>
        <v>0</v>
      </c>
      <c r="M113">
        <v>6</v>
      </c>
      <c r="N113">
        <f>N10</f>
        <v>0</v>
      </c>
      <c r="O113">
        <v>6</v>
      </c>
      <c r="P113">
        <f>P10</f>
        <v>0</v>
      </c>
      <c r="Q113">
        <v>6</v>
      </c>
      <c r="R113">
        <f>R10</f>
        <v>0</v>
      </c>
      <c r="S113">
        <v>6</v>
      </c>
      <c r="T113">
        <f>T10</f>
        <v>0</v>
      </c>
      <c r="U113">
        <v>6</v>
      </c>
      <c r="V113">
        <f>V10</f>
        <v>0</v>
      </c>
      <c r="W113">
        <v>6</v>
      </c>
      <c r="X113">
        <f>X10</f>
        <v>0</v>
      </c>
      <c r="Y113">
        <v>6</v>
      </c>
      <c r="Z113">
        <f>Z10</f>
        <v>0</v>
      </c>
      <c r="AA113">
        <v>6</v>
      </c>
      <c r="AB113">
        <f>AB10</f>
        <v>0</v>
      </c>
      <c r="AC113">
        <v>6</v>
      </c>
      <c r="AD113">
        <f>AD10</f>
        <v>0</v>
      </c>
      <c r="AE113">
        <v>6</v>
      </c>
      <c r="AF113">
        <f>AF10</f>
        <v>0</v>
      </c>
      <c r="AG113">
        <v>6</v>
      </c>
      <c r="AH113">
        <f>AH10</f>
        <v>0</v>
      </c>
      <c r="AI113">
        <v>6</v>
      </c>
      <c r="AJ113">
        <f>AJ10</f>
        <v>0</v>
      </c>
      <c r="AK113">
        <v>6</v>
      </c>
      <c r="AL113">
        <f>AL10</f>
        <v>0</v>
      </c>
      <c r="AM113">
        <v>6</v>
      </c>
      <c r="AN113">
        <f>AN10</f>
        <v>0</v>
      </c>
      <c r="AO113">
        <v>6</v>
      </c>
      <c r="AP113">
        <f>AP10</f>
        <v>0</v>
      </c>
      <c r="AQ113">
        <v>6</v>
      </c>
      <c r="AR113">
        <f>AR10</f>
        <v>0</v>
      </c>
      <c r="AS113">
        <v>6</v>
      </c>
      <c r="AT113">
        <f>AT10</f>
        <v>0</v>
      </c>
      <c r="AU113">
        <v>6</v>
      </c>
      <c r="AV113">
        <f>AV10</f>
        <v>0</v>
      </c>
      <c r="AW113">
        <v>6</v>
      </c>
      <c r="AX113">
        <f>AX10</f>
        <v>0</v>
      </c>
      <c r="AY113">
        <v>6</v>
      </c>
      <c r="AZ113">
        <f>AZ10</f>
        <v>0</v>
      </c>
      <c r="BA113">
        <v>6</v>
      </c>
      <c r="BB113">
        <f>BB10</f>
        <v>0</v>
      </c>
      <c r="BC113">
        <v>6</v>
      </c>
      <c r="BD113">
        <f>BD10</f>
        <v>0</v>
      </c>
      <c r="BE113">
        <v>6</v>
      </c>
      <c r="BF113">
        <f>BF10</f>
        <v>0</v>
      </c>
      <c r="BG113">
        <v>6</v>
      </c>
      <c r="BH113">
        <f>BH10</f>
        <v>0</v>
      </c>
      <c r="BI113">
        <v>6</v>
      </c>
      <c r="BJ113">
        <f>BJ10</f>
        <v>0</v>
      </c>
      <c r="BK113">
        <v>6</v>
      </c>
      <c r="BL113">
        <f>BL10</f>
        <v>0</v>
      </c>
      <c r="BM113">
        <v>6</v>
      </c>
      <c r="BN113">
        <f>BN10</f>
        <v>0</v>
      </c>
      <c r="BO113">
        <v>6</v>
      </c>
      <c r="BP113">
        <f>BP10</f>
        <v>0</v>
      </c>
      <c r="BQ113">
        <v>6</v>
      </c>
      <c r="BR113">
        <f>BR10</f>
        <v>0</v>
      </c>
      <c r="BS113">
        <v>6</v>
      </c>
      <c r="BT113">
        <f>BT10</f>
        <v>0</v>
      </c>
      <c r="BU113">
        <v>6</v>
      </c>
      <c r="BV113">
        <f>BV10</f>
        <v>0</v>
      </c>
      <c r="BW113">
        <v>6</v>
      </c>
      <c r="BX113">
        <f>BX10</f>
        <v>0</v>
      </c>
      <c r="BY113">
        <v>6</v>
      </c>
      <c r="BZ113">
        <f>BZ10</f>
        <v>0</v>
      </c>
      <c r="CA113">
        <v>6</v>
      </c>
      <c r="CB113">
        <f>CB10</f>
        <v>0</v>
      </c>
      <c r="CC113">
        <v>6</v>
      </c>
      <c r="CD113">
        <f>CD10</f>
        <v>0</v>
      </c>
      <c r="CE113">
        <v>6</v>
      </c>
      <c r="CF113">
        <f>CF10</f>
        <v>0</v>
      </c>
      <c r="CG113">
        <v>6</v>
      </c>
      <c r="CH113">
        <f>CH10</f>
        <v>0</v>
      </c>
      <c r="CI113">
        <v>6</v>
      </c>
      <c r="CJ113">
        <f>CJ10</f>
        <v>0</v>
      </c>
      <c r="CK113">
        <v>6</v>
      </c>
      <c r="CL113">
        <f>CL10</f>
        <v>0</v>
      </c>
      <c r="CM113">
        <v>6</v>
      </c>
      <c r="CN113">
        <f>CN10</f>
        <v>0</v>
      </c>
      <c r="CO113">
        <v>6</v>
      </c>
      <c r="CP113">
        <f>CP10</f>
        <v>0</v>
      </c>
      <c r="CQ113">
        <v>6</v>
      </c>
      <c r="CR113">
        <f>CR10</f>
        <v>0</v>
      </c>
      <c r="CS113">
        <v>6</v>
      </c>
      <c r="CT113">
        <f>CT10</f>
        <v>0</v>
      </c>
      <c r="CU113">
        <v>6</v>
      </c>
      <c r="CV113">
        <f>CV10</f>
        <v>0</v>
      </c>
      <c r="CW113">
        <v>6</v>
      </c>
      <c r="CX113">
        <f>CX10</f>
        <v>0</v>
      </c>
      <c r="CY113">
        <v>6</v>
      </c>
      <c r="CZ113">
        <f>CZ10</f>
        <v>0</v>
      </c>
      <c r="DA113">
        <v>6</v>
      </c>
      <c r="DB113">
        <f>DB10</f>
        <v>0</v>
      </c>
      <c r="DC113">
        <v>6</v>
      </c>
      <c r="DD113">
        <f>DD10</f>
        <v>0</v>
      </c>
      <c r="DG113">
        <v>6</v>
      </c>
      <c r="DH113">
        <f>DH10</f>
        <v>0</v>
      </c>
      <c r="DI113">
        <v>6</v>
      </c>
      <c r="DJ113">
        <f>DJ10</f>
        <v>0</v>
      </c>
      <c r="DK113">
        <v>6</v>
      </c>
      <c r="DL113">
        <f>DL10</f>
        <v>0</v>
      </c>
      <c r="DM113">
        <v>6</v>
      </c>
      <c r="DN113">
        <f>DN10</f>
        <v>0</v>
      </c>
      <c r="DO113">
        <v>6</v>
      </c>
      <c r="DP113">
        <f>DP10</f>
        <v>0</v>
      </c>
      <c r="DQ113">
        <v>6</v>
      </c>
      <c r="DR113">
        <f>DR10</f>
        <v>0</v>
      </c>
      <c r="DS113">
        <v>6</v>
      </c>
      <c r="DT113">
        <f>DT10</f>
        <v>0</v>
      </c>
      <c r="DU113">
        <v>6</v>
      </c>
      <c r="DV113">
        <f>DV10</f>
        <v>0</v>
      </c>
      <c r="DW113">
        <v>6</v>
      </c>
      <c r="DX113">
        <f>DX10</f>
        <v>0</v>
      </c>
      <c r="DY113">
        <v>6</v>
      </c>
      <c r="DZ113">
        <f>DZ10</f>
        <v>0</v>
      </c>
      <c r="EA113">
        <v>6</v>
      </c>
      <c r="EB113">
        <f>EB10</f>
        <v>0</v>
      </c>
      <c r="EC113">
        <v>6</v>
      </c>
      <c r="ED113">
        <f>ED10</f>
        <v>0</v>
      </c>
      <c r="EE113">
        <v>6</v>
      </c>
      <c r="EF113">
        <f>EF10</f>
        <v>0</v>
      </c>
      <c r="EG113">
        <v>6</v>
      </c>
      <c r="EH113">
        <f>EH10</f>
        <v>0</v>
      </c>
      <c r="EI113">
        <v>6</v>
      </c>
      <c r="EJ113">
        <f>EJ10</f>
        <v>0</v>
      </c>
      <c r="EK113">
        <v>6</v>
      </c>
      <c r="EL113">
        <f>EL10</f>
        <v>0</v>
      </c>
      <c r="EM113">
        <v>6</v>
      </c>
      <c r="EN113">
        <f>EN10</f>
        <v>0</v>
      </c>
      <c r="EO113">
        <v>6</v>
      </c>
      <c r="EP113">
        <f>EP10</f>
        <v>0</v>
      </c>
      <c r="EQ113">
        <v>6</v>
      </c>
      <c r="ER113">
        <f>ER10</f>
        <v>0</v>
      </c>
      <c r="ES113">
        <v>6</v>
      </c>
      <c r="ET113">
        <f>ET10</f>
        <v>0</v>
      </c>
      <c r="EU113">
        <v>6</v>
      </c>
      <c r="EV113">
        <f>EV10</f>
        <v>0</v>
      </c>
      <c r="EW113">
        <v>6</v>
      </c>
      <c r="EX113">
        <f>EX10</f>
        <v>0</v>
      </c>
      <c r="EY113">
        <v>6</v>
      </c>
      <c r="EZ113">
        <f>EZ10</f>
        <v>0</v>
      </c>
      <c r="FA113">
        <v>6</v>
      </c>
      <c r="FB113">
        <f>FB10</f>
        <v>0</v>
      </c>
      <c r="FC113">
        <v>6</v>
      </c>
      <c r="FD113">
        <f>FD10</f>
        <v>0</v>
      </c>
      <c r="FE113">
        <v>6</v>
      </c>
      <c r="FF113">
        <f>FF10</f>
        <v>0</v>
      </c>
      <c r="FG113">
        <v>6</v>
      </c>
      <c r="FH113">
        <f>FH10</f>
        <v>0</v>
      </c>
      <c r="FI113">
        <v>6</v>
      </c>
      <c r="FJ113">
        <f>FJ10</f>
        <v>0</v>
      </c>
      <c r="FK113">
        <v>6</v>
      </c>
      <c r="FL113">
        <f>FL10</f>
        <v>0</v>
      </c>
      <c r="FM113">
        <v>6</v>
      </c>
      <c r="FN113">
        <f>FN10</f>
        <v>0</v>
      </c>
      <c r="FO113">
        <v>6</v>
      </c>
      <c r="FP113">
        <f>FP10</f>
        <v>0</v>
      </c>
      <c r="FQ113">
        <v>6</v>
      </c>
      <c r="FR113">
        <f>FR10</f>
        <v>0</v>
      </c>
      <c r="FS113">
        <v>6</v>
      </c>
      <c r="FT113">
        <f>FT10</f>
        <v>0</v>
      </c>
      <c r="FU113">
        <v>6</v>
      </c>
      <c r="FV113">
        <f>FV10</f>
        <v>0</v>
      </c>
      <c r="FW113">
        <v>6</v>
      </c>
      <c r="FX113">
        <f>FX10</f>
        <v>0</v>
      </c>
      <c r="FY113">
        <v>6</v>
      </c>
      <c r="FZ113">
        <f>FZ10</f>
        <v>0</v>
      </c>
      <c r="GA113">
        <v>6</v>
      </c>
      <c r="GB113">
        <f>GB10</f>
        <v>0</v>
      </c>
      <c r="GC113">
        <v>6</v>
      </c>
      <c r="GD113">
        <f>GD10</f>
        <v>0</v>
      </c>
      <c r="GE113">
        <v>6</v>
      </c>
      <c r="GF113">
        <f>GF10</f>
        <v>0</v>
      </c>
      <c r="GG113">
        <v>6</v>
      </c>
      <c r="GH113">
        <f>GH10</f>
        <v>0</v>
      </c>
      <c r="GI113">
        <v>6</v>
      </c>
      <c r="GJ113">
        <f>GJ10</f>
        <v>0</v>
      </c>
      <c r="GK113">
        <v>6</v>
      </c>
      <c r="GL113">
        <f>GL10</f>
        <v>0</v>
      </c>
      <c r="GM113">
        <v>6</v>
      </c>
      <c r="GN113">
        <f>GN10</f>
        <v>0</v>
      </c>
      <c r="GO113">
        <v>6</v>
      </c>
      <c r="GP113">
        <f>GP10</f>
        <v>0</v>
      </c>
      <c r="GQ113">
        <v>6</v>
      </c>
      <c r="GR113">
        <f>GR10</f>
        <v>0</v>
      </c>
      <c r="GS113">
        <v>6</v>
      </c>
      <c r="GT113">
        <f>GT10</f>
        <v>0</v>
      </c>
      <c r="GU113">
        <v>6</v>
      </c>
      <c r="GV113">
        <f>GV10</f>
        <v>0</v>
      </c>
      <c r="GW113">
        <v>6</v>
      </c>
      <c r="GX113">
        <f>GX10</f>
        <v>0</v>
      </c>
      <c r="GY113">
        <v>6</v>
      </c>
      <c r="GZ113">
        <f>GZ10</f>
        <v>0</v>
      </c>
      <c r="HA113">
        <v>6</v>
      </c>
      <c r="HB113">
        <f>HB10</f>
        <v>0</v>
      </c>
      <c r="HC113">
        <v>6</v>
      </c>
      <c r="HD113">
        <f>HD10</f>
        <v>0</v>
      </c>
      <c r="HE113">
        <v>6</v>
      </c>
      <c r="HF113">
        <f>HF10</f>
        <v>0</v>
      </c>
      <c r="HI113">
        <f>IF(Charts!$B$3="none",E625,IF(DG625="",NA(),DG625))</f>
        <v>0</v>
      </c>
      <c r="HJ113">
        <f>IF(Charts!$B$3="none",F625,IF(DH625="",NA(),DH625))</f>
        <v>0</v>
      </c>
      <c r="HK113">
        <f>IF(Charts!$B$3="none",G625,IF(DI625="",NA(),DI625))</f>
        <v>0</v>
      </c>
      <c r="HL113">
        <f>IF(Charts!$B$3="none",H625,IF(DJ625="",NA(),DJ625))</f>
        <v>0</v>
      </c>
      <c r="HM113">
        <f>IF(Charts!$B$3="none",I625,IF(DK625="",NA(),DK625))</f>
        <v>0</v>
      </c>
      <c r="HN113">
        <f>IF(Charts!$B$3="none",J625,IF(DL625="",NA(),DL625))</f>
        <v>0</v>
      </c>
      <c r="HO113">
        <f>IF(Charts!$B$3="none",K625,IF(DM625="",NA(),DM625))</f>
        <v>0</v>
      </c>
      <c r="HP113">
        <f>IF(Charts!$B$3="none",L625,IF(DN625="",NA(),DN625))</f>
        <v>0</v>
      </c>
      <c r="HQ113">
        <f>IF(Charts!$B$3="none",M625,IF(DO625="",NA(),DO625))</f>
        <v>0</v>
      </c>
      <c r="HR113">
        <f>IF(Charts!$B$3="none",N625,IF(DP625="",NA(),DP625))</f>
        <v>0</v>
      </c>
      <c r="HS113">
        <f>IF(Charts!$B$3="none",O625,IF(DQ625="",NA(),DQ625))</f>
        <v>0</v>
      </c>
      <c r="HT113">
        <f>IF(Charts!$B$3="none",P625,IF(DR625="",NA(),DR625))</f>
        <v>0</v>
      </c>
      <c r="HU113">
        <f>IF(Charts!$B$3="none",Q625,IF(DS625="",NA(),DS625))</f>
        <v>0</v>
      </c>
      <c r="HV113">
        <f>IF(Charts!$B$3="none",R625,IF(DT625="",NA(),DT625))</f>
        <v>0</v>
      </c>
      <c r="HW113">
        <f>IF(Charts!$B$3="none",S625,IF(DU625="",NA(),DU625))</f>
        <v>0</v>
      </c>
      <c r="HX113">
        <f>IF(Charts!$B$3="none",T625,IF(DV625="",NA(),DV625))</f>
        <v>0</v>
      </c>
      <c r="HY113">
        <f>IF(Charts!$B$3="none",U625,IF(DW625="",NA(),DW625))</f>
        <v>0</v>
      </c>
      <c r="HZ113">
        <f>IF(Charts!$B$3="none",V625,IF(DX625="",NA(),DX625))</f>
        <v>0</v>
      </c>
      <c r="IA113">
        <f>IF(Charts!$B$3="none",W625,IF(DY625="",NA(),DY625))</f>
        <v>0</v>
      </c>
      <c r="IB113">
        <f>IF(Charts!$B$3="none",X625,IF(DZ625="",NA(),DZ625))</f>
        <v>0</v>
      </c>
      <c r="IC113">
        <f>IF(Charts!$B$3="none",Y625,IF(EA625="",NA(),EA625))</f>
        <v>0</v>
      </c>
      <c r="ID113">
        <f>IF(Charts!$B$3="none",Z625,IF(EB625="",NA(),EB625))</f>
        <v>0</v>
      </c>
      <c r="IE113">
        <f>IF(Charts!$B$3="none",AA625,IF(EC625="",NA(),EC625))</f>
        <v>0</v>
      </c>
      <c r="IF113">
        <f>IF(Charts!$B$3="none",AB625,IF(ED625="",NA(),ED625))</f>
        <v>0</v>
      </c>
      <c r="IG113">
        <f>IF(Charts!$B$3="none",AC625,IF(EE625="",NA(),EE625))</f>
        <v>0</v>
      </c>
      <c r="IH113">
        <f>IF(Charts!$B$3="none",AD625,IF(EF625="",NA(),EF625))</f>
        <v>0</v>
      </c>
      <c r="II113">
        <f>IF(Charts!$B$3="none",AE625,IF(EG625="",NA(),EG625))</f>
        <v>0</v>
      </c>
      <c r="IJ113">
        <f>IF(Charts!$B$3="none",AF625,IF(EH625="",NA(),EH625))</f>
        <v>0</v>
      </c>
      <c r="IK113">
        <f>IF(Charts!$B$3="none",AG625,IF(EI625="",NA(),EI625))</f>
        <v>0</v>
      </c>
      <c r="IL113">
        <f>IF(Charts!$B$3="none",AH625,IF(EJ625="",NA(),EJ625))</f>
        <v>0</v>
      </c>
      <c r="IM113">
        <f>IF(Charts!$B$3="none",AI625,IF(EK625="",NA(),EK625))</f>
        <v>0</v>
      </c>
      <c r="IN113">
        <f>IF(Charts!$B$3="none",AJ625,IF(EL625="",NA(),EL625))</f>
        <v>0</v>
      </c>
      <c r="IO113">
        <f>IF(Charts!$B$3="none",AK625,IF(EM625="",NA(),EM625))</f>
        <v>0</v>
      </c>
      <c r="IP113">
        <f>IF(Charts!$B$3="none",AL625,IF(EN625="",NA(),EN625))</f>
        <v>0</v>
      </c>
      <c r="IQ113">
        <f>IF(Charts!$B$3="none",AM625,IF(EO625="",NA(),EO625))</f>
        <v>0</v>
      </c>
      <c r="IR113">
        <f>IF(Charts!$B$3="none",AN625,IF(EP625="",NA(),EP625))</f>
        <v>0</v>
      </c>
      <c r="IS113">
        <f>IF(Charts!$B$3="none",AO625,IF(EQ625="",NA(),EQ625))</f>
        <v>0</v>
      </c>
      <c r="IT113">
        <f>IF(Charts!$B$3="none",AP625,IF(ER625="",NA(),ER625))</f>
        <v>0</v>
      </c>
      <c r="IU113">
        <f>IF(Charts!$B$3="none",AQ625,IF(ES625="",NA(),ES625))</f>
        <v>0</v>
      </c>
      <c r="IV113">
        <f>IF(Charts!$B$3="none",AR625,IF(ET625="",NA(),ET625))</f>
        <v>0</v>
      </c>
      <c r="IW113">
        <f>IF(Charts!$B$3="none",AS625,IF(EU625="",NA(),EU625))</f>
        <v>0</v>
      </c>
      <c r="IX113">
        <f>IF(Charts!$B$3="none",AT625,IF(EV625="",NA(),EV625))</f>
        <v>0</v>
      </c>
      <c r="IY113">
        <f>IF(Charts!$B$3="none",AU625,IF(EW625="",NA(),EW625))</f>
        <v>0</v>
      </c>
      <c r="IZ113">
        <f>IF(Charts!$B$3="none",AV625,IF(EX625="",NA(),EX625))</f>
        <v>0</v>
      </c>
      <c r="JA113">
        <f>IF(Charts!$B$3="none",AW625,IF(EY625="",NA(),EY625))</f>
        <v>0</v>
      </c>
      <c r="JB113">
        <f>IF(Charts!$B$3="none",AX625,IF(EZ625="",NA(),EZ625))</f>
        <v>0</v>
      </c>
      <c r="JC113">
        <f>IF(Charts!$B$3="none",AY625,IF(FA625="",NA(),FA625))</f>
        <v>0</v>
      </c>
      <c r="JD113">
        <f>IF(Charts!$B$3="none",AZ625,IF(FB625="",NA(),FB625))</f>
        <v>0</v>
      </c>
      <c r="JE113">
        <f>IF(Charts!$B$3="none",BA625,IF(FC625="",NA(),FC625))</f>
        <v>0</v>
      </c>
      <c r="JF113">
        <f>IF(Charts!$B$3="none",BB625,IF(FD625="",NA(),FD625))</f>
        <v>0</v>
      </c>
      <c r="JG113">
        <f>IF(Charts!$B$3="none",BC625,IF(FE625="",NA(),FE625))</f>
        <v>0</v>
      </c>
      <c r="JH113">
        <f>IF(Charts!$B$3="none",BD625,IF(FF625="",NA(),FF625))</f>
        <v>0</v>
      </c>
      <c r="JI113">
        <f>IF(Charts!$B$3="none",BE625,IF(FG625="",NA(),FG625))</f>
        <v>0</v>
      </c>
      <c r="JJ113">
        <f>IF(Charts!$B$3="none",BF625,IF(FH625="",NA(),FH625))</f>
        <v>0</v>
      </c>
      <c r="JK113">
        <f>IF(Charts!$B$3="none",BG625,IF(FI625="",NA(),FI625))</f>
        <v>0</v>
      </c>
      <c r="JL113">
        <f>IF(Charts!$B$3="none",BH625,IF(FJ625="",NA(),FJ625))</f>
        <v>0</v>
      </c>
      <c r="JM113">
        <f>IF(Charts!$B$3="none",BI625,IF(FK625="",NA(),FK625))</f>
        <v>0</v>
      </c>
      <c r="JN113">
        <f>IF(Charts!$B$3="none",BJ625,IF(FL625="",NA(),FL625))</f>
        <v>0</v>
      </c>
      <c r="JO113">
        <f>IF(Charts!$B$3="none",BK625,IF(FM625="",NA(),FM625))</f>
        <v>0</v>
      </c>
      <c r="JP113">
        <f>IF(Charts!$B$3="none",BL625,IF(FN625="",NA(),FN625))</f>
        <v>0</v>
      </c>
      <c r="JQ113">
        <f>IF(Charts!$B$3="none",BM625,IF(FO625="",NA(),FO625))</f>
        <v>0</v>
      </c>
      <c r="JR113">
        <f>IF(Charts!$B$3="none",BN625,IF(FP625="",NA(),FP625))</f>
        <v>0</v>
      </c>
      <c r="JS113">
        <f>IF(Charts!$B$3="none",BO625,IF(FQ625="",NA(),FQ625))</f>
        <v>0</v>
      </c>
      <c r="JT113">
        <f>IF(Charts!$B$3="none",BP625,IF(FR625="",NA(),FR625))</f>
        <v>0</v>
      </c>
      <c r="JU113">
        <f>IF(Charts!$B$3="none",BQ625,IF(FS625="",NA(),FS625))</f>
        <v>0</v>
      </c>
      <c r="JV113">
        <f>IF(Charts!$B$3="none",BR625,IF(FT625="",NA(),FT625))</f>
        <v>0</v>
      </c>
      <c r="JW113">
        <f>IF(Charts!$B$3="none",BS625,IF(FU625="",NA(),FU625))</f>
        <v>0</v>
      </c>
      <c r="JX113">
        <f>IF(Charts!$B$3="none",BT625,IF(FV625="",NA(),FV625))</f>
        <v>0</v>
      </c>
      <c r="JY113">
        <f>IF(Charts!$B$3="none",BU625,IF(FW625="",NA(),FW625))</f>
        <v>0</v>
      </c>
      <c r="JZ113">
        <f>IF(Charts!$B$3="none",BV625,IF(FX625="",NA(),FX625))</f>
        <v>0</v>
      </c>
      <c r="KA113">
        <f>IF(Charts!$B$3="none",BW625,IF(FY625="",NA(),FY625))</f>
        <v>0</v>
      </c>
      <c r="KB113">
        <f>IF(Charts!$B$3="none",BX625,IF(FZ625="",NA(),FZ625))</f>
        <v>0</v>
      </c>
      <c r="KC113">
        <f>IF(Charts!$B$3="none",BY625,IF(GA625="",NA(),GA625))</f>
        <v>0</v>
      </c>
      <c r="KD113">
        <f>IF(Charts!$B$3="none",BZ625,IF(GB625="",NA(),GB625))</f>
        <v>0</v>
      </c>
      <c r="KE113">
        <f>IF(Charts!$B$3="none",CA625,IF(GC625="",NA(),GC625))</f>
        <v>0</v>
      </c>
      <c r="KF113">
        <f>IF(Charts!$B$3="none",CB625,IF(GD625="",NA(),GD625))</f>
        <v>0</v>
      </c>
      <c r="KG113">
        <f>IF(Charts!$B$3="none",CC625,IF(GE625="",NA(),GE625))</f>
        <v>0</v>
      </c>
      <c r="KH113">
        <f>IF(Charts!$B$3="none",CD625,IF(GF625="",NA(),GF625))</f>
        <v>0</v>
      </c>
      <c r="KI113">
        <f>IF(Charts!$B$3="none",CE625,IF(GG625="",NA(),GG625))</f>
        <v>0</v>
      </c>
      <c r="KJ113">
        <f>IF(Charts!$B$3="none",CF625,IF(GH625="",NA(),GH625))</f>
        <v>0</v>
      </c>
      <c r="KK113">
        <f>IF(Charts!$B$3="none",CG625,IF(GI625="",NA(),GI625))</f>
        <v>0</v>
      </c>
      <c r="KL113">
        <f>IF(Charts!$B$3="none",CH625,IF(GJ625="",NA(),GJ625))</f>
        <v>0</v>
      </c>
      <c r="KM113">
        <f>IF(Charts!$B$3="none",CI625,IF(GK625="",NA(),GK625))</f>
        <v>0</v>
      </c>
      <c r="KN113">
        <f>IF(Charts!$B$3="none",CJ625,IF(GL625="",NA(),GL625))</f>
        <v>0</v>
      </c>
      <c r="KO113">
        <f>IF(Charts!$B$3="none",CK625,IF(GM625="",NA(),GM625))</f>
        <v>0</v>
      </c>
      <c r="KP113">
        <f>IF(Charts!$B$3="none",CL625,IF(GN625="",NA(),GN625))</f>
        <v>0</v>
      </c>
      <c r="KQ113">
        <f>IF(Charts!$B$3="none",CM625,IF(GO625="",NA(),GO625))</f>
        <v>0</v>
      </c>
      <c r="KR113">
        <f>IF(Charts!$B$3="none",CN625,IF(GP625="",NA(),GP625))</f>
        <v>0</v>
      </c>
      <c r="KS113">
        <f>IF(Charts!$B$3="none",CO625,IF(GQ625="",NA(),GQ625))</f>
        <v>0</v>
      </c>
      <c r="KT113">
        <f>IF(Charts!$B$3="none",CP625,IF(GR625="",NA(),GR625))</f>
        <v>0</v>
      </c>
      <c r="KU113">
        <f>IF(Charts!$B$3="none",CQ625,IF(GS625="",NA(),GS625))</f>
        <v>0</v>
      </c>
      <c r="KV113">
        <f>IF(Charts!$B$3="none",CR625,IF(GT625="",NA(),GT625))</f>
        <v>0</v>
      </c>
      <c r="KW113">
        <f>IF(Charts!$B$3="none",CS625,IF(GU625="",NA(),GU625))</f>
        <v>0</v>
      </c>
      <c r="KX113">
        <f>IF(Charts!$B$3="none",CT625,IF(GV625="",NA(),GV625))</f>
        <v>0</v>
      </c>
      <c r="KY113">
        <f>IF(Charts!$B$3="none",CU625,IF(GW625="",NA(),GW625))</f>
        <v>0</v>
      </c>
      <c r="KZ113">
        <f>IF(Charts!$B$3="none",CV625,IF(GX625="",NA(),GX625))</f>
        <v>0</v>
      </c>
      <c r="LA113">
        <f>IF(Charts!$B$3="none",CW625,IF(GY625="",NA(),GY625))</f>
        <v>0</v>
      </c>
      <c r="LB113">
        <f>IF(Charts!$B$3="none",CX625,IF(GZ625="",NA(),GZ625))</f>
        <v>0</v>
      </c>
      <c r="LC113">
        <f>IF(Charts!$B$3="none",CY625,IF(HA625="",NA(),HA625))</f>
        <v>0</v>
      </c>
      <c r="LD113">
        <f>IF(Charts!$B$3="none",CZ625,IF(HB625="",NA(),HB625))</f>
        <v>0</v>
      </c>
      <c r="LE113">
        <f>IF(Charts!$B$3="none",DA625,IF(HC625="",NA(),HC625))</f>
        <v>0</v>
      </c>
      <c r="LF113">
        <f>IF(Charts!$B$3="none",DB625,IF(HD625="",NA(),HD625))</f>
        <v>0</v>
      </c>
      <c r="LG113">
        <f>IF(Charts!$B$3="none",DC625,IF(HE625="",NA(),HE625))</f>
        <v>0</v>
      </c>
      <c r="LH113">
        <f>IF(Charts!$B$3="none",DD625,IF(HF625="",NA(),HF625))</f>
        <v>0</v>
      </c>
    </row>
    <row r="114" spans="5:320">
      <c r="E114">
        <v>7</v>
      </c>
      <c r="F114">
        <f>F11</f>
        <v>0</v>
      </c>
      <c r="G114">
        <v>7</v>
      </c>
      <c r="H114">
        <f>H11</f>
        <v>0</v>
      </c>
      <c r="I114">
        <v>7</v>
      </c>
      <c r="J114">
        <f>J11</f>
        <v>0</v>
      </c>
      <c r="K114">
        <v>7</v>
      </c>
      <c r="L114">
        <f>L11</f>
        <v>0</v>
      </c>
      <c r="M114">
        <v>7</v>
      </c>
      <c r="N114">
        <f>N11</f>
        <v>0</v>
      </c>
      <c r="O114">
        <v>7</v>
      </c>
      <c r="P114">
        <f>P11</f>
        <v>0</v>
      </c>
      <c r="Q114">
        <v>7</v>
      </c>
      <c r="R114">
        <f>R11</f>
        <v>0</v>
      </c>
      <c r="S114">
        <v>7</v>
      </c>
      <c r="T114">
        <f>T11</f>
        <v>0</v>
      </c>
      <c r="U114">
        <v>7</v>
      </c>
      <c r="V114">
        <f>V11</f>
        <v>0</v>
      </c>
      <c r="W114">
        <v>7</v>
      </c>
      <c r="X114">
        <f>X11</f>
        <v>0</v>
      </c>
      <c r="Y114">
        <v>7</v>
      </c>
      <c r="Z114">
        <f>Z11</f>
        <v>0</v>
      </c>
      <c r="AA114">
        <v>7</v>
      </c>
      <c r="AB114">
        <f>AB11</f>
        <v>0</v>
      </c>
      <c r="AC114">
        <v>7</v>
      </c>
      <c r="AD114">
        <f>AD11</f>
        <v>0</v>
      </c>
      <c r="AE114">
        <v>7</v>
      </c>
      <c r="AF114">
        <f>AF11</f>
        <v>0</v>
      </c>
      <c r="AG114">
        <v>7</v>
      </c>
      <c r="AH114">
        <f>AH11</f>
        <v>0</v>
      </c>
      <c r="AI114">
        <v>7</v>
      </c>
      <c r="AJ114">
        <f>AJ11</f>
        <v>0</v>
      </c>
      <c r="AK114">
        <v>7</v>
      </c>
      <c r="AL114">
        <f>AL11</f>
        <v>0</v>
      </c>
      <c r="AM114">
        <v>7</v>
      </c>
      <c r="AN114">
        <f>AN11</f>
        <v>0</v>
      </c>
      <c r="AO114">
        <v>7</v>
      </c>
      <c r="AP114">
        <f>AP11</f>
        <v>0</v>
      </c>
      <c r="AQ114">
        <v>7</v>
      </c>
      <c r="AR114">
        <f>AR11</f>
        <v>0</v>
      </c>
      <c r="AS114">
        <v>7</v>
      </c>
      <c r="AT114">
        <f>AT11</f>
        <v>0</v>
      </c>
      <c r="AU114">
        <v>7</v>
      </c>
      <c r="AV114">
        <f>AV11</f>
        <v>0</v>
      </c>
      <c r="AW114">
        <v>7</v>
      </c>
      <c r="AX114">
        <f>AX11</f>
        <v>0</v>
      </c>
      <c r="AY114">
        <v>7</v>
      </c>
      <c r="AZ114">
        <f>AZ11</f>
        <v>0</v>
      </c>
      <c r="BA114">
        <v>7</v>
      </c>
      <c r="BB114">
        <f>BB11</f>
        <v>0</v>
      </c>
      <c r="BC114">
        <v>7</v>
      </c>
      <c r="BD114">
        <f>BD11</f>
        <v>0</v>
      </c>
      <c r="BE114">
        <v>7</v>
      </c>
      <c r="BF114">
        <f>BF11</f>
        <v>0</v>
      </c>
      <c r="BG114">
        <v>7</v>
      </c>
      <c r="BH114">
        <f>BH11</f>
        <v>0</v>
      </c>
      <c r="BI114">
        <v>7</v>
      </c>
      <c r="BJ114">
        <f>BJ11</f>
        <v>0</v>
      </c>
      <c r="BK114">
        <v>7</v>
      </c>
      <c r="BL114">
        <f>BL11</f>
        <v>0</v>
      </c>
      <c r="BM114">
        <v>7</v>
      </c>
      <c r="BN114">
        <f>BN11</f>
        <v>0</v>
      </c>
      <c r="BO114">
        <v>7</v>
      </c>
      <c r="BP114">
        <f>BP11</f>
        <v>0</v>
      </c>
      <c r="BQ114">
        <v>7</v>
      </c>
      <c r="BR114">
        <f>BR11</f>
        <v>0</v>
      </c>
      <c r="BS114">
        <v>7</v>
      </c>
      <c r="BT114">
        <f>BT11</f>
        <v>0</v>
      </c>
      <c r="BU114">
        <v>7</v>
      </c>
      <c r="BV114">
        <f>BV11</f>
        <v>0</v>
      </c>
      <c r="BW114">
        <v>7</v>
      </c>
      <c r="BX114">
        <f>BX11</f>
        <v>0</v>
      </c>
      <c r="BY114">
        <v>7</v>
      </c>
      <c r="BZ114">
        <f>BZ11</f>
        <v>0</v>
      </c>
      <c r="CA114">
        <v>7</v>
      </c>
      <c r="CB114">
        <f>CB11</f>
        <v>0</v>
      </c>
      <c r="CC114">
        <v>7</v>
      </c>
      <c r="CD114">
        <f>CD11</f>
        <v>0</v>
      </c>
      <c r="CE114">
        <v>7</v>
      </c>
      <c r="CF114">
        <f>CF11</f>
        <v>0</v>
      </c>
      <c r="CG114">
        <v>7</v>
      </c>
      <c r="CH114">
        <f>CH11</f>
        <v>0</v>
      </c>
      <c r="CI114">
        <v>7</v>
      </c>
      <c r="CJ114">
        <f>CJ11</f>
        <v>0</v>
      </c>
      <c r="CK114">
        <v>7</v>
      </c>
      <c r="CL114">
        <f>CL11</f>
        <v>0</v>
      </c>
      <c r="CM114">
        <v>7</v>
      </c>
      <c r="CN114">
        <f>CN11</f>
        <v>0</v>
      </c>
      <c r="CO114">
        <v>7</v>
      </c>
      <c r="CP114">
        <f>CP11</f>
        <v>0</v>
      </c>
      <c r="CQ114">
        <v>7</v>
      </c>
      <c r="CR114">
        <f>CR11</f>
        <v>0</v>
      </c>
      <c r="CS114">
        <v>7</v>
      </c>
      <c r="CT114">
        <f>CT11</f>
        <v>0</v>
      </c>
      <c r="CU114">
        <v>7</v>
      </c>
      <c r="CV114">
        <f>CV11</f>
        <v>0</v>
      </c>
      <c r="CW114">
        <v>7</v>
      </c>
      <c r="CX114">
        <f>CX11</f>
        <v>0</v>
      </c>
      <c r="CY114">
        <v>7</v>
      </c>
      <c r="CZ114">
        <f>CZ11</f>
        <v>0</v>
      </c>
      <c r="DA114">
        <v>7</v>
      </c>
      <c r="DB114">
        <f>DB11</f>
        <v>0</v>
      </c>
      <c r="DC114">
        <v>7</v>
      </c>
      <c r="DD114">
        <f>DD11</f>
        <v>0</v>
      </c>
      <c r="DG114">
        <v>7</v>
      </c>
      <c r="DH114">
        <f>DH11</f>
        <v>0</v>
      </c>
      <c r="DI114">
        <v>7</v>
      </c>
      <c r="DJ114">
        <f>DJ11</f>
        <v>0</v>
      </c>
      <c r="DK114">
        <v>7</v>
      </c>
      <c r="DL114">
        <f>DL11</f>
        <v>0</v>
      </c>
      <c r="DM114">
        <v>7</v>
      </c>
      <c r="DN114">
        <f>DN11</f>
        <v>0</v>
      </c>
      <c r="DO114">
        <v>7</v>
      </c>
      <c r="DP114">
        <f>DP11</f>
        <v>0</v>
      </c>
      <c r="DQ114">
        <v>7</v>
      </c>
      <c r="DR114">
        <f>DR11</f>
        <v>0</v>
      </c>
      <c r="DS114">
        <v>7</v>
      </c>
      <c r="DT114">
        <f>DT11</f>
        <v>0</v>
      </c>
      <c r="DU114">
        <v>7</v>
      </c>
      <c r="DV114">
        <f>DV11</f>
        <v>0</v>
      </c>
      <c r="DW114">
        <v>7</v>
      </c>
      <c r="DX114">
        <f>DX11</f>
        <v>0</v>
      </c>
      <c r="DY114">
        <v>7</v>
      </c>
      <c r="DZ114">
        <f>DZ11</f>
        <v>0</v>
      </c>
      <c r="EA114">
        <v>7</v>
      </c>
      <c r="EB114">
        <f>EB11</f>
        <v>0</v>
      </c>
      <c r="EC114">
        <v>7</v>
      </c>
      <c r="ED114">
        <f>ED11</f>
        <v>0</v>
      </c>
      <c r="EE114">
        <v>7</v>
      </c>
      <c r="EF114">
        <f>EF11</f>
        <v>0</v>
      </c>
      <c r="EG114">
        <v>7</v>
      </c>
      <c r="EH114">
        <f>EH11</f>
        <v>0</v>
      </c>
      <c r="EI114">
        <v>7</v>
      </c>
      <c r="EJ114">
        <f>EJ11</f>
        <v>0</v>
      </c>
      <c r="EK114">
        <v>7</v>
      </c>
      <c r="EL114">
        <f>EL11</f>
        <v>0</v>
      </c>
      <c r="EM114">
        <v>7</v>
      </c>
      <c r="EN114">
        <f>EN11</f>
        <v>0</v>
      </c>
      <c r="EO114">
        <v>7</v>
      </c>
      <c r="EP114">
        <f>EP11</f>
        <v>0</v>
      </c>
      <c r="EQ114">
        <v>7</v>
      </c>
      <c r="ER114">
        <f>ER11</f>
        <v>0</v>
      </c>
      <c r="ES114">
        <v>7</v>
      </c>
      <c r="ET114">
        <f>ET11</f>
        <v>0</v>
      </c>
      <c r="EU114">
        <v>7</v>
      </c>
      <c r="EV114">
        <f>EV11</f>
        <v>0</v>
      </c>
      <c r="EW114">
        <v>7</v>
      </c>
      <c r="EX114">
        <f>EX11</f>
        <v>0</v>
      </c>
      <c r="EY114">
        <v>7</v>
      </c>
      <c r="EZ114">
        <f>EZ11</f>
        <v>0</v>
      </c>
      <c r="FA114">
        <v>7</v>
      </c>
      <c r="FB114">
        <f>FB11</f>
        <v>0</v>
      </c>
      <c r="FC114">
        <v>7</v>
      </c>
      <c r="FD114">
        <f>FD11</f>
        <v>0</v>
      </c>
      <c r="FE114">
        <v>7</v>
      </c>
      <c r="FF114">
        <f>FF11</f>
        <v>0</v>
      </c>
      <c r="FG114">
        <v>7</v>
      </c>
      <c r="FH114">
        <f>FH11</f>
        <v>0</v>
      </c>
      <c r="FI114">
        <v>7</v>
      </c>
      <c r="FJ114">
        <f>FJ11</f>
        <v>0</v>
      </c>
      <c r="FK114">
        <v>7</v>
      </c>
      <c r="FL114">
        <f>FL11</f>
        <v>0</v>
      </c>
      <c r="FM114">
        <v>7</v>
      </c>
      <c r="FN114">
        <f>FN11</f>
        <v>0</v>
      </c>
      <c r="FO114">
        <v>7</v>
      </c>
      <c r="FP114">
        <f>FP11</f>
        <v>0</v>
      </c>
      <c r="FQ114">
        <v>7</v>
      </c>
      <c r="FR114">
        <f>FR11</f>
        <v>0</v>
      </c>
      <c r="FS114">
        <v>7</v>
      </c>
      <c r="FT114">
        <f>FT11</f>
        <v>0</v>
      </c>
      <c r="FU114">
        <v>7</v>
      </c>
      <c r="FV114">
        <f>FV11</f>
        <v>0</v>
      </c>
      <c r="FW114">
        <v>7</v>
      </c>
      <c r="FX114">
        <f>FX11</f>
        <v>0</v>
      </c>
      <c r="FY114">
        <v>7</v>
      </c>
      <c r="FZ114">
        <f>FZ11</f>
        <v>0</v>
      </c>
      <c r="GA114">
        <v>7</v>
      </c>
      <c r="GB114">
        <f>GB11</f>
        <v>0</v>
      </c>
      <c r="GC114">
        <v>7</v>
      </c>
      <c r="GD114">
        <f>GD11</f>
        <v>0</v>
      </c>
      <c r="GE114">
        <v>7</v>
      </c>
      <c r="GF114">
        <f>GF11</f>
        <v>0</v>
      </c>
      <c r="GG114">
        <v>7</v>
      </c>
      <c r="GH114">
        <f>GH11</f>
        <v>0</v>
      </c>
      <c r="GI114">
        <v>7</v>
      </c>
      <c r="GJ114">
        <f>GJ11</f>
        <v>0</v>
      </c>
      <c r="GK114">
        <v>7</v>
      </c>
      <c r="GL114">
        <f>GL11</f>
        <v>0</v>
      </c>
      <c r="GM114">
        <v>7</v>
      </c>
      <c r="GN114">
        <f>GN11</f>
        <v>0</v>
      </c>
      <c r="GO114">
        <v>7</v>
      </c>
      <c r="GP114">
        <f>GP11</f>
        <v>0</v>
      </c>
      <c r="GQ114">
        <v>7</v>
      </c>
      <c r="GR114">
        <f>GR11</f>
        <v>0</v>
      </c>
      <c r="GS114">
        <v>7</v>
      </c>
      <c r="GT114">
        <f>GT11</f>
        <v>0</v>
      </c>
      <c r="GU114">
        <v>7</v>
      </c>
      <c r="GV114">
        <f>GV11</f>
        <v>0</v>
      </c>
      <c r="GW114">
        <v>7</v>
      </c>
      <c r="GX114">
        <f>GX11</f>
        <v>0</v>
      </c>
      <c r="GY114">
        <v>7</v>
      </c>
      <c r="GZ114">
        <f>GZ11</f>
        <v>0</v>
      </c>
      <c r="HA114">
        <v>7</v>
      </c>
      <c r="HB114">
        <f>HB11</f>
        <v>0</v>
      </c>
      <c r="HC114">
        <v>7</v>
      </c>
      <c r="HD114">
        <f>HD11</f>
        <v>0</v>
      </c>
      <c r="HE114">
        <v>7</v>
      </c>
      <c r="HF114">
        <f>HF11</f>
        <v>0</v>
      </c>
      <c r="HI114">
        <f>IF(Charts!$B$3="none",E626,IF(DG626="",NA(),DG626))</f>
        <v>0</v>
      </c>
      <c r="HJ114">
        <f>IF(Charts!$B$3="none",F626,IF(DH626="",NA(),DH626))</f>
        <v>0</v>
      </c>
      <c r="HK114">
        <f>IF(Charts!$B$3="none",G626,IF(DI626="",NA(),DI626))</f>
        <v>0</v>
      </c>
      <c r="HL114">
        <f>IF(Charts!$B$3="none",H626,IF(DJ626="",NA(),DJ626))</f>
        <v>0</v>
      </c>
      <c r="HM114">
        <f>IF(Charts!$B$3="none",I626,IF(DK626="",NA(),DK626))</f>
        <v>0</v>
      </c>
      <c r="HN114">
        <f>IF(Charts!$B$3="none",J626,IF(DL626="",NA(),DL626))</f>
        <v>0</v>
      </c>
      <c r="HO114">
        <f>IF(Charts!$B$3="none",K626,IF(DM626="",NA(),DM626))</f>
        <v>0</v>
      </c>
      <c r="HP114">
        <f>IF(Charts!$B$3="none",L626,IF(DN626="",NA(),DN626))</f>
        <v>0</v>
      </c>
      <c r="HQ114">
        <f>IF(Charts!$B$3="none",M626,IF(DO626="",NA(),DO626))</f>
        <v>0</v>
      </c>
      <c r="HR114">
        <f>IF(Charts!$B$3="none",N626,IF(DP626="",NA(),DP626))</f>
        <v>0</v>
      </c>
      <c r="HS114">
        <f>IF(Charts!$B$3="none",O626,IF(DQ626="",NA(),DQ626))</f>
        <v>0</v>
      </c>
      <c r="HT114">
        <f>IF(Charts!$B$3="none",P626,IF(DR626="",NA(),DR626))</f>
        <v>0</v>
      </c>
      <c r="HU114">
        <f>IF(Charts!$B$3="none",Q626,IF(DS626="",NA(),DS626))</f>
        <v>0</v>
      </c>
      <c r="HV114">
        <f>IF(Charts!$B$3="none",R626,IF(DT626="",NA(),DT626))</f>
        <v>0</v>
      </c>
      <c r="HW114">
        <f>IF(Charts!$B$3="none",S626,IF(DU626="",NA(),DU626))</f>
        <v>0</v>
      </c>
      <c r="HX114">
        <f>IF(Charts!$B$3="none",T626,IF(DV626="",NA(),DV626))</f>
        <v>0</v>
      </c>
      <c r="HY114">
        <f>IF(Charts!$B$3="none",U626,IF(DW626="",NA(),DW626))</f>
        <v>0</v>
      </c>
      <c r="HZ114">
        <f>IF(Charts!$B$3="none",V626,IF(DX626="",NA(),DX626))</f>
        <v>0</v>
      </c>
      <c r="IA114">
        <f>IF(Charts!$B$3="none",W626,IF(DY626="",NA(),DY626))</f>
        <v>0</v>
      </c>
      <c r="IB114">
        <f>IF(Charts!$B$3="none",X626,IF(DZ626="",NA(),DZ626))</f>
        <v>0</v>
      </c>
      <c r="IC114">
        <f>IF(Charts!$B$3="none",Y626,IF(EA626="",NA(),EA626))</f>
        <v>0</v>
      </c>
      <c r="ID114">
        <f>IF(Charts!$B$3="none",Z626,IF(EB626="",NA(),EB626))</f>
        <v>0</v>
      </c>
      <c r="IE114">
        <f>IF(Charts!$B$3="none",AA626,IF(EC626="",NA(),EC626))</f>
        <v>0</v>
      </c>
      <c r="IF114">
        <f>IF(Charts!$B$3="none",AB626,IF(ED626="",NA(),ED626))</f>
        <v>0</v>
      </c>
      <c r="IG114">
        <f>IF(Charts!$B$3="none",AC626,IF(EE626="",NA(),EE626))</f>
        <v>0</v>
      </c>
      <c r="IH114">
        <f>IF(Charts!$B$3="none",AD626,IF(EF626="",NA(),EF626))</f>
        <v>0</v>
      </c>
      <c r="II114">
        <f>IF(Charts!$B$3="none",AE626,IF(EG626="",NA(),EG626))</f>
        <v>0</v>
      </c>
      <c r="IJ114">
        <f>IF(Charts!$B$3="none",AF626,IF(EH626="",NA(),EH626))</f>
        <v>0</v>
      </c>
      <c r="IK114">
        <f>IF(Charts!$B$3="none",AG626,IF(EI626="",NA(),EI626))</f>
        <v>0</v>
      </c>
      <c r="IL114">
        <f>IF(Charts!$B$3="none",AH626,IF(EJ626="",NA(),EJ626))</f>
        <v>0</v>
      </c>
      <c r="IM114">
        <f>IF(Charts!$B$3="none",AI626,IF(EK626="",NA(),EK626))</f>
        <v>0</v>
      </c>
      <c r="IN114">
        <f>IF(Charts!$B$3="none",AJ626,IF(EL626="",NA(),EL626))</f>
        <v>0</v>
      </c>
      <c r="IO114">
        <f>IF(Charts!$B$3="none",AK626,IF(EM626="",NA(),EM626))</f>
        <v>0</v>
      </c>
      <c r="IP114">
        <f>IF(Charts!$B$3="none",AL626,IF(EN626="",NA(),EN626))</f>
        <v>0</v>
      </c>
      <c r="IQ114">
        <f>IF(Charts!$B$3="none",AM626,IF(EO626="",NA(),EO626))</f>
        <v>0</v>
      </c>
      <c r="IR114">
        <f>IF(Charts!$B$3="none",AN626,IF(EP626="",NA(),EP626))</f>
        <v>0</v>
      </c>
      <c r="IS114">
        <f>IF(Charts!$B$3="none",AO626,IF(EQ626="",NA(),EQ626))</f>
        <v>0</v>
      </c>
      <c r="IT114">
        <f>IF(Charts!$B$3="none",AP626,IF(ER626="",NA(),ER626))</f>
        <v>0</v>
      </c>
      <c r="IU114">
        <f>IF(Charts!$B$3="none",AQ626,IF(ES626="",NA(),ES626))</f>
        <v>0</v>
      </c>
      <c r="IV114">
        <f>IF(Charts!$B$3="none",AR626,IF(ET626="",NA(),ET626))</f>
        <v>0</v>
      </c>
      <c r="IW114">
        <f>IF(Charts!$B$3="none",AS626,IF(EU626="",NA(),EU626))</f>
        <v>0</v>
      </c>
      <c r="IX114">
        <f>IF(Charts!$B$3="none",AT626,IF(EV626="",NA(),EV626))</f>
        <v>0</v>
      </c>
      <c r="IY114">
        <f>IF(Charts!$B$3="none",AU626,IF(EW626="",NA(),EW626))</f>
        <v>0</v>
      </c>
      <c r="IZ114">
        <f>IF(Charts!$B$3="none",AV626,IF(EX626="",NA(),EX626))</f>
        <v>0</v>
      </c>
      <c r="JA114">
        <f>IF(Charts!$B$3="none",AW626,IF(EY626="",NA(),EY626))</f>
        <v>0</v>
      </c>
      <c r="JB114">
        <f>IF(Charts!$B$3="none",AX626,IF(EZ626="",NA(),EZ626))</f>
        <v>0</v>
      </c>
      <c r="JC114">
        <f>IF(Charts!$B$3="none",AY626,IF(FA626="",NA(),FA626))</f>
        <v>0</v>
      </c>
      <c r="JD114">
        <f>IF(Charts!$B$3="none",AZ626,IF(FB626="",NA(),FB626))</f>
        <v>0</v>
      </c>
      <c r="JE114">
        <f>IF(Charts!$B$3="none",BA626,IF(FC626="",NA(),FC626))</f>
        <v>0</v>
      </c>
      <c r="JF114">
        <f>IF(Charts!$B$3="none",BB626,IF(FD626="",NA(),FD626))</f>
        <v>0</v>
      </c>
      <c r="JG114">
        <f>IF(Charts!$B$3="none",BC626,IF(FE626="",NA(),FE626))</f>
        <v>0</v>
      </c>
      <c r="JH114">
        <f>IF(Charts!$B$3="none",BD626,IF(FF626="",NA(),FF626))</f>
        <v>0</v>
      </c>
      <c r="JI114">
        <f>IF(Charts!$B$3="none",BE626,IF(FG626="",NA(),FG626))</f>
        <v>0</v>
      </c>
      <c r="JJ114">
        <f>IF(Charts!$B$3="none",BF626,IF(FH626="",NA(),FH626))</f>
        <v>0</v>
      </c>
      <c r="JK114">
        <f>IF(Charts!$B$3="none",BG626,IF(FI626="",NA(),FI626))</f>
        <v>0</v>
      </c>
      <c r="JL114">
        <f>IF(Charts!$B$3="none",BH626,IF(FJ626="",NA(),FJ626))</f>
        <v>0</v>
      </c>
      <c r="JM114">
        <f>IF(Charts!$B$3="none",BI626,IF(FK626="",NA(),FK626))</f>
        <v>0</v>
      </c>
      <c r="JN114">
        <f>IF(Charts!$B$3="none",BJ626,IF(FL626="",NA(),FL626))</f>
        <v>0</v>
      </c>
      <c r="JO114">
        <f>IF(Charts!$B$3="none",BK626,IF(FM626="",NA(),FM626))</f>
        <v>0</v>
      </c>
      <c r="JP114">
        <f>IF(Charts!$B$3="none",BL626,IF(FN626="",NA(),FN626))</f>
        <v>0</v>
      </c>
      <c r="JQ114">
        <f>IF(Charts!$B$3="none",BM626,IF(FO626="",NA(),FO626))</f>
        <v>0</v>
      </c>
      <c r="JR114">
        <f>IF(Charts!$B$3="none",BN626,IF(FP626="",NA(),FP626))</f>
        <v>0</v>
      </c>
      <c r="JS114">
        <f>IF(Charts!$B$3="none",BO626,IF(FQ626="",NA(),FQ626))</f>
        <v>0</v>
      </c>
      <c r="JT114">
        <f>IF(Charts!$B$3="none",BP626,IF(FR626="",NA(),FR626))</f>
        <v>0</v>
      </c>
      <c r="JU114">
        <f>IF(Charts!$B$3="none",BQ626,IF(FS626="",NA(),FS626))</f>
        <v>0</v>
      </c>
      <c r="JV114">
        <f>IF(Charts!$B$3="none",BR626,IF(FT626="",NA(),FT626))</f>
        <v>0</v>
      </c>
      <c r="JW114">
        <f>IF(Charts!$B$3="none",BS626,IF(FU626="",NA(),FU626))</f>
        <v>0</v>
      </c>
      <c r="JX114">
        <f>IF(Charts!$B$3="none",BT626,IF(FV626="",NA(),FV626))</f>
        <v>0</v>
      </c>
      <c r="JY114">
        <f>IF(Charts!$B$3="none",BU626,IF(FW626="",NA(),FW626))</f>
        <v>0</v>
      </c>
      <c r="JZ114">
        <f>IF(Charts!$B$3="none",BV626,IF(FX626="",NA(),FX626))</f>
        <v>0</v>
      </c>
      <c r="KA114">
        <f>IF(Charts!$B$3="none",BW626,IF(FY626="",NA(),FY626))</f>
        <v>0</v>
      </c>
      <c r="KB114">
        <f>IF(Charts!$B$3="none",BX626,IF(FZ626="",NA(),FZ626))</f>
        <v>0</v>
      </c>
      <c r="KC114">
        <f>IF(Charts!$B$3="none",BY626,IF(GA626="",NA(),GA626))</f>
        <v>0</v>
      </c>
      <c r="KD114">
        <f>IF(Charts!$B$3="none",BZ626,IF(GB626="",NA(),GB626))</f>
        <v>0</v>
      </c>
      <c r="KE114">
        <f>IF(Charts!$B$3="none",CA626,IF(GC626="",NA(),GC626))</f>
        <v>0</v>
      </c>
      <c r="KF114">
        <f>IF(Charts!$B$3="none",CB626,IF(GD626="",NA(),GD626))</f>
        <v>0</v>
      </c>
      <c r="KG114">
        <f>IF(Charts!$B$3="none",CC626,IF(GE626="",NA(),GE626))</f>
        <v>0</v>
      </c>
      <c r="KH114">
        <f>IF(Charts!$B$3="none",CD626,IF(GF626="",NA(),GF626))</f>
        <v>0</v>
      </c>
      <c r="KI114">
        <f>IF(Charts!$B$3="none",CE626,IF(GG626="",NA(),GG626))</f>
        <v>0</v>
      </c>
      <c r="KJ114">
        <f>IF(Charts!$B$3="none",CF626,IF(GH626="",NA(),GH626))</f>
        <v>0</v>
      </c>
      <c r="KK114">
        <f>IF(Charts!$B$3="none",CG626,IF(GI626="",NA(),GI626))</f>
        <v>0</v>
      </c>
      <c r="KL114">
        <f>IF(Charts!$B$3="none",CH626,IF(GJ626="",NA(),GJ626))</f>
        <v>0</v>
      </c>
      <c r="KM114">
        <f>IF(Charts!$B$3="none",CI626,IF(GK626="",NA(),GK626))</f>
        <v>0</v>
      </c>
      <c r="KN114">
        <f>IF(Charts!$B$3="none",CJ626,IF(GL626="",NA(),GL626))</f>
        <v>0</v>
      </c>
      <c r="KO114">
        <f>IF(Charts!$B$3="none",CK626,IF(GM626="",NA(),GM626))</f>
        <v>0</v>
      </c>
      <c r="KP114">
        <f>IF(Charts!$B$3="none",CL626,IF(GN626="",NA(),GN626))</f>
        <v>0</v>
      </c>
      <c r="KQ114">
        <f>IF(Charts!$B$3="none",CM626,IF(GO626="",NA(),GO626))</f>
        <v>0</v>
      </c>
      <c r="KR114">
        <f>IF(Charts!$B$3="none",CN626,IF(GP626="",NA(),GP626))</f>
        <v>0</v>
      </c>
      <c r="KS114">
        <f>IF(Charts!$B$3="none",CO626,IF(GQ626="",NA(),GQ626))</f>
        <v>0</v>
      </c>
      <c r="KT114">
        <f>IF(Charts!$B$3="none",CP626,IF(GR626="",NA(),GR626))</f>
        <v>0</v>
      </c>
      <c r="KU114">
        <f>IF(Charts!$B$3="none",CQ626,IF(GS626="",NA(),GS626))</f>
        <v>0</v>
      </c>
      <c r="KV114">
        <f>IF(Charts!$B$3="none",CR626,IF(GT626="",NA(),GT626))</f>
        <v>0</v>
      </c>
      <c r="KW114">
        <f>IF(Charts!$B$3="none",CS626,IF(GU626="",NA(),GU626))</f>
        <v>0</v>
      </c>
      <c r="KX114">
        <f>IF(Charts!$B$3="none",CT626,IF(GV626="",NA(),GV626))</f>
        <v>0</v>
      </c>
      <c r="KY114">
        <f>IF(Charts!$B$3="none",CU626,IF(GW626="",NA(),GW626))</f>
        <v>0</v>
      </c>
      <c r="KZ114">
        <f>IF(Charts!$B$3="none",CV626,IF(GX626="",NA(),GX626))</f>
        <v>0</v>
      </c>
      <c r="LA114">
        <f>IF(Charts!$B$3="none",CW626,IF(GY626="",NA(),GY626))</f>
        <v>0</v>
      </c>
      <c r="LB114">
        <f>IF(Charts!$B$3="none",CX626,IF(GZ626="",NA(),GZ626))</f>
        <v>0</v>
      </c>
      <c r="LC114">
        <f>IF(Charts!$B$3="none",CY626,IF(HA626="",NA(),HA626))</f>
        <v>0</v>
      </c>
      <c r="LD114">
        <f>IF(Charts!$B$3="none",CZ626,IF(HB626="",NA(),HB626))</f>
        <v>0</v>
      </c>
      <c r="LE114">
        <f>IF(Charts!$B$3="none",DA626,IF(HC626="",NA(),HC626))</f>
        <v>0</v>
      </c>
      <c r="LF114">
        <f>IF(Charts!$B$3="none",DB626,IF(HD626="",NA(),HD626))</f>
        <v>0</v>
      </c>
      <c r="LG114">
        <f>IF(Charts!$B$3="none",DC626,IF(HE626="",NA(),HE626))</f>
        <v>0</v>
      </c>
      <c r="LH114">
        <f>IF(Charts!$B$3="none",DD626,IF(HF626="",NA(),HF626))</f>
        <v>0</v>
      </c>
    </row>
    <row r="115" spans="5:320">
      <c r="E115">
        <v>8</v>
      </c>
      <c r="F115">
        <f>F12</f>
        <v>0</v>
      </c>
      <c r="G115">
        <v>8</v>
      </c>
      <c r="H115">
        <f>H12</f>
        <v>0</v>
      </c>
      <c r="I115">
        <v>8</v>
      </c>
      <c r="J115">
        <f>J12</f>
        <v>0</v>
      </c>
      <c r="K115">
        <v>8</v>
      </c>
      <c r="L115">
        <f>L12</f>
        <v>0</v>
      </c>
      <c r="M115">
        <v>8</v>
      </c>
      <c r="N115">
        <f>N12</f>
        <v>0</v>
      </c>
      <c r="O115">
        <v>8</v>
      </c>
      <c r="P115">
        <f>P12</f>
        <v>0</v>
      </c>
      <c r="Q115">
        <v>8</v>
      </c>
      <c r="R115">
        <f>R12</f>
        <v>0</v>
      </c>
      <c r="S115">
        <v>8</v>
      </c>
      <c r="T115">
        <f>T12</f>
        <v>0</v>
      </c>
      <c r="U115">
        <v>8</v>
      </c>
      <c r="V115">
        <f>V12</f>
        <v>0</v>
      </c>
      <c r="W115">
        <v>8</v>
      </c>
      <c r="X115">
        <f>X12</f>
        <v>0</v>
      </c>
      <c r="Y115">
        <v>8</v>
      </c>
      <c r="Z115">
        <f>Z12</f>
        <v>0</v>
      </c>
      <c r="AA115">
        <v>8</v>
      </c>
      <c r="AB115">
        <f>AB12</f>
        <v>0</v>
      </c>
      <c r="AC115">
        <v>8</v>
      </c>
      <c r="AD115">
        <f>AD12</f>
        <v>0</v>
      </c>
      <c r="AE115">
        <v>8</v>
      </c>
      <c r="AF115">
        <f>AF12</f>
        <v>0</v>
      </c>
      <c r="AG115">
        <v>8</v>
      </c>
      <c r="AH115">
        <f>AH12</f>
        <v>0</v>
      </c>
      <c r="AI115">
        <v>8</v>
      </c>
      <c r="AJ115">
        <f>AJ12</f>
        <v>0</v>
      </c>
      <c r="AK115">
        <v>8</v>
      </c>
      <c r="AL115">
        <f>AL12</f>
        <v>0</v>
      </c>
      <c r="AM115">
        <v>8</v>
      </c>
      <c r="AN115">
        <f>AN12</f>
        <v>0</v>
      </c>
      <c r="AO115">
        <v>8</v>
      </c>
      <c r="AP115">
        <f>AP12</f>
        <v>0</v>
      </c>
      <c r="AQ115">
        <v>8</v>
      </c>
      <c r="AR115">
        <f>AR12</f>
        <v>0</v>
      </c>
      <c r="AS115">
        <v>8</v>
      </c>
      <c r="AT115">
        <f>AT12</f>
        <v>0</v>
      </c>
      <c r="AU115">
        <v>8</v>
      </c>
      <c r="AV115">
        <f>AV12</f>
        <v>0</v>
      </c>
      <c r="AW115">
        <v>8</v>
      </c>
      <c r="AX115">
        <f>AX12</f>
        <v>0</v>
      </c>
      <c r="AY115">
        <v>8</v>
      </c>
      <c r="AZ115">
        <f>AZ12</f>
        <v>0</v>
      </c>
      <c r="BA115">
        <v>8</v>
      </c>
      <c r="BB115">
        <f>BB12</f>
        <v>0</v>
      </c>
      <c r="BC115">
        <v>8</v>
      </c>
      <c r="BD115">
        <f>BD12</f>
        <v>0</v>
      </c>
      <c r="BE115">
        <v>8</v>
      </c>
      <c r="BF115">
        <f>BF12</f>
        <v>0</v>
      </c>
      <c r="BG115">
        <v>8</v>
      </c>
      <c r="BH115">
        <f>BH12</f>
        <v>0</v>
      </c>
      <c r="BI115">
        <v>8</v>
      </c>
      <c r="BJ115">
        <f>BJ12</f>
        <v>0</v>
      </c>
      <c r="BK115">
        <v>8</v>
      </c>
      <c r="BL115">
        <f>BL12</f>
        <v>0</v>
      </c>
      <c r="BM115">
        <v>8</v>
      </c>
      <c r="BN115">
        <f>BN12</f>
        <v>0</v>
      </c>
      <c r="BO115">
        <v>8</v>
      </c>
      <c r="BP115">
        <f>BP12</f>
        <v>0</v>
      </c>
      <c r="BQ115">
        <v>8</v>
      </c>
      <c r="BR115">
        <f>BR12</f>
        <v>0</v>
      </c>
      <c r="BS115">
        <v>8</v>
      </c>
      <c r="BT115">
        <f>BT12</f>
        <v>0</v>
      </c>
      <c r="BU115">
        <v>8</v>
      </c>
      <c r="BV115">
        <f>BV12</f>
        <v>0</v>
      </c>
      <c r="BW115">
        <v>8</v>
      </c>
      <c r="BX115">
        <f>BX12</f>
        <v>0</v>
      </c>
      <c r="BY115">
        <v>8</v>
      </c>
      <c r="BZ115">
        <f>BZ12</f>
        <v>0</v>
      </c>
      <c r="CA115">
        <v>8</v>
      </c>
      <c r="CB115">
        <f>CB12</f>
        <v>0</v>
      </c>
      <c r="CC115">
        <v>8</v>
      </c>
      <c r="CD115">
        <f>CD12</f>
        <v>0</v>
      </c>
      <c r="CE115">
        <v>8</v>
      </c>
      <c r="CF115">
        <f>CF12</f>
        <v>0</v>
      </c>
      <c r="CG115">
        <v>8</v>
      </c>
      <c r="CH115">
        <f>CH12</f>
        <v>0</v>
      </c>
      <c r="CI115">
        <v>8</v>
      </c>
      <c r="CJ115">
        <f>CJ12</f>
        <v>0</v>
      </c>
      <c r="CK115">
        <v>8</v>
      </c>
      <c r="CL115">
        <f>CL12</f>
        <v>0</v>
      </c>
      <c r="CM115">
        <v>8</v>
      </c>
      <c r="CN115">
        <f>CN12</f>
        <v>0</v>
      </c>
      <c r="CO115">
        <v>8</v>
      </c>
      <c r="CP115">
        <f>CP12</f>
        <v>0</v>
      </c>
      <c r="CQ115">
        <v>8</v>
      </c>
      <c r="CR115">
        <f>CR12</f>
        <v>0</v>
      </c>
      <c r="CS115">
        <v>8</v>
      </c>
      <c r="CT115">
        <f>CT12</f>
        <v>0</v>
      </c>
      <c r="CU115">
        <v>8</v>
      </c>
      <c r="CV115">
        <f>CV12</f>
        <v>0</v>
      </c>
      <c r="CW115">
        <v>8</v>
      </c>
      <c r="CX115">
        <f>CX12</f>
        <v>0</v>
      </c>
      <c r="CY115">
        <v>8</v>
      </c>
      <c r="CZ115">
        <f>CZ12</f>
        <v>0</v>
      </c>
      <c r="DA115">
        <v>8</v>
      </c>
      <c r="DB115">
        <f>DB12</f>
        <v>0</v>
      </c>
      <c r="DC115">
        <v>8</v>
      </c>
      <c r="DD115">
        <f>DD12</f>
        <v>0</v>
      </c>
      <c r="DG115">
        <v>8</v>
      </c>
      <c r="DH115">
        <f>DH12</f>
        <v>0</v>
      </c>
      <c r="DI115">
        <v>8</v>
      </c>
      <c r="DJ115">
        <f>DJ12</f>
        <v>0</v>
      </c>
      <c r="DK115">
        <v>8</v>
      </c>
      <c r="DL115">
        <f>DL12</f>
        <v>0</v>
      </c>
      <c r="DM115">
        <v>8</v>
      </c>
      <c r="DN115">
        <f>DN12</f>
        <v>0</v>
      </c>
      <c r="DO115">
        <v>8</v>
      </c>
      <c r="DP115">
        <f>DP12</f>
        <v>0</v>
      </c>
      <c r="DQ115">
        <v>8</v>
      </c>
      <c r="DR115">
        <f>DR12</f>
        <v>0</v>
      </c>
      <c r="DS115">
        <v>8</v>
      </c>
      <c r="DT115">
        <f>DT12</f>
        <v>0</v>
      </c>
      <c r="DU115">
        <v>8</v>
      </c>
      <c r="DV115">
        <f>DV12</f>
        <v>0</v>
      </c>
      <c r="DW115">
        <v>8</v>
      </c>
      <c r="DX115">
        <f>DX12</f>
        <v>0</v>
      </c>
      <c r="DY115">
        <v>8</v>
      </c>
      <c r="DZ115">
        <f>DZ12</f>
        <v>0</v>
      </c>
      <c r="EA115">
        <v>8</v>
      </c>
      <c r="EB115">
        <f>EB12</f>
        <v>0</v>
      </c>
      <c r="EC115">
        <v>8</v>
      </c>
      <c r="ED115">
        <f>ED12</f>
        <v>0</v>
      </c>
      <c r="EE115">
        <v>8</v>
      </c>
      <c r="EF115">
        <f>EF12</f>
        <v>0</v>
      </c>
      <c r="EG115">
        <v>8</v>
      </c>
      <c r="EH115">
        <f>EH12</f>
        <v>0</v>
      </c>
      <c r="EI115">
        <v>8</v>
      </c>
      <c r="EJ115">
        <f>EJ12</f>
        <v>0</v>
      </c>
      <c r="EK115">
        <v>8</v>
      </c>
      <c r="EL115">
        <f>EL12</f>
        <v>0</v>
      </c>
      <c r="EM115">
        <v>8</v>
      </c>
      <c r="EN115">
        <f>EN12</f>
        <v>0</v>
      </c>
      <c r="EO115">
        <v>8</v>
      </c>
      <c r="EP115">
        <f>EP12</f>
        <v>0</v>
      </c>
      <c r="EQ115">
        <v>8</v>
      </c>
      <c r="ER115">
        <f>ER12</f>
        <v>0</v>
      </c>
      <c r="ES115">
        <v>8</v>
      </c>
      <c r="ET115">
        <f>ET12</f>
        <v>0</v>
      </c>
      <c r="EU115">
        <v>8</v>
      </c>
      <c r="EV115">
        <f>EV12</f>
        <v>0</v>
      </c>
      <c r="EW115">
        <v>8</v>
      </c>
      <c r="EX115">
        <f>EX12</f>
        <v>0</v>
      </c>
      <c r="EY115">
        <v>8</v>
      </c>
      <c r="EZ115">
        <f>EZ12</f>
        <v>0</v>
      </c>
      <c r="FA115">
        <v>8</v>
      </c>
      <c r="FB115">
        <f>FB12</f>
        <v>0</v>
      </c>
      <c r="FC115">
        <v>8</v>
      </c>
      <c r="FD115">
        <f>FD12</f>
        <v>0</v>
      </c>
      <c r="FE115">
        <v>8</v>
      </c>
      <c r="FF115">
        <f>FF12</f>
        <v>0</v>
      </c>
      <c r="FG115">
        <v>8</v>
      </c>
      <c r="FH115">
        <f>FH12</f>
        <v>0</v>
      </c>
      <c r="FI115">
        <v>8</v>
      </c>
      <c r="FJ115">
        <f>FJ12</f>
        <v>0</v>
      </c>
      <c r="FK115">
        <v>8</v>
      </c>
      <c r="FL115">
        <f>FL12</f>
        <v>0</v>
      </c>
      <c r="FM115">
        <v>8</v>
      </c>
      <c r="FN115">
        <f>FN12</f>
        <v>0</v>
      </c>
      <c r="FO115">
        <v>8</v>
      </c>
      <c r="FP115">
        <f>FP12</f>
        <v>0</v>
      </c>
      <c r="FQ115">
        <v>8</v>
      </c>
      <c r="FR115">
        <f>FR12</f>
        <v>0</v>
      </c>
      <c r="FS115">
        <v>8</v>
      </c>
      <c r="FT115">
        <f>FT12</f>
        <v>0</v>
      </c>
      <c r="FU115">
        <v>8</v>
      </c>
      <c r="FV115">
        <f>FV12</f>
        <v>0</v>
      </c>
      <c r="FW115">
        <v>8</v>
      </c>
      <c r="FX115">
        <f>FX12</f>
        <v>0</v>
      </c>
      <c r="FY115">
        <v>8</v>
      </c>
      <c r="FZ115">
        <f>FZ12</f>
        <v>0</v>
      </c>
      <c r="GA115">
        <v>8</v>
      </c>
      <c r="GB115">
        <f>GB12</f>
        <v>0</v>
      </c>
      <c r="GC115">
        <v>8</v>
      </c>
      <c r="GD115">
        <f>GD12</f>
        <v>0</v>
      </c>
      <c r="GE115">
        <v>8</v>
      </c>
      <c r="GF115">
        <f>GF12</f>
        <v>0</v>
      </c>
      <c r="GG115">
        <v>8</v>
      </c>
      <c r="GH115">
        <f>GH12</f>
        <v>0</v>
      </c>
      <c r="GI115">
        <v>8</v>
      </c>
      <c r="GJ115">
        <f>GJ12</f>
        <v>0</v>
      </c>
      <c r="GK115">
        <v>8</v>
      </c>
      <c r="GL115">
        <f>GL12</f>
        <v>0</v>
      </c>
      <c r="GM115">
        <v>8</v>
      </c>
      <c r="GN115">
        <f>GN12</f>
        <v>0</v>
      </c>
      <c r="GO115">
        <v>8</v>
      </c>
      <c r="GP115">
        <f>GP12</f>
        <v>0</v>
      </c>
      <c r="GQ115">
        <v>8</v>
      </c>
      <c r="GR115">
        <f>GR12</f>
        <v>0</v>
      </c>
      <c r="GS115">
        <v>8</v>
      </c>
      <c r="GT115">
        <f>GT12</f>
        <v>0</v>
      </c>
      <c r="GU115">
        <v>8</v>
      </c>
      <c r="GV115">
        <f>GV12</f>
        <v>0</v>
      </c>
      <c r="GW115">
        <v>8</v>
      </c>
      <c r="GX115">
        <f>GX12</f>
        <v>0</v>
      </c>
      <c r="GY115">
        <v>8</v>
      </c>
      <c r="GZ115">
        <f>GZ12</f>
        <v>0</v>
      </c>
      <c r="HA115">
        <v>8</v>
      </c>
      <c r="HB115">
        <f>HB12</f>
        <v>0</v>
      </c>
      <c r="HC115">
        <v>8</v>
      </c>
      <c r="HD115">
        <f>HD12</f>
        <v>0</v>
      </c>
      <c r="HE115">
        <v>8</v>
      </c>
      <c r="HF115">
        <f>HF12</f>
        <v>0</v>
      </c>
      <c r="HI115">
        <f>IF(Charts!$B$3="none",E627,IF(DG627="",NA(),DG627))</f>
        <v>0</v>
      </c>
      <c r="HJ115">
        <f>IF(Charts!$B$3="none",F627,IF(DH627="",NA(),DH627))</f>
        <v>0</v>
      </c>
      <c r="HK115">
        <f>IF(Charts!$B$3="none",G627,IF(DI627="",NA(),DI627))</f>
        <v>0</v>
      </c>
      <c r="HL115">
        <f>IF(Charts!$B$3="none",H627,IF(DJ627="",NA(),DJ627))</f>
        <v>0</v>
      </c>
      <c r="HM115">
        <f>IF(Charts!$B$3="none",I627,IF(DK627="",NA(),DK627))</f>
        <v>0</v>
      </c>
      <c r="HN115">
        <f>IF(Charts!$B$3="none",J627,IF(DL627="",NA(),DL627))</f>
        <v>0</v>
      </c>
      <c r="HO115">
        <f>IF(Charts!$B$3="none",K627,IF(DM627="",NA(),DM627))</f>
        <v>0</v>
      </c>
      <c r="HP115">
        <f>IF(Charts!$B$3="none",L627,IF(DN627="",NA(),DN627))</f>
        <v>0</v>
      </c>
      <c r="HQ115">
        <f>IF(Charts!$B$3="none",M627,IF(DO627="",NA(),DO627))</f>
        <v>0</v>
      </c>
      <c r="HR115">
        <f>IF(Charts!$B$3="none",N627,IF(DP627="",NA(),DP627))</f>
        <v>0</v>
      </c>
      <c r="HS115">
        <f>IF(Charts!$B$3="none",O627,IF(DQ627="",NA(),DQ627))</f>
        <v>0</v>
      </c>
      <c r="HT115">
        <f>IF(Charts!$B$3="none",P627,IF(DR627="",NA(),DR627))</f>
        <v>0</v>
      </c>
      <c r="HU115">
        <f>IF(Charts!$B$3="none",Q627,IF(DS627="",NA(),DS627))</f>
        <v>0</v>
      </c>
      <c r="HV115">
        <f>IF(Charts!$B$3="none",R627,IF(DT627="",NA(),DT627))</f>
        <v>0</v>
      </c>
      <c r="HW115">
        <f>IF(Charts!$B$3="none",S627,IF(DU627="",NA(),DU627))</f>
        <v>0</v>
      </c>
      <c r="HX115">
        <f>IF(Charts!$B$3="none",T627,IF(DV627="",NA(),DV627))</f>
        <v>0</v>
      </c>
      <c r="HY115">
        <f>IF(Charts!$B$3="none",U627,IF(DW627="",NA(),DW627))</f>
        <v>0</v>
      </c>
      <c r="HZ115">
        <f>IF(Charts!$B$3="none",V627,IF(DX627="",NA(),DX627))</f>
        <v>0</v>
      </c>
      <c r="IA115">
        <f>IF(Charts!$B$3="none",W627,IF(DY627="",NA(),DY627))</f>
        <v>0</v>
      </c>
      <c r="IB115">
        <f>IF(Charts!$B$3="none",X627,IF(DZ627="",NA(),DZ627))</f>
        <v>0</v>
      </c>
      <c r="IC115">
        <f>IF(Charts!$B$3="none",Y627,IF(EA627="",NA(),EA627))</f>
        <v>0</v>
      </c>
      <c r="ID115">
        <f>IF(Charts!$B$3="none",Z627,IF(EB627="",NA(),EB627))</f>
        <v>0</v>
      </c>
      <c r="IE115">
        <f>IF(Charts!$B$3="none",AA627,IF(EC627="",NA(),EC627))</f>
        <v>0</v>
      </c>
      <c r="IF115">
        <f>IF(Charts!$B$3="none",AB627,IF(ED627="",NA(),ED627))</f>
        <v>0</v>
      </c>
      <c r="IG115">
        <f>IF(Charts!$B$3="none",AC627,IF(EE627="",NA(),EE627))</f>
        <v>0</v>
      </c>
      <c r="IH115">
        <f>IF(Charts!$B$3="none",AD627,IF(EF627="",NA(),EF627))</f>
        <v>0</v>
      </c>
      <c r="II115">
        <f>IF(Charts!$B$3="none",AE627,IF(EG627="",NA(),EG627))</f>
        <v>0</v>
      </c>
      <c r="IJ115">
        <f>IF(Charts!$B$3="none",AF627,IF(EH627="",NA(),EH627))</f>
        <v>0</v>
      </c>
      <c r="IK115">
        <f>IF(Charts!$B$3="none",AG627,IF(EI627="",NA(),EI627))</f>
        <v>0</v>
      </c>
      <c r="IL115">
        <f>IF(Charts!$B$3="none",AH627,IF(EJ627="",NA(),EJ627))</f>
        <v>0</v>
      </c>
      <c r="IM115">
        <f>IF(Charts!$B$3="none",AI627,IF(EK627="",NA(),EK627))</f>
        <v>0</v>
      </c>
      <c r="IN115">
        <f>IF(Charts!$B$3="none",AJ627,IF(EL627="",NA(),EL627))</f>
        <v>0</v>
      </c>
      <c r="IO115">
        <f>IF(Charts!$B$3="none",AK627,IF(EM627="",NA(),EM627))</f>
        <v>0</v>
      </c>
      <c r="IP115">
        <f>IF(Charts!$B$3="none",AL627,IF(EN627="",NA(),EN627))</f>
        <v>0</v>
      </c>
      <c r="IQ115">
        <f>IF(Charts!$B$3="none",AM627,IF(EO627="",NA(),EO627))</f>
        <v>0</v>
      </c>
      <c r="IR115">
        <f>IF(Charts!$B$3="none",AN627,IF(EP627="",NA(),EP627))</f>
        <v>0</v>
      </c>
      <c r="IS115">
        <f>IF(Charts!$B$3="none",AO627,IF(EQ627="",NA(),EQ627))</f>
        <v>0</v>
      </c>
      <c r="IT115">
        <f>IF(Charts!$B$3="none",AP627,IF(ER627="",NA(),ER627))</f>
        <v>0</v>
      </c>
      <c r="IU115">
        <f>IF(Charts!$B$3="none",AQ627,IF(ES627="",NA(),ES627))</f>
        <v>0</v>
      </c>
      <c r="IV115">
        <f>IF(Charts!$B$3="none",AR627,IF(ET627="",NA(),ET627))</f>
        <v>0</v>
      </c>
      <c r="IW115">
        <f>IF(Charts!$B$3="none",AS627,IF(EU627="",NA(),EU627))</f>
        <v>0</v>
      </c>
      <c r="IX115">
        <f>IF(Charts!$B$3="none",AT627,IF(EV627="",NA(),EV627))</f>
        <v>0</v>
      </c>
      <c r="IY115">
        <f>IF(Charts!$B$3="none",AU627,IF(EW627="",NA(),EW627))</f>
        <v>0</v>
      </c>
      <c r="IZ115">
        <f>IF(Charts!$B$3="none",AV627,IF(EX627="",NA(),EX627))</f>
        <v>0</v>
      </c>
      <c r="JA115">
        <f>IF(Charts!$B$3="none",AW627,IF(EY627="",NA(),EY627))</f>
        <v>0</v>
      </c>
      <c r="JB115">
        <f>IF(Charts!$B$3="none",AX627,IF(EZ627="",NA(),EZ627))</f>
        <v>0</v>
      </c>
      <c r="JC115">
        <f>IF(Charts!$B$3="none",AY627,IF(FA627="",NA(),FA627))</f>
        <v>0</v>
      </c>
      <c r="JD115">
        <f>IF(Charts!$B$3="none",AZ627,IF(FB627="",NA(),FB627))</f>
        <v>0</v>
      </c>
      <c r="JE115">
        <f>IF(Charts!$B$3="none",BA627,IF(FC627="",NA(),FC627))</f>
        <v>0</v>
      </c>
      <c r="JF115">
        <f>IF(Charts!$B$3="none",BB627,IF(FD627="",NA(),FD627))</f>
        <v>0</v>
      </c>
      <c r="JG115">
        <f>IF(Charts!$B$3="none",BC627,IF(FE627="",NA(),FE627))</f>
        <v>0</v>
      </c>
      <c r="JH115">
        <f>IF(Charts!$B$3="none",BD627,IF(FF627="",NA(),FF627))</f>
        <v>0</v>
      </c>
      <c r="JI115">
        <f>IF(Charts!$B$3="none",BE627,IF(FG627="",NA(),FG627))</f>
        <v>0</v>
      </c>
      <c r="JJ115">
        <f>IF(Charts!$B$3="none",BF627,IF(FH627="",NA(),FH627))</f>
        <v>0</v>
      </c>
      <c r="JK115">
        <f>IF(Charts!$B$3="none",BG627,IF(FI627="",NA(),FI627))</f>
        <v>0</v>
      </c>
      <c r="JL115">
        <f>IF(Charts!$B$3="none",BH627,IF(FJ627="",NA(),FJ627))</f>
        <v>0</v>
      </c>
      <c r="JM115">
        <f>IF(Charts!$B$3="none",BI627,IF(FK627="",NA(),FK627))</f>
        <v>0</v>
      </c>
      <c r="JN115">
        <f>IF(Charts!$B$3="none",BJ627,IF(FL627="",NA(),FL627))</f>
        <v>0</v>
      </c>
      <c r="JO115">
        <f>IF(Charts!$B$3="none",BK627,IF(FM627="",NA(),FM627))</f>
        <v>0</v>
      </c>
      <c r="JP115">
        <f>IF(Charts!$B$3="none",BL627,IF(FN627="",NA(),FN627))</f>
        <v>0</v>
      </c>
      <c r="JQ115">
        <f>IF(Charts!$B$3="none",BM627,IF(FO627="",NA(),FO627))</f>
        <v>0</v>
      </c>
      <c r="JR115">
        <f>IF(Charts!$B$3="none",BN627,IF(FP627="",NA(),FP627))</f>
        <v>0</v>
      </c>
      <c r="JS115">
        <f>IF(Charts!$B$3="none",BO627,IF(FQ627="",NA(),FQ627))</f>
        <v>0</v>
      </c>
      <c r="JT115">
        <f>IF(Charts!$B$3="none",BP627,IF(FR627="",NA(),FR627))</f>
        <v>0</v>
      </c>
      <c r="JU115">
        <f>IF(Charts!$B$3="none",BQ627,IF(FS627="",NA(),FS627))</f>
        <v>0</v>
      </c>
      <c r="JV115">
        <f>IF(Charts!$B$3="none",BR627,IF(FT627="",NA(),FT627))</f>
        <v>0</v>
      </c>
      <c r="JW115">
        <f>IF(Charts!$B$3="none",BS627,IF(FU627="",NA(),FU627))</f>
        <v>0</v>
      </c>
      <c r="JX115">
        <f>IF(Charts!$B$3="none",BT627,IF(FV627="",NA(),FV627))</f>
        <v>0</v>
      </c>
      <c r="JY115">
        <f>IF(Charts!$B$3="none",BU627,IF(FW627="",NA(),FW627))</f>
        <v>0</v>
      </c>
      <c r="JZ115">
        <f>IF(Charts!$B$3="none",BV627,IF(FX627="",NA(),FX627))</f>
        <v>0</v>
      </c>
      <c r="KA115">
        <f>IF(Charts!$B$3="none",BW627,IF(FY627="",NA(),FY627))</f>
        <v>0</v>
      </c>
      <c r="KB115">
        <f>IF(Charts!$B$3="none",BX627,IF(FZ627="",NA(),FZ627))</f>
        <v>0</v>
      </c>
      <c r="KC115">
        <f>IF(Charts!$B$3="none",BY627,IF(GA627="",NA(),GA627))</f>
        <v>0</v>
      </c>
      <c r="KD115">
        <f>IF(Charts!$B$3="none",BZ627,IF(GB627="",NA(),GB627))</f>
        <v>0</v>
      </c>
      <c r="KE115">
        <f>IF(Charts!$B$3="none",CA627,IF(GC627="",NA(),GC627))</f>
        <v>0</v>
      </c>
      <c r="KF115">
        <f>IF(Charts!$B$3="none",CB627,IF(GD627="",NA(),GD627))</f>
        <v>0</v>
      </c>
      <c r="KG115">
        <f>IF(Charts!$B$3="none",CC627,IF(GE627="",NA(),GE627))</f>
        <v>0</v>
      </c>
      <c r="KH115">
        <f>IF(Charts!$B$3="none",CD627,IF(GF627="",NA(),GF627))</f>
        <v>0</v>
      </c>
      <c r="KI115">
        <f>IF(Charts!$B$3="none",CE627,IF(GG627="",NA(),GG627))</f>
        <v>0</v>
      </c>
      <c r="KJ115">
        <f>IF(Charts!$B$3="none",CF627,IF(GH627="",NA(),GH627))</f>
        <v>0</v>
      </c>
      <c r="KK115">
        <f>IF(Charts!$B$3="none",CG627,IF(GI627="",NA(),GI627))</f>
        <v>0</v>
      </c>
      <c r="KL115">
        <f>IF(Charts!$B$3="none",CH627,IF(GJ627="",NA(),GJ627))</f>
        <v>0</v>
      </c>
      <c r="KM115">
        <f>IF(Charts!$B$3="none",CI627,IF(GK627="",NA(),GK627))</f>
        <v>0</v>
      </c>
      <c r="KN115">
        <f>IF(Charts!$B$3="none",CJ627,IF(GL627="",NA(),GL627))</f>
        <v>0</v>
      </c>
      <c r="KO115">
        <f>IF(Charts!$B$3="none",CK627,IF(GM627="",NA(),GM627))</f>
        <v>0</v>
      </c>
      <c r="KP115">
        <f>IF(Charts!$B$3="none",CL627,IF(GN627="",NA(),GN627))</f>
        <v>0</v>
      </c>
      <c r="KQ115">
        <f>IF(Charts!$B$3="none",CM627,IF(GO627="",NA(),GO627))</f>
        <v>0</v>
      </c>
      <c r="KR115">
        <f>IF(Charts!$B$3="none",CN627,IF(GP627="",NA(),GP627))</f>
        <v>0</v>
      </c>
      <c r="KS115">
        <f>IF(Charts!$B$3="none",CO627,IF(GQ627="",NA(),GQ627))</f>
        <v>0</v>
      </c>
      <c r="KT115">
        <f>IF(Charts!$B$3="none",CP627,IF(GR627="",NA(),GR627))</f>
        <v>0</v>
      </c>
      <c r="KU115">
        <f>IF(Charts!$B$3="none",CQ627,IF(GS627="",NA(),GS627))</f>
        <v>0</v>
      </c>
      <c r="KV115">
        <f>IF(Charts!$B$3="none",CR627,IF(GT627="",NA(),GT627))</f>
        <v>0</v>
      </c>
      <c r="KW115">
        <f>IF(Charts!$B$3="none",CS627,IF(GU627="",NA(),GU627))</f>
        <v>0</v>
      </c>
      <c r="KX115">
        <f>IF(Charts!$B$3="none",CT627,IF(GV627="",NA(),GV627))</f>
        <v>0</v>
      </c>
      <c r="KY115">
        <f>IF(Charts!$B$3="none",CU627,IF(GW627="",NA(),GW627))</f>
        <v>0</v>
      </c>
      <c r="KZ115">
        <f>IF(Charts!$B$3="none",CV627,IF(GX627="",NA(),GX627))</f>
        <v>0</v>
      </c>
      <c r="LA115">
        <f>IF(Charts!$B$3="none",CW627,IF(GY627="",NA(),GY627))</f>
        <v>0</v>
      </c>
      <c r="LB115">
        <f>IF(Charts!$B$3="none",CX627,IF(GZ627="",NA(),GZ627))</f>
        <v>0</v>
      </c>
      <c r="LC115">
        <f>IF(Charts!$B$3="none",CY627,IF(HA627="",NA(),HA627))</f>
        <v>0</v>
      </c>
      <c r="LD115">
        <f>IF(Charts!$B$3="none",CZ627,IF(HB627="",NA(),HB627))</f>
        <v>0</v>
      </c>
      <c r="LE115">
        <f>IF(Charts!$B$3="none",DA627,IF(HC627="",NA(),HC627))</f>
        <v>0</v>
      </c>
      <c r="LF115">
        <f>IF(Charts!$B$3="none",DB627,IF(HD627="",NA(),HD627))</f>
        <v>0</v>
      </c>
      <c r="LG115">
        <f>IF(Charts!$B$3="none",DC627,IF(HE627="",NA(),HE627))</f>
        <v>0</v>
      </c>
      <c r="LH115">
        <f>IF(Charts!$B$3="none",DD627,IF(HF627="",NA(),HF627))</f>
        <v>0</v>
      </c>
    </row>
    <row r="116" spans="5:320">
      <c r="E116">
        <v>9</v>
      </c>
      <c r="F116">
        <f>F13</f>
        <v>0</v>
      </c>
      <c r="G116">
        <v>9</v>
      </c>
      <c r="H116">
        <f>H13</f>
        <v>0</v>
      </c>
      <c r="I116">
        <v>9</v>
      </c>
      <c r="J116">
        <f>J13</f>
        <v>0</v>
      </c>
      <c r="K116">
        <v>9</v>
      </c>
      <c r="L116">
        <f>L13</f>
        <v>0</v>
      </c>
      <c r="M116">
        <v>9</v>
      </c>
      <c r="N116">
        <f>N13</f>
        <v>0</v>
      </c>
      <c r="O116">
        <v>9</v>
      </c>
      <c r="P116">
        <f>P13</f>
        <v>0</v>
      </c>
      <c r="Q116">
        <v>9</v>
      </c>
      <c r="R116">
        <f>R13</f>
        <v>0</v>
      </c>
      <c r="S116">
        <v>9</v>
      </c>
      <c r="T116">
        <f>T13</f>
        <v>0</v>
      </c>
      <c r="U116">
        <v>9</v>
      </c>
      <c r="V116">
        <f>V13</f>
        <v>0</v>
      </c>
      <c r="W116">
        <v>9</v>
      </c>
      <c r="X116">
        <f>X13</f>
        <v>0</v>
      </c>
      <c r="Y116">
        <v>9</v>
      </c>
      <c r="Z116">
        <f>Z13</f>
        <v>0</v>
      </c>
      <c r="AA116">
        <v>9</v>
      </c>
      <c r="AB116">
        <f>AB13</f>
        <v>0</v>
      </c>
      <c r="AC116">
        <v>9</v>
      </c>
      <c r="AD116">
        <f>AD13</f>
        <v>0</v>
      </c>
      <c r="AE116">
        <v>9</v>
      </c>
      <c r="AF116">
        <f>AF13</f>
        <v>0</v>
      </c>
      <c r="AG116">
        <v>9</v>
      </c>
      <c r="AH116">
        <f>AH13</f>
        <v>0</v>
      </c>
      <c r="AI116">
        <v>9</v>
      </c>
      <c r="AJ116">
        <f>AJ13</f>
        <v>0</v>
      </c>
      <c r="AK116">
        <v>9</v>
      </c>
      <c r="AL116">
        <f>AL13</f>
        <v>0</v>
      </c>
      <c r="AM116">
        <v>9</v>
      </c>
      <c r="AN116">
        <f>AN13</f>
        <v>0</v>
      </c>
      <c r="AO116">
        <v>9</v>
      </c>
      <c r="AP116">
        <f>AP13</f>
        <v>0</v>
      </c>
      <c r="AQ116">
        <v>9</v>
      </c>
      <c r="AR116">
        <f>AR13</f>
        <v>0</v>
      </c>
      <c r="AS116">
        <v>9</v>
      </c>
      <c r="AT116">
        <f>AT13</f>
        <v>0</v>
      </c>
      <c r="AU116">
        <v>9</v>
      </c>
      <c r="AV116">
        <f>AV13</f>
        <v>0</v>
      </c>
      <c r="AW116">
        <v>9</v>
      </c>
      <c r="AX116">
        <f>AX13</f>
        <v>0</v>
      </c>
      <c r="AY116">
        <v>9</v>
      </c>
      <c r="AZ116">
        <f>AZ13</f>
        <v>0</v>
      </c>
      <c r="BA116">
        <v>9</v>
      </c>
      <c r="BB116">
        <f>BB13</f>
        <v>0</v>
      </c>
      <c r="BC116">
        <v>9</v>
      </c>
      <c r="BD116">
        <f>BD13</f>
        <v>0</v>
      </c>
      <c r="BE116">
        <v>9</v>
      </c>
      <c r="BF116">
        <f>BF13</f>
        <v>0</v>
      </c>
      <c r="BG116">
        <v>9</v>
      </c>
      <c r="BH116">
        <f>BH13</f>
        <v>0</v>
      </c>
      <c r="BI116">
        <v>9</v>
      </c>
      <c r="BJ116">
        <f>BJ13</f>
        <v>0</v>
      </c>
      <c r="BK116">
        <v>9</v>
      </c>
      <c r="BL116">
        <f>BL13</f>
        <v>0</v>
      </c>
      <c r="BM116">
        <v>9</v>
      </c>
      <c r="BN116">
        <f>BN13</f>
        <v>0</v>
      </c>
      <c r="BO116">
        <v>9</v>
      </c>
      <c r="BP116">
        <f>BP13</f>
        <v>0</v>
      </c>
      <c r="BQ116">
        <v>9</v>
      </c>
      <c r="BR116">
        <f>BR13</f>
        <v>0</v>
      </c>
      <c r="BS116">
        <v>9</v>
      </c>
      <c r="BT116">
        <f>BT13</f>
        <v>0</v>
      </c>
      <c r="BU116">
        <v>9</v>
      </c>
      <c r="BV116">
        <f>BV13</f>
        <v>0</v>
      </c>
      <c r="BW116">
        <v>9</v>
      </c>
      <c r="BX116">
        <f>BX13</f>
        <v>0</v>
      </c>
      <c r="BY116">
        <v>9</v>
      </c>
      <c r="BZ116">
        <f>BZ13</f>
        <v>0</v>
      </c>
      <c r="CA116">
        <v>9</v>
      </c>
      <c r="CB116">
        <f>CB13</f>
        <v>0</v>
      </c>
      <c r="CC116">
        <v>9</v>
      </c>
      <c r="CD116">
        <f>CD13</f>
        <v>0</v>
      </c>
      <c r="CE116">
        <v>9</v>
      </c>
      <c r="CF116">
        <f>CF13</f>
        <v>0</v>
      </c>
      <c r="CG116">
        <v>9</v>
      </c>
      <c r="CH116">
        <f>CH13</f>
        <v>0</v>
      </c>
      <c r="CI116">
        <v>9</v>
      </c>
      <c r="CJ116">
        <f>CJ13</f>
        <v>0</v>
      </c>
      <c r="CK116">
        <v>9</v>
      </c>
      <c r="CL116">
        <f>CL13</f>
        <v>0</v>
      </c>
      <c r="CM116">
        <v>9</v>
      </c>
      <c r="CN116">
        <f>CN13</f>
        <v>0</v>
      </c>
      <c r="CO116">
        <v>9</v>
      </c>
      <c r="CP116">
        <f>CP13</f>
        <v>0</v>
      </c>
      <c r="CQ116">
        <v>9</v>
      </c>
      <c r="CR116">
        <f>CR13</f>
        <v>0</v>
      </c>
      <c r="CS116">
        <v>9</v>
      </c>
      <c r="CT116">
        <f>CT13</f>
        <v>0</v>
      </c>
      <c r="CU116">
        <v>9</v>
      </c>
      <c r="CV116">
        <f>CV13</f>
        <v>0</v>
      </c>
      <c r="CW116">
        <v>9</v>
      </c>
      <c r="CX116">
        <f>CX13</f>
        <v>0</v>
      </c>
      <c r="CY116">
        <v>9</v>
      </c>
      <c r="CZ116">
        <f>CZ13</f>
        <v>0</v>
      </c>
      <c r="DA116">
        <v>9</v>
      </c>
      <c r="DB116">
        <f>DB13</f>
        <v>0</v>
      </c>
      <c r="DC116">
        <v>9</v>
      </c>
      <c r="DD116">
        <f>DD13</f>
        <v>0</v>
      </c>
      <c r="DG116">
        <v>9</v>
      </c>
      <c r="DH116">
        <f>DH13</f>
        <v>0</v>
      </c>
      <c r="DI116">
        <v>9</v>
      </c>
      <c r="DJ116">
        <f>DJ13</f>
        <v>0</v>
      </c>
      <c r="DK116">
        <v>9</v>
      </c>
      <c r="DL116">
        <f>DL13</f>
        <v>0</v>
      </c>
      <c r="DM116">
        <v>9</v>
      </c>
      <c r="DN116">
        <f>DN13</f>
        <v>0</v>
      </c>
      <c r="DO116">
        <v>9</v>
      </c>
      <c r="DP116">
        <f>DP13</f>
        <v>0</v>
      </c>
      <c r="DQ116">
        <v>9</v>
      </c>
      <c r="DR116">
        <f>DR13</f>
        <v>0</v>
      </c>
      <c r="DS116">
        <v>9</v>
      </c>
      <c r="DT116">
        <f>DT13</f>
        <v>0</v>
      </c>
      <c r="DU116">
        <v>9</v>
      </c>
      <c r="DV116">
        <f>DV13</f>
        <v>0</v>
      </c>
      <c r="DW116">
        <v>9</v>
      </c>
      <c r="DX116">
        <f>DX13</f>
        <v>0</v>
      </c>
      <c r="DY116">
        <v>9</v>
      </c>
      <c r="DZ116">
        <f>DZ13</f>
        <v>0</v>
      </c>
      <c r="EA116">
        <v>9</v>
      </c>
      <c r="EB116">
        <f>EB13</f>
        <v>0</v>
      </c>
      <c r="EC116">
        <v>9</v>
      </c>
      <c r="ED116">
        <f>ED13</f>
        <v>0</v>
      </c>
      <c r="EE116">
        <v>9</v>
      </c>
      <c r="EF116">
        <f>EF13</f>
        <v>0</v>
      </c>
      <c r="EG116">
        <v>9</v>
      </c>
      <c r="EH116">
        <f>EH13</f>
        <v>0</v>
      </c>
      <c r="EI116">
        <v>9</v>
      </c>
      <c r="EJ116">
        <f>EJ13</f>
        <v>0</v>
      </c>
      <c r="EK116">
        <v>9</v>
      </c>
      <c r="EL116">
        <f>EL13</f>
        <v>0</v>
      </c>
      <c r="EM116">
        <v>9</v>
      </c>
      <c r="EN116">
        <f>EN13</f>
        <v>0</v>
      </c>
      <c r="EO116">
        <v>9</v>
      </c>
      <c r="EP116">
        <f>EP13</f>
        <v>0</v>
      </c>
      <c r="EQ116">
        <v>9</v>
      </c>
      <c r="ER116">
        <f>ER13</f>
        <v>0</v>
      </c>
      <c r="ES116">
        <v>9</v>
      </c>
      <c r="ET116">
        <f>ET13</f>
        <v>0</v>
      </c>
      <c r="EU116">
        <v>9</v>
      </c>
      <c r="EV116">
        <f>EV13</f>
        <v>0</v>
      </c>
      <c r="EW116">
        <v>9</v>
      </c>
      <c r="EX116">
        <f>EX13</f>
        <v>0</v>
      </c>
      <c r="EY116">
        <v>9</v>
      </c>
      <c r="EZ116">
        <f>EZ13</f>
        <v>0</v>
      </c>
      <c r="FA116">
        <v>9</v>
      </c>
      <c r="FB116">
        <f>FB13</f>
        <v>0</v>
      </c>
      <c r="FC116">
        <v>9</v>
      </c>
      <c r="FD116">
        <f>FD13</f>
        <v>0</v>
      </c>
      <c r="FE116">
        <v>9</v>
      </c>
      <c r="FF116">
        <f>FF13</f>
        <v>0</v>
      </c>
      <c r="FG116">
        <v>9</v>
      </c>
      <c r="FH116">
        <f>FH13</f>
        <v>0</v>
      </c>
      <c r="FI116">
        <v>9</v>
      </c>
      <c r="FJ116">
        <f>FJ13</f>
        <v>0</v>
      </c>
      <c r="FK116">
        <v>9</v>
      </c>
      <c r="FL116">
        <f>FL13</f>
        <v>0</v>
      </c>
      <c r="FM116">
        <v>9</v>
      </c>
      <c r="FN116">
        <f>FN13</f>
        <v>0</v>
      </c>
      <c r="FO116">
        <v>9</v>
      </c>
      <c r="FP116">
        <f>FP13</f>
        <v>0</v>
      </c>
      <c r="FQ116">
        <v>9</v>
      </c>
      <c r="FR116">
        <f>FR13</f>
        <v>0</v>
      </c>
      <c r="FS116">
        <v>9</v>
      </c>
      <c r="FT116">
        <f>FT13</f>
        <v>0</v>
      </c>
      <c r="FU116">
        <v>9</v>
      </c>
      <c r="FV116">
        <f>FV13</f>
        <v>0</v>
      </c>
      <c r="FW116">
        <v>9</v>
      </c>
      <c r="FX116">
        <f>FX13</f>
        <v>0</v>
      </c>
      <c r="FY116">
        <v>9</v>
      </c>
      <c r="FZ116">
        <f>FZ13</f>
        <v>0</v>
      </c>
      <c r="GA116">
        <v>9</v>
      </c>
      <c r="GB116">
        <f>GB13</f>
        <v>0</v>
      </c>
      <c r="GC116">
        <v>9</v>
      </c>
      <c r="GD116">
        <f>GD13</f>
        <v>0</v>
      </c>
      <c r="GE116">
        <v>9</v>
      </c>
      <c r="GF116">
        <f>GF13</f>
        <v>0</v>
      </c>
      <c r="GG116">
        <v>9</v>
      </c>
      <c r="GH116">
        <f>GH13</f>
        <v>0</v>
      </c>
      <c r="GI116">
        <v>9</v>
      </c>
      <c r="GJ116">
        <f>GJ13</f>
        <v>0</v>
      </c>
      <c r="GK116">
        <v>9</v>
      </c>
      <c r="GL116">
        <f>GL13</f>
        <v>0</v>
      </c>
      <c r="GM116">
        <v>9</v>
      </c>
      <c r="GN116">
        <f>GN13</f>
        <v>0</v>
      </c>
      <c r="GO116">
        <v>9</v>
      </c>
      <c r="GP116">
        <f>GP13</f>
        <v>0</v>
      </c>
      <c r="GQ116">
        <v>9</v>
      </c>
      <c r="GR116">
        <f>GR13</f>
        <v>0</v>
      </c>
      <c r="GS116">
        <v>9</v>
      </c>
      <c r="GT116">
        <f>GT13</f>
        <v>0</v>
      </c>
      <c r="GU116">
        <v>9</v>
      </c>
      <c r="GV116">
        <f>GV13</f>
        <v>0</v>
      </c>
      <c r="GW116">
        <v>9</v>
      </c>
      <c r="GX116">
        <f>GX13</f>
        <v>0</v>
      </c>
      <c r="GY116">
        <v>9</v>
      </c>
      <c r="GZ116">
        <f>GZ13</f>
        <v>0</v>
      </c>
      <c r="HA116">
        <v>9</v>
      </c>
      <c r="HB116">
        <f>HB13</f>
        <v>0</v>
      </c>
      <c r="HC116">
        <v>9</v>
      </c>
      <c r="HD116">
        <f>HD13</f>
        <v>0</v>
      </c>
      <c r="HE116">
        <v>9</v>
      </c>
      <c r="HF116">
        <f>HF13</f>
        <v>0</v>
      </c>
      <c r="HI116">
        <f>IF(Charts!$B$3="none",E628,IF(DG628="",NA(),DG628))</f>
        <v>0</v>
      </c>
      <c r="HJ116">
        <f>IF(Charts!$B$3="none",F628,IF(DH628="",NA(),DH628))</f>
        <v>0</v>
      </c>
      <c r="HK116">
        <f>IF(Charts!$B$3="none",G628,IF(DI628="",NA(),DI628))</f>
        <v>0</v>
      </c>
      <c r="HL116">
        <f>IF(Charts!$B$3="none",H628,IF(DJ628="",NA(),DJ628))</f>
        <v>0</v>
      </c>
      <c r="HM116">
        <f>IF(Charts!$B$3="none",I628,IF(DK628="",NA(),DK628))</f>
        <v>0</v>
      </c>
      <c r="HN116">
        <f>IF(Charts!$B$3="none",J628,IF(DL628="",NA(),DL628))</f>
        <v>0</v>
      </c>
      <c r="HO116">
        <f>IF(Charts!$B$3="none",K628,IF(DM628="",NA(),DM628))</f>
        <v>0</v>
      </c>
      <c r="HP116">
        <f>IF(Charts!$B$3="none",L628,IF(DN628="",NA(),DN628))</f>
        <v>0</v>
      </c>
      <c r="HQ116">
        <f>IF(Charts!$B$3="none",M628,IF(DO628="",NA(),DO628))</f>
        <v>0</v>
      </c>
      <c r="HR116">
        <f>IF(Charts!$B$3="none",N628,IF(DP628="",NA(),DP628))</f>
        <v>0</v>
      </c>
      <c r="HS116">
        <f>IF(Charts!$B$3="none",O628,IF(DQ628="",NA(),DQ628))</f>
        <v>0</v>
      </c>
      <c r="HT116">
        <f>IF(Charts!$B$3="none",P628,IF(DR628="",NA(),DR628))</f>
        <v>0</v>
      </c>
      <c r="HU116">
        <f>IF(Charts!$B$3="none",Q628,IF(DS628="",NA(),DS628))</f>
        <v>0</v>
      </c>
      <c r="HV116">
        <f>IF(Charts!$B$3="none",R628,IF(DT628="",NA(),DT628))</f>
        <v>0</v>
      </c>
      <c r="HW116">
        <f>IF(Charts!$B$3="none",S628,IF(DU628="",NA(),DU628))</f>
        <v>0</v>
      </c>
      <c r="HX116">
        <f>IF(Charts!$B$3="none",T628,IF(DV628="",NA(),DV628))</f>
        <v>0</v>
      </c>
      <c r="HY116">
        <f>IF(Charts!$B$3="none",U628,IF(DW628="",NA(),DW628))</f>
        <v>0</v>
      </c>
      <c r="HZ116">
        <f>IF(Charts!$B$3="none",V628,IF(DX628="",NA(),DX628))</f>
        <v>0</v>
      </c>
      <c r="IA116">
        <f>IF(Charts!$B$3="none",W628,IF(DY628="",NA(),DY628))</f>
        <v>0</v>
      </c>
      <c r="IB116">
        <f>IF(Charts!$B$3="none",X628,IF(DZ628="",NA(),DZ628))</f>
        <v>0</v>
      </c>
      <c r="IC116">
        <f>IF(Charts!$B$3="none",Y628,IF(EA628="",NA(),EA628))</f>
        <v>0</v>
      </c>
      <c r="ID116">
        <f>IF(Charts!$B$3="none",Z628,IF(EB628="",NA(),EB628))</f>
        <v>0</v>
      </c>
      <c r="IE116">
        <f>IF(Charts!$B$3="none",AA628,IF(EC628="",NA(),EC628))</f>
        <v>0</v>
      </c>
      <c r="IF116">
        <f>IF(Charts!$B$3="none",AB628,IF(ED628="",NA(),ED628))</f>
        <v>0</v>
      </c>
      <c r="IG116">
        <f>IF(Charts!$B$3="none",AC628,IF(EE628="",NA(),EE628))</f>
        <v>0</v>
      </c>
      <c r="IH116">
        <f>IF(Charts!$B$3="none",AD628,IF(EF628="",NA(),EF628))</f>
        <v>0</v>
      </c>
      <c r="II116">
        <f>IF(Charts!$B$3="none",AE628,IF(EG628="",NA(),EG628))</f>
        <v>0</v>
      </c>
      <c r="IJ116">
        <f>IF(Charts!$B$3="none",AF628,IF(EH628="",NA(),EH628))</f>
        <v>0</v>
      </c>
      <c r="IK116">
        <f>IF(Charts!$B$3="none",AG628,IF(EI628="",NA(),EI628))</f>
        <v>0</v>
      </c>
      <c r="IL116">
        <f>IF(Charts!$B$3="none",AH628,IF(EJ628="",NA(),EJ628))</f>
        <v>0</v>
      </c>
      <c r="IM116">
        <f>IF(Charts!$B$3="none",AI628,IF(EK628="",NA(),EK628))</f>
        <v>0</v>
      </c>
      <c r="IN116">
        <f>IF(Charts!$B$3="none",AJ628,IF(EL628="",NA(),EL628))</f>
        <v>0</v>
      </c>
      <c r="IO116">
        <f>IF(Charts!$B$3="none",AK628,IF(EM628="",NA(),EM628))</f>
        <v>0</v>
      </c>
      <c r="IP116">
        <f>IF(Charts!$B$3="none",AL628,IF(EN628="",NA(),EN628))</f>
        <v>0</v>
      </c>
      <c r="IQ116">
        <f>IF(Charts!$B$3="none",AM628,IF(EO628="",NA(),EO628))</f>
        <v>0</v>
      </c>
      <c r="IR116">
        <f>IF(Charts!$B$3="none",AN628,IF(EP628="",NA(),EP628))</f>
        <v>0</v>
      </c>
      <c r="IS116">
        <f>IF(Charts!$B$3="none",AO628,IF(EQ628="",NA(),EQ628))</f>
        <v>0</v>
      </c>
      <c r="IT116">
        <f>IF(Charts!$B$3="none",AP628,IF(ER628="",NA(),ER628))</f>
        <v>0</v>
      </c>
      <c r="IU116">
        <f>IF(Charts!$B$3="none",AQ628,IF(ES628="",NA(),ES628))</f>
        <v>0</v>
      </c>
      <c r="IV116">
        <f>IF(Charts!$B$3="none",AR628,IF(ET628="",NA(),ET628))</f>
        <v>0</v>
      </c>
      <c r="IW116">
        <f>IF(Charts!$B$3="none",AS628,IF(EU628="",NA(),EU628))</f>
        <v>0</v>
      </c>
      <c r="IX116">
        <f>IF(Charts!$B$3="none",AT628,IF(EV628="",NA(),EV628))</f>
        <v>0</v>
      </c>
      <c r="IY116">
        <f>IF(Charts!$B$3="none",AU628,IF(EW628="",NA(),EW628))</f>
        <v>0</v>
      </c>
      <c r="IZ116">
        <f>IF(Charts!$B$3="none",AV628,IF(EX628="",NA(),EX628))</f>
        <v>0</v>
      </c>
      <c r="JA116">
        <f>IF(Charts!$B$3="none",AW628,IF(EY628="",NA(),EY628))</f>
        <v>0</v>
      </c>
      <c r="JB116">
        <f>IF(Charts!$B$3="none",AX628,IF(EZ628="",NA(),EZ628))</f>
        <v>0</v>
      </c>
      <c r="JC116">
        <f>IF(Charts!$B$3="none",AY628,IF(FA628="",NA(),FA628))</f>
        <v>0</v>
      </c>
      <c r="JD116">
        <f>IF(Charts!$B$3="none",AZ628,IF(FB628="",NA(),FB628))</f>
        <v>0</v>
      </c>
      <c r="JE116">
        <f>IF(Charts!$B$3="none",BA628,IF(FC628="",NA(),FC628))</f>
        <v>0</v>
      </c>
      <c r="JF116">
        <f>IF(Charts!$B$3="none",BB628,IF(FD628="",NA(),FD628))</f>
        <v>0</v>
      </c>
      <c r="JG116">
        <f>IF(Charts!$B$3="none",BC628,IF(FE628="",NA(),FE628))</f>
        <v>0</v>
      </c>
      <c r="JH116">
        <f>IF(Charts!$B$3="none",BD628,IF(FF628="",NA(),FF628))</f>
        <v>0</v>
      </c>
      <c r="JI116">
        <f>IF(Charts!$B$3="none",BE628,IF(FG628="",NA(),FG628))</f>
        <v>0</v>
      </c>
      <c r="JJ116">
        <f>IF(Charts!$B$3="none",BF628,IF(FH628="",NA(),FH628))</f>
        <v>0</v>
      </c>
      <c r="JK116">
        <f>IF(Charts!$B$3="none",BG628,IF(FI628="",NA(),FI628))</f>
        <v>0</v>
      </c>
      <c r="JL116">
        <f>IF(Charts!$B$3="none",BH628,IF(FJ628="",NA(),FJ628))</f>
        <v>0</v>
      </c>
      <c r="JM116">
        <f>IF(Charts!$B$3="none",BI628,IF(FK628="",NA(),FK628))</f>
        <v>0</v>
      </c>
      <c r="JN116">
        <f>IF(Charts!$B$3="none",BJ628,IF(FL628="",NA(),FL628))</f>
        <v>0</v>
      </c>
      <c r="JO116">
        <f>IF(Charts!$B$3="none",BK628,IF(FM628="",NA(),FM628))</f>
        <v>0</v>
      </c>
      <c r="JP116">
        <f>IF(Charts!$B$3="none",BL628,IF(FN628="",NA(),FN628))</f>
        <v>0</v>
      </c>
      <c r="JQ116">
        <f>IF(Charts!$B$3="none",BM628,IF(FO628="",NA(),FO628))</f>
        <v>0</v>
      </c>
      <c r="JR116">
        <f>IF(Charts!$B$3="none",BN628,IF(FP628="",NA(),FP628))</f>
        <v>0</v>
      </c>
      <c r="JS116">
        <f>IF(Charts!$B$3="none",BO628,IF(FQ628="",NA(),FQ628))</f>
        <v>0</v>
      </c>
      <c r="JT116">
        <f>IF(Charts!$B$3="none",BP628,IF(FR628="",NA(),FR628))</f>
        <v>0</v>
      </c>
      <c r="JU116">
        <f>IF(Charts!$B$3="none",BQ628,IF(FS628="",NA(),FS628))</f>
        <v>0</v>
      </c>
      <c r="JV116">
        <f>IF(Charts!$B$3="none",BR628,IF(FT628="",NA(),FT628))</f>
        <v>0</v>
      </c>
      <c r="JW116">
        <f>IF(Charts!$B$3="none",BS628,IF(FU628="",NA(),FU628))</f>
        <v>0</v>
      </c>
      <c r="JX116">
        <f>IF(Charts!$B$3="none",BT628,IF(FV628="",NA(),FV628))</f>
        <v>0</v>
      </c>
      <c r="JY116">
        <f>IF(Charts!$B$3="none",BU628,IF(FW628="",NA(),FW628))</f>
        <v>0</v>
      </c>
      <c r="JZ116">
        <f>IF(Charts!$B$3="none",BV628,IF(FX628="",NA(),FX628))</f>
        <v>0</v>
      </c>
      <c r="KA116">
        <f>IF(Charts!$B$3="none",BW628,IF(FY628="",NA(),FY628))</f>
        <v>0</v>
      </c>
      <c r="KB116">
        <f>IF(Charts!$B$3="none",BX628,IF(FZ628="",NA(),FZ628))</f>
        <v>0</v>
      </c>
      <c r="KC116">
        <f>IF(Charts!$B$3="none",BY628,IF(GA628="",NA(),GA628))</f>
        <v>0</v>
      </c>
      <c r="KD116">
        <f>IF(Charts!$B$3="none",BZ628,IF(GB628="",NA(),GB628))</f>
        <v>0</v>
      </c>
      <c r="KE116">
        <f>IF(Charts!$B$3="none",CA628,IF(GC628="",NA(),GC628))</f>
        <v>0</v>
      </c>
      <c r="KF116">
        <f>IF(Charts!$B$3="none",CB628,IF(GD628="",NA(),GD628))</f>
        <v>0</v>
      </c>
      <c r="KG116">
        <f>IF(Charts!$B$3="none",CC628,IF(GE628="",NA(),GE628))</f>
        <v>0</v>
      </c>
      <c r="KH116">
        <f>IF(Charts!$B$3="none",CD628,IF(GF628="",NA(),GF628))</f>
        <v>0</v>
      </c>
      <c r="KI116">
        <f>IF(Charts!$B$3="none",CE628,IF(GG628="",NA(),GG628))</f>
        <v>0</v>
      </c>
      <c r="KJ116">
        <f>IF(Charts!$B$3="none",CF628,IF(GH628="",NA(),GH628))</f>
        <v>0</v>
      </c>
      <c r="KK116">
        <f>IF(Charts!$B$3="none",CG628,IF(GI628="",NA(),GI628))</f>
        <v>0</v>
      </c>
      <c r="KL116">
        <f>IF(Charts!$B$3="none",CH628,IF(GJ628="",NA(),GJ628))</f>
        <v>0</v>
      </c>
      <c r="KM116">
        <f>IF(Charts!$B$3="none",CI628,IF(GK628="",NA(),GK628))</f>
        <v>0</v>
      </c>
      <c r="KN116">
        <f>IF(Charts!$B$3="none",CJ628,IF(GL628="",NA(),GL628))</f>
        <v>0</v>
      </c>
      <c r="KO116">
        <f>IF(Charts!$B$3="none",CK628,IF(GM628="",NA(),GM628))</f>
        <v>0</v>
      </c>
      <c r="KP116">
        <f>IF(Charts!$B$3="none",CL628,IF(GN628="",NA(),GN628))</f>
        <v>0</v>
      </c>
      <c r="KQ116">
        <f>IF(Charts!$B$3="none",CM628,IF(GO628="",NA(),GO628))</f>
        <v>0</v>
      </c>
      <c r="KR116">
        <f>IF(Charts!$B$3="none",CN628,IF(GP628="",NA(),GP628))</f>
        <v>0</v>
      </c>
      <c r="KS116">
        <f>IF(Charts!$B$3="none",CO628,IF(GQ628="",NA(),GQ628))</f>
        <v>0</v>
      </c>
      <c r="KT116">
        <f>IF(Charts!$B$3="none",CP628,IF(GR628="",NA(),GR628))</f>
        <v>0</v>
      </c>
      <c r="KU116">
        <f>IF(Charts!$B$3="none",CQ628,IF(GS628="",NA(),GS628))</f>
        <v>0</v>
      </c>
      <c r="KV116">
        <f>IF(Charts!$B$3="none",CR628,IF(GT628="",NA(),GT628))</f>
        <v>0</v>
      </c>
      <c r="KW116">
        <f>IF(Charts!$B$3="none",CS628,IF(GU628="",NA(),GU628))</f>
        <v>0</v>
      </c>
      <c r="KX116">
        <f>IF(Charts!$B$3="none",CT628,IF(GV628="",NA(),GV628))</f>
        <v>0</v>
      </c>
      <c r="KY116">
        <f>IF(Charts!$B$3="none",CU628,IF(GW628="",NA(),GW628))</f>
        <v>0</v>
      </c>
      <c r="KZ116">
        <f>IF(Charts!$B$3="none",CV628,IF(GX628="",NA(),GX628))</f>
        <v>0</v>
      </c>
      <c r="LA116">
        <f>IF(Charts!$B$3="none",CW628,IF(GY628="",NA(),GY628))</f>
        <v>0</v>
      </c>
      <c r="LB116">
        <f>IF(Charts!$B$3="none",CX628,IF(GZ628="",NA(),GZ628))</f>
        <v>0</v>
      </c>
      <c r="LC116">
        <f>IF(Charts!$B$3="none",CY628,IF(HA628="",NA(),HA628))</f>
        <v>0</v>
      </c>
      <c r="LD116">
        <f>IF(Charts!$B$3="none",CZ628,IF(HB628="",NA(),HB628))</f>
        <v>0</v>
      </c>
      <c r="LE116">
        <f>IF(Charts!$B$3="none",DA628,IF(HC628="",NA(),HC628))</f>
        <v>0</v>
      </c>
      <c r="LF116">
        <f>IF(Charts!$B$3="none",DB628,IF(HD628="",NA(),HD628))</f>
        <v>0</v>
      </c>
      <c r="LG116">
        <f>IF(Charts!$B$3="none",DC628,IF(HE628="",NA(),HE628))</f>
        <v>0</v>
      </c>
      <c r="LH116">
        <f>IF(Charts!$B$3="none",DD628,IF(HF628="",NA(),HF628))</f>
        <v>0</v>
      </c>
    </row>
    <row r="117" spans="5:320">
      <c r="E117">
        <v>10</v>
      </c>
      <c r="F117">
        <f>F14</f>
        <v>0</v>
      </c>
      <c r="G117">
        <v>10</v>
      </c>
      <c r="H117">
        <f>H14</f>
        <v>0</v>
      </c>
      <c r="I117">
        <v>10</v>
      </c>
      <c r="J117">
        <f>J14</f>
        <v>0</v>
      </c>
      <c r="K117">
        <v>10</v>
      </c>
      <c r="L117">
        <f>L14</f>
        <v>0</v>
      </c>
      <c r="M117">
        <v>10</v>
      </c>
      <c r="N117">
        <f>N14</f>
        <v>0</v>
      </c>
      <c r="O117">
        <v>10</v>
      </c>
      <c r="P117">
        <f>P14</f>
        <v>0</v>
      </c>
      <c r="Q117">
        <v>10</v>
      </c>
      <c r="R117">
        <f>R14</f>
        <v>0</v>
      </c>
      <c r="S117">
        <v>10</v>
      </c>
      <c r="T117">
        <f>T14</f>
        <v>0</v>
      </c>
      <c r="U117">
        <v>10</v>
      </c>
      <c r="V117">
        <f>V14</f>
        <v>0</v>
      </c>
      <c r="W117">
        <v>10</v>
      </c>
      <c r="X117">
        <f>X14</f>
        <v>0</v>
      </c>
      <c r="Y117">
        <v>10</v>
      </c>
      <c r="Z117">
        <f>Z14</f>
        <v>0</v>
      </c>
      <c r="AA117">
        <v>10</v>
      </c>
      <c r="AB117">
        <f>AB14</f>
        <v>0</v>
      </c>
      <c r="AC117">
        <v>10</v>
      </c>
      <c r="AD117">
        <f>AD14</f>
        <v>0</v>
      </c>
      <c r="AE117">
        <v>10</v>
      </c>
      <c r="AF117">
        <f>AF14</f>
        <v>0</v>
      </c>
      <c r="AG117">
        <v>10</v>
      </c>
      <c r="AH117">
        <f>AH14</f>
        <v>0</v>
      </c>
      <c r="AI117">
        <v>10</v>
      </c>
      <c r="AJ117">
        <f>AJ14</f>
        <v>0</v>
      </c>
      <c r="AK117">
        <v>10</v>
      </c>
      <c r="AL117">
        <f>AL14</f>
        <v>0</v>
      </c>
      <c r="AM117">
        <v>10</v>
      </c>
      <c r="AN117">
        <f>AN14</f>
        <v>0</v>
      </c>
      <c r="AO117">
        <v>10</v>
      </c>
      <c r="AP117">
        <f>AP14</f>
        <v>0</v>
      </c>
      <c r="AQ117">
        <v>10</v>
      </c>
      <c r="AR117">
        <f>AR14</f>
        <v>0</v>
      </c>
      <c r="AS117">
        <v>10</v>
      </c>
      <c r="AT117">
        <f>AT14</f>
        <v>0</v>
      </c>
      <c r="AU117">
        <v>10</v>
      </c>
      <c r="AV117">
        <f>AV14</f>
        <v>0</v>
      </c>
      <c r="AW117">
        <v>10</v>
      </c>
      <c r="AX117">
        <f>AX14</f>
        <v>0</v>
      </c>
      <c r="AY117">
        <v>10</v>
      </c>
      <c r="AZ117">
        <f>AZ14</f>
        <v>0</v>
      </c>
      <c r="BA117">
        <v>10</v>
      </c>
      <c r="BB117">
        <f>BB14</f>
        <v>0</v>
      </c>
      <c r="BC117">
        <v>10</v>
      </c>
      <c r="BD117">
        <f>BD14</f>
        <v>0</v>
      </c>
      <c r="BE117">
        <v>10</v>
      </c>
      <c r="BF117">
        <f>BF14</f>
        <v>0</v>
      </c>
      <c r="BG117">
        <v>10</v>
      </c>
      <c r="BH117">
        <f>BH14</f>
        <v>0</v>
      </c>
      <c r="BI117">
        <v>10</v>
      </c>
      <c r="BJ117">
        <f>BJ14</f>
        <v>0</v>
      </c>
      <c r="BK117">
        <v>10</v>
      </c>
      <c r="BL117">
        <f>BL14</f>
        <v>0</v>
      </c>
      <c r="BM117">
        <v>10</v>
      </c>
      <c r="BN117">
        <f>BN14</f>
        <v>0</v>
      </c>
      <c r="BO117">
        <v>10</v>
      </c>
      <c r="BP117">
        <f>BP14</f>
        <v>0</v>
      </c>
      <c r="BQ117">
        <v>10</v>
      </c>
      <c r="BR117">
        <f>BR14</f>
        <v>0</v>
      </c>
      <c r="BS117">
        <v>10</v>
      </c>
      <c r="BT117">
        <f>BT14</f>
        <v>0</v>
      </c>
      <c r="BU117">
        <v>10</v>
      </c>
      <c r="BV117">
        <f>BV14</f>
        <v>0</v>
      </c>
      <c r="BW117">
        <v>10</v>
      </c>
      <c r="BX117">
        <f>BX14</f>
        <v>0</v>
      </c>
      <c r="BY117">
        <v>10</v>
      </c>
      <c r="BZ117">
        <f>BZ14</f>
        <v>0</v>
      </c>
      <c r="CA117">
        <v>10</v>
      </c>
      <c r="CB117">
        <f>CB14</f>
        <v>0</v>
      </c>
      <c r="CC117">
        <v>10</v>
      </c>
      <c r="CD117">
        <f>CD14</f>
        <v>0</v>
      </c>
      <c r="CE117">
        <v>10</v>
      </c>
      <c r="CF117">
        <f>CF14</f>
        <v>0</v>
      </c>
      <c r="CG117">
        <v>10</v>
      </c>
      <c r="CH117">
        <f>CH14</f>
        <v>0</v>
      </c>
      <c r="CI117">
        <v>10</v>
      </c>
      <c r="CJ117">
        <f>CJ14</f>
        <v>0</v>
      </c>
      <c r="CK117">
        <v>10</v>
      </c>
      <c r="CL117">
        <f>CL14</f>
        <v>0</v>
      </c>
      <c r="CM117">
        <v>10</v>
      </c>
      <c r="CN117">
        <f>CN14</f>
        <v>0</v>
      </c>
      <c r="CO117">
        <v>10</v>
      </c>
      <c r="CP117">
        <f>CP14</f>
        <v>0</v>
      </c>
      <c r="CQ117">
        <v>10</v>
      </c>
      <c r="CR117">
        <f>CR14</f>
        <v>0</v>
      </c>
      <c r="CS117">
        <v>10</v>
      </c>
      <c r="CT117">
        <f>CT14</f>
        <v>0</v>
      </c>
      <c r="CU117">
        <v>10</v>
      </c>
      <c r="CV117">
        <f>CV14</f>
        <v>0</v>
      </c>
      <c r="CW117">
        <v>10</v>
      </c>
      <c r="CX117">
        <f>CX14</f>
        <v>0</v>
      </c>
      <c r="CY117">
        <v>10</v>
      </c>
      <c r="CZ117">
        <f>CZ14</f>
        <v>0</v>
      </c>
      <c r="DA117">
        <v>10</v>
      </c>
      <c r="DB117">
        <f>DB14</f>
        <v>0</v>
      </c>
      <c r="DC117">
        <v>10</v>
      </c>
      <c r="DD117">
        <f>DD14</f>
        <v>0</v>
      </c>
      <c r="DG117">
        <v>10</v>
      </c>
      <c r="DH117">
        <f>DH14</f>
        <v>0</v>
      </c>
      <c r="DI117">
        <v>10</v>
      </c>
      <c r="DJ117">
        <f>DJ14</f>
        <v>0</v>
      </c>
      <c r="DK117">
        <v>10</v>
      </c>
      <c r="DL117">
        <f>DL14</f>
        <v>0</v>
      </c>
      <c r="DM117">
        <v>10</v>
      </c>
      <c r="DN117">
        <f>DN14</f>
        <v>0</v>
      </c>
      <c r="DO117">
        <v>10</v>
      </c>
      <c r="DP117">
        <f>DP14</f>
        <v>0</v>
      </c>
      <c r="DQ117">
        <v>10</v>
      </c>
      <c r="DR117">
        <f>DR14</f>
        <v>0</v>
      </c>
      <c r="DS117">
        <v>10</v>
      </c>
      <c r="DT117">
        <f>DT14</f>
        <v>0</v>
      </c>
      <c r="DU117">
        <v>10</v>
      </c>
      <c r="DV117">
        <f>DV14</f>
        <v>0</v>
      </c>
      <c r="DW117">
        <v>10</v>
      </c>
      <c r="DX117">
        <f>DX14</f>
        <v>0</v>
      </c>
      <c r="DY117">
        <v>10</v>
      </c>
      <c r="DZ117">
        <f>DZ14</f>
        <v>0</v>
      </c>
      <c r="EA117">
        <v>10</v>
      </c>
      <c r="EB117">
        <f>EB14</f>
        <v>0</v>
      </c>
      <c r="EC117">
        <v>10</v>
      </c>
      <c r="ED117">
        <f>ED14</f>
        <v>0</v>
      </c>
      <c r="EE117">
        <v>10</v>
      </c>
      <c r="EF117">
        <f>EF14</f>
        <v>0</v>
      </c>
      <c r="EG117">
        <v>10</v>
      </c>
      <c r="EH117">
        <f>EH14</f>
        <v>0</v>
      </c>
      <c r="EI117">
        <v>10</v>
      </c>
      <c r="EJ117">
        <f>EJ14</f>
        <v>0</v>
      </c>
      <c r="EK117">
        <v>10</v>
      </c>
      <c r="EL117">
        <f>EL14</f>
        <v>0</v>
      </c>
      <c r="EM117">
        <v>10</v>
      </c>
      <c r="EN117">
        <f>EN14</f>
        <v>0</v>
      </c>
      <c r="EO117">
        <v>10</v>
      </c>
      <c r="EP117">
        <f>EP14</f>
        <v>0</v>
      </c>
      <c r="EQ117">
        <v>10</v>
      </c>
      <c r="ER117">
        <f>ER14</f>
        <v>0</v>
      </c>
      <c r="ES117">
        <v>10</v>
      </c>
      <c r="ET117">
        <f>ET14</f>
        <v>0</v>
      </c>
      <c r="EU117">
        <v>10</v>
      </c>
      <c r="EV117">
        <f>EV14</f>
        <v>0</v>
      </c>
      <c r="EW117">
        <v>10</v>
      </c>
      <c r="EX117">
        <f>EX14</f>
        <v>0</v>
      </c>
      <c r="EY117">
        <v>10</v>
      </c>
      <c r="EZ117">
        <f>EZ14</f>
        <v>0</v>
      </c>
      <c r="FA117">
        <v>10</v>
      </c>
      <c r="FB117">
        <f>FB14</f>
        <v>0</v>
      </c>
      <c r="FC117">
        <v>10</v>
      </c>
      <c r="FD117">
        <f>FD14</f>
        <v>0</v>
      </c>
      <c r="FE117">
        <v>10</v>
      </c>
      <c r="FF117">
        <f>FF14</f>
        <v>0</v>
      </c>
      <c r="FG117">
        <v>10</v>
      </c>
      <c r="FH117">
        <f>FH14</f>
        <v>0</v>
      </c>
      <c r="FI117">
        <v>10</v>
      </c>
      <c r="FJ117">
        <f>FJ14</f>
        <v>0</v>
      </c>
      <c r="FK117">
        <v>10</v>
      </c>
      <c r="FL117">
        <f>FL14</f>
        <v>0</v>
      </c>
      <c r="FM117">
        <v>10</v>
      </c>
      <c r="FN117">
        <f>FN14</f>
        <v>0</v>
      </c>
      <c r="FO117">
        <v>10</v>
      </c>
      <c r="FP117">
        <f>FP14</f>
        <v>0</v>
      </c>
      <c r="FQ117">
        <v>10</v>
      </c>
      <c r="FR117">
        <f>FR14</f>
        <v>0</v>
      </c>
      <c r="FS117">
        <v>10</v>
      </c>
      <c r="FT117">
        <f>FT14</f>
        <v>0</v>
      </c>
      <c r="FU117">
        <v>10</v>
      </c>
      <c r="FV117">
        <f>FV14</f>
        <v>0</v>
      </c>
      <c r="FW117">
        <v>10</v>
      </c>
      <c r="FX117">
        <f>FX14</f>
        <v>0</v>
      </c>
      <c r="FY117">
        <v>10</v>
      </c>
      <c r="FZ117">
        <f>FZ14</f>
        <v>0</v>
      </c>
      <c r="GA117">
        <v>10</v>
      </c>
      <c r="GB117">
        <f>GB14</f>
        <v>0</v>
      </c>
      <c r="GC117">
        <v>10</v>
      </c>
      <c r="GD117">
        <f>GD14</f>
        <v>0</v>
      </c>
      <c r="GE117">
        <v>10</v>
      </c>
      <c r="GF117">
        <f>GF14</f>
        <v>0</v>
      </c>
      <c r="GG117">
        <v>10</v>
      </c>
      <c r="GH117">
        <f>GH14</f>
        <v>0</v>
      </c>
      <c r="GI117">
        <v>10</v>
      </c>
      <c r="GJ117">
        <f>GJ14</f>
        <v>0</v>
      </c>
      <c r="GK117">
        <v>10</v>
      </c>
      <c r="GL117">
        <f>GL14</f>
        <v>0</v>
      </c>
      <c r="GM117">
        <v>10</v>
      </c>
      <c r="GN117">
        <f>GN14</f>
        <v>0</v>
      </c>
      <c r="GO117">
        <v>10</v>
      </c>
      <c r="GP117">
        <f>GP14</f>
        <v>0</v>
      </c>
      <c r="GQ117">
        <v>10</v>
      </c>
      <c r="GR117">
        <f>GR14</f>
        <v>0</v>
      </c>
      <c r="GS117">
        <v>10</v>
      </c>
      <c r="GT117">
        <f>GT14</f>
        <v>0</v>
      </c>
      <c r="GU117">
        <v>10</v>
      </c>
      <c r="GV117">
        <f>GV14</f>
        <v>0</v>
      </c>
      <c r="GW117">
        <v>10</v>
      </c>
      <c r="GX117">
        <f>GX14</f>
        <v>0</v>
      </c>
      <c r="GY117">
        <v>10</v>
      </c>
      <c r="GZ117">
        <f>GZ14</f>
        <v>0</v>
      </c>
      <c r="HA117">
        <v>10</v>
      </c>
      <c r="HB117">
        <f>HB14</f>
        <v>0</v>
      </c>
      <c r="HC117">
        <v>10</v>
      </c>
      <c r="HD117">
        <f>HD14</f>
        <v>0</v>
      </c>
      <c r="HE117">
        <v>10</v>
      </c>
      <c r="HF117">
        <f>HF14</f>
        <v>0</v>
      </c>
      <c r="HI117">
        <f>IF(Charts!$B$3="none",E629,IF(DG629="",NA(),DG629))</f>
        <v>0</v>
      </c>
      <c r="HJ117">
        <f>IF(Charts!$B$3="none",F629,IF(DH629="",NA(),DH629))</f>
        <v>0</v>
      </c>
      <c r="HK117">
        <f>IF(Charts!$B$3="none",G629,IF(DI629="",NA(),DI629))</f>
        <v>0</v>
      </c>
      <c r="HL117">
        <f>IF(Charts!$B$3="none",H629,IF(DJ629="",NA(),DJ629))</f>
        <v>0</v>
      </c>
      <c r="HM117">
        <f>IF(Charts!$B$3="none",I629,IF(DK629="",NA(),DK629))</f>
        <v>0</v>
      </c>
      <c r="HN117">
        <f>IF(Charts!$B$3="none",J629,IF(DL629="",NA(),DL629))</f>
        <v>0</v>
      </c>
      <c r="HO117">
        <f>IF(Charts!$B$3="none",K629,IF(DM629="",NA(),DM629))</f>
        <v>0</v>
      </c>
      <c r="HP117">
        <f>IF(Charts!$B$3="none",L629,IF(DN629="",NA(),DN629))</f>
        <v>0</v>
      </c>
      <c r="HQ117">
        <f>IF(Charts!$B$3="none",M629,IF(DO629="",NA(),DO629))</f>
        <v>0</v>
      </c>
      <c r="HR117">
        <f>IF(Charts!$B$3="none",N629,IF(DP629="",NA(),DP629))</f>
        <v>0</v>
      </c>
      <c r="HS117">
        <f>IF(Charts!$B$3="none",O629,IF(DQ629="",NA(),DQ629))</f>
        <v>0</v>
      </c>
      <c r="HT117">
        <f>IF(Charts!$B$3="none",P629,IF(DR629="",NA(),DR629))</f>
        <v>0</v>
      </c>
      <c r="HU117">
        <f>IF(Charts!$B$3="none",Q629,IF(DS629="",NA(),DS629))</f>
        <v>0</v>
      </c>
      <c r="HV117">
        <f>IF(Charts!$B$3="none",R629,IF(DT629="",NA(),DT629))</f>
        <v>0</v>
      </c>
      <c r="HW117">
        <f>IF(Charts!$B$3="none",S629,IF(DU629="",NA(),DU629))</f>
        <v>0</v>
      </c>
      <c r="HX117">
        <f>IF(Charts!$B$3="none",T629,IF(DV629="",NA(),DV629))</f>
        <v>0</v>
      </c>
      <c r="HY117">
        <f>IF(Charts!$B$3="none",U629,IF(DW629="",NA(),DW629))</f>
        <v>0</v>
      </c>
      <c r="HZ117">
        <f>IF(Charts!$B$3="none",V629,IF(DX629="",NA(),DX629))</f>
        <v>0</v>
      </c>
      <c r="IA117">
        <f>IF(Charts!$B$3="none",W629,IF(DY629="",NA(),DY629))</f>
        <v>0</v>
      </c>
      <c r="IB117">
        <f>IF(Charts!$B$3="none",X629,IF(DZ629="",NA(),DZ629))</f>
        <v>0</v>
      </c>
      <c r="IC117">
        <f>IF(Charts!$B$3="none",Y629,IF(EA629="",NA(),EA629))</f>
        <v>0</v>
      </c>
      <c r="ID117">
        <f>IF(Charts!$B$3="none",Z629,IF(EB629="",NA(),EB629))</f>
        <v>0</v>
      </c>
      <c r="IE117">
        <f>IF(Charts!$B$3="none",AA629,IF(EC629="",NA(),EC629))</f>
        <v>0</v>
      </c>
      <c r="IF117">
        <f>IF(Charts!$B$3="none",AB629,IF(ED629="",NA(),ED629))</f>
        <v>0</v>
      </c>
      <c r="IG117">
        <f>IF(Charts!$B$3="none",AC629,IF(EE629="",NA(),EE629))</f>
        <v>0</v>
      </c>
      <c r="IH117">
        <f>IF(Charts!$B$3="none",AD629,IF(EF629="",NA(),EF629))</f>
        <v>0</v>
      </c>
      <c r="II117">
        <f>IF(Charts!$B$3="none",AE629,IF(EG629="",NA(),EG629))</f>
        <v>0</v>
      </c>
      <c r="IJ117">
        <f>IF(Charts!$B$3="none",AF629,IF(EH629="",NA(),EH629))</f>
        <v>0</v>
      </c>
      <c r="IK117">
        <f>IF(Charts!$B$3="none",AG629,IF(EI629="",NA(),EI629))</f>
        <v>0</v>
      </c>
      <c r="IL117">
        <f>IF(Charts!$B$3="none",AH629,IF(EJ629="",NA(),EJ629))</f>
        <v>0</v>
      </c>
      <c r="IM117">
        <f>IF(Charts!$B$3="none",AI629,IF(EK629="",NA(),EK629))</f>
        <v>0</v>
      </c>
      <c r="IN117">
        <f>IF(Charts!$B$3="none",AJ629,IF(EL629="",NA(),EL629))</f>
        <v>0</v>
      </c>
      <c r="IO117">
        <f>IF(Charts!$B$3="none",AK629,IF(EM629="",NA(),EM629))</f>
        <v>0</v>
      </c>
      <c r="IP117">
        <f>IF(Charts!$B$3="none",AL629,IF(EN629="",NA(),EN629))</f>
        <v>0</v>
      </c>
      <c r="IQ117">
        <f>IF(Charts!$B$3="none",AM629,IF(EO629="",NA(),EO629))</f>
        <v>0</v>
      </c>
      <c r="IR117">
        <f>IF(Charts!$B$3="none",AN629,IF(EP629="",NA(),EP629))</f>
        <v>0</v>
      </c>
      <c r="IS117">
        <f>IF(Charts!$B$3="none",AO629,IF(EQ629="",NA(),EQ629))</f>
        <v>0</v>
      </c>
      <c r="IT117">
        <f>IF(Charts!$B$3="none",AP629,IF(ER629="",NA(),ER629))</f>
        <v>0</v>
      </c>
      <c r="IU117">
        <f>IF(Charts!$B$3="none",AQ629,IF(ES629="",NA(),ES629))</f>
        <v>0</v>
      </c>
      <c r="IV117">
        <f>IF(Charts!$B$3="none",AR629,IF(ET629="",NA(),ET629))</f>
        <v>0</v>
      </c>
      <c r="IW117">
        <f>IF(Charts!$B$3="none",AS629,IF(EU629="",NA(),EU629))</f>
        <v>0</v>
      </c>
      <c r="IX117">
        <f>IF(Charts!$B$3="none",AT629,IF(EV629="",NA(),EV629))</f>
        <v>0</v>
      </c>
      <c r="IY117">
        <f>IF(Charts!$B$3="none",AU629,IF(EW629="",NA(),EW629))</f>
        <v>0</v>
      </c>
      <c r="IZ117">
        <f>IF(Charts!$B$3="none",AV629,IF(EX629="",NA(),EX629))</f>
        <v>0</v>
      </c>
      <c r="JA117">
        <f>IF(Charts!$B$3="none",AW629,IF(EY629="",NA(),EY629))</f>
        <v>0</v>
      </c>
      <c r="JB117">
        <f>IF(Charts!$B$3="none",AX629,IF(EZ629="",NA(),EZ629))</f>
        <v>0</v>
      </c>
      <c r="JC117">
        <f>IF(Charts!$B$3="none",AY629,IF(FA629="",NA(),FA629))</f>
        <v>0</v>
      </c>
      <c r="JD117">
        <f>IF(Charts!$B$3="none",AZ629,IF(FB629="",NA(),FB629))</f>
        <v>0</v>
      </c>
      <c r="JE117">
        <f>IF(Charts!$B$3="none",BA629,IF(FC629="",NA(),FC629))</f>
        <v>0</v>
      </c>
      <c r="JF117">
        <f>IF(Charts!$B$3="none",BB629,IF(FD629="",NA(),FD629))</f>
        <v>0</v>
      </c>
      <c r="JG117">
        <f>IF(Charts!$B$3="none",BC629,IF(FE629="",NA(),FE629))</f>
        <v>0</v>
      </c>
      <c r="JH117">
        <f>IF(Charts!$B$3="none",BD629,IF(FF629="",NA(),FF629))</f>
        <v>0</v>
      </c>
      <c r="JI117">
        <f>IF(Charts!$B$3="none",BE629,IF(FG629="",NA(),FG629))</f>
        <v>0</v>
      </c>
      <c r="JJ117">
        <f>IF(Charts!$B$3="none",BF629,IF(FH629="",NA(),FH629))</f>
        <v>0</v>
      </c>
      <c r="JK117">
        <f>IF(Charts!$B$3="none",BG629,IF(FI629="",NA(),FI629))</f>
        <v>0</v>
      </c>
      <c r="JL117">
        <f>IF(Charts!$B$3="none",BH629,IF(FJ629="",NA(),FJ629))</f>
        <v>0</v>
      </c>
      <c r="JM117">
        <f>IF(Charts!$B$3="none",BI629,IF(FK629="",NA(),FK629))</f>
        <v>0</v>
      </c>
      <c r="JN117">
        <f>IF(Charts!$B$3="none",BJ629,IF(FL629="",NA(),FL629))</f>
        <v>0</v>
      </c>
      <c r="JO117">
        <f>IF(Charts!$B$3="none",BK629,IF(FM629="",NA(),FM629))</f>
        <v>0</v>
      </c>
      <c r="JP117">
        <f>IF(Charts!$B$3="none",BL629,IF(FN629="",NA(),FN629))</f>
        <v>0</v>
      </c>
      <c r="JQ117">
        <f>IF(Charts!$B$3="none",BM629,IF(FO629="",NA(),FO629))</f>
        <v>0</v>
      </c>
      <c r="JR117">
        <f>IF(Charts!$B$3="none",BN629,IF(FP629="",NA(),FP629))</f>
        <v>0</v>
      </c>
      <c r="JS117">
        <f>IF(Charts!$B$3="none",BO629,IF(FQ629="",NA(),FQ629))</f>
        <v>0</v>
      </c>
      <c r="JT117">
        <f>IF(Charts!$B$3="none",BP629,IF(FR629="",NA(),FR629))</f>
        <v>0</v>
      </c>
      <c r="JU117">
        <f>IF(Charts!$B$3="none",BQ629,IF(FS629="",NA(),FS629))</f>
        <v>0</v>
      </c>
      <c r="JV117">
        <f>IF(Charts!$B$3="none",BR629,IF(FT629="",NA(),FT629))</f>
        <v>0</v>
      </c>
      <c r="JW117">
        <f>IF(Charts!$B$3="none",BS629,IF(FU629="",NA(),FU629))</f>
        <v>0</v>
      </c>
      <c r="JX117">
        <f>IF(Charts!$B$3="none",BT629,IF(FV629="",NA(),FV629))</f>
        <v>0</v>
      </c>
      <c r="JY117">
        <f>IF(Charts!$B$3="none",BU629,IF(FW629="",NA(),FW629))</f>
        <v>0</v>
      </c>
      <c r="JZ117">
        <f>IF(Charts!$B$3="none",BV629,IF(FX629="",NA(),FX629))</f>
        <v>0</v>
      </c>
      <c r="KA117">
        <f>IF(Charts!$B$3="none",BW629,IF(FY629="",NA(),FY629))</f>
        <v>0</v>
      </c>
      <c r="KB117">
        <f>IF(Charts!$B$3="none",BX629,IF(FZ629="",NA(),FZ629))</f>
        <v>0</v>
      </c>
      <c r="KC117">
        <f>IF(Charts!$B$3="none",BY629,IF(GA629="",NA(),GA629))</f>
        <v>0</v>
      </c>
      <c r="KD117">
        <f>IF(Charts!$B$3="none",BZ629,IF(GB629="",NA(),GB629))</f>
        <v>0</v>
      </c>
      <c r="KE117">
        <f>IF(Charts!$B$3="none",CA629,IF(GC629="",NA(),GC629))</f>
        <v>0</v>
      </c>
      <c r="KF117">
        <f>IF(Charts!$B$3="none",CB629,IF(GD629="",NA(),GD629))</f>
        <v>0</v>
      </c>
      <c r="KG117">
        <f>IF(Charts!$B$3="none",CC629,IF(GE629="",NA(),GE629))</f>
        <v>0</v>
      </c>
      <c r="KH117">
        <f>IF(Charts!$B$3="none",CD629,IF(GF629="",NA(),GF629))</f>
        <v>0</v>
      </c>
      <c r="KI117">
        <f>IF(Charts!$B$3="none",CE629,IF(GG629="",NA(),GG629))</f>
        <v>0</v>
      </c>
      <c r="KJ117">
        <f>IF(Charts!$B$3="none",CF629,IF(GH629="",NA(),GH629))</f>
        <v>0</v>
      </c>
      <c r="KK117">
        <f>IF(Charts!$B$3="none",CG629,IF(GI629="",NA(),GI629))</f>
        <v>0</v>
      </c>
      <c r="KL117">
        <f>IF(Charts!$B$3="none",CH629,IF(GJ629="",NA(),GJ629))</f>
        <v>0</v>
      </c>
      <c r="KM117">
        <f>IF(Charts!$B$3="none",CI629,IF(GK629="",NA(),GK629))</f>
        <v>0</v>
      </c>
      <c r="KN117">
        <f>IF(Charts!$B$3="none",CJ629,IF(GL629="",NA(),GL629))</f>
        <v>0</v>
      </c>
      <c r="KO117">
        <f>IF(Charts!$B$3="none",CK629,IF(GM629="",NA(),GM629))</f>
        <v>0</v>
      </c>
      <c r="KP117">
        <f>IF(Charts!$B$3="none",CL629,IF(GN629="",NA(),GN629))</f>
        <v>0</v>
      </c>
      <c r="KQ117">
        <f>IF(Charts!$B$3="none",CM629,IF(GO629="",NA(),GO629))</f>
        <v>0</v>
      </c>
      <c r="KR117">
        <f>IF(Charts!$B$3="none",CN629,IF(GP629="",NA(),GP629))</f>
        <v>0</v>
      </c>
      <c r="KS117">
        <f>IF(Charts!$B$3="none",CO629,IF(GQ629="",NA(),GQ629))</f>
        <v>0</v>
      </c>
      <c r="KT117">
        <f>IF(Charts!$B$3="none",CP629,IF(GR629="",NA(),GR629))</f>
        <v>0</v>
      </c>
      <c r="KU117">
        <f>IF(Charts!$B$3="none",CQ629,IF(GS629="",NA(),GS629))</f>
        <v>0</v>
      </c>
      <c r="KV117">
        <f>IF(Charts!$B$3="none",CR629,IF(GT629="",NA(),GT629))</f>
        <v>0</v>
      </c>
      <c r="KW117">
        <f>IF(Charts!$B$3="none",CS629,IF(GU629="",NA(),GU629))</f>
        <v>0</v>
      </c>
      <c r="KX117">
        <f>IF(Charts!$B$3="none",CT629,IF(GV629="",NA(),GV629))</f>
        <v>0</v>
      </c>
      <c r="KY117">
        <f>IF(Charts!$B$3="none",CU629,IF(GW629="",NA(),GW629))</f>
        <v>0</v>
      </c>
      <c r="KZ117">
        <f>IF(Charts!$B$3="none",CV629,IF(GX629="",NA(),GX629))</f>
        <v>0</v>
      </c>
      <c r="LA117">
        <f>IF(Charts!$B$3="none",CW629,IF(GY629="",NA(),GY629))</f>
        <v>0</v>
      </c>
      <c r="LB117">
        <f>IF(Charts!$B$3="none",CX629,IF(GZ629="",NA(),GZ629))</f>
        <v>0</v>
      </c>
      <c r="LC117">
        <f>IF(Charts!$B$3="none",CY629,IF(HA629="",NA(),HA629))</f>
        <v>0</v>
      </c>
      <c r="LD117">
        <f>IF(Charts!$B$3="none",CZ629,IF(HB629="",NA(),HB629))</f>
        <v>0</v>
      </c>
      <c r="LE117">
        <f>IF(Charts!$B$3="none",DA629,IF(HC629="",NA(),HC629))</f>
        <v>0</v>
      </c>
      <c r="LF117">
        <f>IF(Charts!$B$3="none",DB629,IF(HD629="",NA(),HD629))</f>
        <v>0</v>
      </c>
      <c r="LG117">
        <f>IF(Charts!$B$3="none",DC629,IF(HE629="",NA(),HE629))</f>
        <v>0</v>
      </c>
      <c r="LH117">
        <f>IF(Charts!$B$3="none",DD629,IF(HF629="",NA(),HF629))</f>
        <v>0</v>
      </c>
    </row>
    <row r="118" spans="5:320">
      <c r="E118">
        <v>11</v>
      </c>
      <c r="F118">
        <f>F15</f>
        <v>0</v>
      </c>
      <c r="G118">
        <v>11</v>
      </c>
      <c r="H118">
        <f>H15</f>
        <v>0</v>
      </c>
      <c r="I118">
        <v>11</v>
      </c>
      <c r="J118">
        <f>J15</f>
        <v>0</v>
      </c>
      <c r="K118">
        <v>11</v>
      </c>
      <c r="L118">
        <f>L15</f>
        <v>0</v>
      </c>
      <c r="M118">
        <v>11</v>
      </c>
      <c r="N118">
        <f>N15</f>
        <v>0</v>
      </c>
      <c r="O118">
        <v>11</v>
      </c>
      <c r="P118">
        <f>P15</f>
        <v>0</v>
      </c>
      <c r="Q118">
        <v>11</v>
      </c>
      <c r="R118">
        <f>R15</f>
        <v>0</v>
      </c>
      <c r="S118">
        <v>11</v>
      </c>
      <c r="T118">
        <f>T15</f>
        <v>0</v>
      </c>
      <c r="U118">
        <v>11</v>
      </c>
      <c r="V118">
        <f>V15</f>
        <v>0</v>
      </c>
      <c r="W118">
        <v>11</v>
      </c>
      <c r="X118">
        <f>X15</f>
        <v>0</v>
      </c>
      <c r="Y118">
        <v>11</v>
      </c>
      <c r="Z118">
        <f>Z15</f>
        <v>0</v>
      </c>
      <c r="AA118">
        <v>11</v>
      </c>
      <c r="AB118">
        <f>AB15</f>
        <v>0</v>
      </c>
      <c r="AC118">
        <v>11</v>
      </c>
      <c r="AD118">
        <f>AD15</f>
        <v>0</v>
      </c>
      <c r="AE118">
        <v>11</v>
      </c>
      <c r="AF118">
        <f>AF15</f>
        <v>0</v>
      </c>
      <c r="AG118">
        <v>11</v>
      </c>
      <c r="AH118">
        <f>AH15</f>
        <v>0</v>
      </c>
      <c r="AI118">
        <v>11</v>
      </c>
      <c r="AJ118">
        <f>AJ15</f>
        <v>0</v>
      </c>
      <c r="AK118">
        <v>11</v>
      </c>
      <c r="AL118">
        <f>AL15</f>
        <v>0</v>
      </c>
      <c r="AM118">
        <v>11</v>
      </c>
      <c r="AN118">
        <f>AN15</f>
        <v>0</v>
      </c>
      <c r="AO118">
        <v>11</v>
      </c>
      <c r="AP118">
        <f>AP15</f>
        <v>0</v>
      </c>
      <c r="AQ118">
        <v>11</v>
      </c>
      <c r="AR118">
        <f>AR15</f>
        <v>0</v>
      </c>
      <c r="AS118">
        <v>11</v>
      </c>
      <c r="AT118">
        <f>AT15</f>
        <v>0</v>
      </c>
      <c r="AU118">
        <v>11</v>
      </c>
      <c r="AV118">
        <f>AV15</f>
        <v>0</v>
      </c>
      <c r="AW118">
        <v>11</v>
      </c>
      <c r="AX118">
        <f>AX15</f>
        <v>0</v>
      </c>
      <c r="AY118">
        <v>11</v>
      </c>
      <c r="AZ118">
        <f>AZ15</f>
        <v>0</v>
      </c>
      <c r="BA118">
        <v>11</v>
      </c>
      <c r="BB118">
        <f>BB15</f>
        <v>0</v>
      </c>
      <c r="BC118">
        <v>11</v>
      </c>
      <c r="BD118">
        <f>BD15</f>
        <v>0</v>
      </c>
      <c r="BE118">
        <v>11</v>
      </c>
      <c r="BF118">
        <f>BF15</f>
        <v>0</v>
      </c>
      <c r="BG118">
        <v>11</v>
      </c>
      <c r="BH118">
        <f>BH15</f>
        <v>0</v>
      </c>
      <c r="BI118">
        <v>11</v>
      </c>
      <c r="BJ118">
        <f>BJ15</f>
        <v>0</v>
      </c>
      <c r="BK118">
        <v>11</v>
      </c>
      <c r="BL118">
        <f>BL15</f>
        <v>0</v>
      </c>
      <c r="BM118">
        <v>11</v>
      </c>
      <c r="BN118">
        <f>BN15</f>
        <v>0</v>
      </c>
      <c r="BO118">
        <v>11</v>
      </c>
      <c r="BP118">
        <f>BP15</f>
        <v>0</v>
      </c>
      <c r="BQ118">
        <v>11</v>
      </c>
      <c r="BR118">
        <f>BR15</f>
        <v>0</v>
      </c>
      <c r="BS118">
        <v>11</v>
      </c>
      <c r="BT118">
        <f>BT15</f>
        <v>0</v>
      </c>
      <c r="BU118">
        <v>11</v>
      </c>
      <c r="BV118">
        <f>BV15</f>
        <v>0</v>
      </c>
      <c r="BW118">
        <v>11</v>
      </c>
      <c r="BX118">
        <f>BX15</f>
        <v>0</v>
      </c>
      <c r="BY118">
        <v>11</v>
      </c>
      <c r="BZ118">
        <f>BZ15</f>
        <v>0</v>
      </c>
      <c r="CA118">
        <v>11</v>
      </c>
      <c r="CB118">
        <f>CB15</f>
        <v>0</v>
      </c>
      <c r="CC118">
        <v>11</v>
      </c>
      <c r="CD118">
        <f>CD15</f>
        <v>0</v>
      </c>
      <c r="CE118">
        <v>11</v>
      </c>
      <c r="CF118">
        <f>CF15</f>
        <v>0</v>
      </c>
      <c r="CG118">
        <v>11</v>
      </c>
      <c r="CH118">
        <f>CH15</f>
        <v>0</v>
      </c>
      <c r="CI118">
        <v>11</v>
      </c>
      <c r="CJ118">
        <f>CJ15</f>
        <v>0</v>
      </c>
      <c r="CK118">
        <v>11</v>
      </c>
      <c r="CL118">
        <f>CL15</f>
        <v>0</v>
      </c>
      <c r="CM118">
        <v>11</v>
      </c>
      <c r="CN118">
        <f>CN15</f>
        <v>0</v>
      </c>
      <c r="CO118">
        <v>11</v>
      </c>
      <c r="CP118">
        <f>CP15</f>
        <v>0</v>
      </c>
      <c r="CQ118">
        <v>11</v>
      </c>
      <c r="CR118">
        <f>CR15</f>
        <v>0</v>
      </c>
      <c r="CS118">
        <v>11</v>
      </c>
      <c r="CT118">
        <f>CT15</f>
        <v>0</v>
      </c>
      <c r="CU118">
        <v>11</v>
      </c>
      <c r="CV118">
        <f>CV15</f>
        <v>0</v>
      </c>
      <c r="CW118">
        <v>11</v>
      </c>
      <c r="CX118">
        <f>CX15</f>
        <v>0</v>
      </c>
      <c r="CY118">
        <v>11</v>
      </c>
      <c r="CZ118">
        <f>CZ15</f>
        <v>0</v>
      </c>
      <c r="DA118">
        <v>11</v>
      </c>
      <c r="DB118">
        <f>DB15</f>
        <v>0</v>
      </c>
      <c r="DC118">
        <v>11</v>
      </c>
      <c r="DD118">
        <f>DD15</f>
        <v>0</v>
      </c>
      <c r="DG118">
        <v>11</v>
      </c>
      <c r="DH118">
        <f>DH15</f>
        <v>0</v>
      </c>
      <c r="DI118">
        <v>11</v>
      </c>
      <c r="DJ118">
        <f>DJ15</f>
        <v>0</v>
      </c>
      <c r="DK118">
        <v>11</v>
      </c>
      <c r="DL118">
        <f>DL15</f>
        <v>0</v>
      </c>
      <c r="DM118">
        <v>11</v>
      </c>
      <c r="DN118">
        <f>DN15</f>
        <v>0</v>
      </c>
      <c r="DO118">
        <v>11</v>
      </c>
      <c r="DP118">
        <f>DP15</f>
        <v>0</v>
      </c>
      <c r="DQ118">
        <v>11</v>
      </c>
      <c r="DR118">
        <f>DR15</f>
        <v>0</v>
      </c>
      <c r="DS118">
        <v>11</v>
      </c>
      <c r="DT118">
        <f>DT15</f>
        <v>0</v>
      </c>
      <c r="DU118">
        <v>11</v>
      </c>
      <c r="DV118">
        <f>DV15</f>
        <v>0</v>
      </c>
      <c r="DW118">
        <v>11</v>
      </c>
      <c r="DX118">
        <f>DX15</f>
        <v>0</v>
      </c>
      <c r="DY118">
        <v>11</v>
      </c>
      <c r="DZ118">
        <f>DZ15</f>
        <v>0</v>
      </c>
      <c r="EA118">
        <v>11</v>
      </c>
      <c r="EB118">
        <f>EB15</f>
        <v>0</v>
      </c>
      <c r="EC118">
        <v>11</v>
      </c>
      <c r="ED118">
        <f>ED15</f>
        <v>0</v>
      </c>
      <c r="EE118">
        <v>11</v>
      </c>
      <c r="EF118">
        <f>EF15</f>
        <v>0</v>
      </c>
      <c r="EG118">
        <v>11</v>
      </c>
      <c r="EH118">
        <f>EH15</f>
        <v>0</v>
      </c>
      <c r="EI118">
        <v>11</v>
      </c>
      <c r="EJ118">
        <f>EJ15</f>
        <v>0</v>
      </c>
      <c r="EK118">
        <v>11</v>
      </c>
      <c r="EL118">
        <f>EL15</f>
        <v>0</v>
      </c>
      <c r="EM118">
        <v>11</v>
      </c>
      <c r="EN118">
        <f>EN15</f>
        <v>0</v>
      </c>
      <c r="EO118">
        <v>11</v>
      </c>
      <c r="EP118">
        <f>EP15</f>
        <v>0</v>
      </c>
      <c r="EQ118">
        <v>11</v>
      </c>
      <c r="ER118">
        <f>ER15</f>
        <v>0</v>
      </c>
      <c r="ES118">
        <v>11</v>
      </c>
      <c r="ET118">
        <f>ET15</f>
        <v>0</v>
      </c>
      <c r="EU118">
        <v>11</v>
      </c>
      <c r="EV118">
        <f>EV15</f>
        <v>0</v>
      </c>
      <c r="EW118">
        <v>11</v>
      </c>
      <c r="EX118">
        <f>EX15</f>
        <v>0</v>
      </c>
      <c r="EY118">
        <v>11</v>
      </c>
      <c r="EZ118">
        <f>EZ15</f>
        <v>0</v>
      </c>
      <c r="FA118">
        <v>11</v>
      </c>
      <c r="FB118">
        <f>FB15</f>
        <v>0</v>
      </c>
      <c r="FC118">
        <v>11</v>
      </c>
      <c r="FD118">
        <f>FD15</f>
        <v>0</v>
      </c>
      <c r="FE118">
        <v>11</v>
      </c>
      <c r="FF118">
        <f>FF15</f>
        <v>0</v>
      </c>
      <c r="FG118">
        <v>11</v>
      </c>
      <c r="FH118">
        <f>FH15</f>
        <v>0</v>
      </c>
      <c r="FI118">
        <v>11</v>
      </c>
      <c r="FJ118">
        <f>FJ15</f>
        <v>0</v>
      </c>
      <c r="FK118">
        <v>11</v>
      </c>
      <c r="FL118">
        <f>FL15</f>
        <v>0</v>
      </c>
      <c r="FM118">
        <v>11</v>
      </c>
      <c r="FN118">
        <f>FN15</f>
        <v>0</v>
      </c>
      <c r="FO118">
        <v>11</v>
      </c>
      <c r="FP118">
        <f>FP15</f>
        <v>0</v>
      </c>
      <c r="FQ118">
        <v>11</v>
      </c>
      <c r="FR118">
        <f>FR15</f>
        <v>0</v>
      </c>
      <c r="FS118">
        <v>11</v>
      </c>
      <c r="FT118">
        <f>FT15</f>
        <v>0</v>
      </c>
      <c r="FU118">
        <v>11</v>
      </c>
      <c r="FV118">
        <f>FV15</f>
        <v>0</v>
      </c>
      <c r="FW118">
        <v>11</v>
      </c>
      <c r="FX118">
        <f>FX15</f>
        <v>0</v>
      </c>
      <c r="FY118">
        <v>11</v>
      </c>
      <c r="FZ118">
        <f>FZ15</f>
        <v>0</v>
      </c>
      <c r="GA118">
        <v>11</v>
      </c>
      <c r="GB118">
        <f>GB15</f>
        <v>0</v>
      </c>
      <c r="GC118">
        <v>11</v>
      </c>
      <c r="GD118">
        <f>GD15</f>
        <v>0</v>
      </c>
      <c r="GE118">
        <v>11</v>
      </c>
      <c r="GF118">
        <f>GF15</f>
        <v>0</v>
      </c>
      <c r="GG118">
        <v>11</v>
      </c>
      <c r="GH118">
        <f>GH15</f>
        <v>0</v>
      </c>
      <c r="GI118">
        <v>11</v>
      </c>
      <c r="GJ118">
        <f>GJ15</f>
        <v>0</v>
      </c>
      <c r="GK118">
        <v>11</v>
      </c>
      <c r="GL118">
        <f>GL15</f>
        <v>0</v>
      </c>
      <c r="GM118">
        <v>11</v>
      </c>
      <c r="GN118">
        <f>GN15</f>
        <v>0</v>
      </c>
      <c r="GO118">
        <v>11</v>
      </c>
      <c r="GP118">
        <f>GP15</f>
        <v>0</v>
      </c>
      <c r="GQ118">
        <v>11</v>
      </c>
      <c r="GR118">
        <f>GR15</f>
        <v>0</v>
      </c>
      <c r="GS118">
        <v>11</v>
      </c>
      <c r="GT118">
        <f>GT15</f>
        <v>0</v>
      </c>
      <c r="GU118">
        <v>11</v>
      </c>
      <c r="GV118">
        <f>GV15</f>
        <v>0</v>
      </c>
      <c r="GW118">
        <v>11</v>
      </c>
      <c r="GX118">
        <f>GX15</f>
        <v>0</v>
      </c>
      <c r="GY118">
        <v>11</v>
      </c>
      <c r="GZ118">
        <f>GZ15</f>
        <v>0</v>
      </c>
      <c r="HA118">
        <v>11</v>
      </c>
      <c r="HB118">
        <f>HB15</f>
        <v>0</v>
      </c>
      <c r="HC118">
        <v>11</v>
      </c>
      <c r="HD118">
        <f>HD15</f>
        <v>0</v>
      </c>
      <c r="HE118">
        <v>11</v>
      </c>
      <c r="HF118">
        <f>HF15</f>
        <v>0</v>
      </c>
      <c r="HI118">
        <f>IF(Charts!$B$3="none",E630,IF(DG630="",NA(),DG630))</f>
        <v>0</v>
      </c>
      <c r="HJ118">
        <f>IF(Charts!$B$3="none",F630,IF(DH630="",NA(),DH630))</f>
        <v>0</v>
      </c>
      <c r="HK118">
        <f>IF(Charts!$B$3="none",G630,IF(DI630="",NA(),DI630))</f>
        <v>0</v>
      </c>
      <c r="HL118">
        <f>IF(Charts!$B$3="none",H630,IF(DJ630="",NA(),DJ630))</f>
        <v>0</v>
      </c>
      <c r="HM118">
        <f>IF(Charts!$B$3="none",I630,IF(DK630="",NA(),DK630))</f>
        <v>0</v>
      </c>
      <c r="HN118">
        <f>IF(Charts!$B$3="none",J630,IF(DL630="",NA(),DL630))</f>
        <v>0</v>
      </c>
      <c r="HO118">
        <f>IF(Charts!$B$3="none",K630,IF(DM630="",NA(),DM630))</f>
        <v>0</v>
      </c>
      <c r="HP118">
        <f>IF(Charts!$B$3="none",L630,IF(DN630="",NA(),DN630))</f>
        <v>0</v>
      </c>
      <c r="HQ118">
        <f>IF(Charts!$B$3="none",M630,IF(DO630="",NA(),DO630))</f>
        <v>0</v>
      </c>
      <c r="HR118">
        <f>IF(Charts!$B$3="none",N630,IF(DP630="",NA(),DP630))</f>
        <v>0</v>
      </c>
      <c r="HS118">
        <f>IF(Charts!$B$3="none",O630,IF(DQ630="",NA(),DQ630))</f>
        <v>0</v>
      </c>
      <c r="HT118">
        <f>IF(Charts!$B$3="none",P630,IF(DR630="",NA(),DR630))</f>
        <v>0</v>
      </c>
      <c r="HU118">
        <f>IF(Charts!$B$3="none",Q630,IF(DS630="",NA(),DS630))</f>
        <v>0</v>
      </c>
      <c r="HV118">
        <f>IF(Charts!$B$3="none",R630,IF(DT630="",NA(),DT630))</f>
        <v>0</v>
      </c>
      <c r="HW118">
        <f>IF(Charts!$B$3="none",S630,IF(DU630="",NA(),DU630))</f>
        <v>0</v>
      </c>
      <c r="HX118">
        <f>IF(Charts!$B$3="none",T630,IF(DV630="",NA(),DV630))</f>
        <v>0</v>
      </c>
      <c r="HY118">
        <f>IF(Charts!$B$3="none",U630,IF(DW630="",NA(),DW630))</f>
        <v>0</v>
      </c>
      <c r="HZ118">
        <f>IF(Charts!$B$3="none",V630,IF(DX630="",NA(),DX630))</f>
        <v>0</v>
      </c>
      <c r="IA118">
        <f>IF(Charts!$B$3="none",W630,IF(DY630="",NA(),DY630))</f>
        <v>0</v>
      </c>
      <c r="IB118">
        <f>IF(Charts!$B$3="none",X630,IF(DZ630="",NA(),DZ630))</f>
        <v>0</v>
      </c>
      <c r="IC118">
        <f>IF(Charts!$B$3="none",Y630,IF(EA630="",NA(),EA630))</f>
        <v>0</v>
      </c>
      <c r="ID118">
        <f>IF(Charts!$B$3="none",Z630,IF(EB630="",NA(),EB630))</f>
        <v>0</v>
      </c>
      <c r="IE118">
        <f>IF(Charts!$B$3="none",AA630,IF(EC630="",NA(),EC630))</f>
        <v>0</v>
      </c>
      <c r="IF118">
        <f>IF(Charts!$B$3="none",AB630,IF(ED630="",NA(),ED630))</f>
        <v>0</v>
      </c>
      <c r="IG118">
        <f>IF(Charts!$B$3="none",AC630,IF(EE630="",NA(),EE630))</f>
        <v>0</v>
      </c>
      <c r="IH118">
        <f>IF(Charts!$B$3="none",AD630,IF(EF630="",NA(),EF630))</f>
        <v>0</v>
      </c>
      <c r="II118">
        <f>IF(Charts!$B$3="none",AE630,IF(EG630="",NA(),EG630))</f>
        <v>0</v>
      </c>
      <c r="IJ118">
        <f>IF(Charts!$B$3="none",AF630,IF(EH630="",NA(),EH630))</f>
        <v>0</v>
      </c>
      <c r="IK118">
        <f>IF(Charts!$B$3="none",AG630,IF(EI630="",NA(),EI630))</f>
        <v>0</v>
      </c>
      <c r="IL118">
        <f>IF(Charts!$B$3="none",AH630,IF(EJ630="",NA(),EJ630))</f>
        <v>0</v>
      </c>
      <c r="IM118">
        <f>IF(Charts!$B$3="none",AI630,IF(EK630="",NA(),EK630))</f>
        <v>0</v>
      </c>
      <c r="IN118">
        <f>IF(Charts!$B$3="none",AJ630,IF(EL630="",NA(),EL630))</f>
        <v>0</v>
      </c>
      <c r="IO118">
        <f>IF(Charts!$B$3="none",AK630,IF(EM630="",NA(),EM630))</f>
        <v>0</v>
      </c>
      <c r="IP118">
        <f>IF(Charts!$B$3="none",AL630,IF(EN630="",NA(),EN630))</f>
        <v>0</v>
      </c>
      <c r="IQ118">
        <f>IF(Charts!$B$3="none",AM630,IF(EO630="",NA(),EO630))</f>
        <v>0</v>
      </c>
      <c r="IR118">
        <f>IF(Charts!$B$3="none",AN630,IF(EP630="",NA(),EP630))</f>
        <v>0</v>
      </c>
      <c r="IS118">
        <f>IF(Charts!$B$3="none",AO630,IF(EQ630="",NA(),EQ630))</f>
        <v>0</v>
      </c>
      <c r="IT118">
        <f>IF(Charts!$B$3="none",AP630,IF(ER630="",NA(),ER630))</f>
        <v>0</v>
      </c>
      <c r="IU118">
        <f>IF(Charts!$B$3="none",AQ630,IF(ES630="",NA(),ES630))</f>
        <v>0</v>
      </c>
      <c r="IV118">
        <f>IF(Charts!$B$3="none",AR630,IF(ET630="",NA(),ET630))</f>
        <v>0</v>
      </c>
      <c r="IW118">
        <f>IF(Charts!$B$3="none",AS630,IF(EU630="",NA(),EU630))</f>
        <v>0</v>
      </c>
      <c r="IX118">
        <f>IF(Charts!$B$3="none",AT630,IF(EV630="",NA(),EV630))</f>
        <v>0</v>
      </c>
      <c r="IY118">
        <f>IF(Charts!$B$3="none",AU630,IF(EW630="",NA(),EW630))</f>
        <v>0</v>
      </c>
      <c r="IZ118">
        <f>IF(Charts!$B$3="none",AV630,IF(EX630="",NA(),EX630))</f>
        <v>0</v>
      </c>
      <c r="JA118">
        <f>IF(Charts!$B$3="none",AW630,IF(EY630="",NA(),EY630))</f>
        <v>0</v>
      </c>
      <c r="JB118">
        <f>IF(Charts!$B$3="none",AX630,IF(EZ630="",NA(),EZ630))</f>
        <v>0</v>
      </c>
      <c r="JC118">
        <f>IF(Charts!$B$3="none",AY630,IF(FA630="",NA(),FA630))</f>
        <v>0</v>
      </c>
      <c r="JD118">
        <f>IF(Charts!$B$3="none",AZ630,IF(FB630="",NA(),FB630))</f>
        <v>0</v>
      </c>
      <c r="JE118">
        <f>IF(Charts!$B$3="none",BA630,IF(FC630="",NA(),FC630))</f>
        <v>0</v>
      </c>
      <c r="JF118">
        <f>IF(Charts!$B$3="none",BB630,IF(FD630="",NA(),FD630))</f>
        <v>0</v>
      </c>
      <c r="JG118">
        <f>IF(Charts!$B$3="none",BC630,IF(FE630="",NA(),FE630))</f>
        <v>0</v>
      </c>
      <c r="JH118">
        <f>IF(Charts!$B$3="none",BD630,IF(FF630="",NA(),FF630))</f>
        <v>0</v>
      </c>
      <c r="JI118">
        <f>IF(Charts!$B$3="none",BE630,IF(FG630="",NA(),FG630))</f>
        <v>0</v>
      </c>
      <c r="JJ118">
        <f>IF(Charts!$B$3="none",BF630,IF(FH630="",NA(),FH630))</f>
        <v>0</v>
      </c>
      <c r="JK118">
        <f>IF(Charts!$B$3="none",BG630,IF(FI630="",NA(),FI630))</f>
        <v>0</v>
      </c>
      <c r="JL118">
        <f>IF(Charts!$B$3="none",BH630,IF(FJ630="",NA(),FJ630))</f>
        <v>0</v>
      </c>
      <c r="JM118">
        <f>IF(Charts!$B$3="none",BI630,IF(FK630="",NA(),FK630))</f>
        <v>0</v>
      </c>
      <c r="JN118">
        <f>IF(Charts!$B$3="none",BJ630,IF(FL630="",NA(),FL630))</f>
        <v>0</v>
      </c>
      <c r="JO118">
        <f>IF(Charts!$B$3="none",BK630,IF(FM630="",NA(),FM630))</f>
        <v>0</v>
      </c>
      <c r="JP118">
        <f>IF(Charts!$B$3="none",BL630,IF(FN630="",NA(),FN630))</f>
        <v>0</v>
      </c>
      <c r="JQ118">
        <f>IF(Charts!$B$3="none",BM630,IF(FO630="",NA(),FO630))</f>
        <v>0</v>
      </c>
      <c r="JR118">
        <f>IF(Charts!$B$3="none",BN630,IF(FP630="",NA(),FP630))</f>
        <v>0</v>
      </c>
      <c r="JS118">
        <f>IF(Charts!$B$3="none",BO630,IF(FQ630="",NA(),FQ630))</f>
        <v>0</v>
      </c>
      <c r="JT118">
        <f>IF(Charts!$B$3="none",BP630,IF(FR630="",NA(),FR630))</f>
        <v>0</v>
      </c>
      <c r="JU118">
        <f>IF(Charts!$B$3="none",BQ630,IF(FS630="",NA(),FS630))</f>
        <v>0</v>
      </c>
      <c r="JV118">
        <f>IF(Charts!$B$3="none",BR630,IF(FT630="",NA(),FT630))</f>
        <v>0</v>
      </c>
      <c r="JW118">
        <f>IF(Charts!$B$3="none",BS630,IF(FU630="",NA(),FU630))</f>
        <v>0</v>
      </c>
      <c r="JX118">
        <f>IF(Charts!$B$3="none",BT630,IF(FV630="",NA(),FV630))</f>
        <v>0</v>
      </c>
      <c r="JY118">
        <f>IF(Charts!$B$3="none",BU630,IF(FW630="",NA(),FW630))</f>
        <v>0</v>
      </c>
      <c r="JZ118">
        <f>IF(Charts!$B$3="none",BV630,IF(FX630="",NA(),FX630))</f>
        <v>0</v>
      </c>
      <c r="KA118">
        <f>IF(Charts!$B$3="none",BW630,IF(FY630="",NA(),FY630))</f>
        <v>0</v>
      </c>
      <c r="KB118">
        <f>IF(Charts!$B$3="none",BX630,IF(FZ630="",NA(),FZ630))</f>
        <v>0</v>
      </c>
      <c r="KC118">
        <f>IF(Charts!$B$3="none",BY630,IF(GA630="",NA(),GA630))</f>
        <v>0</v>
      </c>
      <c r="KD118">
        <f>IF(Charts!$B$3="none",BZ630,IF(GB630="",NA(),GB630))</f>
        <v>0</v>
      </c>
      <c r="KE118">
        <f>IF(Charts!$B$3="none",CA630,IF(GC630="",NA(),GC630))</f>
        <v>0</v>
      </c>
      <c r="KF118">
        <f>IF(Charts!$B$3="none",CB630,IF(GD630="",NA(),GD630))</f>
        <v>0</v>
      </c>
      <c r="KG118">
        <f>IF(Charts!$B$3="none",CC630,IF(GE630="",NA(),GE630))</f>
        <v>0</v>
      </c>
      <c r="KH118">
        <f>IF(Charts!$B$3="none",CD630,IF(GF630="",NA(),GF630))</f>
        <v>0</v>
      </c>
      <c r="KI118">
        <f>IF(Charts!$B$3="none",CE630,IF(GG630="",NA(),GG630))</f>
        <v>0</v>
      </c>
      <c r="KJ118">
        <f>IF(Charts!$B$3="none",CF630,IF(GH630="",NA(),GH630))</f>
        <v>0</v>
      </c>
      <c r="KK118">
        <f>IF(Charts!$B$3="none",CG630,IF(GI630="",NA(),GI630))</f>
        <v>0</v>
      </c>
      <c r="KL118">
        <f>IF(Charts!$B$3="none",CH630,IF(GJ630="",NA(),GJ630))</f>
        <v>0</v>
      </c>
      <c r="KM118">
        <f>IF(Charts!$B$3="none",CI630,IF(GK630="",NA(),GK630))</f>
        <v>0</v>
      </c>
      <c r="KN118">
        <f>IF(Charts!$B$3="none",CJ630,IF(GL630="",NA(),GL630))</f>
        <v>0</v>
      </c>
      <c r="KO118">
        <f>IF(Charts!$B$3="none",CK630,IF(GM630="",NA(),GM630))</f>
        <v>0</v>
      </c>
      <c r="KP118">
        <f>IF(Charts!$B$3="none",CL630,IF(GN630="",NA(),GN630))</f>
        <v>0</v>
      </c>
      <c r="KQ118">
        <f>IF(Charts!$B$3="none",CM630,IF(GO630="",NA(),GO630))</f>
        <v>0</v>
      </c>
      <c r="KR118">
        <f>IF(Charts!$B$3="none",CN630,IF(GP630="",NA(),GP630))</f>
        <v>0</v>
      </c>
      <c r="KS118">
        <f>IF(Charts!$B$3="none",CO630,IF(GQ630="",NA(),GQ630))</f>
        <v>0</v>
      </c>
      <c r="KT118">
        <f>IF(Charts!$B$3="none",CP630,IF(GR630="",NA(),GR630))</f>
        <v>0</v>
      </c>
      <c r="KU118">
        <f>IF(Charts!$B$3="none",CQ630,IF(GS630="",NA(),GS630))</f>
        <v>0</v>
      </c>
      <c r="KV118">
        <f>IF(Charts!$B$3="none",CR630,IF(GT630="",NA(),GT630))</f>
        <v>0</v>
      </c>
      <c r="KW118">
        <f>IF(Charts!$B$3="none",CS630,IF(GU630="",NA(),GU630))</f>
        <v>0</v>
      </c>
      <c r="KX118">
        <f>IF(Charts!$B$3="none",CT630,IF(GV630="",NA(),GV630))</f>
        <v>0</v>
      </c>
      <c r="KY118">
        <f>IF(Charts!$B$3="none",CU630,IF(GW630="",NA(),GW630))</f>
        <v>0</v>
      </c>
      <c r="KZ118">
        <f>IF(Charts!$B$3="none",CV630,IF(GX630="",NA(),GX630))</f>
        <v>0</v>
      </c>
      <c r="LA118">
        <f>IF(Charts!$B$3="none",CW630,IF(GY630="",NA(),GY630))</f>
        <v>0</v>
      </c>
      <c r="LB118">
        <f>IF(Charts!$B$3="none",CX630,IF(GZ630="",NA(),GZ630))</f>
        <v>0</v>
      </c>
      <c r="LC118">
        <f>IF(Charts!$B$3="none",CY630,IF(HA630="",NA(),HA630))</f>
        <v>0</v>
      </c>
      <c r="LD118">
        <f>IF(Charts!$B$3="none",CZ630,IF(HB630="",NA(),HB630))</f>
        <v>0</v>
      </c>
      <c r="LE118">
        <f>IF(Charts!$B$3="none",DA630,IF(HC630="",NA(),HC630))</f>
        <v>0</v>
      </c>
      <c r="LF118">
        <f>IF(Charts!$B$3="none",DB630,IF(HD630="",NA(),HD630))</f>
        <v>0</v>
      </c>
      <c r="LG118">
        <f>IF(Charts!$B$3="none",DC630,IF(HE630="",NA(),HE630))</f>
        <v>0</v>
      </c>
      <c r="LH118">
        <f>IF(Charts!$B$3="none",DD630,IF(HF630="",NA(),HF630))</f>
        <v>0</v>
      </c>
    </row>
    <row r="119" spans="5:320">
      <c r="E119">
        <v>12</v>
      </c>
      <c r="F119">
        <f>F16</f>
        <v>0</v>
      </c>
      <c r="G119">
        <v>12</v>
      </c>
      <c r="H119">
        <f>H16</f>
        <v>0</v>
      </c>
      <c r="I119">
        <v>12</v>
      </c>
      <c r="J119">
        <f>J16</f>
        <v>0</v>
      </c>
      <c r="K119">
        <v>12</v>
      </c>
      <c r="L119">
        <f>L16</f>
        <v>0</v>
      </c>
      <c r="M119">
        <v>12</v>
      </c>
      <c r="N119">
        <f>N16</f>
        <v>0</v>
      </c>
      <c r="O119">
        <v>12</v>
      </c>
      <c r="P119">
        <f>P16</f>
        <v>0</v>
      </c>
      <c r="Q119">
        <v>12</v>
      </c>
      <c r="R119">
        <f>R16</f>
        <v>0</v>
      </c>
      <c r="S119">
        <v>12</v>
      </c>
      <c r="T119">
        <f>T16</f>
        <v>0</v>
      </c>
      <c r="U119">
        <v>12</v>
      </c>
      <c r="V119">
        <f>V16</f>
        <v>0</v>
      </c>
      <c r="W119">
        <v>12</v>
      </c>
      <c r="X119">
        <f>X16</f>
        <v>0</v>
      </c>
      <c r="Y119">
        <v>12</v>
      </c>
      <c r="Z119">
        <f>Z16</f>
        <v>0</v>
      </c>
      <c r="AA119">
        <v>12</v>
      </c>
      <c r="AB119">
        <f>AB16</f>
        <v>0</v>
      </c>
      <c r="AC119">
        <v>12</v>
      </c>
      <c r="AD119">
        <f>AD16</f>
        <v>0</v>
      </c>
      <c r="AE119">
        <v>12</v>
      </c>
      <c r="AF119">
        <f>AF16</f>
        <v>0</v>
      </c>
      <c r="AG119">
        <v>12</v>
      </c>
      <c r="AH119">
        <f>AH16</f>
        <v>0</v>
      </c>
      <c r="AI119">
        <v>12</v>
      </c>
      <c r="AJ119">
        <f>AJ16</f>
        <v>0</v>
      </c>
      <c r="AK119">
        <v>12</v>
      </c>
      <c r="AL119">
        <f>AL16</f>
        <v>0</v>
      </c>
      <c r="AM119">
        <v>12</v>
      </c>
      <c r="AN119">
        <f>AN16</f>
        <v>0</v>
      </c>
      <c r="AO119">
        <v>12</v>
      </c>
      <c r="AP119">
        <f>AP16</f>
        <v>0</v>
      </c>
      <c r="AQ119">
        <v>12</v>
      </c>
      <c r="AR119">
        <f>AR16</f>
        <v>0</v>
      </c>
      <c r="AS119">
        <v>12</v>
      </c>
      <c r="AT119">
        <f>AT16</f>
        <v>0</v>
      </c>
      <c r="AU119">
        <v>12</v>
      </c>
      <c r="AV119">
        <f>AV16</f>
        <v>0</v>
      </c>
      <c r="AW119">
        <v>12</v>
      </c>
      <c r="AX119">
        <f>AX16</f>
        <v>0</v>
      </c>
      <c r="AY119">
        <v>12</v>
      </c>
      <c r="AZ119">
        <f>AZ16</f>
        <v>0</v>
      </c>
      <c r="BA119">
        <v>12</v>
      </c>
      <c r="BB119">
        <f>BB16</f>
        <v>0</v>
      </c>
      <c r="BC119">
        <v>12</v>
      </c>
      <c r="BD119">
        <f>BD16</f>
        <v>0</v>
      </c>
      <c r="BE119">
        <v>12</v>
      </c>
      <c r="BF119">
        <f>BF16</f>
        <v>0</v>
      </c>
      <c r="BG119">
        <v>12</v>
      </c>
      <c r="BH119">
        <f>BH16</f>
        <v>0</v>
      </c>
      <c r="BI119">
        <v>12</v>
      </c>
      <c r="BJ119">
        <f>BJ16</f>
        <v>0</v>
      </c>
      <c r="BK119">
        <v>12</v>
      </c>
      <c r="BL119">
        <f>BL16</f>
        <v>0</v>
      </c>
      <c r="BM119">
        <v>12</v>
      </c>
      <c r="BN119">
        <f>BN16</f>
        <v>0</v>
      </c>
      <c r="BO119">
        <v>12</v>
      </c>
      <c r="BP119">
        <f>BP16</f>
        <v>0</v>
      </c>
      <c r="BQ119">
        <v>12</v>
      </c>
      <c r="BR119">
        <f>BR16</f>
        <v>0</v>
      </c>
      <c r="BS119">
        <v>12</v>
      </c>
      <c r="BT119">
        <f>BT16</f>
        <v>0</v>
      </c>
      <c r="BU119">
        <v>12</v>
      </c>
      <c r="BV119">
        <f>BV16</f>
        <v>0</v>
      </c>
      <c r="BW119">
        <v>12</v>
      </c>
      <c r="BX119">
        <f>BX16</f>
        <v>0</v>
      </c>
      <c r="BY119">
        <v>12</v>
      </c>
      <c r="BZ119">
        <f>BZ16</f>
        <v>0</v>
      </c>
      <c r="CA119">
        <v>12</v>
      </c>
      <c r="CB119">
        <f>CB16</f>
        <v>0</v>
      </c>
      <c r="CC119">
        <v>12</v>
      </c>
      <c r="CD119">
        <f>CD16</f>
        <v>0</v>
      </c>
      <c r="CE119">
        <v>12</v>
      </c>
      <c r="CF119">
        <f>CF16</f>
        <v>0</v>
      </c>
      <c r="CG119">
        <v>12</v>
      </c>
      <c r="CH119">
        <f>CH16</f>
        <v>0</v>
      </c>
      <c r="CI119">
        <v>12</v>
      </c>
      <c r="CJ119">
        <f>CJ16</f>
        <v>0</v>
      </c>
      <c r="CK119">
        <v>12</v>
      </c>
      <c r="CL119">
        <f>CL16</f>
        <v>0</v>
      </c>
      <c r="CM119">
        <v>12</v>
      </c>
      <c r="CN119">
        <f>CN16</f>
        <v>0</v>
      </c>
      <c r="CO119">
        <v>12</v>
      </c>
      <c r="CP119">
        <f>CP16</f>
        <v>0</v>
      </c>
      <c r="CQ119">
        <v>12</v>
      </c>
      <c r="CR119">
        <f>CR16</f>
        <v>0</v>
      </c>
      <c r="CS119">
        <v>12</v>
      </c>
      <c r="CT119">
        <f>CT16</f>
        <v>0</v>
      </c>
      <c r="CU119">
        <v>12</v>
      </c>
      <c r="CV119">
        <f>CV16</f>
        <v>0</v>
      </c>
      <c r="CW119">
        <v>12</v>
      </c>
      <c r="CX119">
        <f>CX16</f>
        <v>0</v>
      </c>
      <c r="CY119">
        <v>12</v>
      </c>
      <c r="CZ119">
        <f>CZ16</f>
        <v>0</v>
      </c>
      <c r="DA119">
        <v>12</v>
      </c>
      <c r="DB119">
        <f>DB16</f>
        <v>0</v>
      </c>
      <c r="DC119">
        <v>12</v>
      </c>
      <c r="DD119">
        <f>DD16</f>
        <v>0</v>
      </c>
      <c r="DG119">
        <v>12</v>
      </c>
      <c r="DH119">
        <f>DH16</f>
        <v>0</v>
      </c>
      <c r="DI119">
        <v>12</v>
      </c>
      <c r="DJ119">
        <f>DJ16</f>
        <v>0</v>
      </c>
      <c r="DK119">
        <v>12</v>
      </c>
      <c r="DL119">
        <f>DL16</f>
        <v>0</v>
      </c>
      <c r="DM119">
        <v>12</v>
      </c>
      <c r="DN119">
        <f>DN16</f>
        <v>0</v>
      </c>
      <c r="DO119">
        <v>12</v>
      </c>
      <c r="DP119">
        <f>DP16</f>
        <v>0</v>
      </c>
      <c r="DQ119">
        <v>12</v>
      </c>
      <c r="DR119">
        <f>DR16</f>
        <v>0</v>
      </c>
      <c r="DS119">
        <v>12</v>
      </c>
      <c r="DT119">
        <f>DT16</f>
        <v>0</v>
      </c>
      <c r="DU119">
        <v>12</v>
      </c>
      <c r="DV119">
        <f>DV16</f>
        <v>0</v>
      </c>
      <c r="DW119">
        <v>12</v>
      </c>
      <c r="DX119">
        <f>DX16</f>
        <v>0</v>
      </c>
      <c r="DY119">
        <v>12</v>
      </c>
      <c r="DZ119">
        <f>DZ16</f>
        <v>0</v>
      </c>
      <c r="EA119">
        <v>12</v>
      </c>
      <c r="EB119">
        <f>EB16</f>
        <v>0</v>
      </c>
      <c r="EC119">
        <v>12</v>
      </c>
      <c r="ED119">
        <f>ED16</f>
        <v>0</v>
      </c>
      <c r="EE119">
        <v>12</v>
      </c>
      <c r="EF119">
        <f>EF16</f>
        <v>0</v>
      </c>
      <c r="EG119">
        <v>12</v>
      </c>
      <c r="EH119">
        <f>EH16</f>
        <v>0</v>
      </c>
      <c r="EI119">
        <v>12</v>
      </c>
      <c r="EJ119">
        <f>EJ16</f>
        <v>0</v>
      </c>
      <c r="EK119">
        <v>12</v>
      </c>
      <c r="EL119">
        <f>EL16</f>
        <v>0</v>
      </c>
      <c r="EM119">
        <v>12</v>
      </c>
      <c r="EN119">
        <f>EN16</f>
        <v>0</v>
      </c>
      <c r="EO119">
        <v>12</v>
      </c>
      <c r="EP119">
        <f>EP16</f>
        <v>0</v>
      </c>
      <c r="EQ119">
        <v>12</v>
      </c>
      <c r="ER119">
        <f>ER16</f>
        <v>0</v>
      </c>
      <c r="ES119">
        <v>12</v>
      </c>
      <c r="ET119">
        <f>ET16</f>
        <v>0</v>
      </c>
      <c r="EU119">
        <v>12</v>
      </c>
      <c r="EV119">
        <f>EV16</f>
        <v>0</v>
      </c>
      <c r="EW119">
        <v>12</v>
      </c>
      <c r="EX119">
        <f>EX16</f>
        <v>0</v>
      </c>
      <c r="EY119">
        <v>12</v>
      </c>
      <c r="EZ119">
        <f>EZ16</f>
        <v>0</v>
      </c>
      <c r="FA119">
        <v>12</v>
      </c>
      <c r="FB119">
        <f>FB16</f>
        <v>0</v>
      </c>
      <c r="FC119">
        <v>12</v>
      </c>
      <c r="FD119">
        <f>FD16</f>
        <v>0</v>
      </c>
      <c r="FE119">
        <v>12</v>
      </c>
      <c r="FF119">
        <f>FF16</f>
        <v>0</v>
      </c>
      <c r="FG119">
        <v>12</v>
      </c>
      <c r="FH119">
        <f>FH16</f>
        <v>0</v>
      </c>
      <c r="FI119">
        <v>12</v>
      </c>
      <c r="FJ119">
        <f>FJ16</f>
        <v>0</v>
      </c>
      <c r="FK119">
        <v>12</v>
      </c>
      <c r="FL119">
        <f>FL16</f>
        <v>0</v>
      </c>
      <c r="FM119">
        <v>12</v>
      </c>
      <c r="FN119">
        <f>FN16</f>
        <v>0</v>
      </c>
      <c r="FO119">
        <v>12</v>
      </c>
      <c r="FP119">
        <f>FP16</f>
        <v>0</v>
      </c>
      <c r="FQ119">
        <v>12</v>
      </c>
      <c r="FR119">
        <f>FR16</f>
        <v>0</v>
      </c>
      <c r="FS119">
        <v>12</v>
      </c>
      <c r="FT119">
        <f>FT16</f>
        <v>0</v>
      </c>
      <c r="FU119">
        <v>12</v>
      </c>
      <c r="FV119">
        <f>FV16</f>
        <v>0</v>
      </c>
      <c r="FW119">
        <v>12</v>
      </c>
      <c r="FX119">
        <f>FX16</f>
        <v>0</v>
      </c>
      <c r="FY119">
        <v>12</v>
      </c>
      <c r="FZ119">
        <f>FZ16</f>
        <v>0</v>
      </c>
      <c r="GA119">
        <v>12</v>
      </c>
      <c r="GB119">
        <f>GB16</f>
        <v>0</v>
      </c>
      <c r="GC119">
        <v>12</v>
      </c>
      <c r="GD119">
        <f>GD16</f>
        <v>0</v>
      </c>
      <c r="GE119">
        <v>12</v>
      </c>
      <c r="GF119">
        <f>GF16</f>
        <v>0</v>
      </c>
      <c r="GG119">
        <v>12</v>
      </c>
      <c r="GH119">
        <f>GH16</f>
        <v>0</v>
      </c>
      <c r="GI119">
        <v>12</v>
      </c>
      <c r="GJ119">
        <f>GJ16</f>
        <v>0</v>
      </c>
      <c r="GK119">
        <v>12</v>
      </c>
      <c r="GL119">
        <f>GL16</f>
        <v>0</v>
      </c>
      <c r="GM119">
        <v>12</v>
      </c>
      <c r="GN119">
        <f>GN16</f>
        <v>0</v>
      </c>
      <c r="GO119">
        <v>12</v>
      </c>
      <c r="GP119">
        <f>GP16</f>
        <v>0</v>
      </c>
      <c r="GQ119">
        <v>12</v>
      </c>
      <c r="GR119">
        <f>GR16</f>
        <v>0</v>
      </c>
      <c r="GS119">
        <v>12</v>
      </c>
      <c r="GT119">
        <f>GT16</f>
        <v>0</v>
      </c>
      <c r="GU119">
        <v>12</v>
      </c>
      <c r="GV119">
        <f>GV16</f>
        <v>0</v>
      </c>
      <c r="GW119">
        <v>12</v>
      </c>
      <c r="GX119">
        <f>GX16</f>
        <v>0</v>
      </c>
      <c r="GY119">
        <v>12</v>
      </c>
      <c r="GZ119">
        <f>GZ16</f>
        <v>0</v>
      </c>
      <c r="HA119">
        <v>12</v>
      </c>
      <c r="HB119">
        <f>HB16</f>
        <v>0</v>
      </c>
      <c r="HC119">
        <v>12</v>
      </c>
      <c r="HD119">
        <f>HD16</f>
        <v>0</v>
      </c>
      <c r="HE119">
        <v>12</v>
      </c>
      <c r="HF119">
        <f>HF16</f>
        <v>0</v>
      </c>
      <c r="HI119">
        <f>IF(Charts!$B$3="none",E631,IF(DG631="",NA(),DG631))</f>
        <v>0</v>
      </c>
      <c r="HJ119">
        <f>IF(Charts!$B$3="none",F631,IF(DH631="",NA(),DH631))</f>
        <v>0</v>
      </c>
      <c r="HK119">
        <f>IF(Charts!$B$3="none",G631,IF(DI631="",NA(),DI631))</f>
        <v>0</v>
      </c>
      <c r="HL119">
        <f>IF(Charts!$B$3="none",H631,IF(DJ631="",NA(),DJ631))</f>
        <v>0</v>
      </c>
      <c r="HM119">
        <f>IF(Charts!$B$3="none",I631,IF(DK631="",NA(),DK631))</f>
        <v>0</v>
      </c>
      <c r="HN119">
        <f>IF(Charts!$B$3="none",J631,IF(DL631="",NA(),DL631))</f>
        <v>0</v>
      </c>
      <c r="HO119">
        <f>IF(Charts!$B$3="none",K631,IF(DM631="",NA(),DM631))</f>
        <v>0</v>
      </c>
      <c r="HP119">
        <f>IF(Charts!$B$3="none",L631,IF(DN631="",NA(),DN631))</f>
        <v>0</v>
      </c>
      <c r="HQ119">
        <f>IF(Charts!$B$3="none",M631,IF(DO631="",NA(),DO631))</f>
        <v>0</v>
      </c>
      <c r="HR119">
        <f>IF(Charts!$B$3="none",N631,IF(DP631="",NA(),DP631))</f>
        <v>0</v>
      </c>
      <c r="HS119">
        <f>IF(Charts!$B$3="none",O631,IF(DQ631="",NA(),DQ631))</f>
        <v>0</v>
      </c>
      <c r="HT119">
        <f>IF(Charts!$B$3="none",P631,IF(DR631="",NA(),DR631))</f>
        <v>0</v>
      </c>
      <c r="HU119">
        <f>IF(Charts!$B$3="none",Q631,IF(DS631="",NA(),DS631))</f>
        <v>0</v>
      </c>
      <c r="HV119">
        <f>IF(Charts!$B$3="none",R631,IF(DT631="",NA(),DT631))</f>
        <v>0</v>
      </c>
      <c r="HW119">
        <f>IF(Charts!$B$3="none",S631,IF(DU631="",NA(),DU631))</f>
        <v>0</v>
      </c>
      <c r="HX119">
        <f>IF(Charts!$B$3="none",T631,IF(DV631="",NA(),DV631))</f>
        <v>0</v>
      </c>
      <c r="HY119">
        <f>IF(Charts!$B$3="none",U631,IF(DW631="",NA(),DW631))</f>
        <v>0</v>
      </c>
      <c r="HZ119">
        <f>IF(Charts!$B$3="none",V631,IF(DX631="",NA(),DX631))</f>
        <v>0</v>
      </c>
      <c r="IA119">
        <f>IF(Charts!$B$3="none",W631,IF(DY631="",NA(),DY631))</f>
        <v>0</v>
      </c>
      <c r="IB119">
        <f>IF(Charts!$B$3="none",X631,IF(DZ631="",NA(),DZ631))</f>
        <v>0</v>
      </c>
      <c r="IC119">
        <f>IF(Charts!$B$3="none",Y631,IF(EA631="",NA(),EA631))</f>
        <v>0</v>
      </c>
      <c r="ID119">
        <f>IF(Charts!$B$3="none",Z631,IF(EB631="",NA(),EB631))</f>
        <v>0</v>
      </c>
      <c r="IE119">
        <f>IF(Charts!$B$3="none",AA631,IF(EC631="",NA(),EC631))</f>
        <v>0</v>
      </c>
      <c r="IF119">
        <f>IF(Charts!$B$3="none",AB631,IF(ED631="",NA(),ED631))</f>
        <v>0</v>
      </c>
      <c r="IG119">
        <f>IF(Charts!$B$3="none",AC631,IF(EE631="",NA(),EE631))</f>
        <v>0</v>
      </c>
      <c r="IH119">
        <f>IF(Charts!$B$3="none",AD631,IF(EF631="",NA(),EF631))</f>
        <v>0</v>
      </c>
      <c r="II119">
        <f>IF(Charts!$B$3="none",AE631,IF(EG631="",NA(),EG631))</f>
        <v>0</v>
      </c>
      <c r="IJ119">
        <f>IF(Charts!$B$3="none",AF631,IF(EH631="",NA(),EH631))</f>
        <v>0</v>
      </c>
      <c r="IK119">
        <f>IF(Charts!$B$3="none",AG631,IF(EI631="",NA(),EI631))</f>
        <v>0</v>
      </c>
      <c r="IL119">
        <f>IF(Charts!$B$3="none",AH631,IF(EJ631="",NA(),EJ631))</f>
        <v>0</v>
      </c>
      <c r="IM119">
        <f>IF(Charts!$B$3="none",AI631,IF(EK631="",NA(),EK631))</f>
        <v>0</v>
      </c>
      <c r="IN119">
        <f>IF(Charts!$B$3="none",AJ631,IF(EL631="",NA(),EL631))</f>
        <v>0</v>
      </c>
      <c r="IO119">
        <f>IF(Charts!$B$3="none",AK631,IF(EM631="",NA(),EM631))</f>
        <v>0</v>
      </c>
      <c r="IP119">
        <f>IF(Charts!$B$3="none",AL631,IF(EN631="",NA(),EN631))</f>
        <v>0</v>
      </c>
      <c r="IQ119">
        <f>IF(Charts!$B$3="none",AM631,IF(EO631="",NA(),EO631))</f>
        <v>0</v>
      </c>
      <c r="IR119">
        <f>IF(Charts!$B$3="none",AN631,IF(EP631="",NA(),EP631))</f>
        <v>0</v>
      </c>
      <c r="IS119">
        <f>IF(Charts!$B$3="none",AO631,IF(EQ631="",NA(),EQ631))</f>
        <v>0</v>
      </c>
      <c r="IT119">
        <f>IF(Charts!$B$3="none",AP631,IF(ER631="",NA(),ER631))</f>
        <v>0</v>
      </c>
      <c r="IU119">
        <f>IF(Charts!$B$3="none",AQ631,IF(ES631="",NA(),ES631))</f>
        <v>0</v>
      </c>
      <c r="IV119">
        <f>IF(Charts!$B$3="none",AR631,IF(ET631="",NA(),ET631))</f>
        <v>0</v>
      </c>
      <c r="IW119">
        <f>IF(Charts!$B$3="none",AS631,IF(EU631="",NA(),EU631))</f>
        <v>0</v>
      </c>
      <c r="IX119">
        <f>IF(Charts!$B$3="none",AT631,IF(EV631="",NA(),EV631))</f>
        <v>0</v>
      </c>
      <c r="IY119">
        <f>IF(Charts!$B$3="none",AU631,IF(EW631="",NA(),EW631))</f>
        <v>0</v>
      </c>
      <c r="IZ119">
        <f>IF(Charts!$B$3="none",AV631,IF(EX631="",NA(),EX631))</f>
        <v>0</v>
      </c>
      <c r="JA119">
        <f>IF(Charts!$B$3="none",AW631,IF(EY631="",NA(),EY631))</f>
        <v>0</v>
      </c>
      <c r="JB119">
        <f>IF(Charts!$B$3="none",AX631,IF(EZ631="",NA(),EZ631))</f>
        <v>0</v>
      </c>
      <c r="JC119">
        <f>IF(Charts!$B$3="none",AY631,IF(FA631="",NA(),FA631))</f>
        <v>0</v>
      </c>
      <c r="JD119">
        <f>IF(Charts!$B$3="none",AZ631,IF(FB631="",NA(),FB631))</f>
        <v>0</v>
      </c>
      <c r="JE119">
        <f>IF(Charts!$B$3="none",BA631,IF(FC631="",NA(),FC631))</f>
        <v>0</v>
      </c>
      <c r="JF119">
        <f>IF(Charts!$B$3="none",BB631,IF(FD631="",NA(),FD631))</f>
        <v>0</v>
      </c>
      <c r="JG119">
        <f>IF(Charts!$B$3="none",BC631,IF(FE631="",NA(),FE631))</f>
        <v>0</v>
      </c>
      <c r="JH119">
        <f>IF(Charts!$B$3="none",BD631,IF(FF631="",NA(),FF631))</f>
        <v>0</v>
      </c>
      <c r="JI119">
        <f>IF(Charts!$B$3="none",BE631,IF(FG631="",NA(),FG631))</f>
        <v>0</v>
      </c>
      <c r="JJ119">
        <f>IF(Charts!$B$3="none",BF631,IF(FH631="",NA(),FH631))</f>
        <v>0</v>
      </c>
      <c r="JK119">
        <f>IF(Charts!$B$3="none",BG631,IF(FI631="",NA(),FI631))</f>
        <v>0</v>
      </c>
      <c r="JL119">
        <f>IF(Charts!$B$3="none",BH631,IF(FJ631="",NA(),FJ631))</f>
        <v>0</v>
      </c>
      <c r="JM119">
        <f>IF(Charts!$B$3="none",BI631,IF(FK631="",NA(),FK631))</f>
        <v>0</v>
      </c>
      <c r="JN119">
        <f>IF(Charts!$B$3="none",BJ631,IF(FL631="",NA(),FL631))</f>
        <v>0</v>
      </c>
      <c r="JO119">
        <f>IF(Charts!$B$3="none",BK631,IF(FM631="",NA(),FM631))</f>
        <v>0</v>
      </c>
      <c r="JP119">
        <f>IF(Charts!$B$3="none",BL631,IF(FN631="",NA(),FN631))</f>
        <v>0</v>
      </c>
      <c r="JQ119">
        <f>IF(Charts!$B$3="none",BM631,IF(FO631="",NA(),FO631))</f>
        <v>0</v>
      </c>
      <c r="JR119">
        <f>IF(Charts!$B$3="none",BN631,IF(FP631="",NA(),FP631))</f>
        <v>0</v>
      </c>
      <c r="JS119">
        <f>IF(Charts!$B$3="none",BO631,IF(FQ631="",NA(),FQ631))</f>
        <v>0</v>
      </c>
      <c r="JT119">
        <f>IF(Charts!$B$3="none",BP631,IF(FR631="",NA(),FR631))</f>
        <v>0</v>
      </c>
      <c r="JU119">
        <f>IF(Charts!$B$3="none",BQ631,IF(FS631="",NA(),FS631))</f>
        <v>0</v>
      </c>
      <c r="JV119">
        <f>IF(Charts!$B$3="none",BR631,IF(FT631="",NA(),FT631))</f>
        <v>0</v>
      </c>
      <c r="JW119">
        <f>IF(Charts!$B$3="none",BS631,IF(FU631="",NA(),FU631))</f>
        <v>0</v>
      </c>
      <c r="JX119">
        <f>IF(Charts!$B$3="none",BT631,IF(FV631="",NA(),FV631))</f>
        <v>0</v>
      </c>
      <c r="JY119">
        <f>IF(Charts!$B$3="none",BU631,IF(FW631="",NA(),FW631))</f>
        <v>0</v>
      </c>
      <c r="JZ119">
        <f>IF(Charts!$B$3="none",BV631,IF(FX631="",NA(),FX631))</f>
        <v>0</v>
      </c>
      <c r="KA119">
        <f>IF(Charts!$B$3="none",BW631,IF(FY631="",NA(),FY631))</f>
        <v>0</v>
      </c>
      <c r="KB119">
        <f>IF(Charts!$B$3="none",BX631,IF(FZ631="",NA(),FZ631))</f>
        <v>0</v>
      </c>
      <c r="KC119">
        <f>IF(Charts!$B$3="none",BY631,IF(GA631="",NA(),GA631))</f>
        <v>0</v>
      </c>
      <c r="KD119">
        <f>IF(Charts!$B$3="none",BZ631,IF(GB631="",NA(),GB631))</f>
        <v>0</v>
      </c>
      <c r="KE119">
        <f>IF(Charts!$B$3="none",CA631,IF(GC631="",NA(),GC631))</f>
        <v>0</v>
      </c>
      <c r="KF119">
        <f>IF(Charts!$B$3="none",CB631,IF(GD631="",NA(),GD631))</f>
        <v>0</v>
      </c>
      <c r="KG119">
        <f>IF(Charts!$B$3="none",CC631,IF(GE631="",NA(),GE631))</f>
        <v>0</v>
      </c>
      <c r="KH119">
        <f>IF(Charts!$B$3="none",CD631,IF(GF631="",NA(),GF631))</f>
        <v>0</v>
      </c>
      <c r="KI119">
        <f>IF(Charts!$B$3="none",CE631,IF(GG631="",NA(),GG631))</f>
        <v>0</v>
      </c>
      <c r="KJ119">
        <f>IF(Charts!$B$3="none",CF631,IF(GH631="",NA(),GH631))</f>
        <v>0</v>
      </c>
      <c r="KK119">
        <f>IF(Charts!$B$3="none",CG631,IF(GI631="",NA(),GI631))</f>
        <v>0</v>
      </c>
      <c r="KL119">
        <f>IF(Charts!$B$3="none",CH631,IF(GJ631="",NA(),GJ631))</f>
        <v>0</v>
      </c>
      <c r="KM119">
        <f>IF(Charts!$B$3="none",CI631,IF(GK631="",NA(),GK631))</f>
        <v>0</v>
      </c>
      <c r="KN119">
        <f>IF(Charts!$B$3="none",CJ631,IF(GL631="",NA(),GL631))</f>
        <v>0</v>
      </c>
      <c r="KO119">
        <f>IF(Charts!$B$3="none",CK631,IF(GM631="",NA(),GM631))</f>
        <v>0</v>
      </c>
      <c r="KP119">
        <f>IF(Charts!$B$3="none",CL631,IF(GN631="",NA(),GN631))</f>
        <v>0</v>
      </c>
      <c r="KQ119">
        <f>IF(Charts!$B$3="none",CM631,IF(GO631="",NA(),GO631))</f>
        <v>0</v>
      </c>
      <c r="KR119">
        <f>IF(Charts!$B$3="none",CN631,IF(GP631="",NA(),GP631))</f>
        <v>0</v>
      </c>
      <c r="KS119">
        <f>IF(Charts!$B$3="none",CO631,IF(GQ631="",NA(),GQ631))</f>
        <v>0</v>
      </c>
      <c r="KT119">
        <f>IF(Charts!$B$3="none",CP631,IF(GR631="",NA(),GR631))</f>
        <v>0</v>
      </c>
      <c r="KU119">
        <f>IF(Charts!$B$3="none",CQ631,IF(GS631="",NA(),GS631))</f>
        <v>0</v>
      </c>
      <c r="KV119">
        <f>IF(Charts!$B$3="none",CR631,IF(GT631="",NA(),GT631))</f>
        <v>0</v>
      </c>
      <c r="KW119">
        <f>IF(Charts!$B$3="none",CS631,IF(GU631="",NA(),GU631))</f>
        <v>0</v>
      </c>
      <c r="KX119">
        <f>IF(Charts!$B$3="none",CT631,IF(GV631="",NA(),GV631))</f>
        <v>0</v>
      </c>
      <c r="KY119">
        <f>IF(Charts!$B$3="none",CU631,IF(GW631="",NA(),GW631))</f>
        <v>0</v>
      </c>
      <c r="KZ119">
        <f>IF(Charts!$B$3="none",CV631,IF(GX631="",NA(),GX631))</f>
        <v>0</v>
      </c>
      <c r="LA119">
        <f>IF(Charts!$B$3="none",CW631,IF(GY631="",NA(),GY631))</f>
        <v>0</v>
      </c>
      <c r="LB119">
        <f>IF(Charts!$B$3="none",CX631,IF(GZ631="",NA(),GZ631))</f>
        <v>0</v>
      </c>
      <c r="LC119">
        <f>IF(Charts!$B$3="none",CY631,IF(HA631="",NA(),HA631))</f>
        <v>0</v>
      </c>
      <c r="LD119">
        <f>IF(Charts!$B$3="none",CZ631,IF(HB631="",NA(),HB631))</f>
        <v>0</v>
      </c>
      <c r="LE119">
        <f>IF(Charts!$B$3="none",DA631,IF(HC631="",NA(),HC631))</f>
        <v>0</v>
      </c>
      <c r="LF119">
        <f>IF(Charts!$B$3="none",DB631,IF(HD631="",NA(),HD631))</f>
        <v>0</v>
      </c>
      <c r="LG119">
        <f>IF(Charts!$B$3="none",DC631,IF(HE631="",NA(),HE631))</f>
        <v>0</v>
      </c>
      <c r="LH119">
        <f>IF(Charts!$B$3="none",DD631,IF(HF631="",NA(),HF631))</f>
        <v>0</v>
      </c>
    </row>
    <row r="120" spans="5:320">
      <c r="E120">
        <v>13</v>
      </c>
      <c r="F120">
        <f>F17</f>
        <v>0</v>
      </c>
      <c r="G120">
        <v>13</v>
      </c>
      <c r="H120">
        <f>H17</f>
        <v>0</v>
      </c>
      <c r="I120">
        <v>13</v>
      </c>
      <c r="J120">
        <f>J17</f>
        <v>0</v>
      </c>
      <c r="K120">
        <v>13</v>
      </c>
      <c r="L120">
        <f>L17</f>
        <v>0</v>
      </c>
      <c r="M120">
        <v>13</v>
      </c>
      <c r="N120">
        <f>N17</f>
        <v>0</v>
      </c>
      <c r="O120">
        <v>13</v>
      </c>
      <c r="P120">
        <f>P17</f>
        <v>0</v>
      </c>
      <c r="Q120">
        <v>13</v>
      </c>
      <c r="R120">
        <f>R17</f>
        <v>0</v>
      </c>
      <c r="S120">
        <v>13</v>
      </c>
      <c r="T120">
        <f>T17</f>
        <v>0</v>
      </c>
      <c r="U120">
        <v>13</v>
      </c>
      <c r="V120">
        <f>V17</f>
        <v>0</v>
      </c>
      <c r="W120">
        <v>13</v>
      </c>
      <c r="X120">
        <f>X17</f>
        <v>0</v>
      </c>
      <c r="Y120">
        <v>13</v>
      </c>
      <c r="Z120">
        <f>Z17</f>
        <v>0</v>
      </c>
      <c r="AA120">
        <v>13</v>
      </c>
      <c r="AB120">
        <f>AB17</f>
        <v>0</v>
      </c>
      <c r="AC120">
        <v>13</v>
      </c>
      <c r="AD120">
        <f>AD17</f>
        <v>0</v>
      </c>
      <c r="AE120">
        <v>13</v>
      </c>
      <c r="AF120">
        <f>AF17</f>
        <v>0</v>
      </c>
      <c r="AG120">
        <v>13</v>
      </c>
      <c r="AH120">
        <f>AH17</f>
        <v>0</v>
      </c>
      <c r="AI120">
        <v>13</v>
      </c>
      <c r="AJ120">
        <f>AJ17</f>
        <v>0</v>
      </c>
      <c r="AK120">
        <v>13</v>
      </c>
      <c r="AL120">
        <f>AL17</f>
        <v>0</v>
      </c>
      <c r="AM120">
        <v>13</v>
      </c>
      <c r="AN120">
        <f>AN17</f>
        <v>0</v>
      </c>
      <c r="AO120">
        <v>13</v>
      </c>
      <c r="AP120">
        <f>AP17</f>
        <v>0</v>
      </c>
      <c r="AQ120">
        <v>13</v>
      </c>
      <c r="AR120">
        <f>AR17</f>
        <v>0</v>
      </c>
      <c r="AS120">
        <v>13</v>
      </c>
      <c r="AT120">
        <f>AT17</f>
        <v>0</v>
      </c>
      <c r="AU120">
        <v>13</v>
      </c>
      <c r="AV120">
        <f>AV17</f>
        <v>0</v>
      </c>
      <c r="AW120">
        <v>13</v>
      </c>
      <c r="AX120">
        <f>AX17</f>
        <v>0</v>
      </c>
      <c r="AY120">
        <v>13</v>
      </c>
      <c r="AZ120">
        <f>AZ17</f>
        <v>0</v>
      </c>
      <c r="BA120">
        <v>13</v>
      </c>
      <c r="BB120">
        <f>BB17</f>
        <v>0</v>
      </c>
      <c r="BC120">
        <v>13</v>
      </c>
      <c r="BD120">
        <f>BD17</f>
        <v>0</v>
      </c>
      <c r="BE120">
        <v>13</v>
      </c>
      <c r="BF120">
        <f>BF17</f>
        <v>0</v>
      </c>
      <c r="BG120">
        <v>13</v>
      </c>
      <c r="BH120">
        <f>BH17</f>
        <v>0</v>
      </c>
      <c r="BI120">
        <v>13</v>
      </c>
      <c r="BJ120">
        <f>BJ17</f>
        <v>0</v>
      </c>
      <c r="BK120">
        <v>13</v>
      </c>
      <c r="BL120">
        <f>BL17</f>
        <v>0</v>
      </c>
      <c r="BM120">
        <v>13</v>
      </c>
      <c r="BN120">
        <f>BN17</f>
        <v>0</v>
      </c>
      <c r="BO120">
        <v>13</v>
      </c>
      <c r="BP120">
        <f>BP17</f>
        <v>0</v>
      </c>
      <c r="BQ120">
        <v>13</v>
      </c>
      <c r="BR120">
        <f>BR17</f>
        <v>0</v>
      </c>
      <c r="BS120">
        <v>13</v>
      </c>
      <c r="BT120">
        <f>BT17</f>
        <v>0</v>
      </c>
      <c r="BU120">
        <v>13</v>
      </c>
      <c r="BV120">
        <f>BV17</f>
        <v>0</v>
      </c>
      <c r="BW120">
        <v>13</v>
      </c>
      <c r="BX120">
        <f>BX17</f>
        <v>0</v>
      </c>
      <c r="BY120">
        <v>13</v>
      </c>
      <c r="BZ120">
        <f>BZ17</f>
        <v>0</v>
      </c>
      <c r="CA120">
        <v>13</v>
      </c>
      <c r="CB120">
        <f>CB17</f>
        <v>0</v>
      </c>
      <c r="CC120">
        <v>13</v>
      </c>
      <c r="CD120">
        <f>CD17</f>
        <v>0</v>
      </c>
      <c r="CE120">
        <v>13</v>
      </c>
      <c r="CF120">
        <f>CF17</f>
        <v>0</v>
      </c>
      <c r="CG120">
        <v>13</v>
      </c>
      <c r="CH120">
        <f>CH17</f>
        <v>0</v>
      </c>
      <c r="CI120">
        <v>13</v>
      </c>
      <c r="CJ120">
        <f>CJ17</f>
        <v>0</v>
      </c>
      <c r="CK120">
        <v>13</v>
      </c>
      <c r="CL120">
        <f>CL17</f>
        <v>0</v>
      </c>
      <c r="CM120">
        <v>13</v>
      </c>
      <c r="CN120">
        <f>CN17</f>
        <v>0</v>
      </c>
      <c r="CO120">
        <v>13</v>
      </c>
      <c r="CP120">
        <f>CP17</f>
        <v>0</v>
      </c>
      <c r="CQ120">
        <v>13</v>
      </c>
      <c r="CR120">
        <f>CR17</f>
        <v>0</v>
      </c>
      <c r="CS120">
        <v>13</v>
      </c>
      <c r="CT120">
        <f>CT17</f>
        <v>0</v>
      </c>
      <c r="CU120">
        <v>13</v>
      </c>
      <c r="CV120">
        <f>CV17</f>
        <v>0</v>
      </c>
      <c r="CW120">
        <v>13</v>
      </c>
      <c r="CX120">
        <f>CX17</f>
        <v>0</v>
      </c>
      <c r="CY120">
        <v>13</v>
      </c>
      <c r="CZ120">
        <f>CZ17</f>
        <v>0</v>
      </c>
      <c r="DA120">
        <v>13</v>
      </c>
      <c r="DB120">
        <f>DB17</f>
        <v>0</v>
      </c>
      <c r="DC120">
        <v>13</v>
      </c>
      <c r="DD120">
        <f>DD17</f>
        <v>0</v>
      </c>
      <c r="DG120">
        <v>13</v>
      </c>
      <c r="DH120">
        <f>DH17</f>
        <v>0</v>
      </c>
      <c r="DI120">
        <v>13</v>
      </c>
      <c r="DJ120">
        <f>DJ17</f>
        <v>0</v>
      </c>
      <c r="DK120">
        <v>13</v>
      </c>
      <c r="DL120">
        <f>DL17</f>
        <v>0</v>
      </c>
      <c r="DM120">
        <v>13</v>
      </c>
      <c r="DN120">
        <f>DN17</f>
        <v>0</v>
      </c>
      <c r="DO120">
        <v>13</v>
      </c>
      <c r="DP120">
        <f>DP17</f>
        <v>0</v>
      </c>
      <c r="DQ120">
        <v>13</v>
      </c>
      <c r="DR120">
        <f>DR17</f>
        <v>0</v>
      </c>
      <c r="DS120">
        <v>13</v>
      </c>
      <c r="DT120">
        <f>DT17</f>
        <v>0</v>
      </c>
      <c r="DU120">
        <v>13</v>
      </c>
      <c r="DV120">
        <f>DV17</f>
        <v>0</v>
      </c>
      <c r="DW120">
        <v>13</v>
      </c>
      <c r="DX120">
        <f>DX17</f>
        <v>0</v>
      </c>
      <c r="DY120">
        <v>13</v>
      </c>
      <c r="DZ120">
        <f>DZ17</f>
        <v>0</v>
      </c>
      <c r="EA120">
        <v>13</v>
      </c>
      <c r="EB120">
        <f>EB17</f>
        <v>0</v>
      </c>
      <c r="EC120">
        <v>13</v>
      </c>
      <c r="ED120">
        <f>ED17</f>
        <v>0</v>
      </c>
      <c r="EE120">
        <v>13</v>
      </c>
      <c r="EF120">
        <f>EF17</f>
        <v>0</v>
      </c>
      <c r="EG120">
        <v>13</v>
      </c>
      <c r="EH120">
        <f>EH17</f>
        <v>0</v>
      </c>
      <c r="EI120">
        <v>13</v>
      </c>
      <c r="EJ120">
        <f>EJ17</f>
        <v>0</v>
      </c>
      <c r="EK120">
        <v>13</v>
      </c>
      <c r="EL120">
        <f>EL17</f>
        <v>0</v>
      </c>
      <c r="EM120">
        <v>13</v>
      </c>
      <c r="EN120">
        <f>EN17</f>
        <v>0</v>
      </c>
      <c r="EO120">
        <v>13</v>
      </c>
      <c r="EP120">
        <f>EP17</f>
        <v>0</v>
      </c>
      <c r="EQ120">
        <v>13</v>
      </c>
      <c r="ER120">
        <f>ER17</f>
        <v>0</v>
      </c>
      <c r="ES120">
        <v>13</v>
      </c>
      <c r="ET120">
        <f>ET17</f>
        <v>0</v>
      </c>
      <c r="EU120">
        <v>13</v>
      </c>
      <c r="EV120">
        <f>EV17</f>
        <v>0</v>
      </c>
      <c r="EW120">
        <v>13</v>
      </c>
      <c r="EX120">
        <f>EX17</f>
        <v>0</v>
      </c>
      <c r="EY120">
        <v>13</v>
      </c>
      <c r="EZ120">
        <f>EZ17</f>
        <v>0</v>
      </c>
      <c r="FA120">
        <v>13</v>
      </c>
      <c r="FB120">
        <f>FB17</f>
        <v>0</v>
      </c>
      <c r="FC120">
        <v>13</v>
      </c>
      <c r="FD120">
        <f>FD17</f>
        <v>0</v>
      </c>
      <c r="FE120">
        <v>13</v>
      </c>
      <c r="FF120">
        <f>FF17</f>
        <v>0</v>
      </c>
      <c r="FG120">
        <v>13</v>
      </c>
      <c r="FH120">
        <f>FH17</f>
        <v>0</v>
      </c>
      <c r="FI120">
        <v>13</v>
      </c>
      <c r="FJ120">
        <f>FJ17</f>
        <v>0</v>
      </c>
      <c r="FK120">
        <v>13</v>
      </c>
      <c r="FL120">
        <f>FL17</f>
        <v>0</v>
      </c>
      <c r="FM120">
        <v>13</v>
      </c>
      <c r="FN120">
        <f>FN17</f>
        <v>0</v>
      </c>
      <c r="FO120">
        <v>13</v>
      </c>
      <c r="FP120">
        <f>FP17</f>
        <v>0</v>
      </c>
      <c r="FQ120">
        <v>13</v>
      </c>
      <c r="FR120">
        <f>FR17</f>
        <v>0</v>
      </c>
      <c r="FS120">
        <v>13</v>
      </c>
      <c r="FT120">
        <f>FT17</f>
        <v>0</v>
      </c>
      <c r="FU120">
        <v>13</v>
      </c>
      <c r="FV120">
        <f>FV17</f>
        <v>0</v>
      </c>
      <c r="FW120">
        <v>13</v>
      </c>
      <c r="FX120">
        <f>FX17</f>
        <v>0</v>
      </c>
      <c r="FY120">
        <v>13</v>
      </c>
      <c r="FZ120">
        <f>FZ17</f>
        <v>0</v>
      </c>
      <c r="GA120">
        <v>13</v>
      </c>
      <c r="GB120">
        <f>GB17</f>
        <v>0</v>
      </c>
      <c r="GC120">
        <v>13</v>
      </c>
      <c r="GD120">
        <f>GD17</f>
        <v>0</v>
      </c>
      <c r="GE120">
        <v>13</v>
      </c>
      <c r="GF120">
        <f>GF17</f>
        <v>0</v>
      </c>
      <c r="GG120">
        <v>13</v>
      </c>
      <c r="GH120">
        <f>GH17</f>
        <v>0</v>
      </c>
      <c r="GI120">
        <v>13</v>
      </c>
      <c r="GJ120">
        <f>GJ17</f>
        <v>0</v>
      </c>
      <c r="GK120">
        <v>13</v>
      </c>
      <c r="GL120">
        <f>GL17</f>
        <v>0</v>
      </c>
      <c r="GM120">
        <v>13</v>
      </c>
      <c r="GN120">
        <f>GN17</f>
        <v>0</v>
      </c>
      <c r="GO120">
        <v>13</v>
      </c>
      <c r="GP120">
        <f>GP17</f>
        <v>0</v>
      </c>
      <c r="GQ120">
        <v>13</v>
      </c>
      <c r="GR120">
        <f>GR17</f>
        <v>0</v>
      </c>
      <c r="GS120">
        <v>13</v>
      </c>
      <c r="GT120">
        <f>GT17</f>
        <v>0</v>
      </c>
      <c r="GU120">
        <v>13</v>
      </c>
      <c r="GV120">
        <f>GV17</f>
        <v>0</v>
      </c>
      <c r="GW120">
        <v>13</v>
      </c>
      <c r="GX120">
        <f>GX17</f>
        <v>0</v>
      </c>
      <c r="GY120">
        <v>13</v>
      </c>
      <c r="GZ120">
        <f>GZ17</f>
        <v>0</v>
      </c>
      <c r="HA120">
        <v>13</v>
      </c>
      <c r="HB120">
        <f>HB17</f>
        <v>0</v>
      </c>
      <c r="HC120">
        <v>13</v>
      </c>
      <c r="HD120">
        <f>HD17</f>
        <v>0</v>
      </c>
      <c r="HE120">
        <v>13</v>
      </c>
      <c r="HF120">
        <f>HF17</f>
        <v>0</v>
      </c>
      <c r="HI120">
        <f>IF(Charts!$B$3="none",E632,IF(DG632="",NA(),DG632))</f>
        <v>0</v>
      </c>
      <c r="HJ120">
        <f>IF(Charts!$B$3="none",F632,IF(DH632="",NA(),DH632))</f>
        <v>0</v>
      </c>
      <c r="HK120">
        <f>IF(Charts!$B$3="none",G632,IF(DI632="",NA(),DI632))</f>
        <v>0</v>
      </c>
      <c r="HL120">
        <f>IF(Charts!$B$3="none",H632,IF(DJ632="",NA(),DJ632))</f>
        <v>0</v>
      </c>
      <c r="HM120">
        <f>IF(Charts!$B$3="none",I632,IF(DK632="",NA(),DK632))</f>
        <v>0</v>
      </c>
      <c r="HN120">
        <f>IF(Charts!$B$3="none",J632,IF(DL632="",NA(),DL632))</f>
        <v>0</v>
      </c>
      <c r="HO120">
        <f>IF(Charts!$B$3="none",K632,IF(DM632="",NA(),DM632))</f>
        <v>0</v>
      </c>
      <c r="HP120">
        <f>IF(Charts!$B$3="none",L632,IF(DN632="",NA(),DN632))</f>
        <v>0</v>
      </c>
      <c r="HQ120">
        <f>IF(Charts!$B$3="none",M632,IF(DO632="",NA(),DO632))</f>
        <v>0</v>
      </c>
      <c r="HR120">
        <f>IF(Charts!$B$3="none",N632,IF(DP632="",NA(),DP632))</f>
        <v>0</v>
      </c>
      <c r="HS120">
        <f>IF(Charts!$B$3="none",O632,IF(DQ632="",NA(),DQ632))</f>
        <v>0</v>
      </c>
      <c r="HT120">
        <f>IF(Charts!$B$3="none",P632,IF(DR632="",NA(),DR632))</f>
        <v>0</v>
      </c>
      <c r="HU120">
        <f>IF(Charts!$B$3="none",Q632,IF(DS632="",NA(),DS632))</f>
        <v>0</v>
      </c>
      <c r="HV120">
        <f>IF(Charts!$B$3="none",R632,IF(DT632="",NA(),DT632))</f>
        <v>0</v>
      </c>
      <c r="HW120">
        <f>IF(Charts!$B$3="none",S632,IF(DU632="",NA(),DU632))</f>
        <v>0</v>
      </c>
      <c r="HX120">
        <f>IF(Charts!$B$3="none",T632,IF(DV632="",NA(),DV632))</f>
        <v>0</v>
      </c>
      <c r="HY120">
        <f>IF(Charts!$B$3="none",U632,IF(DW632="",NA(),DW632))</f>
        <v>0</v>
      </c>
      <c r="HZ120">
        <f>IF(Charts!$B$3="none",V632,IF(DX632="",NA(),DX632))</f>
        <v>0</v>
      </c>
      <c r="IA120">
        <f>IF(Charts!$B$3="none",W632,IF(DY632="",NA(),DY632))</f>
        <v>0</v>
      </c>
      <c r="IB120">
        <f>IF(Charts!$B$3="none",X632,IF(DZ632="",NA(),DZ632))</f>
        <v>0</v>
      </c>
      <c r="IC120">
        <f>IF(Charts!$B$3="none",Y632,IF(EA632="",NA(),EA632))</f>
        <v>0</v>
      </c>
      <c r="ID120">
        <f>IF(Charts!$B$3="none",Z632,IF(EB632="",NA(),EB632))</f>
        <v>0</v>
      </c>
      <c r="IE120">
        <f>IF(Charts!$B$3="none",AA632,IF(EC632="",NA(),EC632))</f>
        <v>0</v>
      </c>
      <c r="IF120">
        <f>IF(Charts!$B$3="none",AB632,IF(ED632="",NA(),ED632))</f>
        <v>0</v>
      </c>
      <c r="IG120">
        <f>IF(Charts!$B$3="none",AC632,IF(EE632="",NA(),EE632))</f>
        <v>0</v>
      </c>
      <c r="IH120">
        <f>IF(Charts!$B$3="none",AD632,IF(EF632="",NA(),EF632))</f>
        <v>0</v>
      </c>
      <c r="II120">
        <f>IF(Charts!$B$3="none",AE632,IF(EG632="",NA(),EG632))</f>
        <v>0</v>
      </c>
      <c r="IJ120">
        <f>IF(Charts!$B$3="none",AF632,IF(EH632="",NA(),EH632))</f>
        <v>0</v>
      </c>
      <c r="IK120">
        <f>IF(Charts!$B$3="none",AG632,IF(EI632="",NA(),EI632))</f>
        <v>0</v>
      </c>
      <c r="IL120">
        <f>IF(Charts!$B$3="none",AH632,IF(EJ632="",NA(),EJ632))</f>
        <v>0</v>
      </c>
      <c r="IM120">
        <f>IF(Charts!$B$3="none",AI632,IF(EK632="",NA(),EK632))</f>
        <v>0</v>
      </c>
      <c r="IN120">
        <f>IF(Charts!$B$3="none",AJ632,IF(EL632="",NA(),EL632))</f>
        <v>0</v>
      </c>
      <c r="IO120">
        <f>IF(Charts!$B$3="none",AK632,IF(EM632="",NA(),EM632))</f>
        <v>0</v>
      </c>
      <c r="IP120">
        <f>IF(Charts!$B$3="none",AL632,IF(EN632="",NA(),EN632))</f>
        <v>0</v>
      </c>
      <c r="IQ120">
        <f>IF(Charts!$B$3="none",AM632,IF(EO632="",NA(),EO632))</f>
        <v>0</v>
      </c>
      <c r="IR120">
        <f>IF(Charts!$B$3="none",AN632,IF(EP632="",NA(),EP632))</f>
        <v>0</v>
      </c>
      <c r="IS120">
        <f>IF(Charts!$B$3="none",AO632,IF(EQ632="",NA(),EQ632))</f>
        <v>0</v>
      </c>
      <c r="IT120">
        <f>IF(Charts!$B$3="none",AP632,IF(ER632="",NA(),ER632))</f>
        <v>0</v>
      </c>
      <c r="IU120">
        <f>IF(Charts!$B$3="none",AQ632,IF(ES632="",NA(),ES632))</f>
        <v>0</v>
      </c>
      <c r="IV120">
        <f>IF(Charts!$B$3="none",AR632,IF(ET632="",NA(),ET632))</f>
        <v>0</v>
      </c>
      <c r="IW120">
        <f>IF(Charts!$B$3="none",AS632,IF(EU632="",NA(),EU632))</f>
        <v>0</v>
      </c>
      <c r="IX120">
        <f>IF(Charts!$B$3="none",AT632,IF(EV632="",NA(),EV632))</f>
        <v>0</v>
      </c>
      <c r="IY120">
        <f>IF(Charts!$B$3="none",AU632,IF(EW632="",NA(),EW632))</f>
        <v>0</v>
      </c>
      <c r="IZ120">
        <f>IF(Charts!$B$3="none",AV632,IF(EX632="",NA(),EX632))</f>
        <v>0</v>
      </c>
      <c r="JA120">
        <f>IF(Charts!$B$3="none",AW632,IF(EY632="",NA(),EY632))</f>
        <v>0</v>
      </c>
      <c r="JB120">
        <f>IF(Charts!$B$3="none",AX632,IF(EZ632="",NA(),EZ632))</f>
        <v>0</v>
      </c>
      <c r="JC120">
        <f>IF(Charts!$B$3="none",AY632,IF(FA632="",NA(),FA632))</f>
        <v>0</v>
      </c>
      <c r="JD120">
        <f>IF(Charts!$B$3="none",AZ632,IF(FB632="",NA(),FB632))</f>
        <v>0</v>
      </c>
      <c r="JE120">
        <f>IF(Charts!$B$3="none",BA632,IF(FC632="",NA(),FC632))</f>
        <v>0</v>
      </c>
      <c r="JF120">
        <f>IF(Charts!$B$3="none",BB632,IF(FD632="",NA(),FD632))</f>
        <v>0</v>
      </c>
      <c r="JG120">
        <f>IF(Charts!$B$3="none",BC632,IF(FE632="",NA(),FE632))</f>
        <v>0</v>
      </c>
      <c r="JH120">
        <f>IF(Charts!$B$3="none",BD632,IF(FF632="",NA(),FF632))</f>
        <v>0</v>
      </c>
      <c r="JI120">
        <f>IF(Charts!$B$3="none",BE632,IF(FG632="",NA(),FG632))</f>
        <v>0</v>
      </c>
      <c r="JJ120">
        <f>IF(Charts!$B$3="none",BF632,IF(FH632="",NA(),FH632))</f>
        <v>0</v>
      </c>
      <c r="JK120">
        <f>IF(Charts!$B$3="none",BG632,IF(FI632="",NA(),FI632))</f>
        <v>0</v>
      </c>
      <c r="JL120">
        <f>IF(Charts!$B$3="none",BH632,IF(FJ632="",NA(),FJ632))</f>
        <v>0</v>
      </c>
      <c r="JM120">
        <f>IF(Charts!$B$3="none",BI632,IF(FK632="",NA(),FK632))</f>
        <v>0</v>
      </c>
      <c r="JN120">
        <f>IF(Charts!$B$3="none",BJ632,IF(FL632="",NA(),FL632))</f>
        <v>0</v>
      </c>
      <c r="JO120">
        <f>IF(Charts!$B$3="none",BK632,IF(FM632="",NA(),FM632))</f>
        <v>0</v>
      </c>
      <c r="JP120">
        <f>IF(Charts!$B$3="none",BL632,IF(FN632="",NA(),FN632))</f>
        <v>0</v>
      </c>
      <c r="JQ120">
        <f>IF(Charts!$B$3="none",BM632,IF(FO632="",NA(),FO632))</f>
        <v>0</v>
      </c>
      <c r="JR120">
        <f>IF(Charts!$B$3="none",BN632,IF(FP632="",NA(),FP632))</f>
        <v>0</v>
      </c>
      <c r="JS120">
        <f>IF(Charts!$B$3="none",BO632,IF(FQ632="",NA(),FQ632))</f>
        <v>0</v>
      </c>
      <c r="JT120">
        <f>IF(Charts!$B$3="none",BP632,IF(FR632="",NA(),FR632))</f>
        <v>0</v>
      </c>
      <c r="JU120">
        <f>IF(Charts!$B$3="none",BQ632,IF(FS632="",NA(),FS632))</f>
        <v>0</v>
      </c>
      <c r="JV120">
        <f>IF(Charts!$B$3="none",BR632,IF(FT632="",NA(),FT632))</f>
        <v>0</v>
      </c>
      <c r="JW120">
        <f>IF(Charts!$B$3="none",BS632,IF(FU632="",NA(),FU632))</f>
        <v>0</v>
      </c>
      <c r="JX120">
        <f>IF(Charts!$B$3="none",BT632,IF(FV632="",NA(),FV632))</f>
        <v>0</v>
      </c>
      <c r="JY120">
        <f>IF(Charts!$B$3="none",BU632,IF(FW632="",NA(),FW632))</f>
        <v>0</v>
      </c>
      <c r="JZ120">
        <f>IF(Charts!$B$3="none",BV632,IF(FX632="",NA(),FX632))</f>
        <v>0</v>
      </c>
      <c r="KA120">
        <f>IF(Charts!$B$3="none",BW632,IF(FY632="",NA(),FY632))</f>
        <v>0</v>
      </c>
      <c r="KB120">
        <f>IF(Charts!$B$3="none",BX632,IF(FZ632="",NA(),FZ632))</f>
        <v>0</v>
      </c>
      <c r="KC120">
        <f>IF(Charts!$B$3="none",BY632,IF(GA632="",NA(),GA632))</f>
        <v>0</v>
      </c>
      <c r="KD120">
        <f>IF(Charts!$B$3="none",BZ632,IF(GB632="",NA(),GB632))</f>
        <v>0</v>
      </c>
      <c r="KE120">
        <f>IF(Charts!$B$3="none",CA632,IF(GC632="",NA(),GC632))</f>
        <v>0</v>
      </c>
      <c r="KF120">
        <f>IF(Charts!$B$3="none",CB632,IF(GD632="",NA(),GD632))</f>
        <v>0</v>
      </c>
      <c r="KG120">
        <f>IF(Charts!$B$3="none",CC632,IF(GE632="",NA(),GE632))</f>
        <v>0</v>
      </c>
      <c r="KH120">
        <f>IF(Charts!$B$3="none",CD632,IF(GF632="",NA(),GF632))</f>
        <v>0</v>
      </c>
      <c r="KI120">
        <f>IF(Charts!$B$3="none",CE632,IF(GG632="",NA(),GG632))</f>
        <v>0</v>
      </c>
      <c r="KJ120">
        <f>IF(Charts!$B$3="none",CF632,IF(GH632="",NA(),GH632))</f>
        <v>0</v>
      </c>
      <c r="KK120">
        <f>IF(Charts!$B$3="none",CG632,IF(GI632="",NA(),GI632))</f>
        <v>0</v>
      </c>
      <c r="KL120">
        <f>IF(Charts!$B$3="none",CH632,IF(GJ632="",NA(),GJ632))</f>
        <v>0</v>
      </c>
      <c r="KM120">
        <f>IF(Charts!$B$3="none",CI632,IF(GK632="",NA(),GK632))</f>
        <v>0</v>
      </c>
      <c r="KN120">
        <f>IF(Charts!$B$3="none",CJ632,IF(GL632="",NA(),GL632))</f>
        <v>0</v>
      </c>
      <c r="KO120">
        <f>IF(Charts!$B$3="none",CK632,IF(GM632="",NA(),GM632))</f>
        <v>0</v>
      </c>
      <c r="KP120">
        <f>IF(Charts!$B$3="none",CL632,IF(GN632="",NA(),GN632))</f>
        <v>0</v>
      </c>
      <c r="KQ120">
        <f>IF(Charts!$B$3="none",CM632,IF(GO632="",NA(),GO632))</f>
        <v>0</v>
      </c>
      <c r="KR120">
        <f>IF(Charts!$B$3="none",CN632,IF(GP632="",NA(),GP632))</f>
        <v>0</v>
      </c>
      <c r="KS120">
        <f>IF(Charts!$B$3="none",CO632,IF(GQ632="",NA(),GQ632))</f>
        <v>0</v>
      </c>
      <c r="KT120">
        <f>IF(Charts!$B$3="none",CP632,IF(GR632="",NA(),GR632))</f>
        <v>0</v>
      </c>
      <c r="KU120">
        <f>IF(Charts!$B$3="none",CQ632,IF(GS632="",NA(),GS632))</f>
        <v>0</v>
      </c>
      <c r="KV120">
        <f>IF(Charts!$B$3="none",CR632,IF(GT632="",NA(),GT632))</f>
        <v>0</v>
      </c>
      <c r="KW120">
        <f>IF(Charts!$B$3="none",CS632,IF(GU632="",NA(),GU632))</f>
        <v>0</v>
      </c>
      <c r="KX120">
        <f>IF(Charts!$B$3="none",CT632,IF(GV632="",NA(),GV632))</f>
        <v>0</v>
      </c>
      <c r="KY120">
        <f>IF(Charts!$B$3="none",CU632,IF(GW632="",NA(),GW632))</f>
        <v>0</v>
      </c>
      <c r="KZ120">
        <f>IF(Charts!$B$3="none",CV632,IF(GX632="",NA(),GX632))</f>
        <v>0</v>
      </c>
      <c r="LA120">
        <f>IF(Charts!$B$3="none",CW632,IF(GY632="",NA(),GY632))</f>
        <v>0</v>
      </c>
      <c r="LB120">
        <f>IF(Charts!$B$3="none",CX632,IF(GZ632="",NA(),GZ632))</f>
        <v>0</v>
      </c>
      <c r="LC120">
        <f>IF(Charts!$B$3="none",CY632,IF(HA632="",NA(),HA632))</f>
        <v>0</v>
      </c>
      <c r="LD120">
        <f>IF(Charts!$B$3="none",CZ632,IF(HB632="",NA(),HB632))</f>
        <v>0</v>
      </c>
      <c r="LE120">
        <f>IF(Charts!$B$3="none",DA632,IF(HC632="",NA(),HC632))</f>
        <v>0</v>
      </c>
      <c r="LF120">
        <f>IF(Charts!$B$3="none",DB632,IF(HD632="",NA(),HD632))</f>
        <v>0</v>
      </c>
      <c r="LG120">
        <f>IF(Charts!$B$3="none",DC632,IF(HE632="",NA(),HE632))</f>
        <v>0</v>
      </c>
      <c r="LH120">
        <f>IF(Charts!$B$3="none",DD632,IF(HF632="",NA(),HF632))</f>
        <v>0</v>
      </c>
    </row>
    <row r="121" spans="5:320">
      <c r="E121">
        <v>14</v>
      </c>
      <c r="F121">
        <f>F18</f>
        <v>0</v>
      </c>
      <c r="G121">
        <v>14</v>
      </c>
      <c r="H121">
        <f>H18</f>
        <v>0</v>
      </c>
      <c r="I121">
        <v>14</v>
      </c>
      <c r="J121">
        <f>J18</f>
        <v>0</v>
      </c>
      <c r="K121">
        <v>14</v>
      </c>
      <c r="L121">
        <f>L18</f>
        <v>0</v>
      </c>
      <c r="M121">
        <v>14</v>
      </c>
      <c r="N121">
        <f>N18</f>
        <v>0</v>
      </c>
      <c r="O121">
        <v>14</v>
      </c>
      <c r="P121">
        <f>P18</f>
        <v>0</v>
      </c>
      <c r="Q121">
        <v>14</v>
      </c>
      <c r="R121">
        <f>R18</f>
        <v>0</v>
      </c>
      <c r="S121">
        <v>14</v>
      </c>
      <c r="T121">
        <f>T18</f>
        <v>0</v>
      </c>
      <c r="U121">
        <v>14</v>
      </c>
      <c r="V121">
        <f>V18</f>
        <v>0</v>
      </c>
      <c r="W121">
        <v>14</v>
      </c>
      <c r="X121">
        <f>X18</f>
        <v>0</v>
      </c>
      <c r="Y121">
        <v>14</v>
      </c>
      <c r="Z121">
        <f>Z18</f>
        <v>0</v>
      </c>
      <c r="AA121">
        <v>14</v>
      </c>
      <c r="AB121">
        <f>AB18</f>
        <v>0</v>
      </c>
      <c r="AC121">
        <v>14</v>
      </c>
      <c r="AD121">
        <f>AD18</f>
        <v>0</v>
      </c>
      <c r="AE121">
        <v>14</v>
      </c>
      <c r="AF121">
        <f>AF18</f>
        <v>0</v>
      </c>
      <c r="AG121">
        <v>14</v>
      </c>
      <c r="AH121">
        <f>AH18</f>
        <v>0</v>
      </c>
      <c r="AI121">
        <v>14</v>
      </c>
      <c r="AJ121">
        <f>AJ18</f>
        <v>0</v>
      </c>
      <c r="AK121">
        <v>14</v>
      </c>
      <c r="AL121">
        <f>AL18</f>
        <v>0</v>
      </c>
      <c r="AM121">
        <v>14</v>
      </c>
      <c r="AN121">
        <f>AN18</f>
        <v>0</v>
      </c>
      <c r="AO121">
        <v>14</v>
      </c>
      <c r="AP121">
        <f>AP18</f>
        <v>0</v>
      </c>
      <c r="AQ121">
        <v>14</v>
      </c>
      <c r="AR121">
        <f>AR18</f>
        <v>0</v>
      </c>
      <c r="AS121">
        <v>14</v>
      </c>
      <c r="AT121">
        <f>AT18</f>
        <v>0</v>
      </c>
      <c r="AU121">
        <v>14</v>
      </c>
      <c r="AV121">
        <f>AV18</f>
        <v>0</v>
      </c>
      <c r="AW121">
        <v>14</v>
      </c>
      <c r="AX121">
        <f>AX18</f>
        <v>0</v>
      </c>
      <c r="AY121">
        <v>14</v>
      </c>
      <c r="AZ121">
        <f>AZ18</f>
        <v>0</v>
      </c>
      <c r="BA121">
        <v>14</v>
      </c>
      <c r="BB121">
        <f>BB18</f>
        <v>0</v>
      </c>
      <c r="BC121">
        <v>14</v>
      </c>
      <c r="BD121">
        <f>BD18</f>
        <v>0</v>
      </c>
      <c r="BE121">
        <v>14</v>
      </c>
      <c r="BF121">
        <f>BF18</f>
        <v>0</v>
      </c>
      <c r="BG121">
        <v>14</v>
      </c>
      <c r="BH121">
        <f>BH18</f>
        <v>0</v>
      </c>
      <c r="BI121">
        <v>14</v>
      </c>
      <c r="BJ121">
        <f>BJ18</f>
        <v>0</v>
      </c>
      <c r="BK121">
        <v>14</v>
      </c>
      <c r="BL121">
        <f>BL18</f>
        <v>0</v>
      </c>
      <c r="BM121">
        <v>14</v>
      </c>
      <c r="BN121">
        <f>BN18</f>
        <v>0</v>
      </c>
      <c r="BO121">
        <v>14</v>
      </c>
      <c r="BP121">
        <f>BP18</f>
        <v>0</v>
      </c>
      <c r="BQ121">
        <v>14</v>
      </c>
      <c r="BR121">
        <f>BR18</f>
        <v>0</v>
      </c>
      <c r="BS121">
        <v>14</v>
      </c>
      <c r="BT121">
        <f>BT18</f>
        <v>0</v>
      </c>
      <c r="BU121">
        <v>14</v>
      </c>
      <c r="BV121">
        <f>BV18</f>
        <v>0</v>
      </c>
      <c r="BW121">
        <v>14</v>
      </c>
      <c r="BX121">
        <f>BX18</f>
        <v>0</v>
      </c>
      <c r="BY121">
        <v>14</v>
      </c>
      <c r="BZ121">
        <f>BZ18</f>
        <v>0</v>
      </c>
      <c r="CA121">
        <v>14</v>
      </c>
      <c r="CB121">
        <f>CB18</f>
        <v>0</v>
      </c>
      <c r="CC121">
        <v>14</v>
      </c>
      <c r="CD121">
        <f>CD18</f>
        <v>0</v>
      </c>
      <c r="CE121">
        <v>14</v>
      </c>
      <c r="CF121">
        <f>CF18</f>
        <v>0</v>
      </c>
      <c r="CG121">
        <v>14</v>
      </c>
      <c r="CH121">
        <f>CH18</f>
        <v>0</v>
      </c>
      <c r="CI121">
        <v>14</v>
      </c>
      <c r="CJ121">
        <f>CJ18</f>
        <v>0</v>
      </c>
      <c r="CK121">
        <v>14</v>
      </c>
      <c r="CL121">
        <f>CL18</f>
        <v>0</v>
      </c>
      <c r="CM121">
        <v>14</v>
      </c>
      <c r="CN121">
        <f>CN18</f>
        <v>0</v>
      </c>
      <c r="CO121">
        <v>14</v>
      </c>
      <c r="CP121">
        <f>CP18</f>
        <v>0</v>
      </c>
      <c r="CQ121">
        <v>14</v>
      </c>
      <c r="CR121">
        <f>CR18</f>
        <v>0</v>
      </c>
      <c r="CS121">
        <v>14</v>
      </c>
      <c r="CT121">
        <f>CT18</f>
        <v>0</v>
      </c>
      <c r="CU121">
        <v>14</v>
      </c>
      <c r="CV121">
        <f>CV18</f>
        <v>0</v>
      </c>
      <c r="CW121">
        <v>14</v>
      </c>
      <c r="CX121">
        <f>CX18</f>
        <v>0</v>
      </c>
      <c r="CY121">
        <v>14</v>
      </c>
      <c r="CZ121">
        <f>CZ18</f>
        <v>0</v>
      </c>
      <c r="DA121">
        <v>14</v>
      </c>
      <c r="DB121">
        <f>DB18</f>
        <v>0</v>
      </c>
      <c r="DC121">
        <v>14</v>
      </c>
      <c r="DD121">
        <f>DD18</f>
        <v>0</v>
      </c>
      <c r="DG121">
        <v>14</v>
      </c>
      <c r="DH121">
        <f>DH18</f>
        <v>0</v>
      </c>
      <c r="DI121">
        <v>14</v>
      </c>
      <c r="DJ121">
        <f>DJ18</f>
        <v>0</v>
      </c>
      <c r="DK121">
        <v>14</v>
      </c>
      <c r="DL121">
        <f>DL18</f>
        <v>0</v>
      </c>
      <c r="DM121">
        <v>14</v>
      </c>
      <c r="DN121">
        <f>DN18</f>
        <v>0</v>
      </c>
      <c r="DO121">
        <v>14</v>
      </c>
      <c r="DP121">
        <f>DP18</f>
        <v>0</v>
      </c>
      <c r="DQ121">
        <v>14</v>
      </c>
      <c r="DR121">
        <f>DR18</f>
        <v>0</v>
      </c>
      <c r="DS121">
        <v>14</v>
      </c>
      <c r="DT121">
        <f>DT18</f>
        <v>0</v>
      </c>
      <c r="DU121">
        <v>14</v>
      </c>
      <c r="DV121">
        <f>DV18</f>
        <v>0</v>
      </c>
      <c r="DW121">
        <v>14</v>
      </c>
      <c r="DX121">
        <f>DX18</f>
        <v>0</v>
      </c>
      <c r="DY121">
        <v>14</v>
      </c>
      <c r="DZ121">
        <f>DZ18</f>
        <v>0</v>
      </c>
      <c r="EA121">
        <v>14</v>
      </c>
      <c r="EB121">
        <f>EB18</f>
        <v>0</v>
      </c>
      <c r="EC121">
        <v>14</v>
      </c>
      <c r="ED121">
        <f>ED18</f>
        <v>0</v>
      </c>
      <c r="EE121">
        <v>14</v>
      </c>
      <c r="EF121">
        <f>EF18</f>
        <v>0</v>
      </c>
      <c r="EG121">
        <v>14</v>
      </c>
      <c r="EH121">
        <f>EH18</f>
        <v>0</v>
      </c>
      <c r="EI121">
        <v>14</v>
      </c>
      <c r="EJ121">
        <f>EJ18</f>
        <v>0</v>
      </c>
      <c r="EK121">
        <v>14</v>
      </c>
      <c r="EL121">
        <f>EL18</f>
        <v>0</v>
      </c>
      <c r="EM121">
        <v>14</v>
      </c>
      <c r="EN121">
        <f>EN18</f>
        <v>0</v>
      </c>
      <c r="EO121">
        <v>14</v>
      </c>
      <c r="EP121">
        <f>EP18</f>
        <v>0</v>
      </c>
      <c r="EQ121">
        <v>14</v>
      </c>
      <c r="ER121">
        <f>ER18</f>
        <v>0</v>
      </c>
      <c r="ES121">
        <v>14</v>
      </c>
      <c r="ET121">
        <f>ET18</f>
        <v>0</v>
      </c>
      <c r="EU121">
        <v>14</v>
      </c>
      <c r="EV121">
        <f>EV18</f>
        <v>0</v>
      </c>
      <c r="EW121">
        <v>14</v>
      </c>
      <c r="EX121">
        <f>EX18</f>
        <v>0</v>
      </c>
      <c r="EY121">
        <v>14</v>
      </c>
      <c r="EZ121">
        <f>EZ18</f>
        <v>0</v>
      </c>
      <c r="FA121">
        <v>14</v>
      </c>
      <c r="FB121">
        <f>FB18</f>
        <v>0</v>
      </c>
      <c r="FC121">
        <v>14</v>
      </c>
      <c r="FD121">
        <f>FD18</f>
        <v>0</v>
      </c>
      <c r="FE121">
        <v>14</v>
      </c>
      <c r="FF121">
        <f>FF18</f>
        <v>0</v>
      </c>
      <c r="FG121">
        <v>14</v>
      </c>
      <c r="FH121">
        <f>FH18</f>
        <v>0</v>
      </c>
      <c r="FI121">
        <v>14</v>
      </c>
      <c r="FJ121">
        <f>FJ18</f>
        <v>0</v>
      </c>
      <c r="FK121">
        <v>14</v>
      </c>
      <c r="FL121">
        <f>FL18</f>
        <v>0</v>
      </c>
      <c r="FM121">
        <v>14</v>
      </c>
      <c r="FN121">
        <f>FN18</f>
        <v>0</v>
      </c>
      <c r="FO121">
        <v>14</v>
      </c>
      <c r="FP121">
        <f>FP18</f>
        <v>0</v>
      </c>
      <c r="FQ121">
        <v>14</v>
      </c>
      <c r="FR121">
        <f>FR18</f>
        <v>0</v>
      </c>
      <c r="FS121">
        <v>14</v>
      </c>
      <c r="FT121">
        <f>FT18</f>
        <v>0</v>
      </c>
      <c r="FU121">
        <v>14</v>
      </c>
      <c r="FV121">
        <f>FV18</f>
        <v>0</v>
      </c>
      <c r="FW121">
        <v>14</v>
      </c>
      <c r="FX121">
        <f>FX18</f>
        <v>0</v>
      </c>
      <c r="FY121">
        <v>14</v>
      </c>
      <c r="FZ121">
        <f>FZ18</f>
        <v>0</v>
      </c>
      <c r="GA121">
        <v>14</v>
      </c>
      <c r="GB121">
        <f>GB18</f>
        <v>0</v>
      </c>
      <c r="GC121">
        <v>14</v>
      </c>
      <c r="GD121">
        <f>GD18</f>
        <v>0</v>
      </c>
      <c r="GE121">
        <v>14</v>
      </c>
      <c r="GF121">
        <f>GF18</f>
        <v>0</v>
      </c>
      <c r="GG121">
        <v>14</v>
      </c>
      <c r="GH121">
        <f>GH18</f>
        <v>0</v>
      </c>
      <c r="GI121">
        <v>14</v>
      </c>
      <c r="GJ121">
        <f>GJ18</f>
        <v>0</v>
      </c>
      <c r="GK121">
        <v>14</v>
      </c>
      <c r="GL121">
        <f>GL18</f>
        <v>0</v>
      </c>
      <c r="GM121">
        <v>14</v>
      </c>
      <c r="GN121">
        <f>GN18</f>
        <v>0</v>
      </c>
      <c r="GO121">
        <v>14</v>
      </c>
      <c r="GP121">
        <f>GP18</f>
        <v>0</v>
      </c>
      <c r="GQ121">
        <v>14</v>
      </c>
      <c r="GR121">
        <f>GR18</f>
        <v>0</v>
      </c>
      <c r="GS121">
        <v>14</v>
      </c>
      <c r="GT121">
        <f>GT18</f>
        <v>0</v>
      </c>
      <c r="GU121">
        <v>14</v>
      </c>
      <c r="GV121">
        <f>GV18</f>
        <v>0</v>
      </c>
      <c r="GW121">
        <v>14</v>
      </c>
      <c r="GX121">
        <f>GX18</f>
        <v>0</v>
      </c>
      <c r="GY121">
        <v>14</v>
      </c>
      <c r="GZ121">
        <f>GZ18</f>
        <v>0</v>
      </c>
      <c r="HA121">
        <v>14</v>
      </c>
      <c r="HB121">
        <f>HB18</f>
        <v>0</v>
      </c>
      <c r="HC121">
        <v>14</v>
      </c>
      <c r="HD121">
        <f>HD18</f>
        <v>0</v>
      </c>
      <c r="HE121">
        <v>14</v>
      </c>
      <c r="HF121">
        <f>HF18</f>
        <v>0</v>
      </c>
      <c r="HI121">
        <f>IF(Charts!$B$3="none",E633,IF(DG633="",NA(),DG633))</f>
        <v>0</v>
      </c>
      <c r="HJ121">
        <f>IF(Charts!$B$3="none",F633,IF(DH633="",NA(),DH633))</f>
        <v>0</v>
      </c>
      <c r="HK121">
        <f>IF(Charts!$B$3="none",G633,IF(DI633="",NA(),DI633))</f>
        <v>0</v>
      </c>
      <c r="HL121">
        <f>IF(Charts!$B$3="none",H633,IF(DJ633="",NA(),DJ633))</f>
        <v>0</v>
      </c>
      <c r="HM121">
        <f>IF(Charts!$B$3="none",I633,IF(DK633="",NA(),DK633))</f>
        <v>0</v>
      </c>
      <c r="HN121">
        <f>IF(Charts!$B$3="none",J633,IF(DL633="",NA(),DL633))</f>
        <v>0</v>
      </c>
      <c r="HO121">
        <f>IF(Charts!$B$3="none",K633,IF(DM633="",NA(),DM633))</f>
        <v>0</v>
      </c>
      <c r="HP121">
        <f>IF(Charts!$B$3="none",L633,IF(DN633="",NA(),DN633))</f>
        <v>0</v>
      </c>
      <c r="HQ121">
        <f>IF(Charts!$B$3="none",M633,IF(DO633="",NA(),DO633))</f>
        <v>0</v>
      </c>
      <c r="HR121">
        <f>IF(Charts!$B$3="none",N633,IF(DP633="",NA(),DP633))</f>
        <v>0</v>
      </c>
      <c r="HS121">
        <f>IF(Charts!$B$3="none",O633,IF(DQ633="",NA(),DQ633))</f>
        <v>0</v>
      </c>
      <c r="HT121">
        <f>IF(Charts!$B$3="none",P633,IF(DR633="",NA(),DR633))</f>
        <v>0</v>
      </c>
      <c r="HU121">
        <f>IF(Charts!$B$3="none",Q633,IF(DS633="",NA(),DS633))</f>
        <v>0</v>
      </c>
      <c r="HV121">
        <f>IF(Charts!$B$3="none",R633,IF(DT633="",NA(),DT633))</f>
        <v>0</v>
      </c>
      <c r="HW121">
        <f>IF(Charts!$B$3="none",S633,IF(DU633="",NA(),DU633))</f>
        <v>0</v>
      </c>
      <c r="HX121">
        <f>IF(Charts!$B$3="none",T633,IF(DV633="",NA(),DV633))</f>
        <v>0</v>
      </c>
      <c r="HY121">
        <f>IF(Charts!$B$3="none",U633,IF(DW633="",NA(),DW633))</f>
        <v>0</v>
      </c>
      <c r="HZ121">
        <f>IF(Charts!$B$3="none",V633,IF(DX633="",NA(),DX633))</f>
        <v>0</v>
      </c>
      <c r="IA121">
        <f>IF(Charts!$B$3="none",W633,IF(DY633="",NA(),DY633))</f>
        <v>0</v>
      </c>
      <c r="IB121">
        <f>IF(Charts!$B$3="none",X633,IF(DZ633="",NA(),DZ633))</f>
        <v>0</v>
      </c>
      <c r="IC121">
        <f>IF(Charts!$B$3="none",Y633,IF(EA633="",NA(),EA633))</f>
        <v>0</v>
      </c>
      <c r="ID121">
        <f>IF(Charts!$B$3="none",Z633,IF(EB633="",NA(),EB633))</f>
        <v>0</v>
      </c>
      <c r="IE121">
        <f>IF(Charts!$B$3="none",AA633,IF(EC633="",NA(),EC633))</f>
        <v>0</v>
      </c>
      <c r="IF121">
        <f>IF(Charts!$B$3="none",AB633,IF(ED633="",NA(),ED633))</f>
        <v>0</v>
      </c>
      <c r="IG121">
        <f>IF(Charts!$B$3="none",AC633,IF(EE633="",NA(),EE633))</f>
        <v>0</v>
      </c>
      <c r="IH121">
        <f>IF(Charts!$B$3="none",AD633,IF(EF633="",NA(),EF633))</f>
        <v>0</v>
      </c>
      <c r="II121">
        <f>IF(Charts!$B$3="none",AE633,IF(EG633="",NA(),EG633))</f>
        <v>0</v>
      </c>
      <c r="IJ121">
        <f>IF(Charts!$B$3="none",AF633,IF(EH633="",NA(),EH633))</f>
        <v>0</v>
      </c>
      <c r="IK121">
        <f>IF(Charts!$B$3="none",AG633,IF(EI633="",NA(),EI633))</f>
        <v>0</v>
      </c>
      <c r="IL121">
        <f>IF(Charts!$B$3="none",AH633,IF(EJ633="",NA(),EJ633))</f>
        <v>0</v>
      </c>
      <c r="IM121">
        <f>IF(Charts!$B$3="none",AI633,IF(EK633="",NA(),EK633))</f>
        <v>0</v>
      </c>
      <c r="IN121">
        <f>IF(Charts!$B$3="none",AJ633,IF(EL633="",NA(),EL633))</f>
        <v>0</v>
      </c>
      <c r="IO121">
        <f>IF(Charts!$B$3="none",AK633,IF(EM633="",NA(),EM633))</f>
        <v>0</v>
      </c>
      <c r="IP121">
        <f>IF(Charts!$B$3="none",AL633,IF(EN633="",NA(),EN633))</f>
        <v>0</v>
      </c>
      <c r="IQ121">
        <f>IF(Charts!$B$3="none",AM633,IF(EO633="",NA(),EO633))</f>
        <v>0</v>
      </c>
      <c r="IR121">
        <f>IF(Charts!$B$3="none",AN633,IF(EP633="",NA(),EP633))</f>
        <v>0</v>
      </c>
      <c r="IS121">
        <f>IF(Charts!$B$3="none",AO633,IF(EQ633="",NA(),EQ633))</f>
        <v>0</v>
      </c>
      <c r="IT121">
        <f>IF(Charts!$B$3="none",AP633,IF(ER633="",NA(),ER633))</f>
        <v>0</v>
      </c>
      <c r="IU121">
        <f>IF(Charts!$B$3="none",AQ633,IF(ES633="",NA(),ES633))</f>
        <v>0</v>
      </c>
      <c r="IV121">
        <f>IF(Charts!$B$3="none",AR633,IF(ET633="",NA(),ET633))</f>
        <v>0</v>
      </c>
      <c r="IW121">
        <f>IF(Charts!$B$3="none",AS633,IF(EU633="",NA(),EU633))</f>
        <v>0</v>
      </c>
      <c r="IX121">
        <f>IF(Charts!$B$3="none",AT633,IF(EV633="",NA(),EV633))</f>
        <v>0</v>
      </c>
      <c r="IY121">
        <f>IF(Charts!$B$3="none",AU633,IF(EW633="",NA(),EW633))</f>
        <v>0</v>
      </c>
      <c r="IZ121">
        <f>IF(Charts!$B$3="none",AV633,IF(EX633="",NA(),EX633))</f>
        <v>0</v>
      </c>
      <c r="JA121">
        <f>IF(Charts!$B$3="none",AW633,IF(EY633="",NA(),EY633))</f>
        <v>0</v>
      </c>
      <c r="JB121">
        <f>IF(Charts!$B$3="none",AX633,IF(EZ633="",NA(),EZ633))</f>
        <v>0</v>
      </c>
      <c r="JC121">
        <f>IF(Charts!$B$3="none",AY633,IF(FA633="",NA(),FA633))</f>
        <v>0</v>
      </c>
      <c r="JD121">
        <f>IF(Charts!$B$3="none",AZ633,IF(FB633="",NA(),FB633))</f>
        <v>0</v>
      </c>
      <c r="JE121">
        <f>IF(Charts!$B$3="none",BA633,IF(FC633="",NA(),FC633))</f>
        <v>0</v>
      </c>
      <c r="JF121">
        <f>IF(Charts!$B$3="none",BB633,IF(FD633="",NA(),FD633))</f>
        <v>0</v>
      </c>
      <c r="JG121">
        <f>IF(Charts!$B$3="none",BC633,IF(FE633="",NA(),FE633))</f>
        <v>0</v>
      </c>
      <c r="JH121">
        <f>IF(Charts!$B$3="none",BD633,IF(FF633="",NA(),FF633))</f>
        <v>0</v>
      </c>
      <c r="JI121">
        <f>IF(Charts!$B$3="none",BE633,IF(FG633="",NA(),FG633))</f>
        <v>0</v>
      </c>
      <c r="JJ121">
        <f>IF(Charts!$B$3="none",BF633,IF(FH633="",NA(),FH633))</f>
        <v>0</v>
      </c>
      <c r="JK121">
        <f>IF(Charts!$B$3="none",BG633,IF(FI633="",NA(),FI633))</f>
        <v>0</v>
      </c>
      <c r="JL121">
        <f>IF(Charts!$B$3="none",BH633,IF(FJ633="",NA(),FJ633))</f>
        <v>0</v>
      </c>
      <c r="JM121">
        <f>IF(Charts!$B$3="none",BI633,IF(FK633="",NA(),FK633))</f>
        <v>0</v>
      </c>
      <c r="JN121">
        <f>IF(Charts!$B$3="none",BJ633,IF(FL633="",NA(),FL633))</f>
        <v>0</v>
      </c>
      <c r="JO121">
        <f>IF(Charts!$B$3="none",BK633,IF(FM633="",NA(),FM633))</f>
        <v>0</v>
      </c>
      <c r="JP121">
        <f>IF(Charts!$B$3="none",BL633,IF(FN633="",NA(),FN633))</f>
        <v>0</v>
      </c>
      <c r="JQ121">
        <f>IF(Charts!$B$3="none",BM633,IF(FO633="",NA(),FO633))</f>
        <v>0</v>
      </c>
      <c r="JR121">
        <f>IF(Charts!$B$3="none",BN633,IF(FP633="",NA(),FP633))</f>
        <v>0</v>
      </c>
      <c r="JS121">
        <f>IF(Charts!$B$3="none",BO633,IF(FQ633="",NA(),FQ633))</f>
        <v>0</v>
      </c>
      <c r="JT121">
        <f>IF(Charts!$B$3="none",BP633,IF(FR633="",NA(),FR633))</f>
        <v>0</v>
      </c>
      <c r="JU121">
        <f>IF(Charts!$B$3="none",BQ633,IF(FS633="",NA(),FS633))</f>
        <v>0</v>
      </c>
      <c r="JV121">
        <f>IF(Charts!$B$3="none",BR633,IF(FT633="",NA(),FT633))</f>
        <v>0</v>
      </c>
      <c r="JW121">
        <f>IF(Charts!$B$3="none",BS633,IF(FU633="",NA(),FU633))</f>
        <v>0</v>
      </c>
      <c r="JX121">
        <f>IF(Charts!$B$3="none",BT633,IF(FV633="",NA(),FV633))</f>
        <v>0</v>
      </c>
      <c r="JY121">
        <f>IF(Charts!$B$3="none",BU633,IF(FW633="",NA(),FW633))</f>
        <v>0</v>
      </c>
      <c r="JZ121">
        <f>IF(Charts!$B$3="none",BV633,IF(FX633="",NA(),FX633))</f>
        <v>0</v>
      </c>
      <c r="KA121">
        <f>IF(Charts!$B$3="none",BW633,IF(FY633="",NA(),FY633))</f>
        <v>0</v>
      </c>
      <c r="KB121">
        <f>IF(Charts!$B$3="none",BX633,IF(FZ633="",NA(),FZ633))</f>
        <v>0</v>
      </c>
      <c r="KC121">
        <f>IF(Charts!$B$3="none",BY633,IF(GA633="",NA(),GA633))</f>
        <v>0</v>
      </c>
      <c r="KD121">
        <f>IF(Charts!$B$3="none",BZ633,IF(GB633="",NA(),GB633))</f>
        <v>0</v>
      </c>
      <c r="KE121">
        <f>IF(Charts!$B$3="none",CA633,IF(GC633="",NA(),GC633))</f>
        <v>0</v>
      </c>
      <c r="KF121">
        <f>IF(Charts!$B$3="none",CB633,IF(GD633="",NA(),GD633))</f>
        <v>0</v>
      </c>
      <c r="KG121">
        <f>IF(Charts!$B$3="none",CC633,IF(GE633="",NA(),GE633))</f>
        <v>0</v>
      </c>
      <c r="KH121">
        <f>IF(Charts!$B$3="none",CD633,IF(GF633="",NA(),GF633))</f>
        <v>0</v>
      </c>
      <c r="KI121">
        <f>IF(Charts!$B$3="none",CE633,IF(GG633="",NA(),GG633))</f>
        <v>0</v>
      </c>
      <c r="KJ121">
        <f>IF(Charts!$B$3="none",CF633,IF(GH633="",NA(),GH633))</f>
        <v>0</v>
      </c>
      <c r="KK121">
        <f>IF(Charts!$B$3="none",CG633,IF(GI633="",NA(),GI633))</f>
        <v>0</v>
      </c>
      <c r="KL121">
        <f>IF(Charts!$B$3="none",CH633,IF(GJ633="",NA(),GJ633))</f>
        <v>0</v>
      </c>
      <c r="KM121">
        <f>IF(Charts!$B$3="none",CI633,IF(GK633="",NA(),GK633))</f>
        <v>0</v>
      </c>
      <c r="KN121">
        <f>IF(Charts!$B$3="none",CJ633,IF(GL633="",NA(),GL633))</f>
        <v>0</v>
      </c>
      <c r="KO121">
        <f>IF(Charts!$B$3="none",CK633,IF(GM633="",NA(),GM633))</f>
        <v>0</v>
      </c>
      <c r="KP121">
        <f>IF(Charts!$B$3="none",CL633,IF(GN633="",NA(),GN633))</f>
        <v>0</v>
      </c>
      <c r="KQ121">
        <f>IF(Charts!$B$3="none",CM633,IF(GO633="",NA(),GO633))</f>
        <v>0</v>
      </c>
      <c r="KR121">
        <f>IF(Charts!$B$3="none",CN633,IF(GP633="",NA(),GP633))</f>
        <v>0</v>
      </c>
      <c r="KS121">
        <f>IF(Charts!$B$3="none",CO633,IF(GQ633="",NA(),GQ633))</f>
        <v>0</v>
      </c>
      <c r="KT121">
        <f>IF(Charts!$B$3="none",CP633,IF(GR633="",NA(),GR633))</f>
        <v>0</v>
      </c>
      <c r="KU121">
        <f>IF(Charts!$B$3="none",CQ633,IF(GS633="",NA(),GS633))</f>
        <v>0</v>
      </c>
      <c r="KV121">
        <f>IF(Charts!$B$3="none",CR633,IF(GT633="",NA(),GT633))</f>
        <v>0</v>
      </c>
      <c r="KW121">
        <f>IF(Charts!$B$3="none",CS633,IF(GU633="",NA(),GU633))</f>
        <v>0</v>
      </c>
      <c r="KX121">
        <f>IF(Charts!$B$3="none",CT633,IF(GV633="",NA(),GV633))</f>
        <v>0</v>
      </c>
      <c r="KY121">
        <f>IF(Charts!$B$3="none",CU633,IF(GW633="",NA(),GW633))</f>
        <v>0</v>
      </c>
      <c r="KZ121">
        <f>IF(Charts!$B$3="none",CV633,IF(GX633="",NA(),GX633))</f>
        <v>0</v>
      </c>
      <c r="LA121">
        <f>IF(Charts!$B$3="none",CW633,IF(GY633="",NA(),GY633))</f>
        <v>0</v>
      </c>
      <c r="LB121">
        <f>IF(Charts!$B$3="none",CX633,IF(GZ633="",NA(),GZ633))</f>
        <v>0</v>
      </c>
      <c r="LC121">
        <f>IF(Charts!$B$3="none",CY633,IF(HA633="",NA(),HA633))</f>
        <v>0</v>
      </c>
      <c r="LD121">
        <f>IF(Charts!$B$3="none",CZ633,IF(HB633="",NA(),HB633))</f>
        <v>0</v>
      </c>
      <c r="LE121">
        <f>IF(Charts!$B$3="none",DA633,IF(HC633="",NA(),HC633))</f>
        <v>0</v>
      </c>
      <c r="LF121">
        <f>IF(Charts!$B$3="none",DB633,IF(HD633="",NA(),HD633))</f>
        <v>0</v>
      </c>
      <c r="LG121">
        <f>IF(Charts!$B$3="none",DC633,IF(HE633="",NA(),HE633))</f>
        <v>0</v>
      </c>
      <c r="LH121">
        <f>IF(Charts!$B$3="none",DD633,IF(HF633="",NA(),HF633))</f>
        <v>0</v>
      </c>
    </row>
    <row r="122" spans="5:320">
      <c r="E122">
        <v>15</v>
      </c>
      <c r="F122">
        <f>F19</f>
        <v>0</v>
      </c>
      <c r="G122">
        <v>15</v>
      </c>
      <c r="H122">
        <f>H19</f>
        <v>0</v>
      </c>
      <c r="I122">
        <v>15</v>
      </c>
      <c r="J122">
        <f>J19</f>
        <v>0</v>
      </c>
      <c r="K122">
        <v>15</v>
      </c>
      <c r="L122">
        <f>L19</f>
        <v>0</v>
      </c>
      <c r="M122">
        <v>15</v>
      </c>
      <c r="N122">
        <f>N19</f>
        <v>0</v>
      </c>
      <c r="O122">
        <v>15</v>
      </c>
      <c r="P122">
        <f>P19</f>
        <v>0</v>
      </c>
      <c r="Q122">
        <v>15</v>
      </c>
      <c r="R122">
        <f>R19</f>
        <v>0</v>
      </c>
      <c r="S122">
        <v>15</v>
      </c>
      <c r="T122">
        <f>T19</f>
        <v>0</v>
      </c>
      <c r="U122">
        <v>15</v>
      </c>
      <c r="V122">
        <f>V19</f>
        <v>0</v>
      </c>
      <c r="W122">
        <v>15</v>
      </c>
      <c r="X122">
        <f>X19</f>
        <v>0</v>
      </c>
      <c r="Y122">
        <v>15</v>
      </c>
      <c r="Z122">
        <f>Z19</f>
        <v>0</v>
      </c>
      <c r="AA122">
        <v>15</v>
      </c>
      <c r="AB122">
        <f>AB19</f>
        <v>0</v>
      </c>
      <c r="AC122">
        <v>15</v>
      </c>
      <c r="AD122">
        <f>AD19</f>
        <v>0</v>
      </c>
      <c r="AE122">
        <v>15</v>
      </c>
      <c r="AF122">
        <f>AF19</f>
        <v>0</v>
      </c>
      <c r="AG122">
        <v>15</v>
      </c>
      <c r="AH122">
        <f>AH19</f>
        <v>0</v>
      </c>
      <c r="AI122">
        <v>15</v>
      </c>
      <c r="AJ122">
        <f>AJ19</f>
        <v>0</v>
      </c>
      <c r="AK122">
        <v>15</v>
      </c>
      <c r="AL122">
        <f>AL19</f>
        <v>0</v>
      </c>
      <c r="AM122">
        <v>15</v>
      </c>
      <c r="AN122">
        <f>AN19</f>
        <v>0</v>
      </c>
      <c r="AO122">
        <v>15</v>
      </c>
      <c r="AP122">
        <f>AP19</f>
        <v>0</v>
      </c>
      <c r="AQ122">
        <v>15</v>
      </c>
      <c r="AR122">
        <f>AR19</f>
        <v>0</v>
      </c>
      <c r="AS122">
        <v>15</v>
      </c>
      <c r="AT122">
        <f>AT19</f>
        <v>0</v>
      </c>
      <c r="AU122">
        <v>15</v>
      </c>
      <c r="AV122">
        <f>AV19</f>
        <v>0</v>
      </c>
      <c r="AW122">
        <v>15</v>
      </c>
      <c r="AX122">
        <f>AX19</f>
        <v>0</v>
      </c>
      <c r="AY122">
        <v>15</v>
      </c>
      <c r="AZ122">
        <f>AZ19</f>
        <v>0</v>
      </c>
      <c r="BA122">
        <v>15</v>
      </c>
      <c r="BB122">
        <f>BB19</f>
        <v>0</v>
      </c>
      <c r="BC122">
        <v>15</v>
      </c>
      <c r="BD122">
        <f>BD19</f>
        <v>0</v>
      </c>
      <c r="BE122">
        <v>15</v>
      </c>
      <c r="BF122">
        <f>BF19</f>
        <v>0</v>
      </c>
      <c r="BG122">
        <v>15</v>
      </c>
      <c r="BH122">
        <f>BH19</f>
        <v>0</v>
      </c>
      <c r="BI122">
        <v>15</v>
      </c>
      <c r="BJ122">
        <f>BJ19</f>
        <v>0</v>
      </c>
      <c r="BK122">
        <v>15</v>
      </c>
      <c r="BL122">
        <f>BL19</f>
        <v>0</v>
      </c>
      <c r="BM122">
        <v>15</v>
      </c>
      <c r="BN122">
        <f>BN19</f>
        <v>0</v>
      </c>
      <c r="BO122">
        <v>15</v>
      </c>
      <c r="BP122">
        <f>BP19</f>
        <v>0</v>
      </c>
      <c r="BQ122">
        <v>15</v>
      </c>
      <c r="BR122">
        <f>BR19</f>
        <v>0</v>
      </c>
      <c r="BS122">
        <v>15</v>
      </c>
      <c r="BT122">
        <f>BT19</f>
        <v>0</v>
      </c>
      <c r="BU122">
        <v>15</v>
      </c>
      <c r="BV122">
        <f>BV19</f>
        <v>0</v>
      </c>
      <c r="BW122">
        <v>15</v>
      </c>
      <c r="BX122">
        <f>BX19</f>
        <v>0</v>
      </c>
      <c r="BY122">
        <v>15</v>
      </c>
      <c r="BZ122">
        <f>BZ19</f>
        <v>0</v>
      </c>
      <c r="CA122">
        <v>15</v>
      </c>
      <c r="CB122">
        <f>CB19</f>
        <v>0</v>
      </c>
      <c r="CC122">
        <v>15</v>
      </c>
      <c r="CD122">
        <f>CD19</f>
        <v>0</v>
      </c>
      <c r="CE122">
        <v>15</v>
      </c>
      <c r="CF122">
        <f>CF19</f>
        <v>0</v>
      </c>
      <c r="CG122">
        <v>15</v>
      </c>
      <c r="CH122">
        <f>CH19</f>
        <v>0</v>
      </c>
      <c r="CI122">
        <v>15</v>
      </c>
      <c r="CJ122">
        <f>CJ19</f>
        <v>0</v>
      </c>
      <c r="CK122">
        <v>15</v>
      </c>
      <c r="CL122">
        <f>CL19</f>
        <v>0</v>
      </c>
      <c r="CM122">
        <v>15</v>
      </c>
      <c r="CN122">
        <f>CN19</f>
        <v>0</v>
      </c>
      <c r="CO122">
        <v>15</v>
      </c>
      <c r="CP122">
        <f>CP19</f>
        <v>0</v>
      </c>
      <c r="CQ122">
        <v>15</v>
      </c>
      <c r="CR122">
        <f>CR19</f>
        <v>0</v>
      </c>
      <c r="CS122">
        <v>15</v>
      </c>
      <c r="CT122">
        <f>CT19</f>
        <v>0</v>
      </c>
      <c r="CU122">
        <v>15</v>
      </c>
      <c r="CV122">
        <f>CV19</f>
        <v>0</v>
      </c>
      <c r="CW122">
        <v>15</v>
      </c>
      <c r="CX122">
        <f>CX19</f>
        <v>0</v>
      </c>
      <c r="CY122">
        <v>15</v>
      </c>
      <c r="CZ122">
        <f>CZ19</f>
        <v>0</v>
      </c>
      <c r="DA122">
        <v>15</v>
      </c>
      <c r="DB122">
        <f>DB19</f>
        <v>0</v>
      </c>
      <c r="DC122">
        <v>15</v>
      </c>
      <c r="DD122">
        <f>DD19</f>
        <v>0</v>
      </c>
      <c r="DG122">
        <v>15</v>
      </c>
      <c r="DH122">
        <f>DH19</f>
        <v>0</v>
      </c>
      <c r="DI122">
        <v>15</v>
      </c>
      <c r="DJ122">
        <f>DJ19</f>
        <v>0</v>
      </c>
      <c r="DK122">
        <v>15</v>
      </c>
      <c r="DL122">
        <f>DL19</f>
        <v>0</v>
      </c>
      <c r="DM122">
        <v>15</v>
      </c>
      <c r="DN122">
        <f>DN19</f>
        <v>0</v>
      </c>
      <c r="DO122">
        <v>15</v>
      </c>
      <c r="DP122">
        <f>DP19</f>
        <v>0</v>
      </c>
      <c r="DQ122">
        <v>15</v>
      </c>
      <c r="DR122">
        <f>DR19</f>
        <v>0</v>
      </c>
      <c r="DS122">
        <v>15</v>
      </c>
      <c r="DT122">
        <f>DT19</f>
        <v>0</v>
      </c>
      <c r="DU122">
        <v>15</v>
      </c>
      <c r="DV122">
        <f>DV19</f>
        <v>0</v>
      </c>
      <c r="DW122">
        <v>15</v>
      </c>
      <c r="DX122">
        <f>DX19</f>
        <v>0</v>
      </c>
      <c r="DY122">
        <v>15</v>
      </c>
      <c r="DZ122">
        <f>DZ19</f>
        <v>0</v>
      </c>
      <c r="EA122">
        <v>15</v>
      </c>
      <c r="EB122">
        <f>EB19</f>
        <v>0</v>
      </c>
      <c r="EC122">
        <v>15</v>
      </c>
      <c r="ED122">
        <f>ED19</f>
        <v>0</v>
      </c>
      <c r="EE122">
        <v>15</v>
      </c>
      <c r="EF122">
        <f>EF19</f>
        <v>0</v>
      </c>
      <c r="EG122">
        <v>15</v>
      </c>
      <c r="EH122">
        <f>EH19</f>
        <v>0</v>
      </c>
      <c r="EI122">
        <v>15</v>
      </c>
      <c r="EJ122">
        <f>EJ19</f>
        <v>0</v>
      </c>
      <c r="EK122">
        <v>15</v>
      </c>
      <c r="EL122">
        <f>EL19</f>
        <v>0</v>
      </c>
      <c r="EM122">
        <v>15</v>
      </c>
      <c r="EN122">
        <f>EN19</f>
        <v>0</v>
      </c>
      <c r="EO122">
        <v>15</v>
      </c>
      <c r="EP122">
        <f>EP19</f>
        <v>0</v>
      </c>
      <c r="EQ122">
        <v>15</v>
      </c>
      <c r="ER122">
        <f>ER19</f>
        <v>0</v>
      </c>
      <c r="ES122">
        <v>15</v>
      </c>
      <c r="ET122">
        <f>ET19</f>
        <v>0</v>
      </c>
      <c r="EU122">
        <v>15</v>
      </c>
      <c r="EV122">
        <f>EV19</f>
        <v>0</v>
      </c>
      <c r="EW122">
        <v>15</v>
      </c>
      <c r="EX122">
        <f>EX19</f>
        <v>0</v>
      </c>
      <c r="EY122">
        <v>15</v>
      </c>
      <c r="EZ122">
        <f>EZ19</f>
        <v>0</v>
      </c>
      <c r="FA122">
        <v>15</v>
      </c>
      <c r="FB122">
        <f>FB19</f>
        <v>0</v>
      </c>
      <c r="FC122">
        <v>15</v>
      </c>
      <c r="FD122">
        <f>FD19</f>
        <v>0</v>
      </c>
      <c r="FE122">
        <v>15</v>
      </c>
      <c r="FF122">
        <f>FF19</f>
        <v>0</v>
      </c>
      <c r="FG122">
        <v>15</v>
      </c>
      <c r="FH122">
        <f>FH19</f>
        <v>0</v>
      </c>
      <c r="FI122">
        <v>15</v>
      </c>
      <c r="FJ122">
        <f>FJ19</f>
        <v>0</v>
      </c>
      <c r="FK122">
        <v>15</v>
      </c>
      <c r="FL122">
        <f>FL19</f>
        <v>0</v>
      </c>
      <c r="FM122">
        <v>15</v>
      </c>
      <c r="FN122">
        <f>FN19</f>
        <v>0</v>
      </c>
      <c r="FO122">
        <v>15</v>
      </c>
      <c r="FP122">
        <f>FP19</f>
        <v>0</v>
      </c>
      <c r="FQ122">
        <v>15</v>
      </c>
      <c r="FR122">
        <f>FR19</f>
        <v>0</v>
      </c>
      <c r="FS122">
        <v>15</v>
      </c>
      <c r="FT122">
        <f>FT19</f>
        <v>0</v>
      </c>
      <c r="FU122">
        <v>15</v>
      </c>
      <c r="FV122">
        <f>FV19</f>
        <v>0</v>
      </c>
      <c r="FW122">
        <v>15</v>
      </c>
      <c r="FX122">
        <f>FX19</f>
        <v>0</v>
      </c>
      <c r="FY122">
        <v>15</v>
      </c>
      <c r="FZ122">
        <f>FZ19</f>
        <v>0</v>
      </c>
      <c r="GA122">
        <v>15</v>
      </c>
      <c r="GB122">
        <f>GB19</f>
        <v>0</v>
      </c>
      <c r="GC122">
        <v>15</v>
      </c>
      <c r="GD122">
        <f>GD19</f>
        <v>0</v>
      </c>
      <c r="GE122">
        <v>15</v>
      </c>
      <c r="GF122">
        <f>GF19</f>
        <v>0</v>
      </c>
      <c r="GG122">
        <v>15</v>
      </c>
      <c r="GH122">
        <f>GH19</f>
        <v>0</v>
      </c>
      <c r="GI122">
        <v>15</v>
      </c>
      <c r="GJ122">
        <f>GJ19</f>
        <v>0</v>
      </c>
      <c r="GK122">
        <v>15</v>
      </c>
      <c r="GL122">
        <f>GL19</f>
        <v>0</v>
      </c>
      <c r="GM122">
        <v>15</v>
      </c>
      <c r="GN122">
        <f>GN19</f>
        <v>0</v>
      </c>
      <c r="GO122">
        <v>15</v>
      </c>
      <c r="GP122">
        <f>GP19</f>
        <v>0</v>
      </c>
      <c r="GQ122">
        <v>15</v>
      </c>
      <c r="GR122">
        <f>GR19</f>
        <v>0</v>
      </c>
      <c r="GS122">
        <v>15</v>
      </c>
      <c r="GT122">
        <f>GT19</f>
        <v>0</v>
      </c>
      <c r="GU122">
        <v>15</v>
      </c>
      <c r="GV122">
        <f>GV19</f>
        <v>0</v>
      </c>
      <c r="GW122">
        <v>15</v>
      </c>
      <c r="GX122">
        <f>GX19</f>
        <v>0</v>
      </c>
      <c r="GY122">
        <v>15</v>
      </c>
      <c r="GZ122">
        <f>GZ19</f>
        <v>0</v>
      </c>
      <c r="HA122">
        <v>15</v>
      </c>
      <c r="HB122">
        <f>HB19</f>
        <v>0</v>
      </c>
      <c r="HC122">
        <v>15</v>
      </c>
      <c r="HD122">
        <f>HD19</f>
        <v>0</v>
      </c>
      <c r="HE122">
        <v>15</v>
      </c>
      <c r="HF122">
        <f>HF19</f>
        <v>0</v>
      </c>
      <c r="HI122">
        <f>IF(Charts!$B$3="none",E634,IF(DG634="",NA(),DG634))</f>
        <v>0</v>
      </c>
      <c r="HJ122">
        <f>IF(Charts!$B$3="none",F634,IF(DH634="",NA(),DH634))</f>
        <v>0</v>
      </c>
      <c r="HK122">
        <f>IF(Charts!$B$3="none",G634,IF(DI634="",NA(),DI634))</f>
        <v>0</v>
      </c>
      <c r="HL122">
        <f>IF(Charts!$B$3="none",H634,IF(DJ634="",NA(),DJ634))</f>
        <v>0</v>
      </c>
      <c r="HM122">
        <f>IF(Charts!$B$3="none",I634,IF(DK634="",NA(),DK634))</f>
        <v>0</v>
      </c>
      <c r="HN122">
        <f>IF(Charts!$B$3="none",J634,IF(DL634="",NA(),DL634))</f>
        <v>0</v>
      </c>
      <c r="HO122">
        <f>IF(Charts!$B$3="none",K634,IF(DM634="",NA(),DM634))</f>
        <v>0</v>
      </c>
      <c r="HP122">
        <f>IF(Charts!$B$3="none",L634,IF(DN634="",NA(),DN634))</f>
        <v>0</v>
      </c>
      <c r="HQ122">
        <f>IF(Charts!$B$3="none",M634,IF(DO634="",NA(),DO634))</f>
        <v>0</v>
      </c>
      <c r="HR122">
        <f>IF(Charts!$B$3="none",N634,IF(DP634="",NA(),DP634))</f>
        <v>0</v>
      </c>
      <c r="HS122">
        <f>IF(Charts!$B$3="none",O634,IF(DQ634="",NA(),DQ634))</f>
        <v>0</v>
      </c>
      <c r="HT122">
        <f>IF(Charts!$B$3="none",P634,IF(DR634="",NA(),DR634))</f>
        <v>0</v>
      </c>
      <c r="HU122">
        <f>IF(Charts!$B$3="none",Q634,IF(DS634="",NA(),DS634))</f>
        <v>0</v>
      </c>
      <c r="HV122">
        <f>IF(Charts!$B$3="none",R634,IF(DT634="",NA(),DT634))</f>
        <v>0</v>
      </c>
      <c r="HW122">
        <f>IF(Charts!$B$3="none",S634,IF(DU634="",NA(),DU634))</f>
        <v>0</v>
      </c>
      <c r="HX122">
        <f>IF(Charts!$B$3="none",T634,IF(DV634="",NA(),DV634))</f>
        <v>0</v>
      </c>
      <c r="HY122">
        <f>IF(Charts!$B$3="none",U634,IF(DW634="",NA(),DW634))</f>
        <v>0</v>
      </c>
      <c r="HZ122">
        <f>IF(Charts!$B$3="none",V634,IF(DX634="",NA(),DX634))</f>
        <v>0</v>
      </c>
      <c r="IA122">
        <f>IF(Charts!$B$3="none",W634,IF(DY634="",NA(),DY634))</f>
        <v>0</v>
      </c>
      <c r="IB122">
        <f>IF(Charts!$B$3="none",X634,IF(DZ634="",NA(),DZ634))</f>
        <v>0</v>
      </c>
      <c r="IC122">
        <f>IF(Charts!$B$3="none",Y634,IF(EA634="",NA(),EA634))</f>
        <v>0</v>
      </c>
      <c r="ID122">
        <f>IF(Charts!$B$3="none",Z634,IF(EB634="",NA(),EB634))</f>
        <v>0</v>
      </c>
      <c r="IE122">
        <f>IF(Charts!$B$3="none",AA634,IF(EC634="",NA(),EC634))</f>
        <v>0</v>
      </c>
      <c r="IF122">
        <f>IF(Charts!$B$3="none",AB634,IF(ED634="",NA(),ED634))</f>
        <v>0</v>
      </c>
      <c r="IG122">
        <f>IF(Charts!$B$3="none",AC634,IF(EE634="",NA(),EE634))</f>
        <v>0</v>
      </c>
      <c r="IH122">
        <f>IF(Charts!$B$3="none",AD634,IF(EF634="",NA(),EF634))</f>
        <v>0</v>
      </c>
      <c r="II122">
        <f>IF(Charts!$B$3="none",AE634,IF(EG634="",NA(),EG634))</f>
        <v>0</v>
      </c>
      <c r="IJ122">
        <f>IF(Charts!$B$3="none",AF634,IF(EH634="",NA(),EH634))</f>
        <v>0</v>
      </c>
      <c r="IK122">
        <f>IF(Charts!$B$3="none",AG634,IF(EI634="",NA(),EI634))</f>
        <v>0</v>
      </c>
      <c r="IL122">
        <f>IF(Charts!$B$3="none",AH634,IF(EJ634="",NA(),EJ634))</f>
        <v>0</v>
      </c>
      <c r="IM122">
        <f>IF(Charts!$B$3="none",AI634,IF(EK634="",NA(),EK634))</f>
        <v>0</v>
      </c>
      <c r="IN122">
        <f>IF(Charts!$B$3="none",AJ634,IF(EL634="",NA(),EL634))</f>
        <v>0</v>
      </c>
      <c r="IO122">
        <f>IF(Charts!$B$3="none",AK634,IF(EM634="",NA(),EM634))</f>
        <v>0</v>
      </c>
      <c r="IP122">
        <f>IF(Charts!$B$3="none",AL634,IF(EN634="",NA(),EN634))</f>
        <v>0</v>
      </c>
      <c r="IQ122">
        <f>IF(Charts!$B$3="none",AM634,IF(EO634="",NA(),EO634))</f>
        <v>0</v>
      </c>
      <c r="IR122">
        <f>IF(Charts!$B$3="none",AN634,IF(EP634="",NA(),EP634))</f>
        <v>0</v>
      </c>
      <c r="IS122">
        <f>IF(Charts!$B$3="none",AO634,IF(EQ634="",NA(),EQ634))</f>
        <v>0</v>
      </c>
      <c r="IT122">
        <f>IF(Charts!$B$3="none",AP634,IF(ER634="",NA(),ER634))</f>
        <v>0</v>
      </c>
      <c r="IU122">
        <f>IF(Charts!$B$3="none",AQ634,IF(ES634="",NA(),ES634))</f>
        <v>0</v>
      </c>
      <c r="IV122">
        <f>IF(Charts!$B$3="none",AR634,IF(ET634="",NA(),ET634))</f>
        <v>0</v>
      </c>
      <c r="IW122">
        <f>IF(Charts!$B$3="none",AS634,IF(EU634="",NA(),EU634))</f>
        <v>0</v>
      </c>
      <c r="IX122">
        <f>IF(Charts!$B$3="none",AT634,IF(EV634="",NA(),EV634))</f>
        <v>0</v>
      </c>
      <c r="IY122">
        <f>IF(Charts!$B$3="none",AU634,IF(EW634="",NA(),EW634))</f>
        <v>0</v>
      </c>
      <c r="IZ122">
        <f>IF(Charts!$B$3="none",AV634,IF(EX634="",NA(),EX634))</f>
        <v>0</v>
      </c>
      <c r="JA122">
        <f>IF(Charts!$B$3="none",AW634,IF(EY634="",NA(),EY634))</f>
        <v>0</v>
      </c>
      <c r="JB122">
        <f>IF(Charts!$B$3="none",AX634,IF(EZ634="",NA(),EZ634))</f>
        <v>0</v>
      </c>
      <c r="JC122">
        <f>IF(Charts!$B$3="none",AY634,IF(FA634="",NA(),FA634))</f>
        <v>0</v>
      </c>
      <c r="JD122">
        <f>IF(Charts!$B$3="none",AZ634,IF(FB634="",NA(),FB634))</f>
        <v>0</v>
      </c>
      <c r="JE122">
        <f>IF(Charts!$B$3="none",BA634,IF(FC634="",NA(),FC634))</f>
        <v>0</v>
      </c>
      <c r="JF122">
        <f>IF(Charts!$B$3="none",BB634,IF(FD634="",NA(),FD634))</f>
        <v>0</v>
      </c>
      <c r="JG122">
        <f>IF(Charts!$B$3="none",BC634,IF(FE634="",NA(),FE634))</f>
        <v>0</v>
      </c>
      <c r="JH122">
        <f>IF(Charts!$B$3="none",BD634,IF(FF634="",NA(),FF634))</f>
        <v>0</v>
      </c>
      <c r="JI122">
        <f>IF(Charts!$B$3="none",BE634,IF(FG634="",NA(),FG634))</f>
        <v>0</v>
      </c>
      <c r="JJ122">
        <f>IF(Charts!$B$3="none",BF634,IF(FH634="",NA(),FH634))</f>
        <v>0</v>
      </c>
      <c r="JK122">
        <f>IF(Charts!$B$3="none",BG634,IF(FI634="",NA(),FI634))</f>
        <v>0</v>
      </c>
      <c r="JL122">
        <f>IF(Charts!$B$3="none",BH634,IF(FJ634="",NA(),FJ634))</f>
        <v>0</v>
      </c>
      <c r="JM122">
        <f>IF(Charts!$B$3="none",BI634,IF(FK634="",NA(),FK634))</f>
        <v>0</v>
      </c>
      <c r="JN122">
        <f>IF(Charts!$B$3="none",BJ634,IF(FL634="",NA(),FL634))</f>
        <v>0</v>
      </c>
      <c r="JO122">
        <f>IF(Charts!$B$3="none",BK634,IF(FM634="",NA(),FM634))</f>
        <v>0</v>
      </c>
      <c r="JP122">
        <f>IF(Charts!$B$3="none",BL634,IF(FN634="",NA(),FN634))</f>
        <v>0</v>
      </c>
      <c r="JQ122">
        <f>IF(Charts!$B$3="none",BM634,IF(FO634="",NA(),FO634))</f>
        <v>0</v>
      </c>
      <c r="JR122">
        <f>IF(Charts!$B$3="none",BN634,IF(FP634="",NA(),FP634))</f>
        <v>0</v>
      </c>
      <c r="JS122">
        <f>IF(Charts!$B$3="none",BO634,IF(FQ634="",NA(),FQ634))</f>
        <v>0</v>
      </c>
      <c r="JT122">
        <f>IF(Charts!$B$3="none",BP634,IF(FR634="",NA(),FR634))</f>
        <v>0</v>
      </c>
      <c r="JU122">
        <f>IF(Charts!$B$3="none",BQ634,IF(FS634="",NA(),FS634))</f>
        <v>0</v>
      </c>
      <c r="JV122">
        <f>IF(Charts!$B$3="none",BR634,IF(FT634="",NA(),FT634))</f>
        <v>0</v>
      </c>
      <c r="JW122">
        <f>IF(Charts!$B$3="none",BS634,IF(FU634="",NA(),FU634))</f>
        <v>0</v>
      </c>
      <c r="JX122">
        <f>IF(Charts!$B$3="none",BT634,IF(FV634="",NA(),FV634))</f>
        <v>0</v>
      </c>
      <c r="JY122">
        <f>IF(Charts!$B$3="none",BU634,IF(FW634="",NA(),FW634))</f>
        <v>0</v>
      </c>
      <c r="JZ122">
        <f>IF(Charts!$B$3="none",BV634,IF(FX634="",NA(),FX634))</f>
        <v>0</v>
      </c>
      <c r="KA122">
        <f>IF(Charts!$B$3="none",BW634,IF(FY634="",NA(),FY634))</f>
        <v>0</v>
      </c>
      <c r="KB122">
        <f>IF(Charts!$B$3="none",BX634,IF(FZ634="",NA(),FZ634))</f>
        <v>0</v>
      </c>
      <c r="KC122">
        <f>IF(Charts!$B$3="none",BY634,IF(GA634="",NA(),GA634))</f>
        <v>0</v>
      </c>
      <c r="KD122">
        <f>IF(Charts!$B$3="none",BZ634,IF(GB634="",NA(),GB634))</f>
        <v>0</v>
      </c>
      <c r="KE122">
        <f>IF(Charts!$B$3="none",CA634,IF(GC634="",NA(),GC634))</f>
        <v>0</v>
      </c>
      <c r="KF122">
        <f>IF(Charts!$B$3="none",CB634,IF(GD634="",NA(),GD634))</f>
        <v>0</v>
      </c>
      <c r="KG122">
        <f>IF(Charts!$B$3="none",CC634,IF(GE634="",NA(),GE634))</f>
        <v>0</v>
      </c>
      <c r="KH122">
        <f>IF(Charts!$B$3="none",CD634,IF(GF634="",NA(),GF634))</f>
        <v>0</v>
      </c>
      <c r="KI122">
        <f>IF(Charts!$B$3="none",CE634,IF(GG634="",NA(),GG634))</f>
        <v>0</v>
      </c>
      <c r="KJ122">
        <f>IF(Charts!$B$3="none",CF634,IF(GH634="",NA(),GH634))</f>
        <v>0</v>
      </c>
      <c r="KK122">
        <f>IF(Charts!$B$3="none",CG634,IF(GI634="",NA(),GI634))</f>
        <v>0</v>
      </c>
      <c r="KL122">
        <f>IF(Charts!$B$3="none",CH634,IF(GJ634="",NA(),GJ634))</f>
        <v>0</v>
      </c>
      <c r="KM122">
        <f>IF(Charts!$B$3="none",CI634,IF(GK634="",NA(),GK634))</f>
        <v>0</v>
      </c>
      <c r="KN122">
        <f>IF(Charts!$B$3="none",CJ634,IF(GL634="",NA(),GL634))</f>
        <v>0</v>
      </c>
      <c r="KO122">
        <f>IF(Charts!$B$3="none",CK634,IF(GM634="",NA(),GM634))</f>
        <v>0</v>
      </c>
      <c r="KP122">
        <f>IF(Charts!$B$3="none",CL634,IF(GN634="",NA(),GN634))</f>
        <v>0</v>
      </c>
      <c r="KQ122">
        <f>IF(Charts!$B$3="none",CM634,IF(GO634="",NA(),GO634))</f>
        <v>0</v>
      </c>
      <c r="KR122">
        <f>IF(Charts!$B$3="none",CN634,IF(GP634="",NA(),GP634))</f>
        <v>0</v>
      </c>
      <c r="KS122">
        <f>IF(Charts!$B$3="none",CO634,IF(GQ634="",NA(),GQ634))</f>
        <v>0</v>
      </c>
      <c r="KT122">
        <f>IF(Charts!$B$3="none",CP634,IF(GR634="",NA(),GR634))</f>
        <v>0</v>
      </c>
      <c r="KU122">
        <f>IF(Charts!$B$3="none",CQ634,IF(GS634="",NA(),GS634))</f>
        <v>0</v>
      </c>
      <c r="KV122">
        <f>IF(Charts!$B$3="none",CR634,IF(GT634="",NA(),GT634))</f>
        <v>0</v>
      </c>
      <c r="KW122">
        <f>IF(Charts!$B$3="none",CS634,IF(GU634="",NA(),GU634))</f>
        <v>0</v>
      </c>
      <c r="KX122">
        <f>IF(Charts!$B$3="none",CT634,IF(GV634="",NA(),GV634))</f>
        <v>0</v>
      </c>
      <c r="KY122">
        <f>IF(Charts!$B$3="none",CU634,IF(GW634="",NA(),GW634))</f>
        <v>0</v>
      </c>
      <c r="KZ122">
        <f>IF(Charts!$B$3="none",CV634,IF(GX634="",NA(),GX634))</f>
        <v>0</v>
      </c>
      <c r="LA122">
        <f>IF(Charts!$B$3="none",CW634,IF(GY634="",NA(),GY634))</f>
        <v>0</v>
      </c>
      <c r="LB122">
        <f>IF(Charts!$B$3="none",CX634,IF(GZ634="",NA(),GZ634))</f>
        <v>0</v>
      </c>
      <c r="LC122">
        <f>IF(Charts!$B$3="none",CY634,IF(HA634="",NA(),HA634))</f>
        <v>0</v>
      </c>
      <c r="LD122">
        <f>IF(Charts!$B$3="none",CZ634,IF(HB634="",NA(),HB634))</f>
        <v>0</v>
      </c>
      <c r="LE122">
        <f>IF(Charts!$B$3="none",DA634,IF(HC634="",NA(),HC634))</f>
        <v>0</v>
      </c>
      <c r="LF122">
        <f>IF(Charts!$B$3="none",DB634,IF(HD634="",NA(),HD634))</f>
        <v>0</v>
      </c>
      <c r="LG122">
        <f>IF(Charts!$B$3="none",DC634,IF(HE634="",NA(),HE634))</f>
        <v>0</v>
      </c>
      <c r="LH122">
        <f>IF(Charts!$B$3="none",DD634,IF(HF634="",NA(),HF634))</f>
        <v>0</v>
      </c>
    </row>
    <row r="123" spans="5:320">
      <c r="E123">
        <v>16</v>
      </c>
      <c r="F123">
        <f>F20</f>
        <v>0</v>
      </c>
      <c r="G123">
        <v>16</v>
      </c>
      <c r="H123">
        <f>H20</f>
        <v>0</v>
      </c>
      <c r="I123">
        <v>16</v>
      </c>
      <c r="J123">
        <f>J20</f>
        <v>0</v>
      </c>
      <c r="K123">
        <v>16</v>
      </c>
      <c r="L123">
        <f>L20</f>
        <v>0</v>
      </c>
      <c r="M123">
        <v>16</v>
      </c>
      <c r="N123">
        <f>N20</f>
        <v>0</v>
      </c>
      <c r="O123">
        <v>16</v>
      </c>
      <c r="P123">
        <f>P20</f>
        <v>0</v>
      </c>
      <c r="Q123">
        <v>16</v>
      </c>
      <c r="R123">
        <f>R20</f>
        <v>0</v>
      </c>
      <c r="S123">
        <v>16</v>
      </c>
      <c r="T123">
        <f>T20</f>
        <v>0</v>
      </c>
      <c r="U123">
        <v>16</v>
      </c>
      <c r="V123">
        <f>V20</f>
        <v>0</v>
      </c>
      <c r="W123">
        <v>16</v>
      </c>
      <c r="X123">
        <f>X20</f>
        <v>0</v>
      </c>
      <c r="Y123">
        <v>16</v>
      </c>
      <c r="Z123">
        <f>Z20</f>
        <v>0</v>
      </c>
      <c r="AA123">
        <v>16</v>
      </c>
      <c r="AB123">
        <f>AB20</f>
        <v>0</v>
      </c>
      <c r="AC123">
        <v>16</v>
      </c>
      <c r="AD123">
        <f>AD20</f>
        <v>0</v>
      </c>
      <c r="AE123">
        <v>16</v>
      </c>
      <c r="AF123">
        <f>AF20</f>
        <v>0</v>
      </c>
      <c r="AG123">
        <v>16</v>
      </c>
      <c r="AH123">
        <f>AH20</f>
        <v>0</v>
      </c>
      <c r="AI123">
        <v>16</v>
      </c>
      <c r="AJ123">
        <f>AJ20</f>
        <v>0</v>
      </c>
      <c r="AK123">
        <v>16</v>
      </c>
      <c r="AL123">
        <f>AL20</f>
        <v>0</v>
      </c>
      <c r="AM123">
        <v>16</v>
      </c>
      <c r="AN123">
        <f>AN20</f>
        <v>0</v>
      </c>
      <c r="AO123">
        <v>16</v>
      </c>
      <c r="AP123">
        <f>AP20</f>
        <v>0</v>
      </c>
      <c r="AQ123">
        <v>16</v>
      </c>
      <c r="AR123">
        <f>AR20</f>
        <v>0</v>
      </c>
      <c r="AS123">
        <v>16</v>
      </c>
      <c r="AT123">
        <f>AT20</f>
        <v>0</v>
      </c>
      <c r="AU123">
        <v>16</v>
      </c>
      <c r="AV123">
        <f>AV20</f>
        <v>0</v>
      </c>
      <c r="AW123">
        <v>16</v>
      </c>
      <c r="AX123">
        <f>AX20</f>
        <v>0</v>
      </c>
      <c r="AY123">
        <v>16</v>
      </c>
      <c r="AZ123">
        <f>AZ20</f>
        <v>0</v>
      </c>
      <c r="BA123">
        <v>16</v>
      </c>
      <c r="BB123">
        <f>BB20</f>
        <v>0</v>
      </c>
      <c r="BC123">
        <v>16</v>
      </c>
      <c r="BD123">
        <f>BD20</f>
        <v>0</v>
      </c>
      <c r="BE123">
        <v>16</v>
      </c>
      <c r="BF123">
        <f>BF20</f>
        <v>0</v>
      </c>
      <c r="BG123">
        <v>16</v>
      </c>
      <c r="BH123">
        <f>BH20</f>
        <v>0</v>
      </c>
      <c r="BI123">
        <v>16</v>
      </c>
      <c r="BJ123">
        <f>BJ20</f>
        <v>0</v>
      </c>
      <c r="BK123">
        <v>16</v>
      </c>
      <c r="BL123">
        <f>BL20</f>
        <v>0</v>
      </c>
      <c r="BM123">
        <v>16</v>
      </c>
      <c r="BN123">
        <f>BN20</f>
        <v>0</v>
      </c>
      <c r="BO123">
        <v>16</v>
      </c>
      <c r="BP123">
        <f>BP20</f>
        <v>0</v>
      </c>
      <c r="BQ123">
        <v>16</v>
      </c>
      <c r="BR123">
        <f>BR20</f>
        <v>0</v>
      </c>
      <c r="BS123">
        <v>16</v>
      </c>
      <c r="BT123">
        <f>BT20</f>
        <v>0</v>
      </c>
      <c r="BU123">
        <v>16</v>
      </c>
      <c r="BV123">
        <f>BV20</f>
        <v>0</v>
      </c>
      <c r="BW123">
        <v>16</v>
      </c>
      <c r="BX123">
        <f>BX20</f>
        <v>0</v>
      </c>
      <c r="BY123">
        <v>16</v>
      </c>
      <c r="BZ123">
        <f>BZ20</f>
        <v>0</v>
      </c>
      <c r="CA123">
        <v>16</v>
      </c>
      <c r="CB123">
        <f>CB20</f>
        <v>0</v>
      </c>
      <c r="CC123">
        <v>16</v>
      </c>
      <c r="CD123">
        <f>CD20</f>
        <v>0</v>
      </c>
      <c r="CE123">
        <v>16</v>
      </c>
      <c r="CF123">
        <f>CF20</f>
        <v>0</v>
      </c>
      <c r="CG123">
        <v>16</v>
      </c>
      <c r="CH123">
        <f>CH20</f>
        <v>0</v>
      </c>
      <c r="CI123">
        <v>16</v>
      </c>
      <c r="CJ123">
        <f>CJ20</f>
        <v>0</v>
      </c>
      <c r="CK123">
        <v>16</v>
      </c>
      <c r="CL123">
        <f>CL20</f>
        <v>0</v>
      </c>
      <c r="CM123">
        <v>16</v>
      </c>
      <c r="CN123">
        <f>CN20</f>
        <v>0</v>
      </c>
      <c r="CO123">
        <v>16</v>
      </c>
      <c r="CP123">
        <f>CP20</f>
        <v>0</v>
      </c>
      <c r="CQ123">
        <v>16</v>
      </c>
      <c r="CR123">
        <f>CR20</f>
        <v>0</v>
      </c>
      <c r="CS123">
        <v>16</v>
      </c>
      <c r="CT123">
        <f>CT20</f>
        <v>0</v>
      </c>
      <c r="CU123">
        <v>16</v>
      </c>
      <c r="CV123">
        <f>CV20</f>
        <v>0</v>
      </c>
      <c r="CW123">
        <v>16</v>
      </c>
      <c r="CX123">
        <f>CX20</f>
        <v>0</v>
      </c>
      <c r="CY123">
        <v>16</v>
      </c>
      <c r="CZ123">
        <f>CZ20</f>
        <v>0</v>
      </c>
      <c r="DA123">
        <v>16</v>
      </c>
      <c r="DB123">
        <f>DB20</f>
        <v>0</v>
      </c>
      <c r="DC123">
        <v>16</v>
      </c>
      <c r="DD123">
        <f>DD20</f>
        <v>0</v>
      </c>
      <c r="DG123">
        <v>16</v>
      </c>
      <c r="DH123">
        <f>DH20</f>
        <v>0</v>
      </c>
      <c r="DI123">
        <v>16</v>
      </c>
      <c r="DJ123">
        <f>DJ20</f>
        <v>0</v>
      </c>
      <c r="DK123">
        <v>16</v>
      </c>
      <c r="DL123">
        <f>DL20</f>
        <v>0</v>
      </c>
      <c r="DM123">
        <v>16</v>
      </c>
      <c r="DN123">
        <f>DN20</f>
        <v>0</v>
      </c>
      <c r="DO123">
        <v>16</v>
      </c>
      <c r="DP123">
        <f>DP20</f>
        <v>0</v>
      </c>
      <c r="DQ123">
        <v>16</v>
      </c>
      <c r="DR123">
        <f>DR20</f>
        <v>0</v>
      </c>
      <c r="DS123">
        <v>16</v>
      </c>
      <c r="DT123">
        <f>DT20</f>
        <v>0</v>
      </c>
      <c r="DU123">
        <v>16</v>
      </c>
      <c r="DV123">
        <f>DV20</f>
        <v>0</v>
      </c>
      <c r="DW123">
        <v>16</v>
      </c>
      <c r="DX123">
        <f>DX20</f>
        <v>0</v>
      </c>
      <c r="DY123">
        <v>16</v>
      </c>
      <c r="DZ123">
        <f>DZ20</f>
        <v>0</v>
      </c>
      <c r="EA123">
        <v>16</v>
      </c>
      <c r="EB123">
        <f>EB20</f>
        <v>0</v>
      </c>
      <c r="EC123">
        <v>16</v>
      </c>
      <c r="ED123">
        <f>ED20</f>
        <v>0</v>
      </c>
      <c r="EE123">
        <v>16</v>
      </c>
      <c r="EF123">
        <f>EF20</f>
        <v>0</v>
      </c>
      <c r="EG123">
        <v>16</v>
      </c>
      <c r="EH123">
        <f>EH20</f>
        <v>0</v>
      </c>
      <c r="EI123">
        <v>16</v>
      </c>
      <c r="EJ123">
        <f>EJ20</f>
        <v>0</v>
      </c>
      <c r="EK123">
        <v>16</v>
      </c>
      <c r="EL123">
        <f>EL20</f>
        <v>0</v>
      </c>
      <c r="EM123">
        <v>16</v>
      </c>
      <c r="EN123">
        <f>EN20</f>
        <v>0</v>
      </c>
      <c r="EO123">
        <v>16</v>
      </c>
      <c r="EP123">
        <f>EP20</f>
        <v>0</v>
      </c>
      <c r="EQ123">
        <v>16</v>
      </c>
      <c r="ER123">
        <f>ER20</f>
        <v>0</v>
      </c>
      <c r="ES123">
        <v>16</v>
      </c>
      <c r="ET123">
        <f>ET20</f>
        <v>0</v>
      </c>
      <c r="EU123">
        <v>16</v>
      </c>
      <c r="EV123">
        <f>EV20</f>
        <v>0</v>
      </c>
      <c r="EW123">
        <v>16</v>
      </c>
      <c r="EX123">
        <f>EX20</f>
        <v>0</v>
      </c>
      <c r="EY123">
        <v>16</v>
      </c>
      <c r="EZ123">
        <f>EZ20</f>
        <v>0</v>
      </c>
      <c r="FA123">
        <v>16</v>
      </c>
      <c r="FB123">
        <f>FB20</f>
        <v>0</v>
      </c>
      <c r="FC123">
        <v>16</v>
      </c>
      <c r="FD123">
        <f>FD20</f>
        <v>0</v>
      </c>
      <c r="FE123">
        <v>16</v>
      </c>
      <c r="FF123">
        <f>FF20</f>
        <v>0</v>
      </c>
      <c r="FG123">
        <v>16</v>
      </c>
      <c r="FH123">
        <f>FH20</f>
        <v>0</v>
      </c>
      <c r="FI123">
        <v>16</v>
      </c>
      <c r="FJ123">
        <f>FJ20</f>
        <v>0</v>
      </c>
      <c r="FK123">
        <v>16</v>
      </c>
      <c r="FL123">
        <f>FL20</f>
        <v>0</v>
      </c>
      <c r="FM123">
        <v>16</v>
      </c>
      <c r="FN123">
        <f>FN20</f>
        <v>0</v>
      </c>
      <c r="FO123">
        <v>16</v>
      </c>
      <c r="FP123">
        <f>FP20</f>
        <v>0</v>
      </c>
      <c r="FQ123">
        <v>16</v>
      </c>
      <c r="FR123">
        <f>FR20</f>
        <v>0</v>
      </c>
      <c r="FS123">
        <v>16</v>
      </c>
      <c r="FT123">
        <f>FT20</f>
        <v>0</v>
      </c>
      <c r="FU123">
        <v>16</v>
      </c>
      <c r="FV123">
        <f>FV20</f>
        <v>0</v>
      </c>
      <c r="FW123">
        <v>16</v>
      </c>
      <c r="FX123">
        <f>FX20</f>
        <v>0</v>
      </c>
      <c r="FY123">
        <v>16</v>
      </c>
      <c r="FZ123">
        <f>FZ20</f>
        <v>0</v>
      </c>
      <c r="GA123">
        <v>16</v>
      </c>
      <c r="GB123">
        <f>GB20</f>
        <v>0</v>
      </c>
      <c r="GC123">
        <v>16</v>
      </c>
      <c r="GD123">
        <f>GD20</f>
        <v>0</v>
      </c>
      <c r="GE123">
        <v>16</v>
      </c>
      <c r="GF123">
        <f>GF20</f>
        <v>0</v>
      </c>
      <c r="GG123">
        <v>16</v>
      </c>
      <c r="GH123">
        <f>GH20</f>
        <v>0</v>
      </c>
      <c r="GI123">
        <v>16</v>
      </c>
      <c r="GJ123">
        <f>GJ20</f>
        <v>0</v>
      </c>
      <c r="GK123">
        <v>16</v>
      </c>
      <c r="GL123">
        <f>GL20</f>
        <v>0</v>
      </c>
      <c r="GM123">
        <v>16</v>
      </c>
      <c r="GN123">
        <f>GN20</f>
        <v>0</v>
      </c>
      <c r="GO123">
        <v>16</v>
      </c>
      <c r="GP123">
        <f>GP20</f>
        <v>0</v>
      </c>
      <c r="GQ123">
        <v>16</v>
      </c>
      <c r="GR123">
        <f>GR20</f>
        <v>0</v>
      </c>
      <c r="GS123">
        <v>16</v>
      </c>
      <c r="GT123">
        <f>GT20</f>
        <v>0</v>
      </c>
      <c r="GU123">
        <v>16</v>
      </c>
      <c r="GV123">
        <f>GV20</f>
        <v>0</v>
      </c>
      <c r="GW123">
        <v>16</v>
      </c>
      <c r="GX123">
        <f>GX20</f>
        <v>0</v>
      </c>
      <c r="GY123">
        <v>16</v>
      </c>
      <c r="GZ123">
        <f>GZ20</f>
        <v>0</v>
      </c>
      <c r="HA123">
        <v>16</v>
      </c>
      <c r="HB123">
        <f>HB20</f>
        <v>0</v>
      </c>
      <c r="HC123">
        <v>16</v>
      </c>
      <c r="HD123">
        <f>HD20</f>
        <v>0</v>
      </c>
      <c r="HE123">
        <v>16</v>
      </c>
      <c r="HF123">
        <f>HF20</f>
        <v>0</v>
      </c>
      <c r="HI123">
        <f>IF(Charts!$B$3="none",E635,IF(DG635="",NA(),DG635))</f>
        <v>0</v>
      </c>
      <c r="HJ123">
        <f>IF(Charts!$B$3="none",F635,IF(DH635="",NA(),DH635))</f>
        <v>0</v>
      </c>
      <c r="HK123">
        <f>IF(Charts!$B$3="none",G635,IF(DI635="",NA(),DI635))</f>
        <v>0</v>
      </c>
      <c r="HL123">
        <f>IF(Charts!$B$3="none",H635,IF(DJ635="",NA(),DJ635))</f>
        <v>0</v>
      </c>
      <c r="HM123">
        <f>IF(Charts!$B$3="none",I635,IF(DK635="",NA(),DK635))</f>
        <v>0</v>
      </c>
      <c r="HN123">
        <f>IF(Charts!$B$3="none",J635,IF(DL635="",NA(),DL635))</f>
        <v>0</v>
      </c>
      <c r="HO123">
        <f>IF(Charts!$B$3="none",K635,IF(DM635="",NA(),DM635))</f>
        <v>0</v>
      </c>
      <c r="HP123">
        <f>IF(Charts!$B$3="none",L635,IF(DN635="",NA(),DN635))</f>
        <v>0</v>
      </c>
      <c r="HQ123">
        <f>IF(Charts!$B$3="none",M635,IF(DO635="",NA(),DO635))</f>
        <v>0</v>
      </c>
      <c r="HR123">
        <f>IF(Charts!$B$3="none",N635,IF(DP635="",NA(),DP635))</f>
        <v>0</v>
      </c>
      <c r="HS123">
        <f>IF(Charts!$B$3="none",O635,IF(DQ635="",NA(),DQ635))</f>
        <v>0</v>
      </c>
      <c r="HT123">
        <f>IF(Charts!$B$3="none",P635,IF(DR635="",NA(),DR635))</f>
        <v>0</v>
      </c>
      <c r="HU123">
        <f>IF(Charts!$B$3="none",Q635,IF(DS635="",NA(),DS635))</f>
        <v>0</v>
      </c>
      <c r="HV123">
        <f>IF(Charts!$B$3="none",R635,IF(DT635="",NA(),DT635))</f>
        <v>0</v>
      </c>
      <c r="HW123">
        <f>IF(Charts!$B$3="none",S635,IF(DU635="",NA(),DU635))</f>
        <v>0</v>
      </c>
      <c r="HX123">
        <f>IF(Charts!$B$3="none",T635,IF(DV635="",NA(),DV635))</f>
        <v>0</v>
      </c>
      <c r="HY123">
        <f>IF(Charts!$B$3="none",U635,IF(DW635="",NA(),DW635))</f>
        <v>0</v>
      </c>
      <c r="HZ123">
        <f>IF(Charts!$B$3="none",V635,IF(DX635="",NA(),DX635))</f>
        <v>0</v>
      </c>
      <c r="IA123">
        <f>IF(Charts!$B$3="none",W635,IF(DY635="",NA(),DY635))</f>
        <v>0</v>
      </c>
      <c r="IB123">
        <f>IF(Charts!$B$3="none",X635,IF(DZ635="",NA(),DZ635))</f>
        <v>0</v>
      </c>
      <c r="IC123">
        <f>IF(Charts!$B$3="none",Y635,IF(EA635="",NA(),EA635))</f>
        <v>0</v>
      </c>
      <c r="ID123">
        <f>IF(Charts!$B$3="none",Z635,IF(EB635="",NA(),EB635))</f>
        <v>0</v>
      </c>
      <c r="IE123">
        <f>IF(Charts!$B$3="none",AA635,IF(EC635="",NA(),EC635))</f>
        <v>0</v>
      </c>
      <c r="IF123">
        <f>IF(Charts!$B$3="none",AB635,IF(ED635="",NA(),ED635))</f>
        <v>0</v>
      </c>
      <c r="IG123">
        <f>IF(Charts!$B$3="none",AC635,IF(EE635="",NA(),EE635))</f>
        <v>0</v>
      </c>
      <c r="IH123">
        <f>IF(Charts!$B$3="none",AD635,IF(EF635="",NA(),EF635))</f>
        <v>0</v>
      </c>
      <c r="II123">
        <f>IF(Charts!$B$3="none",AE635,IF(EG635="",NA(),EG635))</f>
        <v>0</v>
      </c>
      <c r="IJ123">
        <f>IF(Charts!$B$3="none",AF635,IF(EH635="",NA(),EH635))</f>
        <v>0</v>
      </c>
      <c r="IK123">
        <f>IF(Charts!$B$3="none",AG635,IF(EI635="",NA(),EI635))</f>
        <v>0</v>
      </c>
      <c r="IL123">
        <f>IF(Charts!$B$3="none",AH635,IF(EJ635="",NA(),EJ635))</f>
        <v>0</v>
      </c>
      <c r="IM123">
        <f>IF(Charts!$B$3="none",AI635,IF(EK635="",NA(),EK635))</f>
        <v>0</v>
      </c>
      <c r="IN123">
        <f>IF(Charts!$B$3="none",AJ635,IF(EL635="",NA(),EL635))</f>
        <v>0</v>
      </c>
      <c r="IO123">
        <f>IF(Charts!$B$3="none",AK635,IF(EM635="",NA(),EM635))</f>
        <v>0</v>
      </c>
      <c r="IP123">
        <f>IF(Charts!$B$3="none",AL635,IF(EN635="",NA(),EN635))</f>
        <v>0</v>
      </c>
      <c r="IQ123">
        <f>IF(Charts!$B$3="none",AM635,IF(EO635="",NA(),EO635))</f>
        <v>0</v>
      </c>
      <c r="IR123">
        <f>IF(Charts!$B$3="none",AN635,IF(EP635="",NA(),EP635))</f>
        <v>0</v>
      </c>
      <c r="IS123">
        <f>IF(Charts!$B$3="none",AO635,IF(EQ635="",NA(),EQ635))</f>
        <v>0</v>
      </c>
      <c r="IT123">
        <f>IF(Charts!$B$3="none",AP635,IF(ER635="",NA(),ER635))</f>
        <v>0</v>
      </c>
      <c r="IU123">
        <f>IF(Charts!$B$3="none",AQ635,IF(ES635="",NA(),ES635))</f>
        <v>0</v>
      </c>
      <c r="IV123">
        <f>IF(Charts!$B$3="none",AR635,IF(ET635="",NA(),ET635))</f>
        <v>0</v>
      </c>
      <c r="IW123">
        <f>IF(Charts!$B$3="none",AS635,IF(EU635="",NA(),EU635))</f>
        <v>0</v>
      </c>
      <c r="IX123">
        <f>IF(Charts!$B$3="none",AT635,IF(EV635="",NA(),EV635))</f>
        <v>0</v>
      </c>
      <c r="IY123">
        <f>IF(Charts!$B$3="none",AU635,IF(EW635="",NA(),EW635))</f>
        <v>0</v>
      </c>
      <c r="IZ123">
        <f>IF(Charts!$B$3="none",AV635,IF(EX635="",NA(),EX635))</f>
        <v>0</v>
      </c>
      <c r="JA123">
        <f>IF(Charts!$B$3="none",AW635,IF(EY635="",NA(),EY635))</f>
        <v>0</v>
      </c>
      <c r="JB123">
        <f>IF(Charts!$B$3="none",AX635,IF(EZ635="",NA(),EZ635))</f>
        <v>0</v>
      </c>
      <c r="JC123">
        <f>IF(Charts!$B$3="none",AY635,IF(FA635="",NA(),FA635))</f>
        <v>0</v>
      </c>
      <c r="JD123">
        <f>IF(Charts!$B$3="none",AZ635,IF(FB635="",NA(),FB635))</f>
        <v>0</v>
      </c>
      <c r="JE123">
        <f>IF(Charts!$B$3="none",BA635,IF(FC635="",NA(),FC635))</f>
        <v>0</v>
      </c>
      <c r="JF123">
        <f>IF(Charts!$B$3="none",BB635,IF(FD635="",NA(),FD635))</f>
        <v>0</v>
      </c>
      <c r="JG123">
        <f>IF(Charts!$B$3="none",BC635,IF(FE635="",NA(),FE635))</f>
        <v>0</v>
      </c>
      <c r="JH123">
        <f>IF(Charts!$B$3="none",BD635,IF(FF635="",NA(),FF635))</f>
        <v>0</v>
      </c>
      <c r="JI123">
        <f>IF(Charts!$B$3="none",BE635,IF(FG635="",NA(),FG635))</f>
        <v>0</v>
      </c>
      <c r="JJ123">
        <f>IF(Charts!$B$3="none",BF635,IF(FH635="",NA(),FH635))</f>
        <v>0</v>
      </c>
      <c r="JK123">
        <f>IF(Charts!$B$3="none",BG635,IF(FI635="",NA(),FI635))</f>
        <v>0</v>
      </c>
      <c r="JL123">
        <f>IF(Charts!$B$3="none",BH635,IF(FJ635="",NA(),FJ635))</f>
        <v>0</v>
      </c>
      <c r="JM123">
        <f>IF(Charts!$B$3="none",BI635,IF(FK635="",NA(),FK635))</f>
        <v>0</v>
      </c>
      <c r="JN123">
        <f>IF(Charts!$B$3="none",BJ635,IF(FL635="",NA(),FL635))</f>
        <v>0</v>
      </c>
      <c r="JO123">
        <f>IF(Charts!$B$3="none",BK635,IF(FM635="",NA(),FM635))</f>
        <v>0</v>
      </c>
      <c r="JP123">
        <f>IF(Charts!$B$3="none",BL635,IF(FN635="",NA(),FN635))</f>
        <v>0</v>
      </c>
      <c r="JQ123">
        <f>IF(Charts!$B$3="none",BM635,IF(FO635="",NA(),FO635))</f>
        <v>0</v>
      </c>
      <c r="JR123">
        <f>IF(Charts!$B$3="none",BN635,IF(FP635="",NA(),FP635))</f>
        <v>0</v>
      </c>
      <c r="JS123">
        <f>IF(Charts!$B$3="none",BO635,IF(FQ635="",NA(),FQ635))</f>
        <v>0</v>
      </c>
      <c r="JT123">
        <f>IF(Charts!$B$3="none",BP635,IF(FR635="",NA(),FR635))</f>
        <v>0</v>
      </c>
      <c r="JU123">
        <f>IF(Charts!$B$3="none",BQ635,IF(FS635="",NA(),FS635))</f>
        <v>0</v>
      </c>
      <c r="JV123">
        <f>IF(Charts!$B$3="none",BR635,IF(FT635="",NA(),FT635))</f>
        <v>0</v>
      </c>
      <c r="JW123">
        <f>IF(Charts!$B$3="none",BS635,IF(FU635="",NA(),FU635))</f>
        <v>0</v>
      </c>
      <c r="JX123">
        <f>IF(Charts!$B$3="none",BT635,IF(FV635="",NA(),FV635))</f>
        <v>0</v>
      </c>
      <c r="JY123">
        <f>IF(Charts!$B$3="none",BU635,IF(FW635="",NA(),FW635))</f>
        <v>0</v>
      </c>
      <c r="JZ123">
        <f>IF(Charts!$B$3="none",BV635,IF(FX635="",NA(),FX635))</f>
        <v>0</v>
      </c>
      <c r="KA123">
        <f>IF(Charts!$B$3="none",BW635,IF(FY635="",NA(),FY635))</f>
        <v>0</v>
      </c>
      <c r="KB123">
        <f>IF(Charts!$B$3="none",BX635,IF(FZ635="",NA(),FZ635))</f>
        <v>0</v>
      </c>
      <c r="KC123">
        <f>IF(Charts!$B$3="none",BY635,IF(GA635="",NA(),GA635))</f>
        <v>0</v>
      </c>
      <c r="KD123">
        <f>IF(Charts!$B$3="none",BZ635,IF(GB635="",NA(),GB635))</f>
        <v>0</v>
      </c>
      <c r="KE123">
        <f>IF(Charts!$B$3="none",CA635,IF(GC635="",NA(),GC635))</f>
        <v>0</v>
      </c>
      <c r="KF123">
        <f>IF(Charts!$B$3="none",CB635,IF(GD635="",NA(),GD635))</f>
        <v>0</v>
      </c>
      <c r="KG123">
        <f>IF(Charts!$B$3="none",CC635,IF(GE635="",NA(),GE635))</f>
        <v>0</v>
      </c>
      <c r="KH123">
        <f>IF(Charts!$B$3="none",CD635,IF(GF635="",NA(),GF635))</f>
        <v>0</v>
      </c>
      <c r="KI123">
        <f>IF(Charts!$B$3="none",CE635,IF(GG635="",NA(),GG635))</f>
        <v>0</v>
      </c>
      <c r="KJ123">
        <f>IF(Charts!$B$3="none",CF635,IF(GH635="",NA(),GH635))</f>
        <v>0</v>
      </c>
      <c r="KK123">
        <f>IF(Charts!$B$3="none",CG635,IF(GI635="",NA(),GI635))</f>
        <v>0</v>
      </c>
      <c r="KL123">
        <f>IF(Charts!$B$3="none",CH635,IF(GJ635="",NA(),GJ635))</f>
        <v>0</v>
      </c>
      <c r="KM123">
        <f>IF(Charts!$B$3="none",CI635,IF(GK635="",NA(),GK635))</f>
        <v>0</v>
      </c>
      <c r="KN123">
        <f>IF(Charts!$B$3="none",CJ635,IF(GL635="",NA(),GL635))</f>
        <v>0</v>
      </c>
      <c r="KO123">
        <f>IF(Charts!$B$3="none",CK635,IF(GM635="",NA(),GM635))</f>
        <v>0</v>
      </c>
      <c r="KP123">
        <f>IF(Charts!$B$3="none",CL635,IF(GN635="",NA(),GN635))</f>
        <v>0</v>
      </c>
      <c r="KQ123">
        <f>IF(Charts!$B$3="none",CM635,IF(GO635="",NA(),GO635))</f>
        <v>0</v>
      </c>
      <c r="KR123">
        <f>IF(Charts!$B$3="none",CN635,IF(GP635="",NA(),GP635))</f>
        <v>0</v>
      </c>
      <c r="KS123">
        <f>IF(Charts!$B$3="none",CO635,IF(GQ635="",NA(),GQ635))</f>
        <v>0</v>
      </c>
      <c r="KT123">
        <f>IF(Charts!$B$3="none",CP635,IF(GR635="",NA(),GR635))</f>
        <v>0</v>
      </c>
      <c r="KU123">
        <f>IF(Charts!$B$3="none",CQ635,IF(GS635="",NA(),GS635))</f>
        <v>0</v>
      </c>
      <c r="KV123">
        <f>IF(Charts!$B$3="none",CR635,IF(GT635="",NA(),GT635))</f>
        <v>0</v>
      </c>
      <c r="KW123">
        <f>IF(Charts!$B$3="none",CS635,IF(GU635="",NA(),GU635))</f>
        <v>0</v>
      </c>
      <c r="KX123">
        <f>IF(Charts!$B$3="none",CT635,IF(GV635="",NA(),GV635))</f>
        <v>0</v>
      </c>
      <c r="KY123">
        <f>IF(Charts!$B$3="none",CU635,IF(GW635="",NA(),GW635))</f>
        <v>0</v>
      </c>
      <c r="KZ123">
        <f>IF(Charts!$B$3="none",CV635,IF(GX635="",NA(),GX635))</f>
        <v>0</v>
      </c>
      <c r="LA123">
        <f>IF(Charts!$B$3="none",CW635,IF(GY635="",NA(),GY635))</f>
        <v>0</v>
      </c>
      <c r="LB123">
        <f>IF(Charts!$B$3="none",CX635,IF(GZ635="",NA(),GZ635))</f>
        <v>0</v>
      </c>
      <c r="LC123">
        <f>IF(Charts!$B$3="none",CY635,IF(HA635="",NA(),HA635))</f>
        <v>0</v>
      </c>
      <c r="LD123">
        <f>IF(Charts!$B$3="none",CZ635,IF(HB635="",NA(),HB635))</f>
        <v>0</v>
      </c>
      <c r="LE123">
        <f>IF(Charts!$B$3="none",DA635,IF(HC635="",NA(),HC635))</f>
        <v>0</v>
      </c>
      <c r="LF123">
        <f>IF(Charts!$B$3="none",DB635,IF(HD635="",NA(),HD635))</f>
        <v>0</v>
      </c>
      <c r="LG123">
        <f>IF(Charts!$B$3="none",DC635,IF(HE635="",NA(),HE635))</f>
        <v>0</v>
      </c>
      <c r="LH123">
        <f>IF(Charts!$B$3="none",DD635,IF(HF635="",NA(),HF635))</f>
        <v>0</v>
      </c>
    </row>
    <row r="124" spans="5:320">
      <c r="E124">
        <v>17</v>
      </c>
      <c r="F124">
        <f>F21</f>
        <v>0</v>
      </c>
      <c r="G124">
        <v>17</v>
      </c>
      <c r="H124">
        <f>H21</f>
        <v>0</v>
      </c>
      <c r="I124">
        <v>17</v>
      </c>
      <c r="J124">
        <f>J21</f>
        <v>0</v>
      </c>
      <c r="K124">
        <v>17</v>
      </c>
      <c r="L124">
        <f>L21</f>
        <v>0</v>
      </c>
      <c r="M124">
        <v>17</v>
      </c>
      <c r="N124">
        <f>N21</f>
        <v>0</v>
      </c>
      <c r="O124">
        <v>17</v>
      </c>
      <c r="P124">
        <f>P21</f>
        <v>0</v>
      </c>
      <c r="Q124">
        <v>17</v>
      </c>
      <c r="R124">
        <f>R21</f>
        <v>0</v>
      </c>
      <c r="S124">
        <v>17</v>
      </c>
      <c r="T124">
        <f>T21</f>
        <v>0</v>
      </c>
      <c r="U124">
        <v>17</v>
      </c>
      <c r="V124">
        <f>V21</f>
        <v>0</v>
      </c>
      <c r="W124">
        <v>17</v>
      </c>
      <c r="X124">
        <f>X21</f>
        <v>0</v>
      </c>
      <c r="Y124">
        <v>17</v>
      </c>
      <c r="Z124">
        <f>Z21</f>
        <v>0</v>
      </c>
      <c r="AA124">
        <v>17</v>
      </c>
      <c r="AB124">
        <f>AB21</f>
        <v>0</v>
      </c>
      <c r="AC124">
        <v>17</v>
      </c>
      <c r="AD124">
        <f>AD21</f>
        <v>0</v>
      </c>
      <c r="AE124">
        <v>17</v>
      </c>
      <c r="AF124">
        <f>AF21</f>
        <v>0</v>
      </c>
      <c r="AG124">
        <v>17</v>
      </c>
      <c r="AH124">
        <f>AH21</f>
        <v>0</v>
      </c>
      <c r="AI124">
        <v>17</v>
      </c>
      <c r="AJ124">
        <f>AJ21</f>
        <v>0</v>
      </c>
      <c r="AK124">
        <v>17</v>
      </c>
      <c r="AL124">
        <f>AL21</f>
        <v>0</v>
      </c>
      <c r="AM124">
        <v>17</v>
      </c>
      <c r="AN124">
        <f>AN21</f>
        <v>0</v>
      </c>
      <c r="AO124">
        <v>17</v>
      </c>
      <c r="AP124">
        <f>AP21</f>
        <v>0</v>
      </c>
      <c r="AQ124">
        <v>17</v>
      </c>
      <c r="AR124">
        <f>AR21</f>
        <v>0</v>
      </c>
      <c r="AS124">
        <v>17</v>
      </c>
      <c r="AT124">
        <f>AT21</f>
        <v>0</v>
      </c>
      <c r="AU124">
        <v>17</v>
      </c>
      <c r="AV124">
        <f>AV21</f>
        <v>0</v>
      </c>
      <c r="AW124">
        <v>17</v>
      </c>
      <c r="AX124">
        <f>AX21</f>
        <v>0</v>
      </c>
      <c r="AY124">
        <v>17</v>
      </c>
      <c r="AZ124">
        <f>AZ21</f>
        <v>0</v>
      </c>
      <c r="BA124">
        <v>17</v>
      </c>
      <c r="BB124">
        <f>BB21</f>
        <v>0</v>
      </c>
      <c r="BC124">
        <v>17</v>
      </c>
      <c r="BD124">
        <f>BD21</f>
        <v>0</v>
      </c>
      <c r="BE124">
        <v>17</v>
      </c>
      <c r="BF124">
        <f>BF21</f>
        <v>0</v>
      </c>
      <c r="BG124">
        <v>17</v>
      </c>
      <c r="BH124">
        <f>BH21</f>
        <v>0</v>
      </c>
      <c r="BI124">
        <v>17</v>
      </c>
      <c r="BJ124">
        <f>BJ21</f>
        <v>0</v>
      </c>
      <c r="BK124">
        <v>17</v>
      </c>
      <c r="BL124">
        <f>BL21</f>
        <v>0</v>
      </c>
      <c r="BM124">
        <v>17</v>
      </c>
      <c r="BN124">
        <f>BN21</f>
        <v>0</v>
      </c>
      <c r="BO124">
        <v>17</v>
      </c>
      <c r="BP124">
        <f>BP21</f>
        <v>0</v>
      </c>
      <c r="BQ124">
        <v>17</v>
      </c>
      <c r="BR124">
        <f>BR21</f>
        <v>0</v>
      </c>
      <c r="BS124">
        <v>17</v>
      </c>
      <c r="BT124">
        <f>BT21</f>
        <v>0</v>
      </c>
      <c r="BU124">
        <v>17</v>
      </c>
      <c r="BV124">
        <f>BV21</f>
        <v>0</v>
      </c>
      <c r="BW124">
        <v>17</v>
      </c>
      <c r="BX124">
        <f>BX21</f>
        <v>0</v>
      </c>
      <c r="BY124">
        <v>17</v>
      </c>
      <c r="BZ124">
        <f>BZ21</f>
        <v>0</v>
      </c>
      <c r="CA124">
        <v>17</v>
      </c>
      <c r="CB124">
        <f>CB21</f>
        <v>0</v>
      </c>
      <c r="CC124">
        <v>17</v>
      </c>
      <c r="CD124">
        <f>CD21</f>
        <v>0</v>
      </c>
      <c r="CE124">
        <v>17</v>
      </c>
      <c r="CF124">
        <f>CF21</f>
        <v>0</v>
      </c>
      <c r="CG124">
        <v>17</v>
      </c>
      <c r="CH124">
        <f>CH21</f>
        <v>0</v>
      </c>
      <c r="CI124">
        <v>17</v>
      </c>
      <c r="CJ124">
        <f>CJ21</f>
        <v>0</v>
      </c>
      <c r="CK124">
        <v>17</v>
      </c>
      <c r="CL124">
        <f>CL21</f>
        <v>0</v>
      </c>
      <c r="CM124">
        <v>17</v>
      </c>
      <c r="CN124">
        <f>CN21</f>
        <v>0</v>
      </c>
      <c r="CO124">
        <v>17</v>
      </c>
      <c r="CP124">
        <f>CP21</f>
        <v>0</v>
      </c>
      <c r="CQ124">
        <v>17</v>
      </c>
      <c r="CR124">
        <f>CR21</f>
        <v>0</v>
      </c>
      <c r="CS124">
        <v>17</v>
      </c>
      <c r="CT124">
        <f>CT21</f>
        <v>0</v>
      </c>
      <c r="CU124">
        <v>17</v>
      </c>
      <c r="CV124">
        <f>CV21</f>
        <v>0</v>
      </c>
      <c r="CW124">
        <v>17</v>
      </c>
      <c r="CX124">
        <f>CX21</f>
        <v>0</v>
      </c>
      <c r="CY124">
        <v>17</v>
      </c>
      <c r="CZ124">
        <f>CZ21</f>
        <v>0</v>
      </c>
      <c r="DA124">
        <v>17</v>
      </c>
      <c r="DB124">
        <f>DB21</f>
        <v>0</v>
      </c>
      <c r="DC124">
        <v>17</v>
      </c>
      <c r="DD124">
        <f>DD21</f>
        <v>0</v>
      </c>
      <c r="DG124">
        <v>17</v>
      </c>
      <c r="DH124">
        <f>DH21</f>
        <v>0</v>
      </c>
      <c r="DI124">
        <v>17</v>
      </c>
      <c r="DJ124">
        <f>DJ21</f>
        <v>0</v>
      </c>
      <c r="DK124">
        <v>17</v>
      </c>
      <c r="DL124">
        <f>DL21</f>
        <v>0</v>
      </c>
      <c r="DM124">
        <v>17</v>
      </c>
      <c r="DN124">
        <f>DN21</f>
        <v>0</v>
      </c>
      <c r="DO124">
        <v>17</v>
      </c>
      <c r="DP124">
        <f>DP21</f>
        <v>0</v>
      </c>
      <c r="DQ124">
        <v>17</v>
      </c>
      <c r="DR124">
        <f>DR21</f>
        <v>0</v>
      </c>
      <c r="DS124">
        <v>17</v>
      </c>
      <c r="DT124">
        <f>DT21</f>
        <v>0</v>
      </c>
      <c r="DU124">
        <v>17</v>
      </c>
      <c r="DV124">
        <f>DV21</f>
        <v>0</v>
      </c>
      <c r="DW124">
        <v>17</v>
      </c>
      <c r="DX124">
        <f>DX21</f>
        <v>0</v>
      </c>
      <c r="DY124">
        <v>17</v>
      </c>
      <c r="DZ124">
        <f>DZ21</f>
        <v>0</v>
      </c>
      <c r="EA124">
        <v>17</v>
      </c>
      <c r="EB124">
        <f>EB21</f>
        <v>0</v>
      </c>
      <c r="EC124">
        <v>17</v>
      </c>
      <c r="ED124">
        <f>ED21</f>
        <v>0</v>
      </c>
      <c r="EE124">
        <v>17</v>
      </c>
      <c r="EF124">
        <f>EF21</f>
        <v>0</v>
      </c>
      <c r="EG124">
        <v>17</v>
      </c>
      <c r="EH124">
        <f>EH21</f>
        <v>0</v>
      </c>
      <c r="EI124">
        <v>17</v>
      </c>
      <c r="EJ124">
        <f>EJ21</f>
        <v>0</v>
      </c>
      <c r="EK124">
        <v>17</v>
      </c>
      <c r="EL124">
        <f>EL21</f>
        <v>0</v>
      </c>
      <c r="EM124">
        <v>17</v>
      </c>
      <c r="EN124">
        <f>EN21</f>
        <v>0</v>
      </c>
      <c r="EO124">
        <v>17</v>
      </c>
      <c r="EP124">
        <f>EP21</f>
        <v>0</v>
      </c>
      <c r="EQ124">
        <v>17</v>
      </c>
      <c r="ER124">
        <f>ER21</f>
        <v>0</v>
      </c>
      <c r="ES124">
        <v>17</v>
      </c>
      <c r="ET124">
        <f>ET21</f>
        <v>0</v>
      </c>
      <c r="EU124">
        <v>17</v>
      </c>
      <c r="EV124">
        <f>EV21</f>
        <v>0</v>
      </c>
      <c r="EW124">
        <v>17</v>
      </c>
      <c r="EX124">
        <f>EX21</f>
        <v>0</v>
      </c>
      <c r="EY124">
        <v>17</v>
      </c>
      <c r="EZ124">
        <f>EZ21</f>
        <v>0</v>
      </c>
      <c r="FA124">
        <v>17</v>
      </c>
      <c r="FB124">
        <f>FB21</f>
        <v>0</v>
      </c>
      <c r="FC124">
        <v>17</v>
      </c>
      <c r="FD124">
        <f>FD21</f>
        <v>0</v>
      </c>
      <c r="FE124">
        <v>17</v>
      </c>
      <c r="FF124">
        <f>FF21</f>
        <v>0</v>
      </c>
      <c r="FG124">
        <v>17</v>
      </c>
      <c r="FH124">
        <f>FH21</f>
        <v>0</v>
      </c>
      <c r="FI124">
        <v>17</v>
      </c>
      <c r="FJ124">
        <f>FJ21</f>
        <v>0</v>
      </c>
      <c r="FK124">
        <v>17</v>
      </c>
      <c r="FL124">
        <f>FL21</f>
        <v>0</v>
      </c>
      <c r="FM124">
        <v>17</v>
      </c>
      <c r="FN124">
        <f>FN21</f>
        <v>0</v>
      </c>
      <c r="FO124">
        <v>17</v>
      </c>
      <c r="FP124">
        <f>FP21</f>
        <v>0</v>
      </c>
      <c r="FQ124">
        <v>17</v>
      </c>
      <c r="FR124">
        <f>FR21</f>
        <v>0</v>
      </c>
      <c r="FS124">
        <v>17</v>
      </c>
      <c r="FT124">
        <f>FT21</f>
        <v>0</v>
      </c>
      <c r="FU124">
        <v>17</v>
      </c>
      <c r="FV124">
        <f>FV21</f>
        <v>0</v>
      </c>
      <c r="FW124">
        <v>17</v>
      </c>
      <c r="FX124">
        <f>FX21</f>
        <v>0</v>
      </c>
      <c r="FY124">
        <v>17</v>
      </c>
      <c r="FZ124">
        <f>FZ21</f>
        <v>0</v>
      </c>
      <c r="GA124">
        <v>17</v>
      </c>
      <c r="GB124">
        <f>GB21</f>
        <v>0</v>
      </c>
      <c r="GC124">
        <v>17</v>
      </c>
      <c r="GD124">
        <f>GD21</f>
        <v>0</v>
      </c>
      <c r="GE124">
        <v>17</v>
      </c>
      <c r="GF124">
        <f>GF21</f>
        <v>0</v>
      </c>
      <c r="GG124">
        <v>17</v>
      </c>
      <c r="GH124">
        <f>GH21</f>
        <v>0</v>
      </c>
      <c r="GI124">
        <v>17</v>
      </c>
      <c r="GJ124">
        <f>GJ21</f>
        <v>0</v>
      </c>
      <c r="GK124">
        <v>17</v>
      </c>
      <c r="GL124">
        <f>GL21</f>
        <v>0</v>
      </c>
      <c r="GM124">
        <v>17</v>
      </c>
      <c r="GN124">
        <f>GN21</f>
        <v>0</v>
      </c>
      <c r="GO124">
        <v>17</v>
      </c>
      <c r="GP124">
        <f>GP21</f>
        <v>0</v>
      </c>
      <c r="GQ124">
        <v>17</v>
      </c>
      <c r="GR124">
        <f>GR21</f>
        <v>0</v>
      </c>
      <c r="GS124">
        <v>17</v>
      </c>
      <c r="GT124">
        <f>GT21</f>
        <v>0</v>
      </c>
      <c r="GU124">
        <v>17</v>
      </c>
      <c r="GV124">
        <f>GV21</f>
        <v>0</v>
      </c>
      <c r="GW124">
        <v>17</v>
      </c>
      <c r="GX124">
        <f>GX21</f>
        <v>0</v>
      </c>
      <c r="GY124">
        <v>17</v>
      </c>
      <c r="GZ124">
        <f>GZ21</f>
        <v>0</v>
      </c>
      <c r="HA124">
        <v>17</v>
      </c>
      <c r="HB124">
        <f>HB21</f>
        <v>0</v>
      </c>
      <c r="HC124">
        <v>17</v>
      </c>
      <c r="HD124">
        <f>HD21</f>
        <v>0</v>
      </c>
      <c r="HE124">
        <v>17</v>
      </c>
      <c r="HF124">
        <f>HF21</f>
        <v>0</v>
      </c>
      <c r="HI124">
        <f>IF(Charts!$B$3="none",E636,IF(DG636="",NA(),DG636))</f>
        <v>0</v>
      </c>
      <c r="HJ124">
        <f>IF(Charts!$B$3="none",F636,IF(DH636="",NA(),DH636))</f>
        <v>0</v>
      </c>
      <c r="HK124">
        <f>IF(Charts!$B$3="none",G636,IF(DI636="",NA(),DI636))</f>
        <v>0</v>
      </c>
      <c r="HL124">
        <f>IF(Charts!$B$3="none",H636,IF(DJ636="",NA(),DJ636))</f>
        <v>0</v>
      </c>
      <c r="HM124">
        <f>IF(Charts!$B$3="none",I636,IF(DK636="",NA(),DK636))</f>
        <v>0</v>
      </c>
      <c r="HN124">
        <f>IF(Charts!$B$3="none",J636,IF(DL636="",NA(),DL636))</f>
        <v>0</v>
      </c>
      <c r="HO124">
        <f>IF(Charts!$B$3="none",K636,IF(DM636="",NA(),DM636))</f>
        <v>0</v>
      </c>
      <c r="HP124">
        <f>IF(Charts!$B$3="none",L636,IF(DN636="",NA(),DN636))</f>
        <v>0</v>
      </c>
      <c r="HQ124">
        <f>IF(Charts!$B$3="none",M636,IF(DO636="",NA(),DO636))</f>
        <v>0</v>
      </c>
      <c r="HR124">
        <f>IF(Charts!$B$3="none",N636,IF(DP636="",NA(),DP636))</f>
        <v>0</v>
      </c>
      <c r="HS124">
        <f>IF(Charts!$B$3="none",O636,IF(DQ636="",NA(),DQ636))</f>
        <v>0</v>
      </c>
      <c r="HT124">
        <f>IF(Charts!$B$3="none",P636,IF(DR636="",NA(),DR636))</f>
        <v>0</v>
      </c>
      <c r="HU124">
        <f>IF(Charts!$B$3="none",Q636,IF(DS636="",NA(),DS636))</f>
        <v>0</v>
      </c>
      <c r="HV124">
        <f>IF(Charts!$B$3="none",R636,IF(DT636="",NA(),DT636))</f>
        <v>0</v>
      </c>
      <c r="HW124">
        <f>IF(Charts!$B$3="none",S636,IF(DU636="",NA(),DU636))</f>
        <v>0</v>
      </c>
      <c r="HX124">
        <f>IF(Charts!$B$3="none",T636,IF(DV636="",NA(),DV636))</f>
        <v>0</v>
      </c>
      <c r="HY124">
        <f>IF(Charts!$B$3="none",U636,IF(DW636="",NA(),DW636))</f>
        <v>0</v>
      </c>
      <c r="HZ124">
        <f>IF(Charts!$B$3="none",V636,IF(DX636="",NA(),DX636))</f>
        <v>0</v>
      </c>
      <c r="IA124">
        <f>IF(Charts!$B$3="none",W636,IF(DY636="",NA(),DY636))</f>
        <v>0</v>
      </c>
      <c r="IB124">
        <f>IF(Charts!$B$3="none",X636,IF(DZ636="",NA(),DZ636))</f>
        <v>0</v>
      </c>
      <c r="IC124">
        <f>IF(Charts!$B$3="none",Y636,IF(EA636="",NA(),EA636))</f>
        <v>0</v>
      </c>
      <c r="ID124">
        <f>IF(Charts!$B$3="none",Z636,IF(EB636="",NA(),EB636))</f>
        <v>0</v>
      </c>
      <c r="IE124">
        <f>IF(Charts!$B$3="none",AA636,IF(EC636="",NA(),EC636))</f>
        <v>0</v>
      </c>
      <c r="IF124">
        <f>IF(Charts!$B$3="none",AB636,IF(ED636="",NA(),ED636))</f>
        <v>0</v>
      </c>
      <c r="IG124">
        <f>IF(Charts!$B$3="none",AC636,IF(EE636="",NA(),EE636))</f>
        <v>0</v>
      </c>
      <c r="IH124">
        <f>IF(Charts!$B$3="none",AD636,IF(EF636="",NA(),EF636))</f>
        <v>0</v>
      </c>
      <c r="II124">
        <f>IF(Charts!$B$3="none",AE636,IF(EG636="",NA(),EG636))</f>
        <v>0</v>
      </c>
      <c r="IJ124">
        <f>IF(Charts!$B$3="none",AF636,IF(EH636="",NA(),EH636))</f>
        <v>0</v>
      </c>
      <c r="IK124">
        <f>IF(Charts!$B$3="none",AG636,IF(EI636="",NA(),EI636))</f>
        <v>0</v>
      </c>
      <c r="IL124">
        <f>IF(Charts!$B$3="none",AH636,IF(EJ636="",NA(),EJ636))</f>
        <v>0</v>
      </c>
      <c r="IM124">
        <f>IF(Charts!$B$3="none",AI636,IF(EK636="",NA(),EK636))</f>
        <v>0</v>
      </c>
      <c r="IN124">
        <f>IF(Charts!$B$3="none",AJ636,IF(EL636="",NA(),EL636))</f>
        <v>0</v>
      </c>
      <c r="IO124">
        <f>IF(Charts!$B$3="none",AK636,IF(EM636="",NA(),EM636))</f>
        <v>0</v>
      </c>
      <c r="IP124">
        <f>IF(Charts!$B$3="none",AL636,IF(EN636="",NA(),EN636))</f>
        <v>0</v>
      </c>
      <c r="IQ124">
        <f>IF(Charts!$B$3="none",AM636,IF(EO636="",NA(),EO636))</f>
        <v>0</v>
      </c>
      <c r="IR124">
        <f>IF(Charts!$B$3="none",AN636,IF(EP636="",NA(),EP636))</f>
        <v>0</v>
      </c>
      <c r="IS124">
        <f>IF(Charts!$B$3="none",AO636,IF(EQ636="",NA(),EQ636))</f>
        <v>0</v>
      </c>
      <c r="IT124">
        <f>IF(Charts!$B$3="none",AP636,IF(ER636="",NA(),ER636))</f>
        <v>0</v>
      </c>
      <c r="IU124">
        <f>IF(Charts!$B$3="none",AQ636,IF(ES636="",NA(),ES636))</f>
        <v>0</v>
      </c>
      <c r="IV124">
        <f>IF(Charts!$B$3="none",AR636,IF(ET636="",NA(),ET636))</f>
        <v>0</v>
      </c>
      <c r="IW124">
        <f>IF(Charts!$B$3="none",AS636,IF(EU636="",NA(),EU636))</f>
        <v>0</v>
      </c>
      <c r="IX124">
        <f>IF(Charts!$B$3="none",AT636,IF(EV636="",NA(),EV636))</f>
        <v>0</v>
      </c>
      <c r="IY124">
        <f>IF(Charts!$B$3="none",AU636,IF(EW636="",NA(),EW636))</f>
        <v>0</v>
      </c>
      <c r="IZ124">
        <f>IF(Charts!$B$3="none",AV636,IF(EX636="",NA(),EX636))</f>
        <v>0</v>
      </c>
      <c r="JA124">
        <f>IF(Charts!$B$3="none",AW636,IF(EY636="",NA(),EY636))</f>
        <v>0</v>
      </c>
      <c r="JB124">
        <f>IF(Charts!$B$3="none",AX636,IF(EZ636="",NA(),EZ636))</f>
        <v>0</v>
      </c>
      <c r="JC124">
        <f>IF(Charts!$B$3="none",AY636,IF(FA636="",NA(),FA636))</f>
        <v>0</v>
      </c>
      <c r="JD124">
        <f>IF(Charts!$B$3="none",AZ636,IF(FB636="",NA(),FB636))</f>
        <v>0</v>
      </c>
      <c r="JE124">
        <f>IF(Charts!$B$3="none",BA636,IF(FC636="",NA(),FC636))</f>
        <v>0</v>
      </c>
      <c r="JF124">
        <f>IF(Charts!$B$3="none",BB636,IF(FD636="",NA(),FD636))</f>
        <v>0</v>
      </c>
      <c r="JG124">
        <f>IF(Charts!$B$3="none",BC636,IF(FE636="",NA(),FE636))</f>
        <v>0</v>
      </c>
      <c r="JH124">
        <f>IF(Charts!$B$3="none",BD636,IF(FF636="",NA(),FF636))</f>
        <v>0</v>
      </c>
      <c r="JI124">
        <f>IF(Charts!$B$3="none",BE636,IF(FG636="",NA(),FG636))</f>
        <v>0</v>
      </c>
      <c r="JJ124">
        <f>IF(Charts!$B$3="none",BF636,IF(FH636="",NA(),FH636))</f>
        <v>0</v>
      </c>
      <c r="JK124">
        <f>IF(Charts!$B$3="none",BG636,IF(FI636="",NA(),FI636))</f>
        <v>0</v>
      </c>
      <c r="JL124">
        <f>IF(Charts!$B$3="none",BH636,IF(FJ636="",NA(),FJ636))</f>
        <v>0</v>
      </c>
      <c r="JM124">
        <f>IF(Charts!$B$3="none",BI636,IF(FK636="",NA(),FK636))</f>
        <v>0</v>
      </c>
      <c r="JN124">
        <f>IF(Charts!$B$3="none",BJ636,IF(FL636="",NA(),FL636))</f>
        <v>0</v>
      </c>
      <c r="JO124">
        <f>IF(Charts!$B$3="none",BK636,IF(FM636="",NA(),FM636))</f>
        <v>0</v>
      </c>
      <c r="JP124">
        <f>IF(Charts!$B$3="none",BL636,IF(FN636="",NA(),FN636))</f>
        <v>0</v>
      </c>
      <c r="JQ124">
        <f>IF(Charts!$B$3="none",BM636,IF(FO636="",NA(),FO636))</f>
        <v>0</v>
      </c>
      <c r="JR124">
        <f>IF(Charts!$B$3="none",BN636,IF(FP636="",NA(),FP636))</f>
        <v>0</v>
      </c>
      <c r="JS124">
        <f>IF(Charts!$B$3="none",BO636,IF(FQ636="",NA(),FQ636))</f>
        <v>0</v>
      </c>
      <c r="JT124">
        <f>IF(Charts!$B$3="none",BP636,IF(FR636="",NA(),FR636))</f>
        <v>0</v>
      </c>
      <c r="JU124">
        <f>IF(Charts!$B$3="none",BQ636,IF(FS636="",NA(),FS636))</f>
        <v>0</v>
      </c>
      <c r="JV124">
        <f>IF(Charts!$B$3="none",BR636,IF(FT636="",NA(),FT636))</f>
        <v>0</v>
      </c>
      <c r="JW124">
        <f>IF(Charts!$B$3="none",BS636,IF(FU636="",NA(),FU636))</f>
        <v>0</v>
      </c>
      <c r="JX124">
        <f>IF(Charts!$B$3="none",BT636,IF(FV636="",NA(),FV636))</f>
        <v>0</v>
      </c>
      <c r="JY124">
        <f>IF(Charts!$B$3="none",BU636,IF(FW636="",NA(),FW636))</f>
        <v>0</v>
      </c>
      <c r="JZ124">
        <f>IF(Charts!$B$3="none",BV636,IF(FX636="",NA(),FX636))</f>
        <v>0</v>
      </c>
      <c r="KA124">
        <f>IF(Charts!$B$3="none",BW636,IF(FY636="",NA(),FY636))</f>
        <v>0</v>
      </c>
      <c r="KB124">
        <f>IF(Charts!$B$3="none",BX636,IF(FZ636="",NA(),FZ636))</f>
        <v>0</v>
      </c>
      <c r="KC124">
        <f>IF(Charts!$B$3="none",BY636,IF(GA636="",NA(),GA636))</f>
        <v>0</v>
      </c>
      <c r="KD124">
        <f>IF(Charts!$B$3="none",BZ636,IF(GB636="",NA(),GB636))</f>
        <v>0</v>
      </c>
      <c r="KE124">
        <f>IF(Charts!$B$3="none",CA636,IF(GC636="",NA(),GC636))</f>
        <v>0</v>
      </c>
      <c r="KF124">
        <f>IF(Charts!$B$3="none",CB636,IF(GD636="",NA(),GD636))</f>
        <v>0</v>
      </c>
      <c r="KG124">
        <f>IF(Charts!$B$3="none",CC636,IF(GE636="",NA(),GE636))</f>
        <v>0</v>
      </c>
      <c r="KH124">
        <f>IF(Charts!$B$3="none",CD636,IF(GF636="",NA(),GF636))</f>
        <v>0</v>
      </c>
      <c r="KI124">
        <f>IF(Charts!$B$3="none",CE636,IF(GG636="",NA(),GG636))</f>
        <v>0</v>
      </c>
      <c r="KJ124">
        <f>IF(Charts!$B$3="none",CF636,IF(GH636="",NA(),GH636))</f>
        <v>0</v>
      </c>
      <c r="KK124">
        <f>IF(Charts!$B$3="none",CG636,IF(GI636="",NA(),GI636))</f>
        <v>0</v>
      </c>
      <c r="KL124">
        <f>IF(Charts!$B$3="none",CH636,IF(GJ636="",NA(),GJ636))</f>
        <v>0</v>
      </c>
      <c r="KM124">
        <f>IF(Charts!$B$3="none",CI636,IF(GK636="",NA(),GK636))</f>
        <v>0</v>
      </c>
      <c r="KN124">
        <f>IF(Charts!$B$3="none",CJ636,IF(GL636="",NA(),GL636))</f>
        <v>0</v>
      </c>
      <c r="KO124">
        <f>IF(Charts!$B$3="none",CK636,IF(GM636="",NA(),GM636))</f>
        <v>0</v>
      </c>
      <c r="KP124">
        <f>IF(Charts!$B$3="none",CL636,IF(GN636="",NA(),GN636))</f>
        <v>0</v>
      </c>
      <c r="KQ124">
        <f>IF(Charts!$B$3="none",CM636,IF(GO636="",NA(),GO636))</f>
        <v>0</v>
      </c>
      <c r="KR124">
        <f>IF(Charts!$B$3="none",CN636,IF(GP636="",NA(),GP636))</f>
        <v>0</v>
      </c>
      <c r="KS124">
        <f>IF(Charts!$B$3="none",CO636,IF(GQ636="",NA(),GQ636))</f>
        <v>0</v>
      </c>
      <c r="KT124">
        <f>IF(Charts!$B$3="none",CP636,IF(GR636="",NA(),GR636))</f>
        <v>0</v>
      </c>
      <c r="KU124">
        <f>IF(Charts!$B$3="none",CQ636,IF(GS636="",NA(),GS636))</f>
        <v>0</v>
      </c>
      <c r="KV124">
        <f>IF(Charts!$B$3="none",CR636,IF(GT636="",NA(),GT636))</f>
        <v>0</v>
      </c>
      <c r="KW124">
        <f>IF(Charts!$B$3="none",CS636,IF(GU636="",NA(),GU636))</f>
        <v>0</v>
      </c>
      <c r="KX124">
        <f>IF(Charts!$B$3="none",CT636,IF(GV636="",NA(),GV636))</f>
        <v>0</v>
      </c>
      <c r="KY124">
        <f>IF(Charts!$B$3="none",CU636,IF(GW636="",NA(),GW636))</f>
        <v>0</v>
      </c>
      <c r="KZ124">
        <f>IF(Charts!$B$3="none",CV636,IF(GX636="",NA(),GX636))</f>
        <v>0</v>
      </c>
      <c r="LA124">
        <f>IF(Charts!$B$3="none",CW636,IF(GY636="",NA(),GY636))</f>
        <v>0</v>
      </c>
      <c r="LB124">
        <f>IF(Charts!$B$3="none",CX636,IF(GZ636="",NA(),GZ636))</f>
        <v>0</v>
      </c>
      <c r="LC124">
        <f>IF(Charts!$B$3="none",CY636,IF(HA636="",NA(),HA636))</f>
        <v>0</v>
      </c>
      <c r="LD124">
        <f>IF(Charts!$B$3="none",CZ636,IF(HB636="",NA(),HB636))</f>
        <v>0</v>
      </c>
      <c r="LE124">
        <f>IF(Charts!$B$3="none",DA636,IF(HC636="",NA(),HC636))</f>
        <v>0</v>
      </c>
      <c r="LF124">
        <f>IF(Charts!$B$3="none",DB636,IF(HD636="",NA(),HD636))</f>
        <v>0</v>
      </c>
      <c r="LG124">
        <f>IF(Charts!$B$3="none",DC636,IF(HE636="",NA(),HE636))</f>
        <v>0</v>
      </c>
      <c r="LH124">
        <f>IF(Charts!$B$3="none",DD636,IF(HF636="",NA(),HF636))</f>
        <v>0</v>
      </c>
    </row>
    <row r="125" spans="5:320">
      <c r="E125">
        <v>18</v>
      </c>
      <c r="F125">
        <f>F22</f>
        <v>0</v>
      </c>
      <c r="G125">
        <v>18</v>
      </c>
      <c r="H125">
        <f>H22</f>
        <v>0</v>
      </c>
      <c r="I125">
        <v>18</v>
      </c>
      <c r="J125">
        <f>J22</f>
        <v>0</v>
      </c>
      <c r="K125">
        <v>18</v>
      </c>
      <c r="L125">
        <f>L22</f>
        <v>0</v>
      </c>
      <c r="M125">
        <v>18</v>
      </c>
      <c r="N125">
        <f>N22</f>
        <v>0</v>
      </c>
      <c r="O125">
        <v>18</v>
      </c>
      <c r="P125">
        <f>P22</f>
        <v>0</v>
      </c>
      <c r="Q125">
        <v>18</v>
      </c>
      <c r="R125">
        <f>R22</f>
        <v>0</v>
      </c>
      <c r="S125">
        <v>18</v>
      </c>
      <c r="T125">
        <f>T22</f>
        <v>0</v>
      </c>
      <c r="U125">
        <v>18</v>
      </c>
      <c r="V125">
        <f>V22</f>
        <v>0</v>
      </c>
      <c r="W125">
        <v>18</v>
      </c>
      <c r="X125">
        <f>X22</f>
        <v>0</v>
      </c>
      <c r="Y125">
        <v>18</v>
      </c>
      <c r="Z125">
        <f>Z22</f>
        <v>0</v>
      </c>
      <c r="AA125">
        <v>18</v>
      </c>
      <c r="AB125">
        <f>AB22</f>
        <v>0</v>
      </c>
      <c r="AC125">
        <v>18</v>
      </c>
      <c r="AD125">
        <f>AD22</f>
        <v>0</v>
      </c>
      <c r="AE125">
        <v>18</v>
      </c>
      <c r="AF125">
        <f>AF22</f>
        <v>0</v>
      </c>
      <c r="AG125">
        <v>18</v>
      </c>
      <c r="AH125">
        <f>AH22</f>
        <v>0</v>
      </c>
      <c r="AI125">
        <v>18</v>
      </c>
      <c r="AJ125">
        <f>AJ22</f>
        <v>0</v>
      </c>
      <c r="AK125">
        <v>18</v>
      </c>
      <c r="AL125">
        <f>AL22</f>
        <v>0</v>
      </c>
      <c r="AM125">
        <v>18</v>
      </c>
      <c r="AN125">
        <f>AN22</f>
        <v>0</v>
      </c>
      <c r="AO125">
        <v>18</v>
      </c>
      <c r="AP125">
        <f>AP22</f>
        <v>0</v>
      </c>
      <c r="AQ125">
        <v>18</v>
      </c>
      <c r="AR125">
        <f>AR22</f>
        <v>0</v>
      </c>
      <c r="AS125">
        <v>18</v>
      </c>
      <c r="AT125">
        <f>AT22</f>
        <v>0</v>
      </c>
      <c r="AU125">
        <v>18</v>
      </c>
      <c r="AV125">
        <f>AV22</f>
        <v>0</v>
      </c>
      <c r="AW125">
        <v>18</v>
      </c>
      <c r="AX125">
        <f>AX22</f>
        <v>0</v>
      </c>
      <c r="AY125">
        <v>18</v>
      </c>
      <c r="AZ125">
        <f>AZ22</f>
        <v>0</v>
      </c>
      <c r="BA125">
        <v>18</v>
      </c>
      <c r="BB125">
        <f>BB22</f>
        <v>0</v>
      </c>
      <c r="BC125">
        <v>18</v>
      </c>
      <c r="BD125">
        <f>BD22</f>
        <v>0</v>
      </c>
      <c r="BE125">
        <v>18</v>
      </c>
      <c r="BF125">
        <f>BF22</f>
        <v>0</v>
      </c>
      <c r="BG125">
        <v>18</v>
      </c>
      <c r="BH125">
        <f>BH22</f>
        <v>0</v>
      </c>
      <c r="BI125">
        <v>18</v>
      </c>
      <c r="BJ125">
        <f>BJ22</f>
        <v>0</v>
      </c>
      <c r="BK125">
        <v>18</v>
      </c>
      <c r="BL125">
        <f>BL22</f>
        <v>0</v>
      </c>
      <c r="BM125">
        <v>18</v>
      </c>
      <c r="BN125">
        <f>BN22</f>
        <v>0</v>
      </c>
      <c r="BO125">
        <v>18</v>
      </c>
      <c r="BP125">
        <f>BP22</f>
        <v>0</v>
      </c>
      <c r="BQ125">
        <v>18</v>
      </c>
      <c r="BR125">
        <f>BR22</f>
        <v>0</v>
      </c>
      <c r="BS125">
        <v>18</v>
      </c>
      <c r="BT125">
        <f>BT22</f>
        <v>0</v>
      </c>
      <c r="BU125">
        <v>18</v>
      </c>
      <c r="BV125">
        <f>BV22</f>
        <v>0</v>
      </c>
      <c r="BW125">
        <v>18</v>
      </c>
      <c r="BX125">
        <f>BX22</f>
        <v>0</v>
      </c>
      <c r="BY125">
        <v>18</v>
      </c>
      <c r="BZ125">
        <f>BZ22</f>
        <v>0</v>
      </c>
      <c r="CA125">
        <v>18</v>
      </c>
      <c r="CB125">
        <f>CB22</f>
        <v>0</v>
      </c>
      <c r="CC125">
        <v>18</v>
      </c>
      <c r="CD125">
        <f>CD22</f>
        <v>0</v>
      </c>
      <c r="CE125">
        <v>18</v>
      </c>
      <c r="CF125">
        <f>CF22</f>
        <v>0</v>
      </c>
      <c r="CG125">
        <v>18</v>
      </c>
      <c r="CH125">
        <f>CH22</f>
        <v>0</v>
      </c>
      <c r="CI125">
        <v>18</v>
      </c>
      <c r="CJ125">
        <f>CJ22</f>
        <v>0</v>
      </c>
      <c r="CK125">
        <v>18</v>
      </c>
      <c r="CL125">
        <f>CL22</f>
        <v>0</v>
      </c>
      <c r="CM125">
        <v>18</v>
      </c>
      <c r="CN125">
        <f>CN22</f>
        <v>0</v>
      </c>
      <c r="CO125">
        <v>18</v>
      </c>
      <c r="CP125">
        <f>CP22</f>
        <v>0</v>
      </c>
      <c r="CQ125">
        <v>18</v>
      </c>
      <c r="CR125">
        <f>CR22</f>
        <v>0</v>
      </c>
      <c r="CS125">
        <v>18</v>
      </c>
      <c r="CT125">
        <f>CT22</f>
        <v>0</v>
      </c>
      <c r="CU125">
        <v>18</v>
      </c>
      <c r="CV125">
        <f>CV22</f>
        <v>0</v>
      </c>
      <c r="CW125">
        <v>18</v>
      </c>
      <c r="CX125">
        <f>CX22</f>
        <v>0</v>
      </c>
      <c r="CY125">
        <v>18</v>
      </c>
      <c r="CZ125">
        <f>CZ22</f>
        <v>0</v>
      </c>
      <c r="DA125">
        <v>18</v>
      </c>
      <c r="DB125">
        <f>DB22</f>
        <v>0</v>
      </c>
      <c r="DC125">
        <v>18</v>
      </c>
      <c r="DD125">
        <f>DD22</f>
        <v>0</v>
      </c>
      <c r="DG125">
        <v>18</v>
      </c>
      <c r="DH125">
        <f>DH22</f>
        <v>0</v>
      </c>
      <c r="DI125">
        <v>18</v>
      </c>
      <c r="DJ125">
        <f>DJ22</f>
        <v>0</v>
      </c>
      <c r="DK125">
        <v>18</v>
      </c>
      <c r="DL125">
        <f>DL22</f>
        <v>0</v>
      </c>
      <c r="DM125">
        <v>18</v>
      </c>
      <c r="DN125">
        <f>DN22</f>
        <v>0</v>
      </c>
      <c r="DO125">
        <v>18</v>
      </c>
      <c r="DP125">
        <f>DP22</f>
        <v>0</v>
      </c>
      <c r="DQ125">
        <v>18</v>
      </c>
      <c r="DR125">
        <f>DR22</f>
        <v>0</v>
      </c>
      <c r="DS125">
        <v>18</v>
      </c>
      <c r="DT125">
        <f>DT22</f>
        <v>0</v>
      </c>
      <c r="DU125">
        <v>18</v>
      </c>
      <c r="DV125">
        <f>DV22</f>
        <v>0</v>
      </c>
      <c r="DW125">
        <v>18</v>
      </c>
      <c r="DX125">
        <f>DX22</f>
        <v>0</v>
      </c>
      <c r="DY125">
        <v>18</v>
      </c>
      <c r="DZ125">
        <f>DZ22</f>
        <v>0</v>
      </c>
      <c r="EA125">
        <v>18</v>
      </c>
      <c r="EB125">
        <f>EB22</f>
        <v>0</v>
      </c>
      <c r="EC125">
        <v>18</v>
      </c>
      <c r="ED125">
        <f>ED22</f>
        <v>0</v>
      </c>
      <c r="EE125">
        <v>18</v>
      </c>
      <c r="EF125">
        <f>EF22</f>
        <v>0</v>
      </c>
      <c r="EG125">
        <v>18</v>
      </c>
      <c r="EH125">
        <f>EH22</f>
        <v>0</v>
      </c>
      <c r="EI125">
        <v>18</v>
      </c>
      <c r="EJ125">
        <f>EJ22</f>
        <v>0</v>
      </c>
      <c r="EK125">
        <v>18</v>
      </c>
      <c r="EL125">
        <f>EL22</f>
        <v>0</v>
      </c>
      <c r="EM125">
        <v>18</v>
      </c>
      <c r="EN125">
        <f>EN22</f>
        <v>0</v>
      </c>
      <c r="EO125">
        <v>18</v>
      </c>
      <c r="EP125">
        <f>EP22</f>
        <v>0</v>
      </c>
      <c r="EQ125">
        <v>18</v>
      </c>
      <c r="ER125">
        <f>ER22</f>
        <v>0</v>
      </c>
      <c r="ES125">
        <v>18</v>
      </c>
      <c r="ET125">
        <f>ET22</f>
        <v>0</v>
      </c>
      <c r="EU125">
        <v>18</v>
      </c>
      <c r="EV125">
        <f>EV22</f>
        <v>0</v>
      </c>
      <c r="EW125">
        <v>18</v>
      </c>
      <c r="EX125">
        <f>EX22</f>
        <v>0</v>
      </c>
      <c r="EY125">
        <v>18</v>
      </c>
      <c r="EZ125">
        <f>EZ22</f>
        <v>0</v>
      </c>
      <c r="FA125">
        <v>18</v>
      </c>
      <c r="FB125">
        <f>FB22</f>
        <v>0</v>
      </c>
      <c r="FC125">
        <v>18</v>
      </c>
      <c r="FD125">
        <f>FD22</f>
        <v>0</v>
      </c>
      <c r="FE125">
        <v>18</v>
      </c>
      <c r="FF125">
        <f>FF22</f>
        <v>0</v>
      </c>
      <c r="FG125">
        <v>18</v>
      </c>
      <c r="FH125">
        <f>FH22</f>
        <v>0</v>
      </c>
      <c r="FI125">
        <v>18</v>
      </c>
      <c r="FJ125">
        <f>FJ22</f>
        <v>0</v>
      </c>
      <c r="FK125">
        <v>18</v>
      </c>
      <c r="FL125">
        <f>FL22</f>
        <v>0</v>
      </c>
      <c r="FM125">
        <v>18</v>
      </c>
      <c r="FN125">
        <f>FN22</f>
        <v>0</v>
      </c>
      <c r="FO125">
        <v>18</v>
      </c>
      <c r="FP125">
        <f>FP22</f>
        <v>0</v>
      </c>
      <c r="FQ125">
        <v>18</v>
      </c>
      <c r="FR125">
        <f>FR22</f>
        <v>0</v>
      </c>
      <c r="FS125">
        <v>18</v>
      </c>
      <c r="FT125">
        <f>FT22</f>
        <v>0</v>
      </c>
      <c r="FU125">
        <v>18</v>
      </c>
      <c r="FV125">
        <f>FV22</f>
        <v>0</v>
      </c>
      <c r="FW125">
        <v>18</v>
      </c>
      <c r="FX125">
        <f>FX22</f>
        <v>0</v>
      </c>
      <c r="FY125">
        <v>18</v>
      </c>
      <c r="FZ125">
        <f>FZ22</f>
        <v>0</v>
      </c>
      <c r="GA125">
        <v>18</v>
      </c>
      <c r="GB125">
        <f>GB22</f>
        <v>0</v>
      </c>
      <c r="GC125">
        <v>18</v>
      </c>
      <c r="GD125">
        <f>GD22</f>
        <v>0</v>
      </c>
      <c r="GE125">
        <v>18</v>
      </c>
      <c r="GF125">
        <f>GF22</f>
        <v>0</v>
      </c>
      <c r="GG125">
        <v>18</v>
      </c>
      <c r="GH125">
        <f>GH22</f>
        <v>0</v>
      </c>
      <c r="GI125">
        <v>18</v>
      </c>
      <c r="GJ125">
        <f>GJ22</f>
        <v>0</v>
      </c>
      <c r="GK125">
        <v>18</v>
      </c>
      <c r="GL125">
        <f>GL22</f>
        <v>0</v>
      </c>
      <c r="GM125">
        <v>18</v>
      </c>
      <c r="GN125">
        <f>GN22</f>
        <v>0</v>
      </c>
      <c r="GO125">
        <v>18</v>
      </c>
      <c r="GP125">
        <f>GP22</f>
        <v>0</v>
      </c>
      <c r="GQ125">
        <v>18</v>
      </c>
      <c r="GR125">
        <f>GR22</f>
        <v>0</v>
      </c>
      <c r="GS125">
        <v>18</v>
      </c>
      <c r="GT125">
        <f>GT22</f>
        <v>0</v>
      </c>
      <c r="GU125">
        <v>18</v>
      </c>
      <c r="GV125">
        <f>GV22</f>
        <v>0</v>
      </c>
      <c r="GW125">
        <v>18</v>
      </c>
      <c r="GX125">
        <f>GX22</f>
        <v>0</v>
      </c>
      <c r="GY125">
        <v>18</v>
      </c>
      <c r="GZ125">
        <f>GZ22</f>
        <v>0</v>
      </c>
      <c r="HA125">
        <v>18</v>
      </c>
      <c r="HB125">
        <f>HB22</f>
        <v>0</v>
      </c>
      <c r="HC125">
        <v>18</v>
      </c>
      <c r="HD125">
        <f>HD22</f>
        <v>0</v>
      </c>
      <c r="HE125">
        <v>18</v>
      </c>
      <c r="HF125">
        <f>HF22</f>
        <v>0</v>
      </c>
      <c r="HI125">
        <f>IF(Charts!$B$3="none",E637,IF(DG637="",NA(),DG637))</f>
        <v>0</v>
      </c>
      <c r="HJ125">
        <f>IF(Charts!$B$3="none",F637,IF(DH637="",NA(),DH637))</f>
        <v>0</v>
      </c>
      <c r="HK125">
        <f>IF(Charts!$B$3="none",G637,IF(DI637="",NA(),DI637))</f>
        <v>0</v>
      </c>
      <c r="HL125">
        <f>IF(Charts!$B$3="none",H637,IF(DJ637="",NA(),DJ637))</f>
        <v>0</v>
      </c>
      <c r="HM125">
        <f>IF(Charts!$B$3="none",I637,IF(DK637="",NA(),DK637))</f>
        <v>0</v>
      </c>
      <c r="HN125">
        <f>IF(Charts!$B$3="none",J637,IF(DL637="",NA(),DL637))</f>
        <v>0</v>
      </c>
      <c r="HO125">
        <f>IF(Charts!$B$3="none",K637,IF(DM637="",NA(),DM637))</f>
        <v>0</v>
      </c>
      <c r="HP125">
        <f>IF(Charts!$B$3="none",L637,IF(DN637="",NA(),DN637))</f>
        <v>0</v>
      </c>
      <c r="HQ125">
        <f>IF(Charts!$B$3="none",M637,IF(DO637="",NA(),DO637))</f>
        <v>0</v>
      </c>
      <c r="HR125">
        <f>IF(Charts!$B$3="none",N637,IF(DP637="",NA(),DP637))</f>
        <v>0</v>
      </c>
      <c r="HS125">
        <f>IF(Charts!$B$3="none",O637,IF(DQ637="",NA(),DQ637))</f>
        <v>0</v>
      </c>
      <c r="HT125">
        <f>IF(Charts!$B$3="none",P637,IF(DR637="",NA(),DR637))</f>
        <v>0</v>
      </c>
      <c r="HU125">
        <f>IF(Charts!$B$3="none",Q637,IF(DS637="",NA(),DS637))</f>
        <v>0</v>
      </c>
      <c r="HV125">
        <f>IF(Charts!$B$3="none",R637,IF(DT637="",NA(),DT637))</f>
        <v>0</v>
      </c>
      <c r="HW125">
        <f>IF(Charts!$B$3="none",S637,IF(DU637="",NA(),DU637))</f>
        <v>0</v>
      </c>
      <c r="HX125">
        <f>IF(Charts!$B$3="none",T637,IF(DV637="",NA(),DV637))</f>
        <v>0</v>
      </c>
      <c r="HY125">
        <f>IF(Charts!$B$3="none",U637,IF(DW637="",NA(),DW637))</f>
        <v>0</v>
      </c>
      <c r="HZ125">
        <f>IF(Charts!$B$3="none",V637,IF(DX637="",NA(),DX637))</f>
        <v>0</v>
      </c>
      <c r="IA125">
        <f>IF(Charts!$B$3="none",W637,IF(DY637="",NA(),DY637))</f>
        <v>0</v>
      </c>
      <c r="IB125">
        <f>IF(Charts!$B$3="none",X637,IF(DZ637="",NA(),DZ637))</f>
        <v>0</v>
      </c>
      <c r="IC125">
        <f>IF(Charts!$B$3="none",Y637,IF(EA637="",NA(),EA637))</f>
        <v>0</v>
      </c>
      <c r="ID125">
        <f>IF(Charts!$B$3="none",Z637,IF(EB637="",NA(),EB637))</f>
        <v>0</v>
      </c>
      <c r="IE125">
        <f>IF(Charts!$B$3="none",AA637,IF(EC637="",NA(),EC637))</f>
        <v>0</v>
      </c>
      <c r="IF125">
        <f>IF(Charts!$B$3="none",AB637,IF(ED637="",NA(),ED637))</f>
        <v>0</v>
      </c>
      <c r="IG125">
        <f>IF(Charts!$B$3="none",AC637,IF(EE637="",NA(),EE637))</f>
        <v>0</v>
      </c>
      <c r="IH125">
        <f>IF(Charts!$B$3="none",AD637,IF(EF637="",NA(),EF637))</f>
        <v>0</v>
      </c>
      <c r="II125">
        <f>IF(Charts!$B$3="none",AE637,IF(EG637="",NA(),EG637))</f>
        <v>0</v>
      </c>
      <c r="IJ125">
        <f>IF(Charts!$B$3="none",AF637,IF(EH637="",NA(),EH637))</f>
        <v>0</v>
      </c>
      <c r="IK125">
        <f>IF(Charts!$B$3="none",AG637,IF(EI637="",NA(),EI637))</f>
        <v>0</v>
      </c>
      <c r="IL125">
        <f>IF(Charts!$B$3="none",AH637,IF(EJ637="",NA(),EJ637))</f>
        <v>0</v>
      </c>
      <c r="IM125">
        <f>IF(Charts!$B$3="none",AI637,IF(EK637="",NA(),EK637))</f>
        <v>0</v>
      </c>
      <c r="IN125">
        <f>IF(Charts!$B$3="none",AJ637,IF(EL637="",NA(),EL637))</f>
        <v>0</v>
      </c>
      <c r="IO125">
        <f>IF(Charts!$B$3="none",AK637,IF(EM637="",NA(),EM637))</f>
        <v>0</v>
      </c>
      <c r="IP125">
        <f>IF(Charts!$B$3="none",AL637,IF(EN637="",NA(),EN637))</f>
        <v>0</v>
      </c>
      <c r="IQ125">
        <f>IF(Charts!$B$3="none",AM637,IF(EO637="",NA(),EO637))</f>
        <v>0</v>
      </c>
      <c r="IR125">
        <f>IF(Charts!$B$3="none",AN637,IF(EP637="",NA(),EP637))</f>
        <v>0</v>
      </c>
      <c r="IS125">
        <f>IF(Charts!$B$3="none",AO637,IF(EQ637="",NA(),EQ637))</f>
        <v>0</v>
      </c>
      <c r="IT125">
        <f>IF(Charts!$B$3="none",AP637,IF(ER637="",NA(),ER637))</f>
        <v>0</v>
      </c>
      <c r="IU125">
        <f>IF(Charts!$B$3="none",AQ637,IF(ES637="",NA(),ES637))</f>
        <v>0</v>
      </c>
      <c r="IV125">
        <f>IF(Charts!$B$3="none",AR637,IF(ET637="",NA(),ET637))</f>
        <v>0</v>
      </c>
      <c r="IW125">
        <f>IF(Charts!$B$3="none",AS637,IF(EU637="",NA(),EU637))</f>
        <v>0</v>
      </c>
      <c r="IX125">
        <f>IF(Charts!$B$3="none",AT637,IF(EV637="",NA(),EV637))</f>
        <v>0</v>
      </c>
      <c r="IY125">
        <f>IF(Charts!$B$3="none",AU637,IF(EW637="",NA(),EW637))</f>
        <v>0</v>
      </c>
      <c r="IZ125">
        <f>IF(Charts!$B$3="none",AV637,IF(EX637="",NA(),EX637))</f>
        <v>0</v>
      </c>
      <c r="JA125">
        <f>IF(Charts!$B$3="none",AW637,IF(EY637="",NA(),EY637))</f>
        <v>0</v>
      </c>
      <c r="JB125">
        <f>IF(Charts!$B$3="none",AX637,IF(EZ637="",NA(),EZ637))</f>
        <v>0</v>
      </c>
      <c r="JC125">
        <f>IF(Charts!$B$3="none",AY637,IF(FA637="",NA(),FA637))</f>
        <v>0</v>
      </c>
      <c r="JD125">
        <f>IF(Charts!$B$3="none",AZ637,IF(FB637="",NA(),FB637))</f>
        <v>0</v>
      </c>
      <c r="JE125">
        <f>IF(Charts!$B$3="none",BA637,IF(FC637="",NA(),FC637))</f>
        <v>0</v>
      </c>
      <c r="JF125">
        <f>IF(Charts!$B$3="none",BB637,IF(FD637="",NA(),FD637))</f>
        <v>0</v>
      </c>
      <c r="JG125">
        <f>IF(Charts!$B$3="none",BC637,IF(FE637="",NA(),FE637))</f>
        <v>0</v>
      </c>
      <c r="JH125">
        <f>IF(Charts!$B$3="none",BD637,IF(FF637="",NA(),FF637))</f>
        <v>0</v>
      </c>
      <c r="JI125">
        <f>IF(Charts!$B$3="none",BE637,IF(FG637="",NA(),FG637))</f>
        <v>0</v>
      </c>
      <c r="JJ125">
        <f>IF(Charts!$B$3="none",BF637,IF(FH637="",NA(),FH637))</f>
        <v>0</v>
      </c>
      <c r="JK125">
        <f>IF(Charts!$B$3="none",BG637,IF(FI637="",NA(),FI637))</f>
        <v>0</v>
      </c>
      <c r="JL125">
        <f>IF(Charts!$B$3="none",BH637,IF(FJ637="",NA(),FJ637))</f>
        <v>0</v>
      </c>
      <c r="JM125">
        <f>IF(Charts!$B$3="none",BI637,IF(FK637="",NA(),FK637))</f>
        <v>0</v>
      </c>
      <c r="JN125">
        <f>IF(Charts!$B$3="none",BJ637,IF(FL637="",NA(),FL637))</f>
        <v>0</v>
      </c>
      <c r="JO125">
        <f>IF(Charts!$B$3="none",BK637,IF(FM637="",NA(),FM637))</f>
        <v>0</v>
      </c>
      <c r="JP125">
        <f>IF(Charts!$B$3="none",BL637,IF(FN637="",NA(),FN637))</f>
        <v>0</v>
      </c>
      <c r="JQ125">
        <f>IF(Charts!$B$3="none",BM637,IF(FO637="",NA(),FO637))</f>
        <v>0</v>
      </c>
      <c r="JR125">
        <f>IF(Charts!$B$3="none",BN637,IF(FP637="",NA(),FP637))</f>
        <v>0</v>
      </c>
      <c r="JS125">
        <f>IF(Charts!$B$3="none",BO637,IF(FQ637="",NA(),FQ637))</f>
        <v>0</v>
      </c>
      <c r="JT125">
        <f>IF(Charts!$B$3="none",BP637,IF(FR637="",NA(),FR637))</f>
        <v>0</v>
      </c>
      <c r="JU125">
        <f>IF(Charts!$B$3="none",BQ637,IF(FS637="",NA(),FS637))</f>
        <v>0</v>
      </c>
      <c r="JV125">
        <f>IF(Charts!$B$3="none",BR637,IF(FT637="",NA(),FT637))</f>
        <v>0</v>
      </c>
      <c r="JW125">
        <f>IF(Charts!$B$3="none",BS637,IF(FU637="",NA(),FU637))</f>
        <v>0</v>
      </c>
      <c r="JX125">
        <f>IF(Charts!$B$3="none",BT637,IF(FV637="",NA(),FV637))</f>
        <v>0</v>
      </c>
      <c r="JY125">
        <f>IF(Charts!$B$3="none",BU637,IF(FW637="",NA(),FW637))</f>
        <v>0</v>
      </c>
      <c r="JZ125">
        <f>IF(Charts!$B$3="none",BV637,IF(FX637="",NA(),FX637))</f>
        <v>0</v>
      </c>
      <c r="KA125">
        <f>IF(Charts!$B$3="none",BW637,IF(FY637="",NA(),FY637))</f>
        <v>0</v>
      </c>
      <c r="KB125">
        <f>IF(Charts!$B$3="none",BX637,IF(FZ637="",NA(),FZ637))</f>
        <v>0</v>
      </c>
      <c r="KC125">
        <f>IF(Charts!$B$3="none",BY637,IF(GA637="",NA(),GA637))</f>
        <v>0</v>
      </c>
      <c r="KD125">
        <f>IF(Charts!$B$3="none",BZ637,IF(GB637="",NA(),GB637))</f>
        <v>0</v>
      </c>
      <c r="KE125">
        <f>IF(Charts!$B$3="none",CA637,IF(GC637="",NA(),GC637))</f>
        <v>0</v>
      </c>
      <c r="KF125">
        <f>IF(Charts!$B$3="none",CB637,IF(GD637="",NA(),GD637))</f>
        <v>0</v>
      </c>
      <c r="KG125">
        <f>IF(Charts!$B$3="none",CC637,IF(GE637="",NA(),GE637))</f>
        <v>0</v>
      </c>
      <c r="KH125">
        <f>IF(Charts!$B$3="none",CD637,IF(GF637="",NA(),GF637))</f>
        <v>0</v>
      </c>
      <c r="KI125">
        <f>IF(Charts!$B$3="none",CE637,IF(GG637="",NA(),GG637))</f>
        <v>0</v>
      </c>
      <c r="KJ125">
        <f>IF(Charts!$B$3="none",CF637,IF(GH637="",NA(),GH637))</f>
        <v>0</v>
      </c>
      <c r="KK125">
        <f>IF(Charts!$B$3="none",CG637,IF(GI637="",NA(),GI637))</f>
        <v>0</v>
      </c>
      <c r="KL125">
        <f>IF(Charts!$B$3="none",CH637,IF(GJ637="",NA(),GJ637))</f>
        <v>0</v>
      </c>
      <c r="KM125">
        <f>IF(Charts!$B$3="none",CI637,IF(GK637="",NA(),GK637))</f>
        <v>0</v>
      </c>
      <c r="KN125">
        <f>IF(Charts!$B$3="none",CJ637,IF(GL637="",NA(),GL637))</f>
        <v>0</v>
      </c>
      <c r="KO125">
        <f>IF(Charts!$B$3="none",CK637,IF(GM637="",NA(),GM637))</f>
        <v>0</v>
      </c>
      <c r="KP125">
        <f>IF(Charts!$B$3="none",CL637,IF(GN637="",NA(),GN637))</f>
        <v>0</v>
      </c>
      <c r="KQ125">
        <f>IF(Charts!$B$3="none",CM637,IF(GO637="",NA(),GO637))</f>
        <v>0</v>
      </c>
      <c r="KR125">
        <f>IF(Charts!$B$3="none",CN637,IF(GP637="",NA(),GP637))</f>
        <v>0</v>
      </c>
      <c r="KS125">
        <f>IF(Charts!$B$3="none",CO637,IF(GQ637="",NA(),GQ637))</f>
        <v>0</v>
      </c>
      <c r="KT125">
        <f>IF(Charts!$B$3="none",CP637,IF(GR637="",NA(),GR637))</f>
        <v>0</v>
      </c>
      <c r="KU125">
        <f>IF(Charts!$B$3="none",CQ637,IF(GS637="",NA(),GS637))</f>
        <v>0</v>
      </c>
      <c r="KV125">
        <f>IF(Charts!$B$3="none",CR637,IF(GT637="",NA(),GT637))</f>
        <v>0</v>
      </c>
      <c r="KW125">
        <f>IF(Charts!$B$3="none",CS637,IF(GU637="",NA(),GU637))</f>
        <v>0</v>
      </c>
      <c r="KX125">
        <f>IF(Charts!$B$3="none",CT637,IF(GV637="",NA(),GV637))</f>
        <v>0</v>
      </c>
      <c r="KY125">
        <f>IF(Charts!$B$3="none",CU637,IF(GW637="",NA(),GW637))</f>
        <v>0</v>
      </c>
      <c r="KZ125">
        <f>IF(Charts!$B$3="none",CV637,IF(GX637="",NA(),GX637))</f>
        <v>0</v>
      </c>
      <c r="LA125">
        <f>IF(Charts!$B$3="none",CW637,IF(GY637="",NA(),GY637))</f>
        <v>0</v>
      </c>
      <c r="LB125">
        <f>IF(Charts!$B$3="none",CX637,IF(GZ637="",NA(),GZ637))</f>
        <v>0</v>
      </c>
      <c r="LC125">
        <f>IF(Charts!$B$3="none",CY637,IF(HA637="",NA(),HA637))</f>
        <v>0</v>
      </c>
      <c r="LD125">
        <f>IF(Charts!$B$3="none",CZ637,IF(HB637="",NA(),HB637))</f>
        <v>0</v>
      </c>
      <c r="LE125">
        <f>IF(Charts!$B$3="none",DA637,IF(HC637="",NA(),HC637))</f>
        <v>0</v>
      </c>
      <c r="LF125">
        <f>IF(Charts!$B$3="none",DB637,IF(HD637="",NA(),HD637))</f>
        <v>0</v>
      </c>
      <c r="LG125">
        <f>IF(Charts!$B$3="none",DC637,IF(HE637="",NA(),HE637))</f>
        <v>0</v>
      </c>
      <c r="LH125">
        <f>IF(Charts!$B$3="none",DD637,IF(HF637="",NA(),HF637))</f>
        <v>0</v>
      </c>
    </row>
    <row r="126" spans="5:320">
      <c r="E126">
        <v>19</v>
      </c>
      <c r="F126">
        <f>F23</f>
        <v>0</v>
      </c>
      <c r="G126">
        <v>19</v>
      </c>
      <c r="H126">
        <f>H23</f>
        <v>0</v>
      </c>
      <c r="I126">
        <v>19</v>
      </c>
      <c r="J126">
        <f>J23</f>
        <v>0</v>
      </c>
      <c r="K126">
        <v>19</v>
      </c>
      <c r="L126">
        <f>L23</f>
        <v>0</v>
      </c>
      <c r="M126">
        <v>19</v>
      </c>
      <c r="N126">
        <f>N23</f>
        <v>0</v>
      </c>
      <c r="O126">
        <v>19</v>
      </c>
      <c r="P126">
        <f>P23</f>
        <v>0</v>
      </c>
      <c r="Q126">
        <v>19</v>
      </c>
      <c r="R126">
        <f>R23</f>
        <v>0</v>
      </c>
      <c r="S126">
        <v>19</v>
      </c>
      <c r="T126">
        <f>T23</f>
        <v>0</v>
      </c>
      <c r="U126">
        <v>19</v>
      </c>
      <c r="V126">
        <f>V23</f>
        <v>0</v>
      </c>
      <c r="W126">
        <v>19</v>
      </c>
      <c r="X126">
        <f>X23</f>
        <v>0</v>
      </c>
      <c r="Y126">
        <v>19</v>
      </c>
      <c r="Z126">
        <f>Z23</f>
        <v>0</v>
      </c>
      <c r="AA126">
        <v>19</v>
      </c>
      <c r="AB126">
        <f>AB23</f>
        <v>0</v>
      </c>
      <c r="AC126">
        <v>19</v>
      </c>
      <c r="AD126">
        <f>AD23</f>
        <v>0</v>
      </c>
      <c r="AE126">
        <v>19</v>
      </c>
      <c r="AF126">
        <f>AF23</f>
        <v>0</v>
      </c>
      <c r="AG126">
        <v>19</v>
      </c>
      <c r="AH126">
        <f>AH23</f>
        <v>0</v>
      </c>
      <c r="AI126">
        <v>19</v>
      </c>
      <c r="AJ126">
        <f>AJ23</f>
        <v>0</v>
      </c>
      <c r="AK126">
        <v>19</v>
      </c>
      <c r="AL126">
        <f>AL23</f>
        <v>0</v>
      </c>
      <c r="AM126">
        <v>19</v>
      </c>
      <c r="AN126">
        <f>AN23</f>
        <v>0</v>
      </c>
      <c r="AO126">
        <v>19</v>
      </c>
      <c r="AP126">
        <f>AP23</f>
        <v>0</v>
      </c>
      <c r="AQ126">
        <v>19</v>
      </c>
      <c r="AR126">
        <f>AR23</f>
        <v>0</v>
      </c>
      <c r="AS126">
        <v>19</v>
      </c>
      <c r="AT126">
        <f>AT23</f>
        <v>0</v>
      </c>
      <c r="AU126">
        <v>19</v>
      </c>
      <c r="AV126">
        <f>AV23</f>
        <v>0</v>
      </c>
      <c r="AW126">
        <v>19</v>
      </c>
      <c r="AX126">
        <f>AX23</f>
        <v>0</v>
      </c>
      <c r="AY126">
        <v>19</v>
      </c>
      <c r="AZ126">
        <f>AZ23</f>
        <v>0</v>
      </c>
      <c r="BA126">
        <v>19</v>
      </c>
      <c r="BB126">
        <f>BB23</f>
        <v>0</v>
      </c>
      <c r="BC126">
        <v>19</v>
      </c>
      <c r="BD126">
        <f>BD23</f>
        <v>0</v>
      </c>
      <c r="BE126">
        <v>19</v>
      </c>
      <c r="BF126">
        <f>BF23</f>
        <v>0</v>
      </c>
      <c r="BG126">
        <v>19</v>
      </c>
      <c r="BH126">
        <f>BH23</f>
        <v>0</v>
      </c>
      <c r="BI126">
        <v>19</v>
      </c>
      <c r="BJ126">
        <f>BJ23</f>
        <v>0</v>
      </c>
      <c r="BK126">
        <v>19</v>
      </c>
      <c r="BL126">
        <f>BL23</f>
        <v>0</v>
      </c>
      <c r="BM126">
        <v>19</v>
      </c>
      <c r="BN126">
        <f>BN23</f>
        <v>0</v>
      </c>
      <c r="BO126">
        <v>19</v>
      </c>
      <c r="BP126">
        <f>BP23</f>
        <v>0</v>
      </c>
      <c r="BQ126">
        <v>19</v>
      </c>
      <c r="BR126">
        <f>BR23</f>
        <v>0</v>
      </c>
      <c r="BS126">
        <v>19</v>
      </c>
      <c r="BT126">
        <f>BT23</f>
        <v>0</v>
      </c>
      <c r="BU126">
        <v>19</v>
      </c>
      <c r="BV126">
        <f>BV23</f>
        <v>0</v>
      </c>
      <c r="BW126">
        <v>19</v>
      </c>
      <c r="BX126">
        <f>BX23</f>
        <v>0</v>
      </c>
      <c r="BY126">
        <v>19</v>
      </c>
      <c r="BZ126">
        <f>BZ23</f>
        <v>0</v>
      </c>
      <c r="CA126">
        <v>19</v>
      </c>
      <c r="CB126">
        <f>CB23</f>
        <v>0</v>
      </c>
      <c r="CC126">
        <v>19</v>
      </c>
      <c r="CD126">
        <f>CD23</f>
        <v>0</v>
      </c>
      <c r="CE126">
        <v>19</v>
      </c>
      <c r="CF126">
        <f>CF23</f>
        <v>0</v>
      </c>
      <c r="CG126">
        <v>19</v>
      </c>
      <c r="CH126">
        <f>CH23</f>
        <v>0</v>
      </c>
      <c r="CI126">
        <v>19</v>
      </c>
      <c r="CJ126">
        <f>CJ23</f>
        <v>0</v>
      </c>
      <c r="CK126">
        <v>19</v>
      </c>
      <c r="CL126">
        <f>CL23</f>
        <v>0</v>
      </c>
      <c r="CM126">
        <v>19</v>
      </c>
      <c r="CN126">
        <f>CN23</f>
        <v>0</v>
      </c>
      <c r="CO126">
        <v>19</v>
      </c>
      <c r="CP126">
        <f>CP23</f>
        <v>0</v>
      </c>
      <c r="CQ126">
        <v>19</v>
      </c>
      <c r="CR126">
        <f>CR23</f>
        <v>0</v>
      </c>
      <c r="CS126">
        <v>19</v>
      </c>
      <c r="CT126">
        <f>CT23</f>
        <v>0</v>
      </c>
      <c r="CU126">
        <v>19</v>
      </c>
      <c r="CV126">
        <f>CV23</f>
        <v>0</v>
      </c>
      <c r="CW126">
        <v>19</v>
      </c>
      <c r="CX126">
        <f>CX23</f>
        <v>0</v>
      </c>
      <c r="CY126">
        <v>19</v>
      </c>
      <c r="CZ126">
        <f>CZ23</f>
        <v>0</v>
      </c>
      <c r="DA126">
        <v>19</v>
      </c>
      <c r="DB126">
        <f>DB23</f>
        <v>0</v>
      </c>
      <c r="DC126">
        <v>19</v>
      </c>
      <c r="DD126">
        <f>DD23</f>
        <v>0</v>
      </c>
      <c r="DG126">
        <v>19</v>
      </c>
      <c r="DH126">
        <f>DH23</f>
        <v>0</v>
      </c>
      <c r="DI126">
        <v>19</v>
      </c>
      <c r="DJ126">
        <f>DJ23</f>
        <v>0</v>
      </c>
      <c r="DK126">
        <v>19</v>
      </c>
      <c r="DL126">
        <f>DL23</f>
        <v>0</v>
      </c>
      <c r="DM126">
        <v>19</v>
      </c>
      <c r="DN126">
        <f>DN23</f>
        <v>0</v>
      </c>
      <c r="DO126">
        <v>19</v>
      </c>
      <c r="DP126">
        <f>DP23</f>
        <v>0</v>
      </c>
      <c r="DQ126">
        <v>19</v>
      </c>
      <c r="DR126">
        <f>DR23</f>
        <v>0</v>
      </c>
      <c r="DS126">
        <v>19</v>
      </c>
      <c r="DT126">
        <f>DT23</f>
        <v>0</v>
      </c>
      <c r="DU126">
        <v>19</v>
      </c>
      <c r="DV126">
        <f>DV23</f>
        <v>0</v>
      </c>
      <c r="DW126">
        <v>19</v>
      </c>
      <c r="DX126">
        <f>DX23</f>
        <v>0</v>
      </c>
      <c r="DY126">
        <v>19</v>
      </c>
      <c r="DZ126">
        <f>DZ23</f>
        <v>0</v>
      </c>
      <c r="EA126">
        <v>19</v>
      </c>
      <c r="EB126">
        <f>EB23</f>
        <v>0</v>
      </c>
      <c r="EC126">
        <v>19</v>
      </c>
      <c r="ED126">
        <f>ED23</f>
        <v>0</v>
      </c>
      <c r="EE126">
        <v>19</v>
      </c>
      <c r="EF126">
        <f>EF23</f>
        <v>0</v>
      </c>
      <c r="EG126">
        <v>19</v>
      </c>
      <c r="EH126">
        <f>EH23</f>
        <v>0</v>
      </c>
      <c r="EI126">
        <v>19</v>
      </c>
      <c r="EJ126">
        <f>EJ23</f>
        <v>0</v>
      </c>
      <c r="EK126">
        <v>19</v>
      </c>
      <c r="EL126">
        <f>EL23</f>
        <v>0</v>
      </c>
      <c r="EM126">
        <v>19</v>
      </c>
      <c r="EN126">
        <f>EN23</f>
        <v>0</v>
      </c>
      <c r="EO126">
        <v>19</v>
      </c>
      <c r="EP126">
        <f>EP23</f>
        <v>0</v>
      </c>
      <c r="EQ126">
        <v>19</v>
      </c>
      <c r="ER126">
        <f>ER23</f>
        <v>0</v>
      </c>
      <c r="ES126">
        <v>19</v>
      </c>
      <c r="ET126">
        <f>ET23</f>
        <v>0</v>
      </c>
      <c r="EU126">
        <v>19</v>
      </c>
      <c r="EV126">
        <f>EV23</f>
        <v>0</v>
      </c>
      <c r="EW126">
        <v>19</v>
      </c>
      <c r="EX126">
        <f>EX23</f>
        <v>0</v>
      </c>
      <c r="EY126">
        <v>19</v>
      </c>
      <c r="EZ126">
        <f>EZ23</f>
        <v>0</v>
      </c>
      <c r="FA126">
        <v>19</v>
      </c>
      <c r="FB126">
        <f>FB23</f>
        <v>0</v>
      </c>
      <c r="FC126">
        <v>19</v>
      </c>
      <c r="FD126">
        <f>FD23</f>
        <v>0</v>
      </c>
      <c r="FE126">
        <v>19</v>
      </c>
      <c r="FF126">
        <f>FF23</f>
        <v>0</v>
      </c>
      <c r="FG126">
        <v>19</v>
      </c>
      <c r="FH126">
        <f>FH23</f>
        <v>0</v>
      </c>
      <c r="FI126">
        <v>19</v>
      </c>
      <c r="FJ126">
        <f>FJ23</f>
        <v>0</v>
      </c>
      <c r="FK126">
        <v>19</v>
      </c>
      <c r="FL126">
        <f>FL23</f>
        <v>0</v>
      </c>
      <c r="FM126">
        <v>19</v>
      </c>
      <c r="FN126">
        <f>FN23</f>
        <v>0</v>
      </c>
      <c r="FO126">
        <v>19</v>
      </c>
      <c r="FP126">
        <f>FP23</f>
        <v>0</v>
      </c>
      <c r="FQ126">
        <v>19</v>
      </c>
      <c r="FR126">
        <f>FR23</f>
        <v>0</v>
      </c>
      <c r="FS126">
        <v>19</v>
      </c>
      <c r="FT126">
        <f>FT23</f>
        <v>0</v>
      </c>
      <c r="FU126">
        <v>19</v>
      </c>
      <c r="FV126">
        <f>FV23</f>
        <v>0</v>
      </c>
      <c r="FW126">
        <v>19</v>
      </c>
      <c r="FX126">
        <f>FX23</f>
        <v>0</v>
      </c>
      <c r="FY126">
        <v>19</v>
      </c>
      <c r="FZ126">
        <f>FZ23</f>
        <v>0</v>
      </c>
      <c r="GA126">
        <v>19</v>
      </c>
      <c r="GB126">
        <f>GB23</f>
        <v>0</v>
      </c>
      <c r="GC126">
        <v>19</v>
      </c>
      <c r="GD126">
        <f>GD23</f>
        <v>0</v>
      </c>
      <c r="GE126">
        <v>19</v>
      </c>
      <c r="GF126">
        <f>GF23</f>
        <v>0</v>
      </c>
      <c r="GG126">
        <v>19</v>
      </c>
      <c r="GH126">
        <f>GH23</f>
        <v>0</v>
      </c>
      <c r="GI126">
        <v>19</v>
      </c>
      <c r="GJ126">
        <f>GJ23</f>
        <v>0</v>
      </c>
      <c r="GK126">
        <v>19</v>
      </c>
      <c r="GL126">
        <f>GL23</f>
        <v>0</v>
      </c>
      <c r="GM126">
        <v>19</v>
      </c>
      <c r="GN126">
        <f>GN23</f>
        <v>0</v>
      </c>
      <c r="GO126">
        <v>19</v>
      </c>
      <c r="GP126">
        <f>GP23</f>
        <v>0</v>
      </c>
      <c r="GQ126">
        <v>19</v>
      </c>
      <c r="GR126">
        <f>GR23</f>
        <v>0</v>
      </c>
      <c r="GS126">
        <v>19</v>
      </c>
      <c r="GT126">
        <f>GT23</f>
        <v>0</v>
      </c>
      <c r="GU126">
        <v>19</v>
      </c>
      <c r="GV126">
        <f>GV23</f>
        <v>0</v>
      </c>
      <c r="GW126">
        <v>19</v>
      </c>
      <c r="GX126">
        <f>GX23</f>
        <v>0</v>
      </c>
      <c r="GY126">
        <v>19</v>
      </c>
      <c r="GZ126">
        <f>GZ23</f>
        <v>0</v>
      </c>
      <c r="HA126">
        <v>19</v>
      </c>
      <c r="HB126">
        <f>HB23</f>
        <v>0</v>
      </c>
      <c r="HC126">
        <v>19</v>
      </c>
      <c r="HD126">
        <f>HD23</f>
        <v>0</v>
      </c>
      <c r="HE126">
        <v>19</v>
      </c>
      <c r="HF126">
        <f>HF23</f>
        <v>0</v>
      </c>
      <c r="HI126">
        <f>IF(Charts!$B$3="none",E638,IF(DG638="",NA(),DG638))</f>
        <v>0</v>
      </c>
      <c r="HJ126">
        <f>IF(Charts!$B$3="none",F638,IF(DH638="",NA(),DH638))</f>
        <v>0</v>
      </c>
      <c r="HK126">
        <f>IF(Charts!$B$3="none",G638,IF(DI638="",NA(),DI638))</f>
        <v>0</v>
      </c>
      <c r="HL126">
        <f>IF(Charts!$B$3="none",H638,IF(DJ638="",NA(),DJ638))</f>
        <v>0</v>
      </c>
      <c r="HM126">
        <f>IF(Charts!$B$3="none",I638,IF(DK638="",NA(),DK638))</f>
        <v>0</v>
      </c>
      <c r="HN126">
        <f>IF(Charts!$B$3="none",J638,IF(DL638="",NA(),DL638))</f>
        <v>0</v>
      </c>
      <c r="HO126">
        <f>IF(Charts!$B$3="none",K638,IF(DM638="",NA(),DM638))</f>
        <v>0</v>
      </c>
      <c r="HP126">
        <f>IF(Charts!$B$3="none",L638,IF(DN638="",NA(),DN638))</f>
        <v>0</v>
      </c>
      <c r="HQ126">
        <f>IF(Charts!$B$3="none",M638,IF(DO638="",NA(),DO638))</f>
        <v>0</v>
      </c>
      <c r="HR126">
        <f>IF(Charts!$B$3="none",N638,IF(DP638="",NA(),DP638))</f>
        <v>0</v>
      </c>
      <c r="HS126">
        <f>IF(Charts!$B$3="none",O638,IF(DQ638="",NA(),DQ638))</f>
        <v>0</v>
      </c>
      <c r="HT126">
        <f>IF(Charts!$B$3="none",P638,IF(DR638="",NA(),DR638))</f>
        <v>0</v>
      </c>
      <c r="HU126">
        <f>IF(Charts!$B$3="none",Q638,IF(DS638="",NA(),DS638))</f>
        <v>0</v>
      </c>
      <c r="HV126">
        <f>IF(Charts!$B$3="none",R638,IF(DT638="",NA(),DT638))</f>
        <v>0</v>
      </c>
      <c r="HW126">
        <f>IF(Charts!$B$3="none",S638,IF(DU638="",NA(),DU638))</f>
        <v>0</v>
      </c>
      <c r="HX126">
        <f>IF(Charts!$B$3="none",T638,IF(DV638="",NA(),DV638))</f>
        <v>0</v>
      </c>
      <c r="HY126">
        <f>IF(Charts!$B$3="none",U638,IF(DW638="",NA(),DW638))</f>
        <v>0</v>
      </c>
      <c r="HZ126">
        <f>IF(Charts!$B$3="none",V638,IF(DX638="",NA(),DX638))</f>
        <v>0</v>
      </c>
      <c r="IA126">
        <f>IF(Charts!$B$3="none",W638,IF(DY638="",NA(),DY638))</f>
        <v>0</v>
      </c>
      <c r="IB126">
        <f>IF(Charts!$B$3="none",X638,IF(DZ638="",NA(),DZ638))</f>
        <v>0</v>
      </c>
      <c r="IC126">
        <f>IF(Charts!$B$3="none",Y638,IF(EA638="",NA(),EA638))</f>
        <v>0</v>
      </c>
      <c r="ID126">
        <f>IF(Charts!$B$3="none",Z638,IF(EB638="",NA(),EB638))</f>
        <v>0</v>
      </c>
      <c r="IE126">
        <f>IF(Charts!$B$3="none",AA638,IF(EC638="",NA(),EC638))</f>
        <v>0</v>
      </c>
      <c r="IF126">
        <f>IF(Charts!$B$3="none",AB638,IF(ED638="",NA(),ED638))</f>
        <v>0</v>
      </c>
      <c r="IG126">
        <f>IF(Charts!$B$3="none",AC638,IF(EE638="",NA(),EE638))</f>
        <v>0</v>
      </c>
      <c r="IH126">
        <f>IF(Charts!$B$3="none",AD638,IF(EF638="",NA(),EF638))</f>
        <v>0</v>
      </c>
      <c r="II126">
        <f>IF(Charts!$B$3="none",AE638,IF(EG638="",NA(),EG638))</f>
        <v>0</v>
      </c>
      <c r="IJ126">
        <f>IF(Charts!$B$3="none",AF638,IF(EH638="",NA(),EH638))</f>
        <v>0</v>
      </c>
      <c r="IK126">
        <f>IF(Charts!$B$3="none",AG638,IF(EI638="",NA(),EI638))</f>
        <v>0</v>
      </c>
      <c r="IL126">
        <f>IF(Charts!$B$3="none",AH638,IF(EJ638="",NA(),EJ638))</f>
        <v>0</v>
      </c>
      <c r="IM126">
        <f>IF(Charts!$B$3="none",AI638,IF(EK638="",NA(),EK638))</f>
        <v>0</v>
      </c>
      <c r="IN126">
        <f>IF(Charts!$B$3="none",AJ638,IF(EL638="",NA(),EL638))</f>
        <v>0</v>
      </c>
      <c r="IO126">
        <f>IF(Charts!$B$3="none",AK638,IF(EM638="",NA(),EM638))</f>
        <v>0</v>
      </c>
      <c r="IP126">
        <f>IF(Charts!$B$3="none",AL638,IF(EN638="",NA(),EN638))</f>
        <v>0</v>
      </c>
      <c r="IQ126">
        <f>IF(Charts!$B$3="none",AM638,IF(EO638="",NA(),EO638))</f>
        <v>0</v>
      </c>
      <c r="IR126">
        <f>IF(Charts!$B$3="none",AN638,IF(EP638="",NA(),EP638))</f>
        <v>0</v>
      </c>
      <c r="IS126">
        <f>IF(Charts!$B$3="none",AO638,IF(EQ638="",NA(),EQ638))</f>
        <v>0</v>
      </c>
      <c r="IT126">
        <f>IF(Charts!$B$3="none",AP638,IF(ER638="",NA(),ER638))</f>
        <v>0</v>
      </c>
      <c r="IU126">
        <f>IF(Charts!$B$3="none",AQ638,IF(ES638="",NA(),ES638))</f>
        <v>0</v>
      </c>
      <c r="IV126">
        <f>IF(Charts!$B$3="none",AR638,IF(ET638="",NA(),ET638))</f>
        <v>0</v>
      </c>
      <c r="IW126">
        <f>IF(Charts!$B$3="none",AS638,IF(EU638="",NA(),EU638))</f>
        <v>0</v>
      </c>
      <c r="IX126">
        <f>IF(Charts!$B$3="none",AT638,IF(EV638="",NA(),EV638))</f>
        <v>0</v>
      </c>
      <c r="IY126">
        <f>IF(Charts!$B$3="none",AU638,IF(EW638="",NA(),EW638))</f>
        <v>0</v>
      </c>
      <c r="IZ126">
        <f>IF(Charts!$B$3="none",AV638,IF(EX638="",NA(),EX638))</f>
        <v>0</v>
      </c>
      <c r="JA126">
        <f>IF(Charts!$B$3="none",AW638,IF(EY638="",NA(),EY638))</f>
        <v>0</v>
      </c>
      <c r="JB126">
        <f>IF(Charts!$B$3="none",AX638,IF(EZ638="",NA(),EZ638))</f>
        <v>0</v>
      </c>
      <c r="JC126">
        <f>IF(Charts!$B$3="none",AY638,IF(FA638="",NA(),FA638))</f>
        <v>0</v>
      </c>
      <c r="JD126">
        <f>IF(Charts!$B$3="none",AZ638,IF(FB638="",NA(),FB638))</f>
        <v>0</v>
      </c>
      <c r="JE126">
        <f>IF(Charts!$B$3="none",BA638,IF(FC638="",NA(),FC638))</f>
        <v>0</v>
      </c>
      <c r="JF126">
        <f>IF(Charts!$B$3="none",BB638,IF(FD638="",NA(),FD638))</f>
        <v>0</v>
      </c>
      <c r="JG126">
        <f>IF(Charts!$B$3="none",BC638,IF(FE638="",NA(),FE638))</f>
        <v>0</v>
      </c>
      <c r="JH126">
        <f>IF(Charts!$B$3="none",BD638,IF(FF638="",NA(),FF638))</f>
        <v>0</v>
      </c>
      <c r="JI126">
        <f>IF(Charts!$B$3="none",BE638,IF(FG638="",NA(),FG638))</f>
        <v>0</v>
      </c>
      <c r="JJ126">
        <f>IF(Charts!$B$3="none",BF638,IF(FH638="",NA(),FH638))</f>
        <v>0</v>
      </c>
      <c r="JK126">
        <f>IF(Charts!$B$3="none",BG638,IF(FI638="",NA(),FI638))</f>
        <v>0</v>
      </c>
      <c r="JL126">
        <f>IF(Charts!$B$3="none",BH638,IF(FJ638="",NA(),FJ638))</f>
        <v>0</v>
      </c>
      <c r="JM126">
        <f>IF(Charts!$B$3="none",BI638,IF(FK638="",NA(),FK638))</f>
        <v>0</v>
      </c>
      <c r="JN126">
        <f>IF(Charts!$B$3="none",BJ638,IF(FL638="",NA(),FL638))</f>
        <v>0</v>
      </c>
      <c r="JO126">
        <f>IF(Charts!$B$3="none",BK638,IF(FM638="",NA(),FM638))</f>
        <v>0</v>
      </c>
      <c r="JP126">
        <f>IF(Charts!$B$3="none",BL638,IF(FN638="",NA(),FN638))</f>
        <v>0</v>
      </c>
      <c r="JQ126">
        <f>IF(Charts!$B$3="none",BM638,IF(FO638="",NA(),FO638))</f>
        <v>0</v>
      </c>
      <c r="JR126">
        <f>IF(Charts!$B$3="none",BN638,IF(FP638="",NA(),FP638))</f>
        <v>0</v>
      </c>
      <c r="JS126">
        <f>IF(Charts!$B$3="none",BO638,IF(FQ638="",NA(),FQ638))</f>
        <v>0</v>
      </c>
      <c r="JT126">
        <f>IF(Charts!$B$3="none",BP638,IF(FR638="",NA(),FR638))</f>
        <v>0</v>
      </c>
      <c r="JU126">
        <f>IF(Charts!$B$3="none",BQ638,IF(FS638="",NA(),FS638))</f>
        <v>0</v>
      </c>
      <c r="JV126">
        <f>IF(Charts!$B$3="none",BR638,IF(FT638="",NA(),FT638))</f>
        <v>0</v>
      </c>
      <c r="JW126">
        <f>IF(Charts!$B$3="none",BS638,IF(FU638="",NA(),FU638))</f>
        <v>0</v>
      </c>
      <c r="JX126">
        <f>IF(Charts!$B$3="none",BT638,IF(FV638="",NA(),FV638))</f>
        <v>0</v>
      </c>
      <c r="JY126">
        <f>IF(Charts!$B$3="none",BU638,IF(FW638="",NA(),FW638))</f>
        <v>0</v>
      </c>
      <c r="JZ126">
        <f>IF(Charts!$B$3="none",BV638,IF(FX638="",NA(),FX638))</f>
        <v>0</v>
      </c>
      <c r="KA126">
        <f>IF(Charts!$B$3="none",BW638,IF(FY638="",NA(),FY638))</f>
        <v>0</v>
      </c>
      <c r="KB126">
        <f>IF(Charts!$B$3="none",BX638,IF(FZ638="",NA(),FZ638))</f>
        <v>0</v>
      </c>
      <c r="KC126">
        <f>IF(Charts!$B$3="none",BY638,IF(GA638="",NA(),GA638))</f>
        <v>0</v>
      </c>
      <c r="KD126">
        <f>IF(Charts!$B$3="none",BZ638,IF(GB638="",NA(),GB638))</f>
        <v>0</v>
      </c>
      <c r="KE126">
        <f>IF(Charts!$B$3="none",CA638,IF(GC638="",NA(),GC638))</f>
        <v>0</v>
      </c>
      <c r="KF126">
        <f>IF(Charts!$B$3="none",CB638,IF(GD638="",NA(),GD638))</f>
        <v>0</v>
      </c>
      <c r="KG126">
        <f>IF(Charts!$B$3="none",CC638,IF(GE638="",NA(),GE638))</f>
        <v>0</v>
      </c>
      <c r="KH126">
        <f>IF(Charts!$B$3="none",CD638,IF(GF638="",NA(),GF638))</f>
        <v>0</v>
      </c>
      <c r="KI126">
        <f>IF(Charts!$B$3="none",CE638,IF(GG638="",NA(),GG638))</f>
        <v>0</v>
      </c>
      <c r="KJ126">
        <f>IF(Charts!$B$3="none",CF638,IF(GH638="",NA(),GH638))</f>
        <v>0</v>
      </c>
      <c r="KK126">
        <f>IF(Charts!$B$3="none",CG638,IF(GI638="",NA(),GI638))</f>
        <v>0</v>
      </c>
      <c r="KL126">
        <f>IF(Charts!$B$3="none",CH638,IF(GJ638="",NA(),GJ638))</f>
        <v>0</v>
      </c>
      <c r="KM126">
        <f>IF(Charts!$B$3="none",CI638,IF(GK638="",NA(),GK638))</f>
        <v>0</v>
      </c>
      <c r="KN126">
        <f>IF(Charts!$B$3="none",CJ638,IF(GL638="",NA(),GL638))</f>
        <v>0</v>
      </c>
      <c r="KO126">
        <f>IF(Charts!$B$3="none",CK638,IF(GM638="",NA(),GM638))</f>
        <v>0</v>
      </c>
      <c r="KP126">
        <f>IF(Charts!$B$3="none",CL638,IF(GN638="",NA(),GN638))</f>
        <v>0</v>
      </c>
      <c r="KQ126">
        <f>IF(Charts!$B$3="none",CM638,IF(GO638="",NA(),GO638))</f>
        <v>0</v>
      </c>
      <c r="KR126">
        <f>IF(Charts!$B$3="none",CN638,IF(GP638="",NA(),GP638))</f>
        <v>0</v>
      </c>
      <c r="KS126">
        <f>IF(Charts!$B$3="none",CO638,IF(GQ638="",NA(),GQ638))</f>
        <v>0</v>
      </c>
      <c r="KT126">
        <f>IF(Charts!$B$3="none",CP638,IF(GR638="",NA(),GR638))</f>
        <v>0</v>
      </c>
      <c r="KU126">
        <f>IF(Charts!$B$3="none",CQ638,IF(GS638="",NA(),GS638))</f>
        <v>0</v>
      </c>
      <c r="KV126">
        <f>IF(Charts!$B$3="none",CR638,IF(GT638="",NA(),GT638))</f>
        <v>0</v>
      </c>
      <c r="KW126">
        <f>IF(Charts!$B$3="none",CS638,IF(GU638="",NA(),GU638))</f>
        <v>0</v>
      </c>
      <c r="KX126">
        <f>IF(Charts!$B$3="none",CT638,IF(GV638="",NA(),GV638))</f>
        <v>0</v>
      </c>
      <c r="KY126">
        <f>IF(Charts!$B$3="none",CU638,IF(GW638="",NA(),GW638))</f>
        <v>0</v>
      </c>
      <c r="KZ126">
        <f>IF(Charts!$B$3="none",CV638,IF(GX638="",NA(),GX638))</f>
        <v>0</v>
      </c>
      <c r="LA126">
        <f>IF(Charts!$B$3="none",CW638,IF(GY638="",NA(),GY638))</f>
        <v>0</v>
      </c>
      <c r="LB126">
        <f>IF(Charts!$B$3="none",CX638,IF(GZ638="",NA(),GZ638))</f>
        <v>0</v>
      </c>
      <c r="LC126">
        <f>IF(Charts!$B$3="none",CY638,IF(HA638="",NA(),HA638))</f>
        <v>0</v>
      </c>
      <c r="LD126">
        <f>IF(Charts!$B$3="none",CZ638,IF(HB638="",NA(),HB638))</f>
        <v>0</v>
      </c>
      <c r="LE126">
        <f>IF(Charts!$B$3="none",DA638,IF(HC638="",NA(),HC638))</f>
        <v>0</v>
      </c>
      <c r="LF126">
        <f>IF(Charts!$B$3="none",DB638,IF(HD638="",NA(),HD638))</f>
        <v>0</v>
      </c>
      <c r="LG126">
        <f>IF(Charts!$B$3="none",DC638,IF(HE638="",NA(),HE638))</f>
        <v>0</v>
      </c>
      <c r="LH126">
        <f>IF(Charts!$B$3="none",DD638,IF(HF638="",NA(),HF638))</f>
        <v>0</v>
      </c>
    </row>
    <row r="127" spans="5:320">
      <c r="E127">
        <v>20</v>
      </c>
      <c r="F127">
        <f>F24</f>
        <v>0</v>
      </c>
      <c r="G127">
        <v>20</v>
      </c>
      <c r="H127">
        <f>H24</f>
        <v>0</v>
      </c>
      <c r="I127">
        <v>20</v>
      </c>
      <c r="J127">
        <f>J24</f>
        <v>0</v>
      </c>
      <c r="K127">
        <v>20</v>
      </c>
      <c r="L127">
        <f>L24</f>
        <v>0</v>
      </c>
      <c r="M127">
        <v>20</v>
      </c>
      <c r="N127">
        <f>N24</f>
        <v>0</v>
      </c>
      <c r="O127">
        <v>20</v>
      </c>
      <c r="P127">
        <f>P24</f>
        <v>0</v>
      </c>
      <c r="Q127">
        <v>20</v>
      </c>
      <c r="R127">
        <f>R24</f>
        <v>0</v>
      </c>
      <c r="S127">
        <v>20</v>
      </c>
      <c r="T127">
        <f>T24</f>
        <v>0</v>
      </c>
      <c r="U127">
        <v>20</v>
      </c>
      <c r="V127">
        <f>V24</f>
        <v>0</v>
      </c>
      <c r="W127">
        <v>20</v>
      </c>
      <c r="X127">
        <f>X24</f>
        <v>0</v>
      </c>
      <c r="Y127">
        <v>20</v>
      </c>
      <c r="Z127">
        <f>Z24</f>
        <v>0</v>
      </c>
      <c r="AA127">
        <v>20</v>
      </c>
      <c r="AB127">
        <f>AB24</f>
        <v>0</v>
      </c>
      <c r="AC127">
        <v>20</v>
      </c>
      <c r="AD127">
        <f>AD24</f>
        <v>0</v>
      </c>
      <c r="AE127">
        <v>20</v>
      </c>
      <c r="AF127">
        <f>AF24</f>
        <v>0</v>
      </c>
      <c r="AG127">
        <v>20</v>
      </c>
      <c r="AH127">
        <f>AH24</f>
        <v>0</v>
      </c>
      <c r="AI127">
        <v>20</v>
      </c>
      <c r="AJ127">
        <f>AJ24</f>
        <v>0</v>
      </c>
      <c r="AK127">
        <v>20</v>
      </c>
      <c r="AL127">
        <f>AL24</f>
        <v>0</v>
      </c>
      <c r="AM127">
        <v>20</v>
      </c>
      <c r="AN127">
        <f>AN24</f>
        <v>0</v>
      </c>
      <c r="AO127">
        <v>20</v>
      </c>
      <c r="AP127">
        <f>AP24</f>
        <v>0</v>
      </c>
      <c r="AQ127">
        <v>20</v>
      </c>
      <c r="AR127">
        <f>AR24</f>
        <v>0</v>
      </c>
      <c r="AS127">
        <v>20</v>
      </c>
      <c r="AT127">
        <f>AT24</f>
        <v>0</v>
      </c>
      <c r="AU127">
        <v>20</v>
      </c>
      <c r="AV127">
        <f>AV24</f>
        <v>0</v>
      </c>
      <c r="AW127">
        <v>20</v>
      </c>
      <c r="AX127">
        <f>AX24</f>
        <v>0</v>
      </c>
      <c r="AY127">
        <v>20</v>
      </c>
      <c r="AZ127">
        <f>AZ24</f>
        <v>0</v>
      </c>
      <c r="BA127">
        <v>20</v>
      </c>
      <c r="BB127">
        <f>BB24</f>
        <v>0</v>
      </c>
      <c r="BC127">
        <v>20</v>
      </c>
      <c r="BD127">
        <f>BD24</f>
        <v>0</v>
      </c>
      <c r="BE127">
        <v>20</v>
      </c>
      <c r="BF127">
        <f>BF24</f>
        <v>0</v>
      </c>
      <c r="BG127">
        <v>20</v>
      </c>
      <c r="BH127">
        <f>BH24</f>
        <v>0</v>
      </c>
      <c r="BI127">
        <v>20</v>
      </c>
      <c r="BJ127">
        <f>BJ24</f>
        <v>0</v>
      </c>
      <c r="BK127">
        <v>20</v>
      </c>
      <c r="BL127">
        <f>BL24</f>
        <v>0</v>
      </c>
      <c r="BM127">
        <v>20</v>
      </c>
      <c r="BN127">
        <f>BN24</f>
        <v>0</v>
      </c>
      <c r="BO127">
        <v>20</v>
      </c>
      <c r="BP127">
        <f>BP24</f>
        <v>0</v>
      </c>
      <c r="BQ127">
        <v>20</v>
      </c>
      <c r="BR127">
        <f>BR24</f>
        <v>0</v>
      </c>
      <c r="BS127">
        <v>20</v>
      </c>
      <c r="BT127">
        <f>BT24</f>
        <v>0</v>
      </c>
      <c r="BU127">
        <v>20</v>
      </c>
      <c r="BV127">
        <f>BV24</f>
        <v>0</v>
      </c>
      <c r="BW127">
        <v>20</v>
      </c>
      <c r="BX127">
        <f>BX24</f>
        <v>0</v>
      </c>
      <c r="BY127">
        <v>20</v>
      </c>
      <c r="BZ127">
        <f>BZ24</f>
        <v>0</v>
      </c>
      <c r="CA127">
        <v>20</v>
      </c>
      <c r="CB127">
        <f>CB24</f>
        <v>0</v>
      </c>
      <c r="CC127">
        <v>20</v>
      </c>
      <c r="CD127">
        <f>CD24</f>
        <v>0</v>
      </c>
      <c r="CE127">
        <v>20</v>
      </c>
      <c r="CF127">
        <f>CF24</f>
        <v>0</v>
      </c>
      <c r="CG127">
        <v>20</v>
      </c>
      <c r="CH127">
        <f>CH24</f>
        <v>0</v>
      </c>
      <c r="CI127">
        <v>20</v>
      </c>
      <c r="CJ127">
        <f>CJ24</f>
        <v>0</v>
      </c>
      <c r="CK127">
        <v>20</v>
      </c>
      <c r="CL127">
        <f>CL24</f>
        <v>0</v>
      </c>
      <c r="CM127">
        <v>20</v>
      </c>
      <c r="CN127">
        <f>CN24</f>
        <v>0</v>
      </c>
      <c r="CO127">
        <v>20</v>
      </c>
      <c r="CP127">
        <f>CP24</f>
        <v>0</v>
      </c>
      <c r="CQ127">
        <v>20</v>
      </c>
      <c r="CR127">
        <f>CR24</f>
        <v>0</v>
      </c>
      <c r="CS127">
        <v>20</v>
      </c>
      <c r="CT127">
        <f>CT24</f>
        <v>0</v>
      </c>
      <c r="CU127">
        <v>20</v>
      </c>
      <c r="CV127">
        <f>CV24</f>
        <v>0</v>
      </c>
      <c r="CW127">
        <v>20</v>
      </c>
      <c r="CX127">
        <f>CX24</f>
        <v>0</v>
      </c>
      <c r="CY127">
        <v>20</v>
      </c>
      <c r="CZ127">
        <f>CZ24</f>
        <v>0</v>
      </c>
      <c r="DA127">
        <v>20</v>
      </c>
      <c r="DB127">
        <f>DB24</f>
        <v>0</v>
      </c>
      <c r="DC127">
        <v>20</v>
      </c>
      <c r="DD127">
        <f>DD24</f>
        <v>0</v>
      </c>
      <c r="DG127">
        <v>20</v>
      </c>
      <c r="DH127">
        <f>DH24</f>
        <v>0</v>
      </c>
      <c r="DI127">
        <v>20</v>
      </c>
      <c r="DJ127">
        <f>DJ24</f>
        <v>0</v>
      </c>
      <c r="DK127">
        <v>20</v>
      </c>
      <c r="DL127">
        <f>DL24</f>
        <v>0</v>
      </c>
      <c r="DM127">
        <v>20</v>
      </c>
      <c r="DN127">
        <f>DN24</f>
        <v>0</v>
      </c>
      <c r="DO127">
        <v>20</v>
      </c>
      <c r="DP127">
        <f>DP24</f>
        <v>0</v>
      </c>
      <c r="DQ127">
        <v>20</v>
      </c>
      <c r="DR127">
        <f>DR24</f>
        <v>0</v>
      </c>
      <c r="DS127">
        <v>20</v>
      </c>
      <c r="DT127">
        <f>DT24</f>
        <v>0</v>
      </c>
      <c r="DU127">
        <v>20</v>
      </c>
      <c r="DV127">
        <f>DV24</f>
        <v>0</v>
      </c>
      <c r="DW127">
        <v>20</v>
      </c>
      <c r="DX127">
        <f>DX24</f>
        <v>0</v>
      </c>
      <c r="DY127">
        <v>20</v>
      </c>
      <c r="DZ127">
        <f>DZ24</f>
        <v>0</v>
      </c>
      <c r="EA127">
        <v>20</v>
      </c>
      <c r="EB127">
        <f>EB24</f>
        <v>0</v>
      </c>
      <c r="EC127">
        <v>20</v>
      </c>
      <c r="ED127">
        <f>ED24</f>
        <v>0</v>
      </c>
      <c r="EE127">
        <v>20</v>
      </c>
      <c r="EF127">
        <f>EF24</f>
        <v>0</v>
      </c>
      <c r="EG127">
        <v>20</v>
      </c>
      <c r="EH127">
        <f>EH24</f>
        <v>0</v>
      </c>
      <c r="EI127">
        <v>20</v>
      </c>
      <c r="EJ127">
        <f>EJ24</f>
        <v>0</v>
      </c>
      <c r="EK127">
        <v>20</v>
      </c>
      <c r="EL127">
        <f>EL24</f>
        <v>0</v>
      </c>
      <c r="EM127">
        <v>20</v>
      </c>
      <c r="EN127">
        <f>EN24</f>
        <v>0</v>
      </c>
      <c r="EO127">
        <v>20</v>
      </c>
      <c r="EP127">
        <f>EP24</f>
        <v>0</v>
      </c>
      <c r="EQ127">
        <v>20</v>
      </c>
      <c r="ER127">
        <f>ER24</f>
        <v>0</v>
      </c>
      <c r="ES127">
        <v>20</v>
      </c>
      <c r="ET127">
        <f>ET24</f>
        <v>0</v>
      </c>
      <c r="EU127">
        <v>20</v>
      </c>
      <c r="EV127">
        <f>EV24</f>
        <v>0</v>
      </c>
      <c r="EW127">
        <v>20</v>
      </c>
      <c r="EX127">
        <f>EX24</f>
        <v>0</v>
      </c>
      <c r="EY127">
        <v>20</v>
      </c>
      <c r="EZ127">
        <f>EZ24</f>
        <v>0</v>
      </c>
      <c r="FA127">
        <v>20</v>
      </c>
      <c r="FB127">
        <f>FB24</f>
        <v>0</v>
      </c>
      <c r="FC127">
        <v>20</v>
      </c>
      <c r="FD127">
        <f>FD24</f>
        <v>0</v>
      </c>
      <c r="FE127">
        <v>20</v>
      </c>
      <c r="FF127">
        <f>FF24</f>
        <v>0</v>
      </c>
      <c r="FG127">
        <v>20</v>
      </c>
      <c r="FH127">
        <f>FH24</f>
        <v>0</v>
      </c>
      <c r="FI127">
        <v>20</v>
      </c>
      <c r="FJ127">
        <f>FJ24</f>
        <v>0</v>
      </c>
      <c r="FK127">
        <v>20</v>
      </c>
      <c r="FL127">
        <f>FL24</f>
        <v>0</v>
      </c>
      <c r="FM127">
        <v>20</v>
      </c>
      <c r="FN127">
        <f>FN24</f>
        <v>0</v>
      </c>
      <c r="FO127">
        <v>20</v>
      </c>
      <c r="FP127">
        <f>FP24</f>
        <v>0</v>
      </c>
      <c r="FQ127">
        <v>20</v>
      </c>
      <c r="FR127">
        <f>FR24</f>
        <v>0</v>
      </c>
      <c r="FS127">
        <v>20</v>
      </c>
      <c r="FT127">
        <f>FT24</f>
        <v>0</v>
      </c>
      <c r="FU127">
        <v>20</v>
      </c>
      <c r="FV127">
        <f>FV24</f>
        <v>0</v>
      </c>
      <c r="FW127">
        <v>20</v>
      </c>
      <c r="FX127">
        <f>FX24</f>
        <v>0</v>
      </c>
      <c r="FY127">
        <v>20</v>
      </c>
      <c r="FZ127">
        <f>FZ24</f>
        <v>0</v>
      </c>
      <c r="GA127">
        <v>20</v>
      </c>
      <c r="GB127">
        <f>GB24</f>
        <v>0</v>
      </c>
      <c r="GC127">
        <v>20</v>
      </c>
      <c r="GD127">
        <f>GD24</f>
        <v>0</v>
      </c>
      <c r="GE127">
        <v>20</v>
      </c>
      <c r="GF127">
        <f>GF24</f>
        <v>0</v>
      </c>
      <c r="GG127">
        <v>20</v>
      </c>
      <c r="GH127">
        <f>GH24</f>
        <v>0</v>
      </c>
      <c r="GI127">
        <v>20</v>
      </c>
      <c r="GJ127">
        <f>GJ24</f>
        <v>0</v>
      </c>
      <c r="GK127">
        <v>20</v>
      </c>
      <c r="GL127">
        <f>GL24</f>
        <v>0</v>
      </c>
      <c r="GM127">
        <v>20</v>
      </c>
      <c r="GN127">
        <f>GN24</f>
        <v>0</v>
      </c>
      <c r="GO127">
        <v>20</v>
      </c>
      <c r="GP127">
        <f>GP24</f>
        <v>0</v>
      </c>
      <c r="GQ127">
        <v>20</v>
      </c>
      <c r="GR127">
        <f>GR24</f>
        <v>0</v>
      </c>
      <c r="GS127">
        <v>20</v>
      </c>
      <c r="GT127">
        <f>GT24</f>
        <v>0</v>
      </c>
      <c r="GU127">
        <v>20</v>
      </c>
      <c r="GV127">
        <f>GV24</f>
        <v>0</v>
      </c>
      <c r="GW127">
        <v>20</v>
      </c>
      <c r="GX127">
        <f>GX24</f>
        <v>0</v>
      </c>
      <c r="GY127">
        <v>20</v>
      </c>
      <c r="GZ127">
        <f>GZ24</f>
        <v>0</v>
      </c>
      <c r="HA127">
        <v>20</v>
      </c>
      <c r="HB127">
        <f>HB24</f>
        <v>0</v>
      </c>
      <c r="HC127">
        <v>20</v>
      </c>
      <c r="HD127">
        <f>HD24</f>
        <v>0</v>
      </c>
      <c r="HE127">
        <v>20</v>
      </c>
      <c r="HF127">
        <f>HF24</f>
        <v>0</v>
      </c>
      <c r="HI127">
        <f>IF(Charts!$B$3="none",E639,IF(DG639="",NA(),DG639))</f>
        <v>0</v>
      </c>
      <c r="HJ127">
        <f>IF(Charts!$B$3="none",F639,IF(DH639="",NA(),DH639))</f>
        <v>0</v>
      </c>
      <c r="HK127">
        <f>IF(Charts!$B$3="none",G639,IF(DI639="",NA(),DI639))</f>
        <v>0</v>
      </c>
      <c r="HL127">
        <f>IF(Charts!$B$3="none",H639,IF(DJ639="",NA(),DJ639))</f>
        <v>0</v>
      </c>
      <c r="HM127">
        <f>IF(Charts!$B$3="none",I639,IF(DK639="",NA(),DK639))</f>
        <v>0</v>
      </c>
      <c r="HN127">
        <f>IF(Charts!$B$3="none",J639,IF(DL639="",NA(),DL639))</f>
        <v>0</v>
      </c>
      <c r="HO127">
        <f>IF(Charts!$B$3="none",K639,IF(DM639="",NA(),DM639))</f>
        <v>0</v>
      </c>
      <c r="HP127">
        <f>IF(Charts!$B$3="none",L639,IF(DN639="",NA(),DN639))</f>
        <v>0</v>
      </c>
      <c r="HQ127">
        <f>IF(Charts!$B$3="none",M639,IF(DO639="",NA(),DO639))</f>
        <v>0</v>
      </c>
      <c r="HR127">
        <f>IF(Charts!$B$3="none",N639,IF(DP639="",NA(),DP639))</f>
        <v>0</v>
      </c>
      <c r="HS127">
        <f>IF(Charts!$B$3="none",O639,IF(DQ639="",NA(),DQ639))</f>
        <v>0</v>
      </c>
      <c r="HT127">
        <f>IF(Charts!$B$3="none",P639,IF(DR639="",NA(),DR639))</f>
        <v>0</v>
      </c>
      <c r="HU127">
        <f>IF(Charts!$B$3="none",Q639,IF(DS639="",NA(),DS639))</f>
        <v>0</v>
      </c>
      <c r="HV127">
        <f>IF(Charts!$B$3="none",R639,IF(DT639="",NA(),DT639))</f>
        <v>0</v>
      </c>
      <c r="HW127">
        <f>IF(Charts!$B$3="none",S639,IF(DU639="",NA(),DU639))</f>
        <v>0</v>
      </c>
      <c r="HX127">
        <f>IF(Charts!$B$3="none",T639,IF(DV639="",NA(),DV639))</f>
        <v>0</v>
      </c>
      <c r="HY127">
        <f>IF(Charts!$B$3="none",U639,IF(DW639="",NA(),DW639))</f>
        <v>0</v>
      </c>
      <c r="HZ127">
        <f>IF(Charts!$B$3="none",V639,IF(DX639="",NA(),DX639))</f>
        <v>0</v>
      </c>
      <c r="IA127">
        <f>IF(Charts!$B$3="none",W639,IF(DY639="",NA(),DY639))</f>
        <v>0</v>
      </c>
      <c r="IB127">
        <f>IF(Charts!$B$3="none",X639,IF(DZ639="",NA(),DZ639))</f>
        <v>0</v>
      </c>
      <c r="IC127">
        <f>IF(Charts!$B$3="none",Y639,IF(EA639="",NA(),EA639))</f>
        <v>0</v>
      </c>
      <c r="ID127">
        <f>IF(Charts!$B$3="none",Z639,IF(EB639="",NA(),EB639))</f>
        <v>0</v>
      </c>
      <c r="IE127">
        <f>IF(Charts!$B$3="none",AA639,IF(EC639="",NA(),EC639))</f>
        <v>0</v>
      </c>
      <c r="IF127">
        <f>IF(Charts!$B$3="none",AB639,IF(ED639="",NA(),ED639))</f>
        <v>0</v>
      </c>
      <c r="IG127">
        <f>IF(Charts!$B$3="none",AC639,IF(EE639="",NA(),EE639))</f>
        <v>0</v>
      </c>
      <c r="IH127">
        <f>IF(Charts!$B$3="none",AD639,IF(EF639="",NA(),EF639))</f>
        <v>0</v>
      </c>
      <c r="II127">
        <f>IF(Charts!$B$3="none",AE639,IF(EG639="",NA(),EG639))</f>
        <v>0</v>
      </c>
      <c r="IJ127">
        <f>IF(Charts!$B$3="none",AF639,IF(EH639="",NA(),EH639))</f>
        <v>0</v>
      </c>
      <c r="IK127">
        <f>IF(Charts!$B$3="none",AG639,IF(EI639="",NA(),EI639))</f>
        <v>0</v>
      </c>
      <c r="IL127">
        <f>IF(Charts!$B$3="none",AH639,IF(EJ639="",NA(),EJ639))</f>
        <v>0</v>
      </c>
      <c r="IM127">
        <f>IF(Charts!$B$3="none",AI639,IF(EK639="",NA(),EK639))</f>
        <v>0</v>
      </c>
      <c r="IN127">
        <f>IF(Charts!$B$3="none",AJ639,IF(EL639="",NA(),EL639))</f>
        <v>0</v>
      </c>
      <c r="IO127">
        <f>IF(Charts!$B$3="none",AK639,IF(EM639="",NA(),EM639))</f>
        <v>0</v>
      </c>
      <c r="IP127">
        <f>IF(Charts!$B$3="none",AL639,IF(EN639="",NA(),EN639))</f>
        <v>0</v>
      </c>
      <c r="IQ127">
        <f>IF(Charts!$B$3="none",AM639,IF(EO639="",NA(),EO639))</f>
        <v>0</v>
      </c>
      <c r="IR127">
        <f>IF(Charts!$B$3="none",AN639,IF(EP639="",NA(),EP639))</f>
        <v>0</v>
      </c>
      <c r="IS127">
        <f>IF(Charts!$B$3="none",AO639,IF(EQ639="",NA(),EQ639))</f>
        <v>0</v>
      </c>
      <c r="IT127">
        <f>IF(Charts!$B$3="none",AP639,IF(ER639="",NA(),ER639))</f>
        <v>0</v>
      </c>
      <c r="IU127">
        <f>IF(Charts!$B$3="none",AQ639,IF(ES639="",NA(),ES639))</f>
        <v>0</v>
      </c>
      <c r="IV127">
        <f>IF(Charts!$B$3="none",AR639,IF(ET639="",NA(),ET639))</f>
        <v>0</v>
      </c>
      <c r="IW127">
        <f>IF(Charts!$B$3="none",AS639,IF(EU639="",NA(),EU639))</f>
        <v>0</v>
      </c>
      <c r="IX127">
        <f>IF(Charts!$B$3="none",AT639,IF(EV639="",NA(),EV639))</f>
        <v>0</v>
      </c>
      <c r="IY127">
        <f>IF(Charts!$B$3="none",AU639,IF(EW639="",NA(),EW639))</f>
        <v>0</v>
      </c>
      <c r="IZ127">
        <f>IF(Charts!$B$3="none",AV639,IF(EX639="",NA(),EX639))</f>
        <v>0</v>
      </c>
      <c r="JA127">
        <f>IF(Charts!$B$3="none",AW639,IF(EY639="",NA(),EY639))</f>
        <v>0</v>
      </c>
      <c r="JB127">
        <f>IF(Charts!$B$3="none",AX639,IF(EZ639="",NA(),EZ639))</f>
        <v>0</v>
      </c>
      <c r="JC127">
        <f>IF(Charts!$B$3="none",AY639,IF(FA639="",NA(),FA639))</f>
        <v>0</v>
      </c>
      <c r="JD127">
        <f>IF(Charts!$B$3="none",AZ639,IF(FB639="",NA(),FB639))</f>
        <v>0</v>
      </c>
      <c r="JE127">
        <f>IF(Charts!$B$3="none",BA639,IF(FC639="",NA(),FC639))</f>
        <v>0</v>
      </c>
      <c r="JF127">
        <f>IF(Charts!$B$3="none",BB639,IF(FD639="",NA(),FD639))</f>
        <v>0</v>
      </c>
      <c r="JG127">
        <f>IF(Charts!$B$3="none",BC639,IF(FE639="",NA(),FE639))</f>
        <v>0</v>
      </c>
      <c r="JH127">
        <f>IF(Charts!$B$3="none",BD639,IF(FF639="",NA(),FF639))</f>
        <v>0</v>
      </c>
      <c r="JI127">
        <f>IF(Charts!$B$3="none",BE639,IF(FG639="",NA(),FG639))</f>
        <v>0</v>
      </c>
      <c r="JJ127">
        <f>IF(Charts!$B$3="none",BF639,IF(FH639="",NA(),FH639))</f>
        <v>0</v>
      </c>
      <c r="JK127">
        <f>IF(Charts!$B$3="none",BG639,IF(FI639="",NA(),FI639))</f>
        <v>0</v>
      </c>
      <c r="JL127">
        <f>IF(Charts!$B$3="none",BH639,IF(FJ639="",NA(),FJ639))</f>
        <v>0</v>
      </c>
      <c r="JM127">
        <f>IF(Charts!$B$3="none",BI639,IF(FK639="",NA(),FK639))</f>
        <v>0</v>
      </c>
      <c r="JN127">
        <f>IF(Charts!$B$3="none",BJ639,IF(FL639="",NA(),FL639))</f>
        <v>0</v>
      </c>
      <c r="JO127">
        <f>IF(Charts!$B$3="none",BK639,IF(FM639="",NA(),FM639))</f>
        <v>0</v>
      </c>
      <c r="JP127">
        <f>IF(Charts!$B$3="none",BL639,IF(FN639="",NA(),FN639))</f>
        <v>0</v>
      </c>
      <c r="JQ127">
        <f>IF(Charts!$B$3="none",BM639,IF(FO639="",NA(),FO639))</f>
        <v>0</v>
      </c>
      <c r="JR127">
        <f>IF(Charts!$B$3="none",BN639,IF(FP639="",NA(),FP639))</f>
        <v>0</v>
      </c>
      <c r="JS127">
        <f>IF(Charts!$B$3="none",BO639,IF(FQ639="",NA(),FQ639))</f>
        <v>0</v>
      </c>
      <c r="JT127">
        <f>IF(Charts!$B$3="none",BP639,IF(FR639="",NA(),FR639))</f>
        <v>0</v>
      </c>
      <c r="JU127">
        <f>IF(Charts!$B$3="none",BQ639,IF(FS639="",NA(),FS639))</f>
        <v>0</v>
      </c>
      <c r="JV127">
        <f>IF(Charts!$B$3="none",BR639,IF(FT639="",NA(),FT639))</f>
        <v>0</v>
      </c>
      <c r="JW127">
        <f>IF(Charts!$B$3="none",BS639,IF(FU639="",NA(),FU639))</f>
        <v>0</v>
      </c>
      <c r="JX127">
        <f>IF(Charts!$B$3="none",BT639,IF(FV639="",NA(),FV639))</f>
        <v>0</v>
      </c>
      <c r="JY127">
        <f>IF(Charts!$B$3="none",BU639,IF(FW639="",NA(),FW639))</f>
        <v>0</v>
      </c>
      <c r="JZ127">
        <f>IF(Charts!$B$3="none",BV639,IF(FX639="",NA(),FX639))</f>
        <v>0</v>
      </c>
      <c r="KA127">
        <f>IF(Charts!$B$3="none",BW639,IF(FY639="",NA(),FY639))</f>
        <v>0</v>
      </c>
      <c r="KB127">
        <f>IF(Charts!$B$3="none",BX639,IF(FZ639="",NA(),FZ639))</f>
        <v>0</v>
      </c>
      <c r="KC127">
        <f>IF(Charts!$B$3="none",BY639,IF(GA639="",NA(),GA639))</f>
        <v>0</v>
      </c>
      <c r="KD127">
        <f>IF(Charts!$B$3="none",BZ639,IF(GB639="",NA(),GB639))</f>
        <v>0</v>
      </c>
      <c r="KE127">
        <f>IF(Charts!$B$3="none",CA639,IF(GC639="",NA(),GC639))</f>
        <v>0</v>
      </c>
      <c r="KF127">
        <f>IF(Charts!$B$3="none",CB639,IF(GD639="",NA(),GD639))</f>
        <v>0</v>
      </c>
      <c r="KG127">
        <f>IF(Charts!$B$3="none",CC639,IF(GE639="",NA(),GE639))</f>
        <v>0</v>
      </c>
      <c r="KH127">
        <f>IF(Charts!$B$3="none",CD639,IF(GF639="",NA(),GF639))</f>
        <v>0</v>
      </c>
      <c r="KI127">
        <f>IF(Charts!$B$3="none",CE639,IF(GG639="",NA(),GG639))</f>
        <v>0</v>
      </c>
      <c r="KJ127">
        <f>IF(Charts!$B$3="none",CF639,IF(GH639="",NA(),GH639))</f>
        <v>0</v>
      </c>
      <c r="KK127">
        <f>IF(Charts!$B$3="none",CG639,IF(GI639="",NA(),GI639))</f>
        <v>0</v>
      </c>
      <c r="KL127">
        <f>IF(Charts!$B$3="none",CH639,IF(GJ639="",NA(),GJ639))</f>
        <v>0</v>
      </c>
      <c r="KM127">
        <f>IF(Charts!$B$3="none",CI639,IF(GK639="",NA(),GK639))</f>
        <v>0</v>
      </c>
      <c r="KN127">
        <f>IF(Charts!$B$3="none",CJ639,IF(GL639="",NA(),GL639))</f>
        <v>0</v>
      </c>
      <c r="KO127">
        <f>IF(Charts!$B$3="none",CK639,IF(GM639="",NA(),GM639))</f>
        <v>0</v>
      </c>
      <c r="KP127">
        <f>IF(Charts!$B$3="none",CL639,IF(GN639="",NA(),GN639))</f>
        <v>0</v>
      </c>
      <c r="KQ127">
        <f>IF(Charts!$B$3="none",CM639,IF(GO639="",NA(),GO639))</f>
        <v>0</v>
      </c>
      <c r="KR127">
        <f>IF(Charts!$B$3="none",CN639,IF(GP639="",NA(),GP639))</f>
        <v>0</v>
      </c>
      <c r="KS127">
        <f>IF(Charts!$B$3="none",CO639,IF(GQ639="",NA(),GQ639))</f>
        <v>0</v>
      </c>
      <c r="KT127">
        <f>IF(Charts!$B$3="none",CP639,IF(GR639="",NA(),GR639))</f>
        <v>0</v>
      </c>
      <c r="KU127">
        <f>IF(Charts!$B$3="none",CQ639,IF(GS639="",NA(),GS639))</f>
        <v>0</v>
      </c>
      <c r="KV127">
        <f>IF(Charts!$B$3="none",CR639,IF(GT639="",NA(),GT639))</f>
        <v>0</v>
      </c>
      <c r="KW127">
        <f>IF(Charts!$B$3="none",CS639,IF(GU639="",NA(),GU639))</f>
        <v>0</v>
      </c>
      <c r="KX127">
        <f>IF(Charts!$B$3="none",CT639,IF(GV639="",NA(),GV639))</f>
        <v>0</v>
      </c>
      <c r="KY127">
        <f>IF(Charts!$B$3="none",CU639,IF(GW639="",NA(),GW639))</f>
        <v>0</v>
      </c>
      <c r="KZ127">
        <f>IF(Charts!$B$3="none",CV639,IF(GX639="",NA(),GX639))</f>
        <v>0</v>
      </c>
      <c r="LA127">
        <f>IF(Charts!$B$3="none",CW639,IF(GY639="",NA(),GY639))</f>
        <v>0</v>
      </c>
      <c r="LB127">
        <f>IF(Charts!$B$3="none",CX639,IF(GZ639="",NA(),GZ639))</f>
        <v>0</v>
      </c>
      <c r="LC127">
        <f>IF(Charts!$B$3="none",CY639,IF(HA639="",NA(),HA639))</f>
        <v>0</v>
      </c>
      <c r="LD127">
        <f>IF(Charts!$B$3="none",CZ639,IF(HB639="",NA(),HB639))</f>
        <v>0</v>
      </c>
      <c r="LE127">
        <f>IF(Charts!$B$3="none",DA639,IF(HC639="",NA(),HC639))</f>
        <v>0</v>
      </c>
      <c r="LF127">
        <f>IF(Charts!$B$3="none",DB639,IF(HD639="",NA(),HD639))</f>
        <v>0</v>
      </c>
      <c r="LG127">
        <f>IF(Charts!$B$3="none",DC639,IF(HE639="",NA(),HE639))</f>
        <v>0</v>
      </c>
      <c r="LH127">
        <f>IF(Charts!$B$3="none",DD639,IF(HF639="",NA(),HF639))</f>
        <v>0</v>
      </c>
    </row>
    <row r="128" spans="5:320">
      <c r="E128">
        <v>21</v>
      </c>
      <c r="F128">
        <f>F25</f>
        <v>0</v>
      </c>
      <c r="G128">
        <v>21</v>
      </c>
      <c r="H128">
        <f>H25</f>
        <v>0</v>
      </c>
      <c r="I128">
        <v>21</v>
      </c>
      <c r="J128">
        <f>J25</f>
        <v>0</v>
      </c>
      <c r="K128">
        <v>21</v>
      </c>
      <c r="L128">
        <f>L25</f>
        <v>0</v>
      </c>
      <c r="M128">
        <v>21</v>
      </c>
      <c r="N128">
        <f>N25</f>
        <v>0</v>
      </c>
      <c r="O128">
        <v>21</v>
      </c>
      <c r="P128">
        <f>P25</f>
        <v>0</v>
      </c>
      <c r="Q128">
        <v>21</v>
      </c>
      <c r="R128">
        <f>R25</f>
        <v>0</v>
      </c>
      <c r="S128">
        <v>21</v>
      </c>
      <c r="T128">
        <f>T25</f>
        <v>0</v>
      </c>
      <c r="U128">
        <v>21</v>
      </c>
      <c r="V128">
        <f>V25</f>
        <v>0</v>
      </c>
      <c r="W128">
        <v>21</v>
      </c>
      <c r="X128">
        <f>X25</f>
        <v>0</v>
      </c>
      <c r="Y128">
        <v>21</v>
      </c>
      <c r="Z128">
        <f>Z25</f>
        <v>0</v>
      </c>
      <c r="AA128">
        <v>21</v>
      </c>
      <c r="AB128">
        <f>AB25</f>
        <v>0</v>
      </c>
      <c r="AC128">
        <v>21</v>
      </c>
      <c r="AD128">
        <f>AD25</f>
        <v>0</v>
      </c>
      <c r="AE128">
        <v>21</v>
      </c>
      <c r="AF128">
        <f>AF25</f>
        <v>0</v>
      </c>
      <c r="AG128">
        <v>21</v>
      </c>
      <c r="AH128">
        <f>AH25</f>
        <v>0</v>
      </c>
      <c r="AI128">
        <v>21</v>
      </c>
      <c r="AJ128">
        <f>AJ25</f>
        <v>0</v>
      </c>
      <c r="AK128">
        <v>21</v>
      </c>
      <c r="AL128">
        <f>AL25</f>
        <v>0</v>
      </c>
      <c r="AM128">
        <v>21</v>
      </c>
      <c r="AN128">
        <f>AN25</f>
        <v>0</v>
      </c>
      <c r="AO128">
        <v>21</v>
      </c>
      <c r="AP128">
        <f>AP25</f>
        <v>0</v>
      </c>
      <c r="AQ128">
        <v>21</v>
      </c>
      <c r="AR128">
        <f>AR25</f>
        <v>0</v>
      </c>
      <c r="AS128">
        <v>21</v>
      </c>
      <c r="AT128">
        <f>AT25</f>
        <v>0</v>
      </c>
      <c r="AU128">
        <v>21</v>
      </c>
      <c r="AV128">
        <f>AV25</f>
        <v>0</v>
      </c>
      <c r="AW128">
        <v>21</v>
      </c>
      <c r="AX128">
        <f>AX25</f>
        <v>0</v>
      </c>
      <c r="AY128">
        <v>21</v>
      </c>
      <c r="AZ128">
        <f>AZ25</f>
        <v>0</v>
      </c>
      <c r="BA128">
        <v>21</v>
      </c>
      <c r="BB128">
        <f>BB25</f>
        <v>0</v>
      </c>
      <c r="BC128">
        <v>21</v>
      </c>
      <c r="BD128">
        <f>BD25</f>
        <v>0</v>
      </c>
      <c r="BE128">
        <v>21</v>
      </c>
      <c r="BF128">
        <f>BF25</f>
        <v>0</v>
      </c>
      <c r="BG128">
        <v>21</v>
      </c>
      <c r="BH128">
        <f>BH25</f>
        <v>0</v>
      </c>
      <c r="BI128">
        <v>21</v>
      </c>
      <c r="BJ128">
        <f>BJ25</f>
        <v>0</v>
      </c>
      <c r="BK128">
        <v>21</v>
      </c>
      <c r="BL128">
        <f>BL25</f>
        <v>0</v>
      </c>
      <c r="BM128">
        <v>21</v>
      </c>
      <c r="BN128">
        <f>BN25</f>
        <v>0</v>
      </c>
      <c r="BO128">
        <v>21</v>
      </c>
      <c r="BP128">
        <f>BP25</f>
        <v>0</v>
      </c>
      <c r="BQ128">
        <v>21</v>
      </c>
      <c r="BR128">
        <f>BR25</f>
        <v>0</v>
      </c>
      <c r="BS128">
        <v>21</v>
      </c>
      <c r="BT128">
        <f>BT25</f>
        <v>0</v>
      </c>
      <c r="BU128">
        <v>21</v>
      </c>
      <c r="BV128">
        <f>BV25</f>
        <v>0</v>
      </c>
      <c r="BW128">
        <v>21</v>
      </c>
      <c r="BX128">
        <f>BX25</f>
        <v>0</v>
      </c>
      <c r="BY128">
        <v>21</v>
      </c>
      <c r="BZ128">
        <f>BZ25</f>
        <v>0</v>
      </c>
      <c r="CA128">
        <v>21</v>
      </c>
      <c r="CB128">
        <f>CB25</f>
        <v>0</v>
      </c>
      <c r="CC128">
        <v>21</v>
      </c>
      <c r="CD128">
        <f>CD25</f>
        <v>0</v>
      </c>
      <c r="CE128">
        <v>21</v>
      </c>
      <c r="CF128">
        <f>CF25</f>
        <v>0</v>
      </c>
      <c r="CG128">
        <v>21</v>
      </c>
      <c r="CH128">
        <f>CH25</f>
        <v>0</v>
      </c>
      <c r="CI128">
        <v>21</v>
      </c>
      <c r="CJ128">
        <f>CJ25</f>
        <v>0</v>
      </c>
      <c r="CK128">
        <v>21</v>
      </c>
      <c r="CL128">
        <f>CL25</f>
        <v>0</v>
      </c>
      <c r="CM128">
        <v>21</v>
      </c>
      <c r="CN128">
        <f>CN25</f>
        <v>0</v>
      </c>
      <c r="CO128">
        <v>21</v>
      </c>
      <c r="CP128">
        <f>CP25</f>
        <v>0</v>
      </c>
      <c r="CQ128">
        <v>21</v>
      </c>
      <c r="CR128">
        <f>CR25</f>
        <v>0</v>
      </c>
      <c r="CS128">
        <v>21</v>
      </c>
      <c r="CT128">
        <f>CT25</f>
        <v>0</v>
      </c>
      <c r="CU128">
        <v>21</v>
      </c>
      <c r="CV128">
        <f>CV25</f>
        <v>0</v>
      </c>
      <c r="CW128">
        <v>21</v>
      </c>
      <c r="CX128">
        <f>CX25</f>
        <v>0</v>
      </c>
      <c r="CY128">
        <v>21</v>
      </c>
      <c r="CZ128">
        <f>CZ25</f>
        <v>0</v>
      </c>
      <c r="DA128">
        <v>21</v>
      </c>
      <c r="DB128">
        <f>DB25</f>
        <v>0</v>
      </c>
      <c r="DC128">
        <v>21</v>
      </c>
      <c r="DD128">
        <f>DD25</f>
        <v>0</v>
      </c>
      <c r="DG128">
        <v>21</v>
      </c>
      <c r="DH128">
        <f>DH25</f>
        <v>0</v>
      </c>
      <c r="DI128">
        <v>21</v>
      </c>
      <c r="DJ128">
        <f>DJ25</f>
        <v>0</v>
      </c>
      <c r="DK128">
        <v>21</v>
      </c>
      <c r="DL128">
        <f>DL25</f>
        <v>0</v>
      </c>
      <c r="DM128">
        <v>21</v>
      </c>
      <c r="DN128">
        <f>DN25</f>
        <v>0</v>
      </c>
      <c r="DO128">
        <v>21</v>
      </c>
      <c r="DP128">
        <f>DP25</f>
        <v>0</v>
      </c>
      <c r="DQ128">
        <v>21</v>
      </c>
      <c r="DR128">
        <f>DR25</f>
        <v>0</v>
      </c>
      <c r="DS128">
        <v>21</v>
      </c>
      <c r="DT128">
        <f>DT25</f>
        <v>0</v>
      </c>
      <c r="DU128">
        <v>21</v>
      </c>
      <c r="DV128">
        <f>DV25</f>
        <v>0</v>
      </c>
      <c r="DW128">
        <v>21</v>
      </c>
      <c r="DX128">
        <f>DX25</f>
        <v>0</v>
      </c>
      <c r="DY128">
        <v>21</v>
      </c>
      <c r="DZ128">
        <f>DZ25</f>
        <v>0</v>
      </c>
      <c r="EA128">
        <v>21</v>
      </c>
      <c r="EB128">
        <f>EB25</f>
        <v>0</v>
      </c>
      <c r="EC128">
        <v>21</v>
      </c>
      <c r="ED128">
        <f>ED25</f>
        <v>0</v>
      </c>
      <c r="EE128">
        <v>21</v>
      </c>
      <c r="EF128">
        <f>EF25</f>
        <v>0</v>
      </c>
      <c r="EG128">
        <v>21</v>
      </c>
      <c r="EH128">
        <f>EH25</f>
        <v>0</v>
      </c>
      <c r="EI128">
        <v>21</v>
      </c>
      <c r="EJ128">
        <f>EJ25</f>
        <v>0</v>
      </c>
      <c r="EK128">
        <v>21</v>
      </c>
      <c r="EL128">
        <f>EL25</f>
        <v>0</v>
      </c>
      <c r="EM128">
        <v>21</v>
      </c>
      <c r="EN128">
        <f>EN25</f>
        <v>0</v>
      </c>
      <c r="EO128">
        <v>21</v>
      </c>
      <c r="EP128">
        <f>EP25</f>
        <v>0</v>
      </c>
      <c r="EQ128">
        <v>21</v>
      </c>
      <c r="ER128">
        <f>ER25</f>
        <v>0</v>
      </c>
      <c r="ES128">
        <v>21</v>
      </c>
      <c r="ET128">
        <f>ET25</f>
        <v>0</v>
      </c>
      <c r="EU128">
        <v>21</v>
      </c>
      <c r="EV128">
        <f>EV25</f>
        <v>0</v>
      </c>
      <c r="EW128">
        <v>21</v>
      </c>
      <c r="EX128">
        <f>EX25</f>
        <v>0</v>
      </c>
      <c r="EY128">
        <v>21</v>
      </c>
      <c r="EZ128">
        <f>EZ25</f>
        <v>0</v>
      </c>
      <c r="FA128">
        <v>21</v>
      </c>
      <c r="FB128">
        <f>FB25</f>
        <v>0</v>
      </c>
      <c r="FC128">
        <v>21</v>
      </c>
      <c r="FD128">
        <f>FD25</f>
        <v>0</v>
      </c>
      <c r="FE128">
        <v>21</v>
      </c>
      <c r="FF128">
        <f>FF25</f>
        <v>0</v>
      </c>
      <c r="FG128">
        <v>21</v>
      </c>
      <c r="FH128">
        <f>FH25</f>
        <v>0</v>
      </c>
      <c r="FI128">
        <v>21</v>
      </c>
      <c r="FJ128">
        <f>FJ25</f>
        <v>0</v>
      </c>
      <c r="FK128">
        <v>21</v>
      </c>
      <c r="FL128">
        <f>FL25</f>
        <v>0</v>
      </c>
      <c r="FM128">
        <v>21</v>
      </c>
      <c r="FN128">
        <f>FN25</f>
        <v>0</v>
      </c>
      <c r="FO128">
        <v>21</v>
      </c>
      <c r="FP128">
        <f>FP25</f>
        <v>0</v>
      </c>
      <c r="FQ128">
        <v>21</v>
      </c>
      <c r="FR128">
        <f>FR25</f>
        <v>0</v>
      </c>
      <c r="FS128">
        <v>21</v>
      </c>
      <c r="FT128">
        <f>FT25</f>
        <v>0</v>
      </c>
      <c r="FU128">
        <v>21</v>
      </c>
      <c r="FV128">
        <f>FV25</f>
        <v>0</v>
      </c>
      <c r="FW128">
        <v>21</v>
      </c>
      <c r="FX128">
        <f>FX25</f>
        <v>0</v>
      </c>
      <c r="FY128">
        <v>21</v>
      </c>
      <c r="FZ128">
        <f>FZ25</f>
        <v>0</v>
      </c>
      <c r="GA128">
        <v>21</v>
      </c>
      <c r="GB128">
        <f>GB25</f>
        <v>0</v>
      </c>
      <c r="GC128">
        <v>21</v>
      </c>
      <c r="GD128">
        <f>GD25</f>
        <v>0</v>
      </c>
      <c r="GE128">
        <v>21</v>
      </c>
      <c r="GF128">
        <f>GF25</f>
        <v>0</v>
      </c>
      <c r="GG128">
        <v>21</v>
      </c>
      <c r="GH128">
        <f>GH25</f>
        <v>0</v>
      </c>
      <c r="GI128">
        <v>21</v>
      </c>
      <c r="GJ128">
        <f>GJ25</f>
        <v>0</v>
      </c>
      <c r="GK128">
        <v>21</v>
      </c>
      <c r="GL128">
        <f>GL25</f>
        <v>0</v>
      </c>
      <c r="GM128">
        <v>21</v>
      </c>
      <c r="GN128">
        <f>GN25</f>
        <v>0</v>
      </c>
      <c r="GO128">
        <v>21</v>
      </c>
      <c r="GP128">
        <f>GP25</f>
        <v>0</v>
      </c>
      <c r="GQ128">
        <v>21</v>
      </c>
      <c r="GR128">
        <f>GR25</f>
        <v>0</v>
      </c>
      <c r="GS128">
        <v>21</v>
      </c>
      <c r="GT128">
        <f>GT25</f>
        <v>0</v>
      </c>
      <c r="GU128">
        <v>21</v>
      </c>
      <c r="GV128">
        <f>GV25</f>
        <v>0</v>
      </c>
      <c r="GW128">
        <v>21</v>
      </c>
      <c r="GX128">
        <f>GX25</f>
        <v>0</v>
      </c>
      <c r="GY128">
        <v>21</v>
      </c>
      <c r="GZ128">
        <f>GZ25</f>
        <v>0</v>
      </c>
      <c r="HA128">
        <v>21</v>
      </c>
      <c r="HB128">
        <f>HB25</f>
        <v>0</v>
      </c>
      <c r="HC128">
        <v>21</v>
      </c>
      <c r="HD128">
        <f>HD25</f>
        <v>0</v>
      </c>
      <c r="HE128">
        <v>21</v>
      </c>
      <c r="HF128">
        <f>HF25</f>
        <v>0</v>
      </c>
      <c r="HI128">
        <f>IF(Charts!$B$3="none",E640,IF(DG640="",NA(),DG640))</f>
        <v>0</v>
      </c>
      <c r="HJ128">
        <f>IF(Charts!$B$3="none",F640,IF(DH640="",NA(),DH640))</f>
        <v>0</v>
      </c>
      <c r="HK128">
        <f>IF(Charts!$B$3="none",G640,IF(DI640="",NA(),DI640))</f>
        <v>0</v>
      </c>
      <c r="HL128">
        <f>IF(Charts!$B$3="none",H640,IF(DJ640="",NA(),DJ640))</f>
        <v>0</v>
      </c>
      <c r="HM128">
        <f>IF(Charts!$B$3="none",I640,IF(DK640="",NA(),DK640))</f>
        <v>0</v>
      </c>
      <c r="HN128">
        <f>IF(Charts!$B$3="none",J640,IF(DL640="",NA(),DL640))</f>
        <v>0</v>
      </c>
      <c r="HO128">
        <f>IF(Charts!$B$3="none",K640,IF(DM640="",NA(),DM640))</f>
        <v>0</v>
      </c>
      <c r="HP128">
        <f>IF(Charts!$B$3="none",L640,IF(DN640="",NA(),DN640))</f>
        <v>0</v>
      </c>
      <c r="HQ128">
        <f>IF(Charts!$B$3="none",M640,IF(DO640="",NA(),DO640))</f>
        <v>0</v>
      </c>
      <c r="HR128">
        <f>IF(Charts!$B$3="none",N640,IF(DP640="",NA(),DP640))</f>
        <v>0</v>
      </c>
      <c r="HS128">
        <f>IF(Charts!$B$3="none",O640,IF(DQ640="",NA(),DQ640))</f>
        <v>0</v>
      </c>
      <c r="HT128">
        <f>IF(Charts!$B$3="none",P640,IF(DR640="",NA(),DR640))</f>
        <v>0</v>
      </c>
      <c r="HU128">
        <f>IF(Charts!$B$3="none",Q640,IF(DS640="",NA(),DS640))</f>
        <v>0</v>
      </c>
      <c r="HV128">
        <f>IF(Charts!$B$3="none",R640,IF(DT640="",NA(),DT640))</f>
        <v>0</v>
      </c>
      <c r="HW128">
        <f>IF(Charts!$B$3="none",S640,IF(DU640="",NA(),DU640))</f>
        <v>0</v>
      </c>
      <c r="HX128">
        <f>IF(Charts!$B$3="none",T640,IF(DV640="",NA(),DV640))</f>
        <v>0</v>
      </c>
      <c r="HY128">
        <f>IF(Charts!$B$3="none",U640,IF(DW640="",NA(),DW640))</f>
        <v>0</v>
      </c>
      <c r="HZ128">
        <f>IF(Charts!$B$3="none",V640,IF(DX640="",NA(),DX640))</f>
        <v>0</v>
      </c>
      <c r="IA128">
        <f>IF(Charts!$B$3="none",W640,IF(DY640="",NA(),DY640))</f>
        <v>0</v>
      </c>
      <c r="IB128">
        <f>IF(Charts!$B$3="none",X640,IF(DZ640="",NA(),DZ640))</f>
        <v>0</v>
      </c>
      <c r="IC128">
        <f>IF(Charts!$B$3="none",Y640,IF(EA640="",NA(),EA640))</f>
        <v>0</v>
      </c>
      <c r="ID128">
        <f>IF(Charts!$B$3="none",Z640,IF(EB640="",NA(),EB640))</f>
        <v>0</v>
      </c>
      <c r="IE128">
        <f>IF(Charts!$B$3="none",AA640,IF(EC640="",NA(),EC640))</f>
        <v>0</v>
      </c>
      <c r="IF128">
        <f>IF(Charts!$B$3="none",AB640,IF(ED640="",NA(),ED640))</f>
        <v>0</v>
      </c>
      <c r="IG128">
        <f>IF(Charts!$B$3="none",AC640,IF(EE640="",NA(),EE640))</f>
        <v>0</v>
      </c>
      <c r="IH128">
        <f>IF(Charts!$B$3="none",AD640,IF(EF640="",NA(),EF640))</f>
        <v>0</v>
      </c>
      <c r="II128">
        <f>IF(Charts!$B$3="none",AE640,IF(EG640="",NA(),EG640))</f>
        <v>0</v>
      </c>
      <c r="IJ128">
        <f>IF(Charts!$B$3="none",AF640,IF(EH640="",NA(),EH640))</f>
        <v>0</v>
      </c>
      <c r="IK128">
        <f>IF(Charts!$B$3="none",AG640,IF(EI640="",NA(),EI640))</f>
        <v>0</v>
      </c>
      <c r="IL128">
        <f>IF(Charts!$B$3="none",AH640,IF(EJ640="",NA(),EJ640))</f>
        <v>0</v>
      </c>
      <c r="IM128">
        <f>IF(Charts!$B$3="none",AI640,IF(EK640="",NA(),EK640))</f>
        <v>0</v>
      </c>
      <c r="IN128">
        <f>IF(Charts!$B$3="none",AJ640,IF(EL640="",NA(),EL640))</f>
        <v>0</v>
      </c>
      <c r="IO128">
        <f>IF(Charts!$B$3="none",AK640,IF(EM640="",NA(),EM640))</f>
        <v>0</v>
      </c>
      <c r="IP128">
        <f>IF(Charts!$B$3="none",AL640,IF(EN640="",NA(),EN640))</f>
        <v>0</v>
      </c>
      <c r="IQ128">
        <f>IF(Charts!$B$3="none",AM640,IF(EO640="",NA(),EO640))</f>
        <v>0</v>
      </c>
      <c r="IR128">
        <f>IF(Charts!$B$3="none",AN640,IF(EP640="",NA(),EP640))</f>
        <v>0</v>
      </c>
      <c r="IS128">
        <f>IF(Charts!$B$3="none",AO640,IF(EQ640="",NA(),EQ640))</f>
        <v>0</v>
      </c>
      <c r="IT128">
        <f>IF(Charts!$B$3="none",AP640,IF(ER640="",NA(),ER640))</f>
        <v>0</v>
      </c>
      <c r="IU128">
        <f>IF(Charts!$B$3="none",AQ640,IF(ES640="",NA(),ES640))</f>
        <v>0</v>
      </c>
      <c r="IV128">
        <f>IF(Charts!$B$3="none",AR640,IF(ET640="",NA(),ET640))</f>
        <v>0</v>
      </c>
      <c r="IW128">
        <f>IF(Charts!$B$3="none",AS640,IF(EU640="",NA(),EU640))</f>
        <v>0</v>
      </c>
      <c r="IX128">
        <f>IF(Charts!$B$3="none",AT640,IF(EV640="",NA(),EV640))</f>
        <v>0</v>
      </c>
      <c r="IY128">
        <f>IF(Charts!$B$3="none",AU640,IF(EW640="",NA(),EW640))</f>
        <v>0</v>
      </c>
      <c r="IZ128">
        <f>IF(Charts!$B$3="none",AV640,IF(EX640="",NA(),EX640))</f>
        <v>0</v>
      </c>
      <c r="JA128">
        <f>IF(Charts!$B$3="none",AW640,IF(EY640="",NA(),EY640))</f>
        <v>0</v>
      </c>
      <c r="JB128">
        <f>IF(Charts!$B$3="none",AX640,IF(EZ640="",NA(),EZ640))</f>
        <v>0</v>
      </c>
      <c r="JC128">
        <f>IF(Charts!$B$3="none",AY640,IF(FA640="",NA(),FA640))</f>
        <v>0</v>
      </c>
      <c r="JD128">
        <f>IF(Charts!$B$3="none",AZ640,IF(FB640="",NA(),FB640))</f>
        <v>0</v>
      </c>
      <c r="JE128">
        <f>IF(Charts!$B$3="none",BA640,IF(FC640="",NA(),FC640))</f>
        <v>0</v>
      </c>
      <c r="JF128">
        <f>IF(Charts!$B$3="none",BB640,IF(FD640="",NA(),FD640))</f>
        <v>0</v>
      </c>
      <c r="JG128">
        <f>IF(Charts!$B$3="none",BC640,IF(FE640="",NA(),FE640))</f>
        <v>0</v>
      </c>
      <c r="JH128">
        <f>IF(Charts!$B$3="none",BD640,IF(FF640="",NA(),FF640))</f>
        <v>0</v>
      </c>
      <c r="JI128">
        <f>IF(Charts!$B$3="none",BE640,IF(FG640="",NA(),FG640))</f>
        <v>0</v>
      </c>
      <c r="JJ128">
        <f>IF(Charts!$B$3="none",BF640,IF(FH640="",NA(),FH640))</f>
        <v>0</v>
      </c>
      <c r="JK128">
        <f>IF(Charts!$B$3="none",BG640,IF(FI640="",NA(),FI640))</f>
        <v>0</v>
      </c>
      <c r="JL128">
        <f>IF(Charts!$B$3="none",BH640,IF(FJ640="",NA(),FJ640))</f>
        <v>0</v>
      </c>
      <c r="JM128">
        <f>IF(Charts!$B$3="none",BI640,IF(FK640="",NA(),FK640))</f>
        <v>0</v>
      </c>
      <c r="JN128">
        <f>IF(Charts!$B$3="none",BJ640,IF(FL640="",NA(),FL640))</f>
        <v>0</v>
      </c>
      <c r="JO128">
        <f>IF(Charts!$B$3="none",BK640,IF(FM640="",NA(),FM640))</f>
        <v>0</v>
      </c>
      <c r="JP128">
        <f>IF(Charts!$B$3="none",BL640,IF(FN640="",NA(),FN640))</f>
        <v>0</v>
      </c>
      <c r="JQ128">
        <f>IF(Charts!$B$3="none",BM640,IF(FO640="",NA(),FO640))</f>
        <v>0</v>
      </c>
      <c r="JR128">
        <f>IF(Charts!$B$3="none",BN640,IF(FP640="",NA(),FP640))</f>
        <v>0</v>
      </c>
      <c r="JS128">
        <f>IF(Charts!$B$3="none",BO640,IF(FQ640="",NA(),FQ640))</f>
        <v>0</v>
      </c>
      <c r="JT128">
        <f>IF(Charts!$B$3="none",BP640,IF(FR640="",NA(),FR640))</f>
        <v>0</v>
      </c>
      <c r="JU128">
        <f>IF(Charts!$B$3="none",BQ640,IF(FS640="",NA(),FS640))</f>
        <v>0</v>
      </c>
      <c r="JV128">
        <f>IF(Charts!$B$3="none",BR640,IF(FT640="",NA(),FT640))</f>
        <v>0</v>
      </c>
      <c r="JW128">
        <f>IF(Charts!$B$3="none",BS640,IF(FU640="",NA(),FU640))</f>
        <v>0</v>
      </c>
      <c r="JX128">
        <f>IF(Charts!$B$3="none",BT640,IF(FV640="",NA(),FV640))</f>
        <v>0</v>
      </c>
      <c r="JY128">
        <f>IF(Charts!$B$3="none",BU640,IF(FW640="",NA(),FW640))</f>
        <v>0</v>
      </c>
      <c r="JZ128">
        <f>IF(Charts!$B$3="none",BV640,IF(FX640="",NA(),FX640))</f>
        <v>0</v>
      </c>
      <c r="KA128">
        <f>IF(Charts!$B$3="none",BW640,IF(FY640="",NA(),FY640))</f>
        <v>0</v>
      </c>
      <c r="KB128">
        <f>IF(Charts!$B$3="none",BX640,IF(FZ640="",NA(),FZ640))</f>
        <v>0</v>
      </c>
      <c r="KC128">
        <f>IF(Charts!$B$3="none",BY640,IF(GA640="",NA(),GA640))</f>
        <v>0</v>
      </c>
      <c r="KD128">
        <f>IF(Charts!$B$3="none",BZ640,IF(GB640="",NA(),GB640))</f>
        <v>0</v>
      </c>
      <c r="KE128">
        <f>IF(Charts!$B$3="none",CA640,IF(GC640="",NA(),GC640))</f>
        <v>0</v>
      </c>
      <c r="KF128">
        <f>IF(Charts!$B$3="none",CB640,IF(GD640="",NA(),GD640))</f>
        <v>0</v>
      </c>
      <c r="KG128">
        <f>IF(Charts!$B$3="none",CC640,IF(GE640="",NA(),GE640))</f>
        <v>0</v>
      </c>
      <c r="KH128">
        <f>IF(Charts!$B$3="none",CD640,IF(GF640="",NA(),GF640))</f>
        <v>0</v>
      </c>
      <c r="KI128">
        <f>IF(Charts!$B$3="none",CE640,IF(GG640="",NA(),GG640))</f>
        <v>0</v>
      </c>
      <c r="KJ128">
        <f>IF(Charts!$B$3="none",CF640,IF(GH640="",NA(),GH640))</f>
        <v>0</v>
      </c>
      <c r="KK128">
        <f>IF(Charts!$B$3="none",CG640,IF(GI640="",NA(),GI640))</f>
        <v>0</v>
      </c>
      <c r="KL128">
        <f>IF(Charts!$B$3="none",CH640,IF(GJ640="",NA(),GJ640))</f>
        <v>0</v>
      </c>
      <c r="KM128">
        <f>IF(Charts!$B$3="none",CI640,IF(GK640="",NA(),GK640))</f>
        <v>0</v>
      </c>
      <c r="KN128">
        <f>IF(Charts!$B$3="none",CJ640,IF(GL640="",NA(),GL640))</f>
        <v>0</v>
      </c>
      <c r="KO128">
        <f>IF(Charts!$B$3="none",CK640,IF(GM640="",NA(),GM640))</f>
        <v>0</v>
      </c>
      <c r="KP128">
        <f>IF(Charts!$B$3="none",CL640,IF(GN640="",NA(),GN640))</f>
        <v>0</v>
      </c>
      <c r="KQ128">
        <f>IF(Charts!$B$3="none",CM640,IF(GO640="",NA(),GO640))</f>
        <v>0</v>
      </c>
      <c r="KR128">
        <f>IF(Charts!$B$3="none",CN640,IF(GP640="",NA(),GP640))</f>
        <v>0</v>
      </c>
      <c r="KS128">
        <f>IF(Charts!$B$3="none",CO640,IF(GQ640="",NA(),GQ640))</f>
        <v>0</v>
      </c>
      <c r="KT128">
        <f>IF(Charts!$B$3="none",CP640,IF(GR640="",NA(),GR640))</f>
        <v>0</v>
      </c>
      <c r="KU128">
        <f>IF(Charts!$B$3="none",CQ640,IF(GS640="",NA(),GS640))</f>
        <v>0</v>
      </c>
      <c r="KV128">
        <f>IF(Charts!$B$3="none",CR640,IF(GT640="",NA(),GT640))</f>
        <v>0</v>
      </c>
      <c r="KW128">
        <f>IF(Charts!$B$3="none",CS640,IF(GU640="",NA(),GU640))</f>
        <v>0</v>
      </c>
      <c r="KX128">
        <f>IF(Charts!$B$3="none",CT640,IF(GV640="",NA(),GV640))</f>
        <v>0</v>
      </c>
      <c r="KY128">
        <f>IF(Charts!$B$3="none",CU640,IF(GW640="",NA(),GW640))</f>
        <v>0</v>
      </c>
      <c r="KZ128">
        <f>IF(Charts!$B$3="none",CV640,IF(GX640="",NA(),GX640))</f>
        <v>0</v>
      </c>
      <c r="LA128">
        <f>IF(Charts!$B$3="none",CW640,IF(GY640="",NA(),GY640))</f>
        <v>0</v>
      </c>
      <c r="LB128">
        <f>IF(Charts!$B$3="none",CX640,IF(GZ640="",NA(),GZ640))</f>
        <v>0</v>
      </c>
      <c r="LC128">
        <f>IF(Charts!$B$3="none",CY640,IF(HA640="",NA(),HA640))</f>
        <v>0</v>
      </c>
      <c r="LD128">
        <f>IF(Charts!$B$3="none",CZ640,IF(HB640="",NA(),HB640))</f>
        <v>0</v>
      </c>
      <c r="LE128">
        <f>IF(Charts!$B$3="none",DA640,IF(HC640="",NA(),HC640))</f>
        <v>0</v>
      </c>
      <c r="LF128">
        <f>IF(Charts!$B$3="none",DB640,IF(HD640="",NA(),HD640))</f>
        <v>0</v>
      </c>
      <c r="LG128">
        <f>IF(Charts!$B$3="none",DC640,IF(HE640="",NA(),HE640))</f>
        <v>0</v>
      </c>
      <c r="LH128">
        <f>IF(Charts!$B$3="none",DD640,IF(HF640="",NA(),HF640))</f>
        <v>0</v>
      </c>
    </row>
    <row r="129" spans="5:320">
      <c r="E129">
        <v>22</v>
      </c>
      <c r="F129">
        <f>F26</f>
        <v>0</v>
      </c>
      <c r="G129">
        <v>22</v>
      </c>
      <c r="H129">
        <f>H26</f>
        <v>0</v>
      </c>
      <c r="I129">
        <v>22</v>
      </c>
      <c r="J129">
        <f>J26</f>
        <v>0</v>
      </c>
      <c r="K129">
        <v>22</v>
      </c>
      <c r="L129">
        <f>L26</f>
        <v>0</v>
      </c>
      <c r="M129">
        <v>22</v>
      </c>
      <c r="N129">
        <f>N26</f>
        <v>0</v>
      </c>
      <c r="O129">
        <v>22</v>
      </c>
      <c r="P129">
        <f>P26</f>
        <v>0</v>
      </c>
      <c r="Q129">
        <v>22</v>
      </c>
      <c r="R129">
        <f>R26</f>
        <v>0</v>
      </c>
      <c r="S129">
        <v>22</v>
      </c>
      <c r="T129">
        <f>T26</f>
        <v>0</v>
      </c>
      <c r="U129">
        <v>22</v>
      </c>
      <c r="V129">
        <f>V26</f>
        <v>0</v>
      </c>
      <c r="W129">
        <v>22</v>
      </c>
      <c r="X129">
        <f>X26</f>
        <v>0</v>
      </c>
      <c r="Y129">
        <v>22</v>
      </c>
      <c r="Z129">
        <f>Z26</f>
        <v>0</v>
      </c>
      <c r="AA129">
        <v>22</v>
      </c>
      <c r="AB129">
        <f>AB26</f>
        <v>0</v>
      </c>
      <c r="AC129">
        <v>22</v>
      </c>
      <c r="AD129">
        <f>AD26</f>
        <v>0</v>
      </c>
      <c r="AE129">
        <v>22</v>
      </c>
      <c r="AF129">
        <f>AF26</f>
        <v>0</v>
      </c>
      <c r="AG129">
        <v>22</v>
      </c>
      <c r="AH129">
        <f>AH26</f>
        <v>0</v>
      </c>
      <c r="AI129">
        <v>22</v>
      </c>
      <c r="AJ129">
        <f>AJ26</f>
        <v>0</v>
      </c>
      <c r="AK129">
        <v>22</v>
      </c>
      <c r="AL129">
        <f>AL26</f>
        <v>0</v>
      </c>
      <c r="AM129">
        <v>22</v>
      </c>
      <c r="AN129">
        <f>AN26</f>
        <v>0</v>
      </c>
      <c r="AO129">
        <v>22</v>
      </c>
      <c r="AP129">
        <f>AP26</f>
        <v>0</v>
      </c>
      <c r="AQ129">
        <v>22</v>
      </c>
      <c r="AR129">
        <f>AR26</f>
        <v>0</v>
      </c>
      <c r="AS129">
        <v>22</v>
      </c>
      <c r="AT129">
        <f>AT26</f>
        <v>0</v>
      </c>
      <c r="AU129">
        <v>22</v>
      </c>
      <c r="AV129">
        <f>AV26</f>
        <v>0</v>
      </c>
      <c r="AW129">
        <v>22</v>
      </c>
      <c r="AX129">
        <f>AX26</f>
        <v>0</v>
      </c>
      <c r="AY129">
        <v>22</v>
      </c>
      <c r="AZ129">
        <f>AZ26</f>
        <v>0</v>
      </c>
      <c r="BA129">
        <v>22</v>
      </c>
      <c r="BB129">
        <f>BB26</f>
        <v>0</v>
      </c>
      <c r="BC129">
        <v>22</v>
      </c>
      <c r="BD129">
        <f>BD26</f>
        <v>0</v>
      </c>
      <c r="BE129">
        <v>22</v>
      </c>
      <c r="BF129">
        <f>BF26</f>
        <v>0</v>
      </c>
      <c r="BG129">
        <v>22</v>
      </c>
      <c r="BH129">
        <f>BH26</f>
        <v>0</v>
      </c>
      <c r="BI129">
        <v>22</v>
      </c>
      <c r="BJ129">
        <f>BJ26</f>
        <v>0</v>
      </c>
      <c r="BK129">
        <v>22</v>
      </c>
      <c r="BL129">
        <f>BL26</f>
        <v>0</v>
      </c>
      <c r="BM129">
        <v>22</v>
      </c>
      <c r="BN129">
        <f>BN26</f>
        <v>0</v>
      </c>
      <c r="BO129">
        <v>22</v>
      </c>
      <c r="BP129">
        <f>BP26</f>
        <v>0</v>
      </c>
      <c r="BQ129">
        <v>22</v>
      </c>
      <c r="BR129">
        <f>BR26</f>
        <v>0</v>
      </c>
      <c r="BS129">
        <v>22</v>
      </c>
      <c r="BT129">
        <f>BT26</f>
        <v>0</v>
      </c>
      <c r="BU129">
        <v>22</v>
      </c>
      <c r="BV129">
        <f>BV26</f>
        <v>0</v>
      </c>
      <c r="BW129">
        <v>22</v>
      </c>
      <c r="BX129">
        <f>BX26</f>
        <v>0</v>
      </c>
      <c r="BY129">
        <v>22</v>
      </c>
      <c r="BZ129">
        <f>BZ26</f>
        <v>0</v>
      </c>
      <c r="CA129">
        <v>22</v>
      </c>
      <c r="CB129">
        <f>CB26</f>
        <v>0</v>
      </c>
      <c r="CC129">
        <v>22</v>
      </c>
      <c r="CD129">
        <f>CD26</f>
        <v>0</v>
      </c>
      <c r="CE129">
        <v>22</v>
      </c>
      <c r="CF129">
        <f>CF26</f>
        <v>0</v>
      </c>
      <c r="CG129">
        <v>22</v>
      </c>
      <c r="CH129">
        <f>CH26</f>
        <v>0</v>
      </c>
      <c r="CI129">
        <v>22</v>
      </c>
      <c r="CJ129">
        <f>CJ26</f>
        <v>0</v>
      </c>
      <c r="CK129">
        <v>22</v>
      </c>
      <c r="CL129">
        <f>CL26</f>
        <v>0</v>
      </c>
      <c r="CM129">
        <v>22</v>
      </c>
      <c r="CN129">
        <f>CN26</f>
        <v>0</v>
      </c>
      <c r="CO129">
        <v>22</v>
      </c>
      <c r="CP129">
        <f>CP26</f>
        <v>0</v>
      </c>
      <c r="CQ129">
        <v>22</v>
      </c>
      <c r="CR129">
        <f>CR26</f>
        <v>0</v>
      </c>
      <c r="CS129">
        <v>22</v>
      </c>
      <c r="CT129">
        <f>CT26</f>
        <v>0</v>
      </c>
      <c r="CU129">
        <v>22</v>
      </c>
      <c r="CV129">
        <f>CV26</f>
        <v>0</v>
      </c>
      <c r="CW129">
        <v>22</v>
      </c>
      <c r="CX129">
        <f>CX26</f>
        <v>0</v>
      </c>
      <c r="CY129">
        <v>22</v>
      </c>
      <c r="CZ129">
        <f>CZ26</f>
        <v>0</v>
      </c>
      <c r="DA129">
        <v>22</v>
      </c>
      <c r="DB129">
        <f>DB26</f>
        <v>0</v>
      </c>
      <c r="DC129">
        <v>22</v>
      </c>
      <c r="DD129">
        <f>DD26</f>
        <v>0</v>
      </c>
      <c r="DG129">
        <v>22</v>
      </c>
      <c r="DH129">
        <f>DH26</f>
        <v>0</v>
      </c>
      <c r="DI129">
        <v>22</v>
      </c>
      <c r="DJ129">
        <f>DJ26</f>
        <v>0</v>
      </c>
      <c r="DK129">
        <v>22</v>
      </c>
      <c r="DL129">
        <f>DL26</f>
        <v>0</v>
      </c>
      <c r="DM129">
        <v>22</v>
      </c>
      <c r="DN129">
        <f>DN26</f>
        <v>0</v>
      </c>
      <c r="DO129">
        <v>22</v>
      </c>
      <c r="DP129">
        <f>DP26</f>
        <v>0</v>
      </c>
      <c r="DQ129">
        <v>22</v>
      </c>
      <c r="DR129">
        <f>DR26</f>
        <v>0</v>
      </c>
      <c r="DS129">
        <v>22</v>
      </c>
      <c r="DT129">
        <f>DT26</f>
        <v>0</v>
      </c>
      <c r="DU129">
        <v>22</v>
      </c>
      <c r="DV129">
        <f>DV26</f>
        <v>0</v>
      </c>
      <c r="DW129">
        <v>22</v>
      </c>
      <c r="DX129">
        <f>DX26</f>
        <v>0</v>
      </c>
      <c r="DY129">
        <v>22</v>
      </c>
      <c r="DZ129">
        <f>DZ26</f>
        <v>0</v>
      </c>
      <c r="EA129">
        <v>22</v>
      </c>
      <c r="EB129">
        <f>EB26</f>
        <v>0</v>
      </c>
      <c r="EC129">
        <v>22</v>
      </c>
      <c r="ED129">
        <f>ED26</f>
        <v>0</v>
      </c>
      <c r="EE129">
        <v>22</v>
      </c>
      <c r="EF129">
        <f>EF26</f>
        <v>0</v>
      </c>
      <c r="EG129">
        <v>22</v>
      </c>
      <c r="EH129">
        <f>EH26</f>
        <v>0</v>
      </c>
      <c r="EI129">
        <v>22</v>
      </c>
      <c r="EJ129">
        <f>EJ26</f>
        <v>0</v>
      </c>
      <c r="EK129">
        <v>22</v>
      </c>
      <c r="EL129">
        <f>EL26</f>
        <v>0</v>
      </c>
      <c r="EM129">
        <v>22</v>
      </c>
      <c r="EN129">
        <f>EN26</f>
        <v>0</v>
      </c>
      <c r="EO129">
        <v>22</v>
      </c>
      <c r="EP129">
        <f>EP26</f>
        <v>0</v>
      </c>
      <c r="EQ129">
        <v>22</v>
      </c>
      <c r="ER129">
        <f>ER26</f>
        <v>0</v>
      </c>
      <c r="ES129">
        <v>22</v>
      </c>
      <c r="ET129">
        <f>ET26</f>
        <v>0</v>
      </c>
      <c r="EU129">
        <v>22</v>
      </c>
      <c r="EV129">
        <f>EV26</f>
        <v>0</v>
      </c>
      <c r="EW129">
        <v>22</v>
      </c>
      <c r="EX129">
        <f>EX26</f>
        <v>0</v>
      </c>
      <c r="EY129">
        <v>22</v>
      </c>
      <c r="EZ129">
        <f>EZ26</f>
        <v>0</v>
      </c>
      <c r="FA129">
        <v>22</v>
      </c>
      <c r="FB129">
        <f>FB26</f>
        <v>0</v>
      </c>
      <c r="FC129">
        <v>22</v>
      </c>
      <c r="FD129">
        <f>FD26</f>
        <v>0</v>
      </c>
      <c r="FE129">
        <v>22</v>
      </c>
      <c r="FF129">
        <f>FF26</f>
        <v>0</v>
      </c>
      <c r="FG129">
        <v>22</v>
      </c>
      <c r="FH129">
        <f>FH26</f>
        <v>0</v>
      </c>
      <c r="FI129">
        <v>22</v>
      </c>
      <c r="FJ129">
        <f>FJ26</f>
        <v>0</v>
      </c>
      <c r="FK129">
        <v>22</v>
      </c>
      <c r="FL129">
        <f>FL26</f>
        <v>0</v>
      </c>
      <c r="FM129">
        <v>22</v>
      </c>
      <c r="FN129">
        <f>FN26</f>
        <v>0</v>
      </c>
      <c r="FO129">
        <v>22</v>
      </c>
      <c r="FP129">
        <f>FP26</f>
        <v>0</v>
      </c>
      <c r="FQ129">
        <v>22</v>
      </c>
      <c r="FR129">
        <f>FR26</f>
        <v>0</v>
      </c>
      <c r="FS129">
        <v>22</v>
      </c>
      <c r="FT129">
        <f>FT26</f>
        <v>0</v>
      </c>
      <c r="FU129">
        <v>22</v>
      </c>
      <c r="FV129">
        <f>FV26</f>
        <v>0</v>
      </c>
      <c r="FW129">
        <v>22</v>
      </c>
      <c r="FX129">
        <f>FX26</f>
        <v>0</v>
      </c>
      <c r="FY129">
        <v>22</v>
      </c>
      <c r="FZ129">
        <f>FZ26</f>
        <v>0</v>
      </c>
      <c r="GA129">
        <v>22</v>
      </c>
      <c r="GB129">
        <f>GB26</f>
        <v>0</v>
      </c>
      <c r="GC129">
        <v>22</v>
      </c>
      <c r="GD129">
        <f>GD26</f>
        <v>0</v>
      </c>
      <c r="GE129">
        <v>22</v>
      </c>
      <c r="GF129">
        <f>GF26</f>
        <v>0</v>
      </c>
      <c r="GG129">
        <v>22</v>
      </c>
      <c r="GH129">
        <f>GH26</f>
        <v>0</v>
      </c>
      <c r="GI129">
        <v>22</v>
      </c>
      <c r="GJ129">
        <f>GJ26</f>
        <v>0</v>
      </c>
      <c r="GK129">
        <v>22</v>
      </c>
      <c r="GL129">
        <f>GL26</f>
        <v>0</v>
      </c>
      <c r="GM129">
        <v>22</v>
      </c>
      <c r="GN129">
        <f>GN26</f>
        <v>0</v>
      </c>
      <c r="GO129">
        <v>22</v>
      </c>
      <c r="GP129">
        <f>GP26</f>
        <v>0</v>
      </c>
      <c r="GQ129">
        <v>22</v>
      </c>
      <c r="GR129">
        <f>GR26</f>
        <v>0</v>
      </c>
      <c r="GS129">
        <v>22</v>
      </c>
      <c r="GT129">
        <f>GT26</f>
        <v>0</v>
      </c>
      <c r="GU129">
        <v>22</v>
      </c>
      <c r="GV129">
        <f>GV26</f>
        <v>0</v>
      </c>
      <c r="GW129">
        <v>22</v>
      </c>
      <c r="GX129">
        <f>GX26</f>
        <v>0</v>
      </c>
      <c r="GY129">
        <v>22</v>
      </c>
      <c r="GZ129">
        <f>GZ26</f>
        <v>0</v>
      </c>
      <c r="HA129">
        <v>22</v>
      </c>
      <c r="HB129">
        <f>HB26</f>
        <v>0</v>
      </c>
      <c r="HC129">
        <v>22</v>
      </c>
      <c r="HD129">
        <f>HD26</f>
        <v>0</v>
      </c>
      <c r="HE129">
        <v>22</v>
      </c>
      <c r="HF129">
        <f>HF26</f>
        <v>0</v>
      </c>
      <c r="HI129">
        <f>IF(Charts!$B$3="none",E641,IF(DG641="",NA(),DG641))</f>
        <v>0</v>
      </c>
      <c r="HJ129">
        <f>IF(Charts!$B$3="none",F641,IF(DH641="",NA(),DH641))</f>
        <v>0</v>
      </c>
      <c r="HK129">
        <f>IF(Charts!$B$3="none",G641,IF(DI641="",NA(),DI641))</f>
        <v>0</v>
      </c>
      <c r="HL129">
        <f>IF(Charts!$B$3="none",H641,IF(DJ641="",NA(),DJ641))</f>
        <v>0</v>
      </c>
      <c r="HM129">
        <f>IF(Charts!$B$3="none",I641,IF(DK641="",NA(),DK641))</f>
        <v>0</v>
      </c>
      <c r="HN129">
        <f>IF(Charts!$B$3="none",J641,IF(DL641="",NA(),DL641))</f>
        <v>0</v>
      </c>
      <c r="HO129">
        <f>IF(Charts!$B$3="none",K641,IF(DM641="",NA(),DM641))</f>
        <v>0</v>
      </c>
      <c r="HP129">
        <f>IF(Charts!$B$3="none",L641,IF(DN641="",NA(),DN641))</f>
        <v>0</v>
      </c>
      <c r="HQ129">
        <f>IF(Charts!$B$3="none",M641,IF(DO641="",NA(),DO641))</f>
        <v>0</v>
      </c>
      <c r="HR129">
        <f>IF(Charts!$B$3="none",N641,IF(DP641="",NA(),DP641))</f>
        <v>0</v>
      </c>
      <c r="HS129">
        <f>IF(Charts!$B$3="none",O641,IF(DQ641="",NA(),DQ641))</f>
        <v>0</v>
      </c>
      <c r="HT129">
        <f>IF(Charts!$B$3="none",P641,IF(DR641="",NA(),DR641))</f>
        <v>0</v>
      </c>
      <c r="HU129">
        <f>IF(Charts!$B$3="none",Q641,IF(DS641="",NA(),DS641))</f>
        <v>0</v>
      </c>
      <c r="HV129">
        <f>IF(Charts!$B$3="none",R641,IF(DT641="",NA(),DT641))</f>
        <v>0</v>
      </c>
      <c r="HW129">
        <f>IF(Charts!$B$3="none",S641,IF(DU641="",NA(),DU641))</f>
        <v>0</v>
      </c>
      <c r="HX129">
        <f>IF(Charts!$B$3="none",T641,IF(DV641="",NA(),DV641))</f>
        <v>0</v>
      </c>
      <c r="HY129">
        <f>IF(Charts!$B$3="none",U641,IF(DW641="",NA(),DW641))</f>
        <v>0</v>
      </c>
      <c r="HZ129">
        <f>IF(Charts!$B$3="none",V641,IF(DX641="",NA(),DX641))</f>
        <v>0</v>
      </c>
      <c r="IA129">
        <f>IF(Charts!$B$3="none",W641,IF(DY641="",NA(),DY641))</f>
        <v>0</v>
      </c>
      <c r="IB129">
        <f>IF(Charts!$B$3="none",X641,IF(DZ641="",NA(),DZ641))</f>
        <v>0</v>
      </c>
      <c r="IC129">
        <f>IF(Charts!$B$3="none",Y641,IF(EA641="",NA(),EA641))</f>
        <v>0</v>
      </c>
      <c r="ID129">
        <f>IF(Charts!$B$3="none",Z641,IF(EB641="",NA(),EB641))</f>
        <v>0</v>
      </c>
      <c r="IE129">
        <f>IF(Charts!$B$3="none",AA641,IF(EC641="",NA(),EC641))</f>
        <v>0</v>
      </c>
      <c r="IF129">
        <f>IF(Charts!$B$3="none",AB641,IF(ED641="",NA(),ED641))</f>
        <v>0</v>
      </c>
      <c r="IG129">
        <f>IF(Charts!$B$3="none",AC641,IF(EE641="",NA(),EE641))</f>
        <v>0</v>
      </c>
      <c r="IH129">
        <f>IF(Charts!$B$3="none",AD641,IF(EF641="",NA(),EF641))</f>
        <v>0</v>
      </c>
      <c r="II129">
        <f>IF(Charts!$B$3="none",AE641,IF(EG641="",NA(),EG641))</f>
        <v>0</v>
      </c>
      <c r="IJ129">
        <f>IF(Charts!$B$3="none",AF641,IF(EH641="",NA(),EH641))</f>
        <v>0</v>
      </c>
      <c r="IK129">
        <f>IF(Charts!$B$3="none",AG641,IF(EI641="",NA(),EI641))</f>
        <v>0</v>
      </c>
      <c r="IL129">
        <f>IF(Charts!$B$3="none",AH641,IF(EJ641="",NA(),EJ641))</f>
        <v>0</v>
      </c>
      <c r="IM129">
        <f>IF(Charts!$B$3="none",AI641,IF(EK641="",NA(),EK641))</f>
        <v>0</v>
      </c>
      <c r="IN129">
        <f>IF(Charts!$B$3="none",AJ641,IF(EL641="",NA(),EL641))</f>
        <v>0</v>
      </c>
      <c r="IO129">
        <f>IF(Charts!$B$3="none",AK641,IF(EM641="",NA(),EM641))</f>
        <v>0</v>
      </c>
      <c r="IP129">
        <f>IF(Charts!$B$3="none",AL641,IF(EN641="",NA(),EN641))</f>
        <v>0</v>
      </c>
      <c r="IQ129">
        <f>IF(Charts!$B$3="none",AM641,IF(EO641="",NA(),EO641))</f>
        <v>0</v>
      </c>
      <c r="IR129">
        <f>IF(Charts!$B$3="none",AN641,IF(EP641="",NA(),EP641))</f>
        <v>0</v>
      </c>
      <c r="IS129">
        <f>IF(Charts!$B$3="none",AO641,IF(EQ641="",NA(),EQ641))</f>
        <v>0</v>
      </c>
      <c r="IT129">
        <f>IF(Charts!$B$3="none",AP641,IF(ER641="",NA(),ER641))</f>
        <v>0</v>
      </c>
      <c r="IU129">
        <f>IF(Charts!$B$3="none",AQ641,IF(ES641="",NA(),ES641))</f>
        <v>0</v>
      </c>
      <c r="IV129">
        <f>IF(Charts!$B$3="none",AR641,IF(ET641="",NA(),ET641))</f>
        <v>0</v>
      </c>
      <c r="IW129">
        <f>IF(Charts!$B$3="none",AS641,IF(EU641="",NA(),EU641))</f>
        <v>0</v>
      </c>
      <c r="IX129">
        <f>IF(Charts!$B$3="none",AT641,IF(EV641="",NA(),EV641))</f>
        <v>0</v>
      </c>
      <c r="IY129">
        <f>IF(Charts!$B$3="none",AU641,IF(EW641="",NA(),EW641))</f>
        <v>0</v>
      </c>
      <c r="IZ129">
        <f>IF(Charts!$B$3="none",AV641,IF(EX641="",NA(),EX641))</f>
        <v>0</v>
      </c>
      <c r="JA129">
        <f>IF(Charts!$B$3="none",AW641,IF(EY641="",NA(),EY641))</f>
        <v>0</v>
      </c>
      <c r="JB129">
        <f>IF(Charts!$B$3="none",AX641,IF(EZ641="",NA(),EZ641))</f>
        <v>0</v>
      </c>
      <c r="JC129">
        <f>IF(Charts!$B$3="none",AY641,IF(FA641="",NA(),FA641))</f>
        <v>0</v>
      </c>
      <c r="JD129">
        <f>IF(Charts!$B$3="none",AZ641,IF(FB641="",NA(),FB641))</f>
        <v>0</v>
      </c>
      <c r="JE129">
        <f>IF(Charts!$B$3="none",BA641,IF(FC641="",NA(),FC641))</f>
        <v>0</v>
      </c>
      <c r="JF129">
        <f>IF(Charts!$B$3="none",BB641,IF(FD641="",NA(),FD641))</f>
        <v>0</v>
      </c>
      <c r="JG129">
        <f>IF(Charts!$B$3="none",BC641,IF(FE641="",NA(),FE641))</f>
        <v>0</v>
      </c>
      <c r="JH129">
        <f>IF(Charts!$B$3="none",BD641,IF(FF641="",NA(),FF641))</f>
        <v>0</v>
      </c>
      <c r="JI129">
        <f>IF(Charts!$B$3="none",BE641,IF(FG641="",NA(),FG641))</f>
        <v>0</v>
      </c>
      <c r="JJ129">
        <f>IF(Charts!$B$3="none",BF641,IF(FH641="",NA(),FH641))</f>
        <v>0</v>
      </c>
      <c r="JK129">
        <f>IF(Charts!$B$3="none",BG641,IF(FI641="",NA(),FI641))</f>
        <v>0</v>
      </c>
      <c r="JL129">
        <f>IF(Charts!$B$3="none",BH641,IF(FJ641="",NA(),FJ641))</f>
        <v>0</v>
      </c>
      <c r="JM129">
        <f>IF(Charts!$B$3="none",BI641,IF(FK641="",NA(),FK641))</f>
        <v>0</v>
      </c>
      <c r="JN129">
        <f>IF(Charts!$B$3="none",BJ641,IF(FL641="",NA(),FL641))</f>
        <v>0</v>
      </c>
      <c r="JO129">
        <f>IF(Charts!$B$3="none",BK641,IF(FM641="",NA(),FM641))</f>
        <v>0</v>
      </c>
      <c r="JP129">
        <f>IF(Charts!$B$3="none",BL641,IF(FN641="",NA(),FN641))</f>
        <v>0</v>
      </c>
      <c r="JQ129">
        <f>IF(Charts!$B$3="none",BM641,IF(FO641="",NA(),FO641))</f>
        <v>0</v>
      </c>
      <c r="JR129">
        <f>IF(Charts!$B$3="none",BN641,IF(FP641="",NA(),FP641))</f>
        <v>0</v>
      </c>
      <c r="JS129">
        <f>IF(Charts!$B$3="none",BO641,IF(FQ641="",NA(),FQ641))</f>
        <v>0</v>
      </c>
      <c r="JT129">
        <f>IF(Charts!$B$3="none",BP641,IF(FR641="",NA(),FR641))</f>
        <v>0</v>
      </c>
      <c r="JU129">
        <f>IF(Charts!$B$3="none",BQ641,IF(FS641="",NA(),FS641))</f>
        <v>0</v>
      </c>
      <c r="JV129">
        <f>IF(Charts!$B$3="none",BR641,IF(FT641="",NA(),FT641))</f>
        <v>0</v>
      </c>
      <c r="JW129">
        <f>IF(Charts!$B$3="none",BS641,IF(FU641="",NA(),FU641))</f>
        <v>0</v>
      </c>
      <c r="JX129">
        <f>IF(Charts!$B$3="none",BT641,IF(FV641="",NA(),FV641))</f>
        <v>0</v>
      </c>
      <c r="JY129">
        <f>IF(Charts!$B$3="none",BU641,IF(FW641="",NA(),FW641))</f>
        <v>0</v>
      </c>
      <c r="JZ129">
        <f>IF(Charts!$B$3="none",BV641,IF(FX641="",NA(),FX641))</f>
        <v>0</v>
      </c>
      <c r="KA129">
        <f>IF(Charts!$B$3="none",BW641,IF(FY641="",NA(),FY641))</f>
        <v>0</v>
      </c>
      <c r="KB129">
        <f>IF(Charts!$B$3="none",BX641,IF(FZ641="",NA(),FZ641))</f>
        <v>0</v>
      </c>
      <c r="KC129">
        <f>IF(Charts!$B$3="none",BY641,IF(GA641="",NA(),GA641))</f>
        <v>0</v>
      </c>
      <c r="KD129">
        <f>IF(Charts!$B$3="none",BZ641,IF(GB641="",NA(),GB641))</f>
        <v>0</v>
      </c>
      <c r="KE129">
        <f>IF(Charts!$B$3="none",CA641,IF(GC641="",NA(),GC641))</f>
        <v>0</v>
      </c>
      <c r="KF129">
        <f>IF(Charts!$B$3="none",CB641,IF(GD641="",NA(),GD641))</f>
        <v>0</v>
      </c>
      <c r="KG129">
        <f>IF(Charts!$B$3="none",CC641,IF(GE641="",NA(),GE641))</f>
        <v>0</v>
      </c>
      <c r="KH129">
        <f>IF(Charts!$B$3="none",CD641,IF(GF641="",NA(),GF641))</f>
        <v>0</v>
      </c>
      <c r="KI129">
        <f>IF(Charts!$B$3="none",CE641,IF(GG641="",NA(),GG641))</f>
        <v>0</v>
      </c>
      <c r="KJ129">
        <f>IF(Charts!$B$3="none",CF641,IF(GH641="",NA(),GH641))</f>
        <v>0</v>
      </c>
      <c r="KK129">
        <f>IF(Charts!$B$3="none",CG641,IF(GI641="",NA(),GI641))</f>
        <v>0</v>
      </c>
      <c r="KL129">
        <f>IF(Charts!$B$3="none",CH641,IF(GJ641="",NA(),GJ641))</f>
        <v>0</v>
      </c>
      <c r="KM129">
        <f>IF(Charts!$B$3="none",CI641,IF(GK641="",NA(),GK641))</f>
        <v>0</v>
      </c>
      <c r="KN129">
        <f>IF(Charts!$B$3="none",CJ641,IF(GL641="",NA(),GL641))</f>
        <v>0</v>
      </c>
      <c r="KO129">
        <f>IF(Charts!$B$3="none",CK641,IF(GM641="",NA(),GM641))</f>
        <v>0</v>
      </c>
      <c r="KP129">
        <f>IF(Charts!$B$3="none",CL641,IF(GN641="",NA(),GN641))</f>
        <v>0</v>
      </c>
      <c r="KQ129">
        <f>IF(Charts!$B$3="none",CM641,IF(GO641="",NA(),GO641))</f>
        <v>0</v>
      </c>
      <c r="KR129">
        <f>IF(Charts!$B$3="none",CN641,IF(GP641="",NA(),GP641))</f>
        <v>0</v>
      </c>
      <c r="KS129">
        <f>IF(Charts!$B$3="none",CO641,IF(GQ641="",NA(),GQ641))</f>
        <v>0</v>
      </c>
      <c r="KT129">
        <f>IF(Charts!$B$3="none",CP641,IF(GR641="",NA(),GR641))</f>
        <v>0</v>
      </c>
      <c r="KU129">
        <f>IF(Charts!$B$3="none",CQ641,IF(GS641="",NA(),GS641))</f>
        <v>0</v>
      </c>
      <c r="KV129">
        <f>IF(Charts!$B$3="none",CR641,IF(GT641="",NA(),GT641))</f>
        <v>0</v>
      </c>
      <c r="KW129">
        <f>IF(Charts!$B$3="none",CS641,IF(GU641="",NA(),GU641))</f>
        <v>0</v>
      </c>
      <c r="KX129">
        <f>IF(Charts!$B$3="none",CT641,IF(GV641="",NA(),GV641))</f>
        <v>0</v>
      </c>
      <c r="KY129">
        <f>IF(Charts!$B$3="none",CU641,IF(GW641="",NA(),GW641))</f>
        <v>0</v>
      </c>
      <c r="KZ129">
        <f>IF(Charts!$B$3="none",CV641,IF(GX641="",NA(),GX641))</f>
        <v>0</v>
      </c>
      <c r="LA129">
        <f>IF(Charts!$B$3="none",CW641,IF(GY641="",NA(),GY641))</f>
        <v>0</v>
      </c>
      <c r="LB129">
        <f>IF(Charts!$B$3="none",CX641,IF(GZ641="",NA(),GZ641))</f>
        <v>0</v>
      </c>
      <c r="LC129">
        <f>IF(Charts!$B$3="none",CY641,IF(HA641="",NA(),HA641))</f>
        <v>0</v>
      </c>
      <c r="LD129">
        <f>IF(Charts!$B$3="none",CZ641,IF(HB641="",NA(),HB641))</f>
        <v>0</v>
      </c>
      <c r="LE129">
        <f>IF(Charts!$B$3="none",DA641,IF(HC641="",NA(),HC641))</f>
        <v>0</v>
      </c>
      <c r="LF129">
        <f>IF(Charts!$B$3="none",DB641,IF(HD641="",NA(),HD641))</f>
        <v>0</v>
      </c>
      <c r="LG129">
        <f>IF(Charts!$B$3="none",DC641,IF(HE641="",NA(),HE641))</f>
        <v>0</v>
      </c>
      <c r="LH129">
        <f>IF(Charts!$B$3="none",DD641,IF(HF641="",NA(),HF641))</f>
        <v>0</v>
      </c>
    </row>
    <row r="130" spans="5:320">
      <c r="E130">
        <v>23</v>
      </c>
      <c r="F130">
        <f>F27</f>
        <v>0</v>
      </c>
      <c r="G130">
        <v>23</v>
      </c>
      <c r="H130">
        <f>H27</f>
        <v>0</v>
      </c>
      <c r="I130">
        <v>23</v>
      </c>
      <c r="J130">
        <f>J27</f>
        <v>0</v>
      </c>
      <c r="K130">
        <v>23</v>
      </c>
      <c r="L130">
        <f>L27</f>
        <v>0</v>
      </c>
      <c r="M130">
        <v>23</v>
      </c>
      <c r="N130">
        <f>N27</f>
        <v>0</v>
      </c>
      <c r="O130">
        <v>23</v>
      </c>
      <c r="P130">
        <f>P27</f>
        <v>0</v>
      </c>
      <c r="Q130">
        <v>23</v>
      </c>
      <c r="R130">
        <f>R27</f>
        <v>0</v>
      </c>
      <c r="S130">
        <v>23</v>
      </c>
      <c r="T130">
        <f>T27</f>
        <v>0</v>
      </c>
      <c r="U130">
        <v>23</v>
      </c>
      <c r="V130">
        <f>V27</f>
        <v>0</v>
      </c>
      <c r="W130">
        <v>23</v>
      </c>
      <c r="X130">
        <f>X27</f>
        <v>0</v>
      </c>
      <c r="Y130">
        <v>23</v>
      </c>
      <c r="Z130">
        <f>Z27</f>
        <v>0</v>
      </c>
      <c r="AA130">
        <v>23</v>
      </c>
      <c r="AB130">
        <f>AB27</f>
        <v>0</v>
      </c>
      <c r="AC130">
        <v>23</v>
      </c>
      <c r="AD130">
        <f>AD27</f>
        <v>0</v>
      </c>
      <c r="AE130">
        <v>23</v>
      </c>
      <c r="AF130">
        <f>AF27</f>
        <v>0</v>
      </c>
      <c r="AG130">
        <v>23</v>
      </c>
      <c r="AH130">
        <f>AH27</f>
        <v>0</v>
      </c>
      <c r="AI130">
        <v>23</v>
      </c>
      <c r="AJ130">
        <f>AJ27</f>
        <v>0</v>
      </c>
      <c r="AK130">
        <v>23</v>
      </c>
      <c r="AL130">
        <f>AL27</f>
        <v>0</v>
      </c>
      <c r="AM130">
        <v>23</v>
      </c>
      <c r="AN130">
        <f>AN27</f>
        <v>0</v>
      </c>
      <c r="AO130">
        <v>23</v>
      </c>
      <c r="AP130">
        <f>AP27</f>
        <v>0</v>
      </c>
      <c r="AQ130">
        <v>23</v>
      </c>
      <c r="AR130">
        <f>AR27</f>
        <v>0</v>
      </c>
      <c r="AS130">
        <v>23</v>
      </c>
      <c r="AT130">
        <f>AT27</f>
        <v>0</v>
      </c>
      <c r="AU130">
        <v>23</v>
      </c>
      <c r="AV130">
        <f>AV27</f>
        <v>0</v>
      </c>
      <c r="AW130">
        <v>23</v>
      </c>
      <c r="AX130">
        <f>AX27</f>
        <v>0</v>
      </c>
      <c r="AY130">
        <v>23</v>
      </c>
      <c r="AZ130">
        <f>AZ27</f>
        <v>0</v>
      </c>
      <c r="BA130">
        <v>23</v>
      </c>
      <c r="BB130">
        <f>BB27</f>
        <v>0</v>
      </c>
      <c r="BC130">
        <v>23</v>
      </c>
      <c r="BD130">
        <f>BD27</f>
        <v>0</v>
      </c>
      <c r="BE130">
        <v>23</v>
      </c>
      <c r="BF130">
        <f>BF27</f>
        <v>0</v>
      </c>
      <c r="BG130">
        <v>23</v>
      </c>
      <c r="BH130">
        <f>BH27</f>
        <v>0</v>
      </c>
      <c r="BI130">
        <v>23</v>
      </c>
      <c r="BJ130">
        <f>BJ27</f>
        <v>0</v>
      </c>
      <c r="BK130">
        <v>23</v>
      </c>
      <c r="BL130">
        <f>BL27</f>
        <v>0</v>
      </c>
      <c r="BM130">
        <v>23</v>
      </c>
      <c r="BN130">
        <f>BN27</f>
        <v>0</v>
      </c>
      <c r="BO130">
        <v>23</v>
      </c>
      <c r="BP130">
        <f>BP27</f>
        <v>0</v>
      </c>
      <c r="BQ130">
        <v>23</v>
      </c>
      <c r="BR130">
        <f>BR27</f>
        <v>0</v>
      </c>
      <c r="BS130">
        <v>23</v>
      </c>
      <c r="BT130">
        <f>BT27</f>
        <v>0</v>
      </c>
      <c r="BU130">
        <v>23</v>
      </c>
      <c r="BV130">
        <f>BV27</f>
        <v>0</v>
      </c>
      <c r="BW130">
        <v>23</v>
      </c>
      <c r="BX130">
        <f>BX27</f>
        <v>0</v>
      </c>
      <c r="BY130">
        <v>23</v>
      </c>
      <c r="BZ130">
        <f>BZ27</f>
        <v>0</v>
      </c>
      <c r="CA130">
        <v>23</v>
      </c>
      <c r="CB130">
        <f>CB27</f>
        <v>0</v>
      </c>
      <c r="CC130">
        <v>23</v>
      </c>
      <c r="CD130">
        <f>CD27</f>
        <v>0</v>
      </c>
      <c r="CE130">
        <v>23</v>
      </c>
      <c r="CF130">
        <f>CF27</f>
        <v>0</v>
      </c>
      <c r="CG130">
        <v>23</v>
      </c>
      <c r="CH130">
        <f>CH27</f>
        <v>0</v>
      </c>
      <c r="CI130">
        <v>23</v>
      </c>
      <c r="CJ130">
        <f>CJ27</f>
        <v>0</v>
      </c>
      <c r="CK130">
        <v>23</v>
      </c>
      <c r="CL130">
        <f>CL27</f>
        <v>0</v>
      </c>
      <c r="CM130">
        <v>23</v>
      </c>
      <c r="CN130">
        <f>CN27</f>
        <v>0</v>
      </c>
      <c r="CO130">
        <v>23</v>
      </c>
      <c r="CP130">
        <f>CP27</f>
        <v>0</v>
      </c>
      <c r="CQ130">
        <v>23</v>
      </c>
      <c r="CR130">
        <f>CR27</f>
        <v>0</v>
      </c>
      <c r="CS130">
        <v>23</v>
      </c>
      <c r="CT130">
        <f>CT27</f>
        <v>0</v>
      </c>
      <c r="CU130">
        <v>23</v>
      </c>
      <c r="CV130">
        <f>CV27</f>
        <v>0</v>
      </c>
      <c r="CW130">
        <v>23</v>
      </c>
      <c r="CX130">
        <f>CX27</f>
        <v>0</v>
      </c>
      <c r="CY130">
        <v>23</v>
      </c>
      <c r="CZ130">
        <f>CZ27</f>
        <v>0</v>
      </c>
      <c r="DA130">
        <v>23</v>
      </c>
      <c r="DB130">
        <f>DB27</f>
        <v>0</v>
      </c>
      <c r="DC130">
        <v>23</v>
      </c>
      <c r="DD130">
        <f>DD27</f>
        <v>0</v>
      </c>
      <c r="DG130">
        <v>23</v>
      </c>
      <c r="DH130">
        <f>DH27</f>
        <v>0</v>
      </c>
      <c r="DI130">
        <v>23</v>
      </c>
      <c r="DJ130">
        <f>DJ27</f>
        <v>0</v>
      </c>
      <c r="DK130">
        <v>23</v>
      </c>
      <c r="DL130">
        <f>DL27</f>
        <v>0</v>
      </c>
      <c r="DM130">
        <v>23</v>
      </c>
      <c r="DN130">
        <f>DN27</f>
        <v>0</v>
      </c>
      <c r="DO130">
        <v>23</v>
      </c>
      <c r="DP130">
        <f>DP27</f>
        <v>0</v>
      </c>
      <c r="DQ130">
        <v>23</v>
      </c>
      <c r="DR130">
        <f>DR27</f>
        <v>0</v>
      </c>
      <c r="DS130">
        <v>23</v>
      </c>
      <c r="DT130">
        <f>DT27</f>
        <v>0</v>
      </c>
      <c r="DU130">
        <v>23</v>
      </c>
      <c r="DV130">
        <f>DV27</f>
        <v>0</v>
      </c>
      <c r="DW130">
        <v>23</v>
      </c>
      <c r="DX130">
        <f>DX27</f>
        <v>0</v>
      </c>
      <c r="DY130">
        <v>23</v>
      </c>
      <c r="DZ130">
        <f>DZ27</f>
        <v>0</v>
      </c>
      <c r="EA130">
        <v>23</v>
      </c>
      <c r="EB130">
        <f>EB27</f>
        <v>0</v>
      </c>
      <c r="EC130">
        <v>23</v>
      </c>
      <c r="ED130">
        <f>ED27</f>
        <v>0</v>
      </c>
      <c r="EE130">
        <v>23</v>
      </c>
      <c r="EF130">
        <f>EF27</f>
        <v>0</v>
      </c>
      <c r="EG130">
        <v>23</v>
      </c>
      <c r="EH130">
        <f>EH27</f>
        <v>0</v>
      </c>
      <c r="EI130">
        <v>23</v>
      </c>
      <c r="EJ130">
        <f>EJ27</f>
        <v>0</v>
      </c>
      <c r="EK130">
        <v>23</v>
      </c>
      <c r="EL130">
        <f>EL27</f>
        <v>0</v>
      </c>
      <c r="EM130">
        <v>23</v>
      </c>
      <c r="EN130">
        <f>EN27</f>
        <v>0</v>
      </c>
      <c r="EO130">
        <v>23</v>
      </c>
      <c r="EP130">
        <f>EP27</f>
        <v>0</v>
      </c>
      <c r="EQ130">
        <v>23</v>
      </c>
      <c r="ER130">
        <f>ER27</f>
        <v>0</v>
      </c>
      <c r="ES130">
        <v>23</v>
      </c>
      <c r="ET130">
        <f>ET27</f>
        <v>0</v>
      </c>
      <c r="EU130">
        <v>23</v>
      </c>
      <c r="EV130">
        <f>EV27</f>
        <v>0</v>
      </c>
      <c r="EW130">
        <v>23</v>
      </c>
      <c r="EX130">
        <f>EX27</f>
        <v>0</v>
      </c>
      <c r="EY130">
        <v>23</v>
      </c>
      <c r="EZ130">
        <f>EZ27</f>
        <v>0</v>
      </c>
      <c r="FA130">
        <v>23</v>
      </c>
      <c r="FB130">
        <f>FB27</f>
        <v>0</v>
      </c>
      <c r="FC130">
        <v>23</v>
      </c>
      <c r="FD130">
        <f>FD27</f>
        <v>0</v>
      </c>
      <c r="FE130">
        <v>23</v>
      </c>
      <c r="FF130">
        <f>FF27</f>
        <v>0</v>
      </c>
      <c r="FG130">
        <v>23</v>
      </c>
      <c r="FH130">
        <f>FH27</f>
        <v>0</v>
      </c>
      <c r="FI130">
        <v>23</v>
      </c>
      <c r="FJ130">
        <f>FJ27</f>
        <v>0</v>
      </c>
      <c r="FK130">
        <v>23</v>
      </c>
      <c r="FL130">
        <f>FL27</f>
        <v>0</v>
      </c>
      <c r="FM130">
        <v>23</v>
      </c>
      <c r="FN130">
        <f>FN27</f>
        <v>0</v>
      </c>
      <c r="FO130">
        <v>23</v>
      </c>
      <c r="FP130">
        <f>FP27</f>
        <v>0</v>
      </c>
      <c r="FQ130">
        <v>23</v>
      </c>
      <c r="FR130">
        <f>FR27</f>
        <v>0</v>
      </c>
      <c r="FS130">
        <v>23</v>
      </c>
      <c r="FT130">
        <f>FT27</f>
        <v>0</v>
      </c>
      <c r="FU130">
        <v>23</v>
      </c>
      <c r="FV130">
        <f>FV27</f>
        <v>0</v>
      </c>
      <c r="FW130">
        <v>23</v>
      </c>
      <c r="FX130">
        <f>FX27</f>
        <v>0</v>
      </c>
      <c r="FY130">
        <v>23</v>
      </c>
      <c r="FZ130">
        <f>FZ27</f>
        <v>0</v>
      </c>
      <c r="GA130">
        <v>23</v>
      </c>
      <c r="GB130">
        <f>GB27</f>
        <v>0</v>
      </c>
      <c r="GC130">
        <v>23</v>
      </c>
      <c r="GD130">
        <f>GD27</f>
        <v>0</v>
      </c>
      <c r="GE130">
        <v>23</v>
      </c>
      <c r="GF130">
        <f>GF27</f>
        <v>0</v>
      </c>
      <c r="GG130">
        <v>23</v>
      </c>
      <c r="GH130">
        <f>GH27</f>
        <v>0</v>
      </c>
      <c r="GI130">
        <v>23</v>
      </c>
      <c r="GJ130">
        <f>GJ27</f>
        <v>0</v>
      </c>
      <c r="GK130">
        <v>23</v>
      </c>
      <c r="GL130">
        <f>GL27</f>
        <v>0</v>
      </c>
      <c r="GM130">
        <v>23</v>
      </c>
      <c r="GN130">
        <f>GN27</f>
        <v>0</v>
      </c>
      <c r="GO130">
        <v>23</v>
      </c>
      <c r="GP130">
        <f>GP27</f>
        <v>0</v>
      </c>
      <c r="GQ130">
        <v>23</v>
      </c>
      <c r="GR130">
        <f>GR27</f>
        <v>0</v>
      </c>
      <c r="GS130">
        <v>23</v>
      </c>
      <c r="GT130">
        <f>GT27</f>
        <v>0</v>
      </c>
      <c r="GU130">
        <v>23</v>
      </c>
      <c r="GV130">
        <f>GV27</f>
        <v>0</v>
      </c>
      <c r="GW130">
        <v>23</v>
      </c>
      <c r="GX130">
        <f>GX27</f>
        <v>0</v>
      </c>
      <c r="GY130">
        <v>23</v>
      </c>
      <c r="GZ130">
        <f>GZ27</f>
        <v>0</v>
      </c>
      <c r="HA130">
        <v>23</v>
      </c>
      <c r="HB130">
        <f>HB27</f>
        <v>0</v>
      </c>
      <c r="HC130">
        <v>23</v>
      </c>
      <c r="HD130">
        <f>HD27</f>
        <v>0</v>
      </c>
      <c r="HE130">
        <v>23</v>
      </c>
      <c r="HF130">
        <f>HF27</f>
        <v>0</v>
      </c>
      <c r="HI130">
        <f>IF(Charts!$B$3="none",E642,IF(DG642="",NA(),DG642))</f>
        <v>0</v>
      </c>
      <c r="HJ130">
        <f>IF(Charts!$B$3="none",F642,IF(DH642="",NA(),DH642))</f>
        <v>0</v>
      </c>
      <c r="HK130">
        <f>IF(Charts!$B$3="none",G642,IF(DI642="",NA(),DI642))</f>
        <v>0</v>
      </c>
      <c r="HL130">
        <f>IF(Charts!$B$3="none",H642,IF(DJ642="",NA(),DJ642))</f>
        <v>0</v>
      </c>
      <c r="HM130">
        <f>IF(Charts!$B$3="none",I642,IF(DK642="",NA(),DK642))</f>
        <v>0</v>
      </c>
      <c r="HN130">
        <f>IF(Charts!$B$3="none",J642,IF(DL642="",NA(),DL642))</f>
        <v>0</v>
      </c>
      <c r="HO130">
        <f>IF(Charts!$B$3="none",K642,IF(DM642="",NA(),DM642))</f>
        <v>0</v>
      </c>
      <c r="HP130">
        <f>IF(Charts!$B$3="none",L642,IF(DN642="",NA(),DN642))</f>
        <v>0</v>
      </c>
      <c r="HQ130">
        <f>IF(Charts!$B$3="none",M642,IF(DO642="",NA(),DO642))</f>
        <v>0</v>
      </c>
      <c r="HR130">
        <f>IF(Charts!$B$3="none",N642,IF(DP642="",NA(),DP642))</f>
        <v>0</v>
      </c>
      <c r="HS130">
        <f>IF(Charts!$B$3="none",O642,IF(DQ642="",NA(),DQ642))</f>
        <v>0</v>
      </c>
      <c r="HT130">
        <f>IF(Charts!$B$3="none",P642,IF(DR642="",NA(),DR642))</f>
        <v>0</v>
      </c>
      <c r="HU130">
        <f>IF(Charts!$B$3="none",Q642,IF(DS642="",NA(),DS642))</f>
        <v>0</v>
      </c>
      <c r="HV130">
        <f>IF(Charts!$B$3="none",R642,IF(DT642="",NA(),DT642))</f>
        <v>0</v>
      </c>
      <c r="HW130">
        <f>IF(Charts!$B$3="none",S642,IF(DU642="",NA(),DU642))</f>
        <v>0</v>
      </c>
      <c r="HX130">
        <f>IF(Charts!$B$3="none",T642,IF(DV642="",NA(),DV642))</f>
        <v>0</v>
      </c>
      <c r="HY130">
        <f>IF(Charts!$B$3="none",U642,IF(DW642="",NA(),DW642))</f>
        <v>0</v>
      </c>
      <c r="HZ130">
        <f>IF(Charts!$B$3="none",V642,IF(DX642="",NA(),DX642))</f>
        <v>0</v>
      </c>
      <c r="IA130">
        <f>IF(Charts!$B$3="none",W642,IF(DY642="",NA(),DY642))</f>
        <v>0</v>
      </c>
      <c r="IB130">
        <f>IF(Charts!$B$3="none",X642,IF(DZ642="",NA(),DZ642))</f>
        <v>0</v>
      </c>
      <c r="IC130">
        <f>IF(Charts!$B$3="none",Y642,IF(EA642="",NA(),EA642))</f>
        <v>0</v>
      </c>
      <c r="ID130">
        <f>IF(Charts!$B$3="none",Z642,IF(EB642="",NA(),EB642))</f>
        <v>0</v>
      </c>
      <c r="IE130">
        <f>IF(Charts!$B$3="none",AA642,IF(EC642="",NA(),EC642))</f>
        <v>0</v>
      </c>
      <c r="IF130">
        <f>IF(Charts!$B$3="none",AB642,IF(ED642="",NA(),ED642))</f>
        <v>0</v>
      </c>
      <c r="IG130">
        <f>IF(Charts!$B$3="none",AC642,IF(EE642="",NA(),EE642))</f>
        <v>0</v>
      </c>
      <c r="IH130">
        <f>IF(Charts!$B$3="none",AD642,IF(EF642="",NA(),EF642))</f>
        <v>0</v>
      </c>
      <c r="II130">
        <f>IF(Charts!$B$3="none",AE642,IF(EG642="",NA(),EG642))</f>
        <v>0</v>
      </c>
      <c r="IJ130">
        <f>IF(Charts!$B$3="none",AF642,IF(EH642="",NA(),EH642))</f>
        <v>0</v>
      </c>
      <c r="IK130">
        <f>IF(Charts!$B$3="none",AG642,IF(EI642="",NA(),EI642))</f>
        <v>0</v>
      </c>
      <c r="IL130">
        <f>IF(Charts!$B$3="none",AH642,IF(EJ642="",NA(),EJ642))</f>
        <v>0</v>
      </c>
      <c r="IM130">
        <f>IF(Charts!$B$3="none",AI642,IF(EK642="",NA(),EK642))</f>
        <v>0</v>
      </c>
      <c r="IN130">
        <f>IF(Charts!$B$3="none",AJ642,IF(EL642="",NA(),EL642))</f>
        <v>0</v>
      </c>
      <c r="IO130">
        <f>IF(Charts!$B$3="none",AK642,IF(EM642="",NA(),EM642))</f>
        <v>0</v>
      </c>
      <c r="IP130">
        <f>IF(Charts!$B$3="none",AL642,IF(EN642="",NA(),EN642))</f>
        <v>0</v>
      </c>
      <c r="IQ130">
        <f>IF(Charts!$B$3="none",AM642,IF(EO642="",NA(),EO642))</f>
        <v>0</v>
      </c>
      <c r="IR130">
        <f>IF(Charts!$B$3="none",AN642,IF(EP642="",NA(),EP642))</f>
        <v>0</v>
      </c>
      <c r="IS130">
        <f>IF(Charts!$B$3="none",AO642,IF(EQ642="",NA(),EQ642))</f>
        <v>0</v>
      </c>
      <c r="IT130">
        <f>IF(Charts!$B$3="none",AP642,IF(ER642="",NA(),ER642))</f>
        <v>0</v>
      </c>
      <c r="IU130">
        <f>IF(Charts!$B$3="none",AQ642,IF(ES642="",NA(),ES642))</f>
        <v>0</v>
      </c>
      <c r="IV130">
        <f>IF(Charts!$B$3="none",AR642,IF(ET642="",NA(),ET642))</f>
        <v>0</v>
      </c>
      <c r="IW130">
        <f>IF(Charts!$B$3="none",AS642,IF(EU642="",NA(),EU642))</f>
        <v>0</v>
      </c>
      <c r="IX130">
        <f>IF(Charts!$B$3="none",AT642,IF(EV642="",NA(),EV642))</f>
        <v>0</v>
      </c>
      <c r="IY130">
        <f>IF(Charts!$B$3="none",AU642,IF(EW642="",NA(),EW642))</f>
        <v>0</v>
      </c>
      <c r="IZ130">
        <f>IF(Charts!$B$3="none",AV642,IF(EX642="",NA(),EX642))</f>
        <v>0</v>
      </c>
      <c r="JA130">
        <f>IF(Charts!$B$3="none",AW642,IF(EY642="",NA(),EY642))</f>
        <v>0</v>
      </c>
      <c r="JB130">
        <f>IF(Charts!$B$3="none",AX642,IF(EZ642="",NA(),EZ642))</f>
        <v>0</v>
      </c>
      <c r="JC130">
        <f>IF(Charts!$B$3="none",AY642,IF(FA642="",NA(),FA642))</f>
        <v>0</v>
      </c>
      <c r="JD130">
        <f>IF(Charts!$B$3="none",AZ642,IF(FB642="",NA(),FB642))</f>
        <v>0</v>
      </c>
      <c r="JE130">
        <f>IF(Charts!$B$3="none",BA642,IF(FC642="",NA(),FC642))</f>
        <v>0</v>
      </c>
      <c r="JF130">
        <f>IF(Charts!$B$3="none",BB642,IF(FD642="",NA(),FD642))</f>
        <v>0</v>
      </c>
      <c r="JG130">
        <f>IF(Charts!$B$3="none",BC642,IF(FE642="",NA(),FE642))</f>
        <v>0</v>
      </c>
      <c r="JH130">
        <f>IF(Charts!$B$3="none",BD642,IF(FF642="",NA(),FF642))</f>
        <v>0</v>
      </c>
      <c r="JI130">
        <f>IF(Charts!$B$3="none",BE642,IF(FG642="",NA(),FG642))</f>
        <v>0</v>
      </c>
      <c r="JJ130">
        <f>IF(Charts!$B$3="none",BF642,IF(FH642="",NA(),FH642))</f>
        <v>0</v>
      </c>
      <c r="JK130">
        <f>IF(Charts!$B$3="none",BG642,IF(FI642="",NA(),FI642))</f>
        <v>0</v>
      </c>
      <c r="JL130">
        <f>IF(Charts!$B$3="none",BH642,IF(FJ642="",NA(),FJ642))</f>
        <v>0</v>
      </c>
      <c r="JM130">
        <f>IF(Charts!$B$3="none",BI642,IF(FK642="",NA(),FK642))</f>
        <v>0</v>
      </c>
      <c r="JN130">
        <f>IF(Charts!$B$3="none",BJ642,IF(FL642="",NA(),FL642))</f>
        <v>0</v>
      </c>
      <c r="JO130">
        <f>IF(Charts!$B$3="none",BK642,IF(FM642="",NA(),FM642))</f>
        <v>0</v>
      </c>
      <c r="JP130">
        <f>IF(Charts!$B$3="none",BL642,IF(FN642="",NA(),FN642))</f>
        <v>0</v>
      </c>
      <c r="JQ130">
        <f>IF(Charts!$B$3="none",BM642,IF(FO642="",NA(),FO642))</f>
        <v>0</v>
      </c>
      <c r="JR130">
        <f>IF(Charts!$B$3="none",BN642,IF(FP642="",NA(),FP642))</f>
        <v>0</v>
      </c>
      <c r="JS130">
        <f>IF(Charts!$B$3="none",BO642,IF(FQ642="",NA(),FQ642))</f>
        <v>0</v>
      </c>
      <c r="JT130">
        <f>IF(Charts!$B$3="none",BP642,IF(FR642="",NA(),FR642))</f>
        <v>0</v>
      </c>
      <c r="JU130">
        <f>IF(Charts!$B$3="none",BQ642,IF(FS642="",NA(),FS642))</f>
        <v>0</v>
      </c>
      <c r="JV130">
        <f>IF(Charts!$B$3="none",BR642,IF(FT642="",NA(),FT642))</f>
        <v>0</v>
      </c>
      <c r="JW130">
        <f>IF(Charts!$B$3="none",BS642,IF(FU642="",NA(),FU642))</f>
        <v>0</v>
      </c>
      <c r="JX130">
        <f>IF(Charts!$B$3="none",BT642,IF(FV642="",NA(),FV642))</f>
        <v>0</v>
      </c>
      <c r="JY130">
        <f>IF(Charts!$B$3="none",BU642,IF(FW642="",NA(),FW642))</f>
        <v>0</v>
      </c>
      <c r="JZ130">
        <f>IF(Charts!$B$3="none",BV642,IF(FX642="",NA(),FX642))</f>
        <v>0</v>
      </c>
      <c r="KA130">
        <f>IF(Charts!$B$3="none",BW642,IF(FY642="",NA(),FY642))</f>
        <v>0</v>
      </c>
      <c r="KB130">
        <f>IF(Charts!$B$3="none",BX642,IF(FZ642="",NA(),FZ642))</f>
        <v>0</v>
      </c>
      <c r="KC130">
        <f>IF(Charts!$B$3="none",BY642,IF(GA642="",NA(),GA642))</f>
        <v>0</v>
      </c>
      <c r="KD130">
        <f>IF(Charts!$B$3="none",BZ642,IF(GB642="",NA(),GB642))</f>
        <v>0</v>
      </c>
      <c r="KE130">
        <f>IF(Charts!$B$3="none",CA642,IF(GC642="",NA(),GC642))</f>
        <v>0</v>
      </c>
      <c r="KF130">
        <f>IF(Charts!$B$3="none",CB642,IF(GD642="",NA(),GD642))</f>
        <v>0</v>
      </c>
      <c r="KG130">
        <f>IF(Charts!$B$3="none",CC642,IF(GE642="",NA(),GE642))</f>
        <v>0</v>
      </c>
      <c r="KH130">
        <f>IF(Charts!$B$3="none",CD642,IF(GF642="",NA(),GF642))</f>
        <v>0</v>
      </c>
      <c r="KI130">
        <f>IF(Charts!$B$3="none",CE642,IF(GG642="",NA(),GG642))</f>
        <v>0</v>
      </c>
      <c r="KJ130">
        <f>IF(Charts!$B$3="none",CF642,IF(GH642="",NA(),GH642))</f>
        <v>0</v>
      </c>
      <c r="KK130">
        <f>IF(Charts!$B$3="none",CG642,IF(GI642="",NA(),GI642))</f>
        <v>0</v>
      </c>
      <c r="KL130">
        <f>IF(Charts!$B$3="none",CH642,IF(GJ642="",NA(),GJ642))</f>
        <v>0</v>
      </c>
      <c r="KM130">
        <f>IF(Charts!$B$3="none",CI642,IF(GK642="",NA(),GK642))</f>
        <v>0</v>
      </c>
      <c r="KN130">
        <f>IF(Charts!$B$3="none",CJ642,IF(GL642="",NA(),GL642))</f>
        <v>0</v>
      </c>
      <c r="KO130">
        <f>IF(Charts!$B$3="none",CK642,IF(GM642="",NA(),GM642))</f>
        <v>0</v>
      </c>
      <c r="KP130">
        <f>IF(Charts!$B$3="none",CL642,IF(GN642="",NA(),GN642))</f>
        <v>0</v>
      </c>
      <c r="KQ130">
        <f>IF(Charts!$B$3="none",CM642,IF(GO642="",NA(),GO642))</f>
        <v>0</v>
      </c>
      <c r="KR130">
        <f>IF(Charts!$B$3="none",CN642,IF(GP642="",NA(),GP642))</f>
        <v>0</v>
      </c>
      <c r="KS130">
        <f>IF(Charts!$B$3="none",CO642,IF(GQ642="",NA(),GQ642))</f>
        <v>0</v>
      </c>
      <c r="KT130">
        <f>IF(Charts!$B$3="none",CP642,IF(GR642="",NA(),GR642))</f>
        <v>0</v>
      </c>
      <c r="KU130">
        <f>IF(Charts!$B$3="none",CQ642,IF(GS642="",NA(),GS642))</f>
        <v>0</v>
      </c>
      <c r="KV130">
        <f>IF(Charts!$B$3="none",CR642,IF(GT642="",NA(),GT642))</f>
        <v>0</v>
      </c>
      <c r="KW130">
        <f>IF(Charts!$B$3="none",CS642,IF(GU642="",NA(),GU642))</f>
        <v>0</v>
      </c>
      <c r="KX130">
        <f>IF(Charts!$B$3="none",CT642,IF(GV642="",NA(),GV642))</f>
        <v>0</v>
      </c>
      <c r="KY130">
        <f>IF(Charts!$B$3="none",CU642,IF(GW642="",NA(),GW642))</f>
        <v>0</v>
      </c>
      <c r="KZ130">
        <f>IF(Charts!$B$3="none",CV642,IF(GX642="",NA(),GX642))</f>
        <v>0</v>
      </c>
      <c r="LA130">
        <f>IF(Charts!$B$3="none",CW642,IF(GY642="",NA(),GY642))</f>
        <v>0</v>
      </c>
      <c r="LB130">
        <f>IF(Charts!$B$3="none",CX642,IF(GZ642="",NA(),GZ642))</f>
        <v>0</v>
      </c>
      <c r="LC130">
        <f>IF(Charts!$B$3="none",CY642,IF(HA642="",NA(),HA642))</f>
        <v>0</v>
      </c>
      <c r="LD130">
        <f>IF(Charts!$B$3="none",CZ642,IF(HB642="",NA(),HB642))</f>
        <v>0</v>
      </c>
      <c r="LE130">
        <f>IF(Charts!$B$3="none",DA642,IF(HC642="",NA(),HC642))</f>
        <v>0</v>
      </c>
      <c r="LF130">
        <f>IF(Charts!$B$3="none",DB642,IF(HD642="",NA(),HD642))</f>
        <v>0</v>
      </c>
      <c r="LG130">
        <f>IF(Charts!$B$3="none",DC642,IF(HE642="",NA(),HE642))</f>
        <v>0</v>
      </c>
      <c r="LH130">
        <f>IF(Charts!$B$3="none",DD642,IF(HF642="",NA(),HF642))</f>
        <v>0</v>
      </c>
    </row>
    <row r="131" spans="5:320">
      <c r="E131">
        <v>24</v>
      </c>
      <c r="F131">
        <f>F28</f>
        <v>0</v>
      </c>
      <c r="G131">
        <v>24</v>
      </c>
      <c r="H131">
        <f>H28</f>
        <v>0</v>
      </c>
      <c r="I131">
        <v>24</v>
      </c>
      <c r="J131">
        <f>J28</f>
        <v>0</v>
      </c>
      <c r="K131">
        <v>24</v>
      </c>
      <c r="L131">
        <f>L28</f>
        <v>0</v>
      </c>
      <c r="M131">
        <v>24</v>
      </c>
      <c r="N131">
        <f>N28</f>
        <v>0</v>
      </c>
      <c r="O131">
        <v>24</v>
      </c>
      <c r="P131">
        <f>P28</f>
        <v>0</v>
      </c>
      <c r="Q131">
        <v>24</v>
      </c>
      <c r="R131">
        <f>R28</f>
        <v>0</v>
      </c>
      <c r="S131">
        <v>24</v>
      </c>
      <c r="T131">
        <f>T28</f>
        <v>0</v>
      </c>
      <c r="U131">
        <v>24</v>
      </c>
      <c r="V131">
        <f>V28</f>
        <v>0</v>
      </c>
      <c r="W131">
        <v>24</v>
      </c>
      <c r="X131">
        <f>X28</f>
        <v>0</v>
      </c>
      <c r="Y131">
        <v>24</v>
      </c>
      <c r="Z131">
        <f>Z28</f>
        <v>0</v>
      </c>
      <c r="AA131">
        <v>24</v>
      </c>
      <c r="AB131">
        <f>AB28</f>
        <v>0</v>
      </c>
      <c r="AC131">
        <v>24</v>
      </c>
      <c r="AD131">
        <f>AD28</f>
        <v>0</v>
      </c>
      <c r="AE131">
        <v>24</v>
      </c>
      <c r="AF131">
        <f>AF28</f>
        <v>0</v>
      </c>
      <c r="AG131">
        <v>24</v>
      </c>
      <c r="AH131">
        <f>AH28</f>
        <v>0</v>
      </c>
      <c r="AI131">
        <v>24</v>
      </c>
      <c r="AJ131">
        <f>AJ28</f>
        <v>0</v>
      </c>
      <c r="AK131">
        <v>24</v>
      </c>
      <c r="AL131">
        <f>AL28</f>
        <v>0</v>
      </c>
      <c r="AM131">
        <v>24</v>
      </c>
      <c r="AN131">
        <f>AN28</f>
        <v>0</v>
      </c>
      <c r="AO131">
        <v>24</v>
      </c>
      <c r="AP131">
        <f>AP28</f>
        <v>0</v>
      </c>
      <c r="AQ131">
        <v>24</v>
      </c>
      <c r="AR131">
        <f>AR28</f>
        <v>0</v>
      </c>
      <c r="AS131">
        <v>24</v>
      </c>
      <c r="AT131">
        <f>AT28</f>
        <v>0</v>
      </c>
      <c r="AU131">
        <v>24</v>
      </c>
      <c r="AV131">
        <f>AV28</f>
        <v>0</v>
      </c>
      <c r="AW131">
        <v>24</v>
      </c>
      <c r="AX131">
        <f>AX28</f>
        <v>0</v>
      </c>
      <c r="AY131">
        <v>24</v>
      </c>
      <c r="AZ131">
        <f>AZ28</f>
        <v>0</v>
      </c>
      <c r="BA131">
        <v>24</v>
      </c>
      <c r="BB131">
        <f>BB28</f>
        <v>0</v>
      </c>
      <c r="BC131">
        <v>24</v>
      </c>
      <c r="BD131">
        <f>BD28</f>
        <v>0</v>
      </c>
      <c r="BE131">
        <v>24</v>
      </c>
      <c r="BF131">
        <f>BF28</f>
        <v>0</v>
      </c>
      <c r="BG131">
        <v>24</v>
      </c>
      <c r="BH131">
        <f>BH28</f>
        <v>0</v>
      </c>
      <c r="BI131">
        <v>24</v>
      </c>
      <c r="BJ131">
        <f>BJ28</f>
        <v>0</v>
      </c>
      <c r="BK131">
        <v>24</v>
      </c>
      <c r="BL131">
        <f>BL28</f>
        <v>0</v>
      </c>
      <c r="BM131">
        <v>24</v>
      </c>
      <c r="BN131">
        <f>BN28</f>
        <v>0</v>
      </c>
      <c r="BO131">
        <v>24</v>
      </c>
      <c r="BP131">
        <f>BP28</f>
        <v>0</v>
      </c>
      <c r="BQ131">
        <v>24</v>
      </c>
      <c r="BR131">
        <f>BR28</f>
        <v>0</v>
      </c>
      <c r="BS131">
        <v>24</v>
      </c>
      <c r="BT131">
        <f>BT28</f>
        <v>0</v>
      </c>
      <c r="BU131">
        <v>24</v>
      </c>
      <c r="BV131">
        <f>BV28</f>
        <v>0</v>
      </c>
      <c r="BW131">
        <v>24</v>
      </c>
      <c r="BX131">
        <f>BX28</f>
        <v>0</v>
      </c>
      <c r="BY131">
        <v>24</v>
      </c>
      <c r="BZ131">
        <f>BZ28</f>
        <v>0</v>
      </c>
      <c r="CA131">
        <v>24</v>
      </c>
      <c r="CB131">
        <f>CB28</f>
        <v>0</v>
      </c>
      <c r="CC131">
        <v>24</v>
      </c>
      <c r="CD131">
        <f>CD28</f>
        <v>0</v>
      </c>
      <c r="CE131">
        <v>24</v>
      </c>
      <c r="CF131">
        <f>CF28</f>
        <v>0</v>
      </c>
      <c r="CG131">
        <v>24</v>
      </c>
      <c r="CH131">
        <f>CH28</f>
        <v>0</v>
      </c>
      <c r="CI131">
        <v>24</v>
      </c>
      <c r="CJ131">
        <f>CJ28</f>
        <v>0</v>
      </c>
      <c r="CK131">
        <v>24</v>
      </c>
      <c r="CL131">
        <f>CL28</f>
        <v>0</v>
      </c>
      <c r="CM131">
        <v>24</v>
      </c>
      <c r="CN131">
        <f>CN28</f>
        <v>0</v>
      </c>
      <c r="CO131">
        <v>24</v>
      </c>
      <c r="CP131">
        <f>CP28</f>
        <v>0</v>
      </c>
      <c r="CQ131">
        <v>24</v>
      </c>
      <c r="CR131">
        <f>CR28</f>
        <v>0</v>
      </c>
      <c r="CS131">
        <v>24</v>
      </c>
      <c r="CT131">
        <f>CT28</f>
        <v>0</v>
      </c>
      <c r="CU131">
        <v>24</v>
      </c>
      <c r="CV131">
        <f>CV28</f>
        <v>0</v>
      </c>
      <c r="CW131">
        <v>24</v>
      </c>
      <c r="CX131">
        <f>CX28</f>
        <v>0</v>
      </c>
      <c r="CY131">
        <v>24</v>
      </c>
      <c r="CZ131">
        <f>CZ28</f>
        <v>0</v>
      </c>
      <c r="DA131">
        <v>24</v>
      </c>
      <c r="DB131">
        <f>DB28</f>
        <v>0</v>
      </c>
      <c r="DC131">
        <v>24</v>
      </c>
      <c r="DD131">
        <f>DD28</f>
        <v>0</v>
      </c>
      <c r="DG131">
        <v>24</v>
      </c>
      <c r="DH131">
        <f>DH28</f>
        <v>0</v>
      </c>
      <c r="DI131">
        <v>24</v>
      </c>
      <c r="DJ131">
        <f>DJ28</f>
        <v>0</v>
      </c>
      <c r="DK131">
        <v>24</v>
      </c>
      <c r="DL131">
        <f>DL28</f>
        <v>0</v>
      </c>
      <c r="DM131">
        <v>24</v>
      </c>
      <c r="DN131">
        <f>DN28</f>
        <v>0</v>
      </c>
      <c r="DO131">
        <v>24</v>
      </c>
      <c r="DP131">
        <f>DP28</f>
        <v>0</v>
      </c>
      <c r="DQ131">
        <v>24</v>
      </c>
      <c r="DR131">
        <f>DR28</f>
        <v>0</v>
      </c>
      <c r="DS131">
        <v>24</v>
      </c>
      <c r="DT131">
        <f>DT28</f>
        <v>0</v>
      </c>
      <c r="DU131">
        <v>24</v>
      </c>
      <c r="DV131">
        <f>DV28</f>
        <v>0</v>
      </c>
      <c r="DW131">
        <v>24</v>
      </c>
      <c r="DX131">
        <f>DX28</f>
        <v>0</v>
      </c>
      <c r="DY131">
        <v>24</v>
      </c>
      <c r="DZ131">
        <f>DZ28</f>
        <v>0</v>
      </c>
      <c r="EA131">
        <v>24</v>
      </c>
      <c r="EB131">
        <f>EB28</f>
        <v>0</v>
      </c>
      <c r="EC131">
        <v>24</v>
      </c>
      <c r="ED131">
        <f>ED28</f>
        <v>0</v>
      </c>
      <c r="EE131">
        <v>24</v>
      </c>
      <c r="EF131">
        <f>EF28</f>
        <v>0</v>
      </c>
      <c r="EG131">
        <v>24</v>
      </c>
      <c r="EH131">
        <f>EH28</f>
        <v>0</v>
      </c>
      <c r="EI131">
        <v>24</v>
      </c>
      <c r="EJ131">
        <f>EJ28</f>
        <v>0</v>
      </c>
      <c r="EK131">
        <v>24</v>
      </c>
      <c r="EL131">
        <f>EL28</f>
        <v>0</v>
      </c>
      <c r="EM131">
        <v>24</v>
      </c>
      <c r="EN131">
        <f>EN28</f>
        <v>0</v>
      </c>
      <c r="EO131">
        <v>24</v>
      </c>
      <c r="EP131">
        <f>EP28</f>
        <v>0</v>
      </c>
      <c r="EQ131">
        <v>24</v>
      </c>
      <c r="ER131">
        <f>ER28</f>
        <v>0</v>
      </c>
      <c r="ES131">
        <v>24</v>
      </c>
      <c r="ET131">
        <f>ET28</f>
        <v>0</v>
      </c>
      <c r="EU131">
        <v>24</v>
      </c>
      <c r="EV131">
        <f>EV28</f>
        <v>0</v>
      </c>
      <c r="EW131">
        <v>24</v>
      </c>
      <c r="EX131">
        <f>EX28</f>
        <v>0</v>
      </c>
      <c r="EY131">
        <v>24</v>
      </c>
      <c r="EZ131">
        <f>EZ28</f>
        <v>0</v>
      </c>
      <c r="FA131">
        <v>24</v>
      </c>
      <c r="FB131">
        <f>FB28</f>
        <v>0</v>
      </c>
      <c r="FC131">
        <v>24</v>
      </c>
      <c r="FD131">
        <f>FD28</f>
        <v>0</v>
      </c>
      <c r="FE131">
        <v>24</v>
      </c>
      <c r="FF131">
        <f>FF28</f>
        <v>0</v>
      </c>
      <c r="FG131">
        <v>24</v>
      </c>
      <c r="FH131">
        <f>FH28</f>
        <v>0</v>
      </c>
      <c r="FI131">
        <v>24</v>
      </c>
      <c r="FJ131">
        <f>FJ28</f>
        <v>0</v>
      </c>
      <c r="FK131">
        <v>24</v>
      </c>
      <c r="FL131">
        <f>FL28</f>
        <v>0</v>
      </c>
      <c r="FM131">
        <v>24</v>
      </c>
      <c r="FN131">
        <f>FN28</f>
        <v>0</v>
      </c>
      <c r="FO131">
        <v>24</v>
      </c>
      <c r="FP131">
        <f>FP28</f>
        <v>0</v>
      </c>
      <c r="FQ131">
        <v>24</v>
      </c>
      <c r="FR131">
        <f>FR28</f>
        <v>0</v>
      </c>
      <c r="FS131">
        <v>24</v>
      </c>
      <c r="FT131">
        <f>FT28</f>
        <v>0</v>
      </c>
      <c r="FU131">
        <v>24</v>
      </c>
      <c r="FV131">
        <f>FV28</f>
        <v>0</v>
      </c>
      <c r="FW131">
        <v>24</v>
      </c>
      <c r="FX131">
        <f>FX28</f>
        <v>0</v>
      </c>
      <c r="FY131">
        <v>24</v>
      </c>
      <c r="FZ131">
        <f>FZ28</f>
        <v>0</v>
      </c>
      <c r="GA131">
        <v>24</v>
      </c>
      <c r="GB131">
        <f>GB28</f>
        <v>0</v>
      </c>
      <c r="GC131">
        <v>24</v>
      </c>
      <c r="GD131">
        <f>GD28</f>
        <v>0</v>
      </c>
      <c r="GE131">
        <v>24</v>
      </c>
      <c r="GF131">
        <f>GF28</f>
        <v>0</v>
      </c>
      <c r="GG131">
        <v>24</v>
      </c>
      <c r="GH131">
        <f>GH28</f>
        <v>0</v>
      </c>
      <c r="GI131">
        <v>24</v>
      </c>
      <c r="GJ131">
        <f>GJ28</f>
        <v>0</v>
      </c>
      <c r="GK131">
        <v>24</v>
      </c>
      <c r="GL131">
        <f>GL28</f>
        <v>0</v>
      </c>
      <c r="GM131">
        <v>24</v>
      </c>
      <c r="GN131">
        <f>GN28</f>
        <v>0</v>
      </c>
      <c r="GO131">
        <v>24</v>
      </c>
      <c r="GP131">
        <f>GP28</f>
        <v>0</v>
      </c>
      <c r="GQ131">
        <v>24</v>
      </c>
      <c r="GR131">
        <f>GR28</f>
        <v>0</v>
      </c>
      <c r="GS131">
        <v>24</v>
      </c>
      <c r="GT131">
        <f>GT28</f>
        <v>0</v>
      </c>
      <c r="GU131">
        <v>24</v>
      </c>
      <c r="GV131">
        <f>GV28</f>
        <v>0</v>
      </c>
      <c r="GW131">
        <v>24</v>
      </c>
      <c r="GX131">
        <f>GX28</f>
        <v>0</v>
      </c>
      <c r="GY131">
        <v>24</v>
      </c>
      <c r="GZ131">
        <f>GZ28</f>
        <v>0</v>
      </c>
      <c r="HA131">
        <v>24</v>
      </c>
      <c r="HB131">
        <f>HB28</f>
        <v>0</v>
      </c>
      <c r="HC131">
        <v>24</v>
      </c>
      <c r="HD131">
        <f>HD28</f>
        <v>0</v>
      </c>
      <c r="HE131">
        <v>24</v>
      </c>
      <c r="HF131">
        <f>HF28</f>
        <v>0</v>
      </c>
      <c r="HI131">
        <f>IF(Charts!$B$3="none",E643,IF(DG643="",NA(),DG643))</f>
        <v>0</v>
      </c>
      <c r="HJ131">
        <f>IF(Charts!$B$3="none",F643,IF(DH643="",NA(),DH643))</f>
        <v>0</v>
      </c>
      <c r="HK131">
        <f>IF(Charts!$B$3="none",G643,IF(DI643="",NA(),DI643))</f>
        <v>0</v>
      </c>
      <c r="HL131">
        <f>IF(Charts!$B$3="none",H643,IF(DJ643="",NA(),DJ643))</f>
        <v>0</v>
      </c>
      <c r="HM131">
        <f>IF(Charts!$B$3="none",I643,IF(DK643="",NA(),DK643))</f>
        <v>0</v>
      </c>
      <c r="HN131">
        <f>IF(Charts!$B$3="none",J643,IF(DL643="",NA(),DL643))</f>
        <v>0</v>
      </c>
      <c r="HO131">
        <f>IF(Charts!$B$3="none",K643,IF(DM643="",NA(),DM643))</f>
        <v>0</v>
      </c>
      <c r="HP131">
        <f>IF(Charts!$B$3="none",L643,IF(DN643="",NA(),DN643))</f>
        <v>0</v>
      </c>
      <c r="HQ131">
        <f>IF(Charts!$B$3="none",M643,IF(DO643="",NA(),DO643))</f>
        <v>0</v>
      </c>
      <c r="HR131">
        <f>IF(Charts!$B$3="none",N643,IF(DP643="",NA(),DP643))</f>
        <v>0</v>
      </c>
      <c r="HS131">
        <f>IF(Charts!$B$3="none",O643,IF(DQ643="",NA(),DQ643))</f>
        <v>0</v>
      </c>
      <c r="HT131">
        <f>IF(Charts!$B$3="none",P643,IF(DR643="",NA(),DR643))</f>
        <v>0</v>
      </c>
      <c r="HU131">
        <f>IF(Charts!$B$3="none",Q643,IF(DS643="",NA(),DS643))</f>
        <v>0</v>
      </c>
      <c r="HV131">
        <f>IF(Charts!$B$3="none",R643,IF(DT643="",NA(),DT643))</f>
        <v>0</v>
      </c>
      <c r="HW131">
        <f>IF(Charts!$B$3="none",S643,IF(DU643="",NA(),DU643))</f>
        <v>0</v>
      </c>
      <c r="HX131">
        <f>IF(Charts!$B$3="none",T643,IF(DV643="",NA(),DV643))</f>
        <v>0</v>
      </c>
      <c r="HY131">
        <f>IF(Charts!$B$3="none",U643,IF(DW643="",NA(),DW643))</f>
        <v>0</v>
      </c>
      <c r="HZ131">
        <f>IF(Charts!$B$3="none",V643,IF(DX643="",NA(),DX643))</f>
        <v>0</v>
      </c>
      <c r="IA131">
        <f>IF(Charts!$B$3="none",W643,IF(DY643="",NA(),DY643))</f>
        <v>0</v>
      </c>
      <c r="IB131">
        <f>IF(Charts!$B$3="none",X643,IF(DZ643="",NA(),DZ643))</f>
        <v>0</v>
      </c>
      <c r="IC131">
        <f>IF(Charts!$B$3="none",Y643,IF(EA643="",NA(),EA643))</f>
        <v>0</v>
      </c>
      <c r="ID131">
        <f>IF(Charts!$B$3="none",Z643,IF(EB643="",NA(),EB643))</f>
        <v>0</v>
      </c>
      <c r="IE131">
        <f>IF(Charts!$B$3="none",AA643,IF(EC643="",NA(),EC643))</f>
        <v>0</v>
      </c>
      <c r="IF131">
        <f>IF(Charts!$B$3="none",AB643,IF(ED643="",NA(),ED643))</f>
        <v>0</v>
      </c>
      <c r="IG131">
        <f>IF(Charts!$B$3="none",AC643,IF(EE643="",NA(),EE643))</f>
        <v>0</v>
      </c>
      <c r="IH131">
        <f>IF(Charts!$B$3="none",AD643,IF(EF643="",NA(),EF643))</f>
        <v>0</v>
      </c>
      <c r="II131">
        <f>IF(Charts!$B$3="none",AE643,IF(EG643="",NA(),EG643))</f>
        <v>0</v>
      </c>
      <c r="IJ131">
        <f>IF(Charts!$B$3="none",AF643,IF(EH643="",NA(),EH643))</f>
        <v>0</v>
      </c>
      <c r="IK131">
        <f>IF(Charts!$B$3="none",AG643,IF(EI643="",NA(),EI643))</f>
        <v>0</v>
      </c>
      <c r="IL131">
        <f>IF(Charts!$B$3="none",AH643,IF(EJ643="",NA(),EJ643))</f>
        <v>0</v>
      </c>
      <c r="IM131">
        <f>IF(Charts!$B$3="none",AI643,IF(EK643="",NA(),EK643))</f>
        <v>0</v>
      </c>
      <c r="IN131">
        <f>IF(Charts!$B$3="none",AJ643,IF(EL643="",NA(),EL643))</f>
        <v>0</v>
      </c>
      <c r="IO131">
        <f>IF(Charts!$B$3="none",AK643,IF(EM643="",NA(),EM643))</f>
        <v>0</v>
      </c>
      <c r="IP131">
        <f>IF(Charts!$B$3="none",AL643,IF(EN643="",NA(),EN643))</f>
        <v>0</v>
      </c>
      <c r="IQ131">
        <f>IF(Charts!$B$3="none",AM643,IF(EO643="",NA(),EO643))</f>
        <v>0</v>
      </c>
      <c r="IR131">
        <f>IF(Charts!$B$3="none",AN643,IF(EP643="",NA(),EP643))</f>
        <v>0</v>
      </c>
      <c r="IS131">
        <f>IF(Charts!$B$3="none",AO643,IF(EQ643="",NA(),EQ643))</f>
        <v>0</v>
      </c>
      <c r="IT131">
        <f>IF(Charts!$B$3="none",AP643,IF(ER643="",NA(),ER643))</f>
        <v>0</v>
      </c>
      <c r="IU131">
        <f>IF(Charts!$B$3="none",AQ643,IF(ES643="",NA(),ES643))</f>
        <v>0</v>
      </c>
      <c r="IV131">
        <f>IF(Charts!$B$3="none",AR643,IF(ET643="",NA(),ET643))</f>
        <v>0</v>
      </c>
      <c r="IW131">
        <f>IF(Charts!$B$3="none",AS643,IF(EU643="",NA(),EU643))</f>
        <v>0</v>
      </c>
      <c r="IX131">
        <f>IF(Charts!$B$3="none",AT643,IF(EV643="",NA(),EV643))</f>
        <v>0</v>
      </c>
      <c r="IY131">
        <f>IF(Charts!$B$3="none",AU643,IF(EW643="",NA(),EW643))</f>
        <v>0</v>
      </c>
      <c r="IZ131">
        <f>IF(Charts!$B$3="none",AV643,IF(EX643="",NA(),EX643))</f>
        <v>0</v>
      </c>
      <c r="JA131">
        <f>IF(Charts!$B$3="none",AW643,IF(EY643="",NA(),EY643))</f>
        <v>0</v>
      </c>
      <c r="JB131">
        <f>IF(Charts!$B$3="none",AX643,IF(EZ643="",NA(),EZ643))</f>
        <v>0</v>
      </c>
      <c r="JC131">
        <f>IF(Charts!$B$3="none",AY643,IF(FA643="",NA(),FA643))</f>
        <v>0</v>
      </c>
      <c r="JD131">
        <f>IF(Charts!$B$3="none",AZ643,IF(FB643="",NA(),FB643))</f>
        <v>0</v>
      </c>
      <c r="JE131">
        <f>IF(Charts!$B$3="none",BA643,IF(FC643="",NA(),FC643))</f>
        <v>0</v>
      </c>
      <c r="JF131">
        <f>IF(Charts!$B$3="none",BB643,IF(FD643="",NA(),FD643))</f>
        <v>0</v>
      </c>
      <c r="JG131">
        <f>IF(Charts!$B$3="none",BC643,IF(FE643="",NA(),FE643))</f>
        <v>0</v>
      </c>
      <c r="JH131">
        <f>IF(Charts!$B$3="none",BD643,IF(FF643="",NA(),FF643))</f>
        <v>0</v>
      </c>
      <c r="JI131">
        <f>IF(Charts!$B$3="none",BE643,IF(FG643="",NA(),FG643))</f>
        <v>0</v>
      </c>
      <c r="JJ131">
        <f>IF(Charts!$B$3="none",BF643,IF(FH643="",NA(),FH643))</f>
        <v>0</v>
      </c>
      <c r="JK131">
        <f>IF(Charts!$B$3="none",BG643,IF(FI643="",NA(),FI643))</f>
        <v>0</v>
      </c>
      <c r="JL131">
        <f>IF(Charts!$B$3="none",BH643,IF(FJ643="",NA(),FJ643))</f>
        <v>0</v>
      </c>
      <c r="JM131">
        <f>IF(Charts!$B$3="none",BI643,IF(FK643="",NA(),FK643))</f>
        <v>0</v>
      </c>
      <c r="JN131">
        <f>IF(Charts!$B$3="none",BJ643,IF(FL643="",NA(),FL643))</f>
        <v>0</v>
      </c>
      <c r="JO131">
        <f>IF(Charts!$B$3="none",BK643,IF(FM643="",NA(),FM643))</f>
        <v>0</v>
      </c>
      <c r="JP131">
        <f>IF(Charts!$B$3="none",BL643,IF(FN643="",NA(),FN643))</f>
        <v>0</v>
      </c>
      <c r="JQ131">
        <f>IF(Charts!$B$3="none",BM643,IF(FO643="",NA(),FO643))</f>
        <v>0</v>
      </c>
      <c r="JR131">
        <f>IF(Charts!$B$3="none",BN643,IF(FP643="",NA(),FP643))</f>
        <v>0</v>
      </c>
      <c r="JS131">
        <f>IF(Charts!$B$3="none",BO643,IF(FQ643="",NA(),FQ643))</f>
        <v>0</v>
      </c>
      <c r="JT131">
        <f>IF(Charts!$B$3="none",BP643,IF(FR643="",NA(),FR643))</f>
        <v>0</v>
      </c>
      <c r="JU131">
        <f>IF(Charts!$B$3="none",BQ643,IF(FS643="",NA(),FS643))</f>
        <v>0</v>
      </c>
      <c r="JV131">
        <f>IF(Charts!$B$3="none",BR643,IF(FT643="",NA(),FT643))</f>
        <v>0</v>
      </c>
      <c r="JW131">
        <f>IF(Charts!$B$3="none",BS643,IF(FU643="",NA(),FU643))</f>
        <v>0</v>
      </c>
      <c r="JX131">
        <f>IF(Charts!$B$3="none",BT643,IF(FV643="",NA(),FV643))</f>
        <v>0</v>
      </c>
      <c r="JY131">
        <f>IF(Charts!$B$3="none",BU643,IF(FW643="",NA(),FW643))</f>
        <v>0</v>
      </c>
      <c r="JZ131">
        <f>IF(Charts!$B$3="none",BV643,IF(FX643="",NA(),FX643))</f>
        <v>0</v>
      </c>
      <c r="KA131">
        <f>IF(Charts!$B$3="none",BW643,IF(FY643="",NA(),FY643))</f>
        <v>0</v>
      </c>
      <c r="KB131">
        <f>IF(Charts!$B$3="none",BX643,IF(FZ643="",NA(),FZ643))</f>
        <v>0</v>
      </c>
      <c r="KC131">
        <f>IF(Charts!$B$3="none",BY643,IF(GA643="",NA(),GA643))</f>
        <v>0</v>
      </c>
      <c r="KD131">
        <f>IF(Charts!$B$3="none",BZ643,IF(GB643="",NA(),GB643))</f>
        <v>0</v>
      </c>
      <c r="KE131">
        <f>IF(Charts!$B$3="none",CA643,IF(GC643="",NA(),GC643))</f>
        <v>0</v>
      </c>
      <c r="KF131">
        <f>IF(Charts!$B$3="none",CB643,IF(GD643="",NA(),GD643))</f>
        <v>0</v>
      </c>
      <c r="KG131">
        <f>IF(Charts!$B$3="none",CC643,IF(GE643="",NA(),GE643))</f>
        <v>0</v>
      </c>
      <c r="KH131">
        <f>IF(Charts!$B$3="none",CD643,IF(GF643="",NA(),GF643))</f>
        <v>0</v>
      </c>
      <c r="KI131">
        <f>IF(Charts!$B$3="none",CE643,IF(GG643="",NA(),GG643))</f>
        <v>0</v>
      </c>
      <c r="KJ131">
        <f>IF(Charts!$B$3="none",CF643,IF(GH643="",NA(),GH643))</f>
        <v>0</v>
      </c>
      <c r="KK131">
        <f>IF(Charts!$B$3="none",CG643,IF(GI643="",NA(),GI643))</f>
        <v>0</v>
      </c>
      <c r="KL131">
        <f>IF(Charts!$B$3="none",CH643,IF(GJ643="",NA(),GJ643))</f>
        <v>0</v>
      </c>
      <c r="KM131">
        <f>IF(Charts!$B$3="none",CI643,IF(GK643="",NA(),GK643))</f>
        <v>0</v>
      </c>
      <c r="KN131">
        <f>IF(Charts!$B$3="none",CJ643,IF(GL643="",NA(),GL643))</f>
        <v>0</v>
      </c>
      <c r="KO131">
        <f>IF(Charts!$B$3="none",CK643,IF(GM643="",NA(),GM643))</f>
        <v>0</v>
      </c>
      <c r="KP131">
        <f>IF(Charts!$B$3="none",CL643,IF(GN643="",NA(),GN643))</f>
        <v>0</v>
      </c>
      <c r="KQ131">
        <f>IF(Charts!$B$3="none",CM643,IF(GO643="",NA(),GO643))</f>
        <v>0</v>
      </c>
      <c r="KR131">
        <f>IF(Charts!$B$3="none",CN643,IF(GP643="",NA(),GP643))</f>
        <v>0</v>
      </c>
      <c r="KS131">
        <f>IF(Charts!$B$3="none",CO643,IF(GQ643="",NA(),GQ643))</f>
        <v>0</v>
      </c>
      <c r="KT131">
        <f>IF(Charts!$B$3="none",CP643,IF(GR643="",NA(),GR643))</f>
        <v>0</v>
      </c>
      <c r="KU131">
        <f>IF(Charts!$B$3="none",CQ643,IF(GS643="",NA(),GS643))</f>
        <v>0</v>
      </c>
      <c r="KV131">
        <f>IF(Charts!$B$3="none",CR643,IF(GT643="",NA(),GT643))</f>
        <v>0</v>
      </c>
      <c r="KW131">
        <f>IF(Charts!$B$3="none",CS643,IF(GU643="",NA(),GU643))</f>
        <v>0</v>
      </c>
      <c r="KX131">
        <f>IF(Charts!$B$3="none",CT643,IF(GV643="",NA(),GV643))</f>
        <v>0</v>
      </c>
      <c r="KY131">
        <f>IF(Charts!$B$3="none",CU643,IF(GW643="",NA(),GW643))</f>
        <v>0</v>
      </c>
      <c r="KZ131">
        <f>IF(Charts!$B$3="none",CV643,IF(GX643="",NA(),GX643))</f>
        <v>0</v>
      </c>
      <c r="LA131">
        <f>IF(Charts!$B$3="none",CW643,IF(GY643="",NA(),GY643))</f>
        <v>0</v>
      </c>
      <c r="LB131">
        <f>IF(Charts!$B$3="none",CX643,IF(GZ643="",NA(),GZ643))</f>
        <v>0</v>
      </c>
      <c r="LC131">
        <f>IF(Charts!$B$3="none",CY643,IF(HA643="",NA(),HA643))</f>
        <v>0</v>
      </c>
      <c r="LD131">
        <f>IF(Charts!$B$3="none",CZ643,IF(HB643="",NA(),HB643))</f>
        <v>0</v>
      </c>
      <c r="LE131">
        <f>IF(Charts!$B$3="none",DA643,IF(HC643="",NA(),HC643))</f>
        <v>0</v>
      </c>
      <c r="LF131">
        <f>IF(Charts!$B$3="none",DB643,IF(HD643="",NA(),HD643))</f>
        <v>0</v>
      </c>
      <c r="LG131">
        <f>IF(Charts!$B$3="none",DC643,IF(HE643="",NA(),HE643))</f>
        <v>0</v>
      </c>
      <c r="LH131">
        <f>IF(Charts!$B$3="none",DD643,IF(HF643="",NA(),HF643))</f>
        <v>0</v>
      </c>
    </row>
    <row r="132" spans="5:320">
      <c r="E132">
        <v>25</v>
      </c>
      <c r="F132">
        <f>F29</f>
        <v>0</v>
      </c>
      <c r="G132">
        <v>25</v>
      </c>
      <c r="H132">
        <f>H29</f>
        <v>0</v>
      </c>
      <c r="I132">
        <v>25</v>
      </c>
      <c r="J132">
        <f>J29</f>
        <v>0</v>
      </c>
      <c r="K132">
        <v>25</v>
      </c>
      <c r="L132">
        <f>L29</f>
        <v>0</v>
      </c>
      <c r="M132">
        <v>25</v>
      </c>
      <c r="N132">
        <f>N29</f>
        <v>0</v>
      </c>
      <c r="O132">
        <v>25</v>
      </c>
      <c r="P132">
        <f>P29</f>
        <v>0</v>
      </c>
      <c r="Q132">
        <v>25</v>
      </c>
      <c r="R132">
        <f>R29</f>
        <v>0</v>
      </c>
      <c r="S132">
        <v>25</v>
      </c>
      <c r="T132">
        <f>T29</f>
        <v>0</v>
      </c>
      <c r="U132">
        <v>25</v>
      </c>
      <c r="V132">
        <f>V29</f>
        <v>0</v>
      </c>
      <c r="W132">
        <v>25</v>
      </c>
      <c r="X132">
        <f>X29</f>
        <v>0</v>
      </c>
      <c r="Y132">
        <v>25</v>
      </c>
      <c r="Z132">
        <f>Z29</f>
        <v>0</v>
      </c>
      <c r="AA132">
        <v>25</v>
      </c>
      <c r="AB132">
        <f>AB29</f>
        <v>0</v>
      </c>
      <c r="AC132">
        <v>25</v>
      </c>
      <c r="AD132">
        <f>AD29</f>
        <v>0</v>
      </c>
      <c r="AE132">
        <v>25</v>
      </c>
      <c r="AF132">
        <f>AF29</f>
        <v>0</v>
      </c>
      <c r="AG132">
        <v>25</v>
      </c>
      <c r="AH132">
        <f>AH29</f>
        <v>0</v>
      </c>
      <c r="AI132">
        <v>25</v>
      </c>
      <c r="AJ132">
        <f>AJ29</f>
        <v>0</v>
      </c>
      <c r="AK132">
        <v>25</v>
      </c>
      <c r="AL132">
        <f>AL29</f>
        <v>0</v>
      </c>
      <c r="AM132">
        <v>25</v>
      </c>
      <c r="AN132">
        <f>AN29</f>
        <v>0</v>
      </c>
      <c r="AO132">
        <v>25</v>
      </c>
      <c r="AP132">
        <f>AP29</f>
        <v>0</v>
      </c>
      <c r="AQ132">
        <v>25</v>
      </c>
      <c r="AR132">
        <f>AR29</f>
        <v>0</v>
      </c>
      <c r="AS132">
        <v>25</v>
      </c>
      <c r="AT132">
        <f>AT29</f>
        <v>0</v>
      </c>
      <c r="AU132">
        <v>25</v>
      </c>
      <c r="AV132">
        <f>AV29</f>
        <v>0</v>
      </c>
      <c r="AW132">
        <v>25</v>
      </c>
      <c r="AX132">
        <f>AX29</f>
        <v>0</v>
      </c>
      <c r="AY132">
        <v>25</v>
      </c>
      <c r="AZ132">
        <f>AZ29</f>
        <v>0</v>
      </c>
      <c r="BA132">
        <v>25</v>
      </c>
      <c r="BB132">
        <f>BB29</f>
        <v>0</v>
      </c>
      <c r="BC132">
        <v>25</v>
      </c>
      <c r="BD132">
        <f>BD29</f>
        <v>0</v>
      </c>
      <c r="BE132">
        <v>25</v>
      </c>
      <c r="BF132">
        <f>BF29</f>
        <v>0</v>
      </c>
      <c r="BG132">
        <v>25</v>
      </c>
      <c r="BH132">
        <f>BH29</f>
        <v>0</v>
      </c>
      <c r="BI132">
        <v>25</v>
      </c>
      <c r="BJ132">
        <f>BJ29</f>
        <v>0</v>
      </c>
      <c r="BK132">
        <v>25</v>
      </c>
      <c r="BL132">
        <f>BL29</f>
        <v>0</v>
      </c>
      <c r="BM132">
        <v>25</v>
      </c>
      <c r="BN132">
        <f>BN29</f>
        <v>0</v>
      </c>
      <c r="BO132">
        <v>25</v>
      </c>
      <c r="BP132">
        <f>BP29</f>
        <v>0</v>
      </c>
      <c r="BQ132">
        <v>25</v>
      </c>
      <c r="BR132">
        <f>BR29</f>
        <v>0</v>
      </c>
      <c r="BS132">
        <v>25</v>
      </c>
      <c r="BT132">
        <f>BT29</f>
        <v>0</v>
      </c>
      <c r="BU132">
        <v>25</v>
      </c>
      <c r="BV132">
        <f>BV29</f>
        <v>0</v>
      </c>
      <c r="BW132">
        <v>25</v>
      </c>
      <c r="BX132">
        <f>BX29</f>
        <v>0</v>
      </c>
      <c r="BY132">
        <v>25</v>
      </c>
      <c r="BZ132">
        <f>BZ29</f>
        <v>0</v>
      </c>
      <c r="CA132">
        <v>25</v>
      </c>
      <c r="CB132">
        <f>CB29</f>
        <v>0</v>
      </c>
      <c r="CC132">
        <v>25</v>
      </c>
      <c r="CD132">
        <f>CD29</f>
        <v>0</v>
      </c>
      <c r="CE132">
        <v>25</v>
      </c>
      <c r="CF132">
        <f>CF29</f>
        <v>0</v>
      </c>
      <c r="CG132">
        <v>25</v>
      </c>
      <c r="CH132">
        <f>CH29</f>
        <v>0</v>
      </c>
      <c r="CI132">
        <v>25</v>
      </c>
      <c r="CJ132">
        <f>CJ29</f>
        <v>0</v>
      </c>
      <c r="CK132">
        <v>25</v>
      </c>
      <c r="CL132">
        <f>CL29</f>
        <v>0</v>
      </c>
      <c r="CM132">
        <v>25</v>
      </c>
      <c r="CN132">
        <f>CN29</f>
        <v>0</v>
      </c>
      <c r="CO132">
        <v>25</v>
      </c>
      <c r="CP132">
        <f>CP29</f>
        <v>0</v>
      </c>
      <c r="CQ132">
        <v>25</v>
      </c>
      <c r="CR132">
        <f>CR29</f>
        <v>0</v>
      </c>
      <c r="CS132">
        <v>25</v>
      </c>
      <c r="CT132">
        <f>CT29</f>
        <v>0</v>
      </c>
      <c r="CU132">
        <v>25</v>
      </c>
      <c r="CV132">
        <f>CV29</f>
        <v>0</v>
      </c>
      <c r="CW132">
        <v>25</v>
      </c>
      <c r="CX132">
        <f>CX29</f>
        <v>0</v>
      </c>
      <c r="CY132">
        <v>25</v>
      </c>
      <c r="CZ132">
        <f>CZ29</f>
        <v>0</v>
      </c>
      <c r="DA132">
        <v>25</v>
      </c>
      <c r="DB132">
        <f>DB29</f>
        <v>0</v>
      </c>
      <c r="DC132">
        <v>25</v>
      </c>
      <c r="DD132">
        <f>DD29</f>
        <v>0</v>
      </c>
      <c r="DG132">
        <v>25</v>
      </c>
      <c r="DH132">
        <f>DH29</f>
        <v>0</v>
      </c>
      <c r="DI132">
        <v>25</v>
      </c>
      <c r="DJ132">
        <f>DJ29</f>
        <v>0</v>
      </c>
      <c r="DK132">
        <v>25</v>
      </c>
      <c r="DL132">
        <f>DL29</f>
        <v>0</v>
      </c>
      <c r="DM132">
        <v>25</v>
      </c>
      <c r="DN132">
        <f>DN29</f>
        <v>0</v>
      </c>
      <c r="DO132">
        <v>25</v>
      </c>
      <c r="DP132">
        <f>DP29</f>
        <v>0</v>
      </c>
      <c r="DQ132">
        <v>25</v>
      </c>
      <c r="DR132">
        <f>DR29</f>
        <v>0</v>
      </c>
      <c r="DS132">
        <v>25</v>
      </c>
      <c r="DT132">
        <f>DT29</f>
        <v>0</v>
      </c>
      <c r="DU132">
        <v>25</v>
      </c>
      <c r="DV132">
        <f>DV29</f>
        <v>0</v>
      </c>
      <c r="DW132">
        <v>25</v>
      </c>
      <c r="DX132">
        <f>DX29</f>
        <v>0</v>
      </c>
      <c r="DY132">
        <v>25</v>
      </c>
      <c r="DZ132">
        <f>DZ29</f>
        <v>0</v>
      </c>
      <c r="EA132">
        <v>25</v>
      </c>
      <c r="EB132">
        <f>EB29</f>
        <v>0</v>
      </c>
      <c r="EC132">
        <v>25</v>
      </c>
      <c r="ED132">
        <f>ED29</f>
        <v>0</v>
      </c>
      <c r="EE132">
        <v>25</v>
      </c>
      <c r="EF132">
        <f>EF29</f>
        <v>0</v>
      </c>
      <c r="EG132">
        <v>25</v>
      </c>
      <c r="EH132">
        <f>EH29</f>
        <v>0</v>
      </c>
      <c r="EI132">
        <v>25</v>
      </c>
      <c r="EJ132">
        <f>EJ29</f>
        <v>0</v>
      </c>
      <c r="EK132">
        <v>25</v>
      </c>
      <c r="EL132">
        <f>EL29</f>
        <v>0</v>
      </c>
      <c r="EM132">
        <v>25</v>
      </c>
      <c r="EN132">
        <f>EN29</f>
        <v>0</v>
      </c>
      <c r="EO132">
        <v>25</v>
      </c>
      <c r="EP132">
        <f>EP29</f>
        <v>0</v>
      </c>
      <c r="EQ132">
        <v>25</v>
      </c>
      <c r="ER132">
        <f>ER29</f>
        <v>0</v>
      </c>
      <c r="ES132">
        <v>25</v>
      </c>
      <c r="ET132">
        <f>ET29</f>
        <v>0</v>
      </c>
      <c r="EU132">
        <v>25</v>
      </c>
      <c r="EV132">
        <f>EV29</f>
        <v>0</v>
      </c>
      <c r="EW132">
        <v>25</v>
      </c>
      <c r="EX132">
        <f>EX29</f>
        <v>0</v>
      </c>
      <c r="EY132">
        <v>25</v>
      </c>
      <c r="EZ132">
        <f>EZ29</f>
        <v>0</v>
      </c>
      <c r="FA132">
        <v>25</v>
      </c>
      <c r="FB132">
        <f>FB29</f>
        <v>0</v>
      </c>
      <c r="FC132">
        <v>25</v>
      </c>
      <c r="FD132">
        <f>FD29</f>
        <v>0</v>
      </c>
      <c r="FE132">
        <v>25</v>
      </c>
      <c r="FF132">
        <f>FF29</f>
        <v>0</v>
      </c>
      <c r="FG132">
        <v>25</v>
      </c>
      <c r="FH132">
        <f>FH29</f>
        <v>0</v>
      </c>
      <c r="FI132">
        <v>25</v>
      </c>
      <c r="FJ132">
        <f>FJ29</f>
        <v>0</v>
      </c>
      <c r="FK132">
        <v>25</v>
      </c>
      <c r="FL132">
        <f>FL29</f>
        <v>0</v>
      </c>
      <c r="FM132">
        <v>25</v>
      </c>
      <c r="FN132">
        <f>FN29</f>
        <v>0</v>
      </c>
      <c r="FO132">
        <v>25</v>
      </c>
      <c r="FP132">
        <f>FP29</f>
        <v>0</v>
      </c>
      <c r="FQ132">
        <v>25</v>
      </c>
      <c r="FR132">
        <f>FR29</f>
        <v>0</v>
      </c>
      <c r="FS132">
        <v>25</v>
      </c>
      <c r="FT132">
        <f>FT29</f>
        <v>0</v>
      </c>
      <c r="FU132">
        <v>25</v>
      </c>
      <c r="FV132">
        <f>FV29</f>
        <v>0</v>
      </c>
      <c r="FW132">
        <v>25</v>
      </c>
      <c r="FX132">
        <f>FX29</f>
        <v>0</v>
      </c>
      <c r="FY132">
        <v>25</v>
      </c>
      <c r="FZ132">
        <f>FZ29</f>
        <v>0</v>
      </c>
      <c r="GA132">
        <v>25</v>
      </c>
      <c r="GB132">
        <f>GB29</f>
        <v>0</v>
      </c>
      <c r="GC132">
        <v>25</v>
      </c>
      <c r="GD132">
        <f>GD29</f>
        <v>0</v>
      </c>
      <c r="GE132">
        <v>25</v>
      </c>
      <c r="GF132">
        <f>GF29</f>
        <v>0</v>
      </c>
      <c r="GG132">
        <v>25</v>
      </c>
      <c r="GH132">
        <f>GH29</f>
        <v>0</v>
      </c>
      <c r="GI132">
        <v>25</v>
      </c>
      <c r="GJ132">
        <f>GJ29</f>
        <v>0</v>
      </c>
      <c r="GK132">
        <v>25</v>
      </c>
      <c r="GL132">
        <f>GL29</f>
        <v>0</v>
      </c>
      <c r="GM132">
        <v>25</v>
      </c>
      <c r="GN132">
        <f>GN29</f>
        <v>0</v>
      </c>
      <c r="GO132">
        <v>25</v>
      </c>
      <c r="GP132">
        <f>GP29</f>
        <v>0</v>
      </c>
      <c r="GQ132">
        <v>25</v>
      </c>
      <c r="GR132">
        <f>GR29</f>
        <v>0</v>
      </c>
      <c r="GS132">
        <v>25</v>
      </c>
      <c r="GT132">
        <f>GT29</f>
        <v>0</v>
      </c>
      <c r="GU132">
        <v>25</v>
      </c>
      <c r="GV132">
        <f>GV29</f>
        <v>0</v>
      </c>
      <c r="GW132">
        <v>25</v>
      </c>
      <c r="GX132">
        <f>GX29</f>
        <v>0</v>
      </c>
      <c r="GY132">
        <v>25</v>
      </c>
      <c r="GZ132">
        <f>GZ29</f>
        <v>0</v>
      </c>
      <c r="HA132">
        <v>25</v>
      </c>
      <c r="HB132">
        <f>HB29</f>
        <v>0</v>
      </c>
      <c r="HC132">
        <v>25</v>
      </c>
      <c r="HD132">
        <f>HD29</f>
        <v>0</v>
      </c>
      <c r="HE132">
        <v>25</v>
      </c>
      <c r="HF132">
        <f>HF29</f>
        <v>0</v>
      </c>
      <c r="HI132">
        <f>IF(Charts!$B$3="none",E644,IF(DG644="",NA(),DG644))</f>
        <v>0</v>
      </c>
      <c r="HJ132">
        <f>IF(Charts!$B$3="none",F644,IF(DH644="",NA(),DH644))</f>
        <v>0</v>
      </c>
      <c r="HK132">
        <f>IF(Charts!$B$3="none",G644,IF(DI644="",NA(),DI644))</f>
        <v>0</v>
      </c>
      <c r="HL132">
        <f>IF(Charts!$B$3="none",H644,IF(DJ644="",NA(),DJ644))</f>
        <v>0</v>
      </c>
      <c r="HM132">
        <f>IF(Charts!$B$3="none",I644,IF(DK644="",NA(),DK644))</f>
        <v>0</v>
      </c>
      <c r="HN132">
        <f>IF(Charts!$B$3="none",J644,IF(DL644="",NA(),DL644))</f>
        <v>0</v>
      </c>
      <c r="HO132">
        <f>IF(Charts!$B$3="none",K644,IF(DM644="",NA(),DM644))</f>
        <v>0</v>
      </c>
      <c r="HP132">
        <f>IF(Charts!$B$3="none",L644,IF(DN644="",NA(),DN644))</f>
        <v>0</v>
      </c>
      <c r="HQ132">
        <f>IF(Charts!$B$3="none",M644,IF(DO644="",NA(),DO644))</f>
        <v>0</v>
      </c>
      <c r="HR132">
        <f>IF(Charts!$B$3="none",N644,IF(DP644="",NA(),DP644))</f>
        <v>0</v>
      </c>
      <c r="HS132">
        <f>IF(Charts!$B$3="none",O644,IF(DQ644="",NA(),DQ644))</f>
        <v>0</v>
      </c>
      <c r="HT132">
        <f>IF(Charts!$B$3="none",P644,IF(DR644="",NA(),DR644))</f>
        <v>0</v>
      </c>
      <c r="HU132">
        <f>IF(Charts!$B$3="none",Q644,IF(DS644="",NA(),DS644))</f>
        <v>0</v>
      </c>
      <c r="HV132">
        <f>IF(Charts!$B$3="none",R644,IF(DT644="",NA(),DT644))</f>
        <v>0</v>
      </c>
      <c r="HW132">
        <f>IF(Charts!$B$3="none",S644,IF(DU644="",NA(),DU644))</f>
        <v>0</v>
      </c>
      <c r="HX132">
        <f>IF(Charts!$B$3="none",T644,IF(DV644="",NA(),DV644))</f>
        <v>0</v>
      </c>
      <c r="HY132">
        <f>IF(Charts!$B$3="none",U644,IF(DW644="",NA(),DW644))</f>
        <v>0</v>
      </c>
      <c r="HZ132">
        <f>IF(Charts!$B$3="none",V644,IF(DX644="",NA(),DX644))</f>
        <v>0</v>
      </c>
      <c r="IA132">
        <f>IF(Charts!$B$3="none",W644,IF(DY644="",NA(),DY644))</f>
        <v>0</v>
      </c>
      <c r="IB132">
        <f>IF(Charts!$B$3="none",X644,IF(DZ644="",NA(),DZ644))</f>
        <v>0</v>
      </c>
      <c r="IC132">
        <f>IF(Charts!$B$3="none",Y644,IF(EA644="",NA(),EA644))</f>
        <v>0</v>
      </c>
      <c r="ID132">
        <f>IF(Charts!$B$3="none",Z644,IF(EB644="",NA(),EB644))</f>
        <v>0</v>
      </c>
      <c r="IE132">
        <f>IF(Charts!$B$3="none",AA644,IF(EC644="",NA(),EC644))</f>
        <v>0</v>
      </c>
      <c r="IF132">
        <f>IF(Charts!$B$3="none",AB644,IF(ED644="",NA(),ED644))</f>
        <v>0</v>
      </c>
      <c r="IG132">
        <f>IF(Charts!$B$3="none",AC644,IF(EE644="",NA(),EE644))</f>
        <v>0</v>
      </c>
      <c r="IH132">
        <f>IF(Charts!$B$3="none",AD644,IF(EF644="",NA(),EF644))</f>
        <v>0</v>
      </c>
      <c r="II132">
        <f>IF(Charts!$B$3="none",AE644,IF(EG644="",NA(),EG644))</f>
        <v>0</v>
      </c>
      <c r="IJ132">
        <f>IF(Charts!$B$3="none",AF644,IF(EH644="",NA(),EH644))</f>
        <v>0</v>
      </c>
      <c r="IK132">
        <f>IF(Charts!$B$3="none",AG644,IF(EI644="",NA(),EI644))</f>
        <v>0</v>
      </c>
      <c r="IL132">
        <f>IF(Charts!$B$3="none",AH644,IF(EJ644="",NA(),EJ644))</f>
        <v>0</v>
      </c>
      <c r="IM132">
        <f>IF(Charts!$B$3="none",AI644,IF(EK644="",NA(),EK644))</f>
        <v>0</v>
      </c>
      <c r="IN132">
        <f>IF(Charts!$B$3="none",AJ644,IF(EL644="",NA(),EL644))</f>
        <v>0</v>
      </c>
      <c r="IO132">
        <f>IF(Charts!$B$3="none",AK644,IF(EM644="",NA(),EM644))</f>
        <v>0</v>
      </c>
      <c r="IP132">
        <f>IF(Charts!$B$3="none",AL644,IF(EN644="",NA(),EN644))</f>
        <v>0</v>
      </c>
      <c r="IQ132">
        <f>IF(Charts!$B$3="none",AM644,IF(EO644="",NA(),EO644))</f>
        <v>0</v>
      </c>
      <c r="IR132">
        <f>IF(Charts!$B$3="none",AN644,IF(EP644="",NA(),EP644))</f>
        <v>0</v>
      </c>
      <c r="IS132">
        <f>IF(Charts!$B$3="none",AO644,IF(EQ644="",NA(),EQ644))</f>
        <v>0</v>
      </c>
      <c r="IT132">
        <f>IF(Charts!$B$3="none",AP644,IF(ER644="",NA(),ER644))</f>
        <v>0</v>
      </c>
      <c r="IU132">
        <f>IF(Charts!$B$3="none",AQ644,IF(ES644="",NA(),ES644))</f>
        <v>0</v>
      </c>
      <c r="IV132">
        <f>IF(Charts!$B$3="none",AR644,IF(ET644="",NA(),ET644))</f>
        <v>0</v>
      </c>
      <c r="IW132">
        <f>IF(Charts!$B$3="none",AS644,IF(EU644="",NA(),EU644))</f>
        <v>0</v>
      </c>
      <c r="IX132">
        <f>IF(Charts!$B$3="none",AT644,IF(EV644="",NA(),EV644))</f>
        <v>0</v>
      </c>
      <c r="IY132">
        <f>IF(Charts!$B$3="none",AU644,IF(EW644="",NA(),EW644))</f>
        <v>0</v>
      </c>
      <c r="IZ132">
        <f>IF(Charts!$B$3="none",AV644,IF(EX644="",NA(),EX644))</f>
        <v>0</v>
      </c>
      <c r="JA132">
        <f>IF(Charts!$B$3="none",AW644,IF(EY644="",NA(),EY644))</f>
        <v>0</v>
      </c>
      <c r="JB132">
        <f>IF(Charts!$B$3="none",AX644,IF(EZ644="",NA(),EZ644))</f>
        <v>0</v>
      </c>
      <c r="JC132">
        <f>IF(Charts!$B$3="none",AY644,IF(FA644="",NA(),FA644))</f>
        <v>0</v>
      </c>
      <c r="JD132">
        <f>IF(Charts!$B$3="none",AZ644,IF(FB644="",NA(),FB644))</f>
        <v>0</v>
      </c>
      <c r="JE132">
        <f>IF(Charts!$B$3="none",BA644,IF(FC644="",NA(),FC644))</f>
        <v>0</v>
      </c>
      <c r="JF132">
        <f>IF(Charts!$B$3="none",BB644,IF(FD644="",NA(),FD644))</f>
        <v>0</v>
      </c>
      <c r="JG132">
        <f>IF(Charts!$B$3="none",BC644,IF(FE644="",NA(),FE644))</f>
        <v>0</v>
      </c>
      <c r="JH132">
        <f>IF(Charts!$B$3="none",BD644,IF(FF644="",NA(),FF644))</f>
        <v>0</v>
      </c>
      <c r="JI132">
        <f>IF(Charts!$B$3="none",BE644,IF(FG644="",NA(),FG644))</f>
        <v>0</v>
      </c>
      <c r="JJ132">
        <f>IF(Charts!$B$3="none",BF644,IF(FH644="",NA(),FH644))</f>
        <v>0</v>
      </c>
      <c r="JK132">
        <f>IF(Charts!$B$3="none",BG644,IF(FI644="",NA(),FI644))</f>
        <v>0</v>
      </c>
      <c r="JL132">
        <f>IF(Charts!$B$3="none",BH644,IF(FJ644="",NA(),FJ644))</f>
        <v>0</v>
      </c>
      <c r="JM132">
        <f>IF(Charts!$B$3="none",BI644,IF(FK644="",NA(),FK644))</f>
        <v>0</v>
      </c>
      <c r="JN132">
        <f>IF(Charts!$B$3="none",BJ644,IF(FL644="",NA(),FL644))</f>
        <v>0</v>
      </c>
      <c r="JO132">
        <f>IF(Charts!$B$3="none",BK644,IF(FM644="",NA(),FM644))</f>
        <v>0</v>
      </c>
      <c r="JP132">
        <f>IF(Charts!$B$3="none",BL644,IF(FN644="",NA(),FN644))</f>
        <v>0</v>
      </c>
      <c r="JQ132">
        <f>IF(Charts!$B$3="none",BM644,IF(FO644="",NA(),FO644))</f>
        <v>0</v>
      </c>
      <c r="JR132">
        <f>IF(Charts!$B$3="none",BN644,IF(FP644="",NA(),FP644))</f>
        <v>0</v>
      </c>
      <c r="JS132">
        <f>IF(Charts!$B$3="none",BO644,IF(FQ644="",NA(),FQ644))</f>
        <v>0</v>
      </c>
      <c r="JT132">
        <f>IF(Charts!$B$3="none",BP644,IF(FR644="",NA(),FR644))</f>
        <v>0</v>
      </c>
      <c r="JU132">
        <f>IF(Charts!$B$3="none",BQ644,IF(FS644="",NA(),FS644))</f>
        <v>0</v>
      </c>
      <c r="JV132">
        <f>IF(Charts!$B$3="none",BR644,IF(FT644="",NA(),FT644))</f>
        <v>0</v>
      </c>
      <c r="JW132">
        <f>IF(Charts!$B$3="none",BS644,IF(FU644="",NA(),FU644))</f>
        <v>0</v>
      </c>
      <c r="JX132">
        <f>IF(Charts!$B$3="none",BT644,IF(FV644="",NA(),FV644))</f>
        <v>0</v>
      </c>
      <c r="JY132">
        <f>IF(Charts!$B$3="none",BU644,IF(FW644="",NA(),FW644))</f>
        <v>0</v>
      </c>
      <c r="JZ132">
        <f>IF(Charts!$B$3="none",BV644,IF(FX644="",NA(),FX644))</f>
        <v>0</v>
      </c>
      <c r="KA132">
        <f>IF(Charts!$B$3="none",BW644,IF(FY644="",NA(),FY644))</f>
        <v>0</v>
      </c>
      <c r="KB132">
        <f>IF(Charts!$B$3="none",BX644,IF(FZ644="",NA(),FZ644))</f>
        <v>0</v>
      </c>
      <c r="KC132">
        <f>IF(Charts!$B$3="none",BY644,IF(GA644="",NA(),GA644))</f>
        <v>0</v>
      </c>
      <c r="KD132">
        <f>IF(Charts!$B$3="none",BZ644,IF(GB644="",NA(),GB644))</f>
        <v>0</v>
      </c>
      <c r="KE132">
        <f>IF(Charts!$B$3="none",CA644,IF(GC644="",NA(),GC644))</f>
        <v>0</v>
      </c>
      <c r="KF132">
        <f>IF(Charts!$B$3="none",CB644,IF(GD644="",NA(),GD644))</f>
        <v>0</v>
      </c>
      <c r="KG132">
        <f>IF(Charts!$B$3="none",CC644,IF(GE644="",NA(),GE644))</f>
        <v>0</v>
      </c>
      <c r="KH132">
        <f>IF(Charts!$B$3="none",CD644,IF(GF644="",NA(),GF644))</f>
        <v>0</v>
      </c>
      <c r="KI132">
        <f>IF(Charts!$B$3="none",CE644,IF(GG644="",NA(),GG644))</f>
        <v>0</v>
      </c>
      <c r="KJ132">
        <f>IF(Charts!$B$3="none",CF644,IF(GH644="",NA(),GH644))</f>
        <v>0</v>
      </c>
      <c r="KK132">
        <f>IF(Charts!$B$3="none",CG644,IF(GI644="",NA(),GI644))</f>
        <v>0</v>
      </c>
      <c r="KL132">
        <f>IF(Charts!$B$3="none",CH644,IF(GJ644="",NA(),GJ644))</f>
        <v>0</v>
      </c>
      <c r="KM132">
        <f>IF(Charts!$B$3="none",CI644,IF(GK644="",NA(),GK644))</f>
        <v>0</v>
      </c>
      <c r="KN132">
        <f>IF(Charts!$B$3="none",CJ644,IF(GL644="",NA(),GL644))</f>
        <v>0</v>
      </c>
      <c r="KO132">
        <f>IF(Charts!$B$3="none",CK644,IF(GM644="",NA(),GM644))</f>
        <v>0</v>
      </c>
      <c r="KP132">
        <f>IF(Charts!$B$3="none",CL644,IF(GN644="",NA(),GN644))</f>
        <v>0</v>
      </c>
      <c r="KQ132">
        <f>IF(Charts!$B$3="none",CM644,IF(GO644="",NA(),GO644))</f>
        <v>0</v>
      </c>
      <c r="KR132">
        <f>IF(Charts!$B$3="none",CN644,IF(GP644="",NA(),GP644))</f>
        <v>0</v>
      </c>
      <c r="KS132">
        <f>IF(Charts!$B$3="none",CO644,IF(GQ644="",NA(),GQ644))</f>
        <v>0</v>
      </c>
      <c r="KT132">
        <f>IF(Charts!$B$3="none",CP644,IF(GR644="",NA(),GR644))</f>
        <v>0</v>
      </c>
      <c r="KU132">
        <f>IF(Charts!$B$3="none",CQ644,IF(GS644="",NA(),GS644))</f>
        <v>0</v>
      </c>
      <c r="KV132">
        <f>IF(Charts!$B$3="none",CR644,IF(GT644="",NA(),GT644))</f>
        <v>0</v>
      </c>
      <c r="KW132">
        <f>IF(Charts!$B$3="none",CS644,IF(GU644="",NA(),GU644))</f>
        <v>0</v>
      </c>
      <c r="KX132">
        <f>IF(Charts!$B$3="none",CT644,IF(GV644="",NA(),GV644))</f>
        <v>0</v>
      </c>
      <c r="KY132">
        <f>IF(Charts!$B$3="none",CU644,IF(GW644="",NA(),GW644))</f>
        <v>0</v>
      </c>
      <c r="KZ132">
        <f>IF(Charts!$B$3="none",CV644,IF(GX644="",NA(),GX644))</f>
        <v>0</v>
      </c>
      <c r="LA132">
        <f>IF(Charts!$B$3="none",CW644,IF(GY644="",NA(),GY644))</f>
        <v>0</v>
      </c>
      <c r="LB132">
        <f>IF(Charts!$B$3="none",CX644,IF(GZ644="",NA(),GZ644))</f>
        <v>0</v>
      </c>
      <c r="LC132">
        <f>IF(Charts!$B$3="none",CY644,IF(HA644="",NA(),HA644))</f>
        <v>0</v>
      </c>
      <c r="LD132">
        <f>IF(Charts!$B$3="none",CZ644,IF(HB644="",NA(),HB644))</f>
        <v>0</v>
      </c>
      <c r="LE132">
        <f>IF(Charts!$B$3="none",DA644,IF(HC644="",NA(),HC644))</f>
        <v>0</v>
      </c>
      <c r="LF132">
        <f>IF(Charts!$B$3="none",DB644,IF(HD644="",NA(),HD644))</f>
        <v>0</v>
      </c>
      <c r="LG132">
        <f>IF(Charts!$B$3="none",DC644,IF(HE644="",NA(),HE644))</f>
        <v>0</v>
      </c>
      <c r="LH132">
        <f>IF(Charts!$B$3="none",DD644,IF(HF644="",NA(),HF644))</f>
        <v>0</v>
      </c>
    </row>
    <row r="133" spans="5:320">
      <c r="E133">
        <v>26</v>
      </c>
      <c r="F133">
        <f>F30</f>
        <v>0</v>
      </c>
      <c r="G133">
        <v>26</v>
      </c>
      <c r="H133">
        <f>H30</f>
        <v>0</v>
      </c>
      <c r="I133">
        <v>26</v>
      </c>
      <c r="J133">
        <f>J30</f>
        <v>0</v>
      </c>
      <c r="K133">
        <v>26</v>
      </c>
      <c r="L133">
        <f>L30</f>
        <v>0</v>
      </c>
      <c r="M133">
        <v>26</v>
      </c>
      <c r="N133">
        <f>N30</f>
        <v>0</v>
      </c>
      <c r="O133">
        <v>26</v>
      </c>
      <c r="P133">
        <f>P30</f>
        <v>0</v>
      </c>
      <c r="Q133">
        <v>26</v>
      </c>
      <c r="R133">
        <f>R30</f>
        <v>0</v>
      </c>
      <c r="S133">
        <v>26</v>
      </c>
      <c r="T133">
        <f>T30</f>
        <v>0</v>
      </c>
      <c r="U133">
        <v>26</v>
      </c>
      <c r="V133">
        <f>V30</f>
        <v>0</v>
      </c>
      <c r="W133">
        <v>26</v>
      </c>
      <c r="X133">
        <f>X30</f>
        <v>0</v>
      </c>
      <c r="Y133">
        <v>26</v>
      </c>
      <c r="Z133">
        <f>Z30</f>
        <v>0</v>
      </c>
      <c r="AA133">
        <v>26</v>
      </c>
      <c r="AB133">
        <f>AB30</f>
        <v>0</v>
      </c>
      <c r="AC133">
        <v>26</v>
      </c>
      <c r="AD133">
        <f>AD30</f>
        <v>0</v>
      </c>
      <c r="AE133">
        <v>26</v>
      </c>
      <c r="AF133">
        <f>AF30</f>
        <v>0</v>
      </c>
      <c r="AG133">
        <v>26</v>
      </c>
      <c r="AH133">
        <f>AH30</f>
        <v>0</v>
      </c>
      <c r="AI133">
        <v>26</v>
      </c>
      <c r="AJ133">
        <f>AJ30</f>
        <v>0</v>
      </c>
      <c r="AK133">
        <v>26</v>
      </c>
      <c r="AL133">
        <f>AL30</f>
        <v>0</v>
      </c>
      <c r="AM133">
        <v>26</v>
      </c>
      <c r="AN133">
        <f>AN30</f>
        <v>0</v>
      </c>
      <c r="AO133">
        <v>26</v>
      </c>
      <c r="AP133">
        <f>AP30</f>
        <v>0</v>
      </c>
      <c r="AQ133">
        <v>26</v>
      </c>
      <c r="AR133">
        <f>AR30</f>
        <v>0</v>
      </c>
      <c r="AS133">
        <v>26</v>
      </c>
      <c r="AT133">
        <f>AT30</f>
        <v>0</v>
      </c>
      <c r="AU133">
        <v>26</v>
      </c>
      <c r="AV133">
        <f>AV30</f>
        <v>0</v>
      </c>
      <c r="AW133">
        <v>26</v>
      </c>
      <c r="AX133">
        <f>AX30</f>
        <v>0</v>
      </c>
      <c r="AY133">
        <v>26</v>
      </c>
      <c r="AZ133">
        <f>AZ30</f>
        <v>0</v>
      </c>
      <c r="BA133">
        <v>26</v>
      </c>
      <c r="BB133">
        <f>BB30</f>
        <v>0</v>
      </c>
      <c r="BC133">
        <v>26</v>
      </c>
      <c r="BD133">
        <f>BD30</f>
        <v>0</v>
      </c>
      <c r="BE133">
        <v>26</v>
      </c>
      <c r="BF133">
        <f>BF30</f>
        <v>0</v>
      </c>
      <c r="BG133">
        <v>26</v>
      </c>
      <c r="BH133">
        <f>BH30</f>
        <v>0</v>
      </c>
      <c r="BI133">
        <v>26</v>
      </c>
      <c r="BJ133">
        <f>BJ30</f>
        <v>0</v>
      </c>
      <c r="BK133">
        <v>26</v>
      </c>
      <c r="BL133">
        <f>BL30</f>
        <v>0</v>
      </c>
      <c r="BM133">
        <v>26</v>
      </c>
      <c r="BN133">
        <f>BN30</f>
        <v>0</v>
      </c>
      <c r="BO133">
        <v>26</v>
      </c>
      <c r="BP133">
        <f>BP30</f>
        <v>0</v>
      </c>
      <c r="BQ133">
        <v>26</v>
      </c>
      <c r="BR133">
        <f>BR30</f>
        <v>0</v>
      </c>
      <c r="BS133">
        <v>26</v>
      </c>
      <c r="BT133">
        <f>BT30</f>
        <v>0</v>
      </c>
      <c r="BU133">
        <v>26</v>
      </c>
      <c r="BV133">
        <f>BV30</f>
        <v>0</v>
      </c>
      <c r="BW133">
        <v>26</v>
      </c>
      <c r="BX133">
        <f>BX30</f>
        <v>0</v>
      </c>
      <c r="BY133">
        <v>26</v>
      </c>
      <c r="BZ133">
        <f>BZ30</f>
        <v>0</v>
      </c>
      <c r="CA133">
        <v>26</v>
      </c>
      <c r="CB133">
        <f>CB30</f>
        <v>0</v>
      </c>
      <c r="CC133">
        <v>26</v>
      </c>
      <c r="CD133">
        <f>CD30</f>
        <v>0</v>
      </c>
      <c r="CE133">
        <v>26</v>
      </c>
      <c r="CF133">
        <f>CF30</f>
        <v>0</v>
      </c>
      <c r="CG133">
        <v>26</v>
      </c>
      <c r="CH133">
        <f>CH30</f>
        <v>0</v>
      </c>
      <c r="CI133">
        <v>26</v>
      </c>
      <c r="CJ133">
        <f>CJ30</f>
        <v>0</v>
      </c>
      <c r="CK133">
        <v>26</v>
      </c>
      <c r="CL133">
        <f>CL30</f>
        <v>0</v>
      </c>
      <c r="CM133">
        <v>26</v>
      </c>
      <c r="CN133">
        <f>CN30</f>
        <v>0</v>
      </c>
      <c r="CO133">
        <v>26</v>
      </c>
      <c r="CP133">
        <f>CP30</f>
        <v>0</v>
      </c>
      <c r="CQ133">
        <v>26</v>
      </c>
      <c r="CR133">
        <f>CR30</f>
        <v>0</v>
      </c>
      <c r="CS133">
        <v>26</v>
      </c>
      <c r="CT133">
        <f>CT30</f>
        <v>0</v>
      </c>
      <c r="CU133">
        <v>26</v>
      </c>
      <c r="CV133">
        <f>CV30</f>
        <v>0</v>
      </c>
      <c r="CW133">
        <v>26</v>
      </c>
      <c r="CX133">
        <f>CX30</f>
        <v>0</v>
      </c>
      <c r="CY133">
        <v>26</v>
      </c>
      <c r="CZ133">
        <f>CZ30</f>
        <v>0</v>
      </c>
      <c r="DA133">
        <v>26</v>
      </c>
      <c r="DB133">
        <f>DB30</f>
        <v>0</v>
      </c>
      <c r="DC133">
        <v>26</v>
      </c>
      <c r="DD133">
        <f>DD30</f>
        <v>0</v>
      </c>
      <c r="DG133">
        <v>26</v>
      </c>
      <c r="DH133">
        <f>DH30</f>
        <v>0</v>
      </c>
      <c r="DI133">
        <v>26</v>
      </c>
      <c r="DJ133">
        <f>DJ30</f>
        <v>0</v>
      </c>
      <c r="DK133">
        <v>26</v>
      </c>
      <c r="DL133">
        <f>DL30</f>
        <v>0</v>
      </c>
      <c r="DM133">
        <v>26</v>
      </c>
      <c r="DN133">
        <f>DN30</f>
        <v>0</v>
      </c>
      <c r="DO133">
        <v>26</v>
      </c>
      <c r="DP133">
        <f>DP30</f>
        <v>0</v>
      </c>
      <c r="DQ133">
        <v>26</v>
      </c>
      <c r="DR133">
        <f>DR30</f>
        <v>0</v>
      </c>
      <c r="DS133">
        <v>26</v>
      </c>
      <c r="DT133">
        <f>DT30</f>
        <v>0</v>
      </c>
      <c r="DU133">
        <v>26</v>
      </c>
      <c r="DV133">
        <f>DV30</f>
        <v>0</v>
      </c>
      <c r="DW133">
        <v>26</v>
      </c>
      <c r="DX133">
        <f>DX30</f>
        <v>0</v>
      </c>
      <c r="DY133">
        <v>26</v>
      </c>
      <c r="DZ133">
        <f>DZ30</f>
        <v>0</v>
      </c>
      <c r="EA133">
        <v>26</v>
      </c>
      <c r="EB133">
        <f>EB30</f>
        <v>0</v>
      </c>
      <c r="EC133">
        <v>26</v>
      </c>
      <c r="ED133">
        <f>ED30</f>
        <v>0</v>
      </c>
      <c r="EE133">
        <v>26</v>
      </c>
      <c r="EF133">
        <f>EF30</f>
        <v>0</v>
      </c>
      <c r="EG133">
        <v>26</v>
      </c>
      <c r="EH133">
        <f>EH30</f>
        <v>0</v>
      </c>
      <c r="EI133">
        <v>26</v>
      </c>
      <c r="EJ133">
        <f>EJ30</f>
        <v>0</v>
      </c>
      <c r="EK133">
        <v>26</v>
      </c>
      <c r="EL133">
        <f>EL30</f>
        <v>0</v>
      </c>
      <c r="EM133">
        <v>26</v>
      </c>
      <c r="EN133">
        <f>EN30</f>
        <v>0</v>
      </c>
      <c r="EO133">
        <v>26</v>
      </c>
      <c r="EP133">
        <f>EP30</f>
        <v>0</v>
      </c>
      <c r="EQ133">
        <v>26</v>
      </c>
      <c r="ER133">
        <f>ER30</f>
        <v>0</v>
      </c>
      <c r="ES133">
        <v>26</v>
      </c>
      <c r="ET133">
        <f>ET30</f>
        <v>0</v>
      </c>
      <c r="EU133">
        <v>26</v>
      </c>
      <c r="EV133">
        <f>EV30</f>
        <v>0</v>
      </c>
      <c r="EW133">
        <v>26</v>
      </c>
      <c r="EX133">
        <f>EX30</f>
        <v>0</v>
      </c>
      <c r="EY133">
        <v>26</v>
      </c>
      <c r="EZ133">
        <f>EZ30</f>
        <v>0</v>
      </c>
      <c r="FA133">
        <v>26</v>
      </c>
      <c r="FB133">
        <f>FB30</f>
        <v>0</v>
      </c>
      <c r="FC133">
        <v>26</v>
      </c>
      <c r="FD133">
        <f>FD30</f>
        <v>0</v>
      </c>
      <c r="FE133">
        <v>26</v>
      </c>
      <c r="FF133">
        <f>FF30</f>
        <v>0</v>
      </c>
      <c r="FG133">
        <v>26</v>
      </c>
      <c r="FH133">
        <f>FH30</f>
        <v>0</v>
      </c>
      <c r="FI133">
        <v>26</v>
      </c>
      <c r="FJ133">
        <f>FJ30</f>
        <v>0</v>
      </c>
      <c r="FK133">
        <v>26</v>
      </c>
      <c r="FL133">
        <f>FL30</f>
        <v>0</v>
      </c>
      <c r="FM133">
        <v>26</v>
      </c>
      <c r="FN133">
        <f>FN30</f>
        <v>0</v>
      </c>
      <c r="FO133">
        <v>26</v>
      </c>
      <c r="FP133">
        <f>FP30</f>
        <v>0</v>
      </c>
      <c r="FQ133">
        <v>26</v>
      </c>
      <c r="FR133">
        <f>FR30</f>
        <v>0</v>
      </c>
      <c r="FS133">
        <v>26</v>
      </c>
      <c r="FT133">
        <f>FT30</f>
        <v>0</v>
      </c>
      <c r="FU133">
        <v>26</v>
      </c>
      <c r="FV133">
        <f>FV30</f>
        <v>0</v>
      </c>
      <c r="FW133">
        <v>26</v>
      </c>
      <c r="FX133">
        <f>FX30</f>
        <v>0</v>
      </c>
      <c r="FY133">
        <v>26</v>
      </c>
      <c r="FZ133">
        <f>FZ30</f>
        <v>0</v>
      </c>
      <c r="GA133">
        <v>26</v>
      </c>
      <c r="GB133">
        <f>GB30</f>
        <v>0</v>
      </c>
      <c r="GC133">
        <v>26</v>
      </c>
      <c r="GD133">
        <f>GD30</f>
        <v>0</v>
      </c>
      <c r="GE133">
        <v>26</v>
      </c>
      <c r="GF133">
        <f>GF30</f>
        <v>0</v>
      </c>
      <c r="GG133">
        <v>26</v>
      </c>
      <c r="GH133">
        <f>GH30</f>
        <v>0</v>
      </c>
      <c r="GI133">
        <v>26</v>
      </c>
      <c r="GJ133">
        <f>GJ30</f>
        <v>0</v>
      </c>
      <c r="GK133">
        <v>26</v>
      </c>
      <c r="GL133">
        <f>GL30</f>
        <v>0</v>
      </c>
      <c r="GM133">
        <v>26</v>
      </c>
      <c r="GN133">
        <f>GN30</f>
        <v>0</v>
      </c>
      <c r="GO133">
        <v>26</v>
      </c>
      <c r="GP133">
        <f>GP30</f>
        <v>0</v>
      </c>
      <c r="GQ133">
        <v>26</v>
      </c>
      <c r="GR133">
        <f>GR30</f>
        <v>0</v>
      </c>
      <c r="GS133">
        <v>26</v>
      </c>
      <c r="GT133">
        <f>GT30</f>
        <v>0</v>
      </c>
      <c r="GU133">
        <v>26</v>
      </c>
      <c r="GV133">
        <f>GV30</f>
        <v>0</v>
      </c>
      <c r="GW133">
        <v>26</v>
      </c>
      <c r="GX133">
        <f>GX30</f>
        <v>0</v>
      </c>
      <c r="GY133">
        <v>26</v>
      </c>
      <c r="GZ133">
        <f>GZ30</f>
        <v>0</v>
      </c>
      <c r="HA133">
        <v>26</v>
      </c>
      <c r="HB133">
        <f>HB30</f>
        <v>0</v>
      </c>
      <c r="HC133">
        <v>26</v>
      </c>
      <c r="HD133">
        <f>HD30</f>
        <v>0</v>
      </c>
      <c r="HE133">
        <v>26</v>
      </c>
      <c r="HF133">
        <f>HF30</f>
        <v>0</v>
      </c>
      <c r="HI133">
        <f>IF(Charts!$B$3="none",E645,IF(DG645="",NA(),DG645))</f>
        <v>0</v>
      </c>
      <c r="HJ133">
        <f>IF(Charts!$B$3="none",F645,IF(DH645="",NA(),DH645))</f>
        <v>0</v>
      </c>
      <c r="HK133">
        <f>IF(Charts!$B$3="none",G645,IF(DI645="",NA(),DI645))</f>
        <v>0</v>
      </c>
      <c r="HL133">
        <f>IF(Charts!$B$3="none",H645,IF(DJ645="",NA(),DJ645))</f>
        <v>0</v>
      </c>
      <c r="HM133">
        <f>IF(Charts!$B$3="none",I645,IF(DK645="",NA(),DK645))</f>
        <v>0</v>
      </c>
      <c r="HN133">
        <f>IF(Charts!$B$3="none",J645,IF(DL645="",NA(),DL645))</f>
        <v>0</v>
      </c>
      <c r="HO133">
        <f>IF(Charts!$B$3="none",K645,IF(DM645="",NA(),DM645))</f>
        <v>0</v>
      </c>
      <c r="HP133">
        <f>IF(Charts!$B$3="none",L645,IF(DN645="",NA(),DN645))</f>
        <v>0</v>
      </c>
      <c r="HQ133">
        <f>IF(Charts!$B$3="none",M645,IF(DO645="",NA(),DO645))</f>
        <v>0</v>
      </c>
      <c r="HR133">
        <f>IF(Charts!$B$3="none",N645,IF(DP645="",NA(),DP645))</f>
        <v>0</v>
      </c>
      <c r="HS133">
        <f>IF(Charts!$B$3="none",O645,IF(DQ645="",NA(),DQ645))</f>
        <v>0</v>
      </c>
      <c r="HT133">
        <f>IF(Charts!$B$3="none",P645,IF(DR645="",NA(),DR645))</f>
        <v>0</v>
      </c>
      <c r="HU133">
        <f>IF(Charts!$B$3="none",Q645,IF(DS645="",NA(),DS645))</f>
        <v>0</v>
      </c>
      <c r="HV133">
        <f>IF(Charts!$B$3="none",R645,IF(DT645="",NA(),DT645))</f>
        <v>0</v>
      </c>
      <c r="HW133">
        <f>IF(Charts!$B$3="none",S645,IF(DU645="",NA(),DU645))</f>
        <v>0</v>
      </c>
      <c r="HX133">
        <f>IF(Charts!$B$3="none",T645,IF(DV645="",NA(),DV645))</f>
        <v>0</v>
      </c>
      <c r="HY133">
        <f>IF(Charts!$B$3="none",U645,IF(DW645="",NA(),DW645))</f>
        <v>0</v>
      </c>
      <c r="HZ133">
        <f>IF(Charts!$B$3="none",V645,IF(DX645="",NA(),DX645))</f>
        <v>0</v>
      </c>
      <c r="IA133">
        <f>IF(Charts!$B$3="none",W645,IF(DY645="",NA(),DY645))</f>
        <v>0</v>
      </c>
      <c r="IB133">
        <f>IF(Charts!$B$3="none",X645,IF(DZ645="",NA(),DZ645))</f>
        <v>0</v>
      </c>
      <c r="IC133">
        <f>IF(Charts!$B$3="none",Y645,IF(EA645="",NA(),EA645))</f>
        <v>0</v>
      </c>
      <c r="ID133">
        <f>IF(Charts!$B$3="none",Z645,IF(EB645="",NA(),EB645))</f>
        <v>0</v>
      </c>
      <c r="IE133">
        <f>IF(Charts!$B$3="none",AA645,IF(EC645="",NA(),EC645))</f>
        <v>0</v>
      </c>
      <c r="IF133">
        <f>IF(Charts!$B$3="none",AB645,IF(ED645="",NA(),ED645))</f>
        <v>0</v>
      </c>
      <c r="IG133">
        <f>IF(Charts!$B$3="none",AC645,IF(EE645="",NA(),EE645))</f>
        <v>0</v>
      </c>
      <c r="IH133">
        <f>IF(Charts!$B$3="none",AD645,IF(EF645="",NA(),EF645))</f>
        <v>0</v>
      </c>
      <c r="II133">
        <f>IF(Charts!$B$3="none",AE645,IF(EG645="",NA(),EG645))</f>
        <v>0</v>
      </c>
      <c r="IJ133">
        <f>IF(Charts!$B$3="none",AF645,IF(EH645="",NA(),EH645))</f>
        <v>0</v>
      </c>
      <c r="IK133">
        <f>IF(Charts!$B$3="none",AG645,IF(EI645="",NA(),EI645))</f>
        <v>0</v>
      </c>
      <c r="IL133">
        <f>IF(Charts!$B$3="none",AH645,IF(EJ645="",NA(),EJ645))</f>
        <v>0</v>
      </c>
      <c r="IM133">
        <f>IF(Charts!$B$3="none",AI645,IF(EK645="",NA(),EK645))</f>
        <v>0</v>
      </c>
      <c r="IN133">
        <f>IF(Charts!$B$3="none",AJ645,IF(EL645="",NA(),EL645))</f>
        <v>0</v>
      </c>
      <c r="IO133">
        <f>IF(Charts!$B$3="none",AK645,IF(EM645="",NA(),EM645))</f>
        <v>0</v>
      </c>
      <c r="IP133">
        <f>IF(Charts!$B$3="none",AL645,IF(EN645="",NA(),EN645))</f>
        <v>0</v>
      </c>
      <c r="IQ133">
        <f>IF(Charts!$B$3="none",AM645,IF(EO645="",NA(),EO645))</f>
        <v>0</v>
      </c>
      <c r="IR133">
        <f>IF(Charts!$B$3="none",AN645,IF(EP645="",NA(),EP645))</f>
        <v>0</v>
      </c>
      <c r="IS133">
        <f>IF(Charts!$B$3="none",AO645,IF(EQ645="",NA(),EQ645))</f>
        <v>0</v>
      </c>
      <c r="IT133">
        <f>IF(Charts!$B$3="none",AP645,IF(ER645="",NA(),ER645))</f>
        <v>0</v>
      </c>
      <c r="IU133">
        <f>IF(Charts!$B$3="none",AQ645,IF(ES645="",NA(),ES645))</f>
        <v>0</v>
      </c>
      <c r="IV133">
        <f>IF(Charts!$B$3="none",AR645,IF(ET645="",NA(),ET645))</f>
        <v>0</v>
      </c>
      <c r="IW133">
        <f>IF(Charts!$B$3="none",AS645,IF(EU645="",NA(),EU645))</f>
        <v>0</v>
      </c>
      <c r="IX133">
        <f>IF(Charts!$B$3="none",AT645,IF(EV645="",NA(),EV645))</f>
        <v>0</v>
      </c>
      <c r="IY133">
        <f>IF(Charts!$B$3="none",AU645,IF(EW645="",NA(),EW645))</f>
        <v>0</v>
      </c>
      <c r="IZ133">
        <f>IF(Charts!$B$3="none",AV645,IF(EX645="",NA(),EX645))</f>
        <v>0</v>
      </c>
      <c r="JA133">
        <f>IF(Charts!$B$3="none",AW645,IF(EY645="",NA(),EY645))</f>
        <v>0</v>
      </c>
      <c r="JB133">
        <f>IF(Charts!$B$3="none",AX645,IF(EZ645="",NA(),EZ645))</f>
        <v>0</v>
      </c>
      <c r="JC133">
        <f>IF(Charts!$B$3="none",AY645,IF(FA645="",NA(),FA645))</f>
        <v>0</v>
      </c>
      <c r="JD133">
        <f>IF(Charts!$B$3="none",AZ645,IF(FB645="",NA(),FB645))</f>
        <v>0</v>
      </c>
      <c r="JE133">
        <f>IF(Charts!$B$3="none",BA645,IF(FC645="",NA(),FC645))</f>
        <v>0</v>
      </c>
      <c r="JF133">
        <f>IF(Charts!$B$3="none",BB645,IF(FD645="",NA(),FD645))</f>
        <v>0</v>
      </c>
      <c r="JG133">
        <f>IF(Charts!$B$3="none",BC645,IF(FE645="",NA(),FE645))</f>
        <v>0</v>
      </c>
      <c r="JH133">
        <f>IF(Charts!$B$3="none",BD645,IF(FF645="",NA(),FF645))</f>
        <v>0</v>
      </c>
      <c r="JI133">
        <f>IF(Charts!$B$3="none",BE645,IF(FG645="",NA(),FG645))</f>
        <v>0</v>
      </c>
      <c r="JJ133">
        <f>IF(Charts!$B$3="none",BF645,IF(FH645="",NA(),FH645))</f>
        <v>0</v>
      </c>
      <c r="JK133">
        <f>IF(Charts!$B$3="none",BG645,IF(FI645="",NA(),FI645))</f>
        <v>0</v>
      </c>
      <c r="JL133">
        <f>IF(Charts!$B$3="none",BH645,IF(FJ645="",NA(),FJ645))</f>
        <v>0</v>
      </c>
      <c r="JM133">
        <f>IF(Charts!$B$3="none",BI645,IF(FK645="",NA(),FK645))</f>
        <v>0</v>
      </c>
      <c r="JN133">
        <f>IF(Charts!$B$3="none",BJ645,IF(FL645="",NA(),FL645))</f>
        <v>0</v>
      </c>
      <c r="JO133">
        <f>IF(Charts!$B$3="none",BK645,IF(FM645="",NA(),FM645))</f>
        <v>0</v>
      </c>
      <c r="JP133">
        <f>IF(Charts!$B$3="none",BL645,IF(FN645="",NA(),FN645))</f>
        <v>0</v>
      </c>
      <c r="JQ133">
        <f>IF(Charts!$B$3="none",BM645,IF(FO645="",NA(),FO645))</f>
        <v>0</v>
      </c>
      <c r="JR133">
        <f>IF(Charts!$B$3="none",BN645,IF(FP645="",NA(),FP645))</f>
        <v>0</v>
      </c>
      <c r="JS133">
        <f>IF(Charts!$B$3="none",BO645,IF(FQ645="",NA(),FQ645))</f>
        <v>0</v>
      </c>
      <c r="JT133">
        <f>IF(Charts!$B$3="none",BP645,IF(FR645="",NA(),FR645))</f>
        <v>0</v>
      </c>
      <c r="JU133">
        <f>IF(Charts!$B$3="none",BQ645,IF(FS645="",NA(),FS645))</f>
        <v>0</v>
      </c>
      <c r="JV133">
        <f>IF(Charts!$B$3="none",BR645,IF(FT645="",NA(),FT645))</f>
        <v>0</v>
      </c>
      <c r="JW133">
        <f>IF(Charts!$B$3="none",BS645,IF(FU645="",NA(),FU645))</f>
        <v>0</v>
      </c>
      <c r="JX133">
        <f>IF(Charts!$B$3="none",BT645,IF(FV645="",NA(),FV645))</f>
        <v>0</v>
      </c>
      <c r="JY133">
        <f>IF(Charts!$B$3="none",BU645,IF(FW645="",NA(),FW645))</f>
        <v>0</v>
      </c>
      <c r="JZ133">
        <f>IF(Charts!$B$3="none",BV645,IF(FX645="",NA(),FX645))</f>
        <v>0</v>
      </c>
      <c r="KA133">
        <f>IF(Charts!$B$3="none",BW645,IF(FY645="",NA(),FY645))</f>
        <v>0</v>
      </c>
      <c r="KB133">
        <f>IF(Charts!$B$3="none",BX645,IF(FZ645="",NA(),FZ645))</f>
        <v>0</v>
      </c>
      <c r="KC133">
        <f>IF(Charts!$B$3="none",BY645,IF(GA645="",NA(),GA645))</f>
        <v>0</v>
      </c>
      <c r="KD133">
        <f>IF(Charts!$B$3="none",BZ645,IF(GB645="",NA(),GB645))</f>
        <v>0</v>
      </c>
      <c r="KE133">
        <f>IF(Charts!$B$3="none",CA645,IF(GC645="",NA(),GC645))</f>
        <v>0</v>
      </c>
      <c r="KF133">
        <f>IF(Charts!$B$3="none",CB645,IF(GD645="",NA(),GD645))</f>
        <v>0</v>
      </c>
      <c r="KG133">
        <f>IF(Charts!$B$3="none",CC645,IF(GE645="",NA(),GE645))</f>
        <v>0</v>
      </c>
      <c r="KH133">
        <f>IF(Charts!$B$3="none",CD645,IF(GF645="",NA(),GF645))</f>
        <v>0</v>
      </c>
      <c r="KI133">
        <f>IF(Charts!$B$3="none",CE645,IF(GG645="",NA(),GG645))</f>
        <v>0</v>
      </c>
      <c r="KJ133">
        <f>IF(Charts!$B$3="none",CF645,IF(GH645="",NA(),GH645))</f>
        <v>0</v>
      </c>
      <c r="KK133">
        <f>IF(Charts!$B$3="none",CG645,IF(GI645="",NA(),GI645))</f>
        <v>0</v>
      </c>
      <c r="KL133">
        <f>IF(Charts!$B$3="none",CH645,IF(GJ645="",NA(),GJ645))</f>
        <v>0</v>
      </c>
      <c r="KM133">
        <f>IF(Charts!$B$3="none",CI645,IF(GK645="",NA(),GK645))</f>
        <v>0</v>
      </c>
      <c r="KN133">
        <f>IF(Charts!$B$3="none",CJ645,IF(GL645="",NA(),GL645))</f>
        <v>0</v>
      </c>
      <c r="KO133">
        <f>IF(Charts!$B$3="none",CK645,IF(GM645="",NA(),GM645))</f>
        <v>0</v>
      </c>
      <c r="KP133">
        <f>IF(Charts!$B$3="none",CL645,IF(GN645="",NA(),GN645))</f>
        <v>0</v>
      </c>
      <c r="KQ133">
        <f>IF(Charts!$B$3="none",CM645,IF(GO645="",NA(),GO645))</f>
        <v>0</v>
      </c>
      <c r="KR133">
        <f>IF(Charts!$B$3="none",CN645,IF(GP645="",NA(),GP645))</f>
        <v>0</v>
      </c>
      <c r="KS133">
        <f>IF(Charts!$B$3="none",CO645,IF(GQ645="",NA(),GQ645))</f>
        <v>0</v>
      </c>
      <c r="KT133">
        <f>IF(Charts!$B$3="none",CP645,IF(GR645="",NA(),GR645))</f>
        <v>0</v>
      </c>
      <c r="KU133">
        <f>IF(Charts!$B$3="none",CQ645,IF(GS645="",NA(),GS645))</f>
        <v>0</v>
      </c>
      <c r="KV133">
        <f>IF(Charts!$B$3="none",CR645,IF(GT645="",NA(),GT645))</f>
        <v>0</v>
      </c>
      <c r="KW133">
        <f>IF(Charts!$B$3="none",CS645,IF(GU645="",NA(),GU645))</f>
        <v>0</v>
      </c>
      <c r="KX133">
        <f>IF(Charts!$B$3="none",CT645,IF(GV645="",NA(),GV645))</f>
        <v>0</v>
      </c>
      <c r="KY133">
        <f>IF(Charts!$B$3="none",CU645,IF(GW645="",NA(),GW645))</f>
        <v>0</v>
      </c>
      <c r="KZ133">
        <f>IF(Charts!$B$3="none",CV645,IF(GX645="",NA(),GX645))</f>
        <v>0</v>
      </c>
      <c r="LA133">
        <f>IF(Charts!$B$3="none",CW645,IF(GY645="",NA(),GY645))</f>
        <v>0</v>
      </c>
      <c r="LB133">
        <f>IF(Charts!$B$3="none",CX645,IF(GZ645="",NA(),GZ645))</f>
        <v>0</v>
      </c>
      <c r="LC133">
        <f>IF(Charts!$B$3="none",CY645,IF(HA645="",NA(),HA645))</f>
        <v>0</v>
      </c>
      <c r="LD133">
        <f>IF(Charts!$B$3="none",CZ645,IF(HB645="",NA(),HB645))</f>
        <v>0</v>
      </c>
      <c r="LE133">
        <f>IF(Charts!$B$3="none",DA645,IF(HC645="",NA(),HC645))</f>
        <v>0</v>
      </c>
      <c r="LF133">
        <f>IF(Charts!$B$3="none",DB645,IF(HD645="",NA(),HD645))</f>
        <v>0</v>
      </c>
      <c r="LG133">
        <f>IF(Charts!$B$3="none",DC645,IF(HE645="",NA(),HE645))</f>
        <v>0</v>
      </c>
      <c r="LH133">
        <f>IF(Charts!$B$3="none",DD645,IF(HF645="",NA(),HF645))</f>
        <v>0</v>
      </c>
    </row>
    <row r="134" spans="5:320">
      <c r="E134">
        <v>27</v>
      </c>
      <c r="F134">
        <f>F31</f>
        <v>0</v>
      </c>
      <c r="G134">
        <v>27</v>
      </c>
      <c r="H134">
        <f>H31</f>
        <v>0</v>
      </c>
      <c r="I134">
        <v>27</v>
      </c>
      <c r="J134">
        <f>J31</f>
        <v>0</v>
      </c>
      <c r="K134">
        <v>27</v>
      </c>
      <c r="L134">
        <f>L31</f>
        <v>0</v>
      </c>
      <c r="M134">
        <v>27</v>
      </c>
      <c r="N134">
        <f>N31</f>
        <v>0</v>
      </c>
      <c r="O134">
        <v>27</v>
      </c>
      <c r="P134">
        <f>P31</f>
        <v>0</v>
      </c>
      <c r="Q134">
        <v>27</v>
      </c>
      <c r="R134">
        <f>R31</f>
        <v>0</v>
      </c>
      <c r="S134">
        <v>27</v>
      </c>
      <c r="T134">
        <f>T31</f>
        <v>0</v>
      </c>
      <c r="U134">
        <v>27</v>
      </c>
      <c r="V134">
        <f>V31</f>
        <v>0</v>
      </c>
      <c r="W134">
        <v>27</v>
      </c>
      <c r="X134">
        <f>X31</f>
        <v>0</v>
      </c>
      <c r="Y134">
        <v>27</v>
      </c>
      <c r="Z134">
        <f>Z31</f>
        <v>0</v>
      </c>
      <c r="AA134">
        <v>27</v>
      </c>
      <c r="AB134">
        <f>AB31</f>
        <v>0</v>
      </c>
      <c r="AC134">
        <v>27</v>
      </c>
      <c r="AD134">
        <f>AD31</f>
        <v>0</v>
      </c>
      <c r="AE134">
        <v>27</v>
      </c>
      <c r="AF134">
        <f>AF31</f>
        <v>0</v>
      </c>
      <c r="AG134">
        <v>27</v>
      </c>
      <c r="AH134">
        <f>AH31</f>
        <v>0</v>
      </c>
      <c r="AI134">
        <v>27</v>
      </c>
      <c r="AJ134">
        <f>AJ31</f>
        <v>0</v>
      </c>
      <c r="AK134">
        <v>27</v>
      </c>
      <c r="AL134">
        <f>AL31</f>
        <v>0</v>
      </c>
      <c r="AM134">
        <v>27</v>
      </c>
      <c r="AN134">
        <f>AN31</f>
        <v>0</v>
      </c>
      <c r="AO134">
        <v>27</v>
      </c>
      <c r="AP134">
        <f>AP31</f>
        <v>0</v>
      </c>
      <c r="AQ134">
        <v>27</v>
      </c>
      <c r="AR134">
        <f>AR31</f>
        <v>0</v>
      </c>
      <c r="AS134">
        <v>27</v>
      </c>
      <c r="AT134">
        <f>AT31</f>
        <v>0</v>
      </c>
      <c r="AU134">
        <v>27</v>
      </c>
      <c r="AV134">
        <f>AV31</f>
        <v>0</v>
      </c>
      <c r="AW134">
        <v>27</v>
      </c>
      <c r="AX134">
        <f>AX31</f>
        <v>0</v>
      </c>
      <c r="AY134">
        <v>27</v>
      </c>
      <c r="AZ134">
        <f>AZ31</f>
        <v>0</v>
      </c>
      <c r="BA134">
        <v>27</v>
      </c>
      <c r="BB134">
        <f>BB31</f>
        <v>0</v>
      </c>
      <c r="BC134">
        <v>27</v>
      </c>
      <c r="BD134">
        <f>BD31</f>
        <v>0</v>
      </c>
      <c r="BE134">
        <v>27</v>
      </c>
      <c r="BF134">
        <f>BF31</f>
        <v>0</v>
      </c>
      <c r="BG134">
        <v>27</v>
      </c>
      <c r="BH134">
        <f>BH31</f>
        <v>0</v>
      </c>
      <c r="BI134">
        <v>27</v>
      </c>
      <c r="BJ134">
        <f>BJ31</f>
        <v>0</v>
      </c>
      <c r="BK134">
        <v>27</v>
      </c>
      <c r="BL134">
        <f>BL31</f>
        <v>0</v>
      </c>
      <c r="BM134">
        <v>27</v>
      </c>
      <c r="BN134">
        <f>BN31</f>
        <v>0</v>
      </c>
      <c r="BO134">
        <v>27</v>
      </c>
      <c r="BP134">
        <f>BP31</f>
        <v>0</v>
      </c>
      <c r="BQ134">
        <v>27</v>
      </c>
      <c r="BR134">
        <f>BR31</f>
        <v>0</v>
      </c>
      <c r="BS134">
        <v>27</v>
      </c>
      <c r="BT134">
        <f>BT31</f>
        <v>0</v>
      </c>
      <c r="BU134">
        <v>27</v>
      </c>
      <c r="BV134">
        <f>BV31</f>
        <v>0</v>
      </c>
      <c r="BW134">
        <v>27</v>
      </c>
      <c r="BX134">
        <f>BX31</f>
        <v>0</v>
      </c>
      <c r="BY134">
        <v>27</v>
      </c>
      <c r="BZ134">
        <f>BZ31</f>
        <v>0</v>
      </c>
      <c r="CA134">
        <v>27</v>
      </c>
      <c r="CB134">
        <f>CB31</f>
        <v>0</v>
      </c>
      <c r="CC134">
        <v>27</v>
      </c>
      <c r="CD134">
        <f>CD31</f>
        <v>0</v>
      </c>
      <c r="CE134">
        <v>27</v>
      </c>
      <c r="CF134">
        <f>CF31</f>
        <v>0</v>
      </c>
      <c r="CG134">
        <v>27</v>
      </c>
      <c r="CH134">
        <f>CH31</f>
        <v>0</v>
      </c>
      <c r="CI134">
        <v>27</v>
      </c>
      <c r="CJ134">
        <f>CJ31</f>
        <v>0</v>
      </c>
      <c r="CK134">
        <v>27</v>
      </c>
      <c r="CL134">
        <f>CL31</f>
        <v>0</v>
      </c>
      <c r="CM134">
        <v>27</v>
      </c>
      <c r="CN134">
        <f>CN31</f>
        <v>0</v>
      </c>
      <c r="CO134">
        <v>27</v>
      </c>
      <c r="CP134">
        <f>CP31</f>
        <v>0</v>
      </c>
      <c r="CQ134">
        <v>27</v>
      </c>
      <c r="CR134">
        <f>CR31</f>
        <v>0</v>
      </c>
      <c r="CS134">
        <v>27</v>
      </c>
      <c r="CT134">
        <f>CT31</f>
        <v>0</v>
      </c>
      <c r="CU134">
        <v>27</v>
      </c>
      <c r="CV134">
        <f>CV31</f>
        <v>0</v>
      </c>
      <c r="CW134">
        <v>27</v>
      </c>
      <c r="CX134">
        <f>CX31</f>
        <v>0</v>
      </c>
      <c r="CY134">
        <v>27</v>
      </c>
      <c r="CZ134">
        <f>CZ31</f>
        <v>0</v>
      </c>
      <c r="DA134">
        <v>27</v>
      </c>
      <c r="DB134">
        <f>DB31</f>
        <v>0</v>
      </c>
      <c r="DC134">
        <v>27</v>
      </c>
      <c r="DD134">
        <f>DD31</f>
        <v>0</v>
      </c>
      <c r="DG134">
        <v>27</v>
      </c>
      <c r="DH134">
        <f>DH31</f>
        <v>0</v>
      </c>
      <c r="DI134">
        <v>27</v>
      </c>
      <c r="DJ134">
        <f>DJ31</f>
        <v>0</v>
      </c>
      <c r="DK134">
        <v>27</v>
      </c>
      <c r="DL134">
        <f>DL31</f>
        <v>0</v>
      </c>
      <c r="DM134">
        <v>27</v>
      </c>
      <c r="DN134">
        <f>DN31</f>
        <v>0</v>
      </c>
      <c r="DO134">
        <v>27</v>
      </c>
      <c r="DP134">
        <f>DP31</f>
        <v>0</v>
      </c>
      <c r="DQ134">
        <v>27</v>
      </c>
      <c r="DR134">
        <f>DR31</f>
        <v>0</v>
      </c>
      <c r="DS134">
        <v>27</v>
      </c>
      <c r="DT134">
        <f>DT31</f>
        <v>0</v>
      </c>
      <c r="DU134">
        <v>27</v>
      </c>
      <c r="DV134">
        <f>DV31</f>
        <v>0</v>
      </c>
      <c r="DW134">
        <v>27</v>
      </c>
      <c r="DX134">
        <f>DX31</f>
        <v>0</v>
      </c>
      <c r="DY134">
        <v>27</v>
      </c>
      <c r="DZ134">
        <f>DZ31</f>
        <v>0</v>
      </c>
      <c r="EA134">
        <v>27</v>
      </c>
      <c r="EB134">
        <f>EB31</f>
        <v>0</v>
      </c>
      <c r="EC134">
        <v>27</v>
      </c>
      <c r="ED134">
        <f>ED31</f>
        <v>0</v>
      </c>
      <c r="EE134">
        <v>27</v>
      </c>
      <c r="EF134">
        <f>EF31</f>
        <v>0</v>
      </c>
      <c r="EG134">
        <v>27</v>
      </c>
      <c r="EH134">
        <f>EH31</f>
        <v>0</v>
      </c>
      <c r="EI134">
        <v>27</v>
      </c>
      <c r="EJ134">
        <f>EJ31</f>
        <v>0</v>
      </c>
      <c r="EK134">
        <v>27</v>
      </c>
      <c r="EL134">
        <f>EL31</f>
        <v>0</v>
      </c>
      <c r="EM134">
        <v>27</v>
      </c>
      <c r="EN134">
        <f>EN31</f>
        <v>0</v>
      </c>
      <c r="EO134">
        <v>27</v>
      </c>
      <c r="EP134">
        <f>EP31</f>
        <v>0</v>
      </c>
      <c r="EQ134">
        <v>27</v>
      </c>
      <c r="ER134">
        <f>ER31</f>
        <v>0</v>
      </c>
      <c r="ES134">
        <v>27</v>
      </c>
      <c r="ET134">
        <f>ET31</f>
        <v>0</v>
      </c>
      <c r="EU134">
        <v>27</v>
      </c>
      <c r="EV134">
        <f>EV31</f>
        <v>0</v>
      </c>
      <c r="EW134">
        <v>27</v>
      </c>
      <c r="EX134">
        <f>EX31</f>
        <v>0</v>
      </c>
      <c r="EY134">
        <v>27</v>
      </c>
      <c r="EZ134">
        <f>EZ31</f>
        <v>0</v>
      </c>
      <c r="FA134">
        <v>27</v>
      </c>
      <c r="FB134">
        <f>FB31</f>
        <v>0</v>
      </c>
      <c r="FC134">
        <v>27</v>
      </c>
      <c r="FD134">
        <f>FD31</f>
        <v>0</v>
      </c>
      <c r="FE134">
        <v>27</v>
      </c>
      <c r="FF134">
        <f>FF31</f>
        <v>0</v>
      </c>
      <c r="FG134">
        <v>27</v>
      </c>
      <c r="FH134">
        <f>FH31</f>
        <v>0</v>
      </c>
      <c r="FI134">
        <v>27</v>
      </c>
      <c r="FJ134">
        <f>FJ31</f>
        <v>0</v>
      </c>
      <c r="FK134">
        <v>27</v>
      </c>
      <c r="FL134">
        <f>FL31</f>
        <v>0</v>
      </c>
      <c r="FM134">
        <v>27</v>
      </c>
      <c r="FN134">
        <f>FN31</f>
        <v>0</v>
      </c>
      <c r="FO134">
        <v>27</v>
      </c>
      <c r="FP134">
        <f>FP31</f>
        <v>0</v>
      </c>
      <c r="FQ134">
        <v>27</v>
      </c>
      <c r="FR134">
        <f>FR31</f>
        <v>0</v>
      </c>
      <c r="FS134">
        <v>27</v>
      </c>
      <c r="FT134">
        <f>FT31</f>
        <v>0</v>
      </c>
      <c r="FU134">
        <v>27</v>
      </c>
      <c r="FV134">
        <f>FV31</f>
        <v>0</v>
      </c>
      <c r="FW134">
        <v>27</v>
      </c>
      <c r="FX134">
        <f>FX31</f>
        <v>0</v>
      </c>
      <c r="FY134">
        <v>27</v>
      </c>
      <c r="FZ134">
        <f>FZ31</f>
        <v>0</v>
      </c>
      <c r="GA134">
        <v>27</v>
      </c>
      <c r="GB134">
        <f>GB31</f>
        <v>0</v>
      </c>
      <c r="GC134">
        <v>27</v>
      </c>
      <c r="GD134">
        <f>GD31</f>
        <v>0</v>
      </c>
      <c r="GE134">
        <v>27</v>
      </c>
      <c r="GF134">
        <f>GF31</f>
        <v>0</v>
      </c>
      <c r="GG134">
        <v>27</v>
      </c>
      <c r="GH134">
        <f>GH31</f>
        <v>0</v>
      </c>
      <c r="GI134">
        <v>27</v>
      </c>
      <c r="GJ134">
        <f>GJ31</f>
        <v>0</v>
      </c>
      <c r="GK134">
        <v>27</v>
      </c>
      <c r="GL134">
        <f>GL31</f>
        <v>0</v>
      </c>
      <c r="GM134">
        <v>27</v>
      </c>
      <c r="GN134">
        <f>GN31</f>
        <v>0</v>
      </c>
      <c r="GO134">
        <v>27</v>
      </c>
      <c r="GP134">
        <f>GP31</f>
        <v>0</v>
      </c>
      <c r="GQ134">
        <v>27</v>
      </c>
      <c r="GR134">
        <f>GR31</f>
        <v>0</v>
      </c>
      <c r="GS134">
        <v>27</v>
      </c>
      <c r="GT134">
        <f>GT31</f>
        <v>0</v>
      </c>
      <c r="GU134">
        <v>27</v>
      </c>
      <c r="GV134">
        <f>GV31</f>
        <v>0</v>
      </c>
      <c r="GW134">
        <v>27</v>
      </c>
      <c r="GX134">
        <f>GX31</f>
        <v>0</v>
      </c>
      <c r="GY134">
        <v>27</v>
      </c>
      <c r="GZ134">
        <f>GZ31</f>
        <v>0</v>
      </c>
      <c r="HA134">
        <v>27</v>
      </c>
      <c r="HB134">
        <f>HB31</f>
        <v>0</v>
      </c>
      <c r="HC134">
        <v>27</v>
      </c>
      <c r="HD134">
        <f>HD31</f>
        <v>0</v>
      </c>
      <c r="HE134">
        <v>27</v>
      </c>
      <c r="HF134">
        <f>HF31</f>
        <v>0</v>
      </c>
      <c r="HI134">
        <f>IF(Charts!$B$3="none",E646,IF(DG646="",NA(),DG646))</f>
        <v>0</v>
      </c>
      <c r="HJ134">
        <f>IF(Charts!$B$3="none",F646,IF(DH646="",NA(),DH646))</f>
        <v>0</v>
      </c>
      <c r="HK134">
        <f>IF(Charts!$B$3="none",G646,IF(DI646="",NA(),DI646))</f>
        <v>0</v>
      </c>
      <c r="HL134">
        <f>IF(Charts!$B$3="none",H646,IF(DJ646="",NA(),DJ646))</f>
        <v>0</v>
      </c>
      <c r="HM134">
        <f>IF(Charts!$B$3="none",I646,IF(DK646="",NA(),DK646))</f>
        <v>0</v>
      </c>
      <c r="HN134">
        <f>IF(Charts!$B$3="none",J646,IF(DL646="",NA(),DL646))</f>
        <v>0</v>
      </c>
      <c r="HO134">
        <f>IF(Charts!$B$3="none",K646,IF(DM646="",NA(),DM646))</f>
        <v>0</v>
      </c>
      <c r="HP134">
        <f>IF(Charts!$B$3="none",L646,IF(DN646="",NA(),DN646))</f>
        <v>0</v>
      </c>
      <c r="HQ134">
        <f>IF(Charts!$B$3="none",M646,IF(DO646="",NA(),DO646))</f>
        <v>0</v>
      </c>
      <c r="HR134">
        <f>IF(Charts!$B$3="none",N646,IF(DP646="",NA(),DP646))</f>
        <v>0</v>
      </c>
      <c r="HS134">
        <f>IF(Charts!$B$3="none",O646,IF(DQ646="",NA(),DQ646))</f>
        <v>0</v>
      </c>
      <c r="HT134">
        <f>IF(Charts!$B$3="none",P646,IF(DR646="",NA(),DR646))</f>
        <v>0</v>
      </c>
      <c r="HU134">
        <f>IF(Charts!$B$3="none",Q646,IF(DS646="",NA(),DS646))</f>
        <v>0</v>
      </c>
      <c r="HV134">
        <f>IF(Charts!$B$3="none",R646,IF(DT646="",NA(),DT646))</f>
        <v>0</v>
      </c>
      <c r="HW134">
        <f>IF(Charts!$B$3="none",S646,IF(DU646="",NA(),DU646))</f>
        <v>0</v>
      </c>
      <c r="HX134">
        <f>IF(Charts!$B$3="none",T646,IF(DV646="",NA(),DV646))</f>
        <v>0</v>
      </c>
      <c r="HY134">
        <f>IF(Charts!$B$3="none",U646,IF(DW646="",NA(),DW646))</f>
        <v>0</v>
      </c>
      <c r="HZ134">
        <f>IF(Charts!$B$3="none",V646,IF(DX646="",NA(),DX646))</f>
        <v>0</v>
      </c>
      <c r="IA134">
        <f>IF(Charts!$B$3="none",W646,IF(DY646="",NA(),DY646))</f>
        <v>0</v>
      </c>
      <c r="IB134">
        <f>IF(Charts!$B$3="none",X646,IF(DZ646="",NA(),DZ646))</f>
        <v>0</v>
      </c>
      <c r="IC134">
        <f>IF(Charts!$B$3="none",Y646,IF(EA646="",NA(),EA646))</f>
        <v>0</v>
      </c>
      <c r="ID134">
        <f>IF(Charts!$B$3="none",Z646,IF(EB646="",NA(),EB646))</f>
        <v>0</v>
      </c>
      <c r="IE134">
        <f>IF(Charts!$B$3="none",AA646,IF(EC646="",NA(),EC646))</f>
        <v>0</v>
      </c>
      <c r="IF134">
        <f>IF(Charts!$B$3="none",AB646,IF(ED646="",NA(),ED646))</f>
        <v>0</v>
      </c>
      <c r="IG134">
        <f>IF(Charts!$B$3="none",AC646,IF(EE646="",NA(),EE646))</f>
        <v>0</v>
      </c>
      <c r="IH134">
        <f>IF(Charts!$B$3="none",AD646,IF(EF646="",NA(),EF646))</f>
        <v>0</v>
      </c>
      <c r="II134">
        <f>IF(Charts!$B$3="none",AE646,IF(EG646="",NA(),EG646))</f>
        <v>0</v>
      </c>
      <c r="IJ134">
        <f>IF(Charts!$B$3="none",AF646,IF(EH646="",NA(),EH646))</f>
        <v>0</v>
      </c>
      <c r="IK134">
        <f>IF(Charts!$B$3="none",AG646,IF(EI646="",NA(),EI646))</f>
        <v>0</v>
      </c>
      <c r="IL134">
        <f>IF(Charts!$B$3="none",AH646,IF(EJ646="",NA(),EJ646))</f>
        <v>0</v>
      </c>
      <c r="IM134">
        <f>IF(Charts!$B$3="none",AI646,IF(EK646="",NA(),EK646))</f>
        <v>0</v>
      </c>
      <c r="IN134">
        <f>IF(Charts!$B$3="none",AJ646,IF(EL646="",NA(),EL646))</f>
        <v>0</v>
      </c>
      <c r="IO134">
        <f>IF(Charts!$B$3="none",AK646,IF(EM646="",NA(),EM646))</f>
        <v>0</v>
      </c>
      <c r="IP134">
        <f>IF(Charts!$B$3="none",AL646,IF(EN646="",NA(),EN646))</f>
        <v>0</v>
      </c>
      <c r="IQ134">
        <f>IF(Charts!$B$3="none",AM646,IF(EO646="",NA(),EO646))</f>
        <v>0</v>
      </c>
      <c r="IR134">
        <f>IF(Charts!$B$3="none",AN646,IF(EP646="",NA(),EP646))</f>
        <v>0</v>
      </c>
      <c r="IS134">
        <f>IF(Charts!$B$3="none",AO646,IF(EQ646="",NA(),EQ646))</f>
        <v>0</v>
      </c>
      <c r="IT134">
        <f>IF(Charts!$B$3="none",AP646,IF(ER646="",NA(),ER646))</f>
        <v>0</v>
      </c>
      <c r="IU134">
        <f>IF(Charts!$B$3="none",AQ646,IF(ES646="",NA(),ES646))</f>
        <v>0</v>
      </c>
      <c r="IV134">
        <f>IF(Charts!$B$3="none",AR646,IF(ET646="",NA(),ET646))</f>
        <v>0</v>
      </c>
      <c r="IW134">
        <f>IF(Charts!$B$3="none",AS646,IF(EU646="",NA(),EU646))</f>
        <v>0</v>
      </c>
      <c r="IX134">
        <f>IF(Charts!$B$3="none",AT646,IF(EV646="",NA(),EV646))</f>
        <v>0</v>
      </c>
      <c r="IY134">
        <f>IF(Charts!$B$3="none",AU646,IF(EW646="",NA(),EW646))</f>
        <v>0</v>
      </c>
      <c r="IZ134">
        <f>IF(Charts!$B$3="none",AV646,IF(EX646="",NA(),EX646))</f>
        <v>0</v>
      </c>
      <c r="JA134">
        <f>IF(Charts!$B$3="none",AW646,IF(EY646="",NA(),EY646))</f>
        <v>0</v>
      </c>
      <c r="JB134">
        <f>IF(Charts!$B$3="none",AX646,IF(EZ646="",NA(),EZ646))</f>
        <v>0</v>
      </c>
      <c r="JC134">
        <f>IF(Charts!$B$3="none",AY646,IF(FA646="",NA(),FA646))</f>
        <v>0</v>
      </c>
      <c r="JD134">
        <f>IF(Charts!$B$3="none",AZ646,IF(FB646="",NA(),FB646))</f>
        <v>0</v>
      </c>
      <c r="JE134">
        <f>IF(Charts!$B$3="none",BA646,IF(FC646="",NA(),FC646))</f>
        <v>0</v>
      </c>
      <c r="JF134">
        <f>IF(Charts!$B$3="none",BB646,IF(FD646="",NA(),FD646))</f>
        <v>0</v>
      </c>
      <c r="JG134">
        <f>IF(Charts!$B$3="none",BC646,IF(FE646="",NA(),FE646))</f>
        <v>0</v>
      </c>
      <c r="JH134">
        <f>IF(Charts!$B$3="none",BD646,IF(FF646="",NA(),FF646))</f>
        <v>0</v>
      </c>
      <c r="JI134">
        <f>IF(Charts!$B$3="none",BE646,IF(FG646="",NA(),FG646))</f>
        <v>0</v>
      </c>
      <c r="JJ134">
        <f>IF(Charts!$B$3="none",BF646,IF(FH646="",NA(),FH646))</f>
        <v>0</v>
      </c>
      <c r="JK134">
        <f>IF(Charts!$B$3="none",BG646,IF(FI646="",NA(),FI646))</f>
        <v>0</v>
      </c>
      <c r="JL134">
        <f>IF(Charts!$B$3="none",BH646,IF(FJ646="",NA(),FJ646))</f>
        <v>0</v>
      </c>
      <c r="JM134">
        <f>IF(Charts!$B$3="none",BI646,IF(FK646="",NA(),FK646))</f>
        <v>0</v>
      </c>
      <c r="JN134">
        <f>IF(Charts!$B$3="none",BJ646,IF(FL646="",NA(),FL646))</f>
        <v>0</v>
      </c>
      <c r="JO134">
        <f>IF(Charts!$B$3="none",BK646,IF(FM646="",NA(),FM646))</f>
        <v>0</v>
      </c>
      <c r="JP134">
        <f>IF(Charts!$B$3="none",BL646,IF(FN646="",NA(),FN646))</f>
        <v>0</v>
      </c>
      <c r="JQ134">
        <f>IF(Charts!$B$3="none",BM646,IF(FO646="",NA(),FO646))</f>
        <v>0</v>
      </c>
      <c r="JR134">
        <f>IF(Charts!$B$3="none",BN646,IF(FP646="",NA(),FP646))</f>
        <v>0</v>
      </c>
      <c r="JS134">
        <f>IF(Charts!$B$3="none",BO646,IF(FQ646="",NA(),FQ646))</f>
        <v>0</v>
      </c>
      <c r="JT134">
        <f>IF(Charts!$B$3="none",BP646,IF(FR646="",NA(),FR646))</f>
        <v>0</v>
      </c>
      <c r="JU134">
        <f>IF(Charts!$B$3="none",BQ646,IF(FS646="",NA(),FS646))</f>
        <v>0</v>
      </c>
      <c r="JV134">
        <f>IF(Charts!$B$3="none",BR646,IF(FT646="",NA(),FT646))</f>
        <v>0</v>
      </c>
      <c r="JW134">
        <f>IF(Charts!$B$3="none",BS646,IF(FU646="",NA(),FU646))</f>
        <v>0</v>
      </c>
      <c r="JX134">
        <f>IF(Charts!$B$3="none",BT646,IF(FV646="",NA(),FV646))</f>
        <v>0</v>
      </c>
      <c r="JY134">
        <f>IF(Charts!$B$3="none",BU646,IF(FW646="",NA(),FW646))</f>
        <v>0</v>
      </c>
      <c r="JZ134">
        <f>IF(Charts!$B$3="none",BV646,IF(FX646="",NA(),FX646))</f>
        <v>0</v>
      </c>
      <c r="KA134">
        <f>IF(Charts!$B$3="none",BW646,IF(FY646="",NA(),FY646))</f>
        <v>0</v>
      </c>
      <c r="KB134">
        <f>IF(Charts!$B$3="none",BX646,IF(FZ646="",NA(),FZ646))</f>
        <v>0</v>
      </c>
      <c r="KC134">
        <f>IF(Charts!$B$3="none",BY646,IF(GA646="",NA(),GA646))</f>
        <v>0</v>
      </c>
      <c r="KD134">
        <f>IF(Charts!$B$3="none",BZ646,IF(GB646="",NA(),GB646))</f>
        <v>0</v>
      </c>
      <c r="KE134">
        <f>IF(Charts!$B$3="none",CA646,IF(GC646="",NA(),GC646))</f>
        <v>0</v>
      </c>
      <c r="KF134">
        <f>IF(Charts!$B$3="none",CB646,IF(GD646="",NA(),GD646))</f>
        <v>0</v>
      </c>
      <c r="KG134">
        <f>IF(Charts!$B$3="none",CC646,IF(GE646="",NA(),GE646))</f>
        <v>0</v>
      </c>
      <c r="KH134">
        <f>IF(Charts!$B$3="none",CD646,IF(GF646="",NA(),GF646))</f>
        <v>0</v>
      </c>
      <c r="KI134">
        <f>IF(Charts!$B$3="none",CE646,IF(GG646="",NA(),GG646))</f>
        <v>0</v>
      </c>
      <c r="KJ134">
        <f>IF(Charts!$B$3="none",CF646,IF(GH646="",NA(),GH646))</f>
        <v>0</v>
      </c>
      <c r="KK134">
        <f>IF(Charts!$B$3="none",CG646,IF(GI646="",NA(),GI646))</f>
        <v>0</v>
      </c>
      <c r="KL134">
        <f>IF(Charts!$B$3="none",CH646,IF(GJ646="",NA(),GJ646))</f>
        <v>0</v>
      </c>
      <c r="KM134">
        <f>IF(Charts!$B$3="none",CI646,IF(GK646="",NA(),GK646))</f>
        <v>0</v>
      </c>
      <c r="KN134">
        <f>IF(Charts!$B$3="none",CJ646,IF(GL646="",NA(),GL646))</f>
        <v>0</v>
      </c>
      <c r="KO134">
        <f>IF(Charts!$B$3="none",CK646,IF(GM646="",NA(),GM646))</f>
        <v>0</v>
      </c>
      <c r="KP134">
        <f>IF(Charts!$B$3="none",CL646,IF(GN646="",NA(),GN646))</f>
        <v>0</v>
      </c>
      <c r="KQ134">
        <f>IF(Charts!$B$3="none",CM646,IF(GO646="",NA(),GO646))</f>
        <v>0</v>
      </c>
      <c r="KR134">
        <f>IF(Charts!$B$3="none",CN646,IF(GP646="",NA(),GP646))</f>
        <v>0</v>
      </c>
      <c r="KS134">
        <f>IF(Charts!$B$3="none",CO646,IF(GQ646="",NA(),GQ646))</f>
        <v>0</v>
      </c>
      <c r="KT134">
        <f>IF(Charts!$B$3="none",CP646,IF(GR646="",NA(),GR646))</f>
        <v>0</v>
      </c>
      <c r="KU134">
        <f>IF(Charts!$B$3="none",CQ646,IF(GS646="",NA(),GS646))</f>
        <v>0</v>
      </c>
      <c r="KV134">
        <f>IF(Charts!$B$3="none",CR646,IF(GT646="",NA(),GT646))</f>
        <v>0</v>
      </c>
      <c r="KW134">
        <f>IF(Charts!$B$3="none",CS646,IF(GU646="",NA(),GU646))</f>
        <v>0</v>
      </c>
      <c r="KX134">
        <f>IF(Charts!$B$3="none",CT646,IF(GV646="",NA(),GV646))</f>
        <v>0</v>
      </c>
      <c r="KY134">
        <f>IF(Charts!$B$3="none",CU646,IF(GW646="",NA(),GW646))</f>
        <v>0</v>
      </c>
      <c r="KZ134">
        <f>IF(Charts!$B$3="none",CV646,IF(GX646="",NA(),GX646))</f>
        <v>0</v>
      </c>
      <c r="LA134">
        <f>IF(Charts!$B$3="none",CW646,IF(GY646="",NA(),GY646))</f>
        <v>0</v>
      </c>
      <c r="LB134">
        <f>IF(Charts!$B$3="none",CX646,IF(GZ646="",NA(),GZ646))</f>
        <v>0</v>
      </c>
      <c r="LC134">
        <f>IF(Charts!$B$3="none",CY646,IF(HA646="",NA(),HA646))</f>
        <v>0</v>
      </c>
      <c r="LD134">
        <f>IF(Charts!$B$3="none",CZ646,IF(HB646="",NA(),HB646))</f>
        <v>0</v>
      </c>
      <c r="LE134">
        <f>IF(Charts!$B$3="none",DA646,IF(HC646="",NA(),HC646))</f>
        <v>0</v>
      </c>
      <c r="LF134">
        <f>IF(Charts!$B$3="none",DB646,IF(HD646="",NA(),HD646))</f>
        <v>0</v>
      </c>
      <c r="LG134">
        <f>IF(Charts!$B$3="none",DC646,IF(HE646="",NA(),HE646))</f>
        <v>0</v>
      </c>
      <c r="LH134">
        <f>IF(Charts!$B$3="none",DD646,IF(HF646="",NA(),HF646))</f>
        <v>0</v>
      </c>
    </row>
    <row r="135" spans="5:320">
      <c r="E135">
        <v>28</v>
      </c>
      <c r="F135">
        <f>F32</f>
        <v>0</v>
      </c>
      <c r="G135">
        <v>28</v>
      </c>
      <c r="H135">
        <f>H32</f>
        <v>0</v>
      </c>
      <c r="I135">
        <v>28</v>
      </c>
      <c r="J135">
        <f>J32</f>
        <v>0</v>
      </c>
      <c r="K135">
        <v>28</v>
      </c>
      <c r="L135">
        <f>L32</f>
        <v>0</v>
      </c>
      <c r="M135">
        <v>28</v>
      </c>
      <c r="N135">
        <f>N32</f>
        <v>0</v>
      </c>
      <c r="O135">
        <v>28</v>
      </c>
      <c r="P135">
        <f>P32</f>
        <v>0</v>
      </c>
      <c r="Q135">
        <v>28</v>
      </c>
      <c r="R135">
        <f>R32</f>
        <v>0</v>
      </c>
      <c r="S135">
        <v>28</v>
      </c>
      <c r="T135">
        <f>T32</f>
        <v>0</v>
      </c>
      <c r="U135">
        <v>28</v>
      </c>
      <c r="V135">
        <f>V32</f>
        <v>0</v>
      </c>
      <c r="W135">
        <v>28</v>
      </c>
      <c r="X135">
        <f>X32</f>
        <v>0</v>
      </c>
      <c r="Y135">
        <v>28</v>
      </c>
      <c r="Z135">
        <f>Z32</f>
        <v>0</v>
      </c>
      <c r="AA135">
        <v>28</v>
      </c>
      <c r="AB135">
        <f>AB32</f>
        <v>0</v>
      </c>
      <c r="AC135">
        <v>28</v>
      </c>
      <c r="AD135">
        <f>AD32</f>
        <v>0</v>
      </c>
      <c r="AE135">
        <v>28</v>
      </c>
      <c r="AF135">
        <f>AF32</f>
        <v>0</v>
      </c>
      <c r="AG135">
        <v>28</v>
      </c>
      <c r="AH135">
        <f>AH32</f>
        <v>0</v>
      </c>
      <c r="AI135">
        <v>28</v>
      </c>
      <c r="AJ135">
        <f>AJ32</f>
        <v>0</v>
      </c>
      <c r="AK135">
        <v>28</v>
      </c>
      <c r="AL135">
        <f>AL32</f>
        <v>0</v>
      </c>
      <c r="AM135">
        <v>28</v>
      </c>
      <c r="AN135">
        <f>AN32</f>
        <v>0</v>
      </c>
      <c r="AO135">
        <v>28</v>
      </c>
      <c r="AP135">
        <f>AP32</f>
        <v>0</v>
      </c>
      <c r="AQ135">
        <v>28</v>
      </c>
      <c r="AR135">
        <f>AR32</f>
        <v>0</v>
      </c>
      <c r="AS135">
        <v>28</v>
      </c>
      <c r="AT135">
        <f>AT32</f>
        <v>0</v>
      </c>
      <c r="AU135">
        <v>28</v>
      </c>
      <c r="AV135">
        <f>AV32</f>
        <v>0</v>
      </c>
      <c r="AW135">
        <v>28</v>
      </c>
      <c r="AX135">
        <f>AX32</f>
        <v>0</v>
      </c>
      <c r="AY135">
        <v>28</v>
      </c>
      <c r="AZ135">
        <f>AZ32</f>
        <v>0</v>
      </c>
      <c r="BA135">
        <v>28</v>
      </c>
      <c r="BB135">
        <f>BB32</f>
        <v>0</v>
      </c>
      <c r="BC135">
        <v>28</v>
      </c>
      <c r="BD135">
        <f>BD32</f>
        <v>0</v>
      </c>
      <c r="BE135">
        <v>28</v>
      </c>
      <c r="BF135">
        <f>BF32</f>
        <v>0</v>
      </c>
      <c r="BG135">
        <v>28</v>
      </c>
      <c r="BH135">
        <f>BH32</f>
        <v>0</v>
      </c>
      <c r="BI135">
        <v>28</v>
      </c>
      <c r="BJ135">
        <f>BJ32</f>
        <v>0</v>
      </c>
      <c r="BK135">
        <v>28</v>
      </c>
      <c r="BL135">
        <f>BL32</f>
        <v>0</v>
      </c>
      <c r="BM135">
        <v>28</v>
      </c>
      <c r="BN135">
        <f>BN32</f>
        <v>0</v>
      </c>
      <c r="BO135">
        <v>28</v>
      </c>
      <c r="BP135">
        <f>BP32</f>
        <v>0</v>
      </c>
      <c r="BQ135">
        <v>28</v>
      </c>
      <c r="BR135">
        <f>BR32</f>
        <v>0</v>
      </c>
      <c r="BS135">
        <v>28</v>
      </c>
      <c r="BT135">
        <f>BT32</f>
        <v>0</v>
      </c>
      <c r="BU135">
        <v>28</v>
      </c>
      <c r="BV135">
        <f>BV32</f>
        <v>0</v>
      </c>
      <c r="BW135">
        <v>28</v>
      </c>
      <c r="BX135">
        <f>BX32</f>
        <v>0</v>
      </c>
      <c r="BY135">
        <v>28</v>
      </c>
      <c r="BZ135">
        <f>BZ32</f>
        <v>0</v>
      </c>
      <c r="CA135">
        <v>28</v>
      </c>
      <c r="CB135">
        <f>CB32</f>
        <v>0</v>
      </c>
      <c r="CC135">
        <v>28</v>
      </c>
      <c r="CD135">
        <f>CD32</f>
        <v>0</v>
      </c>
      <c r="CE135">
        <v>28</v>
      </c>
      <c r="CF135">
        <f>CF32</f>
        <v>0</v>
      </c>
      <c r="CG135">
        <v>28</v>
      </c>
      <c r="CH135">
        <f>CH32</f>
        <v>0</v>
      </c>
      <c r="CI135">
        <v>28</v>
      </c>
      <c r="CJ135">
        <f>CJ32</f>
        <v>0</v>
      </c>
      <c r="CK135">
        <v>28</v>
      </c>
      <c r="CL135">
        <f>CL32</f>
        <v>0</v>
      </c>
      <c r="CM135">
        <v>28</v>
      </c>
      <c r="CN135">
        <f>CN32</f>
        <v>0</v>
      </c>
      <c r="CO135">
        <v>28</v>
      </c>
      <c r="CP135">
        <f>CP32</f>
        <v>0</v>
      </c>
      <c r="CQ135">
        <v>28</v>
      </c>
      <c r="CR135">
        <f>CR32</f>
        <v>0</v>
      </c>
      <c r="CS135">
        <v>28</v>
      </c>
      <c r="CT135">
        <f>CT32</f>
        <v>0</v>
      </c>
      <c r="CU135">
        <v>28</v>
      </c>
      <c r="CV135">
        <f>CV32</f>
        <v>0</v>
      </c>
      <c r="CW135">
        <v>28</v>
      </c>
      <c r="CX135">
        <f>CX32</f>
        <v>0</v>
      </c>
      <c r="CY135">
        <v>28</v>
      </c>
      <c r="CZ135">
        <f>CZ32</f>
        <v>0</v>
      </c>
      <c r="DA135">
        <v>28</v>
      </c>
      <c r="DB135">
        <f>DB32</f>
        <v>0</v>
      </c>
      <c r="DC135">
        <v>28</v>
      </c>
      <c r="DD135">
        <f>DD32</f>
        <v>0</v>
      </c>
      <c r="DG135">
        <v>28</v>
      </c>
      <c r="DH135">
        <f>DH32</f>
        <v>0</v>
      </c>
      <c r="DI135">
        <v>28</v>
      </c>
      <c r="DJ135">
        <f>DJ32</f>
        <v>0</v>
      </c>
      <c r="DK135">
        <v>28</v>
      </c>
      <c r="DL135">
        <f>DL32</f>
        <v>0</v>
      </c>
      <c r="DM135">
        <v>28</v>
      </c>
      <c r="DN135">
        <f>DN32</f>
        <v>0</v>
      </c>
      <c r="DO135">
        <v>28</v>
      </c>
      <c r="DP135">
        <f>DP32</f>
        <v>0</v>
      </c>
      <c r="DQ135">
        <v>28</v>
      </c>
      <c r="DR135">
        <f>DR32</f>
        <v>0</v>
      </c>
      <c r="DS135">
        <v>28</v>
      </c>
      <c r="DT135">
        <f>DT32</f>
        <v>0</v>
      </c>
      <c r="DU135">
        <v>28</v>
      </c>
      <c r="DV135">
        <f>DV32</f>
        <v>0</v>
      </c>
      <c r="DW135">
        <v>28</v>
      </c>
      <c r="DX135">
        <f>DX32</f>
        <v>0</v>
      </c>
      <c r="DY135">
        <v>28</v>
      </c>
      <c r="DZ135">
        <f>DZ32</f>
        <v>0</v>
      </c>
      <c r="EA135">
        <v>28</v>
      </c>
      <c r="EB135">
        <f>EB32</f>
        <v>0</v>
      </c>
      <c r="EC135">
        <v>28</v>
      </c>
      <c r="ED135">
        <f>ED32</f>
        <v>0</v>
      </c>
      <c r="EE135">
        <v>28</v>
      </c>
      <c r="EF135">
        <f>EF32</f>
        <v>0</v>
      </c>
      <c r="EG135">
        <v>28</v>
      </c>
      <c r="EH135">
        <f>EH32</f>
        <v>0</v>
      </c>
      <c r="EI135">
        <v>28</v>
      </c>
      <c r="EJ135">
        <f>EJ32</f>
        <v>0</v>
      </c>
      <c r="EK135">
        <v>28</v>
      </c>
      <c r="EL135">
        <f>EL32</f>
        <v>0</v>
      </c>
      <c r="EM135">
        <v>28</v>
      </c>
      <c r="EN135">
        <f>EN32</f>
        <v>0</v>
      </c>
      <c r="EO135">
        <v>28</v>
      </c>
      <c r="EP135">
        <f>EP32</f>
        <v>0</v>
      </c>
      <c r="EQ135">
        <v>28</v>
      </c>
      <c r="ER135">
        <f>ER32</f>
        <v>0</v>
      </c>
      <c r="ES135">
        <v>28</v>
      </c>
      <c r="ET135">
        <f>ET32</f>
        <v>0</v>
      </c>
      <c r="EU135">
        <v>28</v>
      </c>
      <c r="EV135">
        <f>EV32</f>
        <v>0</v>
      </c>
      <c r="EW135">
        <v>28</v>
      </c>
      <c r="EX135">
        <f>EX32</f>
        <v>0</v>
      </c>
      <c r="EY135">
        <v>28</v>
      </c>
      <c r="EZ135">
        <f>EZ32</f>
        <v>0</v>
      </c>
      <c r="FA135">
        <v>28</v>
      </c>
      <c r="FB135">
        <f>FB32</f>
        <v>0</v>
      </c>
      <c r="FC135">
        <v>28</v>
      </c>
      <c r="FD135">
        <f>FD32</f>
        <v>0</v>
      </c>
      <c r="FE135">
        <v>28</v>
      </c>
      <c r="FF135">
        <f>FF32</f>
        <v>0</v>
      </c>
      <c r="FG135">
        <v>28</v>
      </c>
      <c r="FH135">
        <f>FH32</f>
        <v>0</v>
      </c>
      <c r="FI135">
        <v>28</v>
      </c>
      <c r="FJ135">
        <f>FJ32</f>
        <v>0</v>
      </c>
      <c r="FK135">
        <v>28</v>
      </c>
      <c r="FL135">
        <f>FL32</f>
        <v>0</v>
      </c>
      <c r="FM135">
        <v>28</v>
      </c>
      <c r="FN135">
        <f>FN32</f>
        <v>0</v>
      </c>
      <c r="FO135">
        <v>28</v>
      </c>
      <c r="FP135">
        <f>FP32</f>
        <v>0</v>
      </c>
      <c r="FQ135">
        <v>28</v>
      </c>
      <c r="FR135">
        <f>FR32</f>
        <v>0</v>
      </c>
      <c r="FS135">
        <v>28</v>
      </c>
      <c r="FT135">
        <f>FT32</f>
        <v>0</v>
      </c>
      <c r="FU135">
        <v>28</v>
      </c>
      <c r="FV135">
        <f>FV32</f>
        <v>0</v>
      </c>
      <c r="FW135">
        <v>28</v>
      </c>
      <c r="FX135">
        <f>FX32</f>
        <v>0</v>
      </c>
      <c r="FY135">
        <v>28</v>
      </c>
      <c r="FZ135">
        <f>FZ32</f>
        <v>0</v>
      </c>
      <c r="GA135">
        <v>28</v>
      </c>
      <c r="GB135">
        <f>GB32</f>
        <v>0</v>
      </c>
      <c r="GC135">
        <v>28</v>
      </c>
      <c r="GD135">
        <f>GD32</f>
        <v>0</v>
      </c>
      <c r="GE135">
        <v>28</v>
      </c>
      <c r="GF135">
        <f>GF32</f>
        <v>0</v>
      </c>
      <c r="GG135">
        <v>28</v>
      </c>
      <c r="GH135">
        <f>GH32</f>
        <v>0</v>
      </c>
      <c r="GI135">
        <v>28</v>
      </c>
      <c r="GJ135">
        <f>GJ32</f>
        <v>0</v>
      </c>
      <c r="GK135">
        <v>28</v>
      </c>
      <c r="GL135">
        <f>GL32</f>
        <v>0</v>
      </c>
      <c r="GM135">
        <v>28</v>
      </c>
      <c r="GN135">
        <f>GN32</f>
        <v>0</v>
      </c>
      <c r="GO135">
        <v>28</v>
      </c>
      <c r="GP135">
        <f>GP32</f>
        <v>0</v>
      </c>
      <c r="GQ135">
        <v>28</v>
      </c>
      <c r="GR135">
        <f>GR32</f>
        <v>0</v>
      </c>
      <c r="GS135">
        <v>28</v>
      </c>
      <c r="GT135">
        <f>GT32</f>
        <v>0</v>
      </c>
      <c r="GU135">
        <v>28</v>
      </c>
      <c r="GV135">
        <f>GV32</f>
        <v>0</v>
      </c>
      <c r="GW135">
        <v>28</v>
      </c>
      <c r="GX135">
        <f>GX32</f>
        <v>0</v>
      </c>
      <c r="GY135">
        <v>28</v>
      </c>
      <c r="GZ135">
        <f>GZ32</f>
        <v>0</v>
      </c>
      <c r="HA135">
        <v>28</v>
      </c>
      <c r="HB135">
        <f>HB32</f>
        <v>0</v>
      </c>
      <c r="HC135">
        <v>28</v>
      </c>
      <c r="HD135">
        <f>HD32</f>
        <v>0</v>
      </c>
      <c r="HE135">
        <v>28</v>
      </c>
      <c r="HF135">
        <f>HF32</f>
        <v>0</v>
      </c>
      <c r="HI135">
        <f>IF(Charts!$B$3="none",E647,IF(DG647="",NA(),DG647))</f>
        <v>0</v>
      </c>
      <c r="HJ135">
        <f>IF(Charts!$B$3="none",F647,IF(DH647="",NA(),DH647))</f>
        <v>0</v>
      </c>
      <c r="HK135">
        <f>IF(Charts!$B$3="none",G647,IF(DI647="",NA(),DI647))</f>
        <v>0</v>
      </c>
      <c r="HL135">
        <f>IF(Charts!$B$3="none",H647,IF(DJ647="",NA(),DJ647))</f>
        <v>0</v>
      </c>
      <c r="HM135">
        <f>IF(Charts!$B$3="none",I647,IF(DK647="",NA(),DK647))</f>
        <v>0</v>
      </c>
      <c r="HN135">
        <f>IF(Charts!$B$3="none",J647,IF(DL647="",NA(),DL647))</f>
        <v>0</v>
      </c>
      <c r="HO135">
        <f>IF(Charts!$B$3="none",K647,IF(DM647="",NA(),DM647))</f>
        <v>0</v>
      </c>
      <c r="HP135">
        <f>IF(Charts!$B$3="none",L647,IF(DN647="",NA(),DN647))</f>
        <v>0</v>
      </c>
      <c r="HQ135">
        <f>IF(Charts!$B$3="none",M647,IF(DO647="",NA(),DO647))</f>
        <v>0</v>
      </c>
      <c r="HR135">
        <f>IF(Charts!$B$3="none",N647,IF(DP647="",NA(),DP647))</f>
        <v>0</v>
      </c>
      <c r="HS135">
        <f>IF(Charts!$B$3="none",O647,IF(DQ647="",NA(),DQ647))</f>
        <v>0</v>
      </c>
      <c r="HT135">
        <f>IF(Charts!$B$3="none",P647,IF(DR647="",NA(),DR647))</f>
        <v>0</v>
      </c>
      <c r="HU135">
        <f>IF(Charts!$B$3="none",Q647,IF(DS647="",NA(),DS647))</f>
        <v>0</v>
      </c>
      <c r="HV135">
        <f>IF(Charts!$B$3="none",R647,IF(DT647="",NA(),DT647))</f>
        <v>0</v>
      </c>
      <c r="HW135">
        <f>IF(Charts!$B$3="none",S647,IF(DU647="",NA(),DU647))</f>
        <v>0</v>
      </c>
      <c r="HX135">
        <f>IF(Charts!$B$3="none",T647,IF(DV647="",NA(),DV647))</f>
        <v>0</v>
      </c>
      <c r="HY135">
        <f>IF(Charts!$B$3="none",U647,IF(DW647="",NA(),DW647))</f>
        <v>0</v>
      </c>
      <c r="HZ135">
        <f>IF(Charts!$B$3="none",V647,IF(DX647="",NA(),DX647))</f>
        <v>0</v>
      </c>
      <c r="IA135">
        <f>IF(Charts!$B$3="none",W647,IF(DY647="",NA(),DY647))</f>
        <v>0</v>
      </c>
      <c r="IB135">
        <f>IF(Charts!$B$3="none",X647,IF(DZ647="",NA(),DZ647))</f>
        <v>0</v>
      </c>
      <c r="IC135">
        <f>IF(Charts!$B$3="none",Y647,IF(EA647="",NA(),EA647))</f>
        <v>0</v>
      </c>
      <c r="ID135">
        <f>IF(Charts!$B$3="none",Z647,IF(EB647="",NA(),EB647))</f>
        <v>0</v>
      </c>
      <c r="IE135">
        <f>IF(Charts!$B$3="none",AA647,IF(EC647="",NA(),EC647))</f>
        <v>0</v>
      </c>
      <c r="IF135">
        <f>IF(Charts!$B$3="none",AB647,IF(ED647="",NA(),ED647))</f>
        <v>0</v>
      </c>
      <c r="IG135">
        <f>IF(Charts!$B$3="none",AC647,IF(EE647="",NA(),EE647))</f>
        <v>0</v>
      </c>
      <c r="IH135">
        <f>IF(Charts!$B$3="none",AD647,IF(EF647="",NA(),EF647))</f>
        <v>0</v>
      </c>
      <c r="II135">
        <f>IF(Charts!$B$3="none",AE647,IF(EG647="",NA(),EG647))</f>
        <v>0</v>
      </c>
      <c r="IJ135">
        <f>IF(Charts!$B$3="none",AF647,IF(EH647="",NA(),EH647))</f>
        <v>0</v>
      </c>
      <c r="IK135">
        <f>IF(Charts!$B$3="none",AG647,IF(EI647="",NA(),EI647))</f>
        <v>0</v>
      </c>
      <c r="IL135">
        <f>IF(Charts!$B$3="none",AH647,IF(EJ647="",NA(),EJ647))</f>
        <v>0</v>
      </c>
      <c r="IM135">
        <f>IF(Charts!$B$3="none",AI647,IF(EK647="",NA(),EK647))</f>
        <v>0</v>
      </c>
      <c r="IN135">
        <f>IF(Charts!$B$3="none",AJ647,IF(EL647="",NA(),EL647))</f>
        <v>0</v>
      </c>
      <c r="IO135">
        <f>IF(Charts!$B$3="none",AK647,IF(EM647="",NA(),EM647))</f>
        <v>0</v>
      </c>
      <c r="IP135">
        <f>IF(Charts!$B$3="none",AL647,IF(EN647="",NA(),EN647))</f>
        <v>0</v>
      </c>
      <c r="IQ135">
        <f>IF(Charts!$B$3="none",AM647,IF(EO647="",NA(),EO647))</f>
        <v>0</v>
      </c>
      <c r="IR135">
        <f>IF(Charts!$B$3="none",AN647,IF(EP647="",NA(),EP647))</f>
        <v>0</v>
      </c>
      <c r="IS135">
        <f>IF(Charts!$B$3="none",AO647,IF(EQ647="",NA(),EQ647))</f>
        <v>0</v>
      </c>
      <c r="IT135">
        <f>IF(Charts!$B$3="none",AP647,IF(ER647="",NA(),ER647))</f>
        <v>0</v>
      </c>
      <c r="IU135">
        <f>IF(Charts!$B$3="none",AQ647,IF(ES647="",NA(),ES647))</f>
        <v>0</v>
      </c>
      <c r="IV135">
        <f>IF(Charts!$B$3="none",AR647,IF(ET647="",NA(),ET647))</f>
        <v>0</v>
      </c>
      <c r="IW135">
        <f>IF(Charts!$B$3="none",AS647,IF(EU647="",NA(),EU647))</f>
        <v>0</v>
      </c>
      <c r="IX135">
        <f>IF(Charts!$B$3="none",AT647,IF(EV647="",NA(),EV647))</f>
        <v>0</v>
      </c>
      <c r="IY135">
        <f>IF(Charts!$B$3="none",AU647,IF(EW647="",NA(),EW647))</f>
        <v>0</v>
      </c>
      <c r="IZ135">
        <f>IF(Charts!$B$3="none",AV647,IF(EX647="",NA(),EX647))</f>
        <v>0</v>
      </c>
      <c r="JA135">
        <f>IF(Charts!$B$3="none",AW647,IF(EY647="",NA(),EY647))</f>
        <v>0</v>
      </c>
      <c r="JB135">
        <f>IF(Charts!$B$3="none",AX647,IF(EZ647="",NA(),EZ647))</f>
        <v>0</v>
      </c>
      <c r="JC135">
        <f>IF(Charts!$B$3="none",AY647,IF(FA647="",NA(),FA647))</f>
        <v>0</v>
      </c>
      <c r="JD135">
        <f>IF(Charts!$B$3="none",AZ647,IF(FB647="",NA(),FB647))</f>
        <v>0</v>
      </c>
      <c r="JE135">
        <f>IF(Charts!$B$3="none",BA647,IF(FC647="",NA(),FC647))</f>
        <v>0</v>
      </c>
      <c r="JF135">
        <f>IF(Charts!$B$3="none",BB647,IF(FD647="",NA(),FD647))</f>
        <v>0</v>
      </c>
      <c r="JG135">
        <f>IF(Charts!$B$3="none",BC647,IF(FE647="",NA(),FE647))</f>
        <v>0</v>
      </c>
      <c r="JH135">
        <f>IF(Charts!$B$3="none",BD647,IF(FF647="",NA(),FF647))</f>
        <v>0</v>
      </c>
      <c r="JI135">
        <f>IF(Charts!$B$3="none",BE647,IF(FG647="",NA(),FG647))</f>
        <v>0</v>
      </c>
      <c r="JJ135">
        <f>IF(Charts!$B$3="none",BF647,IF(FH647="",NA(),FH647))</f>
        <v>0</v>
      </c>
      <c r="JK135">
        <f>IF(Charts!$B$3="none",BG647,IF(FI647="",NA(),FI647))</f>
        <v>0</v>
      </c>
      <c r="JL135">
        <f>IF(Charts!$B$3="none",BH647,IF(FJ647="",NA(),FJ647))</f>
        <v>0</v>
      </c>
      <c r="JM135">
        <f>IF(Charts!$B$3="none",BI647,IF(FK647="",NA(),FK647))</f>
        <v>0</v>
      </c>
      <c r="JN135">
        <f>IF(Charts!$B$3="none",BJ647,IF(FL647="",NA(),FL647))</f>
        <v>0</v>
      </c>
      <c r="JO135">
        <f>IF(Charts!$B$3="none",BK647,IF(FM647="",NA(),FM647))</f>
        <v>0</v>
      </c>
      <c r="JP135">
        <f>IF(Charts!$B$3="none",BL647,IF(FN647="",NA(),FN647))</f>
        <v>0</v>
      </c>
      <c r="JQ135">
        <f>IF(Charts!$B$3="none",BM647,IF(FO647="",NA(),FO647))</f>
        <v>0</v>
      </c>
      <c r="JR135">
        <f>IF(Charts!$B$3="none",BN647,IF(FP647="",NA(),FP647))</f>
        <v>0</v>
      </c>
      <c r="JS135">
        <f>IF(Charts!$B$3="none",BO647,IF(FQ647="",NA(),FQ647))</f>
        <v>0</v>
      </c>
      <c r="JT135">
        <f>IF(Charts!$B$3="none",BP647,IF(FR647="",NA(),FR647))</f>
        <v>0</v>
      </c>
      <c r="JU135">
        <f>IF(Charts!$B$3="none",BQ647,IF(FS647="",NA(),FS647))</f>
        <v>0</v>
      </c>
      <c r="JV135">
        <f>IF(Charts!$B$3="none",BR647,IF(FT647="",NA(),FT647))</f>
        <v>0</v>
      </c>
      <c r="JW135">
        <f>IF(Charts!$B$3="none",BS647,IF(FU647="",NA(),FU647))</f>
        <v>0</v>
      </c>
      <c r="JX135">
        <f>IF(Charts!$B$3="none",BT647,IF(FV647="",NA(),FV647))</f>
        <v>0</v>
      </c>
      <c r="JY135">
        <f>IF(Charts!$B$3="none",BU647,IF(FW647="",NA(),FW647))</f>
        <v>0</v>
      </c>
      <c r="JZ135">
        <f>IF(Charts!$B$3="none",BV647,IF(FX647="",NA(),FX647))</f>
        <v>0</v>
      </c>
      <c r="KA135">
        <f>IF(Charts!$B$3="none",BW647,IF(FY647="",NA(),FY647))</f>
        <v>0</v>
      </c>
      <c r="KB135">
        <f>IF(Charts!$B$3="none",BX647,IF(FZ647="",NA(),FZ647))</f>
        <v>0</v>
      </c>
      <c r="KC135">
        <f>IF(Charts!$B$3="none",BY647,IF(GA647="",NA(),GA647))</f>
        <v>0</v>
      </c>
      <c r="KD135">
        <f>IF(Charts!$B$3="none",BZ647,IF(GB647="",NA(),GB647))</f>
        <v>0</v>
      </c>
      <c r="KE135">
        <f>IF(Charts!$B$3="none",CA647,IF(GC647="",NA(),GC647))</f>
        <v>0</v>
      </c>
      <c r="KF135">
        <f>IF(Charts!$B$3="none",CB647,IF(GD647="",NA(),GD647))</f>
        <v>0</v>
      </c>
      <c r="KG135">
        <f>IF(Charts!$B$3="none",CC647,IF(GE647="",NA(),GE647))</f>
        <v>0</v>
      </c>
      <c r="KH135">
        <f>IF(Charts!$B$3="none",CD647,IF(GF647="",NA(),GF647))</f>
        <v>0</v>
      </c>
      <c r="KI135">
        <f>IF(Charts!$B$3="none",CE647,IF(GG647="",NA(),GG647))</f>
        <v>0</v>
      </c>
      <c r="KJ135">
        <f>IF(Charts!$B$3="none",CF647,IF(GH647="",NA(),GH647))</f>
        <v>0</v>
      </c>
      <c r="KK135">
        <f>IF(Charts!$B$3="none",CG647,IF(GI647="",NA(),GI647))</f>
        <v>0</v>
      </c>
      <c r="KL135">
        <f>IF(Charts!$B$3="none",CH647,IF(GJ647="",NA(),GJ647))</f>
        <v>0</v>
      </c>
      <c r="KM135">
        <f>IF(Charts!$B$3="none",CI647,IF(GK647="",NA(),GK647))</f>
        <v>0</v>
      </c>
      <c r="KN135">
        <f>IF(Charts!$B$3="none",CJ647,IF(GL647="",NA(),GL647))</f>
        <v>0</v>
      </c>
      <c r="KO135">
        <f>IF(Charts!$B$3="none",CK647,IF(GM647="",NA(),GM647))</f>
        <v>0</v>
      </c>
      <c r="KP135">
        <f>IF(Charts!$B$3="none",CL647,IF(GN647="",NA(),GN647))</f>
        <v>0</v>
      </c>
      <c r="KQ135">
        <f>IF(Charts!$B$3="none",CM647,IF(GO647="",NA(),GO647))</f>
        <v>0</v>
      </c>
      <c r="KR135">
        <f>IF(Charts!$B$3="none",CN647,IF(GP647="",NA(),GP647))</f>
        <v>0</v>
      </c>
      <c r="KS135">
        <f>IF(Charts!$B$3="none",CO647,IF(GQ647="",NA(),GQ647))</f>
        <v>0</v>
      </c>
      <c r="KT135">
        <f>IF(Charts!$B$3="none",CP647,IF(GR647="",NA(),GR647))</f>
        <v>0</v>
      </c>
      <c r="KU135">
        <f>IF(Charts!$B$3="none",CQ647,IF(GS647="",NA(),GS647))</f>
        <v>0</v>
      </c>
      <c r="KV135">
        <f>IF(Charts!$B$3="none",CR647,IF(GT647="",NA(),GT647))</f>
        <v>0</v>
      </c>
      <c r="KW135">
        <f>IF(Charts!$B$3="none",CS647,IF(GU647="",NA(),GU647))</f>
        <v>0</v>
      </c>
      <c r="KX135">
        <f>IF(Charts!$B$3="none",CT647,IF(GV647="",NA(),GV647))</f>
        <v>0</v>
      </c>
      <c r="KY135">
        <f>IF(Charts!$B$3="none",CU647,IF(GW647="",NA(),GW647))</f>
        <v>0</v>
      </c>
      <c r="KZ135">
        <f>IF(Charts!$B$3="none",CV647,IF(GX647="",NA(),GX647))</f>
        <v>0</v>
      </c>
      <c r="LA135">
        <f>IF(Charts!$B$3="none",CW647,IF(GY647="",NA(),GY647))</f>
        <v>0</v>
      </c>
      <c r="LB135">
        <f>IF(Charts!$B$3="none",CX647,IF(GZ647="",NA(),GZ647))</f>
        <v>0</v>
      </c>
      <c r="LC135">
        <f>IF(Charts!$B$3="none",CY647,IF(HA647="",NA(),HA647))</f>
        <v>0</v>
      </c>
      <c r="LD135">
        <f>IF(Charts!$B$3="none",CZ647,IF(HB647="",NA(),HB647))</f>
        <v>0</v>
      </c>
      <c r="LE135">
        <f>IF(Charts!$B$3="none",DA647,IF(HC647="",NA(),HC647))</f>
        <v>0</v>
      </c>
      <c r="LF135">
        <f>IF(Charts!$B$3="none",DB647,IF(HD647="",NA(),HD647))</f>
        <v>0</v>
      </c>
      <c r="LG135">
        <f>IF(Charts!$B$3="none",DC647,IF(HE647="",NA(),HE647))</f>
        <v>0</v>
      </c>
      <c r="LH135">
        <f>IF(Charts!$B$3="none",DD647,IF(HF647="",NA(),HF647))</f>
        <v>0</v>
      </c>
    </row>
    <row r="136" spans="5:320">
      <c r="E136">
        <v>29</v>
      </c>
      <c r="F136">
        <f>F33</f>
        <v>0</v>
      </c>
      <c r="G136">
        <v>29</v>
      </c>
      <c r="H136">
        <f>H33</f>
        <v>0</v>
      </c>
      <c r="I136">
        <v>29</v>
      </c>
      <c r="J136">
        <f>J33</f>
        <v>0</v>
      </c>
      <c r="K136">
        <v>29</v>
      </c>
      <c r="L136">
        <f>L33</f>
        <v>0</v>
      </c>
      <c r="M136">
        <v>29</v>
      </c>
      <c r="N136">
        <f>N33</f>
        <v>0</v>
      </c>
      <c r="O136">
        <v>29</v>
      </c>
      <c r="P136">
        <f>P33</f>
        <v>0</v>
      </c>
      <c r="Q136">
        <v>29</v>
      </c>
      <c r="R136">
        <f>R33</f>
        <v>0</v>
      </c>
      <c r="S136">
        <v>29</v>
      </c>
      <c r="T136">
        <f>T33</f>
        <v>0</v>
      </c>
      <c r="U136">
        <v>29</v>
      </c>
      <c r="V136">
        <f>V33</f>
        <v>0</v>
      </c>
      <c r="W136">
        <v>29</v>
      </c>
      <c r="X136">
        <f>X33</f>
        <v>0</v>
      </c>
      <c r="Y136">
        <v>29</v>
      </c>
      <c r="Z136">
        <f>Z33</f>
        <v>0</v>
      </c>
      <c r="AA136">
        <v>29</v>
      </c>
      <c r="AB136">
        <f>AB33</f>
        <v>0</v>
      </c>
      <c r="AC136">
        <v>29</v>
      </c>
      <c r="AD136">
        <f>AD33</f>
        <v>0</v>
      </c>
      <c r="AE136">
        <v>29</v>
      </c>
      <c r="AF136">
        <f>AF33</f>
        <v>0</v>
      </c>
      <c r="AG136">
        <v>29</v>
      </c>
      <c r="AH136">
        <f>AH33</f>
        <v>0</v>
      </c>
      <c r="AI136">
        <v>29</v>
      </c>
      <c r="AJ136">
        <f>AJ33</f>
        <v>0</v>
      </c>
      <c r="AK136">
        <v>29</v>
      </c>
      <c r="AL136">
        <f>AL33</f>
        <v>0</v>
      </c>
      <c r="AM136">
        <v>29</v>
      </c>
      <c r="AN136">
        <f>AN33</f>
        <v>0</v>
      </c>
      <c r="AO136">
        <v>29</v>
      </c>
      <c r="AP136">
        <f>AP33</f>
        <v>0</v>
      </c>
      <c r="AQ136">
        <v>29</v>
      </c>
      <c r="AR136">
        <f>AR33</f>
        <v>0</v>
      </c>
      <c r="AS136">
        <v>29</v>
      </c>
      <c r="AT136">
        <f>AT33</f>
        <v>0</v>
      </c>
      <c r="AU136">
        <v>29</v>
      </c>
      <c r="AV136">
        <f>AV33</f>
        <v>0</v>
      </c>
      <c r="AW136">
        <v>29</v>
      </c>
      <c r="AX136">
        <f>AX33</f>
        <v>0</v>
      </c>
      <c r="AY136">
        <v>29</v>
      </c>
      <c r="AZ136">
        <f>AZ33</f>
        <v>0</v>
      </c>
      <c r="BA136">
        <v>29</v>
      </c>
      <c r="BB136">
        <f>BB33</f>
        <v>0</v>
      </c>
      <c r="BC136">
        <v>29</v>
      </c>
      <c r="BD136">
        <f>BD33</f>
        <v>0</v>
      </c>
      <c r="BE136">
        <v>29</v>
      </c>
      <c r="BF136">
        <f>BF33</f>
        <v>0</v>
      </c>
      <c r="BG136">
        <v>29</v>
      </c>
      <c r="BH136">
        <f>BH33</f>
        <v>0</v>
      </c>
      <c r="BI136">
        <v>29</v>
      </c>
      <c r="BJ136">
        <f>BJ33</f>
        <v>0</v>
      </c>
      <c r="BK136">
        <v>29</v>
      </c>
      <c r="BL136">
        <f>BL33</f>
        <v>0</v>
      </c>
      <c r="BM136">
        <v>29</v>
      </c>
      <c r="BN136">
        <f>BN33</f>
        <v>0</v>
      </c>
      <c r="BO136">
        <v>29</v>
      </c>
      <c r="BP136">
        <f>BP33</f>
        <v>0</v>
      </c>
      <c r="BQ136">
        <v>29</v>
      </c>
      <c r="BR136">
        <f>BR33</f>
        <v>0</v>
      </c>
      <c r="BS136">
        <v>29</v>
      </c>
      <c r="BT136">
        <f>BT33</f>
        <v>0</v>
      </c>
      <c r="BU136">
        <v>29</v>
      </c>
      <c r="BV136">
        <f>BV33</f>
        <v>0</v>
      </c>
      <c r="BW136">
        <v>29</v>
      </c>
      <c r="BX136">
        <f>BX33</f>
        <v>0</v>
      </c>
      <c r="BY136">
        <v>29</v>
      </c>
      <c r="BZ136">
        <f>BZ33</f>
        <v>0</v>
      </c>
      <c r="CA136">
        <v>29</v>
      </c>
      <c r="CB136">
        <f>CB33</f>
        <v>0</v>
      </c>
      <c r="CC136">
        <v>29</v>
      </c>
      <c r="CD136">
        <f>CD33</f>
        <v>0</v>
      </c>
      <c r="CE136">
        <v>29</v>
      </c>
      <c r="CF136">
        <f>CF33</f>
        <v>0</v>
      </c>
      <c r="CG136">
        <v>29</v>
      </c>
      <c r="CH136">
        <f>CH33</f>
        <v>0</v>
      </c>
      <c r="CI136">
        <v>29</v>
      </c>
      <c r="CJ136">
        <f>CJ33</f>
        <v>0</v>
      </c>
      <c r="CK136">
        <v>29</v>
      </c>
      <c r="CL136">
        <f>CL33</f>
        <v>0</v>
      </c>
      <c r="CM136">
        <v>29</v>
      </c>
      <c r="CN136">
        <f>CN33</f>
        <v>0</v>
      </c>
      <c r="CO136">
        <v>29</v>
      </c>
      <c r="CP136">
        <f>CP33</f>
        <v>0</v>
      </c>
      <c r="CQ136">
        <v>29</v>
      </c>
      <c r="CR136">
        <f>CR33</f>
        <v>0</v>
      </c>
      <c r="CS136">
        <v>29</v>
      </c>
      <c r="CT136">
        <f>CT33</f>
        <v>0</v>
      </c>
      <c r="CU136">
        <v>29</v>
      </c>
      <c r="CV136">
        <f>CV33</f>
        <v>0</v>
      </c>
      <c r="CW136">
        <v>29</v>
      </c>
      <c r="CX136">
        <f>CX33</f>
        <v>0</v>
      </c>
      <c r="CY136">
        <v>29</v>
      </c>
      <c r="CZ136">
        <f>CZ33</f>
        <v>0</v>
      </c>
      <c r="DA136">
        <v>29</v>
      </c>
      <c r="DB136">
        <f>DB33</f>
        <v>0</v>
      </c>
      <c r="DC136">
        <v>29</v>
      </c>
      <c r="DD136">
        <f>DD33</f>
        <v>0</v>
      </c>
      <c r="DG136">
        <v>29</v>
      </c>
      <c r="DH136">
        <f>DH33</f>
        <v>0</v>
      </c>
      <c r="DI136">
        <v>29</v>
      </c>
      <c r="DJ136">
        <f>DJ33</f>
        <v>0</v>
      </c>
      <c r="DK136">
        <v>29</v>
      </c>
      <c r="DL136">
        <f>DL33</f>
        <v>0</v>
      </c>
      <c r="DM136">
        <v>29</v>
      </c>
      <c r="DN136">
        <f>DN33</f>
        <v>0</v>
      </c>
      <c r="DO136">
        <v>29</v>
      </c>
      <c r="DP136">
        <f>DP33</f>
        <v>0</v>
      </c>
      <c r="DQ136">
        <v>29</v>
      </c>
      <c r="DR136">
        <f>DR33</f>
        <v>0</v>
      </c>
      <c r="DS136">
        <v>29</v>
      </c>
      <c r="DT136">
        <f>DT33</f>
        <v>0</v>
      </c>
      <c r="DU136">
        <v>29</v>
      </c>
      <c r="DV136">
        <f>DV33</f>
        <v>0</v>
      </c>
      <c r="DW136">
        <v>29</v>
      </c>
      <c r="DX136">
        <f>DX33</f>
        <v>0</v>
      </c>
      <c r="DY136">
        <v>29</v>
      </c>
      <c r="DZ136">
        <f>DZ33</f>
        <v>0</v>
      </c>
      <c r="EA136">
        <v>29</v>
      </c>
      <c r="EB136">
        <f>EB33</f>
        <v>0</v>
      </c>
      <c r="EC136">
        <v>29</v>
      </c>
      <c r="ED136">
        <f>ED33</f>
        <v>0</v>
      </c>
      <c r="EE136">
        <v>29</v>
      </c>
      <c r="EF136">
        <f>EF33</f>
        <v>0</v>
      </c>
      <c r="EG136">
        <v>29</v>
      </c>
      <c r="EH136">
        <f>EH33</f>
        <v>0</v>
      </c>
      <c r="EI136">
        <v>29</v>
      </c>
      <c r="EJ136">
        <f>EJ33</f>
        <v>0</v>
      </c>
      <c r="EK136">
        <v>29</v>
      </c>
      <c r="EL136">
        <f>EL33</f>
        <v>0</v>
      </c>
      <c r="EM136">
        <v>29</v>
      </c>
      <c r="EN136">
        <f>EN33</f>
        <v>0</v>
      </c>
      <c r="EO136">
        <v>29</v>
      </c>
      <c r="EP136">
        <f>EP33</f>
        <v>0</v>
      </c>
      <c r="EQ136">
        <v>29</v>
      </c>
      <c r="ER136">
        <f>ER33</f>
        <v>0</v>
      </c>
      <c r="ES136">
        <v>29</v>
      </c>
      <c r="ET136">
        <f>ET33</f>
        <v>0</v>
      </c>
      <c r="EU136">
        <v>29</v>
      </c>
      <c r="EV136">
        <f>EV33</f>
        <v>0</v>
      </c>
      <c r="EW136">
        <v>29</v>
      </c>
      <c r="EX136">
        <f>EX33</f>
        <v>0</v>
      </c>
      <c r="EY136">
        <v>29</v>
      </c>
      <c r="EZ136">
        <f>EZ33</f>
        <v>0</v>
      </c>
      <c r="FA136">
        <v>29</v>
      </c>
      <c r="FB136">
        <f>FB33</f>
        <v>0</v>
      </c>
      <c r="FC136">
        <v>29</v>
      </c>
      <c r="FD136">
        <f>FD33</f>
        <v>0</v>
      </c>
      <c r="FE136">
        <v>29</v>
      </c>
      <c r="FF136">
        <f>FF33</f>
        <v>0</v>
      </c>
      <c r="FG136">
        <v>29</v>
      </c>
      <c r="FH136">
        <f>FH33</f>
        <v>0</v>
      </c>
      <c r="FI136">
        <v>29</v>
      </c>
      <c r="FJ136">
        <f>FJ33</f>
        <v>0</v>
      </c>
      <c r="FK136">
        <v>29</v>
      </c>
      <c r="FL136">
        <f>FL33</f>
        <v>0</v>
      </c>
      <c r="FM136">
        <v>29</v>
      </c>
      <c r="FN136">
        <f>FN33</f>
        <v>0</v>
      </c>
      <c r="FO136">
        <v>29</v>
      </c>
      <c r="FP136">
        <f>FP33</f>
        <v>0</v>
      </c>
      <c r="FQ136">
        <v>29</v>
      </c>
      <c r="FR136">
        <f>FR33</f>
        <v>0</v>
      </c>
      <c r="FS136">
        <v>29</v>
      </c>
      <c r="FT136">
        <f>FT33</f>
        <v>0</v>
      </c>
      <c r="FU136">
        <v>29</v>
      </c>
      <c r="FV136">
        <f>FV33</f>
        <v>0</v>
      </c>
      <c r="FW136">
        <v>29</v>
      </c>
      <c r="FX136">
        <f>FX33</f>
        <v>0</v>
      </c>
      <c r="FY136">
        <v>29</v>
      </c>
      <c r="FZ136">
        <f>FZ33</f>
        <v>0</v>
      </c>
      <c r="GA136">
        <v>29</v>
      </c>
      <c r="GB136">
        <f>GB33</f>
        <v>0</v>
      </c>
      <c r="GC136">
        <v>29</v>
      </c>
      <c r="GD136">
        <f>GD33</f>
        <v>0</v>
      </c>
      <c r="GE136">
        <v>29</v>
      </c>
      <c r="GF136">
        <f>GF33</f>
        <v>0</v>
      </c>
      <c r="GG136">
        <v>29</v>
      </c>
      <c r="GH136">
        <f>GH33</f>
        <v>0</v>
      </c>
      <c r="GI136">
        <v>29</v>
      </c>
      <c r="GJ136">
        <f>GJ33</f>
        <v>0</v>
      </c>
      <c r="GK136">
        <v>29</v>
      </c>
      <c r="GL136">
        <f>GL33</f>
        <v>0</v>
      </c>
      <c r="GM136">
        <v>29</v>
      </c>
      <c r="GN136">
        <f>GN33</f>
        <v>0</v>
      </c>
      <c r="GO136">
        <v>29</v>
      </c>
      <c r="GP136">
        <f>GP33</f>
        <v>0</v>
      </c>
      <c r="GQ136">
        <v>29</v>
      </c>
      <c r="GR136">
        <f>GR33</f>
        <v>0</v>
      </c>
      <c r="GS136">
        <v>29</v>
      </c>
      <c r="GT136">
        <f>GT33</f>
        <v>0</v>
      </c>
      <c r="GU136">
        <v>29</v>
      </c>
      <c r="GV136">
        <f>GV33</f>
        <v>0</v>
      </c>
      <c r="GW136">
        <v>29</v>
      </c>
      <c r="GX136">
        <f>GX33</f>
        <v>0</v>
      </c>
      <c r="GY136">
        <v>29</v>
      </c>
      <c r="GZ136">
        <f>GZ33</f>
        <v>0</v>
      </c>
      <c r="HA136">
        <v>29</v>
      </c>
      <c r="HB136">
        <f>HB33</f>
        <v>0</v>
      </c>
      <c r="HC136">
        <v>29</v>
      </c>
      <c r="HD136">
        <f>HD33</f>
        <v>0</v>
      </c>
      <c r="HE136">
        <v>29</v>
      </c>
      <c r="HF136">
        <f>HF33</f>
        <v>0</v>
      </c>
      <c r="HI136">
        <f>IF(Charts!$B$3="none",E648,IF(DG648="",NA(),DG648))</f>
        <v>0</v>
      </c>
      <c r="HJ136">
        <f>IF(Charts!$B$3="none",F648,IF(DH648="",NA(),DH648))</f>
        <v>0</v>
      </c>
      <c r="HK136">
        <f>IF(Charts!$B$3="none",G648,IF(DI648="",NA(),DI648))</f>
        <v>0</v>
      </c>
      <c r="HL136">
        <f>IF(Charts!$B$3="none",H648,IF(DJ648="",NA(),DJ648))</f>
        <v>0</v>
      </c>
      <c r="HM136">
        <f>IF(Charts!$B$3="none",I648,IF(DK648="",NA(),DK648))</f>
        <v>0</v>
      </c>
      <c r="HN136">
        <f>IF(Charts!$B$3="none",J648,IF(DL648="",NA(),DL648))</f>
        <v>0</v>
      </c>
      <c r="HO136">
        <f>IF(Charts!$B$3="none",K648,IF(DM648="",NA(),DM648))</f>
        <v>0</v>
      </c>
      <c r="HP136">
        <f>IF(Charts!$B$3="none",L648,IF(DN648="",NA(),DN648))</f>
        <v>0</v>
      </c>
      <c r="HQ136">
        <f>IF(Charts!$B$3="none",M648,IF(DO648="",NA(),DO648))</f>
        <v>0</v>
      </c>
      <c r="HR136">
        <f>IF(Charts!$B$3="none",N648,IF(DP648="",NA(),DP648))</f>
        <v>0</v>
      </c>
      <c r="HS136">
        <f>IF(Charts!$B$3="none",O648,IF(DQ648="",NA(),DQ648))</f>
        <v>0</v>
      </c>
      <c r="HT136">
        <f>IF(Charts!$B$3="none",P648,IF(DR648="",NA(),DR648))</f>
        <v>0</v>
      </c>
      <c r="HU136">
        <f>IF(Charts!$B$3="none",Q648,IF(DS648="",NA(),DS648))</f>
        <v>0</v>
      </c>
      <c r="HV136">
        <f>IF(Charts!$B$3="none",R648,IF(DT648="",NA(),DT648))</f>
        <v>0</v>
      </c>
      <c r="HW136">
        <f>IF(Charts!$B$3="none",S648,IF(DU648="",NA(),DU648))</f>
        <v>0</v>
      </c>
      <c r="HX136">
        <f>IF(Charts!$B$3="none",T648,IF(DV648="",NA(),DV648))</f>
        <v>0</v>
      </c>
      <c r="HY136">
        <f>IF(Charts!$B$3="none",U648,IF(DW648="",NA(),DW648))</f>
        <v>0</v>
      </c>
      <c r="HZ136">
        <f>IF(Charts!$B$3="none",V648,IF(DX648="",NA(),DX648))</f>
        <v>0</v>
      </c>
      <c r="IA136">
        <f>IF(Charts!$B$3="none",W648,IF(DY648="",NA(),DY648))</f>
        <v>0</v>
      </c>
      <c r="IB136">
        <f>IF(Charts!$B$3="none",X648,IF(DZ648="",NA(),DZ648))</f>
        <v>0</v>
      </c>
      <c r="IC136">
        <f>IF(Charts!$B$3="none",Y648,IF(EA648="",NA(),EA648))</f>
        <v>0</v>
      </c>
      <c r="ID136">
        <f>IF(Charts!$B$3="none",Z648,IF(EB648="",NA(),EB648))</f>
        <v>0</v>
      </c>
      <c r="IE136">
        <f>IF(Charts!$B$3="none",AA648,IF(EC648="",NA(),EC648))</f>
        <v>0</v>
      </c>
      <c r="IF136">
        <f>IF(Charts!$B$3="none",AB648,IF(ED648="",NA(),ED648))</f>
        <v>0</v>
      </c>
      <c r="IG136">
        <f>IF(Charts!$B$3="none",AC648,IF(EE648="",NA(),EE648))</f>
        <v>0</v>
      </c>
      <c r="IH136">
        <f>IF(Charts!$B$3="none",AD648,IF(EF648="",NA(),EF648))</f>
        <v>0</v>
      </c>
      <c r="II136">
        <f>IF(Charts!$B$3="none",AE648,IF(EG648="",NA(),EG648))</f>
        <v>0</v>
      </c>
      <c r="IJ136">
        <f>IF(Charts!$B$3="none",AF648,IF(EH648="",NA(),EH648))</f>
        <v>0</v>
      </c>
      <c r="IK136">
        <f>IF(Charts!$B$3="none",AG648,IF(EI648="",NA(),EI648))</f>
        <v>0</v>
      </c>
      <c r="IL136">
        <f>IF(Charts!$B$3="none",AH648,IF(EJ648="",NA(),EJ648))</f>
        <v>0</v>
      </c>
      <c r="IM136">
        <f>IF(Charts!$B$3="none",AI648,IF(EK648="",NA(),EK648))</f>
        <v>0</v>
      </c>
      <c r="IN136">
        <f>IF(Charts!$B$3="none",AJ648,IF(EL648="",NA(),EL648))</f>
        <v>0</v>
      </c>
      <c r="IO136">
        <f>IF(Charts!$B$3="none",AK648,IF(EM648="",NA(),EM648))</f>
        <v>0</v>
      </c>
      <c r="IP136">
        <f>IF(Charts!$B$3="none",AL648,IF(EN648="",NA(),EN648))</f>
        <v>0</v>
      </c>
      <c r="IQ136">
        <f>IF(Charts!$B$3="none",AM648,IF(EO648="",NA(),EO648))</f>
        <v>0</v>
      </c>
      <c r="IR136">
        <f>IF(Charts!$B$3="none",AN648,IF(EP648="",NA(),EP648))</f>
        <v>0</v>
      </c>
      <c r="IS136">
        <f>IF(Charts!$B$3="none",AO648,IF(EQ648="",NA(),EQ648))</f>
        <v>0</v>
      </c>
      <c r="IT136">
        <f>IF(Charts!$B$3="none",AP648,IF(ER648="",NA(),ER648))</f>
        <v>0</v>
      </c>
      <c r="IU136">
        <f>IF(Charts!$B$3="none",AQ648,IF(ES648="",NA(),ES648))</f>
        <v>0</v>
      </c>
      <c r="IV136">
        <f>IF(Charts!$B$3="none",AR648,IF(ET648="",NA(),ET648))</f>
        <v>0</v>
      </c>
      <c r="IW136">
        <f>IF(Charts!$B$3="none",AS648,IF(EU648="",NA(),EU648))</f>
        <v>0</v>
      </c>
      <c r="IX136">
        <f>IF(Charts!$B$3="none",AT648,IF(EV648="",NA(),EV648))</f>
        <v>0</v>
      </c>
      <c r="IY136">
        <f>IF(Charts!$B$3="none",AU648,IF(EW648="",NA(),EW648))</f>
        <v>0</v>
      </c>
      <c r="IZ136">
        <f>IF(Charts!$B$3="none",AV648,IF(EX648="",NA(),EX648))</f>
        <v>0</v>
      </c>
      <c r="JA136">
        <f>IF(Charts!$B$3="none",AW648,IF(EY648="",NA(),EY648))</f>
        <v>0</v>
      </c>
      <c r="JB136">
        <f>IF(Charts!$B$3="none",AX648,IF(EZ648="",NA(),EZ648))</f>
        <v>0</v>
      </c>
      <c r="JC136">
        <f>IF(Charts!$B$3="none",AY648,IF(FA648="",NA(),FA648))</f>
        <v>0</v>
      </c>
      <c r="JD136">
        <f>IF(Charts!$B$3="none",AZ648,IF(FB648="",NA(),FB648))</f>
        <v>0</v>
      </c>
      <c r="JE136">
        <f>IF(Charts!$B$3="none",BA648,IF(FC648="",NA(),FC648))</f>
        <v>0</v>
      </c>
      <c r="JF136">
        <f>IF(Charts!$B$3="none",BB648,IF(FD648="",NA(),FD648))</f>
        <v>0</v>
      </c>
      <c r="JG136">
        <f>IF(Charts!$B$3="none",BC648,IF(FE648="",NA(),FE648))</f>
        <v>0</v>
      </c>
      <c r="JH136">
        <f>IF(Charts!$B$3="none",BD648,IF(FF648="",NA(),FF648))</f>
        <v>0</v>
      </c>
      <c r="JI136">
        <f>IF(Charts!$B$3="none",BE648,IF(FG648="",NA(),FG648))</f>
        <v>0</v>
      </c>
      <c r="JJ136">
        <f>IF(Charts!$B$3="none",BF648,IF(FH648="",NA(),FH648))</f>
        <v>0</v>
      </c>
      <c r="JK136">
        <f>IF(Charts!$B$3="none",BG648,IF(FI648="",NA(),FI648))</f>
        <v>0</v>
      </c>
      <c r="JL136">
        <f>IF(Charts!$B$3="none",BH648,IF(FJ648="",NA(),FJ648))</f>
        <v>0</v>
      </c>
      <c r="JM136">
        <f>IF(Charts!$B$3="none",BI648,IF(FK648="",NA(),FK648))</f>
        <v>0</v>
      </c>
      <c r="JN136">
        <f>IF(Charts!$B$3="none",BJ648,IF(FL648="",NA(),FL648))</f>
        <v>0</v>
      </c>
      <c r="JO136">
        <f>IF(Charts!$B$3="none",BK648,IF(FM648="",NA(),FM648))</f>
        <v>0</v>
      </c>
      <c r="JP136">
        <f>IF(Charts!$B$3="none",BL648,IF(FN648="",NA(),FN648))</f>
        <v>0</v>
      </c>
      <c r="JQ136">
        <f>IF(Charts!$B$3="none",BM648,IF(FO648="",NA(),FO648))</f>
        <v>0</v>
      </c>
      <c r="JR136">
        <f>IF(Charts!$B$3="none",BN648,IF(FP648="",NA(),FP648))</f>
        <v>0</v>
      </c>
      <c r="JS136">
        <f>IF(Charts!$B$3="none",BO648,IF(FQ648="",NA(),FQ648))</f>
        <v>0</v>
      </c>
      <c r="JT136">
        <f>IF(Charts!$B$3="none",BP648,IF(FR648="",NA(),FR648))</f>
        <v>0</v>
      </c>
      <c r="JU136">
        <f>IF(Charts!$B$3="none",BQ648,IF(FS648="",NA(),FS648))</f>
        <v>0</v>
      </c>
      <c r="JV136">
        <f>IF(Charts!$B$3="none",BR648,IF(FT648="",NA(),FT648))</f>
        <v>0</v>
      </c>
      <c r="JW136">
        <f>IF(Charts!$B$3="none",BS648,IF(FU648="",NA(),FU648))</f>
        <v>0</v>
      </c>
      <c r="JX136">
        <f>IF(Charts!$B$3="none",BT648,IF(FV648="",NA(),FV648))</f>
        <v>0</v>
      </c>
      <c r="JY136">
        <f>IF(Charts!$B$3="none",BU648,IF(FW648="",NA(),FW648))</f>
        <v>0</v>
      </c>
      <c r="JZ136">
        <f>IF(Charts!$B$3="none",BV648,IF(FX648="",NA(),FX648))</f>
        <v>0</v>
      </c>
      <c r="KA136">
        <f>IF(Charts!$B$3="none",BW648,IF(FY648="",NA(),FY648))</f>
        <v>0</v>
      </c>
      <c r="KB136">
        <f>IF(Charts!$B$3="none",BX648,IF(FZ648="",NA(),FZ648))</f>
        <v>0</v>
      </c>
      <c r="KC136">
        <f>IF(Charts!$B$3="none",BY648,IF(GA648="",NA(),GA648))</f>
        <v>0</v>
      </c>
      <c r="KD136">
        <f>IF(Charts!$B$3="none",BZ648,IF(GB648="",NA(),GB648))</f>
        <v>0</v>
      </c>
      <c r="KE136">
        <f>IF(Charts!$B$3="none",CA648,IF(GC648="",NA(),GC648))</f>
        <v>0</v>
      </c>
      <c r="KF136">
        <f>IF(Charts!$B$3="none",CB648,IF(GD648="",NA(),GD648))</f>
        <v>0</v>
      </c>
      <c r="KG136">
        <f>IF(Charts!$B$3="none",CC648,IF(GE648="",NA(),GE648))</f>
        <v>0</v>
      </c>
      <c r="KH136">
        <f>IF(Charts!$B$3="none",CD648,IF(GF648="",NA(),GF648))</f>
        <v>0</v>
      </c>
      <c r="KI136">
        <f>IF(Charts!$B$3="none",CE648,IF(GG648="",NA(),GG648))</f>
        <v>0</v>
      </c>
      <c r="KJ136">
        <f>IF(Charts!$B$3="none",CF648,IF(GH648="",NA(),GH648))</f>
        <v>0</v>
      </c>
      <c r="KK136">
        <f>IF(Charts!$B$3="none",CG648,IF(GI648="",NA(),GI648))</f>
        <v>0</v>
      </c>
      <c r="KL136">
        <f>IF(Charts!$B$3="none",CH648,IF(GJ648="",NA(),GJ648))</f>
        <v>0</v>
      </c>
      <c r="KM136">
        <f>IF(Charts!$B$3="none",CI648,IF(GK648="",NA(),GK648))</f>
        <v>0</v>
      </c>
      <c r="KN136">
        <f>IF(Charts!$B$3="none",CJ648,IF(GL648="",NA(),GL648))</f>
        <v>0</v>
      </c>
      <c r="KO136">
        <f>IF(Charts!$B$3="none",CK648,IF(GM648="",NA(),GM648))</f>
        <v>0</v>
      </c>
      <c r="KP136">
        <f>IF(Charts!$B$3="none",CL648,IF(GN648="",NA(),GN648))</f>
        <v>0</v>
      </c>
      <c r="KQ136">
        <f>IF(Charts!$B$3="none",CM648,IF(GO648="",NA(),GO648))</f>
        <v>0</v>
      </c>
      <c r="KR136">
        <f>IF(Charts!$B$3="none",CN648,IF(GP648="",NA(),GP648))</f>
        <v>0</v>
      </c>
      <c r="KS136">
        <f>IF(Charts!$B$3="none",CO648,IF(GQ648="",NA(),GQ648))</f>
        <v>0</v>
      </c>
      <c r="KT136">
        <f>IF(Charts!$B$3="none",CP648,IF(GR648="",NA(),GR648))</f>
        <v>0</v>
      </c>
      <c r="KU136">
        <f>IF(Charts!$B$3="none",CQ648,IF(GS648="",NA(),GS648))</f>
        <v>0</v>
      </c>
      <c r="KV136">
        <f>IF(Charts!$B$3="none",CR648,IF(GT648="",NA(),GT648))</f>
        <v>0</v>
      </c>
      <c r="KW136">
        <f>IF(Charts!$B$3="none",CS648,IF(GU648="",NA(),GU648))</f>
        <v>0</v>
      </c>
      <c r="KX136">
        <f>IF(Charts!$B$3="none",CT648,IF(GV648="",NA(),GV648))</f>
        <v>0</v>
      </c>
      <c r="KY136">
        <f>IF(Charts!$B$3="none",CU648,IF(GW648="",NA(),GW648))</f>
        <v>0</v>
      </c>
      <c r="KZ136">
        <f>IF(Charts!$B$3="none",CV648,IF(GX648="",NA(),GX648))</f>
        <v>0</v>
      </c>
      <c r="LA136">
        <f>IF(Charts!$B$3="none",CW648,IF(GY648="",NA(),GY648))</f>
        <v>0</v>
      </c>
      <c r="LB136">
        <f>IF(Charts!$B$3="none",CX648,IF(GZ648="",NA(),GZ648))</f>
        <v>0</v>
      </c>
      <c r="LC136">
        <f>IF(Charts!$B$3="none",CY648,IF(HA648="",NA(),HA648))</f>
        <v>0</v>
      </c>
      <c r="LD136">
        <f>IF(Charts!$B$3="none",CZ648,IF(HB648="",NA(),HB648))</f>
        <v>0</v>
      </c>
      <c r="LE136">
        <f>IF(Charts!$B$3="none",DA648,IF(HC648="",NA(),HC648))</f>
        <v>0</v>
      </c>
      <c r="LF136">
        <f>IF(Charts!$B$3="none",DB648,IF(HD648="",NA(),HD648))</f>
        <v>0</v>
      </c>
      <c r="LG136">
        <f>IF(Charts!$B$3="none",DC648,IF(HE648="",NA(),HE648))</f>
        <v>0</v>
      </c>
      <c r="LH136">
        <f>IF(Charts!$B$3="none",DD648,IF(HF648="",NA(),HF648))</f>
        <v>0</v>
      </c>
    </row>
    <row r="137" spans="5:320">
      <c r="E137">
        <v>30</v>
      </c>
      <c r="F137">
        <f>F34</f>
        <v>0</v>
      </c>
      <c r="G137">
        <v>30</v>
      </c>
      <c r="H137">
        <f>H34</f>
        <v>0</v>
      </c>
      <c r="I137">
        <v>30</v>
      </c>
      <c r="J137">
        <f>J34</f>
        <v>0</v>
      </c>
      <c r="K137">
        <v>30</v>
      </c>
      <c r="L137">
        <f>L34</f>
        <v>0</v>
      </c>
      <c r="M137">
        <v>30</v>
      </c>
      <c r="N137">
        <f>N34</f>
        <v>0</v>
      </c>
      <c r="O137">
        <v>30</v>
      </c>
      <c r="P137">
        <f>P34</f>
        <v>0</v>
      </c>
      <c r="Q137">
        <v>30</v>
      </c>
      <c r="R137">
        <f>R34</f>
        <v>0</v>
      </c>
      <c r="S137">
        <v>30</v>
      </c>
      <c r="T137">
        <f>T34</f>
        <v>0</v>
      </c>
      <c r="U137">
        <v>30</v>
      </c>
      <c r="V137">
        <f>V34</f>
        <v>0</v>
      </c>
      <c r="W137">
        <v>30</v>
      </c>
      <c r="X137">
        <f>X34</f>
        <v>0</v>
      </c>
      <c r="Y137">
        <v>30</v>
      </c>
      <c r="Z137">
        <f>Z34</f>
        <v>0</v>
      </c>
      <c r="AA137">
        <v>30</v>
      </c>
      <c r="AB137">
        <f>AB34</f>
        <v>0</v>
      </c>
      <c r="AC137">
        <v>30</v>
      </c>
      <c r="AD137">
        <f>AD34</f>
        <v>0</v>
      </c>
      <c r="AE137">
        <v>30</v>
      </c>
      <c r="AF137">
        <f>AF34</f>
        <v>0</v>
      </c>
      <c r="AG137">
        <v>30</v>
      </c>
      <c r="AH137">
        <f>AH34</f>
        <v>0</v>
      </c>
      <c r="AI137">
        <v>30</v>
      </c>
      <c r="AJ137">
        <f>AJ34</f>
        <v>0</v>
      </c>
      <c r="AK137">
        <v>30</v>
      </c>
      <c r="AL137">
        <f>AL34</f>
        <v>0</v>
      </c>
      <c r="AM137">
        <v>30</v>
      </c>
      <c r="AN137">
        <f>AN34</f>
        <v>0</v>
      </c>
      <c r="AO137">
        <v>30</v>
      </c>
      <c r="AP137">
        <f>AP34</f>
        <v>0</v>
      </c>
      <c r="AQ137">
        <v>30</v>
      </c>
      <c r="AR137">
        <f>AR34</f>
        <v>0</v>
      </c>
      <c r="AS137">
        <v>30</v>
      </c>
      <c r="AT137">
        <f>AT34</f>
        <v>0</v>
      </c>
      <c r="AU137">
        <v>30</v>
      </c>
      <c r="AV137">
        <f>AV34</f>
        <v>0</v>
      </c>
      <c r="AW137">
        <v>30</v>
      </c>
      <c r="AX137">
        <f>AX34</f>
        <v>0</v>
      </c>
      <c r="AY137">
        <v>30</v>
      </c>
      <c r="AZ137">
        <f>AZ34</f>
        <v>0</v>
      </c>
      <c r="BA137">
        <v>30</v>
      </c>
      <c r="BB137">
        <f>BB34</f>
        <v>0</v>
      </c>
      <c r="BC137">
        <v>30</v>
      </c>
      <c r="BD137">
        <f>BD34</f>
        <v>0</v>
      </c>
      <c r="BE137">
        <v>30</v>
      </c>
      <c r="BF137">
        <f>BF34</f>
        <v>0</v>
      </c>
      <c r="BG137">
        <v>30</v>
      </c>
      <c r="BH137">
        <f>BH34</f>
        <v>0</v>
      </c>
      <c r="BI137">
        <v>30</v>
      </c>
      <c r="BJ137">
        <f>BJ34</f>
        <v>0</v>
      </c>
      <c r="BK137">
        <v>30</v>
      </c>
      <c r="BL137">
        <f>BL34</f>
        <v>0</v>
      </c>
      <c r="BM137">
        <v>30</v>
      </c>
      <c r="BN137">
        <f>BN34</f>
        <v>0</v>
      </c>
      <c r="BO137">
        <v>30</v>
      </c>
      <c r="BP137">
        <f>BP34</f>
        <v>0</v>
      </c>
      <c r="BQ137">
        <v>30</v>
      </c>
      <c r="BR137">
        <f>BR34</f>
        <v>0</v>
      </c>
      <c r="BS137">
        <v>30</v>
      </c>
      <c r="BT137">
        <f>BT34</f>
        <v>0</v>
      </c>
      <c r="BU137">
        <v>30</v>
      </c>
      <c r="BV137">
        <f>BV34</f>
        <v>0</v>
      </c>
      <c r="BW137">
        <v>30</v>
      </c>
      <c r="BX137">
        <f>BX34</f>
        <v>0</v>
      </c>
      <c r="BY137">
        <v>30</v>
      </c>
      <c r="BZ137">
        <f>BZ34</f>
        <v>0</v>
      </c>
      <c r="CA137">
        <v>30</v>
      </c>
      <c r="CB137">
        <f>CB34</f>
        <v>0</v>
      </c>
      <c r="CC137">
        <v>30</v>
      </c>
      <c r="CD137">
        <f>CD34</f>
        <v>0</v>
      </c>
      <c r="CE137">
        <v>30</v>
      </c>
      <c r="CF137">
        <f>CF34</f>
        <v>0</v>
      </c>
      <c r="CG137">
        <v>30</v>
      </c>
      <c r="CH137">
        <f>CH34</f>
        <v>0</v>
      </c>
      <c r="CI137">
        <v>30</v>
      </c>
      <c r="CJ137">
        <f>CJ34</f>
        <v>0</v>
      </c>
      <c r="CK137">
        <v>30</v>
      </c>
      <c r="CL137">
        <f>CL34</f>
        <v>0</v>
      </c>
      <c r="CM137">
        <v>30</v>
      </c>
      <c r="CN137">
        <f>CN34</f>
        <v>0</v>
      </c>
      <c r="CO137">
        <v>30</v>
      </c>
      <c r="CP137">
        <f>CP34</f>
        <v>0</v>
      </c>
      <c r="CQ137">
        <v>30</v>
      </c>
      <c r="CR137">
        <f>CR34</f>
        <v>0</v>
      </c>
      <c r="CS137">
        <v>30</v>
      </c>
      <c r="CT137">
        <f>CT34</f>
        <v>0</v>
      </c>
      <c r="CU137">
        <v>30</v>
      </c>
      <c r="CV137">
        <f>CV34</f>
        <v>0</v>
      </c>
      <c r="CW137">
        <v>30</v>
      </c>
      <c r="CX137">
        <f>CX34</f>
        <v>0</v>
      </c>
      <c r="CY137">
        <v>30</v>
      </c>
      <c r="CZ137">
        <f>CZ34</f>
        <v>0</v>
      </c>
      <c r="DA137">
        <v>30</v>
      </c>
      <c r="DB137">
        <f>DB34</f>
        <v>0</v>
      </c>
      <c r="DC137">
        <v>30</v>
      </c>
      <c r="DD137">
        <f>DD34</f>
        <v>0</v>
      </c>
      <c r="DG137">
        <v>30</v>
      </c>
      <c r="DH137">
        <f>DH34</f>
        <v>0</v>
      </c>
      <c r="DI137">
        <v>30</v>
      </c>
      <c r="DJ137">
        <f>DJ34</f>
        <v>0</v>
      </c>
      <c r="DK137">
        <v>30</v>
      </c>
      <c r="DL137">
        <f>DL34</f>
        <v>0</v>
      </c>
      <c r="DM137">
        <v>30</v>
      </c>
      <c r="DN137">
        <f>DN34</f>
        <v>0</v>
      </c>
      <c r="DO137">
        <v>30</v>
      </c>
      <c r="DP137">
        <f>DP34</f>
        <v>0</v>
      </c>
      <c r="DQ137">
        <v>30</v>
      </c>
      <c r="DR137">
        <f>DR34</f>
        <v>0</v>
      </c>
      <c r="DS137">
        <v>30</v>
      </c>
      <c r="DT137">
        <f>DT34</f>
        <v>0</v>
      </c>
      <c r="DU137">
        <v>30</v>
      </c>
      <c r="DV137">
        <f>DV34</f>
        <v>0</v>
      </c>
      <c r="DW137">
        <v>30</v>
      </c>
      <c r="DX137">
        <f>DX34</f>
        <v>0</v>
      </c>
      <c r="DY137">
        <v>30</v>
      </c>
      <c r="DZ137">
        <f>DZ34</f>
        <v>0</v>
      </c>
      <c r="EA137">
        <v>30</v>
      </c>
      <c r="EB137">
        <f>EB34</f>
        <v>0</v>
      </c>
      <c r="EC137">
        <v>30</v>
      </c>
      <c r="ED137">
        <f>ED34</f>
        <v>0</v>
      </c>
      <c r="EE137">
        <v>30</v>
      </c>
      <c r="EF137">
        <f>EF34</f>
        <v>0</v>
      </c>
      <c r="EG137">
        <v>30</v>
      </c>
      <c r="EH137">
        <f>EH34</f>
        <v>0</v>
      </c>
      <c r="EI137">
        <v>30</v>
      </c>
      <c r="EJ137">
        <f>EJ34</f>
        <v>0</v>
      </c>
      <c r="EK137">
        <v>30</v>
      </c>
      <c r="EL137">
        <f>EL34</f>
        <v>0</v>
      </c>
      <c r="EM137">
        <v>30</v>
      </c>
      <c r="EN137">
        <f>EN34</f>
        <v>0</v>
      </c>
      <c r="EO137">
        <v>30</v>
      </c>
      <c r="EP137">
        <f>EP34</f>
        <v>0</v>
      </c>
      <c r="EQ137">
        <v>30</v>
      </c>
      <c r="ER137">
        <f>ER34</f>
        <v>0</v>
      </c>
      <c r="ES137">
        <v>30</v>
      </c>
      <c r="ET137">
        <f>ET34</f>
        <v>0</v>
      </c>
      <c r="EU137">
        <v>30</v>
      </c>
      <c r="EV137">
        <f>EV34</f>
        <v>0</v>
      </c>
      <c r="EW137">
        <v>30</v>
      </c>
      <c r="EX137">
        <f>EX34</f>
        <v>0</v>
      </c>
      <c r="EY137">
        <v>30</v>
      </c>
      <c r="EZ137">
        <f>EZ34</f>
        <v>0</v>
      </c>
      <c r="FA137">
        <v>30</v>
      </c>
      <c r="FB137">
        <f>FB34</f>
        <v>0</v>
      </c>
      <c r="FC137">
        <v>30</v>
      </c>
      <c r="FD137">
        <f>FD34</f>
        <v>0</v>
      </c>
      <c r="FE137">
        <v>30</v>
      </c>
      <c r="FF137">
        <f>FF34</f>
        <v>0</v>
      </c>
      <c r="FG137">
        <v>30</v>
      </c>
      <c r="FH137">
        <f>FH34</f>
        <v>0</v>
      </c>
      <c r="FI137">
        <v>30</v>
      </c>
      <c r="FJ137">
        <f>FJ34</f>
        <v>0</v>
      </c>
      <c r="FK137">
        <v>30</v>
      </c>
      <c r="FL137">
        <f>FL34</f>
        <v>0</v>
      </c>
      <c r="FM137">
        <v>30</v>
      </c>
      <c r="FN137">
        <f>FN34</f>
        <v>0</v>
      </c>
      <c r="FO137">
        <v>30</v>
      </c>
      <c r="FP137">
        <f>FP34</f>
        <v>0</v>
      </c>
      <c r="FQ137">
        <v>30</v>
      </c>
      <c r="FR137">
        <f>FR34</f>
        <v>0</v>
      </c>
      <c r="FS137">
        <v>30</v>
      </c>
      <c r="FT137">
        <f>FT34</f>
        <v>0</v>
      </c>
      <c r="FU137">
        <v>30</v>
      </c>
      <c r="FV137">
        <f>FV34</f>
        <v>0</v>
      </c>
      <c r="FW137">
        <v>30</v>
      </c>
      <c r="FX137">
        <f>FX34</f>
        <v>0</v>
      </c>
      <c r="FY137">
        <v>30</v>
      </c>
      <c r="FZ137">
        <f>FZ34</f>
        <v>0</v>
      </c>
      <c r="GA137">
        <v>30</v>
      </c>
      <c r="GB137">
        <f>GB34</f>
        <v>0</v>
      </c>
      <c r="GC137">
        <v>30</v>
      </c>
      <c r="GD137">
        <f>GD34</f>
        <v>0</v>
      </c>
      <c r="GE137">
        <v>30</v>
      </c>
      <c r="GF137">
        <f>GF34</f>
        <v>0</v>
      </c>
      <c r="GG137">
        <v>30</v>
      </c>
      <c r="GH137">
        <f>GH34</f>
        <v>0</v>
      </c>
      <c r="GI137">
        <v>30</v>
      </c>
      <c r="GJ137">
        <f>GJ34</f>
        <v>0</v>
      </c>
      <c r="GK137">
        <v>30</v>
      </c>
      <c r="GL137">
        <f>GL34</f>
        <v>0</v>
      </c>
      <c r="GM137">
        <v>30</v>
      </c>
      <c r="GN137">
        <f>GN34</f>
        <v>0</v>
      </c>
      <c r="GO137">
        <v>30</v>
      </c>
      <c r="GP137">
        <f>GP34</f>
        <v>0</v>
      </c>
      <c r="GQ137">
        <v>30</v>
      </c>
      <c r="GR137">
        <f>GR34</f>
        <v>0</v>
      </c>
      <c r="GS137">
        <v>30</v>
      </c>
      <c r="GT137">
        <f>GT34</f>
        <v>0</v>
      </c>
      <c r="GU137">
        <v>30</v>
      </c>
      <c r="GV137">
        <f>GV34</f>
        <v>0</v>
      </c>
      <c r="GW137">
        <v>30</v>
      </c>
      <c r="GX137">
        <f>GX34</f>
        <v>0</v>
      </c>
      <c r="GY137">
        <v>30</v>
      </c>
      <c r="GZ137">
        <f>GZ34</f>
        <v>0</v>
      </c>
      <c r="HA137">
        <v>30</v>
      </c>
      <c r="HB137">
        <f>HB34</f>
        <v>0</v>
      </c>
      <c r="HC137">
        <v>30</v>
      </c>
      <c r="HD137">
        <f>HD34</f>
        <v>0</v>
      </c>
      <c r="HE137">
        <v>30</v>
      </c>
      <c r="HF137">
        <f>HF34</f>
        <v>0</v>
      </c>
      <c r="HI137">
        <f>IF(Charts!$B$3="none",E649,IF(DG649="",NA(),DG649))</f>
        <v>0</v>
      </c>
      <c r="HJ137">
        <f>IF(Charts!$B$3="none",F649,IF(DH649="",NA(),DH649))</f>
        <v>0</v>
      </c>
      <c r="HK137">
        <f>IF(Charts!$B$3="none",G649,IF(DI649="",NA(),DI649))</f>
        <v>0</v>
      </c>
      <c r="HL137">
        <f>IF(Charts!$B$3="none",H649,IF(DJ649="",NA(),DJ649))</f>
        <v>0</v>
      </c>
      <c r="HM137">
        <f>IF(Charts!$B$3="none",I649,IF(DK649="",NA(),DK649))</f>
        <v>0</v>
      </c>
      <c r="HN137">
        <f>IF(Charts!$B$3="none",J649,IF(DL649="",NA(),DL649))</f>
        <v>0</v>
      </c>
      <c r="HO137">
        <f>IF(Charts!$B$3="none",K649,IF(DM649="",NA(),DM649))</f>
        <v>0</v>
      </c>
      <c r="HP137">
        <f>IF(Charts!$B$3="none",L649,IF(DN649="",NA(),DN649))</f>
        <v>0</v>
      </c>
      <c r="HQ137">
        <f>IF(Charts!$B$3="none",M649,IF(DO649="",NA(),DO649))</f>
        <v>0</v>
      </c>
      <c r="HR137">
        <f>IF(Charts!$B$3="none",N649,IF(DP649="",NA(),DP649))</f>
        <v>0</v>
      </c>
      <c r="HS137">
        <f>IF(Charts!$B$3="none",O649,IF(DQ649="",NA(),DQ649))</f>
        <v>0</v>
      </c>
      <c r="HT137">
        <f>IF(Charts!$B$3="none",P649,IF(DR649="",NA(),DR649))</f>
        <v>0</v>
      </c>
      <c r="HU137">
        <f>IF(Charts!$B$3="none",Q649,IF(DS649="",NA(),DS649))</f>
        <v>0</v>
      </c>
      <c r="HV137">
        <f>IF(Charts!$B$3="none",R649,IF(DT649="",NA(),DT649))</f>
        <v>0</v>
      </c>
      <c r="HW137">
        <f>IF(Charts!$B$3="none",S649,IF(DU649="",NA(),DU649))</f>
        <v>0</v>
      </c>
      <c r="HX137">
        <f>IF(Charts!$B$3="none",T649,IF(DV649="",NA(),DV649))</f>
        <v>0</v>
      </c>
      <c r="HY137">
        <f>IF(Charts!$B$3="none",U649,IF(DW649="",NA(),DW649))</f>
        <v>0</v>
      </c>
      <c r="HZ137">
        <f>IF(Charts!$B$3="none",V649,IF(DX649="",NA(),DX649))</f>
        <v>0</v>
      </c>
      <c r="IA137">
        <f>IF(Charts!$B$3="none",W649,IF(DY649="",NA(),DY649))</f>
        <v>0</v>
      </c>
      <c r="IB137">
        <f>IF(Charts!$B$3="none",X649,IF(DZ649="",NA(),DZ649))</f>
        <v>0</v>
      </c>
      <c r="IC137">
        <f>IF(Charts!$B$3="none",Y649,IF(EA649="",NA(),EA649))</f>
        <v>0</v>
      </c>
      <c r="ID137">
        <f>IF(Charts!$B$3="none",Z649,IF(EB649="",NA(),EB649))</f>
        <v>0</v>
      </c>
      <c r="IE137">
        <f>IF(Charts!$B$3="none",AA649,IF(EC649="",NA(),EC649))</f>
        <v>0</v>
      </c>
      <c r="IF137">
        <f>IF(Charts!$B$3="none",AB649,IF(ED649="",NA(),ED649))</f>
        <v>0</v>
      </c>
      <c r="IG137">
        <f>IF(Charts!$B$3="none",AC649,IF(EE649="",NA(),EE649))</f>
        <v>0</v>
      </c>
      <c r="IH137">
        <f>IF(Charts!$B$3="none",AD649,IF(EF649="",NA(),EF649))</f>
        <v>0</v>
      </c>
      <c r="II137">
        <f>IF(Charts!$B$3="none",AE649,IF(EG649="",NA(),EG649))</f>
        <v>0</v>
      </c>
      <c r="IJ137">
        <f>IF(Charts!$B$3="none",AF649,IF(EH649="",NA(),EH649))</f>
        <v>0</v>
      </c>
      <c r="IK137">
        <f>IF(Charts!$B$3="none",AG649,IF(EI649="",NA(),EI649))</f>
        <v>0</v>
      </c>
      <c r="IL137">
        <f>IF(Charts!$B$3="none",AH649,IF(EJ649="",NA(),EJ649))</f>
        <v>0</v>
      </c>
      <c r="IM137">
        <f>IF(Charts!$B$3="none",AI649,IF(EK649="",NA(),EK649))</f>
        <v>0</v>
      </c>
      <c r="IN137">
        <f>IF(Charts!$B$3="none",AJ649,IF(EL649="",NA(),EL649))</f>
        <v>0</v>
      </c>
      <c r="IO137">
        <f>IF(Charts!$B$3="none",AK649,IF(EM649="",NA(),EM649))</f>
        <v>0</v>
      </c>
      <c r="IP137">
        <f>IF(Charts!$B$3="none",AL649,IF(EN649="",NA(),EN649))</f>
        <v>0</v>
      </c>
      <c r="IQ137">
        <f>IF(Charts!$B$3="none",AM649,IF(EO649="",NA(),EO649))</f>
        <v>0</v>
      </c>
      <c r="IR137">
        <f>IF(Charts!$B$3="none",AN649,IF(EP649="",NA(),EP649))</f>
        <v>0</v>
      </c>
      <c r="IS137">
        <f>IF(Charts!$B$3="none",AO649,IF(EQ649="",NA(),EQ649))</f>
        <v>0</v>
      </c>
      <c r="IT137">
        <f>IF(Charts!$B$3="none",AP649,IF(ER649="",NA(),ER649))</f>
        <v>0</v>
      </c>
      <c r="IU137">
        <f>IF(Charts!$B$3="none",AQ649,IF(ES649="",NA(),ES649))</f>
        <v>0</v>
      </c>
      <c r="IV137">
        <f>IF(Charts!$B$3="none",AR649,IF(ET649="",NA(),ET649))</f>
        <v>0</v>
      </c>
      <c r="IW137">
        <f>IF(Charts!$B$3="none",AS649,IF(EU649="",NA(),EU649))</f>
        <v>0</v>
      </c>
      <c r="IX137">
        <f>IF(Charts!$B$3="none",AT649,IF(EV649="",NA(),EV649))</f>
        <v>0</v>
      </c>
      <c r="IY137">
        <f>IF(Charts!$B$3="none",AU649,IF(EW649="",NA(),EW649))</f>
        <v>0</v>
      </c>
      <c r="IZ137">
        <f>IF(Charts!$B$3="none",AV649,IF(EX649="",NA(),EX649))</f>
        <v>0</v>
      </c>
      <c r="JA137">
        <f>IF(Charts!$B$3="none",AW649,IF(EY649="",NA(),EY649))</f>
        <v>0</v>
      </c>
      <c r="JB137">
        <f>IF(Charts!$B$3="none",AX649,IF(EZ649="",NA(),EZ649))</f>
        <v>0</v>
      </c>
      <c r="JC137">
        <f>IF(Charts!$B$3="none",AY649,IF(FA649="",NA(),FA649))</f>
        <v>0</v>
      </c>
      <c r="JD137">
        <f>IF(Charts!$B$3="none",AZ649,IF(FB649="",NA(),FB649))</f>
        <v>0</v>
      </c>
      <c r="JE137">
        <f>IF(Charts!$B$3="none",BA649,IF(FC649="",NA(),FC649))</f>
        <v>0</v>
      </c>
      <c r="JF137">
        <f>IF(Charts!$B$3="none",BB649,IF(FD649="",NA(),FD649))</f>
        <v>0</v>
      </c>
      <c r="JG137">
        <f>IF(Charts!$B$3="none",BC649,IF(FE649="",NA(),FE649))</f>
        <v>0</v>
      </c>
      <c r="JH137">
        <f>IF(Charts!$B$3="none",BD649,IF(FF649="",NA(),FF649))</f>
        <v>0</v>
      </c>
      <c r="JI137">
        <f>IF(Charts!$B$3="none",BE649,IF(FG649="",NA(),FG649))</f>
        <v>0</v>
      </c>
      <c r="JJ137">
        <f>IF(Charts!$B$3="none",BF649,IF(FH649="",NA(),FH649))</f>
        <v>0</v>
      </c>
      <c r="JK137">
        <f>IF(Charts!$B$3="none",BG649,IF(FI649="",NA(),FI649))</f>
        <v>0</v>
      </c>
      <c r="JL137">
        <f>IF(Charts!$B$3="none",BH649,IF(FJ649="",NA(),FJ649))</f>
        <v>0</v>
      </c>
      <c r="JM137">
        <f>IF(Charts!$B$3="none",BI649,IF(FK649="",NA(),FK649))</f>
        <v>0</v>
      </c>
      <c r="JN137">
        <f>IF(Charts!$B$3="none",BJ649,IF(FL649="",NA(),FL649))</f>
        <v>0</v>
      </c>
      <c r="JO137">
        <f>IF(Charts!$B$3="none",BK649,IF(FM649="",NA(),FM649))</f>
        <v>0</v>
      </c>
      <c r="JP137">
        <f>IF(Charts!$B$3="none",BL649,IF(FN649="",NA(),FN649))</f>
        <v>0</v>
      </c>
      <c r="JQ137">
        <f>IF(Charts!$B$3="none",BM649,IF(FO649="",NA(),FO649))</f>
        <v>0</v>
      </c>
      <c r="JR137">
        <f>IF(Charts!$B$3="none",BN649,IF(FP649="",NA(),FP649))</f>
        <v>0</v>
      </c>
      <c r="JS137">
        <f>IF(Charts!$B$3="none",BO649,IF(FQ649="",NA(),FQ649))</f>
        <v>0</v>
      </c>
      <c r="JT137">
        <f>IF(Charts!$B$3="none",BP649,IF(FR649="",NA(),FR649))</f>
        <v>0</v>
      </c>
      <c r="JU137">
        <f>IF(Charts!$B$3="none",BQ649,IF(FS649="",NA(),FS649))</f>
        <v>0</v>
      </c>
      <c r="JV137">
        <f>IF(Charts!$B$3="none",BR649,IF(FT649="",NA(),FT649))</f>
        <v>0</v>
      </c>
      <c r="JW137">
        <f>IF(Charts!$B$3="none",BS649,IF(FU649="",NA(),FU649))</f>
        <v>0</v>
      </c>
      <c r="JX137">
        <f>IF(Charts!$B$3="none",BT649,IF(FV649="",NA(),FV649))</f>
        <v>0</v>
      </c>
      <c r="JY137">
        <f>IF(Charts!$B$3="none",BU649,IF(FW649="",NA(),FW649))</f>
        <v>0</v>
      </c>
      <c r="JZ137">
        <f>IF(Charts!$B$3="none",BV649,IF(FX649="",NA(),FX649))</f>
        <v>0</v>
      </c>
      <c r="KA137">
        <f>IF(Charts!$B$3="none",BW649,IF(FY649="",NA(),FY649))</f>
        <v>0</v>
      </c>
      <c r="KB137">
        <f>IF(Charts!$B$3="none",BX649,IF(FZ649="",NA(),FZ649))</f>
        <v>0</v>
      </c>
      <c r="KC137">
        <f>IF(Charts!$B$3="none",BY649,IF(GA649="",NA(),GA649))</f>
        <v>0</v>
      </c>
      <c r="KD137">
        <f>IF(Charts!$B$3="none",BZ649,IF(GB649="",NA(),GB649))</f>
        <v>0</v>
      </c>
      <c r="KE137">
        <f>IF(Charts!$B$3="none",CA649,IF(GC649="",NA(),GC649))</f>
        <v>0</v>
      </c>
      <c r="KF137">
        <f>IF(Charts!$B$3="none",CB649,IF(GD649="",NA(),GD649))</f>
        <v>0</v>
      </c>
      <c r="KG137">
        <f>IF(Charts!$B$3="none",CC649,IF(GE649="",NA(),GE649))</f>
        <v>0</v>
      </c>
      <c r="KH137">
        <f>IF(Charts!$B$3="none",CD649,IF(GF649="",NA(),GF649))</f>
        <v>0</v>
      </c>
      <c r="KI137">
        <f>IF(Charts!$B$3="none",CE649,IF(GG649="",NA(),GG649))</f>
        <v>0</v>
      </c>
      <c r="KJ137">
        <f>IF(Charts!$B$3="none",CF649,IF(GH649="",NA(),GH649))</f>
        <v>0</v>
      </c>
      <c r="KK137">
        <f>IF(Charts!$B$3="none",CG649,IF(GI649="",NA(),GI649))</f>
        <v>0</v>
      </c>
      <c r="KL137">
        <f>IF(Charts!$B$3="none",CH649,IF(GJ649="",NA(),GJ649))</f>
        <v>0</v>
      </c>
      <c r="KM137">
        <f>IF(Charts!$B$3="none",CI649,IF(GK649="",NA(),GK649))</f>
        <v>0</v>
      </c>
      <c r="KN137">
        <f>IF(Charts!$B$3="none",CJ649,IF(GL649="",NA(),GL649))</f>
        <v>0</v>
      </c>
      <c r="KO137">
        <f>IF(Charts!$B$3="none",CK649,IF(GM649="",NA(),GM649))</f>
        <v>0</v>
      </c>
      <c r="KP137">
        <f>IF(Charts!$B$3="none",CL649,IF(GN649="",NA(),GN649))</f>
        <v>0</v>
      </c>
      <c r="KQ137">
        <f>IF(Charts!$B$3="none",CM649,IF(GO649="",NA(),GO649))</f>
        <v>0</v>
      </c>
      <c r="KR137">
        <f>IF(Charts!$B$3="none",CN649,IF(GP649="",NA(),GP649))</f>
        <v>0</v>
      </c>
      <c r="KS137">
        <f>IF(Charts!$B$3="none",CO649,IF(GQ649="",NA(),GQ649))</f>
        <v>0</v>
      </c>
      <c r="KT137">
        <f>IF(Charts!$B$3="none",CP649,IF(GR649="",NA(),GR649))</f>
        <v>0</v>
      </c>
      <c r="KU137">
        <f>IF(Charts!$B$3="none",CQ649,IF(GS649="",NA(),GS649))</f>
        <v>0</v>
      </c>
      <c r="KV137">
        <f>IF(Charts!$B$3="none",CR649,IF(GT649="",NA(),GT649))</f>
        <v>0</v>
      </c>
      <c r="KW137">
        <f>IF(Charts!$B$3="none",CS649,IF(GU649="",NA(),GU649))</f>
        <v>0</v>
      </c>
      <c r="KX137">
        <f>IF(Charts!$B$3="none",CT649,IF(GV649="",NA(),GV649))</f>
        <v>0</v>
      </c>
      <c r="KY137">
        <f>IF(Charts!$B$3="none",CU649,IF(GW649="",NA(),GW649))</f>
        <v>0</v>
      </c>
      <c r="KZ137">
        <f>IF(Charts!$B$3="none",CV649,IF(GX649="",NA(),GX649))</f>
        <v>0</v>
      </c>
      <c r="LA137">
        <f>IF(Charts!$B$3="none",CW649,IF(GY649="",NA(),GY649))</f>
        <v>0</v>
      </c>
      <c r="LB137">
        <f>IF(Charts!$B$3="none",CX649,IF(GZ649="",NA(),GZ649))</f>
        <v>0</v>
      </c>
      <c r="LC137">
        <f>IF(Charts!$B$3="none",CY649,IF(HA649="",NA(),HA649))</f>
        <v>0</v>
      </c>
      <c r="LD137">
        <f>IF(Charts!$B$3="none",CZ649,IF(HB649="",NA(),HB649))</f>
        <v>0</v>
      </c>
      <c r="LE137">
        <f>IF(Charts!$B$3="none",DA649,IF(HC649="",NA(),HC649))</f>
        <v>0</v>
      </c>
      <c r="LF137">
        <f>IF(Charts!$B$3="none",DB649,IF(HD649="",NA(),HD649))</f>
        <v>0</v>
      </c>
      <c r="LG137">
        <f>IF(Charts!$B$3="none",DC649,IF(HE649="",NA(),HE649))</f>
        <v>0</v>
      </c>
      <c r="LH137">
        <f>IF(Charts!$B$3="none",DD649,IF(HF649="",NA(),HF649))</f>
        <v>0</v>
      </c>
    </row>
    <row r="138" spans="5:320">
      <c r="E138">
        <v>31</v>
      </c>
      <c r="F138">
        <f>F35</f>
        <v>0</v>
      </c>
      <c r="G138">
        <v>31</v>
      </c>
      <c r="H138">
        <f>H35</f>
        <v>0</v>
      </c>
      <c r="I138">
        <v>31</v>
      </c>
      <c r="J138">
        <f>J35</f>
        <v>0</v>
      </c>
      <c r="K138">
        <v>31</v>
      </c>
      <c r="L138">
        <f>L35</f>
        <v>0</v>
      </c>
      <c r="M138">
        <v>31</v>
      </c>
      <c r="N138">
        <f>N35</f>
        <v>0</v>
      </c>
      <c r="O138">
        <v>31</v>
      </c>
      <c r="P138">
        <f>P35</f>
        <v>0</v>
      </c>
      <c r="Q138">
        <v>31</v>
      </c>
      <c r="R138">
        <f>R35</f>
        <v>0</v>
      </c>
      <c r="S138">
        <v>31</v>
      </c>
      <c r="T138">
        <f>T35</f>
        <v>0</v>
      </c>
      <c r="U138">
        <v>31</v>
      </c>
      <c r="V138">
        <f>V35</f>
        <v>0</v>
      </c>
      <c r="W138">
        <v>31</v>
      </c>
      <c r="X138">
        <f>X35</f>
        <v>0</v>
      </c>
      <c r="Y138">
        <v>31</v>
      </c>
      <c r="Z138">
        <f>Z35</f>
        <v>0</v>
      </c>
      <c r="AA138">
        <v>31</v>
      </c>
      <c r="AB138">
        <f>AB35</f>
        <v>0</v>
      </c>
      <c r="AC138">
        <v>31</v>
      </c>
      <c r="AD138">
        <f>AD35</f>
        <v>0</v>
      </c>
      <c r="AE138">
        <v>31</v>
      </c>
      <c r="AF138">
        <f>AF35</f>
        <v>0</v>
      </c>
      <c r="AG138">
        <v>31</v>
      </c>
      <c r="AH138">
        <f>AH35</f>
        <v>0</v>
      </c>
      <c r="AI138">
        <v>31</v>
      </c>
      <c r="AJ138">
        <f>AJ35</f>
        <v>0</v>
      </c>
      <c r="AK138">
        <v>31</v>
      </c>
      <c r="AL138">
        <f>AL35</f>
        <v>0</v>
      </c>
      <c r="AM138">
        <v>31</v>
      </c>
      <c r="AN138">
        <f>AN35</f>
        <v>0</v>
      </c>
      <c r="AO138">
        <v>31</v>
      </c>
      <c r="AP138">
        <f>AP35</f>
        <v>0</v>
      </c>
      <c r="AQ138">
        <v>31</v>
      </c>
      <c r="AR138">
        <f>AR35</f>
        <v>0</v>
      </c>
      <c r="AS138">
        <v>31</v>
      </c>
      <c r="AT138">
        <f>AT35</f>
        <v>0</v>
      </c>
      <c r="AU138">
        <v>31</v>
      </c>
      <c r="AV138">
        <f>AV35</f>
        <v>0</v>
      </c>
      <c r="AW138">
        <v>31</v>
      </c>
      <c r="AX138">
        <f>AX35</f>
        <v>0</v>
      </c>
      <c r="AY138">
        <v>31</v>
      </c>
      <c r="AZ138">
        <f>AZ35</f>
        <v>0</v>
      </c>
      <c r="BA138">
        <v>31</v>
      </c>
      <c r="BB138">
        <f>BB35</f>
        <v>0</v>
      </c>
      <c r="BC138">
        <v>31</v>
      </c>
      <c r="BD138">
        <f>BD35</f>
        <v>0</v>
      </c>
      <c r="BE138">
        <v>31</v>
      </c>
      <c r="BF138">
        <f>BF35</f>
        <v>0</v>
      </c>
      <c r="BG138">
        <v>31</v>
      </c>
      <c r="BH138">
        <f>BH35</f>
        <v>0</v>
      </c>
      <c r="BI138">
        <v>31</v>
      </c>
      <c r="BJ138">
        <f>BJ35</f>
        <v>0</v>
      </c>
      <c r="BK138">
        <v>31</v>
      </c>
      <c r="BL138">
        <f>BL35</f>
        <v>0</v>
      </c>
      <c r="BM138">
        <v>31</v>
      </c>
      <c r="BN138">
        <f>BN35</f>
        <v>0</v>
      </c>
      <c r="BO138">
        <v>31</v>
      </c>
      <c r="BP138">
        <f>BP35</f>
        <v>0</v>
      </c>
      <c r="BQ138">
        <v>31</v>
      </c>
      <c r="BR138">
        <f>BR35</f>
        <v>0</v>
      </c>
      <c r="BS138">
        <v>31</v>
      </c>
      <c r="BT138">
        <f>BT35</f>
        <v>0</v>
      </c>
      <c r="BU138">
        <v>31</v>
      </c>
      <c r="BV138">
        <f>BV35</f>
        <v>0</v>
      </c>
      <c r="BW138">
        <v>31</v>
      </c>
      <c r="BX138">
        <f>BX35</f>
        <v>0</v>
      </c>
      <c r="BY138">
        <v>31</v>
      </c>
      <c r="BZ138">
        <f>BZ35</f>
        <v>0</v>
      </c>
      <c r="CA138">
        <v>31</v>
      </c>
      <c r="CB138">
        <f>CB35</f>
        <v>0</v>
      </c>
      <c r="CC138">
        <v>31</v>
      </c>
      <c r="CD138">
        <f>CD35</f>
        <v>0</v>
      </c>
      <c r="CE138">
        <v>31</v>
      </c>
      <c r="CF138">
        <f>CF35</f>
        <v>0</v>
      </c>
      <c r="CG138">
        <v>31</v>
      </c>
      <c r="CH138">
        <f>CH35</f>
        <v>0</v>
      </c>
      <c r="CI138">
        <v>31</v>
      </c>
      <c r="CJ138">
        <f>CJ35</f>
        <v>0</v>
      </c>
      <c r="CK138">
        <v>31</v>
      </c>
      <c r="CL138">
        <f>CL35</f>
        <v>0</v>
      </c>
      <c r="CM138">
        <v>31</v>
      </c>
      <c r="CN138">
        <f>CN35</f>
        <v>0</v>
      </c>
      <c r="CO138">
        <v>31</v>
      </c>
      <c r="CP138">
        <f>CP35</f>
        <v>0</v>
      </c>
      <c r="CQ138">
        <v>31</v>
      </c>
      <c r="CR138">
        <f>CR35</f>
        <v>0</v>
      </c>
      <c r="CS138">
        <v>31</v>
      </c>
      <c r="CT138">
        <f>CT35</f>
        <v>0</v>
      </c>
      <c r="CU138">
        <v>31</v>
      </c>
      <c r="CV138">
        <f>CV35</f>
        <v>0</v>
      </c>
      <c r="CW138">
        <v>31</v>
      </c>
      <c r="CX138">
        <f>CX35</f>
        <v>0</v>
      </c>
      <c r="CY138">
        <v>31</v>
      </c>
      <c r="CZ138">
        <f>CZ35</f>
        <v>0</v>
      </c>
      <c r="DA138">
        <v>31</v>
      </c>
      <c r="DB138">
        <f>DB35</f>
        <v>0</v>
      </c>
      <c r="DC138">
        <v>31</v>
      </c>
      <c r="DD138">
        <f>DD35</f>
        <v>0</v>
      </c>
      <c r="DG138">
        <v>31</v>
      </c>
      <c r="DH138">
        <f>DH35</f>
        <v>0</v>
      </c>
      <c r="DI138">
        <v>31</v>
      </c>
      <c r="DJ138">
        <f>DJ35</f>
        <v>0</v>
      </c>
      <c r="DK138">
        <v>31</v>
      </c>
      <c r="DL138">
        <f>DL35</f>
        <v>0</v>
      </c>
      <c r="DM138">
        <v>31</v>
      </c>
      <c r="DN138">
        <f>DN35</f>
        <v>0</v>
      </c>
      <c r="DO138">
        <v>31</v>
      </c>
      <c r="DP138">
        <f>DP35</f>
        <v>0</v>
      </c>
      <c r="DQ138">
        <v>31</v>
      </c>
      <c r="DR138">
        <f>DR35</f>
        <v>0</v>
      </c>
      <c r="DS138">
        <v>31</v>
      </c>
      <c r="DT138">
        <f>DT35</f>
        <v>0</v>
      </c>
      <c r="DU138">
        <v>31</v>
      </c>
      <c r="DV138">
        <f>DV35</f>
        <v>0</v>
      </c>
      <c r="DW138">
        <v>31</v>
      </c>
      <c r="DX138">
        <f>DX35</f>
        <v>0</v>
      </c>
      <c r="DY138">
        <v>31</v>
      </c>
      <c r="DZ138">
        <f>DZ35</f>
        <v>0</v>
      </c>
      <c r="EA138">
        <v>31</v>
      </c>
      <c r="EB138">
        <f>EB35</f>
        <v>0</v>
      </c>
      <c r="EC138">
        <v>31</v>
      </c>
      <c r="ED138">
        <f>ED35</f>
        <v>0</v>
      </c>
      <c r="EE138">
        <v>31</v>
      </c>
      <c r="EF138">
        <f>EF35</f>
        <v>0</v>
      </c>
      <c r="EG138">
        <v>31</v>
      </c>
      <c r="EH138">
        <f>EH35</f>
        <v>0</v>
      </c>
      <c r="EI138">
        <v>31</v>
      </c>
      <c r="EJ138">
        <f>EJ35</f>
        <v>0</v>
      </c>
      <c r="EK138">
        <v>31</v>
      </c>
      <c r="EL138">
        <f>EL35</f>
        <v>0</v>
      </c>
      <c r="EM138">
        <v>31</v>
      </c>
      <c r="EN138">
        <f>EN35</f>
        <v>0</v>
      </c>
      <c r="EO138">
        <v>31</v>
      </c>
      <c r="EP138">
        <f>EP35</f>
        <v>0</v>
      </c>
      <c r="EQ138">
        <v>31</v>
      </c>
      <c r="ER138">
        <f>ER35</f>
        <v>0</v>
      </c>
      <c r="ES138">
        <v>31</v>
      </c>
      <c r="ET138">
        <f>ET35</f>
        <v>0</v>
      </c>
      <c r="EU138">
        <v>31</v>
      </c>
      <c r="EV138">
        <f>EV35</f>
        <v>0</v>
      </c>
      <c r="EW138">
        <v>31</v>
      </c>
      <c r="EX138">
        <f>EX35</f>
        <v>0</v>
      </c>
      <c r="EY138">
        <v>31</v>
      </c>
      <c r="EZ138">
        <f>EZ35</f>
        <v>0</v>
      </c>
      <c r="FA138">
        <v>31</v>
      </c>
      <c r="FB138">
        <f>FB35</f>
        <v>0</v>
      </c>
      <c r="FC138">
        <v>31</v>
      </c>
      <c r="FD138">
        <f>FD35</f>
        <v>0</v>
      </c>
      <c r="FE138">
        <v>31</v>
      </c>
      <c r="FF138">
        <f>FF35</f>
        <v>0</v>
      </c>
      <c r="FG138">
        <v>31</v>
      </c>
      <c r="FH138">
        <f>FH35</f>
        <v>0</v>
      </c>
      <c r="FI138">
        <v>31</v>
      </c>
      <c r="FJ138">
        <f>FJ35</f>
        <v>0</v>
      </c>
      <c r="FK138">
        <v>31</v>
      </c>
      <c r="FL138">
        <f>FL35</f>
        <v>0</v>
      </c>
      <c r="FM138">
        <v>31</v>
      </c>
      <c r="FN138">
        <f>FN35</f>
        <v>0</v>
      </c>
      <c r="FO138">
        <v>31</v>
      </c>
      <c r="FP138">
        <f>FP35</f>
        <v>0</v>
      </c>
      <c r="FQ138">
        <v>31</v>
      </c>
      <c r="FR138">
        <f>FR35</f>
        <v>0</v>
      </c>
      <c r="FS138">
        <v>31</v>
      </c>
      <c r="FT138">
        <f>FT35</f>
        <v>0</v>
      </c>
      <c r="FU138">
        <v>31</v>
      </c>
      <c r="FV138">
        <f>FV35</f>
        <v>0</v>
      </c>
      <c r="FW138">
        <v>31</v>
      </c>
      <c r="FX138">
        <f>FX35</f>
        <v>0</v>
      </c>
      <c r="FY138">
        <v>31</v>
      </c>
      <c r="FZ138">
        <f>FZ35</f>
        <v>0</v>
      </c>
      <c r="GA138">
        <v>31</v>
      </c>
      <c r="GB138">
        <f>GB35</f>
        <v>0</v>
      </c>
      <c r="GC138">
        <v>31</v>
      </c>
      <c r="GD138">
        <f>GD35</f>
        <v>0</v>
      </c>
      <c r="GE138">
        <v>31</v>
      </c>
      <c r="GF138">
        <f>GF35</f>
        <v>0</v>
      </c>
      <c r="GG138">
        <v>31</v>
      </c>
      <c r="GH138">
        <f>GH35</f>
        <v>0</v>
      </c>
      <c r="GI138">
        <v>31</v>
      </c>
      <c r="GJ138">
        <f>GJ35</f>
        <v>0</v>
      </c>
      <c r="GK138">
        <v>31</v>
      </c>
      <c r="GL138">
        <f>GL35</f>
        <v>0</v>
      </c>
      <c r="GM138">
        <v>31</v>
      </c>
      <c r="GN138">
        <f>GN35</f>
        <v>0</v>
      </c>
      <c r="GO138">
        <v>31</v>
      </c>
      <c r="GP138">
        <f>GP35</f>
        <v>0</v>
      </c>
      <c r="GQ138">
        <v>31</v>
      </c>
      <c r="GR138">
        <f>GR35</f>
        <v>0</v>
      </c>
      <c r="GS138">
        <v>31</v>
      </c>
      <c r="GT138">
        <f>GT35</f>
        <v>0</v>
      </c>
      <c r="GU138">
        <v>31</v>
      </c>
      <c r="GV138">
        <f>GV35</f>
        <v>0</v>
      </c>
      <c r="GW138">
        <v>31</v>
      </c>
      <c r="GX138">
        <f>GX35</f>
        <v>0</v>
      </c>
      <c r="GY138">
        <v>31</v>
      </c>
      <c r="GZ138">
        <f>GZ35</f>
        <v>0</v>
      </c>
      <c r="HA138">
        <v>31</v>
      </c>
      <c r="HB138">
        <f>HB35</f>
        <v>0</v>
      </c>
      <c r="HC138">
        <v>31</v>
      </c>
      <c r="HD138">
        <f>HD35</f>
        <v>0</v>
      </c>
      <c r="HE138">
        <v>31</v>
      </c>
      <c r="HF138">
        <f>HF35</f>
        <v>0</v>
      </c>
      <c r="HI138">
        <f>IF(Charts!$B$3="none",E650,IF(DG650="",NA(),DG650))</f>
        <v>0</v>
      </c>
      <c r="HJ138">
        <f>IF(Charts!$B$3="none",F650,IF(DH650="",NA(),DH650))</f>
        <v>0</v>
      </c>
      <c r="HK138">
        <f>IF(Charts!$B$3="none",G650,IF(DI650="",NA(),DI650))</f>
        <v>0</v>
      </c>
      <c r="HL138">
        <f>IF(Charts!$B$3="none",H650,IF(DJ650="",NA(),DJ650))</f>
        <v>0</v>
      </c>
      <c r="HM138">
        <f>IF(Charts!$B$3="none",I650,IF(DK650="",NA(),DK650))</f>
        <v>0</v>
      </c>
      <c r="HN138">
        <f>IF(Charts!$B$3="none",J650,IF(DL650="",NA(),DL650))</f>
        <v>0</v>
      </c>
      <c r="HO138">
        <f>IF(Charts!$B$3="none",K650,IF(DM650="",NA(),DM650))</f>
        <v>0</v>
      </c>
      <c r="HP138">
        <f>IF(Charts!$B$3="none",L650,IF(DN650="",NA(),DN650))</f>
        <v>0</v>
      </c>
      <c r="HQ138">
        <f>IF(Charts!$B$3="none",M650,IF(DO650="",NA(),DO650))</f>
        <v>0</v>
      </c>
      <c r="HR138">
        <f>IF(Charts!$B$3="none",N650,IF(DP650="",NA(),DP650))</f>
        <v>0</v>
      </c>
      <c r="HS138">
        <f>IF(Charts!$B$3="none",O650,IF(DQ650="",NA(),DQ650))</f>
        <v>0</v>
      </c>
      <c r="HT138">
        <f>IF(Charts!$B$3="none",P650,IF(DR650="",NA(),DR650))</f>
        <v>0</v>
      </c>
      <c r="HU138">
        <f>IF(Charts!$B$3="none",Q650,IF(DS650="",NA(),DS650))</f>
        <v>0</v>
      </c>
      <c r="HV138">
        <f>IF(Charts!$B$3="none",R650,IF(DT650="",NA(),DT650))</f>
        <v>0</v>
      </c>
      <c r="HW138">
        <f>IF(Charts!$B$3="none",S650,IF(DU650="",NA(),DU650))</f>
        <v>0</v>
      </c>
      <c r="HX138">
        <f>IF(Charts!$B$3="none",T650,IF(DV650="",NA(),DV650))</f>
        <v>0</v>
      </c>
      <c r="HY138">
        <f>IF(Charts!$B$3="none",U650,IF(DW650="",NA(),DW650))</f>
        <v>0</v>
      </c>
      <c r="HZ138">
        <f>IF(Charts!$B$3="none",V650,IF(DX650="",NA(),DX650))</f>
        <v>0</v>
      </c>
      <c r="IA138">
        <f>IF(Charts!$B$3="none",W650,IF(DY650="",NA(),DY650))</f>
        <v>0</v>
      </c>
      <c r="IB138">
        <f>IF(Charts!$B$3="none",X650,IF(DZ650="",NA(),DZ650))</f>
        <v>0</v>
      </c>
      <c r="IC138">
        <f>IF(Charts!$B$3="none",Y650,IF(EA650="",NA(),EA650))</f>
        <v>0</v>
      </c>
      <c r="ID138">
        <f>IF(Charts!$B$3="none",Z650,IF(EB650="",NA(),EB650))</f>
        <v>0</v>
      </c>
      <c r="IE138">
        <f>IF(Charts!$B$3="none",AA650,IF(EC650="",NA(),EC650))</f>
        <v>0</v>
      </c>
      <c r="IF138">
        <f>IF(Charts!$B$3="none",AB650,IF(ED650="",NA(),ED650))</f>
        <v>0</v>
      </c>
      <c r="IG138">
        <f>IF(Charts!$B$3="none",AC650,IF(EE650="",NA(),EE650))</f>
        <v>0</v>
      </c>
      <c r="IH138">
        <f>IF(Charts!$B$3="none",AD650,IF(EF650="",NA(),EF650))</f>
        <v>0</v>
      </c>
      <c r="II138">
        <f>IF(Charts!$B$3="none",AE650,IF(EG650="",NA(),EG650))</f>
        <v>0</v>
      </c>
      <c r="IJ138">
        <f>IF(Charts!$B$3="none",AF650,IF(EH650="",NA(),EH650))</f>
        <v>0</v>
      </c>
      <c r="IK138">
        <f>IF(Charts!$B$3="none",AG650,IF(EI650="",NA(),EI650))</f>
        <v>0</v>
      </c>
      <c r="IL138">
        <f>IF(Charts!$B$3="none",AH650,IF(EJ650="",NA(),EJ650))</f>
        <v>0</v>
      </c>
      <c r="IM138">
        <f>IF(Charts!$B$3="none",AI650,IF(EK650="",NA(),EK650))</f>
        <v>0</v>
      </c>
      <c r="IN138">
        <f>IF(Charts!$B$3="none",AJ650,IF(EL650="",NA(),EL650))</f>
        <v>0</v>
      </c>
      <c r="IO138">
        <f>IF(Charts!$B$3="none",AK650,IF(EM650="",NA(),EM650))</f>
        <v>0</v>
      </c>
      <c r="IP138">
        <f>IF(Charts!$B$3="none",AL650,IF(EN650="",NA(),EN650))</f>
        <v>0</v>
      </c>
      <c r="IQ138">
        <f>IF(Charts!$B$3="none",AM650,IF(EO650="",NA(),EO650))</f>
        <v>0</v>
      </c>
      <c r="IR138">
        <f>IF(Charts!$B$3="none",AN650,IF(EP650="",NA(),EP650))</f>
        <v>0</v>
      </c>
      <c r="IS138">
        <f>IF(Charts!$B$3="none",AO650,IF(EQ650="",NA(),EQ650))</f>
        <v>0</v>
      </c>
      <c r="IT138">
        <f>IF(Charts!$B$3="none",AP650,IF(ER650="",NA(),ER650))</f>
        <v>0</v>
      </c>
      <c r="IU138">
        <f>IF(Charts!$B$3="none",AQ650,IF(ES650="",NA(),ES650))</f>
        <v>0</v>
      </c>
      <c r="IV138">
        <f>IF(Charts!$B$3="none",AR650,IF(ET650="",NA(),ET650))</f>
        <v>0</v>
      </c>
      <c r="IW138">
        <f>IF(Charts!$B$3="none",AS650,IF(EU650="",NA(),EU650))</f>
        <v>0</v>
      </c>
      <c r="IX138">
        <f>IF(Charts!$B$3="none",AT650,IF(EV650="",NA(),EV650))</f>
        <v>0</v>
      </c>
      <c r="IY138">
        <f>IF(Charts!$B$3="none",AU650,IF(EW650="",NA(),EW650))</f>
        <v>0</v>
      </c>
      <c r="IZ138">
        <f>IF(Charts!$B$3="none",AV650,IF(EX650="",NA(),EX650))</f>
        <v>0</v>
      </c>
      <c r="JA138">
        <f>IF(Charts!$B$3="none",AW650,IF(EY650="",NA(),EY650))</f>
        <v>0</v>
      </c>
      <c r="JB138">
        <f>IF(Charts!$B$3="none",AX650,IF(EZ650="",NA(),EZ650))</f>
        <v>0</v>
      </c>
      <c r="JC138">
        <f>IF(Charts!$B$3="none",AY650,IF(FA650="",NA(),FA650))</f>
        <v>0</v>
      </c>
      <c r="JD138">
        <f>IF(Charts!$B$3="none",AZ650,IF(FB650="",NA(),FB650))</f>
        <v>0</v>
      </c>
      <c r="JE138">
        <f>IF(Charts!$B$3="none",BA650,IF(FC650="",NA(),FC650))</f>
        <v>0</v>
      </c>
      <c r="JF138">
        <f>IF(Charts!$B$3="none",BB650,IF(FD650="",NA(),FD650))</f>
        <v>0</v>
      </c>
      <c r="JG138">
        <f>IF(Charts!$B$3="none",BC650,IF(FE650="",NA(),FE650))</f>
        <v>0</v>
      </c>
      <c r="JH138">
        <f>IF(Charts!$B$3="none",BD650,IF(FF650="",NA(),FF650))</f>
        <v>0</v>
      </c>
      <c r="JI138">
        <f>IF(Charts!$B$3="none",BE650,IF(FG650="",NA(),FG650))</f>
        <v>0</v>
      </c>
      <c r="JJ138">
        <f>IF(Charts!$B$3="none",BF650,IF(FH650="",NA(),FH650))</f>
        <v>0</v>
      </c>
      <c r="JK138">
        <f>IF(Charts!$B$3="none",BG650,IF(FI650="",NA(),FI650))</f>
        <v>0</v>
      </c>
      <c r="JL138">
        <f>IF(Charts!$B$3="none",BH650,IF(FJ650="",NA(),FJ650))</f>
        <v>0</v>
      </c>
      <c r="JM138">
        <f>IF(Charts!$B$3="none",BI650,IF(FK650="",NA(),FK650))</f>
        <v>0</v>
      </c>
      <c r="JN138">
        <f>IF(Charts!$B$3="none",BJ650,IF(FL650="",NA(),FL650))</f>
        <v>0</v>
      </c>
      <c r="JO138">
        <f>IF(Charts!$B$3="none",BK650,IF(FM650="",NA(),FM650))</f>
        <v>0</v>
      </c>
      <c r="JP138">
        <f>IF(Charts!$B$3="none",BL650,IF(FN650="",NA(),FN650))</f>
        <v>0</v>
      </c>
      <c r="JQ138">
        <f>IF(Charts!$B$3="none",BM650,IF(FO650="",NA(),FO650))</f>
        <v>0</v>
      </c>
      <c r="JR138">
        <f>IF(Charts!$B$3="none",BN650,IF(FP650="",NA(),FP650))</f>
        <v>0</v>
      </c>
      <c r="JS138">
        <f>IF(Charts!$B$3="none",BO650,IF(FQ650="",NA(),FQ650))</f>
        <v>0</v>
      </c>
      <c r="JT138">
        <f>IF(Charts!$B$3="none",BP650,IF(FR650="",NA(),FR650))</f>
        <v>0</v>
      </c>
      <c r="JU138">
        <f>IF(Charts!$B$3="none",BQ650,IF(FS650="",NA(),FS650))</f>
        <v>0</v>
      </c>
      <c r="JV138">
        <f>IF(Charts!$B$3="none",BR650,IF(FT650="",NA(),FT650))</f>
        <v>0</v>
      </c>
      <c r="JW138">
        <f>IF(Charts!$B$3="none",BS650,IF(FU650="",NA(),FU650))</f>
        <v>0</v>
      </c>
      <c r="JX138">
        <f>IF(Charts!$B$3="none",BT650,IF(FV650="",NA(),FV650))</f>
        <v>0</v>
      </c>
      <c r="JY138">
        <f>IF(Charts!$B$3="none",BU650,IF(FW650="",NA(),FW650))</f>
        <v>0</v>
      </c>
      <c r="JZ138">
        <f>IF(Charts!$B$3="none",BV650,IF(FX650="",NA(),FX650))</f>
        <v>0</v>
      </c>
      <c r="KA138">
        <f>IF(Charts!$B$3="none",BW650,IF(FY650="",NA(),FY650))</f>
        <v>0</v>
      </c>
      <c r="KB138">
        <f>IF(Charts!$B$3="none",BX650,IF(FZ650="",NA(),FZ650))</f>
        <v>0</v>
      </c>
      <c r="KC138">
        <f>IF(Charts!$B$3="none",BY650,IF(GA650="",NA(),GA650))</f>
        <v>0</v>
      </c>
      <c r="KD138">
        <f>IF(Charts!$B$3="none",BZ650,IF(GB650="",NA(),GB650))</f>
        <v>0</v>
      </c>
      <c r="KE138">
        <f>IF(Charts!$B$3="none",CA650,IF(GC650="",NA(),GC650))</f>
        <v>0</v>
      </c>
      <c r="KF138">
        <f>IF(Charts!$B$3="none",CB650,IF(GD650="",NA(),GD650))</f>
        <v>0</v>
      </c>
      <c r="KG138">
        <f>IF(Charts!$B$3="none",CC650,IF(GE650="",NA(),GE650))</f>
        <v>0</v>
      </c>
      <c r="KH138">
        <f>IF(Charts!$B$3="none",CD650,IF(GF650="",NA(),GF650))</f>
        <v>0</v>
      </c>
      <c r="KI138">
        <f>IF(Charts!$B$3="none",CE650,IF(GG650="",NA(),GG650))</f>
        <v>0</v>
      </c>
      <c r="KJ138">
        <f>IF(Charts!$B$3="none",CF650,IF(GH650="",NA(),GH650))</f>
        <v>0</v>
      </c>
      <c r="KK138">
        <f>IF(Charts!$B$3="none",CG650,IF(GI650="",NA(),GI650))</f>
        <v>0</v>
      </c>
      <c r="KL138">
        <f>IF(Charts!$B$3="none",CH650,IF(GJ650="",NA(),GJ650))</f>
        <v>0</v>
      </c>
      <c r="KM138">
        <f>IF(Charts!$B$3="none",CI650,IF(GK650="",NA(),GK650))</f>
        <v>0</v>
      </c>
      <c r="KN138">
        <f>IF(Charts!$B$3="none",CJ650,IF(GL650="",NA(),GL650))</f>
        <v>0</v>
      </c>
      <c r="KO138">
        <f>IF(Charts!$B$3="none",CK650,IF(GM650="",NA(),GM650))</f>
        <v>0</v>
      </c>
      <c r="KP138">
        <f>IF(Charts!$B$3="none",CL650,IF(GN650="",NA(),GN650))</f>
        <v>0</v>
      </c>
      <c r="KQ138">
        <f>IF(Charts!$B$3="none",CM650,IF(GO650="",NA(),GO650))</f>
        <v>0</v>
      </c>
      <c r="KR138">
        <f>IF(Charts!$B$3="none",CN650,IF(GP650="",NA(),GP650))</f>
        <v>0</v>
      </c>
      <c r="KS138">
        <f>IF(Charts!$B$3="none",CO650,IF(GQ650="",NA(),GQ650))</f>
        <v>0</v>
      </c>
      <c r="KT138">
        <f>IF(Charts!$B$3="none",CP650,IF(GR650="",NA(),GR650))</f>
        <v>0</v>
      </c>
      <c r="KU138">
        <f>IF(Charts!$B$3="none",CQ650,IF(GS650="",NA(),GS650))</f>
        <v>0</v>
      </c>
      <c r="KV138">
        <f>IF(Charts!$B$3="none",CR650,IF(GT650="",NA(),GT650))</f>
        <v>0</v>
      </c>
      <c r="KW138">
        <f>IF(Charts!$B$3="none",CS650,IF(GU650="",NA(),GU650))</f>
        <v>0</v>
      </c>
      <c r="KX138">
        <f>IF(Charts!$B$3="none",CT650,IF(GV650="",NA(),GV650))</f>
        <v>0</v>
      </c>
      <c r="KY138">
        <f>IF(Charts!$B$3="none",CU650,IF(GW650="",NA(),GW650))</f>
        <v>0</v>
      </c>
      <c r="KZ138">
        <f>IF(Charts!$B$3="none",CV650,IF(GX650="",NA(),GX650))</f>
        <v>0</v>
      </c>
      <c r="LA138">
        <f>IF(Charts!$B$3="none",CW650,IF(GY650="",NA(),GY650))</f>
        <v>0</v>
      </c>
      <c r="LB138">
        <f>IF(Charts!$B$3="none",CX650,IF(GZ650="",NA(),GZ650))</f>
        <v>0</v>
      </c>
      <c r="LC138">
        <f>IF(Charts!$B$3="none",CY650,IF(HA650="",NA(),HA650))</f>
        <v>0</v>
      </c>
      <c r="LD138">
        <f>IF(Charts!$B$3="none",CZ650,IF(HB650="",NA(),HB650))</f>
        <v>0</v>
      </c>
      <c r="LE138">
        <f>IF(Charts!$B$3="none",DA650,IF(HC650="",NA(),HC650))</f>
        <v>0</v>
      </c>
      <c r="LF138">
        <f>IF(Charts!$B$3="none",DB650,IF(HD650="",NA(),HD650))</f>
        <v>0</v>
      </c>
      <c r="LG138">
        <f>IF(Charts!$B$3="none",DC650,IF(HE650="",NA(),HE650))</f>
        <v>0</v>
      </c>
      <c r="LH138">
        <f>IF(Charts!$B$3="none",DD650,IF(HF650="",NA(),HF650))</f>
        <v>0</v>
      </c>
    </row>
    <row r="139" spans="5:320">
      <c r="E139">
        <v>32</v>
      </c>
      <c r="F139">
        <f>F36</f>
        <v>0</v>
      </c>
      <c r="G139">
        <v>32</v>
      </c>
      <c r="H139">
        <f>H36</f>
        <v>0</v>
      </c>
      <c r="I139">
        <v>32</v>
      </c>
      <c r="J139">
        <f>J36</f>
        <v>0</v>
      </c>
      <c r="K139">
        <v>32</v>
      </c>
      <c r="L139">
        <f>L36</f>
        <v>0</v>
      </c>
      <c r="M139">
        <v>32</v>
      </c>
      <c r="N139">
        <f>N36</f>
        <v>0</v>
      </c>
      <c r="O139">
        <v>32</v>
      </c>
      <c r="P139">
        <f>P36</f>
        <v>0</v>
      </c>
      <c r="Q139">
        <v>32</v>
      </c>
      <c r="R139">
        <f>R36</f>
        <v>0</v>
      </c>
      <c r="S139">
        <v>32</v>
      </c>
      <c r="T139">
        <f>T36</f>
        <v>0</v>
      </c>
      <c r="U139">
        <v>32</v>
      </c>
      <c r="V139">
        <f>V36</f>
        <v>0</v>
      </c>
      <c r="W139">
        <v>32</v>
      </c>
      <c r="X139">
        <f>X36</f>
        <v>0</v>
      </c>
      <c r="Y139">
        <v>32</v>
      </c>
      <c r="Z139">
        <f>Z36</f>
        <v>0</v>
      </c>
      <c r="AA139">
        <v>32</v>
      </c>
      <c r="AB139">
        <f>AB36</f>
        <v>0</v>
      </c>
      <c r="AC139">
        <v>32</v>
      </c>
      <c r="AD139">
        <f>AD36</f>
        <v>0</v>
      </c>
      <c r="AE139">
        <v>32</v>
      </c>
      <c r="AF139">
        <f>AF36</f>
        <v>0</v>
      </c>
      <c r="AG139">
        <v>32</v>
      </c>
      <c r="AH139">
        <f>AH36</f>
        <v>0</v>
      </c>
      <c r="AI139">
        <v>32</v>
      </c>
      <c r="AJ139">
        <f>AJ36</f>
        <v>0</v>
      </c>
      <c r="AK139">
        <v>32</v>
      </c>
      <c r="AL139">
        <f>AL36</f>
        <v>0</v>
      </c>
      <c r="AM139">
        <v>32</v>
      </c>
      <c r="AN139">
        <f>AN36</f>
        <v>0</v>
      </c>
      <c r="AO139">
        <v>32</v>
      </c>
      <c r="AP139">
        <f>AP36</f>
        <v>0</v>
      </c>
      <c r="AQ139">
        <v>32</v>
      </c>
      <c r="AR139">
        <f>AR36</f>
        <v>0</v>
      </c>
      <c r="AS139">
        <v>32</v>
      </c>
      <c r="AT139">
        <f>AT36</f>
        <v>0</v>
      </c>
      <c r="AU139">
        <v>32</v>
      </c>
      <c r="AV139">
        <f>AV36</f>
        <v>0</v>
      </c>
      <c r="AW139">
        <v>32</v>
      </c>
      <c r="AX139">
        <f>AX36</f>
        <v>0</v>
      </c>
      <c r="AY139">
        <v>32</v>
      </c>
      <c r="AZ139">
        <f>AZ36</f>
        <v>0</v>
      </c>
      <c r="BA139">
        <v>32</v>
      </c>
      <c r="BB139">
        <f>BB36</f>
        <v>0</v>
      </c>
      <c r="BC139">
        <v>32</v>
      </c>
      <c r="BD139">
        <f>BD36</f>
        <v>0</v>
      </c>
      <c r="BE139">
        <v>32</v>
      </c>
      <c r="BF139">
        <f>BF36</f>
        <v>0</v>
      </c>
      <c r="BG139">
        <v>32</v>
      </c>
      <c r="BH139">
        <f>BH36</f>
        <v>0</v>
      </c>
      <c r="BI139">
        <v>32</v>
      </c>
      <c r="BJ139">
        <f>BJ36</f>
        <v>0</v>
      </c>
      <c r="BK139">
        <v>32</v>
      </c>
      <c r="BL139">
        <f>BL36</f>
        <v>0</v>
      </c>
      <c r="BM139">
        <v>32</v>
      </c>
      <c r="BN139">
        <f>BN36</f>
        <v>0</v>
      </c>
      <c r="BO139">
        <v>32</v>
      </c>
      <c r="BP139">
        <f>BP36</f>
        <v>0</v>
      </c>
      <c r="BQ139">
        <v>32</v>
      </c>
      <c r="BR139">
        <f>BR36</f>
        <v>0</v>
      </c>
      <c r="BS139">
        <v>32</v>
      </c>
      <c r="BT139">
        <f>BT36</f>
        <v>0</v>
      </c>
      <c r="BU139">
        <v>32</v>
      </c>
      <c r="BV139">
        <f>BV36</f>
        <v>0</v>
      </c>
      <c r="BW139">
        <v>32</v>
      </c>
      <c r="BX139">
        <f>BX36</f>
        <v>0</v>
      </c>
      <c r="BY139">
        <v>32</v>
      </c>
      <c r="BZ139">
        <f>BZ36</f>
        <v>0</v>
      </c>
      <c r="CA139">
        <v>32</v>
      </c>
      <c r="CB139">
        <f>CB36</f>
        <v>0</v>
      </c>
      <c r="CC139">
        <v>32</v>
      </c>
      <c r="CD139">
        <f>CD36</f>
        <v>0</v>
      </c>
      <c r="CE139">
        <v>32</v>
      </c>
      <c r="CF139">
        <f>CF36</f>
        <v>0</v>
      </c>
      <c r="CG139">
        <v>32</v>
      </c>
      <c r="CH139">
        <f>CH36</f>
        <v>0</v>
      </c>
      <c r="CI139">
        <v>32</v>
      </c>
      <c r="CJ139">
        <f>CJ36</f>
        <v>0</v>
      </c>
      <c r="CK139">
        <v>32</v>
      </c>
      <c r="CL139">
        <f>CL36</f>
        <v>0</v>
      </c>
      <c r="CM139">
        <v>32</v>
      </c>
      <c r="CN139">
        <f>CN36</f>
        <v>0</v>
      </c>
      <c r="CO139">
        <v>32</v>
      </c>
      <c r="CP139">
        <f>CP36</f>
        <v>0</v>
      </c>
      <c r="CQ139">
        <v>32</v>
      </c>
      <c r="CR139">
        <f>CR36</f>
        <v>0</v>
      </c>
      <c r="CS139">
        <v>32</v>
      </c>
      <c r="CT139">
        <f>CT36</f>
        <v>0</v>
      </c>
      <c r="CU139">
        <v>32</v>
      </c>
      <c r="CV139">
        <f>CV36</f>
        <v>0</v>
      </c>
      <c r="CW139">
        <v>32</v>
      </c>
      <c r="CX139">
        <f>CX36</f>
        <v>0</v>
      </c>
      <c r="CY139">
        <v>32</v>
      </c>
      <c r="CZ139">
        <f>CZ36</f>
        <v>0</v>
      </c>
      <c r="DA139">
        <v>32</v>
      </c>
      <c r="DB139">
        <f>DB36</f>
        <v>0</v>
      </c>
      <c r="DC139">
        <v>32</v>
      </c>
      <c r="DD139">
        <f>DD36</f>
        <v>0</v>
      </c>
      <c r="DG139">
        <v>32</v>
      </c>
      <c r="DH139">
        <f>DH36</f>
        <v>0</v>
      </c>
      <c r="DI139">
        <v>32</v>
      </c>
      <c r="DJ139">
        <f>DJ36</f>
        <v>0</v>
      </c>
      <c r="DK139">
        <v>32</v>
      </c>
      <c r="DL139">
        <f>DL36</f>
        <v>0</v>
      </c>
      <c r="DM139">
        <v>32</v>
      </c>
      <c r="DN139">
        <f>DN36</f>
        <v>0</v>
      </c>
      <c r="DO139">
        <v>32</v>
      </c>
      <c r="DP139">
        <f>DP36</f>
        <v>0</v>
      </c>
      <c r="DQ139">
        <v>32</v>
      </c>
      <c r="DR139">
        <f>DR36</f>
        <v>0</v>
      </c>
      <c r="DS139">
        <v>32</v>
      </c>
      <c r="DT139">
        <f>DT36</f>
        <v>0</v>
      </c>
      <c r="DU139">
        <v>32</v>
      </c>
      <c r="DV139">
        <f>DV36</f>
        <v>0</v>
      </c>
      <c r="DW139">
        <v>32</v>
      </c>
      <c r="DX139">
        <f>DX36</f>
        <v>0</v>
      </c>
      <c r="DY139">
        <v>32</v>
      </c>
      <c r="DZ139">
        <f>DZ36</f>
        <v>0</v>
      </c>
      <c r="EA139">
        <v>32</v>
      </c>
      <c r="EB139">
        <f>EB36</f>
        <v>0</v>
      </c>
      <c r="EC139">
        <v>32</v>
      </c>
      <c r="ED139">
        <f>ED36</f>
        <v>0</v>
      </c>
      <c r="EE139">
        <v>32</v>
      </c>
      <c r="EF139">
        <f>EF36</f>
        <v>0</v>
      </c>
      <c r="EG139">
        <v>32</v>
      </c>
      <c r="EH139">
        <f>EH36</f>
        <v>0</v>
      </c>
      <c r="EI139">
        <v>32</v>
      </c>
      <c r="EJ139">
        <f>EJ36</f>
        <v>0</v>
      </c>
      <c r="EK139">
        <v>32</v>
      </c>
      <c r="EL139">
        <f>EL36</f>
        <v>0</v>
      </c>
      <c r="EM139">
        <v>32</v>
      </c>
      <c r="EN139">
        <f>EN36</f>
        <v>0</v>
      </c>
      <c r="EO139">
        <v>32</v>
      </c>
      <c r="EP139">
        <f>EP36</f>
        <v>0</v>
      </c>
      <c r="EQ139">
        <v>32</v>
      </c>
      <c r="ER139">
        <f>ER36</f>
        <v>0</v>
      </c>
      <c r="ES139">
        <v>32</v>
      </c>
      <c r="ET139">
        <f>ET36</f>
        <v>0</v>
      </c>
      <c r="EU139">
        <v>32</v>
      </c>
      <c r="EV139">
        <f>EV36</f>
        <v>0</v>
      </c>
      <c r="EW139">
        <v>32</v>
      </c>
      <c r="EX139">
        <f>EX36</f>
        <v>0</v>
      </c>
      <c r="EY139">
        <v>32</v>
      </c>
      <c r="EZ139">
        <f>EZ36</f>
        <v>0</v>
      </c>
      <c r="FA139">
        <v>32</v>
      </c>
      <c r="FB139">
        <f>FB36</f>
        <v>0</v>
      </c>
      <c r="FC139">
        <v>32</v>
      </c>
      <c r="FD139">
        <f>FD36</f>
        <v>0</v>
      </c>
      <c r="FE139">
        <v>32</v>
      </c>
      <c r="FF139">
        <f>FF36</f>
        <v>0</v>
      </c>
      <c r="FG139">
        <v>32</v>
      </c>
      <c r="FH139">
        <f>FH36</f>
        <v>0</v>
      </c>
      <c r="FI139">
        <v>32</v>
      </c>
      <c r="FJ139">
        <f>FJ36</f>
        <v>0</v>
      </c>
      <c r="FK139">
        <v>32</v>
      </c>
      <c r="FL139">
        <f>FL36</f>
        <v>0</v>
      </c>
      <c r="FM139">
        <v>32</v>
      </c>
      <c r="FN139">
        <f>FN36</f>
        <v>0</v>
      </c>
      <c r="FO139">
        <v>32</v>
      </c>
      <c r="FP139">
        <f>FP36</f>
        <v>0</v>
      </c>
      <c r="FQ139">
        <v>32</v>
      </c>
      <c r="FR139">
        <f>FR36</f>
        <v>0</v>
      </c>
      <c r="FS139">
        <v>32</v>
      </c>
      <c r="FT139">
        <f>FT36</f>
        <v>0</v>
      </c>
      <c r="FU139">
        <v>32</v>
      </c>
      <c r="FV139">
        <f>FV36</f>
        <v>0</v>
      </c>
      <c r="FW139">
        <v>32</v>
      </c>
      <c r="FX139">
        <f>FX36</f>
        <v>0</v>
      </c>
      <c r="FY139">
        <v>32</v>
      </c>
      <c r="FZ139">
        <f>FZ36</f>
        <v>0</v>
      </c>
      <c r="GA139">
        <v>32</v>
      </c>
      <c r="GB139">
        <f>GB36</f>
        <v>0</v>
      </c>
      <c r="GC139">
        <v>32</v>
      </c>
      <c r="GD139">
        <f>GD36</f>
        <v>0</v>
      </c>
      <c r="GE139">
        <v>32</v>
      </c>
      <c r="GF139">
        <f>GF36</f>
        <v>0</v>
      </c>
      <c r="GG139">
        <v>32</v>
      </c>
      <c r="GH139">
        <f>GH36</f>
        <v>0</v>
      </c>
      <c r="GI139">
        <v>32</v>
      </c>
      <c r="GJ139">
        <f>GJ36</f>
        <v>0</v>
      </c>
      <c r="GK139">
        <v>32</v>
      </c>
      <c r="GL139">
        <f>GL36</f>
        <v>0</v>
      </c>
      <c r="GM139">
        <v>32</v>
      </c>
      <c r="GN139">
        <f>GN36</f>
        <v>0</v>
      </c>
      <c r="GO139">
        <v>32</v>
      </c>
      <c r="GP139">
        <f>GP36</f>
        <v>0</v>
      </c>
      <c r="GQ139">
        <v>32</v>
      </c>
      <c r="GR139">
        <f>GR36</f>
        <v>0</v>
      </c>
      <c r="GS139">
        <v>32</v>
      </c>
      <c r="GT139">
        <f>GT36</f>
        <v>0</v>
      </c>
      <c r="GU139">
        <v>32</v>
      </c>
      <c r="GV139">
        <f>GV36</f>
        <v>0</v>
      </c>
      <c r="GW139">
        <v>32</v>
      </c>
      <c r="GX139">
        <f>GX36</f>
        <v>0</v>
      </c>
      <c r="GY139">
        <v>32</v>
      </c>
      <c r="GZ139">
        <f>GZ36</f>
        <v>0</v>
      </c>
      <c r="HA139">
        <v>32</v>
      </c>
      <c r="HB139">
        <f>HB36</f>
        <v>0</v>
      </c>
      <c r="HC139">
        <v>32</v>
      </c>
      <c r="HD139">
        <f>HD36</f>
        <v>0</v>
      </c>
      <c r="HE139">
        <v>32</v>
      </c>
      <c r="HF139">
        <f>HF36</f>
        <v>0</v>
      </c>
      <c r="HI139">
        <f>IF(Charts!$B$3="none",E651,IF(DG651="",NA(),DG651))</f>
        <v>0</v>
      </c>
      <c r="HJ139">
        <f>IF(Charts!$B$3="none",F651,IF(DH651="",NA(),DH651))</f>
        <v>0</v>
      </c>
      <c r="HK139">
        <f>IF(Charts!$B$3="none",G651,IF(DI651="",NA(),DI651))</f>
        <v>0</v>
      </c>
      <c r="HL139">
        <f>IF(Charts!$B$3="none",H651,IF(DJ651="",NA(),DJ651))</f>
        <v>0</v>
      </c>
      <c r="HM139">
        <f>IF(Charts!$B$3="none",I651,IF(DK651="",NA(),DK651))</f>
        <v>0</v>
      </c>
      <c r="HN139">
        <f>IF(Charts!$B$3="none",J651,IF(DL651="",NA(),DL651))</f>
        <v>0</v>
      </c>
      <c r="HO139">
        <f>IF(Charts!$B$3="none",K651,IF(DM651="",NA(),DM651))</f>
        <v>0</v>
      </c>
      <c r="HP139">
        <f>IF(Charts!$B$3="none",L651,IF(DN651="",NA(),DN651))</f>
        <v>0</v>
      </c>
      <c r="HQ139">
        <f>IF(Charts!$B$3="none",M651,IF(DO651="",NA(),DO651))</f>
        <v>0</v>
      </c>
      <c r="HR139">
        <f>IF(Charts!$B$3="none",N651,IF(DP651="",NA(),DP651))</f>
        <v>0</v>
      </c>
      <c r="HS139">
        <f>IF(Charts!$B$3="none",O651,IF(DQ651="",NA(),DQ651))</f>
        <v>0</v>
      </c>
      <c r="HT139">
        <f>IF(Charts!$B$3="none",P651,IF(DR651="",NA(),DR651))</f>
        <v>0</v>
      </c>
      <c r="HU139">
        <f>IF(Charts!$B$3="none",Q651,IF(DS651="",NA(),DS651))</f>
        <v>0</v>
      </c>
      <c r="HV139">
        <f>IF(Charts!$B$3="none",R651,IF(DT651="",NA(),DT651))</f>
        <v>0</v>
      </c>
      <c r="HW139">
        <f>IF(Charts!$B$3="none",S651,IF(DU651="",NA(),DU651))</f>
        <v>0</v>
      </c>
      <c r="HX139">
        <f>IF(Charts!$B$3="none",T651,IF(DV651="",NA(),DV651))</f>
        <v>0</v>
      </c>
      <c r="HY139">
        <f>IF(Charts!$B$3="none",U651,IF(DW651="",NA(),DW651))</f>
        <v>0</v>
      </c>
      <c r="HZ139">
        <f>IF(Charts!$B$3="none",V651,IF(DX651="",NA(),DX651))</f>
        <v>0</v>
      </c>
      <c r="IA139">
        <f>IF(Charts!$B$3="none",W651,IF(DY651="",NA(),DY651))</f>
        <v>0</v>
      </c>
      <c r="IB139">
        <f>IF(Charts!$B$3="none",X651,IF(DZ651="",NA(),DZ651))</f>
        <v>0</v>
      </c>
      <c r="IC139">
        <f>IF(Charts!$B$3="none",Y651,IF(EA651="",NA(),EA651))</f>
        <v>0</v>
      </c>
      <c r="ID139">
        <f>IF(Charts!$B$3="none",Z651,IF(EB651="",NA(),EB651))</f>
        <v>0</v>
      </c>
      <c r="IE139">
        <f>IF(Charts!$B$3="none",AA651,IF(EC651="",NA(),EC651))</f>
        <v>0</v>
      </c>
      <c r="IF139">
        <f>IF(Charts!$B$3="none",AB651,IF(ED651="",NA(),ED651))</f>
        <v>0</v>
      </c>
      <c r="IG139">
        <f>IF(Charts!$B$3="none",AC651,IF(EE651="",NA(),EE651))</f>
        <v>0</v>
      </c>
      <c r="IH139">
        <f>IF(Charts!$B$3="none",AD651,IF(EF651="",NA(),EF651))</f>
        <v>0</v>
      </c>
      <c r="II139">
        <f>IF(Charts!$B$3="none",AE651,IF(EG651="",NA(),EG651))</f>
        <v>0</v>
      </c>
      <c r="IJ139">
        <f>IF(Charts!$B$3="none",AF651,IF(EH651="",NA(),EH651))</f>
        <v>0</v>
      </c>
      <c r="IK139">
        <f>IF(Charts!$B$3="none",AG651,IF(EI651="",NA(),EI651))</f>
        <v>0</v>
      </c>
      <c r="IL139">
        <f>IF(Charts!$B$3="none",AH651,IF(EJ651="",NA(),EJ651))</f>
        <v>0</v>
      </c>
      <c r="IM139">
        <f>IF(Charts!$B$3="none",AI651,IF(EK651="",NA(),EK651))</f>
        <v>0</v>
      </c>
      <c r="IN139">
        <f>IF(Charts!$B$3="none",AJ651,IF(EL651="",NA(),EL651))</f>
        <v>0</v>
      </c>
      <c r="IO139">
        <f>IF(Charts!$B$3="none",AK651,IF(EM651="",NA(),EM651))</f>
        <v>0</v>
      </c>
      <c r="IP139">
        <f>IF(Charts!$B$3="none",AL651,IF(EN651="",NA(),EN651))</f>
        <v>0</v>
      </c>
      <c r="IQ139">
        <f>IF(Charts!$B$3="none",AM651,IF(EO651="",NA(),EO651))</f>
        <v>0</v>
      </c>
      <c r="IR139">
        <f>IF(Charts!$B$3="none",AN651,IF(EP651="",NA(),EP651))</f>
        <v>0</v>
      </c>
      <c r="IS139">
        <f>IF(Charts!$B$3="none",AO651,IF(EQ651="",NA(),EQ651))</f>
        <v>0</v>
      </c>
      <c r="IT139">
        <f>IF(Charts!$B$3="none",AP651,IF(ER651="",NA(),ER651))</f>
        <v>0</v>
      </c>
      <c r="IU139">
        <f>IF(Charts!$B$3="none",AQ651,IF(ES651="",NA(),ES651))</f>
        <v>0</v>
      </c>
      <c r="IV139">
        <f>IF(Charts!$B$3="none",AR651,IF(ET651="",NA(),ET651))</f>
        <v>0</v>
      </c>
      <c r="IW139">
        <f>IF(Charts!$B$3="none",AS651,IF(EU651="",NA(),EU651))</f>
        <v>0</v>
      </c>
      <c r="IX139">
        <f>IF(Charts!$B$3="none",AT651,IF(EV651="",NA(),EV651))</f>
        <v>0</v>
      </c>
      <c r="IY139">
        <f>IF(Charts!$B$3="none",AU651,IF(EW651="",NA(),EW651))</f>
        <v>0</v>
      </c>
      <c r="IZ139">
        <f>IF(Charts!$B$3="none",AV651,IF(EX651="",NA(),EX651))</f>
        <v>0</v>
      </c>
      <c r="JA139">
        <f>IF(Charts!$B$3="none",AW651,IF(EY651="",NA(),EY651))</f>
        <v>0</v>
      </c>
      <c r="JB139">
        <f>IF(Charts!$B$3="none",AX651,IF(EZ651="",NA(),EZ651))</f>
        <v>0</v>
      </c>
      <c r="JC139">
        <f>IF(Charts!$B$3="none",AY651,IF(FA651="",NA(),FA651))</f>
        <v>0</v>
      </c>
      <c r="JD139">
        <f>IF(Charts!$B$3="none",AZ651,IF(FB651="",NA(),FB651))</f>
        <v>0</v>
      </c>
      <c r="JE139">
        <f>IF(Charts!$B$3="none",BA651,IF(FC651="",NA(),FC651))</f>
        <v>0</v>
      </c>
      <c r="JF139">
        <f>IF(Charts!$B$3="none",BB651,IF(FD651="",NA(),FD651))</f>
        <v>0</v>
      </c>
      <c r="JG139">
        <f>IF(Charts!$B$3="none",BC651,IF(FE651="",NA(),FE651))</f>
        <v>0</v>
      </c>
      <c r="JH139">
        <f>IF(Charts!$B$3="none",BD651,IF(FF651="",NA(),FF651))</f>
        <v>0</v>
      </c>
      <c r="JI139">
        <f>IF(Charts!$B$3="none",BE651,IF(FG651="",NA(),FG651))</f>
        <v>0</v>
      </c>
      <c r="JJ139">
        <f>IF(Charts!$B$3="none",BF651,IF(FH651="",NA(),FH651))</f>
        <v>0</v>
      </c>
      <c r="JK139">
        <f>IF(Charts!$B$3="none",BG651,IF(FI651="",NA(),FI651))</f>
        <v>0</v>
      </c>
      <c r="JL139">
        <f>IF(Charts!$B$3="none",BH651,IF(FJ651="",NA(),FJ651))</f>
        <v>0</v>
      </c>
      <c r="JM139">
        <f>IF(Charts!$B$3="none",BI651,IF(FK651="",NA(),FK651))</f>
        <v>0</v>
      </c>
      <c r="JN139">
        <f>IF(Charts!$B$3="none",BJ651,IF(FL651="",NA(),FL651))</f>
        <v>0</v>
      </c>
      <c r="JO139">
        <f>IF(Charts!$B$3="none",BK651,IF(FM651="",NA(),FM651))</f>
        <v>0</v>
      </c>
      <c r="JP139">
        <f>IF(Charts!$B$3="none",BL651,IF(FN651="",NA(),FN651))</f>
        <v>0</v>
      </c>
      <c r="JQ139">
        <f>IF(Charts!$B$3="none",BM651,IF(FO651="",NA(),FO651))</f>
        <v>0</v>
      </c>
      <c r="JR139">
        <f>IF(Charts!$B$3="none",BN651,IF(FP651="",NA(),FP651))</f>
        <v>0</v>
      </c>
      <c r="JS139">
        <f>IF(Charts!$B$3="none",BO651,IF(FQ651="",NA(),FQ651))</f>
        <v>0</v>
      </c>
      <c r="JT139">
        <f>IF(Charts!$B$3="none",BP651,IF(FR651="",NA(),FR651))</f>
        <v>0</v>
      </c>
      <c r="JU139">
        <f>IF(Charts!$B$3="none",BQ651,IF(FS651="",NA(),FS651))</f>
        <v>0</v>
      </c>
      <c r="JV139">
        <f>IF(Charts!$B$3="none",BR651,IF(FT651="",NA(),FT651))</f>
        <v>0</v>
      </c>
      <c r="JW139">
        <f>IF(Charts!$B$3="none",BS651,IF(FU651="",NA(),FU651))</f>
        <v>0</v>
      </c>
      <c r="JX139">
        <f>IF(Charts!$B$3="none",BT651,IF(FV651="",NA(),FV651))</f>
        <v>0</v>
      </c>
      <c r="JY139">
        <f>IF(Charts!$B$3="none",BU651,IF(FW651="",NA(),FW651))</f>
        <v>0</v>
      </c>
      <c r="JZ139">
        <f>IF(Charts!$B$3="none",BV651,IF(FX651="",NA(),FX651))</f>
        <v>0</v>
      </c>
      <c r="KA139">
        <f>IF(Charts!$B$3="none",BW651,IF(FY651="",NA(),FY651))</f>
        <v>0</v>
      </c>
      <c r="KB139">
        <f>IF(Charts!$B$3="none",BX651,IF(FZ651="",NA(),FZ651))</f>
        <v>0</v>
      </c>
      <c r="KC139">
        <f>IF(Charts!$B$3="none",BY651,IF(GA651="",NA(),GA651))</f>
        <v>0</v>
      </c>
      <c r="KD139">
        <f>IF(Charts!$B$3="none",BZ651,IF(GB651="",NA(),GB651))</f>
        <v>0</v>
      </c>
      <c r="KE139">
        <f>IF(Charts!$B$3="none",CA651,IF(GC651="",NA(),GC651))</f>
        <v>0</v>
      </c>
      <c r="KF139">
        <f>IF(Charts!$B$3="none",CB651,IF(GD651="",NA(),GD651))</f>
        <v>0</v>
      </c>
      <c r="KG139">
        <f>IF(Charts!$B$3="none",CC651,IF(GE651="",NA(),GE651))</f>
        <v>0</v>
      </c>
      <c r="KH139">
        <f>IF(Charts!$B$3="none",CD651,IF(GF651="",NA(),GF651))</f>
        <v>0</v>
      </c>
      <c r="KI139">
        <f>IF(Charts!$B$3="none",CE651,IF(GG651="",NA(),GG651))</f>
        <v>0</v>
      </c>
      <c r="KJ139">
        <f>IF(Charts!$B$3="none",CF651,IF(GH651="",NA(),GH651))</f>
        <v>0</v>
      </c>
      <c r="KK139">
        <f>IF(Charts!$B$3="none",CG651,IF(GI651="",NA(),GI651))</f>
        <v>0</v>
      </c>
      <c r="KL139">
        <f>IF(Charts!$B$3="none",CH651,IF(GJ651="",NA(),GJ651))</f>
        <v>0</v>
      </c>
      <c r="KM139">
        <f>IF(Charts!$B$3="none",CI651,IF(GK651="",NA(),GK651))</f>
        <v>0</v>
      </c>
      <c r="KN139">
        <f>IF(Charts!$B$3="none",CJ651,IF(GL651="",NA(),GL651))</f>
        <v>0</v>
      </c>
      <c r="KO139">
        <f>IF(Charts!$B$3="none",CK651,IF(GM651="",NA(),GM651))</f>
        <v>0</v>
      </c>
      <c r="KP139">
        <f>IF(Charts!$B$3="none",CL651,IF(GN651="",NA(),GN651))</f>
        <v>0</v>
      </c>
      <c r="KQ139">
        <f>IF(Charts!$B$3="none",CM651,IF(GO651="",NA(),GO651))</f>
        <v>0</v>
      </c>
      <c r="KR139">
        <f>IF(Charts!$B$3="none",CN651,IF(GP651="",NA(),GP651))</f>
        <v>0</v>
      </c>
      <c r="KS139">
        <f>IF(Charts!$B$3="none",CO651,IF(GQ651="",NA(),GQ651))</f>
        <v>0</v>
      </c>
      <c r="KT139">
        <f>IF(Charts!$B$3="none",CP651,IF(GR651="",NA(),GR651))</f>
        <v>0</v>
      </c>
      <c r="KU139">
        <f>IF(Charts!$B$3="none",CQ651,IF(GS651="",NA(),GS651))</f>
        <v>0</v>
      </c>
      <c r="KV139">
        <f>IF(Charts!$B$3="none",CR651,IF(GT651="",NA(),GT651))</f>
        <v>0</v>
      </c>
      <c r="KW139">
        <f>IF(Charts!$B$3="none",CS651,IF(GU651="",NA(),GU651))</f>
        <v>0</v>
      </c>
      <c r="KX139">
        <f>IF(Charts!$B$3="none",CT651,IF(GV651="",NA(),GV651))</f>
        <v>0</v>
      </c>
      <c r="KY139">
        <f>IF(Charts!$B$3="none",CU651,IF(GW651="",NA(),GW651))</f>
        <v>0</v>
      </c>
      <c r="KZ139">
        <f>IF(Charts!$B$3="none",CV651,IF(GX651="",NA(),GX651))</f>
        <v>0</v>
      </c>
      <c r="LA139">
        <f>IF(Charts!$B$3="none",CW651,IF(GY651="",NA(),GY651))</f>
        <v>0</v>
      </c>
      <c r="LB139">
        <f>IF(Charts!$B$3="none",CX651,IF(GZ651="",NA(),GZ651))</f>
        <v>0</v>
      </c>
      <c r="LC139">
        <f>IF(Charts!$B$3="none",CY651,IF(HA651="",NA(),HA651))</f>
        <v>0</v>
      </c>
      <c r="LD139">
        <f>IF(Charts!$B$3="none",CZ651,IF(HB651="",NA(),HB651))</f>
        <v>0</v>
      </c>
      <c r="LE139">
        <f>IF(Charts!$B$3="none",DA651,IF(HC651="",NA(),HC651))</f>
        <v>0</v>
      </c>
      <c r="LF139">
        <f>IF(Charts!$B$3="none",DB651,IF(HD651="",NA(),HD651))</f>
        <v>0</v>
      </c>
      <c r="LG139">
        <f>IF(Charts!$B$3="none",DC651,IF(HE651="",NA(),HE651))</f>
        <v>0</v>
      </c>
      <c r="LH139">
        <f>IF(Charts!$B$3="none",DD651,IF(HF651="",NA(),HF651))</f>
        <v>0</v>
      </c>
    </row>
    <row r="140" spans="5:320">
      <c r="E140">
        <v>33</v>
      </c>
      <c r="F140">
        <f>F37</f>
        <v>0</v>
      </c>
      <c r="G140">
        <v>33</v>
      </c>
      <c r="H140">
        <f>H37</f>
        <v>0</v>
      </c>
      <c r="I140">
        <v>33</v>
      </c>
      <c r="J140">
        <f>J37</f>
        <v>0</v>
      </c>
      <c r="K140">
        <v>33</v>
      </c>
      <c r="L140">
        <f>L37</f>
        <v>0</v>
      </c>
      <c r="M140">
        <v>33</v>
      </c>
      <c r="N140">
        <f>N37</f>
        <v>0</v>
      </c>
      <c r="O140">
        <v>33</v>
      </c>
      <c r="P140">
        <f>P37</f>
        <v>0</v>
      </c>
      <c r="Q140">
        <v>33</v>
      </c>
      <c r="R140">
        <f>R37</f>
        <v>0</v>
      </c>
      <c r="S140">
        <v>33</v>
      </c>
      <c r="T140">
        <f>T37</f>
        <v>0</v>
      </c>
      <c r="U140">
        <v>33</v>
      </c>
      <c r="V140">
        <f>V37</f>
        <v>0</v>
      </c>
      <c r="W140">
        <v>33</v>
      </c>
      <c r="X140">
        <f>X37</f>
        <v>0</v>
      </c>
      <c r="Y140">
        <v>33</v>
      </c>
      <c r="Z140">
        <f>Z37</f>
        <v>0</v>
      </c>
      <c r="AA140">
        <v>33</v>
      </c>
      <c r="AB140">
        <f>AB37</f>
        <v>0</v>
      </c>
      <c r="AC140">
        <v>33</v>
      </c>
      <c r="AD140">
        <f>AD37</f>
        <v>0</v>
      </c>
      <c r="AE140">
        <v>33</v>
      </c>
      <c r="AF140">
        <f>AF37</f>
        <v>0</v>
      </c>
      <c r="AG140">
        <v>33</v>
      </c>
      <c r="AH140">
        <f>AH37</f>
        <v>0</v>
      </c>
      <c r="AI140">
        <v>33</v>
      </c>
      <c r="AJ140">
        <f>AJ37</f>
        <v>0</v>
      </c>
      <c r="AK140">
        <v>33</v>
      </c>
      <c r="AL140">
        <f>AL37</f>
        <v>0</v>
      </c>
      <c r="AM140">
        <v>33</v>
      </c>
      <c r="AN140">
        <f>AN37</f>
        <v>0</v>
      </c>
      <c r="AO140">
        <v>33</v>
      </c>
      <c r="AP140">
        <f>AP37</f>
        <v>0</v>
      </c>
      <c r="AQ140">
        <v>33</v>
      </c>
      <c r="AR140">
        <f>AR37</f>
        <v>0</v>
      </c>
      <c r="AS140">
        <v>33</v>
      </c>
      <c r="AT140">
        <f>AT37</f>
        <v>0</v>
      </c>
      <c r="AU140">
        <v>33</v>
      </c>
      <c r="AV140">
        <f>AV37</f>
        <v>0</v>
      </c>
      <c r="AW140">
        <v>33</v>
      </c>
      <c r="AX140">
        <f>AX37</f>
        <v>0</v>
      </c>
      <c r="AY140">
        <v>33</v>
      </c>
      <c r="AZ140">
        <f>AZ37</f>
        <v>0</v>
      </c>
      <c r="BA140">
        <v>33</v>
      </c>
      <c r="BB140">
        <f>BB37</f>
        <v>0</v>
      </c>
      <c r="BC140">
        <v>33</v>
      </c>
      <c r="BD140">
        <f>BD37</f>
        <v>0</v>
      </c>
      <c r="BE140">
        <v>33</v>
      </c>
      <c r="BF140">
        <f>BF37</f>
        <v>0</v>
      </c>
      <c r="BG140">
        <v>33</v>
      </c>
      <c r="BH140">
        <f>BH37</f>
        <v>0</v>
      </c>
      <c r="BI140">
        <v>33</v>
      </c>
      <c r="BJ140">
        <f>BJ37</f>
        <v>0</v>
      </c>
      <c r="BK140">
        <v>33</v>
      </c>
      <c r="BL140">
        <f>BL37</f>
        <v>0</v>
      </c>
      <c r="BM140">
        <v>33</v>
      </c>
      <c r="BN140">
        <f>BN37</f>
        <v>0</v>
      </c>
      <c r="BO140">
        <v>33</v>
      </c>
      <c r="BP140">
        <f>BP37</f>
        <v>0</v>
      </c>
      <c r="BQ140">
        <v>33</v>
      </c>
      <c r="BR140">
        <f>BR37</f>
        <v>0</v>
      </c>
      <c r="BS140">
        <v>33</v>
      </c>
      <c r="BT140">
        <f>BT37</f>
        <v>0</v>
      </c>
      <c r="BU140">
        <v>33</v>
      </c>
      <c r="BV140">
        <f>BV37</f>
        <v>0</v>
      </c>
      <c r="BW140">
        <v>33</v>
      </c>
      <c r="BX140">
        <f>BX37</f>
        <v>0</v>
      </c>
      <c r="BY140">
        <v>33</v>
      </c>
      <c r="BZ140">
        <f>BZ37</f>
        <v>0</v>
      </c>
      <c r="CA140">
        <v>33</v>
      </c>
      <c r="CB140">
        <f>CB37</f>
        <v>0</v>
      </c>
      <c r="CC140">
        <v>33</v>
      </c>
      <c r="CD140">
        <f>CD37</f>
        <v>0</v>
      </c>
      <c r="CE140">
        <v>33</v>
      </c>
      <c r="CF140">
        <f>CF37</f>
        <v>0</v>
      </c>
      <c r="CG140">
        <v>33</v>
      </c>
      <c r="CH140">
        <f>CH37</f>
        <v>0</v>
      </c>
      <c r="CI140">
        <v>33</v>
      </c>
      <c r="CJ140">
        <f>CJ37</f>
        <v>0</v>
      </c>
      <c r="CK140">
        <v>33</v>
      </c>
      <c r="CL140">
        <f>CL37</f>
        <v>0</v>
      </c>
      <c r="CM140">
        <v>33</v>
      </c>
      <c r="CN140">
        <f>CN37</f>
        <v>0</v>
      </c>
      <c r="CO140">
        <v>33</v>
      </c>
      <c r="CP140">
        <f>CP37</f>
        <v>0</v>
      </c>
      <c r="CQ140">
        <v>33</v>
      </c>
      <c r="CR140">
        <f>CR37</f>
        <v>0</v>
      </c>
      <c r="CS140">
        <v>33</v>
      </c>
      <c r="CT140">
        <f>CT37</f>
        <v>0</v>
      </c>
      <c r="CU140">
        <v>33</v>
      </c>
      <c r="CV140">
        <f>CV37</f>
        <v>0</v>
      </c>
      <c r="CW140">
        <v>33</v>
      </c>
      <c r="CX140">
        <f>CX37</f>
        <v>0</v>
      </c>
      <c r="CY140">
        <v>33</v>
      </c>
      <c r="CZ140">
        <f>CZ37</f>
        <v>0</v>
      </c>
      <c r="DA140">
        <v>33</v>
      </c>
      <c r="DB140">
        <f>DB37</f>
        <v>0</v>
      </c>
      <c r="DC140">
        <v>33</v>
      </c>
      <c r="DD140">
        <f>DD37</f>
        <v>0</v>
      </c>
      <c r="DG140">
        <v>33</v>
      </c>
      <c r="DH140">
        <f>DH37</f>
        <v>0</v>
      </c>
      <c r="DI140">
        <v>33</v>
      </c>
      <c r="DJ140">
        <f>DJ37</f>
        <v>0</v>
      </c>
      <c r="DK140">
        <v>33</v>
      </c>
      <c r="DL140">
        <f>DL37</f>
        <v>0</v>
      </c>
      <c r="DM140">
        <v>33</v>
      </c>
      <c r="DN140">
        <f>DN37</f>
        <v>0</v>
      </c>
      <c r="DO140">
        <v>33</v>
      </c>
      <c r="DP140">
        <f>DP37</f>
        <v>0</v>
      </c>
      <c r="DQ140">
        <v>33</v>
      </c>
      <c r="DR140">
        <f>DR37</f>
        <v>0</v>
      </c>
      <c r="DS140">
        <v>33</v>
      </c>
      <c r="DT140">
        <f>DT37</f>
        <v>0</v>
      </c>
      <c r="DU140">
        <v>33</v>
      </c>
      <c r="DV140">
        <f>DV37</f>
        <v>0</v>
      </c>
      <c r="DW140">
        <v>33</v>
      </c>
      <c r="DX140">
        <f>DX37</f>
        <v>0</v>
      </c>
      <c r="DY140">
        <v>33</v>
      </c>
      <c r="DZ140">
        <f>DZ37</f>
        <v>0</v>
      </c>
      <c r="EA140">
        <v>33</v>
      </c>
      <c r="EB140">
        <f>EB37</f>
        <v>0</v>
      </c>
      <c r="EC140">
        <v>33</v>
      </c>
      <c r="ED140">
        <f>ED37</f>
        <v>0</v>
      </c>
      <c r="EE140">
        <v>33</v>
      </c>
      <c r="EF140">
        <f>EF37</f>
        <v>0</v>
      </c>
      <c r="EG140">
        <v>33</v>
      </c>
      <c r="EH140">
        <f>EH37</f>
        <v>0</v>
      </c>
      <c r="EI140">
        <v>33</v>
      </c>
      <c r="EJ140">
        <f>EJ37</f>
        <v>0</v>
      </c>
      <c r="EK140">
        <v>33</v>
      </c>
      <c r="EL140">
        <f>EL37</f>
        <v>0</v>
      </c>
      <c r="EM140">
        <v>33</v>
      </c>
      <c r="EN140">
        <f>EN37</f>
        <v>0</v>
      </c>
      <c r="EO140">
        <v>33</v>
      </c>
      <c r="EP140">
        <f>EP37</f>
        <v>0</v>
      </c>
      <c r="EQ140">
        <v>33</v>
      </c>
      <c r="ER140">
        <f>ER37</f>
        <v>0</v>
      </c>
      <c r="ES140">
        <v>33</v>
      </c>
      <c r="ET140">
        <f>ET37</f>
        <v>0</v>
      </c>
      <c r="EU140">
        <v>33</v>
      </c>
      <c r="EV140">
        <f>EV37</f>
        <v>0</v>
      </c>
      <c r="EW140">
        <v>33</v>
      </c>
      <c r="EX140">
        <f>EX37</f>
        <v>0</v>
      </c>
      <c r="EY140">
        <v>33</v>
      </c>
      <c r="EZ140">
        <f>EZ37</f>
        <v>0</v>
      </c>
      <c r="FA140">
        <v>33</v>
      </c>
      <c r="FB140">
        <f>FB37</f>
        <v>0</v>
      </c>
      <c r="FC140">
        <v>33</v>
      </c>
      <c r="FD140">
        <f>FD37</f>
        <v>0</v>
      </c>
      <c r="FE140">
        <v>33</v>
      </c>
      <c r="FF140">
        <f>FF37</f>
        <v>0</v>
      </c>
      <c r="FG140">
        <v>33</v>
      </c>
      <c r="FH140">
        <f>FH37</f>
        <v>0</v>
      </c>
      <c r="FI140">
        <v>33</v>
      </c>
      <c r="FJ140">
        <f>FJ37</f>
        <v>0</v>
      </c>
      <c r="FK140">
        <v>33</v>
      </c>
      <c r="FL140">
        <f>FL37</f>
        <v>0</v>
      </c>
      <c r="FM140">
        <v>33</v>
      </c>
      <c r="FN140">
        <f>FN37</f>
        <v>0</v>
      </c>
      <c r="FO140">
        <v>33</v>
      </c>
      <c r="FP140">
        <f>FP37</f>
        <v>0</v>
      </c>
      <c r="FQ140">
        <v>33</v>
      </c>
      <c r="FR140">
        <f>FR37</f>
        <v>0</v>
      </c>
      <c r="FS140">
        <v>33</v>
      </c>
      <c r="FT140">
        <f>FT37</f>
        <v>0</v>
      </c>
      <c r="FU140">
        <v>33</v>
      </c>
      <c r="FV140">
        <f>FV37</f>
        <v>0</v>
      </c>
      <c r="FW140">
        <v>33</v>
      </c>
      <c r="FX140">
        <f>FX37</f>
        <v>0</v>
      </c>
      <c r="FY140">
        <v>33</v>
      </c>
      <c r="FZ140">
        <f>FZ37</f>
        <v>0</v>
      </c>
      <c r="GA140">
        <v>33</v>
      </c>
      <c r="GB140">
        <f>GB37</f>
        <v>0</v>
      </c>
      <c r="GC140">
        <v>33</v>
      </c>
      <c r="GD140">
        <f>GD37</f>
        <v>0</v>
      </c>
      <c r="GE140">
        <v>33</v>
      </c>
      <c r="GF140">
        <f>GF37</f>
        <v>0</v>
      </c>
      <c r="GG140">
        <v>33</v>
      </c>
      <c r="GH140">
        <f>GH37</f>
        <v>0</v>
      </c>
      <c r="GI140">
        <v>33</v>
      </c>
      <c r="GJ140">
        <f>GJ37</f>
        <v>0</v>
      </c>
      <c r="GK140">
        <v>33</v>
      </c>
      <c r="GL140">
        <f>GL37</f>
        <v>0</v>
      </c>
      <c r="GM140">
        <v>33</v>
      </c>
      <c r="GN140">
        <f>GN37</f>
        <v>0</v>
      </c>
      <c r="GO140">
        <v>33</v>
      </c>
      <c r="GP140">
        <f>GP37</f>
        <v>0</v>
      </c>
      <c r="GQ140">
        <v>33</v>
      </c>
      <c r="GR140">
        <f>GR37</f>
        <v>0</v>
      </c>
      <c r="GS140">
        <v>33</v>
      </c>
      <c r="GT140">
        <f>GT37</f>
        <v>0</v>
      </c>
      <c r="GU140">
        <v>33</v>
      </c>
      <c r="GV140">
        <f>GV37</f>
        <v>0</v>
      </c>
      <c r="GW140">
        <v>33</v>
      </c>
      <c r="GX140">
        <f>GX37</f>
        <v>0</v>
      </c>
      <c r="GY140">
        <v>33</v>
      </c>
      <c r="GZ140">
        <f>GZ37</f>
        <v>0</v>
      </c>
      <c r="HA140">
        <v>33</v>
      </c>
      <c r="HB140">
        <f>HB37</f>
        <v>0</v>
      </c>
      <c r="HC140">
        <v>33</v>
      </c>
      <c r="HD140">
        <f>HD37</f>
        <v>0</v>
      </c>
      <c r="HE140">
        <v>33</v>
      </c>
      <c r="HF140">
        <f>HF37</f>
        <v>0</v>
      </c>
      <c r="HI140">
        <f>IF(Charts!$B$3="none",E652,IF(DG652="",NA(),DG652))</f>
        <v>0</v>
      </c>
      <c r="HJ140">
        <f>IF(Charts!$B$3="none",F652,IF(DH652="",NA(),DH652))</f>
        <v>0</v>
      </c>
      <c r="HK140">
        <f>IF(Charts!$B$3="none",G652,IF(DI652="",NA(),DI652))</f>
        <v>0</v>
      </c>
      <c r="HL140">
        <f>IF(Charts!$B$3="none",H652,IF(DJ652="",NA(),DJ652))</f>
        <v>0</v>
      </c>
      <c r="HM140">
        <f>IF(Charts!$B$3="none",I652,IF(DK652="",NA(),DK652))</f>
        <v>0</v>
      </c>
      <c r="HN140">
        <f>IF(Charts!$B$3="none",J652,IF(DL652="",NA(),DL652))</f>
        <v>0</v>
      </c>
      <c r="HO140">
        <f>IF(Charts!$B$3="none",K652,IF(DM652="",NA(),DM652))</f>
        <v>0</v>
      </c>
      <c r="HP140">
        <f>IF(Charts!$B$3="none",L652,IF(DN652="",NA(),DN652))</f>
        <v>0</v>
      </c>
      <c r="HQ140">
        <f>IF(Charts!$B$3="none",M652,IF(DO652="",NA(),DO652))</f>
        <v>0</v>
      </c>
      <c r="HR140">
        <f>IF(Charts!$B$3="none",N652,IF(DP652="",NA(),DP652))</f>
        <v>0</v>
      </c>
      <c r="HS140">
        <f>IF(Charts!$B$3="none",O652,IF(DQ652="",NA(),DQ652))</f>
        <v>0</v>
      </c>
      <c r="HT140">
        <f>IF(Charts!$B$3="none",P652,IF(DR652="",NA(),DR652))</f>
        <v>0</v>
      </c>
      <c r="HU140">
        <f>IF(Charts!$B$3="none",Q652,IF(DS652="",NA(),DS652))</f>
        <v>0</v>
      </c>
      <c r="HV140">
        <f>IF(Charts!$B$3="none",R652,IF(DT652="",NA(),DT652))</f>
        <v>0</v>
      </c>
      <c r="HW140">
        <f>IF(Charts!$B$3="none",S652,IF(DU652="",NA(),DU652))</f>
        <v>0</v>
      </c>
      <c r="HX140">
        <f>IF(Charts!$B$3="none",T652,IF(DV652="",NA(),DV652))</f>
        <v>0</v>
      </c>
      <c r="HY140">
        <f>IF(Charts!$B$3="none",U652,IF(DW652="",NA(),DW652))</f>
        <v>0</v>
      </c>
      <c r="HZ140">
        <f>IF(Charts!$B$3="none",V652,IF(DX652="",NA(),DX652))</f>
        <v>0</v>
      </c>
      <c r="IA140">
        <f>IF(Charts!$B$3="none",W652,IF(DY652="",NA(),DY652))</f>
        <v>0</v>
      </c>
      <c r="IB140">
        <f>IF(Charts!$B$3="none",X652,IF(DZ652="",NA(),DZ652))</f>
        <v>0</v>
      </c>
      <c r="IC140">
        <f>IF(Charts!$B$3="none",Y652,IF(EA652="",NA(),EA652))</f>
        <v>0</v>
      </c>
      <c r="ID140">
        <f>IF(Charts!$B$3="none",Z652,IF(EB652="",NA(),EB652))</f>
        <v>0</v>
      </c>
      <c r="IE140">
        <f>IF(Charts!$B$3="none",AA652,IF(EC652="",NA(),EC652))</f>
        <v>0</v>
      </c>
      <c r="IF140">
        <f>IF(Charts!$B$3="none",AB652,IF(ED652="",NA(),ED652))</f>
        <v>0</v>
      </c>
      <c r="IG140">
        <f>IF(Charts!$B$3="none",AC652,IF(EE652="",NA(),EE652))</f>
        <v>0</v>
      </c>
      <c r="IH140">
        <f>IF(Charts!$B$3="none",AD652,IF(EF652="",NA(),EF652))</f>
        <v>0</v>
      </c>
      <c r="II140">
        <f>IF(Charts!$B$3="none",AE652,IF(EG652="",NA(),EG652))</f>
        <v>0</v>
      </c>
      <c r="IJ140">
        <f>IF(Charts!$B$3="none",AF652,IF(EH652="",NA(),EH652))</f>
        <v>0</v>
      </c>
      <c r="IK140">
        <f>IF(Charts!$B$3="none",AG652,IF(EI652="",NA(),EI652))</f>
        <v>0</v>
      </c>
      <c r="IL140">
        <f>IF(Charts!$B$3="none",AH652,IF(EJ652="",NA(),EJ652))</f>
        <v>0</v>
      </c>
      <c r="IM140">
        <f>IF(Charts!$B$3="none",AI652,IF(EK652="",NA(),EK652))</f>
        <v>0</v>
      </c>
      <c r="IN140">
        <f>IF(Charts!$B$3="none",AJ652,IF(EL652="",NA(),EL652))</f>
        <v>0</v>
      </c>
      <c r="IO140">
        <f>IF(Charts!$B$3="none",AK652,IF(EM652="",NA(),EM652))</f>
        <v>0</v>
      </c>
      <c r="IP140">
        <f>IF(Charts!$B$3="none",AL652,IF(EN652="",NA(),EN652))</f>
        <v>0</v>
      </c>
      <c r="IQ140">
        <f>IF(Charts!$B$3="none",AM652,IF(EO652="",NA(),EO652))</f>
        <v>0</v>
      </c>
      <c r="IR140">
        <f>IF(Charts!$B$3="none",AN652,IF(EP652="",NA(),EP652))</f>
        <v>0</v>
      </c>
      <c r="IS140">
        <f>IF(Charts!$B$3="none",AO652,IF(EQ652="",NA(),EQ652))</f>
        <v>0</v>
      </c>
      <c r="IT140">
        <f>IF(Charts!$B$3="none",AP652,IF(ER652="",NA(),ER652))</f>
        <v>0</v>
      </c>
      <c r="IU140">
        <f>IF(Charts!$B$3="none",AQ652,IF(ES652="",NA(),ES652))</f>
        <v>0</v>
      </c>
      <c r="IV140">
        <f>IF(Charts!$B$3="none",AR652,IF(ET652="",NA(),ET652))</f>
        <v>0</v>
      </c>
      <c r="IW140">
        <f>IF(Charts!$B$3="none",AS652,IF(EU652="",NA(),EU652))</f>
        <v>0</v>
      </c>
      <c r="IX140">
        <f>IF(Charts!$B$3="none",AT652,IF(EV652="",NA(),EV652))</f>
        <v>0</v>
      </c>
      <c r="IY140">
        <f>IF(Charts!$B$3="none",AU652,IF(EW652="",NA(),EW652))</f>
        <v>0</v>
      </c>
      <c r="IZ140">
        <f>IF(Charts!$B$3="none",AV652,IF(EX652="",NA(),EX652))</f>
        <v>0</v>
      </c>
      <c r="JA140">
        <f>IF(Charts!$B$3="none",AW652,IF(EY652="",NA(),EY652))</f>
        <v>0</v>
      </c>
      <c r="JB140">
        <f>IF(Charts!$B$3="none",AX652,IF(EZ652="",NA(),EZ652))</f>
        <v>0</v>
      </c>
      <c r="JC140">
        <f>IF(Charts!$B$3="none",AY652,IF(FA652="",NA(),FA652))</f>
        <v>0</v>
      </c>
      <c r="JD140">
        <f>IF(Charts!$B$3="none",AZ652,IF(FB652="",NA(),FB652))</f>
        <v>0</v>
      </c>
      <c r="JE140">
        <f>IF(Charts!$B$3="none",BA652,IF(FC652="",NA(),FC652))</f>
        <v>0</v>
      </c>
      <c r="JF140">
        <f>IF(Charts!$B$3="none",BB652,IF(FD652="",NA(),FD652))</f>
        <v>0</v>
      </c>
      <c r="JG140">
        <f>IF(Charts!$B$3="none",BC652,IF(FE652="",NA(),FE652))</f>
        <v>0</v>
      </c>
      <c r="JH140">
        <f>IF(Charts!$B$3="none",BD652,IF(FF652="",NA(),FF652))</f>
        <v>0</v>
      </c>
      <c r="JI140">
        <f>IF(Charts!$B$3="none",BE652,IF(FG652="",NA(),FG652))</f>
        <v>0</v>
      </c>
      <c r="JJ140">
        <f>IF(Charts!$B$3="none",BF652,IF(FH652="",NA(),FH652))</f>
        <v>0</v>
      </c>
      <c r="JK140">
        <f>IF(Charts!$B$3="none",BG652,IF(FI652="",NA(),FI652))</f>
        <v>0</v>
      </c>
      <c r="JL140">
        <f>IF(Charts!$B$3="none",BH652,IF(FJ652="",NA(),FJ652))</f>
        <v>0</v>
      </c>
      <c r="JM140">
        <f>IF(Charts!$B$3="none",BI652,IF(FK652="",NA(),FK652))</f>
        <v>0</v>
      </c>
      <c r="JN140">
        <f>IF(Charts!$B$3="none",BJ652,IF(FL652="",NA(),FL652))</f>
        <v>0</v>
      </c>
      <c r="JO140">
        <f>IF(Charts!$B$3="none",BK652,IF(FM652="",NA(),FM652))</f>
        <v>0</v>
      </c>
      <c r="JP140">
        <f>IF(Charts!$B$3="none",BL652,IF(FN652="",NA(),FN652))</f>
        <v>0</v>
      </c>
      <c r="JQ140">
        <f>IF(Charts!$B$3="none",BM652,IF(FO652="",NA(),FO652))</f>
        <v>0</v>
      </c>
      <c r="JR140">
        <f>IF(Charts!$B$3="none",BN652,IF(FP652="",NA(),FP652))</f>
        <v>0</v>
      </c>
      <c r="JS140">
        <f>IF(Charts!$B$3="none",BO652,IF(FQ652="",NA(),FQ652))</f>
        <v>0</v>
      </c>
      <c r="JT140">
        <f>IF(Charts!$B$3="none",BP652,IF(FR652="",NA(),FR652))</f>
        <v>0</v>
      </c>
      <c r="JU140">
        <f>IF(Charts!$B$3="none",BQ652,IF(FS652="",NA(),FS652))</f>
        <v>0</v>
      </c>
      <c r="JV140">
        <f>IF(Charts!$B$3="none",BR652,IF(FT652="",NA(),FT652))</f>
        <v>0</v>
      </c>
      <c r="JW140">
        <f>IF(Charts!$B$3="none",BS652,IF(FU652="",NA(),FU652))</f>
        <v>0</v>
      </c>
      <c r="JX140">
        <f>IF(Charts!$B$3="none",BT652,IF(FV652="",NA(),FV652))</f>
        <v>0</v>
      </c>
      <c r="JY140">
        <f>IF(Charts!$B$3="none",BU652,IF(FW652="",NA(),FW652))</f>
        <v>0</v>
      </c>
      <c r="JZ140">
        <f>IF(Charts!$B$3="none",BV652,IF(FX652="",NA(),FX652))</f>
        <v>0</v>
      </c>
      <c r="KA140">
        <f>IF(Charts!$B$3="none",BW652,IF(FY652="",NA(),FY652))</f>
        <v>0</v>
      </c>
      <c r="KB140">
        <f>IF(Charts!$B$3="none",BX652,IF(FZ652="",NA(),FZ652))</f>
        <v>0</v>
      </c>
      <c r="KC140">
        <f>IF(Charts!$B$3="none",BY652,IF(GA652="",NA(),GA652))</f>
        <v>0</v>
      </c>
      <c r="KD140">
        <f>IF(Charts!$B$3="none",BZ652,IF(GB652="",NA(),GB652))</f>
        <v>0</v>
      </c>
      <c r="KE140">
        <f>IF(Charts!$B$3="none",CA652,IF(GC652="",NA(),GC652))</f>
        <v>0</v>
      </c>
      <c r="KF140">
        <f>IF(Charts!$B$3="none",CB652,IF(GD652="",NA(),GD652))</f>
        <v>0</v>
      </c>
      <c r="KG140">
        <f>IF(Charts!$B$3="none",CC652,IF(GE652="",NA(),GE652))</f>
        <v>0</v>
      </c>
      <c r="KH140">
        <f>IF(Charts!$B$3="none",CD652,IF(GF652="",NA(),GF652))</f>
        <v>0</v>
      </c>
      <c r="KI140">
        <f>IF(Charts!$B$3="none",CE652,IF(GG652="",NA(),GG652))</f>
        <v>0</v>
      </c>
      <c r="KJ140">
        <f>IF(Charts!$B$3="none",CF652,IF(GH652="",NA(),GH652))</f>
        <v>0</v>
      </c>
      <c r="KK140">
        <f>IF(Charts!$B$3="none",CG652,IF(GI652="",NA(),GI652))</f>
        <v>0</v>
      </c>
      <c r="KL140">
        <f>IF(Charts!$B$3="none",CH652,IF(GJ652="",NA(),GJ652))</f>
        <v>0</v>
      </c>
      <c r="KM140">
        <f>IF(Charts!$B$3="none",CI652,IF(GK652="",NA(),GK652))</f>
        <v>0</v>
      </c>
      <c r="KN140">
        <f>IF(Charts!$B$3="none",CJ652,IF(GL652="",NA(),GL652))</f>
        <v>0</v>
      </c>
      <c r="KO140">
        <f>IF(Charts!$B$3="none",CK652,IF(GM652="",NA(),GM652))</f>
        <v>0</v>
      </c>
      <c r="KP140">
        <f>IF(Charts!$B$3="none",CL652,IF(GN652="",NA(),GN652))</f>
        <v>0</v>
      </c>
      <c r="KQ140">
        <f>IF(Charts!$B$3="none",CM652,IF(GO652="",NA(),GO652))</f>
        <v>0</v>
      </c>
      <c r="KR140">
        <f>IF(Charts!$B$3="none",CN652,IF(GP652="",NA(),GP652))</f>
        <v>0</v>
      </c>
      <c r="KS140">
        <f>IF(Charts!$B$3="none",CO652,IF(GQ652="",NA(),GQ652))</f>
        <v>0</v>
      </c>
      <c r="KT140">
        <f>IF(Charts!$B$3="none",CP652,IF(GR652="",NA(),GR652))</f>
        <v>0</v>
      </c>
      <c r="KU140">
        <f>IF(Charts!$B$3="none",CQ652,IF(GS652="",NA(),GS652))</f>
        <v>0</v>
      </c>
      <c r="KV140">
        <f>IF(Charts!$B$3="none",CR652,IF(GT652="",NA(),GT652))</f>
        <v>0</v>
      </c>
      <c r="KW140">
        <f>IF(Charts!$B$3="none",CS652,IF(GU652="",NA(),GU652))</f>
        <v>0</v>
      </c>
      <c r="KX140">
        <f>IF(Charts!$B$3="none",CT652,IF(GV652="",NA(),GV652))</f>
        <v>0</v>
      </c>
      <c r="KY140">
        <f>IF(Charts!$B$3="none",CU652,IF(GW652="",NA(),GW652))</f>
        <v>0</v>
      </c>
      <c r="KZ140">
        <f>IF(Charts!$B$3="none",CV652,IF(GX652="",NA(),GX652))</f>
        <v>0</v>
      </c>
      <c r="LA140">
        <f>IF(Charts!$B$3="none",CW652,IF(GY652="",NA(),GY652))</f>
        <v>0</v>
      </c>
      <c r="LB140">
        <f>IF(Charts!$B$3="none",CX652,IF(GZ652="",NA(),GZ652))</f>
        <v>0</v>
      </c>
      <c r="LC140">
        <f>IF(Charts!$B$3="none",CY652,IF(HA652="",NA(),HA652))</f>
        <v>0</v>
      </c>
      <c r="LD140">
        <f>IF(Charts!$B$3="none",CZ652,IF(HB652="",NA(),HB652))</f>
        <v>0</v>
      </c>
      <c r="LE140">
        <f>IF(Charts!$B$3="none",DA652,IF(HC652="",NA(),HC652))</f>
        <v>0</v>
      </c>
      <c r="LF140">
        <f>IF(Charts!$B$3="none",DB652,IF(HD652="",NA(),HD652))</f>
        <v>0</v>
      </c>
      <c r="LG140">
        <f>IF(Charts!$B$3="none",DC652,IF(HE652="",NA(),HE652))</f>
        <v>0</v>
      </c>
      <c r="LH140">
        <f>IF(Charts!$B$3="none",DD652,IF(HF652="",NA(),HF652))</f>
        <v>0</v>
      </c>
    </row>
    <row r="141" spans="5:320">
      <c r="E141">
        <v>34</v>
      </c>
      <c r="F141">
        <f>F38</f>
        <v>0</v>
      </c>
      <c r="G141">
        <v>34</v>
      </c>
      <c r="H141">
        <f>H38</f>
        <v>0</v>
      </c>
      <c r="I141">
        <v>34</v>
      </c>
      <c r="J141">
        <f>J38</f>
        <v>0</v>
      </c>
      <c r="K141">
        <v>34</v>
      </c>
      <c r="L141">
        <f>L38</f>
        <v>0</v>
      </c>
      <c r="M141">
        <v>34</v>
      </c>
      <c r="N141">
        <f>N38</f>
        <v>0</v>
      </c>
      <c r="O141">
        <v>34</v>
      </c>
      <c r="P141">
        <f>P38</f>
        <v>0</v>
      </c>
      <c r="Q141">
        <v>34</v>
      </c>
      <c r="R141">
        <f>R38</f>
        <v>0</v>
      </c>
      <c r="S141">
        <v>34</v>
      </c>
      <c r="T141">
        <f>T38</f>
        <v>0</v>
      </c>
      <c r="U141">
        <v>34</v>
      </c>
      <c r="V141">
        <f>V38</f>
        <v>0</v>
      </c>
      <c r="W141">
        <v>34</v>
      </c>
      <c r="X141">
        <f>X38</f>
        <v>0</v>
      </c>
      <c r="Y141">
        <v>34</v>
      </c>
      <c r="Z141">
        <f>Z38</f>
        <v>0</v>
      </c>
      <c r="AA141">
        <v>34</v>
      </c>
      <c r="AB141">
        <f>AB38</f>
        <v>0</v>
      </c>
      <c r="AC141">
        <v>34</v>
      </c>
      <c r="AD141">
        <f>AD38</f>
        <v>0</v>
      </c>
      <c r="AE141">
        <v>34</v>
      </c>
      <c r="AF141">
        <f>AF38</f>
        <v>0</v>
      </c>
      <c r="AG141">
        <v>34</v>
      </c>
      <c r="AH141">
        <f>AH38</f>
        <v>0</v>
      </c>
      <c r="AI141">
        <v>34</v>
      </c>
      <c r="AJ141">
        <f>AJ38</f>
        <v>0</v>
      </c>
      <c r="AK141">
        <v>34</v>
      </c>
      <c r="AL141">
        <f>AL38</f>
        <v>0</v>
      </c>
      <c r="AM141">
        <v>34</v>
      </c>
      <c r="AN141">
        <f>AN38</f>
        <v>0</v>
      </c>
      <c r="AO141">
        <v>34</v>
      </c>
      <c r="AP141">
        <f>AP38</f>
        <v>0</v>
      </c>
      <c r="AQ141">
        <v>34</v>
      </c>
      <c r="AR141">
        <f>AR38</f>
        <v>0</v>
      </c>
      <c r="AS141">
        <v>34</v>
      </c>
      <c r="AT141">
        <f>AT38</f>
        <v>0</v>
      </c>
      <c r="AU141">
        <v>34</v>
      </c>
      <c r="AV141">
        <f>AV38</f>
        <v>0</v>
      </c>
      <c r="AW141">
        <v>34</v>
      </c>
      <c r="AX141">
        <f>AX38</f>
        <v>0</v>
      </c>
      <c r="AY141">
        <v>34</v>
      </c>
      <c r="AZ141">
        <f>AZ38</f>
        <v>0</v>
      </c>
      <c r="BA141">
        <v>34</v>
      </c>
      <c r="BB141">
        <f>BB38</f>
        <v>0</v>
      </c>
      <c r="BC141">
        <v>34</v>
      </c>
      <c r="BD141">
        <f>BD38</f>
        <v>0</v>
      </c>
      <c r="BE141">
        <v>34</v>
      </c>
      <c r="BF141">
        <f>BF38</f>
        <v>0</v>
      </c>
      <c r="BG141">
        <v>34</v>
      </c>
      <c r="BH141">
        <f>BH38</f>
        <v>0</v>
      </c>
      <c r="BI141">
        <v>34</v>
      </c>
      <c r="BJ141">
        <f>BJ38</f>
        <v>0</v>
      </c>
      <c r="BK141">
        <v>34</v>
      </c>
      <c r="BL141">
        <f>BL38</f>
        <v>0</v>
      </c>
      <c r="BM141">
        <v>34</v>
      </c>
      <c r="BN141">
        <f>BN38</f>
        <v>0</v>
      </c>
      <c r="BO141">
        <v>34</v>
      </c>
      <c r="BP141">
        <f>BP38</f>
        <v>0</v>
      </c>
      <c r="BQ141">
        <v>34</v>
      </c>
      <c r="BR141">
        <f>BR38</f>
        <v>0</v>
      </c>
      <c r="BS141">
        <v>34</v>
      </c>
      <c r="BT141">
        <f>BT38</f>
        <v>0</v>
      </c>
      <c r="BU141">
        <v>34</v>
      </c>
      <c r="BV141">
        <f>BV38</f>
        <v>0</v>
      </c>
      <c r="BW141">
        <v>34</v>
      </c>
      <c r="BX141">
        <f>BX38</f>
        <v>0</v>
      </c>
      <c r="BY141">
        <v>34</v>
      </c>
      <c r="BZ141">
        <f>BZ38</f>
        <v>0</v>
      </c>
      <c r="CA141">
        <v>34</v>
      </c>
      <c r="CB141">
        <f>CB38</f>
        <v>0</v>
      </c>
      <c r="CC141">
        <v>34</v>
      </c>
      <c r="CD141">
        <f>CD38</f>
        <v>0</v>
      </c>
      <c r="CE141">
        <v>34</v>
      </c>
      <c r="CF141">
        <f>CF38</f>
        <v>0</v>
      </c>
      <c r="CG141">
        <v>34</v>
      </c>
      <c r="CH141">
        <f>CH38</f>
        <v>0</v>
      </c>
      <c r="CI141">
        <v>34</v>
      </c>
      <c r="CJ141">
        <f>CJ38</f>
        <v>0</v>
      </c>
      <c r="CK141">
        <v>34</v>
      </c>
      <c r="CL141">
        <f>CL38</f>
        <v>0</v>
      </c>
      <c r="CM141">
        <v>34</v>
      </c>
      <c r="CN141">
        <f>CN38</f>
        <v>0</v>
      </c>
      <c r="CO141">
        <v>34</v>
      </c>
      <c r="CP141">
        <f>CP38</f>
        <v>0</v>
      </c>
      <c r="CQ141">
        <v>34</v>
      </c>
      <c r="CR141">
        <f>CR38</f>
        <v>0</v>
      </c>
      <c r="CS141">
        <v>34</v>
      </c>
      <c r="CT141">
        <f>CT38</f>
        <v>0</v>
      </c>
      <c r="CU141">
        <v>34</v>
      </c>
      <c r="CV141">
        <f>CV38</f>
        <v>0</v>
      </c>
      <c r="CW141">
        <v>34</v>
      </c>
      <c r="CX141">
        <f>CX38</f>
        <v>0</v>
      </c>
      <c r="CY141">
        <v>34</v>
      </c>
      <c r="CZ141">
        <f>CZ38</f>
        <v>0</v>
      </c>
      <c r="DA141">
        <v>34</v>
      </c>
      <c r="DB141">
        <f>DB38</f>
        <v>0</v>
      </c>
      <c r="DC141">
        <v>34</v>
      </c>
      <c r="DD141">
        <f>DD38</f>
        <v>0</v>
      </c>
      <c r="DG141">
        <v>34</v>
      </c>
      <c r="DH141">
        <f>DH38</f>
        <v>0</v>
      </c>
      <c r="DI141">
        <v>34</v>
      </c>
      <c r="DJ141">
        <f>DJ38</f>
        <v>0</v>
      </c>
      <c r="DK141">
        <v>34</v>
      </c>
      <c r="DL141">
        <f>DL38</f>
        <v>0</v>
      </c>
      <c r="DM141">
        <v>34</v>
      </c>
      <c r="DN141">
        <f>DN38</f>
        <v>0</v>
      </c>
      <c r="DO141">
        <v>34</v>
      </c>
      <c r="DP141">
        <f>DP38</f>
        <v>0</v>
      </c>
      <c r="DQ141">
        <v>34</v>
      </c>
      <c r="DR141">
        <f>DR38</f>
        <v>0</v>
      </c>
      <c r="DS141">
        <v>34</v>
      </c>
      <c r="DT141">
        <f>DT38</f>
        <v>0</v>
      </c>
      <c r="DU141">
        <v>34</v>
      </c>
      <c r="DV141">
        <f>DV38</f>
        <v>0</v>
      </c>
      <c r="DW141">
        <v>34</v>
      </c>
      <c r="DX141">
        <f>DX38</f>
        <v>0</v>
      </c>
      <c r="DY141">
        <v>34</v>
      </c>
      <c r="DZ141">
        <f>DZ38</f>
        <v>0</v>
      </c>
      <c r="EA141">
        <v>34</v>
      </c>
      <c r="EB141">
        <f>EB38</f>
        <v>0</v>
      </c>
      <c r="EC141">
        <v>34</v>
      </c>
      <c r="ED141">
        <f>ED38</f>
        <v>0</v>
      </c>
      <c r="EE141">
        <v>34</v>
      </c>
      <c r="EF141">
        <f>EF38</f>
        <v>0</v>
      </c>
      <c r="EG141">
        <v>34</v>
      </c>
      <c r="EH141">
        <f>EH38</f>
        <v>0</v>
      </c>
      <c r="EI141">
        <v>34</v>
      </c>
      <c r="EJ141">
        <f>EJ38</f>
        <v>0</v>
      </c>
      <c r="EK141">
        <v>34</v>
      </c>
      <c r="EL141">
        <f>EL38</f>
        <v>0</v>
      </c>
      <c r="EM141">
        <v>34</v>
      </c>
      <c r="EN141">
        <f>EN38</f>
        <v>0</v>
      </c>
      <c r="EO141">
        <v>34</v>
      </c>
      <c r="EP141">
        <f>EP38</f>
        <v>0</v>
      </c>
      <c r="EQ141">
        <v>34</v>
      </c>
      <c r="ER141">
        <f>ER38</f>
        <v>0</v>
      </c>
      <c r="ES141">
        <v>34</v>
      </c>
      <c r="ET141">
        <f>ET38</f>
        <v>0</v>
      </c>
      <c r="EU141">
        <v>34</v>
      </c>
      <c r="EV141">
        <f>EV38</f>
        <v>0</v>
      </c>
      <c r="EW141">
        <v>34</v>
      </c>
      <c r="EX141">
        <f>EX38</f>
        <v>0</v>
      </c>
      <c r="EY141">
        <v>34</v>
      </c>
      <c r="EZ141">
        <f>EZ38</f>
        <v>0</v>
      </c>
      <c r="FA141">
        <v>34</v>
      </c>
      <c r="FB141">
        <f>FB38</f>
        <v>0</v>
      </c>
      <c r="FC141">
        <v>34</v>
      </c>
      <c r="FD141">
        <f>FD38</f>
        <v>0</v>
      </c>
      <c r="FE141">
        <v>34</v>
      </c>
      <c r="FF141">
        <f>FF38</f>
        <v>0</v>
      </c>
      <c r="FG141">
        <v>34</v>
      </c>
      <c r="FH141">
        <f>FH38</f>
        <v>0</v>
      </c>
      <c r="FI141">
        <v>34</v>
      </c>
      <c r="FJ141">
        <f>FJ38</f>
        <v>0</v>
      </c>
      <c r="FK141">
        <v>34</v>
      </c>
      <c r="FL141">
        <f>FL38</f>
        <v>0</v>
      </c>
      <c r="FM141">
        <v>34</v>
      </c>
      <c r="FN141">
        <f>FN38</f>
        <v>0</v>
      </c>
      <c r="FO141">
        <v>34</v>
      </c>
      <c r="FP141">
        <f>FP38</f>
        <v>0</v>
      </c>
      <c r="FQ141">
        <v>34</v>
      </c>
      <c r="FR141">
        <f>FR38</f>
        <v>0</v>
      </c>
      <c r="FS141">
        <v>34</v>
      </c>
      <c r="FT141">
        <f>FT38</f>
        <v>0</v>
      </c>
      <c r="FU141">
        <v>34</v>
      </c>
      <c r="FV141">
        <f>FV38</f>
        <v>0</v>
      </c>
      <c r="FW141">
        <v>34</v>
      </c>
      <c r="FX141">
        <f>FX38</f>
        <v>0</v>
      </c>
      <c r="FY141">
        <v>34</v>
      </c>
      <c r="FZ141">
        <f>FZ38</f>
        <v>0</v>
      </c>
      <c r="GA141">
        <v>34</v>
      </c>
      <c r="GB141">
        <f>GB38</f>
        <v>0</v>
      </c>
      <c r="GC141">
        <v>34</v>
      </c>
      <c r="GD141">
        <f>GD38</f>
        <v>0</v>
      </c>
      <c r="GE141">
        <v>34</v>
      </c>
      <c r="GF141">
        <f>GF38</f>
        <v>0</v>
      </c>
      <c r="GG141">
        <v>34</v>
      </c>
      <c r="GH141">
        <f>GH38</f>
        <v>0</v>
      </c>
      <c r="GI141">
        <v>34</v>
      </c>
      <c r="GJ141">
        <f>GJ38</f>
        <v>0</v>
      </c>
      <c r="GK141">
        <v>34</v>
      </c>
      <c r="GL141">
        <f>GL38</f>
        <v>0</v>
      </c>
      <c r="GM141">
        <v>34</v>
      </c>
      <c r="GN141">
        <f>GN38</f>
        <v>0</v>
      </c>
      <c r="GO141">
        <v>34</v>
      </c>
      <c r="GP141">
        <f>GP38</f>
        <v>0</v>
      </c>
      <c r="GQ141">
        <v>34</v>
      </c>
      <c r="GR141">
        <f>GR38</f>
        <v>0</v>
      </c>
      <c r="GS141">
        <v>34</v>
      </c>
      <c r="GT141">
        <f>GT38</f>
        <v>0</v>
      </c>
      <c r="GU141">
        <v>34</v>
      </c>
      <c r="GV141">
        <f>GV38</f>
        <v>0</v>
      </c>
      <c r="GW141">
        <v>34</v>
      </c>
      <c r="GX141">
        <f>GX38</f>
        <v>0</v>
      </c>
      <c r="GY141">
        <v>34</v>
      </c>
      <c r="GZ141">
        <f>GZ38</f>
        <v>0</v>
      </c>
      <c r="HA141">
        <v>34</v>
      </c>
      <c r="HB141">
        <f>HB38</f>
        <v>0</v>
      </c>
      <c r="HC141">
        <v>34</v>
      </c>
      <c r="HD141">
        <f>HD38</f>
        <v>0</v>
      </c>
      <c r="HE141">
        <v>34</v>
      </c>
      <c r="HF141">
        <f>HF38</f>
        <v>0</v>
      </c>
      <c r="HI141">
        <f>IF(Charts!$B$3="none",E653,IF(DG653="",NA(),DG653))</f>
        <v>0</v>
      </c>
      <c r="HJ141">
        <f>IF(Charts!$B$3="none",F653,IF(DH653="",NA(),DH653))</f>
        <v>0</v>
      </c>
      <c r="HK141">
        <f>IF(Charts!$B$3="none",G653,IF(DI653="",NA(),DI653))</f>
        <v>0</v>
      </c>
      <c r="HL141">
        <f>IF(Charts!$B$3="none",H653,IF(DJ653="",NA(),DJ653))</f>
        <v>0</v>
      </c>
      <c r="HM141">
        <f>IF(Charts!$B$3="none",I653,IF(DK653="",NA(),DK653))</f>
        <v>0</v>
      </c>
      <c r="HN141">
        <f>IF(Charts!$B$3="none",J653,IF(DL653="",NA(),DL653))</f>
        <v>0</v>
      </c>
      <c r="HO141">
        <f>IF(Charts!$B$3="none",K653,IF(DM653="",NA(),DM653))</f>
        <v>0</v>
      </c>
      <c r="HP141">
        <f>IF(Charts!$B$3="none",L653,IF(DN653="",NA(),DN653))</f>
        <v>0</v>
      </c>
      <c r="HQ141">
        <f>IF(Charts!$B$3="none",M653,IF(DO653="",NA(),DO653))</f>
        <v>0</v>
      </c>
      <c r="HR141">
        <f>IF(Charts!$B$3="none",N653,IF(DP653="",NA(),DP653))</f>
        <v>0</v>
      </c>
      <c r="HS141">
        <f>IF(Charts!$B$3="none",O653,IF(DQ653="",NA(),DQ653))</f>
        <v>0</v>
      </c>
      <c r="HT141">
        <f>IF(Charts!$B$3="none",P653,IF(DR653="",NA(),DR653))</f>
        <v>0</v>
      </c>
      <c r="HU141">
        <f>IF(Charts!$B$3="none",Q653,IF(DS653="",NA(),DS653))</f>
        <v>0</v>
      </c>
      <c r="HV141">
        <f>IF(Charts!$B$3="none",R653,IF(DT653="",NA(),DT653))</f>
        <v>0</v>
      </c>
      <c r="HW141">
        <f>IF(Charts!$B$3="none",S653,IF(DU653="",NA(),DU653))</f>
        <v>0</v>
      </c>
      <c r="HX141">
        <f>IF(Charts!$B$3="none",T653,IF(DV653="",NA(),DV653))</f>
        <v>0</v>
      </c>
      <c r="HY141">
        <f>IF(Charts!$B$3="none",U653,IF(DW653="",NA(),DW653))</f>
        <v>0</v>
      </c>
      <c r="HZ141">
        <f>IF(Charts!$B$3="none",V653,IF(DX653="",NA(),DX653))</f>
        <v>0</v>
      </c>
      <c r="IA141">
        <f>IF(Charts!$B$3="none",W653,IF(DY653="",NA(),DY653))</f>
        <v>0</v>
      </c>
      <c r="IB141">
        <f>IF(Charts!$B$3="none",X653,IF(DZ653="",NA(),DZ653))</f>
        <v>0</v>
      </c>
      <c r="IC141">
        <f>IF(Charts!$B$3="none",Y653,IF(EA653="",NA(),EA653))</f>
        <v>0</v>
      </c>
      <c r="ID141">
        <f>IF(Charts!$B$3="none",Z653,IF(EB653="",NA(),EB653))</f>
        <v>0</v>
      </c>
      <c r="IE141">
        <f>IF(Charts!$B$3="none",AA653,IF(EC653="",NA(),EC653))</f>
        <v>0</v>
      </c>
      <c r="IF141">
        <f>IF(Charts!$B$3="none",AB653,IF(ED653="",NA(),ED653))</f>
        <v>0</v>
      </c>
      <c r="IG141">
        <f>IF(Charts!$B$3="none",AC653,IF(EE653="",NA(),EE653))</f>
        <v>0</v>
      </c>
      <c r="IH141">
        <f>IF(Charts!$B$3="none",AD653,IF(EF653="",NA(),EF653))</f>
        <v>0</v>
      </c>
      <c r="II141">
        <f>IF(Charts!$B$3="none",AE653,IF(EG653="",NA(),EG653))</f>
        <v>0</v>
      </c>
      <c r="IJ141">
        <f>IF(Charts!$B$3="none",AF653,IF(EH653="",NA(),EH653))</f>
        <v>0</v>
      </c>
      <c r="IK141">
        <f>IF(Charts!$B$3="none",AG653,IF(EI653="",NA(),EI653))</f>
        <v>0</v>
      </c>
      <c r="IL141">
        <f>IF(Charts!$B$3="none",AH653,IF(EJ653="",NA(),EJ653))</f>
        <v>0</v>
      </c>
      <c r="IM141">
        <f>IF(Charts!$B$3="none",AI653,IF(EK653="",NA(),EK653))</f>
        <v>0</v>
      </c>
      <c r="IN141">
        <f>IF(Charts!$B$3="none",AJ653,IF(EL653="",NA(),EL653))</f>
        <v>0</v>
      </c>
      <c r="IO141">
        <f>IF(Charts!$B$3="none",AK653,IF(EM653="",NA(),EM653))</f>
        <v>0</v>
      </c>
      <c r="IP141">
        <f>IF(Charts!$B$3="none",AL653,IF(EN653="",NA(),EN653))</f>
        <v>0</v>
      </c>
      <c r="IQ141">
        <f>IF(Charts!$B$3="none",AM653,IF(EO653="",NA(),EO653))</f>
        <v>0</v>
      </c>
      <c r="IR141">
        <f>IF(Charts!$B$3="none",AN653,IF(EP653="",NA(),EP653))</f>
        <v>0</v>
      </c>
      <c r="IS141">
        <f>IF(Charts!$B$3="none",AO653,IF(EQ653="",NA(),EQ653))</f>
        <v>0</v>
      </c>
      <c r="IT141">
        <f>IF(Charts!$B$3="none",AP653,IF(ER653="",NA(),ER653))</f>
        <v>0</v>
      </c>
      <c r="IU141">
        <f>IF(Charts!$B$3="none",AQ653,IF(ES653="",NA(),ES653))</f>
        <v>0</v>
      </c>
      <c r="IV141">
        <f>IF(Charts!$B$3="none",AR653,IF(ET653="",NA(),ET653))</f>
        <v>0</v>
      </c>
      <c r="IW141">
        <f>IF(Charts!$B$3="none",AS653,IF(EU653="",NA(),EU653))</f>
        <v>0</v>
      </c>
      <c r="IX141">
        <f>IF(Charts!$B$3="none",AT653,IF(EV653="",NA(),EV653))</f>
        <v>0</v>
      </c>
      <c r="IY141">
        <f>IF(Charts!$B$3="none",AU653,IF(EW653="",NA(),EW653))</f>
        <v>0</v>
      </c>
      <c r="IZ141">
        <f>IF(Charts!$B$3="none",AV653,IF(EX653="",NA(),EX653))</f>
        <v>0</v>
      </c>
      <c r="JA141">
        <f>IF(Charts!$B$3="none",AW653,IF(EY653="",NA(),EY653))</f>
        <v>0</v>
      </c>
      <c r="JB141">
        <f>IF(Charts!$B$3="none",AX653,IF(EZ653="",NA(),EZ653))</f>
        <v>0</v>
      </c>
      <c r="JC141">
        <f>IF(Charts!$B$3="none",AY653,IF(FA653="",NA(),FA653))</f>
        <v>0</v>
      </c>
      <c r="JD141">
        <f>IF(Charts!$B$3="none",AZ653,IF(FB653="",NA(),FB653))</f>
        <v>0</v>
      </c>
      <c r="JE141">
        <f>IF(Charts!$B$3="none",BA653,IF(FC653="",NA(),FC653))</f>
        <v>0</v>
      </c>
      <c r="JF141">
        <f>IF(Charts!$B$3="none",BB653,IF(FD653="",NA(),FD653))</f>
        <v>0</v>
      </c>
      <c r="JG141">
        <f>IF(Charts!$B$3="none",BC653,IF(FE653="",NA(),FE653))</f>
        <v>0</v>
      </c>
      <c r="JH141">
        <f>IF(Charts!$B$3="none",BD653,IF(FF653="",NA(),FF653))</f>
        <v>0</v>
      </c>
      <c r="JI141">
        <f>IF(Charts!$B$3="none",BE653,IF(FG653="",NA(),FG653))</f>
        <v>0</v>
      </c>
      <c r="JJ141">
        <f>IF(Charts!$B$3="none",BF653,IF(FH653="",NA(),FH653))</f>
        <v>0</v>
      </c>
      <c r="JK141">
        <f>IF(Charts!$B$3="none",BG653,IF(FI653="",NA(),FI653))</f>
        <v>0</v>
      </c>
      <c r="JL141">
        <f>IF(Charts!$B$3="none",BH653,IF(FJ653="",NA(),FJ653))</f>
        <v>0</v>
      </c>
      <c r="JM141">
        <f>IF(Charts!$B$3="none",BI653,IF(FK653="",NA(),FK653))</f>
        <v>0</v>
      </c>
      <c r="JN141">
        <f>IF(Charts!$B$3="none",BJ653,IF(FL653="",NA(),FL653))</f>
        <v>0</v>
      </c>
      <c r="JO141">
        <f>IF(Charts!$B$3="none",BK653,IF(FM653="",NA(),FM653))</f>
        <v>0</v>
      </c>
      <c r="JP141">
        <f>IF(Charts!$B$3="none",BL653,IF(FN653="",NA(),FN653))</f>
        <v>0</v>
      </c>
      <c r="JQ141">
        <f>IF(Charts!$B$3="none",BM653,IF(FO653="",NA(),FO653))</f>
        <v>0</v>
      </c>
      <c r="JR141">
        <f>IF(Charts!$B$3="none",BN653,IF(FP653="",NA(),FP653))</f>
        <v>0</v>
      </c>
      <c r="JS141">
        <f>IF(Charts!$B$3="none",BO653,IF(FQ653="",NA(),FQ653))</f>
        <v>0</v>
      </c>
      <c r="JT141">
        <f>IF(Charts!$B$3="none",BP653,IF(FR653="",NA(),FR653))</f>
        <v>0</v>
      </c>
      <c r="JU141">
        <f>IF(Charts!$B$3="none",BQ653,IF(FS653="",NA(),FS653))</f>
        <v>0</v>
      </c>
      <c r="JV141">
        <f>IF(Charts!$B$3="none",BR653,IF(FT653="",NA(),FT653))</f>
        <v>0</v>
      </c>
      <c r="JW141">
        <f>IF(Charts!$B$3="none",BS653,IF(FU653="",NA(),FU653))</f>
        <v>0</v>
      </c>
      <c r="JX141">
        <f>IF(Charts!$B$3="none",BT653,IF(FV653="",NA(),FV653))</f>
        <v>0</v>
      </c>
      <c r="JY141">
        <f>IF(Charts!$B$3="none",BU653,IF(FW653="",NA(),FW653))</f>
        <v>0</v>
      </c>
      <c r="JZ141">
        <f>IF(Charts!$B$3="none",BV653,IF(FX653="",NA(),FX653))</f>
        <v>0</v>
      </c>
      <c r="KA141">
        <f>IF(Charts!$B$3="none",BW653,IF(FY653="",NA(),FY653))</f>
        <v>0</v>
      </c>
      <c r="KB141">
        <f>IF(Charts!$B$3="none",BX653,IF(FZ653="",NA(),FZ653))</f>
        <v>0</v>
      </c>
      <c r="KC141">
        <f>IF(Charts!$B$3="none",BY653,IF(GA653="",NA(),GA653))</f>
        <v>0</v>
      </c>
      <c r="KD141">
        <f>IF(Charts!$B$3="none",BZ653,IF(GB653="",NA(),GB653))</f>
        <v>0</v>
      </c>
      <c r="KE141">
        <f>IF(Charts!$B$3="none",CA653,IF(GC653="",NA(),GC653))</f>
        <v>0</v>
      </c>
      <c r="KF141">
        <f>IF(Charts!$B$3="none",CB653,IF(GD653="",NA(),GD653))</f>
        <v>0</v>
      </c>
      <c r="KG141">
        <f>IF(Charts!$B$3="none",CC653,IF(GE653="",NA(),GE653))</f>
        <v>0</v>
      </c>
      <c r="KH141">
        <f>IF(Charts!$B$3="none",CD653,IF(GF653="",NA(),GF653))</f>
        <v>0</v>
      </c>
      <c r="KI141">
        <f>IF(Charts!$B$3="none",CE653,IF(GG653="",NA(),GG653))</f>
        <v>0</v>
      </c>
      <c r="KJ141">
        <f>IF(Charts!$B$3="none",CF653,IF(GH653="",NA(),GH653))</f>
        <v>0</v>
      </c>
      <c r="KK141">
        <f>IF(Charts!$B$3="none",CG653,IF(GI653="",NA(),GI653))</f>
        <v>0</v>
      </c>
      <c r="KL141">
        <f>IF(Charts!$B$3="none",CH653,IF(GJ653="",NA(),GJ653))</f>
        <v>0</v>
      </c>
      <c r="KM141">
        <f>IF(Charts!$B$3="none",CI653,IF(GK653="",NA(),GK653))</f>
        <v>0</v>
      </c>
      <c r="KN141">
        <f>IF(Charts!$B$3="none",CJ653,IF(GL653="",NA(),GL653))</f>
        <v>0</v>
      </c>
      <c r="KO141">
        <f>IF(Charts!$B$3="none",CK653,IF(GM653="",NA(),GM653))</f>
        <v>0</v>
      </c>
      <c r="KP141">
        <f>IF(Charts!$B$3="none",CL653,IF(GN653="",NA(),GN653))</f>
        <v>0</v>
      </c>
      <c r="KQ141">
        <f>IF(Charts!$B$3="none",CM653,IF(GO653="",NA(),GO653))</f>
        <v>0</v>
      </c>
      <c r="KR141">
        <f>IF(Charts!$B$3="none",CN653,IF(GP653="",NA(),GP653))</f>
        <v>0</v>
      </c>
      <c r="KS141">
        <f>IF(Charts!$B$3="none",CO653,IF(GQ653="",NA(),GQ653))</f>
        <v>0</v>
      </c>
      <c r="KT141">
        <f>IF(Charts!$B$3="none",CP653,IF(GR653="",NA(),GR653))</f>
        <v>0</v>
      </c>
      <c r="KU141">
        <f>IF(Charts!$B$3="none",CQ653,IF(GS653="",NA(),GS653))</f>
        <v>0</v>
      </c>
      <c r="KV141">
        <f>IF(Charts!$B$3="none",CR653,IF(GT653="",NA(),GT653))</f>
        <v>0</v>
      </c>
      <c r="KW141">
        <f>IF(Charts!$B$3="none",CS653,IF(GU653="",NA(),GU653))</f>
        <v>0</v>
      </c>
      <c r="KX141">
        <f>IF(Charts!$B$3="none",CT653,IF(GV653="",NA(),GV653))</f>
        <v>0</v>
      </c>
      <c r="KY141">
        <f>IF(Charts!$B$3="none",CU653,IF(GW653="",NA(),GW653))</f>
        <v>0</v>
      </c>
      <c r="KZ141">
        <f>IF(Charts!$B$3="none",CV653,IF(GX653="",NA(),GX653))</f>
        <v>0</v>
      </c>
      <c r="LA141">
        <f>IF(Charts!$B$3="none",CW653,IF(GY653="",NA(),GY653))</f>
        <v>0</v>
      </c>
      <c r="LB141">
        <f>IF(Charts!$B$3="none",CX653,IF(GZ653="",NA(),GZ653))</f>
        <v>0</v>
      </c>
      <c r="LC141">
        <f>IF(Charts!$B$3="none",CY653,IF(HA653="",NA(),HA653))</f>
        <v>0</v>
      </c>
      <c r="LD141">
        <f>IF(Charts!$B$3="none",CZ653,IF(HB653="",NA(),HB653))</f>
        <v>0</v>
      </c>
      <c r="LE141">
        <f>IF(Charts!$B$3="none",DA653,IF(HC653="",NA(),HC653))</f>
        <v>0</v>
      </c>
      <c r="LF141">
        <f>IF(Charts!$B$3="none",DB653,IF(HD653="",NA(),HD653))</f>
        <v>0</v>
      </c>
      <c r="LG141">
        <f>IF(Charts!$B$3="none",DC653,IF(HE653="",NA(),HE653))</f>
        <v>0</v>
      </c>
      <c r="LH141">
        <f>IF(Charts!$B$3="none",DD653,IF(HF653="",NA(),HF653))</f>
        <v>0</v>
      </c>
    </row>
    <row r="142" spans="5:320">
      <c r="E142">
        <v>35</v>
      </c>
      <c r="F142">
        <f>F39</f>
        <v>0</v>
      </c>
      <c r="G142">
        <v>35</v>
      </c>
      <c r="H142">
        <f>H39</f>
        <v>0</v>
      </c>
      <c r="I142">
        <v>35</v>
      </c>
      <c r="J142">
        <f>J39</f>
        <v>0</v>
      </c>
      <c r="K142">
        <v>35</v>
      </c>
      <c r="L142">
        <f>L39</f>
        <v>0</v>
      </c>
      <c r="M142">
        <v>35</v>
      </c>
      <c r="N142">
        <f>N39</f>
        <v>0</v>
      </c>
      <c r="O142">
        <v>35</v>
      </c>
      <c r="P142">
        <f>P39</f>
        <v>0</v>
      </c>
      <c r="Q142">
        <v>35</v>
      </c>
      <c r="R142">
        <f>R39</f>
        <v>0</v>
      </c>
      <c r="S142">
        <v>35</v>
      </c>
      <c r="T142">
        <f>T39</f>
        <v>0</v>
      </c>
      <c r="U142">
        <v>35</v>
      </c>
      <c r="V142">
        <f>V39</f>
        <v>0</v>
      </c>
      <c r="W142">
        <v>35</v>
      </c>
      <c r="X142">
        <f>X39</f>
        <v>0</v>
      </c>
      <c r="Y142">
        <v>35</v>
      </c>
      <c r="Z142">
        <f>Z39</f>
        <v>0</v>
      </c>
      <c r="AA142">
        <v>35</v>
      </c>
      <c r="AB142">
        <f>AB39</f>
        <v>0</v>
      </c>
      <c r="AC142">
        <v>35</v>
      </c>
      <c r="AD142">
        <f>AD39</f>
        <v>0</v>
      </c>
      <c r="AE142">
        <v>35</v>
      </c>
      <c r="AF142">
        <f>AF39</f>
        <v>0</v>
      </c>
      <c r="AG142">
        <v>35</v>
      </c>
      <c r="AH142">
        <f>AH39</f>
        <v>0</v>
      </c>
      <c r="AI142">
        <v>35</v>
      </c>
      <c r="AJ142">
        <f>AJ39</f>
        <v>0</v>
      </c>
      <c r="AK142">
        <v>35</v>
      </c>
      <c r="AL142">
        <f>AL39</f>
        <v>0</v>
      </c>
      <c r="AM142">
        <v>35</v>
      </c>
      <c r="AN142">
        <f>AN39</f>
        <v>0</v>
      </c>
      <c r="AO142">
        <v>35</v>
      </c>
      <c r="AP142">
        <f>AP39</f>
        <v>0</v>
      </c>
      <c r="AQ142">
        <v>35</v>
      </c>
      <c r="AR142">
        <f>AR39</f>
        <v>0</v>
      </c>
      <c r="AS142">
        <v>35</v>
      </c>
      <c r="AT142">
        <f>AT39</f>
        <v>0</v>
      </c>
      <c r="AU142">
        <v>35</v>
      </c>
      <c r="AV142">
        <f>AV39</f>
        <v>0</v>
      </c>
      <c r="AW142">
        <v>35</v>
      </c>
      <c r="AX142">
        <f>AX39</f>
        <v>0</v>
      </c>
      <c r="AY142">
        <v>35</v>
      </c>
      <c r="AZ142">
        <f>AZ39</f>
        <v>0</v>
      </c>
      <c r="BA142">
        <v>35</v>
      </c>
      <c r="BB142">
        <f>BB39</f>
        <v>0</v>
      </c>
      <c r="BC142">
        <v>35</v>
      </c>
      <c r="BD142">
        <f>BD39</f>
        <v>0</v>
      </c>
      <c r="BE142">
        <v>35</v>
      </c>
      <c r="BF142">
        <f>BF39</f>
        <v>0</v>
      </c>
      <c r="BG142">
        <v>35</v>
      </c>
      <c r="BH142">
        <f>BH39</f>
        <v>0</v>
      </c>
      <c r="BI142">
        <v>35</v>
      </c>
      <c r="BJ142">
        <f>BJ39</f>
        <v>0</v>
      </c>
      <c r="BK142">
        <v>35</v>
      </c>
      <c r="BL142">
        <f>BL39</f>
        <v>0</v>
      </c>
      <c r="BM142">
        <v>35</v>
      </c>
      <c r="BN142">
        <f>BN39</f>
        <v>0</v>
      </c>
      <c r="BO142">
        <v>35</v>
      </c>
      <c r="BP142">
        <f>BP39</f>
        <v>0</v>
      </c>
      <c r="BQ142">
        <v>35</v>
      </c>
      <c r="BR142">
        <f>BR39</f>
        <v>0</v>
      </c>
      <c r="BS142">
        <v>35</v>
      </c>
      <c r="BT142">
        <f>BT39</f>
        <v>0</v>
      </c>
      <c r="BU142">
        <v>35</v>
      </c>
      <c r="BV142">
        <f>BV39</f>
        <v>0</v>
      </c>
      <c r="BW142">
        <v>35</v>
      </c>
      <c r="BX142">
        <f>BX39</f>
        <v>0</v>
      </c>
      <c r="BY142">
        <v>35</v>
      </c>
      <c r="BZ142">
        <f>BZ39</f>
        <v>0</v>
      </c>
      <c r="CA142">
        <v>35</v>
      </c>
      <c r="CB142">
        <f>CB39</f>
        <v>0</v>
      </c>
      <c r="CC142">
        <v>35</v>
      </c>
      <c r="CD142">
        <f>CD39</f>
        <v>0</v>
      </c>
      <c r="CE142">
        <v>35</v>
      </c>
      <c r="CF142">
        <f>CF39</f>
        <v>0</v>
      </c>
      <c r="CG142">
        <v>35</v>
      </c>
      <c r="CH142">
        <f>CH39</f>
        <v>0</v>
      </c>
      <c r="CI142">
        <v>35</v>
      </c>
      <c r="CJ142">
        <f>CJ39</f>
        <v>0</v>
      </c>
      <c r="CK142">
        <v>35</v>
      </c>
      <c r="CL142">
        <f>CL39</f>
        <v>0</v>
      </c>
      <c r="CM142">
        <v>35</v>
      </c>
      <c r="CN142">
        <f>CN39</f>
        <v>0</v>
      </c>
      <c r="CO142">
        <v>35</v>
      </c>
      <c r="CP142">
        <f>CP39</f>
        <v>0</v>
      </c>
      <c r="CQ142">
        <v>35</v>
      </c>
      <c r="CR142">
        <f>CR39</f>
        <v>0</v>
      </c>
      <c r="CS142">
        <v>35</v>
      </c>
      <c r="CT142">
        <f>CT39</f>
        <v>0</v>
      </c>
      <c r="CU142">
        <v>35</v>
      </c>
      <c r="CV142">
        <f>CV39</f>
        <v>0</v>
      </c>
      <c r="CW142">
        <v>35</v>
      </c>
      <c r="CX142">
        <f>CX39</f>
        <v>0</v>
      </c>
      <c r="CY142">
        <v>35</v>
      </c>
      <c r="CZ142">
        <f>CZ39</f>
        <v>0</v>
      </c>
      <c r="DA142">
        <v>35</v>
      </c>
      <c r="DB142">
        <f>DB39</f>
        <v>0</v>
      </c>
      <c r="DC142">
        <v>35</v>
      </c>
      <c r="DD142">
        <f>DD39</f>
        <v>0</v>
      </c>
      <c r="DG142">
        <v>35</v>
      </c>
      <c r="DH142">
        <f>DH39</f>
        <v>0</v>
      </c>
      <c r="DI142">
        <v>35</v>
      </c>
      <c r="DJ142">
        <f>DJ39</f>
        <v>0</v>
      </c>
      <c r="DK142">
        <v>35</v>
      </c>
      <c r="DL142">
        <f>DL39</f>
        <v>0</v>
      </c>
      <c r="DM142">
        <v>35</v>
      </c>
      <c r="DN142">
        <f>DN39</f>
        <v>0</v>
      </c>
      <c r="DO142">
        <v>35</v>
      </c>
      <c r="DP142">
        <f>DP39</f>
        <v>0</v>
      </c>
      <c r="DQ142">
        <v>35</v>
      </c>
      <c r="DR142">
        <f>DR39</f>
        <v>0</v>
      </c>
      <c r="DS142">
        <v>35</v>
      </c>
      <c r="DT142">
        <f>DT39</f>
        <v>0</v>
      </c>
      <c r="DU142">
        <v>35</v>
      </c>
      <c r="DV142">
        <f>DV39</f>
        <v>0</v>
      </c>
      <c r="DW142">
        <v>35</v>
      </c>
      <c r="DX142">
        <f>DX39</f>
        <v>0</v>
      </c>
      <c r="DY142">
        <v>35</v>
      </c>
      <c r="DZ142">
        <f>DZ39</f>
        <v>0</v>
      </c>
      <c r="EA142">
        <v>35</v>
      </c>
      <c r="EB142">
        <f>EB39</f>
        <v>0</v>
      </c>
      <c r="EC142">
        <v>35</v>
      </c>
      <c r="ED142">
        <f>ED39</f>
        <v>0</v>
      </c>
      <c r="EE142">
        <v>35</v>
      </c>
      <c r="EF142">
        <f>EF39</f>
        <v>0</v>
      </c>
      <c r="EG142">
        <v>35</v>
      </c>
      <c r="EH142">
        <f>EH39</f>
        <v>0</v>
      </c>
      <c r="EI142">
        <v>35</v>
      </c>
      <c r="EJ142">
        <f>EJ39</f>
        <v>0</v>
      </c>
      <c r="EK142">
        <v>35</v>
      </c>
      <c r="EL142">
        <f>EL39</f>
        <v>0</v>
      </c>
      <c r="EM142">
        <v>35</v>
      </c>
      <c r="EN142">
        <f>EN39</f>
        <v>0</v>
      </c>
      <c r="EO142">
        <v>35</v>
      </c>
      <c r="EP142">
        <f>EP39</f>
        <v>0</v>
      </c>
      <c r="EQ142">
        <v>35</v>
      </c>
      <c r="ER142">
        <f>ER39</f>
        <v>0</v>
      </c>
      <c r="ES142">
        <v>35</v>
      </c>
      <c r="ET142">
        <f>ET39</f>
        <v>0</v>
      </c>
      <c r="EU142">
        <v>35</v>
      </c>
      <c r="EV142">
        <f>EV39</f>
        <v>0</v>
      </c>
      <c r="EW142">
        <v>35</v>
      </c>
      <c r="EX142">
        <f>EX39</f>
        <v>0</v>
      </c>
      <c r="EY142">
        <v>35</v>
      </c>
      <c r="EZ142">
        <f>EZ39</f>
        <v>0</v>
      </c>
      <c r="FA142">
        <v>35</v>
      </c>
      <c r="FB142">
        <f>FB39</f>
        <v>0</v>
      </c>
      <c r="FC142">
        <v>35</v>
      </c>
      <c r="FD142">
        <f>FD39</f>
        <v>0</v>
      </c>
      <c r="FE142">
        <v>35</v>
      </c>
      <c r="FF142">
        <f>FF39</f>
        <v>0</v>
      </c>
      <c r="FG142">
        <v>35</v>
      </c>
      <c r="FH142">
        <f>FH39</f>
        <v>0</v>
      </c>
      <c r="FI142">
        <v>35</v>
      </c>
      <c r="FJ142">
        <f>FJ39</f>
        <v>0</v>
      </c>
      <c r="FK142">
        <v>35</v>
      </c>
      <c r="FL142">
        <f>FL39</f>
        <v>0</v>
      </c>
      <c r="FM142">
        <v>35</v>
      </c>
      <c r="FN142">
        <f>FN39</f>
        <v>0</v>
      </c>
      <c r="FO142">
        <v>35</v>
      </c>
      <c r="FP142">
        <f>FP39</f>
        <v>0</v>
      </c>
      <c r="FQ142">
        <v>35</v>
      </c>
      <c r="FR142">
        <f>FR39</f>
        <v>0</v>
      </c>
      <c r="FS142">
        <v>35</v>
      </c>
      <c r="FT142">
        <f>FT39</f>
        <v>0</v>
      </c>
      <c r="FU142">
        <v>35</v>
      </c>
      <c r="FV142">
        <f>FV39</f>
        <v>0</v>
      </c>
      <c r="FW142">
        <v>35</v>
      </c>
      <c r="FX142">
        <f>FX39</f>
        <v>0</v>
      </c>
      <c r="FY142">
        <v>35</v>
      </c>
      <c r="FZ142">
        <f>FZ39</f>
        <v>0</v>
      </c>
      <c r="GA142">
        <v>35</v>
      </c>
      <c r="GB142">
        <f>GB39</f>
        <v>0</v>
      </c>
      <c r="GC142">
        <v>35</v>
      </c>
      <c r="GD142">
        <f>GD39</f>
        <v>0</v>
      </c>
      <c r="GE142">
        <v>35</v>
      </c>
      <c r="GF142">
        <f>GF39</f>
        <v>0</v>
      </c>
      <c r="GG142">
        <v>35</v>
      </c>
      <c r="GH142">
        <f>GH39</f>
        <v>0</v>
      </c>
      <c r="GI142">
        <v>35</v>
      </c>
      <c r="GJ142">
        <f>GJ39</f>
        <v>0</v>
      </c>
      <c r="GK142">
        <v>35</v>
      </c>
      <c r="GL142">
        <f>GL39</f>
        <v>0</v>
      </c>
      <c r="GM142">
        <v>35</v>
      </c>
      <c r="GN142">
        <f>GN39</f>
        <v>0</v>
      </c>
      <c r="GO142">
        <v>35</v>
      </c>
      <c r="GP142">
        <f>GP39</f>
        <v>0</v>
      </c>
      <c r="GQ142">
        <v>35</v>
      </c>
      <c r="GR142">
        <f>GR39</f>
        <v>0</v>
      </c>
      <c r="GS142">
        <v>35</v>
      </c>
      <c r="GT142">
        <f>GT39</f>
        <v>0</v>
      </c>
      <c r="GU142">
        <v>35</v>
      </c>
      <c r="GV142">
        <f>GV39</f>
        <v>0</v>
      </c>
      <c r="GW142">
        <v>35</v>
      </c>
      <c r="GX142">
        <f>GX39</f>
        <v>0</v>
      </c>
      <c r="GY142">
        <v>35</v>
      </c>
      <c r="GZ142">
        <f>GZ39</f>
        <v>0</v>
      </c>
      <c r="HA142">
        <v>35</v>
      </c>
      <c r="HB142">
        <f>HB39</f>
        <v>0</v>
      </c>
      <c r="HC142">
        <v>35</v>
      </c>
      <c r="HD142">
        <f>HD39</f>
        <v>0</v>
      </c>
      <c r="HE142">
        <v>35</v>
      </c>
      <c r="HF142">
        <f>HF39</f>
        <v>0</v>
      </c>
      <c r="HI142">
        <f>IF(Charts!$B$3="none",E654,IF(DG654="",NA(),DG654))</f>
        <v>0</v>
      </c>
      <c r="HJ142">
        <f>IF(Charts!$B$3="none",F654,IF(DH654="",NA(),DH654))</f>
        <v>0</v>
      </c>
      <c r="HK142">
        <f>IF(Charts!$B$3="none",G654,IF(DI654="",NA(),DI654))</f>
        <v>0</v>
      </c>
      <c r="HL142">
        <f>IF(Charts!$B$3="none",H654,IF(DJ654="",NA(),DJ654))</f>
        <v>0</v>
      </c>
      <c r="HM142">
        <f>IF(Charts!$B$3="none",I654,IF(DK654="",NA(),DK654))</f>
        <v>0</v>
      </c>
      <c r="HN142">
        <f>IF(Charts!$B$3="none",J654,IF(DL654="",NA(),DL654))</f>
        <v>0</v>
      </c>
      <c r="HO142">
        <f>IF(Charts!$B$3="none",K654,IF(DM654="",NA(),DM654))</f>
        <v>0</v>
      </c>
      <c r="HP142">
        <f>IF(Charts!$B$3="none",L654,IF(DN654="",NA(),DN654))</f>
        <v>0</v>
      </c>
      <c r="HQ142">
        <f>IF(Charts!$B$3="none",M654,IF(DO654="",NA(),DO654))</f>
        <v>0</v>
      </c>
      <c r="HR142">
        <f>IF(Charts!$B$3="none",N654,IF(DP654="",NA(),DP654))</f>
        <v>0</v>
      </c>
      <c r="HS142">
        <f>IF(Charts!$B$3="none",O654,IF(DQ654="",NA(),DQ654))</f>
        <v>0</v>
      </c>
      <c r="HT142">
        <f>IF(Charts!$B$3="none",P654,IF(DR654="",NA(),DR654))</f>
        <v>0</v>
      </c>
      <c r="HU142">
        <f>IF(Charts!$B$3="none",Q654,IF(DS654="",NA(),DS654))</f>
        <v>0</v>
      </c>
      <c r="HV142">
        <f>IF(Charts!$B$3="none",R654,IF(DT654="",NA(),DT654))</f>
        <v>0</v>
      </c>
      <c r="HW142">
        <f>IF(Charts!$B$3="none",S654,IF(DU654="",NA(),DU654))</f>
        <v>0</v>
      </c>
      <c r="HX142">
        <f>IF(Charts!$B$3="none",T654,IF(DV654="",NA(),DV654))</f>
        <v>0</v>
      </c>
      <c r="HY142">
        <f>IF(Charts!$B$3="none",U654,IF(DW654="",NA(),DW654))</f>
        <v>0</v>
      </c>
      <c r="HZ142">
        <f>IF(Charts!$B$3="none",V654,IF(DX654="",NA(),DX654))</f>
        <v>0</v>
      </c>
      <c r="IA142">
        <f>IF(Charts!$B$3="none",W654,IF(DY654="",NA(),DY654))</f>
        <v>0</v>
      </c>
      <c r="IB142">
        <f>IF(Charts!$B$3="none",X654,IF(DZ654="",NA(),DZ654))</f>
        <v>0</v>
      </c>
      <c r="IC142">
        <f>IF(Charts!$B$3="none",Y654,IF(EA654="",NA(),EA654))</f>
        <v>0</v>
      </c>
      <c r="ID142">
        <f>IF(Charts!$B$3="none",Z654,IF(EB654="",NA(),EB654))</f>
        <v>0</v>
      </c>
      <c r="IE142">
        <f>IF(Charts!$B$3="none",AA654,IF(EC654="",NA(),EC654))</f>
        <v>0</v>
      </c>
      <c r="IF142">
        <f>IF(Charts!$B$3="none",AB654,IF(ED654="",NA(),ED654))</f>
        <v>0</v>
      </c>
      <c r="IG142">
        <f>IF(Charts!$B$3="none",AC654,IF(EE654="",NA(),EE654))</f>
        <v>0</v>
      </c>
      <c r="IH142">
        <f>IF(Charts!$B$3="none",AD654,IF(EF654="",NA(),EF654))</f>
        <v>0</v>
      </c>
      <c r="II142">
        <f>IF(Charts!$B$3="none",AE654,IF(EG654="",NA(),EG654))</f>
        <v>0</v>
      </c>
      <c r="IJ142">
        <f>IF(Charts!$B$3="none",AF654,IF(EH654="",NA(),EH654))</f>
        <v>0</v>
      </c>
      <c r="IK142">
        <f>IF(Charts!$B$3="none",AG654,IF(EI654="",NA(),EI654))</f>
        <v>0</v>
      </c>
      <c r="IL142">
        <f>IF(Charts!$B$3="none",AH654,IF(EJ654="",NA(),EJ654))</f>
        <v>0</v>
      </c>
      <c r="IM142">
        <f>IF(Charts!$B$3="none",AI654,IF(EK654="",NA(),EK654))</f>
        <v>0</v>
      </c>
      <c r="IN142">
        <f>IF(Charts!$B$3="none",AJ654,IF(EL654="",NA(),EL654))</f>
        <v>0</v>
      </c>
      <c r="IO142">
        <f>IF(Charts!$B$3="none",AK654,IF(EM654="",NA(),EM654))</f>
        <v>0</v>
      </c>
      <c r="IP142">
        <f>IF(Charts!$B$3="none",AL654,IF(EN654="",NA(),EN654))</f>
        <v>0</v>
      </c>
      <c r="IQ142">
        <f>IF(Charts!$B$3="none",AM654,IF(EO654="",NA(),EO654))</f>
        <v>0</v>
      </c>
      <c r="IR142">
        <f>IF(Charts!$B$3="none",AN654,IF(EP654="",NA(),EP654))</f>
        <v>0</v>
      </c>
      <c r="IS142">
        <f>IF(Charts!$B$3="none",AO654,IF(EQ654="",NA(),EQ654))</f>
        <v>0</v>
      </c>
      <c r="IT142">
        <f>IF(Charts!$B$3="none",AP654,IF(ER654="",NA(),ER654))</f>
        <v>0</v>
      </c>
      <c r="IU142">
        <f>IF(Charts!$B$3="none",AQ654,IF(ES654="",NA(),ES654))</f>
        <v>0</v>
      </c>
      <c r="IV142">
        <f>IF(Charts!$B$3="none",AR654,IF(ET654="",NA(),ET654))</f>
        <v>0</v>
      </c>
      <c r="IW142">
        <f>IF(Charts!$B$3="none",AS654,IF(EU654="",NA(),EU654))</f>
        <v>0</v>
      </c>
      <c r="IX142">
        <f>IF(Charts!$B$3="none",AT654,IF(EV654="",NA(),EV654))</f>
        <v>0</v>
      </c>
      <c r="IY142">
        <f>IF(Charts!$B$3="none",AU654,IF(EW654="",NA(),EW654))</f>
        <v>0</v>
      </c>
      <c r="IZ142">
        <f>IF(Charts!$B$3="none",AV654,IF(EX654="",NA(),EX654))</f>
        <v>0</v>
      </c>
      <c r="JA142">
        <f>IF(Charts!$B$3="none",AW654,IF(EY654="",NA(),EY654))</f>
        <v>0</v>
      </c>
      <c r="JB142">
        <f>IF(Charts!$B$3="none",AX654,IF(EZ654="",NA(),EZ654))</f>
        <v>0</v>
      </c>
      <c r="JC142">
        <f>IF(Charts!$B$3="none",AY654,IF(FA654="",NA(),FA654))</f>
        <v>0</v>
      </c>
      <c r="JD142">
        <f>IF(Charts!$B$3="none",AZ654,IF(FB654="",NA(),FB654))</f>
        <v>0</v>
      </c>
      <c r="JE142">
        <f>IF(Charts!$B$3="none",BA654,IF(FC654="",NA(),FC654))</f>
        <v>0</v>
      </c>
      <c r="JF142">
        <f>IF(Charts!$B$3="none",BB654,IF(FD654="",NA(),FD654))</f>
        <v>0</v>
      </c>
      <c r="JG142">
        <f>IF(Charts!$B$3="none",BC654,IF(FE654="",NA(),FE654))</f>
        <v>0</v>
      </c>
      <c r="JH142">
        <f>IF(Charts!$B$3="none",BD654,IF(FF654="",NA(),FF654))</f>
        <v>0</v>
      </c>
      <c r="JI142">
        <f>IF(Charts!$B$3="none",BE654,IF(FG654="",NA(),FG654))</f>
        <v>0</v>
      </c>
      <c r="JJ142">
        <f>IF(Charts!$B$3="none",BF654,IF(FH654="",NA(),FH654))</f>
        <v>0</v>
      </c>
      <c r="JK142">
        <f>IF(Charts!$B$3="none",BG654,IF(FI654="",NA(),FI654))</f>
        <v>0</v>
      </c>
      <c r="JL142">
        <f>IF(Charts!$B$3="none",BH654,IF(FJ654="",NA(),FJ654))</f>
        <v>0</v>
      </c>
      <c r="JM142">
        <f>IF(Charts!$B$3="none",BI654,IF(FK654="",NA(),FK654))</f>
        <v>0</v>
      </c>
      <c r="JN142">
        <f>IF(Charts!$B$3="none",BJ654,IF(FL654="",NA(),FL654))</f>
        <v>0</v>
      </c>
      <c r="JO142">
        <f>IF(Charts!$B$3="none",BK654,IF(FM654="",NA(),FM654))</f>
        <v>0</v>
      </c>
      <c r="JP142">
        <f>IF(Charts!$B$3="none",BL654,IF(FN654="",NA(),FN654))</f>
        <v>0</v>
      </c>
      <c r="JQ142">
        <f>IF(Charts!$B$3="none",BM654,IF(FO654="",NA(),FO654))</f>
        <v>0</v>
      </c>
      <c r="JR142">
        <f>IF(Charts!$B$3="none",BN654,IF(FP654="",NA(),FP654))</f>
        <v>0</v>
      </c>
      <c r="JS142">
        <f>IF(Charts!$B$3="none",BO654,IF(FQ654="",NA(),FQ654))</f>
        <v>0</v>
      </c>
      <c r="JT142">
        <f>IF(Charts!$B$3="none",BP654,IF(FR654="",NA(),FR654))</f>
        <v>0</v>
      </c>
      <c r="JU142">
        <f>IF(Charts!$B$3="none",BQ654,IF(FS654="",NA(),FS654))</f>
        <v>0</v>
      </c>
      <c r="JV142">
        <f>IF(Charts!$B$3="none",BR654,IF(FT654="",NA(),FT654))</f>
        <v>0</v>
      </c>
      <c r="JW142">
        <f>IF(Charts!$B$3="none",BS654,IF(FU654="",NA(),FU654))</f>
        <v>0</v>
      </c>
      <c r="JX142">
        <f>IF(Charts!$B$3="none",BT654,IF(FV654="",NA(),FV654))</f>
        <v>0</v>
      </c>
      <c r="JY142">
        <f>IF(Charts!$B$3="none",BU654,IF(FW654="",NA(),FW654))</f>
        <v>0</v>
      </c>
      <c r="JZ142">
        <f>IF(Charts!$B$3="none",BV654,IF(FX654="",NA(),FX654))</f>
        <v>0</v>
      </c>
      <c r="KA142">
        <f>IF(Charts!$B$3="none",BW654,IF(FY654="",NA(),FY654))</f>
        <v>0</v>
      </c>
      <c r="KB142">
        <f>IF(Charts!$B$3="none",BX654,IF(FZ654="",NA(),FZ654))</f>
        <v>0</v>
      </c>
      <c r="KC142">
        <f>IF(Charts!$B$3="none",BY654,IF(GA654="",NA(),GA654))</f>
        <v>0</v>
      </c>
      <c r="KD142">
        <f>IF(Charts!$B$3="none",BZ654,IF(GB654="",NA(),GB654))</f>
        <v>0</v>
      </c>
      <c r="KE142">
        <f>IF(Charts!$B$3="none",CA654,IF(GC654="",NA(),GC654))</f>
        <v>0</v>
      </c>
      <c r="KF142">
        <f>IF(Charts!$B$3="none",CB654,IF(GD654="",NA(),GD654))</f>
        <v>0</v>
      </c>
      <c r="KG142">
        <f>IF(Charts!$B$3="none",CC654,IF(GE654="",NA(),GE654))</f>
        <v>0</v>
      </c>
      <c r="KH142">
        <f>IF(Charts!$B$3="none",CD654,IF(GF654="",NA(),GF654))</f>
        <v>0</v>
      </c>
      <c r="KI142">
        <f>IF(Charts!$B$3="none",CE654,IF(GG654="",NA(),GG654))</f>
        <v>0</v>
      </c>
      <c r="KJ142">
        <f>IF(Charts!$B$3="none",CF654,IF(GH654="",NA(),GH654))</f>
        <v>0</v>
      </c>
      <c r="KK142">
        <f>IF(Charts!$B$3="none",CG654,IF(GI654="",NA(),GI654))</f>
        <v>0</v>
      </c>
      <c r="KL142">
        <f>IF(Charts!$B$3="none",CH654,IF(GJ654="",NA(),GJ654))</f>
        <v>0</v>
      </c>
      <c r="KM142">
        <f>IF(Charts!$B$3="none",CI654,IF(GK654="",NA(),GK654))</f>
        <v>0</v>
      </c>
      <c r="KN142">
        <f>IF(Charts!$B$3="none",CJ654,IF(GL654="",NA(),GL654))</f>
        <v>0</v>
      </c>
      <c r="KO142">
        <f>IF(Charts!$B$3="none",CK654,IF(GM654="",NA(),GM654))</f>
        <v>0</v>
      </c>
      <c r="KP142">
        <f>IF(Charts!$B$3="none",CL654,IF(GN654="",NA(),GN654))</f>
        <v>0</v>
      </c>
      <c r="KQ142">
        <f>IF(Charts!$B$3="none",CM654,IF(GO654="",NA(),GO654))</f>
        <v>0</v>
      </c>
      <c r="KR142">
        <f>IF(Charts!$B$3="none",CN654,IF(GP654="",NA(),GP654))</f>
        <v>0</v>
      </c>
      <c r="KS142">
        <f>IF(Charts!$B$3="none",CO654,IF(GQ654="",NA(),GQ654))</f>
        <v>0</v>
      </c>
      <c r="KT142">
        <f>IF(Charts!$B$3="none",CP654,IF(GR654="",NA(),GR654))</f>
        <v>0</v>
      </c>
      <c r="KU142">
        <f>IF(Charts!$B$3="none",CQ654,IF(GS654="",NA(),GS654))</f>
        <v>0</v>
      </c>
      <c r="KV142">
        <f>IF(Charts!$B$3="none",CR654,IF(GT654="",NA(),GT654))</f>
        <v>0</v>
      </c>
      <c r="KW142">
        <f>IF(Charts!$B$3="none",CS654,IF(GU654="",NA(),GU654))</f>
        <v>0</v>
      </c>
      <c r="KX142">
        <f>IF(Charts!$B$3="none",CT654,IF(GV654="",NA(),GV654))</f>
        <v>0</v>
      </c>
      <c r="KY142">
        <f>IF(Charts!$B$3="none",CU654,IF(GW654="",NA(),GW654))</f>
        <v>0</v>
      </c>
      <c r="KZ142">
        <f>IF(Charts!$B$3="none",CV654,IF(GX654="",NA(),GX654))</f>
        <v>0</v>
      </c>
      <c r="LA142">
        <f>IF(Charts!$B$3="none",CW654,IF(GY654="",NA(),GY654))</f>
        <v>0</v>
      </c>
      <c r="LB142">
        <f>IF(Charts!$B$3="none",CX654,IF(GZ654="",NA(),GZ654))</f>
        <v>0</v>
      </c>
      <c r="LC142">
        <f>IF(Charts!$B$3="none",CY654,IF(HA654="",NA(),HA654))</f>
        <v>0</v>
      </c>
      <c r="LD142">
        <f>IF(Charts!$B$3="none",CZ654,IF(HB654="",NA(),HB654))</f>
        <v>0</v>
      </c>
      <c r="LE142">
        <f>IF(Charts!$B$3="none",DA654,IF(HC654="",NA(),HC654))</f>
        <v>0</v>
      </c>
      <c r="LF142">
        <f>IF(Charts!$B$3="none",DB654,IF(HD654="",NA(),HD654))</f>
        <v>0</v>
      </c>
      <c r="LG142">
        <f>IF(Charts!$B$3="none",DC654,IF(HE654="",NA(),HE654))</f>
        <v>0</v>
      </c>
      <c r="LH142">
        <f>IF(Charts!$B$3="none",DD654,IF(HF654="",NA(),HF654))</f>
        <v>0</v>
      </c>
    </row>
    <row r="143" spans="5:320">
      <c r="E143">
        <v>36</v>
      </c>
      <c r="F143">
        <f>F40</f>
        <v>0</v>
      </c>
      <c r="G143">
        <v>36</v>
      </c>
      <c r="H143">
        <f>H40</f>
        <v>0</v>
      </c>
      <c r="I143">
        <v>36</v>
      </c>
      <c r="J143">
        <f>J40</f>
        <v>0</v>
      </c>
      <c r="K143">
        <v>36</v>
      </c>
      <c r="L143">
        <f>L40</f>
        <v>0</v>
      </c>
      <c r="M143">
        <v>36</v>
      </c>
      <c r="N143">
        <f>N40</f>
        <v>0</v>
      </c>
      <c r="O143">
        <v>36</v>
      </c>
      <c r="P143">
        <f>P40</f>
        <v>0</v>
      </c>
      <c r="Q143">
        <v>36</v>
      </c>
      <c r="R143">
        <f>R40</f>
        <v>0</v>
      </c>
      <c r="S143">
        <v>36</v>
      </c>
      <c r="T143">
        <f>T40</f>
        <v>0</v>
      </c>
      <c r="U143">
        <v>36</v>
      </c>
      <c r="V143">
        <f>V40</f>
        <v>0</v>
      </c>
      <c r="W143">
        <v>36</v>
      </c>
      <c r="X143">
        <f>X40</f>
        <v>0</v>
      </c>
      <c r="Y143">
        <v>36</v>
      </c>
      <c r="Z143">
        <f>Z40</f>
        <v>0</v>
      </c>
      <c r="AA143">
        <v>36</v>
      </c>
      <c r="AB143">
        <f>AB40</f>
        <v>0</v>
      </c>
      <c r="AC143">
        <v>36</v>
      </c>
      <c r="AD143">
        <f>AD40</f>
        <v>0</v>
      </c>
      <c r="AE143">
        <v>36</v>
      </c>
      <c r="AF143">
        <f>AF40</f>
        <v>0</v>
      </c>
      <c r="AG143">
        <v>36</v>
      </c>
      <c r="AH143">
        <f>AH40</f>
        <v>0</v>
      </c>
      <c r="AI143">
        <v>36</v>
      </c>
      <c r="AJ143">
        <f>AJ40</f>
        <v>0</v>
      </c>
      <c r="AK143">
        <v>36</v>
      </c>
      <c r="AL143">
        <f>AL40</f>
        <v>0</v>
      </c>
      <c r="AM143">
        <v>36</v>
      </c>
      <c r="AN143">
        <f>AN40</f>
        <v>0</v>
      </c>
      <c r="AO143">
        <v>36</v>
      </c>
      <c r="AP143">
        <f>AP40</f>
        <v>0</v>
      </c>
      <c r="AQ143">
        <v>36</v>
      </c>
      <c r="AR143">
        <f>AR40</f>
        <v>0</v>
      </c>
      <c r="AS143">
        <v>36</v>
      </c>
      <c r="AT143">
        <f>AT40</f>
        <v>0</v>
      </c>
      <c r="AU143">
        <v>36</v>
      </c>
      <c r="AV143">
        <f>AV40</f>
        <v>0</v>
      </c>
      <c r="AW143">
        <v>36</v>
      </c>
      <c r="AX143">
        <f>AX40</f>
        <v>0</v>
      </c>
      <c r="AY143">
        <v>36</v>
      </c>
      <c r="AZ143">
        <f>AZ40</f>
        <v>0</v>
      </c>
      <c r="BA143">
        <v>36</v>
      </c>
      <c r="BB143">
        <f>BB40</f>
        <v>0</v>
      </c>
      <c r="BC143">
        <v>36</v>
      </c>
      <c r="BD143">
        <f>BD40</f>
        <v>0</v>
      </c>
      <c r="BE143">
        <v>36</v>
      </c>
      <c r="BF143">
        <f>BF40</f>
        <v>0</v>
      </c>
      <c r="BG143">
        <v>36</v>
      </c>
      <c r="BH143">
        <f>BH40</f>
        <v>0</v>
      </c>
      <c r="BI143">
        <v>36</v>
      </c>
      <c r="BJ143">
        <f>BJ40</f>
        <v>0</v>
      </c>
      <c r="BK143">
        <v>36</v>
      </c>
      <c r="BL143">
        <f>BL40</f>
        <v>0</v>
      </c>
      <c r="BM143">
        <v>36</v>
      </c>
      <c r="BN143">
        <f>BN40</f>
        <v>0</v>
      </c>
      <c r="BO143">
        <v>36</v>
      </c>
      <c r="BP143">
        <f>BP40</f>
        <v>0</v>
      </c>
      <c r="BQ143">
        <v>36</v>
      </c>
      <c r="BR143">
        <f>BR40</f>
        <v>0</v>
      </c>
      <c r="BS143">
        <v>36</v>
      </c>
      <c r="BT143">
        <f>BT40</f>
        <v>0</v>
      </c>
      <c r="BU143">
        <v>36</v>
      </c>
      <c r="BV143">
        <f>BV40</f>
        <v>0</v>
      </c>
      <c r="BW143">
        <v>36</v>
      </c>
      <c r="BX143">
        <f>BX40</f>
        <v>0</v>
      </c>
      <c r="BY143">
        <v>36</v>
      </c>
      <c r="BZ143">
        <f>BZ40</f>
        <v>0</v>
      </c>
      <c r="CA143">
        <v>36</v>
      </c>
      <c r="CB143">
        <f>CB40</f>
        <v>0</v>
      </c>
      <c r="CC143">
        <v>36</v>
      </c>
      <c r="CD143">
        <f>CD40</f>
        <v>0</v>
      </c>
      <c r="CE143">
        <v>36</v>
      </c>
      <c r="CF143">
        <f>CF40</f>
        <v>0</v>
      </c>
      <c r="CG143">
        <v>36</v>
      </c>
      <c r="CH143">
        <f>CH40</f>
        <v>0</v>
      </c>
      <c r="CI143">
        <v>36</v>
      </c>
      <c r="CJ143">
        <f>CJ40</f>
        <v>0</v>
      </c>
      <c r="CK143">
        <v>36</v>
      </c>
      <c r="CL143">
        <f>CL40</f>
        <v>0</v>
      </c>
      <c r="CM143">
        <v>36</v>
      </c>
      <c r="CN143">
        <f>CN40</f>
        <v>0</v>
      </c>
      <c r="CO143">
        <v>36</v>
      </c>
      <c r="CP143">
        <f>CP40</f>
        <v>0</v>
      </c>
      <c r="CQ143">
        <v>36</v>
      </c>
      <c r="CR143">
        <f>CR40</f>
        <v>0</v>
      </c>
      <c r="CS143">
        <v>36</v>
      </c>
      <c r="CT143">
        <f>CT40</f>
        <v>0</v>
      </c>
      <c r="CU143">
        <v>36</v>
      </c>
      <c r="CV143">
        <f>CV40</f>
        <v>0</v>
      </c>
      <c r="CW143">
        <v>36</v>
      </c>
      <c r="CX143">
        <f>CX40</f>
        <v>0</v>
      </c>
      <c r="CY143">
        <v>36</v>
      </c>
      <c r="CZ143">
        <f>CZ40</f>
        <v>0</v>
      </c>
      <c r="DA143">
        <v>36</v>
      </c>
      <c r="DB143">
        <f>DB40</f>
        <v>0</v>
      </c>
      <c r="DC143">
        <v>36</v>
      </c>
      <c r="DD143">
        <f>DD40</f>
        <v>0</v>
      </c>
      <c r="DG143">
        <v>36</v>
      </c>
      <c r="DH143">
        <f>DH40</f>
        <v>0</v>
      </c>
      <c r="DI143">
        <v>36</v>
      </c>
      <c r="DJ143">
        <f>DJ40</f>
        <v>0</v>
      </c>
      <c r="DK143">
        <v>36</v>
      </c>
      <c r="DL143">
        <f>DL40</f>
        <v>0</v>
      </c>
      <c r="DM143">
        <v>36</v>
      </c>
      <c r="DN143">
        <f>DN40</f>
        <v>0</v>
      </c>
      <c r="DO143">
        <v>36</v>
      </c>
      <c r="DP143">
        <f>DP40</f>
        <v>0</v>
      </c>
      <c r="DQ143">
        <v>36</v>
      </c>
      <c r="DR143">
        <f>DR40</f>
        <v>0</v>
      </c>
      <c r="DS143">
        <v>36</v>
      </c>
      <c r="DT143">
        <f>DT40</f>
        <v>0</v>
      </c>
      <c r="DU143">
        <v>36</v>
      </c>
      <c r="DV143">
        <f>DV40</f>
        <v>0</v>
      </c>
      <c r="DW143">
        <v>36</v>
      </c>
      <c r="DX143">
        <f>DX40</f>
        <v>0</v>
      </c>
      <c r="DY143">
        <v>36</v>
      </c>
      <c r="DZ143">
        <f>DZ40</f>
        <v>0</v>
      </c>
      <c r="EA143">
        <v>36</v>
      </c>
      <c r="EB143">
        <f>EB40</f>
        <v>0</v>
      </c>
      <c r="EC143">
        <v>36</v>
      </c>
      <c r="ED143">
        <f>ED40</f>
        <v>0</v>
      </c>
      <c r="EE143">
        <v>36</v>
      </c>
      <c r="EF143">
        <f>EF40</f>
        <v>0</v>
      </c>
      <c r="EG143">
        <v>36</v>
      </c>
      <c r="EH143">
        <f>EH40</f>
        <v>0</v>
      </c>
      <c r="EI143">
        <v>36</v>
      </c>
      <c r="EJ143">
        <f>EJ40</f>
        <v>0</v>
      </c>
      <c r="EK143">
        <v>36</v>
      </c>
      <c r="EL143">
        <f>EL40</f>
        <v>0</v>
      </c>
      <c r="EM143">
        <v>36</v>
      </c>
      <c r="EN143">
        <f>EN40</f>
        <v>0</v>
      </c>
      <c r="EO143">
        <v>36</v>
      </c>
      <c r="EP143">
        <f>EP40</f>
        <v>0</v>
      </c>
      <c r="EQ143">
        <v>36</v>
      </c>
      <c r="ER143">
        <f>ER40</f>
        <v>0</v>
      </c>
      <c r="ES143">
        <v>36</v>
      </c>
      <c r="ET143">
        <f>ET40</f>
        <v>0</v>
      </c>
      <c r="EU143">
        <v>36</v>
      </c>
      <c r="EV143">
        <f>EV40</f>
        <v>0</v>
      </c>
      <c r="EW143">
        <v>36</v>
      </c>
      <c r="EX143">
        <f>EX40</f>
        <v>0</v>
      </c>
      <c r="EY143">
        <v>36</v>
      </c>
      <c r="EZ143">
        <f>EZ40</f>
        <v>0</v>
      </c>
      <c r="FA143">
        <v>36</v>
      </c>
      <c r="FB143">
        <f>FB40</f>
        <v>0</v>
      </c>
      <c r="FC143">
        <v>36</v>
      </c>
      <c r="FD143">
        <f>FD40</f>
        <v>0</v>
      </c>
      <c r="FE143">
        <v>36</v>
      </c>
      <c r="FF143">
        <f>FF40</f>
        <v>0</v>
      </c>
      <c r="FG143">
        <v>36</v>
      </c>
      <c r="FH143">
        <f>FH40</f>
        <v>0</v>
      </c>
      <c r="FI143">
        <v>36</v>
      </c>
      <c r="FJ143">
        <f>FJ40</f>
        <v>0</v>
      </c>
      <c r="FK143">
        <v>36</v>
      </c>
      <c r="FL143">
        <f>FL40</f>
        <v>0</v>
      </c>
      <c r="FM143">
        <v>36</v>
      </c>
      <c r="FN143">
        <f>FN40</f>
        <v>0</v>
      </c>
      <c r="FO143">
        <v>36</v>
      </c>
      <c r="FP143">
        <f>FP40</f>
        <v>0</v>
      </c>
      <c r="FQ143">
        <v>36</v>
      </c>
      <c r="FR143">
        <f>FR40</f>
        <v>0</v>
      </c>
      <c r="FS143">
        <v>36</v>
      </c>
      <c r="FT143">
        <f>FT40</f>
        <v>0</v>
      </c>
      <c r="FU143">
        <v>36</v>
      </c>
      <c r="FV143">
        <f>FV40</f>
        <v>0</v>
      </c>
      <c r="FW143">
        <v>36</v>
      </c>
      <c r="FX143">
        <f>FX40</f>
        <v>0</v>
      </c>
      <c r="FY143">
        <v>36</v>
      </c>
      <c r="FZ143">
        <f>FZ40</f>
        <v>0</v>
      </c>
      <c r="GA143">
        <v>36</v>
      </c>
      <c r="GB143">
        <f>GB40</f>
        <v>0</v>
      </c>
      <c r="GC143">
        <v>36</v>
      </c>
      <c r="GD143">
        <f>GD40</f>
        <v>0</v>
      </c>
      <c r="GE143">
        <v>36</v>
      </c>
      <c r="GF143">
        <f>GF40</f>
        <v>0</v>
      </c>
      <c r="GG143">
        <v>36</v>
      </c>
      <c r="GH143">
        <f>GH40</f>
        <v>0</v>
      </c>
      <c r="GI143">
        <v>36</v>
      </c>
      <c r="GJ143">
        <f>GJ40</f>
        <v>0</v>
      </c>
      <c r="GK143">
        <v>36</v>
      </c>
      <c r="GL143">
        <f>GL40</f>
        <v>0</v>
      </c>
      <c r="GM143">
        <v>36</v>
      </c>
      <c r="GN143">
        <f>GN40</f>
        <v>0</v>
      </c>
      <c r="GO143">
        <v>36</v>
      </c>
      <c r="GP143">
        <f>GP40</f>
        <v>0</v>
      </c>
      <c r="GQ143">
        <v>36</v>
      </c>
      <c r="GR143">
        <f>GR40</f>
        <v>0</v>
      </c>
      <c r="GS143">
        <v>36</v>
      </c>
      <c r="GT143">
        <f>GT40</f>
        <v>0</v>
      </c>
      <c r="GU143">
        <v>36</v>
      </c>
      <c r="GV143">
        <f>GV40</f>
        <v>0</v>
      </c>
      <c r="GW143">
        <v>36</v>
      </c>
      <c r="GX143">
        <f>GX40</f>
        <v>0</v>
      </c>
      <c r="GY143">
        <v>36</v>
      </c>
      <c r="GZ143">
        <f>GZ40</f>
        <v>0</v>
      </c>
      <c r="HA143">
        <v>36</v>
      </c>
      <c r="HB143">
        <f>HB40</f>
        <v>0</v>
      </c>
      <c r="HC143">
        <v>36</v>
      </c>
      <c r="HD143">
        <f>HD40</f>
        <v>0</v>
      </c>
      <c r="HE143">
        <v>36</v>
      </c>
      <c r="HF143">
        <f>HF40</f>
        <v>0</v>
      </c>
      <c r="HI143">
        <f>IF(Charts!$B$3="none",E655,IF(DG655="",NA(),DG655))</f>
        <v>0</v>
      </c>
      <c r="HJ143">
        <f>IF(Charts!$B$3="none",F655,IF(DH655="",NA(),DH655))</f>
        <v>0</v>
      </c>
      <c r="HK143">
        <f>IF(Charts!$B$3="none",G655,IF(DI655="",NA(),DI655))</f>
        <v>0</v>
      </c>
      <c r="HL143">
        <f>IF(Charts!$B$3="none",H655,IF(DJ655="",NA(),DJ655))</f>
        <v>0</v>
      </c>
      <c r="HM143">
        <f>IF(Charts!$B$3="none",I655,IF(DK655="",NA(),DK655))</f>
        <v>0</v>
      </c>
      <c r="HN143">
        <f>IF(Charts!$B$3="none",J655,IF(DL655="",NA(),DL655))</f>
        <v>0</v>
      </c>
      <c r="HO143">
        <f>IF(Charts!$B$3="none",K655,IF(DM655="",NA(),DM655))</f>
        <v>0</v>
      </c>
      <c r="HP143">
        <f>IF(Charts!$B$3="none",L655,IF(DN655="",NA(),DN655))</f>
        <v>0</v>
      </c>
      <c r="HQ143">
        <f>IF(Charts!$B$3="none",M655,IF(DO655="",NA(),DO655))</f>
        <v>0</v>
      </c>
      <c r="HR143">
        <f>IF(Charts!$B$3="none",N655,IF(DP655="",NA(),DP655))</f>
        <v>0</v>
      </c>
      <c r="HS143">
        <f>IF(Charts!$B$3="none",O655,IF(DQ655="",NA(),DQ655))</f>
        <v>0</v>
      </c>
      <c r="HT143">
        <f>IF(Charts!$B$3="none",P655,IF(DR655="",NA(),DR655))</f>
        <v>0</v>
      </c>
      <c r="HU143">
        <f>IF(Charts!$B$3="none",Q655,IF(DS655="",NA(),DS655))</f>
        <v>0</v>
      </c>
      <c r="HV143">
        <f>IF(Charts!$B$3="none",R655,IF(DT655="",NA(),DT655))</f>
        <v>0</v>
      </c>
      <c r="HW143">
        <f>IF(Charts!$B$3="none",S655,IF(DU655="",NA(),DU655))</f>
        <v>0</v>
      </c>
      <c r="HX143">
        <f>IF(Charts!$B$3="none",T655,IF(DV655="",NA(),DV655))</f>
        <v>0</v>
      </c>
      <c r="HY143">
        <f>IF(Charts!$B$3="none",U655,IF(DW655="",NA(),DW655))</f>
        <v>0</v>
      </c>
      <c r="HZ143">
        <f>IF(Charts!$B$3="none",V655,IF(DX655="",NA(),DX655))</f>
        <v>0</v>
      </c>
      <c r="IA143">
        <f>IF(Charts!$B$3="none",W655,IF(DY655="",NA(),DY655))</f>
        <v>0</v>
      </c>
      <c r="IB143">
        <f>IF(Charts!$B$3="none",X655,IF(DZ655="",NA(),DZ655))</f>
        <v>0</v>
      </c>
      <c r="IC143">
        <f>IF(Charts!$B$3="none",Y655,IF(EA655="",NA(),EA655))</f>
        <v>0</v>
      </c>
      <c r="ID143">
        <f>IF(Charts!$B$3="none",Z655,IF(EB655="",NA(),EB655))</f>
        <v>0</v>
      </c>
      <c r="IE143">
        <f>IF(Charts!$B$3="none",AA655,IF(EC655="",NA(),EC655))</f>
        <v>0</v>
      </c>
      <c r="IF143">
        <f>IF(Charts!$B$3="none",AB655,IF(ED655="",NA(),ED655))</f>
        <v>0</v>
      </c>
      <c r="IG143">
        <f>IF(Charts!$B$3="none",AC655,IF(EE655="",NA(),EE655))</f>
        <v>0</v>
      </c>
      <c r="IH143">
        <f>IF(Charts!$B$3="none",AD655,IF(EF655="",NA(),EF655))</f>
        <v>0</v>
      </c>
      <c r="II143">
        <f>IF(Charts!$B$3="none",AE655,IF(EG655="",NA(),EG655))</f>
        <v>0</v>
      </c>
      <c r="IJ143">
        <f>IF(Charts!$B$3="none",AF655,IF(EH655="",NA(),EH655))</f>
        <v>0</v>
      </c>
      <c r="IK143">
        <f>IF(Charts!$B$3="none",AG655,IF(EI655="",NA(),EI655))</f>
        <v>0</v>
      </c>
      <c r="IL143">
        <f>IF(Charts!$B$3="none",AH655,IF(EJ655="",NA(),EJ655))</f>
        <v>0</v>
      </c>
      <c r="IM143">
        <f>IF(Charts!$B$3="none",AI655,IF(EK655="",NA(),EK655))</f>
        <v>0</v>
      </c>
      <c r="IN143">
        <f>IF(Charts!$B$3="none",AJ655,IF(EL655="",NA(),EL655))</f>
        <v>0</v>
      </c>
      <c r="IO143">
        <f>IF(Charts!$B$3="none",AK655,IF(EM655="",NA(),EM655))</f>
        <v>0</v>
      </c>
      <c r="IP143">
        <f>IF(Charts!$B$3="none",AL655,IF(EN655="",NA(),EN655))</f>
        <v>0</v>
      </c>
      <c r="IQ143">
        <f>IF(Charts!$B$3="none",AM655,IF(EO655="",NA(),EO655))</f>
        <v>0</v>
      </c>
      <c r="IR143">
        <f>IF(Charts!$B$3="none",AN655,IF(EP655="",NA(),EP655))</f>
        <v>0</v>
      </c>
      <c r="IS143">
        <f>IF(Charts!$B$3="none",AO655,IF(EQ655="",NA(),EQ655))</f>
        <v>0</v>
      </c>
      <c r="IT143">
        <f>IF(Charts!$B$3="none",AP655,IF(ER655="",NA(),ER655))</f>
        <v>0</v>
      </c>
      <c r="IU143">
        <f>IF(Charts!$B$3="none",AQ655,IF(ES655="",NA(),ES655))</f>
        <v>0</v>
      </c>
      <c r="IV143">
        <f>IF(Charts!$B$3="none",AR655,IF(ET655="",NA(),ET655))</f>
        <v>0</v>
      </c>
      <c r="IW143">
        <f>IF(Charts!$B$3="none",AS655,IF(EU655="",NA(),EU655))</f>
        <v>0</v>
      </c>
      <c r="IX143">
        <f>IF(Charts!$B$3="none",AT655,IF(EV655="",NA(),EV655))</f>
        <v>0</v>
      </c>
      <c r="IY143">
        <f>IF(Charts!$B$3="none",AU655,IF(EW655="",NA(),EW655))</f>
        <v>0</v>
      </c>
      <c r="IZ143">
        <f>IF(Charts!$B$3="none",AV655,IF(EX655="",NA(),EX655))</f>
        <v>0</v>
      </c>
      <c r="JA143">
        <f>IF(Charts!$B$3="none",AW655,IF(EY655="",NA(),EY655))</f>
        <v>0</v>
      </c>
      <c r="JB143">
        <f>IF(Charts!$B$3="none",AX655,IF(EZ655="",NA(),EZ655))</f>
        <v>0</v>
      </c>
      <c r="JC143">
        <f>IF(Charts!$B$3="none",AY655,IF(FA655="",NA(),FA655))</f>
        <v>0</v>
      </c>
      <c r="JD143">
        <f>IF(Charts!$B$3="none",AZ655,IF(FB655="",NA(),FB655))</f>
        <v>0</v>
      </c>
      <c r="JE143">
        <f>IF(Charts!$B$3="none",BA655,IF(FC655="",NA(),FC655))</f>
        <v>0</v>
      </c>
      <c r="JF143">
        <f>IF(Charts!$B$3="none",BB655,IF(FD655="",NA(),FD655))</f>
        <v>0</v>
      </c>
      <c r="JG143">
        <f>IF(Charts!$B$3="none",BC655,IF(FE655="",NA(),FE655))</f>
        <v>0</v>
      </c>
      <c r="JH143">
        <f>IF(Charts!$B$3="none",BD655,IF(FF655="",NA(),FF655))</f>
        <v>0</v>
      </c>
      <c r="JI143">
        <f>IF(Charts!$B$3="none",BE655,IF(FG655="",NA(),FG655))</f>
        <v>0</v>
      </c>
      <c r="JJ143">
        <f>IF(Charts!$B$3="none",BF655,IF(FH655="",NA(),FH655))</f>
        <v>0</v>
      </c>
      <c r="JK143">
        <f>IF(Charts!$B$3="none",BG655,IF(FI655="",NA(),FI655))</f>
        <v>0</v>
      </c>
      <c r="JL143">
        <f>IF(Charts!$B$3="none",BH655,IF(FJ655="",NA(),FJ655))</f>
        <v>0</v>
      </c>
      <c r="JM143">
        <f>IF(Charts!$B$3="none",BI655,IF(FK655="",NA(),FK655))</f>
        <v>0</v>
      </c>
      <c r="JN143">
        <f>IF(Charts!$B$3="none",BJ655,IF(FL655="",NA(),FL655))</f>
        <v>0</v>
      </c>
      <c r="JO143">
        <f>IF(Charts!$B$3="none",BK655,IF(FM655="",NA(),FM655))</f>
        <v>0</v>
      </c>
      <c r="JP143">
        <f>IF(Charts!$B$3="none",BL655,IF(FN655="",NA(),FN655))</f>
        <v>0</v>
      </c>
      <c r="JQ143">
        <f>IF(Charts!$B$3="none",BM655,IF(FO655="",NA(),FO655))</f>
        <v>0</v>
      </c>
      <c r="JR143">
        <f>IF(Charts!$B$3="none",BN655,IF(FP655="",NA(),FP655))</f>
        <v>0</v>
      </c>
      <c r="JS143">
        <f>IF(Charts!$B$3="none",BO655,IF(FQ655="",NA(),FQ655))</f>
        <v>0</v>
      </c>
      <c r="JT143">
        <f>IF(Charts!$B$3="none",BP655,IF(FR655="",NA(),FR655))</f>
        <v>0</v>
      </c>
      <c r="JU143">
        <f>IF(Charts!$B$3="none",BQ655,IF(FS655="",NA(),FS655))</f>
        <v>0</v>
      </c>
      <c r="JV143">
        <f>IF(Charts!$B$3="none",BR655,IF(FT655="",NA(),FT655))</f>
        <v>0</v>
      </c>
      <c r="JW143">
        <f>IF(Charts!$B$3="none",BS655,IF(FU655="",NA(),FU655))</f>
        <v>0</v>
      </c>
      <c r="JX143">
        <f>IF(Charts!$B$3="none",BT655,IF(FV655="",NA(),FV655))</f>
        <v>0</v>
      </c>
      <c r="JY143">
        <f>IF(Charts!$B$3="none",BU655,IF(FW655="",NA(),FW655))</f>
        <v>0</v>
      </c>
      <c r="JZ143">
        <f>IF(Charts!$B$3="none",BV655,IF(FX655="",NA(),FX655))</f>
        <v>0</v>
      </c>
      <c r="KA143">
        <f>IF(Charts!$B$3="none",BW655,IF(FY655="",NA(),FY655))</f>
        <v>0</v>
      </c>
      <c r="KB143">
        <f>IF(Charts!$B$3="none",BX655,IF(FZ655="",NA(),FZ655))</f>
        <v>0</v>
      </c>
      <c r="KC143">
        <f>IF(Charts!$B$3="none",BY655,IF(GA655="",NA(),GA655))</f>
        <v>0</v>
      </c>
      <c r="KD143">
        <f>IF(Charts!$B$3="none",BZ655,IF(GB655="",NA(),GB655))</f>
        <v>0</v>
      </c>
      <c r="KE143">
        <f>IF(Charts!$B$3="none",CA655,IF(GC655="",NA(),GC655))</f>
        <v>0</v>
      </c>
      <c r="KF143">
        <f>IF(Charts!$B$3="none",CB655,IF(GD655="",NA(),GD655))</f>
        <v>0</v>
      </c>
      <c r="KG143">
        <f>IF(Charts!$B$3="none",CC655,IF(GE655="",NA(),GE655))</f>
        <v>0</v>
      </c>
      <c r="KH143">
        <f>IF(Charts!$B$3="none",CD655,IF(GF655="",NA(),GF655))</f>
        <v>0</v>
      </c>
      <c r="KI143">
        <f>IF(Charts!$B$3="none",CE655,IF(GG655="",NA(),GG655))</f>
        <v>0</v>
      </c>
      <c r="KJ143">
        <f>IF(Charts!$B$3="none",CF655,IF(GH655="",NA(),GH655))</f>
        <v>0</v>
      </c>
      <c r="KK143">
        <f>IF(Charts!$B$3="none",CG655,IF(GI655="",NA(),GI655))</f>
        <v>0</v>
      </c>
      <c r="KL143">
        <f>IF(Charts!$B$3="none",CH655,IF(GJ655="",NA(),GJ655))</f>
        <v>0</v>
      </c>
      <c r="KM143">
        <f>IF(Charts!$B$3="none",CI655,IF(GK655="",NA(),GK655))</f>
        <v>0</v>
      </c>
      <c r="KN143">
        <f>IF(Charts!$B$3="none",CJ655,IF(GL655="",NA(),GL655))</f>
        <v>0</v>
      </c>
      <c r="KO143">
        <f>IF(Charts!$B$3="none",CK655,IF(GM655="",NA(),GM655))</f>
        <v>0</v>
      </c>
      <c r="KP143">
        <f>IF(Charts!$B$3="none",CL655,IF(GN655="",NA(),GN655))</f>
        <v>0</v>
      </c>
      <c r="KQ143">
        <f>IF(Charts!$B$3="none",CM655,IF(GO655="",NA(),GO655))</f>
        <v>0</v>
      </c>
      <c r="KR143">
        <f>IF(Charts!$B$3="none",CN655,IF(GP655="",NA(),GP655))</f>
        <v>0</v>
      </c>
      <c r="KS143">
        <f>IF(Charts!$B$3="none",CO655,IF(GQ655="",NA(),GQ655))</f>
        <v>0</v>
      </c>
      <c r="KT143">
        <f>IF(Charts!$B$3="none",CP655,IF(GR655="",NA(),GR655))</f>
        <v>0</v>
      </c>
      <c r="KU143">
        <f>IF(Charts!$B$3="none",CQ655,IF(GS655="",NA(),GS655))</f>
        <v>0</v>
      </c>
      <c r="KV143">
        <f>IF(Charts!$B$3="none",CR655,IF(GT655="",NA(),GT655))</f>
        <v>0</v>
      </c>
      <c r="KW143">
        <f>IF(Charts!$B$3="none",CS655,IF(GU655="",NA(),GU655))</f>
        <v>0</v>
      </c>
      <c r="KX143">
        <f>IF(Charts!$B$3="none",CT655,IF(GV655="",NA(),GV655))</f>
        <v>0</v>
      </c>
      <c r="KY143">
        <f>IF(Charts!$B$3="none",CU655,IF(GW655="",NA(),GW655))</f>
        <v>0</v>
      </c>
      <c r="KZ143">
        <f>IF(Charts!$B$3="none",CV655,IF(GX655="",NA(),GX655))</f>
        <v>0</v>
      </c>
      <c r="LA143">
        <f>IF(Charts!$B$3="none",CW655,IF(GY655="",NA(),GY655))</f>
        <v>0</v>
      </c>
      <c r="LB143">
        <f>IF(Charts!$B$3="none",CX655,IF(GZ655="",NA(),GZ655))</f>
        <v>0</v>
      </c>
      <c r="LC143">
        <f>IF(Charts!$B$3="none",CY655,IF(HA655="",NA(),HA655))</f>
        <v>0</v>
      </c>
      <c r="LD143">
        <f>IF(Charts!$B$3="none",CZ655,IF(HB655="",NA(),HB655))</f>
        <v>0</v>
      </c>
      <c r="LE143">
        <f>IF(Charts!$B$3="none",DA655,IF(HC655="",NA(),HC655))</f>
        <v>0</v>
      </c>
      <c r="LF143">
        <f>IF(Charts!$B$3="none",DB655,IF(HD655="",NA(),HD655))</f>
        <v>0</v>
      </c>
      <c r="LG143">
        <f>IF(Charts!$B$3="none",DC655,IF(HE655="",NA(),HE655))</f>
        <v>0</v>
      </c>
      <c r="LH143">
        <f>IF(Charts!$B$3="none",DD655,IF(HF655="",NA(),HF655))</f>
        <v>0</v>
      </c>
    </row>
    <row r="144" spans="5:320">
      <c r="E144">
        <v>37</v>
      </c>
      <c r="F144">
        <f>F41</f>
        <v>0</v>
      </c>
      <c r="G144">
        <v>37</v>
      </c>
      <c r="H144">
        <f>H41</f>
        <v>0</v>
      </c>
      <c r="I144">
        <v>37</v>
      </c>
      <c r="J144">
        <f>J41</f>
        <v>0</v>
      </c>
      <c r="K144">
        <v>37</v>
      </c>
      <c r="L144">
        <f>L41</f>
        <v>0</v>
      </c>
      <c r="M144">
        <v>37</v>
      </c>
      <c r="N144">
        <f>N41</f>
        <v>0</v>
      </c>
      <c r="O144">
        <v>37</v>
      </c>
      <c r="P144">
        <f>P41</f>
        <v>0</v>
      </c>
      <c r="Q144">
        <v>37</v>
      </c>
      <c r="R144">
        <f>R41</f>
        <v>0</v>
      </c>
      <c r="S144">
        <v>37</v>
      </c>
      <c r="T144">
        <f>T41</f>
        <v>0</v>
      </c>
      <c r="U144">
        <v>37</v>
      </c>
      <c r="V144">
        <f>V41</f>
        <v>0</v>
      </c>
      <c r="W144">
        <v>37</v>
      </c>
      <c r="X144">
        <f>X41</f>
        <v>0</v>
      </c>
      <c r="Y144">
        <v>37</v>
      </c>
      <c r="Z144">
        <f>Z41</f>
        <v>0</v>
      </c>
      <c r="AA144">
        <v>37</v>
      </c>
      <c r="AB144">
        <f>AB41</f>
        <v>0</v>
      </c>
      <c r="AC144">
        <v>37</v>
      </c>
      <c r="AD144">
        <f>AD41</f>
        <v>0</v>
      </c>
      <c r="AE144">
        <v>37</v>
      </c>
      <c r="AF144">
        <f>AF41</f>
        <v>0</v>
      </c>
      <c r="AG144">
        <v>37</v>
      </c>
      <c r="AH144">
        <f>AH41</f>
        <v>0</v>
      </c>
      <c r="AI144">
        <v>37</v>
      </c>
      <c r="AJ144">
        <f>AJ41</f>
        <v>0</v>
      </c>
      <c r="AK144">
        <v>37</v>
      </c>
      <c r="AL144">
        <f>AL41</f>
        <v>0</v>
      </c>
      <c r="AM144">
        <v>37</v>
      </c>
      <c r="AN144">
        <f>AN41</f>
        <v>0</v>
      </c>
      <c r="AO144">
        <v>37</v>
      </c>
      <c r="AP144">
        <f>AP41</f>
        <v>0</v>
      </c>
      <c r="AQ144">
        <v>37</v>
      </c>
      <c r="AR144">
        <f>AR41</f>
        <v>0</v>
      </c>
      <c r="AS144">
        <v>37</v>
      </c>
      <c r="AT144">
        <f>AT41</f>
        <v>0</v>
      </c>
      <c r="AU144">
        <v>37</v>
      </c>
      <c r="AV144">
        <f>AV41</f>
        <v>0</v>
      </c>
      <c r="AW144">
        <v>37</v>
      </c>
      <c r="AX144">
        <f>AX41</f>
        <v>0</v>
      </c>
      <c r="AY144">
        <v>37</v>
      </c>
      <c r="AZ144">
        <f>AZ41</f>
        <v>0</v>
      </c>
      <c r="BA144">
        <v>37</v>
      </c>
      <c r="BB144">
        <f>BB41</f>
        <v>0</v>
      </c>
      <c r="BC144">
        <v>37</v>
      </c>
      <c r="BD144">
        <f>BD41</f>
        <v>0</v>
      </c>
      <c r="BE144">
        <v>37</v>
      </c>
      <c r="BF144">
        <f>BF41</f>
        <v>0</v>
      </c>
      <c r="BG144">
        <v>37</v>
      </c>
      <c r="BH144">
        <f>BH41</f>
        <v>0</v>
      </c>
      <c r="BI144">
        <v>37</v>
      </c>
      <c r="BJ144">
        <f>BJ41</f>
        <v>0</v>
      </c>
      <c r="BK144">
        <v>37</v>
      </c>
      <c r="BL144">
        <f>BL41</f>
        <v>0</v>
      </c>
      <c r="BM144">
        <v>37</v>
      </c>
      <c r="BN144">
        <f>BN41</f>
        <v>0</v>
      </c>
      <c r="BO144">
        <v>37</v>
      </c>
      <c r="BP144">
        <f>BP41</f>
        <v>0</v>
      </c>
      <c r="BQ144">
        <v>37</v>
      </c>
      <c r="BR144">
        <f>BR41</f>
        <v>0</v>
      </c>
      <c r="BS144">
        <v>37</v>
      </c>
      <c r="BT144">
        <f>BT41</f>
        <v>0</v>
      </c>
      <c r="BU144">
        <v>37</v>
      </c>
      <c r="BV144">
        <f>BV41</f>
        <v>0</v>
      </c>
      <c r="BW144">
        <v>37</v>
      </c>
      <c r="BX144">
        <f>BX41</f>
        <v>0</v>
      </c>
      <c r="BY144">
        <v>37</v>
      </c>
      <c r="BZ144">
        <f>BZ41</f>
        <v>0</v>
      </c>
      <c r="CA144">
        <v>37</v>
      </c>
      <c r="CB144">
        <f>CB41</f>
        <v>0</v>
      </c>
      <c r="CC144">
        <v>37</v>
      </c>
      <c r="CD144">
        <f>CD41</f>
        <v>0</v>
      </c>
      <c r="CE144">
        <v>37</v>
      </c>
      <c r="CF144">
        <f>CF41</f>
        <v>0</v>
      </c>
      <c r="CG144">
        <v>37</v>
      </c>
      <c r="CH144">
        <f>CH41</f>
        <v>0</v>
      </c>
      <c r="CI144">
        <v>37</v>
      </c>
      <c r="CJ144">
        <f>CJ41</f>
        <v>0</v>
      </c>
      <c r="CK144">
        <v>37</v>
      </c>
      <c r="CL144">
        <f>CL41</f>
        <v>0</v>
      </c>
      <c r="CM144">
        <v>37</v>
      </c>
      <c r="CN144">
        <f>CN41</f>
        <v>0</v>
      </c>
      <c r="CO144">
        <v>37</v>
      </c>
      <c r="CP144">
        <f>CP41</f>
        <v>0</v>
      </c>
      <c r="CQ144">
        <v>37</v>
      </c>
      <c r="CR144">
        <f>CR41</f>
        <v>0</v>
      </c>
      <c r="CS144">
        <v>37</v>
      </c>
      <c r="CT144">
        <f>CT41</f>
        <v>0</v>
      </c>
      <c r="CU144">
        <v>37</v>
      </c>
      <c r="CV144">
        <f>CV41</f>
        <v>0</v>
      </c>
      <c r="CW144">
        <v>37</v>
      </c>
      <c r="CX144">
        <f>CX41</f>
        <v>0</v>
      </c>
      <c r="CY144">
        <v>37</v>
      </c>
      <c r="CZ144">
        <f>CZ41</f>
        <v>0</v>
      </c>
      <c r="DA144">
        <v>37</v>
      </c>
      <c r="DB144">
        <f>DB41</f>
        <v>0</v>
      </c>
      <c r="DC144">
        <v>37</v>
      </c>
      <c r="DD144">
        <f>DD41</f>
        <v>0</v>
      </c>
      <c r="DG144">
        <v>37</v>
      </c>
      <c r="DH144">
        <f>DH41</f>
        <v>0</v>
      </c>
      <c r="DI144">
        <v>37</v>
      </c>
      <c r="DJ144">
        <f>DJ41</f>
        <v>0</v>
      </c>
      <c r="DK144">
        <v>37</v>
      </c>
      <c r="DL144">
        <f>DL41</f>
        <v>0</v>
      </c>
      <c r="DM144">
        <v>37</v>
      </c>
      <c r="DN144">
        <f>DN41</f>
        <v>0</v>
      </c>
      <c r="DO144">
        <v>37</v>
      </c>
      <c r="DP144">
        <f>DP41</f>
        <v>0</v>
      </c>
      <c r="DQ144">
        <v>37</v>
      </c>
      <c r="DR144">
        <f>DR41</f>
        <v>0</v>
      </c>
      <c r="DS144">
        <v>37</v>
      </c>
      <c r="DT144">
        <f>DT41</f>
        <v>0</v>
      </c>
      <c r="DU144">
        <v>37</v>
      </c>
      <c r="DV144">
        <f>DV41</f>
        <v>0</v>
      </c>
      <c r="DW144">
        <v>37</v>
      </c>
      <c r="DX144">
        <f>DX41</f>
        <v>0</v>
      </c>
      <c r="DY144">
        <v>37</v>
      </c>
      <c r="DZ144">
        <f>DZ41</f>
        <v>0</v>
      </c>
      <c r="EA144">
        <v>37</v>
      </c>
      <c r="EB144">
        <f>EB41</f>
        <v>0</v>
      </c>
      <c r="EC144">
        <v>37</v>
      </c>
      <c r="ED144">
        <f>ED41</f>
        <v>0</v>
      </c>
      <c r="EE144">
        <v>37</v>
      </c>
      <c r="EF144">
        <f>EF41</f>
        <v>0</v>
      </c>
      <c r="EG144">
        <v>37</v>
      </c>
      <c r="EH144">
        <f>EH41</f>
        <v>0</v>
      </c>
      <c r="EI144">
        <v>37</v>
      </c>
      <c r="EJ144">
        <f>EJ41</f>
        <v>0</v>
      </c>
      <c r="EK144">
        <v>37</v>
      </c>
      <c r="EL144">
        <f>EL41</f>
        <v>0</v>
      </c>
      <c r="EM144">
        <v>37</v>
      </c>
      <c r="EN144">
        <f>EN41</f>
        <v>0</v>
      </c>
      <c r="EO144">
        <v>37</v>
      </c>
      <c r="EP144">
        <f>EP41</f>
        <v>0</v>
      </c>
      <c r="EQ144">
        <v>37</v>
      </c>
      <c r="ER144">
        <f>ER41</f>
        <v>0</v>
      </c>
      <c r="ES144">
        <v>37</v>
      </c>
      <c r="ET144">
        <f>ET41</f>
        <v>0</v>
      </c>
      <c r="EU144">
        <v>37</v>
      </c>
      <c r="EV144">
        <f>EV41</f>
        <v>0</v>
      </c>
      <c r="EW144">
        <v>37</v>
      </c>
      <c r="EX144">
        <f>EX41</f>
        <v>0</v>
      </c>
      <c r="EY144">
        <v>37</v>
      </c>
      <c r="EZ144">
        <f>EZ41</f>
        <v>0</v>
      </c>
      <c r="FA144">
        <v>37</v>
      </c>
      <c r="FB144">
        <f>FB41</f>
        <v>0</v>
      </c>
      <c r="FC144">
        <v>37</v>
      </c>
      <c r="FD144">
        <f>FD41</f>
        <v>0</v>
      </c>
      <c r="FE144">
        <v>37</v>
      </c>
      <c r="FF144">
        <f>FF41</f>
        <v>0</v>
      </c>
      <c r="FG144">
        <v>37</v>
      </c>
      <c r="FH144">
        <f>FH41</f>
        <v>0</v>
      </c>
      <c r="FI144">
        <v>37</v>
      </c>
      <c r="FJ144">
        <f>FJ41</f>
        <v>0</v>
      </c>
      <c r="FK144">
        <v>37</v>
      </c>
      <c r="FL144">
        <f>FL41</f>
        <v>0</v>
      </c>
      <c r="FM144">
        <v>37</v>
      </c>
      <c r="FN144">
        <f>FN41</f>
        <v>0</v>
      </c>
      <c r="FO144">
        <v>37</v>
      </c>
      <c r="FP144">
        <f>FP41</f>
        <v>0</v>
      </c>
      <c r="FQ144">
        <v>37</v>
      </c>
      <c r="FR144">
        <f>FR41</f>
        <v>0</v>
      </c>
      <c r="FS144">
        <v>37</v>
      </c>
      <c r="FT144">
        <f>FT41</f>
        <v>0</v>
      </c>
      <c r="FU144">
        <v>37</v>
      </c>
      <c r="FV144">
        <f>FV41</f>
        <v>0</v>
      </c>
      <c r="FW144">
        <v>37</v>
      </c>
      <c r="FX144">
        <f>FX41</f>
        <v>0</v>
      </c>
      <c r="FY144">
        <v>37</v>
      </c>
      <c r="FZ144">
        <f>FZ41</f>
        <v>0</v>
      </c>
      <c r="GA144">
        <v>37</v>
      </c>
      <c r="GB144">
        <f>GB41</f>
        <v>0</v>
      </c>
      <c r="GC144">
        <v>37</v>
      </c>
      <c r="GD144">
        <f>GD41</f>
        <v>0</v>
      </c>
      <c r="GE144">
        <v>37</v>
      </c>
      <c r="GF144">
        <f>GF41</f>
        <v>0</v>
      </c>
      <c r="GG144">
        <v>37</v>
      </c>
      <c r="GH144">
        <f>GH41</f>
        <v>0</v>
      </c>
      <c r="GI144">
        <v>37</v>
      </c>
      <c r="GJ144">
        <f>GJ41</f>
        <v>0</v>
      </c>
      <c r="GK144">
        <v>37</v>
      </c>
      <c r="GL144">
        <f>GL41</f>
        <v>0</v>
      </c>
      <c r="GM144">
        <v>37</v>
      </c>
      <c r="GN144">
        <f>GN41</f>
        <v>0</v>
      </c>
      <c r="GO144">
        <v>37</v>
      </c>
      <c r="GP144">
        <f>GP41</f>
        <v>0</v>
      </c>
      <c r="GQ144">
        <v>37</v>
      </c>
      <c r="GR144">
        <f>GR41</f>
        <v>0</v>
      </c>
      <c r="GS144">
        <v>37</v>
      </c>
      <c r="GT144">
        <f>GT41</f>
        <v>0</v>
      </c>
      <c r="GU144">
        <v>37</v>
      </c>
      <c r="GV144">
        <f>GV41</f>
        <v>0</v>
      </c>
      <c r="GW144">
        <v>37</v>
      </c>
      <c r="GX144">
        <f>GX41</f>
        <v>0</v>
      </c>
      <c r="GY144">
        <v>37</v>
      </c>
      <c r="GZ144">
        <f>GZ41</f>
        <v>0</v>
      </c>
      <c r="HA144">
        <v>37</v>
      </c>
      <c r="HB144">
        <f>HB41</f>
        <v>0</v>
      </c>
      <c r="HC144">
        <v>37</v>
      </c>
      <c r="HD144">
        <f>HD41</f>
        <v>0</v>
      </c>
      <c r="HE144">
        <v>37</v>
      </c>
      <c r="HF144">
        <f>HF41</f>
        <v>0</v>
      </c>
      <c r="HI144">
        <f>IF(Charts!$B$3="none",E656,IF(DG656="",NA(),DG656))</f>
        <v>0</v>
      </c>
      <c r="HJ144">
        <f>IF(Charts!$B$3="none",F656,IF(DH656="",NA(),DH656))</f>
        <v>0</v>
      </c>
      <c r="HK144">
        <f>IF(Charts!$B$3="none",G656,IF(DI656="",NA(),DI656))</f>
        <v>0</v>
      </c>
      <c r="HL144">
        <f>IF(Charts!$B$3="none",H656,IF(DJ656="",NA(),DJ656))</f>
        <v>0</v>
      </c>
      <c r="HM144">
        <f>IF(Charts!$B$3="none",I656,IF(DK656="",NA(),DK656))</f>
        <v>0</v>
      </c>
      <c r="HN144">
        <f>IF(Charts!$B$3="none",J656,IF(DL656="",NA(),DL656))</f>
        <v>0</v>
      </c>
      <c r="HO144">
        <f>IF(Charts!$B$3="none",K656,IF(DM656="",NA(),DM656))</f>
        <v>0</v>
      </c>
      <c r="HP144">
        <f>IF(Charts!$B$3="none",L656,IF(DN656="",NA(),DN656))</f>
        <v>0</v>
      </c>
      <c r="HQ144">
        <f>IF(Charts!$B$3="none",M656,IF(DO656="",NA(),DO656))</f>
        <v>0</v>
      </c>
      <c r="HR144">
        <f>IF(Charts!$B$3="none",N656,IF(DP656="",NA(),DP656))</f>
        <v>0</v>
      </c>
      <c r="HS144">
        <f>IF(Charts!$B$3="none",O656,IF(DQ656="",NA(),DQ656))</f>
        <v>0</v>
      </c>
      <c r="HT144">
        <f>IF(Charts!$B$3="none",P656,IF(DR656="",NA(),DR656))</f>
        <v>0</v>
      </c>
      <c r="HU144">
        <f>IF(Charts!$B$3="none",Q656,IF(DS656="",NA(),DS656))</f>
        <v>0</v>
      </c>
      <c r="HV144">
        <f>IF(Charts!$B$3="none",R656,IF(DT656="",NA(),DT656))</f>
        <v>0</v>
      </c>
      <c r="HW144">
        <f>IF(Charts!$B$3="none",S656,IF(DU656="",NA(),DU656))</f>
        <v>0</v>
      </c>
      <c r="HX144">
        <f>IF(Charts!$B$3="none",T656,IF(DV656="",NA(),DV656))</f>
        <v>0</v>
      </c>
      <c r="HY144">
        <f>IF(Charts!$B$3="none",U656,IF(DW656="",NA(),DW656))</f>
        <v>0</v>
      </c>
      <c r="HZ144">
        <f>IF(Charts!$B$3="none",V656,IF(DX656="",NA(),DX656))</f>
        <v>0</v>
      </c>
      <c r="IA144">
        <f>IF(Charts!$B$3="none",W656,IF(DY656="",NA(),DY656))</f>
        <v>0</v>
      </c>
      <c r="IB144">
        <f>IF(Charts!$B$3="none",X656,IF(DZ656="",NA(),DZ656))</f>
        <v>0</v>
      </c>
      <c r="IC144">
        <f>IF(Charts!$B$3="none",Y656,IF(EA656="",NA(),EA656))</f>
        <v>0</v>
      </c>
      <c r="ID144">
        <f>IF(Charts!$B$3="none",Z656,IF(EB656="",NA(),EB656))</f>
        <v>0</v>
      </c>
      <c r="IE144">
        <f>IF(Charts!$B$3="none",AA656,IF(EC656="",NA(),EC656))</f>
        <v>0</v>
      </c>
      <c r="IF144">
        <f>IF(Charts!$B$3="none",AB656,IF(ED656="",NA(),ED656))</f>
        <v>0</v>
      </c>
      <c r="IG144">
        <f>IF(Charts!$B$3="none",AC656,IF(EE656="",NA(),EE656))</f>
        <v>0</v>
      </c>
      <c r="IH144">
        <f>IF(Charts!$B$3="none",AD656,IF(EF656="",NA(),EF656))</f>
        <v>0</v>
      </c>
      <c r="II144">
        <f>IF(Charts!$B$3="none",AE656,IF(EG656="",NA(),EG656))</f>
        <v>0</v>
      </c>
      <c r="IJ144">
        <f>IF(Charts!$B$3="none",AF656,IF(EH656="",NA(),EH656))</f>
        <v>0</v>
      </c>
      <c r="IK144">
        <f>IF(Charts!$B$3="none",AG656,IF(EI656="",NA(),EI656))</f>
        <v>0</v>
      </c>
      <c r="IL144">
        <f>IF(Charts!$B$3="none",AH656,IF(EJ656="",NA(),EJ656))</f>
        <v>0</v>
      </c>
      <c r="IM144">
        <f>IF(Charts!$B$3="none",AI656,IF(EK656="",NA(),EK656))</f>
        <v>0</v>
      </c>
      <c r="IN144">
        <f>IF(Charts!$B$3="none",AJ656,IF(EL656="",NA(),EL656))</f>
        <v>0</v>
      </c>
      <c r="IO144">
        <f>IF(Charts!$B$3="none",AK656,IF(EM656="",NA(),EM656))</f>
        <v>0</v>
      </c>
      <c r="IP144">
        <f>IF(Charts!$B$3="none",AL656,IF(EN656="",NA(),EN656))</f>
        <v>0</v>
      </c>
      <c r="IQ144">
        <f>IF(Charts!$B$3="none",AM656,IF(EO656="",NA(),EO656))</f>
        <v>0</v>
      </c>
      <c r="IR144">
        <f>IF(Charts!$B$3="none",AN656,IF(EP656="",NA(),EP656))</f>
        <v>0</v>
      </c>
      <c r="IS144">
        <f>IF(Charts!$B$3="none",AO656,IF(EQ656="",NA(),EQ656))</f>
        <v>0</v>
      </c>
      <c r="IT144">
        <f>IF(Charts!$B$3="none",AP656,IF(ER656="",NA(),ER656))</f>
        <v>0</v>
      </c>
      <c r="IU144">
        <f>IF(Charts!$B$3="none",AQ656,IF(ES656="",NA(),ES656))</f>
        <v>0</v>
      </c>
      <c r="IV144">
        <f>IF(Charts!$B$3="none",AR656,IF(ET656="",NA(),ET656))</f>
        <v>0</v>
      </c>
      <c r="IW144">
        <f>IF(Charts!$B$3="none",AS656,IF(EU656="",NA(),EU656))</f>
        <v>0</v>
      </c>
      <c r="IX144">
        <f>IF(Charts!$B$3="none",AT656,IF(EV656="",NA(),EV656))</f>
        <v>0</v>
      </c>
      <c r="IY144">
        <f>IF(Charts!$B$3="none",AU656,IF(EW656="",NA(),EW656))</f>
        <v>0</v>
      </c>
      <c r="IZ144">
        <f>IF(Charts!$B$3="none",AV656,IF(EX656="",NA(),EX656))</f>
        <v>0</v>
      </c>
      <c r="JA144">
        <f>IF(Charts!$B$3="none",AW656,IF(EY656="",NA(),EY656))</f>
        <v>0</v>
      </c>
      <c r="JB144">
        <f>IF(Charts!$B$3="none",AX656,IF(EZ656="",NA(),EZ656))</f>
        <v>0</v>
      </c>
      <c r="JC144">
        <f>IF(Charts!$B$3="none",AY656,IF(FA656="",NA(),FA656))</f>
        <v>0</v>
      </c>
      <c r="JD144">
        <f>IF(Charts!$B$3="none",AZ656,IF(FB656="",NA(),FB656))</f>
        <v>0</v>
      </c>
      <c r="JE144">
        <f>IF(Charts!$B$3="none",BA656,IF(FC656="",NA(),FC656))</f>
        <v>0</v>
      </c>
      <c r="JF144">
        <f>IF(Charts!$B$3="none",BB656,IF(FD656="",NA(),FD656))</f>
        <v>0</v>
      </c>
      <c r="JG144">
        <f>IF(Charts!$B$3="none",BC656,IF(FE656="",NA(),FE656))</f>
        <v>0</v>
      </c>
      <c r="JH144">
        <f>IF(Charts!$B$3="none",BD656,IF(FF656="",NA(),FF656))</f>
        <v>0</v>
      </c>
      <c r="JI144">
        <f>IF(Charts!$B$3="none",BE656,IF(FG656="",NA(),FG656))</f>
        <v>0</v>
      </c>
      <c r="JJ144">
        <f>IF(Charts!$B$3="none",BF656,IF(FH656="",NA(),FH656))</f>
        <v>0</v>
      </c>
      <c r="JK144">
        <f>IF(Charts!$B$3="none",BG656,IF(FI656="",NA(),FI656))</f>
        <v>0</v>
      </c>
      <c r="JL144">
        <f>IF(Charts!$B$3="none",BH656,IF(FJ656="",NA(),FJ656))</f>
        <v>0</v>
      </c>
      <c r="JM144">
        <f>IF(Charts!$B$3="none",BI656,IF(FK656="",NA(),FK656))</f>
        <v>0</v>
      </c>
      <c r="JN144">
        <f>IF(Charts!$B$3="none",BJ656,IF(FL656="",NA(),FL656))</f>
        <v>0</v>
      </c>
      <c r="JO144">
        <f>IF(Charts!$B$3="none",BK656,IF(FM656="",NA(),FM656))</f>
        <v>0</v>
      </c>
      <c r="JP144">
        <f>IF(Charts!$B$3="none",BL656,IF(FN656="",NA(),FN656))</f>
        <v>0</v>
      </c>
      <c r="JQ144">
        <f>IF(Charts!$B$3="none",BM656,IF(FO656="",NA(),FO656))</f>
        <v>0</v>
      </c>
      <c r="JR144">
        <f>IF(Charts!$B$3="none",BN656,IF(FP656="",NA(),FP656))</f>
        <v>0</v>
      </c>
      <c r="JS144">
        <f>IF(Charts!$B$3="none",BO656,IF(FQ656="",NA(),FQ656))</f>
        <v>0</v>
      </c>
      <c r="JT144">
        <f>IF(Charts!$B$3="none",BP656,IF(FR656="",NA(),FR656))</f>
        <v>0</v>
      </c>
      <c r="JU144">
        <f>IF(Charts!$B$3="none",BQ656,IF(FS656="",NA(),FS656))</f>
        <v>0</v>
      </c>
      <c r="JV144">
        <f>IF(Charts!$B$3="none",BR656,IF(FT656="",NA(),FT656))</f>
        <v>0</v>
      </c>
      <c r="JW144">
        <f>IF(Charts!$B$3="none",BS656,IF(FU656="",NA(),FU656))</f>
        <v>0</v>
      </c>
      <c r="JX144">
        <f>IF(Charts!$B$3="none",BT656,IF(FV656="",NA(),FV656))</f>
        <v>0</v>
      </c>
      <c r="JY144">
        <f>IF(Charts!$B$3="none",BU656,IF(FW656="",NA(),FW656))</f>
        <v>0</v>
      </c>
      <c r="JZ144">
        <f>IF(Charts!$B$3="none",BV656,IF(FX656="",NA(),FX656))</f>
        <v>0</v>
      </c>
      <c r="KA144">
        <f>IF(Charts!$B$3="none",BW656,IF(FY656="",NA(),FY656))</f>
        <v>0</v>
      </c>
      <c r="KB144">
        <f>IF(Charts!$B$3="none",BX656,IF(FZ656="",NA(),FZ656))</f>
        <v>0</v>
      </c>
      <c r="KC144">
        <f>IF(Charts!$B$3="none",BY656,IF(GA656="",NA(),GA656))</f>
        <v>0</v>
      </c>
      <c r="KD144">
        <f>IF(Charts!$B$3="none",BZ656,IF(GB656="",NA(),GB656))</f>
        <v>0</v>
      </c>
      <c r="KE144">
        <f>IF(Charts!$B$3="none",CA656,IF(GC656="",NA(),GC656))</f>
        <v>0</v>
      </c>
      <c r="KF144">
        <f>IF(Charts!$B$3="none",CB656,IF(GD656="",NA(),GD656))</f>
        <v>0</v>
      </c>
      <c r="KG144">
        <f>IF(Charts!$B$3="none",CC656,IF(GE656="",NA(),GE656))</f>
        <v>0</v>
      </c>
      <c r="KH144">
        <f>IF(Charts!$B$3="none",CD656,IF(GF656="",NA(),GF656))</f>
        <v>0</v>
      </c>
      <c r="KI144">
        <f>IF(Charts!$B$3="none",CE656,IF(GG656="",NA(),GG656))</f>
        <v>0</v>
      </c>
      <c r="KJ144">
        <f>IF(Charts!$B$3="none",CF656,IF(GH656="",NA(),GH656))</f>
        <v>0</v>
      </c>
      <c r="KK144">
        <f>IF(Charts!$B$3="none",CG656,IF(GI656="",NA(),GI656))</f>
        <v>0</v>
      </c>
      <c r="KL144">
        <f>IF(Charts!$B$3="none",CH656,IF(GJ656="",NA(),GJ656))</f>
        <v>0</v>
      </c>
      <c r="KM144">
        <f>IF(Charts!$B$3="none",CI656,IF(GK656="",NA(),GK656))</f>
        <v>0</v>
      </c>
      <c r="KN144">
        <f>IF(Charts!$B$3="none",CJ656,IF(GL656="",NA(),GL656))</f>
        <v>0</v>
      </c>
      <c r="KO144">
        <f>IF(Charts!$B$3="none",CK656,IF(GM656="",NA(),GM656))</f>
        <v>0</v>
      </c>
      <c r="KP144">
        <f>IF(Charts!$B$3="none",CL656,IF(GN656="",NA(),GN656))</f>
        <v>0</v>
      </c>
      <c r="KQ144">
        <f>IF(Charts!$B$3="none",CM656,IF(GO656="",NA(),GO656))</f>
        <v>0</v>
      </c>
      <c r="KR144">
        <f>IF(Charts!$B$3="none",CN656,IF(GP656="",NA(),GP656))</f>
        <v>0</v>
      </c>
      <c r="KS144">
        <f>IF(Charts!$B$3="none",CO656,IF(GQ656="",NA(),GQ656))</f>
        <v>0</v>
      </c>
      <c r="KT144">
        <f>IF(Charts!$B$3="none",CP656,IF(GR656="",NA(),GR656))</f>
        <v>0</v>
      </c>
      <c r="KU144">
        <f>IF(Charts!$B$3="none",CQ656,IF(GS656="",NA(),GS656))</f>
        <v>0</v>
      </c>
      <c r="KV144">
        <f>IF(Charts!$B$3="none",CR656,IF(GT656="",NA(),GT656))</f>
        <v>0</v>
      </c>
      <c r="KW144">
        <f>IF(Charts!$B$3="none",CS656,IF(GU656="",NA(),GU656))</f>
        <v>0</v>
      </c>
      <c r="KX144">
        <f>IF(Charts!$B$3="none",CT656,IF(GV656="",NA(),GV656))</f>
        <v>0</v>
      </c>
      <c r="KY144">
        <f>IF(Charts!$B$3="none",CU656,IF(GW656="",NA(),GW656))</f>
        <v>0</v>
      </c>
      <c r="KZ144">
        <f>IF(Charts!$B$3="none",CV656,IF(GX656="",NA(),GX656))</f>
        <v>0</v>
      </c>
      <c r="LA144">
        <f>IF(Charts!$B$3="none",CW656,IF(GY656="",NA(),GY656))</f>
        <v>0</v>
      </c>
      <c r="LB144">
        <f>IF(Charts!$B$3="none",CX656,IF(GZ656="",NA(),GZ656))</f>
        <v>0</v>
      </c>
      <c r="LC144">
        <f>IF(Charts!$B$3="none",CY656,IF(HA656="",NA(),HA656))</f>
        <v>0</v>
      </c>
      <c r="LD144">
        <f>IF(Charts!$B$3="none",CZ656,IF(HB656="",NA(),HB656))</f>
        <v>0</v>
      </c>
      <c r="LE144">
        <f>IF(Charts!$B$3="none",DA656,IF(HC656="",NA(),HC656))</f>
        <v>0</v>
      </c>
      <c r="LF144">
        <f>IF(Charts!$B$3="none",DB656,IF(HD656="",NA(),HD656))</f>
        <v>0</v>
      </c>
      <c r="LG144">
        <f>IF(Charts!$B$3="none",DC656,IF(HE656="",NA(),HE656))</f>
        <v>0</v>
      </c>
      <c r="LH144">
        <f>IF(Charts!$B$3="none",DD656,IF(HF656="",NA(),HF656))</f>
        <v>0</v>
      </c>
    </row>
    <row r="145" spans="5:320">
      <c r="E145">
        <v>38</v>
      </c>
      <c r="F145">
        <f>F42</f>
        <v>0</v>
      </c>
      <c r="G145">
        <v>38</v>
      </c>
      <c r="H145">
        <f>H42</f>
        <v>0</v>
      </c>
      <c r="I145">
        <v>38</v>
      </c>
      <c r="J145">
        <f>J42</f>
        <v>0</v>
      </c>
      <c r="K145">
        <v>38</v>
      </c>
      <c r="L145">
        <f>L42</f>
        <v>0</v>
      </c>
      <c r="M145">
        <v>38</v>
      </c>
      <c r="N145">
        <f>N42</f>
        <v>0</v>
      </c>
      <c r="O145">
        <v>38</v>
      </c>
      <c r="P145">
        <f>P42</f>
        <v>0</v>
      </c>
      <c r="Q145">
        <v>38</v>
      </c>
      <c r="R145">
        <f>R42</f>
        <v>0</v>
      </c>
      <c r="S145">
        <v>38</v>
      </c>
      <c r="T145">
        <f>T42</f>
        <v>0</v>
      </c>
      <c r="U145">
        <v>38</v>
      </c>
      <c r="V145">
        <f>V42</f>
        <v>0</v>
      </c>
      <c r="W145">
        <v>38</v>
      </c>
      <c r="X145">
        <f>X42</f>
        <v>0</v>
      </c>
      <c r="Y145">
        <v>38</v>
      </c>
      <c r="Z145">
        <f>Z42</f>
        <v>0</v>
      </c>
      <c r="AA145">
        <v>38</v>
      </c>
      <c r="AB145">
        <f>AB42</f>
        <v>0</v>
      </c>
      <c r="AC145">
        <v>38</v>
      </c>
      <c r="AD145">
        <f>AD42</f>
        <v>0</v>
      </c>
      <c r="AE145">
        <v>38</v>
      </c>
      <c r="AF145">
        <f>AF42</f>
        <v>0</v>
      </c>
      <c r="AG145">
        <v>38</v>
      </c>
      <c r="AH145">
        <f>AH42</f>
        <v>0</v>
      </c>
      <c r="AI145">
        <v>38</v>
      </c>
      <c r="AJ145">
        <f>AJ42</f>
        <v>0</v>
      </c>
      <c r="AK145">
        <v>38</v>
      </c>
      <c r="AL145">
        <f>AL42</f>
        <v>0</v>
      </c>
      <c r="AM145">
        <v>38</v>
      </c>
      <c r="AN145">
        <f>AN42</f>
        <v>0</v>
      </c>
      <c r="AO145">
        <v>38</v>
      </c>
      <c r="AP145">
        <f>AP42</f>
        <v>0</v>
      </c>
      <c r="AQ145">
        <v>38</v>
      </c>
      <c r="AR145">
        <f>AR42</f>
        <v>0</v>
      </c>
      <c r="AS145">
        <v>38</v>
      </c>
      <c r="AT145">
        <f>AT42</f>
        <v>0</v>
      </c>
      <c r="AU145">
        <v>38</v>
      </c>
      <c r="AV145">
        <f>AV42</f>
        <v>0</v>
      </c>
      <c r="AW145">
        <v>38</v>
      </c>
      <c r="AX145">
        <f>AX42</f>
        <v>0</v>
      </c>
      <c r="AY145">
        <v>38</v>
      </c>
      <c r="AZ145">
        <f>AZ42</f>
        <v>0</v>
      </c>
      <c r="BA145">
        <v>38</v>
      </c>
      <c r="BB145">
        <f>BB42</f>
        <v>0</v>
      </c>
      <c r="BC145">
        <v>38</v>
      </c>
      <c r="BD145">
        <f>BD42</f>
        <v>0</v>
      </c>
      <c r="BE145">
        <v>38</v>
      </c>
      <c r="BF145">
        <f>BF42</f>
        <v>0</v>
      </c>
      <c r="BG145">
        <v>38</v>
      </c>
      <c r="BH145">
        <f>BH42</f>
        <v>0</v>
      </c>
      <c r="BI145">
        <v>38</v>
      </c>
      <c r="BJ145">
        <f>BJ42</f>
        <v>0</v>
      </c>
      <c r="BK145">
        <v>38</v>
      </c>
      <c r="BL145">
        <f>BL42</f>
        <v>0</v>
      </c>
      <c r="BM145">
        <v>38</v>
      </c>
      <c r="BN145">
        <f>BN42</f>
        <v>0</v>
      </c>
      <c r="BO145">
        <v>38</v>
      </c>
      <c r="BP145">
        <f>BP42</f>
        <v>0</v>
      </c>
      <c r="BQ145">
        <v>38</v>
      </c>
      <c r="BR145">
        <f>BR42</f>
        <v>0</v>
      </c>
      <c r="BS145">
        <v>38</v>
      </c>
      <c r="BT145">
        <f>BT42</f>
        <v>0</v>
      </c>
      <c r="BU145">
        <v>38</v>
      </c>
      <c r="BV145">
        <f>BV42</f>
        <v>0</v>
      </c>
      <c r="BW145">
        <v>38</v>
      </c>
      <c r="BX145">
        <f>BX42</f>
        <v>0</v>
      </c>
      <c r="BY145">
        <v>38</v>
      </c>
      <c r="BZ145">
        <f>BZ42</f>
        <v>0</v>
      </c>
      <c r="CA145">
        <v>38</v>
      </c>
      <c r="CB145">
        <f>CB42</f>
        <v>0</v>
      </c>
      <c r="CC145">
        <v>38</v>
      </c>
      <c r="CD145">
        <f>CD42</f>
        <v>0</v>
      </c>
      <c r="CE145">
        <v>38</v>
      </c>
      <c r="CF145">
        <f>CF42</f>
        <v>0</v>
      </c>
      <c r="CG145">
        <v>38</v>
      </c>
      <c r="CH145">
        <f>CH42</f>
        <v>0</v>
      </c>
      <c r="CI145">
        <v>38</v>
      </c>
      <c r="CJ145">
        <f>CJ42</f>
        <v>0</v>
      </c>
      <c r="CK145">
        <v>38</v>
      </c>
      <c r="CL145">
        <f>CL42</f>
        <v>0</v>
      </c>
      <c r="CM145">
        <v>38</v>
      </c>
      <c r="CN145">
        <f>CN42</f>
        <v>0</v>
      </c>
      <c r="CO145">
        <v>38</v>
      </c>
      <c r="CP145">
        <f>CP42</f>
        <v>0</v>
      </c>
      <c r="CQ145">
        <v>38</v>
      </c>
      <c r="CR145">
        <f>CR42</f>
        <v>0</v>
      </c>
      <c r="CS145">
        <v>38</v>
      </c>
      <c r="CT145">
        <f>CT42</f>
        <v>0</v>
      </c>
      <c r="CU145">
        <v>38</v>
      </c>
      <c r="CV145">
        <f>CV42</f>
        <v>0</v>
      </c>
      <c r="CW145">
        <v>38</v>
      </c>
      <c r="CX145">
        <f>CX42</f>
        <v>0</v>
      </c>
      <c r="CY145">
        <v>38</v>
      </c>
      <c r="CZ145">
        <f>CZ42</f>
        <v>0</v>
      </c>
      <c r="DA145">
        <v>38</v>
      </c>
      <c r="DB145">
        <f>DB42</f>
        <v>0</v>
      </c>
      <c r="DC145">
        <v>38</v>
      </c>
      <c r="DD145">
        <f>DD42</f>
        <v>0</v>
      </c>
      <c r="DG145">
        <v>38</v>
      </c>
      <c r="DH145">
        <f>DH42</f>
        <v>0</v>
      </c>
      <c r="DI145">
        <v>38</v>
      </c>
      <c r="DJ145">
        <f>DJ42</f>
        <v>0</v>
      </c>
      <c r="DK145">
        <v>38</v>
      </c>
      <c r="DL145">
        <f>DL42</f>
        <v>0</v>
      </c>
      <c r="DM145">
        <v>38</v>
      </c>
      <c r="DN145">
        <f>DN42</f>
        <v>0</v>
      </c>
      <c r="DO145">
        <v>38</v>
      </c>
      <c r="DP145">
        <f>DP42</f>
        <v>0</v>
      </c>
      <c r="DQ145">
        <v>38</v>
      </c>
      <c r="DR145">
        <f>DR42</f>
        <v>0</v>
      </c>
      <c r="DS145">
        <v>38</v>
      </c>
      <c r="DT145">
        <f>DT42</f>
        <v>0</v>
      </c>
      <c r="DU145">
        <v>38</v>
      </c>
      <c r="DV145">
        <f>DV42</f>
        <v>0</v>
      </c>
      <c r="DW145">
        <v>38</v>
      </c>
      <c r="DX145">
        <f>DX42</f>
        <v>0</v>
      </c>
      <c r="DY145">
        <v>38</v>
      </c>
      <c r="DZ145">
        <f>DZ42</f>
        <v>0</v>
      </c>
      <c r="EA145">
        <v>38</v>
      </c>
      <c r="EB145">
        <f>EB42</f>
        <v>0</v>
      </c>
      <c r="EC145">
        <v>38</v>
      </c>
      <c r="ED145">
        <f>ED42</f>
        <v>0</v>
      </c>
      <c r="EE145">
        <v>38</v>
      </c>
      <c r="EF145">
        <f>EF42</f>
        <v>0</v>
      </c>
      <c r="EG145">
        <v>38</v>
      </c>
      <c r="EH145">
        <f>EH42</f>
        <v>0</v>
      </c>
      <c r="EI145">
        <v>38</v>
      </c>
      <c r="EJ145">
        <f>EJ42</f>
        <v>0</v>
      </c>
      <c r="EK145">
        <v>38</v>
      </c>
      <c r="EL145">
        <f>EL42</f>
        <v>0</v>
      </c>
      <c r="EM145">
        <v>38</v>
      </c>
      <c r="EN145">
        <f>EN42</f>
        <v>0</v>
      </c>
      <c r="EO145">
        <v>38</v>
      </c>
      <c r="EP145">
        <f>EP42</f>
        <v>0</v>
      </c>
      <c r="EQ145">
        <v>38</v>
      </c>
      <c r="ER145">
        <f>ER42</f>
        <v>0</v>
      </c>
      <c r="ES145">
        <v>38</v>
      </c>
      <c r="ET145">
        <f>ET42</f>
        <v>0</v>
      </c>
      <c r="EU145">
        <v>38</v>
      </c>
      <c r="EV145">
        <f>EV42</f>
        <v>0</v>
      </c>
      <c r="EW145">
        <v>38</v>
      </c>
      <c r="EX145">
        <f>EX42</f>
        <v>0</v>
      </c>
      <c r="EY145">
        <v>38</v>
      </c>
      <c r="EZ145">
        <f>EZ42</f>
        <v>0</v>
      </c>
      <c r="FA145">
        <v>38</v>
      </c>
      <c r="FB145">
        <f>FB42</f>
        <v>0</v>
      </c>
      <c r="FC145">
        <v>38</v>
      </c>
      <c r="FD145">
        <f>FD42</f>
        <v>0</v>
      </c>
      <c r="FE145">
        <v>38</v>
      </c>
      <c r="FF145">
        <f>FF42</f>
        <v>0</v>
      </c>
      <c r="FG145">
        <v>38</v>
      </c>
      <c r="FH145">
        <f>FH42</f>
        <v>0</v>
      </c>
      <c r="FI145">
        <v>38</v>
      </c>
      <c r="FJ145">
        <f>FJ42</f>
        <v>0</v>
      </c>
      <c r="FK145">
        <v>38</v>
      </c>
      <c r="FL145">
        <f>FL42</f>
        <v>0</v>
      </c>
      <c r="FM145">
        <v>38</v>
      </c>
      <c r="FN145">
        <f>FN42</f>
        <v>0</v>
      </c>
      <c r="FO145">
        <v>38</v>
      </c>
      <c r="FP145">
        <f>FP42</f>
        <v>0</v>
      </c>
      <c r="FQ145">
        <v>38</v>
      </c>
      <c r="FR145">
        <f>FR42</f>
        <v>0</v>
      </c>
      <c r="FS145">
        <v>38</v>
      </c>
      <c r="FT145">
        <f>FT42</f>
        <v>0</v>
      </c>
      <c r="FU145">
        <v>38</v>
      </c>
      <c r="FV145">
        <f>FV42</f>
        <v>0</v>
      </c>
      <c r="FW145">
        <v>38</v>
      </c>
      <c r="FX145">
        <f>FX42</f>
        <v>0</v>
      </c>
      <c r="FY145">
        <v>38</v>
      </c>
      <c r="FZ145">
        <f>FZ42</f>
        <v>0</v>
      </c>
      <c r="GA145">
        <v>38</v>
      </c>
      <c r="GB145">
        <f>GB42</f>
        <v>0</v>
      </c>
      <c r="GC145">
        <v>38</v>
      </c>
      <c r="GD145">
        <f>GD42</f>
        <v>0</v>
      </c>
      <c r="GE145">
        <v>38</v>
      </c>
      <c r="GF145">
        <f>GF42</f>
        <v>0</v>
      </c>
      <c r="GG145">
        <v>38</v>
      </c>
      <c r="GH145">
        <f>GH42</f>
        <v>0</v>
      </c>
      <c r="GI145">
        <v>38</v>
      </c>
      <c r="GJ145">
        <f>GJ42</f>
        <v>0</v>
      </c>
      <c r="GK145">
        <v>38</v>
      </c>
      <c r="GL145">
        <f>GL42</f>
        <v>0</v>
      </c>
      <c r="GM145">
        <v>38</v>
      </c>
      <c r="GN145">
        <f>GN42</f>
        <v>0</v>
      </c>
      <c r="GO145">
        <v>38</v>
      </c>
      <c r="GP145">
        <f>GP42</f>
        <v>0</v>
      </c>
      <c r="GQ145">
        <v>38</v>
      </c>
      <c r="GR145">
        <f>GR42</f>
        <v>0</v>
      </c>
      <c r="GS145">
        <v>38</v>
      </c>
      <c r="GT145">
        <f>GT42</f>
        <v>0</v>
      </c>
      <c r="GU145">
        <v>38</v>
      </c>
      <c r="GV145">
        <f>GV42</f>
        <v>0</v>
      </c>
      <c r="GW145">
        <v>38</v>
      </c>
      <c r="GX145">
        <f>GX42</f>
        <v>0</v>
      </c>
      <c r="GY145">
        <v>38</v>
      </c>
      <c r="GZ145">
        <f>GZ42</f>
        <v>0</v>
      </c>
      <c r="HA145">
        <v>38</v>
      </c>
      <c r="HB145">
        <f>HB42</f>
        <v>0</v>
      </c>
      <c r="HC145">
        <v>38</v>
      </c>
      <c r="HD145">
        <f>HD42</f>
        <v>0</v>
      </c>
      <c r="HE145">
        <v>38</v>
      </c>
      <c r="HF145">
        <f>HF42</f>
        <v>0</v>
      </c>
      <c r="HI145">
        <f>IF(Charts!$B$3="none",E657,IF(DG657="",NA(),DG657))</f>
        <v>0</v>
      </c>
      <c r="HJ145">
        <f>IF(Charts!$B$3="none",F657,IF(DH657="",NA(),DH657))</f>
        <v>0</v>
      </c>
      <c r="HK145">
        <f>IF(Charts!$B$3="none",G657,IF(DI657="",NA(),DI657))</f>
        <v>0</v>
      </c>
      <c r="HL145">
        <f>IF(Charts!$B$3="none",H657,IF(DJ657="",NA(),DJ657))</f>
        <v>0</v>
      </c>
      <c r="HM145">
        <f>IF(Charts!$B$3="none",I657,IF(DK657="",NA(),DK657))</f>
        <v>0</v>
      </c>
      <c r="HN145">
        <f>IF(Charts!$B$3="none",J657,IF(DL657="",NA(),DL657))</f>
        <v>0</v>
      </c>
      <c r="HO145">
        <f>IF(Charts!$B$3="none",K657,IF(DM657="",NA(),DM657))</f>
        <v>0</v>
      </c>
      <c r="HP145">
        <f>IF(Charts!$B$3="none",L657,IF(DN657="",NA(),DN657))</f>
        <v>0</v>
      </c>
      <c r="HQ145">
        <f>IF(Charts!$B$3="none",M657,IF(DO657="",NA(),DO657))</f>
        <v>0</v>
      </c>
      <c r="HR145">
        <f>IF(Charts!$B$3="none",N657,IF(DP657="",NA(),DP657))</f>
        <v>0</v>
      </c>
      <c r="HS145">
        <f>IF(Charts!$B$3="none",O657,IF(DQ657="",NA(),DQ657))</f>
        <v>0</v>
      </c>
      <c r="HT145">
        <f>IF(Charts!$B$3="none",P657,IF(DR657="",NA(),DR657))</f>
        <v>0</v>
      </c>
      <c r="HU145">
        <f>IF(Charts!$B$3="none",Q657,IF(DS657="",NA(),DS657))</f>
        <v>0</v>
      </c>
      <c r="HV145">
        <f>IF(Charts!$B$3="none",R657,IF(DT657="",NA(),DT657))</f>
        <v>0</v>
      </c>
      <c r="HW145">
        <f>IF(Charts!$B$3="none",S657,IF(DU657="",NA(),DU657))</f>
        <v>0</v>
      </c>
      <c r="HX145">
        <f>IF(Charts!$B$3="none",T657,IF(DV657="",NA(),DV657))</f>
        <v>0</v>
      </c>
      <c r="HY145">
        <f>IF(Charts!$B$3="none",U657,IF(DW657="",NA(),DW657))</f>
        <v>0</v>
      </c>
      <c r="HZ145">
        <f>IF(Charts!$B$3="none",V657,IF(DX657="",NA(),DX657))</f>
        <v>0</v>
      </c>
      <c r="IA145">
        <f>IF(Charts!$B$3="none",W657,IF(DY657="",NA(),DY657))</f>
        <v>0</v>
      </c>
      <c r="IB145">
        <f>IF(Charts!$B$3="none",X657,IF(DZ657="",NA(),DZ657))</f>
        <v>0</v>
      </c>
      <c r="IC145">
        <f>IF(Charts!$B$3="none",Y657,IF(EA657="",NA(),EA657))</f>
        <v>0</v>
      </c>
      <c r="ID145">
        <f>IF(Charts!$B$3="none",Z657,IF(EB657="",NA(),EB657))</f>
        <v>0</v>
      </c>
      <c r="IE145">
        <f>IF(Charts!$B$3="none",AA657,IF(EC657="",NA(),EC657))</f>
        <v>0</v>
      </c>
      <c r="IF145">
        <f>IF(Charts!$B$3="none",AB657,IF(ED657="",NA(),ED657))</f>
        <v>0</v>
      </c>
      <c r="IG145">
        <f>IF(Charts!$B$3="none",AC657,IF(EE657="",NA(),EE657))</f>
        <v>0</v>
      </c>
      <c r="IH145">
        <f>IF(Charts!$B$3="none",AD657,IF(EF657="",NA(),EF657))</f>
        <v>0</v>
      </c>
      <c r="II145">
        <f>IF(Charts!$B$3="none",AE657,IF(EG657="",NA(),EG657))</f>
        <v>0</v>
      </c>
      <c r="IJ145">
        <f>IF(Charts!$B$3="none",AF657,IF(EH657="",NA(),EH657))</f>
        <v>0</v>
      </c>
      <c r="IK145">
        <f>IF(Charts!$B$3="none",AG657,IF(EI657="",NA(),EI657))</f>
        <v>0</v>
      </c>
      <c r="IL145">
        <f>IF(Charts!$B$3="none",AH657,IF(EJ657="",NA(),EJ657))</f>
        <v>0</v>
      </c>
      <c r="IM145">
        <f>IF(Charts!$B$3="none",AI657,IF(EK657="",NA(),EK657))</f>
        <v>0</v>
      </c>
      <c r="IN145">
        <f>IF(Charts!$B$3="none",AJ657,IF(EL657="",NA(),EL657))</f>
        <v>0</v>
      </c>
      <c r="IO145">
        <f>IF(Charts!$B$3="none",AK657,IF(EM657="",NA(),EM657))</f>
        <v>0</v>
      </c>
      <c r="IP145">
        <f>IF(Charts!$B$3="none",AL657,IF(EN657="",NA(),EN657))</f>
        <v>0</v>
      </c>
      <c r="IQ145">
        <f>IF(Charts!$B$3="none",AM657,IF(EO657="",NA(),EO657))</f>
        <v>0</v>
      </c>
      <c r="IR145">
        <f>IF(Charts!$B$3="none",AN657,IF(EP657="",NA(),EP657))</f>
        <v>0</v>
      </c>
      <c r="IS145">
        <f>IF(Charts!$B$3="none",AO657,IF(EQ657="",NA(),EQ657))</f>
        <v>0</v>
      </c>
      <c r="IT145">
        <f>IF(Charts!$B$3="none",AP657,IF(ER657="",NA(),ER657))</f>
        <v>0</v>
      </c>
      <c r="IU145">
        <f>IF(Charts!$B$3="none",AQ657,IF(ES657="",NA(),ES657))</f>
        <v>0</v>
      </c>
      <c r="IV145">
        <f>IF(Charts!$B$3="none",AR657,IF(ET657="",NA(),ET657))</f>
        <v>0</v>
      </c>
      <c r="IW145">
        <f>IF(Charts!$B$3="none",AS657,IF(EU657="",NA(),EU657))</f>
        <v>0</v>
      </c>
      <c r="IX145">
        <f>IF(Charts!$B$3="none",AT657,IF(EV657="",NA(),EV657))</f>
        <v>0</v>
      </c>
      <c r="IY145">
        <f>IF(Charts!$B$3="none",AU657,IF(EW657="",NA(),EW657))</f>
        <v>0</v>
      </c>
      <c r="IZ145">
        <f>IF(Charts!$B$3="none",AV657,IF(EX657="",NA(),EX657))</f>
        <v>0</v>
      </c>
      <c r="JA145">
        <f>IF(Charts!$B$3="none",AW657,IF(EY657="",NA(),EY657))</f>
        <v>0</v>
      </c>
      <c r="JB145">
        <f>IF(Charts!$B$3="none",AX657,IF(EZ657="",NA(),EZ657))</f>
        <v>0</v>
      </c>
      <c r="JC145">
        <f>IF(Charts!$B$3="none",AY657,IF(FA657="",NA(),FA657))</f>
        <v>0</v>
      </c>
      <c r="JD145">
        <f>IF(Charts!$B$3="none",AZ657,IF(FB657="",NA(),FB657))</f>
        <v>0</v>
      </c>
      <c r="JE145">
        <f>IF(Charts!$B$3="none",BA657,IF(FC657="",NA(),FC657))</f>
        <v>0</v>
      </c>
      <c r="JF145">
        <f>IF(Charts!$B$3="none",BB657,IF(FD657="",NA(),FD657))</f>
        <v>0</v>
      </c>
      <c r="JG145">
        <f>IF(Charts!$B$3="none",BC657,IF(FE657="",NA(),FE657))</f>
        <v>0</v>
      </c>
      <c r="JH145">
        <f>IF(Charts!$B$3="none",BD657,IF(FF657="",NA(),FF657))</f>
        <v>0</v>
      </c>
      <c r="JI145">
        <f>IF(Charts!$B$3="none",BE657,IF(FG657="",NA(),FG657))</f>
        <v>0</v>
      </c>
      <c r="JJ145">
        <f>IF(Charts!$B$3="none",BF657,IF(FH657="",NA(),FH657))</f>
        <v>0</v>
      </c>
      <c r="JK145">
        <f>IF(Charts!$B$3="none",BG657,IF(FI657="",NA(),FI657))</f>
        <v>0</v>
      </c>
      <c r="JL145">
        <f>IF(Charts!$B$3="none",BH657,IF(FJ657="",NA(),FJ657))</f>
        <v>0</v>
      </c>
      <c r="JM145">
        <f>IF(Charts!$B$3="none",BI657,IF(FK657="",NA(),FK657))</f>
        <v>0</v>
      </c>
      <c r="JN145">
        <f>IF(Charts!$B$3="none",BJ657,IF(FL657="",NA(),FL657))</f>
        <v>0</v>
      </c>
      <c r="JO145">
        <f>IF(Charts!$B$3="none",BK657,IF(FM657="",NA(),FM657))</f>
        <v>0</v>
      </c>
      <c r="JP145">
        <f>IF(Charts!$B$3="none",BL657,IF(FN657="",NA(),FN657))</f>
        <v>0</v>
      </c>
      <c r="JQ145">
        <f>IF(Charts!$B$3="none",BM657,IF(FO657="",NA(),FO657))</f>
        <v>0</v>
      </c>
      <c r="JR145">
        <f>IF(Charts!$B$3="none",BN657,IF(FP657="",NA(),FP657))</f>
        <v>0</v>
      </c>
      <c r="JS145">
        <f>IF(Charts!$B$3="none",BO657,IF(FQ657="",NA(),FQ657))</f>
        <v>0</v>
      </c>
      <c r="JT145">
        <f>IF(Charts!$B$3="none",BP657,IF(FR657="",NA(),FR657))</f>
        <v>0</v>
      </c>
      <c r="JU145">
        <f>IF(Charts!$B$3="none",BQ657,IF(FS657="",NA(),FS657))</f>
        <v>0</v>
      </c>
      <c r="JV145">
        <f>IF(Charts!$B$3="none",BR657,IF(FT657="",NA(),FT657))</f>
        <v>0</v>
      </c>
      <c r="JW145">
        <f>IF(Charts!$B$3="none",BS657,IF(FU657="",NA(),FU657))</f>
        <v>0</v>
      </c>
      <c r="JX145">
        <f>IF(Charts!$B$3="none",BT657,IF(FV657="",NA(),FV657))</f>
        <v>0</v>
      </c>
      <c r="JY145">
        <f>IF(Charts!$B$3="none",BU657,IF(FW657="",NA(),FW657))</f>
        <v>0</v>
      </c>
      <c r="JZ145">
        <f>IF(Charts!$B$3="none",BV657,IF(FX657="",NA(),FX657))</f>
        <v>0</v>
      </c>
      <c r="KA145">
        <f>IF(Charts!$B$3="none",BW657,IF(FY657="",NA(),FY657))</f>
        <v>0</v>
      </c>
      <c r="KB145">
        <f>IF(Charts!$B$3="none",BX657,IF(FZ657="",NA(),FZ657))</f>
        <v>0</v>
      </c>
      <c r="KC145">
        <f>IF(Charts!$B$3="none",BY657,IF(GA657="",NA(),GA657))</f>
        <v>0</v>
      </c>
      <c r="KD145">
        <f>IF(Charts!$B$3="none",BZ657,IF(GB657="",NA(),GB657))</f>
        <v>0</v>
      </c>
      <c r="KE145">
        <f>IF(Charts!$B$3="none",CA657,IF(GC657="",NA(),GC657))</f>
        <v>0</v>
      </c>
      <c r="KF145">
        <f>IF(Charts!$B$3="none",CB657,IF(GD657="",NA(),GD657))</f>
        <v>0</v>
      </c>
      <c r="KG145">
        <f>IF(Charts!$B$3="none",CC657,IF(GE657="",NA(),GE657))</f>
        <v>0</v>
      </c>
      <c r="KH145">
        <f>IF(Charts!$B$3="none",CD657,IF(GF657="",NA(),GF657))</f>
        <v>0</v>
      </c>
      <c r="KI145">
        <f>IF(Charts!$B$3="none",CE657,IF(GG657="",NA(),GG657))</f>
        <v>0</v>
      </c>
      <c r="KJ145">
        <f>IF(Charts!$B$3="none",CF657,IF(GH657="",NA(),GH657))</f>
        <v>0</v>
      </c>
      <c r="KK145">
        <f>IF(Charts!$B$3="none",CG657,IF(GI657="",NA(),GI657))</f>
        <v>0</v>
      </c>
      <c r="KL145">
        <f>IF(Charts!$B$3="none",CH657,IF(GJ657="",NA(),GJ657))</f>
        <v>0</v>
      </c>
      <c r="KM145">
        <f>IF(Charts!$B$3="none",CI657,IF(GK657="",NA(),GK657))</f>
        <v>0</v>
      </c>
      <c r="KN145">
        <f>IF(Charts!$B$3="none",CJ657,IF(GL657="",NA(),GL657))</f>
        <v>0</v>
      </c>
      <c r="KO145">
        <f>IF(Charts!$B$3="none",CK657,IF(GM657="",NA(),GM657))</f>
        <v>0</v>
      </c>
      <c r="KP145">
        <f>IF(Charts!$B$3="none",CL657,IF(GN657="",NA(),GN657))</f>
        <v>0</v>
      </c>
      <c r="KQ145">
        <f>IF(Charts!$B$3="none",CM657,IF(GO657="",NA(),GO657))</f>
        <v>0</v>
      </c>
      <c r="KR145">
        <f>IF(Charts!$B$3="none",CN657,IF(GP657="",NA(),GP657))</f>
        <v>0</v>
      </c>
      <c r="KS145">
        <f>IF(Charts!$B$3="none",CO657,IF(GQ657="",NA(),GQ657))</f>
        <v>0</v>
      </c>
      <c r="KT145">
        <f>IF(Charts!$B$3="none",CP657,IF(GR657="",NA(),GR657))</f>
        <v>0</v>
      </c>
      <c r="KU145">
        <f>IF(Charts!$B$3="none",CQ657,IF(GS657="",NA(),GS657))</f>
        <v>0</v>
      </c>
      <c r="KV145">
        <f>IF(Charts!$B$3="none",CR657,IF(GT657="",NA(),GT657))</f>
        <v>0</v>
      </c>
      <c r="KW145">
        <f>IF(Charts!$B$3="none",CS657,IF(GU657="",NA(),GU657))</f>
        <v>0</v>
      </c>
      <c r="KX145">
        <f>IF(Charts!$B$3="none",CT657,IF(GV657="",NA(),GV657))</f>
        <v>0</v>
      </c>
      <c r="KY145">
        <f>IF(Charts!$B$3="none",CU657,IF(GW657="",NA(),GW657))</f>
        <v>0</v>
      </c>
      <c r="KZ145">
        <f>IF(Charts!$B$3="none",CV657,IF(GX657="",NA(),GX657))</f>
        <v>0</v>
      </c>
      <c r="LA145">
        <f>IF(Charts!$B$3="none",CW657,IF(GY657="",NA(),GY657))</f>
        <v>0</v>
      </c>
      <c r="LB145">
        <f>IF(Charts!$B$3="none",CX657,IF(GZ657="",NA(),GZ657))</f>
        <v>0</v>
      </c>
      <c r="LC145">
        <f>IF(Charts!$B$3="none",CY657,IF(HA657="",NA(),HA657))</f>
        <v>0</v>
      </c>
      <c r="LD145">
        <f>IF(Charts!$B$3="none",CZ657,IF(HB657="",NA(),HB657))</f>
        <v>0</v>
      </c>
      <c r="LE145">
        <f>IF(Charts!$B$3="none",DA657,IF(HC657="",NA(),HC657))</f>
        <v>0</v>
      </c>
      <c r="LF145">
        <f>IF(Charts!$B$3="none",DB657,IF(HD657="",NA(),HD657))</f>
        <v>0</v>
      </c>
      <c r="LG145">
        <f>IF(Charts!$B$3="none",DC657,IF(HE657="",NA(),HE657))</f>
        <v>0</v>
      </c>
      <c r="LH145">
        <f>IF(Charts!$B$3="none",DD657,IF(HF657="",NA(),HF657))</f>
        <v>0</v>
      </c>
    </row>
    <row r="146" spans="5:320">
      <c r="E146">
        <v>39</v>
      </c>
      <c r="F146">
        <f>F43</f>
        <v>0</v>
      </c>
      <c r="G146">
        <v>39</v>
      </c>
      <c r="H146">
        <f>H43</f>
        <v>0</v>
      </c>
      <c r="I146">
        <v>39</v>
      </c>
      <c r="J146">
        <f>J43</f>
        <v>0</v>
      </c>
      <c r="K146">
        <v>39</v>
      </c>
      <c r="L146">
        <f>L43</f>
        <v>0</v>
      </c>
      <c r="M146">
        <v>39</v>
      </c>
      <c r="N146">
        <f>N43</f>
        <v>0</v>
      </c>
      <c r="O146">
        <v>39</v>
      </c>
      <c r="P146">
        <f>P43</f>
        <v>0</v>
      </c>
      <c r="Q146">
        <v>39</v>
      </c>
      <c r="R146">
        <f>R43</f>
        <v>0</v>
      </c>
      <c r="S146">
        <v>39</v>
      </c>
      <c r="T146">
        <f>T43</f>
        <v>0</v>
      </c>
      <c r="U146">
        <v>39</v>
      </c>
      <c r="V146">
        <f>V43</f>
        <v>0</v>
      </c>
      <c r="W146">
        <v>39</v>
      </c>
      <c r="X146">
        <f>X43</f>
        <v>0</v>
      </c>
      <c r="Y146">
        <v>39</v>
      </c>
      <c r="Z146">
        <f>Z43</f>
        <v>0</v>
      </c>
      <c r="AA146">
        <v>39</v>
      </c>
      <c r="AB146">
        <f>AB43</f>
        <v>0</v>
      </c>
      <c r="AC146">
        <v>39</v>
      </c>
      <c r="AD146">
        <f>AD43</f>
        <v>0</v>
      </c>
      <c r="AE146">
        <v>39</v>
      </c>
      <c r="AF146">
        <f>AF43</f>
        <v>0</v>
      </c>
      <c r="AG146">
        <v>39</v>
      </c>
      <c r="AH146">
        <f>AH43</f>
        <v>0</v>
      </c>
      <c r="AI146">
        <v>39</v>
      </c>
      <c r="AJ146">
        <f>AJ43</f>
        <v>0</v>
      </c>
      <c r="AK146">
        <v>39</v>
      </c>
      <c r="AL146">
        <f>AL43</f>
        <v>0</v>
      </c>
      <c r="AM146">
        <v>39</v>
      </c>
      <c r="AN146">
        <f>AN43</f>
        <v>0</v>
      </c>
      <c r="AO146">
        <v>39</v>
      </c>
      <c r="AP146">
        <f>AP43</f>
        <v>0</v>
      </c>
      <c r="AQ146">
        <v>39</v>
      </c>
      <c r="AR146">
        <f>AR43</f>
        <v>0</v>
      </c>
      <c r="AS146">
        <v>39</v>
      </c>
      <c r="AT146">
        <f>AT43</f>
        <v>0</v>
      </c>
      <c r="AU146">
        <v>39</v>
      </c>
      <c r="AV146">
        <f>AV43</f>
        <v>0</v>
      </c>
      <c r="AW146">
        <v>39</v>
      </c>
      <c r="AX146">
        <f>AX43</f>
        <v>0</v>
      </c>
      <c r="AY146">
        <v>39</v>
      </c>
      <c r="AZ146">
        <f>AZ43</f>
        <v>0</v>
      </c>
      <c r="BA146">
        <v>39</v>
      </c>
      <c r="BB146">
        <f>BB43</f>
        <v>0</v>
      </c>
      <c r="BC146">
        <v>39</v>
      </c>
      <c r="BD146">
        <f>BD43</f>
        <v>0</v>
      </c>
      <c r="BE146">
        <v>39</v>
      </c>
      <c r="BF146">
        <f>BF43</f>
        <v>0</v>
      </c>
      <c r="BG146">
        <v>39</v>
      </c>
      <c r="BH146">
        <f>BH43</f>
        <v>0</v>
      </c>
      <c r="BI146">
        <v>39</v>
      </c>
      <c r="BJ146">
        <f>BJ43</f>
        <v>0</v>
      </c>
      <c r="BK146">
        <v>39</v>
      </c>
      <c r="BL146">
        <f>BL43</f>
        <v>0</v>
      </c>
      <c r="BM146">
        <v>39</v>
      </c>
      <c r="BN146">
        <f>BN43</f>
        <v>0</v>
      </c>
      <c r="BO146">
        <v>39</v>
      </c>
      <c r="BP146">
        <f>BP43</f>
        <v>0</v>
      </c>
      <c r="BQ146">
        <v>39</v>
      </c>
      <c r="BR146">
        <f>BR43</f>
        <v>0</v>
      </c>
      <c r="BS146">
        <v>39</v>
      </c>
      <c r="BT146">
        <f>BT43</f>
        <v>0</v>
      </c>
      <c r="BU146">
        <v>39</v>
      </c>
      <c r="BV146">
        <f>BV43</f>
        <v>0</v>
      </c>
      <c r="BW146">
        <v>39</v>
      </c>
      <c r="BX146">
        <f>BX43</f>
        <v>0</v>
      </c>
      <c r="BY146">
        <v>39</v>
      </c>
      <c r="BZ146">
        <f>BZ43</f>
        <v>0</v>
      </c>
      <c r="CA146">
        <v>39</v>
      </c>
      <c r="CB146">
        <f>CB43</f>
        <v>0</v>
      </c>
      <c r="CC146">
        <v>39</v>
      </c>
      <c r="CD146">
        <f>CD43</f>
        <v>0</v>
      </c>
      <c r="CE146">
        <v>39</v>
      </c>
      <c r="CF146">
        <f>CF43</f>
        <v>0</v>
      </c>
      <c r="CG146">
        <v>39</v>
      </c>
      <c r="CH146">
        <f>CH43</f>
        <v>0</v>
      </c>
      <c r="CI146">
        <v>39</v>
      </c>
      <c r="CJ146">
        <f>CJ43</f>
        <v>0</v>
      </c>
      <c r="CK146">
        <v>39</v>
      </c>
      <c r="CL146">
        <f>CL43</f>
        <v>0</v>
      </c>
      <c r="CM146">
        <v>39</v>
      </c>
      <c r="CN146">
        <f>CN43</f>
        <v>0</v>
      </c>
      <c r="CO146">
        <v>39</v>
      </c>
      <c r="CP146">
        <f>CP43</f>
        <v>0</v>
      </c>
      <c r="CQ146">
        <v>39</v>
      </c>
      <c r="CR146">
        <f>CR43</f>
        <v>0</v>
      </c>
      <c r="CS146">
        <v>39</v>
      </c>
      <c r="CT146">
        <f>CT43</f>
        <v>0</v>
      </c>
      <c r="CU146">
        <v>39</v>
      </c>
      <c r="CV146">
        <f>CV43</f>
        <v>0</v>
      </c>
      <c r="CW146">
        <v>39</v>
      </c>
      <c r="CX146">
        <f>CX43</f>
        <v>0</v>
      </c>
      <c r="CY146">
        <v>39</v>
      </c>
      <c r="CZ146">
        <f>CZ43</f>
        <v>0</v>
      </c>
      <c r="DA146">
        <v>39</v>
      </c>
      <c r="DB146">
        <f>DB43</f>
        <v>0</v>
      </c>
      <c r="DC146">
        <v>39</v>
      </c>
      <c r="DD146">
        <f>DD43</f>
        <v>0</v>
      </c>
      <c r="DG146">
        <v>39</v>
      </c>
      <c r="DH146">
        <f>DH43</f>
        <v>0</v>
      </c>
      <c r="DI146">
        <v>39</v>
      </c>
      <c r="DJ146">
        <f>DJ43</f>
        <v>0</v>
      </c>
      <c r="DK146">
        <v>39</v>
      </c>
      <c r="DL146">
        <f>DL43</f>
        <v>0</v>
      </c>
      <c r="DM146">
        <v>39</v>
      </c>
      <c r="DN146">
        <f>DN43</f>
        <v>0</v>
      </c>
      <c r="DO146">
        <v>39</v>
      </c>
      <c r="DP146">
        <f>DP43</f>
        <v>0</v>
      </c>
      <c r="DQ146">
        <v>39</v>
      </c>
      <c r="DR146">
        <f>DR43</f>
        <v>0</v>
      </c>
      <c r="DS146">
        <v>39</v>
      </c>
      <c r="DT146">
        <f>DT43</f>
        <v>0</v>
      </c>
      <c r="DU146">
        <v>39</v>
      </c>
      <c r="DV146">
        <f>DV43</f>
        <v>0</v>
      </c>
      <c r="DW146">
        <v>39</v>
      </c>
      <c r="DX146">
        <f>DX43</f>
        <v>0</v>
      </c>
      <c r="DY146">
        <v>39</v>
      </c>
      <c r="DZ146">
        <f>DZ43</f>
        <v>0</v>
      </c>
      <c r="EA146">
        <v>39</v>
      </c>
      <c r="EB146">
        <f>EB43</f>
        <v>0</v>
      </c>
      <c r="EC146">
        <v>39</v>
      </c>
      <c r="ED146">
        <f>ED43</f>
        <v>0</v>
      </c>
      <c r="EE146">
        <v>39</v>
      </c>
      <c r="EF146">
        <f>EF43</f>
        <v>0</v>
      </c>
      <c r="EG146">
        <v>39</v>
      </c>
      <c r="EH146">
        <f>EH43</f>
        <v>0</v>
      </c>
      <c r="EI146">
        <v>39</v>
      </c>
      <c r="EJ146">
        <f>EJ43</f>
        <v>0</v>
      </c>
      <c r="EK146">
        <v>39</v>
      </c>
      <c r="EL146">
        <f>EL43</f>
        <v>0</v>
      </c>
      <c r="EM146">
        <v>39</v>
      </c>
      <c r="EN146">
        <f>EN43</f>
        <v>0</v>
      </c>
      <c r="EO146">
        <v>39</v>
      </c>
      <c r="EP146">
        <f>EP43</f>
        <v>0</v>
      </c>
      <c r="EQ146">
        <v>39</v>
      </c>
      <c r="ER146">
        <f>ER43</f>
        <v>0</v>
      </c>
      <c r="ES146">
        <v>39</v>
      </c>
      <c r="ET146">
        <f>ET43</f>
        <v>0</v>
      </c>
      <c r="EU146">
        <v>39</v>
      </c>
      <c r="EV146">
        <f>EV43</f>
        <v>0</v>
      </c>
      <c r="EW146">
        <v>39</v>
      </c>
      <c r="EX146">
        <f>EX43</f>
        <v>0</v>
      </c>
      <c r="EY146">
        <v>39</v>
      </c>
      <c r="EZ146">
        <f>EZ43</f>
        <v>0</v>
      </c>
      <c r="FA146">
        <v>39</v>
      </c>
      <c r="FB146">
        <f>FB43</f>
        <v>0</v>
      </c>
      <c r="FC146">
        <v>39</v>
      </c>
      <c r="FD146">
        <f>FD43</f>
        <v>0</v>
      </c>
      <c r="FE146">
        <v>39</v>
      </c>
      <c r="FF146">
        <f>FF43</f>
        <v>0</v>
      </c>
      <c r="FG146">
        <v>39</v>
      </c>
      <c r="FH146">
        <f>FH43</f>
        <v>0</v>
      </c>
      <c r="FI146">
        <v>39</v>
      </c>
      <c r="FJ146">
        <f>FJ43</f>
        <v>0</v>
      </c>
      <c r="FK146">
        <v>39</v>
      </c>
      <c r="FL146">
        <f>FL43</f>
        <v>0</v>
      </c>
      <c r="FM146">
        <v>39</v>
      </c>
      <c r="FN146">
        <f>FN43</f>
        <v>0</v>
      </c>
      <c r="FO146">
        <v>39</v>
      </c>
      <c r="FP146">
        <f>FP43</f>
        <v>0</v>
      </c>
      <c r="FQ146">
        <v>39</v>
      </c>
      <c r="FR146">
        <f>FR43</f>
        <v>0</v>
      </c>
      <c r="FS146">
        <v>39</v>
      </c>
      <c r="FT146">
        <f>FT43</f>
        <v>0</v>
      </c>
      <c r="FU146">
        <v>39</v>
      </c>
      <c r="FV146">
        <f>FV43</f>
        <v>0</v>
      </c>
      <c r="FW146">
        <v>39</v>
      </c>
      <c r="FX146">
        <f>FX43</f>
        <v>0</v>
      </c>
      <c r="FY146">
        <v>39</v>
      </c>
      <c r="FZ146">
        <f>FZ43</f>
        <v>0</v>
      </c>
      <c r="GA146">
        <v>39</v>
      </c>
      <c r="GB146">
        <f>GB43</f>
        <v>0</v>
      </c>
      <c r="GC146">
        <v>39</v>
      </c>
      <c r="GD146">
        <f>GD43</f>
        <v>0</v>
      </c>
      <c r="GE146">
        <v>39</v>
      </c>
      <c r="GF146">
        <f>GF43</f>
        <v>0</v>
      </c>
      <c r="GG146">
        <v>39</v>
      </c>
      <c r="GH146">
        <f>GH43</f>
        <v>0</v>
      </c>
      <c r="GI146">
        <v>39</v>
      </c>
      <c r="GJ146">
        <f>GJ43</f>
        <v>0</v>
      </c>
      <c r="GK146">
        <v>39</v>
      </c>
      <c r="GL146">
        <f>GL43</f>
        <v>0</v>
      </c>
      <c r="GM146">
        <v>39</v>
      </c>
      <c r="GN146">
        <f>GN43</f>
        <v>0</v>
      </c>
      <c r="GO146">
        <v>39</v>
      </c>
      <c r="GP146">
        <f>GP43</f>
        <v>0</v>
      </c>
      <c r="GQ146">
        <v>39</v>
      </c>
      <c r="GR146">
        <f>GR43</f>
        <v>0</v>
      </c>
      <c r="GS146">
        <v>39</v>
      </c>
      <c r="GT146">
        <f>GT43</f>
        <v>0</v>
      </c>
      <c r="GU146">
        <v>39</v>
      </c>
      <c r="GV146">
        <f>GV43</f>
        <v>0</v>
      </c>
      <c r="GW146">
        <v>39</v>
      </c>
      <c r="GX146">
        <f>GX43</f>
        <v>0</v>
      </c>
      <c r="GY146">
        <v>39</v>
      </c>
      <c r="GZ146">
        <f>GZ43</f>
        <v>0</v>
      </c>
      <c r="HA146">
        <v>39</v>
      </c>
      <c r="HB146">
        <f>HB43</f>
        <v>0</v>
      </c>
      <c r="HC146">
        <v>39</v>
      </c>
      <c r="HD146">
        <f>HD43</f>
        <v>0</v>
      </c>
      <c r="HE146">
        <v>39</v>
      </c>
      <c r="HF146">
        <f>HF43</f>
        <v>0</v>
      </c>
      <c r="HI146">
        <f>IF(Charts!$B$3="none",E658,IF(DG658="",NA(),DG658))</f>
        <v>0</v>
      </c>
      <c r="HJ146">
        <f>IF(Charts!$B$3="none",F658,IF(DH658="",NA(),DH658))</f>
        <v>0</v>
      </c>
      <c r="HK146">
        <f>IF(Charts!$B$3="none",G658,IF(DI658="",NA(),DI658))</f>
        <v>0</v>
      </c>
      <c r="HL146">
        <f>IF(Charts!$B$3="none",H658,IF(DJ658="",NA(),DJ658))</f>
        <v>0</v>
      </c>
      <c r="HM146">
        <f>IF(Charts!$B$3="none",I658,IF(DK658="",NA(),DK658))</f>
        <v>0</v>
      </c>
      <c r="HN146">
        <f>IF(Charts!$B$3="none",J658,IF(DL658="",NA(),DL658))</f>
        <v>0</v>
      </c>
      <c r="HO146">
        <f>IF(Charts!$B$3="none",K658,IF(DM658="",NA(),DM658))</f>
        <v>0</v>
      </c>
      <c r="HP146">
        <f>IF(Charts!$B$3="none",L658,IF(DN658="",NA(),DN658))</f>
        <v>0</v>
      </c>
      <c r="HQ146">
        <f>IF(Charts!$B$3="none",M658,IF(DO658="",NA(),DO658))</f>
        <v>0</v>
      </c>
      <c r="HR146">
        <f>IF(Charts!$B$3="none",N658,IF(DP658="",NA(),DP658))</f>
        <v>0</v>
      </c>
      <c r="HS146">
        <f>IF(Charts!$B$3="none",O658,IF(DQ658="",NA(),DQ658))</f>
        <v>0</v>
      </c>
      <c r="HT146">
        <f>IF(Charts!$B$3="none",P658,IF(DR658="",NA(),DR658))</f>
        <v>0</v>
      </c>
      <c r="HU146">
        <f>IF(Charts!$B$3="none",Q658,IF(DS658="",NA(),DS658))</f>
        <v>0</v>
      </c>
      <c r="HV146">
        <f>IF(Charts!$B$3="none",R658,IF(DT658="",NA(),DT658))</f>
        <v>0</v>
      </c>
      <c r="HW146">
        <f>IF(Charts!$B$3="none",S658,IF(DU658="",NA(),DU658))</f>
        <v>0</v>
      </c>
      <c r="HX146">
        <f>IF(Charts!$B$3="none",T658,IF(DV658="",NA(),DV658))</f>
        <v>0</v>
      </c>
      <c r="HY146">
        <f>IF(Charts!$B$3="none",U658,IF(DW658="",NA(),DW658))</f>
        <v>0</v>
      </c>
      <c r="HZ146">
        <f>IF(Charts!$B$3="none",V658,IF(DX658="",NA(),DX658))</f>
        <v>0</v>
      </c>
      <c r="IA146">
        <f>IF(Charts!$B$3="none",W658,IF(DY658="",NA(),DY658))</f>
        <v>0</v>
      </c>
      <c r="IB146">
        <f>IF(Charts!$B$3="none",X658,IF(DZ658="",NA(),DZ658))</f>
        <v>0</v>
      </c>
      <c r="IC146">
        <f>IF(Charts!$B$3="none",Y658,IF(EA658="",NA(),EA658))</f>
        <v>0</v>
      </c>
      <c r="ID146">
        <f>IF(Charts!$B$3="none",Z658,IF(EB658="",NA(),EB658))</f>
        <v>0</v>
      </c>
      <c r="IE146">
        <f>IF(Charts!$B$3="none",AA658,IF(EC658="",NA(),EC658))</f>
        <v>0</v>
      </c>
      <c r="IF146">
        <f>IF(Charts!$B$3="none",AB658,IF(ED658="",NA(),ED658))</f>
        <v>0</v>
      </c>
      <c r="IG146">
        <f>IF(Charts!$B$3="none",AC658,IF(EE658="",NA(),EE658))</f>
        <v>0</v>
      </c>
      <c r="IH146">
        <f>IF(Charts!$B$3="none",AD658,IF(EF658="",NA(),EF658))</f>
        <v>0</v>
      </c>
      <c r="II146">
        <f>IF(Charts!$B$3="none",AE658,IF(EG658="",NA(),EG658))</f>
        <v>0</v>
      </c>
      <c r="IJ146">
        <f>IF(Charts!$B$3="none",AF658,IF(EH658="",NA(),EH658))</f>
        <v>0</v>
      </c>
      <c r="IK146">
        <f>IF(Charts!$B$3="none",AG658,IF(EI658="",NA(),EI658))</f>
        <v>0</v>
      </c>
      <c r="IL146">
        <f>IF(Charts!$B$3="none",AH658,IF(EJ658="",NA(),EJ658))</f>
        <v>0</v>
      </c>
      <c r="IM146">
        <f>IF(Charts!$B$3="none",AI658,IF(EK658="",NA(),EK658))</f>
        <v>0</v>
      </c>
      <c r="IN146">
        <f>IF(Charts!$B$3="none",AJ658,IF(EL658="",NA(),EL658))</f>
        <v>0</v>
      </c>
      <c r="IO146">
        <f>IF(Charts!$B$3="none",AK658,IF(EM658="",NA(),EM658))</f>
        <v>0</v>
      </c>
      <c r="IP146">
        <f>IF(Charts!$B$3="none",AL658,IF(EN658="",NA(),EN658))</f>
        <v>0</v>
      </c>
      <c r="IQ146">
        <f>IF(Charts!$B$3="none",AM658,IF(EO658="",NA(),EO658))</f>
        <v>0</v>
      </c>
      <c r="IR146">
        <f>IF(Charts!$B$3="none",AN658,IF(EP658="",NA(),EP658))</f>
        <v>0</v>
      </c>
      <c r="IS146">
        <f>IF(Charts!$B$3="none",AO658,IF(EQ658="",NA(),EQ658))</f>
        <v>0</v>
      </c>
      <c r="IT146">
        <f>IF(Charts!$B$3="none",AP658,IF(ER658="",NA(),ER658))</f>
        <v>0</v>
      </c>
      <c r="IU146">
        <f>IF(Charts!$B$3="none",AQ658,IF(ES658="",NA(),ES658))</f>
        <v>0</v>
      </c>
      <c r="IV146">
        <f>IF(Charts!$B$3="none",AR658,IF(ET658="",NA(),ET658))</f>
        <v>0</v>
      </c>
      <c r="IW146">
        <f>IF(Charts!$B$3="none",AS658,IF(EU658="",NA(),EU658))</f>
        <v>0</v>
      </c>
      <c r="IX146">
        <f>IF(Charts!$B$3="none",AT658,IF(EV658="",NA(),EV658))</f>
        <v>0</v>
      </c>
      <c r="IY146">
        <f>IF(Charts!$B$3="none",AU658,IF(EW658="",NA(),EW658))</f>
        <v>0</v>
      </c>
      <c r="IZ146">
        <f>IF(Charts!$B$3="none",AV658,IF(EX658="",NA(),EX658))</f>
        <v>0</v>
      </c>
      <c r="JA146">
        <f>IF(Charts!$B$3="none",AW658,IF(EY658="",NA(),EY658))</f>
        <v>0</v>
      </c>
      <c r="JB146">
        <f>IF(Charts!$B$3="none",AX658,IF(EZ658="",NA(),EZ658))</f>
        <v>0</v>
      </c>
      <c r="JC146">
        <f>IF(Charts!$B$3="none",AY658,IF(FA658="",NA(),FA658))</f>
        <v>0</v>
      </c>
      <c r="JD146">
        <f>IF(Charts!$B$3="none",AZ658,IF(FB658="",NA(),FB658))</f>
        <v>0</v>
      </c>
      <c r="JE146">
        <f>IF(Charts!$B$3="none",BA658,IF(FC658="",NA(),FC658))</f>
        <v>0</v>
      </c>
      <c r="JF146">
        <f>IF(Charts!$B$3="none",BB658,IF(FD658="",NA(),FD658))</f>
        <v>0</v>
      </c>
      <c r="JG146">
        <f>IF(Charts!$B$3="none",BC658,IF(FE658="",NA(),FE658))</f>
        <v>0</v>
      </c>
      <c r="JH146">
        <f>IF(Charts!$B$3="none",BD658,IF(FF658="",NA(),FF658))</f>
        <v>0</v>
      </c>
      <c r="JI146">
        <f>IF(Charts!$B$3="none",BE658,IF(FG658="",NA(),FG658))</f>
        <v>0</v>
      </c>
      <c r="JJ146">
        <f>IF(Charts!$B$3="none",BF658,IF(FH658="",NA(),FH658))</f>
        <v>0</v>
      </c>
      <c r="JK146">
        <f>IF(Charts!$B$3="none",BG658,IF(FI658="",NA(),FI658))</f>
        <v>0</v>
      </c>
      <c r="JL146">
        <f>IF(Charts!$B$3="none",BH658,IF(FJ658="",NA(),FJ658))</f>
        <v>0</v>
      </c>
      <c r="JM146">
        <f>IF(Charts!$B$3="none",BI658,IF(FK658="",NA(),FK658))</f>
        <v>0</v>
      </c>
      <c r="JN146">
        <f>IF(Charts!$B$3="none",BJ658,IF(FL658="",NA(),FL658))</f>
        <v>0</v>
      </c>
      <c r="JO146">
        <f>IF(Charts!$B$3="none",BK658,IF(FM658="",NA(),FM658))</f>
        <v>0</v>
      </c>
      <c r="JP146">
        <f>IF(Charts!$B$3="none",BL658,IF(FN658="",NA(),FN658))</f>
        <v>0</v>
      </c>
      <c r="JQ146">
        <f>IF(Charts!$B$3="none",BM658,IF(FO658="",NA(),FO658))</f>
        <v>0</v>
      </c>
      <c r="JR146">
        <f>IF(Charts!$B$3="none",BN658,IF(FP658="",NA(),FP658))</f>
        <v>0</v>
      </c>
      <c r="JS146">
        <f>IF(Charts!$B$3="none",BO658,IF(FQ658="",NA(),FQ658))</f>
        <v>0</v>
      </c>
      <c r="JT146">
        <f>IF(Charts!$B$3="none",BP658,IF(FR658="",NA(),FR658))</f>
        <v>0</v>
      </c>
      <c r="JU146">
        <f>IF(Charts!$B$3="none",BQ658,IF(FS658="",NA(),FS658))</f>
        <v>0</v>
      </c>
      <c r="JV146">
        <f>IF(Charts!$B$3="none",BR658,IF(FT658="",NA(),FT658))</f>
        <v>0</v>
      </c>
      <c r="JW146">
        <f>IF(Charts!$B$3="none",BS658,IF(FU658="",NA(),FU658))</f>
        <v>0</v>
      </c>
      <c r="JX146">
        <f>IF(Charts!$B$3="none",BT658,IF(FV658="",NA(),FV658))</f>
        <v>0</v>
      </c>
      <c r="JY146">
        <f>IF(Charts!$B$3="none",BU658,IF(FW658="",NA(),FW658))</f>
        <v>0</v>
      </c>
      <c r="JZ146">
        <f>IF(Charts!$B$3="none",BV658,IF(FX658="",NA(),FX658))</f>
        <v>0</v>
      </c>
      <c r="KA146">
        <f>IF(Charts!$B$3="none",BW658,IF(FY658="",NA(),FY658))</f>
        <v>0</v>
      </c>
      <c r="KB146">
        <f>IF(Charts!$B$3="none",BX658,IF(FZ658="",NA(),FZ658))</f>
        <v>0</v>
      </c>
      <c r="KC146">
        <f>IF(Charts!$B$3="none",BY658,IF(GA658="",NA(),GA658))</f>
        <v>0</v>
      </c>
      <c r="KD146">
        <f>IF(Charts!$B$3="none",BZ658,IF(GB658="",NA(),GB658))</f>
        <v>0</v>
      </c>
      <c r="KE146">
        <f>IF(Charts!$B$3="none",CA658,IF(GC658="",NA(),GC658))</f>
        <v>0</v>
      </c>
      <c r="KF146">
        <f>IF(Charts!$B$3="none",CB658,IF(GD658="",NA(),GD658))</f>
        <v>0</v>
      </c>
      <c r="KG146">
        <f>IF(Charts!$B$3="none",CC658,IF(GE658="",NA(),GE658))</f>
        <v>0</v>
      </c>
      <c r="KH146">
        <f>IF(Charts!$B$3="none",CD658,IF(GF658="",NA(),GF658))</f>
        <v>0</v>
      </c>
      <c r="KI146">
        <f>IF(Charts!$B$3="none",CE658,IF(GG658="",NA(),GG658))</f>
        <v>0</v>
      </c>
      <c r="KJ146">
        <f>IF(Charts!$B$3="none",CF658,IF(GH658="",NA(),GH658))</f>
        <v>0</v>
      </c>
      <c r="KK146">
        <f>IF(Charts!$B$3="none",CG658,IF(GI658="",NA(),GI658))</f>
        <v>0</v>
      </c>
      <c r="KL146">
        <f>IF(Charts!$B$3="none",CH658,IF(GJ658="",NA(),GJ658))</f>
        <v>0</v>
      </c>
      <c r="KM146">
        <f>IF(Charts!$B$3="none",CI658,IF(GK658="",NA(),GK658))</f>
        <v>0</v>
      </c>
      <c r="KN146">
        <f>IF(Charts!$B$3="none",CJ658,IF(GL658="",NA(),GL658))</f>
        <v>0</v>
      </c>
      <c r="KO146">
        <f>IF(Charts!$B$3="none",CK658,IF(GM658="",NA(),GM658))</f>
        <v>0</v>
      </c>
      <c r="KP146">
        <f>IF(Charts!$B$3="none",CL658,IF(GN658="",NA(),GN658))</f>
        <v>0</v>
      </c>
      <c r="KQ146">
        <f>IF(Charts!$B$3="none",CM658,IF(GO658="",NA(),GO658))</f>
        <v>0</v>
      </c>
      <c r="KR146">
        <f>IF(Charts!$B$3="none",CN658,IF(GP658="",NA(),GP658))</f>
        <v>0</v>
      </c>
      <c r="KS146">
        <f>IF(Charts!$B$3="none",CO658,IF(GQ658="",NA(),GQ658))</f>
        <v>0</v>
      </c>
      <c r="KT146">
        <f>IF(Charts!$B$3="none",CP658,IF(GR658="",NA(),GR658))</f>
        <v>0</v>
      </c>
      <c r="KU146">
        <f>IF(Charts!$B$3="none",CQ658,IF(GS658="",NA(),GS658))</f>
        <v>0</v>
      </c>
      <c r="KV146">
        <f>IF(Charts!$B$3="none",CR658,IF(GT658="",NA(),GT658))</f>
        <v>0</v>
      </c>
      <c r="KW146">
        <f>IF(Charts!$B$3="none",CS658,IF(GU658="",NA(),GU658))</f>
        <v>0</v>
      </c>
      <c r="KX146">
        <f>IF(Charts!$B$3="none",CT658,IF(GV658="",NA(),GV658))</f>
        <v>0</v>
      </c>
      <c r="KY146">
        <f>IF(Charts!$B$3="none",CU658,IF(GW658="",NA(),GW658))</f>
        <v>0</v>
      </c>
      <c r="KZ146">
        <f>IF(Charts!$B$3="none",CV658,IF(GX658="",NA(),GX658))</f>
        <v>0</v>
      </c>
      <c r="LA146">
        <f>IF(Charts!$B$3="none",CW658,IF(GY658="",NA(),GY658))</f>
        <v>0</v>
      </c>
      <c r="LB146">
        <f>IF(Charts!$B$3="none",CX658,IF(GZ658="",NA(),GZ658))</f>
        <v>0</v>
      </c>
      <c r="LC146">
        <f>IF(Charts!$B$3="none",CY658,IF(HA658="",NA(),HA658))</f>
        <v>0</v>
      </c>
      <c r="LD146">
        <f>IF(Charts!$B$3="none",CZ658,IF(HB658="",NA(),HB658))</f>
        <v>0</v>
      </c>
      <c r="LE146">
        <f>IF(Charts!$B$3="none",DA658,IF(HC658="",NA(),HC658))</f>
        <v>0</v>
      </c>
      <c r="LF146">
        <f>IF(Charts!$B$3="none",DB658,IF(HD658="",NA(),HD658))</f>
        <v>0</v>
      </c>
      <c r="LG146">
        <f>IF(Charts!$B$3="none",DC658,IF(HE658="",NA(),HE658))</f>
        <v>0</v>
      </c>
      <c r="LH146">
        <f>IF(Charts!$B$3="none",DD658,IF(HF658="",NA(),HF658))</f>
        <v>0</v>
      </c>
    </row>
    <row r="147" spans="5:320">
      <c r="E147">
        <v>40</v>
      </c>
      <c r="F147">
        <f>F44</f>
        <v>0</v>
      </c>
      <c r="G147">
        <v>40</v>
      </c>
      <c r="H147">
        <f>H44</f>
        <v>0</v>
      </c>
      <c r="I147">
        <v>40</v>
      </c>
      <c r="J147">
        <f>J44</f>
        <v>0</v>
      </c>
      <c r="K147">
        <v>40</v>
      </c>
      <c r="L147">
        <f>L44</f>
        <v>0</v>
      </c>
      <c r="M147">
        <v>40</v>
      </c>
      <c r="N147">
        <f>N44</f>
        <v>0</v>
      </c>
      <c r="O147">
        <v>40</v>
      </c>
      <c r="P147">
        <f>P44</f>
        <v>0</v>
      </c>
      <c r="Q147">
        <v>40</v>
      </c>
      <c r="R147">
        <f>R44</f>
        <v>0</v>
      </c>
      <c r="S147">
        <v>40</v>
      </c>
      <c r="T147">
        <f>T44</f>
        <v>0</v>
      </c>
      <c r="U147">
        <v>40</v>
      </c>
      <c r="V147">
        <f>V44</f>
        <v>0</v>
      </c>
      <c r="W147">
        <v>40</v>
      </c>
      <c r="X147">
        <f>X44</f>
        <v>0</v>
      </c>
      <c r="Y147">
        <v>40</v>
      </c>
      <c r="Z147">
        <f>Z44</f>
        <v>0</v>
      </c>
      <c r="AA147">
        <v>40</v>
      </c>
      <c r="AB147">
        <f>AB44</f>
        <v>0</v>
      </c>
      <c r="AC147">
        <v>40</v>
      </c>
      <c r="AD147">
        <f>AD44</f>
        <v>0</v>
      </c>
      <c r="AE147">
        <v>40</v>
      </c>
      <c r="AF147">
        <f>AF44</f>
        <v>0</v>
      </c>
      <c r="AG147">
        <v>40</v>
      </c>
      <c r="AH147">
        <f>AH44</f>
        <v>0</v>
      </c>
      <c r="AI147">
        <v>40</v>
      </c>
      <c r="AJ147">
        <f>AJ44</f>
        <v>0</v>
      </c>
      <c r="AK147">
        <v>40</v>
      </c>
      <c r="AL147">
        <f>AL44</f>
        <v>0</v>
      </c>
      <c r="AM147">
        <v>40</v>
      </c>
      <c r="AN147">
        <f>AN44</f>
        <v>0</v>
      </c>
      <c r="AO147">
        <v>40</v>
      </c>
      <c r="AP147">
        <f>AP44</f>
        <v>0</v>
      </c>
      <c r="AQ147">
        <v>40</v>
      </c>
      <c r="AR147">
        <f>AR44</f>
        <v>0</v>
      </c>
      <c r="AS147">
        <v>40</v>
      </c>
      <c r="AT147">
        <f>AT44</f>
        <v>0</v>
      </c>
      <c r="AU147">
        <v>40</v>
      </c>
      <c r="AV147">
        <f>AV44</f>
        <v>0</v>
      </c>
      <c r="AW147">
        <v>40</v>
      </c>
      <c r="AX147">
        <f>AX44</f>
        <v>0</v>
      </c>
      <c r="AY147">
        <v>40</v>
      </c>
      <c r="AZ147">
        <f>AZ44</f>
        <v>0</v>
      </c>
      <c r="BA147">
        <v>40</v>
      </c>
      <c r="BB147">
        <f>BB44</f>
        <v>0</v>
      </c>
      <c r="BC147">
        <v>40</v>
      </c>
      <c r="BD147">
        <f>BD44</f>
        <v>0</v>
      </c>
      <c r="BE147">
        <v>40</v>
      </c>
      <c r="BF147">
        <f>BF44</f>
        <v>0</v>
      </c>
      <c r="BG147">
        <v>40</v>
      </c>
      <c r="BH147">
        <f>BH44</f>
        <v>0</v>
      </c>
      <c r="BI147">
        <v>40</v>
      </c>
      <c r="BJ147">
        <f>BJ44</f>
        <v>0</v>
      </c>
      <c r="BK147">
        <v>40</v>
      </c>
      <c r="BL147">
        <f>BL44</f>
        <v>0</v>
      </c>
      <c r="BM147">
        <v>40</v>
      </c>
      <c r="BN147">
        <f>BN44</f>
        <v>0</v>
      </c>
      <c r="BO147">
        <v>40</v>
      </c>
      <c r="BP147">
        <f>BP44</f>
        <v>0</v>
      </c>
      <c r="BQ147">
        <v>40</v>
      </c>
      <c r="BR147">
        <f>BR44</f>
        <v>0</v>
      </c>
      <c r="BS147">
        <v>40</v>
      </c>
      <c r="BT147">
        <f>BT44</f>
        <v>0</v>
      </c>
      <c r="BU147">
        <v>40</v>
      </c>
      <c r="BV147">
        <f>BV44</f>
        <v>0</v>
      </c>
      <c r="BW147">
        <v>40</v>
      </c>
      <c r="BX147">
        <f>BX44</f>
        <v>0</v>
      </c>
      <c r="BY147">
        <v>40</v>
      </c>
      <c r="BZ147">
        <f>BZ44</f>
        <v>0</v>
      </c>
      <c r="CA147">
        <v>40</v>
      </c>
      <c r="CB147">
        <f>CB44</f>
        <v>0</v>
      </c>
      <c r="CC147">
        <v>40</v>
      </c>
      <c r="CD147">
        <f>CD44</f>
        <v>0</v>
      </c>
      <c r="CE147">
        <v>40</v>
      </c>
      <c r="CF147">
        <f>CF44</f>
        <v>0</v>
      </c>
      <c r="CG147">
        <v>40</v>
      </c>
      <c r="CH147">
        <f>CH44</f>
        <v>0</v>
      </c>
      <c r="CI147">
        <v>40</v>
      </c>
      <c r="CJ147">
        <f>CJ44</f>
        <v>0</v>
      </c>
      <c r="CK147">
        <v>40</v>
      </c>
      <c r="CL147">
        <f>CL44</f>
        <v>0</v>
      </c>
      <c r="CM147">
        <v>40</v>
      </c>
      <c r="CN147">
        <f>CN44</f>
        <v>0</v>
      </c>
      <c r="CO147">
        <v>40</v>
      </c>
      <c r="CP147">
        <f>CP44</f>
        <v>0</v>
      </c>
      <c r="CQ147">
        <v>40</v>
      </c>
      <c r="CR147">
        <f>CR44</f>
        <v>0</v>
      </c>
      <c r="CS147">
        <v>40</v>
      </c>
      <c r="CT147">
        <f>CT44</f>
        <v>0</v>
      </c>
      <c r="CU147">
        <v>40</v>
      </c>
      <c r="CV147">
        <f>CV44</f>
        <v>0</v>
      </c>
      <c r="CW147">
        <v>40</v>
      </c>
      <c r="CX147">
        <f>CX44</f>
        <v>0</v>
      </c>
      <c r="CY147">
        <v>40</v>
      </c>
      <c r="CZ147">
        <f>CZ44</f>
        <v>0</v>
      </c>
      <c r="DA147">
        <v>40</v>
      </c>
      <c r="DB147">
        <f>DB44</f>
        <v>0</v>
      </c>
      <c r="DC147">
        <v>40</v>
      </c>
      <c r="DD147">
        <f>DD44</f>
        <v>0</v>
      </c>
      <c r="DG147">
        <v>40</v>
      </c>
      <c r="DH147">
        <f>DH44</f>
        <v>0</v>
      </c>
      <c r="DI147">
        <v>40</v>
      </c>
      <c r="DJ147">
        <f>DJ44</f>
        <v>0</v>
      </c>
      <c r="DK147">
        <v>40</v>
      </c>
      <c r="DL147">
        <f>DL44</f>
        <v>0</v>
      </c>
      <c r="DM147">
        <v>40</v>
      </c>
      <c r="DN147">
        <f>DN44</f>
        <v>0</v>
      </c>
      <c r="DO147">
        <v>40</v>
      </c>
      <c r="DP147">
        <f>DP44</f>
        <v>0</v>
      </c>
      <c r="DQ147">
        <v>40</v>
      </c>
      <c r="DR147">
        <f>DR44</f>
        <v>0</v>
      </c>
      <c r="DS147">
        <v>40</v>
      </c>
      <c r="DT147">
        <f>DT44</f>
        <v>0</v>
      </c>
      <c r="DU147">
        <v>40</v>
      </c>
      <c r="DV147">
        <f>DV44</f>
        <v>0</v>
      </c>
      <c r="DW147">
        <v>40</v>
      </c>
      <c r="DX147">
        <f>DX44</f>
        <v>0</v>
      </c>
      <c r="DY147">
        <v>40</v>
      </c>
      <c r="DZ147">
        <f>DZ44</f>
        <v>0</v>
      </c>
      <c r="EA147">
        <v>40</v>
      </c>
      <c r="EB147">
        <f>EB44</f>
        <v>0</v>
      </c>
      <c r="EC147">
        <v>40</v>
      </c>
      <c r="ED147">
        <f>ED44</f>
        <v>0</v>
      </c>
      <c r="EE147">
        <v>40</v>
      </c>
      <c r="EF147">
        <f>EF44</f>
        <v>0</v>
      </c>
      <c r="EG147">
        <v>40</v>
      </c>
      <c r="EH147">
        <f>EH44</f>
        <v>0</v>
      </c>
      <c r="EI147">
        <v>40</v>
      </c>
      <c r="EJ147">
        <f>EJ44</f>
        <v>0</v>
      </c>
      <c r="EK147">
        <v>40</v>
      </c>
      <c r="EL147">
        <f>EL44</f>
        <v>0</v>
      </c>
      <c r="EM147">
        <v>40</v>
      </c>
      <c r="EN147">
        <f>EN44</f>
        <v>0</v>
      </c>
      <c r="EO147">
        <v>40</v>
      </c>
      <c r="EP147">
        <f>EP44</f>
        <v>0</v>
      </c>
      <c r="EQ147">
        <v>40</v>
      </c>
      <c r="ER147">
        <f>ER44</f>
        <v>0</v>
      </c>
      <c r="ES147">
        <v>40</v>
      </c>
      <c r="ET147">
        <f>ET44</f>
        <v>0</v>
      </c>
      <c r="EU147">
        <v>40</v>
      </c>
      <c r="EV147">
        <f>EV44</f>
        <v>0</v>
      </c>
      <c r="EW147">
        <v>40</v>
      </c>
      <c r="EX147">
        <f>EX44</f>
        <v>0</v>
      </c>
      <c r="EY147">
        <v>40</v>
      </c>
      <c r="EZ147">
        <f>EZ44</f>
        <v>0</v>
      </c>
      <c r="FA147">
        <v>40</v>
      </c>
      <c r="FB147">
        <f>FB44</f>
        <v>0</v>
      </c>
      <c r="FC147">
        <v>40</v>
      </c>
      <c r="FD147">
        <f>FD44</f>
        <v>0</v>
      </c>
      <c r="FE147">
        <v>40</v>
      </c>
      <c r="FF147">
        <f>FF44</f>
        <v>0</v>
      </c>
      <c r="FG147">
        <v>40</v>
      </c>
      <c r="FH147">
        <f>FH44</f>
        <v>0</v>
      </c>
      <c r="FI147">
        <v>40</v>
      </c>
      <c r="FJ147">
        <f>FJ44</f>
        <v>0</v>
      </c>
      <c r="FK147">
        <v>40</v>
      </c>
      <c r="FL147">
        <f>FL44</f>
        <v>0</v>
      </c>
      <c r="FM147">
        <v>40</v>
      </c>
      <c r="FN147">
        <f>FN44</f>
        <v>0</v>
      </c>
      <c r="FO147">
        <v>40</v>
      </c>
      <c r="FP147">
        <f>FP44</f>
        <v>0</v>
      </c>
      <c r="FQ147">
        <v>40</v>
      </c>
      <c r="FR147">
        <f>FR44</f>
        <v>0</v>
      </c>
      <c r="FS147">
        <v>40</v>
      </c>
      <c r="FT147">
        <f>FT44</f>
        <v>0</v>
      </c>
      <c r="FU147">
        <v>40</v>
      </c>
      <c r="FV147">
        <f>FV44</f>
        <v>0</v>
      </c>
      <c r="FW147">
        <v>40</v>
      </c>
      <c r="FX147">
        <f>FX44</f>
        <v>0</v>
      </c>
      <c r="FY147">
        <v>40</v>
      </c>
      <c r="FZ147">
        <f>FZ44</f>
        <v>0</v>
      </c>
      <c r="GA147">
        <v>40</v>
      </c>
      <c r="GB147">
        <f>GB44</f>
        <v>0</v>
      </c>
      <c r="GC147">
        <v>40</v>
      </c>
      <c r="GD147">
        <f>GD44</f>
        <v>0</v>
      </c>
      <c r="GE147">
        <v>40</v>
      </c>
      <c r="GF147">
        <f>GF44</f>
        <v>0</v>
      </c>
      <c r="GG147">
        <v>40</v>
      </c>
      <c r="GH147">
        <f>GH44</f>
        <v>0</v>
      </c>
      <c r="GI147">
        <v>40</v>
      </c>
      <c r="GJ147">
        <f>GJ44</f>
        <v>0</v>
      </c>
      <c r="GK147">
        <v>40</v>
      </c>
      <c r="GL147">
        <f>GL44</f>
        <v>0</v>
      </c>
      <c r="GM147">
        <v>40</v>
      </c>
      <c r="GN147">
        <f>GN44</f>
        <v>0</v>
      </c>
      <c r="GO147">
        <v>40</v>
      </c>
      <c r="GP147">
        <f>GP44</f>
        <v>0</v>
      </c>
      <c r="GQ147">
        <v>40</v>
      </c>
      <c r="GR147">
        <f>GR44</f>
        <v>0</v>
      </c>
      <c r="GS147">
        <v>40</v>
      </c>
      <c r="GT147">
        <f>GT44</f>
        <v>0</v>
      </c>
      <c r="GU147">
        <v>40</v>
      </c>
      <c r="GV147">
        <f>GV44</f>
        <v>0</v>
      </c>
      <c r="GW147">
        <v>40</v>
      </c>
      <c r="GX147">
        <f>GX44</f>
        <v>0</v>
      </c>
      <c r="GY147">
        <v>40</v>
      </c>
      <c r="GZ147">
        <f>GZ44</f>
        <v>0</v>
      </c>
      <c r="HA147">
        <v>40</v>
      </c>
      <c r="HB147">
        <f>HB44</f>
        <v>0</v>
      </c>
      <c r="HC147">
        <v>40</v>
      </c>
      <c r="HD147">
        <f>HD44</f>
        <v>0</v>
      </c>
      <c r="HE147">
        <v>40</v>
      </c>
      <c r="HF147">
        <f>HF44</f>
        <v>0</v>
      </c>
      <c r="HI147">
        <f>IF(Charts!$B$3="none",E659,IF(DG659="",NA(),DG659))</f>
        <v>0</v>
      </c>
      <c r="HJ147">
        <f>IF(Charts!$B$3="none",F659,IF(DH659="",NA(),DH659))</f>
        <v>0</v>
      </c>
      <c r="HK147">
        <f>IF(Charts!$B$3="none",G659,IF(DI659="",NA(),DI659))</f>
        <v>0</v>
      </c>
      <c r="HL147">
        <f>IF(Charts!$B$3="none",H659,IF(DJ659="",NA(),DJ659))</f>
        <v>0</v>
      </c>
      <c r="HM147">
        <f>IF(Charts!$B$3="none",I659,IF(DK659="",NA(),DK659))</f>
        <v>0</v>
      </c>
      <c r="HN147">
        <f>IF(Charts!$B$3="none",J659,IF(DL659="",NA(),DL659))</f>
        <v>0</v>
      </c>
      <c r="HO147">
        <f>IF(Charts!$B$3="none",K659,IF(DM659="",NA(),DM659))</f>
        <v>0</v>
      </c>
      <c r="HP147">
        <f>IF(Charts!$B$3="none",L659,IF(DN659="",NA(),DN659))</f>
        <v>0</v>
      </c>
      <c r="HQ147">
        <f>IF(Charts!$B$3="none",M659,IF(DO659="",NA(),DO659))</f>
        <v>0</v>
      </c>
      <c r="HR147">
        <f>IF(Charts!$B$3="none",N659,IF(DP659="",NA(),DP659))</f>
        <v>0</v>
      </c>
      <c r="HS147">
        <f>IF(Charts!$B$3="none",O659,IF(DQ659="",NA(),DQ659))</f>
        <v>0</v>
      </c>
      <c r="HT147">
        <f>IF(Charts!$B$3="none",P659,IF(DR659="",NA(),DR659))</f>
        <v>0</v>
      </c>
      <c r="HU147">
        <f>IF(Charts!$B$3="none",Q659,IF(DS659="",NA(),DS659))</f>
        <v>0</v>
      </c>
      <c r="HV147">
        <f>IF(Charts!$B$3="none",R659,IF(DT659="",NA(),DT659))</f>
        <v>0</v>
      </c>
      <c r="HW147">
        <f>IF(Charts!$B$3="none",S659,IF(DU659="",NA(),DU659))</f>
        <v>0</v>
      </c>
      <c r="HX147">
        <f>IF(Charts!$B$3="none",T659,IF(DV659="",NA(),DV659))</f>
        <v>0</v>
      </c>
      <c r="HY147">
        <f>IF(Charts!$B$3="none",U659,IF(DW659="",NA(),DW659))</f>
        <v>0</v>
      </c>
      <c r="HZ147">
        <f>IF(Charts!$B$3="none",V659,IF(DX659="",NA(),DX659))</f>
        <v>0</v>
      </c>
      <c r="IA147">
        <f>IF(Charts!$B$3="none",W659,IF(DY659="",NA(),DY659))</f>
        <v>0</v>
      </c>
      <c r="IB147">
        <f>IF(Charts!$B$3="none",X659,IF(DZ659="",NA(),DZ659))</f>
        <v>0</v>
      </c>
      <c r="IC147">
        <f>IF(Charts!$B$3="none",Y659,IF(EA659="",NA(),EA659))</f>
        <v>0</v>
      </c>
      <c r="ID147">
        <f>IF(Charts!$B$3="none",Z659,IF(EB659="",NA(),EB659))</f>
        <v>0</v>
      </c>
      <c r="IE147">
        <f>IF(Charts!$B$3="none",AA659,IF(EC659="",NA(),EC659))</f>
        <v>0</v>
      </c>
      <c r="IF147">
        <f>IF(Charts!$B$3="none",AB659,IF(ED659="",NA(),ED659))</f>
        <v>0</v>
      </c>
      <c r="IG147">
        <f>IF(Charts!$B$3="none",AC659,IF(EE659="",NA(),EE659))</f>
        <v>0</v>
      </c>
      <c r="IH147">
        <f>IF(Charts!$B$3="none",AD659,IF(EF659="",NA(),EF659))</f>
        <v>0</v>
      </c>
      <c r="II147">
        <f>IF(Charts!$B$3="none",AE659,IF(EG659="",NA(),EG659))</f>
        <v>0</v>
      </c>
      <c r="IJ147">
        <f>IF(Charts!$B$3="none",AF659,IF(EH659="",NA(),EH659))</f>
        <v>0</v>
      </c>
      <c r="IK147">
        <f>IF(Charts!$B$3="none",AG659,IF(EI659="",NA(),EI659))</f>
        <v>0</v>
      </c>
      <c r="IL147">
        <f>IF(Charts!$B$3="none",AH659,IF(EJ659="",NA(),EJ659))</f>
        <v>0</v>
      </c>
      <c r="IM147">
        <f>IF(Charts!$B$3="none",AI659,IF(EK659="",NA(),EK659))</f>
        <v>0</v>
      </c>
      <c r="IN147">
        <f>IF(Charts!$B$3="none",AJ659,IF(EL659="",NA(),EL659))</f>
        <v>0</v>
      </c>
      <c r="IO147">
        <f>IF(Charts!$B$3="none",AK659,IF(EM659="",NA(),EM659))</f>
        <v>0</v>
      </c>
      <c r="IP147">
        <f>IF(Charts!$B$3="none",AL659,IF(EN659="",NA(),EN659))</f>
        <v>0</v>
      </c>
      <c r="IQ147">
        <f>IF(Charts!$B$3="none",AM659,IF(EO659="",NA(),EO659))</f>
        <v>0</v>
      </c>
      <c r="IR147">
        <f>IF(Charts!$B$3="none",AN659,IF(EP659="",NA(),EP659))</f>
        <v>0</v>
      </c>
      <c r="IS147">
        <f>IF(Charts!$B$3="none",AO659,IF(EQ659="",NA(),EQ659))</f>
        <v>0</v>
      </c>
      <c r="IT147">
        <f>IF(Charts!$B$3="none",AP659,IF(ER659="",NA(),ER659))</f>
        <v>0</v>
      </c>
      <c r="IU147">
        <f>IF(Charts!$B$3="none",AQ659,IF(ES659="",NA(),ES659))</f>
        <v>0</v>
      </c>
      <c r="IV147">
        <f>IF(Charts!$B$3="none",AR659,IF(ET659="",NA(),ET659))</f>
        <v>0</v>
      </c>
      <c r="IW147">
        <f>IF(Charts!$B$3="none",AS659,IF(EU659="",NA(),EU659))</f>
        <v>0</v>
      </c>
      <c r="IX147">
        <f>IF(Charts!$B$3="none",AT659,IF(EV659="",NA(),EV659))</f>
        <v>0</v>
      </c>
      <c r="IY147">
        <f>IF(Charts!$B$3="none",AU659,IF(EW659="",NA(),EW659))</f>
        <v>0</v>
      </c>
      <c r="IZ147">
        <f>IF(Charts!$B$3="none",AV659,IF(EX659="",NA(),EX659))</f>
        <v>0</v>
      </c>
      <c r="JA147">
        <f>IF(Charts!$B$3="none",AW659,IF(EY659="",NA(),EY659))</f>
        <v>0</v>
      </c>
      <c r="JB147">
        <f>IF(Charts!$B$3="none",AX659,IF(EZ659="",NA(),EZ659))</f>
        <v>0</v>
      </c>
      <c r="JC147">
        <f>IF(Charts!$B$3="none",AY659,IF(FA659="",NA(),FA659))</f>
        <v>0</v>
      </c>
      <c r="JD147">
        <f>IF(Charts!$B$3="none",AZ659,IF(FB659="",NA(),FB659))</f>
        <v>0</v>
      </c>
      <c r="JE147">
        <f>IF(Charts!$B$3="none",BA659,IF(FC659="",NA(),FC659))</f>
        <v>0</v>
      </c>
      <c r="JF147">
        <f>IF(Charts!$B$3="none",BB659,IF(FD659="",NA(),FD659))</f>
        <v>0</v>
      </c>
      <c r="JG147">
        <f>IF(Charts!$B$3="none",BC659,IF(FE659="",NA(),FE659))</f>
        <v>0</v>
      </c>
      <c r="JH147">
        <f>IF(Charts!$B$3="none",BD659,IF(FF659="",NA(),FF659))</f>
        <v>0</v>
      </c>
      <c r="JI147">
        <f>IF(Charts!$B$3="none",BE659,IF(FG659="",NA(),FG659))</f>
        <v>0</v>
      </c>
      <c r="JJ147">
        <f>IF(Charts!$B$3="none",BF659,IF(FH659="",NA(),FH659))</f>
        <v>0</v>
      </c>
      <c r="JK147">
        <f>IF(Charts!$B$3="none",BG659,IF(FI659="",NA(),FI659))</f>
        <v>0</v>
      </c>
      <c r="JL147">
        <f>IF(Charts!$B$3="none",BH659,IF(FJ659="",NA(),FJ659))</f>
        <v>0</v>
      </c>
      <c r="JM147">
        <f>IF(Charts!$B$3="none",BI659,IF(FK659="",NA(),FK659))</f>
        <v>0</v>
      </c>
      <c r="JN147">
        <f>IF(Charts!$B$3="none",BJ659,IF(FL659="",NA(),FL659))</f>
        <v>0</v>
      </c>
      <c r="JO147">
        <f>IF(Charts!$B$3="none",BK659,IF(FM659="",NA(),FM659))</f>
        <v>0</v>
      </c>
      <c r="JP147">
        <f>IF(Charts!$B$3="none",BL659,IF(FN659="",NA(),FN659))</f>
        <v>0</v>
      </c>
      <c r="JQ147">
        <f>IF(Charts!$B$3="none",BM659,IF(FO659="",NA(),FO659))</f>
        <v>0</v>
      </c>
      <c r="JR147">
        <f>IF(Charts!$B$3="none",BN659,IF(FP659="",NA(),FP659))</f>
        <v>0</v>
      </c>
      <c r="JS147">
        <f>IF(Charts!$B$3="none",BO659,IF(FQ659="",NA(),FQ659))</f>
        <v>0</v>
      </c>
      <c r="JT147">
        <f>IF(Charts!$B$3="none",BP659,IF(FR659="",NA(),FR659))</f>
        <v>0</v>
      </c>
      <c r="JU147">
        <f>IF(Charts!$B$3="none",BQ659,IF(FS659="",NA(),FS659))</f>
        <v>0</v>
      </c>
      <c r="JV147">
        <f>IF(Charts!$B$3="none",BR659,IF(FT659="",NA(),FT659))</f>
        <v>0</v>
      </c>
      <c r="JW147">
        <f>IF(Charts!$B$3="none",BS659,IF(FU659="",NA(),FU659))</f>
        <v>0</v>
      </c>
      <c r="JX147">
        <f>IF(Charts!$B$3="none",BT659,IF(FV659="",NA(),FV659))</f>
        <v>0</v>
      </c>
      <c r="JY147">
        <f>IF(Charts!$B$3="none",BU659,IF(FW659="",NA(),FW659))</f>
        <v>0</v>
      </c>
      <c r="JZ147">
        <f>IF(Charts!$B$3="none",BV659,IF(FX659="",NA(),FX659))</f>
        <v>0</v>
      </c>
      <c r="KA147">
        <f>IF(Charts!$B$3="none",BW659,IF(FY659="",NA(),FY659))</f>
        <v>0</v>
      </c>
      <c r="KB147">
        <f>IF(Charts!$B$3="none",BX659,IF(FZ659="",NA(),FZ659))</f>
        <v>0</v>
      </c>
      <c r="KC147">
        <f>IF(Charts!$B$3="none",BY659,IF(GA659="",NA(),GA659))</f>
        <v>0</v>
      </c>
      <c r="KD147">
        <f>IF(Charts!$B$3="none",BZ659,IF(GB659="",NA(),GB659))</f>
        <v>0</v>
      </c>
      <c r="KE147">
        <f>IF(Charts!$B$3="none",CA659,IF(GC659="",NA(),GC659))</f>
        <v>0</v>
      </c>
      <c r="KF147">
        <f>IF(Charts!$B$3="none",CB659,IF(GD659="",NA(),GD659))</f>
        <v>0</v>
      </c>
      <c r="KG147">
        <f>IF(Charts!$B$3="none",CC659,IF(GE659="",NA(),GE659))</f>
        <v>0</v>
      </c>
      <c r="KH147">
        <f>IF(Charts!$B$3="none",CD659,IF(GF659="",NA(),GF659))</f>
        <v>0</v>
      </c>
      <c r="KI147">
        <f>IF(Charts!$B$3="none",CE659,IF(GG659="",NA(),GG659))</f>
        <v>0</v>
      </c>
      <c r="KJ147">
        <f>IF(Charts!$B$3="none",CF659,IF(GH659="",NA(),GH659))</f>
        <v>0</v>
      </c>
      <c r="KK147">
        <f>IF(Charts!$B$3="none",CG659,IF(GI659="",NA(),GI659))</f>
        <v>0</v>
      </c>
      <c r="KL147">
        <f>IF(Charts!$B$3="none",CH659,IF(GJ659="",NA(),GJ659))</f>
        <v>0</v>
      </c>
      <c r="KM147">
        <f>IF(Charts!$B$3="none",CI659,IF(GK659="",NA(),GK659))</f>
        <v>0</v>
      </c>
      <c r="KN147">
        <f>IF(Charts!$B$3="none",CJ659,IF(GL659="",NA(),GL659))</f>
        <v>0</v>
      </c>
      <c r="KO147">
        <f>IF(Charts!$B$3="none",CK659,IF(GM659="",NA(),GM659))</f>
        <v>0</v>
      </c>
      <c r="KP147">
        <f>IF(Charts!$B$3="none",CL659,IF(GN659="",NA(),GN659))</f>
        <v>0</v>
      </c>
      <c r="KQ147">
        <f>IF(Charts!$B$3="none",CM659,IF(GO659="",NA(),GO659))</f>
        <v>0</v>
      </c>
      <c r="KR147">
        <f>IF(Charts!$B$3="none",CN659,IF(GP659="",NA(),GP659))</f>
        <v>0</v>
      </c>
      <c r="KS147">
        <f>IF(Charts!$B$3="none",CO659,IF(GQ659="",NA(),GQ659))</f>
        <v>0</v>
      </c>
      <c r="KT147">
        <f>IF(Charts!$B$3="none",CP659,IF(GR659="",NA(),GR659))</f>
        <v>0</v>
      </c>
      <c r="KU147">
        <f>IF(Charts!$B$3="none",CQ659,IF(GS659="",NA(),GS659))</f>
        <v>0</v>
      </c>
      <c r="KV147">
        <f>IF(Charts!$B$3="none",CR659,IF(GT659="",NA(),GT659))</f>
        <v>0</v>
      </c>
      <c r="KW147">
        <f>IF(Charts!$B$3="none",CS659,IF(GU659="",NA(),GU659))</f>
        <v>0</v>
      </c>
      <c r="KX147">
        <f>IF(Charts!$B$3="none",CT659,IF(GV659="",NA(),GV659))</f>
        <v>0</v>
      </c>
      <c r="KY147">
        <f>IF(Charts!$B$3="none",CU659,IF(GW659="",NA(),GW659))</f>
        <v>0</v>
      </c>
      <c r="KZ147">
        <f>IF(Charts!$B$3="none",CV659,IF(GX659="",NA(),GX659))</f>
        <v>0</v>
      </c>
      <c r="LA147">
        <f>IF(Charts!$B$3="none",CW659,IF(GY659="",NA(),GY659))</f>
        <v>0</v>
      </c>
      <c r="LB147">
        <f>IF(Charts!$B$3="none",CX659,IF(GZ659="",NA(),GZ659))</f>
        <v>0</v>
      </c>
      <c r="LC147">
        <f>IF(Charts!$B$3="none",CY659,IF(HA659="",NA(),HA659))</f>
        <v>0</v>
      </c>
      <c r="LD147">
        <f>IF(Charts!$B$3="none",CZ659,IF(HB659="",NA(),HB659))</f>
        <v>0</v>
      </c>
      <c r="LE147">
        <f>IF(Charts!$B$3="none",DA659,IF(HC659="",NA(),HC659))</f>
        <v>0</v>
      </c>
      <c r="LF147">
        <f>IF(Charts!$B$3="none",DB659,IF(HD659="",NA(),HD659))</f>
        <v>0</v>
      </c>
      <c r="LG147">
        <f>IF(Charts!$B$3="none",DC659,IF(HE659="",NA(),HE659))</f>
        <v>0</v>
      </c>
      <c r="LH147">
        <f>IF(Charts!$B$3="none",DD659,IF(HF659="",NA(),HF659))</f>
        <v>0</v>
      </c>
    </row>
    <row r="148" spans="5:320">
      <c r="E148">
        <v>41</v>
      </c>
      <c r="F148">
        <f>F45</f>
        <v>0</v>
      </c>
      <c r="G148">
        <v>41</v>
      </c>
      <c r="H148">
        <f>H45</f>
        <v>0</v>
      </c>
      <c r="I148">
        <v>41</v>
      </c>
      <c r="J148">
        <f>J45</f>
        <v>0</v>
      </c>
      <c r="K148">
        <v>41</v>
      </c>
      <c r="L148">
        <f>L45</f>
        <v>0</v>
      </c>
      <c r="M148">
        <v>41</v>
      </c>
      <c r="N148">
        <f>N45</f>
        <v>0</v>
      </c>
      <c r="O148">
        <v>41</v>
      </c>
      <c r="P148">
        <f>P45</f>
        <v>0</v>
      </c>
      <c r="Q148">
        <v>41</v>
      </c>
      <c r="R148">
        <f>R45</f>
        <v>0</v>
      </c>
      <c r="S148">
        <v>41</v>
      </c>
      <c r="T148">
        <f>T45</f>
        <v>0</v>
      </c>
      <c r="U148">
        <v>41</v>
      </c>
      <c r="V148">
        <f>V45</f>
        <v>0</v>
      </c>
      <c r="W148">
        <v>41</v>
      </c>
      <c r="X148">
        <f>X45</f>
        <v>0</v>
      </c>
      <c r="Y148">
        <v>41</v>
      </c>
      <c r="Z148">
        <f>Z45</f>
        <v>0</v>
      </c>
      <c r="AA148">
        <v>41</v>
      </c>
      <c r="AB148">
        <f>AB45</f>
        <v>0</v>
      </c>
      <c r="AC148">
        <v>41</v>
      </c>
      <c r="AD148">
        <f>AD45</f>
        <v>0</v>
      </c>
      <c r="AE148">
        <v>41</v>
      </c>
      <c r="AF148">
        <f>AF45</f>
        <v>0</v>
      </c>
      <c r="AG148">
        <v>41</v>
      </c>
      <c r="AH148">
        <f>AH45</f>
        <v>0</v>
      </c>
      <c r="AI148">
        <v>41</v>
      </c>
      <c r="AJ148">
        <f>AJ45</f>
        <v>0</v>
      </c>
      <c r="AK148">
        <v>41</v>
      </c>
      <c r="AL148">
        <f>AL45</f>
        <v>0</v>
      </c>
      <c r="AM148">
        <v>41</v>
      </c>
      <c r="AN148">
        <f>AN45</f>
        <v>0</v>
      </c>
      <c r="AO148">
        <v>41</v>
      </c>
      <c r="AP148">
        <f>AP45</f>
        <v>0</v>
      </c>
      <c r="AQ148">
        <v>41</v>
      </c>
      <c r="AR148">
        <f>AR45</f>
        <v>0</v>
      </c>
      <c r="AS148">
        <v>41</v>
      </c>
      <c r="AT148">
        <f>AT45</f>
        <v>0</v>
      </c>
      <c r="AU148">
        <v>41</v>
      </c>
      <c r="AV148">
        <f>AV45</f>
        <v>0</v>
      </c>
      <c r="AW148">
        <v>41</v>
      </c>
      <c r="AX148">
        <f>AX45</f>
        <v>0</v>
      </c>
      <c r="AY148">
        <v>41</v>
      </c>
      <c r="AZ148">
        <f>AZ45</f>
        <v>0</v>
      </c>
      <c r="BA148">
        <v>41</v>
      </c>
      <c r="BB148">
        <f>BB45</f>
        <v>0</v>
      </c>
      <c r="BC148">
        <v>41</v>
      </c>
      <c r="BD148">
        <f>BD45</f>
        <v>0</v>
      </c>
      <c r="BE148">
        <v>41</v>
      </c>
      <c r="BF148">
        <f>BF45</f>
        <v>0</v>
      </c>
      <c r="BG148">
        <v>41</v>
      </c>
      <c r="BH148">
        <f>BH45</f>
        <v>0</v>
      </c>
      <c r="BI148">
        <v>41</v>
      </c>
      <c r="BJ148">
        <f>BJ45</f>
        <v>0</v>
      </c>
      <c r="BK148">
        <v>41</v>
      </c>
      <c r="BL148">
        <f>BL45</f>
        <v>0</v>
      </c>
      <c r="BM148">
        <v>41</v>
      </c>
      <c r="BN148">
        <f>BN45</f>
        <v>0</v>
      </c>
      <c r="BO148">
        <v>41</v>
      </c>
      <c r="BP148">
        <f>BP45</f>
        <v>0</v>
      </c>
      <c r="BQ148">
        <v>41</v>
      </c>
      <c r="BR148">
        <f>BR45</f>
        <v>0</v>
      </c>
      <c r="BS148">
        <v>41</v>
      </c>
      <c r="BT148">
        <f>BT45</f>
        <v>0</v>
      </c>
      <c r="BU148">
        <v>41</v>
      </c>
      <c r="BV148">
        <f>BV45</f>
        <v>0</v>
      </c>
      <c r="BW148">
        <v>41</v>
      </c>
      <c r="BX148">
        <f>BX45</f>
        <v>0</v>
      </c>
      <c r="BY148">
        <v>41</v>
      </c>
      <c r="BZ148">
        <f>BZ45</f>
        <v>0</v>
      </c>
      <c r="CA148">
        <v>41</v>
      </c>
      <c r="CB148">
        <f>CB45</f>
        <v>0</v>
      </c>
      <c r="CC148">
        <v>41</v>
      </c>
      <c r="CD148">
        <f>CD45</f>
        <v>0</v>
      </c>
      <c r="CE148">
        <v>41</v>
      </c>
      <c r="CF148">
        <f>CF45</f>
        <v>0</v>
      </c>
      <c r="CG148">
        <v>41</v>
      </c>
      <c r="CH148">
        <f>CH45</f>
        <v>0</v>
      </c>
      <c r="CI148">
        <v>41</v>
      </c>
      <c r="CJ148">
        <f>CJ45</f>
        <v>0</v>
      </c>
      <c r="CK148">
        <v>41</v>
      </c>
      <c r="CL148">
        <f>CL45</f>
        <v>0</v>
      </c>
      <c r="CM148">
        <v>41</v>
      </c>
      <c r="CN148">
        <f>CN45</f>
        <v>0</v>
      </c>
      <c r="CO148">
        <v>41</v>
      </c>
      <c r="CP148">
        <f>CP45</f>
        <v>0</v>
      </c>
      <c r="CQ148">
        <v>41</v>
      </c>
      <c r="CR148">
        <f>CR45</f>
        <v>0</v>
      </c>
      <c r="CS148">
        <v>41</v>
      </c>
      <c r="CT148">
        <f>CT45</f>
        <v>0</v>
      </c>
      <c r="CU148">
        <v>41</v>
      </c>
      <c r="CV148">
        <f>CV45</f>
        <v>0</v>
      </c>
      <c r="CW148">
        <v>41</v>
      </c>
      <c r="CX148">
        <f>CX45</f>
        <v>0</v>
      </c>
      <c r="CY148">
        <v>41</v>
      </c>
      <c r="CZ148">
        <f>CZ45</f>
        <v>0</v>
      </c>
      <c r="DA148">
        <v>41</v>
      </c>
      <c r="DB148">
        <f>DB45</f>
        <v>0</v>
      </c>
      <c r="DC148">
        <v>41</v>
      </c>
      <c r="DD148">
        <f>DD45</f>
        <v>0</v>
      </c>
      <c r="DG148">
        <v>41</v>
      </c>
      <c r="DH148">
        <f>DH45</f>
        <v>0</v>
      </c>
      <c r="DI148">
        <v>41</v>
      </c>
      <c r="DJ148">
        <f>DJ45</f>
        <v>0</v>
      </c>
      <c r="DK148">
        <v>41</v>
      </c>
      <c r="DL148">
        <f>DL45</f>
        <v>0</v>
      </c>
      <c r="DM148">
        <v>41</v>
      </c>
      <c r="DN148">
        <f>DN45</f>
        <v>0</v>
      </c>
      <c r="DO148">
        <v>41</v>
      </c>
      <c r="DP148">
        <f>DP45</f>
        <v>0</v>
      </c>
      <c r="DQ148">
        <v>41</v>
      </c>
      <c r="DR148">
        <f>DR45</f>
        <v>0</v>
      </c>
      <c r="DS148">
        <v>41</v>
      </c>
      <c r="DT148">
        <f>DT45</f>
        <v>0</v>
      </c>
      <c r="DU148">
        <v>41</v>
      </c>
      <c r="DV148">
        <f>DV45</f>
        <v>0</v>
      </c>
      <c r="DW148">
        <v>41</v>
      </c>
      <c r="DX148">
        <f>DX45</f>
        <v>0</v>
      </c>
      <c r="DY148">
        <v>41</v>
      </c>
      <c r="DZ148">
        <f>DZ45</f>
        <v>0</v>
      </c>
      <c r="EA148">
        <v>41</v>
      </c>
      <c r="EB148">
        <f>EB45</f>
        <v>0</v>
      </c>
      <c r="EC148">
        <v>41</v>
      </c>
      <c r="ED148">
        <f>ED45</f>
        <v>0</v>
      </c>
      <c r="EE148">
        <v>41</v>
      </c>
      <c r="EF148">
        <f>EF45</f>
        <v>0</v>
      </c>
      <c r="EG148">
        <v>41</v>
      </c>
      <c r="EH148">
        <f>EH45</f>
        <v>0</v>
      </c>
      <c r="EI148">
        <v>41</v>
      </c>
      <c r="EJ148">
        <f>EJ45</f>
        <v>0</v>
      </c>
      <c r="EK148">
        <v>41</v>
      </c>
      <c r="EL148">
        <f>EL45</f>
        <v>0</v>
      </c>
      <c r="EM148">
        <v>41</v>
      </c>
      <c r="EN148">
        <f>EN45</f>
        <v>0</v>
      </c>
      <c r="EO148">
        <v>41</v>
      </c>
      <c r="EP148">
        <f>EP45</f>
        <v>0</v>
      </c>
      <c r="EQ148">
        <v>41</v>
      </c>
      <c r="ER148">
        <f>ER45</f>
        <v>0</v>
      </c>
      <c r="ES148">
        <v>41</v>
      </c>
      <c r="ET148">
        <f>ET45</f>
        <v>0</v>
      </c>
      <c r="EU148">
        <v>41</v>
      </c>
      <c r="EV148">
        <f>EV45</f>
        <v>0</v>
      </c>
      <c r="EW148">
        <v>41</v>
      </c>
      <c r="EX148">
        <f>EX45</f>
        <v>0</v>
      </c>
      <c r="EY148">
        <v>41</v>
      </c>
      <c r="EZ148">
        <f>EZ45</f>
        <v>0</v>
      </c>
      <c r="FA148">
        <v>41</v>
      </c>
      <c r="FB148">
        <f>FB45</f>
        <v>0</v>
      </c>
      <c r="FC148">
        <v>41</v>
      </c>
      <c r="FD148">
        <f>FD45</f>
        <v>0</v>
      </c>
      <c r="FE148">
        <v>41</v>
      </c>
      <c r="FF148">
        <f>FF45</f>
        <v>0</v>
      </c>
      <c r="FG148">
        <v>41</v>
      </c>
      <c r="FH148">
        <f>FH45</f>
        <v>0</v>
      </c>
      <c r="FI148">
        <v>41</v>
      </c>
      <c r="FJ148">
        <f>FJ45</f>
        <v>0</v>
      </c>
      <c r="FK148">
        <v>41</v>
      </c>
      <c r="FL148">
        <f>FL45</f>
        <v>0</v>
      </c>
      <c r="FM148">
        <v>41</v>
      </c>
      <c r="FN148">
        <f>FN45</f>
        <v>0</v>
      </c>
      <c r="FO148">
        <v>41</v>
      </c>
      <c r="FP148">
        <f>FP45</f>
        <v>0</v>
      </c>
      <c r="FQ148">
        <v>41</v>
      </c>
      <c r="FR148">
        <f>FR45</f>
        <v>0</v>
      </c>
      <c r="FS148">
        <v>41</v>
      </c>
      <c r="FT148">
        <f>FT45</f>
        <v>0</v>
      </c>
      <c r="FU148">
        <v>41</v>
      </c>
      <c r="FV148">
        <f>FV45</f>
        <v>0</v>
      </c>
      <c r="FW148">
        <v>41</v>
      </c>
      <c r="FX148">
        <f>FX45</f>
        <v>0</v>
      </c>
      <c r="FY148">
        <v>41</v>
      </c>
      <c r="FZ148">
        <f>FZ45</f>
        <v>0</v>
      </c>
      <c r="GA148">
        <v>41</v>
      </c>
      <c r="GB148">
        <f>GB45</f>
        <v>0</v>
      </c>
      <c r="GC148">
        <v>41</v>
      </c>
      <c r="GD148">
        <f>GD45</f>
        <v>0</v>
      </c>
      <c r="GE148">
        <v>41</v>
      </c>
      <c r="GF148">
        <f>GF45</f>
        <v>0</v>
      </c>
      <c r="GG148">
        <v>41</v>
      </c>
      <c r="GH148">
        <f>GH45</f>
        <v>0</v>
      </c>
      <c r="GI148">
        <v>41</v>
      </c>
      <c r="GJ148">
        <f>GJ45</f>
        <v>0</v>
      </c>
      <c r="GK148">
        <v>41</v>
      </c>
      <c r="GL148">
        <f>GL45</f>
        <v>0</v>
      </c>
      <c r="GM148">
        <v>41</v>
      </c>
      <c r="GN148">
        <f>GN45</f>
        <v>0</v>
      </c>
      <c r="GO148">
        <v>41</v>
      </c>
      <c r="GP148">
        <f>GP45</f>
        <v>0</v>
      </c>
      <c r="GQ148">
        <v>41</v>
      </c>
      <c r="GR148">
        <f>GR45</f>
        <v>0</v>
      </c>
      <c r="GS148">
        <v>41</v>
      </c>
      <c r="GT148">
        <f>GT45</f>
        <v>0</v>
      </c>
      <c r="GU148">
        <v>41</v>
      </c>
      <c r="GV148">
        <f>GV45</f>
        <v>0</v>
      </c>
      <c r="GW148">
        <v>41</v>
      </c>
      <c r="GX148">
        <f>GX45</f>
        <v>0</v>
      </c>
      <c r="GY148">
        <v>41</v>
      </c>
      <c r="GZ148">
        <f>GZ45</f>
        <v>0</v>
      </c>
      <c r="HA148">
        <v>41</v>
      </c>
      <c r="HB148">
        <f>HB45</f>
        <v>0</v>
      </c>
      <c r="HC148">
        <v>41</v>
      </c>
      <c r="HD148">
        <f>HD45</f>
        <v>0</v>
      </c>
      <c r="HE148">
        <v>41</v>
      </c>
      <c r="HF148">
        <f>HF45</f>
        <v>0</v>
      </c>
      <c r="HI148">
        <f>IF(Charts!$B$3="none",E660,IF(DG660="",NA(),DG660))</f>
        <v>0</v>
      </c>
      <c r="HJ148">
        <f>IF(Charts!$B$3="none",F660,IF(DH660="",NA(),DH660))</f>
        <v>0</v>
      </c>
      <c r="HK148">
        <f>IF(Charts!$B$3="none",G660,IF(DI660="",NA(),DI660))</f>
        <v>0</v>
      </c>
      <c r="HL148">
        <f>IF(Charts!$B$3="none",H660,IF(DJ660="",NA(),DJ660))</f>
        <v>0</v>
      </c>
      <c r="HM148">
        <f>IF(Charts!$B$3="none",I660,IF(DK660="",NA(),DK660))</f>
        <v>0</v>
      </c>
      <c r="HN148">
        <f>IF(Charts!$B$3="none",J660,IF(DL660="",NA(),DL660))</f>
        <v>0</v>
      </c>
      <c r="HO148">
        <f>IF(Charts!$B$3="none",K660,IF(DM660="",NA(),DM660))</f>
        <v>0</v>
      </c>
      <c r="HP148">
        <f>IF(Charts!$B$3="none",L660,IF(DN660="",NA(),DN660))</f>
        <v>0</v>
      </c>
      <c r="HQ148">
        <f>IF(Charts!$B$3="none",M660,IF(DO660="",NA(),DO660))</f>
        <v>0</v>
      </c>
      <c r="HR148">
        <f>IF(Charts!$B$3="none",N660,IF(DP660="",NA(),DP660))</f>
        <v>0</v>
      </c>
      <c r="HS148">
        <f>IF(Charts!$B$3="none",O660,IF(DQ660="",NA(),DQ660))</f>
        <v>0</v>
      </c>
      <c r="HT148">
        <f>IF(Charts!$B$3="none",P660,IF(DR660="",NA(),DR660))</f>
        <v>0</v>
      </c>
      <c r="HU148">
        <f>IF(Charts!$B$3="none",Q660,IF(DS660="",NA(),DS660))</f>
        <v>0</v>
      </c>
      <c r="HV148">
        <f>IF(Charts!$B$3="none",R660,IF(DT660="",NA(),DT660))</f>
        <v>0</v>
      </c>
      <c r="HW148">
        <f>IF(Charts!$B$3="none",S660,IF(DU660="",NA(),DU660))</f>
        <v>0</v>
      </c>
      <c r="HX148">
        <f>IF(Charts!$B$3="none",T660,IF(DV660="",NA(),DV660))</f>
        <v>0</v>
      </c>
      <c r="HY148">
        <f>IF(Charts!$B$3="none",U660,IF(DW660="",NA(),DW660))</f>
        <v>0</v>
      </c>
      <c r="HZ148">
        <f>IF(Charts!$B$3="none",V660,IF(DX660="",NA(),DX660))</f>
        <v>0</v>
      </c>
      <c r="IA148">
        <f>IF(Charts!$B$3="none",W660,IF(DY660="",NA(),DY660))</f>
        <v>0</v>
      </c>
      <c r="IB148">
        <f>IF(Charts!$B$3="none",X660,IF(DZ660="",NA(),DZ660))</f>
        <v>0</v>
      </c>
      <c r="IC148">
        <f>IF(Charts!$B$3="none",Y660,IF(EA660="",NA(),EA660))</f>
        <v>0</v>
      </c>
      <c r="ID148">
        <f>IF(Charts!$B$3="none",Z660,IF(EB660="",NA(),EB660))</f>
        <v>0</v>
      </c>
      <c r="IE148">
        <f>IF(Charts!$B$3="none",AA660,IF(EC660="",NA(),EC660))</f>
        <v>0</v>
      </c>
      <c r="IF148">
        <f>IF(Charts!$B$3="none",AB660,IF(ED660="",NA(),ED660))</f>
        <v>0</v>
      </c>
      <c r="IG148">
        <f>IF(Charts!$B$3="none",AC660,IF(EE660="",NA(),EE660))</f>
        <v>0</v>
      </c>
      <c r="IH148">
        <f>IF(Charts!$B$3="none",AD660,IF(EF660="",NA(),EF660))</f>
        <v>0</v>
      </c>
      <c r="II148">
        <f>IF(Charts!$B$3="none",AE660,IF(EG660="",NA(),EG660))</f>
        <v>0</v>
      </c>
      <c r="IJ148">
        <f>IF(Charts!$B$3="none",AF660,IF(EH660="",NA(),EH660))</f>
        <v>0</v>
      </c>
      <c r="IK148">
        <f>IF(Charts!$B$3="none",AG660,IF(EI660="",NA(),EI660))</f>
        <v>0</v>
      </c>
      <c r="IL148">
        <f>IF(Charts!$B$3="none",AH660,IF(EJ660="",NA(),EJ660))</f>
        <v>0</v>
      </c>
      <c r="IM148">
        <f>IF(Charts!$B$3="none",AI660,IF(EK660="",NA(),EK660))</f>
        <v>0</v>
      </c>
      <c r="IN148">
        <f>IF(Charts!$B$3="none",AJ660,IF(EL660="",NA(),EL660))</f>
        <v>0</v>
      </c>
      <c r="IO148">
        <f>IF(Charts!$B$3="none",AK660,IF(EM660="",NA(),EM660))</f>
        <v>0</v>
      </c>
      <c r="IP148">
        <f>IF(Charts!$B$3="none",AL660,IF(EN660="",NA(),EN660))</f>
        <v>0</v>
      </c>
      <c r="IQ148">
        <f>IF(Charts!$B$3="none",AM660,IF(EO660="",NA(),EO660))</f>
        <v>0</v>
      </c>
      <c r="IR148">
        <f>IF(Charts!$B$3="none",AN660,IF(EP660="",NA(),EP660))</f>
        <v>0</v>
      </c>
      <c r="IS148">
        <f>IF(Charts!$B$3="none",AO660,IF(EQ660="",NA(),EQ660))</f>
        <v>0</v>
      </c>
      <c r="IT148">
        <f>IF(Charts!$B$3="none",AP660,IF(ER660="",NA(),ER660))</f>
        <v>0</v>
      </c>
      <c r="IU148">
        <f>IF(Charts!$B$3="none",AQ660,IF(ES660="",NA(),ES660))</f>
        <v>0</v>
      </c>
      <c r="IV148">
        <f>IF(Charts!$B$3="none",AR660,IF(ET660="",NA(),ET660))</f>
        <v>0</v>
      </c>
      <c r="IW148">
        <f>IF(Charts!$B$3="none",AS660,IF(EU660="",NA(),EU660))</f>
        <v>0</v>
      </c>
      <c r="IX148">
        <f>IF(Charts!$B$3="none",AT660,IF(EV660="",NA(),EV660))</f>
        <v>0</v>
      </c>
      <c r="IY148">
        <f>IF(Charts!$B$3="none",AU660,IF(EW660="",NA(),EW660))</f>
        <v>0</v>
      </c>
      <c r="IZ148">
        <f>IF(Charts!$B$3="none",AV660,IF(EX660="",NA(),EX660))</f>
        <v>0</v>
      </c>
      <c r="JA148">
        <f>IF(Charts!$B$3="none",AW660,IF(EY660="",NA(),EY660))</f>
        <v>0</v>
      </c>
      <c r="JB148">
        <f>IF(Charts!$B$3="none",AX660,IF(EZ660="",NA(),EZ660))</f>
        <v>0</v>
      </c>
      <c r="JC148">
        <f>IF(Charts!$B$3="none",AY660,IF(FA660="",NA(),FA660))</f>
        <v>0</v>
      </c>
      <c r="JD148">
        <f>IF(Charts!$B$3="none",AZ660,IF(FB660="",NA(),FB660))</f>
        <v>0</v>
      </c>
      <c r="JE148">
        <f>IF(Charts!$B$3="none",BA660,IF(FC660="",NA(),FC660))</f>
        <v>0</v>
      </c>
      <c r="JF148">
        <f>IF(Charts!$B$3="none",BB660,IF(FD660="",NA(),FD660))</f>
        <v>0</v>
      </c>
      <c r="JG148">
        <f>IF(Charts!$B$3="none",BC660,IF(FE660="",NA(),FE660))</f>
        <v>0</v>
      </c>
      <c r="JH148">
        <f>IF(Charts!$B$3="none",BD660,IF(FF660="",NA(),FF660))</f>
        <v>0</v>
      </c>
      <c r="JI148">
        <f>IF(Charts!$B$3="none",BE660,IF(FG660="",NA(),FG660))</f>
        <v>0</v>
      </c>
      <c r="JJ148">
        <f>IF(Charts!$B$3="none",BF660,IF(FH660="",NA(),FH660))</f>
        <v>0</v>
      </c>
      <c r="JK148">
        <f>IF(Charts!$B$3="none",BG660,IF(FI660="",NA(),FI660))</f>
        <v>0</v>
      </c>
      <c r="JL148">
        <f>IF(Charts!$B$3="none",BH660,IF(FJ660="",NA(),FJ660))</f>
        <v>0</v>
      </c>
      <c r="JM148">
        <f>IF(Charts!$B$3="none",BI660,IF(FK660="",NA(),FK660))</f>
        <v>0</v>
      </c>
      <c r="JN148">
        <f>IF(Charts!$B$3="none",BJ660,IF(FL660="",NA(),FL660))</f>
        <v>0</v>
      </c>
      <c r="JO148">
        <f>IF(Charts!$B$3="none",BK660,IF(FM660="",NA(),FM660))</f>
        <v>0</v>
      </c>
      <c r="JP148">
        <f>IF(Charts!$B$3="none",BL660,IF(FN660="",NA(),FN660))</f>
        <v>0</v>
      </c>
      <c r="JQ148">
        <f>IF(Charts!$B$3="none",BM660,IF(FO660="",NA(),FO660))</f>
        <v>0</v>
      </c>
      <c r="JR148">
        <f>IF(Charts!$B$3="none",BN660,IF(FP660="",NA(),FP660))</f>
        <v>0</v>
      </c>
      <c r="JS148">
        <f>IF(Charts!$B$3="none",BO660,IF(FQ660="",NA(),FQ660))</f>
        <v>0</v>
      </c>
      <c r="JT148">
        <f>IF(Charts!$B$3="none",BP660,IF(FR660="",NA(),FR660))</f>
        <v>0</v>
      </c>
      <c r="JU148">
        <f>IF(Charts!$B$3="none",BQ660,IF(FS660="",NA(),FS660))</f>
        <v>0</v>
      </c>
      <c r="JV148">
        <f>IF(Charts!$B$3="none",BR660,IF(FT660="",NA(),FT660))</f>
        <v>0</v>
      </c>
      <c r="JW148">
        <f>IF(Charts!$B$3="none",BS660,IF(FU660="",NA(),FU660))</f>
        <v>0</v>
      </c>
      <c r="JX148">
        <f>IF(Charts!$B$3="none",BT660,IF(FV660="",NA(),FV660))</f>
        <v>0</v>
      </c>
      <c r="JY148">
        <f>IF(Charts!$B$3="none",BU660,IF(FW660="",NA(),FW660))</f>
        <v>0</v>
      </c>
      <c r="JZ148">
        <f>IF(Charts!$B$3="none",BV660,IF(FX660="",NA(),FX660))</f>
        <v>0</v>
      </c>
      <c r="KA148">
        <f>IF(Charts!$B$3="none",BW660,IF(FY660="",NA(),FY660))</f>
        <v>0</v>
      </c>
      <c r="KB148">
        <f>IF(Charts!$B$3="none",BX660,IF(FZ660="",NA(),FZ660))</f>
        <v>0</v>
      </c>
      <c r="KC148">
        <f>IF(Charts!$B$3="none",BY660,IF(GA660="",NA(),GA660))</f>
        <v>0</v>
      </c>
      <c r="KD148">
        <f>IF(Charts!$B$3="none",BZ660,IF(GB660="",NA(),GB660))</f>
        <v>0</v>
      </c>
      <c r="KE148">
        <f>IF(Charts!$B$3="none",CA660,IF(GC660="",NA(),GC660))</f>
        <v>0</v>
      </c>
      <c r="KF148">
        <f>IF(Charts!$B$3="none",CB660,IF(GD660="",NA(),GD660))</f>
        <v>0</v>
      </c>
      <c r="KG148">
        <f>IF(Charts!$B$3="none",CC660,IF(GE660="",NA(),GE660))</f>
        <v>0</v>
      </c>
      <c r="KH148">
        <f>IF(Charts!$B$3="none",CD660,IF(GF660="",NA(),GF660))</f>
        <v>0</v>
      </c>
      <c r="KI148">
        <f>IF(Charts!$B$3="none",CE660,IF(GG660="",NA(),GG660))</f>
        <v>0</v>
      </c>
      <c r="KJ148">
        <f>IF(Charts!$B$3="none",CF660,IF(GH660="",NA(),GH660))</f>
        <v>0</v>
      </c>
      <c r="KK148">
        <f>IF(Charts!$B$3="none",CG660,IF(GI660="",NA(),GI660))</f>
        <v>0</v>
      </c>
      <c r="KL148">
        <f>IF(Charts!$B$3="none",CH660,IF(GJ660="",NA(),GJ660))</f>
        <v>0</v>
      </c>
      <c r="KM148">
        <f>IF(Charts!$B$3="none",CI660,IF(GK660="",NA(),GK660))</f>
        <v>0</v>
      </c>
      <c r="KN148">
        <f>IF(Charts!$B$3="none",CJ660,IF(GL660="",NA(),GL660))</f>
        <v>0</v>
      </c>
      <c r="KO148">
        <f>IF(Charts!$B$3="none",CK660,IF(GM660="",NA(),GM660))</f>
        <v>0</v>
      </c>
      <c r="KP148">
        <f>IF(Charts!$B$3="none",CL660,IF(GN660="",NA(),GN660))</f>
        <v>0</v>
      </c>
      <c r="KQ148">
        <f>IF(Charts!$B$3="none",CM660,IF(GO660="",NA(),GO660))</f>
        <v>0</v>
      </c>
      <c r="KR148">
        <f>IF(Charts!$B$3="none",CN660,IF(GP660="",NA(),GP660))</f>
        <v>0</v>
      </c>
      <c r="KS148">
        <f>IF(Charts!$B$3="none",CO660,IF(GQ660="",NA(),GQ660))</f>
        <v>0</v>
      </c>
      <c r="KT148">
        <f>IF(Charts!$B$3="none",CP660,IF(GR660="",NA(),GR660))</f>
        <v>0</v>
      </c>
      <c r="KU148">
        <f>IF(Charts!$B$3="none",CQ660,IF(GS660="",NA(),GS660))</f>
        <v>0</v>
      </c>
      <c r="KV148">
        <f>IF(Charts!$B$3="none",CR660,IF(GT660="",NA(),GT660))</f>
        <v>0</v>
      </c>
      <c r="KW148">
        <f>IF(Charts!$B$3="none",CS660,IF(GU660="",NA(),GU660))</f>
        <v>0</v>
      </c>
      <c r="KX148">
        <f>IF(Charts!$B$3="none",CT660,IF(GV660="",NA(),GV660))</f>
        <v>0</v>
      </c>
      <c r="KY148">
        <f>IF(Charts!$B$3="none",CU660,IF(GW660="",NA(),GW660))</f>
        <v>0</v>
      </c>
      <c r="KZ148">
        <f>IF(Charts!$B$3="none",CV660,IF(GX660="",NA(),GX660))</f>
        <v>0</v>
      </c>
      <c r="LA148">
        <f>IF(Charts!$B$3="none",CW660,IF(GY660="",NA(),GY660))</f>
        <v>0</v>
      </c>
      <c r="LB148">
        <f>IF(Charts!$B$3="none",CX660,IF(GZ660="",NA(),GZ660))</f>
        <v>0</v>
      </c>
      <c r="LC148">
        <f>IF(Charts!$B$3="none",CY660,IF(HA660="",NA(),HA660))</f>
        <v>0</v>
      </c>
      <c r="LD148">
        <f>IF(Charts!$B$3="none",CZ660,IF(HB660="",NA(),HB660))</f>
        <v>0</v>
      </c>
      <c r="LE148">
        <f>IF(Charts!$B$3="none",DA660,IF(HC660="",NA(),HC660))</f>
        <v>0</v>
      </c>
      <c r="LF148">
        <f>IF(Charts!$B$3="none",DB660,IF(HD660="",NA(),HD660))</f>
        <v>0</v>
      </c>
      <c r="LG148">
        <f>IF(Charts!$B$3="none",DC660,IF(HE660="",NA(),HE660))</f>
        <v>0</v>
      </c>
      <c r="LH148">
        <f>IF(Charts!$B$3="none",DD660,IF(HF660="",NA(),HF660))</f>
        <v>0</v>
      </c>
    </row>
    <row r="149" spans="5:320">
      <c r="E149">
        <v>42</v>
      </c>
      <c r="F149">
        <f>F46</f>
        <v>0</v>
      </c>
      <c r="G149">
        <v>42</v>
      </c>
      <c r="H149">
        <f>H46</f>
        <v>0</v>
      </c>
      <c r="I149">
        <v>42</v>
      </c>
      <c r="J149">
        <f>J46</f>
        <v>0</v>
      </c>
      <c r="K149">
        <v>42</v>
      </c>
      <c r="L149">
        <f>L46</f>
        <v>0</v>
      </c>
      <c r="M149">
        <v>42</v>
      </c>
      <c r="N149">
        <f>N46</f>
        <v>0</v>
      </c>
      <c r="O149">
        <v>42</v>
      </c>
      <c r="P149">
        <f>P46</f>
        <v>0</v>
      </c>
      <c r="Q149">
        <v>42</v>
      </c>
      <c r="R149">
        <f>R46</f>
        <v>0</v>
      </c>
      <c r="S149">
        <v>42</v>
      </c>
      <c r="T149">
        <f>T46</f>
        <v>0</v>
      </c>
      <c r="U149">
        <v>42</v>
      </c>
      <c r="V149">
        <f>V46</f>
        <v>0</v>
      </c>
      <c r="W149">
        <v>42</v>
      </c>
      <c r="X149">
        <f>X46</f>
        <v>0</v>
      </c>
      <c r="Y149">
        <v>42</v>
      </c>
      <c r="Z149">
        <f>Z46</f>
        <v>0</v>
      </c>
      <c r="AA149">
        <v>42</v>
      </c>
      <c r="AB149">
        <f>AB46</f>
        <v>0</v>
      </c>
      <c r="AC149">
        <v>42</v>
      </c>
      <c r="AD149">
        <f>AD46</f>
        <v>0</v>
      </c>
      <c r="AE149">
        <v>42</v>
      </c>
      <c r="AF149">
        <f>AF46</f>
        <v>0</v>
      </c>
      <c r="AG149">
        <v>42</v>
      </c>
      <c r="AH149">
        <f>AH46</f>
        <v>0</v>
      </c>
      <c r="AI149">
        <v>42</v>
      </c>
      <c r="AJ149">
        <f>AJ46</f>
        <v>0</v>
      </c>
      <c r="AK149">
        <v>42</v>
      </c>
      <c r="AL149">
        <f>AL46</f>
        <v>0</v>
      </c>
      <c r="AM149">
        <v>42</v>
      </c>
      <c r="AN149">
        <f>AN46</f>
        <v>0</v>
      </c>
      <c r="AO149">
        <v>42</v>
      </c>
      <c r="AP149">
        <f>AP46</f>
        <v>0</v>
      </c>
      <c r="AQ149">
        <v>42</v>
      </c>
      <c r="AR149">
        <f>AR46</f>
        <v>0</v>
      </c>
      <c r="AS149">
        <v>42</v>
      </c>
      <c r="AT149">
        <f>AT46</f>
        <v>0</v>
      </c>
      <c r="AU149">
        <v>42</v>
      </c>
      <c r="AV149">
        <f>AV46</f>
        <v>0</v>
      </c>
      <c r="AW149">
        <v>42</v>
      </c>
      <c r="AX149">
        <f>AX46</f>
        <v>0</v>
      </c>
      <c r="AY149">
        <v>42</v>
      </c>
      <c r="AZ149">
        <f>AZ46</f>
        <v>0</v>
      </c>
      <c r="BA149">
        <v>42</v>
      </c>
      <c r="BB149">
        <f>BB46</f>
        <v>0</v>
      </c>
      <c r="BC149">
        <v>42</v>
      </c>
      <c r="BD149">
        <f>BD46</f>
        <v>0</v>
      </c>
      <c r="BE149">
        <v>42</v>
      </c>
      <c r="BF149">
        <f>BF46</f>
        <v>0</v>
      </c>
      <c r="BG149">
        <v>42</v>
      </c>
      <c r="BH149">
        <f>BH46</f>
        <v>0</v>
      </c>
      <c r="BI149">
        <v>42</v>
      </c>
      <c r="BJ149">
        <f>BJ46</f>
        <v>0</v>
      </c>
      <c r="BK149">
        <v>42</v>
      </c>
      <c r="BL149">
        <f>BL46</f>
        <v>0</v>
      </c>
      <c r="BM149">
        <v>42</v>
      </c>
      <c r="BN149">
        <f>BN46</f>
        <v>0</v>
      </c>
      <c r="BO149">
        <v>42</v>
      </c>
      <c r="BP149">
        <f>BP46</f>
        <v>0</v>
      </c>
      <c r="BQ149">
        <v>42</v>
      </c>
      <c r="BR149">
        <f>BR46</f>
        <v>0</v>
      </c>
      <c r="BS149">
        <v>42</v>
      </c>
      <c r="BT149">
        <f>BT46</f>
        <v>0</v>
      </c>
      <c r="BU149">
        <v>42</v>
      </c>
      <c r="BV149">
        <f>BV46</f>
        <v>0</v>
      </c>
      <c r="BW149">
        <v>42</v>
      </c>
      <c r="BX149">
        <f>BX46</f>
        <v>0</v>
      </c>
      <c r="BY149">
        <v>42</v>
      </c>
      <c r="BZ149">
        <f>BZ46</f>
        <v>0</v>
      </c>
      <c r="CA149">
        <v>42</v>
      </c>
      <c r="CB149">
        <f>CB46</f>
        <v>0</v>
      </c>
      <c r="CC149">
        <v>42</v>
      </c>
      <c r="CD149">
        <f>CD46</f>
        <v>0</v>
      </c>
      <c r="CE149">
        <v>42</v>
      </c>
      <c r="CF149">
        <f>CF46</f>
        <v>0</v>
      </c>
      <c r="CG149">
        <v>42</v>
      </c>
      <c r="CH149">
        <f>CH46</f>
        <v>0</v>
      </c>
      <c r="CI149">
        <v>42</v>
      </c>
      <c r="CJ149">
        <f>CJ46</f>
        <v>0</v>
      </c>
      <c r="CK149">
        <v>42</v>
      </c>
      <c r="CL149">
        <f>CL46</f>
        <v>0</v>
      </c>
      <c r="CM149">
        <v>42</v>
      </c>
      <c r="CN149">
        <f>CN46</f>
        <v>0</v>
      </c>
      <c r="CO149">
        <v>42</v>
      </c>
      <c r="CP149">
        <f>CP46</f>
        <v>0</v>
      </c>
      <c r="CQ149">
        <v>42</v>
      </c>
      <c r="CR149">
        <f>CR46</f>
        <v>0</v>
      </c>
      <c r="CS149">
        <v>42</v>
      </c>
      <c r="CT149">
        <f>CT46</f>
        <v>0</v>
      </c>
      <c r="CU149">
        <v>42</v>
      </c>
      <c r="CV149">
        <f>CV46</f>
        <v>0</v>
      </c>
      <c r="CW149">
        <v>42</v>
      </c>
      <c r="CX149">
        <f>CX46</f>
        <v>0</v>
      </c>
      <c r="CY149">
        <v>42</v>
      </c>
      <c r="CZ149">
        <f>CZ46</f>
        <v>0</v>
      </c>
      <c r="DA149">
        <v>42</v>
      </c>
      <c r="DB149">
        <f>DB46</f>
        <v>0</v>
      </c>
      <c r="DC149">
        <v>42</v>
      </c>
      <c r="DD149">
        <f>DD46</f>
        <v>0</v>
      </c>
      <c r="DG149">
        <v>42</v>
      </c>
      <c r="DH149">
        <f>DH46</f>
        <v>0</v>
      </c>
      <c r="DI149">
        <v>42</v>
      </c>
      <c r="DJ149">
        <f>DJ46</f>
        <v>0</v>
      </c>
      <c r="DK149">
        <v>42</v>
      </c>
      <c r="DL149">
        <f>DL46</f>
        <v>0</v>
      </c>
      <c r="DM149">
        <v>42</v>
      </c>
      <c r="DN149">
        <f>DN46</f>
        <v>0</v>
      </c>
      <c r="DO149">
        <v>42</v>
      </c>
      <c r="DP149">
        <f>DP46</f>
        <v>0</v>
      </c>
      <c r="DQ149">
        <v>42</v>
      </c>
      <c r="DR149">
        <f>DR46</f>
        <v>0</v>
      </c>
      <c r="DS149">
        <v>42</v>
      </c>
      <c r="DT149">
        <f>DT46</f>
        <v>0</v>
      </c>
      <c r="DU149">
        <v>42</v>
      </c>
      <c r="DV149">
        <f>DV46</f>
        <v>0</v>
      </c>
      <c r="DW149">
        <v>42</v>
      </c>
      <c r="DX149">
        <f>DX46</f>
        <v>0</v>
      </c>
      <c r="DY149">
        <v>42</v>
      </c>
      <c r="DZ149">
        <f>DZ46</f>
        <v>0</v>
      </c>
      <c r="EA149">
        <v>42</v>
      </c>
      <c r="EB149">
        <f>EB46</f>
        <v>0</v>
      </c>
      <c r="EC149">
        <v>42</v>
      </c>
      <c r="ED149">
        <f>ED46</f>
        <v>0</v>
      </c>
      <c r="EE149">
        <v>42</v>
      </c>
      <c r="EF149">
        <f>EF46</f>
        <v>0</v>
      </c>
      <c r="EG149">
        <v>42</v>
      </c>
      <c r="EH149">
        <f>EH46</f>
        <v>0</v>
      </c>
      <c r="EI149">
        <v>42</v>
      </c>
      <c r="EJ149">
        <f>EJ46</f>
        <v>0</v>
      </c>
      <c r="EK149">
        <v>42</v>
      </c>
      <c r="EL149">
        <f>EL46</f>
        <v>0</v>
      </c>
      <c r="EM149">
        <v>42</v>
      </c>
      <c r="EN149">
        <f>EN46</f>
        <v>0</v>
      </c>
      <c r="EO149">
        <v>42</v>
      </c>
      <c r="EP149">
        <f>EP46</f>
        <v>0</v>
      </c>
      <c r="EQ149">
        <v>42</v>
      </c>
      <c r="ER149">
        <f>ER46</f>
        <v>0</v>
      </c>
      <c r="ES149">
        <v>42</v>
      </c>
      <c r="ET149">
        <f>ET46</f>
        <v>0</v>
      </c>
      <c r="EU149">
        <v>42</v>
      </c>
      <c r="EV149">
        <f>EV46</f>
        <v>0</v>
      </c>
      <c r="EW149">
        <v>42</v>
      </c>
      <c r="EX149">
        <f>EX46</f>
        <v>0</v>
      </c>
      <c r="EY149">
        <v>42</v>
      </c>
      <c r="EZ149">
        <f>EZ46</f>
        <v>0</v>
      </c>
      <c r="FA149">
        <v>42</v>
      </c>
      <c r="FB149">
        <f>FB46</f>
        <v>0</v>
      </c>
      <c r="FC149">
        <v>42</v>
      </c>
      <c r="FD149">
        <f>FD46</f>
        <v>0</v>
      </c>
      <c r="FE149">
        <v>42</v>
      </c>
      <c r="FF149">
        <f>FF46</f>
        <v>0</v>
      </c>
      <c r="FG149">
        <v>42</v>
      </c>
      <c r="FH149">
        <f>FH46</f>
        <v>0</v>
      </c>
      <c r="FI149">
        <v>42</v>
      </c>
      <c r="FJ149">
        <f>FJ46</f>
        <v>0</v>
      </c>
      <c r="FK149">
        <v>42</v>
      </c>
      <c r="FL149">
        <f>FL46</f>
        <v>0</v>
      </c>
      <c r="FM149">
        <v>42</v>
      </c>
      <c r="FN149">
        <f>FN46</f>
        <v>0</v>
      </c>
      <c r="FO149">
        <v>42</v>
      </c>
      <c r="FP149">
        <f>FP46</f>
        <v>0</v>
      </c>
      <c r="FQ149">
        <v>42</v>
      </c>
      <c r="FR149">
        <f>FR46</f>
        <v>0</v>
      </c>
      <c r="FS149">
        <v>42</v>
      </c>
      <c r="FT149">
        <f>FT46</f>
        <v>0</v>
      </c>
      <c r="FU149">
        <v>42</v>
      </c>
      <c r="FV149">
        <f>FV46</f>
        <v>0</v>
      </c>
      <c r="FW149">
        <v>42</v>
      </c>
      <c r="FX149">
        <f>FX46</f>
        <v>0</v>
      </c>
      <c r="FY149">
        <v>42</v>
      </c>
      <c r="FZ149">
        <f>FZ46</f>
        <v>0</v>
      </c>
      <c r="GA149">
        <v>42</v>
      </c>
      <c r="GB149">
        <f>GB46</f>
        <v>0</v>
      </c>
      <c r="GC149">
        <v>42</v>
      </c>
      <c r="GD149">
        <f>GD46</f>
        <v>0</v>
      </c>
      <c r="GE149">
        <v>42</v>
      </c>
      <c r="GF149">
        <f>GF46</f>
        <v>0</v>
      </c>
      <c r="GG149">
        <v>42</v>
      </c>
      <c r="GH149">
        <f>GH46</f>
        <v>0</v>
      </c>
      <c r="GI149">
        <v>42</v>
      </c>
      <c r="GJ149">
        <f>GJ46</f>
        <v>0</v>
      </c>
      <c r="GK149">
        <v>42</v>
      </c>
      <c r="GL149">
        <f>GL46</f>
        <v>0</v>
      </c>
      <c r="GM149">
        <v>42</v>
      </c>
      <c r="GN149">
        <f>GN46</f>
        <v>0</v>
      </c>
      <c r="GO149">
        <v>42</v>
      </c>
      <c r="GP149">
        <f>GP46</f>
        <v>0</v>
      </c>
      <c r="GQ149">
        <v>42</v>
      </c>
      <c r="GR149">
        <f>GR46</f>
        <v>0</v>
      </c>
      <c r="GS149">
        <v>42</v>
      </c>
      <c r="GT149">
        <f>GT46</f>
        <v>0</v>
      </c>
      <c r="GU149">
        <v>42</v>
      </c>
      <c r="GV149">
        <f>GV46</f>
        <v>0</v>
      </c>
      <c r="GW149">
        <v>42</v>
      </c>
      <c r="GX149">
        <f>GX46</f>
        <v>0</v>
      </c>
      <c r="GY149">
        <v>42</v>
      </c>
      <c r="GZ149">
        <f>GZ46</f>
        <v>0</v>
      </c>
      <c r="HA149">
        <v>42</v>
      </c>
      <c r="HB149">
        <f>HB46</f>
        <v>0</v>
      </c>
      <c r="HC149">
        <v>42</v>
      </c>
      <c r="HD149">
        <f>HD46</f>
        <v>0</v>
      </c>
      <c r="HE149">
        <v>42</v>
      </c>
      <c r="HF149">
        <f>HF46</f>
        <v>0</v>
      </c>
      <c r="HI149">
        <f>IF(Charts!$B$3="none",E661,IF(DG661="",NA(),DG661))</f>
        <v>0</v>
      </c>
      <c r="HJ149">
        <f>IF(Charts!$B$3="none",F661,IF(DH661="",NA(),DH661))</f>
        <v>0</v>
      </c>
      <c r="HK149">
        <f>IF(Charts!$B$3="none",G661,IF(DI661="",NA(),DI661))</f>
        <v>0</v>
      </c>
      <c r="HL149">
        <f>IF(Charts!$B$3="none",H661,IF(DJ661="",NA(),DJ661))</f>
        <v>0</v>
      </c>
      <c r="HM149">
        <f>IF(Charts!$B$3="none",I661,IF(DK661="",NA(),DK661))</f>
        <v>0</v>
      </c>
      <c r="HN149">
        <f>IF(Charts!$B$3="none",J661,IF(DL661="",NA(),DL661))</f>
        <v>0</v>
      </c>
      <c r="HO149">
        <f>IF(Charts!$B$3="none",K661,IF(DM661="",NA(),DM661))</f>
        <v>0</v>
      </c>
      <c r="HP149">
        <f>IF(Charts!$B$3="none",L661,IF(DN661="",NA(),DN661))</f>
        <v>0</v>
      </c>
      <c r="HQ149">
        <f>IF(Charts!$B$3="none",M661,IF(DO661="",NA(),DO661))</f>
        <v>0</v>
      </c>
      <c r="HR149">
        <f>IF(Charts!$B$3="none",N661,IF(DP661="",NA(),DP661))</f>
        <v>0</v>
      </c>
      <c r="HS149">
        <f>IF(Charts!$B$3="none",O661,IF(DQ661="",NA(),DQ661))</f>
        <v>0</v>
      </c>
      <c r="HT149">
        <f>IF(Charts!$B$3="none",P661,IF(DR661="",NA(),DR661))</f>
        <v>0</v>
      </c>
      <c r="HU149">
        <f>IF(Charts!$B$3="none",Q661,IF(DS661="",NA(),DS661))</f>
        <v>0</v>
      </c>
      <c r="HV149">
        <f>IF(Charts!$B$3="none",R661,IF(DT661="",NA(),DT661))</f>
        <v>0</v>
      </c>
      <c r="HW149">
        <f>IF(Charts!$B$3="none",S661,IF(DU661="",NA(),DU661))</f>
        <v>0</v>
      </c>
      <c r="HX149">
        <f>IF(Charts!$B$3="none",T661,IF(DV661="",NA(),DV661))</f>
        <v>0</v>
      </c>
      <c r="HY149">
        <f>IF(Charts!$B$3="none",U661,IF(DW661="",NA(),DW661))</f>
        <v>0</v>
      </c>
      <c r="HZ149">
        <f>IF(Charts!$B$3="none",V661,IF(DX661="",NA(),DX661))</f>
        <v>0</v>
      </c>
      <c r="IA149">
        <f>IF(Charts!$B$3="none",W661,IF(DY661="",NA(),DY661))</f>
        <v>0</v>
      </c>
      <c r="IB149">
        <f>IF(Charts!$B$3="none",X661,IF(DZ661="",NA(),DZ661))</f>
        <v>0</v>
      </c>
      <c r="IC149">
        <f>IF(Charts!$B$3="none",Y661,IF(EA661="",NA(),EA661))</f>
        <v>0</v>
      </c>
      <c r="ID149">
        <f>IF(Charts!$B$3="none",Z661,IF(EB661="",NA(),EB661))</f>
        <v>0</v>
      </c>
      <c r="IE149">
        <f>IF(Charts!$B$3="none",AA661,IF(EC661="",NA(),EC661))</f>
        <v>0</v>
      </c>
      <c r="IF149">
        <f>IF(Charts!$B$3="none",AB661,IF(ED661="",NA(),ED661))</f>
        <v>0</v>
      </c>
      <c r="IG149">
        <f>IF(Charts!$B$3="none",AC661,IF(EE661="",NA(),EE661))</f>
        <v>0</v>
      </c>
      <c r="IH149">
        <f>IF(Charts!$B$3="none",AD661,IF(EF661="",NA(),EF661))</f>
        <v>0</v>
      </c>
      <c r="II149">
        <f>IF(Charts!$B$3="none",AE661,IF(EG661="",NA(),EG661))</f>
        <v>0</v>
      </c>
      <c r="IJ149">
        <f>IF(Charts!$B$3="none",AF661,IF(EH661="",NA(),EH661))</f>
        <v>0</v>
      </c>
      <c r="IK149">
        <f>IF(Charts!$B$3="none",AG661,IF(EI661="",NA(),EI661))</f>
        <v>0</v>
      </c>
      <c r="IL149">
        <f>IF(Charts!$B$3="none",AH661,IF(EJ661="",NA(),EJ661))</f>
        <v>0</v>
      </c>
      <c r="IM149">
        <f>IF(Charts!$B$3="none",AI661,IF(EK661="",NA(),EK661))</f>
        <v>0</v>
      </c>
      <c r="IN149">
        <f>IF(Charts!$B$3="none",AJ661,IF(EL661="",NA(),EL661))</f>
        <v>0</v>
      </c>
      <c r="IO149">
        <f>IF(Charts!$B$3="none",AK661,IF(EM661="",NA(),EM661))</f>
        <v>0</v>
      </c>
      <c r="IP149">
        <f>IF(Charts!$B$3="none",AL661,IF(EN661="",NA(),EN661))</f>
        <v>0</v>
      </c>
      <c r="IQ149">
        <f>IF(Charts!$B$3="none",AM661,IF(EO661="",NA(),EO661))</f>
        <v>0</v>
      </c>
      <c r="IR149">
        <f>IF(Charts!$B$3="none",AN661,IF(EP661="",NA(),EP661))</f>
        <v>0</v>
      </c>
      <c r="IS149">
        <f>IF(Charts!$B$3="none",AO661,IF(EQ661="",NA(),EQ661))</f>
        <v>0</v>
      </c>
      <c r="IT149">
        <f>IF(Charts!$B$3="none",AP661,IF(ER661="",NA(),ER661))</f>
        <v>0</v>
      </c>
      <c r="IU149">
        <f>IF(Charts!$B$3="none",AQ661,IF(ES661="",NA(),ES661))</f>
        <v>0</v>
      </c>
      <c r="IV149">
        <f>IF(Charts!$B$3="none",AR661,IF(ET661="",NA(),ET661))</f>
        <v>0</v>
      </c>
      <c r="IW149">
        <f>IF(Charts!$B$3="none",AS661,IF(EU661="",NA(),EU661))</f>
        <v>0</v>
      </c>
      <c r="IX149">
        <f>IF(Charts!$B$3="none",AT661,IF(EV661="",NA(),EV661))</f>
        <v>0</v>
      </c>
      <c r="IY149">
        <f>IF(Charts!$B$3="none",AU661,IF(EW661="",NA(),EW661))</f>
        <v>0</v>
      </c>
      <c r="IZ149">
        <f>IF(Charts!$B$3="none",AV661,IF(EX661="",NA(),EX661))</f>
        <v>0</v>
      </c>
      <c r="JA149">
        <f>IF(Charts!$B$3="none",AW661,IF(EY661="",NA(),EY661))</f>
        <v>0</v>
      </c>
      <c r="JB149">
        <f>IF(Charts!$B$3="none",AX661,IF(EZ661="",NA(),EZ661))</f>
        <v>0</v>
      </c>
      <c r="JC149">
        <f>IF(Charts!$B$3="none",AY661,IF(FA661="",NA(),FA661))</f>
        <v>0</v>
      </c>
      <c r="JD149">
        <f>IF(Charts!$B$3="none",AZ661,IF(FB661="",NA(),FB661))</f>
        <v>0</v>
      </c>
      <c r="JE149">
        <f>IF(Charts!$B$3="none",BA661,IF(FC661="",NA(),FC661))</f>
        <v>0</v>
      </c>
      <c r="JF149">
        <f>IF(Charts!$B$3="none",BB661,IF(FD661="",NA(),FD661))</f>
        <v>0</v>
      </c>
      <c r="JG149">
        <f>IF(Charts!$B$3="none",BC661,IF(FE661="",NA(),FE661))</f>
        <v>0</v>
      </c>
      <c r="JH149">
        <f>IF(Charts!$B$3="none",BD661,IF(FF661="",NA(),FF661))</f>
        <v>0</v>
      </c>
      <c r="JI149">
        <f>IF(Charts!$B$3="none",BE661,IF(FG661="",NA(),FG661))</f>
        <v>0</v>
      </c>
      <c r="JJ149">
        <f>IF(Charts!$B$3="none",BF661,IF(FH661="",NA(),FH661))</f>
        <v>0</v>
      </c>
      <c r="JK149">
        <f>IF(Charts!$B$3="none",BG661,IF(FI661="",NA(),FI661))</f>
        <v>0</v>
      </c>
      <c r="JL149">
        <f>IF(Charts!$B$3="none",BH661,IF(FJ661="",NA(),FJ661))</f>
        <v>0</v>
      </c>
      <c r="JM149">
        <f>IF(Charts!$B$3="none",BI661,IF(FK661="",NA(),FK661))</f>
        <v>0</v>
      </c>
      <c r="JN149">
        <f>IF(Charts!$B$3="none",BJ661,IF(FL661="",NA(),FL661))</f>
        <v>0</v>
      </c>
      <c r="JO149">
        <f>IF(Charts!$B$3="none",BK661,IF(FM661="",NA(),FM661))</f>
        <v>0</v>
      </c>
      <c r="JP149">
        <f>IF(Charts!$B$3="none",BL661,IF(FN661="",NA(),FN661))</f>
        <v>0</v>
      </c>
      <c r="JQ149">
        <f>IF(Charts!$B$3="none",BM661,IF(FO661="",NA(),FO661))</f>
        <v>0</v>
      </c>
      <c r="JR149">
        <f>IF(Charts!$B$3="none",BN661,IF(FP661="",NA(),FP661))</f>
        <v>0</v>
      </c>
      <c r="JS149">
        <f>IF(Charts!$B$3="none",BO661,IF(FQ661="",NA(),FQ661))</f>
        <v>0</v>
      </c>
      <c r="JT149">
        <f>IF(Charts!$B$3="none",BP661,IF(FR661="",NA(),FR661))</f>
        <v>0</v>
      </c>
      <c r="JU149">
        <f>IF(Charts!$B$3="none",BQ661,IF(FS661="",NA(),FS661))</f>
        <v>0</v>
      </c>
      <c r="JV149">
        <f>IF(Charts!$B$3="none",BR661,IF(FT661="",NA(),FT661))</f>
        <v>0</v>
      </c>
      <c r="JW149">
        <f>IF(Charts!$B$3="none",BS661,IF(FU661="",NA(),FU661))</f>
        <v>0</v>
      </c>
      <c r="JX149">
        <f>IF(Charts!$B$3="none",BT661,IF(FV661="",NA(),FV661))</f>
        <v>0</v>
      </c>
      <c r="JY149">
        <f>IF(Charts!$B$3="none",BU661,IF(FW661="",NA(),FW661))</f>
        <v>0</v>
      </c>
      <c r="JZ149">
        <f>IF(Charts!$B$3="none",BV661,IF(FX661="",NA(),FX661))</f>
        <v>0</v>
      </c>
      <c r="KA149">
        <f>IF(Charts!$B$3="none",BW661,IF(FY661="",NA(),FY661))</f>
        <v>0</v>
      </c>
      <c r="KB149">
        <f>IF(Charts!$B$3="none",BX661,IF(FZ661="",NA(),FZ661))</f>
        <v>0</v>
      </c>
      <c r="KC149">
        <f>IF(Charts!$B$3="none",BY661,IF(GA661="",NA(),GA661))</f>
        <v>0</v>
      </c>
      <c r="KD149">
        <f>IF(Charts!$B$3="none",BZ661,IF(GB661="",NA(),GB661))</f>
        <v>0</v>
      </c>
      <c r="KE149">
        <f>IF(Charts!$B$3="none",CA661,IF(GC661="",NA(),GC661))</f>
        <v>0</v>
      </c>
      <c r="KF149">
        <f>IF(Charts!$B$3="none",CB661,IF(GD661="",NA(),GD661))</f>
        <v>0</v>
      </c>
      <c r="KG149">
        <f>IF(Charts!$B$3="none",CC661,IF(GE661="",NA(),GE661))</f>
        <v>0</v>
      </c>
      <c r="KH149">
        <f>IF(Charts!$B$3="none",CD661,IF(GF661="",NA(),GF661))</f>
        <v>0</v>
      </c>
      <c r="KI149">
        <f>IF(Charts!$B$3="none",CE661,IF(GG661="",NA(),GG661))</f>
        <v>0</v>
      </c>
      <c r="KJ149">
        <f>IF(Charts!$B$3="none",CF661,IF(GH661="",NA(),GH661))</f>
        <v>0</v>
      </c>
      <c r="KK149">
        <f>IF(Charts!$B$3="none",CG661,IF(GI661="",NA(),GI661))</f>
        <v>0</v>
      </c>
      <c r="KL149">
        <f>IF(Charts!$B$3="none",CH661,IF(GJ661="",NA(),GJ661))</f>
        <v>0</v>
      </c>
      <c r="KM149">
        <f>IF(Charts!$B$3="none",CI661,IF(GK661="",NA(),GK661))</f>
        <v>0</v>
      </c>
      <c r="KN149">
        <f>IF(Charts!$B$3="none",CJ661,IF(GL661="",NA(),GL661))</f>
        <v>0</v>
      </c>
      <c r="KO149">
        <f>IF(Charts!$B$3="none",CK661,IF(GM661="",NA(),GM661))</f>
        <v>0</v>
      </c>
      <c r="KP149">
        <f>IF(Charts!$B$3="none",CL661,IF(GN661="",NA(),GN661))</f>
        <v>0</v>
      </c>
      <c r="KQ149">
        <f>IF(Charts!$B$3="none",CM661,IF(GO661="",NA(),GO661))</f>
        <v>0</v>
      </c>
      <c r="KR149">
        <f>IF(Charts!$B$3="none",CN661,IF(GP661="",NA(),GP661))</f>
        <v>0</v>
      </c>
      <c r="KS149">
        <f>IF(Charts!$B$3="none",CO661,IF(GQ661="",NA(),GQ661))</f>
        <v>0</v>
      </c>
      <c r="KT149">
        <f>IF(Charts!$B$3="none",CP661,IF(GR661="",NA(),GR661))</f>
        <v>0</v>
      </c>
      <c r="KU149">
        <f>IF(Charts!$B$3="none",CQ661,IF(GS661="",NA(),GS661))</f>
        <v>0</v>
      </c>
      <c r="KV149">
        <f>IF(Charts!$B$3="none",CR661,IF(GT661="",NA(),GT661))</f>
        <v>0</v>
      </c>
      <c r="KW149">
        <f>IF(Charts!$B$3="none",CS661,IF(GU661="",NA(),GU661))</f>
        <v>0</v>
      </c>
      <c r="KX149">
        <f>IF(Charts!$B$3="none",CT661,IF(GV661="",NA(),GV661))</f>
        <v>0</v>
      </c>
      <c r="KY149">
        <f>IF(Charts!$B$3="none",CU661,IF(GW661="",NA(),GW661))</f>
        <v>0</v>
      </c>
      <c r="KZ149">
        <f>IF(Charts!$B$3="none",CV661,IF(GX661="",NA(),GX661))</f>
        <v>0</v>
      </c>
      <c r="LA149">
        <f>IF(Charts!$B$3="none",CW661,IF(GY661="",NA(),GY661))</f>
        <v>0</v>
      </c>
      <c r="LB149">
        <f>IF(Charts!$B$3="none",CX661,IF(GZ661="",NA(),GZ661))</f>
        <v>0</v>
      </c>
      <c r="LC149">
        <f>IF(Charts!$B$3="none",CY661,IF(HA661="",NA(),HA661))</f>
        <v>0</v>
      </c>
      <c r="LD149">
        <f>IF(Charts!$B$3="none",CZ661,IF(HB661="",NA(),HB661))</f>
        <v>0</v>
      </c>
      <c r="LE149">
        <f>IF(Charts!$B$3="none",DA661,IF(HC661="",NA(),HC661))</f>
        <v>0</v>
      </c>
      <c r="LF149">
        <f>IF(Charts!$B$3="none",DB661,IF(HD661="",NA(),HD661))</f>
        <v>0</v>
      </c>
      <c r="LG149">
        <f>IF(Charts!$B$3="none",DC661,IF(HE661="",NA(),HE661))</f>
        <v>0</v>
      </c>
      <c r="LH149">
        <f>IF(Charts!$B$3="none",DD661,IF(HF661="",NA(),HF661))</f>
        <v>0</v>
      </c>
    </row>
    <row r="150" spans="5:320">
      <c r="E150">
        <v>43</v>
      </c>
      <c r="F150">
        <f>F47</f>
        <v>0</v>
      </c>
      <c r="G150">
        <v>43</v>
      </c>
      <c r="H150">
        <f>H47</f>
        <v>0</v>
      </c>
      <c r="I150">
        <v>43</v>
      </c>
      <c r="J150">
        <f>J47</f>
        <v>0</v>
      </c>
      <c r="K150">
        <v>43</v>
      </c>
      <c r="L150">
        <f>L47</f>
        <v>0</v>
      </c>
      <c r="M150">
        <v>43</v>
      </c>
      <c r="N150">
        <f>N47</f>
        <v>0</v>
      </c>
      <c r="O150">
        <v>43</v>
      </c>
      <c r="P150">
        <f>P47</f>
        <v>0</v>
      </c>
      <c r="Q150">
        <v>43</v>
      </c>
      <c r="R150">
        <f>R47</f>
        <v>0</v>
      </c>
      <c r="S150">
        <v>43</v>
      </c>
      <c r="T150">
        <f>T47</f>
        <v>0</v>
      </c>
      <c r="U150">
        <v>43</v>
      </c>
      <c r="V150">
        <f>V47</f>
        <v>0</v>
      </c>
      <c r="W150">
        <v>43</v>
      </c>
      <c r="X150">
        <f>X47</f>
        <v>0</v>
      </c>
      <c r="Y150">
        <v>43</v>
      </c>
      <c r="Z150">
        <f>Z47</f>
        <v>0</v>
      </c>
      <c r="AA150">
        <v>43</v>
      </c>
      <c r="AB150">
        <f>AB47</f>
        <v>0</v>
      </c>
      <c r="AC150">
        <v>43</v>
      </c>
      <c r="AD150">
        <f>AD47</f>
        <v>0</v>
      </c>
      <c r="AE150">
        <v>43</v>
      </c>
      <c r="AF150">
        <f>AF47</f>
        <v>0</v>
      </c>
      <c r="AG150">
        <v>43</v>
      </c>
      <c r="AH150">
        <f>AH47</f>
        <v>0</v>
      </c>
      <c r="AI150">
        <v>43</v>
      </c>
      <c r="AJ150">
        <f>AJ47</f>
        <v>0</v>
      </c>
      <c r="AK150">
        <v>43</v>
      </c>
      <c r="AL150">
        <f>AL47</f>
        <v>0</v>
      </c>
      <c r="AM150">
        <v>43</v>
      </c>
      <c r="AN150">
        <f>AN47</f>
        <v>0</v>
      </c>
      <c r="AO150">
        <v>43</v>
      </c>
      <c r="AP150">
        <f>AP47</f>
        <v>0</v>
      </c>
      <c r="AQ150">
        <v>43</v>
      </c>
      <c r="AR150">
        <f>AR47</f>
        <v>0</v>
      </c>
      <c r="AS150">
        <v>43</v>
      </c>
      <c r="AT150">
        <f>AT47</f>
        <v>0</v>
      </c>
      <c r="AU150">
        <v>43</v>
      </c>
      <c r="AV150">
        <f>AV47</f>
        <v>0</v>
      </c>
      <c r="AW150">
        <v>43</v>
      </c>
      <c r="AX150">
        <f>AX47</f>
        <v>0</v>
      </c>
      <c r="AY150">
        <v>43</v>
      </c>
      <c r="AZ150">
        <f>AZ47</f>
        <v>0</v>
      </c>
      <c r="BA150">
        <v>43</v>
      </c>
      <c r="BB150">
        <f>BB47</f>
        <v>0</v>
      </c>
      <c r="BC150">
        <v>43</v>
      </c>
      <c r="BD150">
        <f>BD47</f>
        <v>0</v>
      </c>
      <c r="BE150">
        <v>43</v>
      </c>
      <c r="BF150">
        <f>BF47</f>
        <v>0</v>
      </c>
      <c r="BG150">
        <v>43</v>
      </c>
      <c r="BH150">
        <f>BH47</f>
        <v>0</v>
      </c>
      <c r="BI150">
        <v>43</v>
      </c>
      <c r="BJ150">
        <f>BJ47</f>
        <v>0</v>
      </c>
      <c r="BK150">
        <v>43</v>
      </c>
      <c r="BL150">
        <f>BL47</f>
        <v>0</v>
      </c>
      <c r="BM150">
        <v>43</v>
      </c>
      <c r="BN150">
        <f>BN47</f>
        <v>0</v>
      </c>
      <c r="BO150">
        <v>43</v>
      </c>
      <c r="BP150">
        <f>BP47</f>
        <v>0</v>
      </c>
      <c r="BQ150">
        <v>43</v>
      </c>
      <c r="BR150">
        <f>BR47</f>
        <v>0</v>
      </c>
      <c r="BS150">
        <v>43</v>
      </c>
      <c r="BT150">
        <f>BT47</f>
        <v>0</v>
      </c>
      <c r="BU150">
        <v>43</v>
      </c>
      <c r="BV150">
        <f>BV47</f>
        <v>0</v>
      </c>
      <c r="BW150">
        <v>43</v>
      </c>
      <c r="BX150">
        <f>BX47</f>
        <v>0</v>
      </c>
      <c r="BY150">
        <v>43</v>
      </c>
      <c r="BZ150">
        <f>BZ47</f>
        <v>0</v>
      </c>
      <c r="CA150">
        <v>43</v>
      </c>
      <c r="CB150">
        <f>CB47</f>
        <v>0</v>
      </c>
      <c r="CC150">
        <v>43</v>
      </c>
      <c r="CD150">
        <f>CD47</f>
        <v>0</v>
      </c>
      <c r="CE150">
        <v>43</v>
      </c>
      <c r="CF150">
        <f>CF47</f>
        <v>0</v>
      </c>
      <c r="CG150">
        <v>43</v>
      </c>
      <c r="CH150">
        <f>CH47</f>
        <v>0</v>
      </c>
      <c r="CI150">
        <v>43</v>
      </c>
      <c r="CJ150">
        <f>CJ47</f>
        <v>0</v>
      </c>
      <c r="CK150">
        <v>43</v>
      </c>
      <c r="CL150">
        <f>CL47</f>
        <v>0</v>
      </c>
      <c r="CM150">
        <v>43</v>
      </c>
      <c r="CN150">
        <f>CN47</f>
        <v>0</v>
      </c>
      <c r="CO150">
        <v>43</v>
      </c>
      <c r="CP150">
        <f>CP47</f>
        <v>0</v>
      </c>
      <c r="CQ150">
        <v>43</v>
      </c>
      <c r="CR150">
        <f>CR47</f>
        <v>0</v>
      </c>
      <c r="CS150">
        <v>43</v>
      </c>
      <c r="CT150">
        <f>CT47</f>
        <v>0</v>
      </c>
      <c r="CU150">
        <v>43</v>
      </c>
      <c r="CV150">
        <f>CV47</f>
        <v>0</v>
      </c>
      <c r="CW150">
        <v>43</v>
      </c>
      <c r="CX150">
        <f>CX47</f>
        <v>0</v>
      </c>
      <c r="CY150">
        <v>43</v>
      </c>
      <c r="CZ150">
        <f>CZ47</f>
        <v>0</v>
      </c>
      <c r="DA150">
        <v>43</v>
      </c>
      <c r="DB150">
        <f>DB47</f>
        <v>0</v>
      </c>
      <c r="DC150">
        <v>43</v>
      </c>
      <c r="DD150">
        <f>DD47</f>
        <v>0</v>
      </c>
      <c r="DG150">
        <v>43</v>
      </c>
      <c r="DH150">
        <f>DH47</f>
        <v>0</v>
      </c>
      <c r="DI150">
        <v>43</v>
      </c>
      <c r="DJ150">
        <f>DJ47</f>
        <v>0</v>
      </c>
      <c r="DK150">
        <v>43</v>
      </c>
      <c r="DL150">
        <f>DL47</f>
        <v>0</v>
      </c>
      <c r="DM150">
        <v>43</v>
      </c>
      <c r="DN150">
        <f>DN47</f>
        <v>0</v>
      </c>
      <c r="DO150">
        <v>43</v>
      </c>
      <c r="DP150">
        <f>DP47</f>
        <v>0</v>
      </c>
      <c r="DQ150">
        <v>43</v>
      </c>
      <c r="DR150">
        <f>DR47</f>
        <v>0</v>
      </c>
      <c r="DS150">
        <v>43</v>
      </c>
      <c r="DT150">
        <f>DT47</f>
        <v>0</v>
      </c>
      <c r="DU150">
        <v>43</v>
      </c>
      <c r="DV150">
        <f>DV47</f>
        <v>0</v>
      </c>
      <c r="DW150">
        <v>43</v>
      </c>
      <c r="DX150">
        <f>DX47</f>
        <v>0</v>
      </c>
      <c r="DY150">
        <v>43</v>
      </c>
      <c r="DZ150">
        <f>DZ47</f>
        <v>0</v>
      </c>
      <c r="EA150">
        <v>43</v>
      </c>
      <c r="EB150">
        <f>EB47</f>
        <v>0</v>
      </c>
      <c r="EC150">
        <v>43</v>
      </c>
      <c r="ED150">
        <f>ED47</f>
        <v>0</v>
      </c>
      <c r="EE150">
        <v>43</v>
      </c>
      <c r="EF150">
        <f>EF47</f>
        <v>0</v>
      </c>
      <c r="EG150">
        <v>43</v>
      </c>
      <c r="EH150">
        <f>EH47</f>
        <v>0</v>
      </c>
      <c r="EI150">
        <v>43</v>
      </c>
      <c r="EJ150">
        <f>EJ47</f>
        <v>0</v>
      </c>
      <c r="EK150">
        <v>43</v>
      </c>
      <c r="EL150">
        <f>EL47</f>
        <v>0</v>
      </c>
      <c r="EM150">
        <v>43</v>
      </c>
      <c r="EN150">
        <f>EN47</f>
        <v>0</v>
      </c>
      <c r="EO150">
        <v>43</v>
      </c>
      <c r="EP150">
        <f>EP47</f>
        <v>0</v>
      </c>
      <c r="EQ150">
        <v>43</v>
      </c>
      <c r="ER150">
        <f>ER47</f>
        <v>0</v>
      </c>
      <c r="ES150">
        <v>43</v>
      </c>
      <c r="ET150">
        <f>ET47</f>
        <v>0</v>
      </c>
      <c r="EU150">
        <v>43</v>
      </c>
      <c r="EV150">
        <f>EV47</f>
        <v>0</v>
      </c>
      <c r="EW150">
        <v>43</v>
      </c>
      <c r="EX150">
        <f>EX47</f>
        <v>0</v>
      </c>
      <c r="EY150">
        <v>43</v>
      </c>
      <c r="EZ150">
        <f>EZ47</f>
        <v>0</v>
      </c>
      <c r="FA150">
        <v>43</v>
      </c>
      <c r="FB150">
        <f>FB47</f>
        <v>0</v>
      </c>
      <c r="FC150">
        <v>43</v>
      </c>
      <c r="FD150">
        <f>FD47</f>
        <v>0</v>
      </c>
      <c r="FE150">
        <v>43</v>
      </c>
      <c r="FF150">
        <f>FF47</f>
        <v>0</v>
      </c>
      <c r="FG150">
        <v>43</v>
      </c>
      <c r="FH150">
        <f>FH47</f>
        <v>0</v>
      </c>
      <c r="FI150">
        <v>43</v>
      </c>
      <c r="FJ150">
        <f>FJ47</f>
        <v>0</v>
      </c>
      <c r="FK150">
        <v>43</v>
      </c>
      <c r="FL150">
        <f>FL47</f>
        <v>0</v>
      </c>
      <c r="FM150">
        <v>43</v>
      </c>
      <c r="FN150">
        <f>FN47</f>
        <v>0</v>
      </c>
      <c r="FO150">
        <v>43</v>
      </c>
      <c r="FP150">
        <f>FP47</f>
        <v>0</v>
      </c>
      <c r="FQ150">
        <v>43</v>
      </c>
      <c r="FR150">
        <f>FR47</f>
        <v>0</v>
      </c>
      <c r="FS150">
        <v>43</v>
      </c>
      <c r="FT150">
        <f>FT47</f>
        <v>0</v>
      </c>
      <c r="FU150">
        <v>43</v>
      </c>
      <c r="FV150">
        <f>FV47</f>
        <v>0</v>
      </c>
      <c r="FW150">
        <v>43</v>
      </c>
      <c r="FX150">
        <f>FX47</f>
        <v>0</v>
      </c>
      <c r="FY150">
        <v>43</v>
      </c>
      <c r="FZ150">
        <f>FZ47</f>
        <v>0</v>
      </c>
      <c r="GA150">
        <v>43</v>
      </c>
      <c r="GB150">
        <f>GB47</f>
        <v>0</v>
      </c>
      <c r="GC150">
        <v>43</v>
      </c>
      <c r="GD150">
        <f>GD47</f>
        <v>0</v>
      </c>
      <c r="GE150">
        <v>43</v>
      </c>
      <c r="GF150">
        <f>GF47</f>
        <v>0</v>
      </c>
      <c r="GG150">
        <v>43</v>
      </c>
      <c r="GH150">
        <f>GH47</f>
        <v>0</v>
      </c>
      <c r="GI150">
        <v>43</v>
      </c>
      <c r="GJ150">
        <f>GJ47</f>
        <v>0</v>
      </c>
      <c r="GK150">
        <v>43</v>
      </c>
      <c r="GL150">
        <f>GL47</f>
        <v>0</v>
      </c>
      <c r="GM150">
        <v>43</v>
      </c>
      <c r="GN150">
        <f>GN47</f>
        <v>0</v>
      </c>
      <c r="GO150">
        <v>43</v>
      </c>
      <c r="GP150">
        <f>GP47</f>
        <v>0</v>
      </c>
      <c r="GQ150">
        <v>43</v>
      </c>
      <c r="GR150">
        <f>GR47</f>
        <v>0</v>
      </c>
      <c r="GS150">
        <v>43</v>
      </c>
      <c r="GT150">
        <f>GT47</f>
        <v>0</v>
      </c>
      <c r="GU150">
        <v>43</v>
      </c>
      <c r="GV150">
        <f>GV47</f>
        <v>0</v>
      </c>
      <c r="GW150">
        <v>43</v>
      </c>
      <c r="GX150">
        <f>GX47</f>
        <v>0</v>
      </c>
      <c r="GY150">
        <v>43</v>
      </c>
      <c r="GZ150">
        <f>GZ47</f>
        <v>0</v>
      </c>
      <c r="HA150">
        <v>43</v>
      </c>
      <c r="HB150">
        <f>HB47</f>
        <v>0</v>
      </c>
      <c r="HC150">
        <v>43</v>
      </c>
      <c r="HD150">
        <f>HD47</f>
        <v>0</v>
      </c>
      <c r="HE150">
        <v>43</v>
      </c>
      <c r="HF150">
        <f>HF47</f>
        <v>0</v>
      </c>
      <c r="HI150">
        <f>IF(Charts!$B$3="none",E662,IF(DG662="",NA(),DG662))</f>
        <v>0</v>
      </c>
      <c r="HJ150">
        <f>IF(Charts!$B$3="none",F662,IF(DH662="",NA(),DH662))</f>
        <v>0</v>
      </c>
      <c r="HK150">
        <f>IF(Charts!$B$3="none",G662,IF(DI662="",NA(),DI662))</f>
        <v>0</v>
      </c>
      <c r="HL150">
        <f>IF(Charts!$B$3="none",H662,IF(DJ662="",NA(),DJ662))</f>
        <v>0</v>
      </c>
      <c r="HM150">
        <f>IF(Charts!$B$3="none",I662,IF(DK662="",NA(),DK662))</f>
        <v>0</v>
      </c>
      <c r="HN150">
        <f>IF(Charts!$B$3="none",J662,IF(DL662="",NA(),DL662))</f>
        <v>0</v>
      </c>
      <c r="HO150">
        <f>IF(Charts!$B$3="none",K662,IF(DM662="",NA(),DM662))</f>
        <v>0</v>
      </c>
      <c r="HP150">
        <f>IF(Charts!$B$3="none",L662,IF(DN662="",NA(),DN662))</f>
        <v>0</v>
      </c>
      <c r="HQ150">
        <f>IF(Charts!$B$3="none",M662,IF(DO662="",NA(),DO662))</f>
        <v>0</v>
      </c>
      <c r="HR150">
        <f>IF(Charts!$B$3="none",N662,IF(DP662="",NA(),DP662))</f>
        <v>0</v>
      </c>
      <c r="HS150">
        <f>IF(Charts!$B$3="none",O662,IF(DQ662="",NA(),DQ662))</f>
        <v>0</v>
      </c>
      <c r="HT150">
        <f>IF(Charts!$B$3="none",P662,IF(DR662="",NA(),DR662))</f>
        <v>0</v>
      </c>
      <c r="HU150">
        <f>IF(Charts!$B$3="none",Q662,IF(DS662="",NA(),DS662))</f>
        <v>0</v>
      </c>
      <c r="HV150">
        <f>IF(Charts!$B$3="none",R662,IF(DT662="",NA(),DT662))</f>
        <v>0</v>
      </c>
      <c r="HW150">
        <f>IF(Charts!$B$3="none",S662,IF(DU662="",NA(),DU662))</f>
        <v>0</v>
      </c>
      <c r="HX150">
        <f>IF(Charts!$B$3="none",T662,IF(DV662="",NA(),DV662))</f>
        <v>0</v>
      </c>
      <c r="HY150">
        <f>IF(Charts!$B$3="none",U662,IF(DW662="",NA(),DW662))</f>
        <v>0</v>
      </c>
      <c r="HZ150">
        <f>IF(Charts!$B$3="none",V662,IF(DX662="",NA(),DX662))</f>
        <v>0</v>
      </c>
      <c r="IA150">
        <f>IF(Charts!$B$3="none",W662,IF(DY662="",NA(),DY662))</f>
        <v>0</v>
      </c>
      <c r="IB150">
        <f>IF(Charts!$B$3="none",X662,IF(DZ662="",NA(),DZ662))</f>
        <v>0</v>
      </c>
      <c r="IC150">
        <f>IF(Charts!$B$3="none",Y662,IF(EA662="",NA(),EA662))</f>
        <v>0</v>
      </c>
      <c r="ID150">
        <f>IF(Charts!$B$3="none",Z662,IF(EB662="",NA(),EB662))</f>
        <v>0</v>
      </c>
      <c r="IE150">
        <f>IF(Charts!$B$3="none",AA662,IF(EC662="",NA(),EC662))</f>
        <v>0</v>
      </c>
      <c r="IF150">
        <f>IF(Charts!$B$3="none",AB662,IF(ED662="",NA(),ED662))</f>
        <v>0</v>
      </c>
      <c r="IG150">
        <f>IF(Charts!$B$3="none",AC662,IF(EE662="",NA(),EE662))</f>
        <v>0</v>
      </c>
      <c r="IH150">
        <f>IF(Charts!$B$3="none",AD662,IF(EF662="",NA(),EF662))</f>
        <v>0</v>
      </c>
      <c r="II150">
        <f>IF(Charts!$B$3="none",AE662,IF(EG662="",NA(),EG662))</f>
        <v>0</v>
      </c>
      <c r="IJ150">
        <f>IF(Charts!$B$3="none",AF662,IF(EH662="",NA(),EH662))</f>
        <v>0</v>
      </c>
      <c r="IK150">
        <f>IF(Charts!$B$3="none",AG662,IF(EI662="",NA(),EI662))</f>
        <v>0</v>
      </c>
      <c r="IL150">
        <f>IF(Charts!$B$3="none",AH662,IF(EJ662="",NA(),EJ662))</f>
        <v>0</v>
      </c>
      <c r="IM150">
        <f>IF(Charts!$B$3="none",AI662,IF(EK662="",NA(),EK662))</f>
        <v>0</v>
      </c>
      <c r="IN150">
        <f>IF(Charts!$B$3="none",AJ662,IF(EL662="",NA(),EL662))</f>
        <v>0</v>
      </c>
      <c r="IO150">
        <f>IF(Charts!$B$3="none",AK662,IF(EM662="",NA(),EM662))</f>
        <v>0</v>
      </c>
      <c r="IP150">
        <f>IF(Charts!$B$3="none",AL662,IF(EN662="",NA(),EN662))</f>
        <v>0</v>
      </c>
      <c r="IQ150">
        <f>IF(Charts!$B$3="none",AM662,IF(EO662="",NA(),EO662))</f>
        <v>0</v>
      </c>
      <c r="IR150">
        <f>IF(Charts!$B$3="none",AN662,IF(EP662="",NA(),EP662))</f>
        <v>0</v>
      </c>
      <c r="IS150">
        <f>IF(Charts!$B$3="none",AO662,IF(EQ662="",NA(),EQ662))</f>
        <v>0</v>
      </c>
      <c r="IT150">
        <f>IF(Charts!$B$3="none",AP662,IF(ER662="",NA(),ER662))</f>
        <v>0</v>
      </c>
      <c r="IU150">
        <f>IF(Charts!$B$3="none",AQ662,IF(ES662="",NA(),ES662))</f>
        <v>0</v>
      </c>
      <c r="IV150">
        <f>IF(Charts!$B$3="none",AR662,IF(ET662="",NA(),ET662))</f>
        <v>0</v>
      </c>
      <c r="IW150">
        <f>IF(Charts!$B$3="none",AS662,IF(EU662="",NA(),EU662))</f>
        <v>0</v>
      </c>
      <c r="IX150">
        <f>IF(Charts!$B$3="none",AT662,IF(EV662="",NA(),EV662))</f>
        <v>0</v>
      </c>
      <c r="IY150">
        <f>IF(Charts!$B$3="none",AU662,IF(EW662="",NA(),EW662))</f>
        <v>0</v>
      </c>
      <c r="IZ150">
        <f>IF(Charts!$B$3="none",AV662,IF(EX662="",NA(),EX662))</f>
        <v>0</v>
      </c>
      <c r="JA150">
        <f>IF(Charts!$B$3="none",AW662,IF(EY662="",NA(),EY662))</f>
        <v>0</v>
      </c>
      <c r="JB150">
        <f>IF(Charts!$B$3="none",AX662,IF(EZ662="",NA(),EZ662))</f>
        <v>0</v>
      </c>
      <c r="JC150">
        <f>IF(Charts!$B$3="none",AY662,IF(FA662="",NA(),FA662))</f>
        <v>0</v>
      </c>
      <c r="JD150">
        <f>IF(Charts!$B$3="none",AZ662,IF(FB662="",NA(),FB662))</f>
        <v>0</v>
      </c>
      <c r="JE150">
        <f>IF(Charts!$B$3="none",BA662,IF(FC662="",NA(),FC662))</f>
        <v>0</v>
      </c>
      <c r="JF150">
        <f>IF(Charts!$B$3="none",BB662,IF(FD662="",NA(),FD662))</f>
        <v>0</v>
      </c>
      <c r="JG150">
        <f>IF(Charts!$B$3="none",BC662,IF(FE662="",NA(),FE662))</f>
        <v>0</v>
      </c>
      <c r="JH150">
        <f>IF(Charts!$B$3="none",BD662,IF(FF662="",NA(),FF662))</f>
        <v>0</v>
      </c>
      <c r="JI150">
        <f>IF(Charts!$B$3="none",BE662,IF(FG662="",NA(),FG662))</f>
        <v>0</v>
      </c>
      <c r="JJ150">
        <f>IF(Charts!$B$3="none",BF662,IF(FH662="",NA(),FH662))</f>
        <v>0</v>
      </c>
      <c r="JK150">
        <f>IF(Charts!$B$3="none",BG662,IF(FI662="",NA(),FI662))</f>
        <v>0</v>
      </c>
      <c r="JL150">
        <f>IF(Charts!$B$3="none",BH662,IF(FJ662="",NA(),FJ662))</f>
        <v>0</v>
      </c>
      <c r="JM150">
        <f>IF(Charts!$B$3="none",BI662,IF(FK662="",NA(),FK662))</f>
        <v>0</v>
      </c>
      <c r="JN150">
        <f>IF(Charts!$B$3="none",BJ662,IF(FL662="",NA(),FL662))</f>
        <v>0</v>
      </c>
      <c r="JO150">
        <f>IF(Charts!$B$3="none",BK662,IF(FM662="",NA(),FM662))</f>
        <v>0</v>
      </c>
      <c r="JP150">
        <f>IF(Charts!$B$3="none",BL662,IF(FN662="",NA(),FN662))</f>
        <v>0</v>
      </c>
      <c r="JQ150">
        <f>IF(Charts!$B$3="none",BM662,IF(FO662="",NA(),FO662))</f>
        <v>0</v>
      </c>
      <c r="JR150">
        <f>IF(Charts!$B$3="none",BN662,IF(FP662="",NA(),FP662))</f>
        <v>0</v>
      </c>
      <c r="JS150">
        <f>IF(Charts!$B$3="none",BO662,IF(FQ662="",NA(),FQ662))</f>
        <v>0</v>
      </c>
      <c r="JT150">
        <f>IF(Charts!$B$3="none",BP662,IF(FR662="",NA(),FR662))</f>
        <v>0</v>
      </c>
      <c r="JU150">
        <f>IF(Charts!$B$3="none",BQ662,IF(FS662="",NA(),FS662))</f>
        <v>0</v>
      </c>
      <c r="JV150">
        <f>IF(Charts!$B$3="none",BR662,IF(FT662="",NA(),FT662))</f>
        <v>0</v>
      </c>
      <c r="JW150">
        <f>IF(Charts!$B$3="none",BS662,IF(FU662="",NA(),FU662))</f>
        <v>0</v>
      </c>
      <c r="JX150">
        <f>IF(Charts!$B$3="none",BT662,IF(FV662="",NA(),FV662))</f>
        <v>0</v>
      </c>
      <c r="JY150">
        <f>IF(Charts!$B$3="none",BU662,IF(FW662="",NA(),FW662))</f>
        <v>0</v>
      </c>
      <c r="JZ150">
        <f>IF(Charts!$B$3="none",BV662,IF(FX662="",NA(),FX662))</f>
        <v>0</v>
      </c>
      <c r="KA150">
        <f>IF(Charts!$B$3="none",BW662,IF(FY662="",NA(),FY662))</f>
        <v>0</v>
      </c>
      <c r="KB150">
        <f>IF(Charts!$B$3="none",BX662,IF(FZ662="",NA(),FZ662))</f>
        <v>0</v>
      </c>
      <c r="KC150">
        <f>IF(Charts!$B$3="none",BY662,IF(GA662="",NA(),GA662))</f>
        <v>0</v>
      </c>
      <c r="KD150">
        <f>IF(Charts!$B$3="none",BZ662,IF(GB662="",NA(),GB662))</f>
        <v>0</v>
      </c>
      <c r="KE150">
        <f>IF(Charts!$B$3="none",CA662,IF(GC662="",NA(),GC662))</f>
        <v>0</v>
      </c>
      <c r="KF150">
        <f>IF(Charts!$B$3="none",CB662,IF(GD662="",NA(),GD662))</f>
        <v>0</v>
      </c>
      <c r="KG150">
        <f>IF(Charts!$B$3="none",CC662,IF(GE662="",NA(),GE662))</f>
        <v>0</v>
      </c>
      <c r="KH150">
        <f>IF(Charts!$B$3="none",CD662,IF(GF662="",NA(),GF662))</f>
        <v>0</v>
      </c>
      <c r="KI150">
        <f>IF(Charts!$B$3="none",CE662,IF(GG662="",NA(),GG662))</f>
        <v>0</v>
      </c>
      <c r="KJ150">
        <f>IF(Charts!$B$3="none",CF662,IF(GH662="",NA(),GH662))</f>
        <v>0</v>
      </c>
      <c r="KK150">
        <f>IF(Charts!$B$3="none",CG662,IF(GI662="",NA(),GI662))</f>
        <v>0</v>
      </c>
      <c r="KL150">
        <f>IF(Charts!$B$3="none",CH662,IF(GJ662="",NA(),GJ662))</f>
        <v>0</v>
      </c>
      <c r="KM150">
        <f>IF(Charts!$B$3="none",CI662,IF(GK662="",NA(),GK662))</f>
        <v>0</v>
      </c>
      <c r="KN150">
        <f>IF(Charts!$B$3="none",CJ662,IF(GL662="",NA(),GL662))</f>
        <v>0</v>
      </c>
      <c r="KO150">
        <f>IF(Charts!$B$3="none",CK662,IF(GM662="",NA(),GM662))</f>
        <v>0</v>
      </c>
      <c r="KP150">
        <f>IF(Charts!$B$3="none",CL662,IF(GN662="",NA(),GN662))</f>
        <v>0</v>
      </c>
      <c r="KQ150">
        <f>IF(Charts!$B$3="none",CM662,IF(GO662="",NA(),GO662))</f>
        <v>0</v>
      </c>
      <c r="KR150">
        <f>IF(Charts!$B$3="none",CN662,IF(GP662="",NA(),GP662))</f>
        <v>0</v>
      </c>
      <c r="KS150">
        <f>IF(Charts!$B$3="none",CO662,IF(GQ662="",NA(),GQ662))</f>
        <v>0</v>
      </c>
      <c r="KT150">
        <f>IF(Charts!$B$3="none",CP662,IF(GR662="",NA(),GR662))</f>
        <v>0</v>
      </c>
      <c r="KU150">
        <f>IF(Charts!$B$3="none",CQ662,IF(GS662="",NA(),GS662))</f>
        <v>0</v>
      </c>
      <c r="KV150">
        <f>IF(Charts!$B$3="none",CR662,IF(GT662="",NA(),GT662))</f>
        <v>0</v>
      </c>
      <c r="KW150">
        <f>IF(Charts!$B$3="none",CS662,IF(GU662="",NA(),GU662))</f>
        <v>0</v>
      </c>
      <c r="KX150">
        <f>IF(Charts!$B$3="none",CT662,IF(GV662="",NA(),GV662))</f>
        <v>0</v>
      </c>
      <c r="KY150">
        <f>IF(Charts!$B$3="none",CU662,IF(GW662="",NA(),GW662))</f>
        <v>0</v>
      </c>
      <c r="KZ150">
        <f>IF(Charts!$B$3="none",CV662,IF(GX662="",NA(),GX662))</f>
        <v>0</v>
      </c>
      <c r="LA150">
        <f>IF(Charts!$B$3="none",CW662,IF(GY662="",NA(),GY662))</f>
        <v>0</v>
      </c>
      <c r="LB150">
        <f>IF(Charts!$B$3="none",CX662,IF(GZ662="",NA(),GZ662))</f>
        <v>0</v>
      </c>
      <c r="LC150">
        <f>IF(Charts!$B$3="none",CY662,IF(HA662="",NA(),HA662))</f>
        <v>0</v>
      </c>
      <c r="LD150">
        <f>IF(Charts!$B$3="none",CZ662,IF(HB662="",NA(),HB662))</f>
        <v>0</v>
      </c>
      <c r="LE150">
        <f>IF(Charts!$B$3="none",DA662,IF(HC662="",NA(),HC662))</f>
        <v>0</v>
      </c>
      <c r="LF150">
        <f>IF(Charts!$B$3="none",DB662,IF(HD662="",NA(),HD662))</f>
        <v>0</v>
      </c>
      <c r="LG150">
        <f>IF(Charts!$B$3="none",DC662,IF(HE662="",NA(),HE662))</f>
        <v>0</v>
      </c>
      <c r="LH150">
        <f>IF(Charts!$B$3="none",DD662,IF(HF662="",NA(),HF662))</f>
        <v>0</v>
      </c>
    </row>
    <row r="151" spans="5:320">
      <c r="E151">
        <v>44</v>
      </c>
      <c r="F151">
        <f>F48</f>
        <v>0</v>
      </c>
      <c r="G151">
        <v>44</v>
      </c>
      <c r="H151">
        <f>H48</f>
        <v>0</v>
      </c>
      <c r="I151">
        <v>44</v>
      </c>
      <c r="J151">
        <f>J48</f>
        <v>0</v>
      </c>
      <c r="K151">
        <v>44</v>
      </c>
      <c r="L151">
        <f>L48</f>
        <v>0</v>
      </c>
      <c r="M151">
        <v>44</v>
      </c>
      <c r="N151">
        <f>N48</f>
        <v>0</v>
      </c>
      <c r="O151">
        <v>44</v>
      </c>
      <c r="P151">
        <f>P48</f>
        <v>0</v>
      </c>
      <c r="Q151">
        <v>44</v>
      </c>
      <c r="R151">
        <f>R48</f>
        <v>0</v>
      </c>
      <c r="S151">
        <v>44</v>
      </c>
      <c r="T151">
        <f>T48</f>
        <v>0</v>
      </c>
      <c r="U151">
        <v>44</v>
      </c>
      <c r="V151">
        <f>V48</f>
        <v>0</v>
      </c>
      <c r="W151">
        <v>44</v>
      </c>
      <c r="X151">
        <f>X48</f>
        <v>0</v>
      </c>
      <c r="Y151">
        <v>44</v>
      </c>
      <c r="Z151">
        <f>Z48</f>
        <v>0</v>
      </c>
      <c r="AA151">
        <v>44</v>
      </c>
      <c r="AB151">
        <f>AB48</f>
        <v>0</v>
      </c>
      <c r="AC151">
        <v>44</v>
      </c>
      <c r="AD151">
        <f>AD48</f>
        <v>0</v>
      </c>
      <c r="AE151">
        <v>44</v>
      </c>
      <c r="AF151">
        <f>AF48</f>
        <v>0</v>
      </c>
      <c r="AG151">
        <v>44</v>
      </c>
      <c r="AH151">
        <f>AH48</f>
        <v>0</v>
      </c>
      <c r="AI151">
        <v>44</v>
      </c>
      <c r="AJ151">
        <f>AJ48</f>
        <v>0</v>
      </c>
      <c r="AK151">
        <v>44</v>
      </c>
      <c r="AL151">
        <f>AL48</f>
        <v>0</v>
      </c>
      <c r="AM151">
        <v>44</v>
      </c>
      <c r="AN151">
        <f>AN48</f>
        <v>0</v>
      </c>
      <c r="AO151">
        <v>44</v>
      </c>
      <c r="AP151">
        <f>AP48</f>
        <v>0</v>
      </c>
      <c r="AQ151">
        <v>44</v>
      </c>
      <c r="AR151">
        <f>AR48</f>
        <v>0</v>
      </c>
      <c r="AS151">
        <v>44</v>
      </c>
      <c r="AT151">
        <f>AT48</f>
        <v>0</v>
      </c>
      <c r="AU151">
        <v>44</v>
      </c>
      <c r="AV151">
        <f>AV48</f>
        <v>0</v>
      </c>
      <c r="AW151">
        <v>44</v>
      </c>
      <c r="AX151">
        <f>AX48</f>
        <v>0</v>
      </c>
      <c r="AY151">
        <v>44</v>
      </c>
      <c r="AZ151">
        <f>AZ48</f>
        <v>0</v>
      </c>
      <c r="BA151">
        <v>44</v>
      </c>
      <c r="BB151">
        <f>BB48</f>
        <v>0</v>
      </c>
      <c r="BC151">
        <v>44</v>
      </c>
      <c r="BD151">
        <f>BD48</f>
        <v>0</v>
      </c>
      <c r="BE151">
        <v>44</v>
      </c>
      <c r="BF151">
        <f>BF48</f>
        <v>0</v>
      </c>
      <c r="BG151">
        <v>44</v>
      </c>
      <c r="BH151">
        <f>BH48</f>
        <v>0</v>
      </c>
      <c r="BI151">
        <v>44</v>
      </c>
      <c r="BJ151">
        <f>BJ48</f>
        <v>0</v>
      </c>
      <c r="BK151">
        <v>44</v>
      </c>
      <c r="BL151">
        <f>BL48</f>
        <v>0</v>
      </c>
      <c r="BM151">
        <v>44</v>
      </c>
      <c r="BN151">
        <f>BN48</f>
        <v>0</v>
      </c>
      <c r="BO151">
        <v>44</v>
      </c>
      <c r="BP151">
        <f>BP48</f>
        <v>0</v>
      </c>
      <c r="BQ151">
        <v>44</v>
      </c>
      <c r="BR151">
        <f>BR48</f>
        <v>0</v>
      </c>
      <c r="BS151">
        <v>44</v>
      </c>
      <c r="BT151">
        <f>BT48</f>
        <v>0</v>
      </c>
      <c r="BU151">
        <v>44</v>
      </c>
      <c r="BV151">
        <f>BV48</f>
        <v>0</v>
      </c>
      <c r="BW151">
        <v>44</v>
      </c>
      <c r="BX151">
        <f>BX48</f>
        <v>0</v>
      </c>
      <c r="BY151">
        <v>44</v>
      </c>
      <c r="BZ151">
        <f>BZ48</f>
        <v>0</v>
      </c>
      <c r="CA151">
        <v>44</v>
      </c>
      <c r="CB151">
        <f>CB48</f>
        <v>0</v>
      </c>
      <c r="CC151">
        <v>44</v>
      </c>
      <c r="CD151">
        <f>CD48</f>
        <v>0</v>
      </c>
      <c r="CE151">
        <v>44</v>
      </c>
      <c r="CF151">
        <f>CF48</f>
        <v>0</v>
      </c>
      <c r="CG151">
        <v>44</v>
      </c>
      <c r="CH151">
        <f>CH48</f>
        <v>0</v>
      </c>
      <c r="CI151">
        <v>44</v>
      </c>
      <c r="CJ151">
        <f>CJ48</f>
        <v>0</v>
      </c>
      <c r="CK151">
        <v>44</v>
      </c>
      <c r="CL151">
        <f>CL48</f>
        <v>0</v>
      </c>
      <c r="CM151">
        <v>44</v>
      </c>
      <c r="CN151">
        <f>CN48</f>
        <v>0</v>
      </c>
      <c r="CO151">
        <v>44</v>
      </c>
      <c r="CP151">
        <f>CP48</f>
        <v>0</v>
      </c>
      <c r="CQ151">
        <v>44</v>
      </c>
      <c r="CR151">
        <f>CR48</f>
        <v>0</v>
      </c>
      <c r="CS151">
        <v>44</v>
      </c>
      <c r="CT151">
        <f>CT48</f>
        <v>0</v>
      </c>
      <c r="CU151">
        <v>44</v>
      </c>
      <c r="CV151">
        <f>CV48</f>
        <v>0</v>
      </c>
      <c r="CW151">
        <v>44</v>
      </c>
      <c r="CX151">
        <f>CX48</f>
        <v>0</v>
      </c>
      <c r="CY151">
        <v>44</v>
      </c>
      <c r="CZ151">
        <f>CZ48</f>
        <v>0</v>
      </c>
      <c r="DA151">
        <v>44</v>
      </c>
      <c r="DB151">
        <f>DB48</f>
        <v>0</v>
      </c>
      <c r="DC151">
        <v>44</v>
      </c>
      <c r="DD151">
        <f>DD48</f>
        <v>0</v>
      </c>
      <c r="DG151">
        <v>44</v>
      </c>
      <c r="DH151">
        <f>DH48</f>
        <v>0</v>
      </c>
      <c r="DI151">
        <v>44</v>
      </c>
      <c r="DJ151">
        <f>DJ48</f>
        <v>0</v>
      </c>
      <c r="DK151">
        <v>44</v>
      </c>
      <c r="DL151">
        <f>DL48</f>
        <v>0</v>
      </c>
      <c r="DM151">
        <v>44</v>
      </c>
      <c r="DN151">
        <f>DN48</f>
        <v>0</v>
      </c>
      <c r="DO151">
        <v>44</v>
      </c>
      <c r="DP151">
        <f>DP48</f>
        <v>0</v>
      </c>
      <c r="DQ151">
        <v>44</v>
      </c>
      <c r="DR151">
        <f>DR48</f>
        <v>0</v>
      </c>
      <c r="DS151">
        <v>44</v>
      </c>
      <c r="DT151">
        <f>DT48</f>
        <v>0</v>
      </c>
      <c r="DU151">
        <v>44</v>
      </c>
      <c r="DV151">
        <f>DV48</f>
        <v>0</v>
      </c>
      <c r="DW151">
        <v>44</v>
      </c>
      <c r="DX151">
        <f>DX48</f>
        <v>0</v>
      </c>
      <c r="DY151">
        <v>44</v>
      </c>
      <c r="DZ151">
        <f>DZ48</f>
        <v>0</v>
      </c>
      <c r="EA151">
        <v>44</v>
      </c>
      <c r="EB151">
        <f>EB48</f>
        <v>0</v>
      </c>
      <c r="EC151">
        <v>44</v>
      </c>
      <c r="ED151">
        <f>ED48</f>
        <v>0</v>
      </c>
      <c r="EE151">
        <v>44</v>
      </c>
      <c r="EF151">
        <f>EF48</f>
        <v>0</v>
      </c>
      <c r="EG151">
        <v>44</v>
      </c>
      <c r="EH151">
        <f>EH48</f>
        <v>0</v>
      </c>
      <c r="EI151">
        <v>44</v>
      </c>
      <c r="EJ151">
        <f>EJ48</f>
        <v>0</v>
      </c>
      <c r="EK151">
        <v>44</v>
      </c>
      <c r="EL151">
        <f>EL48</f>
        <v>0</v>
      </c>
      <c r="EM151">
        <v>44</v>
      </c>
      <c r="EN151">
        <f>EN48</f>
        <v>0</v>
      </c>
      <c r="EO151">
        <v>44</v>
      </c>
      <c r="EP151">
        <f>EP48</f>
        <v>0</v>
      </c>
      <c r="EQ151">
        <v>44</v>
      </c>
      <c r="ER151">
        <f>ER48</f>
        <v>0</v>
      </c>
      <c r="ES151">
        <v>44</v>
      </c>
      <c r="ET151">
        <f>ET48</f>
        <v>0</v>
      </c>
      <c r="EU151">
        <v>44</v>
      </c>
      <c r="EV151">
        <f>EV48</f>
        <v>0</v>
      </c>
      <c r="EW151">
        <v>44</v>
      </c>
      <c r="EX151">
        <f>EX48</f>
        <v>0</v>
      </c>
      <c r="EY151">
        <v>44</v>
      </c>
      <c r="EZ151">
        <f>EZ48</f>
        <v>0</v>
      </c>
      <c r="FA151">
        <v>44</v>
      </c>
      <c r="FB151">
        <f>FB48</f>
        <v>0</v>
      </c>
      <c r="FC151">
        <v>44</v>
      </c>
      <c r="FD151">
        <f>FD48</f>
        <v>0</v>
      </c>
      <c r="FE151">
        <v>44</v>
      </c>
      <c r="FF151">
        <f>FF48</f>
        <v>0</v>
      </c>
      <c r="FG151">
        <v>44</v>
      </c>
      <c r="FH151">
        <f>FH48</f>
        <v>0</v>
      </c>
      <c r="FI151">
        <v>44</v>
      </c>
      <c r="FJ151">
        <f>FJ48</f>
        <v>0</v>
      </c>
      <c r="FK151">
        <v>44</v>
      </c>
      <c r="FL151">
        <f>FL48</f>
        <v>0</v>
      </c>
      <c r="FM151">
        <v>44</v>
      </c>
      <c r="FN151">
        <f>FN48</f>
        <v>0</v>
      </c>
      <c r="FO151">
        <v>44</v>
      </c>
      <c r="FP151">
        <f>FP48</f>
        <v>0</v>
      </c>
      <c r="FQ151">
        <v>44</v>
      </c>
      <c r="FR151">
        <f>FR48</f>
        <v>0</v>
      </c>
      <c r="FS151">
        <v>44</v>
      </c>
      <c r="FT151">
        <f>FT48</f>
        <v>0</v>
      </c>
      <c r="FU151">
        <v>44</v>
      </c>
      <c r="FV151">
        <f>FV48</f>
        <v>0</v>
      </c>
      <c r="FW151">
        <v>44</v>
      </c>
      <c r="FX151">
        <f>FX48</f>
        <v>0</v>
      </c>
      <c r="FY151">
        <v>44</v>
      </c>
      <c r="FZ151">
        <f>FZ48</f>
        <v>0</v>
      </c>
      <c r="GA151">
        <v>44</v>
      </c>
      <c r="GB151">
        <f>GB48</f>
        <v>0</v>
      </c>
      <c r="GC151">
        <v>44</v>
      </c>
      <c r="GD151">
        <f>GD48</f>
        <v>0</v>
      </c>
      <c r="GE151">
        <v>44</v>
      </c>
      <c r="GF151">
        <f>GF48</f>
        <v>0</v>
      </c>
      <c r="GG151">
        <v>44</v>
      </c>
      <c r="GH151">
        <f>GH48</f>
        <v>0</v>
      </c>
      <c r="GI151">
        <v>44</v>
      </c>
      <c r="GJ151">
        <f>GJ48</f>
        <v>0</v>
      </c>
      <c r="GK151">
        <v>44</v>
      </c>
      <c r="GL151">
        <f>GL48</f>
        <v>0</v>
      </c>
      <c r="GM151">
        <v>44</v>
      </c>
      <c r="GN151">
        <f>GN48</f>
        <v>0</v>
      </c>
      <c r="GO151">
        <v>44</v>
      </c>
      <c r="GP151">
        <f>GP48</f>
        <v>0</v>
      </c>
      <c r="GQ151">
        <v>44</v>
      </c>
      <c r="GR151">
        <f>GR48</f>
        <v>0</v>
      </c>
      <c r="GS151">
        <v>44</v>
      </c>
      <c r="GT151">
        <f>GT48</f>
        <v>0</v>
      </c>
      <c r="GU151">
        <v>44</v>
      </c>
      <c r="GV151">
        <f>GV48</f>
        <v>0</v>
      </c>
      <c r="GW151">
        <v>44</v>
      </c>
      <c r="GX151">
        <f>GX48</f>
        <v>0</v>
      </c>
      <c r="GY151">
        <v>44</v>
      </c>
      <c r="GZ151">
        <f>GZ48</f>
        <v>0</v>
      </c>
      <c r="HA151">
        <v>44</v>
      </c>
      <c r="HB151">
        <f>HB48</f>
        <v>0</v>
      </c>
      <c r="HC151">
        <v>44</v>
      </c>
      <c r="HD151">
        <f>HD48</f>
        <v>0</v>
      </c>
      <c r="HE151">
        <v>44</v>
      </c>
      <c r="HF151">
        <f>HF48</f>
        <v>0</v>
      </c>
      <c r="HI151">
        <f>IF(Charts!$B$3="none",E663,IF(DG663="",NA(),DG663))</f>
        <v>0</v>
      </c>
      <c r="HJ151">
        <f>IF(Charts!$B$3="none",F663,IF(DH663="",NA(),DH663))</f>
        <v>0</v>
      </c>
      <c r="HK151">
        <f>IF(Charts!$B$3="none",G663,IF(DI663="",NA(),DI663))</f>
        <v>0</v>
      </c>
      <c r="HL151">
        <f>IF(Charts!$B$3="none",H663,IF(DJ663="",NA(),DJ663))</f>
        <v>0</v>
      </c>
      <c r="HM151">
        <f>IF(Charts!$B$3="none",I663,IF(DK663="",NA(),DK663))</f>
        <v>0</v>
      </c>
      <c r="HN151">
        <f>IF(Charts!$B$3="none",J663,IF(DL663="",NA(),DL663))</f>
        <v>0</v>
      </c>
      <c r="HO151">
        <f>IF(Charts!$B$3="none",K663,IF(DM663="",NA(),DM663))</f>
        <v>0</v>
      </c>
      <c r="HP151">
        <f>IF(Charts!$B$3="none",L663,IF(DN663="",NA(),DN663))</f>
        <v>0</v>
      </c>
      <c r="HQ151">
        <f>IF(Charts!$B$3="none",M663,IF(DO663="",NA(),DO663))</f>
        <v>0</v>
      </c>
      <c r="HR151">
        <f>IF(Charts!$B$3="none",N663,IF(DP663="",NA(),DP663))</f>
        <v>0</v>
      </c>
      <c r="HS151">
        <f>IF(Charts!$B$3="none",O663,IF(DQ663="",NA(),DQ663))</f>
        <v>0</v>
      </c>
      <c r="HT151">
        <f>IF(Charts!$B$3="none",P663,IF(DR663="",NA(),DR663))</f>
        <v>0</v>
      </c>
      <c r="HU151">
        <f>IF(Charts!$B$3="none",Q663,IF(DS663="",NA(),DS663))</f>
        <v>0</v>
      </c>
      <c r="HV151">
        <f>IF(Charts!$B$3="none",R663,IF(DT663="",NA(),DT663))</f>
        <v>0</v>
      </c>
      <c r="HW151">
        <f>IF(Charts!$B$3="none",S663,IF(DU663="",NA(),DU663))</f>
        <v>0</v>
      </c>
      <c r="HX151">
        <f>IF(Charts!$B$3="none",T663,IF(DV663="",NA(),DV663))</f>
        <v>0</v>
      </c>
      <c r="HY151">
        <f>IF(Charts!$B$3="none",U663,IF(DW663="",NA(),DW663))</f>
        <v>0</v>
      </c>
      <c r="HZ151">
        <f>IF(Charts!$B$3="none",V663,IF(DX663="",NA(),DX663))</f>
        <v>0</v>
      </c>
      <c r="IA151">
        <f>IF(Charts!$B$3="none",W663,IF(DY663="",NA(),DY663))</f>
        <v>0</v>
      </c>
      <c r="IB151">
        <f>IF(Charts!$B$3="none",X663,IF(DZ663="",NA(),DZ663))</f>
        <v>0</v>
      </c>
      <c r="IC151">
        <f>IF(Charts!$B$3="none",Y663,IF(EA663="",NA(),EA663))</f>
        <v>0</v>
      </c>
      <c r="ID151">
        <f>IF(Charts!$B$3="none",Z663,IF(EB663="",NA(),EB663))</f>
        <v>0</v>
      </c>
      <c r="IE151">
        <f>IF(Charts!$B$3="none",AA663,IF(EC663="",NA(),EC663))</f>
        <v>0</v>
      </c>
      <c r="IF151">
        <f>IF(Charts!$B$3="none",AB663,IF(ED663="",NA(),ED663))</f>
        <v>0</v>
      </c>
      <c r="IG151">
        <f>IF(Charts!$B$3="none",AC663,IF(EE663="",NA(),EE663))</f>
        <v>0</v>
      </c>
      <c r="IH151">
        <f>IF(Charts!$B$3="none",AD663,IF(EF663="",NA(),EF663))</f>
        <v>0</v>
      </c>
      <c r="II151">
        <f>IF(Charts!$B$3="none",AE663,IF(EG663="",NA(),EG663))</f>
        <v>0</v>
      </c>
      <c r="IJ151">
        <f>IF(Charts!$B$3="none",AF663,IF(EH663="",NA(),EH663))</f>
        <v>0</v>
      </c>
      <c r="IK151">
        <f>IF(Charts!$B$3="none",AG663,IF(EI663="",NA(),EI663))</f>
        <v>0</v>
      </c>
      <c r="IL151">
        <f>IF(Charts!$B$3="none",AH663,IF(EJ663="",NA(),EJ663))</f>
        <v>0</v>
      </c>
      <c r="IM151">
        <f>IF(Charts!$B$3="none",AI663,IF(EK663="",NA(),EK663))</f>
        <v>0</v>
      </c>
      <c r="IN151">
        <f>IF(Charts!$B$3="none",AJ663,IF(EL663="",NA(),EL663))</f>
        <v>0</v>
      </c>
      <c r="IO151">
        <f>IF(Charts!$B$3="none",AK663,IF(EM663="",NA(),EM663))</f>
        <v>0</v>
      </c>
      <c r="IP151">
        <f>IF(Charts!$B$3="none",AL663,IF(EN663="",NA(),EN663))</f>
        <v>0</v>
      </c>
      <c r="IQ151">
        <f>IF(Charts!$B$3="none",AM663,IF(EO663="",NA(),EO663))</f>
        <v>0</v>
      </c>
      <c r="IR151">
        <f>IF(Charts!$B$3="none",AN663,IF(EP663="",NA(),EP663))</f>
        <v>0</v>
      </c>
      <c r="IS151">
        <f>IF(Charts!$B$3="none",AO663,IF(EQ663="",NA(),EQ663))</f>
        <v>0</v>
      </c>
      <c r="IT151">
        <f>IF(Charts!$B$3="none",AP663,IF(ER663="",NA(),ER663))</f>
        <v>0</v>
      </c>
      <c r="IU151">
        <f>IF(Charts!$B$3="none",AQ663,IF(ES663="",NA(),ES663))</f>
        <v>0</v>
      </c>
      <c r="IV151">
        <f>IF(Charts!$B$3="none",AR663,IF(ET663="",NA(),ET663))</f>
        <v>0</v>
      </c>
      <c r="IW151">
        <f>IF(Charts!$B$3="none",AS663,IF(EU663="",NA(),EU663))</f>
        <v>0</v>
      </c>
      <c r="IX151">
        <f>IF(Charts!$B$3="none",AT663,IF(EV663="",NA(),EV663))</f>
        <v>0</v>
      </c>
      <c r="IY151">
        <f>IF(Charts!$B$3="none",AU663,IF(EW663="",NA(),EW663))</f>
        <v>0</v>
      </c>
      <c r="IZ151">
        <f>IF(Charts!$B$3="none",AV663,IF(EX663="",NA(),EX663))</f>
        <v>0</v>
      </c>
      <c r="JA151">
        <f>IF(Charts!$B$3="none",AW663,IF(EY663="",NA(),EY663))</f>
        <v>0</v>
      </c>
      <c r="JB151">
        <f>IF(Charts!$B$3="none",AX663,IF(EZ663="",NA(),EZ663))</f>
        <v>0</v>
      </c>
      <c r="JC151">
        <f>IF(Charts!$B$3="none",AY663,IF(FA663="",NA(),FA663))</f>
        <v>0</v>
      </c>
      <c r="JD151">
        <f>IF(Charts!$B$3="none",AZ663,IF(FB663="",NA(),FB663))</f>
        <v>0</v>
      </c>
      <c r="JE151">
        <f>IF(Charts!$B$3="none",BA663,IF(FC663="",NA(),FC663))</f>
        <v>0</v>
      </c>
      <c r="JF151">
        <f>IF(Charts!$B$3="none",BB663,IF(FD663="",NA(),FD663))</f>
        <v>0</v>
      </c>
      <c r="JG151">
        <f>IF(Charts!$B$3="none",BC663,IF(FE663="",NA(),FE663))</f>
        <v>0</v>
      </c>
      <c r="JH151">
        <f>IF(Charts!$B$3="none",BD663,IF(FF663="",NA(),FF663))</f>
        <v>0</v>
      </c>
      <c r="JI151">
        <f>IF(Charts!$B$3="none",BE663,IF(FG663="",NA(),FG663))</f>
        <v>0</v>
      </c>
      <c r="JJ151">
        <f>IF(Charts!$B$3="none",BF663,IF(FH663="",NA(),FH663))</f>
        <v>0</v>
      </c>
      <c r="JK151">
        <f>IF(Charts!$B$3="none",BG663,IF(FI663="",NA(),FI663))</f>
        <v>0</v>
      </c>
      <c r="JL151">
        <f>IF(Charts!$B$3="none",BH663,IF(FJ663="",NA(),FJ663))</f>
        <v>0</v>
      </c>
      <c r="JM151">
        <f>IF(Charts!$B$3="none",BI663,IF(FK663="",NA(),FK663))</f>
        <v>0</v>
      </c>
      <c r="JN151">
        <f>IF(Charts!$B$3="none",BJ663,IF(FL663="",NA(),FL663))</f>
        <v>0</v>
      </c>
      <c r="JO151">
        <f>IF(Charts!$B$3="none",BK663,IF(FM663="",NA(),FM663))</f>
        <v>0</v>
      </c>
      <c r="JP151">
        <f>IF(Charts!$B$3="none",BL663,IF(FN663="",NA(),FN663))</f>
        <v>0</v>
      </c>
      <c r="JQ151">
        <f>IF(Charts!$B$3="none",BM663,IF(FO663="",NA(),FO663))</f>
        <v>0</v>
      </c>
      <c r="JR151">
        <f>IF(Charts!$B$3="none",BN663,IF(FP663="",NA(),FP663))</f>
        <v>0</v>
      </c>
      <c r="JS151">
        <f>IF(Charts!$B$3="none",BO663,IF(FQ663="",NA(),FQ663))</f>
        <v>0</v>
      </c>
      <c r="JT151">
        <f>IF(Charts!$B$3="none",BP663,IF(FR663="",NA(),FR663))</f>
        <v>0</v>
      </c>
      <c r="JU151">
        <f>IF(Charts!$B$3="none",BQ663,IF(FS663="",NA(),FS663))</f>
        <v>0</v>
      </c>
      <c r="JV151">
        <f>IF(Charts!$B$3="none",BR663,IF(FT663="",NA(),FT663))</f>
        <v>0</v>
      </c>
      <c r="JW151">
        <f>IF(Charts!$B$3="none",BS663,IF(FU663="",NA(),FU663))</f>
        <v>0</v>
      </c>
      <c r="JX151">
        <f>IF(Charts!$B$3="none",BT663,IF(FV663="",NA(),FV663))</f>
        <v>0</v>
      </c>
      <c r="JY151">
        <f>IF(Charts!$B$3="none",BU663,IF(FW663="",NA(),FW663))</f>
        <v>0</v>
      </c>
      <c r="JZ151">
        <f>IF(Charts!$B$3="none",BV663,IF(FX663="",NA(),FX663))</f>
        <v>0</v>
      </c>
      <c r="KA151">
        <f>IF(Charts!$B$3="none",BW663,IF(FY663="",NA(),FY663))</f>
        <v>0</v>
      </c>
      <c r="KB151">
        <f>IF(Charts!$B$3="none",BX663,IF(FZ663="",NA(),FZ663))</f>
        <v>0</v>
      </c>
      <c r="KC151">
        <f>IF(Charts!$B$3="none",BY663,IF(GA663="",NA(),GA663))</f>
        <v>0</v>
      </c>
      <c r="KD151">
        <f>IF(Charts!$B$3="none",BZ663,IF(GB663="",NA(),GB663))</f>
        <v>0</v>
      </c>
      <c r="KE151">
        <f>IF(Charts!$B$3="none",CA663,IF(GC663="",NA(),GC663))</f>
        <v>0</v>
      </c>
      <c r="KF151">
        <f>IF(Charts!$B$3="none",CB663,IF(GD663="",NA(),GD663))</f>
        <v>0</v>
      </c>
      <c r="KG151">
        <f>IF(Charts!$B$3="none",CC663,IF(GE663="",NA(),GE663))</f>
        <v>0</v>
      </c>
      <c r="KH151">
        <f>IF(Charts!$B$3="none",CD663,IF(GF663="",NA(),GF663))</f>
        <v>0</v>
      </c>
      <c r="KI151">
        <f>IF(Charts!$B$3="none",CE663,IF(GG663="",NA(),GG663))</f>
        <v>0</v>
      </c>
      <c r="KJ151">
        <f>IF(Charts!$B$3="none",CF663,IF(GH663="",NA(),GH663))</f>
        <v>0</v>
      </c>
      <c r="KK151">
        <f>IF(Charts!$B$3="none",CG663,IF(GI663="",NA(),GI663))</f>
        <v>0</v>
      </c>
      <c r="KL151">
        <f>IF(Charts!$B$3="none",CH663,IF(GJ663="",NA(),GJ663))</f>
        <v>0</v>
      </c>
      <c r="KM151">
        <f>IF(Charts!$B$3="none",CI663,IF(GK663="",NA(),GK663))</f>
        <v>0</v>
      </c>
      <c r="KN151">
        <f>IF(Charts!$B$3="none",CJ663,IF(GL663="",NA(),GL663))</f>
        <v>0</v>
      </c>
      <c r="KO151">
        <f>IF(Charts!$B$3="none",CK663,IF(GM663="",NA(),GM663))</f>
        <v>0</v>
      </c>
      <c r="KP151">
        <f>IF(Charts!$B$3="none",CL663,IF(GN663="",NA(),GN663))</f>
        <v>0</v>
      </c>
      <c r="KQ151">
        <f>IF(Charts!$B$3="none",CM663,IF(GO663="",NA(),GO663))</f>
        <v>0</v>
      </c>
      <c r="KR151">
        <f>IF(Charts!$B$3="none",CN663,IF(GP663="",NA(),GP663))</f>
        <v>0</v>
      </c>
      <c r="KS151">
        <f>IF(Charts!$B$3="none",CO663,IF(GQ663="",NA(),GQ663))</f>
        <v>0</v>
      </c>
      <c r="KT151">
        <f>IF(Charts!$B$3="none",CP663,IF(GR663="",NA(),GR663))</f>
        <v>0</v>
      </c>
      <c r="KU151">
        <f>IF(Charts!$B$3="none",CQ663,IF(GS663="",NA(),GS663))</f>
        <v>0</v>
      </c>
      <c r="KV151">
        <f>IF(Charts!$B$3="none",CR663,IF(GT663="",NA(),GT663))</f>
        <v>0</v>
      </c>
      <c r="KW151">
        <f>IF(Charts!$B$3="none",CS663,IF(GU663="",NA(),GU663))</f>
        <v>0</v>
      </c>
      <c r="KX151">
        <f>IF(Charts!$B$3="none",CT663,IF(GV663="",NA(),GV663))</f>
        <v>0</v>
      </c>
      <c r="KY151">
        <f>IF(Charts!$B$3="none",CU663,IF(GW663="",NA(),GW663))</f>
        <v>0</v>
      </c>
      <c r="KZ151">
        <f>IF(Charts!$B$3="none",CV663,IF(GX663="",NA(),GX663))</f>
        <v>0</v>
      </c>
      <c r="LA151">
        <f>IF(Charts!$B$3="none",CW663,IF(GY663="",NA(),GY663))</f>
        <v>0</v>
      </c>
      <c r="LB151">
        <f>IF(Charts!$B$3="none",CX663,IF(GZ663="",NA(),GZ663))</f>
        <v>0</v>
      </c>
      <c r="LC151">
        <f>IF(Charts!$B$3="none",CY663,IF(HA663="",NA(),HA663))</f>
        <v>0</v>
      </c>
      <c r="LD151">
        <f>IF(Charts!$B$3="none",CZ663,IF(HB663="",NA(),HB663))</f>
        <v>0</v>
      </c>
      <c r="LE151">
        <f>IF(Charts!$B$3="none",DA663,IF(HC663="",NA(),HC663))</f>
        <v>0</v>
      </c>
      <c r="LF151">
        <f>IF(Charts!$B$3="none",DB663,IF(HD663="",NA(),HD663))</f>
        <v>0</v>
      </c>
      <c r="LG151">
        <f>IF(Charts!$B$3="none",DC663,IF(HE663="",NA(),HE663))</f>
        <v>0</v>
      </c>
      <c r="LH151">
        <f>IF(Charts!$B$3="none",DD663,IF(HF663="",NA(),HF663))</f>
        <v>0</v>
      </c>
    </row>
    <row r="152" spans="5:320">
      <c r="E152">
        <v>45</v>
      </c>
      <c r="F152">
        <f>F49</f>
        <v>0</v>
      </c>
      <c r="G152">
        <v>45</v>
      </c>
      <c r="H152">
        <f>H49</f>
        <v>0</v>
      </c>
      <c r="I152">
        <v>45</v>
      </c>
      <c r="J152">
        <f>J49</f>
        <v>0</v>
      </c>
      <c r="K152">
        <v>45</v>
      </c>
      <c r="L152">
        <f>L49</f>
        <v>0</v>
      </c>
      <c r="M152">
        <v>45</v>
      </c>
      <c r="N152">
        <f>N49</f>
        <v>0</v>
      </c>
      <c r="O152">
        <v>45</v>
      </c>
      <c r="P152">
        <f>P49</f>
        <v>0</v>
      </c>
      <c r="Q152">
        <v>45</v>
      </c>
      <c r="R152">
        <f>R49</f>
        <v>0</v>
      </c>
      <c r="S152">
        <v>45</v>
      </c>
      <c r="T152">
        <f>T49</f>
        <v>0</v>
      </c>
      <c r="U152">
        <v>45</v>
      </c>
      <c r="V152">
        <f>V49</f>
        <v>0</v>
      </c>
      <c r="W152">
        <v>45</v>
      </c>
      <c r="X152">
        <f>X49</f>
        <v>0</v>
      </c>
      <c r="Y152">
        <v>45</v>
      </c>
      <c r="Z152">
        <f>Z49</f>
        <v>0</v>
      </c>
      <c r="AA152">
        <v>45</v>
      </c>
      <c r="AB152">
        <f>AB49</f>
        <v>0</v>
      </c>
      <c r="AC152">
        <v>45</v>
      </c>
      <c r="AD152">
        <f>AD49</f>
        <v>0</v>
      </c>
      <c r="AE152">
        <v>45</v>
      </c>
      <c r="AF152">
        <f>AF49</f>
        <v>0</v>
      </c>
      <c r="AG152">
        <v>45</v>
      </c>
      <c r="AH152">
        <f>AH49</f>
        <v>0</v>
      </c>
      <c r="AI152">
        <v>45</v>
      </c>
      <c r="AJ152">
        <f>AJ49</f>
        <v>0</v>
      </c>
      <c r="AK152">
        <v>45</v>
      </c>
      <c r="AL152">
        <f>AL49</f>
        <v>0</v>
      </c>
      <c r="AM152">
        <v>45</v>
      </c>
      <c r="AN152">
        <f>AN49</f>
        <v>0</v>
      </c>
      <c r="AO152">
        <v>45</v>
      </c>
      <c r="AP152">
        <f>AP49</f>
        <v>0</v>
      </c>
      <c r="AQ152">
        <v>45</v>
      </c>
      <c r="AR152">
        <f>AR49</f>
        <v>0</v>
      </c>
      <c r="AS152">
        <v>45</v>
      </c>
      <c r="AT152">
        <f>AT49</f>
        <v>0</v>
      </c>
      <c r="AU152">
        <v>45</v>
      </c>
      <c r="AV152">
        <f>AV49</f>
        <v>0</v>
      </c>
      <c r="AW152">
        <v>45</v>
      </c>
      <c r="AX152">
        <f>AX49</f>
        <v>0</v>
      </c>
      <c r="AY152">
        <v>45</v>
      </c>
      <c r="AZ152">
        <f>AZ49</f>
        <v>0</v>
      </c>
      <c r="BA152">
        <v>45</v>
      </c>
      <c r="BB152">
        <f>BB49</f>
        <v>0</v>
      </c>
      <c r="BC152">
        <v>45</v>
      </c>
      <c r="BD152">
        <f>BD49</f>
        <v>0</v>
      </c>
      <c r="BE152">
        <v>45</v>
      </c>
      <c r="BF152">
        <f>BF49</f>
        <v>0</v>
      </c>
      <c r="BG152">
        <v>45</v>
      </c>
      <c r="BH152">
        <f>BH49</f>
        <v>0</v>
      </c>
      <c r="BI152">
        <v>45</v>
      </c>
      <c r="BJ152">
        <f>BJ49</f>
        <v>0</v>
      </c>
      <c r="BK152">
        <v>45</v>
      </c>
      <c r="BL152">
        <f>BL49</f>
        <v>0</v>
      </c>
      <c r="BM152">
        <v>45</v>
      </c>
      <c r="BN152">
        <f>BN49</f>
        <v>0</v>
      </c>
      <c r="BO152">
        <v>45</v>
      </c>
      <c r="BP152">
        <f>BP49</f>
        <v>0</v>
      </c>
      <c r="BQ152">
        <v>45</v>
      </c>
      <c r="BR152">
        <f>BR49</f>
        <v>0</v>
      </c>
      <c r="BS152">
        <v>45</v>
      </c>
      <c r="BT152">
        <f>BT49</f>
        <v>0</v>
      </c>
      <c r="BU152">
        <v>45</v>
      </c>
      <c r="BV152">
        <f>BV49</f>
        <v>0</v>
      </c>
      <c r="BW152">
        <v>45</v>
      </c>
      <c r="BX152">
        <f>BX49</f>
        <v>0</v>
      </c>
      <c r="BY152">
        <v>45</v>
      </c>
      <c r="BZ152">
        <f>BZ49</f>
        <v>0</v>
      </c>
      <c r="CA152">
        <v>45</v>
      </c>
      <c r="CB152">
        <f>CB49</f>
        <v>0</v>
      </c>
      <c r="CC152">
        <v>45</v>
      </c>
      <c r="CD152">
        <f>CD49</f>
        <v>0</v>
      </c>
      <c r="CE152">
        <v>45</v>
      </c>
      <c r="CF152">
        <f>CF49</f>
        <v>0</v>
      </c>
      <c r="CG152">
        <v>45</v>
      </c>
      <c r="CH152">
        <f>CH49</f>
        <v>0</v>
      </c>
      <c r="CI152">
        <v>45</v>
      </c>
      <c r="CJ152">
        <f>CJ49</f>
        <v>0</v>
      </c>
      <c r="CK152">
        <v>45</v>
      </c>
      <c r="CL152">
        <f>CL49</f>
        <v>0</v>
      </c>
      <c r="CM152">
        <v>45</v>
      </c>
      <c r="CN152">
        <f>CN49</f>
        <v>0</v>
      </c>
      <c r="CO152">
        <v>45</v>
      </c>
      <c r="CP152">
        <f>CP49</f>
        <v>0</v>
      </c>
      <c r="CQ152">
        <v>45</v>
      </c>
      <c r="CR152">
        <f>CR49</f>
        <v>0</v>
      </c>
      <c r="CS152">
        <v>45</v>
      </c>
      <c r="CT152">
        <f>CT49</f>
        <v>0</v>
      </c>
      <c r="CU152">
        <v>45</v>
      </c>
      <c r="CV152">
        <f>CV49</f>
        <v>0</v>
      </c>
      <c r="CW152">
        <v>45</v>
      </c>
      <c r="CX152">
        <f>CX49</f>
        <v>0</v>
      </c>
      <c r="CY152">
        <v>45</v>
      </c>
      <c r="CZ152">
        <f>CZ49</f>
        <v>0</v>
      </c>
      <c r="DA152">
        <v>45</v>
      </c>
      <c r="DB152">
        <f>DB49</f>
        <v>0</v>
      </c>
      <c r="DC152">
        <v>45</v>
      </c>
      <c r="DD152">
        <f>DD49</f>
        <v>0</v>
      </c>
      <c r="DG152">
        <v>45</v>
      </c>
      <c r="DH152">
        <f>DH49</f>
        <v>0</v>
      </c>
      <c r="DI152">
        <v>45</v>
      </c>
      <c r="DJ152">
        <f>DJ49</f>
        <v>0</v>
      </c>
      <c r="DK152">
        <v>45</v>
      </c>
      <c r="DL152">
        <f>DL49</f>
        <v>0</v>
      </c>
      <c r="DM152">
        <v>45</v>
      </c>
      <c r="DN152">
        <f>DN49</f>
        <v>0</v>
      </c>
      <c r="DO152">
        <v>45</v>
      </c>
      <c r="DP152">
        <f>DP49</f>
        <v>0</v>
      </c>
      <c r="DQ152">
        <v>45</v>
      </c>
      <c r="DR152">
        <f>DR49</f>
        <v>0</v>
      </c>
      <c r="DS152">
        <v>45</v>
      </c>
      <c r="DT152">
        <f>DT49</f>
        <v>0</v>
      </c>
      <c r="DU152">
        <v>45</v>
      </c>
      <c r="DV152">
        <f>DV49</f>
        <v>0</v>
      </c>
      <c r="DW152">
        <v>45</v>
      </c>
      <c r="DX152">
        <f>DX49</f>
        <v>0</v>
      </c>
      <c r="DY152">
        <v>45</v>
      </c>
      <c r="DZ152">
        <f>DZ49</f>
        <v>0</v>
      </c>
      <c r="EA152">
        <v>45</v>
      </c>
      <c r="EB152">
        <f>EB49</f>
        <v>0</v>
      </c>
      <c r="EC152">
        <v>45</v>
      </c>
      <c r="ED152">
        <f>ED49</f>
        <v>0</v>
      </c>
      <c r="EE152">
        <v>45</v>
      </c>
      <c r="EF152">
        <f>EF49</f>
        <v>0</v>
      </c>
      <c r="EG152">
        <v>45</v>
      </c>
      <c r="EH152">
        <f>EH49</f>
        <v>0</v>
      </c>
      <c r="EI152">
        <v>45</v>
      </c>
      <c r="EJ152">
        <f>EJ49</f>
        <v>0</v>
      </c>
      <c r="EK152">
        <v>45</v>
      </c>
      <c r="EL152">
        <f>EL49</f>
        <v>0</v>
      </c>
      <c r="EM152">
        <v>45</v>
      </c>
      <c r="EN152">
        <f>EN49</f>
        <v>0</v>
      </c>
      <c r="EO152">
        <v>45</v>
      </c>
      <c r="EP152">
        <f>EP49</f>
        <v>0</v>
      </c>
      <c r="EQ152">
        <v>45</v>
      </c>
      <c r="ER152">
        <f>ER49</f>
        <v>0</v>
      </c>
      <c r="ES152">
        <v>45</v>
      </c>
      <c r="ET152">
        <f>ET49</f>
        <v>0</v>
      </c>
      <c r="EU152">
        <v>45</v>
      </c>
      <c r="EV152">
        <f>EV49</f>
        <v>0</v>
      </c>
      <c r="EW152">
        <v>45</v>
      </c>
      <c r="EX152">
        <f>EX49</f>
        <v>0</v>
      </c>
      <c r="EY152">
        <v>45</v>
      </c>
      <c r="EZ152">
        <f>EZ49</f>
        <v>0</v>
      </c>
      <c r="FA152">
        <v>45</v>
      </c>
      <c r="FB152">
        <f>FB49</f>
        <v>0</v>
      </c>
      <c r="FC152">
        <v>45</v>
      </c>
      <c r="FD152">
        <f>FD49</f>
        <v>0</v>
      </c>
      <c r="FE152">
        <v>45</v>
      </c>
      <c r="FF152">
        <f>FF49</f>
        <v>0</v>
      </c>
      <c r="FG152">
        <v>45</v>
      </c>
      <c r="FH152">
        <f>FH49</f>
        <v>0</v>
      </c>
      <c r="FI152">
        <v>45</v>
      </c>
      <c r="FJ152">
        <f>FJ49</f>
        <v>0</v>
      </c>
      <c r="FK152">
        <v>45</v>
      </c>
      <c r="FL152">
        <f>FL49</f>
        <v>0</v>
      </c>
      <c r="FM152">
        <v>45</v>
      </c>
      <c r="FN152">
        <f>FN49</f>
        <v>0</v>
      </c>
      <c r="FO152">
        <v>45</v>
      </c>
      <c r="FP152">
        <f>FP49</f>
        <v>0</v>
      </c>
      <c r="FQ152">
        <v>45</v>
      </c>
      <c r="FR152">
        <f>FR49</f>
        <v>0</v>
      </c>
      <c r="FS152">
        <v>45</v>
      </c>
      <c r="FT152">
        <f>FT49</f>
        <v>0</v>
      </c>
      <c r="FU152">
        <v>45</v>
      </c>
      <c r="FV152">
        <f>FV49</f>
        <v>0</v>
      </c>
      <c r="FW152">
        <v>45</v>
      </c>
      <c r="FX152">
        <f>FX49</f>
        <v>0</v>
      </c>
      <c r="FY152">
        <v>45</v>
      </c>
      <c r="FZ152">
        <f>FZ49</f>
        <v>0</v>
      </c>
      <c r="GA152">
        <v>45</v>
      </c>
      <c r="GB152">
        <f>GB49</f>
        <v>0</v>
      </c>
      <c r="GC152">
        <v>45</v>
      </c>
      <c r="GD152">
        <f>GD49</f>
        <v>0</v>
      </c>
      <c r="GE152">
        <v>45</v>
      </c>
      <c r="GF152">
        <f>GF49</f>
        <v>0</v>
      </c>
      <c r="GG152">
        <v>45</v>
      </c>
      <c r="GH152">
        <f>GH49</f>
        <v>0</v>
      </c>
      <c r="GI152">
        <v>45</v>
      </c>
      <c r="GJ152">
        <f>GJ49</f>
        <v>0</v>
      </c>
      <c r="GK152">
        <v>45</v>
      </c>
      <c r="GL152">
        <f>GL49</f>
        <v>0</v>
      </c>
      <c r="GM152">
        <v>45</v>
      </c>
      <c r="GN152">
        <f>GN49</f>
        <v>0</v>
      </c>
      <c r="GO152">
        <v>45</v>
      </c>
      <c r="GP152">
        <f>GP49</f>
        <v>0</v>
      </c>
      <c r="GQ152">
        <v>45</v>
      </c>
      <c r="GR152">
        <f>GR49</f>
        <v>0</v>
      </c>
      <c r="GS152">
        <v>45</v>
      </c>
      <c r="GT152">
        <f>GT49</f>
        <v>0</v>
      </c>
      <c r="GU152">
        <v>45</v>
      </c>
      <c r="GV152">
        <f>GV49</f>
        <v>0</v>
      </c>
      <c r="GW152">
        <v>45</v>
      </c>
      <c r="GX152">
        <f>GX49</f>
        <v>0</v>
      </c>
      <c r="GY152">
        <v>45</v>
      </c>
      <c r="GZ152">
        <f>GZ49</f>
        <v>0</v>
      </c>
      <c r="HA152">
        <v>45</v>
      </c>
      <c r="HB152">
        <f>HB49</f>
        <v>0</v>
      </c>
      <c r="HC152">
        <v>45</v>
      </c>
      <c r="HD152">
        <f>HD49</f>
        <v>0</v>
      </c>
      <c r="HE152">
        <v>45</v>
      </c>
      <c r="HF152">
        <f>HF49</f>
        <v>0</v>
      </c>
      <c r="HI152">
        <f>IF(Charts!$B$3="none",E664,IF(DG664="",NA(),DG664))</f>
        <v>0</v>
      </c>
      <c r="HJ152">
        <f>IF(Charts!$B$3="none",F664,IF(DH664="",NA(),DH664))</f>
        <v>0</v>
      </c>
      <c r="HK152">
        <f>IF(Charts!$B$3="none",G664,IF(DI664="",NA(),DI664))</f>
        <v>0</v>
      </c>
      <c r="HL152">
        <f>IF(Charts!$B$3="none",H664,IF(DJ664="",NA(),DJ664))</f>
        <v>0</v>
      </c>
      <c r="HM152">
        <f>IF(Charts!$B$3="none",I664,IF(DK664="",NA(),DK664))</f>
        <v>0</v>
      </c>
      <c r="HN152">
        <f>IF(Charts!$B$3="none",J664,IF(DL664="",NA(),DL664))</f>
        <v>0</v>
      </c>
      <c r="HO152">
        <f>IF(Charts!$B$3="none",K664,IF(DM664="",NA(),DM664))</f>
        <v>0</v>
      </c>
      <c r="HP152">
        <f>IF(Charts!$B$3="none",L664,IF(DN664="",NA(),DN664))</f>
        <v>0</v>
      </c>
      <c r="HQ152">
        <f>IF(Charts!$B$3="none",M664,IF(DO664="",NA(),DO664))</f>
        <v>0</v>
      </c>
      <c r="HR152">
        <f>IF(Charts!$B$3="none",N664,IF(DP664="",NA(),DP664))</f>
        <v>0</v>
      </c>
      <c r="HS152">
        <f>IF(Charts!$B$3="none",O664,IF(DQ664="",NA(),DQ664))</f>
        <v>0</v>
      </c>
      <c r="HT152">
        <f>IF(Charts!$B$3="none",P664,IF(DR664="",NA(),DR664))</f>
        <v>0</v>
      </c>
      <c r="HU152">
        <f>IF(Charts!$B$3="none",Q664,IF(DS664="",NA(),DS664))</f>
        <v>0</v>
      </c>
      <c r="HV152">
        <f>IF(Charts!$B$3="none",R664,IF(DT664="",NA(),DT664))</f>
        <v>0</v>
      </c>
      <c r="HW152">
        <f>IF(Charts!$B$3="none",S664,IF(DU664="",NA(),DU664))</f>
        <v>0</v>
      </c>
      <c r="HX152">
        <f>IF(Charts!$B$3="none",T664,IF(DV664="",NA(),DV664))</f>
        <v>0</v>
      </c>
      <c r="HY152">
        <f>IF(Charts!$B$3="none",U664,IF(DW664="",NA(),DW664))</f>
        <v>0</v>
      </c>
      <c r="HZ152">
        <f>IF(Charts!$B$3="none",V664,IF(DX664="",NA(),DX664))</f>
        <v>0</v>
      </c>
      <c r="IA152">
        <f>IF(Charts!$B$3="none",W664,IF(DY664="",NA(),DY664))</f>
        <v>0</v>
      </c>
      <c r="IB152">
        <f>IF(Charts!$B$3="none",X664,IF(DZ664="",NA(),DZ664))</f>
        <v>0</v>
      </c>
      <c r="IC152">
        <f>IF(Charts!$B$3="none",Y664,IF(EA664="",NA(),EA664))</f>
        <v>0</v>
      </c>
      <c r="ID152">
        <f>IF(Charts!$B$3="none",Z664,IF(EB664="",NA(),EB664))</f>
        <v>0</v>
      </c>
      <c r="IE152">
        <f>IF(Charts!$B$3="none",AA664,IF(EC664="",NA(),EC664))</f>
        <v>0</v>
      </c>
      <c r="IF152">
        <f>IF(Charts!$B$3="none",AB664,IF(ED664="",NA(),ED664))</f>
        <v>0</v>
      </c>
      <c r="IG152">
        <f>IF(Charts!$B$3="none",AC664,IF(EE664="",NA(),EE664))</f>
        <v>0</v>
      </c>
      <c r="IH152">
        <f>IF(Charts!$B$3="none",AD664,IF(EF664="",NA(),EF664))</f>
        <v>0</v>
      </c>
      <c r="II152">
        <f>IF(Charts!$B$3="none",AE664,IF(EG664="",NA(),EG664))</f>
        <v>0</v>
      </c>
      <c r="IJ152">
        <f>IF(Charts!$B$3="none",AF664,IF(EH664="",NA(),EH664))</f>
        <v>0</v>
      </c>
      <c r="IK152">
        <f>IF(Charts!$B$3="none",AG664,IF(EI664="",NA(),EI664))</f>
        <v>0</v>
      </c>
      <c r="IL152">
        <f>IF(Charts!$B$3="none",AH664,IF(EJ664="",NA(),EJ664))</f>
        <v>0</v>
      </c>
      <c r="IM152">
        <f>IF(Charts!$B$3="none",AI664,IF(EK664="",NA(),EK664))</f>
        <v>0</v>
      </c>
      <c r="IN152">
        <f>IF(Charts!$B$3="none",AJ664,IF(EL664="",NA(),EL664))</f>
        <v>0</v>
      </c>
      <c r="IO152">
        <f>IF(Charts!$B$3="none",AK664,IF(EM664="",NA(),EM664))</f>
        <v>0</v>
      </c>
      <c r="IP152">
        <f>IF(Charts!$B$3="none",AL664,IF(EN664="",NA(),EN664))</f>
        <v>0</v>
      </c>
      <c r="IQ152">
        <f>IF(Charts!$B$3="none",AM664,IF(EO664="",NA(),EO664))</f>
        <v>0</v>
      </c>
      <c r="IR152">
        <f>IF(Charts!$B$3="none",AN664,IF(EP664="",NA(),EP664))</f>
        <v>0</v>
      </c>
      <c r="IS152">
        <f>IF(Charts!$B$3="none",AO664,IF(EQ664="",NA(),EQ664))</f>
        <v>0</v>
      </c>
      <c r="IT152">
        <f>IF(Charts!$B$3="none",AP664,IF(ER664="",NA(),ER664))</f>
        <v>0</v>
      </c>
      <c r="IU152">
        <f>IF(Charts!$B$3="none",AQ664,IF(ES664="",NA(),ES664))</f>
        <v>0</v>
      </c>
      <c r="IV152">
        <f>IF(Charts!$B$3="none",AR664,IF(ET664="",NA(),ET664))</f>
        <v>0</v>
      </c>
      <c r="IW152">
        <f>IF(Charts!$B$3="none",AS664,IF(EU664="",NA(),EU664))</f>
        <v>0</v>
      </c>
      <c r="IX152">
        <f>IF(Charts!$B$3="none",AT664,IF(EV664="",NA(),EV664))</f>
        <v>0</v>
      </c>
      <c r="IY152">
        <f>IF(Charts!$B$3="none",AU664,IF(EW664="",NA(),EW664))</f>
        <v>0</v>
      </c>
      <c r="IZ152">
        <f>IF(Charts!$B$3="none",AV664,IF(EX664="",NA(),EX664))</f>
        <v>0</v>
      </c>
      <c r="JA152">
        <f>IF(Charts!$B$3="none",AW664,IF(EY664="",NA(),EY664))</f>
        <v>0</v>
      </c>
      <c r="JB152">
        <f>IF(Charts!$B$3="none",AX664,IF(EZ664="",NA(),EZ664))</f>
        <v>0</v>
      </c>
      <c r="JC152">
        <f>IF(Charts!$B$3="none",AY664,IF(FA664="",NA(),FA664))</f>
        <v>0</v>
      </c>
      <c r="JD152">
        <f>IF(Charts!$B$3="none",AZ664,IF(FB664="",NA(),FB664))</f>
        <v>0</v>
      </c>
      <c r="JE152">
        <f>IF(Charts!$B$3="none",BA664,IF(FC664="",NA(),FC664))</f>
        <v>0</v>
      </c>
      <c r="JF152">
        <f>IF(Charts!$B$3="none",BB664,IF(FD664="",NA(),FD664))</f>
        <v>0</v>
      </c>
      <c r="JG152">
        <f>IF(Charts!$B$3="none",BC664,IF(FE664="",NA(),FE664))</f>
        <v>0</v>
      </c>
      <c r="JH152">
        <f>IF(Charts!$B$3="none",BD664,IF(FF664="",NA(),FF664))</f>
        <v>0</v>
      </c>
      <c r="JI152">
        <f>IF(Charts!$B$3="none",BE664,IF(FG664="",NA(),FG664))</f>
        <v>0</v>
      </c>
      <c r="JJ152">
        <f>IF(Charts!$B$3="none",BF664,IF(FH664="",NA(),FH664))</f>
        <v>0</v>
      </c>
      <c r="JK152">
        <f>IF(Charts!$B$3="none",BG664,IF(FI664="",NA(),FI664))</f>
        <v>0</v>
      </c>
      <c r="JL152">
        <f>IF(Charts!$B$3="none",BH664,IF(FJ664="",NA(),FJ664))</f>
        <v>0</v>
      </c>
      <c r="JM152">
        <f>IF(Charts!$B$3="none",BI664,IF(FK664="",NA(),FK664))</f>
        <v>0</v>
      </c>
      <c r="JN152">
        <f>IF(Charts!$B$3="none",BJ664,IF(FL664="",NA(),FL664))</f>
        <v>0</v>
      </c>
      <c r="JO152">
        <f>IF(Charts!$B$3="none",BK664,IF(FM664="",NA(),FM664))</f>
        <v>0</v>
      </c>
      <c r="JP152">
        <f>IF(Charts!$B$3="none",BL664,IF(FN664="",NA(),FN664))</f>
        <v>0</v>
      </c>
      <c r="JQ152">
        <f>IF(Charts!$B$3="none",BM664,IF(FO664="",NA(),FO664))</f>
        <v>0</v>
      </c>
      <c r="JR152">
        <f>IF(Charts!$B$3="none",BN664,IF(FP664="",NA(),FP664))</f>
        <v>0</v>
      </c>
      <c r="JS152">
        <f>IF(Charts!$B$3="none",BO664,IF(FQ664="",NA(),FQ664))</f>
        <v>0</v>
      </c>
      <c r="JT152">
        <f>IF(Charts!$B$3="none",BP664,IF(FR664="",NA(),FR664))</f>
        <v>0</v>
      </c>
      <c r="JU152">
        <f>IF(Charts!$B$3="none",BQ664,IF(FS664="",NA(),FS664))</f>
        <v>0</v>
      </c>
      <c r="JV152">
        <f>IF(Charts!$B$3="none",BR664,IF(FT664="",NA(),FT664))</f>
        <v>0</v>
      </c>
      <c r="JW152">
        <f>IF(Charts!$B$3="none",BS664,IF(FU664="",NA(),FU664))</f>
        <v>0</v>
      </c>
      <c r="JX152">
        <f>IF(Charts!$B$3="none",BT664,IF(FV664="",NA(),FV664))</f>
        <v>0</v>
      </c>
      <c r="JY152">
        <f>IF(Charts!$B$3="none",BU664,IF(FW664="",NA(),FW664))</f>
        <v>0</v>
      </c>
      <c r="JZ152">
        <f>IF(Charts!$B$3="none",BV664,IF(FX664="",NA(),FX664))</f>
        <v>0</v>
      </c>
      <c r="KA152">
        <f>IF(Charts!$B$3="none",BW664,IF(FY664="",NA(),FY664))</f>
        <v>0</v>
      </c>
      <c r="KB152">
        <f>IF(Charts!$B$3="none",BX664,IF(FZ664="",NA(),FZ664))</f>
        <v>0</v>
      </c>
      <c r="KC152">
        <f>IF(Charts!$B$3="none",BY664,IF(GA664="",NA(),GA664))</f>
        <v>0</v>
      </c>
      <c r="KD152">
        <f>IF(Charts!$B$3="none",BZ664,IF(GB664="",NA(),GB664))</f>
        <v>0</v>
      </c>
      <c r="KE152">
        <f>IF(Charts!$B$3="none",CA664,IF(GC664="",NA(),GC664))</f>
        <v>0</v>
      </c>
      <c r="KF152">
        <f>IF(Charts!$B$3="none",CB664,IF(GD664="",NA(),GD664))</f>
        <v>0</v>
      </c>
      <c r="KG152">
        <f>IF(Charts!$B$3="none",CC664,IF(GE664="",NA(),GE664))</f>
        <v>0</v>
      </c>
      <c r="KH152">
        <f>IF(Charts!$B$3="none",CD664,IF(GF664="",NA(),GF664))</f>
        <v>0</v>
      </c>
      <c r="KI152">
        <f>IF(Charts!$B$3="none",CE664,IF(GG664="",NA(),GG664))</f>
        <v>0</v>
      </c>
      <c r="KJ152">
        <f>IF(Charts!$B$3="none",CF664,IF(GH664="",NA(),GH664))</f>
        <v>0</v>
      </c>
      <c r="KK152">
        <f>IF(Charts!$B$3="none",CG664,IF(GI664="",NA(),GI664))</f>
        <v>0</v>
      </c>
      <c r="KL152">
        <f>IF(Charts!$B$3="none",CH664,IF(GJ664="",NA(),GJ664))</f>
        <v>0</v>
      </c>
      <c r="KM152">
        <f>IF(Charts!$B$3="none",CI664,IF(GK664="",NA(),GK664))</f>
        <v>0</v>
      </c>
      <c r="KN152">
        <f>IF(Charts!$B$3="none",CJ664,IF(GL664="",NA(),GL664))</f>
        <v>0</v>
      </c>
      <c r="KO152">
        <f>IF(Charts!$B$3="none",CK664,IF(GM664="",NA(),GM664))</f>
        <v>0</v>
      </c>
      <c r="KP152">
        <f>IF(Charts!$B$3="none",CL664,IF(GN664="",NA(),GN664))</f>
        <v>0</v>
      </c>
      <c r="KQ152">
        <f>IF(Charts!$B$3="none",CM664,IF(GO664="",NA(),GO664))</f>
        <v>0</v>
      </c>
      <c r="KR152">
        <f>IF(Charts!$B$3="none",CN664,IF(GP664="",NA(),GP664))</f>
        <v>0</v>
      </c>
      <c r="KS152">
        <f>IF(Charts!$B$3="none",CO664,IF(GQ664="",NA(),GQ664))</f>
        <v>0</v>
      </c>
      <c r="KT152">
        <f>IF(Charts!$B$3="none",CP664,IF(GR664="",NA(),GR664))</f>
        <v>0</v>
      </c>
      <c r="KU152">
        <f>IF(Charts!$B$3="none",CQ664,IF(GS664="",NA(),GS664))</f>
        <v>0</v>
      </c>
      <c r="KV152">
        <f>IF(Charts!$B$3="none",CR664,IF(GT664="",NA(),GT664))</f>
        <v>0</v>
      </c>
      <c r="KW152">
        <f>IF(Charts!$B$3="none",CS664,IF(GU664="",NA(),GU664))</f>
        <v>0</v>
      </c>
      <c r="KX152">
        <f>IF(Charts!$B$3="none",CT664,IF(GV664="",NA(),GV664))</f>
        <v>0</v>
      </c>
      <c r="KY152">
        <f>IF(Charts!$B$3="none",CU664,IF(GW664="",NA(),GW664))</f>
        <v>0</v>
      </c>
      <c r="KZ152">
        <f>IF(Charts!$B$3="none",CV664,IF(GX664="",NA(),GX664))</f>
        <v>0</v>
      </c>
      <c r="LA152">
        <f>IF(Charts!$B$3="none",CW664,IF(GY664="",NA(),GY664))</f>
        <v>0</v>
      </c>
      <c r="LB152">
        <f>IF(Charts!$B$3="none",CX664,IF(GZ664="",NA(),GZ664))</f>
        <v>0</v>
      </c>
      <c r="LC152">
        <f>IF(Charts!$B$3="none",CY664,IF(HA664="",NA(),HA664))</f>
        <v>0</v>
      </c>
      <c r="LD152">
        <f>IF(Charts!$B$3="none",CZ664,IF(HB664="",NA(),HB664))</f>
        <v>0</v>
      </c>
      <c r="LE152">
        <f>IF(Charts!$B$3="none",DA664,IF(HC664="",NA(),HC664))</f>
        <v>0</v>
      </c>
      <c r="LF152">
        <f>IF(Charts!$B$3="none",DB664,IF(HD664="",NA(),HD664))</f>
        <v>0</v>
      </c>
      <c r="LG152">
        <f>IF(Charts!$B$3="none",DC664,IF(HE664="",NA(),HE664))</f>
        <v>0</v>
      </c>
      <c r="LH152">
        <f>IF(Charts!$B$3="none",DD664,IF(HF664="",NA(),HF664))</f>
        <v>0</v>
      </c>
    </row>
    <row r="153" spans="5:320">
      <c r="E153">
        <v>46</v>
      </c>
      <c r="F153">
        <f>F50</f>
        <v>0</v>
      </c>
      <c r="G153">
        <v>46</v>
      </c>
      <c r="H153">
        <f>H50</f>
        <v>0</v>
      </c>
      <c r="I153">
        <v>46</v>
      </c>
      <c r="J153">
        <f>J50</f>
        <v>0</v>
      </c>
      <c r="K153">
        <v>46</v>
      </c>
      <c r="L153">
        <f>L50</f>
        <v>0</v>
      </c>
      <c r="M153">
        <v>46</v>
      </c>
      <c r="N153">
        <f>N50</f>
        <v>0</v>
      </c>
      <c r="O153">
        <v>46</v>
      </c>
      <c r="P153">
        <f>P50</f>
        <v>0</v>
      </c>
      <c r="Q153">
        <v>46</v>
      </c>
      <c r="R153">
        <f>R50</f>
        <v>0</v>
      </c>
      <c r="S153">
        <v>46</v>
      </c>
      <c r="T153">
        <f>T50</f>
        <v>0</v>
      </c>
      <c r="U153">
        <v>46</v>
      </c>
      <c r="V153">
        <f>V50</f>
        <v>0</v>
      </c>
      <c r="W153">
        <v>46</v>
      </c>
      <c r="X153">
        <f>X50</f>
        <v>0</v>
      </c>
      <c r="Y153">
        <v>46</v>
      </c>
      <c r="Z153">
        <f>Z50</f>
        <v>0</v>
      </c>
      <c r="AA153">
        <v>46</v>
      </c>
      <c r="AB153">
        <f>AB50</f>
        <v>0</v>
      </c>
      <c r="AC153">
        <v>46</v>
      </c>
      <c r="AD153">
        <f>AD50</f>
        <v>0</v>
      </c>
      <c r="AE153">
        <v>46</v>
      </c>
      <c r="AF153">
        <f>AF50</f>
        <v>0</v>
      </c>
      <c r="AG153">
        <v>46</v>
      </c>
      <c r="AH153">
        <f>AH50</f>
        <v>0</v>
      </c>
      <c r="AI153">
        <v>46</v>
      </c>
      <c r="AJ153">
        <f>AJ50</f>
        <v>0</v>
      </c>
      <c r="AK153">
        <v>46</v>
      </c>
      <c r="AL153">
        <f>AL50</f>
        <v>0</v>
      </c>
      <c r="AM153">
        <v>46</v>
      </c>
      <c r="AN153">
        <f>AN50</f>
        <v>0</v>
      </c>
      <c r="AO153">
        <v>46</v>
      </c>
      <c r="AP153">
        <f>AP50</f>
        <v>0</v>
      </c>
      <c r="AQ153">
        <v>46</v>
      </c>
      <c r="AR153">
        <f>AR50</f>
        <v>0</v>
      </c>
      <c r="AS153">
        <v>46</v>
      </c>
      <c r="AT153">
        <f>AT50</f>
        <v>0</v>
      </c>
      <c r="AU153">
        <v>46</v>
      </c>
      <c r="AV153">
        <f>AV50</f>
        <v>0</v>
      </c>
      <c r="AW153">
        <v>46</v>
      </c>
      <c r="AX153">
        <f>AX50</f>
        <v>0</v>
      </c>
      <c r="AY153">
        <v>46</v>
      </c>
      <c r="AZ153">
        <f>AZ50</f>
        <v>0</v>
      </c>
      <c r="BA153">
        <v>46</v>
      </c>
      <c r="BB153">
        <f>BB50</f>
        <v>0</v>
      </c>
      <c r="BC153">
        <v>46</v>
      </c>
      <c r="BD153">
        <f>BD50</f>
        <v>0</v>
      </c>
      <c r="BE153">
        <v>46</v>
      </c>
      <c r="BF153">
        <f>BF50</f>
        <v>0</v>
      </c>
      <c r="BG153">
        <v>46</v>
      </c>
      <c r="BH153">
        <f>BH50</f>
        <v>0</v>
      </c>
      <c r="BI153">
        <v>46</v>
      </c>
      <c r="BJ153">
        <f>BJ50</f>
        <v>0</v>
      </c>
      <c r="BK153">
        <v>46</v>
      </c>
      <c r="BL153">
        <f>BL50</f>
        <v>0</v>
      </c>
      <c r="BM153">
        <v>46</v>
      </c>
      <c r="BN153">
        <f>BN50</f>
        <v>0</v>
      </c>
      <c r="BO153">
        <v>46</v>
      </c>
      <c r="BP153">
        <f>BP50</f>
        <v>0</v>
      </c>
      <c r="BQ153">
        <v>46</v>
      </c>
      <c r="BR153">
        <f>BR50</f>
        <v>0</v>
      </c>
      <c r="BS153">
        <v>46</v>
      </c>
      <c r="BT153">
        <f>BT50</f>
        <v>0</v>
      </c>
      <c r="BU153">
        <v>46</v>
      </c>
      <c r="BV153">
        <f>BV50</f>
        <v>0</v>
      </c>
      <c r="BW153">
        <v>46</v>
      </c>
      <c r="BX153">
        <f>BX50</f>
        <v>0</v>
      </c>
      <c r="BY153">
        <v>46</v>
      </c>
      <c r="BZ153">
        <f>BZ50</f>
        <v>0</v>
      </c>
      <c r="CA153">
        <v>46</v>
      </c>
      <c r="CB153">
        <f>CB50</f>
        <v>0</v>
      </c>
      <c r="CC153">
        <v>46</v>
      </c>
      <c r="CD153">
        <f>CD50</f>
        <v>0</v>
      </c>
      <c r="CE153">
        <v>46</v>
      </c>
      <c r="CF153">
        <f>CF50</f>
        <v>0</v>
      </c>
      <c r="CG153">
        <v>46</v>
      </c>
      <c r="CH153">
        <f>CH50</f>
        <v>0</v>
      </c>
      <c r="CI153">
        <v>46</v>
      </c>
      <c r="CJ153">
        <f>CJ50</f>
        <v>0</v>
      </c>
      <c r="CK153">
        <v>46</v>
      </c>
      <c r="CL153">
        <f>CL50</f>
        <v>0</v>
      </c>
      <c r="CM153">
        <v>46</v>
      </c>
      <c r="CN153">
        <f>CN50</f>
        <v>0</v>
      </c>
      <c r="CO153">
        <v>46</v>
      </c>
      <c r="CP153">
        <f>CP50</f>
        <v>0</v>
      </c>
      <c r="CQ153">
        <v>46</v>
      </c>
      <c r="CR153">
        <f>CR50</f>
        <v>0</v>
      </c>
      <c r="CS153">
        <v>46</v>
      </c>
      <c r="CT153">
        <f>CT50</f>
        <v>0</v>
      </c>
      <c r="CU153">
        <v>46</v>
      </c>
      <c r="CV153">
        <f>CV50</f>
        <v>0</v>
      </c>
      <c r="CW153">
        <v>46</v>
      </c>
      <c r="CX153">
        <f>CX50</f>
        <v>0</v>
      </c>
      <c r="CY153">
        <v>46</v>
      </c>
      <c r="CZ153">
        <f>CZ50</f>
        <v>0</v>
      </c>
      <c r="DA153">
        <v>46</v>
      </c>
      <c r="DB153">
        <f>DB50</f>
        <v>0</v>
      </c>
      <c r="DC153">
        <v>46</v>
      </c>
      <c r="DD153">
        <f>DD50</f>
        <v>0</v>
      </c>
      <c r="DG153">
        <v>46</v>
      </c>
      <c r="DH153">
        <f>DH50</f>
        <v>0</v>
      </c>
      <c r="DI153">
        <v>46</v>
      </c>
      <c r="DJ153">
        <f>DJ50</f>
        <v>0</v>
      </c>
      <c r="DK153">
        <v>46</v>
      </c>
      <c r="DL153">
        <f>DL50</f>
        <v>0</v>
      </c>
      <c r="DM153">
        <v>46</v>
      </c>
      <c r="DN153">
        <f>DN50</f>
        <v>0</v>
      </c>
      <c r="DO153">
        <v>46</v>
      </c>
      <c r="DP153">
        <f>DP50</f>
        <v>0</v>
      </c>
      <c r="DQ153">
        <v>46</v>
      </c>
      <c r="DR153">
        <f>DR50</f>
        <v>0</v>
      </c>
      <c r="DS153">
        <v>46</v>
      </c>
      <c r="DT153">
        <f>DT50</f>
        <v>0</v>
      </c>
      <c r="DU153">
        <v>46</v>
      </c>
      <c r="DV153">
        <f>DV50</f>
        <v>0</v>
      </c>
      <c r="DW153">
        <v>46</v>
      </c>
      <c r="DX153">
        <f>DX50</f>
        <v>0</v>
      </c>
      <c r="DY153">
        <v>46</v>
      </c>
      <c r="DZ153">
        <f>DZ50</f>
        <v>0</v>
      </c>
      <c r="EA153">
        <v>46</v>
      </c>
      <c r="EB153">
        <f>EB50</f>
        <v>0</v>
      </c>
      <c r="EC153">
        <v>46</v>
      </c>
      <c r="ED153">
        <f>ED50</f>
        <v>0</v>
      </c>
      <c r="EE153">
        <v>46</v>
      </c>
      <c r="EF153">
        <f>EF50</f>
        <v>0</v>
      </c>
      <c r="EG153">
        <v>46</v>
      </c>
      <c r="EH153">
        <f>EH50</f>
        <v>0</v>
      </c>
      <c r="EI153">
        <v>46</v>
      </c>
      <c r="EJ153">
        <f>EJ50</f>
        <v>0</v>
      </c>
      <c r="EK153">
        <v>46</v>
      </c>
      <c r="EL153">
        <f>EL50</f>
        <v>0</v>
      </c>
      <c r="EM153">
        <v>46</v>
      </c>
      <c r="EN153">
        <f>EN50</f>
        <v>0</v>
      </c>
      <c r="EO153">
        <v>46</v>
      </c>
      <c r="EP153">
        <f>EP50</f>
        <v>0</v>
      </c>
      <c r="EQ153">
        <v>46</v>
      </c>
      <c r="ER153">
        <f>ER50</f>
        <v>0</v>
      </c>
      <c r="ES153">
        <v>46</v>
      </c>
      <c r="ET153">
        <f>ET50</f>
        <v>0</v>
      </c>
      <c r="EU153">
        <v>46</v>
      </c>
      <c r="EV153">
        <f>EV50</f>
        <v>0</v>
      </c>
      <c r="EW153">
        <v>46</v>
      </c>
      <c r="EX153">
        <f>EX50</f>
        <v>0</v>
      </c>
      <c r="EY153">
        <v>46</v>
      </c>
      <c r="EZ153">
        <f>EZ50</f>
        <v>0</v>
      </c>
      <c r="FA153">
        <v>46</v>
      </c>
      <c r="FB153">
        <f>FB50</f>
        <v>0</v>
      </c>
      <c r="FC153">
        <v>46</v>
      </c>
      <c r="FD153">
        <f>FD50</f>
        <v>0</v>
      </c>
      <c r="FE153">
        <v>46</v>
      </c>
      <c r="FF153">
        <f>FF50</f>
        <v>0</v>
      </c>
      <c r="FG153">
        <v>46</v>
      </c>
      <c r="FH153">
        <f>FH50</f>
        <v>0</v>
      </c>
      <c r="FI153">
        <v>46</v>
      </c>
      <c r="FJ153">
        <f>FJ50</f>
        <v>0</v>
      </c>
      <c r="FK153">
        <v>46</v>
      </c>
      <c r="FL153">
        <f>FL50</f>
        <v>0</v>
      </c>
      <c r="FM153">
        <v>46</v>
      </c>
      <c r="FN153">
        <f>FN50</f>
        <v>0</v>
      </c>
      <c r="FO153">
        <v>46</v>
      </c>
      <c r="FP153">
        <f>FP50</f>
        <v>0</v>
      </c>
      <c r="FQ153">
        <v>46</v>
      </c>
      <c r="FR153">
        <f>FR50</f>
        <v>0</v>
      </c>
      <c r="FS153">
        <v>46</v>
      </c>
      <c r="FT153">
        <f>FT50</f>
        <v>0</v>
      </c>
      <c r="FU153">
        <v>46</v>
      </c>
      <c r="FV153">
        <f>FV50</f>
        <v>0</v>
      </c>
      <c r="FW153">
        <v>46</v>
      </c>
      <c r="FX153">
        <f>FX50</f>
        <v>0</v>
      </c>
      <c r="FY153">
        <v>46</v>
      </c>
      <c r="FZ153">
        <f>FZ50</f>
        <v>0</v>
      </c>
      <c r="GA153">
        <v>46</v>
      </c>
      <c r="GB153">
        <f>GB50</f>
        <v>0</v>
      </c>
      <c r="GC153">
        <v>46</v>
      </c>
      <c r="GD153">
        <f>GD50</f>
        <v>0</v>
      </c>
      <c r="GE153">
        <v>46</v>
      </c>
      <c r="GF153">
        <f>GF50</f>
        <v>0</v>
      </c>
      <c r="GG153">
        <v>46</v>
      </c>
      <c r="GH153">
        <f>GH50</f>
        <v>0</v>
      </c>
      <c r="GI153">
        <v>46</v>
      </c>
      <c r="GJ153">
        <f>GJ50</f>
        <v>0</v>
      </c>
      <c r="GK153">
        <v>46</v>
      </c>
      <c r="GL153">
        <f>GL50</f>
        <v>0</v>
      </c>
      <c r="GM153">
        <v>46</v>
      </c>
      <c r="GN153">
        <f>GN50</f>
        <v>0</v>
      </c>
      <c r="GO153">
        <v>46</v>
      </c>
      <c r="GP153">
        <f>GP50</f>
        <v>0</v>
      </c>
      <c r="GQ153">
        <v>46</v>
      </c>
      <c r="GR153">
        <f>GR50</f>
        <v>0</v>
      </c>
      <c r="GS153">
        <v>46</v>
      </c>
      <c r="GT153">
        <f>GT50</f>
        <v>0</v>
      </c>
      <c r="GU153">
        <v>46</v>
      </c>
      <c r="GV153">
        <f>GV50</f>
        <v>0</v>
      </c>
      <c r="GW153">
        <v>46</v>
      </c>
      <c r="GX153">
        <f>GX50</f>
        <v>0</v>
      </c>
      <c r="GY153">
        <v>46</v>
      </c>
      <c r="GZ153">
        <f>GZ50</f>
        <v>0</v>
      </c>
      <c r="HA153">
        <v>46</v>
      </c>
      <c r="HB153">
        <f>HB50</f>
        <v>0</v>
      </c>
      <c r="HC153">
        <v>46</v>
      </c>
      <c r="HD153">
        <f>HD50</f>
        <v>0</v>
      </c>
      <c r="HE153">
        <v>46</v>
      </c>
      <c r="HF153">
        <f>HF50</f>
        <v>0</v>
      </c>
      <c r="HI153">
        <f>IF(Charts!$B$3="none",E665,IF(DG665="",NA(),DG665))</f>
        <v>0</v>
      </c>
      <c r="HJ153">
        <f>IF(Charts!$B$3="none",F665,IF(DH665="",NA(),DH665))</f>
        <v>0</v>
      </c>
      <c r="HK153">
        <f>IF(Charts!$B$3="none",G665,IF(DI665="",NA(),DI665))</f>
        <v>0</v>
      </c>
      <c r="HL153">
        <f>IF(Charts!$B$3="none",H665,IF(DJ665="",NA(),DJ665))</f>
        <v>0</v>
      </c>
      <c r="HM153">
        <f>IF(Charts!$B$3="none",I665,IF(DK665="",NA(),DK665))</f>
        <v>0</v>
      </c>
      <c r="HN153">
        <f>IF(Charts!$B$3="none",J665,IF(DL665="",NA(),DL665))</f>
        <v>0</v>
      </c>
      <c r="HO153">
        <f>IF(Charts!$B$3="none",K665,IF(DM665="",NA(),DM665))</f>
        <v>0</v>
      </c>
      <c r="HP153">
        <f>IF(Charts!$B$3="none",L665,IF(DN665="",NA(),DN665))</f>
        <v>0</v>
      </c>
      <c r="HQ153">
        <f>IF(Charts!$B$3="none",M665,IF(DO665="",NA(),DO665))</f>
        <v>0</v>
      </c>
      <c r="HR153">
        <f>IF(Charts!$B$3="none",N665,IF(DP665="",NA(),DP665))</f>
        <v>0</v>
      </c>
      <c r="HS153">
        <f>IF(Charts!$B$3="none",O665,IF(DQ665="",NA(),DQ665))</f>
        <v>0</v>
      </c>
      <c r="HT153">
        <f>IF(Charts!$B$3="none",P665,IF(DR665="",NA(),DR665))</f>
        <v>0</v>
      </c>
      <c r="HU153">
        <f>IF(Charts!$B$3="none",Q665,IF(DS665="",NA(),DS665))</f>
        <v>0</v>
      </c>
      <c r="HV153">
        <f>IF(Charts!$B$3="none",R665,IF(DT665="",NA(),DT665))</f>
        <v>0</v>
      </c>
      <c r="HW153">
        <f>IF(Charts!$B$3="none",S665,IF(DU665="",NA(),DU665))</f>
        <v>0</v>
      </c>
      <c r="HX153">
        <f>IF(Charts!$B$3="none",T665,IF(DV665="",NA(),DV665))</f>
        <v>0</v>
      </c>
      <c r="HY153">
        <f>IF(Charts!$B$3="none",U665,IF(DW665="",NA(),DW665))</f>
        <v>0</v>
      </c>
      <c r="HZ153">
        <f>IF(Charts!$B$3="none",V665,IF(DX665="",NA(),DX665))</f>
        <v>0</v>
      </c>
      <c r="IA153">
        <f>IF(Charts!$B$3="none",W665,IF(DY665="",NA(),DY665))</f>
        <v>0</v>
      </c>
      <c r="IB153">
        <f>IF(Charts!$B$3="none",X665,IF(DZ665="",NA(),DZ665))</f>
        <v>0</v>
      </c>
      <c r="IC153">
        <f>IF(Charts!$B$3="none",Y665,IF(EA665="",NA(),EA665))</f>
        <v>0</v>
      </c>
      <c r="ID153">
        <f>IF(Charts!$B$3="none",Z665,IF(EB665="",NA(),EB665))</f>
        <v>0</v>
      </c>
      <c r="IE153">
        <f>IF(Charts!$B$3="none",AA665,IF(EC665="",NA(),EC665))</f>
        <v>0</v>
      </c>
      <c r="IF153">
        <f>IF(Charts!$B$3="none",AB665,IF(ED665="",NA(),ED665))</f>
        <v>0</v>
      </c>
      <c r="IG153">
        <f>IF(Charts!$B$3="none",AC665,IF(EE665="",NA(),EE665))</f>
        <v>0</v>
      </c>
      <c r="IH153">
        <f>IF(Charts!$B$3="none",AD665,IF(EF665="",NA(),EF665))</f>
        <v>0</v>
      </c>
      <c r="II153">
        <f>IF(Charts!$B$3="none",AE665,IF(EG665="",NA(),EG665))</f>
        <v>0</v>
      </c>
      <c r="IJ153">
        <f>IF(Charts!$B$3="none",AF665,IF(EH665="",NA(),EH665))</f>
        <v>0</v>
      </c>
      <c r="IK153">
        <f>IF(Charts!$B$3="none",AG665,IF(EI665="",NA(),EI665))</f>
        <v>0</v>
      </c>
      <c r="IL153">
        <f>IF(Charts!$B$3="none",AH665,IF(EJ665="",NA(),EJ665))</f>
        <v>0</v>
      </c>
      <c r="IM153">
        <f>IF(Charts!$B$3="none",AI665,IF(EK665="",NA(),EK665))</f>
        <v>0</v>
      </c>
      <c r="IN153">
        <f>IF(Charts!$B$3="none",AJ665,IF(EL665="",NA(),EL665))</f>
        <v>0</v>
      </c>
      <c r="IO153">
        <f>IF(Charts!$B$3="none",AK665,IF(EM665="",NA(),EM665))</f>
        <v>0</v>
      </c>
      <c r="IP153">
        <f>IF(Charts!$B$3="none",AL665,IF(EN665="",NA(),EN665))</f>
        <v>0</v>
      </c>
      <c r="IQ153">
        <f>IF(Charts!$B$3="none",AM665,IF(EO665="",NA(),EO665))</f>
        <v>0</v>
      </c>
      <c r="IR153">
        <f>IF(Charts!$B$3="none",AN665,IF(EP665="",NA(),EP665))</f>
        <v>0</v>
      </c>
      <c r="IS153">
        <f>IF(Charts!$B$3="none",AO665,IF(EQ665="",NA(),EQ665))</f>
        <v>0</v>
      </c>
      <c r="IT153">
        <f>IF(Charts!$B$3="none",AP665,IF(ER665="",NA(),ER665))</f>
        <v>0</v>
      </c>
      <c r="IU153">
        <f>IF(Charts!$B$3="none",AQ665,IF(ES665="",NA(),ES665))</f>
        <v>0</v>
      </c>
      <c r="IV153">
        <f>IF(Charts!$B$3="none",AR665,IF(ET665="",NA(),ET665))</f>
        <v>0</v>
      </c>
      <c r="IW153">
        <f>IF(Charts!$B$3="none",AS665,IF(EU665="",NA(),EU665))</f>
        <v>0</v>
      </c>
      <c r="IX153">
        <f>IF(Charts!$B$3="none",AT665,IF(EV665="",NA(),EV665))</f>
        <v>0</v>
      </c>
      <c r="IY153">
        <f>IF(Charts!$B$3="none",AU665,IF(EW665="",NA(),EW665))</f>
        <v>0</v>
      </c>
      <c r="IZ153">
        <f>IF(Charts!$B$3="none",AV665,IF(EX665="",NA(),EX665))</f>
        <v>0</v>
      </c>
      <c r="JA153">
        <f>IF(Charts!$B$3="none",AW665,IF(EY665="",NA(),EY665))</f>
        <v>0</v>
      </c>
      <c r="JB153">
        <f>IF(Charts!$B$3="none",AX665,IF(EZ665="",NA(),EZ665))</f>
        <v>0</v>
      </c>
      <c r="JC153">
        <f>IF(Charts!$B$3="none",AY665,IF(FA665="",NA(),FA665))</f>
        <v>0</v>
      </c>
      <c r="JD153">
        <f>IF(Charts!$B$3="none",AZ665,IF(FB665="",NA(),FB665))</f>
        <v>0</v>
      </c>
      <c r="JE153">
        <f>IF(Charts!$B$3="none",BA665,IF(FC665="",NA(),FC665))</f>
        <v>0</v>
      </c>
      <c r="JF153">
        <f>IF(Charts!$B$3="none",BB665,IF(FD665="",NA(),FD665))</f>
        <v>0</v>
      </c>
      <c r="JG153">
        <f>IF(Charts!$B$3="none",BC665,IF(FE665="",NA(),FE665))</f>
        <v>0</v>
      </c>
      <c r="JH153">
        <f>IF(Charts!$B$3="none",BD665,IF(FF665="",NA(),FF665))</f>
        <v>0</v>
      </c>
      <c r="JI153">
        <f>IF(Charts!$B$3="none",BE665,IF(FG665="",NA(),FG665))</f>
        <v>0</v>
      </c>
      <c r="JJ153">
        <f>IF(Charts!$B$3="none",BF665,IF(FH665="",NA(),FH665))</f>
        <v>0</v>
      </c>
      <c r="JK153">
        <f>IF(Charts!$B$3="none",BG665,IF(FI665="",NA(),FI665))</f>
        <v>0</v>
      </c>
      <c r="JL153">
        <f>IF(Charts!$B$3="none",BH665,IF(FJ665="",NA(),FJ665))</f>
        <v>0</v>
      </c>
      <c r="JM153">
        <f>IF(Charts!$B$3="none",BI665,IF(FK665="",NA(),FK665))</f>
        <v>0</v>
      </c>
      <c r="JN153">
        <f>IF(Charts!$B$3="none",BJ665,IF(FL665="",NA(),FL665))</f>
        <v>0</v>
      </c>
      <c r="JO153">
        <f>IF(Charts!$B$3="none",BK665,IF(FM665="",NA(),FM665))</f>
        <v>0</v>
      </c>
      <c r="JP153">
        <f>IF(Charts!$B$3="none",BL665,IF(FN665="",NA(),FN665))</f>
        <v>0</v>
      </c>
      <c r="JQ153">
        <f>IF(Charts!$B$3="none",BM665,IF(FO665="",NA(),FO665))</f>
        <v>0</v>
      </c>
      <c r="JR153">
        <f>IF(Charts!$B$3="none",BN665,IF(FP665="",NA(),FP665))</f>
        <v>0</v>
      </c>
      <c r="JS153">
        <f>IF(Charts!$B$3="none",BO665,IF(FQ665="",NA(),FQ665))</f>
        <v>0</v>
      </c>
      <c r="JT153">
        <f>IF(Charts!$B$3="none",BP665,IF(FR665="",NA(),FR665))</f>
        <v>0</v>
      </c>
      <c r="JU153">
        <f>IF(Charts!$B$3="none",BQ665,IF(FS665="",NA(),FS665))</f>
        <v>0</v>
      </c>
      <c r="JV153">
        <f>IF(Charts!$B$3="none",BR665,IF(FT665="",NA(),FT665))</f>
        <v>0</v>
      </c>
      <c r="JW153">
        <f>IF(Charts!$B$3="none",BS665,IF(FU665="",NA(),FU665))</f>
        <v>0</v>
      </c>
      <c r="JX153">
        <f>IF(Charts!$B$3="none",BT665,IF(FV665="",NA(),FV665))</f>
        <v>0</v>
      </c>
      <c r="JY153">
        <f>IF(Charts!$B$3="none",BU665,IF(FW665="",NA(),FW665))</f>
        <v>0</v>
      </c>
      <c r="JZ153">
        <f>IF(Charts!$B$3="none",BV665,IF(FX665="",NA(),FX665))</f>
        <v>0</v>
      </c>
      <c r="KA153">
        <f>IF(Charts!$B$3="none",BW665,IF(FY665="",NA(),FY665))</f>
        <v>0</v>
      </c>
      <c r="KB153">
        <f>IF(Charts!$B$3="none",BX665,IF(FZ665="",NA(),FZ665))</f>
        <v>0</v>
      </c>
      <c r="KC153">
        <f>IF(Charts!$B$3="none",BY665,IF(GA665="",NA(),GA665))</f>
        <v>0</v>
      </c>
      <c r="KD153">
        <f>IF(Charts!$B$3="none",BZ665,IF(GB665="",NA(),GB665))</f>
        <v>0</v>
      </c>
      <c r="KE153">
        <f>IF(Charts!$B$3="none",CA665,IF(GC665="",NA(),GC665))</f>
        <v>0</v>
      </c>
      <c r="KF153">
        <f>IF(Charts!$B$3="none",CB665,IF(GD665="",NA(),GD665))</f>
        <v>0</v>
      </c>
      <c r="KG153">
        <f>IF(Charts!$B$3="none",CC665,IF(GE665="",NA(),GE665))</f>
        <v>0</v>
      </c>
      <c r="KH153">
        <f>IF(Charts!$B$3="none",CD665,IF(GF665="",NA(),GF665))</f>
        <v>0</v>
      </c>
      <c r="KI153">
        <f>IF(Charts!$B$3="none",CE665,IF(GG665="",NA(),GG665))</f>
        <v>0</v>
      </c>
      <c r="KJ153">
        <f>IF(Charts!$B$3="none",CF665,IF(GH665="",NA(),GH665))</f>
        <v>0</v>
      </c>
      <c r="KK153">
        <f>IF(Charts!$B$3="none",CG665,IF(GI665="",NA(),GI665))</f>
        <v>0</v>
      </c>
      <c r="KL153">
        <f>IF(Charts!$B$3="none",CH665,IF(GJ665="",NA(),GJ665))</f>
        <v>0</v>
      </c>
      <c r="KM153">
        <f>IF(Charts!$B$3="none",CI665,IF(GK665="",NA(),GK665))</f>
        <v>0</v>
      </c>
      <c r="KN153">
        <f>IF(Charts!$B$3="none",CJ665,IF(GL665="",NA(),GL665))</f>
        <v>0</v>
      </c>
      <c r="KO153">
        <f>IF(Charts!$B$3="none",CK665,IF(GM665="",NA(),GM665))</f>
        <v>0</v>
      </c>
      <c r="KP153">
        <f>IF(Charts!$B$3="none",CL665,IF(GN665="",NA(),GN665))</f>
        <v>0</v>
      </c>
      <c r="KQ153">
        <f>IF(Charts!$B$3="none",CM665,IF(GO665="",NA(),GO665))</f>
        <v>0</v>
      </c>
      <c r="KR153">
        <f>IF(Charts!$B$3="none",CN665,IF(GP665="",NA(),GP665))</f>
        <v>0</v>
      </c>
      <c r="KS153">
        <f>IF(Charts!$B$3="none",CO665,IF(GQ665="",NA(),GQ665))</f>
        <v>0</v>
      </c>
      <c r="KT153">
        <f>IF(Charts!$B$3="none",CP665,IF(GR665="",NA(),GR665))</f>
        <v>0</v>
      </c>
      <c r="KU153">
        <f>IF(Charts!$B$3="none",CQ665,IF(GS665="",NA(),GS665))</f>
        <v>0</v>
      </c>
      <c r="KV153">
        <f>IF(Charts!$B$3="none",CR665,IF(GT665="",NA(),GT665))</f>
        <v>0</v>
      </c>
      <c r="KW153">
        <f>IF(Charts!$B$3="none",CS665,IF(GU665="",NA(),GU665))</f>
        <v>0</v>
      </c>
      <c r="KX153">
        <f>IF(Charts!$B$3="none",CT665,IF(GV665="",NA(),GV665))</f>
        <v>0</v>
      </c>
      <c r="KY153">
        <f>IF(Charts!$B$3="none",CU665,IF(GW665="",NA(),GW665))</f>
        <v>0</v>
      </c>
      <c r="KZ153">
        <f>IF(Charts!$B$3="none",CV665,IF(GX665="",NA(),GX665))</f>
        <v>0</v>
      </c>
      <c r="LA153">
        <f>IF(Charts!$B$3="none",CW665,IF(GY665="",NA(),GY665))</f>
        <v>0</v>
      </c>
      <c r="LB153">
        <f>IF(Charts!$B$3="none",CX665,IF(GZ665="",NA(),GZ665))</f>
        <v>0</v>
      </c>
      <c r="LC153">
        <f>IF(Charts!$B$3="none",CY665,IF(HA665="",NA(),HA665))</f>
        <v>0</v>
      </c>
      <c r="LD153">
        <f>IF(Charts!$B$3="none",CZ665,IF(HB665="",NA(),HB665))</f>
        <v>0</v>
      </c>
      <c r="LE153">
        <f>IF(Charts!$B$3="none",DA665,IF(HC665="",NA(),HC665))</f>
        <v>0</v>
      </c>
      <c r="LF153">
        <f>IF(Charts!$B$3="none",DB665,IF(HD665="",NA(),HD665))</f>
        <v>0</v>
      </c>
      <c r="LG153">
        <f>IF(Charts!$B$3="none",DC665,IF(HE665="",NA(),HE665))</f>
        <v>0</v>
      </c>
      <c r="LH153">
        <f>IF(Charts!$B$3="none",DD665,IF(HF665="",NA(),HF665))</f>
        <v>0</v>
      </c>
    </row>
    <row r="154" spans="5:320">
      <c r="E154">
        <v>47</v>
      </c>
      <c r="F154">
        <f>F51</f>
        <v>0</v>
      </c>
      <c r="G154">
        <v>47</v>
      </c>
      <c r="H154">
        <f>H51</f>
        <v>0</v>
      </c>
      <c r="I154">
        <v>47</v>
      </c>
      <c r="J154">
        <f>J51</f>
        <v>0</v>
      </c>
      <c r="K154">
        <v>47</v>
      </c>
      <c r="L154">
        <f>L51</f>
        <v>0</v>
      </c>
      <c r="M154">
        <v>47</v>
      </c>
      <c r="N154">
        <f>N51</f>
        <v>0</v>
      </c>
      <c r="O154">
        <v>47</v>
      </c>
      <c r="P154">
        <f>P51</f>
        <v>0</v>
      </c>
      <c r="Q154">
        <v>47</v>
      </c>
      <c r="R154">
        <f>R51</f>
        <v>0</v>
      </c>
      <c r="S154">
        <v>47</v>
      </c>
      <c r="T154">
        <f>T51</f>
        <v>0</v>
      </c>
      <c r="U154">
        <v>47</v>
      </c>
      <c r="V154">
        <f>V51</f>
        <v>0</v>
      </c>
      <c r="W154">
        <v>47</v>
      </c>
      <c r="X154">
        <f>X51</f>
        <v>0</v>
      </c>
      <c r="Y154">
        <v>47</v>
      </c>
      <c r="Z154">
        <f>Z51</f>
        <v>0</v>
      </c>
      <c r="AA154">
        <v>47</v>
      </c>
      <c r="AB154">
        <f>AB51</f>
        <v>0</v>
      </c>
      <c r="AC154">
        <v>47</v>
      </c>
      <c r="AD154">
        <f>AD51</f>
        <v>0</v>
      </c>
      <c r="AE154">
        <v>47</v>
      </c>
      <c r="AF154">
        <f>AF51</f>
        <v>0</v>
      </c>
      <c r="AG154">
        <v>47</v>
      </c>
      <c r="AH154">
        <f>AH51</f>
        <v>0</v>
      </c>
      <c r="AI154">
        <v>47</v>
      </c>
      <c r="AJ154">
        <f>AJ51</f>
        <v>0</v>
      </c>
      <c r="AK154">
        <v>47</v>
      </c>
      <c r="AL154">
        <f>AL51</f>
        <v>0</v>
      </c>
      <c r="AM154">
        <v>47</v>
      </c>
      <c r="AN154">
        <f>AN51</f>
        <v>0</v>
      </c>
      <c r="AO154">
        <v>47</v>
      </c>
      <c r="AP154">
        <f>AP51</f>
        <v>0</v>
      </c>
      <c r="AQ154">
        <v>47</v>
      </c>
      <c r="AR154">
        <f>AR51</f>
        <v>0</v>
      </c>
      <c r="AS154">
        <v>47</v>
      </c>
      <c r="AT154">
        <f>AT51</f>
        <v>0</v>
      </c>
      <c r="AU154">
        <v>47</v>
      </c>
      <c r="AV154">
        <f>AV51</f>
        <v>0</v>
      </c>
      <c r="AW154">
        <v>47</v>
      </c>
      <c r="AX154">
        <f>AX51</f>
        <v>0</v>
      </c>
      <c r="AY154">
        <v>47</v>
      </c>
      <c r="AZ154">
        <f>AZ51</f>
        <v>0</v>
      </c>
      <c r="BA154">
        <v>47</v>
      </c>
      <c r="BB154">
        <f>BB51</f>
        <v>0</v>
      </c>
      <c r="BC154">
        <v>47</v>
      </c>
      <c r="BD154">
        <f>BD51</f>
        <v>0</v>
      </c>
      <c r="BE154">
        <v>47</v>
      </c>
      <c r="BF154">
        <f>BF51</f>
        <v>0</v>
      </c>
      <c r="BG154">
        <v>47</v>
      </c>
      <c r="BH154">
        <f>BH51</f>
        <v>0</v>
      </c>
      <c r="BI154">
        <v>47</v>
      </c>
      <c r="BJ154">
        <f>BJ51</f>
        <v>0</v>
      </c>
      <c r="BK154">
        <v>47</v>
      </c>
      <c r="BL154">
        <f>BL51</f>
        <v>0</v>
      </c>
      <c r="BM154">
        <v>47</v>
      </c>
      <c r="BN154">
        <f>BN51</f>
        <v>0</v>
      </c>
      <c r="BO154">
        <v>47</v>
      </c>
      <c r="BP154">
        <f>BP51</f>
        <v>0</v>
      </c>
      <c r="BQ154">
        <v>47</v>
      </c>
      <c r="BR154">
        <f>BR51</f>
        <v>0</v>
      </c>
      <c r="BS154">
        <v>47</v>
      </c>
      <c r="BT154">
        <f>BT51</f>
        <v>0</v>
      </c>
      <c r="BU154">
        <v>47</v>
      </c>
      <c r="BV154">
        <f>BV51</f>
        <v>0</v>
      </c>
      <c r="BW154">
        <v>47</v>
      </c>
      <c r="BX154">
        <f>BX51</f>
        <v>0</v>
      </c>
      <c r="BY154">
        <v>47</v>
      </c>
      <c r="BZ154">
        <f>BZ51</f>
        <v>0</v>
      </c>
      <c r="CA154">
        <v>47</v>
      </c>
      <c r="CB154">
        <f>CB51</f>
        <v>0</v>
      </c>
      <c r="CC154">
        <v>47</v>
      </c>
      <c r="CD154">
        <f>CD51</f>
        <v>0</v>
      </c>
      <c r="CE154">
        <v>47</v>
      </c>
      <c r="CF154">
        <f>CF51</f>
        <v>0</v>
      </c>
      <c r="CG154">
        <v>47</v>
      </c>
      <c r="CH154">
        <f>CH51</f>
        <v>0</v>
      </c>
      <c r="CI154">
        <v>47</v>
      </c>
      <c r="CJ154">
        <f>CJ51</f>
        <v>0</v>
      </c>
      <c r="CK154">
        <v>47</v>
      </c>
      <c r="CL154">
        <f>CL51</f>
        <v>0</v>
      </c>
      <c r="CM154">
        <v>47</v>
      </c>
      <c r="CN154">
        <f>CN51</f>
        <v>0</v>
      </c>
      <c r="CO154">
        <v>47</v>
      </c>
      <c r="CP154">
        <f>CP51</f>
        <v>0</v>
      </c>
      <c r="CQ154">
        <v>47</v>
      </c>
      <c r="CR154">
        <f>CR51</f>
        <v>0</v>
      </c>
      <c r="CS154">
        <v>47</v>
      </c>
      <c r="CT154">
        <f>CT51</f>
        <v>0</v>
      </c>
      <c r="CU154">
        <v>47</v>
      </c>
      <c r="CV154">
        <f>CV51</f>
        <v>0</v>
      </c>
      <c r="CW154">
        <v>47</v>
      </c>
      <c r="CX154">
        <f>CX51</f>
        <v>0</v>
      </c>
      <c r="CY154">
        <v>47</v>
      </c>
      <c r="CZ154">
        <f>CZ51</f>
        <v>0</v>
      </c>
      <c r="DA154">
        <v>47</v>
      </c>
      <c r="DB154">
        <f>DB51</f>
        <v>0</v>
      </c>
      <c r="DC154">
        <v>47</v>
      </c>
      <c r="DD154">
        <f>DD51</f>
        <v>0</v>
      </c>
      <c r="DG154">
        <v>47</v>
      </c>
      <c r="DH154">
        <f>DH51</f>
        <v>0</v>
      </c>
      <c r="DI154">
        <v>47</v>
      </c>
      <c r="DJ154">
        <f>DJ51</f>
        <v>0</v>
      </c>
      <c r="DK154">
        <v>47</v>
      </c>
      <c r="DL154">
        <f>DL51</f>
        <v>0</v>
      </c>
      <c r="DM154">
        <v>47</v>
      </c>
      <c r="DN154">
        <f>DN51</f>
        <v>0</v>
      </c>
      <c r="DO154">
        <v>47</v>
      </c>
      <c r="DP154">
        <f>DP51</f>
        <v>0</v>
      </c>
      <c r="DQ154">
        <v>47</v>
      </c>
      <c r="DR154">
        <f>DR51</f>
        <v>0</v>
      </c>
      <c r="DS154">
        <v>47</v>
      </c>
      <c r="DT154">
        <f>DT51</f>
        <v>0</v>
      </c>
      <c r="DU154">
        <v>47</v>
      </c>
      <c r="DV154">
        <f>DV51</f>
        <v>0</v>
      </c>
      <c r="DW154">
        <v>47</v>
      </c>
      <c r="DX154">
        <f>DX51</f>
        <v>0</v>
      </c>
      <c r="DY154">
        <v>47</v>
      </c>
      <c r="DZ154">
        <f>DZ51</f>
        <v>0</v>
      </c>
      <c r="EA154">
        <v>47</v>
      </c>
      <c r="EB154">
        <f>EB51</f>
        <v>0</v>
      </c>
      <c r="EC154">
        <v>47</v>
      </c>
      <c r="ED154">
        <f>ED51</f>
        <v>0</v>
      </c>
      <c r="EE154">
        <v>47</v>
      </c>
      <c r="EF154">
        <f>EF51</f>
        <v>0</v>
      </c>
      <c r="EG154">
        <v>47</v>
      </c>
      <c r="EH154">
        <f>EH51</f>
        <v>0</v>
      </c>
      <c r="EI154">
        <v>47</v>
      </c>
      <c r="EJ154">
        <f>EJ51</f>
        <v>0</v>
      </c>
      <c r="EK154">
        <v>47</v>
      </c>
      <c r="EL154">
        <f>EL51</f>
        <v>0</v>
      </c>
      <c r="EM154">
        <v>47</v>
      </c>
      <c r="EN154">
        <f>EN51</f>
        <v>0</v>
      </c>
      <c r="EO154">
        <v>47</v>
      </c>
      <c r="EP154">
        <f>EP51</f>
        <v>0</v>
      </c>
      <c r="EQ154">
        <v>47</v>
      </c>
      <c r="ER154">
        <f>ER51</f>
        <v>0</v>
      </c>
      <c r="ES154">
        <v>47</v>
      </c>
      <c r="ET154">
        <f>ET51</f>
        <v>0</v>
      </c>
      <c r="EU154">
        <v>47</v>
      </c>
      <c r="EV154">
        <f>EV51</f>
        <v>0</v>
      </c>
      <c r="EW154">
        <v>47</v>
      </c>
      <c r="EX154">
        <f>EX51</f>
        <v>0</v>
      </c>
      <c r="EY154">
        <v>47</v>
      </c>
      <c r="EZ154">
        <f>EZ51</f>
        <v>0</v>
      </c>
      <c r="FA154">
        <v>47</v>
      </c>
      <c r="FB154">
        <f>FB51</f>
        <v>0</v>
      </c>
      <c r="FC154">
        <v>47</v>
      </c>
      <c r="FD154">
        <f>FD51</f>
        <v>0</v>
      </c>
      <c r="FE154">
        <v>47</v>
      </c>
      <c r="FF154">
        <f>FF51</f>
        <v>0</v>
      </c>
      <c r="FG154">
        <v>47</v>
      </c>
      <c r="FH154">
        <f>FH51</f>
        <v>0</v>
      </c>
      <c r="FI154">
        <v>47</v>
      </c>
      <c r="FJ154">
        <f>FJ51</f>
        <v>0</v>
      </c>
      <c r="FK154">
        <v>47</v>
      </c>
      <c r="FL154">
        <f>FL51</f>
        <v>0</v>
      </c>
      <c r="FM154">
        <v>47</v>
      </c>
      <c r="FN154">
        <f>FN51</f>
        <v>0</v>
      </c>
      <c r="FO154">
        <v>47</v>
      </c>
      <c r="FP154">
        <f>FP51</f>
        <v>0</v>
      </c>
      <c r="FQ154">
        <v>47</v>
      </c>
      <c r="FR154">
        <f>FR51</f>
        <v>0</v>
      </c>
      <c r="FS154">
        <v>47</v>
      </c>
      <c r="FT154">
        <f>FT51</f>
        <v>0</v>
      </c>
      <c r="FU154">
        <v>47</v>
      </c>
      <c r="FV154">
        <f>FV51</f>
        <v>0</v>
      </c>
      <c r="FW154">
        <v>47</v>
      </c>
      <c r="FX154">
        <f>FX51</f>
        <v>0</v>
      </c>
      <c r="FY154">
        <v>47</v>
      </c>
      <c r="FZ154">
        <f>FZ51</f>
        <v>0</v>
      </c>
      <c r="GA154">
        <v>47</v>
      </c>
      <c r="GB154">
        <f>GB51</f>
        <v>0</v>
      </c>
      <c r="GC154">
        <v>47</v>
      </c>
      <c r="GD154">
        <f>GD51</f>
        <v>0</v>
      </c>
      <c r="GE154">
        <v>47</v>
      </c>
      <c r="GF154">
        <f>GF51</f>
        <v>0</v>
      </c>
      <c r="GG154">
        <v>47</v>
      </c>
      <c r="GH154">
        <f>GH51</f>
        <v>0</v>
      </c>
      <c r="GI154">
        <v>47</v>
      </c>
      <c r="GJ154">
        <f>GJ51</f>
        <v>0</v>
      </c>
      <c r="GK154">
        <v>47</v>
      </c>
      <c r="GL154">
        <f>GL51</f>
        <v>0</v>
      </c>
      <c r="GM154">
        <v>47</v>
      </c>
      <c r="GN154">
        <f>GN51</f>
        <v>0</v>
      </c>
      <c r="GO154">
        <v>47</v>
      </c>
      <c r="GP154">
        <f>GP51</f>
        <v>0</v>
      </c>
      <c r="GQ154">
        <v>47</v>
      </c>
      <c r="GR154">
        <f>GR51</f>
        <v>0</v>
      </c>
      <c r="GS154">
        <v>47</v>
      </c>
      <c r="GT154">
        <f>GT51</f>
        <v>0</v>
      </c>
      <c r="GU154">
        <v>47</v>
      </c>
      <c r="GV154">
        <f>GV51</f>
        <v>0</v>
      </c>
      <c r="GW154">
        <v>47</v>
      </c>
      <c r="GX154">
        <f>GX51</f>
        <v>0</v>
      </c>
      <c r="GY154">
        <v>47</v>
      </c>
      <c r="GZ154">
        <f>GZ51</f>
        <v>0</v>
      </c>
      <c r="HA154">
        <v>47</v>
      </c>
      <c r="HB154">
        <f>HB51</f>
        <v>0</v>
      </c>
      <c r="HC154">
        <v>47</v>
      </c>
      <c r="HD154">
        <f>HD51</f>
        <v>0</v>
      </c>
      <c r="HE154">
        <v>47</v>
      </c>
      <c r="HF154">
        <f>HF51</f>
        <v>0</v>
      </c>
      <c r="HI154">
        <f>IF(Charts!$B$3="none",E666,IF(DG666="",NA(),DG666))</f>
        <v>0</v>
      </c>
      <c r="HJ154">
        <f>IF(Charts!$B$3="none",F666,IF(DH666="",NA(),DH666))</f>
        <v>0</v>
      </c>
      <c r="HK154">
        <f>IF(Charts!$B$3="none",G666,IF(DI666="",NA(),DI666))</f>
        <v>0</v>
      </c>
      <c r="HL154">
        <f>IF(Charts!$B$3="none",H666,IF(DJ666="",NA(),DJ666))</f>
        <v>0</v>
      </c>
      <c r="HM154">
        <f>IF(Charts!$B$3="none",I666,IF(DK666="",NA(),DK666))</f>
        <v>0</v>
      </c>
      <c r="HN154">
        <f>IF(Charts!$B$3="none",J666,IF(DL666="",NA(),DL666))</f>
        <v>0</v>
      </c>
      <c r="HO154">
        <f>IF(Charts!$B$3="none",K666,IF(DM666="",NA(),DM666))</f>
        <v>0</v>
      </c>
      <c r="HP154">
        <f>IF(Charts!$B$3="none",L666,IF(DN666="",NA(),DN666))</f>
        <v>0</v>
      </c>
      <c r="HQ154">
        <f>IF(Charts!$B$3="none",M666,IF(DO666="",NA(),DO666))</f>
        <v>0</v>
      </c>
      <c r="HR154">
        <f>IF(Charts!$B$3="none",N666,IF(DP666="",NA(),DP666))</f>
        <v>0</v>
      </c>
      <c r="HS154">
        <f>IF(Charts!$B$3="none",O666,IF(DQ666="",NA(),DQ666))</f>
        <v>0</v>
      </c>
      <c r="HT154">
        <f>IF(Charts!$B$3="none",P666,IF(DR666="",NA(),DR666))</f>
        <v>0</v>
      </c>
      <c r="HU154">
        <f>IF(Charts!$B$3="none",Q666,IF(DS666="",NA(),DS666))</f>
        <v>0</v>
      </c>
      <c r="HV154">
        <f>IF(Charts!$B$3="none",R666,IF(DT666="",NA(),DT666))</f>
        <v>0</v>
      </c>
      <c r="HW154">
        <f>IF(Charts!$B$3="none",S666,IF(DU666="",NA(),DU666))</f>
        <v>0</v>
      </c>
      <c r="HX154">
        <f>IF(Charts!$B$3="none",T666,IF(DV666="",NA(),DV666))</f>
        <v>0</v>
      </c>
      <c r="HY154">
        <f>IF(Charts!$B$3="none",U666,IF(DW666="",NA(),DW666))</f>
        <v>0</v>
      </c>
      <c r="HZ154">
        <f>IF(Charts!$B$3="none",V666,IF(DX666="",NA(),DX666))</f>
        <v>0</v>
      </c>
      <c r="IA154">
        <f>IF(Charts!$B$3="none",W666,IF(DY666="",NA(),DY666))</f>
        <v>0</v>
      </c>
      <c r="IB154">
        <f>IF(Charts!$B$3="none",X666,IF(DZ666="",NA(),DZ666))</f>
        <v>0</v>
      </c>
      <c r="IC154">
        <f>IF(Charts!$B$3="none",Y666,IF(EA666="",NA(),EA666))</f>
        <v>0</v>
      </c>
      <c r="ID154">
        <f>IF(Charts!$B$3="none",Z666,IF(EB666="",NA(),EB666))</f>
        <v>0</v>
      </c>
      <c r="IE154">
        <f>IF(Charts!$B$3="none",AA666,IF(EC666="",NA(),EC666))</f>
        <v>0</v>
      </c>
      <c r="IF154">
        <f>IF(Charts!$B$3="none",AB666,IF(ED666="",NA(),ED666))</f>
        <v>0</v>
      </c>
      <c r="IG154">
        <f>IF(Charts!$B$3="none",AC666,IF(EE666="",NA(),EE666))</f>
        <v>0</v>
      </c>
      <c r="IH154">
        <f>IF(Charts!$B$3="none",AD666,IF(EF666="",NA(),EF666))</f>
        <v>0</v>
      </c>
      <c r="II154">
        <f>IF(Charts!$B$3="none",AE666,IF(EG666="",NA(),EG666))</f>
        <v>0</v>
      </c>
      <c r="IJ154">
        <f>IF(Charts!$B$3="none",AF666,IF(EH666="",NA(),EH666))</f>
        <v>0</v>
      </c>
      <c r="IK154">
        <f>IF(Charts!$B$3="none",AG666,IF(EI666="",NA(),EI666))</f>
        <v>0</v>
      </c>
      <c r="IL154">
        <f>IF(Charts!$B$3="none",AH666,IF(EJ666="",NA(),EJ666))</f>
        <v>0</v>
      </c>
      <c r="IM154">
        <f>IF(Charts!$B$3="none",AI666,IF(EK666="",NA(),EK666))</f>
        <v>0</v>
      </c>
      <c r="IN154">
        <f>IF(Charts!$B$3="none",AJ666,IF(EL666="",NA(),EL666))</f>
        <v>0</v>
      </c>
      <c r="IO154">
        <f>IF(Charts!$B$3="none",AK666,IF(EM666="",NA(),EM666))</f>
        <v>0</v>
      </c>
      <c r="IP154">
        <f>IF(Charts!$B$3="none",AL666,IF(EN666="",NA(),EN666))</f>
        <v>0</v>
      </c>
      <c r="IQ154">
        <f>IF(Charts!$B$3="none",AM666,IF(EO666="",NA(),EO666))</f>
        <v>0</v>
      </c>
      <c r="IR154">
        <f>IF(Charts!$B$3="none",AN666,IF(EP666="",NA(),EP666))</f>
        <v>0</v>
      </c>
      <c r="IS154">
        <f>IF(Charts!$B$3="none",AO666,IF(EQ666="",NA(),EQ666))</f>
        <v>0</v>
      </c>
      <c r="IT154">
        <f>IF(Charts!$B$3="none",AP666,IF(ER666="",NA(),ER666))</f>
        <v>0</v>
      </c>
      <c r="IU154">
        <f>IF(Charts!$B$3="none",AQ666,IF(ES666="",NA(),ES666))</f>
        <v>0</v>
      </c>
      <c r="IV154">
        <f>IF(Charts!$B$3="none",AR666,IF(ET666="",NA(),ET666))</f>
        <v>0</v>
      </c>
      <c r="IW154">
        <f>IF(Charts!$B$3="none",AS666,IF(EU666="",NA(),EU666))</f>
        <v>0</v>
      </c>
      <c r="IX154">
        <f>IF(Charts!$B$3="none",AT666,IF(EV666="",NA(),EV666))</f>
        <v>0</v>
      </c>
      <c r="IY154">
        <f>IF(Charts!$B$3="none",AU666,IF(EW666="",NA(),EW666))</f>
        <v>0</v>
      </c>
      <c r="IZ154">
        <f>IF(Charts!$B$3="none",AV666,IF(EX666="",NA(),EX666))</f>
        <v>0</v>
      </c>
      <c r="JA154">
        <f>IF(Charts!$B$3="none",AW666,IF(EY666="",NA(),EY666))</f>
        <v>0</v>
      </c>
      <c r="JB154">
        <f>IF(Charts!$B$3="none",AX666,IF(EZ666="",NA(),EZ666))</f>
        <v>0</v>
      </c>
      <c r="JC154">
        <f>IF(Charts!$B$3="none",AY666,IF(FA666="",NA(),FA666))</f>
        <v>0</v>
      </c>
      <c r="JD154">
        <f>IF(Charts!$B$3="none",AZ666,IF(FB666="",NA(),FB666))</f>
        <v>0</v>
      </c>
      <c r="JE154">
        <f>IF(Charts!$B$3="none",BA666,IF(FC666="",NA(),FC666))</f>
        <v>0</v>
      </c>
      <c r="JF154">
        <f>IF(Charts!$B$3="none",BB666,IF(FD666="",NA(),FD666))</f>
        <v>0</v>
      </c>
      <c r="JG154">
        <f>IF(Charts!$B$3="none",BC666,IF(FE666="",NA(),FE666))</f>
        <v>0</v>
      </c>
      <c r="JH154">
        <f>IF(Charts!$B$3="none",BD666,IF(FF666="",NA(),FF666))</f>
        <v>0</v>
      </c>
      <c r="JI154">
        <f>IF(Charts!$B$3="none",BE666,IF(FG666="",NA(),FG666))</f>
        <v>0</v>
      </c>
      <c r="JJ154">
        <f>IF(Charts!$B$3="none",BF666,IF(FH666="",NA(),FH666))</f>
        <v>0</v>
      </c>
      <c r="JK154">
        <f>IF(Charts!$B$3="none",BG666,IF(FI666="",NA(),FI666))</f>
        <v>0</v>
      </c>
      <c r="JL154">
        <f>IF(Charts!$B$3="none",BH666,IF(FJ666="",NA(),FJ666))</f>
        <v>0</v>
      </c>
      <c r="JM154">
        <f>IF(Charts!$B$3="none",BI666,IF(FK666="",NA(),FK666))</f>
        <v>0</v>
      </c>
      <c r="JN154">
        <f>IF(Charts!$B$3="none",BJ666,IF(FL666="",NA(),FL666))</f>
        <v>0</v>
      </c>
      <c r="JO154">
        <f>IF(Charts!$B$3="none",BK666,IF(FM666="",NA(),FM666))</f>
        <v>0</v>
      </c>
      <c r="JP154">
        <f>IF(Charts!$B$3="none",BL666,IF(FN666="",NA(),FN666))</f>
        <v>0</v>
      </c>
      <c r="JQ154">
        <f>IF(Charts!$B$3="none",BM666,IF(FO666="",NA(),FO666))</f>
        <v>0</v>
      </c>
      <c r="JR154">
        <f>IF(Charts!$B$3="none",BN666,IF(FP666="",NA(),FP666))</f>
        <v>0</v>
      </c>
      <c r="JS154">
        <f>IF(Charts!$B$3="none",BO666,IF(FQ666="",NA(),FQ666))</f>
        <v>0</v>
      </c>
      <c r="JT154">
        <f>IF(Charts!$B$3="none",BP666,IF(FR666="",NA(),FR666))</f>
        <v>0</v>
      </c>
      <c r="JU154">
        <f>IF(Charts!$B$3="none",BQ666,IF(FS666="",NA(),FS666))</f>
        <v>0</v>
      </c>
      <c r="JV154">
        <f>IF(Charts!$B$3="none",BR666,IF(FT666="",NA(),FT666))</f>
        <v>0</v>
      </c>
      <c r="JW154">
        <f>IF(Charts!$B$3="none",BS666,IF(FU666="",NA(),FU666))</f>
        <v>0</v>
      </c>
      <c r="JX154">
        <f>IF(Charts!$B$3="none",BT666,IF(FV666="",NA(),FV666))</f>
        <v>0</v>
      </c>
      <c r="JY154">
        <f>IF(Charts!$B$3="none",BU666,IF(FW666="",NA(),FW666))</f>
        <v>0</v>
      </c>
      <c r="JZ154">
        <f>IF(Charts!$B$3="none",BV666,IF(FX666="",NA(),FX666))</f>
        <v>0</v>
      </c>
      <c r="KA154">
        <f>IF(Charts!$B$3="none",BW666,IF(FY666="",NA(),FY666))</f>
        <v>0</v>
      </c>
      <c r="KB154">
        <f>IF(Charts!$B$3="none",BX666,IF(FZ666="",NA(),FZ666))</f>
        <v>0</v>
      </c>
      <c r="KC154">
        <f>IF(Charts!$B$3="none",BY666,IF(GA666="",NA(),GA666))</f>
        <v>0</v>
      </c>
      <c r="KD154">
        <f>IF(Charts!$B$3="none",BZ666,IF(GB666="",NA(),GB666))</f>
        <v>0</v>
      </c>
      <c r="KE154">
        <f>IF(Charts!$B$3="none",CA666,IF(GC666="",NA(),GC666))</f>
        <v>0</v>
      </c>
      <c r="KF154">
        <f>IF(Charts!$B$3="none",CB666,IF(GD666="",NA(),GD666))</f>
        <v>0</v>
      </c>
      <c r="KG154">
        <f>IF(Charts!$B$3="none",CC666,IF(GE666="",NA(),GE666))</f>
        <v>0</v>
      </c>
      <c r="KH154">
        <f>IF(Charts!$B$3="none",CD666,IF(GF666="",NA(),GF666))</f>
        <v>0</v>
      </c>
      <c r="KI154">
        <f>IF(Charts!$B$3="none",CE666,IF(GG666="",NA(),GG666))</f>
        <v>0</v>
      </c>
      <c r="KJ154">
        <f>IF(Charts!$B$3="none",CF666,IF(GH666="",NA(),GH666))</f>
        <v>0</v>
      </c>
      <c r="KK154">
        <f>IF(Charts!$B$3="none",CG666,IF(GI666="",NA(),GI666))</f>
        <v>0</v>
      </c>
      <c r="KL154">
        <f>IF(Charts!$B$3="none",CH666,IF(GJ666="",NA(),GJ666))</f>
        <v>0</v>
      </c>
      <c r="KM154">
        <f>IF(Charts!$B$3="none",CI666,IF(GK666="",NA(),GK666))</f>
        <v>0</v>
      </c>
      <c r="KN154">
        <f>IF(Charts!$B$3="none",CJ666,IF(GL666="",NA(),GL666))</f>
        <v>0</v>
      </c>
      <c r="KO154">
        <f>IF(Charts!$B$3="none",CK666,IF(GM666="",NA(),GM666))</f>
        <v>0</v>
      </c>
      <c r="KP154">
        <f>IF(Charts!$B$3="none",CL666,IF(GN666="",NA(),GN666))</f>
        <v>0</v>
      </c>
      <c r="KQ154">
        <f>IF(Charts!$B$3="none",CM666,IF(GO666="",NA(),GO666))</f>
        <v>0</v>
      </c>
      <c r="KR154">
        <f>IF(Charts!$B$3="none",CN666,IF(GP666="",NA(),GP666))</f>
        <v>0</v>
      </c>
      <c r="KS154">
        <f>IF(Charts!$B$3="none",CO666,IF(GQ666="",NA(),GQ666))</f>
        <v>0</v>
      </c>
      <c r="KT154">
        <f>IF(Charts!$B$3="none",CP666,IF(GR666="",NA(),GR666))</f>
        <v>0</v>
      </c>
      <c r="KU154">
        <f>IF(Charts!$B$3="none",CQ666,IF(GS666="",NA(),GS666))</f>
        <v>0</v>
      </c>
      <c r="KV154">
        <f>IF(Charts!$B$3="none",CR666,IF(GT666="",NA(),GT666))</f>
        <v>0</v>
      </c>
      <c r="KW154">
        <f>IF(Charts!$B$3="none",CS666,IF(GU666="",NA(),GU666))</f>
        <v>0</v>
      </c>
      <c r="KX154">
        <f>IF(Charts!$B$3="none",CT666,IF(GV666="",NA(),GV666))</f>
        <v>0</v>
      </c>
      <c r="KY154">
        <f>IF(Charts!$B$3="none",CU666,IF(GW666="",NA(),GW666))</f>
        <v>0</v>
      </c>
      <c r="KZ154">
        <f>IF(Charts!$B$3="none",CV666,IF(GX666="",NA(),GX666))</f>
        <v>0</v>
      </c>
      <c r="LA154">
        <f>IF(Charts!$B$3="none",CW666,IF(GY666="",NA(),GY666))</f>
        <v>0</v>
      </c>
      <c r="LB154">
        <f>IF(Charts!$B$3="none",CX666,IF(GZ666="",NA(),GZ666))</f>
        <v>0</v>
      </c>
      <c r="LC154">
        <f>IF(Charts!$B$3="none",CY666,IF(HA666="",NA(),HA666))</f>
        <v>0</v>
      </c>
      <c r="LD154">
        <f>IF(Charts!$B$3="none",CZ666,IF(HB666="",NA(),HB666))</f>
        <v>0</v>
      </c>
      <c r="LE154">
        <f>IF(Charts!$B$3="none",DA666,IF(HC666="",NA(),HC666))</f>
        <v>0</v>
      </c>
      <c r="LF154">
        <f>IF(Charts!$B$3="none",DB666,IF(HD666="",NA(),HD666))</f>
        <v>0</v>
      </c>
      <c r="LG154">
        <f>IF(Charts!$B$3="none",DC666,IF(HE666="",NA(),HE666))</f>
        <v>0</v>
      </c>
      <c r="LH154">
        <f>IF(Charts!$B$3="none",DD666,IF(HF666="",NA(),HF666))</f>
        <v>0</v>
      </c>
    </row>
    <row r="155" spans="5:320">
      <c r="E155">
        <v>48</v>
      </c>
      <c r="F155">
        <f>F52</f>
        <v>0</v>
      </c>
      <c r="G155">
        <v>48</v>
      </c>
      <c r="H155">
        <f>H52</f>
        <v>0</v>
      </c>
      <c r="I155">
        <v>48</v>
      </c>
      <c r="J155">
        <f>J52</f>
        <v>0</v>
      </c>
      <c r="K155">
        <v>48</v>
      </c>
      <c r="L155">
        <f>L52</f>
        <v>0</v>
      </c>
      <c r="M155">
        <v>48</v>
      </c>
      <c r="N155">
        <f>N52</f>
        <v>0</v>
      </c>
      <c r="O155">
        <v>48</v>
      </c>
      <c r="P155">
        <f>P52</f>
        <v>0</v>
      </c>
      <c r="Q155">
        <v>48</v>
      </c>
      <c r="R155">
        <f>R52</f>
        <v>0</v>
      </c>
      <c r="S155">
        <v>48</v>
      </c>
      <c r="T155">
        <f>T52</f>
        <v>0</v>
      </c>
      <c r="U155">
        <v>48</v>
      </c>
      <c r="V155">
        <f>V52</f>
        <v>0</v>
      </c>
      <c r="W155">
        <v>48</v>
      </c>
      <c r="X155">
        <f>X52</f>
        <v>0</v>
      </c>
      <c r="Y155">
        <v>48</v>
      </c>
      <c r="Z155">
        <f>Z52</f>
        <v>0</v>
      </c>
      <c r="AA155">
        <v>48</v>
      </c>
      <c r="AB155">
        <f>AB52</f>
        <v>0</v>
      </c>
      <c r="AC155">
        <v>48</v>
      </c>
      <c r="AD155">
        <f>AD52</f>
        <v>0</v>
      </c>
      <c r="AE155">
        <v>48</v>
      </c>
      <c r="AF155">
        <f>AF52</f>
        <v>0</v>
      </c>
      <c r="AG155">
        <v>48</v>
      </c>
      <c r="AH155">
        <f>AH52</f>
        <v>0</v>
      </c>
      <c r="AI155">
        <v>48</v>
      </c>
      <c r="AJ155">
        <f>AJ52</f>
        <v>0</v>
      </c>
      <c r="AK155">
        <v>48</v>
      </c>
      <c r="AL155">
        <f>AL52</f>
        <v>0</v>
      </c>
      <c r="AM155">
        <v>48</v>
      </c>
      <c r="AN155">
        <f>AN52</f>
        <v>0</v>
      </c>
      <c r="AO155">
        <v>48</v>
      </c>
      <c r="AP155">
        <f>AP52</f>
        <v>0</v>
      </c>
      <c r="AQ155">
        <v>48</v>
      </c>
      <c r="AR155">
        <f>AR52</f>
        <v>0</v>
      </c>
      <c r="AS155">
        <v>48</v>
      </c>
      <c r="AT155">
        <f>AT52</f>
        <v>0</v>
      </c>
      <c r="AU155">
        <v>48</v>
      </c>
      <c r="AV155">
        <f>AV52</f>
        <v>0</v>
      </c>
      <c r="AW155">
        <v>48</v>
      </c>
      <c r="AX155">
        <f>AX52</f>
        <v>0</v>
      </c>
      <c r="AY155">
        <v>48</v>
      </c>
      <c r="AZ155">
        <f>AZ52</f>
        <v>0</v>
      </c>
      <c r="BA155">
        <v>48</v>
      </c>
      <c r="BB155">
        <f>BB52</f>
        <v>0</v>
      </c>
      <c r="BC155">
        <v>48</v>
      </c>
      <c r="BD155">
        <f>BD52</f>
        <v>0</v>
      </c>
      <c r="BE155">
        <v>48</v>
      </c>
      <c r="BF155">
        <f>BF52</f>
        <v>0</v>
      </c>
      <c r="BG155">
        <v>48</v>
      </c>
      <c r="BH155">
        <f>BH52</f>
        <v>0</v>
      </c>
      <c r="BI155">
        <v>48</v>
      </c>
      <c r="BJ155">
        <f>BJ52</f>
        <v>0</v>
      </c>
      <c r="BK155">
        <v>48</v>
      </c>
      <c r="BL155">
        <f>BL52</f>
        <v>0</v>
      </c>
      <c r="BM155">
        <v>48</v>
      </c>
      <c r="BN155">
        <f>BN52</f>
        <v>0</v>
      </c>
      <c r="BO155">
        <v>48</v>
      </c>
      <c r="BP155">
        <f>BP52</f>
        <v>0</v>
      </c>
      <c r="BQ155">
        <v>48</v>
      </c>
      <c r="BR155">
        <f>BR52</f>
        <v>0</v>
      </c>
      <c r="BS155">
        <v>48</v>
      </c>
      <c r="BT155">
        <f>BT52</f>
        <v>0</v>
      </c>
      <c r="BU155">
        <v>48</v>
      </c>
      <c r="BV155">
        <f>BV52</f>
        <v>0</v>
      </c>
      <c r="BW155">
        <v>48</v>
      </c>
      <c r="BX155">
        <f>BX52</f>
        <v>0</v>
      </c>
      <c r="BY155">
        <v>48</v>
      </c>
      <c r="BZ155">
        <f>BZ52</f>
        <v>0</v>
      </c>
      <c r="CA155">
        <v>48</v>
      </c>
      <c r="CB155">
        <f>CB52</f>
        <v>0</v>
      </c>
      <c r="CC155">
        <v>48</v>
      </c>
      <c r="CD155">
        <f>CD52</f>
        <v>0</v>
      </c>
      <c r="CE155">
        <v>48</v>
      </c>
      <c r="CF155">
        <f>CF52</f>
        <v>0</v>
      </c>
      <c r="CG155">
        <v>48</v>
      </c>
      <c r="CH155">
        <f>CH52</f>
        <v>0</v>
      </c>
      <c r="CI155">
        <v>48</v>
      </c>
      <c r="CJ155">
        <f>CJ52</f>
        <v>0</v>
      </c>
      <c r="CK155">
        <v>48</v>
      </c>
      <c r="CL155">
        <f>CL52</f>
        <v>0</v>
      </c>
      <c r="CM155">
        <v>48</v>
      </c>
      <c r="CN155">
        <f>CN52</f>
        <v>0</v>
      </c>
      <c r="CO155">
        <v>48</v>
      </c>
      <c r="CP155">
        <f>CP52</f>
        <v>0</v>
      </c>
      <c r="CQ155">
        <v>48</v>
      </c>
      <c r="CR155">
        <f>CR52</f>
        <v>0</v>
      </c>
      <c r="CS155">
        <v>48</v>
      </c>
      <c r="CT155">
        <f>CT52</f>
        <v>0</v>
      </c>
      <c r="CU155">
        <v>48</v>
      </c>
      <c r="CV155">
        <f>CV52</f>
        <v>0</v>
      </c>
      <c r="CW155">
        <v>48</v>
      </c>
      <c r="CX155">
        <f>CX52</f>
        <v>0</v>
      </c>
      <c r="CY155">
        <v>48</v>
      </c>
      <c r="CZ155">
        <f>CZ52</f>
        <v>0</v>
      </c>
      <c r="DA155">
        <v>48</v>
      </c>
      <c r="DB155">
        <f>DB52</f>
        <v>0</v>
      </c>
      <c r="DC155">
        <v>48</v>
      </c>
      <c r="DD155">
        <f>DD52</f>
        <v>0</v>
      </c>
      <c r="DG155">
        <v>48</v>
      </c>
      <c r="DH155">
        <f>DH52</f>
        <v>0</v>
      </c>
      <c r="DI155">
        <v>48</v>
      </c>
      <c r="DJ155">
        <f>DJ52</f>
        <v>0</v>
      </c>
      <c r="DK155">
        <v>48</v>
      </c>
      <c r="DL155">
        <f>DL52</f>
        <v>0</v>
      </c>
      <c r="DM155">
        <v>48</v>
      </c>
      <c r="DN155">
        <f>DN52</f>
        <v>0</v>
      </c>
      <c r="DO155">
        <v>48</v>
      </c>
      <c r="DP155">
        <f>DP52</f>
        <v>0</v>
      </c>
      <c r="DQ155">
        <v>48</v>
      </c>
      <c r="DR155">
        <f>DR52</f>
        <v>0</v>
      </c>
      <c r="DS155">
        <v>48</v>
      </c>
      <c r="DT155">
        <f>DT52</f>
        <v>0</v>
      </c>
      <c r="DU155">
        <v>48</v>
      </c>
      <c r="DV155">
        <f>DV52</f>
        <v>0</v>
      </c>
      <c r="DW155">
        <v>48</v>
      </c>
      <c r="DX155">
        <f>DX52</f>
        <v>0</v>
      </c>
      <c r="DY155">
        <v>48</v>
      </c>
      <c r="DZ155">
        <f>DZ52</f>
        <v>0</v>
      </c>
      <c r="EA155">
        <v>48</v>
      </c>
      <c r="EB155">
        <f>EB52</f>
        <v>0</v>
      </c>
      <c r="EC155">
        <v>48</v>
      </c>
      <c r="ED155">
        <f>ED52</f>
        <v>0</v>
      </c>
      <c r="EE155">
        <v>48</v>
      </c>
      <c r="EF155">
        <f>EF52</f>
        <v>0</v>
      </c>
      <c r="EG155">
        <v>48</v>
      </c>
      <c r="EH155">
        <f>EH52</f>
        <v>0</v>
      </c>
      <c r="EI155">
        <v>48</v>
      </c>
      <c r="EJ155">
        <f>EJ52</f>
        <v>0</v>
      </c>
      <c r="EK155">
        <v>48</v>
      </c>
      <c r="EL155">
        <f>EL52</f>
        <v>0</v>
      </c>
      <c r="EM155">
        <v>48</v>
      </c>
      <c r="EN155">
        <f>EN52</f>
        <v>0</v>
      </c>
      <c r="EO155">
        <v>48</v>
      </c>
      <c r="EP155">
        <f>EP52</f>
        <v>0</v>
      </c>
      <c r="EQ155">
        <v>48</v>
      </c>
      <c r="ER155">
        <f>ER52</f>
        <v>0</v>
      </c>
      <c r="ES155">
        <v>48</v>
      </c>
      <c r="ET155">
        <f>ET52</f>
        <v>0</v>
      </c>
      <c r="EU155">
        <v>48</v>
      </c>
      <c r="EV155">
        <f>EV52</f>
        <v>0</v>
      </c>
      <c r="EW155">
        <v>48</v>
      </c>
      <c r="EX155">
        <f>EX52</f>
        <v>0</v>
      </c>
      <c r="EY155">
        <v>48</v>
      </c>
      <c r="EZ155">
        <f>EZ52</f>
        <v>0</v>
      </c>
      <c r="FA155">
        <v>48</v>
      </c>
      <c r="FB155">
        <f>FB52</f>
        <v>0</v>
      </c>
      <c r="FC155">
        <v>48</v>
      </c>
      <c r="FD155">
        <f>FD52</f>
        <v>0</v>
      </c>
      <c r="FE155">
        <v>48</v>
      </c>
      <c r="FF155">
        <f>FF52</f>
        <v>0</v>
      </c>
      <c r="FG155">
        <v>48</v>
      </c>
      <c r="FH155">
        <f>FH52</f>
        <v>0</v>
      </c>
      <c r="FI155">
        <v>48</v>
      </c>
      <c r="FJ155">
        <f>FJ52</f>
        <v>0</v>
      </c>
      <c r="FK155">
        <v>48</v>
      </c>
      <c r="FL155">
        <f>FL52</f>
        <v>0</v>
      </c>
      <c r="FM155">
        <v>48</v>
      </c>
      <c r="FN155">
        <f>FN52</f>
        <v>0</v>
      </c>
      <c r="FO155">
        <v>48</v>
      </c>
      <c r="FP155">
        <f>FP52</f>
        <v>0</v>
      </c>
      <c r="FQ155">
        <v>48</v>
      </c>
      <c r="FR155">
        <f>FR52</f>
        <v>0</v>
      </c>
      <c r="FS155">
        <v>48</v>
      </c>
      <c r="FT155">
        <f>FT52</f>
        <v>0</v>
      </c>
      <c r="FU155">
        <v>48</v>
      </c>
      <c r="FV155">
        <f>FV52</f>
        <v>0</v>
      </c>
      <c r="FW155">
        <v>48</v>
      </c>
      <c r="FX155">
        <f>FX52</f>
        <v>0</v>
      </c>
      <c r="FY155">
        <v>48</v>
      </c>
      <c r="FZ155">
        <f>FZ52</f>
        <v>0</v>
      </c>
      <c r="GA155">
        <v>48</v>
      </c>
      <c r="GB155">
        <f>GB52</f>
        <v>0</v>
      </c>
      <c r="GC155">
        <v>48</v>
      </c>
      <c r="GD155">
        <f>GD52</f>
        <v>0</v>
      </c>
      <c r="GE155">
        <v>48</v>
      </c>
      <c r="GF155">
        <f>GF52</f>
        <v>0</v>
      </c>
      <c r="GG155">
        <v>48</v>
      </c>
      <c r="GH155">
        <f>GH52</f>
        <v>0</v>
      </c>
      <c r="GI155">
        <v>48</v>
      </c>
      <c r="GJ155">
        <f>GJ52</f>
        <v>0</v>
      </c>
      <c r="GK155">
        <v>48</v>
      </c>
      <c r="GL155">
        <f>GL52</f>
        <v>0</v>
      </c>
      <c r="GM155">
        <v>48</v>
      </c>
      <c r="GN155">
        <f>GN52</f>
        <v>0</v>
      </c>
      <c r="GO155">
        <v>48</v>
      </c>
      <c r="GP155">
        <f>GP52</f>
        <v>0</v>
      </c>
      <c r="GQ155">
        <v>48</v>
      </c>
      <c r="GR155">
        <f>GR52</f>
        <v>0</v>
      </c>
      <c r="GS155">
        <v>48</v>
      </c>
      <c r="GT155">
        <f>GT52</f>
        <v>0</v>
      </c>
      <c r="GU155">
        <v>48</v>
      </c>
      <c r="GV155">
        <f>GV52</f>
        <v>0</v>
      </c>
      <c r="GW155">
        <v>48</v>
      </c>
      <c r="GX155">
        <f>GX52</f>
        <v>0</v>
      </c>
      <c r="GY155">
        <v>48</v>
      </c>
      <c r="GZ155">
        <f>GZ52</f>
        <v>0</v>
      </c>
      <c r="HA155">
        <v>48</v>
      </c>
      <c r="HB155">
        <f>HB52</f>
        <v>0</v>
      </c>
      <c r="HC155">
        <v>48</v>
      </c>
      <c r="HD155">
        <f>HD52</f>
        <v>0</v>
      </c>
      <c r="HE155">
        <v>48</v>
      </c>
      <c r="HF155">
        <f>HF52</f>
        <v>0</v>
      </c>
      <c r="HI155">
        <f>IF(Charts!$B$3="none",E667,IF(DG667="",NA(),DG667))</f>
        <v>0</v>
      </c>
      <c r="HJ155">
        <f>IF(Charts!$B$3="none",F667,IF(DH667="",NA(),DH667))</f>
        <v>0</v>
      </c>
      <c r="HK155">
        <f>IF(Charts!$B$3="none",G667,IF(DI667="",NA(),DI667))</f>
        <v>0</v>
      </c>
      <c r="HL155">
        <f>IF(Charts!$B$3="none",H667,IF(DJ667="",NA(),DJ667))</f>
        <v>0</v>
      </c>
      <c r="HM155">
        <f>IF(Charts!$B$3="none",I667,IF(DK667="",NA(),DK667))</f>
        <v>0</v>
      </c>
      <c r="HN155">
        <f>IF(Charts!$B$3="none",J667,IF(DL667="",NA(),DL667))</f>
        <v>0</v>
      </c>
      <c r="HO155">
        <f>IF(Charts!$B$3="none",K667,IF(DM667="",NA(),DM667))</f>
        <v>0</v>
      </c>
      <c r="HP155">
        <f>IF(Charts!$B$3="none",L667,IF(DN667="",NA(),DN667))</f>
        <v>0</v>
      </c>
      <c r="HQ155">
        <f>IF(Charts!$B$3="none",M667,IF(DO667="",NA(),DO667))</f>
        <v>0</v>
      </c>
      <c r="HR155">
        <f>IF(Charts!$B$3="none",N667,IF(DP667="",NA(),DP667))</f>
        <v>0</v>
      </c>
      <c r="HS155">
        <f>IF(Charts!$B$3="none",O667,IF(DQ667="",NA(),DQ667))</f>
        <v>0</v>
      </c>
      <c r="HT155">
        <f>IF(Charts!$B$3="none",P667,IF(DR667="",NA(),DR667))</f>
        <v>0</v>
      </c>
      <c r="HU155">
        <f>IF(Charts!$B$3="none",Q667,IF(DS667="",NA(),DS667))</f>
        <v>0</v>
      </c>
      <c r="HV155">
        <f>IF(Charts!$B$3="none",R667,IF(DT667="",NA(),DT667))</f>
        <v>0</v>
      </c>
      <c r="HW155">
        <f>IF(Charts!$B$3="none",S667,IF(DU667="",NA(),DU667))</f>
        <v>0</v>
      </c>
      <c r="HX155">
        <f>IF(Charts!$B$3="none",T667,IF(DV667="",NA(),DV667))</f>
        <v>0</v>
      </c>
      <c r="HY155">
        <f>IF(Charts!$B$3="none",U667,IF(DW667="",NA(),DW667))</f>
        <v>0</v>
      </c>
      <c r="HZ155">
        <f>IF(Charts!$B$3="none",V667,IF(DX667="",NA(),DX667))</f>
        <v>0</v>
      </c>
      <c r="IA155">
        <f>IF(Charts!$B$3="none",W667,IF(DY667="",NA(),DY667))</f>
        <v>0</v>
      </c>
      <c r="IB155">
        <f>IF(Charts!$B$3="none",X667,IF(DZ667="",NA(),DZ667))</f>
        <v>0</v>
      </c>
      <c r="IC155">
        <f>IF(Charts!$B$3="none",Y667,IF(EA667="",NA(),EA667))</f>
        <v>0</v>
      </c>
      <c r="ID155">
        <f>IF(Charts!$B$3="none",Z667,IF(EB667="",NA(),EB667))</f>
        <v>0</v>
      </c>
      <c r="IE155">
        <f>IF(Charts!$B$3="none",AA667,IF(EC667="",NA(),EC667))</f>
        <v>0</v>
      </c>
      <c r="IF155">
        <f>IF(Charts!$B$3="none",AB667,IF(ED667="",NA(),ED667))</f>
        <v>0</v>
      </c>
      <c r="IG155">
        <f>IF(Charts!$B$3="none",AC667,IF(EE667="",NA(),EE667))</f>
        <v>0</v>
      </c>
      <c r="IH155">
        <f>IF(Charts!$B$3="none",AD667,IF(EF667="",NA(),EF667))</f>
        <v>0</v>
      </c>
      <c r="II155">
        <f>IF(Charts!$B$3="none",AE667,IF(EG667="",NA(),EG667))</f>
        <v>0</v>
      </c>
      <c r="IJ155">
        <f>IF(Charts!$B$3="none",AF667,IF(EH667="",NA(),EH667))</f>
        <v>0</v>
      </c>
      <c r="IK155">
        <f>IF(Charts!$B$3="none",AG667,IF(EI667="",NA(),EI667))</f>
        <v>0</v>
      </c>
      <c r="IL155">
        <f>IF(Charts!$B$3="none",AH667,IF(EJ667="",NA(),EJ667))</f>
        <v>0</v>
      </c>
      <c r="IM155">
        <f>IF(Charts!$B$3="none",AI667,IF(EK667="",NA(),EK667))</f>
        <v>0</v>
      </c>
      <c r="IN155">
        <f>IF(Charts!$B$3="none",AJ667,IF(EL667="",NA(),EL667))</f>
        <v>0</v>
      </c>
      <c r="IO155">
        <f>IF(Charts!$B$3="none",AK667,IF(EM667="",NA(),EM667))</f>
        <v>0</v>
      </c>
      <c r="IP155">
        <f>IF(Charts!$B$3="none",AL667,IF(EN667="",NA(),EN667))</f>
        <v>0</v>
      </c>
      <c r="IQ155">
        <f>IF(Charts!$B$3="none",AM667,IF(EO667="",NA(),EO667))</f>
        <v>0</v>
      </c>
      <c r="IR155">
        <f>IF(Charts!$B$3="none",AN667,IF(EP667="",NA(),EP667))</f>
        <v>0</v>
      </c>
      <c r="IS155">
        <f>IF(Charts!$B$3="none",AO667,IF(EQ667="",NA(),EQ667))</f>
        <v>0</v>
      </c>
      <c r="IT155">
        <f>IF(Charts!$B$3="none",AP667,IF(ER667="",NA(),ER667))</f>
        <v>0</v>
      </c>
      <c r="IU155">
        <f>IF(Charts!$B$3="none",AQ667,IF(ES667="",NA(),ES667))</f>
        <v>0</v>
      </c>
      <c r="IV155">
        <f>IF(Charts!$B$3="none",AR667,IF(ET667="",NA(),ET667))</f>
        <v>0</v>
      </c>
      <c r="IW155">
        <f>IF(Charts!$B$3="none",AS667,IF(EU667="",NA(),EU667))</f>
        <v>0</v>
      </c>
      <c r="IX155">
        <f>IF(Charts!$B$3="none",AT667,IF(EV667="",NA(),EV667))</f>
        <v>0</v>
      </c>
      <c r="IY155">
        <f>IF(Charts!$B$3="none",AU667,IF(EW667="",NA(),EW667))</f>
        <v>0</v>
      </c>
      <c r="IZ155">
        <f>IF(Charts!$B$3="none",AV667,IF(EX667="",NA(),EX667))</f>
        <v>0</v>
      </c>
      <c r="JA155">
        <f>IF(Charts!$B$3="none",AW667,IF(EY667="",NA(),EY667))</f>
        <v>0</v>
      </c>
      <c r="JB155">
        <f>IF(Charts!$B$3="none",AX667,IF(EZ667="",NA(),EZ667))</f>
        <v>0</v>
      </c>
      <c r="JC155">
        <f>IF(Charts!$B$3="none",AY667,IF(FA667="",NA(),FA667))</f>
        <v>0</v>
      </c>
      <c r="JD155">
        <f>IF(Charts!$B$3="none",AZ667,IF(FB667="",NA(),FB667))</f>
        <v>0</v>
      </c>
      <c r="JE155">
        <f>IF(Charts!$B$3="none",BA667,IF(FC667="",NA(),FC667))</f>
        <v>0</v>
      </c>
      <c r="JF155">
        <f>IF(Charts!$B$3="none",BB667,IF(FD667="",NA(),FD667))</f>
        <v>0</v>
      </c>
      <c r="JG155">
        <f>IF(Charts!$B$3="none",BC667,IF(FE667="",NA(),FE667))</f>
        <v>0</v>
      </c>
      <c r="JH155">
        <f>IF(Charts!$B$3="none",BD667,IF(FF667="",NA(),FF667))</f>
        <v>0</v>
      </c>
      <c r="JI155">
        <f>IF(Charts!$B$3="none",BE667,IF(FG667="",NA(),FG667))</f>
        <v>0</v>
      </c>
      <c r="JJ155">
        <f>IF(Charts!$B$3="none",BF667,IF(FH667="",NA(),FH667))</f>
        <v>0</v>
      </c>
      <c r="JK155">
        <f>IF(Charts!$B$3="none",BG667,IF(FI667="",NA(),FI667))</f>
        <v>0</v>
      </c>
      <c r="JL155">
        <f>IF(Charts!$B$3="none",BH667,IF(FJ667="",NA(),FJ667))</f>
        <v>0</v>
      </c>
      <c r="JM155">
        <f>IF(Charts!$B$3="none",BI667,IF(FK667="",NA(),FK667))</f>
        <v>0</v>
      </c>
      <c r="JN155">
        <f>IF(Charts!$B$3="none",BJ667,IF(FL667="",NA(),FL667))</f>
        <v>0</v>
      </c>
      <c r="JO155">
        <f>IF(Charts!$B$3="none",BK667,IF(FM667="",NA(),FM667))</f>
        <v>0</v>
      </c>
      <c r="JP155">
        <f>IF(Charts!$B$3="none",BL667,IF(FN667="",NA(),FN667))</f>
        <v>0</v>
      </c>
      <c r="JQ155">
        <f>IF(Charts!$B$3="none",BM667,IF(FO667="",NA(),FO667))</f>
        <v>0</v>
      </c>
      <c r="JR155">
        <f>IF(Charts!$B$3="none",BN667,IF(FP667="",NA(),FP667))</f>
        <v>0</v>
      </c>
      <c r="JS155">
        <f>IF(Charts!$B$3="none",BO667,IF(FQ667="",NA(),FQ667))</f>
        <v>0</v>
      </c>
      <c r="JT155">
        <f>IF(Charts!$B$3="none",BP667,IF(FR667="",NA(),FR667))</f>
        <v>0</v>
      </c>
      <c r="JU155">
        <f>IF(Charts!$B$3="none",BQ667,IF(FS667="",NA(),FS667))</f>
        <v>0</v>
      </c>
      <c r="JV155">
        <f>IF(Charts!$B$3="none",BR667,IF(FT667="",NA(),FT667))</f>
        <v>0</v>
      </c>
      <c r="JW155">
        <f>IF(Charts!$B$3="none",BS667,IF(FU667="",NA(),FU667))</f>
        <v>0</v>
      </c>
      <c r="JX155">
        <f>IF(Charts!$B$3="none",BT667,IF(FV667="",NA(),FV667))</f>
        <v>0</v>
      </c>
      <c r="JY155">
        <f>IF(Charts!$B$3="none",BU667,IF(FW667="",NA(),FW667))</f>
        <v>0</v>
      </c>
      <c r="JZ155">
        <f>IF(Charts!$B$3="none",BV667,IF(FX667="",NA(),FX667))</f>
        <v>0</v>
      </c>
      <c r="KA155">
        <f>IF(Charts!$B$3="none",BW667,IF(FY667="",NA(),FY667))</f>
        <v>0</v>
      </c>
      <c r="KB155">
        <f>IF(Charts!$B$3="none",BX667,IF(FZ667="",NA(),FZ667))</f>
        <v>0</v>
      </c>
      <c r="KC155">
        <f>IF(Charts!$B$3="none",BY667,IF(GA667="",NA(),GA667))</f>
        <v>0</v>
      </c>
      <c r="KD155">
        <f>IF(Charts!$B$3="none",BZ667,IF(GB667="",NA(),GB667))</f>
        <v>0</v>
      </c>
      <c r="KE155">
        <f>IF(Charts!$B$3="none",CA667,IF(GC667="",NA(),GC667))</f>
        <v>0</v>
      </c>
      <c r="KF155">
        <f>IF(Charts!$B$3="none",CB667,IF(GD667="",NA(),GD667))</f>
        <v>0</v>
      </c>
      <c r="KG155">
        <f>IF(Charts!$B$3="none",CC667,IF(GE667="",NA(),GE667))</f>
        <v>0</v>
      </c>
      <c r="KH155">
        <f>IF(Charts!$B$3="none",CD667,IF(GF667="",NA(),GF667))</f>
        <v>0</v>
      </c>
      <c r="KI155">
        <f>IF(Charts!$B$3="none",CE667,IF(GG667="",NA(),GG667))</f>
        <v>0</v>
      </c>
      <c r="KJ155">
        <f>IF(Charts!$B$3="none",CF667,IF(GH667="",NA(),GH667))</f>
        <v>0</v>
      </c>
      <c r="KK155">
        <f>IF(Charts!$B$3="none",CG667,IF(GI667="",NA(),GI667))</f>
        <v>0</v>
      </c>
      <c r="KL155">
        <f>IF(Charts!$B$3="none",CH667,IF(GJ667="",NA(),GJ667))</f>
        <v>0</v>
      </c>
      <c r="KM155">
        <f>IF(Charts!$B$3="none",CI667,IF(GK667="",NA(),GK667))</f>
        <v>0</v>
      </c>
      <c r="KN155">
        <f>IF(Charts!$B$3="none",CJ667,IF(GL667="",NA(),GL667))</f>
        <v>0</v>
      </c>
      <c r="KO155">
        <f>IF(Charts!$B$3="none",CK667,IF(GM667="",NA(),GM667))</f>
        <v>0</v>
      </c>
      <c r="KP155">
        <f>IF(Charts!$B$3="none",CL667,IF(GN667="",NA(),GN667))</f>
        <v>0</v>
      </c>
      <c r="KQ155">
        <f>IF(Charts!$B$3="none",CM667,IF(GO667="",NA(),GO667))</f>
        <v>0</v>
      </c>
      <c r="KR155">
        <f>IF(Charts!$B$3="none",CN667,IF(GP667="",NA(),GP667))</f>
        <v>0</v>
      </c>
      <c r="KS155">
        <f>IF(Charts!$B$3="none",CO667,IF(GQ667="",NA(),GQ667))</f>
        <v>0</v>
      </c>
      <c r="KT155">
        <f>IF(Charts!$B$3="none",CP667,IF(GR667="",NA(),GR667))</f>
        <v>0</v>
      </c>
      <c r="KU155">
        <f>IF(Charts!$B$3="none",CQ667,IF(GS667="",NA(),GS667))</f>
        <v>0</v>
      </c>
      <c r="KV155">
        <f>IF(Charts!$B$3="none",CR667,IF(GT667="",NA(),GT667))</f>
        <v>0</v>
      </c>
      <c r="KW155">
        <f>IF(Charts!$B$3="none",CS667,IF(GU667="",NA(),GU667))</f>
        <v>0</v>
      </c>
      <c r="KX155">
        <f>IF(Charts!$B$3="none",CT667,IF(GV667="",NA(),GV667))</f>
        <v>0</v>
      </c>
      <c r="KY155">
        <f>IF(Charts!$B$3="none",CU667,IF(GW667="",NA(),GW667))</f>
        <v>0</v>
      </c>
      <c r="KZ155">
        <f>IF(Charts!$B$3="none",CV667,IF(GX667="",NA(),GX667))</f>
        <v>0</v>
      </c>
      <c r="LA155">
        <f>IF(Charts!$B$3="none",CW667,IF(GY667="",NA(),GY667))</f>
        <v>0</v>
      </c>
      <c r="LB155">
        <f>IF(Charts!$B$3="none",CX667,IF(GZ667="",NA(),GZ667))</f>
        <v>0</v>
      </c>
      <c r="LC155">
        <f>IF(Charts!$B$3="none",CY667,IF(HA667="",NA(),HA667))</f>
        <v>0</v>
      </c>
      <c r="LD155">
        <f>IF(Charts!$B$3="none",CZ667,IF(HB667="",NA(),HB667))</f>
        <v>0</v>
      </c>
      <c r="LE155">
        <f>IF(Charts!$B$3="none",DA667,IF(HC667="",NA(),HC667))</f>
        <v>0</v>
      </c>
      <c r="LF155">
        <f>IF(Charts!$B$3="none",DB667,IF(HD667="",NA(),HD667))</f>
        <v>0</v>
      </c>
      <c r="LG155">
        <f>IF(Charts!$B$3="none",DC667,IF(HE667="",NA(),HE667))</f>
        <v>0</v>
      </c>
      <c r="LH155">
        <f>IF(Charts!$B$3="none",DD667,IF(HF667="",NA(),HF667))</f>
        <v>0</v>
      </c>
    </row>
    <row r="156" spans="5:320">
      <c r="E156">
        <v>49</v>
      </c>
      <c r="F156">
        <f>F53</f>
        <v>0</v>
      </c>
      <c r="G156">
        <v>49</v>
      </c>
      <c r="H156">
        <f>H53</f>
        <v>0</v>
      </c>
      <c r="I156">
        <v>49</v>
      </c>
      <c r="J156">
        <f>J53</f>
        <v>0</v>
      </c>
      <c r="K156">
        <v>49</v>
      </c>
      <c r="L156">
        <f>L53</f>
        <v>0</v>
      </c>
      <c r="M156">
        <v>49</v>
      </c>
      <c r="N156">
        <f>N53</f>
        <v>0</v>
      </c>
      <c r="O156">
        <v>49</v>
      </c>
      <c r="P156">
        <f>P53</f>
        <v>0</v>
      </c>
      <c r="Q156">
        <v>49</v>
      </c>
      <c r="R156">
        <f>R53</f>
        <v>0</v>
      </c>
      <c r="S156">
        <v>49</v>
      </c>
      <c r="T156">
        <f>T53</f>
        <v>0</v>
      </c>
      <c r="U156">
        <v>49</v>
      </c>
      <c r="V156">
        <f>V53</f>
        <v>0</v>
      </c>
      <c r="W156">
        <v>49</v>
      </c>
      <c r="X156">
        <f>X53</f>
        <v>0</v>
      </c>
      <c r="Y156">
        <v>49</v>
      </c>
      <c r="Z156">
        <f>Z53</f>
        <v>0</v>
      </c>
      <c r="AA156">
        <v>49</v>
      </c>
      <c r="AB156">
        <f>AB53</f>
        <v>0</v>
      </c>
      <c r="AC156">
        <v>49</v>
      </c>
      <c r="AD156">
        <f>AD53</f>
        <v>0</v>
      </c>
      <c r="AE156">
        <v>49</v>
      </c>
      <c r="AF156">
        <f>AF53</f>
        <v>0</v>
      </c>
      <c r="AG156">
        <v>49</v>
      </c>
      <c r="AH156">
        <f>AH53</f>
        <v>0</v>
      </c>
      <c r="AI156">
        <v>49</v>
      </c>
      <c r="AJ156">
        <f>AJ53</f>
        <v>0</v>
      </c>
      <c r="AK156">
        <v>49</v>
      </c>
      <c r="AL156">
        <f>AL53</f>
        <v>0</v>
      </c>
      <c r="AM156">
        <v>49</v>
      </c>
      <c r="AN156">
        <f>AN53</f>
        <v>0</v>
      </c>
      <c r="AO156">
        <v>49</v>
      </c>
      <c r="AP156">
        <f>AP53</f>
        <v>0</v>
      </c>
      <c r="AQ156">
        <v>49</v>
      </c>
      <c r="AR156">
        <f>AR53</f>
        <v>0</v>
      </c>
      <c r="AS156">
        <v>49</v>
      </c>
      <c r="AT156">
        <f>AT53</f>
        <v>0</v>
      </c>
      <c r="AU156">
        <v>49</v>
      </c>
      <c r="AV156">
        <f>AV53</f>
        <v>0</v>
      </c>
      <c r="AW156">
        <v>49</v>
      </c>
      <c r="AX156">
        <f>AX53</f>
        <v>0</v>
      </c>
      <c r="AY156">
        <v>49</v>
      </c>
      <c r="AZ156">
        <f>AZ53</f>
        <v>0</v>
      </c>
      <c r="BA156">
        <v>49</v>
      </c>
      <c r="BB156">
        <f>BB53</f>
        <v>0</v>
      </c>
      <c r="BC156">
        <v>49</v>
      </c>
      <c r="BD156">
        <f>BD53</f>
        <v>0</v>
      </c>
      <c r="BE156">
        <v>49</v>
      </c>
      <c r="BF156">
        <f>BF53</f>
        <v>0</v>
      </c>
      <c r="BG156">
        <v>49</v>
      </c>
      <c r="BH156">
        <f>BH53</f>
        <v>0</v>
      </c>
      <c r="BI156">
        <v>49</v>
      </c>
      <c r="BJ156">
        <f>BJ53</f>
        <v>0</v>
      </c>
      <c r="BK156">
        <v>49</v>
      </c>
      <c r="BL156">
        <f>BL53</f>
        <v>0</v>
      </c>
      <c r="BM156">
        <v>49</v>
      </c>
      <c r="BN156">
        <f>BN53</f>
        <v>0</v>
      </c>
      <c r="BO156">
        <v>49</v>
      </c>
      <c r="BP156">
        <f>BP53</f>
        <v>0</v>
      </c>
      <c r="BQ156">
        <v>49</v>
      </c>
      <c r="BR156">
        <f>BR53</f>
        <v>0</v>
      </c>
      <c r="BS156">
        <v>49</v>
      </c>
      <c r="BT156">
        <f>BT53</f>
        <v>0</v>
      </c>
      <c r="BU156">
        <v>49</v>
      </c>
      <c r="BV156">
        <f>BV53</f>
        <v>0</v>
      </c>
      <c r="BW156">
        <v>49</v>
      </c>
      <c r="BX156">
        <f>BX53</f>
        <v>0</v>
      </c>
      <c r="BY156">
        <v>49</v>
      </c>
      <c r="BZ156">
        <f>BZ53</f>
        <v>0</v>
      </c>
      <c r="CA156">
        <v>49</v>
      </c>
      <c r="CB156">
        <f>CB53</f>
        <v>0</v>
      </c>
      <c r="CC156">
        <v>49</v>
      </c>
      <c r="CD156">
        <f>CD53</f>
        <v>0</v>
      </c>
      <c r="CE156">
        <v>49</v>
      </c>
      <c r="CF156">
        <f>CF53</f>
        <v>0</v>
      </c>
      <c r="CG156">
        <v>49</v>
      </c>
      <c r="CH156">
        <f>CH53</f>
        <v>0</v>
      </c>
      <c r="CI156">
        <v>49</v>
      </c>
      <c r="CJ156">
        <f>CJ53</f>
        <v>0</v>
      </c>
      <c r="CK156">
        <v>49</v>
      </c>
      <c r="CL156">
        <f>CL53</f>
        <v>0</v>
      </c>
      <c r="CM156">
        <v>49</v>
      </c>
      <c r="CN156">
        <f>CN53</f>
        <v>0</v>
      </c>
      <c r="CO156">
        <v>49</v>
      </c>
      <c r="CP156">
        <f>CP53</f>
        <v>0</v>
      </c>
      <c r="CQ156">
        <v>49</v>
      </c>
      <c r="CR156">
        <f>CR53</f>
        <v>0</v>
      </c>
      <c r="CS156">
        <v>49</v>
      </c>
      <c r="CT156">
        <f>CT53</f>
        <v>0</v>
      </c>
      <c r="CU156">
        <v>49</v>
      </c>
      <c r="CV156">
        <f>CV53</f>
        <v>0</v>
      </c>
      <c r="CW156">
        <v>49</v>
      </c>
      <c r="CX156">
        <f>CX53</f>
        <v>0</v>
      </c>
      <c r="CY156">
        <v>49</v>
      </c>
      <c r="CZ156">
        <f>CZ53</f>
        <v>0</v>
      </c>
      <c r="DA156">
        <v>49</v>
      </c>
      <c r="DB156">
        <f>DB53</f>
        <v>0</v>
      </c>
      <c r="DC156">
        <v>49</v>
      </c>
      <c r="DD156">
        <f>DD53</f>
        <v>0</v>
      </c>
      <c r="DG156">
        <v>49</v>
      </c>
      <c r="DH156">
        <f>DH53</f>
        <v>0</v>
      </c>
      <c r="DI156">
        <v>49</v>
      </c>
      <c r="DJ156">
        <f>DJ53</f>
        <v>0</v>
      </c>
      <c r="DK156">
        <v>49</v>
      </c>
      <c r="DL156">
        <f>DL53</f>
        <v>0</v>
      </c>
      <c r="DM156">
        <v>49</v>
      </c>
      <c r="DN156">
        <f>DN53</f>
        <v>0</v>
      </c>
      <c r="DO156">
        <v>49</v>
      </c>
      <c r="DP156">
        <f>DP53</f>
        <v>0</v>
      </c>
      <c r="DQ156">
        <v>49</v>
      </c>
      <c r="DR156">
        <f>DR53</f>
        <v>0</v>
      </c>
      <c r="DS156">
        <v>49</v>
      </c>
      <c r="DT156">
        <f>DT53</f>
        <v>0</v>
      </c>
      <c r="DU156">
        <v>49</v>
      </c>
      <c r="DV156">
        <f>DV53</f>
        <v>0</v>
      </c>
      <c r="DW156">
        <v>49</v>
      </c>
      <c r="DX156">
        <f>DX53</f>
        <v>0</v>
      </c>
      <c r="DY156">
        <v>49</v>
      </c>
      <c r="DZ156">
        <f>DZ53</f>
        <v>0</v>
      </c>
      <c r="EA156">
        <v>49</v>
      </c>
      <c r="EB156">
        <f>EB53</f>
        <v>0</v>
      </c>
      <c r="EC156">
        <v>49</v>
      </c>
      <c r="ED156">
        <f>ED53</f>
        <v>0</v>
      </c>
      <c r="EE156">
        <v>49</v>
      </c>
      <c r="EF156">
        <f>EF53</f>
        <v>0</v>
      </c>
      <c r="EG156">
        <v>49</v>
      </c>
      <c r="EH156">
        <f>EH53</f>
        <v>0</v>
      </c>
      <c r="EI156">
        <v>49</v>
      </c>
      <c r="EJ156">
        <f>EJ53</f>
        <v>0</v>
      </c>
      <c r="EK156">
        <v>49</v>
      </c>
      <c r="EL156">
        <f>EL53</f>
        <v>0</v>
      </c>
      <c r="EM156">
        <v>49</v>
      </c>
      <c r="EN156">
        <f>EN53</f>
        <v>0</v>
      </c>
      <c r="EO156">
        <v>49</v>
      </c>
      <c r="EP156">
        <f>EP53</f>
        <v>0</v>
      </c>
      <c r="EQ156">
        <v>49</v>
      </c>
      <c r="ER156">
        <f>ER53</f>
        <v>0</v>
      </c>
      <c r="ES156">
        <v>49</v>
      </c>
      <c r="ET156">
        <f>ET53</f>
        <v>0</v>
      </c>
      <c r="EU156">
        <v>49</v>
      </c>
      <c r="EV156">
        <f>EV53</f>
        <v>0</v>
      </c>
      <c r="EW156">
        <v>49</v>
      </c>
      <c r="EX156">
        <f>EX53</f>
        <v>0</v>
      </c>
      <c r="EY156">
        <v>49</v>
      </c>
      <c r="EZ156">
        <f>EZ53</f>
        <v>0</v>
      </c>
      <c r="FA156">
        <v>49</v>
      </c>
      <c r="FB156">
        <f>FB53</f>
        <v>0</v>
      </c>
      <c r="FC156">
        <v>49</v>
      </c>
      <c r="FD156">
        <f>FD53</f>
        <v>0</v>
      </c>
      <c r="FE156">
        <v>49</v>
      </c>
      <c r="FF156">
        <f>FF53</f>
        <v>0</v>
      </c>
      <c r="FG156">
        <v>49</v>
      </c>
      <c r="FH156">
        <f>FH53</f>
        <v>0</v>
      </c>
      <c r="FI156">
        <v>49</v>
      </c>
      <c r="FJ156">
        <f>FJ53</f>
        <v>0</v>
      </c>
      <c r="FK156">
        <v>49</v>
      </c>
      <c r="FL156">
        <f>FL53</f>
        <v>0</v>
      </c>
      <c r="FM156">
        <v>49</v>
      </c>
      <c r="FN156">
        <f>FN53</f>
        <v>0</v>
      </c>
      <c r="FO156">
        <v>49</v>
      </c>
      <c r="FP156">
        <f>FP53</f>
        <v>0</v>
      </c>
      <c r="FQ156">
        <v>49</v>
      </c>
      <c r="FR156">
        <f>FR53</f>
        <v>0</v>
      </c>
      <c r="FS156">
        <v>49</v>
      </c>
      <c r="FT156">
        <f>FT53</f>
        <v>0</v>
      </c>
      <c r="FU156">
        <v>49</v>
      </c>
      <c r="FV156">
        <f>FV53</f>
        <v>0</v>
      </c>
      <c r="FW156">
        <v>49</v>
      </c>
      <c r="FX156">
        <f>FX53</f>
        <v>0</v>
      </c>
      <c r="FY156">
        <v>49</v>
      </c>
      <c r="FZ156">
        <f>FZ53</f>
        <v>0</v>
      </c>
      <c r="GA156">
        <v>49</v>
      </c>
      <c r="GB156">
        <f>GB53</f>
        <v>0</v>
      </c>
      <c r="GC156">
        <v>49</v>
      </c>
      <c r="GD156">
        <f>GD53</f>
        <v>0</v>
      </c>
      <c r="GE156">
        <v>49</v>
      </c>
      <c r="GF156">
        <f>GF53</f>
        <v>0</v>
      </c>
      <c r="GG156">
        <v>49</v>
      </c>
      <c r="GH156">
        <f>GH53</f>
        <v>0</v>
      </c>
      <c r="GI156">
        <v>49</v>
      </c>
      <c r="GJ156">
        <f>GJ53</f>
        <v>0</v>
      </c>
      <c r="GK156">
        <v>49</v>
      </c>
      <c r="GL156">
        <f>GL53</f>
        <v>0</v>
      </c>
      <c r="GM156">
        <v>49</v>
      </c>
      <c r="GN156">
        <f>GN53</f>
        <v>0</v>
      </c>
      <c r="GO156">
        <v>49</v>
      </c>
      <c r="GP156">
        <f>GP53</f>
        <v>0</v>
      </c>
      <c r="GQ156">
        <v>49</v>
      </c>
      <c r="GR156">
        <f>GR53</f>
        <v>0</v>
      </c>
      <c r="GS156">
        <v>49</v>
      </c>
      <c r="GT156">
        <f>GT53</f>
        <v>0</v>
      </c>
      <c r="GU156">
        <v>49</v>
      </c>
      <c r="GV156">
        <f>GV53</f>
        <v>0</v>
      </c>
      <c r="GW156">
        <v>49</v>
      </c>
      <c r="GX156">
        <f>GX53</f>
        <v>0</v>
      </c>
      <c r="GY156">
        <v>49</v>
      </c>
      <c r="GZ156">
        <f>GZ53</f>
        <v>0</v>
      </c>
      <c r="HA156">
        <v>49</v>
      </c>
      <c r="HB156">
        <f>HB53</f>
        <v>0</v>
      </c>
      <c r="HC156">
        <v>49</v>
      </c>
      <c r="HD156">
        <f>HD53</f>
        <v>0</v>
      </c>
      <c r="HE156">
        <v>49</v>
      </c>
      <c r="HF156">
        <f>HF53</f>
        <v>0</v>
      </c>
      <c r="HI156">
        <f>IF(Charts!$B$3="none",E668,IF(DG668="",NA(),DG668))</f>
        <v>0</v>
      </c>
      <c r="HJ156">
        <f>IF(Charts!$B$3="none",F668,IF(DH668="",NA(),DH668))</f>
        <v>0</v>
      </c>
      <c r="HK156">
        <f>IF(Charts!$B$3="none",G668,IF(DI668="",NA(),DI668))</f>
        <v>0</v>
      </c>
      <c r="HL156">
        <f>IF(Charts!$B$3="none",H668,IF(DJ668="",NA(),DJ668))</f>
        <v>0</v>
      </c>
      <c r="HM156">
        <f>IF(Charts!$B$3="none",I668,IF(DK668="",NA(),DK668))</f>
        <v>0</v>
      </c>
      <c r="HN156">
        <f>IF(Charts!$B$3="none",J668,IF(DL668="",NA(),DL668))</f>
        <v>0</v>
      </c>
      <c r="HO156">
        <f>IF(Charts!$B$3="none",K668,IF(DM668="",NA(),DM668))</f>
        <v>0</v>
      </c>
      <c r="HP156">
        <f>IF(Charts!$B$3="none",L668,IF(DN668="",NA(),DN668))</f>
        <v>0</v>
      </c>
      <c r="HQ156">
        <f>IF(Charts!$B$3="none",M668,IF(DO668="",NA(),DO668))</f>
        <v>0</v>
      </c>
      <c r="HR156">
        <f>IF(Charts!$B$3="none",N668,IF(DP668="",NA(),DP668))</f>
        <v>0</v>
      </c>
      <c r="HS156">
        <f>IF(Charts!$B$3="none",O668,IF(DQ668="",NA(),DQ668))</f>
        <v>0</v>
      </c>
      <c r="HT156">
        <f>IF(Charts!$B$3="none",P668,IF(DR668="",NA(),DR668))</f>
        <v>0</v>
      </c>
      <c r="HU156">
        <f>IF(Charts!$B$3="none",Q668,IF(DS668="",NA(),DS668))</f>
        <v>0</v>
      </c>
      <c r="HV156">
        <f>IF(Charts!$B$3="none",R668,IF(DT668="",NA(),DT668))</f>
        <v>0</v>
      </c>
      <c r="HW156">
        <f>IF(Charts!$B$3="none",S668,IF(DU668="",NA(),DU668))</f>
        <v>0</v>
      </c>
      <c r="HX156">
        <f>IF(Charts!$B$3="none",T668,IF(DV668="",NA(),DV668))</f>
        <v>0</v>
      </c>
      <c r="HY156">
        <f>IF(Charts!$B$3="none",U668,IF(DW668="",NA(),DW668))</f>
        <v>0</v>
      </c>
      <c r="HZ156">
        <f>IF(Charts!$B$3="none",V668,IF(DX668="",NA(),DX668))</f>
        <v>0</v>
      </c>
      <c r="IA156">
        <f>IF(Charts!$B$3="none",W668,IF(DY668="",NA(),DY668))</f>
        <v>0</v>
      </c>
      <c r="IB156">
        <f>IF(Charts!$B$3="none",X668,IF(DZ668="",NA(),DZ668))</f>
        <v>0</v>
      </c>
      <c r="IC156">
        <f>IF(Charts!$B$3="none",Y668,IF(EA668="",NA(),EA668))</f>
        <v>0</v>
      </c>
      <c r="ID156">
        <f>IF(Charts!$B$3="none",Z668,IF(EB668="",NA(),EB668))</f>
        <v>0</v>
      </c>
      <c r="IE156">
        <f>IF(Charts!$B$3="none",AA668,IF(EC668="",NA(),EC668))</f>
        <v>0</v>
      </c>
      <c r="IF156">
        <f>IF(Charts!$B$3="none",AB668,IF(ED668="",NA(),ED668))</f>
        <v>0</v>
      </c>
      <c r="IG156">
        <f>IF(Charts!$B$3="none",AC668,IF(EE668="",NA(),EE668))</f>
        <v>0</v>
      </c>
      <c r="IH156">
        <f>IF(Charts!$B$3="none",AD668,IF(EF668="",NA(),EF668))</f>
        <v>0</v>
      </c>
      <c r="II156">
        <f>IF(Charts!$B$3="none",AE668,IF(EG668="",NA(),EG668))</f>
        <v>0</v>
      </c>
      <c r="IJ156">
        <f>IF(Charts!$B$3="none",AF668,IF(EH668="",NA(),EH668))</f>
        <v>0</v>
      </c>
      <c r="IK156">
        <f>IF(Charts!$B$3="none",AG668,IF(EI668="",NA(),EI668))</f>
        <v>0</v>
      </c>
      <c r="IL156">
        <f>IF(Charts!$B$3="none",AH668,IF(EJ668="",NA(),EJ668))</f>
        <v>0</v>
      </c>
      <c r="IM156">
        <f>IF(Charts!$B$3="none",AI668,IF(EK668="",NA(),EK668))</f>
        <v>0</v>
      </c>
      <c r="IN156">
        <f>IF(Charts!$B$3="none",AJ668,IF(EL668="",NA(),EL668))</f>
        <v>0</v>
      </c>
      <c r="IO156">
        <f>IF(Charts!$B$3="none",AK668,IF(EM668="",NA(),EM668))</f>
        <v>0</v>
      </c>
      <c r="IP156">
        <f>IF(Charts!$B$3="none",AL668,IF(EN668="",NA(),EN668))</f>
        <v>0</v>
      </c>
      <c r="IQ156">
        <f>IF(Charts!$B$3="none",AM668,IF(EO668="",NA(),EO668))</f>
        <v>0</v>
      </c>
      <c r="IR156">
        <f>IF(Charts!$B$3="none",AN668,IF(EP668="",NA(),EP668))</f>
        <v>0</v>
      </c>
      <c r="IS156">
        <f>IF(Charts!$B$3="none",AO668,IF(EQ668="",NA(),EQ668))</f>
        <v>0</v>
      </c>
      <c r="IT156">
        <f>IF(Charts!$B$3="none",AP668,IF(ER668="",NA(),ER668))</f>
        <v>0</v>
      </c>
      <c r="IU156">
        <f>IF(Charts!$B$3="none",AQ668,IF(ES668="",NA(),ES668))</f>
        <v>0</v>
      </c>
      <c r="IV156">
        <f>IF(Charts!$B$3="none",AR668,IF(ET668="",NA(),ET668))</f>
        <v>0</v>
      </c>
      <c r="IW156">
        <f>IF(Charts!$B$3="none",AS668,IF(EU668="",NA(),EU668))</f>
        <v>0</v>
      </c>
      <c r="IX156">
        <f>IF(Charts!$B$3="none",AT668,IF(EV668="",NA(),EV668))</f>
        <v>0</v>
      </c>
      <c r="IY156">
        <f>IF(Charts!$B$3="none",AU668,IF(EW668="",NA(),EW668))</f>
        <v>0</v>
      </c>
      <c r="IZ156">
        <f>IF(Charts!$B$3="none",AV668,IF(EX668="",NA(),EX668))</f>
        <v>0</v>
      </c>
      <c r="JA156">
        <f>IF(Charts!$B$3="none",AW668,IF(EY668="",NA(),EY668))</f>
        <v>0</v>
      </c>
      <c r="JB156">
        <f>IF(Charts!$B$3="none",AX668,IF(EZ668="",NA(),EZ668))</f>
        <v>0</v>
      </c>
      <c r="JC156">
        <f>IF(Charts!$B$3="none",AY668,IF(FA668="",NA(),FA668))</f>
        <v>0</v>
      </c>
      <c r="JD156">
        <f>IF(Charts!$B$3="none",AZ668,IF(FB668="",NA(),FB668))</f>
        <v>0</v>
      </c>
      <c r="JE156">
        <f>IF(Charts!$B$3="none",BA668,IF(FC668="",NA(),FC668))</f>
        <v>0</v>
      </c>
      <c r="JF156">
        <f>IF(Charts!$B$3="none",BB668,IF(FD668="",NA(),FD668))</f>
        <v>0</v>
      </c>
      <c r="JG156">
        <f>IF(Charts!$B$3="none",BC668,IF(FE668="",NA(),FE668))</f>
        <v>0</v>
      </c>
      <c r="JH156">
        <f>IF(Charts!$B$3="none",BD668,IF(FF668="",NA(),FF668))</f>
        <v>0</v>
      </c>
      <c r="JI156">
        <f>IF(Charts!$B$3="none",BE668,IF(FG668="",NA(),FG668))</f>
        <v>0</v>
      </c>
      <c r="JJ156">
        <f>IF(Charts!$B$3="none",BF668,IF(FH668="",NA(),FH668))</f>
        <v>0</v>
      </c>
      <c r="JK156">
        <f>IF(Charts!$B$3="none",BG668,IF(FI668="",NA(),FI668))</f>
        <v>0</v>
      </c>
      <c r="JL156">
        <f>IF(Charts!$B$3="none",BH668,IF(FJ668="",NA(),FJ668))</f>
        <v>0</v>
      </c>
      <c r="JM156">
        <f>IF(Charts!$B$3="none",BI668,IF(FK668="",NA(),FK668))</f>
        <v>0</v>
      </c>
      <c r="JN156">
        <f>IF(Charts!$B$3="none",BJ668,IF(FL668="",NA(),FL668))</f>
        <v>0</v>
      </c>
      <c r="JO156">
        <f>IF(Charts!$B$3="none",BK668,IF(FM668="",NA(),FM668))</f>
        <v>0</v>
      </c>
      <c r="JP156">
        <f>IF(Charts!$B$3="none",BL668,IF(FN668="",NA(),FN668))</f>
        <v>0</v>
      </c>
      <c r="JQ156">
        <f>IF(Charts!$B$3="none",BM668,IF(FO668="",NA(),FO668))</f>
        <v>0</v>
      </c>
      <c r="JR156">
        <f>IF(Charts!$B$3="none",BN668,IF(FP668="",NA(),FP668))</f>
        <v>0</v>
      </c>
      <c r="JS156">
        <f>IF(Charts!$B$3="none",BO668,IF(FQ668="",NA(),FQ668))</f>
        <v>0</v>
      </c>
      <c r="JT156">
        <f>IF(Charts!$B$3="none",BP668,IF(FR668="",NA(),FR668))</f>
        <v>0</v>
      </c>
      <c r="JU156">
        <f>IF(Charts!$B$3="none",BQ668,IF(FS668="",NA(),FS668))</f>
        <v>0</v>
      </c>
      <c r="JV156">
        <f>IF(Charts!$B$3="none",BR668,IF(FT668="",NA(),FT668))</f>
        <v>0</v>
      </c>
      <c r="JW156">
        <f>IF(Charts!$B$3="none",BS668,IF(FU668="",NA(),FU668))</f>
        <v>0</v>
      </c>
      <c r="JX156">
        <f>IF(Charts!$B$3="none",BT668,IF(FV668="",NA(),FV668))</f>
        <v>0</v>
      </c>
      <c r="JY156">
        <f>IF(Charts!$B$3="none",BU668,IF(FW668="",NA(),FW668))</f>
        <v>0</v>
      </c>
      <c r="JZ156">
        <f>IF(Charts!$B$3="none",BV668,IF(FX668="",NA(),FX668))</f>
        <v>0</v>
      </c>
      <c r="KA156">
        <f>IF(Charts!$B$3="none",BW668,IF(FY668="",NA(),FY668))</f>
        <v>0</v>
      </c>
      <c r="KB156">
        <f>IF(Charts!$B$3="none",BX668,IF(FZ668="",NA(),FZ668))</f>
        <v>0</v>
      </c>
      <c r="KC156">
        <f>IF(Charts!$B$3="none",BY668,IF(GA668="",NA(),GA668))</f>
        <v>0</v>
      </c>
      <c r="KD156">
        <f>IF(Charts!$B$3="none",BZ668,IF(GB668="",NA(),GB668))</f>
        <v>0</v>
      </c>
      <c r="KE156">
        <f>IF(Charts!$B$3="none",CA668,IF(GC668="",NA(),GC668))</f>
        <v>0</v>
      </c>
      <c r="KF156">
        <f>IF(Charts!$B$3="none",CB668,IF(GD668="",NA(),GD668))</f>
        <v>0</v>
      </c>
      <c r="KG156">
        <f>IF(Charts!$B$3="none",CC668,IF(GE668="",NA(),GE668))</f>
        <v>0</v>
      </c>
      <c r="KH156">
        <f>IF(Charts!$B$3="none",CD668,IF(GF668="",NA(),GF668))</f>
        <v>0</v>
      </c>
      <c r="KI156">
        <f>IF(Charts!$B$3="none",CE668,IF(GG668="",NA(),GG668))</f>
        <v>0</v>
      </c>
      <c r="KJ156">
        <f>IF(Charts!$B$3="none",CF668,IF(GH668="",NA(),GH668))</f>
        <v>0</v>
      </c>
      <c r="KK156">
        <f>IF(Charts!$B$3="none",CG668,IF(GI668="",NA(),GI668))</f>
        <v>0</v>
      </c>
      <c r="KL156">
        <f>IF(Charts!$B$3="none",CH668,IF(GJ668="",NA(),GJ668))</f>
        <v>0</v>
      </c>
      <c r="KM156">
        <f>IF(Charts!$B$3="none",CI668,IF(GK668="",NA(),GK668))</f>
        <v>0</v>
      </c>
      <c r="KN156">
        <f>IF(Charts!$B$3="none",CJ668,IF(GL668="",NA(),GL668))</f>
        <v>0</v>
      </c>
      <c r="KO156">
        <f>IF(Charts!$B$3="none",CK668,IF(GM668="",NA(),GM668))</f>
        <v>0</v>
      </c>
      <c r="KP156">
        <f>IF(Charts!$B$3="none",CL668,IF(GN668="",NA(),GN668))</f>
        <v>0</v>
      </c>
      <c r="KQ156">
        <f>IF(Charts!$B$3="none",CM668,IF(GO668="",NA(),GO668))</f>
        <v>0</v>
      </c>
      <c r="KR156">
        <f>IF(Charts!$B$3="none",CN668,IF(GP668="",NA(),GP668))</f>
        <v>0</v>
      </c>
      <c r="KS156">
        <f>IF(Charts!$B$3="none",CO668,IF(GQ668="",NA(),GQ668))</f>
        <v>0</v>
      </c>
      <c r="KT156">
        <f>IF(Charts!$B$3="none",CP668,IF(GR668="",NA(),GR668))</f>
        <v>0</v>
      </c>
      <c r="KU156">
        <f>IF(Charts!$B$3="none",CQ668,IF(GS668="",NA(),GS668))</f>
        <v>0</v>
      </c>
      <c r="KV156">
        <f>IF(Charts!$B$3="none",CR668,IF(GT668="",NA(),GT668))</f>
        <v>0</v>
      </c>
      <c r="KW156">
        <f>IF(Charts!$B$3="none",CS668,IF(GU668="",NA(),GU668))</f>
        <v>0</v>
      </c>
      <c r="KX156">
        <f>IF(Charts!$B$3="none",CT668,IF(GV668="",NA(),GV668))</f>
        <v>0</v>
      </c>
      <c r="KY156">
        <f>IF(Charts!$B$3="none",CU668,IF(GW668="",NA(),GW668))</f>
        <v>0</v>
      </c>
      <c r="KZ156">
        <f>IF(Charts!$B$3="none",CV668,IF(GX668="",NA(),GX668))</f>
        <v>0</v>
      </c>
      <c r="LA156">
        <f>IF(Charts!$B$3="none",CW668,IF(GY668="",NA(),GY668))</f>
        <v>0</v>
      </c>
      <c r="LB156">
        <f>IF(Charts!$B$3="none",CX668,IF(GZ668="",NA(),GZ668))</f>
        <v>0</v>
      </c>
      <c r="LC156">
        <f>IF(Charts!$B$3="none",CY668,IF(HA668="",NA(),HA668))</f>
        <v>0</v>
      </c>
      <c r="LD156">
        <f>IF(Charts!$B$3="none",CZ668,IF(HB668="",NA(),HB668))</f>
        <v>0</v>
      </c>
      <c r="LE156">
        <f>IF(Charts!$B$3="none",DA668,IF(HC668="",NA(),HC668))</f>
        <v>0</v>
      </c>
      <c r="LF156">
        <f>IF(Charts!$B$3="none",DB668,IF(HD668="",NA(),HD668))</f>
        <v>0</v>
      </c>
      <c r="LG156">
        <f>IF(Charts!$B$3="none",DC668,IF(HE668="",NA(),HE668))</f>
        <v>0</v>
      </c>
      <c r="LH156">
        <f>IF(Charts!$B$3="none",DD668,IF(HF668="",NA(),HF668))</f>
        <v>0</v>
      </c>
    </row>
    <row r="157" spans="5:320">
      <c r="E157">
        <v>50</v>
      </c>
      <c r="F157">
        <f>F54</f>
        <v>0</v>
      </c>
      <c r="G157">
        <v>50</v>
      </c>
      <c r="H157">
        <f>H54</f>
        <v>0</v>
      </c>
      <c r="I157">
        <v>50</v>
      </c>
      <c r="J157">
        <f>J54</f>
        <v>0</v>
      </c>
      <c r="K157">
        <v>50</v>
      </c>
      <c r="L157">
        <f>L54</f>
        <v>0</v>
      </c>
      <c r="M157">
        <v>50</v>
      </c>
      <c r="N157">
        <f>N54</f>
        <v>0</v>
      </c>
      <c r="O157">
        <v>50</v>
      </c>
      <c r="P157">
        <f>P54</f>
        <v>0</v>
      </c>
      <c r="Q157">
        <v>50</v>
      </c>
      <c r="R157">
        <f>R54</f>
        <v>0</v>
      </c>
      <c r="S157">
        <v>50</v>
      </c>
      <c r="T157">
        <f>T54</f>
        <v>0</v>
      </c>
      <c r="U157">
        <v>50</v>
      </c>
      <c r="V157">
        <f>V54</f>
        <v>0</v>
      </c>
      <c r="W157">
        <v>50</v>
      </c>
      <c r="X157">
        <f>X54</f>
        <v>0</v>
      </c>
      <c r="Y157">
        <v>50</v>
      </c>
      <c r="Z157">
        <f>Z54</f>
        <v>0</v>
      </c>
      <c r="AA157">
        <v>50</v>
      </c>
      <c r="AB157">
        <f>AB54</f>
        <v>0</v>
      </c>
      <c r="AC157">
        <v>50</v>
      </c>
      <c r="AD157">
        <f>AD54</f>
        <v>0</v>
      </c>
      <c r="AE157">
        <v>50</v>
      </c>
      <c r="AF157">
        <f>AF54</f>
        <v>0</v>
      </c>
      <c r="AG157">
        <v>50</v>
      </c>
      <c r="AH157">
        <f>AH54</f>
        <v>0</v>
      </c>
      <c r="AI157">
        <v>50</v>
      </c>
      <c r="AJ157">
        <f>AJ54</f>
        <v>0</v>
      </c>
      <c r="AK157">
        <v>50</v>
      </c>
      <c r="AL157">
        <f>AL54</f>
        <v>0</v>
      </c>
      <c r="AM157">
        <v>50</v>
      </c>
      <c r="AN157">
        <f>AN54</f>
        <v>0</v>
      </c>
      <c r="AO157">
        <v>50</v>
      </c>
      <c r="AP157">
        <f>AP54</f>
        <v>0</v>
      </c>
      <c r="AQ157">
        <v>50</v>
      </c>
      <c r="AR157">
        <f>AR54</f>
        <v>0</v>
      </c>
      <c r="AS157">
        <v>50</v>
      </c>
      <c r="AT157">
        <f>AT54</f>
        <v>0</v>
      </c>
      <c r="AU157">
        <v>50</v>
      </c>
      <c r="AV157">
        <f>AV54</f>
        <v>0</v>
      </c>
      <c r="AW157">
        <v>50</v>
      </c>
      <c r="AX157">
        <f>AX54</f>
        <v>0</v>
      </c>
      <c r="AY157">
        <v>50</v>
      </c>
      <c r="AZ157">
        <f>AZ54</f>
        <v>0</v>
      </c>
      <c r="BA157">
        <v>50</v>
      </c>
      <c r="BB157">
        <f>BB54</f>
        <v>0</v>
      </c>
      <c r="BC157">
        <v>50</v>
      </c>
      <c r="BD157">
        <f>BD54</f>
        <v>0</v>
      </c>
      <c r="BE157">
        <v>50</v>
      </c>
      <c r="BF157">
        <f>BF54</f>
        <v>0</v>
      </c>
      <c r="BG157">
        <v>50</v>
      </c>
      <c r="BH157">
        <f>BH54</f>
        <v>0</v>
      </c>
      <c r="BI157">
        <v>50</v>
      </c>
      <c r="BJ157">
        <f>BJ54</f>
        <v>0</v>
      </c>
      <c r="BK157">
        <v>50</v>
      </c>
      <c r="BL157">
        <f>BL54</f>
        <v>0</v>
      </c>
      <c r="BM157">
        <v>50</v>
      </c>
      <c r="BN157">
        <f>BN54</f>
        <v>0</v>
      </c>
      <c r="BO157">
        <v>50</v>
      </c>
      <c r="BP157">
        <f>BP54</f>
        <v>0</v>
      </c>
      <c r="BQ157">
        <v>50</v>
      </c>
      <c r="BR157">
        <f>BR54</f>
        <v>0</v>
      </c>
      <c r="BS157">
        <v>50</v>
      </c>
      <c r="BT157">
        <f>BT54</f>
        <v>0</v>
      </c>
      <c r="BU157">
        <v>50</v>
      </c>
      <c r="BV157">
        <f>BV54</f>
        <v>0</v>
      </c>
      <c r="BW157">
        <v>50</v>
      </c>
      <c r="BX157">
        <f>BX54</f>
        <v>0</v>
      </c>
      <c r="BY157">
        <v>50</v>
      </c>
      <c r="BZ157">
        <f>BZ54</f>
        <v>0</v>
      </c>
      <c r="CA157">
        <v>50</v>
      </c>
      <c r="CB157">
        <f>CB54</f>
        <v>0</v>
      </c>
      <c r="CC157">
        <v>50</v>
      </c>
      <c r="CD157">
        <f>CD54</f>
        <v>0</v>
      </c>
      <c r="CE157">
        <v>50</v>
      </c>
      <c r="CF157">
        <f>CF54</f>
        <v>0</v>
      </c>
      <c r="CG157">
        <v>50</v>
      </c>
      <c r="CH157">
        <f>CH54</f>
        <v>0</v>
      </c>
      <c r="CI157">
        <v>50</v>
      </c>
      <c r="CJ157">
        <f>CJ54</f>
        <v>0</v>
      </c>
      <c r="CK157">
        <v>50</v>
      </c>
      <c r="CL157">
        <f>CL54</f>
        <v>0</v>
      </c>
      <c r="CM157">
        <v>50</v>
      </c>
      <c r="CN157">
        <f>CN54</f>
        <v>0</v>
      </c>
      <c r="CO157">
        <v>50</v>
      </c>
      <c r="CP157">
        <f>CP54</f>
        <v>0</v>
      </c>
      <c r="CQ157">
        <v>50</v>
      </c>
      <c r="CR157">
        <f>CR54</f>
        <v>0</v>
      </c>
      <c r="CS157">
        <v>50</v>
      </c>
      <c r="CT157">
        <f>CT54</f>
        <v>0</v>
      </c>
      <c r="CU157">
        <v>50</v>
      </c>
      <c r="CV157">
        <f>CV54</f>
        <v>0</v>
      </c>
      <c r="CW157">
        <v>50</v>
      </c>
      <c r="CX157">
        <f>CX54</f>
        <v>0</v>
      </c>
      <c r="CY157">
        <v>50</v>
      </c>
      <c r="CZ157">
        <f>CZ54</f>
        <v>0</v>
      </c>
      <c r="DA157">
        <v>50</v>
      </c>
      <c r="DB157">
        <f>DB54</f>
        <v>0</v>
      </c>
      <c r="DC157">
        <v>50</v>
      </c>
      <c r="DD157">
        <f>DD54</f>
        <v>0</v>
      </c>
      <c r="DG157">
        <v>50</v>
      </c>
      <c r="DH157">
        <f>DH54</f>
        <v>0</v>
      </c>
      <c r="DI157">
        <v>50</v>
      </c>
      <c r="DJ157">
        <f>DJ54</f>
        <v>0</v>
      </c>
      <c r="DK157">
        <v>50</v>
      </c>
      <c r="DL157">
        <f>DL54</f>
        <v>0</v>
      </c>
      <c r="DM157">
        <v>50</v>
      </c>
      <c r="DN157">
        <f>DN54</f>
        <v>0</v>
      </c>
      <c r="DO157">
        <v>50</v>
      </c>
      <c r="DP157">
        <f>DP54</f>
        <v>0</v>
      </c>
      <c r="DQ157">
        <v>50</v>
      </c>
      <c r="DR157">
        <f>DR54</f>
        <v>0</v>
      </c>
      <c r="DS157">
        <v>50</v>
      </c>
      <c r="DT157">
        <f>DT54</f>
        <v>0</v>
      </c>
      <c r="DU157">
        <v>50</v>
      </c>
      <c r="DV157">
        <f>DV54</f>
        <v>0</v>
      </c>
      <c r="DW157">
        <v>50</v>
      </c>
      <c r="DX157">
        <f>DX54</f>
        <v>0</v>
      </c>
      <c r="DY157">
        <v>50</v>
      </c>
      <c r="DZ157">
        <f>DZ54</f>
        <v>0</v>
      </c>
      <c r="EA157">
        <v>50</v>
      </c>
      <c r="EB157">
        <f>EB54</f>
        <v>0</v>
      </c>
      <c r="EC157">
        <v>50</v>
      </c>
      <c r="ED157">
        <f>ED54</f>
        <v>0</v>
      </c>
      <c r="EE157">
        <v>50</v>
      </c>
      <c r="EF157">
        <f>EF54</f>
        <v>0</v>
      </c>
      <c r="EG157">
        <v>50</v>
      </c>
      <c r="EH157">
        <f>EH54</f>
        <v>0</v>
      </c>
      <c r="EI157">
        <v>50</v>
      </c>
      <c r="EJ157">
        <f>EJ54</f>
        <v>0</v>
      </c>
      <c r="EK157">
        <v>50</v>
      </c>
      <c r="EL157">
        <f>EL54</f>
        <v>0</v>
      </c>
      <c r="EM157">
        <v>50</v>
      </c>
      <c r="EN157">
        <f>EN54</f>
        <v>0</v>
      </c>
      <c r="EO157">
        <v>50</v>
      </c>
      <c r="EP157">
        <f>EP54</f>
        <v>0</v>
      </c>
      <c r="EQ157">
        <v>50</v>
      </c>
      <c r="ER157">
        <f>ER54</f>
        <v>0</v>
      </c>
      <c r="ES157">
        <v>50</v>
      </c>
      <c r="ET157">
        <f>ET54</f>
        <v>0</v>
      </c>
      <c r="EU157">
        <v>50</v>
      </c>
      <c r="EV157">
        <f>EV54</f>
        <v>0</v>
      </c>
      <c r="EW157">
        <v>50</v>
      </c>
      <c r="EX157">
        <f>EX54</f>
        <v>0</v>
      </c>
      <c r="EY157">
        <v>50</v>
      </c>
      <c r="EZ157">
        <f>EZ54</f>
        <v>0</v>
      </c>
      <c r="FA157">
        <v>50</v>
      </c>
      <c r="FB157">
        <f>FB54</f>
        <v>0</v>
      </c>
      <c r="FC157">
        <v>50</v>
      </c>
      <c r="FD157">
        <f>FD54</f>
        <v>0</v>
      </c>
      <c r="FE157">
        <v>50</v>
      </c>
      <c r="FF157">
        <f>FF54</f>
        <v>0</v>
      </c>
      <c r="FG157">
        <v>50</v>
      </c>
      <c r="FH157">
        <f>FH54</f>
        <v>0</v>
      </c>
      <c r="FI157">
        <v>50</v>
      </c>
      <c r="FJ157">
        <f>FJ54</f>
        <v>0</v>
      </c>
      <c r="FK157">
        <v>50</v>
      </c>
      <c r="FL157">
        <f>FL54</f>
        <v>0</v>
      </c>
      <c r="FM157">
        <v>50</v>
      </c>
      <c r="FN157">
        <f>FN54</f>
        <v>0</v>
      </c>
      <c r="FO157">
        <v>50</v>
      </c>
      <c r="FP157">
        <f>FP54</f>
        <v>0</v>
      </c>
      <c r="FQ157">
        <v>50</v>
      </c>
      <c r="FR157">
        <f>FR54</f>
        <v>0</v>
      </c>
      <c r="FS157">
        <v>50</v>
      </c>
      <c r="FT157">
        <f>FT54</f>
        <v>0</v>
      </c>
      <c r="FU157">
        <v>50</v>
      </c>
      <c r="FV157">
        <f>FV54</f>
        <v>0</v>
      </c>
      <c r="FW157">
        <v>50</v>
      </c>
      <c r="FX157">
        <f>FX54</f>
        <v>0</v>
      </c>
      <c r="FY157">
        <v>50</v>
      </c>
      <c r="FZ157">
        <f>FZ54</f>
        <v>0</v>
      </c>
      <c r="GA157">
        <v>50</v>
      </c>
      <c r="GB157">
        <f>GB54</f>
        <v>0</v>
      </c>
      <c r="GC157">
        <v>50</v>
      </c>
      <c r="GD157">
        <f>GD54</f>
        <v>0</v>
      </c>
      <c r="GE157">
        <v>50</v>
      </c>
      <c r="GF157">
        <f>GF54</f>
        <v>0</v>
      </c>
      <c r="GG157">
        <v>50</v>
      </c>
      <c r="GH157">
        <f>GH54</f>
        <v>0</v>
      </c>
      <c r="GI157">
        <v>50</v>
      </c>
      <c r="GJ157">
        <f>GJ54</f>
        <v>0</v>
      </c>
      <c r="GK157">
        <v>50</v>
      </c>
      <c r="GL157">
        <f>GL54</f>
        <v>0</v>
      </c>
      <c r="GM157">
        <v>50</v>
      </c>
      <c r="GN157">
        <f>GN54</f>
        <v>0</v>
      </c>
      <c r="GO157">
        <v>50</v>
      </c>
      <c r="GP157">
        <f>GP54</f>
        <v>0</v>
      </c>
      <c r="GQ157">
        <v>50</v>
      </c>
      <c r="GR157">
        <f>GR54</f>
        <v>0</v>
      </c>
      <c r="GS157">
        <v>50</v>
      </c>
      <c r="GT157">
        <f>GT54</f>
        <v>0</v>
      </c>
      <c r="GU157">
        <v>50</v>
      </c>
      <c r="GV157">
        <f>GV54</f>
        <v>0</v>
      </c>
      <c r="GW157">
        <v>50</v>
      </c>
      <c r="GX157">
        <f>GX54</f>
        <v>0</v>
      </c>
      <c r="GY157">
        <v>50</v>
      </c>
      <c r="GZ157">
        <f>GZ54</f>
        <v>0</v>
      </c>
      <c r="HA157">
        <v>50</v>
      </c>
      <c r="HB157">
        <f>HB54</f>
        <v>0</v>
      </c>
      <c r="HC157">
        <v>50</v>
      </c>
      <c r="HD157">
        <f>HD54</f>
        <v>0</v>
      </c>
      <c r="HE157">
        <v>50</v>
      </c>
      <c r="HF157">
        <f>HF54</f>
        <v>0</v>
      </c>
      <c r="HI157">
        <f>IF(Charts!$B$3="none",E669,IF(DG669="",NA(),DG669))</f>
        <v>0</v>
      </c>
      <c r="HJ157">
        <f>IF(Charts!$B$3="none",F669,IF(DH669="",NA(),DH669))</f>
        <v>0</v>
      </c>
      <c r="HK157">
        <f>IF(Charts!$B$3="none",G669,IF(DI669="",NA(),DI669))</f>
        <v>0</v>
      </c>
      <c r="HL157">
        <f>IF(Charts!$B$3="none",H669,IF(DJ669="",NA(),DJ669))</f>
        <v>0</v>
      </c>
      <c r="HM157">
        <f>IF(Charts!$B$3="none",I669,IF(DK669="",NA(),DK669))</f>
        <v>0</v>
      </c>
      <c r="HN157">
        <f>IF(Charts!$B$3="none",J669,IF(DL669="",NA(),DL669))</f>
        <v>0</v>
      </c>
      <c r="HO157">
        <f>IF(Charts!$B$3="none",K669,IF(DM669="",NA(),DM669))</f>
        <v>0</v>
      </c>
      <c r="HP157">
        <f>IF(Charts!$B$3="none",L669,IF(DN669="",NA(),DN669))</f>
        <v>0</v>
      </c>
      <c r="HQ157">
        <f>IF(Charts!$B$3="none",M669,IF(DO669="",NA(),DO669))</f>
        <v>0</v>
      </c>
      <c r="HR157">
        <f>IF(Charts!$B$3="none",N669,IF(DP669="",NA(),DP669))</f>
        <v>0</v>
      </c>
      <c r="HS157">
        <f>IF(Charts!$B$3="none",O669,IF(DQ669="",NA(),DQ669))</f>
        <v>0</v>
      </c>
      <c r="HT157">
        <f>IF(Charts!$B$3="none",P669,IF(DR669="",NA(),DR669))</f>
        <v>0</v>
      </c>
      <c r="HU157">
        <f>IF(Charts!$B$3="none",Q669,IF(DS669="",NA(),DS669))</f>
        <v>0</v>
      </c>
      <c r="HV157">
        <f>IF(Charts!$B$3="none",R669,IF(DT669="",NA(),DT669))</f>
        <v>0</v>
      </c>
      <c r="HW157">
        <f>IF(Charts!$B$3="none",S669,IF(DU669="",NA(),DU669))</f>
        <v>0</v>
      </c>
      <c r="HX157">
        <f>IF(Charts!$B$3="none",T669,IF(DV669="",NA(),DV669))</f>
        <v>0</v>
      </c>
      <c r="HY157">
        <f>IF(Charts!$B$3="none",U669,IF(DW669="",NA(),DW669))</f>
        <v>0</v>
      </c>
      <c r="HZ157">
        <f>IF(Charts!$B$3="none",V669,IF(DX669="",NA(),DX669))</f>
        <v>0</v>
      </c>
      <c r="IA157">
        <f>IF(Charts!$B$3="none",W669,IF(DY669="",NA(),DY669))</f>
        <v>0</v>
      </c>
      <c r="IB157">
        <f>IF(Charts!$B$3="none",X669,IF(DZ669="",NA(),DZ669))</f>
        <v>0</v>
      </c>
      <c r="IC157">
        <f>IF(Charts!$B$3="none",Y669,IF(EA669="",NA(),EA669))</f>
        <v>0</v>
      </c>
      <c r="ID157">
        <f>IF(Charts!$B$3="none",Z669,IF(EB669="",NA(),EB669))</f>
        <v>0</v>
      </c>
      <c r="IE157">
        <f>IF(Charts!$B$3="none",AA669,IF(EC669="",NA(),EC669))</f>
        <v>0</v>
      </c>
      <c r="IF157">
        <f>IF(Charts!$B$3="none",AB669,IF(ED669="",NA(),ED669))</f>
        <v>0</v>
      </c>
      <c r="IG157">
        <f>IF(Charts!$B$3="none",AC669,IF(EE669="",NA(),EE669))</f>
        <v>0</v>
      </c>
      <c r="IH157">
        <f>IF(Charts!$B$3="none",AD669,IF(EF669="",NA(),EF669))</f>
        <v>0</v>
      </c>
      <c r="II157">
        <f>IF(Charts!$B$3="none",AE669,IF(EG669="",NA(),EG669))</f>
        <v>0</v>
      </c>
      <c r="IJ157">
        <f>IF(Charts!$B$3="none",AF669,IF(EH669="",NA(),EH669))</f>
        <v>0</v>
      </c>
      <c r="IK157">
        <f>IF(Charts!$B$3="none",AG669,IF(EI669="",NA(),EI669))</f>
        <v>0</v>
      </c>
      <c r="IL157">
        <f>IF(Charts!$B$3="none",AH669,IF(EJ669="",NA(),EJ669))</f>
        <v>0</v>
      </c>
      <c r="IM157">
        <f>IF(Charts!$B$3="none",AI669,IF(EK669="",NA(),EK669))</f>
        <v>0</v>
      </c>
      <c r="IN157">
        <f>IF(Charts!$B$3="none",AJ669,IF(EL669="",NA(),EL669))</f>
        <v>0</v>
      </c>
      <c r="IO157">
        <f>IF(Charts!$B$3="none",AK669,IF(EM669="",NA(),EM669))</f>
        <v>0</v>
      </c>
      <c r="IP157">
        <f>IF(Charts!$B$3="none",AL669,IF(EN669="",NA(),EN669))</f>
        <v>0</v>
      </c>
      <c r="IQ157">
        <f>IF(Charts!$B$3="none",AM669,IF(EO669="",NA(),EO669))</f>
        <v>0</v>
      </c>
      <c r="IR157">
        <f>IF(Charts!$B$3="none",AN669,IF(EP669="",NA(),EP669))</f>
        <v>0</v>
      </c>
      <c r="IS157">
        <f>IF(Charts!$B$3="none",AO669,IF(EQ669="",NA(),EQ669))</f>
        <v>0</v>
      </c>
      <c r="IT157">
        <f>IF(Charts!$B$3="none",AP669,IF(ER669="",NA(),ER669))</f>
        <v>0</v>
      </c>
      <c r="IU157">
        <f>IF(Charts!$B$3="none",AQ669,IF(ES669="",NA(),ES669))</f>
        <v>0</v>
      </c>
      <c r="IV157">
        <f>IF(Charts!$B$3="none",AR669,IF(ET669="",NA(),ET669))</f>
        <v>0</v>
      </c>
      <c r="IW157">
        <f>IF(Charts!$B$3="none",AS669,IF(EU669="",NA(),EU669))</f>
        <v>0</v>
      </c>
      <c r="IX157">
        <f>IF(Charts!$B$3="none",AT669,IF(EV669="",NA(),EV669))</f>
        <v>0</v>
      </c>
      <c r="IY157">
        <f>IF(Charts!$B$3="none",AU669,IF(EW669="",NA(),EW669))</f>
        <v>0</v>
      </c>
      <c r="IZ157">
        <f>IF(Charts!$B$3="none",AV669,IF(EX669="",NA(),EX669))</f>
        <v>0</v>
      </c>
      <c r="JA157">
        <f>IF(Charts!$B$3="none",AW669,IF(EY669="",NA(),EY669))</f>
        <v>0</v>
      </c>
      <c r="JB157">
        <f>IF(Charts!$B$3="none",AX669,IF(EZ669="",NA(),EZ669))</f>
        <v>0</v>
      </c>
      <c r="JC157">
        <f>IF(Charts!$B$3="none",AY669,IF(FA669="",NA(),FA669))</f>
        <v>0</v>
      </c>
      <c r="JD157">
        <f>IF(Charts!$B$3="none",AZ669,IF(FB669="",NA(),FB669))</f>
        <v>0</v>
      </c>
      <c r="JE157">
        <f>IF(Charts!$B$3="none",BA669,IF(FC669="",NA(),FC669))</f>
        <v>0</v>
      </c>
      <c r="JF157">
        <f>IF(Charts!$B$3="none",BB669,IF(FD669="",NA(),FD669))</f>
        <v>0</v>
      </c>
      <c r="JG157">
        <f>IF(Charts!$B$3="none",BC669,IF(FE669="",NA(),FE669))</f>
        <v>0</v>
      </c>
      <c r="JH157">
        <f>IF(Charts!$B$3="none",BD669,IF(FF669="",NA(),FF669))</f>
        <v>0</v>
      </c>
      <c r="JI157">
        <f>IF(Charts!$B$3="none",BE669,IF(FG669="",NA(),FG669))</f>
        <v>0</v>
      </c>
      <c r="JJ157">
        <f>IF(Charts!$B$3="none",BF669,IF(FH669="",NA(),FH669))</f>
        <v>0</v>
      </c>
      <c r="JK157">
        <f>IF(Charts!$B$3="none",BG669,IF(FI669="",NA(),FI669))</f>
        <v>0</v>
      </c>
      <c r="JL157">
        <f>IF(Charts!$B$3="none",BH669,IF(FJ669="",NA(),FJ669))</f>
        <v>0</v>
      </c>
      <c r="JM157">
        <f>IF(Charts!$B$3="none",BI669,IF(FK669="",NA(),FK669))</f>
        <v>0</v>
      </c>
      <c r="JN157">
        <f>IF(Charts!$B$3="none",BJ669,IF(FL669="",NA(),FL669))</f>
        <v>0</v>
      </c>
      <c r="JO157">
        <f>IF(Charts!$B$3="none",BK669,IF(FM669="",NA(),FM669))</f>
        <v>0</v>
      </c>
      <c r="JP157">
        <f>IF(Charts!$B$3="none",BL669,IF(FN669="",NA(),FN669))</f>
        <v>0</v>
      </c>
      <c r="JQ157">
        <f>IF(Charts!$B$3="none",BM669,IF(FO669="",NA(),FO669))</f>
        <v>0</v>
      </c>
      <c r="JR157">
        <f>IF(Charts!$B$3="none",BN669,IF(FP669="",NA(),FP669))</f>
        <v>0</v>
      </c>
      <c r="JS157">
        <f>IF(Charts!$B$3="none",BO669,IF(FQ669="",NA(),FQ669))</f>
        <v>0</v>
      </c>
      <c r="JT157">
        <f>IF(Charts!$B$3="none",BP669,IF(FR669="",NA(),FR669))</f>
        <v>0</v>
      </c>
      <c r="JU157">
        <f>IF(Charts!$B$3="none",BQ669,IF(FS669="",NA(),FS669))</f>
        <v>0</v>
      </c>
      <c r="JV157">
        <f>IF(Charts!$B$3="none",BR669,IF(FT669="",NA(),FT669))</f>
        <v>0</v>
      </c>
      <c r="JW157">
        <f>IF(Charts!$B$3="none",BS669,IF(FU669="",NA(),FU669))</f>
        <v>0</v>
      </c>
      <c r="JX157">
        <f>IF(Charts!$B$3="none",BT669,IF(FV669="",NA(),FV669))</f>
        <v>0</v>
      </c>
      <c r="JY157">
        <f>IF(Charts!$B$3="none",BU669,IF(FW669="",NA(),FW669))</f>
        <v>0</v>
      </c>
      <c r="JZ157">
        <f>IF(Charts!$B$3="none",BV669,IF(FX669="",NA(),FX669))</f>
        <v>0</v>
      </c>
      <c r="KA157">
        <f>IF(Charts!$B$3="none",BW669,IF(FY669="",NA(),FY669))</f>
        <v>0</v>
      </c>
      <c r="KB157">
        <f>IF(Charts!$B$3="none",BX669,IF(FZ669="",NA(),FZ669))</f>
        <v>0</v>
      </c>
      <c r="KC157">
        <f>IF(Charts!$B$3="none",BY669,IF(GA669="",NA(),GA669))</f>
        <v>0</v>
      </c>
      <c r="KD157">
        <f>IF(Charts!$B$3="none",BZ669,IF(GB669="",NA(),GB669))</f>
        <v>0</v>
      </c>
      <c r="KE157">
        <f>IF(Charts!$B$3="none",CA669,IF(GC669="",NA(),GC669))</f>
        <v>0</v>
      </c>
      <c r="KF157">
        <f>IF(Charts!$B$3="none",CB669,IF(GD669="",NA(),GD669))</f>
        <v>0</v>
      </c>
      <c r="KG157">
        <f>IF(Charts!$B$3="none",CC669,IF(GE669="",NA(),GE669))</f>
        <v>0</v>
      </c>
      <c r="KH157">
        <f>IF(Charts!$B$3="none",CD669,IF(GF669="",NA(),GF669))</f>
        <v>0</v>
      </c>
      <c r="KI157">
        <f>IF(Charts!$B$3="none",CE669,IF(GG669="",NA(),GG669))</f>
        <v>0</v>
      </c>
      <c r="KJ157">
        <f>IF(Charts!$B$3="none",CF669,IF(GH669="",NA(),GH669))</f>
        <v>0</v>
      </c>
      <c r="KK157">
        <f>IF(Charts!$B$3="none",CG669,IF(GI669="",NA(),GI669))</f>
        <v>0</v>
      </c>
      <c r="KL157">
        <f>IF(Charts!$B$3="none",CH669,IF(GJ669="",NA(),GJ669))</f>
        <v>0</v>
      </c>
      <c r="KM157">
        <f>IF(Charts!$B$3="none",CI669,IF(GK669="",NA(),GK669))</f>
        <v>0</v>
      </c>
      <c r="KN157">
        <f>IF(Charts!$B$3="none",CJ669,IF(GL669="",NA(),GL669))</f>
        <v>0</v>
      </c>
      <c r="KO157">
        <f>IF(Charts!$B$3="none",CK669,IF(GM669="",NA(),GM669))</f>
        <v>0</v>
      </c>
      <c r="KP157">
        <f>IF(Charts!$B$3="none",CL669,IF(GN669="",NA(),GN669))</f>
        <v>0</v>
      </c>
      <c r="KQ157">
        <f>IF(Charts!$B$3="none",CM669,IF(GO669="",NA(),GO669))</f>
        <v>0</v>
      </c>
      <c r="KR157">
        <f>IF(Charts!$B$3="none",CN669,IF(GP669="",NA(),GP669))</f>
        <v>0</v>
      </c>
      <c r="KS157">
        <f>IF(Charts!$B$3="none",CO669,IF(GQ669="",NA(),GQ669))</f>
        <v>0</v>
      </c>
      <c r="KT157">
        <f>IF(Charts!$B$3="none",CP669,IF(GR669="",NA(),GR669))</f>
        <v>0</v>
      </c>
      <c r="KU157">
        <f>IF(Charts!$B$3="none",CQ669,IF(GS669="",NA(),GS669))</f>
        <v>0</v>
      </c>
      <c r="KV157">
        <f>IF(Charts!$B$3="none",CR669,IF(GT669="",NA(),GT669))</f>
        <v>0</v>
      </c>
      <c r="KW157">
        <f>IF(Charts!$B$3="none",CS669,IF(GU669="",NA(),GU669))</f>
        <v>0</v>
      </c>
      <c r="KX157">
        <f>IF(Charts!$B$3="none",CT669,IF(GV669="",NA(),GV669))</f>
        <v>0</v>
      </c>
      <c r="KY157">
        <f>IF(Charts!$B$3="none",CU669,IF(GW669="",NA(),GW669))</f>
        <v>0</v>
      </c>
      <c r="KZ157">
        <f>IF(Charts!$B$3="none",CV669,IF(GX669="",NA(),GX669))</f>
        <v>0</v>
      </c>
      <c r="LA157">
        <f>IF(Charts!$B$3="none",CW669,IF(GY669="",NA(),GY669))</f>
        <v>0</v>
      </c>
      <c r="LB157">
        <f>IF(Charts!$B$3="none",CX669,IF(GZ669="",NA(),GZ669))</f>
        <v>0</v>
      </c>
      <c r="LC157">
        <f>IF(Charts!$B$3="none",CY669,IF(HA669="",NA(),HA669))</f>
        <v>0</v>
      </c>
      <c r="LD157">
        <f>IF(Charts!$B$3="none",CZ669,IF(HB669="",NA(),HB669))</f>
        <v>0</v>
      </c>
      <c r="LE157">
        <f>IF(Charts!$B$3="none",DA669,IF(HC669="",NA(),HC669))</f>
        <v>0</v>
      </c>
      <c r="LF157">
        <f>IF(Charts!$B$3="none",DB669,IF(HD669="",NA(),HD669))</f>
        <v>0</v>
      </c>
      <c r="LG157">
        <f>IF(Charts!$B$3="none",DC669,IF(HE669="",NA(),HE669))</f>
        <v>0</v>
      </c>
      <c r="LH157">
        <f>IF(Charts!$B$3="none",DD669,IF(HF669="",NA(),HF669))</f>
        <v>0</v>
      </c>
    </row>
    <row r="158" spans="5:320">
      <c r="E158">
        <v>51</v>
      </c>
      <c r="F158">
        <f>F55</f>
        <v>0</v>
      </c>
      <c r="G158">
        <v>51</v>
      </c>
      <c r="H158">
        <f>H55</f>
        <v>0</v>
      </c>
      <c r="I158">
        <v>51</v>
      </c>
      <c r="J158">
        <f>J55</f>
        <v>0</v>
      </c>
      <c r="K158">
        <v>51</v>
      </c>
      <c r="L158">
        <f>L55</f>
        <v>0</v>
      </c>
      <c r="M158">
        <v>51</v>
      </c>
      <c r="N158">
        <f>N55</f>
        <v>0</v>
      </c>
      <c r="O158">
        <v>51</v>
      </c>
      <c r="P158">
        <f>P55</f>
        <v>0</v>
      </c>
      <c r="Q158">
        <v>51</v>
      </c>
      <c r="R158">
        <f>R55</f>
        <v>0</v>
      </c>
      <c r="S158">
        <v>51</v>
      </c>
      <c r="T158">
        <f>T55</f>
        <v>0</v>
      </c>
      <c r="U158">
        <v>51</v>
      </c>
      <c r="V158">
        <f>V55</f>
        <v>0</v>
      </c>
      <c r="W158">
        <v>51</v>
      </c>
      <c r="X158">
        <f>X55</f>
        <v>0</v>
      </c>
      <c r="Y158">
        <v>51</v>
      </c>
      <c r="Z158">
        <f>Z55</f>
        <v>0</v>
      </c>
      <c r="AA158">
        <v>51</v>
      </c>
      <c r="AB158">
        <f>AB55</f>
        <v>0</v>
      </c>
      <c r="AC158">
        <v>51</v>
      </c>
      <c r="AD158">
        <f>AD55</f>
        <v>0</v>
      </c>
      <c r="AE158">
        <v>51</v>
      </c>
      <c r="AF158">
        <f>AF55</f>
        <v>0</v>
      </c>
      <c r="AG158">
        <v>51</v>
      </c>
      <c r="AH158">
        <f>AH55</f>
        <v>0</v>
      </c>
      <c r="AI158">
        <v>51</v>
      </c>
      <c r="AJ158">
        <f>AJ55</f>
        <v>0</v>
      </c>
      <c r="AK158">
        <v>51</v>
      </c>
      <c r="AL158">
        <f>AL55</f>
        <v>0</v>
      </c>
      <c r="AM158">
        <v>51</v>
      </c>
      <c r="AN158">
        <f>AN55</f>
        <v>0</v>
      </c>
      <c r="AO158">
        <v>51</v>
      </c>
      <c r="AP158">
        <f>AP55</f>
        <v>0</v>
      </c>
      <c r="AQ158">
        <v>51</v>
      </c>
      <c r="AR158">
        <f>AR55</f>
        <v>0</v>
      </c>
      <c r="AS158">
        <v>51</v>
      </c>
      <c r="AT158">
        <f>AT55</f>
        <v>0</v>
      </c>
      <c r="AU158">
        <v>51</v>
      </c>
      <c r="AV158">
        <f>AV55</f>
        <v>0</v>
      </c>
      <c r="AW158">
        <v>51</v>
      </c>
      <c r="AX158">
        <f>AX55</f>
        <v>0</v>
      </c>
      <c r="AY158">
        <v>51</v>
      </c>
      <c r="AZ158">
        <f>AZ55</f>
        <v>0</v>
      </c>
      <c r="BA158">
        <v>51</v>
      </c>
      <c r="BB158">
        <f>BB55</f>
        <v>0</v>
      </c>
      <c r="BC158">
        <v>51</v>
      </c>
      <c r="BD158">
        <f>BD55</f>
        <v>0</v>
      </c>
      <c r="BE158">
        <v>51</v>
      </c>
      <c r="BF158">
        <f>BF55</f>
        <v>0</v>
      </c>
      <c r="BG158">
        <v>51</v>
      </c>
      <c r="BH158">
        <f>BH55</f>
        <v>0</v>
      </c>
      <c r="BI158">
        <v>51</v>
      </c>
      <c r="BJ158">
        <f>BJ55</f>
        <v>0</v>
      </c>
      <c r="BK158">
        <v>51</v>
      </c>
      <c r="BL158">
        <f>BL55</f>
        <v>0</v>
      </c>
      <c r="BM158">
        <v>51</v>
      </c>
      <c r="BN158">
        <f>BN55</f>
        <v>0</v>
      </c>
      <c r="BO158">
        <v>51</v>
      </c>
      <c r="BP158">
        <f>BP55</f>
        <v>0</v>
      </c>
      <c r="BQ158">
        <v>51</v>
      </c>
      <c r="BR158">
        <f>BR55</f>
        <v>0</v>
      </c>
      <c r="BS158">
        <v>51</v>
      </c>
      <c r="BT158">
        <f>BT55</f>
        <v>0</v>
      </c>
      <c r="BU158">
        <v>51</v>
      </c>
      <c r="BV158">
        <f>BV55</f>
        <v>0</v>
      </c>
      <c r="BW158">
        <v>51</v>
      </c>
      <c r="BX158">
        <f>BX55</f>
        <v>0</v>
      </c>
      <c r="BY158">
        <v>51</v>
      </c>
      <c r="BZ158">
        <f>BZ55</f>
        <v>0</v>
      </c>
      <c r="CA158">
        <v>51</v>
      </c>
      <c r="CB158">
        <f>CB55</f>
        <v>0</v>
      </c>
      <c r="CC158">
        <v>51</v>
      </c>
      <c r="CD158">
        <f>CD55</f>
        <v>0</v>
      </c>
      <c r="CE158">
        <v>51</v>
      </c>
      <c r="CF158">
        <f>CF55</f>
        <v>0</v>
      </c>
      <c r="CG158">
        <v>51</v>
      </c>
      <c r="CH158">
        <f>CH55</f>
        <v>0</v>
      </c>
      <c r="CI158">
        <v>51</v>
      </c>
      <c r="CJ158">
        <f>CJ55</f>
        <v>0</v>
      </c>
      <c r="CK158">
        <v>51</v>
      </c>
      <c r="CL158">
        <f>CL55</f>
        <v>0</v>
      </c>
      <c r="CM158">
        <v>51</v>
      </c>
      <c r="CN158">
        <f>CN55</f>
        <v>0</v>
      </c>
      <c r="CO158">
        <v>51</v>
      </c>
      <c r="CP158">
        <f>CP55</f>
        <v>0</v>
      </c>
      <c r="CQ158">
        <v>51</v>
      </c>
      <c r="CR158">
        <f>CR55</f>
        <v>0</v>
      </c>
      <c r="CS158">
        <v>51</v>
      </c>
      <c r="CT158">
        <f>CT55</f>
        <v>0</v>
      </c>
      <c r="CU158">
        <v>51</v>
      </c>
      <c r="CV158">
        <f>CV55</f>
        <v>0</v>
      </c>
      <c r="CW158">
        <v>51</v>
      </c>
      <c r="CX158">
        <f>CX55</f>
        <v>0</v>
      </c>
      <c r="CY158">
        <v>51</v>
      </c>
      <c r="CZ158">
        <f>CZ55</f>
        <v>0</v>
      </c>
      <c r="DA158">
        <v>51</v>
      </c>
      <c r="DB158">
        <f>DB55</f>
        <v>0</v>
      </c>
      <c r="DC158">
        <v>51</v>
      </c>
      <c r="DD158">
        <f>DD55</f>
        <v>0</v>
      </c>
      <c r="DG158">
        <v>51</v>
      </c>
      <c r="DH158">
        <f>DH55</f>
        <v>0</v>
      </c>
      <c r="DI158">
        <v>51</v>
      </c>
      <c r="DJ158">
        <f>DJ55</f>
        <v>0</v>
      </c>
      <c r="DK158">
        <v>51</v>
      </c>
      <c r="DL158">
        <f>DL55</f>
        <v>0</v>
      </c>
      <c r="DM158">
        <v>51</v>
      </c>
      <c r="DN158">
        <f>DN55</f>
        <v>0</v>
      </c>
      <c r="DO158">
        <v>51</v>
      </c>
      <c r="DP158">
        <f>DP55</f>
        <v>0</v>
      </c>
      <c r="DQ158">
        <v>51</v>
      </c>
      <c r="DR158">
        <f>DR55</f>
        <v>0</v>
      </c>
      <c r="DS158">
        <v>51</v>
      </c>
      <c r="DT158">
        <f>DT55</f>
        <v>0</v>
      </c>
      <c r="DU158">
        <v>51</v>
      </c>
      <c r="DV158">
        <f>DV55</f>
        <v>0</v>
      </c>
      <c r="DW158">
        <v>51</v>
      </c>
      <c r="DX158">
        <f>DX55</f>
        <v>0</v>
      </c>
      <c r="DY158">
        <v>51</v>
      </c>
      <c r="DZ158">
        <f>DZ55</f>
        <v>0</v>
      </c>
      <c r="EA158">
        <v>51</v>
      </c>
      <c r="EB158">
        <f>EB55</f>
        <v>0</v>
      </c>
      <c r="EC158">
        <v>51</v>
      </c>
      <c r="ED158">
        <f>ED55</f>
        <v>0</v>
      </c>
      <c r="EE158">
        <v>51</v>
      </c>
      <c r="EF158">
        <f>EF55</f>
        <v>0</v>
      </c>
      <c r="EG158">
        <v>51</v>
      </c>
      <c r="EH158">
        <f>EH55</f>
        <v>0</v>
      </c>
      <c r="EI158">
        <v>51</v>
      </c>
      <c r="EJ158">
        <f>EJ55</f>
        <v>0</v>
      </c>
      <c r="EK158">
        <v>51</v>
      </c>
      <c r="EL158">
        <f>EL55</f>
        <v>0</v>
      </c>
      <c r="EM158">
        <v>51</v>
      </c>
      <c r="EN158">
        <f>EN55</f>
        <v>0</v>
      </c>
      <c r="EO158">
        <v>51</v>
      </c>
      <c r="EP158">
        <f>EP55</f>
        <v>0</v>
      </c>
      <c r="EQ158">
        <v>51</v>
      </c>
      <c r="ER158">
        <f>ER55</f>
        <v>0</v>
      </c>
      <c r="ES158">
        <v>51</v>
      </c>
      <c r="ET158">
        <f>ET55</f>
        <v>0</v>
      </c>
      <c r="EU158">
        <v>51</v>
      </c>
      <c r="EV158">
        <f>EV55</f>
        <v>0</v>
      </c>
      <c r="EW158">
        <v>51</v>
      </c>
      <c r="EX158">
        <f>EX55</f>
        <v>0</v>
      </c>
      <c r="EY158">
        <v>51</v>
      </c>
      <c r="EZ158">
        <f>EZ55</f>
        <v>0</v>
      </c>
      <c r="FA158">
        <v>51</v>
      </c>
      <c r="FB158">
        <f>FB55</f>
        <v>0</v>
      </c>
      <c r="FC158">
        <v>51</v>
      </c>
      <c r="FD158">
        <f>FD55</f>
        <v>0</v>
      </c>
      <c r="FE158">
        <v>51</v>
      </c>
      <c r="FF158">
        <f>FF55</f>
        <v>0</v>
      </c>
      <c r="FG158">
        <v>51</v>
      </c>
      <c r="FH158">
        <f>FH55</f>
        <v>0</v>
      </c>
      <c r="FI158">
        <v>51</v>
      </c>
      <c r="FJ158">
        <f>FJ55</f>
        <v>0</v>
      </c>
      <c r="FK158">
        <v>51</v>
      </c>
      <c r="FL158">
        <f>FL55</f>
        <v>0</v>
      </c>
      <c r="FM158">
        <v>51</v>
      </c>
      <c r="FN158">
        <f>FN55</f>
        <v>0</v>
      </c>
      <c r="FO158">
        <v>51</v>
      </c>
      <c r="FP158">
        <f>FP55</f>
        <v>0</v>
      </c>
      <c r="FQ158">
        <v>51</v>
      </c>
      <c r="FR158">
        <f>FR55</f>
        <v>0</v>
      </c>
      <c r="FS158">
        <v>51</v>
      </c>
      <c r="FT158">
        <f>FT55</f>
        <v>0</v>
      </c>
      <c r="FU158">
        <v>51</v>
      </c>
      <c r="FV158">
        <f>FV55</f>
        <v>0</v>
      </c>
      <c r="FW158">
        <v>51</v>
      </c>
      <c r="FX158">
        <f>FX55</f>
        <v>0</v>
      </c>
      <c r="FY158">
        <v>51</v>
      </c>
      <c r="FZ158">
        <f>FZ55</f>
        <v>0</v>
      </c>
      <c r="GA158">
        <v>51</v>
      </c>
      <c r="GB158">
        <f>GB55</f>
        <v>0</v>
      </c>
      <c r="GC158">
        <v>51</v>
      </c>
      <c r="GD158">
        <f>GD55</f>
        <v>0</v>
      </c>
      <c r="GE158">
        <v>51</v>
      </c>
      <c r="GF158">
        <f>GF55</f>
        <v>0</v>
      </c>
      <c r="GG158">
        <v>51</v>
      </c>
      <c r="GH158">
        <f>GH55</f>
        <v>0</v>
      </c>
      <c r="GI158">
        <v>51</v>
      </c>
      <c r="GJ158">
        <f>GJ55</f>
        <v>0</v>
      </c>
      <c r="GK158">
        <v>51</v>
      </c>
      <c r="GL158">
        <f>GL55</f>
        <v>0</v>
      </c>
      <c r="GM158">
        <v>51</v>
      </c>
      <c r="GN158">
        <f>GN55</f>
        <v>0</v>
      </c>
      <c r="GO158">
        <v>51</v>
      </c>
      <c r="GP158">
        <f>GP55</f>
        <v>0</v>
      </c>
      <c r="GQ158">
        <v>51</v>
      </c>
      <c r="GR158">
        <f>GR55</f>
        <v>0</v>
      </c>
      <c r="GS158">
        <v>51</v>
      </c>
      <c r="GT158">
        <f>GT55</f>
        <v>0</v>
      </c>
      <c r="GU158">
        <v>51</v>
      </c>
      <c r="GV158">
        <f>GV55</f>
        <v>0</v>
      </c>
      <c r="GW158">
        <v>51</v>
      </c>
      <c r="GX158">
        <f>GX55</f>
        <v>0</v>
      </c>
      <c r="GY158">
        <v>51</v>
      </c>
      <c r="GZ158">
        <f>GZ55</f>
        <v>0</v>
      </c>
      <c r="HA158">
        <v>51</v>
      </c>
      <c r="HB158">
        <f>HB55</f>
        <v>0</v>
      </c>
      <c r="HC158">
        <v>51</v>
      </c>
      <c r="HD158">
        <f>HD55</f>
        <v>0</v>
      </c>
      <c r="HE158">
        <v>51</v>
      </c>
      <c r="HF158">
        <f>HF55</f>
        <v>0</v>
      </c>
      <c r="HI158">
        <f>IF(Charts!$B$3="none",E670,IF(DG670="",NA(),DG670))</f>
        <v>0</v>
      </c>
      <c r="HJ158">
        <f>IF(Charts!$B$3="none",F670,IF(DH670="",NA(),DH670))</f>
        <v>0</v>
      </c>
      <c r="HK158">
        <f>IF(Charts!$B$3="none",G670,IF(DI670="",NA(),DI670))</f>
        <v>0</v>
      </c>
      <c r="HL158">
        <f>IF(Charts!$B$3="none",H670,IF(DJ670="",NA(),DJ670))</f>
        <v>0</v>
      </c>
      <c r="HM158">
        <f>IF(Charts!$B$3="none",I670,IF(DK670="",NA(),DK670))</f>
        <v>0</v>
      </c>
      <c r="HN158">
        <f>IF(Charts!$B$3="none",J670,IF(DL670="",NA(),DL670))</f>
        <v>0</v>
      </c>
      <c r="HO158">
        <f>IF(Charts!$B$3="none",K670,IF(DM670="",NA(),DM670))</f>
        <v>0</v>
      </c>
      <c r="HP158">
        <f>IF(Charts!$B$3="none",L670,IF(DN670="",NA(),DN670))</f>
        <v>0</v>
      </c>
      <c r="HQ158">
        <f>IF(Charts!$B$3="none",M670,IF(DO670="",NA(),DO670))</f>
        <v>0</v>
      </c>
      <c r="HR158">
        <f>IF(Charts!$B$3="none",N670,IF(DP670="",NA(),DP670))</f>
        <v>0</v>
      </c>
      <c r="HS158">
        <f>IF(Charts!$B$3="none",O670,IF(DQ670="",NA(),DQ670))</f>
        <v>0</v>
      </c>
      <c r="HT158">
        <f>IF(Charts!$B$3="none",P670,IF(DR670="",NA(),DR670))</f>
        <v>0</v>
      </c>
      <c r="HU158">
        <f>IF(Charts!$B$3="none",Q670,IF(DS670="",NA(),DS670))</f>
        <v>0</v>
      </c>
      <c r="HV158">
        <f>IF(Charts!$B$3="none",R670,IF(DT670="",NA(),DT670))</f>
        <v>0</v>
      </c>
      <c r="HW158">
        <f>IF(Charts!$B$3="none",S670,IF(DU670="",NA(),DU670))</f>
        <v>0</v>
      </c>
      <c r="HX158">
        <f>IF(Charts!$B$3="none",T670,IF(DV670="",NA(),DV670))</f>
        <v>0</v>
      </c>
      <c r="HY158">
        <f>IF(Charts!$B$3="none",U670,IF(DW670="",NA(),DW670))</f>
        <v>0</v>
      </c>
      <c r="HZ158">
        <f>IF(Charts!$B$3="none",V670,IF(DX670="",NA(),DX670))</f>
        <v>0</v>
      </c>
      <c r="IA158">
        <f>IF(Charts!$B$3="none",W670,IF(DY670="",NA(),DY670))</f>
        <v>0</v>
      </c>
      <c r="IB158">
        <f>IF(Charts!$B$3="none",X670,IF(DZ670="",NA(),DZ670))</f>
        <v>0</v>
      </c>
      <c r="IC158">
        <f>IF(Charts!$B$3="none",Y670,IF(EA670="",NA(),EA670))</f>
        <v>0</v>
      </c>
      <c r="ID158">
        <f>IF(Charts!$B$3="none",Z670,IF(EB670="",NA(),EB670))</f>
        <v>0</v>
      </c>
      <c r="IE158">
        <f>IF(Charts!$B$3="none",AA670,IF(EC670="",NA(),EC670))</f>
        <v>0</v>
      </c>
      <c r="IF158">
        <f>IF(Charts!$B$3="none",AB670,IF(ED670="",NA(),ED670))</f>
        <v>0</v>
      </c>
      <c r="IG158">
        <f>IF(Charts!$B$3="none",AC670,IF(EE670="",NA(),EE670))</f>
        <v>0</v>
      </c>
      <c r="IH158">
        <f>IF(Charts!$B$3="none",AD670,IF(EF670="",NA(),EF670))</f>
        <v>0</v>
      </c>
      <c r="II158">
        <f>IF(Charts!$B$3="none",AE670,IF(EG670="",NA(),EG670))</f>
        <v>0</v>
      </c>
      <c r="IJ158">
        <f>IF(Charts!$B$3="none",AF670,IF(EH670="",NA(),EH670))</f>
        <v>0</v>
      </c>
      <c r="IK158">
        <f>IF(Charts!$B$3="none",AG670,IF(EI670="",NA(),EI670))</f>
        <v>0</v>
      </c>
      <c r="IL158">
        <f>IF(Charts!$B$3="none",AH670,IF(EJ670="",NA(),EJ670))</f>
        <v>0</v>
      </c>
      <c r="IM158">
        <f>IF(Charts!$B$3="none",AI670,IF(EK670="",NA(),EK670))</f>
        <v>0</v>
      </c>
      <c r="IN158">
        <f>IF(Charts!$B$3="none",AJ670,IF(EL670="",NA(),EL670))</f>
        <v>0</v>
      </c>
      <c r="IO158">
        <f>IF(Charts!$B$3="none",AK670,IF(EM670="",NA(),EM670))</f>
        <v>0</v>
      </c>
      <c r="IP158">
        <f>IF(Charts!$B$3="none",AL670,IF(EN670="",NA(),EN670))</f>
        <v>0</v>
      </c>
      <c r="IQ158">
        <f>IF(Charts!$B$3="none",AM670,IF(EO670="",NA(),EO670))</f>
        <v>0</v>
      </c>
      <c r="IR158">
        <f>IF(Charts!$B$3="none",AN670,IF(EP670="",NA(),EP670))</f>
        <v>0</v>
      </c>
      <c r="IS158">
        <f>IF(Charts!$B$3="none",AO670,IF(EQ670="",NA(),EQ670))</f>
        <v>0</v>
      </c>
      <c r="IT158">
        <f>IF(Charts!$B$3="none",AP670,IF(ER670="",NA(),ER670))</f>
        <v>0</v>
      </c>
      <c r="IU158">
        <f>IF(Charts!$B$3="none",AQ670,IF(ES670="",NA(),ES670))</f>
        <v>0</v>
      </c>
      <c r="IV158">
        <f>IF(Charts!$B$3="none",AR670,IF(ET670="",NA(),ET670))</f>
        <v>0</v>
      </c>
      <c r="IW158">
        <f>IF(Charts!$B$3="none",AS670,IF(EU670="",NA(),EU670))</f>
        <v>0</v>
      </c>
      <c r="IX158">
        <f>IF(Charts!$B$3="none",AT670,IF(EV670="",NA(),EV670))</f>
        <v>0</v>
      </c>
      <c r="IY158">
        <f>IF(Charts!$B$3="none",AU670,IF(EW670="",NA(),EW670))</f>
        <v>0</v>
      </c>
      <c r="IZ158">
        <f>IF(Charts!$B$3="none",AV670,IF(EX670="",NA(),EX670))</f>
        <v>0</v>
      </c>
      <c r="JA158">
        <f>IF(Charts!$B$3="none",AW670,IF(EY670="",NA(),EY670))</f>
        <v>0</v>
      </c>
      <c r="JB158">
        <f>IF(Charts!$B$3="none",AX670,IF(EZ670="",NA(),EZ670))</f>
        <v>0</v>
      </c>
      <c r="JC158">
        <f>IF(Charts!$B$3="none",AY670,IF(FA670="",NA(),FA670))</f>
        <v>0</v>
      </c>
      <c r="JD158">
        <f>IF(Charts!$B$3="none",AZ670,IF(FB670="",NA(),FB670))</f>
        <v>0</v>
      </c>
      <c r="JE158">
        <f>IF(Charts!$B$3="none",BA670,IF(FC670="",NA(),FC670))</f>
        <v>0</v>
      </c>
      <c r="JF158">
        <f>IF(Charts!$B$3="none",BB670,IF(FD670="",NA(),FD670))</f>
        <v>0</v>
      </c>
      <c r="JG158">
        <f>IF(Charts!$B$3="none",BC670,IF(FE670="",NA(),FE670))</f>
        <v>0</v>
      </c>
      <c r="JH158">
        <f>IF(Charts!$B$3="none",BD670,IF(FF670="",NA(),FF670))</f>
        <v>0</v>
      </c>
      <c r="JI158">
        <f>IF(Charts!$B$3="none",BE670,IF(FG670="",NA(),FG670))</f>
        <v>0</v>
      </c>
      <c r="JJ158">
        <f>IF(Charts!$B$3="none",BF670,IF(FH670="",NA(),FH670))</f>
        <v>0</v>
      </c>
      <c r="JK158">
        <f>IF(Charts!$B$3="none",BG670,IF(FI670="",NA(),FI670))</f>
        <v>0</v>
      </c>
      <c r="JL158">
        <f>IF(Charts!$B$3="none",BH670,IF(FJ670="",NA(),FJ670))</f>
        <v>0</v>
      </c>
      <c r="JM158">
        <f>IF(Charts!$B$3="none",BI670,IF(FK670="",NA(),FK670))</f>
        <v>0</v>
      </c>
      <c r="JN158">
        <f>IF(Charts!$B$3="none",BJ670,IF(FL670="",NA(),FL670))</f>
        <v>0</v>
      </c>
      <c r="JO158">
        <f>IF(Charts!$B$3="none",BK670,IF(FM670="",NA(),FM670))</f>
        <v>0</v>
      </c>
      <c r="JP158">
        <f>IF(Charts!$B$3="none",BL670,IF(FN670="",NA(),FN670))</f>
        <v>0</v>
      </c>
      <c r="JQ158">
        <f>IF(Charts!$B$3="none",BM670,IF(FO670="",NA(),FO670))</f>
        <v>0</v>
      </c>
      <c r="JR158">
        <f>IF(Charts!$B$3="none",BN670,IF(FP670="",NA(),FP670))</f>
        <v>0</v>
      </c>
      <c r="JS158">
        <f>IF(Charts!$B$3="none",BO670,IF(FQ670="",NA(),FQ670))</f>
        <v>0</v>
      </c>
      <c r="JT158">
        <f>IF(Charts!$B$3="none",BP670,IF(FR670="",NA(),FR670))</f>
        <v>0</v>
      </c>
      <c r="JU158">
        <f>IF(Charts!$B$3="none",BQ670,IF(FS670="",NA(),FS670))</f>
        <v>0</v>
      </c>
      <c r="JV158">
        <f>IF(Charts!$B$3="none",BR670,IF(FT670="",NA(),FT670))</f>
        <v>0</v>
      </c>
      <c r="JW158">
        <f>IF(Charts!$B$3="none",BS670,IF(FU670="",NA(),FU670))</f>
        <v>0</v>
      </c>
      <c r="JX158">
        <f>IF(Charts!$B$3="none",BT670,IF(FV670="",NA(),FV670))</f>
        <v>0</v>
      </c>
      <c r="JY158">
        <f>IF(Charts!$B$3="none",BU670,IF(FW670="",NA(),FW670))</f>
        <v>0</v>
      </c>
      <c r="JZ158">
        <f>IF(Charts!$B$3="none",BV670,IF(FX670="",NA(),FX670))</f>
        <v>0</v>
      </c>
      <c r="KA158">
        <f>IF(Charts!$B$3="none",BW670,IF(FY670="",NA(),FY670))</f>
        <v>0</v>
      </c>
      <c r="KB158">
        <f>IF(Charts!$B$3="none",BX670,IF(FZ670="",NA(),FZ670))</f>
        <v>0</v>
      </c>
      <c r="KC158">
        <f>IF(Charts!$B$3="none",BY670,IF(GA670="",NA(),GA670))</f>
        <v>0</v>
      </c>
      <c r="KD158">
        <f>IF(Charts!$B$3="none",BZ670,IF(GB670="",NA(),GB670))</f>
        <v>0</v>
      </c>
      <c r="KE158">
        <f>IF(Charts!$B$3="none",CA670,IF(GC670="",NA(),GC670))</f>
        <v>0</v>
      </c>
      <c r="KF158">
        <f>IF(Charts!$B$3="none",CB670,IF(GD670="",NA(),GD670))</f>
        <v>0</v>
      </c>
      <c r="KG158">
        <f>IF(Charts!$B$3="none",CC670,IF(GE670="",NA(),GE670))</f>
        <v>0</v>
      </c>
      <c r="KH158">
        <f>IF(Charts!$B$3="none",CD670,IF(GF670="",NA(),GF670))</f>
        <v>0</v>
      </c>
      <c r="KI158">
        <f>IF(Charts!$B$3="none",CE670,IF(GG670="",NA(),GG670))</f>
        <v>0</v>
      </c>
      <c r="KJ158">
        <f>IF(Charts!$B$3="none",CF670,IF(GH670="",NA(),GH670))</f>
        <v>0</v>
      </c>
      <c r="KK158">
        <f>IF(Charts!$B$3="none",CG670,IF(GI670="",NA(),GI670))</f>
        <v>0</v>
      </c>
      <c r="KL158">
        <f>IF(Charts!$B$3="none",CH670,IF(GJ670="",NA(),GJ670))</f>
        <v>0</v>
      </c>
      <c r="KM158">
        <f>IF(Charts!$B$3="none",CI670,IF(GK670="",NA(),GK670))</f>
        <v>0</v>
      </c>
      <c r="KN158">
        <f>IF(Charts!$B$3="none",CJ670,IF(GL670="",NA(),GL670))</f>
        <v>0</v>
      </c>
      <c r="KO158">
        <f>IF(Charts!$B$3="none",CK670,IF(GM670="",NA(),GM670))</f>
        <v>0</v>
      </c>
      <c r="KP158">
        <f>IF(Charts!$B$3="none",CL670,IF(GN670="",NA(),GN670))</f>
        <v>0</v>
      </c>
      <c r="KQ158">
        <f>IF(Charts!$B$3="none",CM670,IF(GO670="",NA(),GO670))</f>
        <v>0</v>
      </c>
      <c r="KR158">
        <f>IF(Charts!$B$3="none",CN670,IF(GP670="",NA(),GP670))</f>
        <v>0</v>
      </c>
      <c r="KS158">
        <f>IF(Charts!$B$3="none",CO670,IF(GQ670="",NA(),GQ670))</f>
        <v>0</v>
      </c>
      <c r="KT158">
        <f>IF(Charts!$B$3="none",CP670,IF(GR670="",NA(),GR670))</f>
        <v>0</v>
      </c>
      <c r="KU158">
        <f>IF(Charts!$B$3="none",CQ670,IF(GS670="",NA(),GS670))</f>
        <v>0</v>
      </c>
      <c r="KV158">
        <f>IF(Charts!$B$3="none",CR670,IF(GT670="",NA(),GT670))</f>
        <v>0</v>
      </c>
      <c r="KW158">
        <f>IF(Charts!$B$3="none",CS670,IF(GU670="",NA(),GU670))</f>
        <v>0</v>
      </c>
      <c r="KX158">
        <f>IF(Charts!$B$3="none",CT670,IF(GV670="",NA(),GV670))</f>
        <v>0</v>
      </c>
      <c r="KY158">
        <f>IF(Charts!$B$3="none",CU670,IF(GW670="",NA(),GW670))</f>
        <v>0</v>
      </c>
      <c r="KZ158">
        <f>IF(Charts!$B$3="none",CV670,IF(GX670="",NA(),GX670))</f>
        <v>0</v>
      </c>
      <c r="LA158">
        <f>IF(Charts!$B$3="none",CW670,IF(GY670="",NA(),GY670))</f>
        <v>0</v>
      </c>
      <c r="LB158">
        <f>IF(Charts!$B$3="none",CX670,IF(GZ670="",NA(),GZ670))</f>
        <v>0</v>
      </c>
      <c r="LC158">
        <f>IF(Charts!$B$3="none",CY670,IF(HA670="",NA(),HA670))</f>
        <v>0</v>
      </c>
      <c r="LD158">
        <f>IF(Charts!$B$3="none",CZ670,IF(HB670="",NA(),HB670))</f>
        <v>0</v>
      </c>
      <c r="LE158">
        <f>IF(Charts!$B$3="none",DA670,IF(HC670="",NA(),HC670))</f>
        <v>0</v>
      </c>
      <c r="LF158">
        <f>IF(Charts!$B$3="none",DB670,IF(HD670="",NA(),HD670))</f>
        <v>0</v>
      </c>
      <c r="LG158">
        <f>IF(Charts!$B$3="none",DC670,IF(HE670="",NA(),HE670))</f>
        <v>0</v>
      </c>
      <c r="LH158">
        <f>IF(Charts!$B$3="none",DD670,IF(HF670="",NA(),HF670))</f>
        <v>0</v>
      </c>
    </row>
    <row r="159" spans="5:320">
      <c r="E159">
        <v>52</v>
      </c>
      <c r="F159">
        <f>F56</f>
        <v>0</v>
      </c>
      <c r="G159">
        <v>52</v>
      </c>
      <c r="H159">
        <f>H56</f>
        <v>0</v>
      </c>
      <c r="I159">
        <v>52</v>
      </c>
      <c r="J159">
        <f>J56</f>
        <v>0</v>
      </c>
      <c r="K159">
        <v>52</v>
      </c>
      <c r="L159">
        <f>L56</f>
        <v>0</v>
      </c>
      <c r="M159">
        <v>52</v>
      </c>
      <c r="N159">
        <f>N56</f>
        <v>0</v>
      </c>
      <c r="O159">
        <v>52</v>
      </c>
      <c r="P159">
        <f>P56</f>
        <v>0</v>
      </c>
      <c r="Q159">
        <v>52</v>
      </c>
      <c r="R159">
        <f>R56</f>
        <v>0</v>
      </c>
      <c r="S159">
        <v>52</v>
      </c>
      <c r="T159">
        <f>T56</f>
        <v>0</v>
      </c>
      <c r="U159">
        <v>52</v>
      </c>
      <c r="V159">
        <f>V56</f>
        <v>0</v>
      </c>
      <c r="W159">
        <v>52</v>
      </c>
      <c r="X159">
        <f>X56</f>
        <v>0</v>
      </c>
      <c r="Y159">
        <v>52</v>
      </c>
      <c r="Z159">
        <f>Z56</f>
        <v>0</v>
      </c>
      <c r="AA159">
        <v>52</v>
      </c>
      <c r="AB159">
        <f>AB56</f>
        <v>0</v>
      </c>
      <c r="AC159">
        <v>52</v>
      </c>
      <c r="AD159">
        <f>AD56</f>
        <v>0</v>
      </c>
      <c r="AE159">
        <v>52</v>
      </c>
      <c r="AF159">
        <f>AF56</f>
        <v>0</v>
      </c>
      <c r="AG159">
        <v>52</v>
      </c>
      <c r="AH159">
        <f>AH56</f>
        <v>0</v>
      </c>
      <c r="AI159">
        <v>52</v>
      </c>
      <c r="AJ159">
        <f>AJ56</f>
        <v>0</v>
      </c>
      <c r="AK159">
        <v>52</v>
      </c>
      <c r="AL159">
        <f>AL56</f>
        <v>0</v>
      </c>
      <c r="AM159">
        <v>52</v>
      </c>
      <c r="AN159">
        <f>AN56</f>
        <v>0</v>
      </c>
      <c r="AO159">
        <v>52</v>
      </c>
      <c r="AP159">
        <f>AP56</f>
        <v>0</v>
      </c>
      <c r="AQ159">
        <v>52</v>
      </c>
      <c r="AR159">
        <f>AR56</f>
        <v>0</v>
      </c>
      <c r="AS159">
        <v>52</v>
      </c>
      <c r="AT159">
        <f>AT56</f>
        <v>0</v>
      </c>
      <c r="AU159">
        <v>52</v>
      </c>
      <c r="AV159">
        <f>AV56</f>
        <v>0</v>
      </c>
      <c r="AW159">
        <v>52</v>
      </c>
      <c r="AX159">
        <f>AX56</f>
        <v>0</v>
      </c>
      <c r="AY159">
        <v>52</v>
      </c>
      <c r="AZ159">
        <f>AZ56</f>
        <v>0</v>
      </c>
      <c r="BA159">
        <v>52</v>
      </c>
      <c r="BB159">
        <f>BB56</f>
        <v>0</v>
      </c>
      <c r="BC159">
        <v>52</v>
      </c>
      <c r="BD159">
        <f>BD56</f>
        <v>0</v>
      </c>
      <c r="BE159">
        <v>52</v>
      </c>
      <c r="BF159">
        <f>BF56</f>
        <v>0</v>
      </c>
      <c r="BG159">
        <v>52</v>
      </c>
      <c r="BH159">
        <f>BH56</f>
        <v>0</v>
      </c>
      <c r="BI159">
        <v>52</v>
      </c>
      <c r="BJ159">
        <f>BJ56</f>
        <v>0</v>
      </c>
      <c r="BK159">
        <v>52</v>
      </c>
      <c r="BL159">
        <f>BL56</f>
        <v>0</v>
      </c>
      <c r="BM159">
        <v>52</v>
      </c>
      <c r="BN159">
        <f>BN56</f>
        <v>0</v>
      </c>
      <c r="BO159">
        <v>52</v>
      </c>
      <c r="BP159">
        <f>BP56</f>
        <v>0</v>
      </c>
      <c r="BQ159">
        <v>52</v>
      </c>
      <c r="BR159">
        <f>BR56</f>
        <v>0</v>
      </c>
      <c r="BS159">
        <v>52</v>
      </c>
      <c r="BT159">
        <f>BT56</f>
        <v>0</v>
      </c>
      <c r="BU159">
        <v>52</v>
      </c>
      <c r="BV159">
        <f>BV56</f>
        <v>0</v>
      </c>
      <c r="BW159">
        <v>52</v>
      </c>
      <c r="BX159">
        <f>BX56</f>
        <v>0</v>
      </c>
      <c r="BY159">
        <v>52</v>
      </c>
      <c r="BZ159">
        <f>BZ56</f>
        <v>0</v>
      </c>
      <c r="CA159">
        <v>52</v>
      </c>
      <c r="CB159">
        <f>CB56</f>
        <v>0</v>
      </c>
      <c r="CC159">
        <v>52</v>
      </c>
      <c r="CD159">
        <f>CD56</f>
        <v>0</v>
      </c>
      <c r="CE159">
        <v>52</v>
      </c>
      <c r="CF159">
        <f>CF56</f>
        <v>0</v>
      </c>
      <c r="CG159">
        <v>52</v>
      </c>
      <c r="CH159">
        <f>CH56</f>
        <v>0</v>
      </c>
      <c r="CI159">
        <v>52</v>
      </c>
      <c r="CJ159">
        <f>CJ56</f>
        <v>0</v>
      </c>
      <c r="CK159">
        <v>52</v>
      </c>
      <c r="CL159">
        <f>CL56</f>
        <v>0</v>
      </c>
      <c r="CM159">
        <v>52</v>
      </c>
      <c r="CN159">
        <f>CN56</f>
        <v>0</v>
      </c>
      <c r="CO159">
        <v>52</v>
      </c>
      <c r="CP159">
        <f>CP56</f>
        <v>0</v>
      </c>
      <c r="CQ159">
        <v>52</v>
      </c>
      <c r="CR159">
        <f>CR56</f>
        <v>0</v>
      </c>
      <c r="CS159">
        <v>52</v>
      </c>
      <c r="CT159">
        <f>CT56</f>
        <v>0</v>
      </c>
      <c r="CU159">
        <v>52</v>
      </c>
      <c r="CV159">
        <f>CV56</f>
        <v>0</v>
      </c>
      <c r="CW159">
        <v>52</v>
      </c>
      <c r="CX159">
        <f>CX56</f>
        <v>0</v>
      </c>
      <c r="CY159">
        <v>52</v>
      </c>
      <c r="CZ159">
        <f>CZ56</f>
        <v>0</v>
      </c>
      <c r="DA159">
        <v>52</v>
      </c>
      <c r="DB159">
        <f>DB56</f>
        <v>0</v>
      </c>
      <c r="DC159">
        <v>52</v>
      </c>
      <c r="DD159">
        <f>DD56</f>
        <v>0</v>
      </c>
      <c r="DG159">
        <v>52</v>
      </c>
      <c r="DH159">
        <f>DH56</f>
        <v>0</v>
      </c>
      <c r="DI159">
        <v>52</v>
      </c>
      <c r="DJ159">
        <f>DJ56</f>
        <v>0</v>
      </c>
      <c r="DK159">
        <v>52</v>
      </c>
      <c r="DL159">
        <f>DL56</f>
        <v>0</v>
      </c>
      <c r="DM159">
        <v>52</v>
      </c>
      <c r="DN159">
        <f>DN56</f>
        <v>0</v>
      </c>
      <c r="DO159">
        <v>52</v>
      </c>
      <c r="DP159">
        <f>DP56</f>
        <v>0</v>
      </c>
      <c r="DQ159">
        <v>52</v>
      </c>
      <c r="DR159">
        <f>DR56</f>
        <v>0</v>
      </c>
      <c r="DS159">
        <v>52</v>
      </c>
      <c r="DT159">
        <f>DT56</f>
        <v>0</v>
      </c>
      <c r="DU159">
        <v>52</v>
      </c>
      <c r="DV159">
        <f>DV56</f>
        <v>0</v>
      </c>
      <c r="DW159">
        <v>52</v>
      </c>
      <c r="DX159">
        <f>DX56</f>
        <v>0</v>
      </c>
      <c r="DY159">
        <v>52</v>
      </c>
      <c r="DZ159">
        <f>DZ56</f>
        <v>0</v>
      </c>
      <c r="EA159">
        <v>52</v>
      </c>
      <c r="EB159">
        <f>EB56</f>
        <v>0</v>
      </c>
      <c r="EC159">
        <v>52</v>
      </c>
      <c r="ED159">
        <f>ED56</f>
        <v>0</v>
      </c>
      <c r="EE159">
        <v>52</v>
      </c>
      <c r="EF159">
        <f>EF56</f>
        <v>0</v>
      </c>
      <c r="EG159">
        <v>52</v>
      </c>
      <c r="EH159">
        <f>EH56</f>
        <v>0</v>
      </c>
      <c r="EI159">
        <v>52</v>
      </c>
      <c r="EJ159">
        <f>EJ56</f>
        <v>0</v>
      </c>
      <c r="EK159">
        <v>52</v>
      </c>
      <c r="EL159">
        <f>EL56</f>
        <v>0</v>
      </c>
      <c r="EM159">
        <v>52</v>
      </c>
      <c r="EN159">
        <f>EN56</f>
        <v>0</v>
      </c>
      <c r="EO159">
        <v>52</v>
      </c>
      <c r="EP159">
        <f>EP56</f>
        <v>0</v>
      </c>
      <c r="EQ159">
        <v>52</v>
      </c>
      <c r="ER159">
        <f>ER56</f>
        <v>0</v>
      </c>
      <c r="ES159">
        <v>52</v>
      </c>
      <c r="ET159">
        <f>ET56</f>
        <v>0</v>
      </c>
      <c r="EU159">
        <v>52</v>
      </c>
      <c r="EV159">
        <f>EV56</f>
        <v>0</v>
      </c>
      <c r="EW159">
        <v>52</v>
      </c>
      <c r="EX159">
        <f>EX56</f>
        <v>0</v>
      </c>
      <c r="EY159">
        <v>52</v>
      </c>
      <c r="EZ159">
        <f>EZ56</f>
        <v>0</v>
      </c>
      <c r="FA159">
        <v>52</v>
      </c>
      <c r="FB159">
        <f>FB56</f>
        <v>0</v>
      </c>
      <c r="FC159">
        <v>52</v>
      </c>
      <c r="FD159">
        <f>FD56</f>
        <v>0</v>
      </c>
      <c r="FE159">
        <v>52</v>
      </c>
      <c r="FF159">
        <f>FF56</f>
        <v>0</v>
      </c>
      <c r="FG159">
        <v>52</v>
      </c>
      <c r="FH159">
        <f>FH56</f>
        <v>0</v>
      </c>
      <c r="FI159">
        <v>52</v>
      </c>
      <c r="FJ159">
        <f>FJ56</f>
        <v>0</v>
      </c>
      <c r="FK159">
        <v>52</v>
      </c>
      <c r="FL159">
        <f>FL56</f>
        <v>0</v>
      </c>
      <c r="FM159">
        <v>52</v>
      </c>
      <c r="FN159">
        <f>FN56</f>
        <v>0</v>
      </c>
      <c r="FO159">
        <v>52</v>
      </c>
      <c r="FP159">
        <f>FP56</f>
        <v>0</v>
      </c>
      <c r="FQ159">
        <v>52</v>
      </c>
      <c r="FR159">
        <f>FR56</f>
        <v>0</v>
      </c>
      <c r="FS159">
        <v>52</v>
      </c>
      <c r="FT159">
        <f>FT56</f>
        <v>0</v>
      </c>
      <c r="FU159">
        <v>52</v>
      </c>
      <c r="FV159">
        <f>FV56</f>
        <v>0</v>
      </c>
      <c r="FW159">
        <v>52</v>
      </c>
      <c r="FX159">
        <f>FX56</f>
        <v>0</v>
      </c>
      <c r="FY159">
        <v>52</v>
      </c>
      <c r="FZ159">
        <f>FZ56</f>
        <v>0</v>
      </c>
      <c r="GA159">
        <v>52</v>
      </c>
      <c r="GB159">
        <f>GB56</f>
        <v>0</v>
      </c>
      <c r="GC159">
        <v>52</v>
      </c>
      <c r="GD159">
        <f>GD56</f>
        <v>0</v>
      </c>
      <c r="GE159">
        <v>52</v>
      </c>
      <c r="GF159">
        <f>GF56</f>
        <v>0</v>
      </c>
      <c r="GG159">
        <v>52</v>
      </c>
      <c r="GH159">
        <f>GH56</f>
        <v>0</v>
      </c>
      <c r="GI159">
        <v>52</v>
      </c>
      <c r="GJ159">
        <f>GJ56</f>
        <v>0</v>
      </c>
      <c r="GK159">
        <v>52</v>
      </c>
      <c r="GL159">
        <f>GL56</f>
        <v>0</v>
      </c>
      <c r="GM159">
        <v>52</v>
      </c>
      <c r="GN159">
        <f>GN56</f>
        <v>0</v>
      </c>
      <c r="GO159">
        <v>52</v>
      </c>
      <c r="GP159">
        <f>GP56</f>
        <v>0</v>
      </c>
      <c r="GQ159">
        <v>52</v>
      </c>
      <c r="GR159">
        <f>GR56</f>
        <v>0</v>
      </c>
      <c r="GS159">
        <v>52</v>
      </c>
      <c r="GT159">
        <f>GT56</f>
        <v>0</v>
      </c>
      <c r="GU159">
        <v>52</v>
      </c>
      <c r="GV159">
        <f>GV56</f>
        <v>0</v>
      </c>
      <c r="GW159">
        <v>52</v>
      </c>
      <c r="GX159">
        <f>GX56</f>
        <v>0</v>
      </c>
      <c r="GY159">
        <v>52</v>
      </c>
      <c r="GZ159">
        <f>GZ56</f>
        <v>0</v>
      </c>
      <c r="HA159">
        <v>52</v>
      </c>
      <c r="HB159">
        <f>HB56</f>
        <v>0</v>
      </c>
      <c r="HC159">
        <v>52</v>
      </c>
      <c r="HD159">
        <f>HD56</f>
        <v>0</v>
      </c>
      <c r="HE159">
        <v>52</v>
      </c>
      <c r="HF159">
        <f>HF56</f>
        <v>0</v>
      </c>
      <c r="HI159">
        <f>IF(Charts!$B$3="none",E671,IF(DG671="",NA(),DG671))</f>
        <v>0</v>
      </c>
      <c r="HJ159">
        <f>IF(Charts!$B$3="none",F671,IF(DH671="",NA(),DH671))</f>
        <v>0</v>
      </c>
      <c r="HK159">
        <f>IF(Charts!$B$3="none",G671,IF(DI671="",NA(),DI671))</f>
        <v>0</v>
      </c>
      <c r="HL159">
        <f>IF(Charts!$B$3="none",H671,IF(DJ671="",NA(),DJ671))</f>
        <v>0</v>
      </c>
      <c r="HM159">
        <f>IF(Charts!$B$3="none",I671,IF(DK671="",NA(),DK671))</f>
        <v>0</v>
      </c>
      <c r="HN159">
        <f>IF(Charts!$B$3="none",J671,IF(DL671="",NA(),DL671))</f>
        <v>0</v>
      </c>
      <c r="HO159">
        <f>IF(Charts!$B$3="none",K671,IF(DM671="",NA(),DM671))</f>
        <v>0</v>
      </c>
      <c r="HP159">
        <f>IF(Charts!$B$3="none",L671,IF(DN671="",NA(),DN671))</f>
        <v>0</v>
      </c>
      <c r="HQ159">
        <f>IF(Charts!$B$3="none",M671,IF(DO671="",NA(),DO671))</f>
        <v>0</v>
      </c>
      <c r="HR159">
        <f>IF(Charts!$B$3="none",N671,IF(DP671="",NA(),DP671))</f>
        <v>0</v>
      </c>
      <c r="HS159">
        <f>IF(Charts!$B$3="none",O671,IF(DQ671="",NA(),DQ671))</f>
        <v>0</v>
      </c>
      <c r="HT159">
        <f>IF(Charts!$B$3="none",P671,IF(DR671="",NA(),DR671))</f>
        <v>0</v>
      </c>
      <c r="HU159">
        <f>IF(Charts!$B$3="none",Q671,IF(DS671="",NA(),DS671))</f>
        <v>0</v>
      </c>
      <c r="HV159">
        <f>IF(Charts!$B$3="none",R671,IF(DT671="",NA(),DT671))</f>
        <v>0</v>
      </c>
      <c r="HW159">
        <f>IF(Charts!$B$3="none",S671,IF(DU671="",NA(),DU671))</f>
        <v>0</v>
      </c>
      <c r="HX159">
        <f>IF(Charts!$B$3="none",T671,IF(DV671="",NA(),DV671))</f>
        <v>0</v>
      </c>
      <c r="HY159">
        <f>IF(Charts!$B$3="none",U671,IF(DW671="",NA(),DW671))</f>
        <v>0</v>
      </c>
      <c r="HZ159">
        <f>IF(Charts!$B$3="none",V671,IF(DX671="",NA(),DX671))</f>
        <v>0</v>
      </c>
      <c r="IA159">
        <f>IF(Charts!$B$3="none",W671,IF(DY671="",NA(),DY671))</f>
        <v>0</v>
      </c>
      <c r="IB159">
        <f>IF(Charts!$B$3="none",X671,IF(DZ671="",NA(),DZ671))</f>
        <v>0</v>
      </c>
      <c r="IC159">
        <f>IF(Charts!$B$3="none",Y671,IF(EA671="",NA(),EA671))</f>
        <v>0</v>
      </c>
      <c r="ID159">
        <f>IF(Charts!$B$3="none",Z671,IF(EB671="",NA(),EB671))</f>
        <v>0</v>
      </c>
      <c r="IE159">
        <f>IF(Charts!$B$3="none",AA671,IF(EC671="",NA(),EC671))</f>
        <v>0</v>
      </c>
      <c r="IF159">
        <f>IF(Charts!$B$3="none",AB671,IF(ED671="",NA(),ED671))</f>
        <v>0</v>
      </c>
      <c r="IG159">
        <f>IF(Charts!$B$3="none",AC671,IF(EE671="",NA(),EE671))</f>
        <v>0</v>
      </c>
      <c r="IH159">
        <f>IF(Charts!$B$3="none",AD671,IF(EF671="",NA(),EF671))</f>
        <v>0</v>
      </c>
      <c r="II159">
        <f>IF(Charts!$B$3="none",AE671,IF(EG671="",NA(),EG671))</f>
        <v>0</v>
      </c>
      <c r="IJ159">
        <f>IF(Charts!$B$3="none",AF671,IF(EH671="",NA(),EH671))</f>
        <v>0</v>
      </c>
      <c r="IK159">
        <f>IF(Charts!$B$3="none",AG671,IF(EI671="",NA(),EI671))</f>
        <v>0</v>
      </c>
      <c r="IL159">
        <f>IF(Charts!$B$3="none",AH671,IF(EJ671="",NA(),EJ671))</f>
        <v>0</v>
      </c>
      <c r="IM159">
        <f>IF(Charts!$B$3="none",AI671,IF(EK671="",NA(),EK671))</f>
        <v>0</v>
      </c>
      <c r="IN159">
        <f>IF(Charts!$B$3="none",AJ671,IF(EL671="",NA(),EL671))</f>
        <v>0</v>
      </c>
      <c r="IO159">
        <f>IF(Charts!$B$3="none",AK671,IF(EM671="",NA(),EM671))</f>
        <v>0</v>
      </c>
      <c r="IP159">
        <f>IF(Charts!$B$3="none",AL671,IF(EN671="",NA(),EN671))</f>
        <v>0</v>
      </c>
      <c r="IQ159">
        <f>IF(Charts!$B$3="none",AM671,IF(EO671="",NA(),EO671))</f>
        <v>0</v>
      </c>
      <c r="IR159">
        <f>IF(Charts!$B$3="none",AN671,IF(EP671="",NA(),EP671))</f>
        <v>0</v>
      </c>
      <c r="IS159">
        <f>IF(Charts!$B$3="none",AO671,IF(EQ671="",NA(),EQ671))</f>
        <v>0</v>
      </c>
      <c r="IT159">
        <f>IF(Charts!$B$3="none",AP671,IF(ER671="",NA(),ER671))</f>
        <v>0</v>
      </c>
      <c r="IU159">
        <f>IF(Charts!$B$3="none",AQ671,IF(ES671="",NA(),ES671))</f>
        <v>0</v>
      </c>
      <c r="IV159">
        <f>IF(Charts!$B$3="none",AR671,IF(ET671="",NA(),ET671))</f>
        <v>0</v>
      </c>
      <c r="IW159">
        <f>IF(Charts!$B$3="none",AS671,IF(EU671="",NA(),EU671))</f>
        <v>0</v>
      </c>
      <c r="IX159">
        <f>IF(Charts!$B$3="none",AT671,IF(EV671="",NA(),EV671))</f>
        <v>0</v>
      </c>
      <c r="IY159">
        <f>IF(Charts!$B$3="none",AU671,IF(EW671="",NA(),EW671))</f>
        <v>0</v>
      </c>
      <c r="IZ159">
        <f>IF(Charts!$B$3="none",AV671,IF(EX671="",NA(),EX671))</f>
        <v>0</v>
      </c>
      <c r="JA159">
        <f>IF(Charts!$B$3="none",AW671,IF(EY671="",NA(),EY671))</f>
        <v>0</v>
      </c>
      <c r="JB159">
        <f>IF(Charts!$B$3="none",AX671,IF(EZ671="",NA(),EZ671))</f>
        <v>0</v>
      </c>
      <c r="JC159">
        <f>IF(Charts!$B$3="none",AY671,IF(FA671="",NA(),FA671))</f>
        <v>0</v>
      </c>
      <c r="JD159">
        <f>IF(Charts!$B$3="none",AZ671,IF(FB671="",NA(),FB671))</f>
        <v>0</v>
      </c>
      <c r="JE159">
        <f>IF(Charts!$B$3="none",BA671,IF(FC671="",NA(),FC671))</f>
        <v>0</v>
      </c>
      <c r="JF159">
        <f>IF(Charts!$B$3="none",BB671,IF(FD671="",NA(),FD671))</f>
        <v>0</v>
      </c>
      <c r="JG159">
        <f>IF(Charts!$B$3="none",BC671,IF(FE671="",NA(),FE671))</f>
        <v>0</v>
      </c>
      <c r="JH159">
        <f>IF(Charts!$B$3="none",BD671,IF(FF671="",NA(),FF671))</f>
        <v>0</v>
      </c>
      <c r="JI159">
        <f>IF(Charts!$B$3="none",BE671,IF(FG671="",NA(),FG671))</f>
        <v>0</v>
      </c>
      <c r="JJ159">
        <f>IF(Charts!$B$3="none",BF671,IF(FH671="",NA(),FH671))</f>
        <v>0</v>
      </c>
      <c r="JK159">
        <f>IF(Charts!$B$3="none",BG671,IF(FI671="",NA(),FI671))</f>
        <v>0</v>
      </c>
      <c r="JL159">
        <f>IF(Charts!$B$3="none",BH671,IF(FJ671="",NA(),FJ671))</f>
        <v>0</v>
      </c>
      <c r="JM159">
        <f>IF(Charts!$B$3="none",BI671,IF(FK671="",NA(),FK671))</f>
        <v>0</v>
      </c>
      <c r="JN159">
        <f>IF(Charts!$B$3="none",BJ671,IF(FL671="",NA(),FL671))</f>
        <v>0</v>
      </c>
      <c r="JO159">
        <f>IF(Charts!$B$3="none",BK671,IF(FM671="",NA(),FM671))</f>
        <v>0</v>
      </c>
      <c r="JP159">
        <f>IF(Charts!$B$3="none",BL671,IF(FN671="",NA(),FN671))</f>
        <v>0</v>
      </c>
      <c r="JQ159">
        <f>IF(Charts!$B$3="none",BM671,IF(FO671="",NA(),FO671))</f>
        <v>0</v>
      </c>
      <c r="JR159">
        <f>IF(Charts!$B$3="none",BN671,IF(FP671="",NA(),FP671))</f>
        <v>0</v>
      </c>
      <c r="JS159">
        <f>IF(Charts!$B$3="none",BO671,IF(FQ671="",NA(),FQ671))</f>
        <v>0</v>
      </c>
      <c r="JT159">
        <f>IF(Charts!$B$3="none",BP671,IF(FR671="",NA(),FR671))</f>
        <v>0</v>
      </c>
      <c r="JU159">
        <f>IF(Charts!$B$3="none",BQ671,IF(FS671="",NA(),FS671))</f>
        <v>0</v>
      </c>
      <c r="JV159">
        <f>IF(Charts!$B$3="none",BR671,IF(FT671="",NA(),FT671))</f>
        <v>0</v>
      </c>
      <c r="JW159">
        <f>IF(Charts!$B$3="none",BS671,IF(FU671="",NA(),FU671))</f>
        <v>0</v>
      </c>
      <c r="JX159">
        <f>IF(Charts!$B$3="none",BT671,IF(FV671="",NA(),FV671))</f>
        <v>0</v>
      </c>
      <c r="JY159">
        <f>IF(Charts!$B$3="none",BU671,IF(FW671="",NA(),FW671))</f>
        <v>0</v>
      </c>
      <c r="JZ159">
        <f>IF(Charts!$B$3="none",BV671,IF(FX671="",NA(),FX671))</f>
        <v>0</v>
      </c>
      <c r="KA159">
        <f>IF(Charts!$B$3="none",BW671,IF(FY671="",NA(),FY671))</f>
        <v>0</v>
      </c>
      <c r="KB159">
        <f>IF(Charts!$B$3="none",BX671,IF(FZ671="",NA(),FZ671))</f>
        <v>0</v>
      </c>
      <c r="KC159">
        <f>IF(Charts!$B$3="none",BY671,IF(GA671="",NA(),GA671))</f>
        <v>0</v>
      </c>
      <c r="KD159">
        <f>IF(Charts!$B$3="none",BZ671,IF(GB671="",NA(),GB671))</f>
        <v>0</v>
      </c>
      <c r="KE159">
        <f>IF(Charts!$B$3="none",CA671,IF(GC671="",NA(),GC671))</f>
        <v>0</v>
      </c>
      <c r="KF159">
        <f>IF(Charts!$B$3="none",CB671,IF(GD671="",NA(),GD671))</f>
        <v>0</v>
      </c>
      <c r="KG159">
        <f>IF(Charts!$B$3="none",CC671,IF(GE671="",NA(),GE671))</f>
        <v>0</v>
      </c>
      <c r="KH159">
        <f>IF(Charts!$B$3="none",CD671,IF(GF671="",NA(),GF671))</f>
        <v>0</v>
      </c>
      <c r="KI159">
        <f>IF(Charts!$B$3="none",CE671,IF(GG671="",NA(),GG671))</f>
        <v>0</v>
      </c>
      <c r="KJ159">
        <f>IF(Charts!$B$3="none",CF671,IF(GH671="",NA(),GH671))</f>
        <v>0</v>
      </c>
      <c r="KK159">
        <f>IF(Charts!$B$3="none",CG671,IF(GI671="",NA(),GI671))</f>
        <v>0</v>
      </c>
      <c r="KL159">
        <f>IF(Charts!$B$3="none",CH671,IF(GJ671="",NA(),GJ671))</f>
        <v>0</v>
      </c>
      <c r="KM159">
        <f>IF(Charts!$B$3="none",CI671,IF(GK671="",NA(),GK671))</f>
        <v>0</v>
      </c>
      <c r="KN159">
        <f>IF(Charts!$B$3="none",CJ671,IF(GL671="",NA(),GL671))</f>
        <v>0</v>
      </c>
      <c r="KO159">
        <f>IF(Charts!$B$3="none",CK671,IF(GM671="",NA(),GM671))</f>
        <v>0</v>
      </c>
      <c r="KP159">
        <f>IF(Charts!$B$3="none",CL671,IF(GN671="",NA(),GN671))</f>
        <v>0</v>
      </c>
      <c r="KQ159">
        <f>IF(Charts!$B$3="none",CM671,IF(GO671="",NA(),GO671))</f>
        <v>0</v>
      </c>
      <c r="KR159">
        <f>IF(Charts!$B$3="none",CN671,IF(GP671="",NA(),GP671))</f>
        <v>0</v>
      </c>
      <c r="KS159">
        <f>IF(Charts!$B$3="none",CO671,IF(GQ671="",NA(),GQ671))</f>
        <v>0</v>
      </c>
      <c r="KT159">
        <f>IF(Charts!$B$3="none",CP671,IF(GR671="",NA(),GR671))</f>
        <v>0</v>
      </c>
      <c r="KU159">
        <f>IF(Charts!$B$3="none",CQ671,IF(GS671="",NA(),GS671))</f>
        <v>0</v>
      </c>
      <c r="KV159">
        <f>IF(Charts!$B$3="none",CR671,IF(GT671="",NA(),GT671))</f>
        <v>0</v>
      </c>
      <c r="KW159">
        <f>IF(Charts!$B$3="none",CS671,IF(GU671="",NA(),GU671))</f>
        <v>0</v>
      </c>
      <c r="KX159">
        <f>IF(Charts!$B$3="none",CT671,IF(GV671="",NA(),GV671))</f>
        <v>0</v>
      </c>
      <c r="KY159">
        <f>IF(Charts!$B$3="none",CU671,IF(GW671="",NA(),GW671))</f>
        <v>0</v>
      </c>
      <c r="KZ159">
        <f>IF(Charts!$B$3="none",CV671,IF(GX671="",NA(),GX671))</f>
        <v>0</v>
      </c>
      <c r="LA159">
        <f>IF(Charts!$B$3="none",CW671,IF(GY671="",NA(),GY671))</f>
        <v>0</v>
      </c>
      <c r="LB159">
        <f>IF(Charts!$B$3="none",CX671,IF(GZ671="",NA(),GZ671))</f>
        <v>0</v>
      </c>
      <c r="LC159">
        <f>IF(Charts!$B$3="none",CY671,IF(HA671="",NA(),HA671))</f>
        <v>0</v>
      </c>
      <c r="LD159">
        <f>IF(Charts!$B$3="none",CZ671,IF(HB671="",NA(),HB671))</f>
        <v>0</v>
      </c>
      <c r="LE159">
        <f>IF(Charts!$B$3="none",DA671,IF(HC671="",NA(),HC671))</f>
        <v>0</v>
      </c>
      <c r="LF159">
        <f>IF(Charts!$B$3="none",DB671,IF(HD671="",NA(),HD671))</f>
        <v>0</v>
      </c>
      <c r="LG159">
        <f>IF(Charts!$B$3="none",DC671,IF(HE671="",NA(),HE671))</f>
        <v>0</v>
      </c>
      <c r="LH159">
        <f>IF(Charts!$B$3="none",DD671,IF(HF671="",NA(),HF671))</f>
        <v>0</v>
      </c>
    </row>
    <row r="160" spans="5:320">
      <c r="E160">
        <v>53</v>
      </c>
      <c r="F160">
        <f>F57</f>
        <v>0</v>
      </c>
      <c r="G160">
        <v>53</v>
      </c>
      <c r="H160">
        <f>H57</f>
        <v>0</v>
      </c>
      <c r="I160">
        <v>53</v>
      </c>
      <c r="J160">
        <f>J57</f>
        <v>0</v>
      </c>
      <c r="K160">
        <v>53</v>
      </c>
      <c r="L160">
        <f>L57</f>
        <v>0</v>
      </c>
      <c r="M160">
        <v>53</v>
      </c>
      <c r="N160">
        <f>N57</f>
        <v>0</v>
      </c>
      <c r="O160">
        <v>53</v>
      </c>
      <c r="P160">
        <f>P57</f>
        <v>0</v>
      </c>
      <c r="Q160">
        <v>53</v>
      </c>
      <c r="R160">
        <f>R57</f>
        <v>0</v>
      </c>
      <c r="S160">
        <v>53</v>
      </c>
      <c r="T160">
        <f>T57</f>
        <v>0</v>
      </c>
      <c r="U160">
        <v>53</v>
      </c>
      <c r="V160">
        <f>V57</f>
        <v>0</v>
      </c>
      <c r="W160">
        <v>53</v>
      </c>
      <c r="X160">
        <f>X57</f>
        <v>0</v>
      </c>
      <c r="Y160">
        <v>53</v>
      </c>
      <c r="Z160">
        <f>Z57</f>
        <v>0</v>
      </c>
      <c r="AA160">
        <v>53</v>
      </c>
      <c r="AB160">
        <f>AB57</f>
        <v>0</v>
      </c>
      <c r="AC160">
        <v>53</v>
      </c>
      <c r="AD160">
        <f>AD57</f>
        <v>0</v>
      </c>
      <c r="AE160">
        <v>53</v>
      </c>
      <c r="AF160">
        <f>AF57</f>
        <v>0</v>
      </c>
      <c r="AG160">
        <v>53</v>
      </c>
      <c r="AH160">
        <f>AH57</f>
        <v>0</v>
      </c>
      <c r="AI160">
        <v>53</v>
      </c>
      <c r="AJ160">
        <f>AJ57</f>
        <v>0</v>
      </c>
      <c r="AK160">
        <v>53</v>
      </c>
      <c r="AL160">
        <f>AL57</f>
        <v>0</v>
      </c>
      <c r="AM160">
        <v>53</v>
      </c>
      <c r="AN160">
        <f>AN57</f>
        <v>0</v>
      </c>
      <c r="AO160">
        <v>53</v>
      </c>
      <c r="AP160">
        <f>AP57</f>
        <v>0</v>
      </c>
      <c r="AQ160">
        <v>53</v>
      </c>
      <c r="AR160">
        <f>AR57</f>
        <v>0</v>
      </c>
      <c r="AS160">
        <v>53</v>
      </c>
      <c r="AT160">
        <f>AT57</f>
        <v>0</v>
      </c>
      <c r="AU160">
        <v>53</v>
      </c>
      <c r="AV160">
        <f>AV57</f>
        <v>0</v>
      </c>
      <c r="AW160">
        <v>53</v>
      </c>
      <c r="AX160">
        <f>AX57</f>
        <v>0</v>
      </c>
      <c r="AY160">
        <v>53</v>
      </c>
      <c r="AZ160">
        <f>AZ57</f>
        <v>0</v>
      </c>
      <c r="BA160">
        <v>53</v>
      </c>
      <c r="BB160">
        <f>BB57</f>
        <v>0</v>
      </c>
      <c r="BC160">
        <v>53</v>
      </c>
      <c r="BD160">
        <f>BD57</f>
        <v>0</v>
      </c>
      <c r="BE160">
        <v>53</v>
      </c>
      <c r="BF160">
        <f>BF57</f>
        <v>0</v>
      </c>
      <c r="BG160">
        <v>53</v>
      </c>
      <c r="BH160">
        <f>BH57</f>
        <v>0</v>
      </c>
      <c r="BI160">
        <v>53</v>
      </c>
      <c r="BJ160">
        <f>BJ57</f>
        <v>0</v>
      </c>
      <c r="BK160">
        <v>53</v>
      </c>
      <c r="BL160">
        <f>BL57</f>
        <v>0</v>
      </c>
      <c r="BM160">
        <v>53</v>
      </c>
      <c r="BN160">
        <f>BN57</f>
        <v>0</v>
      </c>
      <c r="BO160">
        <v>53</v>
      </c>
      <c r="BP160">
        <f>BP57</f>
        <v>0</v>
      </c>
      <c r="BQ160">
        <v>53</v>
      </c>
      <c r="BR160">
        <f>BR57</f>
        <v>0</v>
      </c>
      <c r="BS160">
        <v>53</v>
      </c>
      <c r="BT160">
        <f>BT57</f>
        <v>0</v>
      </c>
      <c r="BU160">
        <v>53</v>
      </c>
      <c r="BV160">
        <f>BV57</f>
        <v>0</v>
      </c>
      <c r="BW160">
        <v>53</v>
      </c>
      <c r="BX160">
        <f>BX57</f>
        <v>0</v>
      </c>
      <c r="BY160">
        <v>53</v>
      </c>
      <c r="BZ160">
        <f>BZ57</f>
        <v>0</v>
      </c>
      <c r="CA160">
        <v>53</v>
      </c>
      <c r="CB160">
        <f>CB57</f>
        <v>0</v>
      </c>
      <c r="CC160">
        <v>53</v>
      </c>
      <c r="CD160">
        <f>CD57</f>
        <v>0</v>
      </c>
      <c r="CE160">
        <v>53</v>
      </c>
      <c r="CF160">
        <f>CF57</f>
        <v>0</v>
      </c>
      <c r="CG160">
        <v>53</v>
      </c>
      <c r="CH160">
        <f>CH57</f>
        <v>0</v>
      </c>
      <c r="CI160">
        <v>53</v>
      </c>
      <c r="CJ160">
        <f>CJ57</f>
        <v>0</v>
      </c>
      <c r="CK160">
        <v>53</v>
      </c>
      <c r="CL160">
        <f>CL57</f>
        <v>0</v>
      </c>
      <c r="CM160">
        <v>53</v>
      </c>
      <c r="CN160">
        <f>CN57</f>
        <v>0</v>
      </c>
      <c r="CO160">
        <v>53</v>
      </c>
      <c r="CP160">
        <f>CP57</f>
        <v>0</v>
      </c>
      <c r="CQ160">
        <v>53</v>
      </c>
      <c r="CR160">
        <f>CR57</f>
        <v>0</v>
      </c>
      <c r="CS160">
        <v>53</v>
      </c>
      <c r="CT160">
        <f>CT57</f>
        <v>0</v>
      </c>
      <c r="CU160">
        <v>53</v>
      </c>
      <c r="CV160">
        <f>CV57</f>
        <v>0</v>
      </c>
      <c r="CW160">
        <v>53</v>
      </c>
      <c r="CX160">
        <f>CX57</f>
        <v>0</v>
      </c>
      <c r="CY160">
        <v>53</v>
      </c>
      <c r="CZ160">
        <f>CZ57</f>
        <v>0</v>
      </c>
      <c r="DA160">
        <v>53</v>
      </c>
      <c r="DB160">
        <f>DB57</f>
        <v>0</v>
      </c>
      <c r="DC160">
        <v>53</v>
      </c>
      <c r="DD160">
        <f>DD57</f>
        <v>0</v>
      </c>
      <c r="DG160">
        <v>53</v>
      </c>
      <c r="DH160">
        <f>DH57</f>
        <v>0</v>
      </c>
      <c r="DI160">
        <v>53</v>
      </c>
      <c r="DJ160">
        <f>DJ57</f>
        <v>0</v>
      </c>
      <c r="DK160">
        <v>53</v>
      </c>
      <c r="DL160">
        <f>DL57</f>
        <v>0</v>
      </c>
      <c r="DM160">
        <v>53</v>
      </c>
      <c r="DN160">
        <f>DN57</f>
        <v>0</v>
      </c>
      <c r="DO160">
        <v>53</v>
      </c>
      <c r="DP160">
        <f>DP57</f>
        <v>0</v>
      </c>
      <c r="DQ160">
        <v>53</v>
      </c>
      <c r="DR160">
        <f>DR57</f>
        <v>0</v>
      </c>
      <c r="DS160">
        <v>53</v>
      </c>
      <c r="DT160">
        <f>DT57</f>
        <v>0</v>
      </c>
      <c r="DU160">
        <v>53</v>
      </c>
      <c r="DV160">
        <f>DV57</f>
        <v>0</v>
      </c>
      <c r="DW160">
        <v>53</v>
      </c>
      <c r="DX160">
        <f>DX57</f>
        <v>0</v>
      </c>
      <c r="DY160">
        <v>53</v>
      </c>
      <c r="DZ160">
        <f>DZ57</f>
        <v>0</v>
      </c>
      <c r="EA160">
        <v>53</v>
      </c>
      <c r="EB160">
        <f>EB57</f>
        <v>0</v>
      </c>
      <c r="EC160">
        <v>53</v>
      </c>
      <c r="ED160">
        <f>ED57</f>
        <v>0</v>
      </c>
      <c r="EE160">
        <v>53</v>
      </c>
      <c r="EF160">
        <f>EF57</f>
        <v>0</v>
      </c>
      <c r="EG160">
        <v>53</v>
      </c>
      <c r="EH160">
        <f>EH57</f>
        <v>0</v>
      </c>
      <c r="EI160">
        <v>53</v>
      </c>
      <c r="EJ160">
        <f>EJ57</f>
        <v>0</v>
      </c>
      <c r="EK160">
        <v>53</v>
      </c>
      <c r="EL160">
        <f>EL57</f>
        <v>0</v>
      </c>
      <c r="EM160">
        <v>53</v>
      </c>
      <c r="EN160">
        <f>EN57</f>
        <v>0</v>
      </c>
      <c r="EO160">
        <v>53</v>
      </c>
      <c r="EP160">
        <f>EP57</f>
        <v>0</v>
      </c>
      <c r="EQ160">
        <v>53</v>
      </c>
      <c r="ER160">
        <f>ER57</f>
        <v>0</v>
      </c>
      <c r="ES160">
        <v>53</v>
      </c>
      <c r="ET160">
        <f>ET57</f>
        <v>0</v>
      </c>
      <c r="EU160">
        <v>53</v>
      </c>
      <c r="EV160">
        <f>EV57</f>
        <v>0</v>
      </c>
      <c r="EW160">
        <v>53</v>
      </c>
      <c r="EX160">
        <f>EX57</f>
        <v>0</v>
      </c>
      <c r="EY160">
        <v>53</v>
      </c>
      <c r="EZ160">
        <f>EZ57</f>
        <v>0</v>
      </c>
      <c r="FA160">
        <v>53</v>
      </c>
      <c r="FB160">
        <f>FB57</f>
        <v>0</v>
      </c>
      <c r="FC160">
        <v>53</v>
      </c>
      <c r="FD160">
        <f>FD57</f>
        <v>0</v>
      </c>
      <c r="FE160">
        <v>53</v>
      </c>
      <c r="FF160">
        <f>FF57</f>
        <v>0</v>
      </c>
      <c r="FG160">
        <v>53</v>
      </c>
      <c r="FH160">
        <f>FH57</f>
        <v>0</v>
      </c>
      <c r="FI160">
        <v>53</v>
      </c>
      <c r="FJ160">
        <f>FJ57</f>
        <v>0</v>
      </c>
      <c r="FK160">
        <v>53</v>
      </c>
      <c r="FL160">
        <f>FL57</f>
        <v>0</v>
      </c>
      <c r="FM160">
        <v>53</v>
      </c>
      <c r="FN160">
        <f>FN57</f>
        <v>0</v>
      </c>
      <c r="FO160">
        <v>53</v>
      </c>
      <c r="FP160">
        <f>FP57</f>
        <v>0</v>
      </c>
      <c r="FQ160">
        <v>53</v>
      </c>
      <c r="FR160">
        <f>FR57</f>
        <v>0</v>
      </c>
      <c r="FS160">
        <v>53</v>
      </c>
      <c r="FT160">
        <f>FT57</f>
        <v>0</v>
      </c>
      <c r="FU160">
        <v>53</v>
      </c>
      <c r="FV160">
        <f>FV57</f>
        <v>0</v>
      </c>
      <c r="FW160">
        <v>53</v>
      </c>
      <c r="FX160">
        <f>FX57</f>
        <v>0</v>
      </c>
      <c r="FY160">
        <v>53</v>
      </c>
      <c r="FZ160">
        <f>FZ57</f>
        <v>0</v>
      </c>
      <c r="GA160">
        <v>53</v>
      </c>
      <c r="GB160">
        <f>GB57</f>
        <v>0</v>
      </c>
      <c r="GC160">
        <v>53</v>
      </c>
      <c r="GD160">
        <f>GD57</f>
        <v>0</v>
      </c>
      <c r="GE160">
        <v>53</v>
      </c>
      <c r="GF160">
        <f>GF57</f>
        <v>0</v>
      </c>
      <c r="GG160">
        <v>53</v>
      </c>
      <c r="GH160">
        <f>GH57</f>
        <v>0</v>
      </c>
      <c r="GI160">
        <v>53</v>
      </c>
      <c r="GJ160">
        <f>GJ57</f>
        <v>0</v>
      </c>
      <c r="GK160">
        <v>53</v>
      </c>
      <c r="GL160">
        <f>GL57</f>
        <v>0</v>
      </c>
      <c r="GM160">
        <v>53</v>
      </c>
      <c r="GN160">
        <f>GN57</f>
        <v>0</v>
      </c>
      <c r="GO160">
        <v>53</v>
      </c>
      <c r="GP160">
        <f>GP57</f>
        <v>0</v>
      </c>
      <c r="GQ160">
        <v>53</v>
      </c>
      <c r="GR160">
        <f>GR57</f>
        <v>0</v>
      </c>
      <c r="GS160">
        <v>53</v>
      </c>
      <c r="GT160">
        <f>GT57</f>
        <v>0</v>
      </c>
      <c r="GU160">
        <v>53</v>
      </c>
      <c r="GV160">
        <f>GV57</f>
        <v>0</v>
      </c>
      <c r="GW160">
        <v>53</v>
      </c>
      <c r="GX160">
        <f>GX57</f>
        <v>0</v>
      </c>
      <c r="GY160">
        <v>53</v>
      </c>
      <c r="GZ160">
        <f>GZ57</f>
        <v>0</v>
      </c>
      <c r="HA160">
        <v>53</v>
      </c>
      <c r="HB160">
        <f>HB57</f>
        <v>0</v>
      </c>
      <c r="HC160">
        <v>53</v>
      </c>
      <c r="HD160">
        <f>HD57</f>
        <v>0</v>
      </c>
      <c r="HE160">
        <v>53</v>
      </c>
      <c r="HF160">
        <f>HF57</f>
        <v>0</v>
      </c>
      <c r="HI160">
        <f>IF(Charts!$B$3="none",E672,IF(DG672="",NA(),DG672))</f>
        <v>0</v>
      </c>
      <c r="HJ160">
        <f>IF(Charts!$B$3="none",F672,IF(DH672="",NA(),DH672))</f>
        <v>0</v>
      </c>
      <c r="HK160">
        <f>IF(Charts!$B$3="none",G672,IF(DI672="",NA(),DI672))</f>
        <v>0</v>
      </c>
      <c r="HL160">
        <f>IF(Charts!$B$3="none",H672,IF(DJ672="",NA(),DJ672))</f>
        <v>0</v>
      </c>
      <c r="HM160">
        <f>IF(Charts!$B$3="none",I672,IF(DK672="",NA(),DK672))</f>
        <v>0</v>
      </c>
      <c r="HN160">
        <f>IF(Charts!$B$3="none",J672,IF(DL672="",NA(),DL672))</f>
        <v>0</v>
      </c>
      <c r="HO160">
        <f>IF(Charts!$B$3="none",K672,IF(DM672="",NA(),DM672))</f>
        <v>0</v>
      </c>
      <c r="HP160">
        <f>IF(Charts!$B$3="none",L672,IF(DN672="",NA(),DN672))</f>
        <v>0</v>
      </c>
      <c r="HQ160">
        <f>IF(Charts!$B$3="none",M672,IF(DO672="",NA(),DO672))</f>
        <v>0</v>
      </c>
      <c r="HR160">
        <f>IF(Charts!$B$3="none",N672,IF(DP672="",NA(),DP672))</f>
        <v>0</v>
      </c>
      <c r="HS160">
        <f>IF(Charts!$B$3="none",O672,IF(DQ672="",NA(),DQ672))</f>
        <v>0</v>
      </c>
      <c r="HT160">
        <f>IF(Charts!$B$3="none",P672,IF(DR672="",NA(),DR672))</f>
        <v>0</v>
      </c>
      <c r="HU160">
        <f>IF(Charts!$B$3="none",Q672,IF(DS672="",NA(),DS672))</f>
        <v>0</v>
      </c>
      <c r="HV160">
        <f>IF(Charts!$B$3="none",R672,IF(DT672="",NA(),DT672))</f>
        <v>0</v>
      </c>
      <c r="HW160">
        <f>IF(Charts!$B$3="none",S672,IF(DU672="",NA(),DU672))</f>
        <v>0</v>
      </c>
      <c r="HX160">
        <f>IF(Charts!$B$3="none",T672,IF(DV672="",NA(),DV672))</f>
        <v>0</v>
      </c>
      <c r="HY160">
        <f>IF(Charts!$B$3="none",U672,IF(DW672="",NA(),DW672))</f>
        <v>0</v>
      </c>
      <c r="HZ160">
        <f>IF(Charts!$B$3="none",V672,IF(DX672="",NA(),DX672))</f>
        <v>0</v>
      </c>
      <c r="IA160">
        <f>IF(Charts!$B$3="none",W672,IF(DY672="",NA(),DY672))</f>
        <v>0</v>
      </c>
      <c r="IB160">
        <f>IF(Charts!$B$3="none",X672,IF(DZ672="",NA(),DZ672))</f>
        <v>0</v>
      </c>
      <c r="IC160">
        <f>IF(Charts!$B$3="none",Y672,IF(EA672="",NA(),EA672))</f>
        <v>0</v>
      </c>
      <c r="ID160">
        <f>IF(Charts!$B$3="none",Z672,IF(EB672="",NA(),EB672))</f>
        <v>0</v>
      </c>
      <c r="IE160">
        <f>IF(Charts!$B$3="none",AA672,IF(EC672="",NA(),EC672))</f>
        <v>0</v>
      </c>
      <c r="IF160">
        <f>IF(Charts!$B$3="none",AB672,IF(ED672="",NA(),ED672))</f>
        <v>0</v>
      </c>
      <c r="IG160">
        <f>IF(Charts!$B$3="none",AC672,IF(EE672="",NA(),EE672))</f>
        <v>0</v>
      </c>
      <c r="IH160">
        <f>IF(Charts!$B$3="none",AD672,IF(EF672="",NA(),EF672))</f>
        <v>0</v>
      </c>
      <c r="II160">
        <f>IF(Charts!$B$3="none",AE672,IF(EG672="",NA(),EG672))</f>
        <v>0</v>
      </c>
      <c r="IJ160">
        <f>IF(Charts!$B$3="none",AF672,IF(EH672="",NA(),EH672))</f>
        <v>0</v>
      </c>
      <c r="IK160">
        <f>IF(Charts!$B$3="none",AG672,IF(EI672="",NA(),EI672))</f>
        <v>0</v>
      </c>
      <c r="IL160">
        <f>IF(Charts!$B$3="none",AH672,IF(EJ672="",NA(),EJ672))</f>
        <v>0</v>
      </c>
      <c r="IM160">
        <f>IF(Charts!$B$3="none",AI672,IF(EK672="",NA(),EK672))</f>
        <v>0</v>
      </c>
      <c r="IN160">
        <f>IF(Charts!$B$3="none",AJ672,IF(EL672="",NA(),EL672))</f>
        <v>0</v>
      </c>
      <c r="IO160">
        <f>IF(Charts!$B$3="none",AK672,IF(EM672="",NA(),EM672))</f>
        <v>0</v>
      </c>
      <c r="IP160">
        <f>IF(Charts!$B$3="none",AL672,IF(EN672="",NA(),EN672))</f>
        <v>0</v>
      </c>
      <c r="IQ160">
        <f>IF(Charts!$B$3="none",AM672,IF(EO672="",NA(),EO672))</f>
        <v>0</v>
      </c>
      <c r="IR160">
        <f>IF(Charts!$B$3="none",AN672,IF(EP672="",NA(),EP672))</f>
        <v>0</v>
      </c>
      <c r="IS160">
        <f>IF(Charts!$B$3="none",AO672,IF(EQ672="",NA(),EQ672))</f>
        <v>0</v>
      </c>
      <c r="IT160">
        <f>IF(Charts!$B$3="none",AP672,IF(ER672="",NA(),ER672))</f>
        <v>0</v>
      </c>
      <c r="IU160">
        <f>IF(Charts!$B$3="none",AQ672,IF(ES672="",NA(),ES672))</f>
        <v>0</v>
      </c>
      <c r="IV160">
        <f>IF(Charts!$B$3="none",AR672,IF(ET672="",NA(),ET672))</f>
        <v>0</v>
      </c>
      <c r="IW160">
        <f>IF(Charts!$B$3="none",AS672,IF(EU672="",NA(),EU672))</f>
        <v>0</v>
      </c>
      <c r="IX160">
        <f>IF(Charts!$B$3="none",AT672,IF(EV672="",NA(),EV672))</f>
        <v>0</v>
      </c>
      <c r="IY160">
        <f>IF(Charts!$B$3="none",AU672,IF(EW672="",NA(),EW672))</f>
        <v>0</v>
      </c>
      <c r="IZ160">
        <f>IF(Charts!$B$3="none",AV672,IF(EX672="",NA(),EX672))</f>
        <v>0</v>
      </c>
      <c r="JA160">
        <f>IF(Charts!$B$3="none",AW672,IF(EY672="",NA(),EY672))</f>
        <v>0</v>
      </c>
      <c r="JB160">
        <f>IF(Charts!$B$3="none",AX672,IF(EZ672="",NA(),EZ672))</f>
        <v>0</v>
      </c>
      <c r="JC160">
        <f>IF(Charts!$B$3="none",AY672,IF(FA672="",NA(),FA672))</f>
        <v>0</v>
      </c>
      <c r="JD160">
        <f>IF(Charts!$B$3="none",AZ672,IF(FB672="",NA(),FB672))</f>
        <v>0</v>
      </c>
      <c r="JE160">
        <f>IF(Charts!$B$3="none",BA672,IF(FC672="",NA(),FC672))</f>
        <v>0</v>
      </c>
      <c r="JF160">
        <f>IF(Charts!$B$3="none",BB672,IF(FD672="",NA(),FD672))</f>
        <v>0</v>
      </c>
      <c r="JG160">
        <f>IF(Charts!$B$3="none",BC672,IF(FE672="",NA(),FE672))</f>
        <v>0</v>
      </c>
      <c r="JH160">
        <f>IF(Charts!$B$3="none",BD672,IF(FF672="",NA(),FF672))</f>
        <v>0</v>
      </c>
      <c r="JI160">
        <f>IF(Charts!$B$3="none",BE672,IF(FG672="",NA(),FG672))</f>
        <v>0</v>
      </c>
      <c r="JJ160">
        <f>IF(Charts!$B$3="none",BF672,IF(FH672="",NA(),FH672))</f>
        <v>0</v>
      </c>
      <c r="JK160">
        <f>IF(Charts!$B$3="none",BG672,IF(FI672="",NA(),FI672))</f>
        <v>0</v>
      </c>
      <c r="JL160">
        <f>IF(Charts!$B$3="none",BH672,IF(FJ672="",NA(),FJ672))</f>
        <v>0</v>
      </c>
      <c r="JM160">
        <f>IF(Charts!$B$3="none",BI672,IF(FK672="",NA(),FK672))</f>
        <v>0</v>
      </c>
      <c r="JN160">
        <f>IF(Charts!$B$3="none",BJ672,IF(FL672="",NA(),FL672))</f>
        <v>0</v>
      </c>
      <c r="JO160">
        <f>IF(Charts!$B$3="none",BK672,IF(FM672="",NA(),FM672))</f>
        <v>0</v>
      </c>
      <c r="JP160">
        <f>IF(Charts!$B$3="none",BL672,IF(FN672="",NA(),FN672))</f>
        <v>0</v>
      </c>
      <c r="JQ160">
        <f>IF(Charts!$B$3="none",BM672,IF(FO672="",NA(),FO672))</f>
        <v>0</v>
      </c>
      <c r="JR160">
        <f>IF(Charts!$B$3="none",BN672,IF(FP672="",NA(),FP672))</f>
        <v>0</v>
      </c>
      <c r="JS160">
        <f>IF(Charts!$B$3="none",BO672,IF(FQ672="",NA(),FQ672))</f>
        <v>0</v>
      </c>
      <c r="JT160">
        <f>IF(Charts!$B$3="none",BP672,IF(FR672="",NA(),FR672))</f>
        <v>0</v>
      </c>
      <c r="JU160">
        <f>IF(Charts!$B$3="none",BQ672,IF(FS672="",NA(),FS672))</f>
        <v>0</v>
      </c>
      <c r="JV160">
        <f>IF(Charts!$B$3="none",BR672,IF(FT672="",NA(),FT672))</f>
        <v>0</v>
      </c>
      <c r="JW160">
        <f>IF(Charts!$B$3="none",BS672,IF(FU672="",NA(),FU672))</f>
        <v>0</v>
      </c>
      <c r="JX160">
        <f>IF(Charts!$B$3="none",BT672,IF(FV672="",NA(),FV672))</f>
        <v>0</v>
      </c>
      <c r="JY160">
        <f>IF(Charts!$B$3="none",BU672,IF(FW672="",NA(),FW672))</f>
        <v>0</v>
      </c>
      <c r="JZ160">
        <f>IF(Charts!$B$3="none",BV672,IF(FX672="",NA(),FX672))</f>
        <v>0</v>
      </c>
      <c r="KA160">
        <f>IF(Charts!$B$3="none",BW672,IF(FY672="",NA(),FY672))</f>
        <v>0</v>
      </c>
      <c r="KB160">
        <f>IF(Charts!$B$3="none",BX672,IF(FZ672="",NA(),FZ672))</f>
        <v>0</v>
      </c>
      <c r="KC160">
        <f>IF(Charts!$B$3="none",BY672,IF(GA672="",NA(),GA672))</f>
        <v>0</v>
      </c>
      <c r="KD160">
        <f>IF(Charts!$B$3="none",BZ672,IF(GB672="",NA(),GB672))</f>
        <v>0</v>
      </c>
      <c r="KE160">
        <f>IF(Charts!$B$3="none",CA672,IF(GC672="",NA(),GC672))</f>
        <v>0</v>
      </c>
      <c r="KF160">
        <f>IF(Charts!$B$3="none",CB672,IF(GD672="",NA(),GD672))</f>
        <v>0</v>
      </c>
      <c r="KG160">
        <f>IF(Charts!$B$3="none",CC672,IF(GE672="",NA(),GE672))</f>
        <v>0</v>
      </c>
      <c r="KH160">
        <f>IF(Charts!$B$3="none",CD672,IF(GF672="",NA(),GF672))</f>
        <v>0</v>
      </c>
      <c r="KI160">
        <f>IF(Charts!$B$3="none",CE672,IF(GG672="",NA(),GG672))</f>
        <v>0</v>
      </c>
      <c r="KJ160">
        <f>IF(Charts!$B$3="none",CF672,IF(GH672="",NA(),GH672))</f>
        <v>0</v>
      </c>
      <c r="KK160">
        <f>IF(Charts!$B$3="none",CG672,IF(GI672="",NA(),GI672))</f>
        <v>0</v>
      </c>
      <c r="KL160">
        <f>IF(Charts!$B$3="none",CH672,IF(GJ672="",NA(),GJ672))</f>
        <v>0</v>
      </c>
      <c r="KM160">
        <f>IF(Charts!$B$3="none",CI672,IF(GK672="",NA(),GK672))</f>
        <v>0</v>
      </c>
      <c r="KN160">
        <f>IF(Charts!$B$3="none",CJ672,IF(GL672="",NA(),GL672))</f>
        <v>0</v>
      </c>
      <c r="KO160">
        <f>IF(Charts!$B$3="none",CK672,IF(GM672="",NA(),GM672))</f>
        <v>0</v>
      </c>
      <c r="KP160">
        <f>IF(Charts!$B$3="none",CL672,IF(GN672="",NA(),GN672))</f>
        <v>0</v>
      </c>
      <c r="KQ160">
        <f>IF(Charts!$B$3="none",CM672,IF(GO672="",NA(),GO672))</f>
        <v>0</v>
      </c>
      <c r="KR160">
        <f>IF(Charts!$B$3="none",CN672,IF(GP672="",NA(),GP672))</f>
        <v>0</v>
      </c>
      <c r="KS160">
        <f>IF(Charts!$B$3="none",CO672,IF(GQ672="",NA(),GQ672))</f>
        <v>0</v>
      </c>
      <c r="KT160">
        <f>IF(Charts!$B$3="none",CP672,IF(GR672="",NA(),GR672))</f>
        <v>0</v>
      </c>
      <c r="KU160">
        <f>IF(Charts!$B$3="none",CQ672,IF(GS672="",NA(),GS672))</f>
        <v>0</v>
      </c>
      <c r="KV160">
        <f>IF(Charts!$B$3="none",CR672,IF(GT672="",NA(),GT672))</f>
        <v>0</v>
      </c>
      <c r="KW160">
        <f>IF(Charts!$B$3="none",CS672,IF(GU672="",NA(),GU672))</f>
        <v>0</v>
      </c>
      <c r="KX160">
        <f>IF(Charts!$B$3="none",CT672,IF(GV672="",NA(),GV672))</f>
        <v>0</v>
      </c>
      <c r="KY160">
        <f>IF(Charts!$B$3="none",CU672,IF(GW672="",NA(),GW672))</f>
        <v>0</v>
      </c>
      <c r="KZ160">
        <f>IF(Charts!$B$3="none",CV672,IF(GX672="",NA(),GX672))</f>
        <v>0</v>
      </c>
      <c r="LA160">
        <f>IF(Charts!$B$3="none",CW672,IF(GY672="",NA(),GY672))</f>
        <v>0</v>
      </c>
      <c r="LB160">
        <f>IF(Charts!$B$3="none",CX672,IF(GZ672="",NA(),GZ672))</f>
        <v>0</v>
      </c>
      <c r="LC160">
        <f>IF(Charts!$B$3="none",CY672,IF(HA672="",NA(),HA672))</f>
        <v>0</v>
      </c>
      <c r="LD160">
        <f>IF(Charts!$B$3="none",CZ672,IF(HB672="",NA(),HB672))</f>
        <v>0</v>
      </c>
      <c r="LE160">
        <f>IF(Charts!$B$3="none",DA672,IF(HC672="",NA(),HC672))</f>
        <v>0</v>
      </c>
      <c r="LF160">
        <f>IF(Charts!$B$3="none",DB672,IF(HD672="",NA(),HD672))</f>
        <v>0</v>
      </c>
      <c r="LG160">
        <f>IF(Charts!$B$3="none",DC672,IF(HE672="",NA(),HE672))</f>
        <v>0</v>
      </c>
      <c r="LH160">
        <f>IF(Charts!$B$3="none",DD672,IF(HF672="",NA(),HF672))</f>
        <v>0</v>
      </c>
    </row>
    <row r="161" spans="5:320">
      <c r="E161">
        <v>54</v>
      </c>
      <c r="F161">
        <f>F58</f>
        <v>0</v>
      </c>
      <c r="G161">
        <v>54</v>
      </c>
      <c r="H161">
        <f>H58</f>
        <v>0</v>
      </c>
      <c r="I161">
        <v>54</v>
      </c>
      <c r="J161">
        <f>J58</f>
        <v>0</v>
      </c>
      <c r="K161">
        <v>54</v>
      </c>
      <c r="L161">
        <f>L58</f>
        <v>0</v>
      </c>
      <c r="M161">
        <v>54</v>
      </c>
      <c r="N161">
        <f>N58</f>
        <v>0</v>
      </c>
      <c r="O161">
        <v>54</v>
      </c>
      <c r="P161">
        <f>P58</f>
        <v>0</v>
      </c>
      <c r="Q161">
        <v>54</v>
      </c>
      <c r="R161">
        <f>R58</f>
        <v>0</v>
      </c>
      <c r="S161">
        <v>54</v>
      </c>
      <c r="T161">
        <f>T58</f>
        <v>0</v>
      </c>
      <c r="U161">
        <v>54</v>
      </c>
      <c r="V161">
        <f>V58</f>
        <v>0</v>
      </c>
      <c r="W161">
        <v>54</v>
      </c>
      <c r="X161">
        <f>X58</f>
        <v>0</v>
      </c>
      <c r="Y161">
        <v>54</v>
      </c>
      <c r="Z161">
        <f>Z58</f>
        <v>0</v>
      </c>
      <c r="AA161">
        <v>54</v>
      </c>
      <c r="AB161">
        <f>AB58</f>
        <v>0</v>
      </c>
      <c r="AC161">
        <v>54</v>
      </c>
      <c r="AD161">
        <f>AD58</f>
        <v>0</v>
      </c>
      <c r="AE161">
        <v>54</v>
      </c>
      <c r="AF161">
        <f>AF58</f>
        <v>0</v>
      </c>
      <c r="AG161">
        <v>54</v>
      </c>
      <c r="AH161">
        <f>AH58</f>
        <v>0</v>
      </c>
      <c r="AI161">
        <v>54</v>
      </c>
      <c r="AJ161">
        <f>AJ58</f>
        <v>0</v>
      </c>
      <c r="AK161">
        <v>54</v>
      </c>
      <c r="AL161">
        <f>AL58</f>
        <v>0</v>
      </c>
      <c r="AM161">
        <v>54</v>
      </c>
      <c r="AN161">
        <f>AN58</f>
        <v>0</v>
      </c>
      <c r="AO161">
        <v>54</v>
      </c>
      <c r="AP161">
        <f>AP58</f>
        <v>0</v>
      </c>
      <c r="AQ161">
        <v>54</v>
      </c>
      <c r="AR161">
        <f>AR58</f>
        <v>0</v>
      </c>
      <c r="AS161">
        <v>54</v>
      </c>
      <c r="AT161">
        <f>AT58</f>
        <v>0</v>
      </c>
      <c r="AU161">
        <v>54</v>
      </c>
      <c r="AV161">
        <f>AV58</f>
        <v>0</v>
      </c>
      <c r="AW161">
        <v>54</v>
      </c>
      <c r="AX161">
        <f>AX58</f>
        <v>0</v>
      </c>
      <c r="AY161">
        <v>54</v>
      </c>
      <c r="AZ161">
        <f>AZ58</f>
        <v>0</v>
      </c>
      <c r="BA161">
        <v>54</v>
      </c>
      <c r="BB161">
        <f>BB58</f>
        <v>0</v>
      </c>
      <c r="BC161">
        <v>54</v>
      </c>
      <c r="BD161">
        <f>BD58</f>
        <v>0</v>
      </c>
      <c r="BE161">
        <v>54</v>
      </c>
      <c r="BF161">
        <f>BF58</f>
        <v>0</v>
      </c>
      <c r="BG161">
        <v>54</v>
      </c>
      <c r="BH161">
        <f>BH58</f>
        <v>0</v>
      </c>
      <c r="BI161">
        <v>54</v>
      </c>
      <c r="BJ161">
        <f>BJ58</f>
        <v>0</v>
      </c>
      <c r="BK161">
        <v>54</v>
      </c>
      <c r="BL161">
        <f>BL58</f>
        <v>0</v>
      </c>
      <c r="BM161">
        <v>54</v>
      </c>
      <c r="BN161">
        <f>BN58</f>
        <v>0</v>
      </c>
      <c r="BO161">
        <v>54</v>
      </c>
      <c r="BP161">
        <f>BP58</f>
        <v>0</v>
      </c>
      <c r="BQ161">
        <v>54</v>
      </c>
      <c r="BR161">
        <f>BR58</f>
        <v>0</v>
      </c>
      <c r="BS161">
        <v>54</v>
      </c>
      <c r="BT161">
        <f>BT58</f>
        <v>0</v>
      </c>
      <c r="BU161">
        <v>54</v>
      </c>
      <c r="BV161">
        <f>BV58</f>
        <v>0</v>
      </c>
      <c r="BW161">
        <v>54</v>
      </c>
      <c r="BX161">
        <f>BX58</f>
        <v>0</v>
      </c>
      <c r="BY161">
        <v>54</v>
      </c>
      <c r="BZ161">
        <f>BZ58</f>
        <v>0</v>
      </c>
      <c r="CA161">
        <v>54</v>
      </c>
      <c r="CB161">
        <f>CB58</f>
        <v>0</v>
      </c>
      <c r="CC161">
        <v>54</v>
      </c>
      <c r="CD161">
        <f>CD58</f>
        <v>0</v>
      </c>
      <c r="CE161">
        <v>54</v>
      </c>
      <c r="CF161">
        <f>CF58</f>
        <v>0</v>
      </c>
      <c r="CG161">
        <v>54</v>
      </c>
      <c r="CH161">
        <f>CH58</f>
        <v>0</v>
      </c>
      <c r="CI161">
        <v>54</v>
      </c>
      <c r="CJ161">
        <f>CJ58</f>
        <v>0</v>
      </c>
      <c r="CK161">
        <v>54</v>
      </c>
      <c r="CL161">
        <f>CL58</f>
        <v>0</v>
      </c>
      <c r="CM161">
        <v>54</v>
      </c>
      <c r="CN161">
        <f>CN58</f>
        <v>0</v>
      </c>
      <c r="CO161">
        <v>54</v>
      </c>
      <c r="CP161">
        <f>CP58</f>
        <v>0</v>
      </c>
      <c r="CQ161">
        <v>54</v>
      </c>
      <c r="CR161">
        <f>CR58</f>
        <v>0</v>
      </c>
      <c r="CS161">
        <v>54</v>
      </c>
      <c r="CT161">
        <f>CT58</f>
        <v>0</v>
      </c>
      <c r="CU161">
        <v>54</v>
      </c>
      <c r="CV161">
        <f>CV58</f>
        <v>0</v>
      </c>
      <c r="CW161">
        <v>54</v>
      </c>
      <c r="CX161">
        <f>CX58</f>
        <v>0</v>
      </c>
      <c r="CY161">
        <v>54</v>
      </c>
      <c r="CZ161">
        <f>CZ58</f>
        <v>0</v>
      </c>
      <c r="DA161">
        <v>54</v>
      </c>
      <c r="DB161">
        <f>DB58</f>
        <v>0</v>
      </c>
      <c r="DC161">
        <v>54</v>
      </c>
      <c r="DD161">
        <f>DD58</f>
        <v>0</v>
      </c>
      <c r="DG161">
        <v>54</v>
      </c>
      <c r="DH161">
        <f>DH58</f>
        <v>0</v>
      </c>
      <c r="DI161">
        <v>54</v>
      </c>
      <c r="DJ161">
        <f>DJ58</f>
        <v>0</v>
      </c>
      <c r="DK161">
        <v>54</v>
      </c>
      <c r="DL161">
        <f>DL58</f>
        <v>0</v>
      </c>
      <c r="DM161">
        <v>54</v>
      </c>
      <c r="DN161">
        <f>DN58</f>
        <v>0</v>
      </c>
      <c r="DO161">
        <v>54</v>
      </c>
      <c r="DP161">
        <f>DP58</f>
        <v>0</v>
      </c>
      <c r="DQ161">
        <v>54</v>
      </c>
      <c r="DR161">
        <f>DR58</f>
        <v>0</v>
      </c>
      <c r="DS161">
        <v>54</v>
      </c>
      <c r="DT161">
        <f>DT58</f>
        <v>0</v>
      </c>
      <c r="DU161">
        <v>54</v>
      </c>
      <c r="DV161">
        <f>DV58</f>
        <v>0</v>
      </c>
      <c r="DW161">
        <v>54</v>
      </c>
      <c r="DX161">
        <f>DX58</f>
        <v>0</v>
      </c>
      <c r="DY161">
        <v>54</v>
      </c>
      <c r="DZ161">
        <f>DZ58</f>
        <v>0</v>
      </c>
      <c r="EA161">
        <v>54</v>
      </c>
      <c r="EB161">
        <f>EB58</f>
        <v>0</v>
      </c>
      <c r="EC161">
        <v>54</v>
      </c>
      <c r="ED161">
        <f>ED58</f>
        <v>0</v>
      </c>
      <c r="EE161">
        <v>54</v>
      </c>
      <c r="EF161">
        <f>EF58</f>
        <v>0</v>
      </c>
      <c r="EG161">
        <v>54</v>
      </c>
      <c r="EH161">
        <f>EH58</f>
        <v>0</v>
      </c>
      <c r="EI161">
        <v>54</v>
      </c>
      <c r="EJ161">
        <f>EJ58</f>
        <v>0</v>
      </c>
      <c r="EK161">
        <v>54</v>
      </c>
      <c r="EL161">
        <f>EL58</f>
        <v>0</v>
      </c>
      <c r="EM161">
        <v>54</v>
      </c>
      <c r="EN161">
        <f>EN58</f>
        <v>0</v>
      </c>
      <c r="EO161">
        <v>54</v>
      </c>
      <c r="EP161">
        <f>EP58</f>
        <v>0</v>
      </c>
      <c r="EQ161">
        <v>54</v>
      </c>
      <c r="ER161">
        <f>ER58</f>
        <v>0</v>
      </c>
      <c r="ES161">
        <v>54</v>
      </c>
      <c r="ET161">
        <f>ET58</f>
        <v>0</v>
      </c>
      <c r="EU161">
        <v>54</v>
      </c>
      <c r="EV161">
        <f>EV58</f>
        <v>0</v>
      </c>
      <c r="EW161">
        <v>54</v>
      </c>
      <c r="EX161">
        <f>EX58</f>
        <v>0</v>
      </c>
      <c r="EY161">
        <v>54</v>
      </c>
      <c r="EZ161">
        <f>EZ58</f>
        <v>0</v>
      </c>
      <c r="FA161">
        <v>54</v>
      </c>
      <c r="FB161">
        <f>FB58</f>
        <v>0</v>
      </c>
      <c r="FC161">
        <v>54</v>
      </c>
      <c r="FD161">
        <f>FD58</f>
        <v>0</v>
      </c>
      <c r="FE161">
        <v>54</v>
      </c>
      <c r="FF161">
        <f>FF58</f>
        <v>0</v>
      </c>
      <c r="FG161">
        <v>54</v>
      </c>
      <c r="FH161">
        <f>FH58</f>
        <v>0</v>
      </c>
      <c r="FI161">
        <v>54</v>
      </c>
      <c r="FJ161">
        <f>FJ58</f>
        <v>0</v>
      </c>
      <c r="FK161">
        <v>54</v>
      </c>
      <c r="FL161">
        <f>FL58</f>
        <v>0</v>
      </c>
      <c r="FM161">
        <v>54</v>
      </c>
      <c r="FN161">
        <f>FN58</f>
        <v>0</v>
      </c>
      <c r="FO161">
        <v>54</v>
      </c>
      <c r="FP161">
        <f>FP58</f>
        <v>0</v>
      </c>
      <c r="FQ161">
        <v>54</v>
      </c>
      <c r="FR161">
        <f>FR58</f>
        <v>0</v>
      </c>
      <c r="FS161">
        <v>54</v>
      </c>
      <c r="FT161">
        <f>FT58</f>
        <v>0</v>
      </c>
      <c r="FU161">
        <v>54</v>
      </c>
      <c r="FV161">
        <f>FV58</f>
        <v>0</v>
      </c>
      <c r="FW161">
        <v>54</v>
      </c>
      <c r="FX161">
        <f>FX58</f>
        <v>0</v>
      </c>
      <c r="FY161">
        <v>54</v>
      </c>
      <c r="FZ161">
        <f>FZ58</f>
        <v>0</v>
      </c>
      <c r="GA161">
        <v>54</v>
      </c>
      <c r="GB161">
        <f>GB58</f>
        <v>0</v>
      </c>
      <c r="GC161">
        <v>54</v>
      </c>
      <c r="GD161">
        <f>GD58</f>
        <v>0</v>
      </c>
      <c r="GE161">
        <v>54</v>
      </c>
      <c r="GF161">
        <f>GF58</f>
        <v>0</v>
      </c>
      <c r="GG161">
        <v>54</v>
      </c>
      <c r="GH161">
        <f>GH58</f>
        <v>0</v>
      </c>
      <c r="GI161">
        <v>54</v>
      </c>
      <c r="GJ161">
        <f>GJ58</f>
        <v>0</v>
      </c>
      <c r="GK161">
        <v>54</v>
      </c>
      <c r="GL161">
        <f>GL58</f>
        <v>0</v>
      </c>
      <c r="GM161">
        <v>54</v>
      </c>
      <c r="GN161">
        <f>GN58</f>
        <v>0</v>
      </c>
      <c r="GO161">
        <v>54</v>
      </c>
      <c r="GP161">
        <f>GP58</f>
        <v>0</v>
      </c>
      <c r="GQ161">
        <v>54</v>
      </c>
      <c r="GR161">
        <f>GR58</f>
        <v>0</v>
      </c>
      <c r="GS161">
        <v>54</v>
      </c>
      <c r="GT161">
        <f>GT58</f>
        <v>0</v>
      </c>
      <c r="GU161">
        <v>54</v>
      </c>
      <c r="GV161">
        <f>GV58</f>
        <v>0</v>
      </c>
      <c r="GW161">
        <v>54</v>
      </c>
      <c r="GX161">
        <f>GX58</f>
        <v>0</v>
      </c>
      <c r="GY161">
        <v>54</v>
      </c>
      <c r="GZ161">
        <f>GZ58</f>
        <v>0</v>
      </c>
      <c r="HA161">
        <v>54</v>
      </c>
      <c r="HB161">
        <f>HB58</f>
        <v>0</v>
      </c>
      <c r="HC161">
        <v>54</v>
      </c>
      <c r="HD161">
        <f>HD58</f>
        <v>0</v>
      </c>
      <c r="HE161">
        <v>54</v>
      </c>
      <c r="HF161">
        <f>HF58</f>
        <v>0</v>
      </c>
      <c r="HI161">
        <f>IF(Charts!$B$3="none",E673,IF(DG673="",NA(),DG673))</f>
        <v>0</v>
      </c>
      <c r="HJ161">
        <f>IF(Charts!$B$3="none",F673,IF(DH673="",NA(),DH673))</f>
        <v>0</v>
      </c>
      <c r="HK161">
        <f>IF(Charts!$B$3="none",G673,IF(DI673="",NA(),DI673))</f>
        <v>0</v>
      </c>
      <c r="HL161">
        <f>IF(Charts!$B$3="none",H673,IF(DJ673="",NA(),DJ673))</f>
        <v>0</v>
      </c>
      <c r="HM161">
        <f>IF(Charts!$B$3="none",I673,IF(DK673="",NA(),DK673))</f>
        <v>0</v>
      </c>
      <c r="HN161">
        <f>IF(Charts!$B$3="none",J673,IF(DL673="",NA(),DL673))</f>
        <v>0</v>
      </c>
      <c r="HO161">
        <f>IF(Charts!$B$3="none",K673,IF(DM673="",NA(),DM673))</f>
        <v>0</v>
      </c>
      <c r="HP161">
        <f>IF(Charts!$B$3="none",L673,IF(DN673="",NA(),DN673))</f>
        <v>0</v>
      </c>
      <c r="HQ161">
        <f>IF(Charts!$B$3="none",M673,IF(DO673="",NA(),DO673))</f>
        <v>0</v>
      </c>
      <c r="HR161">
        <f>IF(Charts!$B$3="none",N673,IF(DP673="",NA(),DP673))</f>
        <v>0</v>
      </c>
      <c r="HS161">
        <f>IF(Charts!$B$3="none",O673,IF(DQ673="",NA(),DQ673))</f>
        <v>0</v>
      </c>
      <c r="HT161">
        <f>IF(Charts!$B$3="none",P673,IF(DR673="",NA(),DR673))</f>
        <v>0</v>
      </c>
      <c r="HU161">
        <f>IF(Charts!$B$3="none",Q673,IF(DS673="",NA(),DS673))</f>
        <v>0</v>
      </c>
      <c r="HV161">
        <f>IF(Charts!$B$3="none",R673,IF(DT673="",NA(),DT673))</f>
        <v>0</v>
      </c>
      <c r="HW161">
        <f>IF(Charts!$B$3="none",S673,IF(DU673="",NA(),DU673))</f>
        <v>0</v>
      </c>
      <c r="HX161">
        <f>IF(Charts!$B$3="none",T673,IF(DV673="",NA(),DV673))</f>
        <v>0</v>
      </c>
      <c r="HY161">
        <f>IF(Charts!$B$3="none",U673,IF(DW673="",NA(),DW673))</f>
        <v>0</v>
      </c>
      <c r="HZ161">
        <f>IF(Charts!$B$3="none",V673,IF(DX673="",NA(),DX673))</f>
        <v>0</v>
      </c>
      <c r="IA161">
        <f>IF(Charts!$B$3="none",W673,IF(DY673="",NA(),DY673))</f>
        <v>0</v>
      </c>
      <c r="IB161">
        <f>IF(Charts!$B$3="none",X673,IF(DZ673="",NA(),DZ673))</f>
        <v>0</v>
      </c>
      <c r="IC161">
        <f>IF(Charts!$B$3="none",Y673,IF(EA673="",NA(),EA673))</f>
        <v>0</v>
      </c>
      <c r="ID161">
        <f>IF(Charts!$B$3="none",Z673,IF(EB673="",NA(),EB673))</f>
        <v>0</v>
      </c>
      <c r="IE161">
        <f>IF(Charts!$B$3="none",AA673,IF(EC673="",NA(),EC673))</f>
        <v>0</v>
      </c>
      <c r="IF161">
        <f>IF(Charts!$B$3="none",AB673,IF(ED673="",NA(),ED673))</f>
        <v>0</v>
      </c>
      <c r="IG161">
        <f>IF(Charts!$B$3="none",AC673,IF(EE673="",NA(),EE673))</f>
        <v>0</v>
      </c>
      <c r="IH161">
        <f>IF(Charts!$B$3="none",AD673,IF(EF673="",NA(),EF673))</f>
        <v>0</v>
      </c>
      <c r="II161">
        <f>IF(Charts!$B$3="none",AE673,IF(EG673="",NA(),EG673))</f>
        <v>0</v>
      </c>
      <c r="IJ161">
        <f>IF(Charts!$B$3="none",AF673,IF(EH673="",NA(),EH673))</f>
        <v>0</v>
      </c>
      <c r="IK161">
        <f>IF(Charts!$B$3="none",AG673,IF(EI673="",NA(),EI673))</f>
        <v>0</v>
      </c>
      <c r="IL161">
        <f>IF(Charts!$B$3="none",AH673,IF(EJ673="",NA(),EJ673))</f>
        <v>0</v>
      </c>
      <c r="IM161">
        <f>IF(Charts!$B$3="none",AI673,IF(EK673="",NA(),EK673))</f>
        <v>0</v>
      </c>
      <c r="IN161">
        <f>IF(Charts!$B$3="none",AJ673,IF(EL673="",NA(),EL673))</f>
        <v>0</v>
      </c>
      <c r="IO161">
        <f>IF(Charts!$B$3="none",AK673,IF(EM673="",NA(),EM673))</f>
        <v>0</v>
      </c>
      <c r="IP161">
        <f>IF(Charts!$B$3="none",AL673,IF(EN673="",NA(),EN673))</f>
        <v>0</v>
      </c>
      <c r="IQ161">
        <f>IF(Charts!$B$3="none",AM673,IF(EO673="",NA(),EO673))</f>
        <v>0</v>
      </c>
      <c r="IR161">
        <f>IF(Charts!$B$3="none",AN673,IF(EP673="",NA(),EP673))</f>
        <v>0</v>
      </c>
      <c r="IS161">
        <f>IF(Charts!$B$3="none",AO673,IF(EQ673="",NA(),EQ673))</f>
        <v>0</v>
      </c>
      <c r="IT161">
        <f>IF(Charts!$B$3="none",AP673,IF(ER673="",NA(),ER673))</f>
        <v>0</v>
      </c>
      <c r="IU161">
        <f>IF(Charts!$B$3="none",AQ673,IF(ES673="",NA(),ES673))</f>
        <v>0</v>
      </c>
      <c r="IV161">
        <f>IF(Charts!$B$3="none",AR673,IF(ET673="",NA(),ET673))</f>
        <v>0</v>
      </c>
      <c r="IW161">
        <f>IF(Charts!$B$3="none",AS673,IF(EU673="",NA(),EU673))</f>
        <v>0</v>
      </c>
      <c r="IX161">
        <f>IF(Charts!$B$3="none",AT673,IF(EV673="",NA(),EV673))</f>
        <v>0</v>
      </c>
      <c r="IY161">
        <f>IF(Charts!$B$3="none",AU673,IF(EW673="",NA(),EW673))</f>
        <v>0</v>
      </c>
      <c r="IZ161">
        <f>IF(Charts!$B$3="none",AV673,IF(EX673="",NA(),EX673))</f>
        <v>0</v>
      </c>
      <c r="JA161">
        <f>IF(Charts!$B$3="none",AW673,IF(EY673="",NA(),EY673))</f>
        <v>0</v>
      </c>
      <c r="JB161">
        <f>IF(Charts!$B$3="none",AX673,IF(EZ673="",NA(),EZ673))</f>
        <v>0</v>
      </c>
      <c r="JC161">
        <f>IF(Charts!$B$3="none",AY673,IF(FA673="",NA(),FA673))</f>
        <v>0</v>
      </c>
      <c r="JD161">
        <f>IF(Charts!$B$3="none",AZ673,IF(FB673="",NA(),FB673))</f>
        <v>0</v>
      </c>
      <c r="JE161">
        <f>IF(Charts!$B$3="none",BA673,IF(FC673="",NA(),FC673))</f>
        <v>0</v>
      </c>
      <c r="JF161">
        <f>IF(Charts!$B$3="none",BB673,IF(FD673="",NA(),FD673))</f>
        <v>0</v>
      </c>
      <c r="JG161">
        <f>IF(Charts!$B$3="none",BC673,IF(FE673="",NA(),FE673))</f>
        <v>0</v>
      </c>
      <c r="JH161">
        <f>IF(Charts!$B$3="none",BD673,IF(FF673="",NA(),FF673))</f>
        <v>0</v>
      </c>
      <c r="JI161">
        <f>IF(Charts!$B$3="none",BE673,IF(FG673="",NA(),FG673))</f>
        <v>0</v>
      </c>
      <c r="JJ161">
        <f>IF(Charts!$B$3="none",BF673,IF(FH673="",NA(),FH673))</f>
        <v>0</v>
      </c>
      <c r="JK161">
        <f>IF(Charts!$B$3="none",BG673,IF(FI673="",NA(),FI673))</f>
        <v>0</v>
      </c>
      <c r="JL161">
        <f>IF(Charts!$B$3="none",BH673,IF(FJ673="",NA(),FJ673))</f>
        <v>0</v>
      </c>
      <c r="JM161">
        <f>IF(Charts!$B$3="none",BI673,IF(FK673="",NA(),FK673))</f>
        <v>0</v>
      </c>
      <c r="JN161">
        <f>IF(Charts!$B$3="none",BJ673,IF(FL673="",NA(),FL673))</f>
        <v>0</v>
      </c>
      <c r="JO161">
        <f>IF(Charts!$B$3="none",BK673,IF(FM673="",NA(),FM673))</f>
        <v>0</v>
      </c>
      <c r="JP161">
        <f>IF(Charts!$B$3="none",BL673,IF(FN673="",NA(),FN673))</f>
        <v>0</v>
      </c>
      <c r="JQ161">
        <f>IF(Charts!$B$3="none",BM673,IF(FO673="",NA(),FO673))</f>
        <v>0</v>
      </c>
      <c r="JR161">
        <f>IF(Charts!$B$3="none",BN673,IF(FP673="",NA(),FP673))</f>
        <v>0</v>
      </c>
      <c r="JS161">
        <f>IF(Charts!$B$3="none",BO673,IF(FQ673="",NA(),FQ673))</f>
        <v>0</v>
      </c>
      <c r="JT161">
        <f>IF(Charts!$B$3="none",BP673,IF(FR673="",NA(),FR673))</f>
        <v>0</v>
      </c>
      <c r="JU161">
        <f>IF(Charts!$B$3="none",BQ673,IF(FS673="",NA(),FS673))</f>
        <v>0</v>
      </c>
      <c r="JV161">
        <f>IF(Charts!$B$3="none",BR673,IF(FT673="",NA(),FT673))</f>
        <v>0</v>
      </c>
      <c r="JW161">
        <f>IF(Charts!$B$3="none",BS673,IF(FU673="",NA(),FU673))</f>
        <v>0</v>
      </c>
      <c r="JX161">
        <f>IF(Charts!$B$3="none",BT673,IF(FV673="",NA(),FV673))</f>
        <v>0</v>
      </c>
      <c r="JY161">
        <f>IF(Charts!$B$3="none",BU673,IF(FW673="",NA(),FW673))</f>
        <v>0</v>
      </c>
      <c r="JZ161">
        <f>IF(Charts!$B$3="none",BV673,IF(FX673="",NA(),FX673))</f>
        <v>0</v>
      </c>
      <c r="KA161">
        <f>IF(Charts!$B$3="none",BW673,IF(FY673="",NA(),FY673))</f>
        <v>0</v>
      </c>
      <c r="KB161">
        <f>IF(Charts!$B$3="none",BX673,IF(FZ673="",NA(),FZ673))</f>
        <v>0</v>
      </c>
      <c r="KC161">
        <f>IF(Charts!$B$3="none",BY673,IF(GA673="",NA(),GA673))</f>
        <v>0</v>
      </c>
      <c r="KD161">
        <f>IF(Charts!$B$3="none",BZ673,IF(GB673="",NA(),GB673))</f>
        <v>0</v>
      </c>
      <c r="KE161">
        <f>IF(Charts!$B$3="none",CA673,IF(GC673="",NA(),GC673))</f>
        <v>0</v>
      </c>
      <c r="KF161">
        <f>IF(Charts!$B$3="none",CB673,IF(GD673="",NA(),GD673))</f>
        <v>0</v>
      </c>
      <c r="KG161">
        <f>IF(Charts!$B$3="none",CC673,IF(GE673="",NA(),GE673))</f>
        <v>0</v>
      </c>
      <c r="KH161">
        <f>IF(Charts!$B$3="none",CD673,IF(GF673="",NA(),GF673))</f>
        <v>0</v>
      </c>
      <c r="KI161">
        <f>IF(Charts!$B$3="none",CE673,IF(GG673="",NA(),GG673))</f>
        <v>0</v>
      </c>
      <c r="KJ161">
        <f>IF(Charts!$B$3="none",CF673,IF(GH673="",NA(),GH673))</f>
        <v>0</v>
      </c>
      <c r="KK161">
        <f>IF(Charts!$B$3="none",CG673,IF(GI673="",NA(),GI673))</f>
        <v>0</v>
      </c>
      <c r="KL161">
        <f>IF(Charts!$B$3="none",CH673,IF(GJ673="",NA(),GJ673))</f>
        <v>0</v>
      </c>
      <c r="KM161">
        <f>IF(Charts!$B$3="none",CI673,IF(GK673="",NA(),GK673))</f>
        <v>0</v>
      </c>
      <c r="KN161">
        <f>IF(Charts!$B$3="none",CJ673,IF(GL673="",NA(),GL673))</f>
        <v>0</v>
      </c>
      <c r="KO161">
        <f>IF(Charts!$B$3="none",CK673,IF(GM673="",NA(),GM673))</f>
        <v>0</v>
      </c>
      <c r="KP161">
        <f>IF(Charts!$B$3="none",CL673,IF(GN673="",NA(),GN673))</f>
        <v>0</v>
      </c>
      <c r="KQ161">
        <f>IF(Charts!$B$3="none",CM673,IF(GO673="",NA(),GO673))</f>
        <v>0</v>
      </c>
      <c r="KR161">
        <f>IF(Charts!$B$3="none",CN673,IF(GP673="",NA(),GP673))</f>
        <v>0</v>
      </c>
      <c r="KS161">
        <f>IF(Charts!$B$3="none",CO673,IF(GQ673="",NA(),GQ673))</f>
        <v>0</v>
      </c>
      <c r="KT161">
        <f>IF(Charts!$B$3="none",CP673,IF(GR673="",NA(),GR673))</f>
        <v>0</v>
      </c>
      <c r="KU161">
        <f>IF(Charts!$B$3="none",CQ673,IF(GS673="",NA(),GS673))</f>
        <v>0</v>
      </c>
      <c r="KV161">
        <f>IF(Charts!$B$3="none",CR673,IF(GT673="",NA(),GT673))</f>
        <v>0</v>
      </c>
      <c r="KW161">
        <f>IF(Charts!$B$3="none",CS673,IF(GU673="",NA(),GU673))</f>
        <v>0</v>
      </c>
      <c r="KX161">
        <f>IF(Charts!$B$3="none",CT673,IF(GV673="",NA(),GV673))</f>
        <v>0</v>
      </c>
      <c r="KY161">
        <f>IF(Charts!$B$3="none",CU673,IF(GW673="",NA(),GW673))</f>
        <v>0</v>
      </c>
      <c r="KZ161">
        <f>IF(Charts!$B$3="none",CV673,IF(GX673="",NA(),GX673))</f>
        <v>0</v>
      </c>
      <c r="LA161">
        <f>IF(Charts!$B$3="none",CW673,IF(GY673="",NA(),GY673))</f>
        <v>0</v>
      </c>
      <c r="LB161">
        <f>IF(Charts!$B$3="none",CX673,IF(GZ673="",NA(),GZ673))</f>
        <v>0</v>
      </c>
      <c r="LC161">
        <f>IF(Charts!$B$3="none",CY673,IF(HA673="",NA(),HA673))</f>
        <v>0</v>
      </c>
      <c r="LD161">
        <f>IF(Charts!$B$3="none",CZ673,IF(HB673="",NA(),HB673))</f>
        <v>0</v>
      </c>
      <c r="LE161">
        <f>IF(Charts!$B$3="none",DA673,IF(HC673="",NA(),HC673))</f>
        <v>0</v>
      </c>
      <c r="LF161">
        <f>IF(Charts!$B$3="none",DB673,IF(HD673="",NA(),HD673))</f>
        <v>0</v>
      </c>
      <c r="LG161">
        <f>IF(Charts!$B$3="none",DC673,IF(HE673="",NA(),HE673))</f>
        <v>0</v>
      </c>
      <c r="LH161">
        <f>IF(Charts!$B$3="none",DD673,IF(HF673="",NA(),HF673))</f>
        <v>0</v>
      </c>
    </row>
    <row r="162" spans="5:320">
      <c r="E162">
        <v>55</v>
      </c>
      <c r="F162">
        <f>F59</f>
        <v>0</v>
      </c>
      <c r="G162">
        <v>55</v>
      </c>
      <c r="H162">
        <f>H59</f>
        <v>0</v>
      </c>
      <c r="I162">
        <v>55</v>
      </c>
      <c r="J162">
        <f>J59</f>
        <v>0</v>
      </c>
      <c r="K162">
        <v>55</v>
      </c>
      <c r="L162">
        <f>L59</f>
        <v>0</v>
      </c>
      <c r="M162">
        <v>55</v>
      </c>
      <c r="N162">
        <f>N59</f>
        <v>0</v>
      </c>
      <c r="O162">
        <v>55</v>
      </c>
      <c r="P162">
        <f>P59</f>
        <v>0</v>
      </c>
      <c r="Q162">
        <v>55</v>
      </c>
      <c r="R162">
        <f>R59</f>
        <v>0</v>
      </c>
      <c r="S162">
        <v>55</v>
      </c>
      <c r="T162">
        <f>T59</f>
        <v>0</v>
      </c>
      <c r="U162">
        <v>55</v>
      </c>
      <c r="V162">
        <f>V59</f>
        <v>0</v>
      </c>
      <c r="W162">
        <v>55</v>
      </c>
      <c r="X162">
        <f>X59</f>
        <v>0</v>
      </c>
      <c r="Y162">
        <v>55</v>
      </c>
      <c r="Z162">
        <f>Z59</f>
        <v>0</v>
      </c>
      <c r="AA162">
        <v>55</v>
      </c>
      <c r="AB162">
        <f>AB59</f>
        <v>0</v>
      </c>
      <c r="AC162">
        <v>55</v>
      </c>
      <c r="AD162">
        <f>AD59</f>
        <v>0</v>
      </c>
      <c r="AE162">
        <v>55</v>
      </c>
      <c r="AF162">
        <f>AF59</f>
        <v>0</v>
      </c>
      <c r="AG162">
        <v>55</v>
      </c>
      <c r="AH162">
        <f>AH59</f>
        <v>0</v>
      </c>
      <c r="AI162">
        <v>55</v>
      </c>
      <c r="AJ162">
        <f>AJ59</f>
        <v>0</v>
      </c>
      <c r="AK162">
        <v>55</v>
      </c>
      <c r="AL162">
        <f>AL59</f>
        <v>0</v>
      </c>
      <c r="AM162">
        <v>55</v>
      </c>
      <c r="AN162">
        <f>AN59</f>
        <v>0</v>
      </c>
      <c r="AO162">
        <v>55</v>
      </c>
      <c r="AP162">
        <f>AP59</f>
        <v>0</v>
      </c>
      <c r="AQ162">
        <v>55</v>
      </c>
      <c r="AR162">
        <f>AR59</f>
        <v>0</v>
      </c>
      <c r="AS162">
        <v>55</v>
      </c>
      <c r="AT162">
        <f>AT59</f>
        <v>0</v>
      </c>
      <c r="AU162">
        <v>55</v>
      </c>
      <c r="AV162">
        <f>AV59</f>
        <v>0</v>
      </c>
      <c r="AW162">
        <v>55</v>
      </c>
      <c r="AX162">
        <f>AX59</f>
        <v>0</v>
      </c>
      <c r="AY162">
        <v>55</v>
      </c>
      <c r="AZ162">
        <f>AZ59</f>
        <v>0</v>
      </c>
      <c r="BA162">
        <v>55</v>
      </c>
      <c r="BB162">
        <f>BB59</f>
        <v>0</v>
      </c>
      <c r="BC162">
        <v>55</v>
      </c>
      <c r="BD162">
        <f>BD59</f>
        <v>0</v>
      </c>
      <c r="BE162">
        <v>55</v>
      </c>
      <c r="BF162">
        <f>BF59</f>
        <v>0</v>
      </c>
      <c r="BG162">
        <v>55</v>
      </c>
      <c r="BH162">
        <f>BH59</f>
        <v>0</v>
      </c>
      <c r="BI162">
        <v>55</v>
      </c>
      <c r="BJ162">
        <f>BJ59</f>
        <v>0</v>
      </c>
      <c r="BK162">
        <v>55</v>
      </c>
      <c r="BL162">
        <f>BL59</f>
        <v>0</v>
      </c>
      <c r="BM162">
        <v>55</v>
      </c>
      <c r="BN162">
        <f>BN59</f>
        <v>0</v>
      </c>
      <c r="BO162">
        <v>55</v>
      </c>
      <c r="BP162">
        <f>BP59</f>
        <v>0</v>
      </c>
      <c r="BQ162">
        <v>55</v>
      </c>
      <c r="BR162">
        <f>BR59</f>
        <v>0</v>
      </c>
      <c r="BS162">
        <v>55</v>
      </c>
      <c r="BT162">
        <f>BT59</f>
        <v>0</v>
      </c>
      <c r="BU162">
        <v>55</v>
      </c>
      <c r="BV162">
        <f>BV59</f>
        <v>0</v>
      </c>
      <c r="BW162">
        <v>55</v>
      </c>
      <c r="BX162">
        <f>BX59</f>
        <v>0</v>
      </c>
      <c r="BY162">
        <v>55</v>
      </c>
      <c r="BZ162">
        <f>BZ59</f>
        <v>0</v>
      </c>
      <c r="CA162">
        <v>55</v>
      </c>
      <c r="CB162">
        <f>CB59</f>
        <v>0</v>
      </c>
      <c r="CC162">
        <v>55</v>
      </c>
      <c r="CD162">
        <f>CD59</f>
        <v>0</v>
      </c>
      <c r="CE162">
        <v>55</v>
      </c>
      <c r="CF162">
        <f>CF59</f>
        <v>0</v>
      </c>
      <c r="CG162">
        <v>55</v>
      </c>
      <c r="CH162">
        <f>CH59</f>
        <v>0</v>
      </c>
      <c r="CI162">
        <v>55</v>
      </c>
      <c r="CJ162">
        <f>CJ59</f>
        <v>0</v>
      </c>
      <c r="CK162">
        <v>55</v>
      </c>
      <c r="CL162">
        <f>CL59</f>
        <v>0</v>
      </c>
      <c r="CM162">
        <v>55</v>
      </c>
      <c r="CN162">
        <f>CN59</f>
        <v>0</v>
      </c>
      <c r="CO162">
        <v>55</v>
      </c>
      <c r="CP162">
        <f>CP59</f>
        <v>0</v>
      </c>
      <c r="CQ162">
        <v>55</v>
      </c>
      <c r="CR162">
        <f>CR59</f>
        <v>0</v>
      </c>
      <c r="CS162">
        <v>55</v>
      </c>
      <c r="CT162">
        <f>CT59</f>
        <v>0</v>
      </c>
      <c r="CU162">
        <v>55</v>
      </c>
      <c r="CV162">
        <f>CV59</f>
        <v>0</v>
      </c>
      <c r="CW162">
        <v>55</v>
      </c>
      <c r="CX162">
        <f>CX59</f>
        <v>0</v>
      </c>
      <c r="CY162">
        <v>55</v>
      </c>
      <c r="CZ162">
        <f>CZ59</f>
        <v>0</v>
      </c>
      <c r="DA162">
        <v>55</v>
      </c>
      <c r="DB162">
        <f>DB59</f>
        <v>0</v>
      </c>
      <c r="DC162">
        <v>55</v>
      </c>
      <c r="DD162">
        <f>DD59</f>
        <v>0</v>
      </c>
      <c r="DG162">
        <v>55</v>
      </c>
      <c r="DH162">
        <f>DH59</f>
        <v>0</v>
      </c>
      <c r="DI162">
        <v>55</v>
      </c>
      <c r="DJ162">
        <f>DJ59</f>
        <v>0</v>
      </c>
      <c r="DK162">
        <v>55</v>
      </c>
      <c r="DL162">
        <f>DL59</f>
        <v>0</v>
      </c>
      <c r="DM162">
        <v>55</v>
      </c>
      <c r="DN162">
        <f>DN59</f>
        <v>0</v>
      </c>
      <c r="DO162">
        <v>55</v>
      </c>
      <c r="DP162">
        <f>DP59</f>
        <v>0</v>
      </c>
      <c r="DQ162">
        <v>55</v>
      </c>
      <c r="DR162">
        <f>DR59</f>
        <v>0</v>
      </c>
      <c r="DS162">
        <v>55</v>
      </c>
      <c r="DT162">
        <f>DT59</f>
        <v>0</v>
      </c>
      <c r="DU162">
        <v>55</v>
      </c>
      <c r="DV162">
        <f>DV59</f>
        <v>0</v>
      </c>
      <c r="DW162">
        <v>55</v>
      </c>
      <c r="DX162">
        <f>DX59</f>
        <v>0</v>
      </c>
      <c r="DY162">
        <v>55</v>
      </c>
      <c r="DZ162">
        <f>DZ59</f>
        <v>0</v>
      </c>
      <c r="EA162">
        <v>55</v>
      </c>
      <c r="EB162">
        <f>EB59</f>
        <v>0</v>
      </c>
      <c r="EC162">
        <v>55</v>
      </c>
      <c r="ED162">
        <f>ED59</f>
        <v>0</v>
      </c>
      <c r="EE162">
        <v>55</v>
      </c>
      <c r="EF162">
        <f>EF59</f>
        <v>0</v>
      </c>
      <c r="EG162">
        <v>55</v>
      </c>
      <c r="EH162">
        <f>EH59</f>
        <v>0</v>
      </c>
      <c r="EI162">
        <v>55</v>
      </c>
      <c r="EJ162">
        <f>EJ59</f>
        <v>0</v>
      </c>
      <c r="EK162">
        <v>55</v>
      </c>
      <c r="EL162">
        <f>EL59</f>
        <v>0</v>
      </c>
      <c r="EM162">
        <v>55</v>
      </c>
      <c r="EN162">
        <f>EN59</f>
        <v>0</v>
      </c>
      <c r="EO162">
        <v>55</v>
      </c>
      <c r="EP162">
        <f>EP59</f>
        <v>0</v>
      </c>
      <c r="EQ162">
        <v>55</v>
      </c>
      <c r="ER162">
        <f>ER59</f>
        <v>0</v>
      </c>
      <c r="ES162">
        <v>55</v>
      </c>
      <c r="ET162">
        <f>ET59</f>
        <v>0</v>
      </c>
      <c r="EU162">
        <v>55</v>
      </c>
      <c r="EV162">
        <f>EV59</f>
        <v>0</v>
      </c>
      <c r="EW162">
        <v>55</v>
      </c>
      <c r="EX162">
        <f>EX59</f>
        <v>0</v>
      </c>
      <c r="EY162">
        <v>55</v>
      </c>
      <c r="EZ162">
        <f>EZ59</f>
        <v>0</v>
      </c>
      <c r="FA162">
        <v>55</v>
      </c>
      <c r="FB162">
        <f>FB59</f>
        <v>0</v>
      </c>
      <c r="FC162">
        <v>55</v>
      </c>
      <c r="FD162">
        <f>FD59</f>
        <v>0</v>
      </c>
      <c r="FE162">
        <v>55</v>
      </c>
      <c r="FF162">
        <f>FF59</f>
        <v>0</v>
      </c>
      <c r="FG162">
        <v>55</v>
      </c>
      <c r="FH162">
        <f>FH59</f>
        <v>0</v>
      </c>
      <c r="FI162">
        <v>55</v>
      </c>
      <c r="FJ162">
        <f>FJ59</f>
        <v>0</v>
      </c>
      <c r="FK162">
        <v>55</v>
      </c>
      <c r="FL162">
        <f>FL59</f>
        <v>0</v>
      </c>
      <c r="FM162">
        <v>55</v>
      </c>
      <c r="FN162">
        <f>FN59</f>
        <v>0</v>
      </c>
      <c r="FO162">
        <v>55</v>
      </c>
      <c r="FP162">
        <f>FP59</f>
        <v>0</v>
      </c>
      <c r="FQ162">
        <v>55</v>
      </c>
      <c r="FR162">
        <f>FR59</f>
        <v>0</v>
      </c>
      <c r="FS162">
        <v>55</v>
      </c>
      <c r="FT162">
        <f>FT59</f>
        <v>0</v>
      </c>
      <c r="FU162">
        <v>55</v>
      </c>
      <c r="FV162">
        <f>FV59</f>
        <v>0</v>
      </c>
      <c r="FW162">
        <v>55</v>
      </c>
      <c r="FX162">
        <f>FX59</f>
        <v>0</v>
      </c>
      <c r="FY162">
        <v>55</v>
      </c>
      <c r="FZ162">
        <f>FZ59</f>
        <v>0</v>
      </c>
      <c r="GA162">
        <v>55</v>
      </c>
      <c r="GB162">
        <f>GB59</f>
        <v>0</v>
      </c>
      <c r="GC162">
        <v>55</v>
      </c>
      <c r="GD162">
        <f>GD59</f>
        <v>0</v>
      </c>
      <c r="GE162">
        <v>55</v>
      </c>
      <c r="GF162">
        <f>GF59</f>
        <v>0</v>
      </c>
      <c r="GG162">
        <v>55</v>
      </c>
      <c r="GH162">
        <f>GH59</f>
        <v>0</v>
      </c>
      <c r="GI162">
        <v>55</v>
      </c>
      <c r="GJ162">
        <f>GJ59</f>
        <v>0</v>
      </c>
      <c r="GK162">
        <v>55</v>
      </c>
      <c r="GL162">
        <f>GL59</f>
        <v>0</v>
      </c>
      <c r="GM162">
        <v>55</v>
      </c>
      <c r="GN162">
        <f>GN59</f>
        <v>0</v>
      </c>
      <c r="GO162">
        <v>55</v>
      </c>
      <c r="GP162">
        <f>GP59</f>
        <v>0</v>
      </c>
      <c r="GQ162">
        <v>55</v>
      </c>
      <c r="GR162">
        <f>GR59</f>
        <v>0</v>
      </c>
      <c r="GS162">
        <v>55</v>
      </c>
      <c r="GT162">
        <f>GT59</f>
        <v>0</v>
      </c>
      <c r="GU162">
        <v>55</v>
      </c>
      <c r="GV162">
        <f>GV59</f>
        <v>0</v>
      </c>
      <c r="GW162">
        <v>55</v>
      </c>
      <c r="GX162">
        <f>GX59</f>
        <v>0</v>
      </c>
      <c r="GY162">
        <v>55</v>
      </c>
      <c r="GZ162">
        <f>GZ59</f>
        <v>0</v>
      </c>
      <c r="HA162">
        <v>55</v>
      </c>
      <c r="HB162">
        <f>HB59</f>
        <v>0</v>
      </c>
      <c r="HC162">
        <v>55</v>
      </c>
      <c r="HD162">
        <f>HD59</f>
        <v>0</v>
      </c>
      <c r="HE162">
        <v>55</v>
      </c>
      <c r="HF162">
        <f>HF59</f>
        <v>0</v>
      </c>
      <c r="HI162">
        <f>IF(Charts!$B$3="none",E674,IF(DG674="",NA(),DG674))</f>
        <v>0</v>
      </c>
      <c r="HJ162">
        <f>IF(Charts!$B$3="none",F674,IF(DH674="",NA(),DH674))</f>
        <v>0</v>
      </c>
      <c r="HK162">
        <f>IF(Charts!$B$3="none",G674,IF(DI674="",NA(),DI674))</f>
        <v>0</v>
      </c>
      <c r="HL162">
        <f>IF(Charts!$B$3="none",H674,IF(DJ674="",NA(),DJ674))</f>
        <v>0</v>
      </c>
      <c r="HM162">
        <f>IF(Charts!$B$3="none",I674,IF(DK674="",NA(),DK674))</f>
        <v>0</v>
      </c>
      <c r="HN162">
        <f>IF(Charts!$B$3="none",J674,IF(DL674="",NA(),DL674))</f>
        <v>0</v>
      </c>
      <c r="HO162">
        <f>IF(Charts!$B$3="none",K674,IF(DM674="",NA(),DM674))</f>
        <v>0</v>
      </c>
      <c r="HP162">
        <f>IF(Charts!$B$3="none",L674,IF(DN674="",NA(),DN674))</f>
        <v>0</v>
      </c>
      <c r="HQ162">
        <f>IF(Charts!$B$3="none",M674,IF(DO674="",NA(),DO674))</f>
        <v>0</v>
      </c>
      <c r="HR162">
        <f>IF(Charts!$B$3="none",N674,IF(DP674="",NA(),DP674))</f>
        <v>0</v>
      </c>
      <c r="HS162">
        <f>IF(Charts!$B$3="none",O674,IF(DQ674="",NA(),DQ674))</f>
        <v>0</v>
      </c>
      <c r="HT162">
        <f>IF(Charts!$B$3="none",P674,IF(DR674="",NA(),DR674))</f>
        <v>0</v>
      </c>
      <c r="HU162">
        <f>IF(Charts!$B$3="none",Q674,IF(DS674="",NA(),DS674))</f>
        <v>0</v>
      </c>
      <c r="HV162">
        <f>IF(Charts!$B$3="none",R674,IF(DT674="",NA(),DT674))</f>
        <v>0</v>
      </c>
      <c r="HW162">
        <f>IF(Charts!$B$3="none",S674,IF(DU674="",NA(),DU674))</f>
        <v>0</v>
      </c>
      <c r="HX162">
        <f>IF(Charts!$B$3="none",T674,IF(DV674="",NA(),DV674))</f>
        <v>0</v>
      </c>
      <c r="HY162">
        <f>IF(Charts!$B$3="none",U674,IF(DW674="",NA(),DW674))</f>
        <v>0</v>
      </c>
      <c r="HZ162">
        <f>IF(Charts!$B$3="none",V674,IF(DX674="",NA(),DX674))</f>
        <v>0</v>
      </c>
      <c r="IA162">
        <f>IF(Charts!$B$3="none",W674,IF(DY674="",NA(),DY674))</f>
        <v>0</v>
      </c>
      <c r="IB162">
        <f>IF(Charts!$B$3="none",X674,IF(DZ674="",NA(),DZ674))</f>
        <v>0</v>
      </c>
      <c r="IC162">
        <f>IF(Charts!$B$3="none",Y674,IF(EA674="",NA(),EA674))</f>
        <v>0</v>
      </c>
      <c r="ID162">
        <f>IF(Charts!$B$3="none",Z674,IF(EB674="",NA(),EB674))</f>
        <v>0</v>
      </c>
      <c r="IE162">
        <f>IF(Charts!$B$3="none",AA674,IF(EC674="",NA(),EC674))</f>
        <v>0</v>
      </c>
      <c r="IF162">
        <f>IF(Charts!$B$3="none",AB674,IF(ED674="",NA(),ED674))</f>
        <v>0</v>
      </c>
      <c r="IG162">
        <f>IF(Charts!$B$3="none",AC674,IF(EE674="",NA(),EE674))</f>
        <v>0</v>
      </c>
      <c r="IH162">
        <f>IF(Charts!$B$3="none",AD674,IF(EF674="",NA(),EF674))</f>
        <v>0</v>
      </c>
      <c r="II162">
        <f>IF(Charts!$B$3="none",AE674,IF(EG674="",NA(),EG674))</f>
        <v>0</v>
      </c>
      <c r="IJ162">
        <f>IF(Charts!$B$3="none",AF674,IF(EH674="",NA(),EH674))</f>
        <v>0</v>
      </c>
      <c r="IK162">
        <f>IF(Charts!$B$3="none",AG674,IF(EI674="",NA(),EI674))</f>
        <v>0</v>
      </c>
      <c r="IL162">
        <f>IF(Charts!$B$3="none",AH674,IF(EJ674="",NA(),EJ674))</f>
        <v>0</v>
      </c>
      <c r="IM162">
        <f>IF(Charts!$B$3="none",AI674,IF(EK674="",NA(),EK674))</f>
        <v>0</v>
      </c>
      <c r="IN162">
        <f>IF(Charts!$B$3="none",AJ674,IF(EL674="",NA(),EL674))</f>
        <v>0</v>
      </c>
      <c r="IO162">
        <f>IF(Charts!$B$3="none",AK674,IF(EM674="",NA(),EM674))</f>
        <v>0</v>
      </c>
      <c r="IP162">
        <f>IF(Charts!$B$3="none",AL674,IF(EN674="",NA(),EN674))</f>
        <v>0</v>
      </c>
      <c r="IQ162">
        <f>IF(Charts!$B$3="none",AM674,IF(EO674="",NA(),EO674))</f>
        <v>0</v>
      </c>
      <c r="IR162">
        <f>IF(Charts!$B$3="none",AN674,IF(EP674="",NA(),EP674))</f>
        <v>0</v>
      </c>
      <c r="IS162">
        <f>IF(Charts!$B$3="none",AO674,IF(EQ674="",NA(),EQ674))</f>
        <v>0</v>
      </c>
      <c r="IT162">
        <f>IF(Charts!$B$3="none",AP674,IF(ER674="",NA(),ER674))</f>
        <v>0</v>
      </c>
      <c r="IU162">
        <f>IF(Charts!$B$3="none",AQ674,IF(ES674="",NA(),ES674))</f>
        <v>0</v>
      </c>
      <c r="IV162">
        <f>IF(Charts!$B$3="none",AR674,IF(ET674="",NA(),ET674))</f>
        <v>0</v>
      </c>
      <c r="IW162">
        <f>IF(Charts!$B$3="none",AS674,IF(EU674="",NA(),EU674))</f>
        <v>0</v>
      </c>
      <c r="IX162">
        <f>IF(Charts!$B$3="none",AT674,IF(EV674="",NA(),EV674))</f>
        <v>0</v>
      </c>
      <c r="IY162">
        <f>IF(Charts!$B$3="none",AU674,IF(EW674="",NA(),EW674))</f>
        <v>0</v>
      </c>
      <c r="IZ162">
        <f>IF(Charts!$B$3="none",AV674,IF(EX674="",NA(),EX674))</f>
        <v>0</v>
      </c>
      <c r="JA162">
        <f>IF(Charts!$B$3="none",AW674,IF(EY674="",NA(),EY674))</f>
        <v>0</v>
      </c>
      <c r="JB162">
        <f>IF(Charts!$B$3="none",AX674,IF(EZ674="",NA(),EZ674))</f>
        <v>0</v>
      </c>
      <c r="JC162">
        <f>IF(Charts!$B$3="none",AY674,IF(FA674="",NA(),FA674))</f>
        <v>0</v>
      </c>
      <c r="JD162">
        <f>IF(Charts!$B$3="none",AZ674,IF(FB674="",NA(),FB674))</f>
        <v>0</v>
      </c>
      <c r="JE162">
        <f>IF(Charts!$B$3="none",BA674,IF(FC674="",NA(),FC674))</f>
        <v>0</v>
      </c>
      <c r="JF162">
        <f>IF(Charts!$B$3="none",BB674,IF(FD674="",NA(),FD674))</f>
        <v>0</v>
      </c>
      <c r="JG162">
        <f>IF(Charts!$B$3="none",BC674,IF(FE674="",NA(),FE674))</f>
        <v>0</v>
      </c>
      <c r="JH162">
        <f>IF(Charts!$B$3="none",BD674,IF(FF674="",NA(),FF674))</f>
        <v>0</v>
      </c>
      <c r="JI162">
        <f>IF(Charts!$B$3="none",BE674,IF(FG674="",NA(),FG674))</f>
        <v>0</v>
      </c>
      <c r="JJ162">
        <f>IF(Charts!$B$3="none",BF674,IF(FH674="",NA(),FH674))</f>
        <v>0</v>
      </c>
      <c r="JK162">
        <f>IF(Charts!$B$3="none",BG674,IF(FI674="",NA(),FI674))</f>
        <v>0</v>
      </c>
      <c r="JL162">
        <f>IF(Charts!$B$3="none",BH674,IF(FJ674="",NA(),FJ674))</f>
        <v>0</v>
      </c>
      <c r="JM162">
        <f>IF(Charts!$B$3="none",BI674,IF(FK674="",NA(),FK674))</f>
        <v>0</v>
      </c>
      <c r="JN162">
        <f>IF(Charts!$B$3="none",BJ674,IF(FL674="",NA(),FL674))</f>
        <v>0</v>
      </c>
      <c r="JO162">
        <f>IF(Charts!$B$3="none",BK674,IF(FM674="",NA(),FM674))</f>
        <v>0</v>
      </c>
      <c r="JP162">
        <f>IF(Charts!$B$3="none",BL674,IF(FN674="",NA(),FN674))</f>
        <v>0</v>
      </c>
      <c r="JQ162">
        <f>IF(Charts!$B$3="none",BM674,IF(FO674="",NA(),FO674))</f>
        <v>0</v>
      </c>
      <c r="JR162">
        <f>IF(Charts!$B$3="none",BN674,IF(FP674="",NA(),FP674))</f>
        <v>0</v>
      </c>
      <c r="JS162">
        <f>IF(Charts!$B$3="none",BO674,IF(FQ674="",NA(),FQ674))</f>
        <v>0</v>
      </c>
      <c r="JT162">
        <f>IF(Charts!$B$3="none",BP674,IF(FR674="",NA(),FR674))</f>
        <v>0</v>
      </c>
      <c r="JU162">
        <f>IF(Charts!$B$3="none",BQ674,IF(FS674="",NA(),FS674))</f>
        <v>0</v>
      </c>
      <c r="JV162">
        <f>IF(Charts!$B$3="none",BR674,IF(FT674="",NA(),FT674))</f>
        <v>0</v>
      </c>
      <c r="JW162">
        <f>IF(Charts!$B$3="none",BS674,IF(FU674="",NA(),FU674))</f>
        <v>0</v>
      </c>
      <c r="JX162">
        <f>IF(Charts!$B$3="none",BT674,IF(FV674="",NA(),FV674))</f>
        <v>0</v>
      </c>
      <c r="JY162">
        <f>IF(Charts!$B$3="none",BU674,IF(FW674="",NA(),FW674))</f>
        <v>0</v>
      </c>
      <c r="JZ162">
        <f>IF(Charts!$B$3="none",BV674,IF(FX674="",NA(),FX674))</f>
        <v>0</v>
      </c>
      <c r="KA162">
        <f>IF(Charts!$B$3="none",BW674,IF(FY674="",NA(),FY674))</f>
        <v>0</v>
      </c>
      <c r="KB162">
        <f>IF(Charts!$B$3="none",BX674,IF(FZ674="",NA(),FZ674))</f>
        <v>0</v>
      </c>
      <c r="KC162">
        <f>IF(Charts!$B$3="none",BY674,IF(GA674="",NA(),GA674))</f>
        <v>0</v>
      </c>
      <c r="KD162">
        <f>IF(Charts!$B$3="none",BZ674,IF(GB674="",NA(),GB674))</f>
        <v>0</v>
      </c>
      <c r="KE162">
        <f>IF(Charts!$B$3="none",CA674,IF(GC674="",NA(),GC674))</f>
        <v>0</v>
      </c>
      <c r="KF162">
        <f>IF(Charts!$B$3="none",CB674,IF(GD674="",NA(),GD674))</f>
        <v>0</v>
      </c>
      <c r="KG162">
        <f>IF(Charts!$B$3="none",CC674,IF(GE674="",NA(),GE674))</f>
        <v>0</v>
      </c>
      <c r="KH162">
        <f>IF(Charts!$B$3="none",CD674,IF(GF674="",NA(),GF674))</f>
        <v>0</v>
      </c>
      <c r="KI162">
        <f>IF(Charts!$B$3="none",CE674,IF(GG674="",NA(),GG674))</f>
        <v>0</v>
      </c>
      <c r="KJ162">
        <f>IF(Charts!$B$3="none",CF674,IF(GH674="",NA(),GH674))</f>
        <v>0</v>
      </c>
      <c r="KK162">
        <f>IF(Charts!$B$3="none",CG674,IF(GI674="",NA(),GI674))</f>
        <v>0</v>
      </c>
      <c r="KL162">
        <f>IF(Charts!$B$3="none",CH674,IF(GJ674="",NA(),GJ674))</f>
        <v>0</v>
      </c>
      <c r="KM162">
        <f>IF(Charts!$B$3="none",CI674,IF(GK674="",NA(),GK674))</f>
        <v>0</v>
      </c>
      <c r="KN162">
        <f>IF(Charts!$B$3="none",CJ674,IF(GL674="",NA(),GL674))</f>
        <v>0</v>
      </c>
      <c r="KO162">
        <f>IF(Charts!$B$3="none",CK674,IF(GM674="",NA(),GM674))</f>
        <v>0</v>
      </c>
      <c r="KP162">
        <f>IF(Charts!$B$3="none",CL674,IF(GN674="",NA(),GN674))</f>
        <v>0</v>
      </c>
      <c r="KQ162">
        <f>IF(Charts!$B$3="none",CM674,IF(GO674="",NA(),GO674))</f>
        <v>0</v>
      </c>
      <c r="KR162">
        <f>IF(Charts!$B$3="none",CN674,IF(GP674="",NA(),GP674))</f>
        <v>0</v>
      </c>
      <c r="KS162">
        <f>IF(Charts!$B$3="none",CO674,IF(GQ674="",NA(),GQ674))</f>
        <v>0</v>
      </c>
      <c r="KT162">
        <f>IF(Charts!$B$3="none",CP674,IF(GR674="",NA(),GR674))</f>
        <v>0</v>
      </c>
      <c r="KU162">
        <f>IF(Charts!$B$3="none",CQ674,IF(GS674="",NA(),GS674))</f>
        <v>0</v>
      </c>
      <c r="KV162">
        <f>IF(Charts!$B$3="none",CR674,IF(GT674="",NA(),GT674))</f>
        <v>0</v>
      </c>
      <c r="KW162">
        <f>IF(Charts!$B$3="none",CS674,IF(GU674="",NA(),GU674))</f>
        <v>0</v>
      </c>
      <c r="KX162">
        <f>IF(Charts!$B$3="none",CT674,IF(GV674="",NA(),GV674))</f>
        <v>0</v>
      </c>
      <c r="KY162">
        <f>IF(Charts!$B$3="none",CU674,IF(GW674="",NA(),GW674))</f>
        <v>0</v>
      </c>
      <c r="KZ162">
        <f>IF(Charts!$B$3="none",CV674,IF(GX674="",NA(),GX674))</f>
        <v>0</v>
      </c>
      <c r="LA162">
        <f>IF(Charts!$B$3="none",CW674,IF(GY674="",NA(),GY674))</f>
        <v>0</v>
      </c>
      <c r="LB162">
        <f>IF(Charts!$B$3="none",CX674,IF(GZ674="",NA(),GZ674))</f>
        <v>0</v>
      </c>
      <c r="LC162">
        <f>IF(Charts!$B$3="none",CY674,IF(HA674="",NA(),HA674))</f>
        <v>0</v>
      </c>
      <c r="LD162">
        <f>IF(Charts!$B$3="none",CZ674,IF(HB674="",NA(),HB674))</f>
        <v>0</v>
      </c>
      <c r="LE162">
        <f>IF(Charts!$B$3="none",DA674,IF(HC674="",NA(),HC674))</f>
        <v>0</v>
      </c>
      <c r="LF162">
        <f>IF(Charts!$B$3="none",DB674,IF(HD674="",NA(),HD674))</f>
        <v>0</v>
      </c>
      <c r="LG162">
        <f>IF(Charts!$B$3="none",DC674,IF(HE674="",NA(),HE674))</f>
        <v>0</v>
      </c>
      <c r="LH162">
        <f>IF(Charts!$B$3="none",DD674,IF(HF674="",NA(),HF674))</f>
        <v>0</v>
      </c>
    </row>
    <row r="163" spans="5:320">
      <c r="E163">
        <v>56</v>
      </c>
      <c r="F163">
        <f>F60</f>
        <v>0</v>
      </c>
      <c r="G163">
        <v>56</v>
      </c>
      <c r="H163">
        <f>H60</f>
        <v>0</v>
      </c>
      <c r="I163">
        <v>56</v>
      </c>
      <c r="J163">
        <f>J60</f>
        <v>0</v>
      </c>
      <c r="K163">
        <v>56</v>
      </c>
      <c r="L163">
        <f>L60</f>
        <v>0</v>
      </c>
      <c r="M163">
        <v>56</v>
      </c>
      <c r="N163">
        <f>N60</f>
        <v>0</v>
      </c>
      <c r="O163">
        <v>56</v>
      </c>
      <c r="P163">
        <f>P60</f>
        <v>0</v>
      </c>
      <c r="Q163">
        <v>56</v>
      </c>
      <c r="R163">
        <f>R60</f>
        <v>0</v>
      </c>
      <c r="S163">
        <v>56</v>
      </c>
      <c r="T163">
        <f>T60</f>
        <v>0</v>
      </c>
      <c r="U163">
        <v>56</v>
      </c>
      <c r="V163">
        <f>V60</f>
        <v>0</v>
      </c>
      <c r="W163">
        <v>56</v>
      </c>
      <c r="X163">
        <f>X60</f>
        <v>0</v>
      </c>
      <c r="Y163">
        <v>56</v>
      </c>
      <c r="Z163">
        <f>Z60</f>
        <v>0</v>
      </c>
      <c r="AA163">
        <v>56</v>
      </c>
      <c r="AB163">
        <f>AB60</f>
        <v>0</v>
      </c>
      <c r="AC163">
        <v>56</v>
      </c>
      <c r="AD163">
        <f>AD60</f>
        <v>0</v>
      </c>
      <c r="AE163">
        <v>56</v>
      </c>
      <c r="AF163">
        <f>AF60</f>
        <v>0</v>
      </c>
      <c r="AG163">
        <v>56</v>
      </c>
      <c r="AH163">
        <f>AH60</f>
        <v>0</v>
      </c>
      <c r="AI163">
        <v>56</v>
      </c>
      <c r="AJ163">
        <f>AJ60</f>
        <v>0</v>
      </c>
      <c r="AK163">
        <v>56</v>
      </c>
      <c r="AL163">
        <f>AL60</f>
        <v>0</v>
      </c>
      <c r="AM163">
        <v>56</v>
      </c>
      <c r="AN163">
        <f>AN60</f>
        <v>0</v>
      </c>
      <c r="AO163">
        <v>56</v>
      </c>
      <c r="AP163">
        <f>AP60</f>
        <v>0</v>
      </c>
      <c r="AQ163">
        <v>56</v>
      </c>
      <c r="AR163">
        <f>AR60</f>
        <v>0</v>
      </c>
      <c r="AS163">
        <v>56</v>
      </c>
      <c r="AT163">
        <f>AT60</f>
        <v>0</v>
      </c>
      <c r="AU163">
        <v>56</v>
      </c>
      <c r="AV163">
        <f>AV60</f>
        <v>0</v>
      </c>
      <c r="AW163">
        <v>56</v>
      </c>
      <c r="AX163">
        <f>AX60</f>
        <v>0</v>
      </c>
      <c r="AY163">
        <v>56</v>
      </c>
      <c r="AZ163">
        <f>AZ60</f>
        <v>0</v>
      </c>
      <c r="BA163">
        <v>56</v>
      </c>
      <c r="BB163">
        <f>BB60</f>
        <v>0</v>
      </c>
      <c r="BC163">
        <v>56</v>
      </c>
      <c r="BD163">
        <f>BD60</f>
        <v>0</v>
      </c>
      <c r="BE163">
        <v>56</v>
      </c>
      <c r="BF163">
        <f>BF60</f>
        <v>0</v>
      </c>
      <c r="BG163">
        <v>56</v>
      </c>
      <c r="BH163">
        <f>BH60</f>
        <v>0</v>
      </c>
      <c r="BI163">
        <v>56</v>
      </c>
      <c r="BJ163">
        <f>BJ60</f>
        <v>0</v>
      </c>
      <c r="BK163">
        <v>56</v>
      </c>
      <c r="BL163">
        <f>BL60</f>
        <v>0</v>
      </c>
      <c r="BM163">
        <v>56</v>
      </c>
      <c r="BN163">
        <f>BN60</f>
        <v>0</v>
      </c>
      <c r="BO163">
        <v>56</v>
      </c>
      <c r="BP163">
        <f>BP60</f>
        <v>0</v>
      </c>
      <c r="BQ163">
        <v>56</v>
      </c>
      <c r="BR163">
        <f>BR60</f>
        <v>0</v>
      </c>
      <c r="BS163">
        <v>56</v>
      </c>
      <c r="BT163">
        <f>BT60</f>
        <v>0</v>
      </c>
      <c r="BU163">
        <v>56</v>
      </c>
      <c r="BV163">
        <f>BV60</f>
        <v>0</v>
      </c>
      <c r="BW163">
        <v>56</v>
      </c>
      <c r="BX163">
        <f>BX60</f>
        <v>0</v>
      </c>
      <c r="BY163">
        <v>56</v>
      </c>
      <c r="BZ163">
        <f>BZ60</f>
        <v>0</v>
      </c>
      <c r="CA163">
        <v>56</v>
      </c>
      <c r="CB163">
        <f>CB60</f>
        <v>0</v>
      </c>
      <c r="CC163">
        <v>56</v>
      </c>
      <c r="CD163">
        <f>CD60</f>
        <v>0</v>
      </c>
      <c r="CE163">
        <v>56</v>
      </c>
      <c r="CF163">
        <f>CF60</f>
        <v>0</v>
      </c>
      <c r="CG163">
        <v>56</v>
      </c>
      <c r="CH163">
        <f>CH60</f>
        <v>0</v>
      </c>
      <c r="CI163">
        <v>56</v>
      </c>
      <c r="CJ163">
        <f>CJ60</f>
        <v>0</v>
      </c>
      <c r="CK163">
        <v>56</v>
      </c>
      <c r="CL163">
        <f>CL60</f>
        <v>0</v>
      </c>
      <c r="CM163">
        <v>56</v>
      </c>
      <c r="CN163">
        <f>CN60</f>
        <v>0</v>
      </c>
      <c r="CO163">
        <v>56</v>
      </c>
      <c r="CP163">
        <f>CP60</f>
        <v>0</v>
      </c>
      <c r="CQ163">
        <v>56</v>
      </c>
      <c r="CR163">
        <f>CR60</f>
        <v>0</v>
      </c>
      <c r="CS163">
        <v>56</v>
      </c>
      <c r="CT163">
        <f>CT60</f>
        <v>0</v>
      </c>
      <c r="CU163">
        <v>56</v>
      </c>
      <c r="CV163">
        <f>CV60</f>
        <v>0</v>
      </c>
      <c r="CW163">
        <v>56</v>
      </c>
      <c r="CX163">
        <f>CX60</f>
        <v>0</v>
      </c>
      <c r="CY163">
        <v>56</v>
      </c>
      <c r="CZ163">
        <f>CZ60</f>
        <v>0</v>
      </c>
      <c r="DA163">
        <v>56</v>
      </c>
      <c r="DB163">
        <f>DB60</f>
        <v>0</v>
      </c>
      <c r="DC163">
        <v>56</v>
      </c>
      <c r="DD163">
        <f>DD60</f>
        <v>0</v>
      </c>
      <c r="DG163">
        <v>56</v>
      </c>
      <c r="DH163">
        <f>DH60</f>
        <v>0</v>
      </c>
      <c r="DI163">
        <v>56</v>
      </c>
      <c r="DJ163">
        <f>DJ60</f>
        <v>0</v>
      </c>
      <c r="DK163">
        <v>56</v>
      </c>
      <c r="DL163">
        <f>DL60</f>
        <v>0</v>
      </c>
      <c r="DM163">
        <v>56</v>
      </c>
      <c r="DN163">
        <f>DN60</f>
        <v>0</v>
      </c>
      <c r="DO163">
        <v>56</v>
      </c>
      <c r="DP163">
        <f>DP60</f>
        <v>0</v>
      </c>
      <c r="DQ163">
        <v>56</v>
      </c>
      <c r="DR163">
        <f>DR60</f>
        <v>0</v>
      </c>
      <c r="DS163">
        <v>56</v>
      </c>
      <c r="DT163">
        <f>DT60</f>
        <v>0</v>
      </c>
      <c r="DU163">
        <v>56</v>
      </c>
      <c r="DV163">
        <f>DV60</f>
        <v>0</v>
      </c>
      <c r="DW163">
        <v>56</v>
      </c>
      <c r="DX163">
        <f>DX60</f>
        <v>0</v>
      </c>
      <c r="DY163">
        <v>56</v>
      </c>
      <c r="DZ163">
        <f>DZ60</f>
        <v>0</v>
      </c>
      <c r="EA163">
        <v>56</v>
      </c>
      <c r="EB163">
        <f>EB60</f>
        <v>0</v>
      </c>
      <c r="EC163">
        <v>56</v>
      </c>
      <c r="ED163">
        <f>ED60</f>
        <v>0</v>
      </c>
      <c r="EE163">
        <v>56</v>
      </c>
      <c r="EF163">
        <f>EF60</f>
        <v>0</v>
      </c>
      <c r="EG163">
        <v>56</v>
      </c>
      <c r="EH163">
        <f>EH60</f>
        <v>0</v>
      </c>
      <c r="EI163">
        <v>56</v>
      </c>
      <c r="EJ163">
        <f>EJ60</f>
        <v>0</v>
      </c>
      <c r="EK163">
        <v>56</v>
      </c>
      <c r="EL163">
        <f>EL60</f>
        <v>0</v>
      </c>
      <c r="EM163">
        <v>56</v>
      </c>
      <c r="EN163">
        <f>EN60</f>
        <v>0</v>
      </c>
      <c r="EO163">
        <v>56</v>
      </c>
      <c r="EP163">
        <f>EP60</f>
        <v>0</v>
      </c>
      <c r="EQ163">
        <v>56</v>
      </c>
      <c r="ER163">
        <f>ER60</f>
        <v>0</v>
      </c>
      <c r="ES163">
        <v>56</v>
      </c>
      <c r="ET163">
        <f>ET60</f>
        <v>0</v>
      </c>
      <c r="EU163">
        <v>56</v>
      </c>
      <c r="EV163">
        <f>EV60</f>
        <v>0</v>
      </c>
      <c r="EW163">
        <v>56</v>
      </c>
      <c r="EX163">
        <f>EX60</f>
        <v>0</v>
      </c>
      <c r="EY163">
        <v>56</v>
      </c>
      <c r="EZ163">
        <f>EZ60</f>
        <v>0</v>
      </c>
      <c r="FA163">
        <v>56</v>
      </c>
      <c r="FB163">
        <f>FB60</f>
        <v>0</v>
      </c>
      <c r="FC163">
        <v>56</v>
      </c>
      <c r="FD163">
        <f>FD60</f>
        <v>0</v>
      </c>
      <c r="FE163">
        <v>56</v>
      </c>
      <c r="FF163">
        <f>FF60</f>
        <v>0</v>
      </c>
      <c r="FG163">
        <v>56</v>
      </c>
      <c r="FH163">
        <f>FH60</f>
        <v>0</v>
      </c>
      <c r="FI163">
        <v>56</v>
      </c>
      <c r="FJ163">
        <f>FJ60</f>
        <v>0</v>
      </c>
      <c r="FK163">
        <v>56</v>
      </c>
      <c r="FL163">
        <f>FL60</f>
        <v>0</v>
      </c>
      <c r="FM163">
        <v>56</v>
      </c>
      <c r="FN163">
        <f>FN60</f>
        <v>0</v>
      </c>
      <c r="FO163">
        <v>56</v>
      </c>
      <c r="FP163">
        <f>FP60</f>
        <v>0</v>
      </c>
      <c r="FQ163">
        <v>56</v>
      </c>
      <c r="FR163">
        <f>FR60</f>
        <v>0</v>
      </c>
      <c r="FS163">
        <v>56</v>
      </c>
      <c r="FT163">
        <f>FT60</f>
        <v>0</v>
      </c>
      <c r="FU163">
        <v>56</v>
      </c>
      <c r="FV163">
        <f>FV60</f>
        <v>0</v>
      </c>
      <c r="FW163">
        <v>56</v>
      </c>
      <c r="FX163">
        <f>FX60</f>
        <v>0</v>
      </c>
      <c r="FY163">
        <v>56</v>
      </c>
      <c r="FZ163">
        <f>FZ60</f>
        <v>0</v>
      </c>
      <c r="GA163">
        <v>56</v>
      </c>
      <c r="GB163">
        <f>GB60</f>
        <v>0</v>
      </c>
      <c r="GC163">
        <v>56</v>
      </c>
      <c r="GD163">
        <f>GD60</f>
        <v>0</v>
      </c>
      <c r="GE163">
        <v>56</v>
      </c>
      <c r="GF163">
        <f>GF60</f>
        <v>0</v>
      </c>
      <c r="GG163">
        <v>56</v>
      </c>
      <c r="GH163">
        <f>GH60</f>
        <v>0</v>
      </c>
      <c r="GI163">
        <v>56</v>
      </c>
      <c r="GJ163">
        <f>GJ60</f>
        <v>0</v>
      </c>
      <c r="GK163">
        <v>56</v>
      </c>
      <c r="GL163">
        <f>GL60</f>
        <v>0</v>
      </c>
      <c r="GM163">
        <v>56</v>
      </c>
      <c r="GN163">
        <f>GN60</f>
        <v>0</v>
      </c>
      <c r="GO163">
        <v>56</v>
      </c>
      <c r="GP163">
        <f>GP60</f>
        <v>0</v>
      </c>
      <c r="GQ163">
        <v>56</v>
      </c>
      <c r="GR163">
        <f>GR60</f>
        <v>0</v>
      </c>
      <c r="GS163">
        <v>56</v>
      </c>
      <c r="GT163">
        <f>GT60</f>
        <v>0</v>
      </c>
      <c r="GU163">
        <v>56</v>
      </c>
      <c r="GV163">
        <f>GV60</f>
        <v>0</v>
      </c>
      <c r="GW163">
        <v>56</v>
      </c>
      <c r="GX163">
        <f>GX60</f>
        <v>0</v>
      </c>
      <c r="GY163">
        <v>56</v>
      </c>
      <c r="GZ163">
        <f>GZ60</f>
        <v>0</v>
      </c>
      <c r="HA163">
        <v>56</v>
      </c>
      <c r="HB163">
        <f>HB60</f>
        <v>0</v>
      </c>
      <c r="HC163">
        <v>56</v>
      </c>
      <c r="HD163">
        <f>HD60</f>
        <v>0</v>
      </c>
      <c r="HE163">
        <v>56</v>
      </c>
      <c r="HF163">
        <f>HF60</f>
        <v>0</v>
      </c>
      <c r="HI163">
        <f>IF(Charts!$B$3="none",E675,IF(DG675="",NA(),DG675))</f>
        <v>0</v>
      </c>
      <c r="HJ163">
        <f>IF(Charts!$B$3="none",F675,IF(DH675="",NA(),DH675))</f>
        <v>0</v>
      </c>
      <c r="HK163">
        <f>IF(Charts!$B$3="none",G675,IF(DI675="",NA(),DI675))</f>
        <v>0</v>
      </c>
      <c r="HL163">
        <f>IF(Charts!$B$3="none",H675,IF(DJ675="",NA(),DJ675))</f>
        <v>0</v>
      </c>
      <c r="HM163">
        <f>IF(Charts!$B$3="none",I675,IF(DK675="",NA(),DK675))</f>
        <v>0</v>
      </c>
      <c r="HN163">
        <f>IF(Charts!$B$3="none",J675,IF(DL675="",NA(),DL675))</f>
        <v>0</v>
      </c>
      <c r="HO163">
        <f>IF(Charts!$B$3="none",K675,IF(DM675="",NA(),DM675))</f>
        <v>0</v>
      </c>
      <c r="HP163">
        <f>IF(Charts!$B$3="none",L675,IF(DN675="",NA(),DN675))</f>
        <v>0</v>
      </c>
      <c r="HQ163">
        <f>IF(Charts!$B$3="none",M675,IF(DO675="",NA(),DO675))</f>
        <v>0</v>
      </c>
      <c r="HR163">
        <f>IF(Charts!$B$3="none",N675,IF(DP675="",NA(),DP675))</f>
        <v>0</v>
      </c>
      <c r="HS163">
        <f>IF(Charts!$B$3="none",O675,IF(DQ675="",NA(),DQ675))</f>
        <v>0</v>
      </c>
      <c r="HT163">
        <f>IF(Charts!$B$3="none",P675,IF(DR675="",NA(),DR675))</f>
        <v>0</v>
      </c>
      <c r="HU163">
        <f>IF(Charts!$B$3="none",Q675,IF(DS675="",NA(),DS675))</f>
        <v>0</v>
      </c>
      <c r="HV163">
        <f>IF(Charts!$B$3="none",R675,IF(DT675="",NA(),DT675))</f>
        <v>0</v>
      </c>
      <c r="HW163">
        <f>IF(Charts!$B$3="none",S675,IF(DU675="",NA(),DU675))</f>
        <v>0</v>
      </c>
      <c r="HX163">
        <f>IF(Charts!$B$3="none",T675,IF(DV675="",NA(),DV675))</f>
        <v>0</v>
      </c>
      <c r="HY163">
        <f>IF(Charts!$B$3="none",U675,IF(DW675="",NA(),DW675))</f>
        <v>0</v>
      </c>
      <c r="HZ163">
        <f>IF(Charts!$B$3="none",V675,IF(DX675="",NA(),DX675))</f>
        <v>0</v>
      </c>
      <c r="IA163">
        <f>IF(Charts!$B$3="none",W675,IF(DY675="",NA(),DY675))</f>
        <v>0</v>
      </c>
      <c r="IB163">
        <f>IF(Charts!$B$3="none",X675,IF(DZ675="",NA(),DZ675))</f>
        <v>0</v>
      </c>
      <c r="IC163">
        <f>IF(Charts!$B$3="none",Y675,IF(EA675="",NA(),EA675))</f>
        <v>0</v>
      </c>
      <c r="ID163">
        <f>IF(Charts!$B$3="none",Z675,IF(EB675="",NA(),EB675))</f>
        <v>0</v>
      </c>
      <c r="IE163">
        <f>IF(Charts!$B$3="none",AA675,IF(EC675="",NA(),EC675))</f>
        <v>0</v>
      </c>
      <c r="IF163">
        <f>IF(Charts!$B$3="none",AB675,IF(ED675="",NA(),ED675))</f>
        <v>0</v>
      </c>
      <c r="IG163">
        <f>IF(Charts!$B$3="none",AC675,IF(EE675="",NA(),EE675))</f>
        <v>0</v>
      </c>
      <c r="IH163">
        <f>IF(Charts!$B$3="none",AD675,IF(EF675="",NA(),EF675))</f>
        <v>0</v>
      </c>
      <c r="II163">
        <f>IF(Charts!$B$3="none",AE675,IF(EG675="",NA(),EG675))</f>
        <v>0</v>
      </c>
      <c r="IJ163">
        <f>IF(Charts!$B$3="none",AF675,IF(EH675="",NA(),EH675))</f>
        <v>0</v>
      </c>
      <c r="IK163">
        <f>IF(Charts!$B$3="none",AG675,IF(EI675="",NA(),EI675))</f>
        <v>0</v>
      </c>
      <c r="IL163">
        <f>IF(Charts!$B$3="none",AH675,IF(EJ675="",NA(),EJ675))</f>
        <v>0</v>
      </c>
      <c r="IM163">
        <f>IF(Charts!$B$3="none",AI675,IF(EK675="",NA(),EK675))</f>
        <v>0</v>
      </c>
      <c r="IN163">
        <f>IF(Charts!$B$3="none",AJ675,IF(EL675="",NA(),EL675))</f>
        <v>0</v>
      </c>
      <c r="IO163">
        <f>IF(Charts!$B$3="none",AK675,IF(EM675="",NA(),EM675))</f>
        <v>0</v>
      </c>
      <c r="IP163">
        <f>IF(Charts!$B$3="none",AL675,IF(EN675="",NA(),EN675))</f>
        <v>0</v>
      </c>
      <c r="IQ163">
        <f>IF(Charts!$B$3="none",AM675,IF(EO675="",NA(),EO675))</f>
        <v>0</v>
      </c>
      <c r="IR163">
        <f>IF(Charts!$B$3="none",AN675,IF(EP675="",NA(),EP675))</f>
        <v>0</v>
      </c>
      <c r="IS163">
        <f>IF(Charts!$B$3="none",AO675,IF(EQ675="",NA(),EQ675))</f>
        <v>0</v>
      </c>
      <c r="IT163">
        <f>IF(Charts!$B$3="none",AP675,IF(ER675="",NA(),ER675))</f>
        <v>0</v>
      </c>
      <c r="IU163">
        <f>IF(Charts!$B$3="none",AQ675,IF(ES675="",NA(),ES675))</f>
        <v>0</v>
      </c>
      <c r="IV163">
        <f>IF(Charts!$B$3="none",AR675,IF(ET675="",NA(),ET675))</f>
        <v>0</v>
      </c>
      <c r="IW163">
        <f>IF(Charts!$B$3="none",AS675,IF(EU675="",NA(),EU675))</f>
        <v>0</v>
      </c>
      <c r="IX163">
        <f>IF(Charts!$B$3="none",AT675,IF(EV675="",NA(),EV675))</f>
        <v>0</v>
      </c>
      <c r="IY163">
        <f>IF(Charts!$B$3="none",AU675,IF(EW675="",NA(),EW675))</f>
        <v>0</v>
      </c>
      <c r="IZ163">
        <f>IF(Charts!$B$3="none",AV675,IF(EX675="",NA(),EX675))</f>
        <v>0</v>
      </c>
      <c r="JA163">
        <f>IF(Charts!$B$3="none",AW675,IF(EY675="",NA(),EY675))</f>
        <v>0</v>
      </c>
      <c r="JB163">
        <f>IF(Charts!$B$3="none",AX675,IF(EZ675="",NA(),EZ675))</f>
        <v>0</v>
      </c>
      <c r="JC163">
        <f>IF(Charts!$B$3="none",AY675,IF(FA675="",NA(),FA675))</f>
        <v>0</v>
      </c>
      <c r="JD163">
        <f>IF(Charts!$B$3="none",AZ675,IF(FB675="",NA(),FB675))</f>
        <v>0</v>
      </c>
      <c r="JE163">
        <f>IF(Charts!$B$3="none",BA675,IF(FC675="",NA(),FC675))</f>
        <v>0</v>
      </c>
      <c r="JF163">
        <f>IF(Charts!$B$3="none",BB675,IF(FD675="",NA(),FD675))</f>
        <v>0</v>
      </c>
      <c r="JG163">
        <f>IF(Charts!$B$3="none",BC675,IF(FE675="",NA(),FE675))</f>
        <v>0</v>
      </c>
      <c r="JH163">
        <f>IF(Charts!$B$3="none",BD675,IF(FF675="",NA(),FF675))</f>
        <v>0</v>
      </c>
      <c r="JI163">
        <f>IF(Charts!$B$3="none",BE675,IF(FG675="",NA(),FG675))</f>
        <v>0</v>
      </c>
      <c r="JJ163">
        <f>IF(Charts!$B$3="none",BF675,IF(FH675="",NA(),FH675))</f>
        <v>0</v>
      </c>
      <c r="JK163">
        <f>IF(Charts!$B$3="none",BG675,IF(FI675="",NA(),FI675))</f>
        <v>0</v>
      </c>
      <c r="JL163">
        <f>IF(Charts!$B$3="none",BH675,IF(FJ675="",NA(),FJ675))</f>
        <v>0</v>
      </c>
      <c r="JM163">
        <f>IF(Charts!$B$3="none",BI675,IF(FK675="",NA(),FK675))</f>
        <v>0</v>
      </c>
      <c r="JN163">
        <f>IF(Charts!$B$3="none",BJ675,IF(FL675="",NA(),FL675))</f>
        <v>0</v>
      </c>
      <c r="JO163">
        <f>IF(Charts!$B$3="none",BK675,IF(FM675="",NA(),FM675))</f>
        <v>0</v>
      </c>
      <c r="JP163">
        <f>IF(Charts!$B$3="none",BL675,IF(FN675="",NA(),FN675))</f>
        <v>0</v>
      </c>
      <c r="JQ163">
        <f>IF(Charts!$B$3="none",BM675,IF(FO675="",NA(),FO675))</f>
        <v>0</v>
      </c>
      <c r="JR163">
        <f>IF(Charts!$B$3="none",BN675,IF(FP675="",NA(),FP675))</f>
        <v>0</v>
      </c>
      <c r="JS163">
        <f>IF(Charts!$B$3="none",BO675,IF(FQ675="",NA(),FQ675))</f>
        <v>0</v>
      </c>
      <c r="JT163">
        <f>IF(Charts!$B$3="none",BP675,IF(FR675="",NA(),FR675))</f>
        <v>0</v>
      </c>
      <c r="JU163">
        <f>IF(Charts!$B$3="none",BQ675,IF(FS675="",NA(),FS675))</f>
        <v>0</v>
      </c>
      <c r="JV163">
        <f>IF(Charts!$B$3="none",BR675,IF(FT675="",NA(),FT675))</f>
        <v>0</v>
      </c>
      <c r="JW163">
        <f>IF(Charts!$B$3="none",BS675,IF(FU675="",NA(),FU675))</f>
        <v>0</v>
      </c>
      <c r="JX163">
        <f>IF(Charts!$B$3="none",BT675,IF(FV675="",NA(),FV675))</f>
        <v>0</v>
      </c>
      <c r="JY163">
        <f>IF(Charts!$B$3="none",BU675,IF(FW675="",NA(),FW675))</f>
        <v>0</v>
      </c>
      <c r="JZ163">
        <f>IF(Charts!$B$3="none",BV675,IF(FX675="",NA(),FX675))</f>
        <v>0</v>
      </c>
      <c r="KA163">
        <f>IF(Charts!$B$3="none",BW675,IF(FY675="",NA(),FY675))</f>
        <v>0</v>
      </c>
      <c r="KB163">
        <f>IF(Charts!$B$3="none",BX675,IF(FZ675="",NA(),FZ675))</f>
        <v>0</v>
      </c>
      <c r="KC163">
        <f>IF(Charts!$B$3="none",BY675,IF(GA675="",NA(),GA675))</f>
        <v>0</v>
      </c>
      <c r="KD163">
        <f>IF(Charts!$B$3="none",BZ675,IF(GB675="",NA(),GB675))</f>
        <v>0</v>
      </c>
      <c r="KE163">
        <f>IF(Charts!$B$3="none",CA675,IF(GC675="",NA(),GC675))</f>
        <v>0</v>
      </c>
      <c r="KF163">
        <f>IF(Charts!$B$3="none",CB675,IF(GD675="",NA(),GD675))</f>
        <v>0</v>
      </c>
      <c r="KG163">
        <f>IF(Charts!$B$3="none",CC675,IF(GE675="",NA(),GE675))</f>
        <v>0</v>
      </c>
      <c r="KH163">
        <f>IF(Charts!$B$3="none",CD675,IF(GF675="",NA(),GF675))</f>
        <v>0</v>
      </c>
      <c r="KI163">
        <f>IF(Charts!$B$3="none",CE675,IF(GG675="",NA(),GG675))</f>
        <v>0</v>
      </c>
      <c r="KJ163">
        <f>IF(Charts!$B$3="none",CF675,IF(GH675="",NA(),GH675))</f>
        <v>0</v>
      </c>
      <c r="KK163">
        <f>IF(Charts!$B$3="none",CG675,IF(GI675="",NA(),GI675))</f>
        <v>0</v>
      </c>
      <c r="KL163">
        <f>IF(Charts!$B$3="none",CH675,IF(GJ675="",NA(),GJ675))</f>
        <v>0</v>
      </c>
      <c r="KM163">
        <f>IF(Charts!$B$3="none",CI675,IF(GK675="",NA(),GK675))</f>
        <v>0</v>
      </c>
      <c r="KN163">
        <f>IF(Charts!$B$3="none",CJ675,IF(GL675="",NA(),GL675))</f>
        <v>0</v>
      </c>
      <c r="KO163">
        <f>IF(Charts!$B$3="none",CK675,IF(GM675="",NA(),GM675))</f>
        <v>0</v>
      </c>
      <c r="KP163">
        <f>IF(Charts!$B$3="none",CL675,IF(GN675="",NA(),GN675))</f>
        <v>0</v>
      </c>
      <c r="KQ163">
        <f>IF(Charts!$B$3="none",CM675,IF(GO675="",NA(),GO675))</f>
        <v>0</v>
      </c>
      <c r="KR163">
        <f>IF(Charts!$B$3="none",CN675,IF(GP675="",NA(),GP675))</f>
        <v>0</v>
      </c>
      <c r="KS163">
        <f>IF(Charts!$B$3="none",CO675,IF(GQ675="",NA(),GQ675))</f>
        <v>0</v>
      </c>
      <c r="KT163">
        <f>IF(Charts!$B$3="none",CP675,IF(GR675="",NA(),GR675))</f>
        <v>0</v>
      </c>
      <c r="KU163">
        <f>IF(Charts!$B$3="none",CQ675,IF(GS675="",NA(),GS675))</f>
        <v>0</v>
      </c>
      <c r="KV163">
        <f>IF(Charts!$B$3="none",CR675,IF(GT675="",NA(),GT675))</f>
        <v>0</v>
      </c>
      <c r="KW163">
        <f>IF(Charts!$B$3="none",CS675,IF(GU675="",NA(),GU675))</f>
        <v>0</v>
      </c>
      <c r="KX163">
        <f>IF(Charts!$B$3="none",CT675,IF(GV675="",NA(),GV675))</f>
        <v>0</v>
      </c>
      <c r="KY163">
        <f>IF(Charts!$B$3="none",CU675,IF(GW675="",NA(),GW675))</f>
        <v>0</v>
      </c>
      <c r="KZ163">
        <f>IF(Charts!$B$3="none",CV675,IF(GX675="",NA(),GX675))</f>
        <v>0</v>
      </c>
      <c r="LA163">
        <f>IF(Charts!$B$3="none",CW675,IF(GY675="",NA(),GY675))</f>
        <v>0</v>
      </c>
      <c r="LB163">
        <f>IF(Charts!$B$3="none",CX675,IF(GZ675="",NA(),GZ675))</f>
        <v>0</v>
      </c>
      <c r="LC163">
        <f>IF(Charts!$B$3="none",CY675,IF(HA675="",NA(),HA675))</f>
        <v>0</v>
      </c>
      <c r="LD163">
        <f>IF(Charts!$B$3="none",CZ675,IF(HB675="",NA(),HB675))</f>
        <v>0</v>
      </c>
      <c r="LE163">
        <f>IF(Charts!$B$3="none",DA675,IF(HC675="",NA(),HC675))</f>
        <v>0</v>
      </c>
      <c r="LF163">
        <f>IF(Charts!$B$3="none",DB675,IF(HD675="",NA(),HD675))</f>
        <v>0</v>
      </c>
      <c r="LG163">
        <f>IF(Charts!$B$3="none",DC675,IF(HE675="",NA(),HE675))</f>
        <v>0</v>
      </c>
      <c r="LH163">
        <f>IF(Charts!$B$3="none",DD675,IF(HF675="",NA(),HF675))</f>
        <v>0</v>
      </c>
    </row>
    <row r="164" spans="5:320">
      <c r="E164">
        <v>57</v>
      </c>
      <c r="F164">
        <f>F61</f>
        <v>0</v>
      </c>
      <c r="G164">
        <v>57</v>
      </c>
      <c r="H164">
        <f>H61</f>
        <v>0</v>
      </c>
      <c r="I164">
        <v>57</v>
      </c>
      <c r="J164">
        <f>J61</f>
        <v>0</v>
      </c>
      <c r="K164">
        <v>57</v>
      </c>
      <c r="L164">
        <f>L61</f>
        <v>0</v>
      </c>
      <c r="M164">
        <v>57</v>
      </c>
      <c r="N164">
        <f>N61</f>
        <v>0</v>
      </c>
      <c r="O164">
        <v>57</v>
      </c>
      <c r="P164">
        <f>P61</f>
        <v>0</v>
      </c>
      <c r="Q164">
        <v>57</v>
      </c>
      <c r="R164">
        <f>R61</f>
        <v>0</v>
      </c>
      <c r="S164">
        <v>57</v>
      </c>
      <c r="T164">
        <f>T61</f>
        <v>0</v>
      </c>
      <c r="U164">
        <v>57</v>
      </c>
      <c r="V164">
        <f>V61</f>
        <v>0</v>
      </c>
      <c r="W164">
        <v>57</v>
      </c>
      <c r="X164">
        <f>X61</f>
        <v>0</v>
      </c>
      <c r="Y164">
        <v>57</v>
      </c>
      <c r="Z164">
        <f>Z61</f>
        <v>0</v>
      </c>
      <c r="AA164">
        <v>57</v>
      </c>
      <c r="AB164">
        <f>AB61</f>
        <v>0</v>
      </c>
      <c r="AC164">
        <v>57</v>
      </c>
      <c r="AD164">
        <f>AD61</f>
        <v>0</v>
      </c>
      <c r="AE164">
        <v>57</v>
      </c>
      <c r="AF164">
        <f>AF61</f>
        <v>0</v>
      </c>
      <c r="AG164">
        <v>57</v>
      </c>
      <c r="AH164">
        <f>AH61</f>
        <v>0</v>
      </c>
      <c r="AI164">
        <v>57</v>
      </c>
      <c r="AJ164">
        <f>AJ61</f>
        <v>0</v>
      </c>
      <c r="AK164">
        <v>57</v>
      </c>
      <c r="AL164">
        <f>AL61</f>
        <v>0</v>
      </c>
      <c r="AM164">
        <v>57</v>
      </c>
      <c r="AN164">
        <f>AN61</f>
        <v>0</v>
      </c>
      <c r="AO164">
        <v>57</v>
      </c>
      <c r="AP164">
        <f>AP61</f>
        <v>0</v>
      </c>
      <c r="AQ164">
        <v>57</v>
      </c>
      <c r="AR164">
        <f>AR61</f>
        <v>0</v>
      </c>
      <c r="AS164">
        <v>57</v>
      </c>
      <c r="AT164">
        <f>AT61</f>
        <v>0</v>
      </c>
      <c r="AU164">
        <v>57</v>
      </c>
      <c r="AV164">
        <f>AV61</f>
        <v>0</v>
      </c>
      <c r="AW164">
        <v>57</v>
      </c>
      <c r="AX164">
        <f>AX61</f>
        <v>0</v>
      </c>
      <c r="AY164">
        <v>57</v>
      </c>
      <c r="AZ164">
        <f>AZ61</f>
        <v>0</v>
      </c>
      <c r="BA164">
        <v>57</v>
      </c>
      <c r="BB164">
        <f>BB61</f>
        <v>0</v>
      </c>
      <c r="BC164">
        <v>57</v>
      </c>
      <c r="BD164">
        <f>BD61</f>
        <v>0</v>
      </c>
      <c r="BE164">
        <v>57</v>
      </c>
      <c r="BF164">
        <f>BF61</f>
        <v>0</v>
      </c>
      <c r="BG164">
        <v>57</v>
      </c>
      <c r="BH164">
        <f>BH61</f>
        <v>0</v>
      </c>
      <c r="BI164">
        <v>57</v>
      </c>
      <c r="BJ164">
        <f>BJ61</f>
        <v>0</v>
      </c>
      <c r="BK164">
        <v>57</v>
      </c>
      <c r="BL164">
        <f>BL61</f>
        <v>0</v>
      </c>
      <c r="BM164">
        <v>57</v>
      </c>
      <c r="BN164">
        <f>BN61</f>
        <v>0</v>
      </c>
      <c r="BO164">
        <v>57</v>
      </c>
      <c r="BP164">
        <f>BP61</f>
        <v>0</v>
      </c>
      <c r="BQ164">
        <v>57</v>
      </c>
      <c r="BR164">
        <f>BR61</f>
        <v>0</v>
      </c>
      <c r="BS164">
        <v>57</v>
      </c>
      <c r="BT164">
        <f>BT61</f>
        <v>0</v>
      </c>
      <c r="BU164">
        <v>57</v>
      </c>
      <c r="BV164">
        <f>BV61</f>
        <v>0</v>
      </c>
      <c r="BW164">
        <v>57</v>
      </c>
      <c r="BX164">
        <f>BX61</f>
        <v>0</v>
      </c>
      <c r="BY164">
        <v>57</v>
      </c>
      <c r="BZ164">
        <f>BZ61</f>
        <v>0</v>
      </c>
      <c r="CA164">
        <v>57</v>
      </c>
      <c r="CB164">
        <f>CB61</f>
        <v>0</v>
      </c>
      <c r="CC164">
        <v>57</v>
      </c>
      <c r="CD164">
        <f>CD61</f>
        <v>0</v>
      </c>
      <c r="CE164">
        <v>57</v>
      </c>
      <c r="CF164">
        <f>CF61</f>
        <v>0</v>
      </c>
      <c r="CG164">
        <v>57</v>
      </c>
      <c r="CH164">
        <f>CH61</f>
        <v>0</v>
      </c>
      <c r="CI164">
        <v>57</v>
      </c>
      <c r="CJ164">
        <f>CJ61</f>
        <v>0</v>
      </c>
      <c r="CK164">
        <v>57</v>
      </c>
      <c r="CL164">
        <f>CL61</f>
        <v>0</v>
      </c>
      <c r="CM164">
        <v>57</v>
      </c>
      <c r="CN164">
        <f>CN61</f>
        <v>0</v>
      </c>
      <c r="CO164">
        <v>57</v>
      </c>
      <c r="CP164">
        <f>CP61</f>
        <v>0</v>
      </c>
      <c r="CQ164">
        <v>57</v>
      </c>
      <c r="CR164">
        <f>CR61</f>
        <v>0</v>
      </c>
      <c r="CS164">
        <v>57</v>
      </c>
      <c r="CT164">
        <f>CT61</f>
        <v>0</v>
      </c>
      <c r="CU164">
        <v>57</v>
      </c>
      <c r="CV164">
        <f>CV61</f>
        <v>0</v>
      </c>
      <c r="CW164">
        <v>57</v>
      </c>
      <c r="CX164">
        <f>CX61</f>
        <v>0</v>
      </c>
      <c r="CY164">
        <v>57</v>
      </c>
      <c r="CZ164">
        <f>CZ61</f>
        <v>0</v>
      </c>
      <c r="DA164">
        <v>57</v>
      </c>
      <c r="DB164">
        <f>DB61</f>
        <v>0</v>
      </c>
      <c r="DC164">
        <v>57</v>
      </c>
      <c r="DD164">
        <f>DD61</f>
        <v>0</v>
      </c>
      <c r="DG164">
        <v>57</v>
      </c>
      <c r="DH164">
        <f>DH61</f>
        <v>0</v>
      </c>
      <c r="DI164">
        <v>57</v>
      </c>
      <c r="DJ164">
        <f>DJ61</f>
        <v>0</v>
      </c>
      <c r="DK164">
        <v>57</v>
      </c>
      <c r="DL164">
        <f>DL61</f>
        <v>0</v>
      </c>
      <c r="DM164">
        <v>57</v>
      </c>
      <c r="DN164">
        <f>DN61</f>
        <v>0</v>
      </c>
      <c r="DO164">
        <v>57</v>
      </c>
      <c r="DP164">
        <f>DP61</f>
        <v>0</v>
      </c>
      <c r="DQ164">
        <v>57</v>
      </c>
      <c r="DR164">
        <f>DR61</f>
        <v>0</v>
      </c>
      <c r="DS164">
        <v>57</v>
      </c>
      <c r="DT164">
        <f>DT61</f>
        <v>0</v>
      </c>
      <c r="DU164">
        <v>57</v>
      </c>
      <c r="DV164">
        <f>DV61</f>
        <v>0</v>
      </c>
      <c r="DW164">
        <v>57</v>
      </c>
      <c r="DX164">
        <f>DX61</f>
        <v>0</v>
      </c>
      <c r="DY164">
        <v>57</v>
      </c>
      <c r="DZ164">
        <f>DZ61</f>
        <v>0</v>
      </c>
      <c r="EA164">
        <v>57</v>
      </c>
      <c r="EB164">
        <f>EB61</f>
        <v>0</v>
      </c>
      <c r="EC164">
        <v>57</v>
      </c>
      <c r="ED164">
        <f>ED61</f>
        <v>0</v>
      </c>
      <c r="EE164">
        <v>57</v>
      </c>
      <c r="EF164">
        <f>EF61</f>
        <v>0</v>
      </c>
      <c r="EG164">
        <v>57</v>
      </c>
      <c r="EH164">
        <f>EH61</f>
        <v>0</v>
      </c>
      <c r="EI164">
        <v>57</v>
      </c>
      <c r="EJ164">
        <f>EJ61</f>
        <v>0</v>
      </c>
      <c r="EK164">
        <v>57</v>
      </c>
      <c r="EL164">
        <f>EL61</f>
        <v>0</v>
      </c>
      <c r="EM164">
        <v>57</v>
      </c>
      <c r="EN164">
        <f>EN61</f>
        <v>0</v>
      </c>
      <c r="EO164">
        <v>57</v>
      </c>
      <c r="EP164">
        <f>EP61</f>
        <v>0</v>
      </c>
      <c r="EQ164">
        <v>57</v>
      </c>
      <c r="ER164">
        <f>ER61</f>
        <v>0</v>
      </c>
      <c r="ES164">
        <v>57</v>
      </c>
      <c r="ET164">
        <f>ET61</f>
        <v>0</v>
      </c>
      <c r="EU164">
        <v>57</v>
      </c>
      <c r="EV164">
        <f>EV61</f>
        <v>0</v>
      </c>
      <c r="EW164">
        <v>57</v>
      </c>
      <c r="EX164">
        <f>EX61</f>
        <v>0</v>
      </c>
      <c r="EY164">
        <v>57</v>
      </c>
      <c r="EZ164">
        <f>EZ61</f>
        <v>0</v>
      </c>
      <c r="FA164">
        <v>57</v>
      </c>
      <c r="FB164">
        <f>FB61</f>
        <v>0</v>
      </c>
      <c r="FC164">
        <v>57</v>
      </c>
      <c r="FD164">
        <f>FD61</f>
        <v>0</v>
      </c>
      <c r="FE164">
        <v>57</v>
      </c>
      <c r="FF164">
        <f>FF61</f>
        <v>0</v>
      </c>
      <c r="FG164">
        <v>57</v>
      </c>
      <c r="FH164">
        <f>FH61</f>
        <v>0</v>
      </c>
      <c r="FI164">
        <v>57</v>
      </c>
      <c r="FJ164">
        <f>FJ61</f>
        <v>0</v>
      </c>
      <c r="FK164">
        <v>57</v>
      </c>
      <c r="FL164">
        <f>FL61</f>
        <v>0</v>
      </c>
      <c r="FM164">
        <v>57</v>
      </c>
      <c r="FN164">
        <f>FN61</f>
        <v>0</v>
      </c>
      <c r="FO164">
        <v>57</v>
      </c>
      <c r="FP164">
        <f>FP61</f>
        <v>0</v>
      </c>
      <c r="FQ164">
        <v>57</v>
      </c>
      <c r="FR164">
        <f>FR61</f>
        <v>0</v>
      </c>
      <c r="FS164">
        <v>57</v>
      </c>
      <c r="FT164">
        <f>FT61</f>
        <v>0</v>
      </c>
      <c r="FU164">
        <v>57</v>
      </c>
      <c r="FV164">
        <f>FV61</f>
        <v>0</v>
      </c>
      <c r="FW164">
        <v>57</v>
      </c>
      <c r="FX164">
        <f>FX61</f>
        <v>0</v>
      </c>
      <c r="FY164">
        <v>57</v>
      </c>
      <c r="FZ164">
        <f>FZ61</f>
        <v>0</v>
      </c>
      <c r="GA164">
        <v>57</v>
      </c>
      <c r="GB164">
        <f>GB61</f>
        <v>0</v>
      </c>
      <c r="GC164">
        <v>57</v>
      </c>
      <c r="GD164">
        <f>GD61</f>
        <v>0</v>
      </c>
      <c r="GE164">
        <v>57</v>
      </c>
      <c r="GF164">
        <f>GF61</f>
        <v>0</v>
      </c>
      <c r="GG164">
        <v>57</v>
      </c>
      <c r="GH164">
        <f>GH61</f>
        <v>0</v>
      </c>
      <c r="GI164">
        <v>57</v>
      </c>
      <c r="GJ164">
        <f>GJ61</f>
        <v>0</v>
      </c>
      <c r="GK164">
        <v>57</v>
      </c>
      <c r="GL164">
        <f>GL61</f>
        <v>0</v>
      </c>
      <c r="GM164">
        <v>57</v>
      </c>
      <c r="GN164">
        <f>GN61</f>
        <v>0</v>
      </c>
      <c r="GO164">
        <v>57</v>
      </c>
      <c r="GP164">
        <f>GP61</f>
        <v>0</v>
      </c>
      <c r="GQ164">
        <v>57</v>
      </c>
      <c r="GR164">
        <f>GR61</f>
        <v>0</v>
      </c>
      <c r="GS164">
        <v>57</v>
      </c>
      <c r="GT164">
        <f>GT61</f>
        <v>0</v>
      </c>
      <c r="GU164">
        <v>57</v>
      </c>
      <c r="GV164">
        <f>GV61</f>
        <v>0</v>
      </c>
      <c r="GW164">
        <v>57</v>
      </c>
      <c r="GX164">
        <f>GX61</f>
        <v>0</v>
      </c>
      <c r="GY164">
        <v>57</v>
      </c>
      <c r="GZ164">
        <f>GZ61</f>
        <v>0</v>
      </c>
      <c r="HA164">
        <v>57</v>
      </c>
      <c r="HB164">
        <f>HB61</f>
        <v>0</v>
      </c>
      <c r="HC164">
        <v>57</v>
      </c>
      <c r="HD164">
        <f>HD61</f>
        <v>0</v>
      </c>
      <c r="HE164">
        <v>57</v>
      </c>
      <c r="HF164">
        <f>HF61</f>
        <v>0</v>
      </c>
      <c r="HI164">
        <f>IF(Charts!$B$3="none",E676,IF(DG676="",NA(),DG676))</f>
        <v>0</v>
      </c>
      <c r="HJ164">
        <f>IF(Charts!$B$3="none",F676,IF(DH676="",NA(),DH676))</f>
        <v>0</v>
      </c>
      <c r="HK164">
        <f>IF(Charts!$B$3="none",G676,IF(DI676="",NA(),DI676))</f>
        <v>0</v>
      </c>
      <c r="HL164">
        <f>IF(Charts!$B$3="none",H676,IF(DJ676="",NA(),DJ676))</f>
        <v>0</v>
      </c>
      <c r="HM164">
        <f>IF(Charts!$B$3="none",I676,IF(DK676="",NA(),DK676))</f>
        <v>0</v>
      </c>
      <c r="HN164">
        <f>IF(Charts!$B$3="none",J676,IF(DL676="",NA(),DL676))</f>
        <v>0</v>
      </c>
      <c r="HO164">
        <f>IF(Charts!$B$3="none",K676,IF(DM676="",NA(),DM676))</f>
        <v>0</v>
      </c>
      <c r="HP164">
        <f>IF(Charts!$B$3="none",L676,IF(DN676="",NA(),DN676))</f>
        <v>0</v>
      </c>
      <c r="HQ164">
        <f>IF(Charts!$B$3="none",M676,IF(DO676="",NA(),DO676))</f>
        <v>0</v>
      </c>
      <c r="HR164">
        <f>IF(Charts!$B$3="none",N676,IF(DP676="",NA(),DP676))</f>
        <v>0</v>
      </c>
      <c r="HS164">
        <f>IF(Charts!$B$3="none",O676,IF(DQ676="",NA(),DQ676))</f>
        <v>0</v>
      </c>
      <c r="HT164">
        <f>IF(Charts!$B$3="none",P676,IF(DR676="",NA(),DR676))</f>
        <v>0</v>
      </c>
      <c r="HU164">
        <f>IF(Charts!$B$3="none",Q676,IF(DS676="",NA(),DS676))</f>
        <v>0</v>
      </c>
      <c r="HV164">
        <f>IF(Charts!$B$3="none",R676,IF(DT676="",NA(),DT676))</f>
        <v>0</v>
      </c>
      <c r="HW164">
        <f>IF(Charts!$B$3="none",S676,IF(DU676="",NA(),DU676))</f>
        <v>0</v>
      </c>
      <c r="HX164">
        <f>IF(Charts!$B$3="none",T676,IF(DV676="",NA(),DV676))</f>
        <v>0</v>
      </c>
      <c r="HY164">
        <f>IF(Charts!$B$3="none",U676,IF(DW676="",NA(),DW676))</f>
        <v>0</v>
      </c>
      <c r="HZ164">
        <f>IF(Charts!$B$3="none",V676,IF(DX676="",NA(),DX676))</f>
        <v>0</v>
      </c>
      <c r="IA164">
        <f>IF(Charts!$B$3="none",W676,IF(DY676="",NA(),DY676))</f>
        <v>0</v>
      </c>
      <c r="IB164">
        <f>IF(Charts!$B$3="none",X676,IF(DZ676="",NA(),DZ676))</f>
        <v>0</v>
      </c>
      <c r="IC164">
        <f>IF(Charts!$B$3="none",Y676,IF(EA676="",NA(),EA676))</f>
        <v>0</v>
      </c>
      <c r="ID164">
        <f>IF(Charts!$B$3="none",Z676,IF(EB676="",NA(),EB676))</f>
        <v>0</v>
      </c>
      <c r="IE164">
        <f>IF(Charts!$B$3="none",AA676,IF(EC676="",NA(),EC676))</f>
        <v>0</v>
      </c>
      <c r="IF164">
        <f>IF(Charts!$B$3="none",AB676,IF(ED676="",NA(),ED676))</f>
        <v>0</v>
      </c>
      <c r="IG164">
        <f>IF(Charts!$B$3="none",AC676,IF(EE676="",NA(),EE676))</f>
        <v>0</v>
      </c>
      <c r="IH164">
        <f>IF(Charts!$B$3="none",AD676,IF(EF676="",NA(),EF676))</f>
        <v>0</v>
      </c>
      <c r="II164">
        <f>IF(Charts!$B$3="none",AE676,IF(EG676="",NA(),EG676))</f>
        <v>0</v>
      </c>
      <c r="IJ164">
        <f>IF(Charts!$B$3="none",AF676,IF(EH676="",NA(),EH676))</f>
        <v>0</v>
      </c>
      <c r="IK164">
        <f>IF(Charts!$B$3="none",AG676,IF(EI676="",NA(),EI676))</f>
        <v>0</v>
      </c>
      <c r="IL164">
        <f>IF(Charts!$B$3="none",AH676,IF(EJ676="",NA(),EJ676))</f>
        <v>0</v>
      </c>
      <c r="IM164">
        <f>IF(Charts!$B$3="none",AI676,IF(EK676="",NA(),EK676))</f>
        <v>0</v>
      </c>
      <c r="IN164">
        <f>IF(Charts!$B$3="none",AJ676,IF(EL676="",NA(),EL676))</f>
        <v>0</v>
      </c>
      <c r="IO164">
        <f>IF(Charts!$B$3="none",AK676,IF(EM676="",NA(),EM676))</f>
        <v>0</v>
      </c>
      <c r="IP164">
        <f>IF(Charts!$B$3="none",AL676,IF(EN676="",NA(),EN676))</f>
        <v>0</v>
      </c>
      <c r="IQ164">
        <f>IF(Charts!$B$3="none",AM676,IF(EO676="",NA(),EO676))</f>
        <v>0</v>
      </c>
      <c r="IR164">
        <f>IF(Charts!$B$3="none",AN676,IF(EP676="",NA(),EP676))</f>
        <v>0</v>
      </c>
      <c r="IS164">
        <f>IF(Charts!$B$3="none",AO676,IF(EQ676="",NA(),EQ676))</f>
        <v>0</v>
      </c>
      <c r="IT164">
        <f>IF(Charts!$B$3="none",AP676,IF(ER676="",NA(),ER676))</f>
        <v>0</v>
      </c>
      <c r="IU164">
        <f>IF(Charts!$B$3="none",AQ676,IF(ES676="",NA(),ES676))</f>
        <v>0</v>
      </c>
      <c r="IV164">
        <f>IF(Charts!$B$3="none",AR676,IF(ET676="",NA(),ET676))</f>
        <v>0</v>
      </c>
      <c r="IW164">
        <f>IF(Charts!$B$3="none",AS676,IF(EU676="",NA(),EU676))</f>
        <v>0</v>
      </c>
      <c r="IX164">
        <f>IF(Charts!$B$3="none",AT676,IF(EV676="",NA(),EV676))</f>
        <v>0</v>
      </c>
      <c r="IY164">
        <f>IF(Charts!$B$3="none",AU676,IF(EW676="",NA(),EW676))</f>
        <v>0</v>
      </c>
      <c r="IZ164">
        <f>IF(Charts!$B$3="none",AV676,IF(EX676="",NA(),EX676))</f>
        <v>0</v>
      </c>
      <c r="JA164">
        <f>IF(Charts!$B$3="none",AW676,IF(EY676="",NA(),EY676))</f>
        <v>0</v>
      </c>
      <c r="JB164">
        <f>IF(Charts!$B$3="none",AX676,IF(EZ676="",NA(),EZ676))</f>
        <v>0</v>
      </c>
      <c r="JC164">
        <f>IF(Charts!$B$3="none",AY676,IF(FA676="",NA(),FA676))</f>
        <v>0</v>
      </c>
      <c r="JD164">
        <f>IF(Charts!$B$3="none",AZ676,IF(FB676="",NA(),FB676))</f>
        <v>0</v>
      </c>
      <c r="JE164">
        <f>IF(Charts!$B$3="none",BA676,IF(FC676="",NA(),FC676))</f>
        <v>0</v>
      </c>
      <c r="JF164">
        <f>IF(Charts!$B$3="none",BB676,IF(FD676="",NA(),FD676))</f>
        <v>0</v>
      </c>
      <c r="JG164">
        <f>IF(Charts!$B$3="none",BC676,IF(FE676="",NA(),FE676))</f>
        <v>0</v>
      </c>
      <c r="JH164">
        <f>IF(Charts!$B$3="none",BD676,IF(FF676="",NA(),FF676))</f>
        <v>0</v>
      </c>
      <c r="JI164">
        <f>IF(Charts!$B$3="none",BE676,IF(FG676="",NA(),FG676))</f>
        <v>0</v>
      </c>
      <c r="JJ164">
        <f>IF(Charts!$B$3="none",BF676,IF(FH676="",NA(),FH676))</f>
        <v>0</v>
      </c>
      <c r="JK164">
        <f>IF(Charts!$B$3="none",BG676,IF(FI676="",NA(),FI676))</f>
        <v>0</v>
      </c>
      <c r="JL164">
        <f>IF(Charts!$B$3="none",BH676,IF(FJ676="",NA(),FJ676))</f>
        <v>0</v>
      </c>
      <c r="JM164">
        <f>IF(Charts!$B$3="none",BI676,IF(FK676="",NA(),FK676))</f>
        <v>0</v>
      </c>
      <c r="JN164">
        <f>IF(Charts!$B$3="none",BJ676,IF(FL676="",NA(),FL676))</f>
        <v>0</v>
      </c>
      <c r="JO164">
        <f>IF(Charts!$B$3="none",BK676,IF(FM676="",NA(),FM676))</f>
        <v>0</v>
      </c>
      <c r="JP164">
        <f>IF(Charts!$B$3="none",BL676,IF(FN676="",NA(),FN676))</f>
        <v>0</v>
      </c>
      <c r="JQ164">
        <f>IF(Charts!$B$3="none",BM676,IF(FO676="",NA(),FO676))</f>
        <v>0</v>
      </c>
      <c r="JR164">
        <f>IF(Charts!$B$3="none",BN676,IF(FP676="",NA(),FP676))</f>
        <v>0</v>
      </c>
      <c r="JS164">
        <f>IF(Charts!$B$3="none",BO676,IF(FQ676="",NA(),FQ676))</f>
        <v>0</v>
      </c>
      <c r="JT164">
        <f>IF(Charts!$B$3="none",BP676,IF(FR676="",NA(),FR676))</f>
        <v>0</v>
      </c>
      <c r="JU164">
        <f>IF(Charts!$B$3="none",BQ676,IF(FS676="",NA(),FS676))</f>
        <v>0</v>
      </c>
      <c r="JV164">
        <f>IF(Charts!$B$3="none",BR676,IF(FT676="",NA(),FT676))</f>
        <v>0</v>
      </c>
      <c r="JW164">
        <f>IF(Charts!$B$3="none",BS676,IF(FU676="",NA(),FU676))</f>
        <v>0</v>
      </c>
      <c r="JX164">
        <f>IF(Charts!$B$3="none",BT676,IF(FV676="",NA(),FV676))</f>
        <v>0</v>
      </c>
      <c r="JY164">
        <f>IF(Charts!$B$3="none",BU676,IF(FW676="",NA(),FW676))</f>
        <v>0</v>
      </c>
      <c r="JZ164">
        <f>IF(Charts!$B$3="none",BV676,IF(FX676="",NA(),FX676))</f>
        <v>0</v>
      </c>
      <c r="KA164">
        <f>IF(Charts!$B$3="none",BW676,IF(FY676="",NA(),FY676))</f>
        <v>0</v>
      </c>
      <c r="KB164">
        <f>IF(Charts!$B$3="none",BX676,IF(FZ676="",NA(),FZ676))</f>
        <v>0</v>
      </c>
      <c r="KC164">
        <f>IF(Charts!$B$3="none",BY676,IF(GA676="",NA(),GA676))</f>
        <v>0</v>
      </c>
      <c r="KD164">
        <f>IF(Charts!$B$3="none",BZ676,IF(GB676="",NA(),GB676))</f>
        <v>0</v>
      </c>
      <c r="KE164">
        <f>IF(Charts!$B$3="none",CA676,IF(GC676="",NA(),GC676))</f>
        <v>0</v>
      </c>
      <c r="KF164">
        <f>IF(Charts!$B$3="none",CB676,IF(GD676="",NA(),GD676))</f>
        <v>0</v>
      </c>
      <c r="KG164">
        <f>IF(Charts!$B$3="none",CC676,IF(GE676="",NA(),GE676))</f>
        <v>0</v>
      </c>
      <c r="KH164">
        <f>IF(Charts!$B$3="none",CD676,IF(GF676="",NA(),GF676))</f>
        <v>0</v>
      </c>
      <c r="KI164">
        <f>IF(Charts!$B$3="none",CE676,IF(GG676="",NA(),GG676))</f>
        <v>0</v>
      </c>
      <c r="KJ164">
        <f>IF(Charts!$B$3="none",CF676,IF(GH676="",NA(),GH676))</f>
        <v>0</v>
      </c>
      <c r="KK164">
        <f>IF(Charts!$B$3="none",CG676,IF(GI676="",NA(),GI676))</f>
        <v>0</v>
      </c>
      <c r="KL164">
        <f>IF(Charts!$B$3="none",CH676,IF(GJ676="",NA(),GJ676))</f>
        <v>0</v>
      </c>
      <c r="KM164">
        <f>IF(Charts!$B$3="none",CI676,IF(GK676="",NA(),GK676))</f>
        <v>0</v>
      </c>
      <c r="KN164">
        <f>IF(Charts!$B$3="none",CJ676,IF(GL676="",NA(),GL676))</f>
        <v>0</v>
      </c>
      <c r="KO164">
        <f>IF(Charts!$B$3="none",CK676,IF(GM676="",NA(),GM676))</f>
        <v>0</v>
      </c>
      <c r="KP164">
        <f>IF(Charts!$B$3="none",CL676,IF(GN676="",NA(),GN676))</f>
        <v>0</v>
      </c>
      <c r="KQ164">
        <f>IF(Charts!$B$3="none",CM676,IF(GO676="",NA(),GO676))</f>
        <v>0</v>
      </c>
      <c r="KR164">
        <f>IF(Charts!$B$3="none",CN676,IF(GP676="",NA(),GP676))</f>
        <v>0</v>
      </c>
      <c r="KS164">
        <f>IF(Charts!$B$3="none",CO676,IF(GQ676="",NA(),GQ676))</f>
        <v>0</v>
      </c>
      <c r="KT164">
        <f>IF(Charts!$B$3="none",CP676,IF(GR676="",NA(),GR676))</f>
        <v>0</v>
      </c>
      <c r="KU164">
        <f>IF(Charts!$B$3="none",CQ676,IF(GS676="",NA(),GS676))</f>
        <v>0</v>
      </c>
      <c r="KV164">
        <f>IF(Charts!$B$3="none",CR676,IF(GT676="",NA(),GT676))</f>
        <v>0</v>
      </c>
      <c r="KW164">
        <f>IF(Charts!$B$3="none",CS676,IF(GU676="",NA(),GU676))</f>
        <v>0</v>
      </c>
      <c r="KX164">
        <f>IF(Charts!$B$3="none",CT676,IF(GV676="",NA(),GV676))</f>
        <v>0</v>
      </c>
      <c r="KY164">
        <f>IF(Charts!$B$3="none",CU676,IF(GW676="",NA(),GW676))</f>
        <v>0</v>
      </c>
      <c r="KZ164">
        <f>IF(Charts!$B$3="none",CV676,IF(GX676="",NA(),GX676))</f>
        <v>0</v>
      </c>
      <c r="LA164">
        <f>IF(Charts!$B$3="none",CW676,IF(GY676="",NA(),GY676))</f>
        <v>0</v>
      </c>
      <c r="LB164">
        <f>IF(Charts!$B$3="none",CX676,IF(GZ676="",NA(),GZ676))</f>
        <v>0</v>
      </c>
      <c r="LC164">
        <f>IF(Charts!$B$3="none",CY676,IF(HA676="",NA(),HA676))</f>
        <v>0</v>
      </c>
      <c r="LD164">
        <f>IF(Charts!$B$3="none",CZ676,IF(HB676="",NA(),HB676))</f>
        <v>0</v>
      </c>
      <c r="LE164">
        <f>IF(Charts!$B$3="none",DA676,IF(HC676="",NA(),HC676))</f>
        <v>0</v>
      </c>
      <c r="LF164">
        <f>IF(Charts!$B$3="none",DB676,IF(HD676="",NA(),HD676))</f>
        <v>0</v>
      </c>
      <c r="LG164">
        <f>IF(Charts!$B$3="none",DC676,IF(HE676="",NA(),HE676))</f>
        <v>0</v>
      </c>
      <c r="LH164">
        <f>IF(Charts!$B$3="none",DD676,IF(HF676="",NA(),HF676))</f>
        <v>0</v>
      </c>
    </row>
    <row r="165" spans="5:320">
      <c r="E165">
        <v>58</v>
      </c>
      <c r="F165">
        <f>F62</f>
        <v>0</v>
      </c>
      <c r="G165">
        <v>58</v>
      </c>
      <c r="H165">
        <f>H62</f>
        <v>0</v>
      </c>
      <c r="I165">
        <v>58</v>
      </c>
      <c r="J165">
        <f>J62</f>
        <v>0</v>
      </c>
      <c r="K165">
        <v>58</v>
      </c>
      <c r="L165">
        <f>L62</f>
        <v>0</v>
      </c>
      <c r="M165">
        <v>58</v>
      </c>
      <c r="N165">
        <f>N62</f>
        <v>0</v>
      </c>
      <c r="O165">
        <v>58</v>
      </c>
      <c r="P165">
        <f>P62</f>
        <v>0</v>
      </c>
      <c r="Q165">
        <v>58</v>
      </c>
      <c r="R165">
        <f>R62</f>
        <v>0</v>
      </c>
      <c r="S165">
        <v>58</v>
      </c>
      <c r="T165">
        <f>T62</f>
        <v>0</v>
      </c>
      <c r="U165">
        <v>58</v>
      </c>
      <c r="V165">
        <f>V62</f>
        <v>0</v>
      </c>
      <c r="W165">
        <v>58</v>
      </c>
      <c r="X165">
        <f>X62</f>
        <v>0</v>
      </c>
      <c r="Y165">
        <v>58</v>
      </c>
      <c r="Z165">
        <f>Z62</f>
        <v>0</v>
      </c>
      <c r="AA165">
        <v>58</v>
      </c>
      <c r="AB165">
        <f>AB62</f>
        <v>0</v>
      </c>
      <c r="AC165">
        <v>58</v>
      </c>
      <c r="AD165">
        <f>AD62</f>
        <v>0</v>
      </c>
      <c r="AE165">
        <v>58</v>
      </c>
      <c r="AF165">
        <f>AF62</f>
        <v>0</v>
      </c>
      <c r="AG165">
        <v>58</v>
      </c>
      <c r="AH165">
        <f>AH62</f>
        <v>0</v>
      </c>
      <c r="AI165">
        <v>58</v>
      </c>
      <c r="AJ165">
        <f>AJ62</f>
        <v>0</v>
      </c>
      <c r="AK165">
        <v>58</v>
      </c>
      <c r="AL165">
        <f>AL62</f>
        <v>0</v>
      </c>
      <c r="AM165">
        <v>58</v>
      </c>
      <c r="AN165">
        <f>AN62</f>
        <v>0</v>
      </c>
      <c r="AO165">
        <v>58</v>
      </c>
      <c r="AP165">
        <f>AP62</f>
        <v>0</v>
      </c>
      <c r="AQ165">
        <v>58</v>
      </c>
      <c r="AR165">
        <f>AR62</f>
        <v>0</v>
      </c>
      <c r="AS165">
        <v>58</v>
      </c>
      <c r="AT165">
        <f>AT62</f>
        <v>0</v>
      </c>
      <c r="AU165">
        <v>58</v>
      </c>
      <c r="AV165">
        <f>AV62</f>
        <v>0</v>
      </c>
      <c r="AW165">
        <v>58</v>
      </c>
      <c r="AX165">
        <f>AX62</f>
        <v>0</v>
      </c>
      <c r="AY165">
        <v>58</v>
      </c>
      <c r="AZ165">
        <f>AZ62</f>
        <v>0</v>
      </c>
      <c r="BA165">
        <v>58</v>
      </c>
      <c r="BB165">
        <f>BB62</f>
        <v>0</v>
      </c>
      <c r="BC165">
        <v>58</v>
      </c>
      <c r="BD165">
        <f>BD62</f>
        <v>0</v>
      </c>
      <c r="BE165">
        <v>58</v>
      </c>
      <c r="BF165">
        <f>BF62</f>
        <v>0</v>
      </c>
      <c r="BG165">
        <v>58</v>
      </c>
      <c r="BH165">
        <f>BH62</f>
        <v>0</v>
      </c>
      <c r="BI165">
        <v>58</v>
      </c>
      <c r="BJ165">
        <f>BJ62</f>
        <v>0</v>
      </c>
      <c r="BK165">
        <v>58</v>
      </c>
      <c r="BL165">
        <f>BL62</f>
        <v>0</v>
      </c>
      <c r="BM165">
        <v>58</v>
      </c>
      <c r="BN165">
        <f>BN62</f>
        <v>0</v>
      </c>
      <c r="BO165">
        <v>58</v>
      </c>
      <c r="BP165">
        <f>BP62</f>
        <v>0</v>
      </c>
      <c r="BQ165">
        <v>58</v>
      </c>
      <c r="BR165">
        <f>BR62</f>
        <v>0</v>
      </c>
      <c r="BS165">
        <v>58</v>
      </c>
      <c r="BT165">
        <f>BT62</f>
        <v>0</v>
      </c>
      <c r="BU165">
        <v>58</v>
      </c>
      <c r="BV165">
        <f>BV62</f>
        <v>0</v>
      </c>
      <c r="BW165">
        <v>58</v>
      </c>
      <c r="BX165">
        <f>BX62</f>
        <v>0</v>
      </c>
      <c r="BY165">
        <v>58</v>
      </c>
      <c r="BZ165">
        <f>BZ62</f>
        <v>0</v>
      </c>
      <c r="CA165">
        <v>58</v>
      </c>
      <c r="CB165">
        <f>CB62</f>
        <v>0</v>
      </c>
      <c r="CC165">
        <v>58</v>
      </c>
      <c r="CD165">
        <f>CD62</f>
        <v>0</v>
      </c>
      <c r="CE165">
        <v>58</v>
      </c>
      <c r="CF165">
        <f>CF62</f>
        <v>0</v>
      </c>
      <c r="CG165">
        <v>58</v>
      </c>
      <c r="CH165">
        <f>CH62</f>
        <v>0</v>
      </c>
      <c r="CI165">
        <v>58</v>
      </c>
      <c r="CJ165">
        <f>CJ62</f>
        <v>0</v>
      </c>
      <c r="CK165">
        <v>58</v>
      </c>
      <c r="CL165">
        <f>CL62</f>
        <v>0</v>
      </c>
      <c r="CM165">
        <v>58</v>
      </c>
      <c r="CN165">
        <f>CN62</f>
        <v>0</v>
      </c>
      <c r="CO165">
        <v>58</v>
      </c>
      <c r="CP165">
        <f>CP62</f>
        <v>0</v>
      </c>
      <c r="CQ165">
        <v>58</v>
      </c>
      <c r="CR165">
        <f>CR62</f>
        <v>0</v>
      </c>
      <c r="CS165">
        <v>58</v>
      </c>
      <c r="CT165">
        <f>CT62</f>
        <v>0</v>
      </c>
      <c r="CU165">
        <v>58</v>
      </c>
      <c r="CV165">
        <f>CV62</f>
        <v>0</v>
      </c>
      <c r="CW165">
        <v>58</v>
      </c>
      <c r="CX165">
        <f>CX62</f>
        <v>0</v>
      </c>
      <c r="CY165">
        <v>58</v>
      </c>
      <c r="CZ165">
        <f>CZ62</f>
        <v>0</v>
      </c>
      <c r="DA165">
        <v>58</v>
      </c>
      <c r="DB165">
        <f>DB62</f>
        <v>0</v>
      </c>
      <c r="DC165">
        <v>58</v>
      </c>
      <c r="DD165">
        <f>DD62</f>
        <v>0</v>
      </c>
      <c r="DG165">
        <v>58</v>
      </c>
      <c r="DH165">
        <f>DH62</f>
        <v>0</v>
      </c>
      <c r="DI165">
        <v>58</v>
      </c>
      <c r="DJ165">
        <f>DJ62</f>
        <v>0</v>
      </c>
      <c r="DK165">
        <v>58</v>
      </c>
      <c r="DL165">
        <f>DL62</f>
        <v>0</v>
      </c>
      <c r="DM165">
        <v>58</v>
      </c>
      <c r="DN165">
        <f>DN62</f>
        <v>0</v>
      </c>
      <c r="DO165">
        <v>58</v>
      </c>
      <c r="DP165">
        <f>DP62</f>
        <v>0</v>
      </c>
      <c r="DQ165">
        <v>58</v>
      </c>
      <c r="DR165">
        <f>DR62</f>
        <v>0</v>
      </c>
      <c r="DS165">
        <v>58</v>
      </c>
      <c r="DT165">
        <f>DT62</f>
        <v>0</v>
      </c>
      <c r="DU165">
        <v>58</v>
      </c>
      <c r="DV165">
        <f>DV62</f>
        <v>0</v>
      </c>
      <c r="DW165">
        <v>58</v>
      </c>
      <c r="DX165">
        <f>DX62</f>
        <v>0</v>
      </c>
      <c r="DY165">
        <v>58</v>
      </c>
      <c r="DZ165">
        <f>DZ62</f>
        <v>0</v>
      </c>
      <c r="EA165">
        <v>58</v>
      </c>
      <c r="EB165">
        <f>EB62</f>
        <v>0</v>
      </c>
      <c r="EC165">
        <v>58</v>
      </c>
      <c r="ED165">
        <f>ED62</f>
        <v>0</v>
      </c>
      <c r="EE165">
        <v>58</v>
      </c>
      <c r="EF165">
        <f>EF62</f>
        <v>0</v>
      </c>
      <c r="EG165">
        <v>58</v>
      </c>
      <c r="EH165">
        <f>EH62</f>
        <v>0</v>
      </c>
      <c r="EI165">
        <v>58</v>
      </c>
      <c r="EJ165">
        <f>EJ62</f>
        <v>0</v>
      </c>
      <c r="EK165">
        <v>58</v>
      </c>
      <c r="EL165">
        <f>EL62</f>
        <v>0</v>
      </c>
      <c r="EM165">
        <v>58</v>
      </c>
      <c r="EN165">
        <f>EN62</f>
        <v>0</v>
      </c>
      <c r="EO165">
        <v>58</v>
      </c>
      <c r="EP165">
        <f>EP62</f>
        <v>0</v>
      </c>
      <c r="EQ165">
        <v>58</v>
      </c>
      <c r="ER165">
        <f>ER62</f>
        <v>0</v>
      </c>
      <c r="ES165">
        <v>58</v>
      </c>
      <c r="ET165">
        <f>ET62</f>
        <v>0</v>
      </c>
      <c r="EU165">
        <v>58</v>
      </c>
      <c r="EV165">
        <f>EV62</f>
        <v>0</v>
      </c>
      <c r="EW165">
        <v>58</v>
      </c>
      <c r="EX165">
        <f>EX62</f>
        <v>0</v>
      </c>
      <c r="EY165">
        <v>58</v>
      </c>
      <c r="EZ165">
        <f>EZ62</f>
        <v>0</v>
      </c>
      <c r="FA165">
        <v>58</v>
      </c>
      <c r="FB165">
        <f>FB62</f>
        <v>0</v>
      </c>
      <c r="FC165">
        <v>58</v>
      </c>
      <c r="FD165">
        <f>FD62</f>
        <v>0</v>
      </c>
      <c r="FE165">
        <v>58</v>
      </c>
      <c r="FF165">
        <f>FF62</f>
        <v>0</v>
      </c>
      <c r="FG165">
        <v>58</v>
      </c>
      <c r="FH165">
        <f>FH62</f>
        <v>0</v>
      </c>
      <c r="FI165">
        <v>58</v>
      </c>
      <c r="FJ165">
        <f>FJ62</f>
        <v>0</v>
      </c>
      <c r="FK165">
        <v>58</v>
      </c>
      <c r="FL165">
        <f>FL62</f>
        <v>0</v>
      </c>
      <c r="FM165">
        <v>58</v>
      </c>
      <c r="FN165">
        <f>FN62</f>
        <v>0</v>
      </c>
      <c r="FO165">
        <v>58</v>
      </c>
      <c r="FP165">
        <f>FP62</f>
        <v>0</v>
      </c>
      <c r="FQ165">
        <v>58</v>
      </c>
      <c r="FR165">
        <f>FR62</f>
        <v>0</v>
      </c>
      <c r="FS165">
        <v>58</v>
      </c>
      <c r="FT165">
        <f>FT62</f>
        <v>0</v>
      </c>
      <c r="FU165">
        <v>58</v>
      </c>
      <c r="FV165">
        <f>FV62</f>
        <v>0</v>
      </c>
      <c r="FW165">
        <v>58</v>
      </c>
      <c r="FX165">
        <f>FX62</f>
        <v>0</v>
      </c>
      <c r="FY165">
        <v>58</v>
      </c>
      <c r="FZ165">
        <f>FZ62</f>
        <v>0</v>
      </c>
      <c r="GA165">
        <v>58</v>
      </c>
      <c r="GB165">
        <f>GB62</f>
        <v>0</v>
      </c>
      <c r="GC165">
        <v>58</v>
      </c>
      <c r="GD165">
        <f>GD62</f>
        <v>0</v>
      </c>
      <c r="GE165">
        <v>58</v>
      </c>
      <c r="GF165">
        <f>GF62</f>
        <v>0</v>
      </c>
      <c r="GG165">
        <v>58</v>
      </c>
      <c r="GH165">
        <f>GH62</f>
        <v>0</v>
      </c>
      <c r="GI165">
        <v>58</v>
      </c>
      <c r="GJ165">
        <f>GJ62</f>
        <v>0</v>
      </c>
      <c r="GK165">
        <v>58</v>
      </c>
      <c r="GL165">
        <f>GL62</f>
        <v>0</v>
      </c>
      <c r="GM165">
        <v>58</v>
      </c>
      <c r="GN165">
        <f>GN62</f>
        <v>0</v>
      </c>
      <c r="GO165">
        <v>58</v>
      </c>
      <c r="GP165">
        <f>GP62</f>
        <v>0</v>
      </c>
      <c r="GQ165">
        <v>58</v>
      </c>
      <c r="GR165">
        <f>GR62</f>
        <v>0</v>
      </c>
      <c r="GS165">
        <v>58</v>
      </c>
      <c r="GT165">
        <f>GT62</f>
        <v>0</v>
      </c>
      <c r="GU165">
        <v>58</v>
      </c>
      <c r="GV165">
        <f>GV62</f>
        <v>0</v>
      </c>
      <c r="GW165">
        <v>58</v>
      </c>
      <c r="GX165">
        <f>GX62</f>
        <v>0</v>
      </c>
      <c r="GY165">
        <v>58</v>
      </c>
      <c r="GZ165">
        <f>GZ62</f>
        <v>0</v>
      </c>
      <c r="HA165">
        <v>58</v>
      </c>
      <c r="HB165">
        <f>HB62</f>
        <v>0</v>
      </c>
      <c r="HC165">
        <v>58</v>
      </c>
      <c r="HD165">
        <f>HD62</f>
        <v>0</v>
      </c>
      <c r="HE165">
        <v>58</v>
      </c>
      <c r="HF165">
        <f>HF62</f>
        <v>0</v>
      </c>
      <c r="HI165">
        <f>IF(Charts!$B$3="none",E677,IF(DG677="",NA(),DG677))</f>
        <v>0</v>
      </c>
      <c r="HJ165">
        <f>IF(Charts!$B$3="none",F677,IF(DH677="",NA(),DH677))</f>
        <v>0</v>
      </c>
      <c r="HK165">
        <f>IF(Charts!$B$3="none",G677,IF(DI677="",NA(),DI677))</f>
        <v>0</v>
      </c>
      <c r="HL165">
        <f>IF(Charts!$B$3="none",H677,IF(DJ677="",NA(),DJ677))</f>
        <v>0</v>
      </c>
      <c r="HM165">
        <f>IF(Charts!$B$3="none",I677,IF(DK677="",NA(),DK677))</f>
        <v>0</v>
      </c>
      <c r="HN165">
        <f>IF(Charts!$B$3="none",J677,IF(DL677="",NA(),DL677))</f>
        <v>0</v>
      </c>
      <c r="HO165">
        <f>IF(Charts!$B$3="none",K677,IF(DM677="",NA(),DM677))</f>
        <v>0</v>
      </c>
      <c r="HP165">
        <f>IF(Charts!$B$3="none",L677,IF(DN677="",NA(),DN677))</f>
        <v>0</v>
      </c>
      <c r="HQ165">
        <f>IF(Charts!$B$3="none",M677,IF(DO677="",NA(),DO677))</f>
        <v>0</v>
      </c>
      <c r="HR165">
        <f>IF(Charts!$B$3="none",N677,IF(DP677="",NA(),DP677))</f>
        <v>0</v>
      </c>
      <c r="HS165">
        <f>IF(Charts!$B$3="none",O677,IF(DQ677="",NA(),DQ677))</f>
        <v>0</v>
      </c>
      <c r="HT165">
        <f>IF(Charts!$B$3="none",P677,IF(DR677="",NA(),DR677))</f>
        <v>0</v>
      </c>
      <c r="HU165">
        <f>IF(Charts!$B$3="none",Q677,IF(DS677="",NA(),DS677))</f>
        <v>0</v>
      </c>
      <c r="HV165">
        <f>IF(Charts!$B$3="none",R677,IF(DT677="",NA(),DT677))</f>
        <v>0</v>
      </c>
      <c r="HW165">
        <f>IF(Charts!$B$3="none",S677,IF(DU677="",NA(),DU677))</f>
        <v>0</v>
      </c>
      <c r="HX165">
        <f>IF(Charts!$B$3="none",T677,IF(DV677="",NA(),DV677))</f>
        <v>0</v>
      </c>
      <c r="HY165">
        <f>IF(Charts!$B$3="none",U677,IF(DW677="",NA(),DW677))</f>
        <v>0</v>
      </c>
      <c r="HZ165">
        <f>IF(Charts!$B$3="none",V677,IF(DX677="",NA(),DX677))</f>
        <v>0</v>
      </c>
      <c r="IA165">
        <f>IF(Charts!$B$3="none",W677,IF(DY677="",NA(),DY677))</f>
        <v>0</v>
      </c>
      <c r="IB165">
        <f>IF(Charts!$B$3="none",X677,IF(DZ677="",NA(),DZ677))</f>
        <v>0</v>
      </c>
      <c r="IC165">
        <f>IF(Charts!$B$3="none",Y677,IF(EA677="",NA(),EA677))</f>
        <v>0</v>
      </c>
      <c r="ID165">
        <f>IF(Charts!$B$3="none",Z677,IF(EB677="",NA(),EB677))</f>
        <v>0</v>
      </c>
      <c r="IE165">
        <f>IF(Charts!$B$3="none",AA677,IF(EC677="",NA(),EC677))</f>
        <v>0</v>
      </c>
      <c r="IF165">
        <f>IF(Charts!$B$3="none",AB677,IF(ED677="",NA(),ED677))</f>
        <v>0</v>
      </c>
      <c r="IG165">
        <f>IF(Charts!$B$3="none",AC677,IF(EE677="",NA(),EE677))</f>
        <v>0</v>
      </c>
      <c r="IH165">
        <f>IF(Charts!$B$3="none",AD677,IF(EF677="",NA(),EF677))</f>
        <v>0</v>
      </c>
      <c r="II165">
        <f>IF(Charts!$B$3="none",AE677,IF(EG677="",NA(),EG677))</f>
        <v>0</v>
      </c>
      <c r="IJ165">
        <f>IF(Charts!$B$3="none",AF677,IF(EH677="",NA(),EH677))</f>
        <v>0</v>
      </c>
      <c r="IK165">
        <f>IF(Charts!$B$3="none",AG677,IF(EI677="",NA(),EI677))</f>
        <v>0</v>
      </c>
      <c r="IL165">
        <f>IF(Charts!$B$3="none",AH677,IF(EJ677="",NA(),EJ677))</f>
        <v>0</v>
      </c>
      <c r="IM165">
        <f>IF(Charts!$B$3="none",AI677,IF(EK677="",NA(),EK677))</f>
        <v>0</v>
      </c>
      <c r="IN165">
        <f>IF(Charts!$B$3="none",AJ677,IF(EL677="",NA(),EL677))</f>
        <v>0</v>
      </c>
      <c r="IO165">
        <f>IF(Charts!$B$3="none",AK677,IF(EM677="",NA(),EM677))</f>
        <v>0</v>
      </c>
      <c r="IP165">
        <f>IF(Charts!$B$3="none",AL677,IF(EN677="",NA(),EN677))</f>
        <v>0</v>
      </c>
      <c r="IQ165">
        <f>IF(Charts!$B$3="none",AM677,IF(EO677="",NA(),EO677))</f>
        <v>0</v>
      </c>
      <c r="IR165">
        <f>IF(Charts!$B$3="none",AN677,IF(EP677="",NA(),EP677))</f>
        <v>0</v>
      </c>
      <c r="IS165">
        <f>IF(Charts!$B$3="none",AO677,IF(EQ677="",NA(),EQ677))</f>
        <v>0</v>
      </c>
      <c r="IT165">
        <f>IF(Charts!$B$3="none",AP677,IF(ER677="",NA(),ER677))</f>
        <v>0</v>
      </c>
      <c r="IU165">
        <f>IF(Charts!$B$3="none",AQ677,IF(ES677="",NA(),ES677))</f>
        <v>0</v>
      </c>
      <c r="IV165">
        <f>IF(Charts!$B$3="none",AR677,IF(ET677="",NA(),ET677))</f>
        <v>0</v>
      </c>
      <c r="IW165">
        <f>IF(Charts!$B$3="none",AS677,IF(EU677="",NA(),EU677))</f>
        <v>0</v>
      </c>
      <c r="IX165">
        <f>IF(Charts!$B$3="none",AT677,IF(EV677="",NA(),EV677))</f>
        <v>0</v>
      </c>
      <c r="IY165">
        <f>IF(Charts!$B$3="none",AU677,IF(EW677="",NA(),EW677))</f>
        <v>0</v>
      </c>
      <c r="IZ165">
        <f>IF(Charts!$B$3="none",AV677,IF(EX677="",NA(),EX677))</f>
        <v>0</v>
      </c>
      <c r="JA165">
        <f>IF(Charts!$B$3="none",AW677,IF(EY677="",NA(),EY677))</f>
        <v>0</v>
      </c>
      <c r="JB165">
        <f>IF(Charts!$B$3="none",AX677,IF(EZ677="",NA(),EZ677))</f>
        <v>0</v>
      </c>
      <c r="JC165">
        <f>IF(Charts!$B$3="none",AY677,IF(FA677="",NA(),FA677))</f>
        <v>0</v>
      </c>
      <c r="JD165">
        <f>IF(Charts!$B$3="none",AZ677,IF(FB677="",NA(),FB677))</f>
        <v>0</v>
      </c>
      <c r="JE165">
        <f>IF(Charts!$B$3="none",BA677,IF(FC677="",NA(),FC677))</f>
        <v>0</v>
      </c>
      <c r="JF165">
        <f>IF(Charts!$B$3="none",BB677,IF(FD677="",NA(),FD677))</f>
        <v>0</v>
      </c>
      <c r="JG165">
        <f>IF(Charts!$B$3="none",BC677,IF(FE677="",NA(),FE677))</f>
        <v>0</v>
      </c>
      <c r="JH165">
        <f>IF(Charts!$B$3="none",BD677,IF(FF677="",NA(),FF677))</f>
        <v>0</v>
      </c>
      <c r="JI165">
        <f>IF(Charts!$B$3="none",BE677,IF(FG677="",NA(),FG677))</f>
        <v>0</v>
      </c>
      <c r="JJ165">
        <f>IF(Charts!$B$3="none",BF677,IF(FH677="",NA(),FH677))</f>
        <v>0</v>
      </c>
      <c r="JK165">
        <f>IF(Charts!$B$3="none",BG677,IF(FI677="",NA(),FI677))</f>
        <v>0</v>
      </c>
      <c r="JL165">
        <f>IF(Charts!$B$3="none",BH677,IF(FJ677="",NA(),FJ677))</f>
        <v>0</v>
      </c>
      <c r="JM165">
        <f>IF(Charts!$B$3="none",BI677,IF(FK677="",NA(),FK677))</f>
        <v>0</v>
      </c>
      <c r="JN165">
        <f>IF(Charts!$B$3="none",BJ677,IF(FL677="",NA(),FL677))</f>
        <v>0</v>
      </c>
      <c r="JO165">
        <f>IF(Charts!$B$3="none",BK677,IF(FM677="",NA(),FM677))</f>
        <v>0</v>
      </c>
      <c r="JP165">
        <f>IF(Charts!$B$3="none",BL677,IF(FN677="",NA(),FN677))</f>
        <v>0</v>
      </c>
      <c r="JQ165">
        <f>IF(Charts!$B$3="none",BM677,IF(FO677="",NA(),FO677))</f>
        <v>0</v>
      </c>
      <c r="JR165">
        <f>IF(Charts!$B$3="none",BN677,IF(FP677="",NA(),FP677))</f>
        <v>0</v>
      </c>
      <c r="JS165">
        <f>IF(Charts!$B$3="none",BO677,IF(FQ677="",NA(),FQ677))</f>
        <v>0</v>
      </c>
      <c r="JT165">
        <f>IF(Charts!$B$3="none",BP677,IF(FR677="",NA(),FR677))</f>
        <v>0</v>
      </c>
      <c r="JU165">
        <f>IF(Charts!$B$3="none",BQ677,IF(FS677="",NA(),FS677))</f>
        <v>0</v>
      </c>
      <c r="JV165">
        <f>IF(Charts!$B$3="none",BR677,IF(FT677="",NA(),FT677))</f>
        <v>0</v>
      </c>
      <c r="JW165">
        <f>IF(Charts!$B$3="none",BS677,IF(FU677="",NA(),FU677))</f>
        <v>0</v>
      </c>
      <c r="JX165">
        <f>IF(Charts!$B$3="none",BT677,IF(FV677="",NA(),FV677))</f>
        <v>0</v>
      </c>
      <c r="JY165">
        <f>IF(Charts!$B$3="none",BU677,IF(FW677="",NA(),FW677))</f>
        <v>0</v>
      </c>
      <c r="JZ165">
        <f>IF(Charts!$B$3="none",BV677,IF(FX677="",NA(),FX677))</f>
        <v>0</v>
      </c>
      <c r="KA165">
        <f>IF(Charts!$B$3="none",BW677,IF(FY677="",NA(),FY677))</f>
        <v>0</v>
      </c>
      <c r="KB165">
        <f>IF(Charts!$B$3="none",BX677,IF(FZ677="",NA(),FZ677))</f>
        <v>0</v>
      </c>
      <c r="KC165">
        <f>IF(Charts!$B$3="none",BY677,IF(GA677="",NA(),GA677))</f>
        <v>0</v>
      </c>
      <c r="KD165">
        <f>IF(Charts!$B$3="none",BZ677,IF(GB677="",NA(),GB677))</f>
        <v>0</v>
      </c>
      <c r="KE165">
        <f>IF(Charts!$B$3="none",CA677,IF(GC677="",NA(),GC677))</f>
        <v>0</v>
      </c>
      <c r="KF165">
        <f>IF(Charts!$B$3="none",CB677,IF(GD677="",NA(),GD677))</f>
        <v>0</v>
      </c>
      <c r="KG165">
        <f>IF(Charts!$B$3="none",CC677,IF(GE677="",NA(),GE677))</f>
        <v>0</v>
      </c>
      <c r="KH165">
        <f>IF(Charts!$B$3="none",CD677,IF(GF677="",NA(),GF677))</f>
        <v>0</v>
      </c>
      <c r="KI165">
        <f>IF(Charts!$B$3="none",CE677,IF(GG677="",NA(),GG677))</f>
        <v>0</v>
      </c>
      <c r="KJ165">
        <f>IF(Charts!$B$3="none",CF677,IF(GH677="",NA(),GH677))</f>
        <v>0</v>
      </c>
      <c r="KK165">
        <f>IF(Charts!$B$3="none",CG677,IF(GI677="",NA(),GI677))</f>
        <v>0</v>
      </c>
      <c r="KL165">
        <f>IF(Charts!$B$3="none",CH677,IF(GJ677="",NA(),GJ677))</f>
        <v>0</v>
      </c>
      <c r="KM165">
        <f>IF(Charts!$B$3="none",CI677,IF(GK677="",NA(),GK677))</f>
        <v>0</v>
      </c>
      <c r="KN165">
        <f>IF(Charts!$B$3="none",CJ677,IF(GL677="",NA(),GL677))</f>
        <v>0</v>
      </c>
      <c r="KO165">
        <f>IF(Charts!$B$3="none",CK677,IF(GM677="",NA(),GM677))</f>
        <v>0</v>
      </c>
      <c r="KP165">
        <f>IF(Charts!$B$3="none",CL677,IF(GN677="",NA(),GN677))</f>
        <v>0</v>
      </c>
      <c r="KQ165">
        <f>IF(Charts!$B$3="none",CM677,IF(GO677="",NA(),GO677))</f>
        <v>0</v>
      </c>
      <c r="KR165">
        <f>IF(Charts!$B$3="none",CN677,IF(GP677="",NA(),GP677))</f>
        <v>0</v>
      </c>
      <c r="KS165">
        <f>IF(Charts!$B$3="none",CO677,IF(GQ677="",NA(),GQ677))</f>
        <v>0</v>
      </c>
      <c r="KT165">
        <f>IF(Charts!$B$3="none",CP677,IF(GR677="",NA(),GR677))</f>
        <v>0</v>
      </c>
      <c r="KU165">
        <f>IF(Charts!$B$3="none",CQ677,IF(GS677="",NA(),GS677))</f>
        <v>0</v>
      </c>
      <c r="KV165">
        <f>IF(Charts!$B$3="none",CR677,IF(GT677="",NA(),GT677))</f>
        <v>0</v>
      </c>
      <c r="KW165">
        <f>IF(Charts!$B$3="none",CS677,IF(GU677="",NA(),GU677))</f>
        <v>0</v>
      </c>
      <c r="KX165">
        <f>IF(Charts!$B$3="none",CT677,IF(GV677="",NA(),GV677))</f>
        <v>0</v>
      </c>
      <c r="KY165">
        <f>IF(Charts!$B$3="none",CU677,IF(GW677="",NA(),GW677))</f>
        <v>0</v>
      </c>
      <c r="KZ165">
        <f>IF(Charts!$B$3="none",CV677,IF(GX677="",NA(),GX677))</f>
        <v>0</v>
      </c>
      <c r="LA165">
        <f>IF(Charts!$B$3="none",CW677,IF(GY677="",NA(),GY677))</f>
        <v>0</v>
      </c>
      <c r="LB165">
        <f>IF(Charts!$B$3="none",CX677,IF(GZ677="",NA(),GZ677))</f>
        <v>0</v>
      </c>
      <c r="LC165">
        <f>IF(Charts!$B$3="none",CY677,IF(HA677="",NA(),HA677))</f>
        <v>0</v>
      </c>
      <c r="LD165">
        <f>IF(Charts!$B$3="none",CZ677,IF(HB677="",NA(),HB677))</f>
        <v>0</v>
      </c>
      <c r="LE165">
        <f>IF(Charts!$B$3="none",DA677,IF(HC677="",NA(),HC677))</f>
        <v>0</v>
      </c>
      <c r="LF165">
        <f>IF(Charts!$B$3="none",DB677,IF(HD677="",NA(),HD677))</f>
        <v>0</v>
      </c>
      <c r="LG165">
        <f>IF(Charts!$B$3="none",DC677,IF(HE677="",NA(),HE677))</f>
        <v>0</v>
      </c>
      <c r="LH165">
        <f>IF(Charts!$B$3="none",DD677,IF(HF677="",NA(),HF677))</f>
        <v>0</v>
      </c>
    </row>
    <row r="166" spans="5:320">
      <c r="E166">
        <v>59</v>
      </c>
      <c r="F166">
        <f>F63</f>
        <v>0</v>
      </c>
      <c r="G166">
        <v>59</v>
      </c>
      <c r="H166">
        <f>H63</f>
        <v>0</v>
      </c>
      <c r="I166">
        <v>59</v>
      </c>
      <c r="J166">
        <f>J63</f>
        <v>0</v>
      </c>
      <c r="K166">
        <v>59</v>
      </c>
      <c r="L166">
        <f>L63</f>
        <v>0</v>
      </c>
      <c r="M166">
        <v>59</v>
      </c>
      <c r="N166">
        <f>N63</f>
        <v>0</v>
      </c>
      <c r="O166">
        <v>59</v>
      </c>
      <c r="P166">
        <f>P63</f>
        <v>0</v>
      </c>
      <c r="Q166">
        <v>59</v>
      </c>
      <c r="R166">
        <f>R63</f>
        <v>0</v>
      </c>
      <c r="S166">
        <v>59</v>
      </c>
      <c r="T166">
        <f>T63</f>
        <v>0</v>
      </c>
      <c r="U166">
        <v>59</v>
      </c>
      <c r="V166">
        <f>V63</f>
        <v>0</v>
      </c>
      <c r="W166">
        <v>59</v>
      </c>
      <c r="X166">
        <f>X63</f>
        <v>0</v>
      </c>
      <c r="Y166">
        <v>59</v>
      </c>
      <c r="Z166">
        <f>Z63</f>
        <v>0</v>
      </c>
      <c r="AA166">
        <v>59</v>
      </c>
      <c r="AB166">
        <f>AB63</f>
        <v>0</v>
      </c>
      <c r="AC166">
        <v>59</v>
      </c>
      <c r="AD166">
        <f>AD63</f>
        <v>0</v>
      </c>
      <c r="AE166">
        <v>59</v>
      </c>
      <c r="AF166">
        <f>AF63</f>
        <v>0</v>
      </c>
      <c r="AG166">
        <v>59</v>
      </c>
      <c r="AH166">
        <f>AH63</f>
        <v>0</v>
      </c>
      <c r="AI166">
        <v>59</v>
      </c>
      <c r="AJ166">
        <f>AJ63</f>
        <v>0</v>
      </c>
      <c r="AK166">
        <v>59</v>
      </c>
      <c r="AL166">
        <f>AL63</f>
        <v>0</v>
      </c>
      <c r="AM166">
        <v>59</v>
      </c>
      <c r="AN166">
        <f>AN63</f>
        <v>0</v>
      </c>
      <c r="AO166">
        <v>59</v>
      </c>
      <c r="AP166">
        <f>AP63</f>
        <v>0</v>
      </c>
      <c r="AQ166">
        <v>59</v>
      </c>
      <c r="AR166">
        <f>AR63</f>
        <v>0</v>
      </c>
      <c r="AS166">
        <v>59</v>
      </c>
      <c r="AT166">
        <f>AT63</f>
        <v>0</v>
      </c>
      <c r="AU166">
        <v>59</v>
      </c>
      <c r="AV166">
        <f>AV63</f>
        <v>0</v>
      </c>
      <c r="AW166">
        <v>59</v>
      </c>
      <c r="AX166">
        <f>AX63</f>
        <v>0</v>
      </c>
      <c r="AY166">
        <v>59</v>
      </c>
      <c r="AZ166">
        <f>AZ63</f>
        <v>0</v>
      </c>
      <c r="BA166">
        <v>59</v>
      </c>
      <c r="BB166">
        <f>BB63</f>
        <v>0</v>
      </c>
      <c r="BC166">
        <v>59</v>
      </c>
      <c r="BD166">
        <f>BD63</f>
        <v>0</v>
      </c>
      <c r="BE166">
        <v>59</v>
      </c>
      <c r="BF166">
        <f>BF63</f>
        <v>0</v>
      </c>
      <c r="BG166">
        <v>59</v>
      </c>
      <c r="BH166">
        <f>BH63</f>
        <v>0</v>
      </c>
      <c r="BI166">
        <v>59</v>
      </c>
      <c r="BJ166">
        <f>BJ63</f>
        <v>0</v>
      </c>
      <c r="BK166">
        <v>59</v>
      </c>
      <c r="BL166">
        <f>BL63</f>
        <v>0</v>
      </c>
      <c r="BM166">
        <v>59</v>
      </c>
      <c r="BN166">
        <f>BN63</f>
        <v>0</v>
      </c>
      <c r="BO166">
        <v>59</v>
      </c>
      <c r="BP166">
        <f>BP63</f>
        <v>0</v>
      </c>
      <c r="BQ166">
        <v>59</v>
      </c>
      <c r="BR166">
        <f>BR63</f>
        <v>0</v>
      </c>
      <c r="BS166">
        <v>59</v>
      </c>
      <c r="BT166">
        <f>BT63</f>
        <v>0</v>
      </c>
      <c r="BU166">
        <v>59</v>
      </c>
      <c r="BV166">
        <f>BV63</f>
        <v>0</v>
      </c>
      <c r="BW166">
        <v>59</v>
      </c>
      <c r="BX166">
        <f>BX63</f>
        <v>0</v>
      </c>
      <c r="BY166">
        <v>59</v>
      </c>
      <c r="BZ166">
        <f>BZ63</f>
        <v>0</v>
      </c>
      <c r="CA166">
        <v>59</v>
      </c>
      <c r="CB166">
        <f>CB63</f>
        <v>0</v>
      </c>
      <c r="CC166">
        <v>59</v>
      </c>
      <c r="CD166">
        <f>CD63</f>
        <v>0</v>
      </c>
      <c r="CE166">
        <v>59</v>
      </c>
      <c r="CF166">
        <f>CF63</f>
        <v>0</v>
      </c>
      <c r="CG166">
        <v>59</v>
      </c>
      <c r="CH166">
        <f>CH63</f>
        <v>0</v>
      </c>
      <c r="CI166">
        <v>59</v>
      </c>
      <c r="CJ166">
        <f>CJ63</f>
        <v>0</v>
      </c>
      <c r="CK166">
        <v>59</v>
      </c>
      <c r="CL166">
        <f>CL63</f>
        <v>0</v>
      </c>
      <c r="CM166">
        <v>59</v>
      </c>
      <c r="CN166">
        <f>CN63</f>
        <v>0</v>
      </c>
      <c r="CO166">
        <v>59</v>
      </c>
      <c r="CP166">
        <f>CP63</f>
        <v>0</v>
      </c>
      <c r="CQ166">
        <v>59</v>
      </c>
      <c r="CR166">
        <f>CR63</f>
        <v>0</v>
      </c>
      <c r="CS166">
        <v>59</v>
      </c>
      <c r="CT166">
        <f>CT63</f>
        <v>0</v>
      </c>
      <c r="CU166">
        <v>59</v>
      </c>
      <c r="CV166">
        <f>CV63</f>
        <v>0</v>
      </c>
      <c r="CW166">
        <v>59</v>
      </c>
      <c r="CX166">
        <f>CX63</f>
        <v>0</v>
      </c>
      <c r="CY166">
        <v>59</v>
      </c>
      <c r="CZ166">
        <f>CZ63</f>
        <v>0</v>
      </c>
      <c r="DA166">
        <v>59</v>
      </c>
      <c r="DB166">
        <f>DB63</f>
        <v>0</v>
      </c>
      <c r="DC166">
        <v>59</v>
      </c>
      <c r="DD166">
        <f>DD63</f>
        <v>0</v>
      </c>
      <c r="DG166">
        <v>59</v>
      </c>
      <c r="DH166">
        <f>DH63</f>
        <v>0</v>
      </c>
      <c r="DI166">
        <v>59</v>
      </c>
      <c r="DJ166">
        <f>DJ63</f>
        <v>0</v>
      </c>
      <c r="DK166">
        <v>59</v>
      </c>
      <c r="DL166">
        <f>DL63</f>
        <v>0</v>
      </c>
      <c r="DM166">
        <v>59</v>
      </c>
      <c r="DN166">
        <f>DN63</f>
        <v>0</v>
      </c>
      <c r="DO166">
        <v>59</v>
      </c>
      <c r="DP166">
        <f>DP63</f>
        <v>0</v>
      </c>
      <c r="DQ166">
        <v>59</v>
      </c>
      <c r="DR166">
        <f>DR63</f>
        <v>0</v>
      </c>
      <c r="DS166">
        <v>59</v>
      </c>
      <c r="DT166">
        <f>DT63</f>
        <v>0</v>
      </c>
      <c r="DU166">
        <v>59</v>
      </c>
      <c r="DV166">
        <f>DV63</f>
        <v>0</v>
      </c>
      <c r="DW166">
        <v>59</v>
      </c>
      <c r="DX166">
        <f>DX63</f>
        <v>0</v>
      </c>
      <c r="DY166">
        <v>59</v>
      </c>
      <c r="DZ166">
        <f>DZ63</f>
        <v>0</v>
      </c>
      <c r="EA166">
        <v>59</v>
      </c>
      <c r="EB166">
        <f>EB63</f>
        <v>0</v>
      </c>
      <c r="EC166">
        <v>59</v>
      </c>
      <c r="ED166">
        <f>ED63</f>
        <v>0</v>
      </c>
      <c r="EE166">
        <v>59</v>
      </c>
      <c r="EF166">
        <f>EF63</f>
        <v>0</v>
      </c>
      <c r="EG166">
        <v>59</v>
      </c>
      <c r="EH166">
        <f>EH63</f>
        <v>0</v>
      </c>
      <c r="EI166">
        <v>59</v>
      </c>
      <c r="EJ166">
        <f>EJ63</f>
        <v>0</v>
      </c>
      <c r="EK166">
        <v>59</v>
      </c>
      <c r="EL166">
        <f>EL63</f>
        <v>0</v>
      </c>
      <c r="EM166">
        <v>59</v>
      </c>
      <c r="EN166">
        <f>EN63</f>
        <v>0</v>
      </c>
      <c r="EO166">
        <v>59</v>
      </c>
      <c r="EP166">
        <f>EP63</f>
        <v>0</v>
      </c>
      <c r="EQ166">
        <v>59</v>
      </c>
      <c r="ER166">
        <f>ER63</f>
        <v>0</v>
      </c>
      <c r="ES166">
        <v>59</v>
      </c>
      <c r="ET166">
        <f>ET63</f>
        <v>0</v>
      </c>
      <c r="EU166">
        <v>59</v>
      </c>
      <c r="EV166">
        <f>EV63</f>
        <v>0</v>
      </c>
      <c r="EW166">
        <v>59</v>
      </c>
      <c r="EX166">
        <f>EX63</f>
        <v>0</v>
      </c>
      <c r="EY166">
        <v>59</v>
      </c>
      <c r="EZ166">
        <f>EZ63</f>
        <v>0</v>
      </c>
      <c r="FA166">
        <v>59</v>
      </c>
      <c r="FB166">
        <f>FB63</f>
        <v>0</v>
      </c>
      <c r="FC166">
        <v>59</v>
      </c>
      <c r="FD166">
        <f>FD63</f>
        <v>0</v>
      </c>
      <c r="FE166">
        <v>59</v>
      </c>
      <c r="FF166">
        <f>FF63</f>
        <v>0</v>
      </c>
      <c r="FG166">
        <v>59</v>
      </c>
      <c r="FH166">
        <f>FH63</f>
        <v>0</v>
      </c>
      <c r="FI166">
        <v>59</v>
      </c>
      <c r="FJ166">
        <f>FJ63</f>
        <v>0</v>
      </c>
      <c r="FK166">
        <v>59</v>
      </c>
      <c r="FL166">
        <f>FL63</f>
        <v>0</v>
      </c>
      <c r="FM166">
        <v>59</v>
      </c>
      <c r="FN166">
        <f>FN63</f>
        <v>0</v>
      </c>
      <c r="FO166">
        <v>59</v>
      </c>
      <c r="FP166">
        <f>FP63</f>
        <v>0</v>
      </c>
      <c r="FQ166">
        <v>59</v>
      </c>
      <c r="FR166">
        <f>FR63</f>
        <v>0</v>
      </c>
      <c r="FS166">
        <v>59</v>
      </c>
      <c r="FT166">
        <f>FT63</f>
        <v>0</v>
      </c>
      <c r="FU166">
        <v>59</v>
      </c>
      <c r="FV166">
        <f>FV63</f>
        <v>0</v>
      </c>
      <c r="FW166">
        <v>59</v>
      </c>
      <c r="FX166">
        <f>FX63</f>
        <v>0</v>
      </c>
      <c r="FY166">
        <v>59</v>
      </c>
      <c r="FZ166">
        <f>FZ63</f>
        <v>0</v>
      </c>
      <c r="GA166">
        <v>59</v>
      </c>
      <c r="GB166">
        <f>GB63</f>
        <v>0</v>
      </c>
      <c r="GC166">
        <v>59</v>
      </c>
      <c r="GD166">
        <f>GD63</f>
        <v>0</v>
      </c>
      <c r="GE166">
        <v>59</v>
      </c>
      <c r="GF166">
        <f>GF63</f>
        <v>0</v>
      </c>
      <c r="GG166">
        <v>59</v>
      </c>
      <c r="GH166">
        <f>GH63</f>
        <v>0</v>
      </c>
      <c r="GI166">
        <v>59</v>
      </c>
      <c r="GJ166">
        <f>GJ63</f>
        <v>0</v>
      </c>
      <c r="GK166">
        <v>59</v>
      </c>
      <c r="GL166">
        <f>GL63</f>
        <v>0</v>
      </c>
      <c r="GM166">
        <v>59</v>
      </c>
      <c r="GN166">
        <f>GN63</f>
        <v>0</v>
      </c>
      <c r="GO166">
        <v>59</v>
      </c>
      <c r="GP166">
        <f>GP63</f>
        <v>0</v>
      </c>
      <c r="GQ166">
        <v>59</v>
      </c>
      <c r="GR166">
        <f>GR63</f>
        <v>0</v>
      </c>
      <c r="GS166">
        <v>59</v>
      </c>
      <c r="GT166">
        <f>GT63</f>
        <v>0</v>
      </c>
      <c r="GU166">
        <v>59</v>
      </c>
      <c r="GV166">
        <f>GV63</f>
        <v>0</v>
      </c>
      <c r="GW166">
        <v>59</v>
      </c>
      <c r="GX166">
        <f>GX63</f>
        <v>0</v>
      </c>
      <c r="GY166">
        <v>59</v>
      </c>
      <c r="GZ166">
        <f>GZ63</f>
        <v>0</v>
      </c>
      <c r="HA166">
        <v>59</v>
      </c>
      <c r="HB166">
        <f>HB63</f>
        <v>0</v>
      </c>
      <c r="HC166">
        <v>59</v>
      </c>
      <c r="HD166">
        <f>HD63</f>
        <v>0</v>
      </c>
      <c r="HE166">
        <v>59</v>
      </c>
      <c r="HF166">
        <f>HF63</f>
        <v>0</v>
      </c>
      <c r="HI166">
        <f>IF(Charts!$B$3="none",E678,IF(DG678="",NA(),DG678))</f>
        <v>0</v>
      </c>
      <c r="HJ166">
        <f>IF(Charts!$B$3="none",F678,IF(DH678="",NA(),DH678))</f>
        <v>0</v>
      </c>
      <c r="HK166">
        <f>IF(Charts!$B$3="none",G678,IF(DI678="",NA(),DI678))</f>
        <v>0</v>
      </c>
      <c r="HL166">
        <f>IF(Charts!$B$3="none",H678,IF(DJ678="",NA(),DJ678))</f>
        <v>0</v>
      </c>
      <c r="HM166">
        <f>IF(Charts!$B$3="none",I678,IF(DK678="",NA(),DK678))</f>
        <v>0</v>
      </c>
      <c r="HN166">
        <f>IF(Charts!$B$3="none",J678,IF(DL678="",NA(),DL678))</f>
        <v>0</v>
      </c>
      <c r="HO166">
        <f>IF(Charts!$B$3="none",K678,IF(DM678="",NA(),DM678))</f>
        <v>0</v>
      </c>
      <c r="HP166">
        <f>IF(Charts!$B$3="none",L678,IF(DN678="",NA(),DN678))</f>
        <v>0</v>
      </c>
      <c r="HQ166">
        <f>IF(Charts!$B$3="none",M678,IF(DO678="",NA(),DO678))</f>
        <v>0</v>
      </c>
      <c r="HR166">
        <f>IF(Charts!$B$3="none",N678,IF(DP678="",NA(),DP678))</f>
        <v>0</v>
      </c>
      <c r="HS166">
        <f>IF(Charts!$B$3="none",O678,IF(DQ678="",NA(),DQ678))</f>
        <v>0</v>
      </c>
      <c r="HT166">
        <f>IF(Charts!$B$3="none",P678,IF(DR678="",NA(),DR678))</f>
        <v>0</v>
      </c>
      <c r="HU166">
        <f>IF(Charts!$B$3="none",Q678,IF(DS678="",NA(),DS678))</f>
        <v>0</v>
      </c>
      <c r="HV166">
        <f>IF(Charts!$B$3="none",R678,IF(DT678="",NA(),DT678))</f>
        <v>0</v>
      </c>
      <c r="HW166">
        <f>IF(Charts!$B$3="none",S678,IF(DU678="",NA(),DU678))</f>
        <v>0</v>
      </c>
      <c r="HX166">
        <f>IF(Charts!$B$3="none",T678,IF(DV678="",NA(),DV678))</f>
        <v>0</v>
      </c>
      <c r="HY166">
        <f>IF(Charts!$B$3="none",U678,IF(DW678="",NA(),DW678))</f>
        <v>0</v>
      </c>
      <c r="HZ166">
        <f>IF(Charts!$B$3="none",V678,IF(DX678="",NA(),DX678))</f>
        <v>0</v>
      </c>
      <c r="IA166">
        <f>IF(Charts!$B$3="none",W678,IF(DY678="",NA(),DY678))</f>
        <v>0</v>
      </c>
      <c r="IB166">
        <f>IF(Charts!$B$3="none",X678,IF(DZ678="",NA(),DZ678))</f>
        <v>0</v>
      </c>
      <c r="IC166">
        <f>IF(Charts!$B$3="none",Y678,IF(EA678="",NA(),EA678))</f>
        <v>0</v>
      </c>
      <c r="ID166">
        <f>IF(Charts!$B$3="none",Z678,IF(EB678="",NA(),EB678))</f>
        <v>0</v>
      </c>
      <c r="IE166">
        <f>IF(Charts!$B$3="none",AA678,IF(EC678="",NA(),EC678))</f>
        <v>0</v>
      </c>
      <c r="IF166">
        <f>IF(Charts!$B$3="none",AB678,IF(ED678="",NA(),ED678))</f>
        <v>0</v>
      </c>
      <c r="IG166">
        <f>IF(Charts!$B$3="none",AC678,IF(EE678="",NA(),EE678))</f>
        <v>0</v>
      </c>
      <c r="IH166">
        <f>IF(Charts!$B$3="none",AD678,IF(EF678="",NA(),EF678))</f>
        <v>0</v>
      </c>
      <c r="II166">
        <f>IF(Charts!$B$3="none",AE678,IF(EG678="",NA(),EG678))</f>
        <v>0</v>
      </c>
      <c r="IJ166">
        <f>IF(Charts!$B$3="none",AF678,IF(EH678="",NA(),EH678))</f>
        <v>0</v>
      </c>
      <c r="IK166">
        <f>IF(Charts!$B$3="none",AG678,IF(EI678="",NA(),EI678))</f>
        <v>0</v>
      </c>
      <c r="IL166">
        <f>IF(Charts!$B$3="none",AH678,IF(EJ678="",NA(),EJ678))</f>
        <v>0</v>
      </c>
      <c r="IM166">
        <f>IF(Charts!$B$3="none",AI678,IF(EK678="",NA(),EK678))</f>
        <v>0</v>
      </c>
      <c r="IN166">
        <f>IF(Charts!$B$3="none",AJ678,IF(EL678="",NA(),EL678))</f>
        <v>0</v>
      </c>
      <c r="IO166">
        <f>IF(Charts!$B$3="none",AK678,IF(EM678="",NA(),EM678))</f>
        <v>0</v>
      </c>
      <c r="IP166">
        <f>IF(Charts!$B$3="none",AL678,IF(EN678="",NA(),EN678))</f>
        <v>0</v>
      </c>
      <c r="IQ166">
        <f>IF(Charts!$B$3="none",AM678,IF(EO678="",NA(),EO678))</f>
        <v>0</v>
      </c>
      <c r="IR166">
        <f>IF(Charts!$B$3="none",AN678,IF(EP678="",NA(),EP678))</f>
        <v>0</v>
      </c>
      <c r="IS166">
        <f>IF(Charts!$B$3="none",AO678,IF(EQ678="",NA(),EQ678))</f>
        <v>0</v>
      </c>
      <c r="IT166">
        <f>IF(Charts!$B$3="none",AP678,IF(ER678="",NA(),ER678))</f>
        <v>0</v>
      </c>
      <c r="IU166">
        <f>IF(Charts!$B$3="none",AQ678,IF(ES678="",NA(),ES678))</f>
        <v>0</v>
      </c>
      <c r="IV166">
        <f>IF(Charts!$B$3="none",AR678,IF(ET678="",NA(),ET678))</f>
        <v>0</v>
      </c>
      <c r="IW166">
        <f>IF(Charts!$B$3="none",AS678,IF(EU678="",NA(),EU678))</f>
        <v>0</v>
      </c>
      <c r="IX166">
        <f>IF(Charts!$B$3="none",AT678,IF(EV678="",NA(),EV678))</f>
        <v>0</v>
      </c>
      <c r="IY166">
        <f>IF(Charts!$B$3="none",AU678,IF(EW678="",NA(),EW678))</f>
        <v>0</v>
      </c>
      <c r="IZ166">
        <f>IF(Charts!$B$3="none",AV678,IF(EX678="",NA(),EX678))</f>
        <v>0</v>
      </c>
      <c r="JA166">
        <f>IF(Charts!$B$3="none",AW678,IF(EY678="",NA(),EY678))</f>
        <v>0</v>
      </c>
      <c r="JB166">
        <f>IF(Charts!$B$3="none",AX678,IF(EZ678="",NA(),EZ678))</f>
        <v>0</v>
      </c>
      <c r="JC166">
        <f>IF(Charts!$B$3="none",AY678,IF(FA678="",NA(),FA678))</f>
        <v>0</v>
      </c>
      <c r="JD166">
        <f>IF(Charts!$B$3="none",AZ678,IF(FB678="",NA(),FB678))</f>
        <v>0</v>
      </c>
      <c r="JE166">
        <f>IF(Charts!$B$3="none",BA678,IF(FC678="",NA(),FC678))</f>
        <v>0</v>
      </c>
      <c r="JF166">
        <f>IF(Charts!$B$3="none",BB678,IF(FD678="",NA(),FD678))</f>
        <v>0</v>
      </c>
      <c r="JG166">
        <f>IF(Charts!$B$3="none",BC678,IF(FE678="",NA(),FE678))</f>
        <v>0</v>
      </c>
      <c r="JH166">
        <f>IF(Charts!$B$3="none",BD678,IF(FF678="",NA(),FF678))</f>
        <v>0</v>
      </c>
      <c r="JI166">
        <f>IF(Charts!$B$3="none",BE678,IF(FG678="",NA(),FG678))</f>
        <v>0</v>
      </c>
      <c r="JJ166">
        <f>IF(Charts!$B$3="none",BF678,IF(FH678="",NA(),FH678))</f>
        <v>0</v>
      </c>
      <c r="JK166">
        <f>IF(Charts!$B$3="none",BG678,IF(FI678="",NA(),FI678))</f>
        <v>0</v>
      </c>
      <c r="JL166">
        <f>IF(Charts!$B$3="none",BH678,IF(FJ678="",NA(),FJ678))</f>
        <v>0</v>
      </c>
      <c r="JM166">
        <f>IF(Charts!$B$3="none",BI678,IF(FK678="",NA(),FK678))</f>
        <v>0</v>
      </c>
      <c r="JN166">
        <f>IF(Charts!$B$3="none",BJ678,IF(FL678="",NA(),FL678))</f>
        <v>0</v>
      </c>
      <c r="JO166">
        <f>IF(Charts!$B$3="none",BK678,IF(FM678="",NA(),FM678))</f>
        <v>0</v>
      </c>
      <c r="JP166">
        <f>IF(Charts!$B$3="none",BL678,IF(FN678="",NA(),FN678))</f>
        <v>0</v>
      </c>
      <c r="JQ166">
        <f>IF(Charts!$B$3="none",BM678,IF(FO678="",NA(),FO678))</f>
        <v>0</v>
      </c>
      <c r="JR166">
        <f>IF(Charts!$B$3="none",BN678,IF(FP678="",NA(),FP678))</f>
        <v>0</v>
      </c>
      <c r="JS166">
        <f>IF(Charts!$B$3="none",BO678,IF(FQ678="",NA(),FQ678))</f>
        <v>0</v>
      </c>
      <c r="JT166">
        <f>IF(Charts!$B$3="none",BP678,IF(FR678="",NA(),FR678))</f>
        <v>0</v>
      </c>
      <c r="JU166">
        <f>IF(Charts!$B$3="none",BQ678,IF(FS678="",NA(),FS678))</f>
        <v>0</v>
      </c>
      <c r="JV166">
        <f>IF(Charts!$B$3="none",BR678,IF(FT678="",NA(),FT678))</f>
        <v>0</v>
      </c>
      <c r="JW166">
        <f>IF(Charts!$B$3="none",BS678,IF(FU678="",NA(),FU678))</f>
        <v>0</v>
      </c>
      <c r="JX166">
        <f>IF(Charts!$B$3="none",BT678,IF(FV678="",NA(),FV678))</f>
        <v>0</v>
      </c>
      <c r="JY166">
        <f>IF(Charts!$B$3="none",BU678,IF(FW678="",NA(),FW678))</f>
        <v>0</v>
      </c>
      <c r="JZ166">
        <f>IF(Charts!$B$3="none",BV678,IF(FX678="",NA(),FX678))</f>
        <v>0</v>
      </c>
      <c r="KA166">
        <f>IF(Charts!$B$3="none",BW678,IF(FY678="",NA(),FY678))</f>
        <v>0</v>
      </c>
      <c r="KB166">
        <f>IF(Charts!$B$3="none",BX678,IF(FZ678="",NA(),FZ678))</f>
        <v>0</v>
      </c>
      <c r="KC166">
        <f>IF(Charts!$B$3="none",BY678,IF(GA678="",NA(),GA678))</f>
        <v>0</v>
      </c>
      <c r="KD166">
        <f>IF(Charts!$B$3="none",BZ678,IF(GB678="",NA(),GB678))</f>
        <v>0</v>
      </c>
      <c r="KE166">
        <f>IF(Charts!$B$3="none",CA678,IF(GC678="",NA(),GC678))</f>
        <v>0</v>
      </c>
      <c r="KF166">
        <f>IF(Charts!$B$3="none",CB678,IF(GD678="",NA(),GD678))</f>
        <v>0</v>
      </c>
      <c r="KG166">
        <f>IF(Charts!$B$3="none",CC678,IF(GE678="",NA(),GE678))</f>
        <v>0</v>
      </c>
      <c r="KH166">
        <f>IF(Charts!$B$3="none",CD678,IF(GF678="",NA(),GF678))</f>
        <v>0</v>
      </c>
      <c r="KI166">
        <f>IF(Charts!$B$3="none",CE678,IF(GG678="",NA(),GG678))</f>
        <v>0</v>
      </c>
      <c r="KJ166">
        <f>IF(Charts!$B$3="none",CF678,IF(GH678="",NA(),GH678))</f>
        <v>0</v>
      </c>
      <c r="KK166">
        <f>IF(Charts!$B$3="none",CG678,IF(GI678="",NA(),GI678))</f>
        <v>0</v>
      </c>
      <c r="KL166">
        <f>IF(Charts!$B$3="none",CH678,IF(GJ678="",NA(),GJ678))</f>
        <v>0</v>
      </c>
      <c r="KM166">
        <f>IF(Charts!$B$3="none",CI678,IF(GK678="",NA(),GK678))</f>
        <v>0</v>
      </c>
      <c r="KN166">
        <f>IF(Charts!$B$3="none",CJ678,IF(GL678="",NA(),GL678))</f>
        <v>0</v>
      </c>
      <c r="KO166">
        <f>IF(Charts!$B$3="none",CK678,IF(GM678="",NA(),GM678))</f>
        <v>0</v>
      </c>
      <c r="KP166">
        <f>IF(Charts!$B$3="none",CL678,IF(GN678="",NA(),GN678))</f>
        <v>0</v>
      </c>
      <c r="KQ166">
        <f>IF(Charts!$B$3="none",CM678,IF(GO678="",NA(),GO678))</f>
        <v>0</v>
      </c>
      <c r="KR166">
        <f>IF(Charts!$B$3="none",CN678,IF(GP678="",NA(),GP678))</f>
        <v>0</v>
      </c>
      <c r="KS166">
        <f>IF(Charts!$B$3="none",CO678,IF(GQ678="",NA(),GQ678))</f>
        <v>0</v>
      </c>
      <c r="KT166">
        <f>IF(Charts!$B$3="none",CP678,IF(GR678="",NA(),GR678))</f>
        <v>0</v>
      </c>
      <c r="KU166">
        <f>IF(Charts!$B$3="none",CQ678,IF(GS678="",NA(),GS678))</f>
        <v>0</v>
      </c>
      <c r="KV166">
        <f>IF(Charts!$B$3="none",CR678,IF(GT678="",NA(),GT678))</f>
        <v>0</v>
      </c>
      <c r="KW166">
        <f>IF(Charts!$B$3="none",CS678,IF(GU678="",NA(),GU678))</f>
        <v>0</v>
      </c>
      <c r="KX166">
        <f>IF(Charts!$B$3="none",CT678,IF(GV678="",NA(),GV678))</f>
        <v>0</v>
      </c>
      <c r="KY166">
        <f>IF(Charts!$B$3="none",CU678,IF(GW678="",NA(),GW678))</f>
        <v>0</v>
      </c>
      <c r="KZ166">
        <f>IF(Charts!$B$3="none",CV678,IF(GX678="",NA(),GX678))</f>
        <v>0</v>
      </c>
      <c r="LA166">
        <f>IF(Charts!$B$3="none",CW678,IF(GY678="",NA(),GY678))</f>
        <v>0</v>
      </c>
      <c r="LB166">
        <f>IF(Charts!$B$3="none",CX678,IF(GZ678="",NA(),GZ678))</f>
        <v>0</v>
      </c>
      <c r="LC166">
        <f>IF(Charts!$B$3="none",CY678,IF(HA678="",NA(),HA678))</f>
        <v>0</v>
      </c>
      <c r="LD166">
        <f>IF(Charts!$B$3="none",CZ678,IF(HB678="",NA(),HB678))</f>
        <v>0</v>
      </c>
      <c r="LE166">
        <f>IF(Charts!$B$3="none",DA678,IF(HC678="",NA(),HC678))</f>
        <v>0</v>
      </c>
      <c r="LF166">
        <f>IF(Charts!$B$3="none",DB678,IF(HD678="",NA(),HD678))</f>
        <v>0</v>
      </c>
      <c r="LG166">
        <f>IF(Charts!$B$3="none",DC678,IF(HE678="",NA(),HE678))</f>
        <v>0</v>
      </c>
      <c r="LH166">
        <f>IF(Charts!$B$3="none",DD678,IF(HF678="",NA(),HF678))</f>
        <v>0</v>
      </c>
    </row>
    <row r="167" spans="5:320">
      <c r="E167">
        <v>60</v>
      </c>
      <c r="F167">
        <f>F64</f>
        <v>0</v>
      </c>
      <c r="G167">
        <v>60</v>
      </c>
      <c r="H167">
        <f>H64</f>
        <v>0</v>
      </c>
      <c r="I167">
        <v>60</v>
      </c>
      <c r="J167">
        <f>J64</f>
        <v>0</v>
      </c>
      <c r="K167">
        <v>60</v>
      </c>
      <c r="L167">
        <f>L64</f>
        <v>0</v>
      </c>
      <c r="M167">
        <v>60</v>
      </c>
      <c r="N167">
        <f>N64</f>
        <v>0</v>
      </c>
      <c r="O167">
        <v>60</v>
      </c>
      <c r="P167">
        <f>P64</f>
        <v>0</v>
      </c>
      <c r="Q167">
        <v>60</v>
      </c>
      <c r="R167">
        <f>R64</f>
        <v>0</v>
      </c>
      <c r="S167">
        <v>60</v>
      </c>
      <c r="T167">
        <f>T64</f>
        <v>0</v>
      </c>
      <c r="U167">
        <v>60</v>
      </c>
      <c r="V167">
        <f>V64</f>
        <v>0</v>
      </c>
      <c r="W167">
        <v>60</v>
      </c>
      <c r="X167">
        <f>X64</f>
        <v>0</v>
      </c>
      <c r="Y167">
        <v>60</v>
      </c>
      <c r="Z167">
        <f>Z64</f>
        <v>0</v>
      </c>
      <c r="AA167">
        <v>60</v>
      </c>
      <c r="AB167">
        <f>AB64</f>
        <v>0</v>
      </c>
      <c r="AC167">
        <v>60</v>
      </c>
      <c r="AD167">
        <f>AD64</f>
        <v>0</v>
      </c>
      <c r="AE167">
        <v>60</v>
      </c>
      <c r="AF167">
        <f>AF64</f>
        <v>0</v>
      </c>
      <c r="AG167">
        <v>60</v>
      </c>
      <c r="AH167">
        <f>AH64</f>
        <v>0</v>
      </c>
      <c r="AI167">
        <v>60</v>
      </c>
      <c r="AJ167">
        <f>AJ64</f>
        <v>0</v>
      </c>
      <c r="AK167">
        <v>60</v>
      </c>
      <c r="AL167">
        <f>AL64</f>
        <v>0</v>
      </c>
      <c r="AM167">
        <v>60</v>
      </c>
      <c r="AN167">
        <f>AN64</f>
        <v>0</v>
      </c>
      <c r="AO167">
        <v>60</v>
      </c>
      <c r="AP167">
        <f>AP64</f>
        <v>0</v>
      </c>
      <c r="AQ167">
        <v>60</v>
      </c>
      <c r="AR167">
        <f>AR64</f>
        <v>0</v>
      </c>
      <c r="AS167">
        <v>60</v>
      </c>
      <c r="AT167">
        <f>AT64</f>
        <v>0</v>
      </c>
      <c r="AU167">
        <v>60</v>
      </c>
      <c r="AV167">
        <f>AV64</f>
        <v>0</v>
      </c>
      <c r="AW167">
        <v>60</v>
      </c>
      <c r="AX167">
        <f>AX64</f>
        <v>0</v>
      </c>
      <c r="AY167">
        <v>60</v>
      </c>
      <c r="AZ167">
        <f>AZ64</f>
        <v>0</v>
      </c>
      <c r="BA167">
        <v>60</v>
      </c>
      <c r="BB167">
        <f>BB64</f>
        <v>0</v>
      </c>
      <c r="BC167">
        <v>60</v>
      </c>
      <c r="BD167">
        <f>BD64</f>
        <v>0</v>
      </c>
      <c r="BE167">
        <v>60</v>
      </c>
      <c r="BF167">
        <f>BF64</f>
        <v>0</v>
      </c>
      <c r="BG167">
        <v>60</v>
      </c>
      <c r="BH167">
        <f>BH64</f>
        <v>0</v>
      </c>
      <c r="BI167">
        <v>60</v>
      </c>
      <c r="BJ167">
        <f>BJ64</f>
        <v>0</v>
      </c>
      <c r="BK167">
        <v>60</v>
      </c>
      <c r="BL167">
        <f>BL64</f>
        <v>0</v>
      </c>
      <c r="BM167">
        <v>60</v>
      </c>
      <c r="BN167">
        <f>BN64</f>
        <v>0</v>
      </c>
      <c r="BO167">
        <v>60</v>
      </c>
      <c r="BP167">
        <f>BP64</f>
        <v>0</v>
      </c>
      <c r="BQ167">
        <v>60</v>
      </c>
      <c r="BR167">
        <f>BR64</f>
        <v>0</v>
      </c>
      <c r="BS167">
        <v>60</v>
      </c>
      <c r="BT167">
        <f>BT64</f>
        <v>0</v>
      </c>
      <c r="BU167">
        <v>60</v>
      </c>
      <c r="BV167">
        <f>BV64</f>
        <v>0</v>
      </c>
      <c r="BW167">
        <v>60</v>
      </c>
      <c r="BX167">
        <f>BX64</f>
        <v>0</v>
      </c>
      <c r="BY167">
        <v>60</v>
      </c>
      <c r="BZ167">
        <f>BZ64</f>
        <v>0</v>
      </c>
      <c r="CA167">
        <v>60</v>
      </c>
      <c r="CB167">
        <f>CB64</f>
        <v>0</v>
      </c>
      <c r="CC167">
        <v>60</v>
      </c>
      <c r="CD167">
        <f>CD64</f>
        <v>0</v>
      </c>
      <c r="CE167">
        <v>60</v>
      </c>
      <c r="CF167">
        <f>CF64</f>
        <v>0</v>
      </c>
      <c r="CG167">
        <v>60</v>
      </c>
      <c r="CH167">
        <f>CH64</f>
        <v>0</v>
      </c>
      <c r="CI167">
        <v>60</v>
      </c>
      <c r="CJ167">
        <f>CJ64</f>
        <v>0</v>
      </c>
      <c r="CK167">
        <v>60</v>
      </c>
      <c r="CL167">
        <f>CL64</f>
        <v>0</v>
      </c>
      <c r="CM167">
        <v>60</v>
      </c>
      <c r="CN167">
        <f>CN64</f>
        <v>0</v>
      </c>
      <c r="CO167">
        <v>60</v>
      </c>
      <c r="CP167">
        <f>CP64</f>
        <v>0</v>
      </c>
      <c r="CQ167">
        <v>60</v>
      </c>
      <c r="CR167">
        <f>CR64</f>
        <v>0</v>
      </c>
      <c r="CS167">
        <v>60</v>
      </c>
      <c r="CT167">
        <f>CT64</f>
        <v>0</v>
      </c>
      <c r="CU167">
        <v>60</v>
      </c>
      <c r="CV167">
        <f>CV64</f>
        <v>0</v>
      </c>
      <c r="CW167">
        <v>60</v>
      </c>
      <c r="CX167">
        <f>CX64</f>
        <v>0</v>
      </c>
      <c r="CY167">
        <v>60</v>
      </c>
      <c r="CZ167">
        <f>CZ64</f>
        <v>0</v>
      </c>
      <c r="DA167">
        <v>60</v>
      </c>
      <c r="DB167">
        <f>DB64</f>
        <v>0</v>
      </c>
      <c r="DC167">
        <v>60</v>
      </c>
      <c r="DD167">
        <f>DD64</f>
        <v>0</v>
      </c>
      <c r="DG167">
        <v>60</v>
      </c>
      <c r="DH167">
        <f>DH64</f>
        <v>0</v>
      </c>
      <c r="DI167">
        <v>60</v>
      </c>
      <c r="DJ167">
        <f>DJ64</f>
        <v>0</v>
      </c>
      <c r="DK167">
        <v>60</v>
      </c>
      <c r="DL167">
        <f>DL64</f>
        <v>0</v>
      </c>
      <c r="DM167">
        <v>60</v>
      </c>
      <c r="DN167">
        <f>DN64</f>
        <v>0</v>
      </c>
      <c r="DO167">
        <v>60</v>
      </c>
      <c r="DP167">
        <f>DP64</f>
        <v>0</v>
      </c>
      <c r="DQ167">
        <v>60</v>
      </c>
      <c r="DR167">
        <f>DR64</f>
        <v>0</v>
      </c>
      <c r="DS167">
        <v>60</v>
      </c>
      <c r="DT167">
        <f>DT64</f>
        <v>0</v>
      </c>
      <c r="DU167">
        <v>60</v>
      </c>
      <c r="DV167">
        <f>DV64</f>
        <v>0</v>
      </c>
      <c r="DW167">
        <v>60</v>
      </c>
      <c r="DX167">
        <f>DX64</f>
        <v>0</v>
      </c>
      <c r="DY167">
        <v>60</v>
      </c>
      <c r="DZ167">
        <f>DZ64</f>
        <v>0</v>
      </c>
      <c r="EA167">
        <v>60</v>
      </c>
      <c r="EB167">
        <f>EB64</f>
        <v>0</v>
      </c>
      <c r="EC167">
        <v>60</v>
      </c>
      <c r="ED167">
        <f>ED64</f>
        <v>0</v>
      </c>
      <c r="EE167">
        <v>60</v>
      </c>
      <c r="EF167">
        <f>EF64</f>
        <v>0</v>
      </c>
      <c r="EG167">
        <v>60</v>
      </c>
      <c r="EH167">
        <f>EH64</f>
        <v>0</v>
      </c>
      <c r="EI167">
        <v>60</v>
      </c>
      <c r="EJ167">
        <f>EJ64</f>
        <v>0</v>
      </c>
      <c r="EK167">
        <v>60</v>
      </c>
      <c r="EL167">
        <f>EL64</f>
        <v>0</v>
      </c>
      <c r="EM167">
        <v>60</v>
      </c>
      <c r="EN167">
        <f>EN64</f>
        <v>0</v>
      </c>
      <c r="EO167">
        <v>60</v>
      </c>
      <c r="EP167">
        <f>EP64</f>
        <v>0</v>
      </c>
      <c r="EQ167">
        <v>60</v>
      </c>
      <c r="ER167">
        <f>ER64</f>
        <v>0</v>
      </c>
      <c r="ES167">
        <v>60</v>
      </c>
      <c r="ET167">
        <f>ET64</f>
        <v>0</v>
      </c>
      <c r="EU167">
        <v>60</v>
      </c>
      <c r="EV167">
        <f>EV64</f>
        <v>0</v>
      </c>
      <c r="EW167">
        <v>60</v>
      </c>
      <c r="EX167">
        <f>EX64</f>
        <v>0</v>
      </c>
      <c r="EY167">
        <v>60</v>
      </c>
      <c r="EZ167">
        <f>EZ64</f>
        <v>0</v>
      </c>
      <c r="FA167">
        <v>60</v>
      </c>
      <c r="FB167">
        <f>FB64</f>
        <v>0</v>
      </c>
      <c r="FC167">
        <v>60</v>
      </c>
      <c r="FD167">
        <f>FD64</f>
        <v>0</v>
      </c>
      <c r="FE167">
        <v>60</v>
      </c>
      <c r="FF167">
        <f>FF64</f>
        <v>0</v>
      </c>
      <c r="FG167">
        <v>60</v>
      </c>
      <c r="FH167">
        <f>FH64</f>
        <v>0</v>
      </c>
      <c r="FI167">
        <v>60</v>
      </c>
      <c r="FJ167">
        <f>FJ64</f>
        <v>0</v>
      </c>
      <c r="FK167">
        <v>60</v>
      </c>
      <c r="FL167">
        <f>FL64</f>
        <v>0</v>
      </c>
      <c r="FM167">
        <v>60</v>
      </c>
      <c r="FN167">
        <f>FN64</f>
        <v>0</v>
      </c>
      <c r="FO167">
        <v>60</v>
      </c>
      <c r="FP167">
        <f>FP64</f>
        <v>0</v>
      </c>
      <c r="FQ167">
        <v>60</v>
      </c>
      <c r="FR167">
        <f>FR64</f>
        <v>0</v>
      </c>
      <c r="FS167">
        <v>60</v>
      </c>
      <c r="FT167">
        <f>FT64</f>
        <v>0</v>
      </c>
      <c r="FU167">
        <v>60</v>
      </c>
      <c r="FV167">
        <f>FV64</f>
        <v>0</v>
      </c>
      <c r="FW167">
        <v>60</v>
      </c>
      <c r="FX167">
        <f>FX64</f>
        <v>0</v>
      </c>
      <c r="FY167">
        <v>60</v>
      </c>
      <c r="FZ167">
        <f>FZ64</f>
        <v>0</v>
      </c>
      <c r="GA167">
        <v>60</v>
      </c>
      <c r="GB167">
        <f>GB64</f>
        <v>0</v>
      </c>
      <c r="GC167">
        <v>60</v>
      </c>
      <c r="GD167">
        <f>GD64</f>
        <v>0</v>
      </c>
      <c r="GE167">
        <v>60</v>
      </c>
      <c r="GF167">
        <f>GF64</f>
        <v>0</v>
      </c>
      <c r="GG167">
        <v>60</v>
      </c>
      <c r="GH167">
        <f>GH64</f>
        <v>0</v>
      </c>
      <c r="GI167">
        <v>60</v>
      </c>
      <c r="GJ167">
        <f>GJ64</f>
        <v>0</v>
      </c>
      <c r="GK167">
        <v>60</v>
      </c>
      <c r="GL167">
        <f>GL64</f>
        <v>0</v>
      </c>
      <c r="GM167">
        <v>60</v>
      </c>
      <c r="GN167">
        <f>GN64</f>
        <v>0</v>
      </c>
      <c r="GO167">
        <v>60</v>
      </c>
      <c r="GP167">
        <f>GP64</f>
        <v>0</v>
      </c>
      <c r="GQ167">
        <v>60</v>
      </c>
      <c r="GR167">
        <f>GR64</f>
        <v>0</v>
      </c>
      <c r="GS167">
        <v>60</v>
      </c>
      <c r="GT167">
        <f>GT64</f>
        <v>0</v>
      </c>
      <c r="GU167">
        <v>60</v>
      </c>
      <c r="GV167">
        <f>GV64</f>
        <v>0</v>
      </c>
      <c r="GW167">
        <v>60</v>
      </c>
      <c r="GX167">
        <f>GX64</f>
        <v>0</v>
      </c>
      <c r="GY167">
        <v>60</v>
      </c>
      <c r="GZ167">
        <f>GZ64</f>
        <v>0</v>
      </c>
      <c r="HA167">
        <v>60</v>
      </c>
      <c r="HB167">
        <f>HB64</f>
        <v>0</v>
      </c>
      <c r="HC167">
        <v>60</v>
      </c>
      <c r="HD167">
        <f>HD64</f>
        <v>0</v>
      </c>
      <c r="HE167">
        <v>60</v>
      </c>
      <c r="HF167">
        <f>HF64</f>
        <v>0</v>
      </c>
      <c r="HI167">
        <f>IF(Charts!$B$3="none",E679,IF(DG679="",NA(),DG679))</f>
        <v>0</v>
      </c>
      <c r="HJ167">
        <f>IF(Charts!$B$3="none",F679,IF(DH679="",NA(),DH679))</f>
        <v>0</v>
      </c>
      <c r="HK167">
        <f>IF(Charts!$B$3="none",G679,IF(DI679="",NA(),DI679))</f>
        <v>0</v>
      </c>
      <c r="HL167">
        <f>IF(Charts!$B$3="none",H679,IF(DJ679="",NA(),DJ679))</f>
        <v>0</v>
      </c>
      <c r="HM167">
        <f>IF(Charts!$B$3="none",I679,IF(DK679="",NA(),DK679))</f>
        <v>0</v>
      </c>
      <c r="HN167">
        <f>IF(Charts!$B$3="none",J679,IF(DL679="",NA(),DL679))</f>
        <v>0</v>
      </c>
      <c r="HO167">
        <f>IF(Charts!$B$3="none",K679,IF(DM679="",NA(),DM679))</f>
        <v>0</v>
      </c>
      <c r="HP167">
        <f>IF(Charts!$B$3="none",L679,IF(DN679="",NA(),DN679))</f>
        <v>0</v>
      </c>
      <c r="HQ167">
        <f>IF(Charts!$B$3="none",M679,IF(DO679="",NA(),DO679))</f>
        <v>0</v>
      </c>
      <c r="HR167">
        <f>IF(Charts!$B$3="none",N679,IF(DP679="",NA(),DP679))</f>
        <v>0</v>
      </c>
      <c r="HS167">
        <f>IF(Charts!$B$3="none",O679,IF(DQ679="",NA(),DQ679))</f>
        <v>0</v>
      </c>
      <c r="HT167">
        <f>IF(Charts!$B$3="none",P679,IF(DR679="",NA(),DR679))</f>
        <v>0</v>
      </c>
      <c r="HU167">
        <f>IF(Charts!$B$3="none",Q679,IF(DS679="",NA(),DS679))</f>
        <v>0</v>
      </c>
      <c r="HV167">
        <f>IF(Charts!$B$3="none",R679,IF(DT679="",NA(),DT679))</f>
        <v>0</v>
      </c>
      <c r="HW167">
        <f>IF(Charts!$B$3="none",S679,IF(DU679="",NA(),DU679))</f>
        <v>0</v>
      </c>
      <c r="HX167">
        <f>IF(Charts!$B$3="none",T679,IF(DV679="",NA(),DV679))</f>
        <v>0</v>
      </c>
      <c r="HY167">
        <f>IF(Charts!$B$3="none",U679,IF(DW679="",NA(),DW679))</f>
        <v>0</v>
      </c>
      <c r="HZ167">
        <f>IF(Charts!$B$3="none",V679,IF(DX679="",NA(),DX679))</f>
        <v>0</v>
      </c>
      <c r="IA167">
        <f>IF(Charts!$B$3="none",W679,IF(DY679="",NA(),DY679))</f>
        <v>0</v>
      </c>
      <c r="IB167">
        <f>IF(Charts!$B$3="none",X679,IF(DZ679="",NA(),DZ679))</f>
        <v>0</v>
      </c>
      <c r="IC167">
        <f>IF(Charts!$B$3="none",Y679,IF(EA679="",NA(),EA679))</f>
        <v>0</v>
      </c>
      <c r="ID167">
        <f>IF(Charts!$B$3="none",Z679,IF(EB679="",NA(),EB679))</f>
        <v>0</v>
      </c>
      <c r="IE167">
        <f>IF(Charts!$B$3="none",AA679,IF(EC679="",NA(),EC679))</f>
        <v>0</v>
      </c>
      <c r="IF167">
        <f>IF(Charts!$B$3="none",AB679,IF(ED679="",NA(),ED679))</f>
        <v>0</v>
      </c>
      <c r="IG167">
        <f>IF(Charts!$B$3="none",AC679,IF(EE679="",NA(),EE679))</f>
        <v>0</v>
      </c>
      <c r="IH167">
        <f>IF(Charts!$B$3="none",AD679,IF(EF679="",NA(),EF679))</f>
        <v>0</v>
      </c>
      <c r="II167">
        <f>IF(Charts!$B$3="none",AE679,IF(EG679="",NA(),EG679))</f>
        <v>0</v>
      </c>
      <c r="IJ167">
        <f>IF(Charts!$B$3="none",AF679,IF(EH679="",NA(),EH679))</f>
        <v>0</v>
      </c>
      <c r="IK167">
        <f>IF(Charts!$B$3="none",AG679,IF(EI679="",NA(),EI679))</f>
        <v>0</v>
      </c>
      <c r="IL167">
        <f>IF(Charts!$B$3="none",AH679,IF(EJ679="",NA(),EJ679))</f>
        <v>0</v>
      </c>
      <c r="IM167">
        <f>IF(Charts!$B$3="none",AI679,IF(EK679="",NA(),EK679))</f>
        <v>0</v>
      </c>
      <c r="IN167">
        <f>IF(Charts!$B$3="none",AJ679,IF(EL679="",NA(),EL679))</f>
        <v>0</v>
      </c>
      <c r="IO167">
        <f>IF(Charts!$B$3="none",AK679,IF(EM679="",NA(),EM679))</f>
        <v>0</v>
      </c>
      <c r="IP167">
        <f>IF(Charts!$B$3="none",AL679,IF(EN679="",NA(),EN679))</f>
        <v>0</v>
      </c>
      <c r="IQ167">
        <f>IF(Charts!$B$3="none",AM679,IF(EO679="",NA(),EO679))</f>
        <v>0</v>
      </c>
      <c r="IR167">
        <f>IF(Charts!$B$3="none",AN679,IF(EP679="",NA(),EP679))</f>
        <v>0</v>
      </c>
      <c r="IS167">
        <f>IF(Charts!$B$3="none",AO679,IF(EQ679="",NA(),EQ679))</f>
        <v>0</v>
      </c>
      <c r="IT167">
        <f>IF(Charts!$B$3="none",AP679,IF(ER679="",NA(),ER679))</f>
        <v>0</v>
      </c>
      <c r="IU167">
        <f>IF(Charts!$B$3="none",AQ679,IF(ES679="",NA(),ES679))</f>
        <v>0</v>
      </c>
      <c r="IV167">
        <f>IF(Charts!$B$3="none",AR679,IF(ET679="",NA(),ET679))</f>
        <v>0</v>
      </c>
      <c r="IW167">
        <f>IF(Charts!$B$3="none",AS679,IF(EU679="",NA(),EU679))</f>
        <v>0</v>
      </c>
      <c r="IX167">
        <f>IF(Charts!$B$3="none",AT679,IF(EV679="",NA(),EV679))</f>
        <v>0</v>
      </c>
      <c r="IY167">
        <f>IF(Charts!$B$3="none",AU679,IF(EW679="",NA(),EW679))</f>
        <v>0</v>
      </c>
      <c r="IZ167">
        <f>IF(Charts!$B$3="none",AV679,IF(EX679="",NA(),EX679))</f>
        <v>0</v>
      </c>
      <c r="JA167">
        <f>IF(Charts!$B$3="none",AW679,IF(EY679="",NA(),EY679))</f>
        <v>0</v>
      </c>
      <c r="JB167">
        <f>IF(Charts!$B$3="none",AX679,IF(EZ679="",NA(),EZ679))</f>
        <v>0</v>
      </c>
      <c r="JC167">
        <f>IF(Charts!$B$3="none",AY679,IF(FA679="",NA(),FA679))</f>
        <v>0</v>
      </c>
      <c r="JD167">
        <f>IF(Charts!$B$3="none",AZ679,IF(FB679="",NA(),FB679))</f>
        <v>0</v>
      </c>
      <c r="JE167">
        <f>IF(Charts!$B$3="none",BA679,IF(FC679="",NA(),FC679))</f>
        <v>0</v>
      </c>
      <c r="JF167">
        <f>IF(Charts!$B$3="none",BB679,IF(FD679="",NA(),FD679))</f>
        <v>0</v>
      </c>
      <c r="JG167">
        <f>IF(Charts!$B$3="none",BC679,IF(FE679="",NA(),FE679))</f>
        <v>0</v>
      </c>
      <c r="JH167">
        <f>IF(Charts!$B$3="none",BD679,IF(FF679="",NA(),FF679))</f>
        <v>0</v>
      </c>
      <c r="JI167">
        <f>IF(Charts!$B$3="none",BE679,IF(FG679="",NA(),FG679))</f>
        <v>0</v>
      </c>
      <c r="JJ167">
        <f>IF(Charts!$B$3="none",BF679,IF(FH679="",NA(),FH679))</f>
        <v>0</v>
      </c>
      <c r="JK167">
        <f>IF(Charts!$B$3="none",BG679,IF(FI679="",NA(),FI679))</f>
        <v>0</v>
      </c>
      <c r="JL167">
        <f>IF(Charts!$B$3="none",BH679,IF(FJ679="",NA(),FJ679))</f>
        <v>0</v>
      </c>
      <c r="JM167">
        <f>IF(Charts!$B$3="none",BI679,IF(FK679="",NA(),FK679))</f>
        <v>0</v>
      </c>
      <c r="JN167">
        <f>IF(Charts!$B$3="none",BJ679,IF(FL679="",NA(),FL679))</f>
        <v>0</v>
      </c>
      <c r="JO167">
        <f>IF(Charts!$B$3="none",BK679,IF(FM679="",NA(),FM679))</f>
        <v>0</v>
      </c>
      <c r="JP167">
        <f>IF(Charts!$B$3="none",BL679,IF(FN679="",NA(),FN679))</f>
        <v>0</v>
      </c>
      <c r="JQ167">
        <f>IF(Charts!$B$3="none",BM679,IF(FO679="",NA(),FO679))</f>
        <v>0</v>
      </c>
      <c r="JR167">
        <f>IF(Charts!$B$3="none",BN679,IF(FP679="",NA(),FP679))</f>
        <v>0</v>
      </c>
      <c r="JS167">
        <f>IF(Charts!$B$3="none",BO679,IF(FQ679="",NA(),FQ679))</f>
        <v>0</v>
      </c>
      <c r="JT167">
        <f>IF(Charts!$B$3="none",BP679,IF(FR679="",NA(),FR679))</f>
        <v>0</v>
      </c>
      <c r="JU167">
        <f>IF(Charts!$B$3="none",BQ679,IF(FS679="",NA(),FS679))</f>
        <v>0</v>
      </c>
      <c r="JV167">
        <f>IF(Charts!$B$3="none",BR679,IF(FT679="",NA(),FT679))</f>
        <v>0</v>
      </c>
      <c r="JW167">
        <f>IF(Charts!$B$3="none",BS679,IF(FU679="",NA(),FU679))</f>
        <v>0</v>
      </c>
      <c r="JX167">
        <f>IF(Charts!$B$3="none",BT679,IF(FV679="",NA(),FV679))</f>
        <v>0</v>
      </c>
      <c r="JY167">
        <f>IF(Charts!$B$3="none",BU679,IF(FW679="",NA(),FW679))</f>
        <v>0</v>
      </c>
      <c r="JZ167">
        <f>IF(Charts!$B$3="none",BV679,IF(FX679="",NA(),FX679))</f>
        <v>0</v>
      </c>
      <c r="KA167">
        <f>IF(Charts!$B$3="none",BW679,IF(FY679="",NA(),FY679))</f>
        <v>0</v>
      </c>
      <c r="KB167">
        <f>IF(Charts!$B$3="none",BX679,IF(FZ679="",NA(),FZ679))</f>
        <v>0</v>
      </c>
      <c r="KC167">
        <f>IF(Charts!$B$3="none",BY679,IF(GA679="",NA(),GA679))</f>
        <v>0</v>
      </c>
      <c r="KD167">
        <f>IF(Charts!$B$3="none",BZ679,IF(GB679="",NA(),GB679))</f>
        <v>0</v>
      </c>
      <c r="KE167">
        <f>IF(Charts!$B$3="none",CA679,IF(GC679="",NA(),GC679))</f>
        <v>0</v>
      </c>
      <c r="KF167">
        <f>IF(Charts!$B$3="none",CB679,IF(GD679="",NA(),GD679))</f>
        <v>0</v>
      </c>
      <c r="KG167">
        <f>IF(Charts!$B$3="none",CC679,IF(GE679="",NA(),GE679))</f>
        <v>0</v>
      </c>
      <c r="KH167">
        <f>IF(Charts!$B$3="none",CD679,IF(GF679="",NA(),GF679))</f>
        <v>0</v>
      </c>
      <c r="KI167">
        <f>IF(Charts!$B$3="none",CE679,IF(GG679="",NA(),GG679))</f>
        <v>0</v>
      </c>
      <c r="KJ167">
        <f>IF(Charts!$B$3="none",CF679,IF(GH679="",NA(),GH679))</f>
        <v>0</v>
      </c>
      <c r="KK167">
        <f>IF(Charts!$B$3="none",CG679,IF(GI679="",NA(),GI679))</f>
        <v>0</v>
      </c>
      <c r="KL167">
        <f>IF(Charts!$B$3="none",CH679,IF(GJ679="",NA(),GJ679))</f>
        <v>0</v>
      </c>
      <c r="KM167">
        <f>IF(Charts!$B$3="none",CI679,IF(GK679="",NA(),GK679))</f>
        <v>0</v>
      </c>
      <c r="KN167">
        <f>IF(Charts!$B$3="none",CJ679,IF(GL679="",NA(),GL679))</f>
        <v>0</v>
      </c>
      <c r="KO167">
        <f>IF(Charts!$B$3="none",CK679,IF(GM679="",NA(),GM679))</f>
        <v>0</v>
      </c>
      <c r="KP167">
        <f>IF(Charts!$B$3="none",CL679,IF(GN679="",NA(),GN679))</f>
        <v>0</v>
      </c>
      <c r="KQ167">
        <f>IF(Charts!$B$3="none",CM679,IF(GO679="",NA(),GO679))</f>
        <v>0</v>
      </c>
      <c r="KR167">
        <f>IF(Charts!$B$3="none",CN679,IF(GP679="",NA(),GP679))</f>
        <v>0</v>
      </c>
      <c r="KS167">
        <f>IF(Charts!$B$3="none",CO679,IF(GQ679="",NA(),GQ679))</f>
        <v>0</v>
      </c>
      <c r="KT167">
        <f>IF(Charts!$B$3="none",CP679,IF(GR679="",NA(),GR679))</f>
        <v>0</v>
      </c>
      <c r="KU167">
        <f>IF(Charts!$B$3="none",CQ679,IF(GS679="",NA(),GS679))</f>
        <v>0</v>
      </c>
      <c r="KV167">
        <f>IF(Charts!$B$3="none",CR679,IF(GT679="",NA(),GT679))</f>
        <v>0</v>
      </c>
      <c r="KW167">
        <f>IF(Charts!$B$3="none",CS679,IF(GU679="",NA(),GU679))</f>
        <v>0</v>
      </c>
      <c r="KX167">
        <f>IF(Charts!$B$3="none",CT679,IF(GV679="",NA(),GV679))</f>
        <v>0</v>
      </c>
      <c r="KY167">
        <f>IF(Charts!$B$3="none",CU679,IF(GW679="",NA(),GW679))</f>
        <v>0</v>
      </c>
      <c r="KZ167">
        <f>IF(Charts!$B$3="none",CV679,IF(GX679="",NA(),GX679))</f>
        <v>0</v>
      </c>
      <c r="LA167">
        <f>IF(Charts!$B$3="none",CW679,IF(GY679="",NA(),GY679))</f>
        <v>0</v>
      </c>
      <c r="LB167">
        <f>IF(Charts!$B$3="none",CX679,IF(GZ679="",NA(),GZ679))</f>
        <v>0</v>
      </c>
      <c r="LC167">
        <f>IF(Charts!$B$3="none",CY679,IF(HA679="",NA(),HA679))</f>
        <v>0</v>
      </c>
      <c r="LD167">
        <f>IF(Charts!$B$3="none",CZ679,IF(HB679="",NA(),HB679))</f>
        <v>0</v>
      </c>
      <c r="LE167">
        <f>IF(Charts!$B$3="none",DA679,IF(HC679="",NA(),HC679))</f>
        <v>0</v>
      </c>
      <c r="LF167">
        <f>IF(Charts!$B$3="none",DB679,IF(HD679="",NA(),HD679))</f>
        <v>0</v>
      </c>
      <c r="LG167">
        <f>IF(Charts!$B$3="none",DC679,IF(HE679="",NA(),HE679))</f>
        <v>0</v>
      </c>
      <c r="LH167">
        <f>IF(Charts!$B$3="none",DD679,IF(HF679="",NA(),HF679))</f>
        <v>0</v>
      </c>
    </row>
    <row r="168" spans="5:320">
      <c r="E168">
        <v>61</v>
      </c>
      <c r="F168">
        <f>F65</f>
        <v>0</v>
      </c>
      <c r="G168">
        <v>61</v>
      </c>
      <c r="H168">
        <f>H65</f>
        <v>0</v>
      </c>
      <c r="I168">
        <v>61</v>
      </c>
      <c r="J168">
        <f>J65</f>
        <v>0</v>
      </c>
      <c r="K168">
        <v>61</v>
      </c>
      <c r="L168">
        <f>L65</f>
        <v>0</v>
      </c>
      <c r="M168">
        <v>61</v>
      </c>
      <c r="N168">
        <f>N65</f>
        <v>0</v>
      </c>
      <c r="O168">
        <v>61</v>
      </c>
      <c r="P168">
        <f>P65</f>
        <v>0</v>
      </c>
      <c r="Q168">
        <v>61</v>
      </c>
      <c r="R168">
        <f>R65</f>
        <v>0</v>
      </c>
      <c r="S168">
        <v>61</v>
      </c>
      <c r="T168">
        <f>T65</f>
        <v>0</v>
      </c>
      <c r="U168">
        <v>61</v>
      </c>
      <c r="V168">
        <f>V65</f>
        <v>0</v>
      </c>
      <c r="W168">
        <v>61</v>
      </c>
      <c r="X168">
        <f>X65</f>
        <v>0</v>
      </c>
      <c r="Y168">
        <v>61</v>
      </c>
      <c r="Z168">
        <f>Z65</f>
        <v>0</v>
      </c>
      <c r="AA168">
        <v>61</v>
      </c>
      <c r="AB168">
        <f>AB65</f>
        <v>0</v>
      </c>
      <c r="AC168">
        <v>61</v>
      </c>
      <c r="AD168">
        <f>AD65</f>
        <v>0</v>
      </c>
      <c r="AE168">
        <v>61</v>
      </c>
      <c r="AF168">
        <f>AF65</f>
        <v>0</v>
      </c>
      <c r="AG168">
        <v>61</v>
      </c>
      <c r="AH168">
        <f>AH65</f>
        <v>0</v>
      </c>
      <c r="AI168">
        <v>61</v>
      </c>
      <c r="AJ168">
        <f>AJ65</f>
        <v>0</v>
      </c>
      <c r="AK168">
        <v>61</v>
      </c>
      <c r="AL168">
        <f>AL65</f>
        <v>0</v>
      </c>
      <c r="AM168">
        <v>61</v>
      </c>
      <c r="AN168">
        <f>AN65</f>
        <v>0</v>
      </c>
      <c r="AO168">
        <v>61</v>
      </c>
      <c r="AP168">
        <f>AP65</f>
        <v>0</v>
      </c>
      <c r="AQ168">
        <v>61</v>
      </c>
      <c r="AR168">
        <f>AR65</f>
        <v>0</v>
      </c>
      <c r="AS168">
        <v>61</v>
      </c>
      <c r="AT168">
        <f>AT65</f>
        <v>0</v>
      </c>
      <c r="AU168">
        <v>61</v>
      </c>
      <c r="AV168">
        <f>AV65</f>
        <v>0</v>
      </c>
      <c r="AW168">
        <v>61</v>
      </c>
      <c r="AX168">
        <f>AX65</f>
        <v>0</v>
      </c>
      <c r="AY168">
        <v>61</v>
      </c>
      <c r="AZ168">
        <f>AZ65</f>
        <v>0</v>
      </c>
      <c r="BA168">
        <v>61</v>
      </c>
      <c r="BB168">
        <f>BB65</f>
        <v>0</v>
      </c>
      <c r="BC168">
        <v>61</v>
      </c>
      <c r="BD168">
        <f>BD65</f>
        <v>0</v>
      </c>
      <c r="BE168">
        <v>61</v>
      </c>
      <c r="BF168">
        <f>BF65</f>
        <v>0</v>
      </c>
      <c r="BG168">
        <v>61</v>
      </c>
      <c r="BH168">
        <f>BH65</f>
        <v>0</v>
      </c>
      <c r="BI168">
        <v>61</v>
      </c>
      <c r="BJ168">
        <f>BJ65</f>
        <v>0</v>
      </c>
      <c r="BK168">
        <v>61</v>
      </c>
      <c r="BL168">
        <f>BL65</f>
        <v>0</v>
      </c>
      <c r="BM168">
        <v>61</v>
      </c>
      <c r="BN168">
        <f>BN65</f>
        <v>0</v>
      </c>
      <c r="BO168">
        <v>61</v>
      </c>
      <c r="BP168">
        <f>BP65</f>
        <v>0</v>
      </c>
      <c r="BQ168">
        <v>61</v>
      </c>
      <c r="BR168">
        <f>BR65</f>
        <v>0</v>
      </c>
      <c r="BS168">
        <v>61</v>
      </c>
      <c r="BT168">
        <f>BT65</f>
        <v>0</v>
      </c>
      <c r="BU168">
        <v>61</v>
      </c>
      <c r="BV168">
        <f>BV65</f>
        <v>0</v>
      </c>
      <c r="BW168">
        <v>61</v>
      </c>
      <c r="BX168">
        <f>BX65</f>
        <v>0</v>
      </c>
      <c r="BY168">
        <v>61</v>
      </c>
      <c r="BZ168">
        <f>BZ65</f>
        <v>0</v>
      </c>
      <c r="CA168">
        <v>61</v>
      </c>
      <c r="CB168">
        <f>CB65</f>
        <v>0</v>
      </c>
      <c r="CC168">
        <v>61</v>
      </c>
      <c r="CD168">
        <f>CD65</f>
        <v>0</v>
      </c>
      <c r="CE168">
        <v>61</v>
      </c>
      <c r="CF168">
        <f>CF65</f>
        <v>0</v>
      </c>
      <c r="CG168">
        <v>61</v>
      </c>
      <c r="CH168">
        <f>CH65</f>
        <v>0</v>
      </c>
      <c r="CI168">
        <v>61</v>
      </c>
      <c r="CJ168">
        <f>CJ65</f>
        <v>0</v>
      </c>
      <c r="CK168">
        <v>61</v>
      </c>
      <c r="CL168">
        <f>CL65</f>
        <v>0</v>
      </c>
      <c r="CM168">
        <v>61</v>
      </c>
      <c r="CN168">
        <f>CN65</f>
        <v>0</v>
      </c>
      <c r="CO168">
        <v>61</v>
      </c>
      <c r="CP168">
        <f>CP65</f>
        <v>0</v>
      </c>
      <c r="CQ168">
        <v>61</v>
      </c>
      <c r="CR168">
        <f>CR65</f>
        <v>0</v>
      </c>
      <c r="CS168">
        <v>61</v>
      </c>
      <c r="CT168">
        <f>CT65</f>
        <v>0</v>
      </c>
      <c r="CU168">
        <v>61</v>
      </c>
      <c r="CV168">
        <f>CV65</f>
        <v>0</v>
      </c>
      <c r="CW168">
        <v>61</v>
      </c>
      <c r="CX168">
        <f>CX65</f>
        <v>0</v>
      </c>
      <c r="CY168">
        <v>61</v>
      </c>
      <c r="CZ168">
        <f>CZ65</f>
        <v>0</v>
      </c>
      <c r="DA168">
        <v>61</v>
      </c>
      <c r="DB168">
        <f>DB65</f>
        <v>0</v>
      </c>
      <c r="DC168">
        <v>61</v>
      </c>
      <c r="DD168">
        <f>DD65</f>
        <v>0</v>
      </c>
      <c r="DG168">
        <v>61</v>
      </c>
      <c r="DH168">
        <f>DH65</f>
        <v>0</v>
      </c>
      <c r="DI168">
        <v>61</v>
      </c>
      <c r="DJ168">
        <f>DJ65</f>
        <v>0</v>
      </c>
      <c r="DK168">
        <v>61</v>
      </c>
      <c r="DL168">
        <f>DL65</f>
        <v>0</v>
      </c>
      <c r="DM168">
        <v>61</v>
      </c>
      <c r="DN168">
        <f>DN65</f>
        <v>0</v>
      </c>
      <c r="DO168">
        <v>61</v>
      </c>
      <c r="DP168">
        <f>DP65</f>
        <v>0</v>
      </c>
      <c r="DQ168">
        <v>61</v>
      </c>
      <c r="DR168">
        <f>DR65</f>
        <v>0</v>
      </c>
      <c r="DS168">
        <v>61</v>
      </c>
      <c r="DT168">
        <f>DT65</f>
        <v>0</v>
      </c>
      <c r="DU168">
        <v>61</v>
      </c>
      <c r="DV168">
        <f>DV65</f>
        <v>0</v>
      </c>
      <c r="DW168">
        <v>61</v>
      </c>
      <c r="DX168">
        <f>DX65</f>
        <v>0</v>
      </c>
      <c r="DY168">
        <v>61</v>
      </c>
      <c r="DZ168">
        <f>DZ65</f>
        <v>0</v>
      </c>
      <c r="EA168">
        <v>61</v>
      </c>
      <c r="EB168">
        <f>EB65</f>
        <v>0</v>
      </c>
      <c r="EC168">
        <v>61</v>
      </c>
      <c r="ED168">
        <f>ED65</f>
        <v>0</v>
      </c>
      <c r="EE168">
        <v>61</v>
      </c>
      <c r="EF168">
        <f>EF65</f>
        <v>0</v>
      </c>
      <c r="EG168">
        <v>61</v>
      </c>
      <c r="EH168">
        <f>EH65</f>
        <v>0</v>
      </c>
      <c r="EI168">
        <v>61</v>
      </c>
      <c r="EJ168">
        <f>EJ65</f>
        <v>0</v>
      </c>
      <c r="EK168">
        <v>61</v>
      </c>
      <c r="EL168">
        <f>EL65</f>
        <v>0</v>
      </c>
      <c r="EM168">
        <v>61</v>
      </c>
      <c r="EN168">
        <f>EN65</f>
        <v>0</v>
      </c>
      <c r="EO168">
        <v>61</v>
      </c>
      <c r="EP168">
        <f>EP65</f>
        <v>0</v>
      </c>
      <c r="EQ168">
        <v>61</v>
      </c>
      <c r="ER168">
        <f>ER65</f>
        <v>0</v>
      </c>
      <c r="ES168">
        <v>61</v>
      </c>
      <c r="ET168">
        <f>ET65</f>
        <v>0</v>
      </c>
      <c r="EU168">
        <v>61</v>
      </c>
      <c r="EV168">
        <f>EV65</f>
        <v>0</v>
      </c>
      <c r="EW168">
        <v>61</v>
      </c>
      <c r="EX168">
        <f>EX65</f>
        <v>0</v>
      </c>
      <c r="EY168">
        <v>61</v>
      </c>
      <c r="EZ168">
        <f>EZ65</f>
        <v>0</v>
      </c>
      <c r="FA168">
        <v>61</v>
      </c>
      <c r="FB168">
        <f>FB65</f>
        <v>0</v>
      </c>
      <c r="FC168">
        <v>61</v>
      </c>
      <c r="FD168">
        <f>FD65</f>
        <v>0</v>
      </c>
      <c r="FE168">
        <v>61</v>
      </c>
      <c r="FF168">
        <f>FF65</f>
        <v>0</v>
      </c>
      <c r="FG168">
        <v>61</v>
      </c>
      <c r="FH168">
        <f>FH65</f>
        <v>0</v>
      </c>
      <c r="FI168">
        <v>61</v>
      </c>
      <c r="FJ168">
        <f>FJ65</f>
        <v>0</v>
      </c>
      <c r="FK168">
        <v>61</v>
      </c>
      <c r="FL168">
        <f>FL65</f>
        <v>0</v>
      </c>
      <c r="FM168">
        <v>61</v>
      </c>
      <c r="FN168">
        <f>FN65</f>
        <v>0</v>
      </c>
      <c r="FO168">
        <v>61</v>
      </c>
      <c r="FP168">
        <f>FP65</f>
        <v>0</v>
      </c>
      <c r="FQ168">
        <v>61</v>
      </c>
      <c r="FR168">
        <f>FR65</f>
        <v>0</v>
      </c>
      <c r="FS168">
        <v>61</v>
      </c>
      <c r="FT168">
        <f>FT65</f>
        <v>0</v>
      </c>
      <c r="FU168">
        <v>61</v>
      </c>
      <c r="FV168">
        <f>FV65</f>
        <v>0</v>
      </c>
      <c r="FW168">
        <v>61</v>
      </c>
      <c r="FX168">
        <f>FX65</f>
        <v>0</v>
      </c>
      <c r="FY168">
        <v>61</v>
      </c>
      <c r="FZ168">
        <f>FZ65</f>
        <v>0</v>
      </c>
      <c r="GA168">
        <v>61</v>
      </c>
      <c r="GB168">
        <f>GB65</f>
        <v>0</v>
      </c>
      <c r="GC168">
        <v>61</v>
      </c>
      <c r="GD168">
        <f>GD65</f>
        <v>0</v>
      </c>
      <c r="GE168">
        <v>61</v>
      </c>
      <c r="GF168">
        <f>GF65</f>
        <v>0</v>
      </c>
      <c r="GG168">
        <v>61</v>
      </c>
      <c r="GH168">
        <f>GH65</f>
        <v>0</v>
      </c>
      <c r="GI168">
        <v>61</v>
      </c>
      <c r="GJ168">
        <f>GJ65</f>
        <v>0</v>
      </c>
      <c r="GK168">
        <v>61</v>
      </c>
      <c r="GL168">
        <f>GL65</f>
        <v>0</v>
      </c>
      <c r="GM168">
        <v>61</v>
      </c>
      <c r="GN168">
        <f>GN65</f>
        <v>0</v>
      </c>
      <c r="GO168">
        <v>61</v>
      </c>
      <c r="GP168">
        <f>GP65</f>
        <v>0</v>
      </c>
      <c r="GQ168">
        <v>61</v>
      </c>
      <c r="GR168">
        <f>GR65</f>
        <v>0</v>
      </c>
      <c r="GS168">
        <v>61</v>
      </c>
      <c r="GT168">
        <f>GT65</f>
        <v>0</v>
      </c>
      <c r="GU168">
        <v>61</v>
      </c>
      <c r="GV168">
        <f>GV65</f>
        <v>0</v>
      </c>
      <c r="GW168">
        <v>61</v>
      </c>
      <c r="GX168">
        <f>GX65</f>
        <v>0</v>
      </c>
      <c r="GY168">
        <v>61</v>
      </c>
      <c r="GZ168">
        <f>GZ65</f>
        <v>0</v>
      </c>
      <c r="HA168">
        <v>61</v>
      </c>
      <c r="HB168">
        <f>HB65</f>
        <v>0</v>
      </c>
      <c r="HC168">
        <v>61</v>
      </c>
      <c r="HD168">
        <f>HD65</f>
        <v>0</v>
      </c>
      <c r="HE168">
        <v>61</v>
      </c>
      <c r="HF168">
        <f>HF65</f>
        <v>0</v>
      </c>
      <c r="HI168">
        <f>IF(Charts!$B$3="none",E680,IF(DG680="",NA(),DG680))</f>
        <v>0</v>
      </c>
      <c r="HJ168">
        <f>IF(Charts!$B$3="none",F680,IF(DH680="",NA(),DH680))</f>
        <v>0</v>
      </c>
      <c r="HK168">
        <f>IF(Charts!$B$3="none",G680,IF(DI680="",NA(),DI680))</f>
        <v>0</v>
      </c>
      <c r="HL168">
        <f>IF(Charts!$B$3="none",H680,IF(DJ680="",NA(),DJ680))</f>
        <v>0</v>
      </c>
      <c r="HM168">
        <f>IF(Charts!$B$3="none",I680,IF(DK680="",NA(),DK680))</f>
        <v>0</v>
      </c>
      <c r="HN168">
        <f>IF(Charts!$B$3="none",J680,IF(DL680="",NA(),DL680))</f>
        <v>0</v>
      </c>
      <c r="HO168">
        <f>IF(Charts!$B$3="none",K680,IF(DM680="",NA(),DM680))</f>
        <v>0</v>
      </c>
      <c r="HP168">
        <f>IF(Charts!$B$3="none",L680,IF(DN680="",NA(),DN680))</f>
        <v>0</v>
      </c>
      <c r="HQ168">
        <f>IF(Charts!$B$3="none",M680,IF(DO680="",NA(),DO680))</f>
        <v>0</v>
      </c>
      <c r="HR168">
        <f>IF(Charts!$B$3="none",N680,IF(DP680="",NA(),DP680))</f>
        <v>0</v>
      </c>
      <c r="HS168">
        <f>IF(Charts!$B$3="none",O680,IF(DQ680="",NA(),DQ680))</f>
        <v>0</v>
      </c>
      <c r="HT168">
        <f>IF(Charts!$B$3="none",P680,IF(DR680="",NA(),DR680))</f>
        <v>0</v>
      </c>
      <c r="HU168">
        <f>IF(Charts!$B$3="none",Q680,IF(DS680="",NA(),DS680))</f>
        <v>0</v>
      </c>
      <c r="HV168">
        <f>IF(Charts!$B$3="none",R680,IF(DT680="",NA(),DT680))</f>
        <v>0</v>
      </c>
      <c r="HW168">
        <f>IF(Charts!$B$3="none",S680,IF(DU680="",NA(),DU680))</f>
        <v>0</v>
      </c>
      <c r="HX168">
        <f>IF(Charts!$B$3="none",T680,IF(DV680="",NA(),DV680))</f>
        <v>0</v>
      </c>
      <c r="HY168">
        <f>IF(Charts!$B$3="none",U680,IF(DW680="",NA(),DW680))</f>
        <v>0</v>
      </c>
      <c r="HZ168">
        <f>IF(Charts!$B$3="none",V680,IF(DX680="",NA(),DX680))</f>
        <v>0</v>
      </c>
      <c r="IA168">
        <f>IF(Charts!$B$3="none",W680,IF(DY680="",NA(),DY680))</f>
        <v>0</v>
      </c>
      <c r="IB168">
        <f>IF(Charts!$B$3="none",X680,IF(DZ680="",NA(),DZ680))</f>
        <v>0</v>
      </c>
      <c r="IC168">
        <f>IF(Charts!$B$3="none",Y680,IF(EA680="",NA(),EA680))</f>
        <v>0</v>
      </c>
      <c r="ID168">
        <f>IF(Charts!$B$3="none",Z680,IF(EB680="",NA(),EB680))</f>
        <v>0</v>
      </c>
      <c r="IE168">
        <f>IF(Charts!$B$3="none",AA680,IF(EC680="",NA(),EC680))</f>
        <v>0</v>
      </c>
      <c r="IF168">
        <f>IF(Charts!$B$3="none",AB680,IF(ED680="",NA(),ED680))</f>
        <v>0</v>
      </c>
      <c r="IG168">
        <f>IF(Charts!$B$3="none",AC680,IF(EE680="",NA(),EE680))</f>
        <v>0</v>
      </c>
      <c r="IH168">
        <f>IF(Charts!$B$3="none",AD680,IF(EF680="",NA(),EF680))</f>
        <v>0</v>
      </c>
      <c r="II168">
        <f>IF(Charts!$B$3="none",AE680,IF(EG680="",NA(),EG680))</f>
        <v>0</v>
      </c>
      <c r="IJ168">
        <f>IF(Charts!$B$3="none",AF680,IF(EH680="",NA(),EH680))</f>
        <v>0</v>
      </c>
      <c r="IK168">
        <f>IF(Charts!$B$3="none",AG680,IF(EI680="",NA(),EI680))</f>
        <v>0</v>
      </c>
      <c r="IL168">
        <f>IF(Charts!$B$3="none",AH680,IF(EJ680="",NA(),EJ680))</f>
        <v>0</v>
      </c>
      <c r="IM168">
        <f>IF(Charts!$B$3="none",AI680,IF(EK680="",NA(),EK680))</f>
        <v>0</v>
      </c>
      <c r="IN168">
        <f>IF(Charts!$B$3="none",AJ680,IF(EL680="",NA(),EL680))</f>
        <v>0</v>
      </c>
      <c r="IO168">
        <f>IF(Charts!$B$3="none",AK680,IF(EM680="",NA(),EM680))</f>
        <v>0</v>
      </c>
      <c r="IP168">
        <f>IF(Charts!$B$3="none",AL680,IF(EN680="",NA(),EN680))</f>
        <v>0</v>
      </c>
      <c r="IQ168">
        <f>IF(Charts!$B$3="none",AM680,IF(EO680="",NA(),EO680))</f>
        <v>0</v>
      </c>
      <c r="IR168">
        <f>IF(Charts!$B$3="none",AN680,IF(EP680="",NA(),EP680))</f>
        <v>0</v>
      </c>
      <c r="IS168">
        <f>IF(Charts!$B$3="none",AO680,IF(EQ680="",NA(),EQ680))</f>
        <v>0</v>
      </c>
      <c r="IT168">
        <f>IF(Charts!$B$3="none",AP680,IF(ER680="",NA(),ER680))</f>
        <v>0</v>
      </c>
      <c r="IU168">
        <f>IF(Charts!$B$3="none",AQ680,IF(ES680="",NA(),ES680))</f>
        <v>0</v>
      </c>
      <c r="IV168">
        <f>IF(Charts!$B$3="none",AR680,IF(ET680="",NA(),ET680))</f>
        <v>0</v>
      </c>
      <c r="IW168">
        <f>IF(Charts!$B$3="none",AS680,IF(EU680="",NA(),EU680))</f>
        <v>0</v>
      </c>
      <c r="IX168">
        <f>IF(Charts!$B$3="none",AT680,IF(EV680="",NA(),EV680))</f>
        <v>0</v>
      </c>
      <c r="IY168">
        <f>IF(Charts!$B$3="none",AU680,IF(EW680="",NA(),EW680))</f>
        <v>0</v>
      </c>
      <c r="IZ168">
        <f>IF(Charts!$B$3="none",AV680,IF(EX680="",NA(),EX680))</f>
        <v>0</v>
      </c>
      <c r="JA168">
        <f>IF(Charts!$B$3="none",AW680,IF(EY680="",NA(),EY680))</f>
        <v>0</v>
      </c>
      <c r="JB168">
        <f>IF(Charts!$B$3="none",AX680,IF(EZ680="",NA(),EZ680))</f>
        <v>0</v>
      </c>
      <c r="JC168">
        <f>IF(Charts!$B$3="none",AY680,IF(FA680="",NA(),FA680))</f>
        <v>0</v>
      </c>
      <c r="JD168">
        <f>IF(Charts!$B$3="none",AZ680,IF(FB680="",NA(),FB680))</f>
        <v>0</v>
      </c>
      <c r="JE168">
        <f>IF(Charts!$B$3="none",BA680,IF(FC680="",NA(),FC680))</f>
        <v>0</v>
      </c>
      <c r="JF168">
        <f>IF(Charts!$B$3="none",BB680,IF(FD680="",NA(),FD680))</f>
        <v>0</v>
      </c>
      <c r="JG168">
        <f>IF(Charts!$B$3="none",BC680,IF(FE680="",NA(),FE680))</f>
        <v>0</v>
      </c>
      <c r="JH168">
        <f>IF(Charts!$B$3="none",BD680,IF(FF680="",NA(),FF680))</f>
        <v>0</v>
      </c>
      <c r="JI168">
        <f>IF(Charts!$B$3="none",BE680,IF(FG680="",NA(),FG680))</f>
        <v>0</v>
      </c>
      <c r="JJ168">
        <f>IF(Charts!$B$3="none",BF680,IF(FH680="",NA(),FH680))</f>
        <v>0</v>
      </c>
      <c r="JK168">
        <f>IF(Charts!$B$3="none",BG680,IF(FI680="",NA(),FI680))</f>
        <v>0</v>
      </c>
      <c r="JL168">
        <f>IF(Charts!$B$3="none",BH680,IF(FJ680="",NA(),FJ680))</f>
        <v>0</v>
      </c>
      <c r="JM168">
        <f>IF(Charts!$B$3="none",BI680,IF(FK680="",NA(),FK680))</f>
        <v>0</v>
      </c>
      <c r="JN168">
        <f>IF(Charts!$B$3="none",BJ680,IF(FL680="",NA(),FL680))</f>
        <v>0</v>
      </c>
      <c r="JO168">
        <f>IF(Charts!$B$3="none",BK680,IF(FM680="",NA(),FM680))</f>
        <v>0</v>
      </c>
      <c r="JP168">
        <f>IF(Charts!$B$3="none",BL680,IF(FN680="",NA(),FN680))</f>
        <v>0</v>
      </c>
      <c r="JQ168">
        <f>IF(Charts!$B$3="none",BM680,IF(FO680="",NA(),FO680))</f>
        <v>0</v>
      </c>
      <c r="JR168">
        <f>IF(Charts!$B$3="none",BN680,IF(FP680="",NA(),FP680))</f>
        <v>0</v>
      </c>
      <c r="JS168">
        <f>IF(Charts!$B$3="none",BO680,IF(FQ680="",NA(),FQ680))</f>
        <v>0</v>
      </c>
      <c r="JT168">
        <f>IF(Charts!$B$3="none",BP680,IF(FR680="",NA(),FR680))</f>
        <v>0</v>
      </c>
      <c r="JU168">
        <f>IF(Charts!$B$3="none",BQ680,IF(FS680="",NA(),FS680))</f>
        <v>0</v>
      </c>
      <c r="JV168">
        <f>IF(Charts!$B$3="none",BR680,IF(FT680="",NA(),FT680))</f>
        <v>0</v>
      </c>
      <c r="JW168">
        <f>IF(Charts!$B$3="none",BS680,IF(FU680="",NA(),FU680))</f>
        <v>0</v>
      </c>
      <c r="JX168">
        <f>IF(Charts!$B$3="none",BT680,IF(FV680="",NA(),FV680))</f>
        <v>0</v>
      </c>
      <c r="JY168">
        <f>IF(Charts!$B$3="none",BU680,IF(FW680="",NA(),FW680))</f>
        <v>0</v>
      </c>
      <c r="JZ168">
        <f>IF(Charts!$B$3="none",BV680,IF(FX680="",NA(),FX680))</f>
        <v>0</v>
      </c>
      <c r="KA168">
        <f>IF(Charts!$B$3="none",BW680,IF(FY680="",NA(),FY680))</f>
        <v>0</v>
      </c>
      <c r="KB168">
        <f>IF(Charts!$B$3="none",BX680,IF(FZ680="",NA(),FZ680))</f>
        <v>0</v>
      </c>
      <c r="KC168">
        <f>IF(Charts!$B$3="none",BY680,IF(GA680="",NA(),GA680))</f>
        <v>0</v>
      </c>
      <c r="KD168">
        <f>IF(Charts!$B$3="none",BZ680,IF(GB680="",NA(),GB680))</f>
        <v>0</v>
      </c>
      <c r="KE168">
        <f>IF(Charts!$B$3="none",CA680,IF(GC680="",NA(),GC680))</f>
        <v>0</v>
      </c>
      <c r="KF168">
        <f>IF(Charts!$B$3="none",CB680,IF(GD680="",NA(),GD680))</f>
        <v>0</v>
      </c>
      <c r="KG168">
        <f>IF(Charts!$B$3="none",CC680,IF(GE680="",NA(),GE680))</f>
        <v>0</v>
      </c>
      <c r="KH168">
        <f>IF(Charts!$B$3="none",CD680,IF(GF680="",NA(),GF680))</f>
        <v>0</v>
      </c>
      <c r="KI168">
        <f>IF(Charts!$B$3="none",CE680,IF(GG680="",NA(),GG680))</f>
        <v>0</v>
      </c>
      <c r="KJ168">
        <f>IF(Charts!$B$3="none",CF680,IF(GH680="",NA(),GH680))</f>
        <v>0</v>
      </c>
      <c r="KK168">
        <f>IF(Charts!$B$3="none",CG680,IF(GI680="",NA(),GI680))</f>
        <v>0</v>
      </c>
      <c r="KL168">
        <f>IF(Charts!$B$3="none",CH680,IF(GJ680="",NA(),GJ680))</f>
        <v>0</v>
      </c>
      <c r="KM168">
        <f>IF(Charts!$B$3="none",CI680,IF(GK680="",NA(),GK680))</f>
        <v>0</v>
      </c>
      <c r="KN168">
        <f>IF(Charts!$B$3="none",CJ680,IF(GL680="",NA(),GL680))</f>
        <v>0</v>
      </c>
      <c r="KO168">
        <f>IF(Charts!$B$3="none",CK680,IF(GM680="",NA(),GM680))</f>
        <v>0</v>
      </c>
      <c r="KP168">
        <f>IF(Charts!$B$3="none",CL680,IF(GN680="",NA(),GN680))</f>
        <v>0</v>
      </c>
      <c r="KQ168">
        <f>IF(Charts!$B$3="none",CM680,IF(GO680="",NA(),GO680))</f>
        <v>0</v>
      </c>
      <c r="KR168">
        <f>IF(Charts!$B$3="none",CN680,IF(GP680="",NA(),GP680))</f>
        <v>0</v>
      </c>
      <c r="KS168">
        <f>IF(Charts!$B$3="none",CO680,IF(GQ680="",NA(),GQ680))</f>
        <v>0</v>
      </c>
      <c r="KT168">
        <f>IF(Charts!$B$3="none",CP680,IF(GR680="",NA(),GR680))</f>
        <v>0</v>
      </c>
      <c r="KU168">
        <f>IF(Charts!$B$3="none",CQ680,IF(GS680="",NA(),GS680))</f>
        <v>0</v>
      </c>
      <c r="KV168">
        <f>IF(Charts!$B$3="none",CR680,IF(GT680="",NA(),GT680))</f>
        <v>0</v>
      </c>
      <c r="KW168">
        <f>IF(Charts!$B$3="none",CS680,IF(GU680="",NA(),GU680))</f>
        <v>0</v>
      </c>
      <c r="KX168">
        <f>IF(Charts!$B$3="none",CT680,IF(GV680="",NA(),GV680))</f>
        <v>0</v>
      </c>
      <c r="KY168">
        <f>IF(Charts!$B$3="none",CU680,IF(GW680="",NA(),GW680))</f>
        <v>0</v>
      </c>
      <c r="KZ168">
        <f>IF(Charts!$B$3="none",CV680,IF(GX680="",NA(),GX680))</f>
        <v>0</v>
      </c>
      <c r="LA168">
        <f>IF(Charts!$B$3="none",CW680,IF(GY680="",NA(),GY680))</f>
        <v>0</v>
      </c>
      <c r="LB168">
        <f>IF(Charts!$B$3="none",CX680,IF(GZ680="",NA(),GZ680))</f>
        <v>0</v>
      </c>
      <c r="LC168">
        <f>IF(Charts!$B$3="none",CY680,IF(HA680="",NA(),HA680))</f>
        <v>0</v>
      </c>
      <c r="LD168">
        <f>IF(Charts!$B$3="none",CZ680,IF(HB680="",NA(),HB680))</f>
        <v>0</v>
      </c>
      <c r="LE168">
        <f>IF(Charts!$B$3="none",DA680,IF(HC680="",NA(),HC680))</f>
        <v>0</v>
      </c>
      <c r="LF168">
        <f>IF(Charts!$B$3="none",DB680,IF(HD680="",NA(),HD680))</f>
        <v>0</v>
      </c>
      <c r="LG168">
        <f>IF(Charts!$B$3="none",DC680,IF(HE680="",NA(),HE680))</f>
        <v>0</v>
      </c>
      <c r="LH168">
        <f>IF(Charts!$B$3="none",DD680,IF(HF680="",NA(),HF680))</f>
        <v>0</v>
      </c>
    </row>
    <row r="169" spans="5:320">
      <c r="E169">
        <v>62</v>
      </c>
      <c r="F169">
        <f>F66</f>
        <v>0</v>
      </c>
      <c r="G169">
        <v>62</v>
      </c>
      <c r="H169">
        <f>H66</f>
        <v>0</v>
      </c>
      <c r="I169">
        <v>62</v>
      </c>
      <c r="J169">
        <f>J66</f>
        <v>0</v>
      </c>
      <c r="K169">
        <v>62</v>
      </c>
      <c r="L169">
        <f>L66</f>
        <v>0</v>
      </c>
      <c r="M169">
        <v>62</v>
      </c>
      <c r="N169">
        <f>N66</f>
        <v>0</v>
      </c>
      <c r="O169">
        <v>62</v>
      </c>
      <c r="P169">
        <f>P66</f>
        <v>0</v>
      </c>
      <c r="Q169">
        <v>62</v>
      </c>
      <c r="R169">
        <f>R66</f>
        <v>0</v>
      </c>
      <c r="S169">
        <v>62</v>
      </c>
      <c r="T169">
        <f>T66</f>
        <v>0</v>
      </c>
      <c r="U169">
        <v>62</v>
      </c>
      <c r="V169">
        <f>V66</f>
        <v>0</v>
      </c>
      <c r="W169">
        <v>62</v>
      </c>
      <c r="X169">
        <f>X66</f>
        <v>0</v>
      </c>
      <c r="Y169">
        <v>62</v>
      </c>
      <c r="Z169">
        <f>Z66</f>
        <v>0</v>
      </c>
      <c r="AA169">
        <v>62</v>
      </c>
      <c r="AB169">
        <f>AB66</f>
        <v>0</v>
      </c>
      <c r="AC169">
        <v>62</v>
      </c>
      <c r="AD169">
        <f>AD66</f>
        <v>0</v>
      </c>
      <c r="AE169">
        <v>62</v>
      </c>
      <c r="AF169">
        <f>AF66</f>
        <v>0</v>
      </c>
      <c r="AG169">
        <v>62</v>
      </c>
      <c r="AH169">
        <f>AH66</f>
        <v>0</v>
      </c>
      <c r="AI169">
        <v>62</v>
      </c>
      <c r="AJ169">
        <f>AJ66</f>
        <v>0</v>
      </c>
      <c r="AK169">
        <v>62</v>
      </c>
      <c r="AL169">
        <f>AL66</f>
        <v>0</v>
      </c>
      <c r="AM169">
        <v>62</v>
      </c>
      <c r="AN169">
        <f>AN66</f>
        <v>0</v>
      </c>
      <c r="AO169">
        <v>62</v>
      </c>
      <c r="AP169">
        <f>AP66</f>
        <v>0</v>
      </c>
      <c r="AQ169">
        <v>62</v>
      </c>
      <c r="AR169">
        <f>AR66</f>
        <v>0</v>
      </c>
      <c r="AS169">
        <v>62</v>
      </c>
      <c r="AT169">
        <f>AT66</f>
        <v>0</v>
      </c>
      <c r="AU169">
        <v>62</v>
      </c>
      <c r="AV169">
        <f>AV66</f>
        <v>0</v>
      </c>
      <c r="AW169">
        <v>62</v>
      </c>
      <c r="AX169">
        <f>AX66</f>
        <v>0</v>
      </c>
      <c r="AY169">
        <v>62</v>
      </c>
      <c r="AZ169">
        <f>AZ66</f>
        <v>0</v>
      </c>
      <c r="BA169">
        <v>62</v>
      </c>
      <c r="BB169">
        <f>BB66</f>
        <v>0</v>
      </c>
      <c r="BC169">
        <v>62</v>
      </c>
      <c r="BD169">
        <f>BD66</f>
        <v>0</v>
      </c>
      <c r="BE169">
        <v>62</v>
      </c>
      <c r="BF169">
        <f>BF66</f>
        <v>0</v>
      </c>
      <c r="BG169">
        <v>62</v>
      </c>
      <c r="BH169">
        <f>BH66</f>
        <v>0</v>
      </c>
      <c r="BI169">
        <v>62</v>
      </c>
      <c r="BJ169">
        <f>BJ66</f>
        <v>0</v>
      </c>
      <c r="BK169">
        <v>62</v>
      </c>
      <c r="BL169">
        <f>BL66</f>
        <v>0</v>
      </c>
      <c r="BM169">
        <v>62</v>
      </c>
      <c r="BN169">
        <f>BN66</f>
        <v>0</v>
      </c>
      <c r="BO169">
        <v>62</v>
      </c>
      <c r="BP169">
        <f>BP66</f>
        <v>0</v>
      </c>
      <c r="BQ169">
        <v>62</v>
      </c>
      <c r="BR169">
        <f>BR66</f>
        <v>0</v>
      </c>
      <c r="BS169">
        <v>62</v>
      </c>
      <c r="BT169">
        <f>BT66</f>
        <v>0</v>
      </c>
      <c r="BU169">
        <v>62</v>
      </c>
      <c r="BV169">
        <f>BV66</f>
        <v>0</v>
      </c>
      <c r="BW169">
        <v>62</v>
      </c>
      <c r="BX169">
        <f>BX66</f>
        <v>0</v>
      </c>
      <c r="BY169">
        <v>62</v>
      </c>
      <c r="BZ169">
        <f>BZ66</f>
        <v>0</v>
      </c>
      <c r="CA169">
        <v>62</v>
      </c>
      <c r="CB169">
        <f>CB66</f>
        <v>0</v>
      </c>
      <c r="CC169">
        <v>62</v>
      </c>
      <c r="CD169">
        <f>CD66</f>
        <v>0</v>
      </c>
      <c r="CE169">
        <v>62</v>
      </c>
      <c r="CF169">
        <f>CF66</f>
        <v>0</v>
      </c>
      <c r="CG169">
        <v>62</v>
      </c>
      <c r="CH169">
        <f>CH66</f>
        <v>0</v>
      </c>
      <c r="CI169">
        <v>62</v>
      </c>
      <c r="CJ169">
        <f>CJ66</f>
        <v>0</v>
      </c>
      <c r="CK169">
        <v>62</v>
      </c>
      <c r="CL169">
        <f>CL66</f>
        <v>0</v>
      </c>
      <c r="CM169">
        <v>62</v>
      </c>
      <c r="CN169">
        <f>CN66</f>
        <v>0</v>
      </c>
      <c r="CO169">
        <v>62</v>
      </c>
      <c r="CP169">
        <f>CP66</f>
        <v>0</v>
      </c>
      <c r="CQ169">
        <v>62</v>
      </c>
      <c r="CR169">
        <f>CR66</f>
        <v>0</v>
      </c>
      <c r="CS169">
        <v>62</v>
      </c>
      <c r="CT169">
        <f>CT66</f>
        <v>0</v>
      </c>
      <c r="CU169">
        <v>62</v>
      </c>
      <c r="CV169">
        <f>CV66</f>
        <v>0</v>
      </c>
      <c r="CW169">
        <v>62</v>
      </c>
      <c r="CX169">
        <f>CX66</f>
        <v>0</v>
      </c>
      <c r="CY169">
        <v>62</v>
      </c>
      <c r="CZ169">
        <f>CZ66</f>
        <v>0</v>
      </c>
      <c r="DA169">
        <v>62</v>
      </c>
      <c r="DB169">
        <f>DB66</f>
        <v>0</v>
      </c>
      <c r="DC169">
        <v>62</v>
      </c>
      <c r="DD169">
        <f>DD66</f>
        <v>0</v>
      </c>
      <c r="DG169">
        <v>62</v>
      </c>
      <c r="DH169">
        <f>DH66</f>
        <v>0</v>
      </c>
      <c r="DI169">
        <v>62</v>
      </c>
      <c r="DJ169">
        <f>DJ66</f>
        <v>0</v>
      </c>
      <c r="DK169">
        <v>62</v>
      </c>
      <c r="DL169">
        <f>DL66</f>
        <v>0</v>
      </c>
      <c r="DM169">
        <v>62</v>
      </c>
      <c r="DN169">
        <f>DN66</f>
        <v>0</v>
      </c>
      <c r="DO169">
        <v>62</v>
      </c>
      <c r="DP169">
        <f>DP66</f>
        <v>0</v>
      </c>
      <c r="DQ169">
        <v>62</v>
      </c>
      <c r="DR169">
        <f>DR66</f>
        <v>0</v>
      </c>
      <c r="DS169">
        <v>62</v>
      </c>
      <c r="DT169">
        <f>DT66</f>
        <v>0</v>
      </c>
      <c r="DU169">
        <v>62</v>
      </c>
      <c r="DV169">
        <f>DV66</f>
        <v>0</v>
      </c>
      <c r="DW169">
        <v>62</v>
      </c>
      <c r="DX169">
        <f>DX66</f>
        <v>0</v>
      </c>
      <c r="DY169">
        <v>62</v>
      </c>
      <c r="DZ169">
        <f>DZ66</f>
        <v>0</v>
      </c>
      <c r="EA169">
        <v>62</v>
      </c>
      <c r="EB169">
        <f>EB66</f>
        <v>0</v>
      </c>
      <c r="EC169">
        <v>62</v>
      </c>
      <c r="ED169">
        <f>ED66</f>
        <v>0</v>
      </c>
      <c r="EE169">
        <v>62</v>
      </c>
      <c r="EF169">
        <f>EF66</f>
        <v>0</v>
      </c>
      <c r="EG169">
        <v>62</v>
      </c>
      <c r="EH169">
        <f>EH66</f>
        <v>0</v>
      </c>
      <c r="EI169">
        <v>62</v>
      </c>
      <c r="EJ169">
        <f>EJ66</f>
        <v>0</v>
      </c>
      <c r="EK169">
        <v>62</v>
      </c>
      <c r="EL169">
        <f>EL66</f>
        <v>0</v>
      </c>
      <c r="EM169">
        <v>62</v>
      </c>
      <c r="EN169">
        <f>EN66</f>
        <v>0</v>
      </c>
      <c r="EO169">
        <v>62</v>
      </c>
      <c r="EP169">
        <f>EP66</f>
        <v>0</v>
      </c>
      <c r="EQ169">
        <v>62</v>
      </c>
      <c r="ER169">
        <f>ER66</f>
        <v>0</v>
      </c>
      <c r="ES169">
        <v>62</v>
      </c>
      <c r="ET169">
        <f>ET66</f>
        <v>0</v>
      </c>
      <c r="EU169">
        <v>62</v>
      </c>
      <c r="EV169">
        <f>EV66</f>
        <v>0</v>
      </c>
      <c r="EW169">
        <v>62</v>
      </c>
      <c r="EX169">
        <f>EX66</f>
        <v>0</v>
      </c>
      <c r="EY169">
        <v>62</v>
      </c>
      <c r="EZ169">
        <f>EZ66</f>
        <v>0</v>
      </c>
      <c r="FA169">
        <v>62</v>
      </c>
      <c r="FB169">
        <f>FB66</f>
        <v>0</v>
      </c>
      <c r="FC169">
        <v>62</v>
      </c>
      <c r="FD169">
        <f>FD66</f>
        <v>0</v>
      </c>
      <c r="FE169">
        <v>62</v>
      </c>
      <c r="FF169">
        <f>FF66</f>
        <v>0</v>
      </c>
      <c r="FG169">
        <v>62</v>
      </c>
      <c r="FH169">
        <f>FH66</f>
        <v>0</v>
      </c>
      <c r="FI169">
        <v>62</v>
      </c>
      <c r="FJ169">
        <f>FJ66</f>
        <v>0</v>
      </c>
      <c r="FK169">
        <v>62</v>
      </c>
      <c r="FL169">
        <f>FL66</f>
        <v>0</v>
      </c>
      <c r="FM169">
        <v>62</v>
      </c>
      <c r="FN169">
        <f>FN66</f>
        <v>0</v>
      </c>
      <c r="FO169">
        <v>62</v>
      </c>
      <c r="FP169">
        <f>FP66</f>
        <v>0</v>
      </c>
      <c r="FQ169">
        <v>62</v>
      </c>
      <c r="FR169">
        <f>FR66</f>
        <v>0</v>
      </c>
      <c r="FS169">
        <v>62</v>
      </c>
      <c r="FT169">
        <f>FT66</f>
        <v>0</v>
      </c>
      <c r="FU169">
        <v>62</v>
      </c>
      <c r="FV169">
        <f>FV66</f>
        <v>0</v>
      </c>
      <c r="FW169">
        <v>62</v>
      </c>
      <c r="FX169">
        <f>FX66</f>
        <v>0</v>
      </c>
      <c r="FY169">
        <v>62</v>
      </c>
      <c r="FZ169">
        <f>FZ66</f>
        <v>0</v>
      </c>
      <c r="GA169">
        <v>62</v>
      </c>
      <c r="GB169">
        <f>GB66</f>
        <v>0</v>
      </c>
      <c r="GC169">
        <v>62</v>
      </c>
      <c r="GD169">
        <f>GD66</f>
        <v>0</v>
      </c>
      <c r="GE169">
        <v>62</v>
      </c>
      <c r="GF169">
        <f>GF66</f>
        <v>0</v>
      </c>
      <c r="GG169">
        <v>62</v>
      </c>
      <c r="GH169">
        <f>GH66</f>
        <v>0</v>
      </c>
      <c r="GI169">
        <v>62</v>
      </c>
      <c r="GJ169">
        <f>GJ66</f>
        <v>0</v>
      </c>
      <c r="GK169">
        <v>62</v>
      </c>
      <c r="GL169">
        <f>GL66</f>
        <v>0</v>
      </c>
      <c r="GM169">
        <v>62</v>
      </c>
      <c r="GN169">
        <f>GN66</f>
        <v>0</v>
      </c>
      <c r="GO169">
        <v>62</v>
      </c>
      <c r="GP169">
        <f>GP66</f>
        <v>0</v>
      </c>
      <c r="GQ169">
        <v>62</v>
      </c>
      <c r="GR169">
        <f>GR66</f>
        <v>0</v>
      </c>
      <c r="GS169">
        <v>62</v>
      </c>
      <c r="GT169">
        <f>GT66</f>
        <v>0</v>
      </c>
      <c r="GU169">
        <v>62</v>
      </c>
      <c r="GV169">
        <f>GV66</f>
        <v>0</v>
      </c>
      <c r="GW169">
        <v>62</v>
      </c>
      <c r="GX169">
        <f>GX66</f>
        <v>0</v>
      </c>
      <c r="GY169">
        <v>62</v>
      </c>
      <c r="GZ169">
        <f>GZ66</f>
        <v>0</v>
      </c>
      <c r="HA169">
        <v>62</v>
      </c>
      <c r="HB169">
        <f>HB66</f>
        <v>0</v>
      </c>
      <c r="HC169">
        <v>62</v>
      </c>
      <c r="HD169">
        <f>HD66</f>
        <v>0</v>
      </c>
      <c r="HE169">
        <v>62</v>
      </c>
      <c r="HF169">
        <f>HF66</f>
        <v>0</v>
      </c>
      <c r="HI169">
        <f>IF(Charts!$B$3="none",E681,IF(DG681="",NA(),DG681))</f>
        <v>0</v>
      </c>
      <c r="HJ169">
        <f>IF(Charts!$B$3="none",F681,IF(DH681="",NA(),DH681))</f>
        <v>0</v>
      </c>
      <c r="HK169">
        <f>IF(Charts!$B$3="none",G681,IF(DI681="",NA(),DI681))</f>
        <v>0</v>
      </c>
      <c r="HL169">
        <f>IF(Charts!$B$3="none",H681,IF(DJ681="",NA(),DJ681))</f>
        <v>0</v>
      </c>
      <c r="HM169">
        <f>IF(Charts!$B$3="none",I681,IF(DK681="",NA(),DK681))</f>
        <v>0</v>
      </c>
      <c r="HN169">
        <f>IF(Charts!$B$3="none",J681,IF(DL681="",NA(),DL681))</f>
        <v>0</v>
      </c>
      <c r="HO169">
        <f>IF(Charts!$B$3="none",K681,IF(DM681="",NA(),DM681))</f>
        <v>0</v>
      </c>
      <c r="HP169">
        <f>IF(Charts!$B$3="none",L681,IF(DN681="",NA(),DN681))</f>
        <v>0</v>
      </c>
      <c r="HQ169">
        <f>IF(Charts!$B$3="none",M681,IF(DO681="",NA(),DO681))</f>
        <v>0</v>
      </c>
      <c r="HR169">
        <f>IF(Charts!$B$3="none",N681,IF(DP681="",NA(),DP681))</f>
        <v>0</v>
      </c>
      <c r="HS169">
        <f>IF(Charts!$B$3="none",O681,IF(DQ681="",NA(),DQ681))</f>
        <v>0</v>
      </c>
      <c r="HT169">
        <f>IF(Charts!$B$3="none",P681,IF(DR681="",NA(),DR681))</f>
        <v>0</v>
      </c>
      <c r="HU169">
        <f>IF(Charts!$B$3="none",Q681,IF(DS681="",NA(),DS681))</f>
        <v>0</v>
      </c>
      <c r="HV169">
        <f>IF(Charts!$B$3="none",R681,IF(DT681="",NA(),DT681))</f>
        <v>0</v>
      </c>
      <c r="HW169">
        <f>IF(Charts!$B$3="none",S681,IF(DU681="",NA(),DU681))</f>
        <v>0</v>
      </c>
      <c r="HX169">
        <f>IF(Charts!$B$3="none",T681,IF(DV681="",NA(),DV681))</f>
        <v>0</v>
      </c>
      <c r="HY169">
        <f>IF(Charts!$B$3="none",U681,IF(DW681="",NA(),DW681))</f>
        <v>0</v>
      </c>
      <c r="HZ169">
        <f>IF(Charts!$B$3="none",V681,IF(DX681="",NA(),DX681))</f>
        <v>0</v>
      </c>
      <c r="IA169">
        <f>IF(Charts!$B$3="none",W681,IF(DY681="",NA(),DY681))</f>
        <v>0</v>
      </c>
      <c r="IB169">
        <f>IF(Charts!$B$3="none",X681,IF(DZ681="",NA(),DZ681))</f>
        <v>0</v>
      </c>
      <c r="IC169">
        <f>IF(Charts!$B$3="none",Y681,IF(EA681="",NA(),EA681))</f>
        <v>0</v>
      </c>
      <c r="ID169">
        <f>IF(Charts!$B$3="none",Z681,IF(EB681="",NA(),EB681))</f>
        <v>0</v>
      </c>
      <c r="IE169">
        <f>IF(Charts!$B$3="none",AA681,IF(EC681="",NA(),EC681))</f>
        <v>0</v>
      </c>
      <c r="IF169">
        <f>IF(Charts!$B$3="none",AB681,IF(ED681="",NA(),ED681))</f>
        <v>0</v>
      </c>
      <c r="IG169">
        <f>IF(Charts!$B$3="none",AC681,IF(EE681="",NA(),EE681))</f>
        <v>0</v>
      </c>
      <c r="IH169">
        <f>IF(Charts!$B$3="none",AD681,IF(EF681="",NA(),EF681))</f>
        <v>0</v>
      </c>
      <c r="II169">
        <f>IF(Charts!$B$3="none",AE681,IF(EG681="",NA(),EG681))</f>
        <v>0</v>
      </c>
      <c r="IJ169">
        <f>IF(Charts!$B$3="none",AF681,IF(EH681="",NA(),EH681))</f>
        <v>0</v>
      </c>
      <c r="IK169">
        <f>IF(Charts!$B$3="none",AG681,IF(EI681="",NA(),EI681))</f>
        <v>0</v>
      </c>
      <c r="IL169">
        <f>IF(Charts!$B$3="none",AH681,IF(EJ681="",NA(),EJ681))</f>
        <v>0</v>
      </c>
      <c r="IM169">
        <f>IF(Charts!$B$3="none",AI681,IF(EK681="",NA(),EK681))</f>
        <v>0</v>
      </c>
      <c r="IN169">
        <f>IF(Charts!$B$3="none",AJ681,IF(EL681="",NA(),EL681))</f>
        <v>0</v>
      </c>
      <c r="IO169">
        <f>IF(Charts!$B$3="none",AK681,IF(EM681="",NA(),EM681))</f>
        <v>0</v>
      </c>
      <c r="IP169">
        <f>IF(Charts!$B$3="none",AL681,IF(EN681="",NA(),EN681))</f>
        <v>0</v>
      </c>
      <c r="IQ169">
        <f>IF(Charts!$B$3="none",AM681,IF(EO681="",NA(),EO681))</f>
        <v>0</v>
      </c>
      <c r="IR169">
        <f>IF(Charts!$B$3="none",AN681,IF(EP681="",NA(),EP681))</f>
        <v>0</v>
      </c>
      <c r="IS169">
        <f>IF(Charts!$B$3="none",AO681,IF(EQ681="",NA(),EQ681))</f>
        <v>0</v>
      </c>
      <c r="IT169">
        <f>IF(Charts!$B$3="none",AP681,IF(ER681="",NA(),ER681))</f>
        <v>0</v>
      </c>
      <c r="IU169">
        <f>IF(Charts!$B$3="none",AQ681,IF(ES681="",NA(),ES681))</f>
        <v>0</v>
      </c>
      <c r="IV169">
        <f>IF(Charts!$B$3="none",AR681,IF(ET681="",NA(),ET681))</f>
        <v>0</v>
      </c>
      <c r="IW169">
        <f>IF(Charts!$B$3="none",AS681,IF(EU681="",NA(),EU681))</f>
        <v>0</v>
      </c>
      <c r="IX169">
        <f>IF(Charts!$B$3="none",AT681,IF(EV681="",NA(),EV681))</f>
        <v>0</v>
      </c>
      <c r="IY169">
        <f>IF(Charts!$B$3="none",AU681,IF(EW681="",NA(),EW681))</f>
        <v>0</v>
      </c>
      <c r="IZ169">
        <f>IF(Charts!$B$3="none",AV681,IF(EX681="",NA(),EX681))</f>
        <v>0</v>
      </c>
      <c r="JA169">
        <f>IF(Charts!$B$3="none",AW681,IF(EY681="",NA(),EY681))</f>
        <v>0</v>
      </c>
      <c r="JB169">
        <f>IF(Charts!$B$3="none",AX681,IF(EZ681="",NA(),EZ681))</f>
        <v>0</v>
      </c>
      <c r="JC169">
        <f>IF(Charts!$B$3="none",AY681,IF(FA681="",NA(),FA681))</f>
        <v>0</v>
      </c>
      <c r="JD169">
        <f>IF(Charts!$B$3="none",AZ681,IF(FB681="",NA(),FB681))</f>
        <v>0</v>
      </c>
      <c r="JE169">
        <f>IF(Charts!$B$3="none",BA681,IF(FC681="",NA(),FC681))</f>
        <v>0</v>
      </c>
      <c r="JF169">
        <f>IF(Charts!$B$3="none",BB681,IF(FD681="",NA(),FD681))</f>
        <v>0</v>
      </c>
      <c r="JG169">
        <f>IF(Charts!$B$3="none",BC681,IF(FE681="",NA(),FE681))</f>
        <v>0</v>
      </c>
      <c r="JH169">
        <f>IF(Charts!$B$3="none",BD681,IF(FF681="",NA(),FF681))</f>
        <v>0</v>
      </c>
      <c r="JI169">
        <f>IF(Charts!$B$3="none",BE681,IF(FG681="",NA(),FG681))</f>
        <v>0</v>
      </c>
      <c r="JJ169">
        <f>IF(Charts!$B$3="none",BF681,IF(FH681="",NA(),FH681))</f>
        <v>0</v>
      </c>
      <c r="JK169">
        <f>IF(Charts!$B$3="none",BG681,IF(FI681="",NA(),FI681))</f>
        <v>0</v>
      </c>
      <c r="JL169">
        <f>IF(Charts!$B$3="none",BH681,IF(FJ681="",NA(),FJ681))</f>
        <v>0</v>
      </c>
      <c r="JM169">
        <f>IF(Charts!$B$3="none",BI681,IF(FK681="",NA(),FK681))</f>
        <v>0</v>
      </c>
      <c r="JN169">
        <f>IF(Charts!$B$3="none",BJ681,IF(FL681="",NA(),FL681))</f>
        <v>0</v>
      </c>
      <c r="JO169">
        <f>IF(Charts!$B$3="none",BK681,IF(FM681="",NA(),FM681))</f>
        <v>0</v>
      </c>
      <c r="JP169">
        <f>IF(Charts!$B$3="none",BL681,IF(FN681="",NA(),FN681))</f>
        <v>0</v>
      </c>
      <c r="JQ169">
        <f>IF(Charts!$B$3="none",BM681,IF(FO681="",NA(),FO681))</f>
        <v>0</v>
      </c>
      <c r="JR169">
        <f>IF(Charts!$B$3="none",BN681,IF(FP681="",NA(),FP681))</f>
        <v>0</v>
      </c>
      <c r="JS169">
        <f>IF(Charts!$B$3="none",BO681,IF(FQ681="",NA(),FQ681))</f>
        <v>0</v>
      </c>
      <c r="JT169">
        <f>IF(Charts!$B$3="none",BP681,IF(FR681="",NA(),FR681))</f>
        <v>0</v>
      </c>
      <c r="JU169">
        <f>IF(Charts!$B$3="none",BQ681,IF(FS681="",NA(),FS681))</f>
        <v>0</v>
      </c>
      <c r="JV169">
        <f>IF(Charts!$B$3="none",BR681,IF(FT681="",NA(),FT681))</f>
        <v>0</v>
      </c>
      <c r="JW169">
        <f>IF(Charts!$B$3="none",BS681,IF(FU681="",NA(),FU681))</f>
        <v>0</v>
      </c>
      <c r="JX169">
        <f>IF(Charts!$B$3="none",BT681,IF(FV681="",NA(),FV681))</f>
        <v>0</v>
      </c>
      <c r="JY169">
        <f>IF(Charts!$B$3="none",BU681,IF(FW681="",NA(),FW681))</f>
        <v>0</v>
      </c>
      <c r="JZ169">
        <f>IF(Charts!$B$3="none",BV681,IF(FX681="",NA(),FX681))</f>
        <v>0</v>
      </c>
      <c r="KA169">
        <f>IF(Charts!$B$3="none",BW681,IF(FY681="",NA(),FY681))</f>
        <v>0</v>
      </c>
      <c r="KB169">
        <f>IF(Charts!$B$3="none",BX681,IF(FZ681="",NA(),FZ681))</f>
        <v>0</v>
      </c>
      <c r="KC169">
        <f>IF(Charts!$B$3="none",BY681,IF(GA681="",NA(),GA681))</f>
        <v>0</v>
      </c>
      <c r="KD169">
        <f>IF(Charts!$B$3="none",BZ681,IF(GB681="",NA(),GB681))</f>
        <v>0</v>
      </c>
      <c r="KE169">
        <f>IF(Charts!$B$3="none",CA681,IF(GC681="",NA(),GC681))</f>
        <v>0</v>
      </c>
      <c r="KF169">
        <f>IF(Charts!$B$3="none",CB681,IF(GD681="",NA(),GD681))</f>
        <v>0</v>
      </c>
      <c r="KG169">
        <f>IF(Charts!$B$3="none",CC681,IF(GE681="",NA(),GE681))</f>
        <v>0</v>
      </c>
      <c r="KH169">
        <f>IF(Charts!$B$3="none",CD681,IF(GF681="",NA(),GF681))</f>
        <v>0</v>
      </c>
      <c r="KI169">
        <f>IF(Charts!$B$3="none",CE681,IF(GG681="",NA(),GG681))</f>
        <v>0</v>
      </c>
      <c r="KJ169">
        <f>IF(Charts!$B$3="none",CF681,IF(GH681="",NA(),GH681))</f>
        <v>0</v>
      </c>
      <c r="KK169">
        <f>IF(Charts!$B$3="none",CG681,IF(GI681="",NA(),GI681))</f>
        <v>0</v>
      </c>
      <c r="KL169">
        <f>IF(Charts!$B$3="none",CH681,IF(GJ681="",NA(),GJ681))</f>
        <v>0</v>
      </c>
      <c r="KM169">
        <f>IF(Charts!$B$3="none",CI681,IF(GK681="",NA(),GK681))</f>
        <v>0</v>
      </c>
      <c r="KN169">
        <f>IF(Charts!$B$3="none",CJ681,IF(GL681="",NA(),GL681))</f>
        <v>0</v>
      </c>
      <c r="KO169">
        <f>IF(Charts!$B$3="none",CK681,IF(GM681="",NA(),GM681))</f>
        <v>0</v>
      </c>
      <c r="KP169">
        <f>IF(Charts!$B$3="none",CL681,IF(GN681="",NA(),GN681))</f>
        <v>0</v>
      </c>
      <c r="KQ169">
        <f>IF(Charts!$B$3="none",CM681,IF(GO681="",NA(),GO681))</f>
        <v>0</v>
      </c>
      <c r="KR169">
        <f>IF(Charts!$B$3="none",CN681,IF(GP681="",NA(),GP681))</f>
        <v>0</v>
      </c>
      <c r="KS169">
        <f>IF(Charts!$B$3="none",CO681,IF(GQ681="",NA(),GQ681))</f>
        <v>0</v>
      </c>
      <c r="KT169">
        <f>IF(Charts!$B$3="none",CP681,IF(GR681="",NA(),GR681))</f>
        <v>0</v>
      </c>
      <c r="KU169">
        <f>IF(Charts!$B$3="none",CQ681,IF(GS681="",NA(),GS681))</f>
        <v>0</v>
      </c>
      <c r="KV169">
        <f>IF(Charts!$B$3="none",CR681,IF(GT681="",NA(),GT681))</f>
        <v>0</v>
      </c>
      <c r="KW169">
        <f>IF(Charts!$B$3="none",CS681,IF(GU681="",NA(),GU681))</f>
        <v>0</v>
      </c>
      <c r="KX169">
        <f>IF(Charts!$B$3="none",CT681,IF(GV681="",NA(),GV681))</f>
        <v>0</v>
      </c>
      <c r="KY169">
        <f>IF(Charts!$B$3="none",CU681,IF(GW681="",NA(),GW681))</f>
        <v>0</v>
      </c>
      <c r="KZ169">
        <f>IF(Charts!$B$3="none",CV681,IF(GX681="",NA(),GX681))</f>
        <v>0</v>
      </c>
      <c r="LA169">
        <f>IF(Charts!$B$3="none",CW681,IF(GY681="",NA(),GY681))</f>
        <v>0</v>
      </c>
      <c r="LB169">
        <f>IF(Charts!$B$3="none",CX681,IF(GZ681="",NA(),GZ681))</f>
        <v>0</v>
      </c>
      <c r="LC169">
        <f>IF(Charts!$B$3="none",CY681,IF(HA681="",NA(),HA681))</f>
        <v>0</v>
      </c>
      <c r="LD169">
        <f>IF(Charts!$B$3="none",CZ681,IF(HB681="",NA(),HB681))</f>
        <v>0</v>
      </c>
      <c r="LE169">
        <f>IF(Charts!$B$3="none",DA681,IF(HC681="",NA(),HC681))</f>
        <v>0</v>
      </c>
      <c r="LF169">
        <f>IF(Charts!$B$3="none",DB681,IF(HD681="",NA(),HD681))</f>
        <v>0</v>
      </c>
      <c r="LG169">
        <f>IF(Charts!$B$3="none",DC681,IF(HE681="",NA(),HE681))</f>
        <v>0</v>
      </c>
      <c r="LH169">
        <f>IF(Charts!$B$3="none",DD681,IF(HF681="",NA(),HF681))</f>
        <v>0</v>
      </c>
    </row>
    <row r="170" spans="5:320">
      <c r="E170">
        <v>63</v>
      </c>
      <c r="F170">
        <f>F67</f>
        <v>0</v>
      </c>
      <c r="G170">
        <v>63</v>
      </c>
      <c r="H170">
        <f>H67</f>
        <v>0</v>
      </c>
      <c r="I170">
        <v>63</v>
      </c>
      <c r="J170">
        <f>J67</f>
        <v>0</v>
      </c>
      <c r="K170">
        <v>63</v>
      </c>
      <c r="L170">
        <f>L67</f>
        <v>0</v>
      </c>
      <c r="M170">
        <v>63</v>
      </c>
      <c r="N170">
        <f>N67</f>
        <v>0</v>
      </c>
      <c r="O170">
        <v>63</v>
      </c>
      <c r="P170">
        <f>P67</f>
        <v>0</v>
      </c>
      <c r="Q170">
        <v>63</v>
      </c>
      <c r="R170">
        <f>R67</f>
        <v>0</v>
      </c>
      <c r="S170">
        <v>63</v>
      </c>
      <c r="T170">
        <f>T67</f>
        <v>0</v>
      </c>
      <c r="U170">
        <v>63</v>
      </c>
      <c r="V170">
        <f>V67</f>
        <v>0</v>
      </c>
      <c r="W170">
        <v>63</v>
      </c>
      <c r="X170">
        <f>X67</f>
        <v>0</v>
      </c>
      <c r="Y170">
        <v>63</v>
      </c>
      <c r="Z170">
        <f>Z67</f>
        <v>0</v>
      </c>
      <c r="AA170">
        <v>63</v>
      </c>
      <c r="AB170">
        <f>AB67</f>
        <v>0</v>
      </c>
      <c r="AC170">
        <v>63</v>
      </c>
      <c r="AD170">
        <f>AD67</f>
        <v>0</v>
      </c>
      <c r="AE170">
        <v>63</v>
      </c>
      <c r="AF170">
        <f>AF67</f>
        <v>0</v>
      </c>
      <c r="AG170">
        <v>63</v>
      </c>
      <c r="AH170">
        <f>AH67</f>
        <v>0</v>
      </c>
      <c r="AI170">
        <v>63</v>
      </c>
      <c r="AJ170">
        <f>AJ67</f>
        <v>0</v>
      </c>
      <c r="AK170">
        <v>63</v>
      </c>
      <c r="AL170">
        <f>AL67</f>
        <v>0</v>
      </c>
      <c r="AM170">
        <v>63</v>
      </c>
      <c r="AN170">
        <f>AN67</f>
        <v>0</v>
      </c>
      <c r="AO170">
        <v>63</v>
      </c>
      <c r="AP170">
        <f>AP67</f>
        <v>0</v>
      </c>
      <c r="AQ170">
        <v>63</v>
      </c>
      <c r="AR170">
        <f>AR67</f>
        <v>0</v>
      </c>
      <c r="AS170">
        <v>63</v>
      </c>
      <c r="AT170">
        <f>AT67</f>
        <v>0</v>
      </c>
      <c r="AU170">
        <v>63</v>
      </c>
      <c r="AV170">
        <f>AV67</f>
        <v>0</v>
      </c>
      <c r="AW170">
        <v>63</v>
      </c>
      <c r="AX170">
        <f>AX67</f>
        <v>0</v>
      </c>
      <c r="AY170">
        <v>63</v>
      </c>
      <c r="AZ170">
        <f>AZ67</f>
        <v>0</v>
      </c>
      <c r="BA170">
        <v>63</v>
      </c>
      <c r="BB170">
        <f>BB67</f>
        <v>0</v>
      </c>
      <c r="BC170">
        <v>63</v>
      </c>
      <c r="BD170">
        <f>BD67</f>
        <v>0</v>
      </c>
      <c r="BE170">
        <v>63</v>
      </c>
      <c r="BF170">
        <f>BF67</f>
        <v>0</v>
      </c>
      <c r="BG170">
        <v>63</v>
      </c>
      <c r="BH170">
        <f>BH67</f>
        <v>0</v>
      </c>
      <c r="BI170">
        <v>63</v>
      </c>
      <c r="BJ170">
        <f>BJ67</f>
        <v>0</v>
      </c>
      <c r="BK170">
        <v>63</v>
      </c>
      <c r="BL170">
        <f>BL67</f>
        <v>0</v>
      </c>
      <c r="BM170">
        <v>63</v>
      </c>
      <c r="BN170">
        <f>BN67</f>
        <v>0</v>
      </c>
      <c r="BO170">
        <v>63</v>
      </c>
      <c r="BP170">
        <f>BP67</f>
        <v>0</v>
      </c>
      <c r="BQ170">
        <v>63</v>
      </c>
      <c r="BR170">
        <f>BR67</f>
        <v>0</v>
      </c>
      <c r="BS170">
        <v>63</v>
      </c>
      <c r="BT170">
        <f>BT67</f>
        <v>0</v>
      </c>
      <c r="BU170">
        <v>63</v>
      </c>
      <c r="BV170">
        <f>BV67</f>
        <v>0</v>
      </c>
      <c r="BW170">
        <v>63</v>
      </c>
      <c r="BX170">
        <f>BX67</f>
        <v>0</v>
      </c>
      <c r="BY170">
        <v>63</v>
      </c>
      <c r="BZ170">
        <f>BZ67</f>
        <v>0</v>
      </c>
      <c r="CA170">
        <v>63</v>
      </c>
      <c r="CB170">
        <f>CB67</f>
        <v>0</v>
      </c>
      <c r="CC170">
        <v>63</v>
      </c>
      <c r="CD170">
        <f>CD67</f>
        <v>0</v>
      </c>
      <c r="CE170">
        <v>63</v>
      </c>
      <c r="CF170">
        <f>CF67</f>
        <v>0</v>
      </c>
      <c r="CG170">
        <v>63</v>
      </c>
      <c r="CH170">
        <f>CH67</f>
        <v>0</v>
      </c>
      <c r="CI170">
        <v>63</v>
      </c>
      <c r="CJ170">
        <f>CJ67</f>
        <v>0</v>
      </c>
      <c r="CK170">
        <v>63</v>
      </c>
      <c r="CL170">
        <f>CL67</f>
        <v>0</v>
      </c>
      <c r="CM170">
        <v>63</v>
      </c>
      <c r="CN170">
        <f>CN67</f>
        <v>0</v>
      </c>
      <c r="CO170">
        <v>63</v>
      </c>
      <c r="CP170">
        <f>CP67</f>
        <v>0</v>
      </c>
      <c r="CQ170">
        <v>63</v>
      </c>
      <c r="CR170">
        <f>CR67</f>
        <v>0</v>
      </c>
      <c r="CS170">
        <v>63</v>
      </c>
      <c r="CT170">
        <f>CT67</f>
        <v>0</v>
      </c>
      <c r="CU170">
        <v>63</v>
      </c>
      <c r="CV170">
        <f>CV67</f>
        <v>0</v>
      </c>
      <c r="CW170">
        <v>63</v>
      </c>
      <c r="CX170">
        <f>CX67</f>
        <v>0</v>
      </c>
      <c r="CY170">
        <v>63</v>
      </c>
      <c r="CZ170">
        <f>CZ67</f>
        <v>0</v>
      </c>
      <c r="DA170">
        <v>63</v>
      </c>
      <c r="DB170">
        <f>DB67</f>
        <v>0</v>
      </c>
      <c r="DC170">
        <v>63</v>
      </c>
      <c r="DD170">
        <f>DD67</f>
        <v>0</v>
      </c>
      <c r="DG170">
        <v>63</v>
      </c>
      <c r="DH170">
        <f>DH67</f>
        <v>0</v>
      </c>
      <c r="DI170">
        <v>63</v>
      </c>
      <c r="DJ170">
        <f>DJ67</f>
        <v>0</v>
      </c>
      <c r="DK170">
        <v>63</v>
      </c>
      <c r="DL170">
        <f>DL67</f>
        <v>0</v>
      </c>
      <c r="DM170">
        <v>63</v>
      </c>
      <c r="DN170">
        <f>DN67</f>
        <v>0</v>
      </c>
      <c r="DO170">
        <v>63</v>
      </c>
      <c r="DP170">
        <f>DP67</f>
        <v>0</v>
      </c>
      <c r="DQ170">
        <v>63</v>
      </c>
      <c r="DR170">
        <f>DR67</f>
        <v>0</v>
      </c>
      <c r="DS170">
        <v>63</v>
      </c>
      <c r="DT170">
        <f>DT67</f>
        <v>0</v>
      </c>
      <c r="DU170">
        <v>63</v>
      </c>
      <c r="DV170">
        <f>DV67</f>
        <v>0</v>
      </c>
      <c r="DW170">
        <v>63</v>
      </c>
      <c r="DX170">
        <f>DX67</f>
        <v>0</v>
      </c>
      <c r="DY170">
        <v>63</v>
      </c>
      <c r="DZ170">
        <f>DZ67</f>
        <v>0</v>
      </c>
      <c r="EA170">
        <v>63</v>
      </c>
      <c r="EB170">
        <f>EB67</f>
        <v>0</v>
      </c>
      <c r="EC170">
        <v>63</v>
      </c>
      <c r="ED170">
        <f>ED67</f>
        <v>0</v>
      </c>
      <c r="EE170">
        <v>63</v>
      </c>
      <c r="EF170">
        <f>EF67</f>
        <v>0</v>
      </c>
      <c r="EG170">
        <v>63</v>
      </c>
      <c r="EH170">
        <f>EH67</f>
        <v>0</v>
      </c>
      <c r="EI170">
        <v>63</v>
      </c>
      <c r="EJ170">
        <f>EJ67</f>
        <v>0</v>
      </c>
      <c r="EK170">
        <v>63</v>
      </c>
      <c r="EL170">
        <f>EL67</f>
        <v>0</v>
      </c>
      <c r="EM170">
        <v>63</v>
      </c>
      <c r="EN170">
        <f>EN67</f>
        <v>0</v>
      </c>
      <c r="EO170">
        <v>63</v>
      </c>
      <c r="EP170">
        <f>EP67</f>
        <v>0</v>
      </c>
      <c r="EQ170">
        <v>63</v>
      </c>
      <c r="ER170">
        <f>ER67</f>
        <v>0</v>
      </c>
      <c r="ES170">
        <v>63</v>
      </c>
      <c r="ET170">
        <f>ET67</f>
        <v>0</v>
      </c>
      <c r="EU170">
        <v>63</v>
      </c>
      <c r="EV170">
        <f>EV67</f>
        <v>0</v>
      </c>
      <c r="EW170">
        <v>63</v>
      </c>
      <c r="EX170">
        <f>EX67</f>
        <v>0</v>
      </c>
      <c r="EY170">
        <v>63</v>
      </c>
      <c r="EZ170">
        <f>EZ67</f>
        <v>0</v>
      </c>
      <c r="FA170">
        <v>63</v>
      </c>
      <c r="FB170">
        <f>FB67</f>
        <v>0</v>
      </c>
      <c r="FC170">
        <v>63</v>
      </c>
      <c r="FD170">
        <f>FD67</f>
        <v>0</v>
      </c>
      <c r="FE170">
        <v>63</v>
      </c>
      <c r="FF170">
        <f>FF67</f>
        <v>0</v>
      </c>
      <c r="FG170">
        <v>63</v>
      </c>
      <c r="FH170">
        <f>FH67</f>
        <v>0</v>
      </c>
      <c r="FI170">
        <v>63</v>
      </c>
      <c r="FJ170">
        <f>FJ67</f>
        <v>0</v>
      </c>
      <c r="FK170">
        <v>63</v>
      </c>
      <c r="FL170">
        <f>FL67</f>
        <v>0</v>
      </c>
      <c r="FM170">
        <v>63</v>
      </c>
      <c r="FN170">
        <f>FN67</f>
        <v>0</v>
      </c>
      <c r="FO170">
        <v>63</v>
      </c>
      <c r="FP170">
        <f>FP67</f>
        <v>0</v>
      </c>
      <c r="FQ170">
        <v>63</v>
      </c>
      <c r="FR170">
        <f>FR67</f>
        <v>0</v>
      </c>
      <c r="FS170">
        <v>63</v>
      </c>
      <c r="FT170">
        <f>FT67</f>
        <v>0</v>
      </c>
      <c r="FU170">
        <v>63</v>
      </c>
      <c r="FV170">
        <f>FV67</f>
        <v>0</v>
      </c>
      <c r="FW170">
        <v>63</v>
      </c>
      <c r="FX170">
        <f>FX67</f>
        <v>0</v>
      </c>
      <c r="FY170">
        <v>63</v>
      </c>
      <c r="FZ170">
        <f>FZ67</f>
        <v>0</v>
      </c>
      <c r="GA170">
        <v>63</v>
      </c>
      <c r="GB170">
        <f>GB67</f>
        <v>0</v>
      </c>
      <c r="GC170">
        <v>63</v>
      </c>
      <c r="GD170">
        <f>GD67</f>
        <v>0</v>
      </c>
      <c r="GE170">
        <v>63</v>
      </c>
      <c r="GF170">
        <f>GF67</f>
        <v>0</v>
      </c>
      <c r="GG170">
        <v>63</v>
      </c>
      <c r="GH170">
        <f>GH67</f>
        <v>0</v>
      </c>
      <c r="GI170">
        <v>63</v>
      </c>
      <c r="GJ170">
        <f>GJ67</f>
        <v>0</v>
      </c>
      <c r="GK170">
        <v>63</v>
      </c>
      <c r="GL170">
        <f>GL67</f>
        <v>0</v>
      </c>
      <c r="GM170">
        <v>63</v>
      </c>
      <c r="GN170">
        <f>GN67</f>
        <v>0</v>
      </c>
      <c r="GO170">
        <v>63</v>
      </c>
      <c r="GP170">
        <f>GP67</f>
        <v>0</v>
      </c>
      <c r="GQ170">
        <v>63</v>
      </c>
      <c r="GR170">
        <f>GR67</f>
        <v>0</v>
      </c>
      <c r="GS170">
        <v>63</v>
      </c>
      <c r="GT170">
        <f>GT67</f>
        <v>0</v>
      </c>
      <c r="GU170">
        <v>63</v>
      </c>
      <c r="GV170">
        <f>GV67</f>
        <v>0</v>
      </c>
      <c r="GW170">
        <v>63</v>
      </c>
      <c r="GX170">
        <f>GX67</f>
        <v>0</v>
      </c>
      <c r="GY170">
        <v>63</v>
      </c>
      <c r="GZ170">
        <f>GZ67</f>
        <v>0</v>
      </c>
      <c r="HA170">
        <v>63</v>
      </c>
      <c r="HB170">
        <f>HB67</f>
        <v>0</v>
      </c>
      <c r="HC170">
        <v>63</v>
      </c>
      <c r="HD170">
        <f>HD67</f>
        <v>0</v>
      </c>
      <c r="HE170">
        <v>63</v>
      </c>
      <c r="HF170">
        <f>HF67</f>
        <v>0</v>
      </c>
      <c r="HI170">
        <f>IF(Charts!$B$3="none",E682,IF(DG682="",NA(),DG682))</f>
        <v>0</v>
      </c>
      <c r="HJ170">
        <f>IF(Charts!$B$3="none",F682,IF(DH682="",NA(),DH682))</f>
        <v>0</v>
      </c>
      <c r="HK170">
        <f>IF(Charts!$B$3="none",G682,IF(DI682="",NA(),DI682))</f>
        <v>0</v>
      </c>
      <c r="HL170">
        <f>IF(Charts!$B$3="none",H682,IF(DJ682="",NA(),DJ682))</f>
        <v>0</v>
      </c>
      <c r="HM170">
        <f>IF(Charts!$B$3="none",I682,IF(DK682="",NA(),DK682))</f>
        <v>0</v>
      </c>
      <c r="HN170">
        <f>IF(Charts!$B$3="none",J682,IF(DL682="",NA(),DL682))</f>
        <v>0</v>
      </c>
      <c r="HO170">
        <f>IF(Charts!$B$3="none",K682,IF(DM682="",NA(),DM682))</f>
        <v>0</v>
      </c>
      <c r="HP170">
        <f>IF(Charts!$B$3="none",L682,IF(DN682="",NA(),DN682))</f>
        <v>0</v>
      </c>
      <c r="HQ170">
        <f>IF(Charts!$B$3="none",M682,IF(DO682="",NA(),DO682))</f>
        <v>0</v>
      </c>
      <c r="HR170">
        <f>IF(Charts!$B$3="none",N682,IF(DP682="",NA(),DP682))</f>
        <v>0</v>
      </c>
      <c r="HS170">
        <f>IF(Charts!$B$3="none",O682,IF(DQ682="",NA(),DQ682))</f>
        <v>0</v>
      </c>
      <c r="HT170">
        <f>IF(Charts!$B$3="none",P682,IF(DR682="",NA(),DR682))</f>
        <v>0</v>
      </c>
      <c r="HU170">
        <f>IF(Charts!$B$3="none",Q682,IF(DS682="",NA(),DS682))</f>
        <v>0</v>
      </c>
      <c r="HV170">
        <f>IF(Charts!$B$3="none",R682,IF(DT682="",NA(),DT682))</f>
        <v>0</v>
      </c>
      <c r="HW170">
        <f>IF(Charts!$B$3="none",S682,IF(DU682="",NA(),DU682))</f>
        <v>0</v>
      </c>
      <c r="HX170">
        <f>IF(Charts!$B$3="none",T682,IF(DV682="",NA(),DV682))</f>
        <v>0</v>
      </c>
      <c r="HY170">
        <f>IF(Charts!$B$3="none",U682,IF(DW682="",NA(),DW682))</f>
        <v>0</v>
      </c>
      <c r="HZ170">
        <f>IF(Charts!$B$3="none",V682,IF(DX682="",NA(),DX682))</f>
        <v>0</v>
      </c>
      <c r="IA170">
        <f>IF(Charts!$B$3="none",W682,IF(DY682="",NA(),DY682))</f>
        <v>0</v>
      </c>
      <c r="IB170">
        <f>IF(Charts!$B$3="none",X682,IF(DZ682="",NA(),DZ682))</f>
        <v>0</v>
      </c>
      <c r="IC170">
        <f>IF(Charts!$B$3="none",Y682,IF(EA682="",NA(),EA682))</f>
        <v>0</v>
      </c>
      <c r="ID170">
        <f>IF(Charts!$B$3="none",Z682,IF(EB682="",NA(),EB682))</f>
        <v>0</v>
      </c>
      <c r="IE170">
        <f>IF(Charts!$B$3="none",AA682,IF(EC682="",NA(),EC682))</f>
        <v>0</v>
      </c>
      <c r="IF170">
        <f>IF(Charts!$B$3="none",AB682,IF(ED682="",NA(),ED682))</f>
        <v>0</v>
      </c>
      <c r="IG170">
        <f>IF(Charts!$B$3="none",AC682,IF(EE682="",NA(),EE682))</f>
        <v>0</v>
      </c>
      <c r="IH170">
        <f>IF(Charts!$B$3="none",AD682,IF(EF682="",NA(),EF682))</f>
        <v>0</v>
      </c>
      <c r="II170">
        <f>IF(Charts!$B$3="none",AE682,IF(EG682="",NA(),EG682))</f>
        <v>0</v>
      </c>
      <c r="IJ170">
        <f>IF(Charts!$B$3="none",AF682,IF(EH682="",NA(),EH682))</f>
        <v>0</v>
      </c>
      <c r="IK170">
        <f>IF(Charts!$B$3="none",AG682,IF(EI682="",NA(),EI682))</f>
        <v>0</v>
      </c>
      <c r="IL170">
        <f>IF(Charts!$B$3="none",AH682,IF(EJ682="",NA(),EJ682))</f>
        <v>0</v>
      </c>
      <c r="IM170">
        <f>IF(Charts!$B$3="none",AI682,IF(EK682="",NA(),EK682))</f>
        <v>0</v>
      </c>
      <c r="IN170">
        <f>IF(Charts!$B$3="none",AJ682,IF(EL682="",NA(),EL682))</f>
        <v>0</v>
      </c>
      <c r="IO170">
        <f>IF(Charts!$B$3="none",AK682,IF(EM682="",NA(),EM682))</f>
        <v>0</v>
      </c>
      <c r="IP170">
        <f>IF(Charts!$B$3="none",AL682,IF(EN682="",NA(),EN682))</f>
        <v>0</v>
      </c>
      <c r="IQ170">
        <f>IF(Charts!$B$3="none",AM682,IF(EO682="",NA(),EO682))</f>
        <v>0</v>
      </c>
      <c r="IR170">
        <f>IF(Charts!$B$3="none",AN682,IF(EP682="",NA(),EP682))</f>
        <v>0</v>
      </c>
      <c r="IS170">
        <f>IF(Charts!$B$3="none",AO682,IF(EQ682="",NA(),EQ682))</f>
        <v>0</v>
      </c>
      <c r="IT170">
        <f>IF(Charts!$B$3="none",AP682,IF(ER682="",NA(),ER682))</f>
        <v>0</v>
      </c>
      <c r="IU170">
        <f>IF(Charts!$B$3="none",AQ682,IF(ES682="",NA(),ES682))</f>
        <v>0</v>
      </c>
      <c r="IV170">
        <f>IF(Charts!$B$3="none",AR682,IF(ET682="",NA(),ET682))</f>
        <v>0</v>
      </c>
      <c r="IW170">
        <f>IF(Charts!$B$3="none",AS682,IF(EU682="",NA(),EU682))</f>
        <v>0</v>
      </c>
      <c r="IX170">
        <f>IF(Charts!$B$3="none",AT682,IF(EV682="",NA(),EV682))</f>
        <v>0</v>
      </c>
      <c r="IY170">
        <f>IF(Charts!$B$3="none",AU682,IF(EW682="",NA(),EW682))</f>
        <v>0</v>
      </c>
      <c r="IZ170">
        <f>IF(Charts!$B$3="none",AV682,IF(EX682="",NA(),EX682))</f>
        <v>0</v>
      </c>
      <c r="JA170">
        <f>IF(Charts!$B$3="none",AW682,IF(EY682="",NA(),EY682))</f>
        <v>0</v>
      </c>
      <c r="JB170">
        <f>IF(Charts!$B$3="none",AX682,IF(EZ682="",NA(),EZ682))</f>
        <v>0</v>
      </c>
      <c r="JC170">
        <f>IF(Charts!$B$3="none",AY682,IF(FA682="",NA(),FA682))</f>
        <v>0</v>
      </c>
      <c r="JD170">
        <f>IF(Charts!$B$3="none",AZ682,IF(FB682="",NA(),FB682))</f>
        <v>0</v>
      </c>
      <c r="JE170">
        <f>IF(Charts!$B$3="none",BA682,IF(FC682="",NA(),FC682))</f>
        <v>0</v>
      </c>
      <c r="JF170">
        <f>IF(Charts!$B$3="none",BB682,IF(FD682="",NA(),FD682))</f>
        <v>0</v>
      </c>
      <c r="JG170">
        <f>IF(Charts!$B$3="none",BC682,IF(FE682="",NA(),FE682))</f>
        <v>0</v>
      </c>
      <c r="JH170">
        <f>IF(Charts!$B$3="none",BD682,IF(FF682="",NA(),FF682))</f>
        <v>0</v>
      </c>
      <c r="JI170">
        <f>IF(Charts!$B$3="none",BE682,IF(FG682="",NA(),FG682))</f>
        <v>0</v>
      </c>
      <c r="JJ170">
        <f>IF(Charts!$B$3="none",BF682,IF(FH682="",NA(),FH682))</f>
        <v>0</v>
      </c>
      <c r="JK170">
        <f>IF(Charts!$B$3="none",BG682,IF(FI682="",NA(),FI682))</f>
        <v>0</v>
      </c>
      <c r="JL170">
        <f>IF(Charts!$B$3="none",BH682,IF(FJ682="",NA(),FJ682))</f>
        <v>0</v>
      </c>
      <c r="JM170">
        <f>IF(Charts!$B$3="none",BI682,IF(FK682="",NA(),FK682))</f>
        <v>0</v>
      </c>
      <c r="JN170">
        <f>IF(Charts!$B$3="none",BJ682,IF(FL682="",NA(),FL682))</f>
        <v>0</v>
      </c>
      <c r="JO170">
        <f>IF(Charts!$B$3="none",BK682,IF(FM682="",NA(),FM682))</f>
        <v>0</v>
      </c>
      <c r="JP170">
        <f>IF(Charts!$B$3="none",BL682,IF(FN682="",NA(),FN682))</f>
        <v>0</v>
      </c>
      <c r="JQ170">
        <f>IF(Charts!$B$3="none",BM682,IF(FO682="",NA(),FO682))</f>
        <v>0</v>
      </c>
      <c r="JR170">
        <f>IF(Charts!$B$3="none",BN682,IF(FP682="",NA(),FP682))</f>
        <v>0</v>
      </c>
      <c r="JS170">
        <f>IF(Charts!$B$3="none",BO682,IF(FQ682="",NA(),FQ682))</f>
        <v>0</v>
      </c>
      <c r="JT170">
        <f>IF(Charts!$B$3="none",BP682,IF(FR682="",NA(),FR682))</f>
        <v>0</v>
      </c>
      <c r="JU170">
        <f>IF(Charts!$B$3="none",BQ682,IF(FS682="",NA(),FS682))</f>
        <v>0</v>
      </c>
      <c r="JV170">
        <f>IF(Charts!$B$3="none",BR682,IF(FT682="",NA(),FT682))</f>
        <v>0</v>
      </c>
      <c r="JW170">
        <f>IF(Charts!$B$3="none",BS682,IF(FU682="",NA(),FU682))</f>
        <v>0</v>
      </c>
      <c r="JX170">
        <f>IF(Charts!$B$3="none",BT682,IF(FV682="",NA(),FV682))</f>
        <v>0</v>
      </c>
      <c r="JY170">
        <f>IF(Charts!$B$3="none",BU682,IF(FW682="",NA(),FW682))</f>
        <v>0</v>
      </c>
      <c r="JZ170">
        <f>IF(Charts!$B$3="none",BV682,IF(FX682="",NA(),FX682))</f>
        <v>0</v>
      </c>
      <c r="KA170">
        <f>IF(Charts!$B$3="none",BW682,IF(FY682="",NA(),FY682))</f>
        <v>0</v>
      </c>
      <c r="KB170">
        <f>IF(Charts!$B$3="none",BX682,IF(FZ682="",NA(),FZ682))</f>
        <v>0</v>
      </c>
      <c r="KC170">
        <f>IF(Charts!$B$3="none",BY682,IF(GA682="",NA(),GA682))</f>
        <v>0</v>
      </c>
      <c r="KD170">
        <f>IF(Charts!$B$3="none",BZ682,IF(GB682="",NA(),GB682))</f>
        <v>0</v>
      </c>
      <c r="KE170">
        <f>IF(Charts!$B$3="none",CA682,IF(GC682="",NA(),GC682))</f>
        <v>0</v>
      </c>
      <c r="KF170">
        <f>IF(Charts!$B$3="none",CB682,IF(GD682="",NA(),GD682))</f>
        <v>0</v>
      </c>
      <c r="KG170">
        <f>IF(Charts!$B$3="none",CC682,IF(GE682="",NA(),GE682))</f>
        <v>0</v>
      </c>
      <c r="KH170">
        <f>IF(Charts!$B$3="none",CD682,IF(GF682="",NA(),GF682))</f>
        <v>0</v>
      </c>
      <c r="KI170">
        <f>IF(Charts!$B$3="none",CE682,IF(GG682="",NA(),GG682))</f>
        <v>0</v>
      </c>
      <c r="KJ170">
        <f>IF(Charts!$B$3="none",CF682,IF(GH682="",NA(),GH682))</f>
        <v>0</v>
      </c>
      <c r="KK170">
        <f>IF(Charts!$B$3="none",CG682,IF(GI682="",NA(),GI682))</f>
        <v>0</v>
      </c>
      <c r="KL170">
        <f>IF(Charts!$B$3="none",CH682,IF(GJ682="",NA(),GJ682))</f>
        <v>0</v>
      </c>
      <c r="KM170">
        <f>IF(Charts!$B$3="none",CI682,IF(GK682="",NA(),GK682))</f>
        <v>0</v>
      </c>
      <c r="KN170">
        <f>IF(Charts!$B$3="none",CJ682,IF(GL682="",NA(),GL682))</f>
        <v>0</v>
      </c>
      <c r="KO170">
        <f>IF(Charts!$B$3="none",CK682,IF(GM682="",NA(),GM682))</f>
        <v>0</v>
      </c>
      <c r="KP170">
        <f>IF(Charts!$B$3="none",CL682,IF(GN682="",NA(),GN682))</f>
        <v>0</v>
      </c>
      <c r="KQ170">
        <f>IF(Charts!$B$3="none",CM682,IF(GO682="",NA(),GO682))</f>
        <v>0</v>
      </c>
      <c r="KR170">
        <f>IF(Charts!$B$3="none",CN682,IF(GP682="",NA(),GP682))</f>
        <v>0</v>
      </c>
      <c r="KS170">
        <f>IF(Charts!$B$3="none",CO682,IF(GQ682="",NA(),GQ682))</f>
        <v>0</v>
      </c>
      <c r="KT170">
        <f>IF(Charts!$B$3="none",CP682,IF(GR682="",NA(),GR682))</f>
        <v>0</v>
      </c>
      <c r="KU170">
        <f>IF(Charts!$B$3="none",CQ682,IF(GS682="",NA(),GS682))</f>
        <v>0</v>
      </c>
      <c r="KV170">
        <f>IF(Charts!$B$3="none",CR682,IF(GT682="",NA(),GT682))</f>
        <v>0</v>
      </c>
      <c r="KW170">
        <f>IF(Charts!$B$3="none",CS682,IF(GU682="",NA(),GU682))</f>
        <v>0</v>
      </c>
      <c r="KX170">
        <f>IF(Charts!$B$3="none",CT682,IF(GV682="",NA(),GV682))</f>
        <v>0</v>
      </c>
      <c r="KY170">
        <f>IF(Charts!$B$3="none",CU682,IF(GW682="",NA(),GW682))</f>
        <v>0</v>
      </c>
      <c r="KZ170">
        <f>IF(Charts!$B$3="none",CV682,IF(GX682="",NA(),GX682))</f>
        <v>0</v>
      </c>
      <c r="LA170">
        <f>IF(Charts!$B$3="none",CW682,IF(GY682="",NA(),GY682))</f>
        <v>0</v>
      </c>
      <c r="LB170">
        <f>IF(Charts!$B$3="none",CX682,IF(GZ682="",NA(),GZ682))</f>
        <v>0</v>
      </c>
      <c r="LC170">
        <f>IF(Charts!$B$3="none",CY682,IF(HA682="",NA(),HA682))</f>
        <v>0</v>
      </c>
      <c r="LD170">
        <f>IF(Charts!$B$3="none",CZ682,IF(HB682="",NA(),HB682))</f>
        <v>0</v>
      </c>
      <c r="LE170">
        <f>IF(Charts!$B$3="none",DA682,IF(HC682="",NA(),HC682))</f>
        <v>0</v>
      </c>
      <c r="LF170">
        <f>IF(Charts!$B$3="none",DB682,IF(HD682="",NA(),HD682))</f>
        <v>0</v>
      </c>
      <c r="LG170">
        <f>IF(Charts!$B$3="none",DC682,IF(HE682="",NA(),HE682))</f>
        <v>0</v>
      </c>
      <c r="LH170">
        <f>IF(Charts!$B$3="none",DD682,IF(HF682="",NA(),HF682))</f>
        <v>0</v>
      </c>
    </row>
    <row r="171" spans="5:320">
      <c r="E171">
        <v>64</v>
      </c>
      <c r="F171">
        <f>F68</f>
        <v>0</v>
      </c>
      <c r="G171">
        <v>64</v>
      </c>
      <c r="H171">
        <f>H68</f>
        <v>0</v>
      </c>
      <c r="I171">
        <v>64</v>
      </c>
      <c r="J171">
        <f>J68</f>
        <v>0</v>
      </c>
      <c r="K171">
        <v>64</v>
      </c>
      <c r="L171">
        <f>L68</f>
        <v>0</v>
      </c>
      <c r="M171">
        <v>64</v>
      </c>
      <c r="N171">
        <f>N68</f>
        <v>0</v>
      </c>
      <c r="O171">
        <v>64</v>
      </c>
      <c r="P171">
        <f>P68</f>
        <v>0</v>
      </c>
      <c r="Q171">
        <v>64</v>
      </c>
      <c r="R171">
        <f>R68</f>
        <v>0</v>
      </c>
      <c r="S171">
        <v>64</v>
      </c>
      <c r="T171">
        <f>T68</f>
        <v>0</v>
      </c>
      <c r="U171">
        <v>64</v>
      </c>
      <c r="V171">
        <f>V68</f>
        <v>0</v>
      </c>
      <c r="W171">
        <v>64</v>
      </c>
      <c r="X171">
        <f>X68</f>
        <v>0</v>
      </c>
      <c r="Y171">
        <v>64</v>
      </c>
      <c r="Z171">
        <f>Z68</f>
        <v>0</v>
      </c>
      <c r="AA171">
        <v>64</v>
      </c>
      <c r="AB171">
        <f>AB68</f>
        <v>0</v>
      </c>
      <c r="AC171">
        <v>64</v>
      </c>
      <c r="AD171">
        <f>AD68</f>
        <v>0</v>
      </c>
      <c r="AE171">
        <v>64</v>
      </c>
      <c r="AF171">
        <f>AF68</f>
        <v>0</v>
      </c>
      <c r="AG171">
        <v>64</v>
      </c>
      <c r="AH171">
        <f>AH68</f>
        <v>0</v>
      </c>
      <c r="AI171">
        <v>64</v>
      </c>
      <c r="AJ171">
        <f>AJ68</f>
        <v>0</v>
      </c>
      <c r="AK171">
        <v>64</v>
      </c>
      <c r="AL171">
        <f>AL68</f>
        <v>0</v>
      </c>
      <c r="AM171">
        <v>64</v>
      </c>
      <c r="AN171">
        <f>AN68</f>
        <v>0</v>
      </c>
      <c r="AO171">
        <v>64</v>
      </c>
      <c r="AP171">
        <f>AP68</f>
        <v>0</v>
      </c>
      <c r="AQ171">
        <v>64</v>
      </c>
      <c r="AR171">
        <f>AR68</f>
        <v>0</v>
      </c>
      <c r="AS171">
        <v>64</v>
      </c>
      <c r="AT171">
        <f>AT68</f>
        <v>0</v>
      </c>
      <c r="AU171">
        <v>64</v>
      </c>
      <c r="AV171">
        <f>AV68</f>
        <v>0</v>
      </c>
      <c r="AW171">
        <v>64</v>
      </c>
      <c r="AX171">
        <f>AX68</f>
        <v>0</v>
      </c>
      <c r="AY171">
        <v>64</v>
      </c>
      <c r="AZ171">
        <f>AZ68</f>
        <v>0</v>
      </c>
      <c r="BA171">
        <v>64</v>
      </c>
      <c r="BB171">
        <f>BB68</f>
        <v>0</v>
      </c>
      <c r="BC171">
        <v>64</v>
      </c>
      <c r="BD171">
        <f>BD68</f>
        <v>0</v>
      </c>
      <c r="BE171">
        <v>64</v>
      </c>
      <c r="BF171">
        <f>BF68</f>
        <v>0</v>
      </c>
      <c r="BG171">
        <v>64</v>
      </c>
      <c r="BH171">
        <f>BH68</f>
        <v>0</v>
      </c>
      <c r="BI171">
        <v>64</v>
      </c>
      <c r="BJ171">
        <f>BJ68</f>
        <v>0</v>
      </c>
      <c r="BK171">
        <v>64</v>
      </c>
      <c r="BL171">
        <f>BL68</f>
        <v>0</v>
      </c>
      <c r="BM171">
        <v>64</v>
      </c>
      <c r="BN171">
        <f>BN68</f>
        <v>0</v>
      </c>
      <c r="BO171">
        <v>64</v>
      </c>
      <c r="BP171">
        <f>BP68</f>
        <v>0</v>
      </c>
      <c r="BQ171">
        <v>64</v>
      </c>
      <c r="BR171">
        <f>BR68</f>
        <v>0</v>
      </c>
      <c r="BS171">
        <v>64</v>
      </c>
      <c r="BT171">
        <f>BT68</f>
        <v>0</v>
      </c>
      <c r="BU171">
        <v>64</v>
      </c>
      <c r="BV171">
        <f>BV68</f>
        <v>0</v>
      </c>
      <c r="BW171">
        <v>64</v>
      </c>
      <c r="BX171">
        <f>BX68</f>
        <v>0</v>
      </c>
      <c r="BY171">
        <v>64</v>
      </c>
      <c r="BZ171">
        <f>BZ68</f>
        <v>0</v>
      </c>
      <c r="CA171">
        <v>64</v>
      </c>
      <c r="CB171">
        <f>CB68</f>
        <v>0</v>
      </c>
      <c r="CC171">
        <v>64</v>
      </c>
      <c r="CD171">
        <f>CD68</f>
        <v>0</v>
      </c>
      <c r="CE171">
        <v>64</v>
      </c>
      <c r="CF171">
        <f>CF68</f>
        <v>0</v>
      </c>
      <c r="CG171">
        <v>64</v>
      </c>
      <c r="CH171">
        <f>CH68</f>
        <v>0</v>
      </c>
      <c r="CI171">
        <v>64</v>
      </c>
      <c r="CJ171">
        <f>CJ68</f>
        <v>0</v>
      </c>
      <c r="CK171">
        <v>64</v>
      </c>
      <c r="CL171">
        <f>CL68</f>
        <v>0</v>
      </c>
      <c r="CM171">
        <v>64</v>
      </c>
      <c r="CN171">
        <f>CN68</f>
        <v>0</v>
      </c>
      <c r="CO171">
        <v>64</v>
      </c>
      <c r="CP171">
        <f>CP68</f>
        <v>0</v>
      </c>
      <c r="CQ171">
        <v>64</v>
      </c>
      <c r="CR171">
        <f>CR68</f>
        <v>0</v>
      </c>
      <c r="CS171">
        <v>64</v>
      </c>
      <c r="CT171">
        <f>CT68</f>
        <v>0</v>
      </c>
      <c r="CU171">
        <v>64</v>
      </c>
      <c r="CV171">
        <f>CV68</f>
        <v>0</v>
      </c>
      <c r="CW171">
        <v>64</v>
      </c>
      <c r="CX171">
        <f>CX68</f>
        <v>0</v>
      </c>
      <c r="CY171">
        <v>64</v>
      </c>
      <c r="CZ171">
        <f>CZ68</f>
        <v>0</v>
      </c>
      <c r="DA171">
        <v>64</v>
      </c>
      <c r="DB171">
        <f>DB68</f>
        <v>0</v>
      </c>
      <c r="DC171">
        <v>64</v>
      </c>
      <c r="DD171">
        <f>DD68</f>
        <v>0</v>
      </c>
      <c r="DG171">
        <v>64</v>
      </c>
      <c r="DH171">
        <f>DH68</f>
        <v>0</v>
      </c>
      <c r="DI171">
        <v>64</v>
      </c>
      <c r="DJ171">
        <f>DJ68</f>
        <v>0</v>
      </c>
      <c r="DK171">
        <v>64</v>
      </c>
      <c r="DL171">
        <f>DL68</f>
        <v>0</v>
      </c>
      <c r="DM171">
        <v>64</v>
      </c>
      <c r="DN171">
        <f>DN68</f>
        <v>0</v>
      </c>
      <c r="DO171">
        <v>64</v>
      </c>
      <c r="DP171">
        <f>DP68</f>
        <v>0</v>
      </c>
      <c r="DQ171">
        <v>64</v>
      </c>
      <c r="DR171">
        <f>DR68</f>
        <v>0</v>
      </c>
      <c r="DS171">
        <v>64</v>
      </c>
      <c r="DT171">
        <f>DT68</f>
        <v>0</v>
      </c>
      <c r="DU171">
        <v>64</v>
      </c>
      <c r="DV171">
        <f>DV68</f>
        <v>0</v>
      </c>
      <c r="DW171">
        <v>64</v>
      </c>
      <c r="DX171">
        <f>DX68</f>
        <v>0</v>
      </c>
      <c r="DY171">
        <v>64</v>
      </c>
      <c r="DZ171">
        <f>DZ68</f>
        <v>0</v>
      </c>
      <c r="EA171">
        <v>64</v>
      </c>
      <c r="EB171">
        <f>EB68</f>
        <v>0</v>
      </c>
      <c r="EC171">
        <v>64</v>
      </c>
      <c r="ED171">
        <f>ED68</f>
        <v>0</v>
      </c>
      <c r="EE171">
        <v>64</v>
      </c>
      <c r="EF171">
        <f>EF68</f>
        <v>0</v>
      </c>
      <c r="EG171">
        <v>64</v>
      </c>
      <c r="EH171">
        <f>EH68</f>
        <v>0</v>
      </c>
      <c r="EI171">
        <v>64</v>
      </c>
      <c r="EJ171">
        <f>EJ68</f>
        <v>0</v>
      </c>
      <c r="EK171">
        <v>64</v>
      </c>
      <c r="EL171">
        <f>EL68</f>
        <v>0</v>
      </c>
      <c r="EM171">
        <v>64</v>
      </c>
      <c r="EN171">
        <f>EN68</f>
        <v>0</v>
      </c>
      <c r="EO171">
        <v>64</v>
      </c>
      <c r="EP171">
        <f>EP68</f>
        <v>0</v>
      </c>
      <c r="EQ171">
        <v>64</v>
      </c>
      <c r="ER171">
        <f>ER68</f>
        <v>0</v>
      </c>
      <c r="ES171">
        <v>64</v>
      </c>
      <c r="ET171">
        <f>ET68</f>
        <v>0</v>
      </c>
      <c r="EU171">
        <v>64</v>
      </c>
      <c r="EV171">
        <f>EV68</f>
        <v>0</v>
      </c>
      <c r="EW171">
        <v>64</v>
      </c>
      <c r="EX171">
        <f>EX68</f>
        <v>0</v>
      </c>
      <c r="EY171">
        <v>64</v>
      </c>
      <c r="EZ171">
        <f>EZ68</f>
        <v>0</v>
      </c>
      <c r="FA171">
        <v>64</v>
      </c>
      <c r="FB171">
        <f>FB68</f>
        <v>0</v>
      </c>
      <c r="FC171">
        <v>64</v>
      </c>
      <c r="FD171">
        <f>FD68</f>
        <v>0</v>
      </c>
      <c r="FE171">
        <v>64</v>
      </c>
      <c r="FF171">
        <f>FF68</f>
        <v>0</v>
      </c>
      <c r="FG171">
        <v>64</v>
      </c>
      <c r="FH171">
        <f>FH68</f>
        <v>0</v>
      </c>
      <c r="FI171">
        <v>64</v>
      </c>
      <c r="FJ171">
        <f>FJ68</f>
        <v>0</v>
      </c>
      <c r="FK171">
        <v>64</v>
      </c>
      <c r="FL171">
        <f>FL68</f>
        <v>0</v>
      </c>
      <c r="FM171">
        <v>64</v>
      </c>
      <c r="FN171">
        <f>FN68</f>
        <v>0</v>
      </c>
      <c r="FO171">
        <v>64</v>
      </c>
      <c r="FP171">
        <f>FP68</f>
        <v>0</v>
      </c>
      <c r="FQ171">
        <v>64</v>
      </c>
      <c r="FR171">
        <f>FR68</f>
        <v>0</v>
      </c>
      <c r="FS171">
        <v>64</v>
      </c>
      <c r="FT171">
        <f>FT68</f>
        <v>0</v>
      </c>
      <c r="FU171">
        <v>64</v>
      </c>
      <c r="FV171">
        <f>FV68</f>
        <v>0</v>
      </c>
      <c r="FW171">
        <v>64</v>
      </c>
      <c r="FX171">
        <f>FX68</f>
        <v>0</v>
      </c>
      <c r="FY171">
        <v>64</v>
      </c>
      <c r="FZ171">
        <f>FZ68</f>
        <v>0</v>
      </c>
      <c r="GA171">
        <v>64</v>
      </c>
      <c r="GB171">
        <f>GB68</f>
        <v>0</v>
      </c>
      <c r="GC171">
        <v>64</v>
      </c>
      <c r="GD171">
        <f>GD68</f>
        <v>0</v>
      </c>
      <c r="GE171">
        <v>64</v>
      </c>
      <c r="GF171">
        <f>GF68</f>
        <v>0</v>
      </c>
      <c r="GG171">
        <v>64</v>
      </c>
      <c r="GH171">
        <f>GH68</f>
        <v>0</v>
      </c>
      <c r="GI171">
        <v>64</v>
      </c>
      <c r="GJ171">
        <f>GJ68</f>
        <v>0</v>
      </c>
      <c r="GK171">
        <v>64</v>
      </c>
      <c r="GL171">
        <f>GL68</f>
        <v>0</v>
      </c>
      <c r="GM171">
        <v>64</v>
      </c>
      <c r="GN171">
        <f>GN68</f>
        <v>0</v>
      </c>
      <c r="GO171">
        <v>64</v>
      </c>
      <c r="GP171">
        <f>GP68</f>
        <v>0</v>
      </c>
      <c r="GQ171">
        <v>64</v>
      </c>
      <c r="GR171">
        <f>GR68</f>
        <v>0</v>
      </c>
      <c r="GS171">
        <v>64</v>
      </c>
      <c r="GT171">
        <f>GT68</f>
        <v>0</v>
      </c>
      <c r="GU171">
        <v>64</v>
      </c>
      <c r="GV171">
        <f>GV68</f>
        <v>0</v>
      </c>
      <c r="GW171">
        <v>64</v>
      </c>
      <c r="GX171">
        <f>GX68</f>
        <v>0</v>
      </c>
      <c r="GY171">
        <v>64</v>
      </c>
      <c r="GZ171">
        <f>GZ68</f>
        <v>0</v>
      </c>
      <c r="HA171">
        <v>64</v>
      </c>
      <c r="HB171">
        <f>HB68</f>
        <v>0</v>
      </c>
      <c r="HC171">
        <v>64</v>
      </c>
      <c r="HD171">
        <f>HD68</f>
        <v>0</v>
      </c>
      <c r="HE171">
        <v>64</v>
      </c>
      <c r="HF171">
        <f>HF68</f>
        <v>0</v>
      </c>
      <c r="HI171">
        <f>IF(Charts!$B$3="none",E683,IF(DG683="",NA(),DG683))</f>
        <v>0</v>
      </c>
      <c r="HJ171">
        <f>IF(Charts!$B$3="none",F683,IF(DH683="",NA(),DH683))</f>
        <v>0</v>
      </c>
      <c r="HK171">
        <f>IF(Charts!$B$3="none",G683,IF(DI683="",NA(),DI683))</f>
        <v>0</v>
      </c>
      <c r="HL171">
        <f>IF(Charts!$B$3="none",H683,IF(DJ683="",NA(),DJ683))</f>
        <v>0</v>
      </c>
      <c r="HM171">
        <f>IF(Charts!$B$3="none",I683,IF(DK683="",NA(),DK683))</f>
        <v>0</v>
      </c>
      <c r="HN171">
        <f>IF(Charts!$B$3="none",J683,IF(DL683="",NA(),DL683))</f>
        <v>0</v>
      </c>
      <c r="HO171">
        <f>IF(Charts!$B$3="none",K683,IF(DM683="",NA(),DM683))</f>
        <v>0</v>
      </c>
      <c r="HP171">
        <f>IF(Charts!$B$3="none",L683,IF(DN683="",NA(),DN683))</f>
        <v>0</v>
      </c>
      <c r="HQ171">
        <f>IF(Charts!$B$3="none",M683,IF(DO683="",NA(),DO683))</f>
        <v>0</v>
      </c>
      <c r="HR171">
        <f>IF(Charts!$B$3="none",N683,IF(DP683="",NA(),DP683))</f>
        <v>0</v>
      </c>
      <c r="HS171">
        <f>IF(Charts!$B$3="none",O683,IF(DQ683="",NA(),DQ683))</f>
        <v>0</v>
      </c>
      <c r="HT171">
        <f>IF(Charts!$B$3="none",P683,IF(DR683="",NA(),DR683))</f>
        <v>0</v>
      </c>
      <c r="HU171">
        <f>IF(Charts!$B$3="none",Q683,IF(DS683="",NA(),DS683))</f>
        <v>0</v>
      </c>
      <c r="HV171">
        <f>IF(Charts!$B$3="none",R683,IF(DT683="",NA(),DT683))</f>
        <v>0</v>
      </c>
      <c r="HW171">
        <f>IF(Charts!$B$3="none",S683,IF(DU683="",NA(),DU683))</f>
        <v>0</v>
      </c>
      <c r="HX171">
        <f>IF(Charts!$B$3="none",T683,IF(DV683="",NA(),DV683))</f>
        <v>0</v>
      </c>
      <c r="HY171">
        <f>IF(Charts!$B$3="none",U683,IF(DW683="",NA(),DW683))</f>
        <v>0</v>
      </c>
      <c r="HZ171">
        <f>IF(Charts!$B$3="none",V683,IF(DX683="",NA(),DX683))</f>
        <v>0</v>
      </c>
      <c r="IA171">
        <f>IF(Charts!$B$3="none",W683,IF(DY683="",NA(),DY683))</f>
        <v>0</v>
      </c>
      <c r="IB171">
        <f>IF(Charts!$B$3="none",X683,IF(DZ683="",NA(),DZ683))</f>
        <v>0</v>
      </c>
      <c r="IC171">
        <f>IF(Charts!$B$3="none",Y683,IF(EA683="",NA(),EA683))</f>
        <v>0</v>
      </c>
      <c r="ID171">
        <f>IF(Charts!$B$3="none",Z683,IF(EB683="",NA(),EB683))</f>
        <v>0</v>
      </c>
      <c r="IE171">
        <f>IF(Charts!$B$3="none",AA683,IF(EC683="",NA(),EC683))</f>
        <v>0</v>
      </c>
      <c r="IF171">
        <f>IF(Charts!$B$3="none",AB683,IF(ED683="",NA(),ED683))</f>
        <v>0</v>
      </c>
      <c r="IG171">
        <f>IF(Charts!$B$3="none",AC683,IF(EE683="",NA(),EE683))</f>
        <v>0</v>
      </c>
      <c r="IH171">
        <f>IF(Charts!$B$3="none",AD683,IF(EF683="",NA(),EF683))</f>
        <v>0</v>
      </c>
      <c r="II171">
        <f>IF(Charts!$B$3="none",AE683,IF(EG683="",NA(),EG683))</f>
        <v>0</v>
      </c>
      <c r="IJ171">
        <f>IF(Charts!$B$3="none",AF683,IF(EH683="",NA(),EH683))</f>
        <v>0</v>
      </c>
      <c r="IK171">
        <f>IF(Charts!$B$3="none",AG683,IF(EI683="",NA(),EI683))</f>
        <v>0</v>
      </c>
      <c r="IL171">
        <f>IF(Charts!$B$3="none",AH683,IF(EJ683="",NA(),EJ683))</f>
        <v>0</v>
      </c>
      <c r="IM171">
        <f>IF(Charts!$B$3="none",AI683,IF(EK683="",NA(),EK683))</f>
        <v>0</v>
      </c>
      <c r="IN171">
        <f>IF(Charts!$B$3="none",AJ683,IF(EL683="",NA(),EL683))</f>
        <v>0</v>
      </c>
      <c r="IO171">
        <f>IF(Charts!$B$3="none",AK683,IF(EM683="",NA(),EM683))</f>
        <v>0</v>
      </c>
      <c r="IP171">
        <f>IF(Charts!$B$3="none",AL683,IF(EN683="",NA(),EN683))</f>
        <v>0</v>
      </c>
      <c r="IQ171">
        <f>IF(Charts!$B$3="none",AM683,IF(EO683="",NA(),EO683))</f>
        <v>0</v>
      </c>
      <c r="IR171">
        <f>IF(Charts!$B$3="none",AN683,IF(EP683="",NA(),EP683))</f>
        <v>0</v>
      </c>
      <c r="IS171">
        <f>IF(Charts!$B$3="none",AO683,IF(EQ683="",NA(),EQ683))</f>
        <v>0</v>
      </c>
      <c r="IT171">
        <f>IF(Charts!$B$3="none",AP683,IF(ER683="",NA(),ER683))</f>
        <v>0</v>
      </c>
      <c r="IU171">
        <f>IF(Charts!$B$3="none",AQ683,IF(ES683="",NA(),ES683))</f>
        <v>0</v>
      </c>
      <c r="IV171">
        <f>IF(Charts!$B$3="none",AR683,IF(ET683="",NA(),ET683))</f>
        <v>0</v>
      </c>
      <c r="IW171">
        <f>IF(Charts!$B$3="none",AS683,IF(EU683="",NA(),EU683))</f>
        <v>0</v>
      </c>
      <c r="IX171">
        <f>IF(Charts!$B$3="none",AT683,IF(EV683="",NA(),EV683))</f>
        <v>0</v>
      </c>
      <c r="IY171">
        <f>IF(Charts!$B$3="none",AU683,IF(EW683="",NA(),EW683))</f>
        <v>0</v>
      </c>
      <c r="IZ171">
        <f>IF(Charts!$B$3="none",AV683,IF(EX683="",NA(),EX683))</f>
        <v>0</v>
      </c>
      <c r="JA171">
        <f>IF(Charts!$B$3="none",AW683,IF(EY683="",NA(),EY683))</f>
        <v>0</v>
      </c>
      <c r="JB171">
        <f>IF(Charts!$B$3="none",AX683,IF(EZ683="",NA(),EZ683))</f>
        <v>0</v>
      </c>
      <c r="JC171">
        <f>IF(Charts!$B$3="none",AY683,IF(FA683="",NA(),FA683))</f>
        <v>0</v>
      </c>
      <c r="JD171">
        <f>IF(Charts!$B$3="none",AZ683,IF(FB683="",NA(),FB683))</f>
        <v>0</v>
      </c>
      <c r="JE171">
        <f>IF(Charts!$B$3="none",BA683,IF(FC683="",NA(),FC683))</f>
        <v>0</v>
      </c>
      <c r="JF171">
        <f>IF(Charts!$B$3="none",BB683,IF(FD683="",NA(),FD683))</f>
        <v>0</v>
      </c>
      <c r="JG171">
        <f>IF(Charts!$B$3="none",BC683,IF(FE683="",NA(),FE683))</f>
        <v>0</v>
      </c>
      <c r="JH171">
        <f>IF(Charts!$B$3="none",BD683,IF(FF683="",NA(),FF683))</f>
        <v>0</v>
      </c>
      <c r="JI171">
        <f>IF(Charts!$B$3="none",BE683,IF(FG683="",NA(),FG683))</f>
        <v>0</v>
      </c>
      <c r="JJ171">
        <f>IF(Charts!$B$3="none",BF683,IF(FH683="",NA(),FH683))</f>
        <v>0</v>
      </c>
      <c r="JK171">
        <f>IF(Charts!$B$3="none",BG683,IF(FI683="",NA(),FI683))</f>
        <v>0</v>
      </c>
      <c r="JL171">
        <f>IF(Charts!$B$3="none",BH683,IF(FJ683="",NA(),FJ683))</f>
        <v>0</v>
      </c>
      <c r="JM171">
        <f>IF(Charts!$B$3="none",BI683,IF(FK683="",NA(),FK683))</f>
        <v>0</v>
      </c>
      <c r="JN171">
        <f>IF(Charts!$B$3="none",BJ683,IF(FL683="",NA(),FL683))</f>
        <v>0</v>
      </c>
      <c r="JO171">
        <f>IF(Charts!$B$3="none",BK683,IF(FM683="",NA(),FM683))</f>
        <v>0</v>
      </c>
      <c r="JP171">
        <f>IF(Charts!$B$3="none",BL683,IF(FN683="",NA(),FN683))</f>
        <v>0</v>
      </c>
      <c r="JQ171">
        <f>IF(Charts!$B$3="none",BM683,IF(FO683="",NA(),FO683))</f>
        <v>0</v>
      </c>
      <c r="JR171">
        <f>IF(Charts!$B$3="none",BN683,IF(FP683="",NA(),FP683))</f>
        <v>0</v>
      </c>
      <c r="JS171">
        <f>IF(Charts!$B$3="none",BO683,IF(FQ683="",NA(),FQ683))</f>
        <v>0</v>
      </c>
      <c r="JT171">
        <f>IF(Charts!$B$3="none",BP683,IF(FR683="",NA(),FR683))</f>
        <v>0</v>
      </c>
      <c r="JU171">
        <f>IF(Charts!$B$3="none",BQ683,IF(FS683="",NA(),FS683))</f>
        <v>0</v>
      </c>
      <c r="JV171">
        <f>IF(Charts!$B$3="none",BR683,IF(FT683="",NA(),FT683))</f>
        <v>0</v>
      </c>
      <c r="JW171">
        <f>IF(Charts!$B$3="none",BS683,IF(FU683="",NA(),FU683))</f>
        <v>0</v>
      </c>
      <c r="JX171">
        <f>IF(Charts!$B$3="none",BT683,IF(FV683="",NA(),FV683))</f>
        <v>0</v>
      </c>
      <c r="JY171">
        <f>IF(Charts!$B$3="none",BU683,IF(FW683="",NA(),FW683))</f>
        <v>0</v>
      </c>
      <c r="JZ171">
        <f>IF(Charts!$B$3="none",BV683,IF(FX683="",NA(),FX683))</f>
        <v>0</v>
      </c>
      <c r="KA171">
        <f>IF(Charts!$B$3="none",BW683,IF(FY683="",NA(),FY683))</f>
        <v>0</v>
      </c>
      <c r="KB171">
        <f>IF(Charts!$B$3="none",BX683,IF(FZ683="",NA(),FZ683))</f>
        <v>0</v>
      </c>
      <c r="KC171">
        <f>IF(Charts!$B$3="none",BY683,IF(GA683="",NA(),GA683))</f>
        <v>0</v>
      </c>
      <c r="KD171">
        <f>IF(Charts!$B$3="none",BZ683,IF(GB683="",NA(),GB683))</f>
        <v>0</v>
      </c>
      <c r="KE171">
        <f>IF(Charts!$B$3="none",CA683,IF(GC683="",NA(),GC683))</f>
        <v>0</v>
      </c>
      <c r="KF171">
        <f>IF(Charts!$B$3="none",CB683,IF(GD683="",NA(),GD683))</f>
        <v>0</v>
      </c>
      <c r="KG171">
        <f>IF(Charts!$B$3="none",CC683,IF(GE683="",NA(),GE683))</f>
        <v>0</v>
      </c>
      <c r="KH171">
        <f>IF(Charts!$B$3="none",CD683,IF(GF683="",NA(),GF683))</f>
        <v>0</v>
      </c>
      <c r="KI171">
        <f>IF(Charts!$B$3="none",CE683,IF(GG683="",NA(),GG683))</f>
        <v>0</v>
      </c>
      <c r="KJ171">
        <f>IF(Charts!$B$3="none",CF683,IF(GH683="",NA(),GH683))</f>
        <v>0</v>
      </c>
      <c r="KK171">
        <f>IF(Charts!$B$3="none",CG683,IF(GI683="",NA(),GI683))</f>
        <v>0</v>
      </c>
      <c r="KL171">
        <f>IF(Charts!$B$3="none",CH683,IF(GJ683="",NA(),GJ683))</f>
        <v>0</v>
      </c>
      <c r="KM171">
        <f>IF(Charts!$B$3="none",CI683,IF(GK683="",NA(),GK683))</f>
        <v>0</v>
      </c>
      <c r="KN171">
        <f>IF(Charts!$B$3="none",CJ683,IF(GL683="",NA(),GL683))</f>
        <v>0</v>
      </c>
      <c r="KO171">
        <f>IF(Charts!$B$3="none",CK683,IF(GM683="",NA(),GM683))</f>
        <v>0</v>
      </c>
      <c r="KP171">
        <f>IF(Charts!$B$3="none",CL683,IF(GN683="",NA(),GN683))</f>
        <v>0</v>
      </c>
      <c r="KQ171">
        <f>IF(Charts!$B$3="none",CM683,IF(GO683="",NA(),GO683))</f>
        <v>0</v>
      </c>
      <c r="KR171">
        <f>IF(Charts!$B$3="none",CN683,IF(GP683="",NA(),GP683))</f>
        <v>0</v>
      </c>
      <c r="KS171">
        <f>IF(Charts!$B$3="none",CO683,IF(GQ683="",NA(),GQ683))</f>
        <v>0</v>
      </c>
      <c r="KT171">
        <f>IF(Charts!$B$3="none",CP683,IF(GR683="",NA(),GR683))</f>
        <v>0</v>
      </c>
      <c r="KU171">
        <f>IF(Charts!$B$3="none",CQ683,IF(GS683="",NA(),GS683))</f>
        <v>0</v>
      </c>
      <c r="KV171">
        <f>IF(Charts!$B$3="none",CR683,IF(GT683="",NA(),GT683))</f>
        <v>0</v>
      </c>
      <c r="KW171">
        <f>IF(Charts!$B$3="none",CS683,IF(GU683="",NA(),GU683))</f>
        <v>0</v>
      </c>
      <c r="KX171">
        <f>IF(Charts!$B$3="none",CT683,IF(GV683="",NA(),GV683))</f>
        <v>0</v>
      </c>
      <c r="KY171">
        <f>IF(Charts!$B$3="none",CU683,IF(GW683="",NA(),GW683))</f>
        <v>0</v>
      </c>
      <c r="KZ171">
        <f>IF(Charts!$B$3="none",CV683,IF(GX683="",NA(),GX683))</f>
        <v>0</v>
      </c>
      <c r="LA171">
        <f>IF(Charts!$B$3="none",CW683,IF(GY683="",NA(),GY683))</f>
        <v>0</v>
      </c>
      <c r="LB171">
        <f>IF(Charts!$B$3="none",CX683,IF(GZ683="",NA(),GZ683))</f>
        <v>0</v>
      </c>
      <c r="LC171">
        <f>IF(Charts!$B$3="none",CY683,IF(HA683="",NA(),HA683))</f>
        <v>0</v>
      </c>
      <c r="LD171">
        <f>IF(Charts!$B$3="none",CZ683,IF(HB683="",NA(),HB683))</f>
        <v>0</v>
      </c>
      <c r="LE171">
        <f>IF(Charts!$B$3="none",DA683,IF(HC683="",NA(),HC683))</f>
        <v>0</v>
      </c>
      <c r="LF171">
        <f>IF(Charts!$B$3="none",DB683,IF(HD683="",NA(),HD683))</f>
        <v>0</v>
      </c>
      <c r="LG171">
        <f>IF(Charts!$B$3="none",DC683,IF(HE683="",NA(),HE683))</f>
        <v>0</v>
      </c>
      <c r="LH171">
        <f>IF(Charts!$B$3="none",DD683,IF(HF683="",NA(),HF683))</f>
        <v>0</v>
      </c>
    </row>
    <row r="172" spans="5:320">
      <c r="E172">
        <v>65</v>
      </c>
      <c r="F172">
        <f>F69</f>
        <v>0</v>
      </c>
      <c r="G172">
        <v>65</v>
      </c>
      <c r="H172">
        <f>H69</f>
        <v>0</v>
      </c>
      <c r="I172">
        <v>65</v>
      </c>
      <c r="J172">
        <f>J69</f>
        <v>0</v>
      </c>
      <c r="K172">
        <v>65</v>
      </c>
      <c r="L172">
        <f>L69</f>
        <v>0</v>
      </c>
      <c r="M172">
        <v>65</v>
      </c>
      <c r="N172">
        <f>N69</f>
        <v>0</v>
      </c>
      <c r="O172">
        <v>65</v>
      </c>
      <c r="P172">
        <f>P69</f>
        <v>0</v>
      </c>
      <c r="Q172">
        <v>65</v>
      </c>
      <c r="R172">
        <f>R69</f>
        <v>0</v>
      </c>
      <c r="S172">
        <v>65</v>
      </c>
      <c r="T172">
        <f>T69</f>
        <v>0</v>
      </c>
      <c r="U172">
        <v>65</v>
      </c>
      <c r="V172">
        <f>V69</f>
        <v>0</v>
      </c>
      <c r="W172">
        <v>65</v>
      </c>
      <c r="X172">
        <f>X69</f>
        <v>0</v>
      </c>
      <c r="Y172">
        <v>65</v>
      </c>
      <c r="Z172">
        <f>Z69</f>
        <v>0</v>
      </c>
      <c r="AA172">
        <v>65</v>
      </c>
      <c r="AB172">
        <f>AB69</f>
        <v>0</v>
      </c>
      <c r="AC172">
        <v>65</v>
      </c>
      <c r="AD172">
        <f>AD69</f>
        <v>0</v>
      </c>
      <c r="AE172">
        <v>65</v>
      </c>
      <c r="AF172">
        <f>AF69</f>
        <v>0</v>
      </c>
      <c r="AG172">
        <v>65</v>
      </c>
      <c r="AH172">
        <f>AH69</f>
        <v>0</v>
      </c>
      <c r="AI172">
        <v>65</v>
      </c>
      <c r="AJ172">
        <f>AJ69</f>
        <v>0</v>
      </c>
      <c r="AK172">
        <v>65</v>
      </c>
      <c r="AL172">
        <f>AL69</f>
        <v>0</v>
      </c>
      <c r="AM172">
        <v>65</v>
      </c>
      <c r="AN172">
        <f>AN69</f>
        <v>0</v>
      </c>
      <c r="AO172">
        <v>65</v>
      </c>
      <c r="AP172">
        <f>AP69</f>
        <v>0</v>
      </c>
      <c r="AQ172">
        <v>65</v>
      </c>
      <c r="AR172">
        <f>AR69</f>
        <v>0</v>
      </c>
      <c r="AS172">
        <v>65</v>
      </c>
      <c r="AT172">
        <f>AT69</f>
        <v>0</v>
      </c>
      <c r="AU172">
        <v>65</v>
      </c>
      <c r="AV172">
        <f>AV69</f>
        <v>0</v>
      </c>
      <c r="AW172">
        <v>65</v>
      </c>
      <c r="AX172">
        <f>AX69</f>
        <v>0</v>
      </c>
      <c r="AY172">
        <v>65</v>
      </c>
      <c r="AZ172">
        <f>AZ69</f>
        <v>0</v>
      </c>
      <c r="BA172">
        <v>65</v>
      </c>
      <c r="BB172">
        <f>BB69</f>
        <v>0</v>
      </c>
      <c r="BC172">
        <v>65</v>
      </c>
      <c r="BD172">
        <f>BD69</f>
        <v>0</v>
      </c>
      <c r="BE172">
        <v>65</v>
      </c>
      <c r="BF172">
        <f>BF69</f>
        <v>0</v>
      </c>
      <c r="BG172">
        <v>65</v>
      </c>
      <c r="BH172">
        <f>BH69</f>
        <v>0</v>
      </c>
      <c r="BI172">
        <v>65</v>
      </c>
      <c r="BJ172">
        <f>BJ69</f>
        <v>0</v>
      </c>
      <c r="BK172">
        <v>65</v>
      </c>
      <c r="BL172">
        <f>BL69</f>
        <v>0</v>
      </c>
      <c r="BM172">
        <v>65</v>
      </c>
      <c r="BN172">
        <f>BN69</f>
        <v>0</v>
      </c>
      <c r="BO172">
        <v>65</v>
      </c>
      <c r="BP172">
        <f>BP69</f>
        <v>0</v>
      </c>
      <c r="BQ172">
        <v>65</v>
      </c>
      <c r="BR172">
        <f>BR69</f>
        <v>0</v>
      </c>
      <c r="BS172">
        <v>65</v>
      </c>
      <c r="BT172">
        <f>BT69</f>
        <v>0</v>
      </c>
      <c r="BU172">
        <v>65</v>
      </c>
      <c r="BV172">
        <f>BV69</f>
        <v>0</v>
      </c>
      <c r="BW172">
        <v>65</v>
      </c>
      <c r="BX172">
        <f>BX69</f>
        <v>0</v>
      </c>
      <c r="BY172">
        <v>65</v>
      </c>
      <c r="BZ172">
        <f>BZ69</f>
        <v>0</v>
      </c>
      <c r="CA172">
        <v>65</v>
      </c>
      <c r="CB172">
        <f>CB69</f>
        <v>0</v>
      </c>
      <c r="CC172">
        <v>65</v>
      </c>
      <c r="CD172">
        <f>CD69</f>
        <v>0</v>
      </c>
      <c r="CE172">
        <v>65</v>
      </c>
      <c r="CF172">
        <f>CF69</f>
        <v>0</v>
      </c>
      <c r="CG172">
        <v>65</v>
      </c>
      <c r="CH172">
        <f>CH69</f>
        <v>0</v>
      </c>
      <c r="CI172">
        <v>65</v>
      </c>
      <c r="CJ172">
        <f>CJ69</f>
        <v>0</v>
      </c>
      <c r="CK172">
        <v>65</v>
      </c>
      <c r="CL172">
        <f>CL69</f>
        <v>0</v>
      </c>
      <c r="CM172">
        <v>65</v>
      </c>
      <c r="CN172">
        <f>CN69</f>
        <v>0</v>
      </c>
      <c r="CO172">
        <v>65</v>
      </c>
      <c r="CP172">
        <f>CP69</f>
        <v>0</v>
      </c>
      <c r="CQ172">
        <v>65</v>
      </c>
      <c r="CR172">
        <f>CR69</f>
        <v>0</v>
      </c>
      <c r="CS172">
        <v>65</v>
      </c>
      <c r="CT172">
        <f>CT69</f>
        <v>0</v>
      </c>
      <c r="CU172">
        <v>65</v>
      </c>
      <c r="CV172">
        <f>CV69</f>
        <v>0</v>
      </c>
      <c r="CW172">
        <v>65</v>
      </c>
      <c r="CX172">
        <f>CX69</f>
        <v>0</v>
      </c>
      <c r="CY172">
        <v>65</v>
      </c>
      <c r="CZ172">
        <f>CZ69</f>
        <v>0</v>
      </c>
      <c r="DA172">
        <v>65</v>
      </c>
      <c r="DB172">
        <f>DB69</f>
        <v>0</v>
      </c>
      <c r="DC172">
        <v>65</v>
      </c>
      <c r="DD172">
        <f>DD69</f>
        <v>0</v>
      </c>
      <c r="DG172">
        <v>65</v>
      </c>
      <c r="DH172">
        <f>DH69</f>
        <v>0</v>
      </c>
      <c r="DI172">
        <v>65</v>
      </c>
      <c r="DJ172">
        <f>DJ69</f>
        <v>0</v>
      </c>
      <c r="DK172">
        <v>65</v>
      </c>
      <c r="DL172">
        <f>DL69</f>
        <v>0</v>
      </c>
      <c r="DM172">
        <v>65</v>
      </c>
      <c r="DN172">
        <f>DN69</f>
        <v>0</v>
      </c>
      <c r="DO172">
        <v>65</v>
      </c>
      <c r="DP172">
        <f>DP69</f>
        <v>0</v>
      </c>
      <c r="DQ172">
        <v>65</v>
      </c>
      <c r="DR172">
        <f>DR69</f>
        <v>0</v>
      </c>
      <c r="DS172">
        <v>65</v>
      </c>
      <c r="DT172">
        <f>DT69</f>
        <v>0</v>
      </c>
      <c r="DU172">
        <v>65</v>
      </c>
      <c r="DV172">
        <f>DV69</f>
        <v>0</v>
      </c>
      <c r="DW172">
        <v>65</v>
      </c>
      <c r="DX172">
        <f>DX69</f>
        <v>0</v>
      </c>
      <c r="DY172">
        <v>65</v>
      </c>
      <c r="DZ172">
        <f>DZ69</f>
        <v>0</v>
      </c>
      <c r="EA172">
        <v>65</v>
      </c>
      <c r="EB172">
        <f>EB69</f>
        <v>0</v>
      </c>
      <c r="EC172">
        <v>65</v>
      </c>
      <c r="ED172">
        <f>ED69</f>
        <v>0</v>
      </c>
      <c r="EE172">
        <v>65</v>
      </c>
      <c r="EF172">
        <f>EF69</f>
        <v>0</v>
      </c>
      <c r="EG172">
        <v>65</v>
      </c>
      <c r="EH172">
        <f>EH69</f>
        <v>0</v>
      </c>
      <c r="EI172">
        <v>65</v>
      </c>
      <c r="EJ172">
        <f>EJ69</f>
        <v>0</v>
      </c>
      <c r="EK172">
        <v>65</v>
      </c>
      <c r="EL172">
        <f>EL69</f>
        <v>0</v>
      </c>
      <c r="EM172">
        <v>65</v>
      </c>
      <c r="EN172">
        <f>EN69</f>
        <v>0</v>
      </c>
      <c r="EO172">
        <v>65</v>
      </c>
      <c r="EP172">
        <f>EP69</f>
        <v>0</v>
      </c>
      <c r="EQ172">
        <v>65</v>
      </c>
      <c r="ER172">
        <f>ER69</f>
        <v>0</v>
      </c>
      <c r="ES172">
        <v>65</v>
      </c>
      <c r="ET172">
        <f>ET69</f>
        <v>0</v>
      </c>
      <c r="EU172">
        <v>65</v>
      </c>
      <c r="EV172">
        <f>EV69</f>
        <v>0</v>
      </c>
      <c r="EW172">
        <v>65</v>
      </c>
      <c r="EX172">
        <f>EX69</f>
        <v>0</v>
      </c>
      <c r="EY172">
        <v>65</v>
      </c>
      <c r="EZ172">
        <f>EZ69</f>
        <v>0</v>
      </c>
      <c r="FA172">
        <v>65</v>
      </c>
      <c r="FB172">
        <f>FB69</f>
        <v>0</v>
      </c>
      <c r="FC172">
        <v>65</v>
      </c>
      <c r="FD172">
        <f>FD69</f>
        <v>0</v>
      </c>
      <c r="FE172">
        <v>65</v>
      </c>
      <c r="FF172">
        <f>FF69</f>
        <v>0</v>
      </c>
      <c r="FG172">
        <v>65</v>
      </c>
      <c r="FH172">
        <f>FH69</f>
        <v>0</v>
      </c>
      <c r="FI172">
        <v>65</v>
      </c>
      <c r="FJ172">
        <f>FJ69</f>
        <v>0</v>
      </c>
      <c r="FK172">
        <v>65</v>
      </c>
      <c r="FL172">
        <f>FL69</f>
        <v>0</v>
      </c>
      <c r="FM172">
        <v>65</v>
      </c>
      <c r="FN172">
        <f>FN69</f>
        <v>0</v>
      </c>
      <c r="FO172">
        <v>65</v>
      </c>
      <c r="FP172">
        <f>FP69</f>
        <v>0</v>
      </c>
      <c r="FQ172">
        <v>65</v>
      </c>
      <c r="FR172">
        <f>FR69</f>
        <v>0</v>
      </c>
      <c r="FS172">
        <v>65</v>
      </c>
      <c r="FT172">
        <f>FT69</f>
        <v>0</v>
      </c>
      <c r="FU172">
        <v>65</v>
      </c>
      <c r="FV172">
        <f>FV69</f>
        <v>0</v>
      </c>
      <c r="FW172">
        <v>65</v>
      </c>
      <c r="FX172">
        <f>FX69</f>
        <v>0</v>
      </c>
      <c r="FY172">
        <v>65</v>
      </c>
      <c r="FZ172">
        <f>FZ69</f>
        <v>0</v>
      </c>
      <c r="GA172">
        <v>65</v>
      </c>
      <c r="GB172">
        <f>GB69</f>
        <v>0</v>
      </c>
      <c r="GC172">
        <v>65</v>
      </c>
      <c r="GD172">
        <f>GD69</f>
        <v>0</v>
      </c>
      <c r="GE172">
        <v>65</v>
      </c>
      <c r="GF172">
        <f>GF69</f>
        <v>0</v>
      </c>
      <c r="GG172">
        <v>65</v>
      </c>
      <c r="GH172">
        <f>GH69</f>
        <v>0</v>
      </c>
      <c r="GI172">
        <v>65</v>
      </c>
      <c r="GJ172">
        <f>GJ69</f>
        <v>0</v>
      </c>
      <c r="GK172">
        <v>65</v>
      </c>
      <c r="GL172">
        <f>GL69</f>
        <v>0</v>
      </c>
      <c r="GM172">
        <v>65</v>
      </c>
      <c r="GN172">
        <f>GN69</f>
        <v>0</v>
      </c>
      <c r="GO172">
        <v>65</v>
      </c>
      <c r="GP172">
        <f>GP69</f>
        <v>0</v>
      </c>
      <c r="GQ172">
        <v>65</v>
      </c>
      <c r="GR172">
        <f>GR69</f>
        <v>0</v>
      </c>
      <c r="GS172">
        <v>65</v>
      </c>
      <c r="GT172">
        <f>GT69</f>
        <v>0</v>
      </c>
      <c r="GU172">
        <v>65</v>
      </c>
      <c r="GV172">
        <f>GV69</f>
        <v>0</v>
      </c>
      <c r="GW172">
        <v>65</v>
      </c>
      <c r="GX172">
        <f>GX69</f>
        <v>0</v>
      </c>
      <c r="GY172">
        <v>65</v>
      </c>
      <c r="GZ172">
        <f>GZ69</f>
        <v>0</v>
      </c>
      <c r="HA172">
        <v>65</v>
      </c>
      <c r="HB172">
        <f>HB69</f>
        <v>0</v>
      </c>
      <c r="HC172">
        <v>65</v>
      </c>
      <c r="HD172">
        <f>HD69</f>
        <v>0</v>
      </c>
      <c r="HE172">
        <v>65</v>
      </c>
      <c r="HF172">
        <f>HF69</f>
        <v>0</v>
      </c>
      <c r="HI172">
        <f>IF(Charts!$B$3="none",E684,IF(DG684="",NA(),DG684))</f>
        <v>0</v>
      </c>
      <c r="HJ172">
        <f>IF(Charts!$B$3="none",F684,IF(DH684="",NA(),DH684))</f>
        <v>0</v>
      </c>
      <c r="HK172">
        <f>IF(Charts!$B$3="none",G684,IF(DI684="",NA(),DI684))</f>
        <v>0</v>
      </c>
      <c r="HL172">
        <f>IF(Charts!$B$3="none",H684,IF(DJ684="",NA(),DJ684))</f>
        <v>0</v>
      </c>
      <c r="HM172">
        <f>IF(Charts!$B$3="none",I684,IF(DK684="",NA(),DK684))</f>
        <v>0</v>
      </c>
      <c r="HN172">
        <f>IF(Charts!$B$3="none",J684,IF(DL684="",NA(),DL684))</f>
        <v>0</v>
      </c>
      <c r="HO172">
        <f>IF(Charts!$B$3="none",K684,IF(DM684="",NA(),DM684))</f>
        <v>0</v>
      </c>
      <c r="HP172">
        <f>IF(Charts!$B$3="none",L684,IF(DN684="",NA(),DN684))</f>
        <v>0</v>
      </c>
      <c r="HQ172">
        <f>IF(Charts!$B$3="none",M684,IF(DO684="",NA(),DO684))</f>
        <v>0</v>
      </c>
      <c r="HR172">
        <f>IF(Charts!$B$3="none",N684,IF(DP684="",NA(),DP684))</f>
        <v>0</v>
      </c>
      <c r="HS172">
        <f>IF(Charts!$B$3="none",O684,IF(DQ684="",NA(),DQ684))</f>
        <v>0</v>
      </c>
      <c r="HT172">
        <f>IF(Charts!$B$3="none",P684,IF(DR684="",NA(),DR684))</f>
        <v>0</v>
      </c>
      <c r="HU172">
        <f>IF(Charts!$B$3="none",Q684,IF(DS684="",NA(),DS684))</f>
        <v>0</v>
      </c>
      <c r="HV172">
        <f>IF(Charts!$B$3="none",R684,IF(DT684="",NA(),DT684))</f>
        <v>0</v>
      </c>
      <c r="HW172">
        <f>IF(Charts!$B$3="none",S684,IF(DU684="",NA(),DU684))</f>
        <v>0</v>
      </c>
      <c r="HX172">
        <f>IF(Charts!$B$3="none",T684,IF(DV684="",NA(),DV684))</f>
        <v>0</v>
      </c>
      <c r="HY172">
        <f>IF(Charts!$B$3="none",U684,IF(DW684="",NA(),DW684))</f>
        <v>0</v>
      </c>
      <c r="HZ172">
        <f>IF(Charts!$B$3="none",V684,IF(DX684="",NA(),DX684))</f>
        <v>0</v>
      </c>
      <c r="IA172">
        <f>IF(Charts!$B$3="none",W684,IF(DY684="",NA(),DY684))</f>
        <v>0</v>
      </c>
      <c r="IB172">
        <f>IF(Charts!$B$3="none",X684,IF(DZ684="",NA(),DZ684))</f>
        <v>0</v>
      </c>
      <c r="IC172">
        <f>IF(Charts!$B$3="none",Y684,IF(EA684="",NA(),EA684))</f>
        <v>0</v>
      </c>
      <c r="ID172">
        <f>IF(Charts!$B$3="none",Z684,IF(EB684="",NA(),EB684))</f>
        <v>0</v>
      </c>
      <c r="IE172">
        <f>IF(Charts!$B$3="none",AA684,IF(EC684="",NA(),EC684))</f>
        <v>0</v>
      </c>
      <c r="IF172">
        <f>IF(Charts!$B$3="none",AB684,IF(ED684="",NA(),ED684))</f>
        <v>0</v>
      </c>
      <c r="IG172">
        <f>IF(Charts!$B$3="none",AC684,IF(EE684="",NA(),EE684))</f>
        <v>0</v>
      </c>
      <c r="IH172">
        <f>IF(Charts!$B$3="none",AD684,IF(EF684="",NA(),EF684))</f>
        <v>0</v>
      </c>
      <c r="II172">
        <f>IF(Charts!$B$3="none",AE684,IF(EG684="",NA(),EG684))</f>
        <v>0</v>
      </c>
      <c r="IJ172">
        <f>IF(Charts!$B$3="none",AF684,IF(EH684="",NA(),EH684))</f>
        <v>0</v>
      </c>
      <c r="IK172">
        <f>IF(Charts!$B$3="none",AG684,IF(EI684="",NA(),EI684))</f>
        <v>0</v>
      </c>
      <c r="IL172">
        <f>IF(Charts!$B$3="none",AH684,IF(EJ684="",NA(),EJ684))</f>
        <v>0</v>
      </c>
      <c r="IM172">
        <f>IF(Charts!$B$3="none",AI684,IF(EK684="",NA(),EK684))</f>
        <v>0</v>
      </c>
      <c r="IN172">
        <f>IF(Charts!$B$3="none",AJ684,IF(EL684="",NA(),EL684))</f>
        <v>0</v>
      </c>
      <c r="IO172">
        <f>IF(Charts!$B$3="none",AK684,IF(EM684="",NA(),EM684))</f>
        <v>0</v>
      </c>
      <c r="IP172">
        <f>IF(Charts!$B$3="none",AL684,IF(EN684="",NA(),EN684))</f>
        <v>0</v>
      </c>
      <c r="IQ172">
        <f>IF(Charts!$B$3="none",AM684,IF(EO684="",NA(),EO684))</f>
        <v>0</v>
      </c>
      <c r="IR172">
        <f>IF(Charts!$B$3="none",AN684,IF(EP684="",NA(),EP684))</f>
        <v>0</v>
      </c>
      <c r="IS172">
        <f>IF(Charts!$B$3="none",AO684,IF(EQ684="",NA(),EQ684))</f>
        <v>0</v>
      </c>
      <c r="IT172">
        <f>IF(Charts!$B$3="none",AP684,IF(ER684="",NA(),ER684))</f>
        <v>0</v>
      </c>
      <c r="IU172">
        <f>IF(Charts!$B$3="none",AQ684,IF(ES684="",NA(),ES684))</f>
        <v>0</v>
      </c>
      <c r="IV172">
        <f>IF(Charts!$B$3="none",AR684,IF(ET684="",NA(),ET684))</f>
        <v>0</v>
      </c>
      <c r="IW172">
        <f>IF(Charts!$B$3="none",AS684,IF(EU684="",NA(),EU684))</f>
        <v>0</v>
      </c>
      <c r="IX172">
        <f>IF(Charts!$B$3="none",AT684,IF(EV684="",NA(),EV684))</f>
        <v>0</v>
      </c>
      <c r="IY172">
        <f>IF(Charts!$B$3="none",AU684,IF(EW684="",NA(),EW684))</f>
        <v>0</v>
      </c>
      <c r="IZ172">
        <f>IF(Charts!$B$3="none",AV684,IF(EX684="",NA(),EX684))</f>
        <v>0</v>
      </c>
      <c r="JA172">
        <f>IF(Charts!$B$3="none",AW684,IF(EY684="",NA(),EY684))</f>
        <v>0</v>
      </c>
      <c r="JB172">
        <f>IF(Charts!$B$3="none",AX684,IF(EZ684="",NA(),EZ684))</f>
        <v>0</v>
      </c>
      <c r="JC172">
        <f>IF(Charts!$B$3="none",AY684,IF(FA684="",NA(),FA684))</f>
        <v>0</v>
      </c>
      <c r="JD172">
        <f>IF(Charts!$B$3="none",AZ684,IF(FB684="",NA(),FB684))</f>
        <v>0</v>
      </c>
      <c r="JE172">
        <f>IF(Charts!$B$3="none",BA684,IF(FC684="",NA(),FC684))</f>
        <v>0</v>
      </c>
      <c r="JF172">
        <f>IF(Charts!$B$3="none",BB684,IF(FD684="",NA(),FD684))</f>
        <v>0</v>
      </c>
      <c r="JG172">
        <f>IF(Charts!$B$3="none",BC684,IF(FE684="",NA(),FE684))</f>
        <v>0</v>
      </c>
      <c r="JH172">
        <f>IF(Charts!$B$3="none",BD684,IF(FF684="",NA(),FF684))</f>
        <v>0</v>
      </c>
      <c r="JI172">
        <f>IF(Charts!$B$3="none",BE684,IF(FG684="",NA(),FG684))</f>
        <v>0</v>
      </c>
      <c r="JJ172">
        <f>IF(Charts!$B$3="none",BF684,IF(FH684="",NA(),FH684))</f>
        <v>0</v>
      </c>
      <c r="JK172">
        <f>IF(Charts!$B$3="none",BG684,IF(FI684="",NA(),FI684))</f>
        <v>0</v>
      </c>
      <c r="JL172">
        <f>IF(Charts!$B$3="none",BH684,IF(FJ684="",NA(),FJ684))</f>
        <v>0</v>
      </c>
      <c r="JM172">
        <f>IF(Charts!$B$3="none",BI684,IF(FK684="",NA(),FK684))</f>
        <v>0</v>
      </c>
      <c r="JN172">
        <f>IF(Charts!$B$3="none",BJ684,IF(FL684="",NA(),FL684))</f>
        <v>0</v>
      </c>
      <c r="JO172">
        <f>IF(Charts!$B$3="none",BK684,IF(FM684="",NA(),FM684))</f>
        <v>0</v>
      </c>
      <c r="JP172">
        <f>IF(Charts!$B$3="none",BL684,IF(FN684="",NA(),FN684))</f>
        <v>0</v>
      </c>
      <c r="JQ172">
        <f>IF(Charts!$B$3="none",BM684,IF(FO684="",NA(),FO684))</f>
        <v>0</v>
      </c>
      <c r="JR172">
        <f>IF(Charts!$B$3="none",BN684,IF(FP684="",NA(),FP684))</f>
        <v>0</v>
      </c>
      <c r="JS172">
        <f>IF(Charts!$B$3="none",BO684,IF(FQ684="",NA(),FQ684))</f>
        <v>0</v>
      </c>
      <c r="JT172">
        <f>IF(Charts!$B$3="none",BP684,IF(FR684="",NA(),FR684))</f>
        <v>0</v>
      </c>
      <c r="JU172">
        <f>IF(Charts!$B$3="none",BQ684,IF(FS684="",NA(),FS684))</f>
        <v>0</v>
      </c>
      <c r="JV172">
        <f>IF(Charts!$B$3="none",BR684,IF(FT684="",NA(),FT684))</f>
        <v>0</v>
      </c>
      <c r="JW172">
        <f>IF(Charts!$B$3="none",BS684,IF(FU684="",NA(),FU684))</f>
        <v>0</v>
      </c>
      <c r="JX172">
        <f>IF(Charts!$B$3="none",BT684,IF(FV684="",NA(),FV684))</f>
        <v>0</v>
      </c>
      <c r="JY172">
        <f>IF(Charts!$B$3="none",BU684,IF(FW684="",NA(),FW684))</f>
        <v>0</v>
      </c>
      <c r="JZ172">
        <f>IF(Charts!$B$3="none",BV684,IF(FX684="",NA(),FX684))</f>
        <v>0</v>
      </c>
      <c r="KA172">
        <f>IF(Charts!$B$3="none",BW684,IF(FY684="",NA(),FY684))</f>
        <v>0</v>
      </c>
      <c r="KB172">
        <f>IF(Charts!$B$3="none",BX684,IF(FZ684="",NA(),FZ684))</f>
        <v>0</v>
      </c>
      <c r="KC172">
        <f>IF(Charts!$B$3="none",BY684,IF(GA684="",NA(),GA684))</f>
        <v>0</v>
      </c>
      <c r="KD172">
        <f>IF(Charts!$B$3="none",BZ684,IF(GB684="",NA(),GB684))</f>
        <v>0</v>
      </c>
      <c r="KE172">
        <f>IF(Charts!$B$3="none",CA684,IF(GC684="",NA(),GC684))</f>
        <v>0</v>
      </c>
      <c r="KF172">
        <f>IF(Charts!$B$3="none",CB684,IF(GD684="",NA(),GD684))</f>
        <v>0</v>
      </c>
      <c r="KG172">
        <f>IF(Charts!$B$3="none",CC684,IF(GE684="",NA(),GE684))</f>
        <v>0</v>
      </c>
      <c r="KH172">
        <f>IF(Charts!$B$3="none",CD684,IF(GF684="",NA(),GF684))</f>
        <v>0</v>
      </c>
      <c r="KI172">
        <f>IF(Charts!$B$3="none",CE684,IF(GG684="",NA(),GG684))</f>
        <v>0</v>
      </c>
      <c r="KJ172">
        <f>IF(Charts!$B$3="none",CF684,IF(GH684="",NA(),GH684))</f>
        <v>0</v>
      </c>
      <c r="KK172">
        <f>IF(Charts!$B$3="none",CG684,IF(GI684="",NA(),GI684))</f>
        <v>0</v>
      </c>
      <c r="KL172">
        <f>IF(Charts!$B$3="none",CH684,IF(GJ684="",NA(),GJ684))</f>
        <v>0</v>
      </c>
      <c r="KM172">
        <f>IF(Charts!$B$3="none",CI684,IF(GK684="",NA(),GK684))</f>
        <v>0</v>
      </c>
      <c r="KN172">
        <f>IF(Charts!$B$3="none",CJ684,IF(GL684="",NA(),GL684))</f>
        <v>0</v>
      </c>
      <c r="KO172">
        <f>IF(Charts!$B$3="none",CK684,IF(GM684="",NA(),GM684))</f>
        <v>0</v>
      </c>
      <c r="KP172">
        <f>IF(Charts!$B$3="none",CL684,IF(GN684="",NA(),GN684))</f>
        <v>0</v>
      </c>
      <c r="KQ172">
        <f>IF(Charts!$B$3="none",CM684,IF(GO684="",NA(),GO684))</f>
        <v>0</v>
      </c>
      <c r="KR172">
        <f>IF(Charts!$B$3="none",CN684,IF(GP684="",NA(),GP684))</f>
        <v>0</v>
      </c>
      <c r="KS172">
        <f>IF(Charts!$B$3="none",CO684,IF(GQ684="",NA(),GQ684))</f>
        <v>0</v>
      </c>
      <c r="KT172">
        <f>IF(Charts!$B$3="none",CP684,IF(GR684="",NA(),GR684))</f>
        <v>0</v>
      </c>
      <c r="KU172">
        <f>IF(Charts!$B$3="none",CQ684,IF(GS684="",NA(),GS684))</f>
        <v>0</v>
      </c>
      <c r="KV172">
        <f>IF(Charts!$B$3="none",CR684,IF(GT684="",NA(),GT684))</f>
        <v>0</v>
      </c>
      <c r="KW172">
        <f>IF(Charts!$B$3="none",CS684,IF(GU684="",NA(),GU684))</f>
        <v>0</v>
      </c>
      <c r="KX172">
        <f>IF(Charts!$B$3="none",CT684,IF(GV684="",NA(),GV684))</f>
        <v>0</v>
      </c>
      <c r="KY172">
        <f>IF(Charts!$B$3="none",CU684,IF(GW684="",NA(),GW684))</f>
        <v>0</v>
      </c>
      <c r="KZ172">
        <f>IF(Charts!$B$3="none",CV684,IF(GX684="",NA(),GX684))</f>
        <v>0</v>
      </c>
      <c r="LA172">
        <f>IF(Charts!$B$3="none",CW684,IF(GY684="",NA(),GY684))</f>
        <v>0</v>
      </c>
      <c r="LB172">
        <f>IF(Charts!$B$3="none",CX684,IF(GZ684="",NA(),GZ684))</f>
        <v>0</v>
      </c>
      <c r="LC172">
        <f>IF(Charts!$B$3="none",CY684,IF(HA684="",NA(),HA684))</f>
        <v>0</v>
      </c>
      <c r="LD172">
        <f>IF(Charts!$B$3="none",CZ684,IF(HB684="",NA(),HB684))</f>
        <v>0</v>
      </c>
      <c r="LE172">
        <f>IF(Charts!$B$3="none",DA684,IF(HC684="",NA(),HC684))</f>
        <v>0</v>
      </c>
      <c r="LF172">
        <f>IF(Charts!$B$3="none",DB684,IF(HD684="",NA(),HD684))</f>
        <v>0</v>
      </c>
      <c r="LG172">
        <f>IF(Charts!$B$3="none",DC684,IF(HE684="",NA(),HE684))</f>
        <v>0</v>
      </c>
      <c r="LH172">
        <f>IF(Charts!$B$3="none",DD684,IF(HF684="",NA(),HF684))</f>
        <v>0</v>
      </c>
    </row>
    <row r="173" spans="5:320">
      <c r="E173">
        <v>66</v>
      </c>
      <c r="F173">
        <f>F70</f>
        <v>0</v>
      </c>
      <c r="G173">
        <v>66</v>
      </c>
      <c r="H173">
        <f>H70</f>
        <v>0</v>
      </c>
      <c r="I173">
        <v>66</v>
      </c>
      <c r="J173">
        <f>J70</f>
        <v>0</v>
      </c>
      <c r="K173">
        <v>66</v>
      </c>
      <c r="L173">
        <f>L70</f>
        <v>0</v>
      </c>
      <c r="M173">
        <v>66</v>
      </c>
      <c r="N173">
        <f>N70</f>
        <v>0</v>
      </c>
      <c r="O173">
        <v>66</v>
      </c>
      <c r="P173">
        <f>P70</f>
        <v>0</v>
      </c>
      <c r="Q173">
        <v>66</v>
      </c>
      <c r="R173">
        <f>R70</f>
        <v>0</v>
      </c>
      <c r="S173">
        <v>66</v>
      </c>
      <c r="T173">
        <f>T70</f>
        <v>0</v>
      </c>
      <c r="U173">
        <v>66</v>
      </c>
      <c r="V173">
        <f>V70</f>
        <v>0</v>
      </c>
      <c r="W173">
        <v>66</v>
      </c>
      <c r="X173">
        <f>X70</f>
        <v>0</v>
      </c>
      <c r="Y173">
        <v>66</v>
      </c>
      <c r="Z173">
        <f>Z70</f>
        <v>0</v>
      </c>
      <c r="AA173">
        <v>66</v>
      </c>
      <c r="AB173">
        <f>AB70</f>
        <v>0</v>
      </c>
      <c r="AC173">
        <v>66</v>
      </c>
      <c r="AD173">
        <f>AD70</f>
        <v>0</v>
      </c>
      <c r="AE173">
        <v>66</v>
      </c>
      <c r="AF173">
        <f>AF70</f>
        <v>0</v>
      </c>
      <c r="AG173">
        <v>66</v>
      </c>
      <c r="AH173">
        <f>AH70</f>
        <v>0</v>
      </c>
      <c r="AI173">
        <v>66</v>
      </c>
      <c r="AJ173">
        <f>AJ70</f>
        <v>0</v>
      </c>
      <c r="AK173">
        <v>66</v>
      </c>
      <c r="AL173">
        <f>AL70</f>
        <v>0</v>
      </c>
      <c r="AM173">
        <v>66</v>
      </c>
      <c r="AN173">
        <f>AN70</f>
        <v>0</v>
      </c>
      <c r="AO173">
        <v>66</v>
      </c>
      <c r="AP173">
        <f>AP70</f>
        <v>0</v>
      </c>
      <c r="AQ173">
        <v>66</v>
      </c>
      <c r="AR173">
        <f>AR70</f>
        <v>0</v>
      </c>
      <c r="AS173">
        <v>66</v>
      </c>
      <c r="AT173">
        <f>AT70</f>
        <v>0</v>
      </c>
      <c r="AU173">
        <v>66</v>
      </c>
      <c r="AV173">
        <f>AV70</f>
        <v>0</v>
      </c>
      <c r="AW173">
        <v>66</v>
      </c>
      <c r="AX173">
        <f>AX70</f>
        <v>0</v>
      </c>
      <c r="AY173">
        <v>66</v>
      </c>
      <c r="AZ173">
        <f>AZ70</f>
        <v>0</v>
      </c>
      <c r="BA173">
        <v>66</v>
      </c>
      <c r="BB173">
        <f>BB70</f>
        <v>0</v>
      </c>
      <c r="BC173">
        <v>66</v>
      </c>
      <c r="BD173">
        <f>BD70</f>
        <v>0</v>
      </c>
      <c r="BE173">
        <v>66</v>
      </c>
      <c r="BF173">
        <f>BF70</f>
        <v>0</v>
      </c>
      <c r="BG173">
        <v>66</v>
      </c>
      <c r="BH173">
        <f>BH70</f>
        <v>0</v>
      </c>
      <c r="BI173">
        <v>66</v>
      </c>
      <c r="BJ173">
        <f>BJ70</f>
        <v>0</v>
      </c>
      <c r="BK173">
        <v>66</v>
      </c>
      <c r="BL173">
        <f>BL70</f>
        <v>0</v>
      </c>
      <c r="BM173">
        <v>66</v>
      </c>
      <c r="BN173">
        <f>BN70</f>
        <v>0</v>
      </c>
      <c r="BO173">
        <v>66</v>
      </c>
      <c r="BP173">
        <f>BP70</f>
        <v>0</v>
      </c>
      <c r="BQ173">
        <v>66</v>
      </c>
      <c r="BR173">
        <f>BR70</f>
        <v>0</v>
      </c>
      <c r="BS173">
        <v>66</v>
      </c>
      <c r="BT173">
        <f>BT70</f>
        <v>0</v>
      </c>
      <c r="BU173">
        <v>66</v>
      </c>
      <c r="BV173">
        <f>BV70</f>
        <v>0</v>
      </c>
      <c r="BW173">
        <v>66</v>
      </c>
      <c r="BX173">
        <f>BX70</f>
        <v>0</v>
      </c>
      <c r="BY173">
        <v>66</v>
      </c>
      <c r="BZ173">
        <f>BZ70</f>
        <v>0</v>
      </c>
      <c r="CA173">
        <v>66</v>
      </c>
      <c r="CB173">
        <f>CB70</f>
        <v>0</v>
      </c>
      <c r="CC173">
        <v>66</v>
      </c>
      <c r="CD173">
        <f>CD70</f>
        <v>0</v>
      </c>
      <c r="CE173">
        <v>66</v>
      </c>
      <c r="CF173">
        <f>CF70</f>
        <v>0</v>
      </c>
      <c r="CG173">
        <v>66</v>
      </c>
      <c r="CH173">
        <f>CH70</f>
        <v>0</v>
      </c>
      <c r="CI173">
        <v>66</v>
      </c>
      <c r="CJ173">
        <f>CJ70</f>
        <v>0</v>
      </c>
      <c r="CK173">
        <v>66</v>
      </c>
      <c r="CL173">
        <f>CL70</f>
        <v>0</v>
      </c>
      <c r="CM173">
        <v>66</v>
      </c>
      <c r="CN173">
        <f>CN70</f>
        <v>0</v>
      </c>
      <c r="CO173">
        <v>66</v>
      </c>
      <c r="CP173">
        <f>CP70</f>
        <v>0</v>
      </c>
      <c r="CQ173">
        <v>66</v>
      </c>
      <c r="CR173">
        <f>CR70</f>
        <v>0</v>
      </c>
      <c r="CS173">
        <v>66</v>
      </c>
      <c r="CT173">
        <f>CT70</f>
        <v>0</v>
      </c>
      <c r="CU173">
        <v>66</v>
      </c>
      <c r="CV173">
        <f>CV70</f>
        <v>0</v>
      </c>
      <c r="CW173">
        <v>66</v>
      </c>
      <c r="CX173">
        <f>CX70</f>
        <v>0</v>
      </c>
      <c r="CY173">
        <v>66</v>
      </c>
      <c r="CZ173">
        <f>CZ70</f>
        <v>0</v>
      </c>
      <c r="DA173">
        <v>66</v>
      </c>
      <c r="DB173">
        <f>DB70</f>
        <v>0</v>
      </c>
      <c r="DC173">
        <v>66</v>
      </c>
      <c r="DD173">
        <f>DD70</f>
        <v>0</v>
      </c>
      <c r="DG173">
        <v>66</v>
      </c>
      <c r="DH173">
        <f>DH70</f>
        <v>0</v>
      </c>
      <c r="DI173">
        <v>66</v>
      </c>
      <c r="DJ173">
        <f>DJ70</f>
        <v>0</v>
      </c>
      <c r="DK173">
        <v>66</v>
      </c>
      <c r="DL173">
        <f>DL70</f>
        <v>0</v>
      </c>
      <c r="DM173">
        <v>66</v>
      </c>
      <c r="DN173">
        <f>DN70</f>
        <v>0</v>
      </c>
      <c r="DO173">
        <v>66</v>
      </c>
      <c r="DP173">
        <f>DP70</f>
        <v>0</v>
      </c>
      <c r="DQ173">
        <v>66</v>
      </c>
      <c r="DR173">
        <f>DR70</f>
        <v>0</v>
      </c>
      <c r="DS173">
        <v>66</v>
      </c>
      <c r="DT173">
        <f>DT70</f>
        <v>0</v>
      </c>
      <c r="DU173">
        <v>66</v>
      </c>
      <c r="DV173">
        <f>DV70</f>
        <v>0</v>
      </c>
      <c r="DW173">
        <v>66</v>
      </c>
      <c r="DX173">
        <f>DX70</f>
        <v>0</v>
      </c>
      <c r="DY173">
        <v>66</v>
      </c>
      <c r="DZ173">
        <f>DZ70</f>
        <v>0</v>
      </c>
      <c r="EA173">
        <v>66</v>
      </c>
      <c r="EB173">
        <f>EB70</f>
        <v>0</v>
      </c>
      <c r="EC173">
        <v>66</v>
      </c>
      <c r="ED173">
        <f>ED70</f>
        <v>0</v>
      </c>
      <c r="EE173">
        <v>66</v>
      </c>
      <c r="EF173">
        <f>EF70</f>
        <v>0</v>
      </c>
      <c r="EG173">
        <v>66</v>
      </c>
      <c r="EH173">
        <f>EH70</f>
        <v>0</v>
      </c>
      <c r="EI173">
        <v>66</v>
      </c>
      <c r="EJ173">
        <f>EJ70</f>
        <v>0</v>
      </c>
      <c r="EK173">
        <v>66</v>
      </c>
      <c r="EL173">
        <f>EL70</f>
        <v>0</v>
      </c>
      <c r="EM173">
        <v>66</v>
      </c>
      <c r="EN173">
        <f>EN70</f>
        <v>0</v>
      </c>
      <c r="EO173">
        <v>66</v>
      </c>
      <c r="EP173">
        <f>EP70</f>
        <v>0</v>
      </c>
      <c r="EQ173">
        <v>66</v>
      </c>
      <c r="ER173">
        <f>ER70</f>
        <v>0</v>
      </c>
      <c r="ES173">
        <v>66</v>
      </c>
      <c r="ET173">
        <f>ET70</f>
        <v>0</v>
      </c>
      <c r="EU173">
        <v>66</v>
      </c>
      <c r="EV173">
        <f>EV70</f>
        <v>0</v>
      </c>
      <c r="EW173">
        <v>66</v>
      </c>
      <c r="EX173">
        <f>EX70</f>
        <v>0</v>
      </c>
      <c r="EY173">
        <v>66</v>
      </c>
      <c r="EZ173">
        <f>EZ70</f>
        <v>0</v>
      </c>
      <c r="FA173">
        <v>66</v>
      </c>
      <c r="FB173">
        <f>FB70</f>
        <v>0</v>
      </c>
      <c r="FC173">
        <v>66</v>
      </c>
      <c r="FD173">
        <f>FD70</f>
        <v>0</v>
      </c>
      <c r="FE173">
        <v>66</v>
      </c>
      <c r="FF173">
        <f>FF70</f>
        <v>0</v>
      </c>
      <c r="FG173">
        <v>66</v>
      </c>
      <c r="FH173">
        <f>FH70</f>
        <v>0</v>
      </c>
      <c r="FI173">
        <v>66</v>
      </c>
      <c r="FJ173">
        <f>FJ70</f>
        <v>0</v>
      </c>
      <c r="FK173">
        <v>66</v>
      </c>
      <c r="FL173">
        <f>FL70</f>
        <v>0</v>
      </c>
      <c r="FM173">
        <v>66</v>
      </c>
      <c r="FN173">
        <f>FN70</f>
        <v>0</v>
      </c>
      <c r="FO173">
        <v>66</v>
      </c>
      <c r="FP173">
        <f>FP70</f>
        <v>0</v>
      </c>
      <c r="FQ173">
        <v>66</v>
      </c>
      <c r="FR173">
        <f>FR70</f>
        <v>0</v>
      </c>
      <c r="FS173">
        <v>66</v>
      </c>
      <c r="FT173">
        <f>FT70</f>
        <v>0</v>
      </c>
      <c r="FU173">
        <v>66</v>
      </c>
      <c r="FV173">
        <f>FV70</f>
        <v>0</v>
      </c>
      <c r="FW173">
        <v>66</v>
      </c>
      <c r="FX173">
        <f>FX70</f>
        <v>0</v>
      </c>
      <c r="FY173">
        <v>66</v>
      </c>
      <c r="FZ173">
        <f>FZ70</f>
        <v>0</v>
      </c>
      <c r="GA173">
        <v>66</v>
      </c>
      <c r="GB173">
        <f>GB70</f>
        <v>0</v>
      </c>
      <c r="GC173">
        <v>66</v>
      </c>
      <c r="GD173">
        <f>GD70</f>
        <v>0</v>
      </c>
      <c r="GE173">
        <v>66</v>
      </c>
      <c r="GF173">
        <f>GF70</f>
        <v>0</v>
      </c>
      <c r="GG173">
        <v>66</v>
      </c>
      <c r="GH173">
        <f>GH70</f>
        <v>0</v>
      </c>
      <c r="GI173">
        <v>66</v>
      </c>
      <c r="GJ173">
        <f>GJ70</f>
        <v>0</v>
      </c>
      <c r="GK173">
        <v>66</v>
      </c>
      <c r="GL173">
        <f>GL70</f>
        <v>0</v>
      </c>
      <c r="GM173">
        <v>66</v>
      </c>
      <c r="GN173">
        <f>GN70</f>
        <v>0</v>
      </c>
      <c r="GO173">
        <v>66</v>
      </c>
      <c r="GP173">
        <f>GP70</f>
        <v>0</v>
      </c>
      <c r="GQ173">
        <v>66</v>
      </c>
      <c r="GR173">
        <f>GR70</f>
        <v>0</v>
      </c>
      <c r="GS173">
        <v>66</v>
      </c>
      <c r="GT173">
        <f>GT70</f>
        <v>0</v>
      </c>
      <c r="GU173">
        <v>66</v>
      </c>
      <c r="GV173">
        <f>GV70</f>
        <v>0</v>
      </c>
      <c r="GW173">
        <v>66</v>
      </c>
      <c r="GX173">
        <f>GX70</f>
        <v>0</v>
      </c>
      <c r="GY173">
        <v>66</v>
      </c>
      <c r="GZ173">
        <f>GZ70</f>
        <v>0</v>
      </c>
      <c r="HA173">
        <v>66</v>
      </c>
      <c r="HB173">
        <f>HB70</f>
        <v>0</v>
      </c>
      <c r="HC173">
        <v>66</v>
      </c>
      <c r="HD173">
        <f>HD70</f>
        <v>0</v>
      </c>
      <c r="HE173">
        <v>66</v>
      </c>
      <c r="HF173">
        <f>HF70</f>
        <v>0</v>
      </c>
      <c r="HI173">
        <f>IF(Charts!$B$3="none",E685,IF(DG685="",NA(),DG685))</f>
        <v>0</v>
      </c>
      <c r="HJ173">
        <f>IF(Charts!$B$3="none",F685,IF(DH685="",NA(),DH685))</f>
        <v>0</v>
      </c>
      <c r="HK173">
        <f>IF(Charts!$B$3="none",G685,IF(DI685="",NA(),DI685))</f>
        <v>0</v>
      </c>
      <c r="HL173">
        <f>IF(Charts!$B$3="none",H685,IF(DJ685="",NA(),DJ685))</f>
        <v>0</v>
      </c>
      <c r="HM173">
        <f>IF(Charts!$B$3="none",I685,IF(DK685="",NA(),DK685))</f>
        <v>0</v>
      </c>
      <c r="HN173">
        <f>IF(Charts!$B$3="none",J685,IF(DL685="",NA(),DL685))</f>
        <v>0</v>
      </c>
      <c r="HO173">
        <f>IF(Charts!$B$3="none",K685,IF(DM685="",NA(),DM685))</f>
        <v>0</v>
      </c>
      <c r="HP173">
        <f>IF(Charts!$B$3="none",L685,IF(DN685="",NA(),DN685))</f>
        <v>0</v>
      </c>
      <c r="HQ173">
        <f>IF(Charts!$B$3="none",M685,IF(DO685="",NA(),DO685))</f>
        <v>0</v>
      </c>
      <c r="HR173">
        <f>IF(Charts!$B$3="none",N685,IF(DP685="",NA(),DP685))</f>
        <v>0</v>
      </c>
      <c r="HS173">
        <f>IF(Charts!$B$3="none",O685,IF(DQ685="",NA(),DQ685))</f>
        <v>0</v>
      </c>
      <c r="HT173">
        <f>IF(Charts!$B$3="none",P685,IF(DR685="",NA(),DR685))</f>
        <v>0</v>
      </c>
      <c r="HU173">
        <f>IF(Charts!$B$3="none",Q685,IF(DS685="",NA(),DS685))</f>
        <v>0</v>
      </c>
      <c r="HV173">
        <f>IF(Charts!$B$3="none",R685,IF(DT685="",NA(),DT685))</f>
        <v>0</v>
      </c>
      <c r="HW173">
        <f>IF(Charts!$B$3="none",S685,IF(DU685="",NA(),DU685))</f>
        <v>0</v>
      </c>
      <c r="HX173">
        <f>IF(Charts!$B$3="none",T685,IF(DV685="",NA(),DV685))</f>
        <v>0</v>
      </c>
      <c r="HY173">
        <f>IF(Charts!$B$3="none",U685,IF(DW685="",NA(),DW685))</f>
        <v>0</v>
      </c>
      <c r="HZ173">
        <f>IF(Charts!$B$3="none",V685,IF(DX685="",NA(),DX685))</f>
        <v>0</v>
      </c>
      <c r="IA173">
        <f>IF(Charts!$B$3="none",W685,IF(DY685="",NA(),DY685))</f>
        <v>0</v>
      </c>
      <c r="IB173">
        <f>IF(Charts!$B$3="none",X685,IF(DZ685="",NA(),DZ685))</f>
        <v>0</v>
      </c>
      <c r="IC173">
        <f>IF(Charts!$B$3="none",Y685,IF(EA685="",NA(),EA685))</f>
        <v>0</v>
      </c>
      <c r="ID173">
        <f>IF(Charts!$B$3="none",Z685,IF(EB685="",NA(),EB685))</f>
        <v>0</v>
      </c>
      <c r="IE173">
        <f>IF(Charts!$B$3="none",AA685,IF(EC685="",NA(),EC685))</f>
        <v>0</v>
      </c>
      <c r="IF173">
        <f>IF(Charts!$B$3="none",AB685,IF(ED685="",NA(),ED685))</f>
        <v>0</v>
      </c>
      <c r="IG173">
        <f>IF(Charts!$B$3="none",AC685,IF(EE685="",NA(),EE685))</f>
        <v>0</v>
      </c>
      <c r="IH173">
        <f>IF(Charts!$B$3="none",AD685,IF(EF685="",NA(),EF685))</f>
        <v>0</v>
      </c>
      <c r="II173">
        <f>IF(Charts!$B$3="none",AE685,IF(EG685="",NA(),EG685))</f>
        <v>0</v>
      </c>
      <c r="IJ173">
        <f>IF(Charts!$B$3="none",AF685,IF(EH685="",NA(),EH685))</f>
        <v>0</v>
      </c>
      <c r="IK173">
        <f>IF(Charts!$B$3="none",AG685,IF(EI685="",NA(),EI685))</f>
        <v>0</v>
      </c>
      <c r="IL173">
        <f>IF(Charts!$B$3="none",AH685,IF(EJ685="",NA(),EJ685))</f>
        <v>0</v>
      </c>
      <c r="IM173">
        <f>IF(Charts!$B$3="none",AI685,IF(EK685="",NA(),EK685))</f>
        <v>0</v>
      </c>
      <c r="IN173">
        <f>IF(Charts!$B$3="none",AJ685,IF(EL685="",NA(),EL685))</f>
        <v>0</v>
      </c>
      <c r="IO173">
        <f>IF(Charts!$B$3="none",AK685,IF(EM685="",NA(),EM685))</f>
        <v>0</v>
      </c>
      <c r="IP173">
        <f>IF(Charts!$B$3="none",AL685,IF(EN685="",NA(),EN685))</f>
        <v>0</v>
      </c>
      <c r="IQ173">
        <f>IF(Charts!$B$3="none",AM685,IF(EO685="",NA(),EO685))</f>
        <v>0</v>
      </c>
      <c r="IR173">
        <f>IF(Charts!$B$3="none",AN685,IF(EP685="",NA(),EP685))</f>
        <v>0</v>
      </c>
      <c r="IS173">
        <f>IF(Charts!$B$3="none",AO685,IF(EQ685="",NA(),EQ685))</f>
        <v>0</v>
      </c>
      <c r="IT173">
        <f>IF(Charts!$B$3="none",AP685,IF(ER685="",NA(),ER685))</f>
        <v>0</v>
      </c>
      <c r="IU173">
        <f>IF(Charts!$B$3="none",AQ685,IF(ES685="",NA(),ES685))</f>
        <v>0</v>
      </c>
      <c r="IV173">
        <f>IF(Charts!$B$3="none",AR685,IF(ET685="",NA(),ET685))</f>
        <v>0</v>
      </c>
      <c r="IW173">
        <f>IF(Charts!$B$3="none",AS685,IF(EU685="",NA(),EU685))</f>
        <v>0</v>
      </c>
      <c r="IX173">
        <f>IF(Charts!$B$3="none",AT685,IF(EV685="",NA(),EV685))</f>
        <v>0</v>
      </c>
      <c r="IY173">
        <f>IF(Charts!$B$3="none",AU685,IF(EW685="",NA(),EW685))</f>
        <v>0</v>
      </c>
      <c r="IZ173">
        <f>IF(Charts!$B$3="none",AV685,IF(EX685="",NA(),EX685))</f>
        <v>0</v>
      </c>
      <c r="JA173">
        <f>IF(Charts!$B$3="none",AW685,IF(EY685="",NA(),EY685))</f>
        <v>0</v>
      </c>
      <c r="JB173">
        <f>IF(Charts!$B$3="none",AX685,IF(EZ685="",NA(),EZ685))</f>
        <v>0</v>
      </c>
      <c r="JC173">
        <f>IF(Charts!$B$3="none",AY685,IF(FA685="",NA(),FA685))</f>
        <v>0</v>
      </c>
      <c r="JD173">
        <f>IF(Charts!$B$3="none",AZ685,IF(FB685="",NA(),FB685))</f>
        <v>0</v>
      </c>
      <c r="JE173">
        <f>IF(Charts!$B$3="none",BA685,IF(FC685="",NA(),FC685))</f>
        <v>0</v>
      </c>
      <c r="JF173">
        <f>IF(Charts!$B$3="none",BB685,IF(FD685="",NA(),FD685))</f>
        <v>0</v>
      </c>
      <c r="JG173">
        <f>IF(Charts!$B$3="none",BC685,IF(FE685="",NA(),FE685))</f>
        <v>0</v>
      </c>
      <c r="JH173">
        <f>IF(Charts!$B$3="none",BD685,IF(FF685="",NA(),FF685))</f>
        <v>0</v>
      </c>
      <c r="JI173">
        <f>IF(Charts!$B$3="none",BE685,IF(FG685="",NA(),FG685))</f>
        <v>0</v>
      </c>
      <c r="JJ173">
        <f>IF(Charts!$B$3="none",BF685,IF(FH685="",NA(),FH685))</f>
        <v>0</v>
      </c>
      <c r="JK173">
        <f>IF(Charts!$B$3="none",BG685,IF(FI685="",NA(),FI685))</f>
        <v>0</v>
      </c>
      <c r="JL173">
        <f>IF(Charts!$B$3="none",BH685,IF(FJ685="",NA(),FJ685))</f>
        <v>0</v>
      </c>
      <c r="JM173">
        <f>IF(Charts!$B$3="none",BI685,IF(FK685="",NA(),FK685))</f>
        <v>0</v>
      </c>
      <c r="JN173">
        <f>IF(Charts!$B$3="none",BJ685,IF(FL685="",NA(),FL685))</f>
        <v>0</v>
      </c>
      <c r="JO173">
        <f>IF(Charts!$B$3="none",BK685,IF(FM685="",NA(),FM685))</f>
        <v>0</v>
      </c>
      <c r="JP173">
        <f>IF(Charts!$B$3="none",BL685,IF(FN685="",NA(),FN685))</f>
        <v>0</v>
      </c>
      <c r="JQ173">
        <f>IF(Charts!$B$3="none",BM685,IF(FO685="",NA(),FO685))</f>
        <v>0</v>
      </c>
      <c r="JR173">
        <f>IF(Charts!$B$3="none",BN685,IF(FP685="",NA(),FP685))</f>
        <v>0</v>
      </c>
      <c r="JS173">
        <f>IF(Charts!$B$3="none",BO685,IF(FQ685="",NA(),FQ685))</f>
        <v>0</v>
      </c>
      <c r="JT173">
        <f>IF(Charts!$B$3="none",BP685,IF(FR685="",NA(),FR685))</f>
        <v>0</v>
      </c>
      <c r="JU173">
        <f>IF(Charts!$B$3="none",BQ685,IF(FS685="",NA(),FS685))</f>
        <v>0</v>
      </c>
      <c r="JV173">
        <f>IF(Charts!$B$3="none",BR685,IF(FT685="",NA(),FT685))</f>
        <v>0</v>
      </c>
      <c r="JW173">
        <f>IF(Charts!$B$3="none",BS685,IF(FU685="",NA(),FU685))</f>
        <v>0</v>
      </c>
      <c r="JX173">
        <f>IF(Charts!$B$3="none",BT685,IF(FV685="",NA(),FV685))</f>
        <v>0</v>
      </c>
      <c r="JY173">
        <f>IF(Charts!$B$3="none",BU685,IF(FW685="",NA(),FW685))</f>
        <v>0</v>
      </c>
      <c r="JZ173">
        <f>IF(Charts!$B$3="none",BV685,IF(FX685="",NA(),FX685))</f>
        <v>0</v>
      </c>
      <c r="KA173">
        <f>IF(Charts!$B$3="none",BW685,IF(FY685="",NA(),FY685))</f>
        <v>0</v>
      </c>
      <c r="KB173">
        <f>IF(Charts!$B$3="none",BX685,IF(FZ685="",NA(),FZ685))</f>
        <v>0</v>
      </c>
      <c r="KC173">
        <f>IF(Charts!$B$3="none",BY685,IF(GA685="",NA(),GA685))</f>
        <v>0</v>
      </c>
      <c r="KD173">
        <f>IF(Charts!$B$3="none",BZ685,IF(GB685="",NA(),GB685))</f>
        <v>0</v>
      </c>
      <c r="KE173">
        <f>IF(Charts!$B$3="none",CA685,IF(GC685="",NA(),GC685))</f>
        <v>0</v>
      </c>
      <c r="KF173">
        <f>IF(Charts!$B$3="none",CB685,IF(GD685="",NA(),GD685))</f>
        <v>0</v>
      </c>
      <c r="KG173">
        <f>IF(Charts!$B$3="none",CC685,IF(GE685="",NA(),GE685))</f>
        <v>0</v>
      </c>
      <c r="KH173">
        <f>IF(Charts!$B$3="none",CD685,IF(GF685="",NA(),GF685))</f>
        <v>0</v>
      </c>
      <c r="KI173">
        <f>IF(Charts!$B$3="none",CE685,IF(GG685="",NA(),GG685))</f>
        <v>0</v>
      </c>
      <c r="KJ173">
        <f>IF(Charts!$B$3="none",CF685,IF(GH685="",NA(),GH685))</f>
        <v>0</v>
      </c>
      <c r="KK173">
        <f>IF(Charts!$B$3="none",CG685,IF(GI685="",NA(),GI685))</f>
        <v>0</v>
      </c>
      <c r="KL173">
        <f>IF(Charts!$B$3="none",CH685,IF(GJ685="",NA(),GJ685))</f>
        <v>0</v>
      </c>
      <c r="KM173">
        <f>IF(Charts!$B$3="none",CI685,IF(GK685="",NA(),GK685))</f>
        <v>0</v>
      </c>
      <c r="KN173">
        <f>IF(Charts!$B$3="none",CJ685,IF(GL685="",NA(),GL685))</f>
        <v>0</v>
      </c>
      <c r="KO173">
        <f>IF(Charts!$B$3="none",CK685,IF(GM685="",NA(),GM685))</f>
        <v>0</v>
      </c>
      <c r="KP173">
        <f>IF(Charts!$B$3="none",CL685,IF(GN685="",NA(),GN685))</f>
        <v>0</v>
      </c>
      <c r="KQ173">
        <f>IF(Charts!$B$3="none",CM685,IF(GO685="",NA(),GO685))</f>
        <v>0</v>
      </c>
      <c r="KR173">
        <f>IF(Charts!$B$3="none",CN685,IF(GP685="",NA(),GP685))</f>
        <v>0</v>
      </c>
      <c r="KS173">
        <f>IF(Charts!$B$3="none",CO685,IF(GQ685="",NA(),GQ685))</f>
        <v>0</v>
      </c>
      <c r="KT173">
        <f>IF(Charts!$B$3="none",CP685,IF(GR685="",NA(),GR685))</f>
        <v>0</v>
      </c>
      <c r="KU173">
        <f>IF(Charts!$B$3="none",CQ685,IF(GS685="",NA(),GS685))</f>
        <v>0</v>
      </c>
      <c r="KV173">
        <f>IF(Charts!$B$3="none",CR685,IF(GT685="",NA(),GT685))</f>
        <v>0</v>
      </c>
      <c r="KW173">
        <f>IF(Charts!$B$3="none",CS685,IF(GU685="",NA(),GU685))</f>
        <v>0</v>
      </c>
      <c r="KX173">
        <f>IF(Charts!$B$3="none",CT685,IF(GV685="",NA(),GV685))</f>
        <v>0</v>
      </c>
      <c r="KY173">
        <f>IF(Charts!$B$3="none",CU685,IF(GW685="",NA(),GW685))</f>
        <v>0</v>
      </c>
      <c r="KZ173">
        <f>IF(Charts!$B$3="none",CV685,IF(GX685="",NA(),GX685))</f>
        <v>0</v>
      </c>
      <c r="LA173">
        <f>IF(Charts!$B$3="none",CW685,IF(GY685="",NA(),GY685))</f>
        <v>0</v>
      </c>
      <c r="LB173">
        <f>IF(Charts!$B$3="none",CX685,IF(GZ685="",NA(),GZ685))</f>
        <v>0</v>
      </c>
      <c r="LC173">
        <f>IF(Charts!$B$3="none",CY685,IF(HA685="",NA(),HA685))</f>
        <v>0</v>
      </c>
      <c r="LD173">
        <f>IF(Charts!$B$3="none",CZ685,IF(HB685="",NA(),HB685))</f>
        <v>0</v>
      </c>
      <c r="LE173">
        <f>IF(Charts!$B$3="none",DA685,IF(HC685="",NA(),HC685))</f>
        <v>0</v>
      </c>
      <c r="LF173">
        <f>IF(Charts!$B$3="none",DB685,IF(HD685="",NA(),HD685))</f>
        <v>0</v>
      </c>
      <c r="LG173">
        <f>IF(Charts!$B$3="none",DC685,IF(HE685="",NA(),HE685))</f>
        <v>0</v>
      </c>
      <c r="LH173">
        <f>IF(Charts!$B$3="none",DD685,IF(HF685="",NA(),HF685))</f>
        <v>0</v>
      </c>
    </row>
    <row r="174" spans="5:320">
      <c r="E174">
        <v>67</v>
      </c>
      <c r="F174">
        <f>F71</f>
        <v>0</v>
      </c>
      <c r="G174">
        <v>67</v>
      </c>
      <c r="H174">
        <f>H71</f>
        <v>0</v>
      </c>
      <c r="I174">
        <v>67</v>
      </c>
      <c r="J174">
        <f>J71</f>
        <v>0</v>
      </c>
      <c r="K174">
        <v>67</v>
      </c>
      <c r="L174">
        <f>L71</f>
        <v>0</v>
      </c>
      <c r="M174">
        <v>67</v>
      </c>
      <c r="N174">
        <f>N71</f>
        <v>0</v>
      </c>
      <c r="O174">
        <v>67</v>
      </c>
      <c r="P174">
        <f>P71</f>
        <v>0</v>
      </c>
      <c r="Q174">
        <v>67</v>
      </c>
      <c r="R174">
        <f>R71</f>
        <v>0</v>
      </c>
      <c r="S174">
        <v>67</v>
      </c>
      <c r="T174">
        <f>T71</f>
        <v>0</v>
      </c>
      <c r="U174">
        <v>67</v>
      </c>
      <c r="V174">
        <f>V71</f>
        <v>0</v>
      </c>
      <c r="W174">
        <v>67</v>
      </c>
      <c r="X174">
        <f>X71</f>
        <v>0</v>
      </c>
      <c r="Y174">
        <v>67</v>
      </c>
      <c r="Z174">
        <f>Z71</f>
        <v>0</v>
      </c>
      <c r="AA174">
        <v>67</v>
      </c>
      <c r="AB174">
        <f>AB71</f>
        <v>0</v>
      </c>
      <c r="AC174">
        <v>67</v>
      </c>
      <c r="AD174">
        <f>AD71</f>
        <v>0</v>
      </c>
      <c r="AE174">
        <v>67</v>
      </c>
      <c r="AF174">
        <f>AF71</f>
        <v>0</v>
      </c>
      <c r="AG174">
        <v>67</v>
      </c>
      <c r="AH174">
        <f>AH71</f>
        <v>0</v>
      </c>
      <c r="AI174">
        <v>67</v>
      </c>
      <c r="AJ174">
        <f>AJ71</f>
        <v>0</v>
      </c>
      <c r="AK174">
        <v>67</v>
      </c>
      <c r="AL174">
        <f>AL71</f>
        <v>0</v>
      </c>
      <c r="AM174">
        <v>67</v>
      </c>
      <c r="AN174">
        <f>AN71</f>
        <v>0</v>
      </c>
      <c r="AO174">
        <v>67</v>
      </c>
      <c r="AP174">
        <f>AP71</f>
        <v>0</v>
      </c>
      <c r="AQ174">
        <v>67</v>
      </c>
      <c r="AR174">
        <f>AR71</f>
        <v>0</v>
      </c>
      <c r="AS174">
        <v>67</v>
      </c>
      <c r="AT174">
        <f>AT71</f>
        <v>0</v>
      </c>
      <c r="AU174">
        <v>67</v>
      </c>
      <c r="AV174">
        <f>AV71</f>
        <v>0</v>
      </c>
      <c r="AW174">
        <v>67</v>
      </c>
      <c r="AX174">
        <f>AX71</f>
        <v>0</v>
      </c>
      <c r="AY174">
        <v>67</v>
      </c>
      <c r="AZ174">
        <f>AZ71</f>
        <v>0</v>
      </c>
      <c r="BA174">
        <v>67</v>
      </c>
      <c r="BB174">
        <f>BB71</f>
        <v>0</v>
      </c>
      <c r="BC174">
        <v>67</v>
      </c>
      <c r="BD174">
        <f>BD71</f>
        <v>0</v>
      </c>
      <c r="BE174">
        <v>67</v>
      </c>
      <c r="BF174">
        <f>BF71</f>
        <v>0</v>
      </c>
      <c r="BG174">
        <v>67</v>
      </c>
      <c r="BH174">
        <f>BH71</f>
        <v>0</v>
      </c>
      <c r="BI174">
        <v>67</v>
      </c>
      <c r="BJ174">
        <f>BJ71</f>
        <v>0</v>
      </c>
      <c r="BK174">
        <v>67</v>
      </c>
      <c r="BL174">
        <f>BL71</f>
        <v>0</v>
      </c>
      <c r="BM174">
        <v>67</v>
      </c>
      <c r="BN174">
        <f>BN71</f>
        <v>0</v>
      </c>
      <c r="BO174">
        <v>67</v>
      </c>
      <c r="BP174">
        <f>BP71</f>
        <v>0</v>
      </c>
      <c r="BQ174">
        <v>67</v>
      </c>
      <c r="BR174">
        <f>BR71</f>
        <v>0</v>
      </c>
      <c r="BS174">
        <v>67</v>
      </c>
      <c r="BT174">
        <f>BT71</f>
        <v>0</v>
      </c>
      <c r="BU174">
        <v>67</v>
      </c>
      <c r="BV174">
        <f>BV71</f>
        <v>0</v>
      </c>
      <c r="BW174">
        <v>67</v>
      </c>
      <c r="BX174">
        <f>BX71</f>
        <v>0</v>
      </c>
      <c r="BY174">
        <v>67</v>
      </c>
      <c r="BZ174">
        <f>BZ71</f>
        <v>0</v>
      </c>
      <c r="CA174">
        <v>67</v>
      </c>
      <c r="CB174">
        <f>CB71</f>
        <v>0</v>
      </c>
      <c r="CC174">
        <v>67</v>
      </c>
      <c r="CD174">
        <f>CD71</f>
        <v>0</v>
      </c>
      <c r="CE174">
        <v>67</v>
      </c>
      <c r="CF174">
        <f>CF71</f>
        <v>0</v>
      </c>
      <c r="CG174">
        <v>67</v>
      </c>
      <c r="CH174">
        <f>CH71</f>
        <v>0</v>
      </c>
      <c r="CI174">
        <v>67</v>
      </c>
      <c r="CJ174">
        <f>CJ71</f>
        <v>0</v>
      </c>
      <c r="CK174">
        <v>67</v>
      </c>
      <c r="CL174">
        <f>CL71</f>
        <v>0</v>
      </c>
      <c r="CM174">
        <v>67</v>
      </c>
      <c r="CN174">
        <f>CN71</f>
        <v>0</v>
      </c>
      <c r="CO174">
        <v>67</v>
      </c>
      <c r="CP174">
        <f>CP71</f>
        <v>0</v>
      </c>
      <c r="CQ174">
        <v>67</v>
      </c>
      <c r="CR174">
        <f>CR71</f>
        <v>0</v>
      </c>
      <c r="CS174">
        <v>67</v>
      </c>
      <c r="CT174">
        <f>CT71</f>
        <v>0</v>
      </c>
      <c r="CU174">
        <v>67</v>
      </c>
      <c r="CV174">
        <f>CV71</f>
        <v>0</v>
      </c>
      <c r="CW174">
        <v>67</v>
      </c>
      <c r="CX174">
        <f>CX71</f>
        <v>0</v>
      </c>
      <c r="CY174">
        <v>67</v>
      </c>
      <c r="CZ174">
        <f>CZ71</f>
        <v>0</v>
      </c>
      <c r="DA174">
        <v>67</v>
      </c>
      <c r="DB174">
        <f>DB71</f>
        <v>0</v>
      </c>
      <c r="DC174">
        <v>67</v>
      </c>
      <c r="DD174">
        <f>DD71</f>
        <v>0</v>
      </c>
      <c r="DG174">
        <v>67</v>
      </c>
      <c r="DH174">
        <f>DH71</f>
        <v>0</v>
      </c>
      <c r="DI174">
        <v>67</v>
      </c>
      <c r="DJ174">
        <f>DJ71</f>
        <v>0</v>
      </c>
      <c r="DK174">
        <v>67</v>
      </c>
      <c r="DL174">
        <f>DL71</f>
        <v>0</v>
      </c>
      <c r="DM174">
        <v>67</v>
      </c>
      <c r="DN174">
        <f>DN71</f>
        <v>0</v>
      </c>
      <c r="DO174">
        <v>67</v>
      </c>
      <c r="DP174">
        <f>DP71</f>
        <v>0</v>
      </c>
      <c r="DQ174">
        <v>67</v>
      </c>
      <c r="DR174">
        <f>DR71</f>
        <v>0</v>
      </c>
      <c r="DS174">
        <v>67</v>
      </c>
      <c r="DT174">
        <f>DT71</f>
        <v>0</v>
      </c>
      <c r="DU174">
        <v>67</v>
      </c>
      <c r="DV174">
        <f>DV71</f>
        <v>0</v>
      </c>
      <c r="DW174">
        <v>67</v>
      </c>
      <c r="DX174">
        <f>DX71</f>
        <v>0</v>
      </c>
      <c r="DY174">
        <v>67</v>
      </c>
      <c r="DZ174">
        <f>DZ71</f>
        <v>0</v>
      </c>
      <c r="EA174">
        <v>67</v>
      </c>
      <c r="EB174">
        <f>EB71</f>
        <v>0</v>
      </c>
      <c r="EC174">
        <v>67</v>
      </c>
      <c r="ED174">
        <f>ED71</f>
        <v>0</v>
      </c>
      <c r="EE174">
        <v>67</v>
      </c>
      <c r="EF174">
        <f>EF71</f>
        <v>0</v>
      </c>
      <c r="EG174">
        <v>67</v>
      </c>
      <c r="EH174">
        <f>EH71</f>
        <v>0</v>
      </c>
      <c r="EI174">
        <v>67</v>
      </c>
      <c r="EJ174">
        <f>EJ71</f>
        <v>0</v>
      </c>
      <c r="EK174">
        <v>67</v>
      </c>
      <c r="EL174">
        <f>EL71</f>
        <v>0</v>
      </c>
      <c r="EM174">
        <v>67</v>
      </c>
      <c r="EN174">
        <f>EN71</f>
        <v>0</v>
      </c>
      <c r="EO174">
        <v>67</v>
      </c>
      <c r="EP174">
        <f>EP71</f>
        <v>0</v>
      </c>
      <c r="EQ174">
        <v>67</v>
      </c>
      <c r="ER174">
        <f>ER71</f>
        <v>0</v>
      </c>
      <c r="ES174">
        <v>67</v>
      </c>
      <c r="ET174">
        <f>ET71</f>
        <v>0</v>
      </c>
      <c r="EU174">
        <v>67</v>
      </c>
      <c r="EV174">
        <f>EV71</f>
        <v>0</v>
      </c>
      <c r="EW174">
        <v>67</v>
      </c>
      <c r="EX174">
        <f>EX71</f>
        <v>0</v>
      </c>
      <c r="EY174">
        <v>67</v>
      </c>
      <c r="EZ174">
        <f>EZ71</f>
        <v>0</v>
      </c>
      <c r="FA174">
        <v>67</v>
      </c>
      <c r="FB174">
        <f>FB71</f>
        <v>0</v>
      </c>
      <c r="FC174">
        <v>67</v>
      </c>
      <c r="FD174">
        <f>FD71</f>
        <v>0</v>
      </c>
      <c r="FE174">
        <v>67</v>
      </c>
      <c r="FF174">
        <f>FF71</f>
        <v>0</v>
      </c>
      <c r="FG174">
        <v>67</v>
      </c>
      <c r="FH174">
        <f>FH71</f>
        <v>0</v>
      </c>
      <c r="FI174">
        <v>67</v>
      </c>
      <c r="FJ174">
        <f>FJ71</f>
        <v>0</v>
      </c>
      <c r="FK174">
        <v>67</v>
      </c>
      <c r="FL174">
        <f>FL71</f>
        <v>0</v>
      </c>
      <c r="FM174">
        <v>67</v>
      </c>
      <c r="FN174">
        <f>FN71</f>
        <v>0</v>
      </c>
      <c r="FO174">
        <v>67</v>
      </c>
      <c r="FP174">
        <f>FP71</f>
        <v>0</v>
      </c>
      <c r="FQ174">
        <v>67</v>
      </c>
      <c r="FR174">
        <f>FR71</f>
        <v>0</v>
      </c>
      <c r="FS174">
        <v>67</v>
      </c>
      <c r="FT174">
        <f>FT71</f>
        <v>0</v>
      </c>
      <c r="FU174">
        <v>67</v>
      </c>
      <c r="FV174">
        <f>FV71</f>
        <v>0</v>
      </c>
      <c r="FW174">
        <v>67</v>
      </c>
      <c r="FX174">
        <f>FX71</f>
        <v>0</v>
      </c>
      <c r="FY174">
        <v>67</v>
      </c>
      <c r="FZ174">
        <f>FZ71</f>
        <v>0</v>
      </c>
      <c r="GA174">
        <v>67</v>
      </c>
      <c r="GB174">
        <f>GB71</f>
        <v>0</v>
      </c>
      <c r="GC174">
        <v>67</v>
      </c>
      <c r="GD174">
        <f>GD71</f>
        <v>0</v>
      </c>
      <c r="GE174">
        <v>67</v>
      </c>
      <c r="GF174">
        <f>GF71</f>
        <v>0</v>
      </c>
      <c r="GG174">
        <v>67</v>
      </c>
      <c r="GH174">
        <f>GH71</f>
        <v>0</v>
      </c>
      <c r="GI174">
        <v>67</v>
      </c>
      <c r="GJ174">
        <f>GJ71</f>
        <v>0</v>
      </c>
      <c r="GK174">
        <v>67</v>
      </c>
      <c r="GL174">
        <f>GL71</f>
        <v>0</v>
      </c>
      <c r="GM174">
        <v>67</v>
      </c>
      <c r="GN174">
        <f>GN71</f>
        <v>0</v>
      </c>
      <c r="GO174">
        <v>67</v>
      </c>
      <c r="GP174">
        <f>GP71</f>
        <v>0</v>
      </c>
      <c r="GQ174">
        <v>67</v>
      </c>
      <c r="GR174">
        <f>GR71</f>
        <v>0</v>
      </c>
      <c r="GS174">
        <v>67</v>
      </c>
      <c r="GT174">
        <f>GT71</f>
        <v>0</v>
      </c>
      <c r="GU174">
        <v>67</v>
      </c>
      <c r="GV174">
        <f>GV71</f>
        <v>0</v>
      </c>
      <c r="GW174">
        <v>67</v>
      </c>
      <c r="GX174">
        <f>GX71</f>
        <v>0</v>
      </c>
      <c r="GY174">
        <v>67</v>
      </c>
      <c r="GZ174">
        <f>GZ71</f>
        <v>0</v>
      </c>
      <c r="HA174">
        <v>67</v>
      </c>
      <c r="HB174">
        <f>HB71</f>
        <v>0</v>
      </c>
      <c r="HC174">
        <v>67</v>
      </c>
      <c r="HD174">
        <f>HD71</f>
        <v>0</v>
      </c>
      <c r="HE174">
        <v>67</v>
      </c>
      <c r="HF174">
        <f>HF71</f>
        <v>0</v>
      </c>
      <c r="HI174">
        <f>IF(Charts!$B$3="none",E686,IF(DG686="",NA(),DG686))</f>
        <v>0</v>
      </c>
      <c r="HJ174">
        <f>IF(Charts!$B$3="none",F686,IF(DH686="",NA(),DH686))</f>
        <v>0</v>
      </c>
      <c r="HK174">
        <f>IF(Charts!$B$3="none",G686,IF(DI686="",NA(),DI686))</f>
        <v>0</v>
      </c>
      <c r="HL174">
        <f>IF(Charts!$B$3="none",H686,IF(DJ686="",NA(),DJ686))</f>
        <v>0</v>
      </c>
      <c r="HM174">
        <f>IF(Charts!$B$3="none",I686,IF(DK686="",NA(),DK686))</f>
        <v>0</v>
      </c>
      <c r="HN174">
        <f>IF(Charts!$B$3="none",J686,IF(DL686="",NA(),DL686))</f>
        <v>0</v>
      </c>
      <c r="HO174">
        <f>IF(Charts!$B$3="none",K686,IF(DM686="",NA(),DM686))</f>
        <v>0</v>
      </c>
      <c r="HP174">
        <f>IF(Charts!$B$3="none",L686,IF(DN686="",NA(),DN686))</f>
        <v>0</v>
      </c>
      <c r="HQ174">
        <f>IF(Charts!$B$3="none",M686,IF(DO686="",NA(),DO686))</f>
        <v>0</v>
      </c>
      <c r="HR174">
        <f>IF(Charts!$B$3="none",N686,IF(DP686="",NA(),DP686))</f>
        <v>0</v>
      </c>
      <c r="HS174">
        <f>IF(Charts!$B$3="none",O686,IF(DQ686="",NA(),DQ686))</f>
        <v>0</v>
      </c>
      <c r="HT174">
        <f>IF(Charts!$B$3="none",P686,IF(DR686="",NA(),DR686))</f>
        <v>0</v>
      </c>
      <c r="HU174">
        <f>IF(Charts!$B$3="none",Q686,IF(DS686="",NA(),DS686))</f>
        <v>0</v>
      </c>
      <c r="HV174">
        <f>IF(Charts!$B$3="none",R686,IF(DT686="",NA(),DT686))</f>
        <v>0</v>
      </c>
      <c r="HW174">
        <f>IF(Charts!$B$3="none",S686,IF(DU686="",NA(),DU686))</f>
        <v>0</v>
      </c>
      <c r="HX174">
        <f>IF(Charts!$B$3="none",T686,IF(DV686="",NA(),DV686))</f>
        <v>0</v>
      </c>
      <c r="HY174">
        <f>IF(Charts!$B$3="none",U686,IF(DW686="",NA(),DW686))</f>
        <v>0</v>
      </c>
      <c r="HZ174">
        <f>IF(Charts!$B$3="none",V686,IF(DX686="",NA(),DX686))</f>
        <v>0</v>
      </c>
      <c r="IA174">
        <f>IF(Charts!$B$3="none",W686,IF(DY686="",NA(),DY686))</f>
        <v>0</v>
      </c>
      <c r="IB174">
        <f>IF(Charts!$B$3="none",X686,IF(DZ686="",NA(),DZ686))</f>
        <v>0</v>
      </c>
      <c r="IC174">
        <f>IF(Charts!$B$3="none",Y686,IF(EA686="",NA(),EA686))</f>
        <v>0</v>
      </c>
      <c r="ID174">
        <f>IF(Charts!$B$3="none",Z686,IF(EB686="",NA(),EB686))</f>
        <v>0</v>
      </c>
      <c r="IE174">
        <f>IF(Charts!$B$3="none",AA686,IF(EC686="",NA(),EC686))</f>
        <v>0</v>
      </c>
      <c r="IF174">
        <f>IF(Charts!$B$3="none",AB686,IF(ED686="",NA(),ED686))</f>
        <v>0</v>
      </c>
      <c r="IG174">
        <f>IF(Charts!$B$3="none",AC686,IF(EE686="",NA(),EE686))</f>
        <v>0</v>
      </c>
      <c r="IH174">
        <f>IF(Charts!$B$3="none",AD686,IF(EF686="",NA(),EF686))</f>
        <v>0</v>
      </c>
      <c r="II174">
        <f>IF(Charts!$B$3="none",AE686,IF(EG686="",NA(),EG686))</f>
        <v>0</v>
      </c>
      <c r="IJ174">
        <f>IF(Charts!$B$3="none",AF686,IF(EH686="",NA(),EH686))</f>
        <v>0</v>
      </c>
      <c r="IK174">
        <f>IF(Charts!$B$3="none",AG686,IF(EI686="",NA(),EI686))</f>
        <v>0</v>
      </c>
      <c r="IL174">
        <f>IF(Charts!$B$3="none",AH686,IF(EJ686="",NA(),EJ686))</f>
        <v>0</v>
      </c>
      <c r="IM174">
        <f>IF(Charts!$B$3="none",AI686,IF(EK686="",NA(),EK686))</f>
        <v>0</v>
      </c>
      <c r="IN174">
        <f>IF(Charts!$B$3="none",AJ686,IF(EL686="",NA(),EL686))</f>
        <v>0</v>
      </c>
      <c r="IO174">
        <f>IF(Charts!$B$3="none",AK686,IF(EM686="",NA(),EM686))</f>
        <v>0</v>
      </c>
      <c r="IP174">
        <f>IF(Charts!$B$3="none",AL686,IF(EN686="",NA(),EN686))</f>
        <v>0</v>
      </c>
      <c r="IQ174">
        <f>IF(Charts!$B$3="none",AM686,IF(EO686="",NA(),EO686))</f>
        <v>0</v>
      </c>
      <c r="IR174">
        <f>IF(Charts!$B$3="none",AN686,IF(EP686="",NA(),EP686))</f>
        <v>0</v>
      </c>
      <c r="IS174">
        <f>IF(Charts!$B$3="none",AO686,IF(EQ686="",NA(),EQ686))</f>
        <v>0</v>
      </c>
      <c r="IT174">
        <f>IF(Charts!$B$3="none",AP686,IF(ER686="",NA(),ER686))</f>
        <v>0</v>
      </c>
      <c r="IU174">
        <f>IF(Charts!$B$3="none",AQ686,IF(ES686="",NA(),ES686))</f>
        <v>0</v>
      </c>
      <c r="IV174">
        <f>IF(Charts!$B$3="none",AR686,IF(ET686="",NA(),ET686))</f>
        <v>0</v>
      </c>
      <c r="IW174">
        <f>IF(Charts!$B$3="none",AS686,IF(EU686="",NA(),EU686))</f>
        <v>0</v>
      </c>
      <c r="IX174">
        <f>IF(Charts!$B$3="none",AT686,IF(EV686="",NA(),EV686))</f>
        <v>0</v>
      </c>
      <c r="IY174">
        <f>IF(Charts!$B$3="none",AU686,IF(EW686="",NA(),EW686))</f>
        <v>0</v>
      </c>
      <c r="IZ174">
        <f>IF(Charts!$B$3="none",AV686,IF(EX686="",NA(),EX686))</f>
        <v>0</v>
      </c>
      <c r="JA174">
        <f>IF(Charts!$B$3="none",AW686,IF(EY686="",NA(),EY686))</f>
        <v>0</v>
      </c>
      <c r="JB174">
        <f>IF(Charts!$B$3="none",AX686,IF(EZ686="",NA(),EZ686))</f>
        <v>0</v>
      </c>
      <c r="JC174">
        <f>IF(Charts!$B$3="none",AY686,IF(FA686="",NA(),FA686))</f>
        <v>0</v>
      </c>
      <c r="JD174">
        <f>IF(Charts!$B$3="none",AZ686,IF(FB686="",NA(),FB686))</f>
        <v>0</v>
      </c>
      <c r="JE174">
        <f>IF(Charts!$B$3="none",BA686,IF(FC686="",NA(),FC686))</f>
        <v>0</v>
      </c>
      <c r="JF174">
        <f>IF(Charts!$B$3="none",BB686,IF(FD686="",NA(),FD686))</f>
        <v>0</v>
      </c>
      <c r="JG174">
        <f>IF(Charts!$B$3="none",BC686,IF(FE686="",NA(),FE686))</f>
        <v>0</v>
      </c>
      <c r="JH174">
        <f>IF(Charts!$B$3="none",BD686,IF(FF686="",NA(),FF686))</f>
        <v>0</v>
      </c>
      <c r="JI174">
        <f>IF(Charts!$B$3="none",BE686,IF(FG686="",NA(),FG686))</f>
        <v>0</v>
      </c>
      <c r="JJ174">
        <f>IF(Charts!$B$3="none",BF686,IF(FH686="",NA(),FH686))</f>
        <v>0</v>
      </c>
      <c r="JK174">
        <f>IF(Charts!$B$3="none",BG686,IF(FI686="",NA(),FI686))</f>
        <v>0</v>
      </c>
      <c r="JL174">
        <f>IF(Charts!$B$3="none",BH686,IF(FJ686="",NA(),FJ686))</f>
        <v>0</v>
      </c>
      <c r="JM174">
        <f>IF(Charts!$B$3="none",BI686,IF(FK686="",NA(),FK686))</f>
        <v>0</v>
      </c>
      <c r="JN174">
        <f>IF(Charts!$B$3="none",BJ686,IF(FL686="",NA(),FL686))</f>
        <v>0</v>
      </c>
      <c r="JO174">
        <f>IF(Charts!$B$3="none",BK686,IF(FM686="",NA(),FM686))</f>
        <v>0</v>
      </c>
      <c r="JP174">
        <f>IF(Charts!$B$3="none",BL686,IF(FN686="",NA(),FN686))</f>
        <v>0</v>
      </c>
      <c r="JQ174">
        <f>IF(Charts!$B$3="none",BM686,IF(FO686="",NA(),FO686))</f>
        <v>0</v>
      </c>
      <c r="JR174">
        <f>IF(Charts!$B$3="none",BN686,IF(FP686="",NA(),FP686))</f>
        <v>0</v>
      </c>
      <c r="JS174">
        <f>IF(Charts!$B$3="none",BO686,IF(FQ686="",NA(),FQ686))</f>
        <v>0</v>
      </c>
      <c r="JT174">
        <f>IF(Charts!$B$3="none",BP686,IF(FR686="",NA(),FR686))</f>
        <v>0</v>
      </c>
      <c r="JU174">
        <f>IF(Charts!$B$3="none",BQ686,IF(FS686="",NA(),FS686))</f>
        <v>0</v>
      </c>
      <c r="JV174">
        <f>IF(Charts!$B$3="none",BR686,IF(FT686="",NA(),FT686))</f>
        <v>0</v>
      </c>
      <c r="JW174">
        <f>IF(Charts!$B$3="none",BS686,IF(FU686="",NA(),FU686))</f>
        <v>0</v>
      </c>
      <c r="JX174">
        <f>IF(Charts!$B$3="none",BT686,IF(FV686="",NA(),FV686))</f>
        <v>0</v>
      </c>
      <c r="JY174">
        <f>IF(Charts!$B$3="none",BU686,IF(FW686="",NA(),FW686))</f>
        <v>0</v>
      </c>
      <c r="JZ174">
        <f>IF(Charts!$B$3="none",BV686,IF(FX686="",NA(),FX686))</f>
        <v>0</v>
      </c>
      <c r="KA174">
        <f>IF(Charts!$B$3="none",BW686,IF(FY686="",NA(),FY686))</f>
        <v>0</v>
      </c>
      <c r="KB174">
        <f>IF(Charts!$B$3="none",BX686,IF(FZ686="",NA(),FZ686))</f>
        <v>0</v>
      </c>
      <c r="KC174">
        <f>IF(Charts!$B$3="none",BY686,IF(GA686="",NA(),GA686))</f>
        <v>0</v>
      </c>
      <c r="KD174">
        <f>IF(Charts!$B$3="none",BZ686,IF(GB686="",NA(),GB686))</f>
        <v>0</v>
      </c>
      <c r="KE174">
        <f>IF(Charts!$B$3="none",CA686,IF(GC686="",NA(),GC686))</f>
        <v>0</v>
      </c>
      <c r="KF174">
        <f>IF(Charts!$B$3="none",CB686,IF(GD686="",NA(),GD686))</f>
        <v>0</v>
      </c>
      <c r="KG174">
        <f>IF(Charts!$B$3="none",CC686,IF(GE686="",NA(),GE686))</f>
        <v>0</v>
      </c>
      <c r="KH174">
        <f>IF(Charts!$B$3="none",CD686,IF(GF686="",NA(),GF686))</f>
        <v>0</v>
      </c>
      <c r="KI174">
        <f>IF(Charts!$B$3="none",CE686,IF(GG686="",NA(),GG686))</f>
        <v>0</v>
      </c>
      <c r="KJ174">
        <f>IF(Charts!$B$3="none",CF686,IF(GH686="",NA(),GH686))</f>
        <v>0</v>
      </c>
      <c r="KK174">
        <f>IF(Charts!$B$3="none",CG686,IF(GI686="",NA(),GI686))</f>
        <v>0</v>
      </c>
      <c r="KL174">
        <f>IF(Charts!$B$3="none",CH686,IF(GJ686="",NA(),GJ686))</f>
        <v>0</v>
      </c>
      <c r="KM174">
        <f>IF(Charts!$B$3="none",CI686,IF(GK686="",NA(),GK686))</f>
        <v>0</v>
      </c>
      <c r="KN174">
        <f>IF(Charts!$B$3="none",CJ686,IF(GL686="",NA(),GL686))</f>
        <v>0</v>
      </c>
      <c r="KO174">
        <f>IF(Charts!$B$3="none",CK686,IF(GM686="",NA(),GM686))</f>
        <v>0</v>
      </c>
      <c r="KP174">
        <f>IF(Charts!$B$3="none",CL686,IF(GN686="",NA(),GN686))</f>
        <v>0</v>
      </c>
      <c r="KQ174">
        <f>IF(Charts!$B$3="none",CM686,IF(GO686="",NA(),GO686))</f>
        <v>0</v>
      </c>
      <c r="KR174">
        <f>IF(Charts!$B$3="none",CN686,IF(GP686="",NA(),GP686))</f>
        <v>0</v>
      </c>
      <c r="KS174">
        <f>IF(Charts!$B$3="none",CO686,IF(GQ686="",NA(),GQ686))</f>
        <v>0</v>
      </c>
      <c r="KT174">
        <f>IF(Charts!$B$3="none",CP686,IF(GR686="",NA(),GR686))</f>
        <v>0</v>
      </c>
      <c r="KU174">
        <f>IF(Charts!$B$3="none",CQ686,IF(GS686="",NA(),GS686))</f>
        <v>0</v>
      </c>
      <c r="KV174">
        <f>IF(Charts!$B$3="none",CR686,IF(GT686="",NA(),GT686))</f>
        <v>0</v>
      </c>
      <c r="KW174">
        <f>IF(Charts!$B$3="none",CS686,IF(GU686="",NA(),GU686))</f>
        <v>0</v>
      </c>
      <c r="KX174">
        <f>IF(Charts!$B$3="none",CT686,IF(GV686="",NA(),GV686))</f>
        <v>0</v>
      </c>
      <c r="KY174">
        <f>IF(Charts!$B$3="none",CU686,IF(GW686="",NA(),GW686))</f>
        <v>0</v>
      </c>
      <c r="KZ174">
        <f>IF(Charts!$B$3="none",CV686,IF(GX686="",NA(),GX686))</f>
        <v>0</v>
      </c>
      <c r="LA174">
        <f>IF(Charts!$B$3="none",CW686,IF(GY686="",NA(),GY686))</f>
        <v>0</v>
      </c>
      <c r="LB174">
        <f>IF(Charts!$B$3="none",CX686,IF(GZ686="",NA(),GZ686))</f>
        <v>0</v>
      </c>
      <c r="LC174">
        <f>IF(Charts!$B$3="none",CY686,IF(HA686="",NA(),HA686))</f>
        <v>0</v>
      </c>
      <c r="LD174">
        <f>IF(Charts!$B$3="none",CZ686,IF(HB686="",NA(),HB686))</f>
        <v>0</v>
      </c>
      <c r="LE174">
        <f>IF(Charts!$B$3="none",DA686,IF(HC686="",NA(),HC686))</f>
        <v>0</v>
      </c>
      <c r="LF174">
        <f>IF(Charts!$B$3="none",DB686,IF(HD686="",NA(),HD686))</f>
        <v>0</v>
      </c>
      <c r="LG174">
        <f>IF(Charts!$B$3="none",DC686,IF(HE686="",NA(),HE686))</f>
        <v>0</v>
      </c>
      <c r="LH174">
        <f>IF(Charts!$B$3="none",DD686,IF(HF686="",NA(),HF686))</f>
        <v>0</v>
      </c>
    </row>
    <row r="175" spans="5:320">
      <c r="E175">
        <v>68</v>
      </c>
      <c r="F175">
        <f>F72</f>
        <v>0</v>
      </c>
      <c r="G175">
        <v>68</v>
      </c>
      <c r="H175">
        <f>H72</f>
        <v>0</v>
      </c>
      <c r="I175">
        <v>68</v>
      </c>
      <c r="J175">
        <f>J72</f>
        <v>0</v>
      </c>
      <c r="K175">
        <v>68</v>
      </c>
      <c r="L175">
        <f>L72</f>
        <v>0</v>
      </c>
      <c r="M175">
        <v>68</v>
      </c>
      <c r="N175">
        <f>N72</f>
        <v>0</v>
      </c>
      <c r="O175">
        <v>68</v>
      </c>
      <c r="P175">
        <f>P72</f>
        <v>0</v>
      </c>
      <c r="Q175">
        <v>68</v>
      </c>
      <c r="R175">
        <f>R72</f>
        <v>0</v>
      </c>
      <c r="S175">
        <v>68</v>
      </c>
      <c r="T175">
        <f>T72</f>
        <v>0</v>
      </c>
      <c r="U175">
        <v>68</v>
      </c>
      <c r="V175">
        <f>V72</f>
        <v>0</v>
      </c>
      <c r="W175">
        <v>68</v>
      </c>
      <c r="X175">
        <f>X72</f>
        <v>0</v>
      </c>
      <c r="Y175">
        <v>68</v>
      </c>
      <c r="Z175">
        <f>Z72</f>
        <v>0</v>
      </c>
      <c r="AA175">
        <v>68</v>
      </c>
      <c r="AB175">
        <f>AB72</f>
        <v>0</v>
      </c>
      <c r="AC175">
        <v>68</v>
      </c>
      <c r="AD175">
        <f>AD72</f>
        <v>0</v>
      </c>
      <c r="AE175">
        <v>68</v>
      </c>
      <c r="AF175">
        <f>AF72</f>
        <v>0</v>
      </c>
      <c r="AG175">
        <v>68</v>
      </c>
      <c r="AH175">
        <f>AH72</f>
        <v>0</v>
      </c>
      <c r="AI175">
        <v>68</v>
      </c>
      <c r="AJ175">
        <f>AJ72</f>
        <v>0</v>
      </c>
      <c r="AK175">
        <v>68</v>
      </c>
      <c r="AL175">
        <f>AL72</f>
        <v>0</v>
      </c>
      <c r="AM175">
        <v>68</v>
      </c>
      <c r="AN175">
        <f>AN72</f>
        <v>0</v>
      </c>
      <c r="AO175">
        <v>68</v>
      </c>
      <c r="AP175">
        <f>AP72</f>
        <v>0</v>
      </c>
      <c r="AQ175">
        <v>68</v>
      </c>
      <c r="AR175">
        <f>AR72</f>
        <v>0</v>
      </c>
      <c r="AS175">
        <v>68</v>
      </c>
      <c r="AT175">
        <f>AT72</f>
        <v>0</v>
      </c>
      <c r="AU175">
        <v>68</v>
      </c>
      <c r="AV175">
        <f>AV72</f>
        <v>0</v>
      </c>
      <c r="AW175">
        <v>68</v>
      </c>
      <c r="AX175">
        <f>AX72</f>
        <v>0</v>
      </c>
      <c r="AY175">
        <v>68</v>
      </c>
      <c r="AZ175">
        <f>AZ72</f>
        <v>0</v>
      </c>
      <c r="BA175">
        <v>68</v>
      </c>
      <c r="BB175">
        <f>BB72</f>
        <v>0</v>
      </c>
      <c r="BC175">
        <v>68</v>
      </c>
      <c r="BD175">
        <f>BD72</f>
        <v>0</v>
      </c>
      <c r="BE175">
        <v>68</v>
      </c>
      <c r="BF175">
        <f>BF72</f>
        <v>0</v>
      </c>
      <c r="BG175">
        <v>68</v>
      </c>
      <c r="BH175">
        <f>BH72</f>
        <v>0</v>
      </c>
      <c r="BI175">
        <v>68</v>
      </c>
      <c r="BJ175">
        <f>BJ72</f>
        <v>0</v>
      </c>
      <c r="BK175">
        <v>68</v>
      </c>
      <c r="BL175">
        <f>BL72</f>
        <v>0</v>
      </c>
      <c r="BM175">
        <v>68</v>
      </c>
      <c r="BN175">
        <f>BN72</f>
        <v>0</v>
      </c>
      <c r="BO175">
        <v>68</v>
      </c>
      <c r="BP175">
        <f>BP72</f>
        <v>0</v>
      </c>
      <c r="BQ175">
        <v>68</v>
      </c>
      <c r="BR175">
        <f>BR72</f>
        <v>0</v>
      </c>
      <c r="BS175">
        <v>68</v>
      </c>
      <c r="BT175">
        <f>BT72</f>
        <v>0</v>
      </c>
      <c r="BU175">
        <v>68</v>
      </c>
      <c r="BV175">
        <f>BV72</f>
        <v>0</v>
      </c>
      <c r="BW175">
        <v>68</v>
      </c>
      <c r="BX175">
        <f>BX72</f>
        <v>0</v>
      </c>
      <c r="BY175">
        <v>68</v>
      </c>
      <c r="BZ175">
        <f>BZ72</f>
        <v>0</v>
      </c>
      <c r="CA175">
        <v>68</v>
      </c>
      <c r="CB175">
        <f>CB72</f>
        <v>0</v>
      </c>
      <c r="CC175">
        <v>68</v>
      </c>
      <c r="CD175">
        <f>CD72</f>
        <v>0</v>
      </c>
      <c r="CE175">
        <v>68</v>
      </c>
      <c r="CF175">
        <f>CF72</f>
        <v>0</v>
      </c>
      <c r="CG175">
        <v>68</v>
      </c>
      <c r="CH175">
        <f>CH72</f>
        <v>0</v>
      </c>
      <c r="CI175">
        <v>68</v>
      </c>
      <c r="CJ175">
        <f>CJ72</f>
        <v>0</v>
      </c>
      <c r="CK175">
        <v>68</v>
      </c>
      <c r="CL175">
        <f>CL72</f>
        <v>0</v>
      </c>
      <c r="CM175">
        <v>68</v>
      </c>
      <c r="CN175">
        <f>CN72</f>
        <v>0</v>
      </c>
      <c r="CO175">
        <v>68</v>
      </c>
      <c r="CP175">
        <f>CP72</f>
        <v>0</v>
      </c>
      <c r="CQ175">
        <v>68</v>
      </c>
      <c r="CR175">
        <f>CR72</f>
        <v>0</v>
      </c>
      <c r="CS175">
        <v>68</v>
      </c>
      <c r="CT175">
        <f>CT72</f>
        <v>0</v>
      </c>
      <c r="CU175">
        <v>68</v>
      </c>
      <c r="CV175">
        <f>CV72</f>
        <v>0</v>
      </c>
      <c r="CW175">
        <v>68</v>
      </c>
      <c r="CX175">
        <f>CX72</f>
        <v>0</v>
      </c>
      <c r="CY175">
        <v>68</v>
      </c>
      <c r="CZ175">
        <f>CZ72</f>
        <v>0</v>
      </c>
      <c r="DA175">
        <v>68</v>
      </c>
      <c r="DB175">
        <f>DB72</f>
        <v>0</v>
      </c>
      <c r="DC175">
        <v>68</v>
      </c>
      <c r="DD175">
        <f>DD72</f>
        <v>0</v>
      </c>
      <c r="DG175">
        <v>68</v>
      </c>
      <c r="DH175">
        <f>DH72</f>
        <v>0</v>
      </c>
      <c r="DI175">
        <v>68</v>
      </c>
      <c r="DJ175">
        <f>DJ72</f>
        <v>0</v>
      </c>
      <c r="DK175">
        <v>68</v>
      </c>
      <c r="DL175">
        <f>DL72</f>
        <v>0</v>
      </c>
      <c r="DM175">
        <v>68</v>
      </c>
      <c r="DN175">
        <f>DN72</f>
        <v>0</v>
      </c>
      <c r="DO175">
        <v>68</v>
      </c>
      <c r="DP175">
        <f>DP72</f>
        <v>0</v>
      </c>
      <c r="DQ175">
        <v>68</v>
      </c>
      <c r="DR175">
        <f>DR72</f>
        <v>0</v>
      </c>
      <c r="DS175">
        <v>68</v>
      </c>
      <c r="DT175">
        <f>DT72</f>
        <v>0</v>
      </c>
      <c r="DU175">
        <v>68</v>
      </c>
      <c r="DV175">
        <f>DV72</f>
        <v>0</v>
      </c>
      <c r="DW175">
        <v>68</v>
      </c>
      <c r="DX175">
        <f>DX72</f>
        <v>0</v>
      </c>
      <c r="DY175">
        <v>68</v>
      </c>
      <c r="DZ175">
        <f>DZ72</f>
        <v>0</v>
      </c>
      <c r="EA175">
        <v>68</v>
      </c>
      <c r="EB175">
        <f>EB72</f>
        <v>0</v>
      </c>
      <c r="EC175">
        <v>68</v>
      </c>
      <c r="ED175">
        <f>ED72</f>
        <v>0</v>
      </c>
      <c r="EE175">
        <v>68</v>
      </c>
      <c r="EF175">
        <f>EF72</f>
        <v>0</v>
      </c>
      <c r="EG175">
        <v>68</v>
      </c>
      <c r="EH175">
        <f>EH72</f>
        <v>0</v>
      </c>
      <c r="EI175">
        <v>68</v>
      </c>
      <c r="EJ175">
        <f>EJ72</f>
        <v>0</v>
      </c>
      <c r="EK175">
        <v>68</v>
      </c>
      <c r="EL175">
        <f>EL72</f>
        <v>0</v>
      </c>
      <c r="EM175">
        <v>68</v>
      </c>
      <c r="EN175">
        <f>EN72</f>
        <v>0</v>
      </c>
      <c r="EO175">
        <v>68</v>
      </c>
      <c r="EP175">
        <f>EP72</f>
        <v>0</v>
      </c>
      <c r="EQ175">
        <v>68</v>
      </c>
      <c r="ER175">
        <f>ER72</f>
        <v>0</v>
      </c>
      <c r="ES175">
        <v>68</v>
      </c>
      <c r="ET175">
        <f>ET72</f>
        <v>0</v>
      </c>
      <c r="EU175">
        <v>68</v>
      </c>
      <c r="EV175">
        <f>EV72</f>
        <v>0</v>
      </c>
      <c r="EW175">
        <v>68</v>
      </c>
      <c r="EX175">
        <f>EX72</f>
        <v>0</v>
      </c>
      <c r="EY175">
        <v>68</v>
      </c>
      <c r="EZ175">
        <f>EZ72</f>
        <v>0</v>
      </c>
      <c r="FA175">
        <v>68</v>
      </c>
      <c r="FB175">
        <f>FB72</f>
        <v>0</v>
      </c>
      <c r="FC175">
        <v>68</v>
      </c>
      <c r="FD175">
        <f>FD72</f>
        <v>0</v>
      </c>
      <c r="FE175">
        <v>68</v>
      </c>
      <c r="FF175">
        <f>FF72</f>
        <v>0</v>
      </c>
      <c r="FG175">
        <v>68</v>
      </c>
      <c r="FH175">
        <f>FH72</f>
        <v>0</v>
      </c>
      <c r="FI175">
        <v>68</v>
      </c>
      <c r="FJ175">
        <f>FJ72</f>
        <v>0</v>
      </c>
      <c r="FK175">
        <v>68</v>
      </c>
      <c r="FL175">
        <f>FL72</f>
        <v>0</v>
      </c>
      <c r="FM175">
        <v>68</v>
      </c>
      <c r="FN175">
        <f>FN72</f>
        <v>0</v>
      </c>
      <c r="FO175">
        <v>68</v>
      </c>
      <c r="FP175">
        <f>FP72</f>
        <v>0</v>
      </c>
      <c r="FQ175">
        <v>68</v>
      </c>
      <c r="FR175">
        <f>FR72</f>
        <v>0</v>
      </c>
      <c r="FS175">
        <v>68</v>
      </c>
      <c r="FT175">
        <f>FT72</f>
        <v>0</v>
      </c>
      <c r="FU175">
        <v>68</v>
      </c>
      <c r="FV175">
        <f>FV72</f>
        <v>0</v>
      </c>
      <c r="FW175">
        <v>68</v>
      </c>
      <c r="FX175">
        <f>FX72</f>
        <v>0</v>
      </c>
      <c r="FY175">
        <v>68</v>
      </c>
      <c r="FZ175">
        <f>FZ72</f>
        <v>0</v>
      </c>
      <c r="GA175">
        <v>68</v>
      </c>
      <c r="GB175">
        <f>GB72</f>
        <v>0</v>
      </c>
      <c r="GC175">
        <v>68</v>
      </c>
      <c r="GD175">
        <f>GD72</f>
        <v>0</v>
      </c>
      <c r="GE175">
        <v>68</v>
      </c>
      <c r="GF175">
        <f>GF72</f>
        <v>0</v>
      </c>
      <c r="GG175">
        <v>68</v>
      </c>
      <c r="GH175">
        <f>GH72</f>
        <v>0</v>
      </c>
      <c r="GI175">
        <v>68</v>
      </c>
      <c r="GJ175">
        <f>GJ72</f>
        <v>0</v>
      </c>
      <c r="GK175">
        <v>68</v>
      </c>
      <c r="GL175">
        <f>GL72</f>
        <v>0</v>
      </c>
      <c r="GM175">
        <v>68</v>
      </c>
      <c r="GN175">
        <f>GN72</f>
        <v>0</v>
      </c>
      <c r="GO175">
        <v>68</v>
      </c>
      <c r="GP175">
        <f>GP72</f>
        <v>0</v>
      </c>
      <c r="GQ175">
        <v>68</v>
      </c>
      <c r="GR175">
        <f>GR72</f>
        <v>0</v>
      </c>
      <c r="GS175">
        <v>68</v>
      </c>
      <c r="GT175">
        <f>GT72</f>
        <v>0</v>
      </c>
      <c r="GU175">
        <v>68</v>
      </c>
      <c r="GV175">
        <f>GV72</f>
        <v>0</v>
      </c>
      <c r="GW175">
        <v>68</v>
      </c>
      <c r="GX175">
        <f>GX72</f>
        <v>0</v>
      </c>
      <c r="GY175">
        <v>68</v>
      </c>
      <c r="GZ175">
        <f>GZ72</f>
        <v>0</v>
      </c>
      <c r="HA175">
        <v>68</v>
      </c>
      <c r="HB175">
        <f>HB72</f>
        <v>0</v>
      </c>
      <c r="HC175">
        <v>68</v>
      </c>
      <c r="HD175">
        <f>HD72</f>
        <v>0</v>
      </c>
      <c r="HE175">
        <v>68</v>
      </c>
      <c r="HF175">
        <f>HF72</f>
        <v>0</v>
      </c>
      <c r="HI175">
        <f>IF(Charts!$B$3="none",E687,IF(DG687="",NA(),DG687))</f>
        <v>0</v>
      </c>
      <c r="HJ175">
        <f>IF(Charts!$B$3="none",F687,IF(DH687="",NA(),DH687))</f>
        <v>0</v>
      </c>
      <c r="HK175">
        <f>IF(Charts!$B$3="none",G687,IF(DI687="",NA(),DI687))</f>
        <v>0</v>
      </c>
      <c r="HL175">
        <f>IF(Charts!$B$3="none",H687,IF(DJ687="",NA(),DJ687))</f>
        <v>0</v>
      </c>
      <c r="HM175">
        <f>IF(Charts!$B$3="none",I687,IF(DK687="",NA(),DK687))</f>
        <v>0</v>
      </c>
      <c r="HN175">
        <f>IF(Charts!$B$3="none",J687,IF(DL687="",NA(),DL687))</f>
        <v>0</v>
      </c>
      <c r="HO175">
        <f>IF(Charts!$B$3="none",K687,IF(DM687="",NA(),DM687))</f>
        <v>0</v>
      </c>
      <c r="HP175">
        <f>IF(Charts!$B$3="none",L687,IF(DN687="",NA(),DN687))</f>
        <v>0</v>
      </c>
      <c r="HQ175">
        <f>IF(Charts!$B$3="none",M687,IF(DO687="",NA(),DO687))</f>
        <v>0</v>
      </c>
      <c r="HR175">
        <f>IF(Charts!$B$3="none",N687,IF(DP687="",NA(),DP687))</f>
        <v>0</v>
      </c>
      <c r="HS175">
        <f>IF(Charts!$B$3="none",O687,IF(DQ687="",NA(),DQ687))</f>
        <v>0</v>
      </c>
      <c r="HT175">
        <f>IF(Charts!$B$3="none",P687,IF(DR687="",NA(),DR687))</f>
        <v>0</v>
      </c>
      <c r="HU175">
        <f>IF(Charts!$B$3="none",Q687,IF(DS687="",NA(),DS687))</f>
        <v>0</v>
      </c>
      <c r="HV175">
        <f>IF(Charts!$B$3="none",R687,IF(DT687="",NA(),DT687))</f>
        <v>0</v>
      </c>
      <c r="HW175">
        <f>IF(Charts!$B$3="none",S687,IF(DU687="",NA(),DU687))</f>
        <v>0</v>
      </c>
      <c r="HX175">
        <f>IF(Charts!$B$3="none",T687,IF(DV687="",NA(),DV687))</f>
        <v>0</v>
      </c>
      <c r="HY175">
        <f>IF(Charts!$B$3="none",U687,IF(DW687="",NA(),DW687))</f>
        <v>0</v>
      </c>
      <c r="HZ175">
        <f>IF(Charts!$B$3="none",V687,IF(DX687="",NA(),DX687))</f>
        <v>0</v>
      </c>
      <c r="IA175">
        <f>IF(Charts!$B$3="none",W687,IF(DY687="",NA(),DY687))</f>
        <v>0</v>
      </c>
      <c r="IB175">
        <f>IF(Charts!$B$3="none",X687,IF(DZ687="",NA(),DZ687))</f>
        <v>0</v>
      </c>
      <c r="IC175">
        <f>IF(Charts!$B$3="none",Y687,IF(EA687="",NA(),EA687))</f>
        <v>0</v>
      </c>
      <c r="ID175">
        <f>IF(Charts!$B$3="none",Z687,IF(EB687="",NA(),EB687))</f>
        <v>0</v>
      </c>
      <c r="IE175">
        <f>IF(Charts!$B$3="none",AA687,IF(EC687="",NA(),EC687))</f>
        <v>0</v>
      </c>
      <c r="IF175">
        <f>IF(Charts!$B$3="none",AB687,IF(ED687="",NA(),ED687))</f>
        <v>0</v>
      </c>
      <c r="IG175">
        <f>IF(Charts!$B$3="none",AC687,IF(EE687="",NA(),EE687))</f>
        <v>0</v>
      </c>
      <c r="IH175">
        <f>IF(Charts!$B$3="none",AD687,IF(EF687="",NA(),EF687))</f>
        <v>0</v>
      </c>
      <c r="II175">
        <f>IF(Charts!$B$3="none",AE687,IF(EG687="",NA(),EG687))</f>
        <v>0</v>
      </c>
      <c r="IJ175">
        <f>IF(Charts!$B$3="none",AF687,IF(EH687="",NA(),EH687))</f>
        <v>0</v>
      </c>
      <c r="IK175">
        <f>IF(Charts!$B$3="none",AG687,IF(EI687="",NA(),EI687))</f>
        <v>0</v>
      </c>
      <c r="IL175">
        <f>IF(Charts!$B$3="none",AH687,IF(EJ687="",NA(),EJ687))</f>
        <v>0</v>
      </c>
      <c r="IM175">
        <f>IF(Charts!$B$3="none",AI687,IF(EK687="",NA(),EK687))</f>
        <v>0</v>
      </c>
      <c r="IN175">
        <f>IF(Charts!$B$3="none",AJ687,IF(EL687="",NA(),EL687))</f>
        <v>0</v>
      </c>
      <c r="IO175">
        <f>IF(Charts!$B$3="none",AK687,IF(EM687="",NA(),EM687))</f>
        <v>0</v>
      </c>
      <c r="IP175">
        <f>IF(Charts!$B$3="none",AL687,IF(EN687="",NA(),EN687))</f>
        <v>0</v>
      </c>
      <c r="IQ175">
        <f>IF(Charts!$B$3="none",AM687,IF(EO687="",NA(),EO687))</f>
        <v>0</v>
      </c>
      <c r="IR175">
        <f>IF(Charts!$B$3="none",AN687,IF(EP687="",NA(),EP687))</f>
        <v>0</v>
      </c>
      <c r="IS175">
        <f>IF(Charts!$B$3="none",AO687,IF(EQ687="",NA(),EQ687))</f>
        <v>0</v>
      </c>
      <c r="IT175">
        <f>IF(Charts!$B$3="none",AP687,IF(ER687="",NA(),ER687))</f>
        <v>0</v>
      </c>
      <c r="IU175">
        <f>IF(Charts!$B$3="none",AQ687,IF(ES687="",NA(),ES687))</f>
        <v>0</v>
      </c>
      <c r="IV175">
        <f>IF(Charts!$B$3="none",AR687,IF(ET687="",NA(),ET687))</f>
        <v>0</v>
      </c>
      <c r="IW175">
        <f>IF(Charts!$B$3="none",AS687,IF(EU687="",NA(),EU687))</f>
        <v>0</v>
      </c>
      <c r="IX175">
        <f>IF(Charts!$B$3="none",AT687,IF(EV687="",NA(),EV687))</f>
        <v>0</v>
      </c>
      <c r="IY175">
        <f>IF(Charts!$B$3="none",AU687,IF(EW687="",NA(),EW687))</f>
        <v>0</v>
      </c>
      <c r="IZ175">
        <f>IF(Charts!$B$3="none",AV687,IF(EX687="",NA(),EX687))</f>
        <v>0</v>
      </c>
      <c r="JA175">
        <f>IF(Charts!$B$3="none",AW687,IF(EY687="",NA(),EY687))</f>
        <v>0</v>
      </c>
      <c r="JB175">
        <f>IF(Charts!$B$3="none",AX687,IF(EZ687="",NA(),EZ687))</f>
        <v>0</v>
      </c>
      <c r="JC175">
        <f>IF(Charts!$B$3="none",AY687,IF(FA687="",NA(),FA687))</f>
        <v>0</v>
      </c>
      <c r="JD175">
        <f>IF(Charts!$B$3="none",AZ687,IF(FB687="",NA(),FB687))</f>
        <v>0</v>
      </c>
      <c r="JE175">
        <f>IF(Charts!$B$3="none",BA687,IF(FC687="",NA(),FC687))</f>
        <v>0</v>
      </c>
      <c r="JF175">
        <f>IF(Charts!$B$3="none",BB687,IF(FD687="",NA(),FD687))</f>
        <v>0</v>
      </c>
      <c r="JG175">
        <f>IF(Charts!$B$3="none",BC687,IF(FE687="",NA(),FE687))</f>
        <v>0</v>
      </c>
      <c r="JH175">
        <f>IF(Charts!$B$3="none",BD687,IF(FF687="",NA(),FF687))</f>
        <v>0</v>
      </c>
      <c r="JI175">
        <f>IF(Charts!$B$3="none",BE687,IF(FG687="",NA(),FG687))</f>
        <v>0</v>
      </c>
      <c r="JJ175">
        <f>IF(Charts!$B$3="none",BF687,IF(FH687="",NA(),FH687))</f>
        <v>0</v>
      </c>
      <c r="JK175">
        <f>IF(Charts!$B$3="none",BG687,IF(FI687="",NA(),FI687))</f>
        <v>0</v>
      </c>
      <c r="JL175">
        <f>IF(Charts!$B$3="none",BH687,IF(FJ687="",NA(),FJ687))</f>
        <v>0</v>
      </c>
      <c r="JM175">
        <f>IF(Charts!$B$3="none",BI687,IF(FK687="",NA(),FK687))</f>
        <v>0</v>
      </c>
      <c r="JN175">
        <f>IF(Charts!$B$3="none",BJ687,IF(FL687="",NA(),FL687))</f>
        <v>0</v>
      </c>
      <c r="JO175">
        <f>IF(Charts!$B$3="none",BK687,IF(FM687="",NA(),FM687))</f>
        <v>0</v>
      </c>
      <c r="JP175">
        <f>IF(Charts!$B$3="none",BL687,IF(FN687="",NA(),FN687))</f>
        <v>0</v>
      </c>
      <c r="JQ175">
        <f>IF(Charts!$B$3="none",BM687,IF(FO687="",NA(),FO687))</f>
        <v>0</v>
      </c>
      <c r="JR175">
        <f>IF(Charts!$B$3="none",BN687,IF(FP687="",NA(),FP687))</f>
        <v>0</v>
      </c>
      <c r="JS175">
        <f>IF(Charts!$B$3="none",BO687,IF(FQ687="",NA(),FQ687))</f>
        <v>0</v>
      </c>
      <c r="JT175">
        <f>IF(Charts!$B$3="none",BP687,IF(FR687="",NA(),FR687))</f>
        <v>0</v>
      </c>
      <c r="JU175">
        <f>IF(Charts!$B$3="none",BQ687,IF(FS687="",NA(),FS687))</f>
        <v>0</v>
      </c>
      <c r="JV175">
        <f>IF(Charts!$B$3="none",BR687,IF(FT687="",NA(),FT687))</f>
        <v>0</v>
      </c>
      <c r="JW175">
        <f>IF(Charts!$B$3="none",BS687,IF(FU687="",NA(),FU687))</f>
        <v>0</v>
      </c>
      <c r="JX175">
        <f>IF(Charts!$B$3="none",BT687,IF(FV687="",NA(),FV687))</f>
        <v>0</v>
      </c>
      <c r="JY175">
        <f>IF(Charts!$B$3="none",BU687,IF(FW687="",NA(),FW687))</f>
        <v>0</v>
      </c>
      <c r="JZ175">
        <f>IF(Charts!$B$3="none",BV687,IF(FX687="",NA(),FX687))</f>
        <v>0</v>
      </c>
      <c r="KA175">
        <f>IF(Charts!$B$3="none",BW687,IF(FY687="",NA(),FY687))</f>
        <v>0</v>
      </c>
      <c r="KB175">
        <f>IF(Charts!$B$3="none",BX687,IF(FZ687="",NA(),FZ687))</f>
        <v>0</v>
      </c>
      <c r="KC175">
        <f>IF(Charts!$B$3="none",BY687,IF(GA687="",NA(),GA687))</f>
        <v>0</v>
      </c>
      <c r="KD175">
        <f>IF(Charts!$B$3="none",BZ687,IF(GB687="",NA(),GB687))</f>
        <v>0</v>
      </c>
      <c r="KE175">
        <f>IF(Charts!$B$3="none",CA687,IF(GC687="",NA(),GC687))</f>
        <v>0</v>
      </c>
      <c r="KF175">
        <f>IF(Charts!$B$3="none",CB687,IF(GD687="",NA(),GD687))</f>
        <v>0</v>
      </c>
      <c r="KG175">
        <f>IF(Charts!$B$3="none",CC687,IF(GE687="",NA(),GE687))</f>
        <v>0</v>
      </c>
      <c r="KH175">
        <f>IF(Charts!$B$3="none",CD687,IF(GF687="",NA(),GF687))</f>
        <v>0</v>
      </c>
      <c r="KI175">
        <f>IF(Charts!$B$3="none",CE687,IF(GG687="",NA(),GG687))</f>
        <v>0</v>
      </c>
      <c r="KJ175">
        <f>IF(Charts!$B$3="none",CF687,IF(GH687="",NA(),GH687))</f>
        <v>0</v>
      </c>
      <c r="KK175">
        <f>IF(Charts!$B$3="none",CG687,IF(GI687="",NA(),GI687))</f>
        <v>0</v>
      </c>
      <c r="KL175">
        <f>IF(Charts!$B$3="none",CH687,IF(GJ687="",NA(),GJ687))</f>
        <v>0</v>
      </c>
      <c r="KM175">
        <f>IF(Charts!$B$3="none",CI687,IF(GK687="",NA(),GK687))</f>
        <v>0</v>
      </c>
      <c r="KN175">
        <f>IF(Charts!$B$3="none",CJ687,IF(GL687="",NA(),GL687))</f>
        <v>0</v>
      </c>
      <c r="KO175">
        <f>IF(Charts!$B$3="none",CK687,IF(GM687="",NA(),GM687))</f>
        <v>0</v>
      </c>
      <c r="KP175">
        <f>IF(Charts!$B$3="none",CL687,IF(GN687="",NA(),GN687))</f>
        <v>0</v>
      </c>
      <c r="KQ175">
        <f>IF(Charts!$B$3="none",CM687,IF(GO687="",NA(),GO687))</f>
        <v>0</v>
      </c>
      <c r="KR175">
        <f>IF(Charts!$B$3="none",CN687,IF(GP687="",NA(),GP687))</f>
        <v>0</v>
      </c>
      <c r="KS175">
        <f>IF(Charts!$B$3="none",CO687,IF(GQ687="",NA(),GQ687))</f>
        <v>0</v>
      </c>
      <c r="KT175">
        <f>IF(Charts!$B$3="none",CP687,IF(GR687="",NA(),GR687))</f>
        <v>0</v>
      </c>
      <c r="KU175">
        <f>IF(Charts!$B$3="none",CQ687,IF(GS687="",NA(),GS687))</f>
        <v>0</v>
      </c>
      <c r="KV175">
        <f>IF(Charts!$B$3="none",CR687,IF(GT687="",NA(),GT687))</f>
        <v>0</v>
      </c>
      <c r="KW175">
        <f>IF(Charts!$B$3="none",CS687,IF(GU687="",NA(),GU687))</f>
        <v>0</v>
      </c>
      <c r="KX175">
        <f>IF(Charts!$B$3="none",CT687,IF(GV687="",NA(),GV687))</f>
        <v>0</v>
      </c>
      <c r="KY175">
        <f>IF(Charts!$B$3="none",CU687,IF(GW687="",NA(),GW687))</f>
        <v>0</v>
      </c>
      <c r="KZ175">
        <f>IF(Charts!$B$3="none",CV687,IF(GX687="",NA(),GX687))</f>
        <v>0</v>
      </c>
      <c r="LA175">
        <f>IF(Charts!$B$3="none",CW687,IF(GY687="",NA(),GY687))</f>
        <v>0</v>
      </c>
      <c r="LB175">
        <f>IF(Charts!$B$3="none",CX687,IF(GZ687="",NA(),GZ687))</f>
        <v>0</v>
      </c>
      <c r="LC175">
        <f>IF(Charts!$B$3="none",CY687,IF(HA687="",NA(),HA687))</f>
        <v>0</v>
      </c>
      <c r="LD175">
        <f>IF(Charts!$B$3="none",CZ687,IF(HB687="",NA(),HB687))</f>
        <v>0</v>
      </c>
      <c r="LE175">
        <f>IF(Charts!$B$3="none",DA687,IF(HC687="",NA(),HC687))</f>
        <v>0</v>
      </c>
      <c r="LF175">
        <f>IF(Charts!$B$3="none",DB687,IF(HD687="",NA(),HD687))</f>
        <v>0</v>
      </c>
      <c r="LG175">
        <f>IF(Charts!$B$3="none",DC687,IF(HE687="",NA(),HE687))</f>
        <v>0</v>
      </c>
      <c r="LH175">
        <f>IF(Charts!$B$3="none",DD687,IF(HF687="",NA(),HF687))</f>
        <v>0</v>
      </c>
    </row>
    <row r="176" spans="5:320">
      <c r="E176">
        <v>69</v>
      </c>
      <c r="F176">
        <f>F73</f>
        <v>0</v>
      </c>
      <c r="G176">
        <v>69</v>
      </c>
      <c r="H176">
        <f>H73</f>
        <v>0</v>
      </c>
      <c r="I176">
        <v>69</v>
      </c>
      <c r="J176">
        <f>J73</f>
        <v>0</v>
      </c>
      <c r="K176">
        <v>69</v>
      </c>
      <c r="L176">
        <f>L73</f>
        <v>0</v>
      </c>
      <c r="M176">
        <v>69</v>
      </c>
      <c r="N176">
        <f>N73</f>
        <v>0</v>
      </c>
      <c r="O176">
        <v>69</v>
      </c>
      <c r="P176">
        <f>P73</f>
        <v>0</v>
      </c>
      <c r="Q176">
        <v>69</v>
      </c>
      <c r="R176">
        <f>R73</f>
        <v>0</v>
      </c>
      <c r="S176">
        <v>69</v>
      </c>
      <c r="T176">
        <f>T73</f>
        <v>0</v>
      </c>
      <c r="U176">
        <v>69</v>
      </c>
      <c r="V176">
        <f>V73</f>
        <v>0</v>
      </c>
      <c r="W176">
        <v>69</v>
      </c>
      <c r="X176">
        <f>X73</f>
        <v>0</v>
      </c>
      <c r="Y176">
        <v>69</v>
      </c>
      <c r="Z176">
        <f>Z73</f>
        <v>0</v>
      </c>
      <c r="AA176">
        <v>69</v>
      </c>
      <c r="AB176">
        <f>AB73</f>
        <v>0</v>
      </c>
      <c r="AC176">
        <v>69</v>
      </c>
      <c r="AD176">
        <f>AD73</f>
        <v>0</v>
      </c>
      <c r="AE176">
        <v>69</v>
      </c>
      <c r="AF176">
        <f>AF73</f>
        <v>0</v>
      </c>
      <c r="AG176">
        <v>69</v>
      </c>
      <c r="AH176">
        <f>AH73</f>
        <v>0</v>
      </c>
      <c r="AI176">
        <v>69</v>
      </c>
      <c r="AJ176">
        <f>AJ73</f>
        <v>0</v>
      </c>
      <c r="AK176">
        <v>69</v>
      </c>
      <c r="AL176">
        <f>AL73</f>
        <v>0</v>
      </c>
      <c r="AM176">
        <v>69</v>
      </c>
      <c r="AN176">
        <f>AN73</f>
        <v>0</v>
      </c>
      <c r="AO176">
        <v>69</v>
      </c>
      <c r="AP176">
        <f>AP73</f>
        <v>0</v>
      </c>
      <c r="AQ176">
        <v>69</v>
      </c>
      <c r="AR176">
        <f>AR73</f>
        <v>0</v>
      </c>
      <c r="AS176">
        <v>69</v>
      </c>
      <c r="AT176">
        <f>AT73</f>
        <v>0</v>
      </c>
      <c r="AU176">
        <v>69</v>
      </c>
      <c r="AV176">
        <f>AV73</f>
        <v>0</v>
      </c>
      <c r="AW176">
        <v>69</v>
      </c>
      <c r="AX176">
        <f>AX73</f>
        <v>0</v>
      </c>
      <c r="AY176">
        <v>69</v>
      </c>
      <c r="AZ176">
        <f>AZ73</f>
        <v>0</v>
      </c>
      <c r="BA176">
        <v>69</v>
      </c>
      <c r="BB176">
        <f>BB73</f>
        <v>0</v>
      </c>
      <c r="BC176">
        <v>69</v>
      </c>
      <c r="BD176">
        <f>BD73</f>
        <v>0</v>
      </c>
      <c r="BE176">
        <v>69</v>
      </c>
      <c r="BF176">
        <f>BF73</f>
        <v>0</v>
      </c>
      <c r="BG176">
        <v>69</v>
      </c>
      <c r="BH176">
        <f>BH73</f>
        <v>0</v>
      </c>
      <c r="BI176">
        <v>69</v>
      </c>
      <c r="BJ176">
        <f>BJ73</f>
        <v>0</v>
      </c>
      <c r="BK176">
        <v>69</v>
      </c>
      <c r="BL176">
        <f>BL73</f>
        <v>0</v>
      </c>
      <c r="BM176">
        <v>69</v>
      </c>
      <c r="BN176">
        <f>BN73</f>
        <v>0</v>
      </c>
      <c r="BO176">
        <v>69</v>
      </c>
      <c r="BP176">
        <f>BP73</f>
        <v>0</v>
      </c>
      <c r="BQ176">
        <v>69</v>
      </c>
      <c r="BR176">
        <f>BR73</f>
        <v>0</v>
      </c>
      <c r="BS176">
        <v>69</v>
      </c>
      <c r="BT176">
        <f>BT73</f>
        <v>0</v>
      </c>
      <c r="BU176">
        <v>69</v>
      </c>
      <c r="BV176">
        <f>BV73</f>
        <v>0</v>
      </c>
      <c r="BW176">
        <v>69</v>
      </c>
      <c r="BX176">
        <f>BX73</f>
        <v>0</v>
      </c>
      <c r="BY176">
        <v>69</v>
      </c>
      <c r="BZ176">
        <f>BZ73</f>
        <v>0</v>
      </c>
      <c r="CA176">
        <v>69</v>
      </c>
      <c r="CB176">
        <f>CB73</f>
        <v>0</v>
      </c>
      <c r="CC176">
        <v>69</v>
      </c>
      <c r="CD176">
        <f>CD73</f>
        <v>0</v>
      </c>
      <c r="CE176">
        <v>69</v>
      </c>
      <c r="CF176">
        <f>CF73</f>
        <v>0</v>
      </c>
      <c r="CG176">
        <v>69</v>
      </c>
      <c r="CH176">
        <f>CH73</f>
        <v>0</v>
      </c>
      <c r="CI176">
        <v>69</v>
      </c>
      <c r="CJ176">
        <f>CJ73</f>
        <v>0</v>
      </c>
      <c r="CK176">
        <v>69</v>
      </c>
      <c r="CL176">
        <f>CL73</f>
        <v>0</v>
      </c>
      <c r="CM176">
        <v>69</v>
      </c>
      <c r="CN176">
        <f>CN73</f>
        <v>0</v>
      </c>
      <c r="CO176">
        <v>69</v>
      </c>
      <c r="CP176">
        <f>CP73</f>
        <v>0</v>
      </c>
      <c r="CQ176">
        <v>69</v>
      </c>
      <c r="CR176">
        <f>CR73</f>
        <v>0</v>
      </c>
      <c r="CS176">
        <v>69</v>
      </c>
      <c r="CT176">
        <f>CT73</f>
        <v>0</v>
      </c>
      <c r="CU176">
        <v>69</v>
      </c>
      <c r="CV176">
        <f>CV73</f>
        <v>0</v>
      </c>
      <c r="CW176">
        <v>69</v>
      </c>
      <c r="CX176">
        <f>CX73</f>
        <v>0</v>
      </c>
      <c r="CY176">
        <v>69</v>
      </c>
      <c r="CZ176">
        <f>CZ73</f>
        <v>0</v>
      </c>
      <c r="DA176">
        <v>69</v>
      </c>
      <c r="DB176">
        <f>DB73</f>
        <v>0</v>
      </c>
      <c r="DC176">
        <v>69</v>
      </c>
      <c r="DD176">
        <f>DD73</f>
        <v>0</v>
      </c>
      <c r="DG176">
        <v>69</v>
      </c>
      <c r="DH176">
        <f>DH73</f>
        <v>0</v>
      </c>
      <c r="DI176">
        <v>69</v>
      </c>
      <c r="DJ176">
        <f>DJ73</f>
        <v>0</v>
      </c>
      <c r="DK176">
        <v>69</v>
      </c>
      <c r="DL176">
        <f>DL73</f>
        <v>0</v>
      </c>
      <c r="DM176">
        <v>69</v>
      </c>
      <c r="DN176">
        <f>DN73</f>
        <v>0</v>
      </c>
      <c r="DO176">
        <v>69</v>
      </c>
      <c r="DP176">
        <f>DP73</f>
        <v>0</v>
      </c>
      <c r="DQ176">
        <v>69</v>
      </c>
      <c r="DR176">
        <f>DR73</f>
        <v>0</v>
      </c>
      <c r="DS176">
        <v>69</v>
      </c>
      <c r="DT176">
        <f>DT73</f>
        <v>0</v>
      </c>
      <c r="DU176">
        <v>69</v>
      </c>
      <c r="DV176">
        <f>DV73</f>
        <v>0</v>
      </c>
      <c r="DW176">
        <v>69</v>
      </c>
      <c r="DX176">
        <f>DX73</f>
        <v>0</v>
      </c>
      <c r="DY176">
        <v>69</v>
      </c>
      <c r="DZ176">
        <f>DZ73</f>
        <v>0</v>
      </c>
      <c r="EA176">
        <v>69</v>
      </c>
      <c r="EB176">
        <f>EB73</f>
        <v>0</v>
      </c>
      <c r="EC176">
        <v>69</v>
      </c>
      <c r="ED176">
        <f>ED73</f>
        <v>0</v>
      </c>
      <c r="EE176">
        <v>69</v>
      </c>
      <c r="EF176">
        <f>EF73</f>
        <v>0</v>
      </c>
      <c r="EG176">
        <v>69</v>
      </c>
      <c r="EH176">
        <f>EH73</f>
        <v>0</v>
      </c>
      <c r="EI176">
        <v>69</v>
      </c>
      <c r="EJ176">
        <f>EJ73</f>
        <v>0</v>
      </c>
      <c r="EK176">
        <v>69</v>
      </c>
      <c r="EL176">
        <f>EL73</f>
        <v>0</v>
      </c>
      <c r="EM176">
        <v>69</v>
      </c>
      <c r="EN176">
        <f>EN73</f>
        <v>0</v>
      </c>
      <c r="EO176">
        <v>69</v>
      </c>
      <c r="EP176">
        <f>EP73</f>
        <v>0</v>
      </c>
      <c r="EQ176">
        <v>69</v>
      </c>
      <c r="ER176">
        <f>ER73</f>
        <v>0</v>
      </c>
      <c r="ES176">
        <v>69</v>
      </c>
      <c r="ET176">
        <f>ET73</f>
        <v>0</v>
      </c>
      <c r="EU176">
        <v>69</v>
      </c>
      <c r="EV176">
        <f>EV73</f>
        <v>0</v>
      </c>
      <c r="EW176">
        <v>69</v>
      </c>
      <c r="EX176">
        <f>EX73</f>
        <v>0</v>
      </c>
      <c r="EY176">
        <v>69</v>
      </c>
      <c r="EZ176">
        <f>EZ73</f>
        <v>0</v>
      </c>
      <c r="FA176">
        <v>69</v>
      </c>
      <c r="FB176">
        <f>FB73</f>
        <v>0</v>
      </c>
      <c r="FC176">
        <v>69</v>
      </c>
      <c r="FD176">
        <f>FD73</f>
        <v>0</v>
      </c>
      <c r="FE176">
        <v>69</v>
      </c>
      <c r="FF176">
        <f>FF73</f>
        <v>0</v>
      </c>
      <c r="FG176">
        <v>69</v>
      </c>
      <c r="FH176">
        <f>FH73</f>
        <v>0</v>
      </c>
      <c r="FI176">
        <v>69</v>
      </c>
      <c r="FJ176">
        <f>FJ73</f>
        <v>0</v>
      </c>
      <c r="FK176">
        <v>69</v>
      </c>
      <c r="FL176">
        <f>FL73</f>
        <v>0</v>
      </c>
      <c r="FM176">
        <v>69</v>
      </c>
      <c r="FN176">
        <f>FN73</f>
        <v>0</v>
      </c>
      <c r="FO176">
        <v>69</v>
      </c>
      <c r="FP176">
        <f>FP73</f>
        <v>0</v>
      </c>
      <c r="FQ176">
        <v>69</v>
      </c>
      <c r="FR176">
        <f>FR73</f>
        <v>0</v>
      </c>
      <c r="FS176">
        <v>69</v>
      </c>
      <c r="FT176">
        <f>FT73</f>
        <v>0</v>
      </c>
      <c r="FU176">
        <v>69</v>
      </c>
      <c r="FV176">
        <f>FV73</f>
        <v>0</v>
      </c>
      <c r="FW176">
        <v>69</v>
      </c>
      <c r="FX176">
        <f>FX73</f>
        <v>0</v>
      </c>
      <c r="FY176">
        <v>69</v>
      </c>
      <c r="FZ176">
        <f>FZ73</f>
        <v>0</v>
      </c>
      <c r="GA176">
        <v>69</v>
      </c>
      <c r="GB176">
        <f>GB73</f>
        <v>0</v>
      </c>
      <c r="GC176">
        <v>69</v>
      </c>
      <c r="GD176">
        <f>GD73</f>
        <v>0</v>
      </c>
      <c r="GE176">
        <v>69</v>
      </c>
      <c r="GF176">
        <f>GF73</f>
        <v>0</v>
      </c>
      <c r="GG176">
        <v>69</v>
      </c>
      <c r="GH176">
        <f>GH73</f>
        <v>0</v>
      </c>
      <c r="GI176">
        <v>69</v>
      </c>
      <c r="GJ176">
        <f>GJ73</f>
        <v>0</v>
      </c>
      <c r="GK176">
        <v>69</v>
      </c>
      <c r="GL176">
        <f>GL73</f>
        <v>0</v>
      </c>
      <c r="GM176">
        <v>69</v>
      </c>
      <c r="GN176">
        <f>GN73</f>
        <v>0</v>
      </c>
      <c r="GO176">
        <v>69</v>
      </c>
      <c r="GP176">
        <f>GP73</f>
        <v>0</v>
      </c>
      <c r="GQ176">
        <v>69</v>
      </c>
      <c r="GR176">
        <f>GR73</f>
        <v>0</v>
      </c>
      <c r="GS176">
        <v>69</v>
      </c>
      <c r="GT176">
        <f>GT73</f>
        <v>0</v>
      </c>
      <c r="GU176">
        <v>69</v>
      </c>
      <c r="GV176">
        <f>GV73</f>
        <v>0</v>
      </c>
      <c r="GW176">
        <v>69</v>
      </c>
      <c r="GX176">
        <f>GX73</f>
        <v>0</v>
      </c>
      <c r="GY176">
        <v>69</v>
      </c>
      <c r="GZ176">
        <f>GZ73</f>
        <v>0</v>
      </c>
      <c r="HA176">
        <v>69</v>
      </c>
      <c r="HB176">
        <f>HB73</f>
        <v>0</v>
      </c>
      <c r="HC176">
        <v>69</v>
      </c>
      <c r="HD176">
        <f>HD73</f>
        <v>0</v>
      </c>
      <c r="HE176">
        <v>69</v>
      </c>
      <c r="HF176">
        <f>HF73</f>
        <v>0</v>
      </c>
      <c r="HI176">
        <f>IF(Charts!$B$3="none",E688,IF(DG688="",NA(),DG688))</f>
        <v>0</v>
      </c>
      <c r="HJ176">
        <f>IF(Charts!$B$3="none",F688,IF(DH688="",NA(),DH688))</f>
        <v>0</v>
      </c>
      <c r="HK176">
        <f>IF(Charts!$B$3="none",G688,IF(DI688="",NA(),DI688))</f>
        <v>0</v>
      </c>
      <c r="HL176">
        <f>IF(Charts!$B$3="none",H688,IF(DJ688="",NA(),DJ688))</f>
        <v>0</v>
      </c>
      <c r="HM176">
        <f>IF(Charts!$B$3="none",I688,IF(DK688="",NA(),DK688))</f>
        <v>0</v>
      </c>
      <c r="HN176">
        <f>IF(Charts!$B$3="none",J688,IF(DL688="",NA(),DL688))</f>
        <v>0</v>
      </c>
      <c r="HO176">
        <f>IF(Charts!$B$3="none",K688,IF(DM688="",NA(),DM688))</f>
        <v>0</v>
      </c>
      <c r="HP176">
        <f>IF(Charts!$B$3="none",L688,IF(DN688="",NA(),DN688))</f>
        <v>0</v>
      </c>
      <c r="HQ176">
        <f>IF(Charts!$B$3="none",M688,IF(DO688="",NA(),DO688))</f>
        <v>0</v>
      </c>
      <c r="HR176">
        <f>IF(Charts!$B$3="none",N688,IF(DP688="",NA(),DP688))</f>
        <v>0</v>
      </c>
      <c r="HS176">
        <f>IF(Charts!$B$3="none",O688,IF(DQ688="",NA(),DQ688))</f>
        <v>0</v>
      </c>
      <c r="HT176">
        <f>IF(Charts!$B$3="none",P688,IF(DR688="",NA(),DR688))</f>
        <v>0</v>
      </c>
      <c r="HU176">
        <f>IF(Charts!$B$3="none",Q688,IF(DS688="",NA(),DS688))</f>
        <v>0</v>
      </c>
      <c r="HV176">
        <f>IF(Charts!$B$3="none",R688,IF(DT688="",NA(),DT688))</f>
        <v>0</v>
      </c>
      <c r="HW176">
        <f>IF(Charts!$B$3="none",S688,IF(DU688="",NA(),DU688))</f>
        <v>0</v>
      </c>
      <c r="HX176">
        <f>IF(Charts!$B$3="none",T688,IF(DV688="",NA(),DV688))</f>
        <v>0</v>
      </c>
      <c r="HY176">
        <f>IF(Charts!$B$3="none",U688,IF(DW688="",NA(),DW688))</f>
        <v>0</v>
      </c>
      <c r="HZ176">
        <f>IF(Charts!$B$3="none",V688,IF(DX688="",NA(),DX688))</f>
        <v>0</v>
      </c>
      <c r="IA176">
        <f>IF(Charts!$B$3="none",W688,IF(DY688="",NA(),DY688))</f>
        <v>0</v>
      </c>
      <c r="IB176">
        <f>IF(Charts!$B$3="none",X688,IF(DZ688="",NA(),DZ688))</f>
        <v>0</v>
      </c>
      <c r="IC176">
        <f>IF(Charts!$B$3="none",Y688,IF(EA688="",NA(),EA688))</f>
        <v>0</v>
      </c>
      <c r="ID176">
        <f>IF(Charts!$B$3="none",Z688,IF(EB688="",NA(),EB688))</f>
        <v>0</v>
      </c>
      <c r="IE176">
        <f>IF(Charts!$B$3="none",AA688,IF(EC688="",NA(),EC688))</f>
        <v>0</v>
      </c>
      <c r="IF176">
        <f>IF(Charts!$B$3="none",AB688,IF(ED688="",NA(),ED688))</f>
        <v>0</v>
      </c>
      <c r="IG176">
        <f>IF(Charts!$B$3="none",AC688,IF(EE688="",NA(),EE688))</f>
        <v>0</v>
      </c>
      <c r="IH176">
        <f>IF(Charts!$B$3="none",AD688,IF(EF688="",NA(),EF688))</f>
        <v>0</v>
      </c>
      <c r="II176">
        <f>IF(Charts!$B$3="none",AE688,IF(EG688="",NA(),EG688))</f>
        <v>0</v>
      </c>
      <c r="IJ176">
        <f>IF(Charts!$B$3="none",AF688,IF(EH688="",NA(),EH688))</f>
        <v>0</v>
      </c>
      <c r="IK176">
        <f>IF(Charts!$B$3="none",AG688,IF(EI688="",NA(),EI688))</f>
        <v>0</v>
      </c>
      <c r="IL176">
        <f>IF(Charts!$B$3="none",AH688,IF(EJ688="",NA(),EJ688))</f>
        <v>0</v>
      </c>
      <c r="IM176">
        <f>IF(Charts!$B$3="none",AI688,IF(EK688="",NA(),EK688))</f>
        <v>0</v>
      </c>
      <c r="IN176">
        <f>IF(Charts!$B$3="none",AJ688,IF(EL688="",NA(),EL688))</f>
        <v>0</v>
      </c>
      <c r="IO176">
        <f>IF(Charts!$B$3="none",AK688,IF(EM688="",NA(),EM688))</f>
        <v>0</v>
      </c>
      <c r="IP176">
        <f>IF(Charts!$B$3="none",AL688,IF(EN688="",NA(),EN688))</f>
        <v>0</v>
      </c>
      <c r="IQ176">
        <f>IF(Charts!$B$3="none",AM688,IF(EO688="",NA(),EO688))</f>
        <v>0</v>
      </c>
      <c r="IR176">
        <f>IF(Charts!$B$3="none",AN688,IF(EP688="",NA(),EP688))</f>
        <v>0</v>
      </c>
      <c r="IS176">
        <f>IF(Charts!$B$3="none",AO688,IF(EQ688="",NA(),EQ688))</f>
        <v>0</v>
      </c>
      <c r="IT176">
        <f>IF(Charts!$B$3="none",AP688,IF(ER688="",NA(),ER688))</f>
        <v>0</v>
      </c>
      <c r="IU176">
        <f>IF(Charts!$B$3="none",AQ688,IF(ES688="",NA(),ES688))</f>
        <v>0</v>
      </c>
      <c r="IV176">
        <f>IF(Charts!$B$3="none",AR688,IF(ET688="",NA(),ET688))</f>
        <v>0</v>
      </c>
      <c r="IW176">
        <f>IF(Charts!$B$3="none",AS688,IF(EU688="",NA(),EU688))</f>
        <v>0</v>
      </c>
      <c r="IX176">
        <f>IF(Charts!$B$3="none",AT688,IF(EV688="",NA(),EV688))</f>
        <v>0</v>
      </c>
      <c r="IY176">
        <f>IF(Charts!$B$3="none",AU688,IF(EW688="",NA(),EW688))</f>
        <v>0</v>
      </c>
      <c r="IZ176">
        <f>IF(Charts!$B$3="none",AV688,IF(EX688="",NA(),EX688))</f>
        <v>0</v>
      </c>
      <c r="JA176">
        <f>IF(Charts!$B$3="none",AW688,IF(EY688="",NA(),EY688))</f>
        <v>0</v>
      </c>
      <c r="JB176">
        <f>IF(Charts!$B$3="none",AX688,IF(EZ688="",NA(),EZ688))</f>
        <v>0</v>
      </c>
      <c r="JC176">
        <f>IF(Charts!$B$3="none",AY688,IF(FA688="",NA(),FA688))</f>
        <v>0</v>
      </c>
      <c r="JD176">
        <f>IF(Charts!$B$3="none",AZ688,IF(FB688="",NA(),FB688))</f>
        <v>0</v>
      </c>
      <c r="JE176">
        <f>IF(Charts!$B$3="none",BA688,IF(FC688="",NA(),FC688))</f>
        <v>0</v>
      </c>
      <c r="JF176">
        <f>IF(Charts!$B$3="none",BB688,IF(FD688="",NA(),FD688))</f>
        <v>0</v>
      </c>
      <c r="JG176">
        <f>IF(Charts!$B$3="none",BC688,IF(FE688="",NA(),FE688))</f>
        <v>0</v>
      </c>
      <c r="JH176">
        <f>IF(Charts!$B$3="none",BD688,IF(FF688="",NA(),FF688))</f>
        <v>0</v>
      </c>
      <c r="JI176">
        <f>IF(Charts!$B$3="none",BE688,IF(FG688="",NA(),FG688))</f>
        <v>0</v>
      </c>
      <c r="JJ176">
        <f>IF(Charts!$B$3="none",BF688,IF(FH688="",NA(),FH688))</f>
        <v>0</v>
      </c>
      <c r="JK176">
        <f>IF(Charts!$B$3="none",BG688,IF(FI688="",NA(),FI688))</f>
        <v>0</v>
      </c>
      <c r="JL176">
        <f>IF(Charts!$B$3="none",BH688,IF(FJ688="",NA(),FJ688))</f>
        <v>0</v>
      </c>
      <c r="JM176">
        <f>IF(Charts!$B$3="none",BI688,IF(FK688="",NA(),FK688))</f>
        <v>0</v>
      </c>
      <c r="JN176">
        <f>IF(Charts!$B$3="none",BJ688,IF(FL688="",NA(),FL688))</f>
        <v>0</v>
      </c>
      <c r="JO176">
        <f>IF(Charts!$B$3="none",BK688,IF(FM688="",NA(),FM688))</f>
        <v>0</v>
      </c>
      <c r="JP176">
        <f>IF(Charts!$B$3="none",BL688,IF(FN688="",NA(),FN688))</f>
        <v>0</v>
      </c>
      <c r="JQ176">
        <f>IF(Charts!$B$3="none",BM688,IF(FO688="",NA(),FO688))</f>
        <v>0</v>
      </c>
      <c r="JR176">
        <f>IF(Charts!$B$3="none",BN688,IF(FP688="",NA(),FP688))</f>
        <v>0</v>
      </c>
      <c r="JS176">
        <f>IF(Charts!$B$3="none",BO688,IF(FQ688="",NA(),FQ688))</f>
        <v>0</v>
      </c>
      <c r="JT176">
        <f>IF(Charts!$B$3="none",BP688,IF(FR688="",NA(),FR688))</f>
        <v>0</v>
      </c>
      <c r="JU176">
        <f>IF(Charts!$B$3="none",BQ688,IF(FS688="",NA(),FS688))</f>
        <v>0</v>
      </c>
      <c r="JV176">
        <f>IF(Charts!$B$3="none",BR688,IF(FT688="",NA(),FT688))</f>
        <v>0</v>
      </c>
      <c r="JW176">
        <f>IF(Charts!$B$3="none",BS688,IF(FU688="",NA(),FU688))</f>
        <v>0</v>
      </c>
      <c r="JX176">
        <f>IF(Charts!$B$3="none",BT688,IF(FV688="",NA(),FV688))</f>
        <v>0</v>
      </c>
      <c r="JY176">
        <f>IF(Charts!$B$3="none",BU688,IF(FW688="",NA(),FW688))</f>
        <v>0</v>
      </c>
      <c r="JZ176">
        <f>IF(Charts!$B$3="none",BV688,IF(FX688="",NA(),FX688))</f>
        <v>0</v>
      </c>
      <c r="KA176">
        <f>IF(Charts!$B$3="none",BW688,IF(FY688="",NA(),FY688))</f>
        <v>0</v>
      </c>
      <c r="KB176">
        <f>IF(Charts!$B$3="none",BX688,IF(FZ688="",NA(),FZ688))</f>
        <v>0</v>
      </c>
      <c r="KC176">
        <f>IF(Charts!$B$3="none",BY688,IF(GA688="",NA(),GA688))</f>
        <v>0</v>
      </c>
      <c r="KD176">
        <f>IF(Charts!$B$3="none",BZ688,IF(GB688="",NA(),GB688))</f>
        <v>0</v>
      </c>
      <c r="KE176">
        <f>IF(Charts!$B$3="none",CA688,IF(GC688="",NA(),GC688))</f>
        <v>0</v>
      </c>
      <c r="KF176">
        <f>IF(Charts!$B$3="none",CB688,IF(GD688="",NA(),GD688))</f>
        <v>0</v>
      </c>
      <c r="KG176">
        <f>IF(Charts!$B$3="none",CC688,IF(GE688="",NA(),GE688))</f>
        <v>0</v>
      </c>
      <c r="KH176">
        <f>IF(Charts!$B$3="none",CD688,IF(GF688="",NA(),GF688))</f>
        <v>0</v>
      </c>
      <c r="KI176">
        <f>IF(Charts!$B$3="none",CE688,IF(GG688="",NA(),GG688))</f>
        <v>0</v>
      </c>
      <c r="KJ176">
        <f>IF(Charts!$B$3="none",CF688,IF(GH688="",NA(),GH688))</f>
        <v>0</v>
      </c>
      <c r="KK176">
        <f>IF(Charts!$B$3="none",CG688,IF(GI688="",NA(),GI688))</f>
        <v>0</v>
      </c>
      <c r="KL176">
        <f>IF(Charts!$B$3="none",CH688,IF(GJ688="",NA(),GJ688))</f>
        <v>0</v>
      </c>
      <c r="KM176">
        <f>IF(Charts!$B$3="none",CI688,IF(GK688="",NA(),GK688))</f>
        <v>0</v>
      </c>
      <c r="KN176">
        <f>IF(Charts!$B$3="none",CJ688,IF(GL688="",NA(),GL688))</f>
        <v>0</v>
      </c>
      <c r="KO176">
        <f>IF(Charts!$B$3="none",CK688,IF(GM688="",NA(),GM688))</f>
        <v>0</v>
      </c>
      <c r="KP176">
        <f>IF(Charts!$B$3="none",CL688,IF(GN688="",NA(),GN688))</f>
        <v>0</v>
      </c>
      <c r="KQ176">
        <f>IF(Charts!$B$3="none",CM688,IF(GO688="",NA(),GO688))</f>
        <v>0</v>
      </c>
      <c r="KR176">
        <f>IF(Charts!$B$3="none",CN688,IF(GP688="",NA(),GP688))</f>
        <v>0</v>
      </c>
      <c r="KS176">
        <f>IF(Charts!$B$3="none",CO688,IF(GQ688="",NA(),GQ688))</f>
        <v>0</v>
      </c>
      <c r="KT176">
        <f>IF(Charts!$B$3="none",CP688,IF(GR688="",NA(),GR688))</f>
        <v>0</v>
      </c>
      <c r="KU176">
        <f>IF(Charts!$B$3="none",CQ688,IF(GS688="",NA(),GS688))</f>
        <v>0</v>
      </c>
      <c r="KV176">
        <f>IF(Charts!$B$3="none",CR688,IF(GT688="",NA(),GT688))</f>
        <v>0</v>
      </c>
      <c r="KW176">
        <f>IF(Charts!$B$3="none",CS688,IF(GU688="",NA(),GU688))</f>
        <v>0</v>
      </c>
      <c r="KX176">
        <f>IF(Charts!$B$3="none",CT688,IF(GV688="",NA(),GV688))</f>
        <v>0</v>
      </c>
      <c r="KY176">
        <f>IF(Charts!$B$3="none",CU688,IF(GW688="",NA(),GW688))</f>
        <v>0</v>
      </c>
      <c r="KZ176">
        <f>IF(Charts!$B$3="none",CV688,IF(GX688="",NA(),GX688))</f>
        <v>0</v>
      </c>
      <c r="LA176">
        <f>IF(Charts!$B$3="none",CW688,IF(GY688="",NA(),GY688))</f>
        <v>0</v>
      </c>
      <c r="LB176">
        <f>IF(Charts!$B$3="none",CX688,IF(GZ688="",NA(),GZ688))</f>
        <v>0</v>
      </c>
      <c r="LC176">
        <f>IF(Charts!$B$3="none",CY688,IF(HA688="",NA(),HA688))</f>
        <v>0</v>
      </c>
      <c r="LD176">
        <f>IF(Charts!$B$3="none",CZ688,IF(HB688="",NA(),HB688))</f>
        <v>0</v>
      </c>
      <c r="LE176">
        <f>IF(Charts!$B$3="none",DA688,IF(HC688="",NA(),HC688))</f>
        <v>0</v>
      </c>
      <c r="LF176">
        <f>IF(Charts!$B$3="none",DB688,IF(HD688="",NA(),HD688))</f>
        <v>0</v>
      </c>
      <c r="LG176">
        <f>IF(Charts!$B$3="none",DC688,IF(HE688="",NA(),HE688))</f>
        <v>0</v>
      </c>
      <c r="LH176">
        <f>IF(Charts!$B$3="none",DD688,IF(HF688="",NA(),HF688))</f>
        <v>0</v>
      </c>
    </row>
    <row r="177" spans="5:320">
      <c r="E177">
        <v>70</v>
      </c>
      <c r="F177">
        <f>F74</f>
        <v>0</v>
      </c>
      <c r="G177">
        <v>70</v>
      </c>
      <c r="H177">
        <f>H74</f>
        <v>0</v>
      </c>
      <c r="I177">
        <v>70</v>
      </c>
      <c r="J177">
        <f>J74</f>
        <v>0</v>
      </c>
      <c r="K177">
        <v>70</v>
      </c>
      <c r="L177">
        <f>L74</f>
        <v>0</v>
      </c>
      <c r="M177">
        <v>70</v>
      </c>
      <c r="N177">
        <f>N74</f>
        <v>0</v>
      </c>
      <c r="O177">
        <v>70</v>
      </c>
      <c r="P177">
        <f>P74</f>
        <v>0</v>
      </c>
      <c r="Q177">
        <v>70</v>
      </c>
      <c r="R177">
        <f>R74</f>
        <v>0</v>
      </c>
      <c r="S177">
        <v>70</v>
      </c>
      <c r="T177">
        <f>T74</f>
        <v>0</v>
      </c>
      <c r="U177">
        <v>70</v>
      </c>
      <c r="V177">
        <f>V74</f>
        <v>0</v>
      </c>
      <c r="W177">
        <v>70</v>
      </c>
      <c r="X177">
        <f>X74</f>
        <v>0</v>
      </c>
      <c r="Y177">
        <v>70</v>
      </c>
      <c r="Z177">
        <f>Z74</f>
        <v>0</v>
      </c>
      <c r="AA177">
        <v>70</v>
      </c>
      <c r="AB177">
        <f>AB74</f>
        <v>0</v>
      </c>
      <c r="AC177">
        <v>70</v>
      </c>
      <c r="AD177">
        <f>AD74</f>
        <v>0</v>
      </c>
      <c r="AE177">
        <v>70</v>
      </c>
      <c r="AF177">
        <f>AF74</f>
        <v>0</v>
      </c>
      <c r="AG177">
        <v>70</v>
      </c>
      <c r="AH177">
        <f>AH74</f>
        <v>0</v>
      </c>
      <c r="AI177">
        <v>70</v>
      </c>
      <c r="AJ177">
        <f>AJ74</f>
        <v>0</v>
      </c>
      <c r="AK177">
        <v>70</v>
      </c>
      <c r="AL177">
        <f>AL74</f>
        <v>0</v>
      </c>
      <c r="AM177">
        <v>70</v>
      </c>
      <c r="AN177">
        <f>AN74</f>
        <v>0</v>
      </c>
      <c r="AO177">
        <v>70</v>
      </c>
      <c r="AP177">
        <f>AP74</f>
        <v>0</v>
      </c>
      <c r="AQ177">
        <v>70</v>
      </c>
      <c r="AR177">
        <f>AR74</f>
        <v>0</v>
      </c>
      <c r="AS177">
        <v>70</v>
      </c>
      <c r="AT177">
        <f>AT74</f>
        <v>0</v>
      </c>
      <c r="AU177">
        <v>70</v>
      </c>
      <c r="AV177">
        <f>AV74</f>
        <v>0</v>
      </c>
      <c r="AW177">
        <v>70</v>
      </c>
      <c r="AX177">
        <f>AX74</f>
        <v>0</v>
      </c>
      <c r="AY177">
        <v>70</v>
      </c>
      <c r="AZ177">
        <f>AZ74</f>
        <v>0</v>
      </c>
      <c r="BA177">
        <v>70</v>
      </c>
      <c r="BB177">
        <f>BB74</f>
        <v>0</v>
      </c>
      <c r="BC177">
        <v>70</v>
      </c>
      <c r="BD177">
        <f>BD74</f>
        <v>0</v>
      </c>
      <c r="BE177">
        <v>70</v>
      </c>
      <c r="BF177">
        <f>BF74</f>
        <v>0</v>
      </c>
      <c r="BG177">
        <v>70</v>
      </c>
      <c r="BH177">
        <f>BH74</f>
        <v>0</v>
      </c>
      <c r="BI177">
        <v>70</v>
      </c>
      <c r="BJ177">
        <f>BJ74</f>
        <v>0</v>
      </c>
      <c r="BK177">
        <v>70</v>
      </c>
      <c r="BL177">
        <f>BL74</f>
        <v>0</v>
      </c>
      <c r="BM177">
        <v>70</v>
      </c>
      <c r="BN177">
        <f>BN74</f>
        <v>0</v>
      </c>
      <c r="BO177">
        <v>70</v>
      </c>
      <c r="BP177">
        <f>BP74</f>
        <v>0</v>
      </c>
      <c r="BQ177">
        <v>70</v>
      </c>
      <c r="BR177">
        <f>BR74</f>
        <v>0</v>
      </c>
      <c r="BS177">
        <v>70</v>
      </c>
      <c r="BT177">
        <f>BT74</f>
        <v>0</v>
      </c>
      <c r="BU177">
        <v>70</v>
      </c>
      <c r="BV177">
        <f>BV74</f>
        <v>0</v>
      </c>
      <c r="BW177">
        <v>70</v>
      </c>
      <c r="BX177">
        <f>BX74</f>
        <v>0</v>
      </c>
      <c r="BY177">
        <v>70</v>
      </c>
      <c r="BZ177">
        <f>BZ74</f>
        <v>0</v>
      </c>
      <c r="CA177">
        <v>70</v>
      </c>
      <c r="CB177">
        <f>CB74</f>
        <v>0</v>
      </c>
      <c r="CC177">
        <v>70</v>
      </c>
      <c r="CD177">
        <f>CD74</f>
        <v>0</v>
      </c>
      <c r="CE177">
        <v>70</v>
      </c>
      <c r="CF177">
        <f>CF74</f>
        <v>0</v>
      </c>
      <c r="CG177">
        <v>70</v>
      </c>
      <c r="CH177">
        <f>CH74</f>
        <v>0</v>
      </c>
      <c r="CI177">
        <v>70</v>
      </c>
      <c r="CJ177">
        <f>CJ74</f>
        <v>0</v>
      </c>
      <c r="CK177">
        <v>70</v>
      </c>
      <c r="CL177">
        <f>CL74</f>
        <v>0</v>
      </c>
      <c r="CM177">
        <v>70</v>
      </c>
      <c r="CN177">
        <f>CN74</f>
        <v>0</v>
      </c>
      <c r="CO177">
        <v>70</v>
      </c>
      <c r="CP177">
        <f>CP74</f>
        <v>0</v>
      </c>
      <c r="CQ177">
        <v>70</v>
      </c>
      <c r="CR177">
        <f>CR74</f>
        <v>0</v>
      </c>
      <c r="CS177">
        <v>70</v>
      </c>
      <c r="CT177">
        <f>CT74</f>
        <v>0</v>
      </c>
      <c r="CU177">
        <v>70</v>
      </c>
      <c r="CV177">
        <f>CV74</f>
        <v>0</v>
      </c>
      <c r="CW177">
        <v>70</v>
      </c>
      <c r="CX177">
        <f>CX74</f>
        <v>0</v>
      </c>
      <c r="CY177">
        <v>70</v>
      </c>
      <c r="CZ177">
        <f>CZ74</f>
        <v>0</v>
      </c>
      <c r="DA177">
        <v>70</v>
      </c>
      <c r="DB177">
        <f>DB74</f>
        <v>0</v>
      </c>
      <c r="DC177">
        <v>70</v>
      </c>
      <c r="DD177">
        <f>DD74</f>
        <v>0</v>
      </c>
      <c r="DG177">
        <v>70</v>
      </c>
      <c r="DH177">
        <f>DH74</f>
        <v>0</v>
      </c>
      <c r="DI177">
        <v>70</v>
      </c>
      <c r="DJ177">
        <f>DJ74</f>
        <v>0</v>
      </c>
      <c r="DK177">
        <v>70</v>
      </c>
      <c r="DL177">
        <f>DL74</f>
        <v>0</v>
      </c>
      <c r="DM177">
        <v>70</v>
      </c>
      <c r="DN177">
        <f>DN74</f>
        <v>0</v>
      </c>
      <c r="DO177">
        <v>70</v>
      </c>
      <c r="DP177">
        <f>DP74</f>
        <v>0</v>
      </c>
      <c r="DQ177">
        <v>70</v>
      </c>
      <c r="DR177">
        <f>DR74</f>
        <v>0</v>
      </c>
      <c r="DS177">
        <v>70</v>
      </c>
      <c r="DT177">
        <f>DT74</f>
        <v>0</v>
      </c>
      <c r="DU177">
        <v>70</v>
      </c>
      <c r="DV177">
        <f>DV74</f>
        <v>0</v>
      </c>
      <c r="DW177">
        <v>70</v>
      </c>
      <c r="DX177">
        <f>DX74</f>
        <v>0</v>
      </c>
      <c r="DY177">
        <v>70</v>
      </c>
      <c r="DZ177">
        <f>DZ74</f>
        <v>0</v>
      </c>
      <c r="EA177">
        <v>70</v>
      </c>
      <c r="EB177">
        <f>EB74</f>
        <v>0</v>
      </c>
      <c r="EC177">
        <v>70</v>
      </c>
      <c r="ED177">
        <f>ED74</f>
        <v>0</v>
      </c>
      <c r="EE177">
        <v>70</v>
      </c>
      <c r="EF177">
        <f>EF74</f>
        <v>0</v>
      </c>
      <c r="EG177">
        <v>70</v>
      </c>
      <c r="EH177">
        <f>EH74</f>
        <v>0</v>
      </c>
      <c r="EI177">
        <v>70</v>
      </c>
      <c r="EJ177">
        <f>EJ74</f>
        <v>0</v>
      </c>
      <c r="EK177">
        <v>70</v>
      </c>
      <c r="EL177">
        <f>EL74</f>
        <v>0</v>
      </c>
      <c r="EM177">
        <v>70</v>
      </c>
      <c r="EN177">
        <f>EN74</f>
        <v>0</v>
      </c>
      <c r="EO177">
        <v>70</v>
      </c>
      <c r="EP177">
        <f>EP74</f>
        <v>0</v>
      </c>
      <c r="EQ177">
        <v>70</v>
      </c>
      <c r="ER177">
        <f>ER74</f>
        <v>0</v>
      </c>
      <c r="ES177">
        <v>70</v>
      </c>
      <c r="ET177">
        <f>ET74</f>
        <v>0</v>
      </c>
      <c r="EU177">
        <v>70</v>
      </c>
      <c r="EV177">
        <f>EV74</f>
        <v>0</v>
      </c>
      <c r="EW177">
        <v>70</v>
      </c>
      <c r="EX177">
        <f>EX74</f>
        <v>0</v>
      </c>
      <c r="EY177">
        <v>70</v>
      </c>
      <c r="EZ177">
        <f>EZ74</f>
        <v>0</v>
      </c>
      <c r="FA177">
        <v>70</v>
      </c>
      <c r="FB177">
        <f>FB74</f>
        <v>0</v>
      </c>
      <c r="FC177">
        <v>70</v>
      </c>
      <c r="FD177">
        <f>FD74</f>
        <v>0</v>
      </c>
      <c r="FE177">
        <v>70</v>
      </c>
      <c r="FF177">
        <f>FF74</f>
        <v>0</v>
      </c>
      <c r="FG177">
        <v>70</v>
      </c>
      <c r="FH177">
        <f>FH74</f>
        <v>0</v>
      </c>
      <c r="FI177">
        <v>70</v>
      </c>
      <c r="FJ177">
        <f>FJ74</f>
        <v>0</v>
      </c>
      <c r="FK177">
        <v>70</v>
      </c>
      <c r="FL177">
        <f>FL74</f>
        <v>0</v>
      </c>
      <c r="FM177">
        <v>70</v>
      </c>
      <c r="FN177">
        <f>FN74</f>
        <v>0</v>
      </c>
      <c r="FO177">
        <v>70</v>
      </c>
      <c r="FP177">
        <f>FP74</f>
        <v>0</v>
      </c>
      <c r="FQ177">
        <v>70</v>
      </c>
      <c r="FR177">
        <f>FR74</f>
        <v>0</v>
      </c>
      <c r="FS177">
        <v>70</v>
      </c>
      <c r="FT177">
        <f>FT74</f>
        <v>0</v>
      </c>
      <c r="FU177">
        <v>70</v>
      </c>
      <c r="FV177">
        <f>FV74</f>
        <v>0</v>
      </c>
      <c r="FW177">
        <v>70</v>
      </c>
      <c r="FX177">
        <f>FX74</f>
        <v>0</v>
      </c>
      <c r="FY177">
        <v>70</v>
      </c>
      <c r="FZ177">
        <f>FZ74</f>
        <v>0</v>
      </c>
      <c r="GA177">
        <v>70</v>
      </c>
      <c r="GB177">
        <f>GB74</f>
        <v>0</v>
      </c>
      <c r="GC177">
        <v>70</v>
      </c>
      <c r="GD177">
        <f>GD74</f>
        <v>0</v>
      </c>
      <c r="GE177">
        <v>70</v>
      </c>
      <c r="GF177">
        <f>GF74</f>
        <v>0</v>
      </c>
      <c r="GG177">
        <v>70</v>
      </c>
      <c r="GH177">
        <f>GH74</f>
        <v>0</v>
      </c>
      <c r="GI177">
        <v>70</v>
      </c>
      <c r="GJ177">
        <f>GJ74</f>
        <v>0</v>
      </c>
      <c r="GK177">
        <v>70</v>
      </c>
      <c r="GL177">
        <f>GL74</f>
        <v>0</v>
      </c>
      <c r="GM177">
        <v>70</v>
      </c>
      <c r="GN177">
        <f>GN74</f>
        <v>0</v>
      </c>
      <c r="GO177">
        <v>70</v>
      </c>
      <c r="GP177">
        <f>GP74</f>
        <v>0</v>
      </c>
      <c r="GQ177">
        <v>70</v>
      </c>
      <c r="GR177">
        <f>GR74</f>
        <v>0</v>
      </c>
      <c r="GS177">
        <v>70</v>
      </c>
      <c r="GT177">
        <f>GT74</f>
        <v>0</v>
      </c>
      <c r="GU177">
        <v>70</v>
      </c>
      <c r="GV177">
        <f>GV74</f>
        <v>0</v>
      </c>
      <c r="GW177">
        <v>70</v>
      </c>
      <c r="GX177">
        <f>GX74</f>
        <v>0</v>
      </c>
      <c r="GY177">
        <v>70</v>
      </c>
      <c r="GZ177">
        <f>GZ74</f>
        <v>0</v>
      </c>
      <c r="HA177">
        <v>70</v>
      </c>
      <c r="HB177">
        <f>HB74</f>
        <v>0</v>
      </c>
      <c r="HC177">
        <v>70</v>
      </c>
      <c r="HD177">
        <f>HD74</f>
        <v>0</v>
      </c>
      <c r="HE177">
        <v>70</v>
      </c>
      <c r="HF177">
        <f>HF74</f>
        <v>0</v>
      </c>
      <c r="HI177">
        <f>IF(Charts!$B$3="none",E689,IF(DG689="",NA(),DG689))</f>
        <v>0</v>
      </c>
      <c r="HJ177">
        <f>IF(Charts!$B$3="none",F689,IF(DH689="",NA(),DH689))</f>
        <v>0</v>
      </c>
      <c r="HK177">
        <f>IF(Charts!$B$3="none",G689,IF(DI689="",NA(),DI689))</f>
        <v>0</v>
      </c>
      <c r="HL177">
        <f>IF(Charts!$B$3="none",H689,IF(DJ689="",NA(),DJ689))</f>
        <v>0</v>
      </c>
      <c r="HM177">
        <f>IF(Charts!$B$3="none",I689,IF(DK689="",NA(),DK689))</f>
        <v>0</v>
      </c>
      <c r="HN177">
        <f>IF(Charts!$B$3="none",J689,IF(DL689="",NA(),DL689))</f>
        <v>0</v>
      </c>
      <c r="HO177">
        <f>IF(Charts!$B$3="none",K689,IF(DM689="",NA(),DM689))</f>
        <v>0</v>
      </c>
      <c r="HP177">
        <f>IF(Charts!$B$3="none",L689,IF(DN689="",NA(),DN689))</f>
        <v>0</v>
      </c>
      <c r="HQ177">
        <f>IF(Charts!$B$3="none",M689,IF(DO689="",NA(),DO689))</f>
        <v>0</v>
      </c>
      <c r="HR177">
        <f>IF(Charts!$B$3="none",N689,IF(DP689="",NA(),DP689))</f>
        <v>0</v>
      </c>
      <c r="HS177">
        <f>IF(Charts!$B$3="none",O689,IF(DQ689="",NA(),DQ689))</f>
        <v>0</v>
      </c>
      <c r="HT177">
        <f>IF(Charts!$B$3="none",P689,IF(DR689="",NA(),DR689))</f>
        <v>0</v>
      </c>
      <c r="HU177">
        <f>IF(Charts!$B$3="none",Q689,IF(DS689="",NA(),DS689))</f>
        <v>0</v>
      </c>
      <c r="HV177">
        <f>IF(Charts!$B$3="none",R689,IF(DT689="",NA(),DT689))</f>
        <v>0</v>
      </c>
      <c r="HW177">
        <f>IF(Charts!$B$3="none",S689,IF(DU689="",NA(),DU689))</f>
        <v>0</v>
      </c>
      <c r="HX177">
        <f>IF(Charts!$B$3="none",T689,IF(DV689="",NA(),DV689))</f>
        <v>0</v>
      </c>
      <c r="HY177">
        <f>IF(Charts!$B$3="none",U689,IF(DW689="",NA(),DW689))</f>
        <v>0</v>
      </c>
      <c r="HZ177">
        <f>IF(Charts!$B$3="none",V689,IF(DX689="",NA(),DX689))</f>
        <v>0</v>
      </c>
      <c r="IA177">
        <f>IF(Charts!$B$3="none",W689,IF(DY689="",NA(),DY689))</f>
        <v>0</v>
      </c>
      <c r="IB177">
        <f>IF(Charts!$B$3="none",X689,IF(DZ689="",NA(),DZ689))</f>
        <v>0</v>
      </c>
      <c r="IC177">
        <f>IF(Charts!$B$3="none",Y689,IF(EA689="",NA(),EA689))</f>
        <v>0</v>
      </c>
      <c r="ID177">
        <f>IF(Charts!$B$3="none",Z689,IF(EB689="",NA(),EB689))</f>
        <v>0</v>
      </c>
      <c r="IE177">
        <f>IF(Charts!$B$3="none",AA689,IF(EC689="",NA(),EC689))</f>
        <v>0</v>
      </c>
      <c r="IF177">
        <f>IF(Charts!$B$3="none",AB689,IF(ED689="",NA(),ED689))</f>
        <v>0</v>
      </c>
      <c r="IG177">
        <f>IF(Charts!$B$3="none",AC689,IF(EE689="",NA(),EE689))</f>
        <v>0</v>
      </c>
      <c r="IH177">
        <f>IF(Charts!$B$3="none",AD689,IF(EF689="",NA(),EF689))</f>
        <v>0</v>
      </c>
      <c r="II177">
        <f>IF(Charts!$B$3="none",AE689,IF(EG689="",NA(),EG689))</f>
        <v>0</v>
      </c>
      <c r="IJ177">
        <f>IF(Charts!$B$3="none",AF689,IF(EH689="",NA(),EH689))</f>
        <v>0</v>
      </c>
      <c r="IK177">
        <f>IF(Charts!$B$3="none",AG689,IF(EI689="",NA(),EI689))</f>
        <v>0</v>
      </c>
      <c r="IL177">
        <f>IF(Charts!$B$3="none",AH689,IF(EJ689="",NA(),EJ689))</f>
        <v>0</v>
      </c>
      <c r="IM177">
        <f>IF(Charts!$B$3="none",AI689,IF(EK689="",NA(),EK689))</f>
        <v>0</v>
      </c>
      <c r="IN177">
        <f>IF(Charts!$B$3="none",AJ689,IF(EL689="",NA(),EL689))</f>
        <v>0</v>
      </c>
      <c r="IO177">
        <f>IF(Charts!$B$3="none",AK689,IF(EM689="",NA(),EM689))</f>
        <v>0</v>
      </c>
      <c r="IP177">
        <f>IF(Charts!$B$3="none",AL689,IF(EN689="",NA(),EN689))</f>
        <v>0</v>
      </c>
      <c r="IQ177">
        <f>IF(Charts!$B$3="none",AM689,IF(EO689="",NA(),EO689))</f>
        <v>0</v>
      </c>
      <c r="IR177">
        <f>IF(Charts!$B$3="none",AN689,IF(EP689="",NA(),EP689))</f>
        <v>0</v>
      </c>
      <c r="IS177">
        <f>IF(Charts!$B$3="none",AO689,IF(EQ689="",NA(),EQ689))</f>
        <v>0</v>
      </c>
      <c r="IT177">
        <f>IF(Charts!$B$3="none",AP689,IF(ER689="",NA(),ER689))</f>
        <v>0</v>
      </c>
      <c r="IU177">
        <f>IF(Charts!$B$3="none",AQ689,IF(ES689="",NA(),ES689))</f>
        <v>0</v>
      </c>
      <c r="IV177">
        <f>IF(Charts!$B$3="none",AR689,IF(ET689="",NA(),ET689))</f>
        <v>0</v>
      </c>
      <c r="IW177">
        <f>IF(Charts!$B$3="none",AS689,IF(EU689="",NA(),EU689))</f>
        <v>0</v>
      </c>
      <c r="IX177">
        <f>IF(Charts!$B$3="none",AT689,IF(EV689="",NA(),EV689))</f>
        <v>0</v>
      </c>
      <c r="IY177">
        <f>IF(Charts!$B$3="none",AU689,IF(EW689="",NA(),EW689))</f>
        <v>0</v>
      </c>
      <c r="IZ177">
        <f>IF(Charts!$B$3="none",AV689,IF(EX689="",NA(),EX689))</f>
        <v>0</v>
      </c>
      <c r="JA177">
        <f>IF(Charts!$B$3="none",AW689,IF(EY689="",NA(),EY689))</f>
        <v>0</v>
      </c>
      <c r="JB177">
        <f>IF(Charts!$B$3="none",AX689,IF(EZ689="",NA(),EZ689))</f>
        <v>0</v>
      </c>
      <c r="JC177">
        <f>IF(Charts!$B$3="none",AY689,IF(FA689="",NA(),FA689))</f>
        <v>0</v>
      </c>
      <c r="JD177">
        <f>IF(Charts!$B$3="none",AZ689,IF(FB689="",NA(),FB689))</f>
        <v>0</v>
      </c>
      <c r="JE177">
        <f>IF(Charts!$B$3="none",BA689,IF(FC689="",NA(),FC689))</f>
        <v>0</v>
      </c>
      <c r="JF177">
        <f>IF(Charts!$B$3="none",BB689,IF(FD689="",NA(),FD689))</f>
        <v>0</v>
      </c>
      <c r="JG177">
        <f>IF(Charts!$B$3="none",BC689,IF(FE689="",NA(),FE689))</f>
        <v>0</v>
      </c>
      <c r="JH177">
        <f>IF(Charts!$B$3="none",BD689,IF(FF689="",NA(),FF689))</f>
        <v>0</v>
      </c>
      <c r="JI177">
        <f>IF(Charts!$B$3="none",BE689,IF(FG689="",NA(),FG689))</f>
        <v>0</v>
      </c>
      <c r="JJ177">
        <f>IF(Charts!$B$3="none",BF689,IF(FH689="",NA(),FH689))</f>
        <v>0</v>
      </c>
      <c r="JK177">
        <f>IF(Charts!$B$3="none",BG689,IF(FI689="",NA(),FI689))</f>
        <v>0</v>
      </c>
      <c r="JL177">
        <f>IF(Charts!$B$3="none",BH689,IF(FJ689="",NA(),FJ689))</f>
        <v>0</v>
      </c>
      <c r="JM177">
        <f>IF(Charts!$B$3="none",BI689,IF(FK689="",NA(),FK689))</f>
        <v>0</v>
      </c>
      <c r="JN177">
        <f>IF(Charts!$B$3="none",BJ689,IF(FL689="",NA(),FL689))</f>
        <v>0</v>
      </c>
      <c r="JO177">
        <f>IF(Charts!$B$3="none",BK689,IF(FM689="",NA(),FM689))</f>
        <v>0</v>
      </c>
      <c r="JP177">
        <f>IF(Charts!$B$3="none",BL689,IF(FN689="",NA(),FN689))</f>
        <v>0</v>
      </c>
      <c r="JQ177">
        <f>IF(Charts!$B$3="none",BM689,IF(FO689="",NA(),FO689))</f>
        <v>0</v>
      </c>
      <c r="JR177">
        <f>IF(Charts!$B$3="none",BN689,IF(FP689="",NA(),FP689))</f>
        <v>0</v>
      </c>
      <c r="JS177">
        <f>IF(Charts!$B$3="none",BO689,IF(FQ689="",NA(),FQ689))</f>
        <v>0</v>
      </c>
      <c r="JT177">
        <f>IF(Charts!$B$3="none",BP689,IF(FR689="",NA(),FR689))</f>
        <v>0</v>
      </c>
      <c r="JU177">
        <f>IF(Charts!$B$3="none",BQ689,IF(FS689="",NA(),FS689))</f>
        <v>0</v>
      </c>
      <c r="JV177">
        <f>IF(Charts!$B$3="none",BR689,IF(FT689="",NA(),FT689))</f>
        <v>0</v>
      </c>
      <c r="JW177">
        <f>IF(Charts!$B$3="none",BS689,IF(FU689="",NA(),FU689))</f>
        <v>0</v>
      </c>
      <c r="JX177">
        <f>IF(Charts!$B$3="none",BT689,IF(FV689="",NA(),FV689))</f>
        <v>0</v>
      </c>
      <c r="JY177">
        <f>IF(Charts!$B$3="none",BU689,IF(FW689="",NA(),FW689))</f>
        <v>0</v>
      </c>
      <c r="JZ177">
        <f>IF(Charts!$B$3="none",BV689,IF(FX689="",NA(),FX689))</f>
        <v>0</v>
      </c>
      <c r="KA177">
        <f>IF(Charts!$B$3="none",BW689,IF(FY689="",NA(),FY689))</f>
        <v>0</v>
      </c>
      <c r="KB177">
        <f>IF(Charts!$B$3="none",BX689,IF(FZ689="",NA(),FZ689))</f>
        <v>0</v>
      </c>
      <c r="KC177">
        <f>IF(Charts!$B$3="none",BY689,IF(GA689="",NA(),GA689))</f>
        <v>0</v>
      </c>
      <c r="KD177">
        <f>IF(Charts!$B$3="none",BZ689,IF(GB689="",NA(),GB689))</f>
        <v>0</v>
      </c>
      <c r="KE177">
        <f>IF(Charts!$B$3="none",CA689,IF(GC689="",NA(),GC689))</f>
        <v>0</v>
      </c>
      <c r="KF177">
        <f>IF(Charts!$B$3="none",CB689,IF(GD689="",NA(),GD689))</f>
        <v>0</v>
      </c>
      <c r="KG177">
        <f>IF(Charts!$B$3="none",CC689,IF(GE689="",NA(),GE689))</f>
        <v>0</v>
      </c>
      <c r="KH177">
        <f>IF(Charts!$B$3="none",CD689,IF(GF689="",NA(),GF689))</f>
        <v>0</v>
      </c>
      <c r="KI177">
        <f>IF(Charts!$B$3="none",CE689,IF(GG689="",NA(),GG689))</f>
        <v>0</v>
      </c>
      <c r="KJ177">
        <f>IF(Charts!$B$3="none",CF689,IF(GH689="",NA(),GH689))</f>
        <v>0</v>
      </c>
      <c r="KK177">
        <f>IF(Charts!$B$3="none",CG689,IF(GI689="",NA(),GI689))</f>
        <v>0</v>
      </c>
      <c r="KL177">
        <f>IF(Charts!$B$3="none",CH689,IF(GJ689="",NA(),GJ689))</f>
        <v>0</v>
      </c>
      <c r="KM177">
        <f>IF(Charts!$B$3="none",CI689,IF(GK689="",NA(),GK689))</f>
        <v>0</v>
      </c>
      <c r="KN177">
        <f>IF(Charts!$B$3="none",CJ689,IF(GL689="",NA(),GL689))</f>
        <v>0</v>
      </c>
      <c r="KO177">
        <f>IF(Charts!$B$3="none",CK689,IF(GM689="",NA(),GM689))</f>
        <v>0</v>
      </c>
      <c r="KP177">
        <f>IF(Charts!$B$3="none",CL689,IF(GN689="",NA(),GN689))</f>
        <v>0</v>
      </c>
      <c r="KQ177">
        <f>IF(Charts!$B$3="none",CM689,IF(GO689="",NA(),GO689))</f>
        <v>0</v>
      </c>
      <c r="KR177">
        <f>IF(Charts!$B$3="none",CN689,IF(GP689="",NA(),GP689))</f>
        <v>0</v>
      </c>
      <c r="KS177">
        <f>IF(Charts!$B$3="none",CO689,IF(GQ689="",NA(),GQ689))</f>
        <v>0</v>
      </c>
      <c r="KT177">
        <f>IF(Charts!$B$3="none",CP689,IF(GR689="",NA(),GR689))</f>
        <v>0</v>
      </c>
      <c r="KU177">
        <f>IF(Charts!$B$3="none",CQ689,IF(GS689="",NA(),GS689))</f>
        <v>0</v>
      </c>
      <c r="KV177">
        <f>IF(Charts!$B$3="none",CR689,IF(GT689="",NA(),GT689))</f>
        <v>0</v>
      </c>
      <c r="KW177">
        <f>IF(Charts!$B$3="none",CS689,IF(GU689="",NA(),GU689))</f>
        <v>0</v>
      </c>
      <c r="KX177">
        <f>IF(Charts!$B$3="none",CT689,IF(GV689="",NA(),GV689))</f>
        <v>0</v>
      </c>
      <c r="KY177">
        <f>IF(Charts!$B$3="none",CU689,IF(GW689="",NA(),GW689))</f>
        <v>0</v>
      </c>
      <c r="KZ177">
        <f>IF(Charts!$B$3="none",CV689,IF(GX689="",NA(),GX689))</f>
        <v>0</v>
      </c>
      <c r="LA177">
        <f>IF(Charts!$B$3="none",CW689,IF(GY689="",NA(),GY689))</f>
        <v>0</v>
      </c>
      <c r="LB177">
        <f>IF(Charts!$B$3="none",CX689,IF(GZ689="",NA(),GZ689))</f>
        <v>0</v>
      </c>
      <c r="LC177">
        <f>IF(Charts!$B$3="none",CY689,IF(HA689="",NA(),HA689))</f>
        <v>0</v>
      </c>
      <c r="LD177">
        <f>IF(Charts!$B$3="none",CZ689,IF(HB689="",NA(),HB689))</f>
        <v>0</v>
      </c>
      <c r="LE177">
        <f>IF(Charts!$B$3="none",DA689,IF(HC689="",NA(),HC689))</f>
        <v>0</v>
      </c>
      <c r="LF177">
        <f>IF(Charts!$B$3="none",DB689,IF(HD689="",NA(),HD689))</f>
        <v>0</v>
      </c>
      <c r="LG177">
        <f>IF(Charts!$B$3="none",DC689,IF(HE689="",NA(),HE689))</f>
        <v>0</v>
      </c>
      <c r="LH177">
        <f>IF(Charts!$B$3="none",DD689,IF(HF689="",NA(),HF689))</f>
        <v>0</v>
      </c>
    </row>
    <row r="178" spans="5:320">
      <c r="E178">
        <v>71</v>
      </c>
      <c r="F178">
        <f>F75</f>
        <v>0</v>
      </c>
      <c r="G178">
        <v>71</v>
      </c>
      <c r="H178">
        <f>H75</f>
        <v>0</v>
      </c>
      <c r="I178">
        <v>71</v>
      </c>
      <c r="J178">
        <f>J75</f>
        <v>0</v>
      </c>
      <c r="K178">
        <v>71</v>
      </c>
      <c r="L178">
        <f>L75</f>
        <v>0</v>
      </c>
      <c r="M178">
        <v>71</v>
      </c>
      <c r="N178">
        <f>N75</f>
        <v>0</v>
      </c>
      <c r="O178">
        <v>71</v>
      </c>
      <c r="P178">
        <f>P75</f>
        <v>0</v>
      </c>
      <c r="Q178">
        <v>71</v>
      </c>
      <c r="R178">
        <f>R75</f>
        <v>0</v>
      </c>
      <c r="S178">
        <v>71</v>
      </c>
      <c r="T178">
        <f>T75</f>
        <v>0</v>
      </c>
      <c r="U178">
        <v>71</v>
      </c>
      <c r="V178">
        <f>V75</f>
        <v>0</v>
      </c>
      <c r="W178">
        <v>71</v>
      </c>
      <c r="X178">
        <f>X75</f>
        <v>0</v>
      </c>
      <c r="Y178">
        <v>71</v>
      </c>
      <c r="Z178">
        <f>Z75</f>
        <v>0</v>
      </c>
      <c r="AA178">
        <v>71</v>
      </c>
      <c r="AB178">
        <f>AB75</f>
        <v>0</v>
      </c>
      <c r="AC178">
        <v>71</v>
      </c>
      <c r="AD178">
        <f>AD75</f>
        <v>0</v>
      </c>
      <c r="AE178">
        <v>71</v>
      </c>
      <c r="AF178">
        <f>AF75</f>
        <v>0</v>
      </c>
      <c r="AG178">
        <v>71</v>
      </c>
      <c r="AH178">
        <f>AH75</f>
        <v>0</v>
      </c>
      <c r="AI178">
        <v>71</v>
      </c>
      <c r="AJ178">
        <f>AJ75</f>
        <v>0</v>
      </c>
      <c r="AK178">
        <v>71</v>
      </c>
      <c r="AL178">
        <f>AL75</f>
        <v>0</v>
      </c>
      <c r="AM178">
        <v>71</v>
      </c>
      <c r="AN178">
        <f>AN75</f>
        <v>0</v>
      </c>
      <c r="AO178">
        <v>71</v>
      </c>
      <c r="AP178">
        <f>AP75</f>
        <v>0</v>
      </c>
      <c r="AQ178">
        <v>71</v>
      </c>
      <c r="AR178">
        <f>AR75</f>
        <v>0</v>
      </c>
      <c r="AS178">
        <v>71</v>
      </c>
      <c r="AT178">
        <f>AT75</f>
        <v>0</v>
      </c>
      <c r="AU178">
        <v>71</v>
      </c>
      <c r="AV178">
        <f>AV75</f>
        <v>0</v>
      </c>
      <c r="AW178">
        <v>71</v>
      </c>
      <c r="AX178">
        <f>AX75</f>
        <v>0</v>
      </c>
      <c r="AY178">
        <v>71</v>
      </c>
      <c r="AZ178">
        <f>AZ75</f>
        <v>0</v>
      </c>
      <c r="BA178">
        <v>71</v>
      </c>
      <c r="BB178">
        <f>BB75</f>
        <v>0</v>
      </c>
      <c r="BC178">
        <v>71</v>
      </c>
      <c r="BD178">
        <f>BD75</f>
        <v>0</v>
      </c>
      <c r="BE178">
        <v>71</v>
      </c>
      <c r="BF178">
        <f>BF75</f>
        <v>0</v>
      </c>
      <c r="BG178">
        <v>71</v>
      </c>
      <c r="BH178">
        <f>BH75</f>
        <v>0</v>
      </c>
      <c r="BI178">
        <v>71</v>
      </c>
      <c r="BJ178">
        <f>BJ75</f>
        <v>0</v>
      </c>
      <c r="BK178">
        <v>71</v>
      </c>
      <c r="BL178">
        <f>BL75</f>
        <v>0</v>
      </c>
      <c r="BM178">
        <v>71</v>
      </c>
      <c r="BN178">
        <f>BN75</f>
        <v>0</v>
      </c>
      <c r="BO178">
        <v>71</v>
      </c>
      <c r="BP178">
        <f>BP75</f>
        <v>0</v>
      </c>
      <c r="BQ178">
        <v>71</v>
      </c>
      <c r="BR178">
        <f>BR75</f>
        <v>0</v>
      </c>
      <c r="BS178">
        <v>71</v>
      </c>
      <c r="BT178">
        <f>BT75</f>
        <v>0</v>
      </c>
      <c r="BU178">
        <v>71</v>
      </c>
      <c r="BV178">
        <f>BV75</f>
        <v>0</v>
      </c>
      <c r="BW178">
        <v>71</v>
      </c>
      <c r="BX178">
        <f>BX75</f>
        <v>0</v>
      </c>
      <c r="BY178">
        <v>71</v>
      </c>
      <c r="BZ178">
        <f>BZ75</f>
        <v>0</v>
      </c>
      <c r="CA178">
        <v>71</v>
      </c>
      <c r="CB178">
        <f>CB75</f>
        <v>0</v>
      </c>
      <c r="CC178">
        <v>71</v>
      </c>
      <c r="CD178">
        <f>CD75</f>
        <v>0</v>
      </c>
      <c r="CE178">
        <v>71</v>
      </c>
      <c r="CF178">
        <f>CF75</f>
        <v>0</v>
      </c>
      <c r="CG178">
        <v>71</v>
      </c>
      <c r="CH178">
        <f>CH75</f>
        <v>0</v>
      </c>
      <c r="CI178">
        <v>71</v>
      </c>
      <c r="CJ178">
        <f>CJ75</f>
        <v>0</v>
      </c>
      <c r="CK178">
        <v>71</v>
      </c>
      <c r="CL178">
        <f>CL75</f>
        <v>0</v>
      </c>
      <c r="CM178">
        <v>71</v>
      </c>
      <c r="CN178">
        <f>CN75</f>
        <v>0</v>
      </c>
      <c r="CO178">
        <v>71</v>
      </c>
      <c r="CP178">
        <f>CP75</f>
        <v>0</v>
      </c>
      <c r="CQ178">
        <v>71</v>
      </c>
      <c r="CR178">
        <f>CR75</f>
        <v>0</v>
      </c>
      <c r="CS178">
        <v>71</v>
      </c>
      <c r="CT178">
        <f>CT75</f>
        <v>0</v>
      </c>
      <c r="CU178">
        <v>71</v>
      </c>
      <c r="CV178">
        <f>CV75</f>
        <v>0</v>
      </c>
      <c r="CW178">
        <v>71</v>
      </c>
      <c r="CX178">
        <f>CX75</f>
        <v>0</v>
      </c>
      <c r="CY178">
        <v>71</v>
      </c>
      <c r="CZ178">
        <f>CZ75</f>
        <v>0</v>
      </c>
      <c r="DA178">
        <v>71</v>
      </c>
      <c r="DB178">
        <f>DB75</f>
        <v>0</v>
      </c>
      <c r="DC178">
        <v>71</v>
      </c>
      <c r="DD178">
        <f>DD75</f>
        <v>0</v>
      </c>
      <c r="DG178">
        <v>71</v>
      </c>
      <c r="DH178">
        <f>DH75</f>
        <v>0</v>
      </c>
      <c r="DI178">
        <v>71</v>
      </c>
      <c r="DJ178">
        <f>DJ75</f>
        <v>0</v>
      </c>
      <c r="DK178">
        <v>71</v>
      </c>
      <c r="DL178">
        <f>DL75</f>
        <v>0</v>
      </c>
      <c r="DM178">
        <v>71</v>
      </c>
      <c r="DN178">
        <f>DN75</f>
        <v>0</v>
      </c>
      <c r="DO178">
        <v>71</v>
      </c>
      <c r="DP178">
        <f>DP75</f>
        <v>0</v>
      </c>
      <c r="DQ178">
        <v>71</v>
      </c>
      <c r="DR178">
        <f>DR75</f>
        <v>0</v>
      </c>
      <c r="DS178">
        <v>71</v>
      </c>
      <c r="DT178">
        <f>DT75</f>
        <v>0</v>
      </c>
      <c r="DU178">
        <v>71</v>
      </c>
      <c r="DV178">
        <f>DV75</f>
        <v>0</v>
      </c>
      <c r="DW178">
        <v>71</v>
      </c>
      <c r="DX178">
        <f>DX75</f>
        <v>0</v>
      </c>
      <c r="DY178">
        <v>71</v>
      </c>
      <c r="DZ178">
        <f>DZ75</f>
        <v>0</v>
      </c>
      <c r="EA178">
        <v>71</v>
      </c>
      <c r="EB178">
        <f>EB75</f>
        <v>0</v>
      </c>
      <c r="EC178">
        <v>71</v>
      </c>
      <c r="ED178">
        <f>ED75</f>
        <v>0</v>
      </c>
      <c r="EE178">
        <v>71</v>
      </c>
      <c r="EF178">
        <f>EF75</f>
        <v>0</v>
      </c>
      <c r="EG178">
        <v>71</v>
      </c>
      <c r="EH178">
        <f>EH75</f>
        <v>0</v>
      </c>
      <c r="EI178">
        <v>71</v>
      </c>
      <c r="EJ178">
        <f>EJ75</f>
        <v>0</v>
      </c>
      <c r="EK178">
        <v>71</v>
      </c>
      <c r="EL178">
        <f>EL75</f>
        <v>0</v>
      </c>
      <c r="EM178">
        <v>71</v>
      </c>
      <c r="EN178">
        <f>EN75</f>
        <v>0</v>
      </c>
      <c r="EO178">
        <v>71</v>
      </c>
      <c r="EP178">
        <f>EP75</f>
        <v>0</v>
      </c>
      <c r="EQ178">
        <v>71</v>
      </c>
      <c r="ER178">
        <f>ER75</f>
        <v>0</v>
      </c>
      <c r="ES178">
        <v>71</v>
      </c>
      <c r="ET178">
        <f>ET75</f>
        <v>0</v>
      </c>
      <c r="EU178">
        <v>71</v>
      </c>
      <c r="EV178">
        <f>EV75</f>
        <v>0</v>
      </c>
      <c r="EW178">
        <v>71</v>
      </c>
      <c r="EX178">
        <f>EX75</f>
        <v>0</v>
      </c>
      <c r="EY178">
        <v>71</v>
      </c>
      <c r="EZ178">
        <f>EZ75</f>
        <v>0</v>
      </c>
      <c r="FA178">
        <v>71</v>
      </c>
      <c r="FB178">
        <f>FB75</f>
        <v>0</v>
      </c>
      <c r="FC178">
        <v>71</v>
      </c>
      <c r="FD178">
        <f>FD75</f>
        <v>0</v>
      </c>
      <c r="FE178">
        <v>71</v>
      </c>
      <c r="FF178">
        <f>FF75</f>
        <v>0</v>
      </c>
      <c r="FG178">
        <v>71</v>
      </c>
      <c r="FH178">
        <f>FH75</f>
        <v>0</v>
      </c>
      <c r="FI178">
        <v>71</v>
      </c>
      <c r="FJ178">
        <f>FJ75</f>
        <v>0</v>
      </c>
      <c r="FK178">
        <v>71</v>
      </c>
      <c r="FL178">
        <f>FL75</f>
        <v>0</v>
      </c>
      <c r="FM178">
        <v>71</v>
      </c>
      <c r="FN178">
        <f>FN75</f>
        <v>0</v>
      </c>
      <c r="FO178">
        <v>71</v>
      </c>
      <c r="FP178">
        <f>FP75</f>
        <v>0</v>
      </c>
      <c r="FQ178">
        <v>71</v>
      </c>
      <c r="FR178">
        <f>FR75</f>
        <v>0</v>
      </c>
      <c r="FS178">
        <v>71</v>
      </c>
      <c r="FT178">
        <f>FT75</f>
        <v>0</v>
      </c>
      <c r="FU178">
        <v>71</v>
      </c>
      <c r="FV178">
        <f>FV75</f>
        <v>0</v>
      </c>
      <c r="FW178">
        <v>71</v>
      </c>
      <c r="FX178">
        <f>FX75</f>
        <v>0</v>
      </c>
      <c r="FY178">
        <v>71</v>
      </c>
      <c r="FZ178">
        <f>FZ75</f>
        <v>0</v>
      </c>
      <c r="GA178">
        <v>71</v>
      </c>
      <c r="GB178">
        <f>GB75</f>
        <v>0</v>
      </c>
      <c r="GC178">
        <v>71</v>
      </c>
      <c r="GD178">
        <f>GD75</f>
        <v>0</v>
      </c>
      <c r="GE178">
        <v>71</v>
      </c>
      <c r="GF178">
        <f>GF75</f>
        <v>0</v>
      </c>
      <c r="GG178">
        <v>71</v>
      </c>
      <c r="GH178">
        <f>GH75</f>
        <v>0</v>
      </c>
      <c r="GI178">
        <v>71</v>
      </c>
      <c r="GJ178">
        <f>GJ75</f>
        <v>0</v>
      </c>
      <c r="GK178">
        <v>71</v>
      </c>
      <c r="GL178">
        <f>GL75</f>
        <v>0</v>
      </c>
      <c r="GM178">
        <v>71</v>
      </c>
      <c r="GN178">
        <f>GN75</f>
        <v>0</v>
      </c>
      <c r="GO178">
        <v>71</v>
      </c>
      <c r="GP178">
        <f>GP75</f>
        <v>0</v>
      </c>
      <c r="GQ178">
        <v>71</v>
      </c>
      <c r="GR178">
        <f>GR75</f>
        <v>0</v>
      </c>
      <c r="GS178">
        <v>71</v>
      </c>
      <c r="GT178">
        <f>GT75</f>
        <v>0</v>
      </c>
      <c r="GU178">
        <v>71</v>
      </c>
      <c r="GV178">
        <f>GV75</f>
        <v>0</v>
      </c>
      <c r="GW178">
        <v>71</v>
      </c>
      <c r="GX178">
        <f>GX75</f>
        <v>0</v>
      </c>
      <c r="GY178">
        <v>71</v>
      </c>
      <c r="GZ178">
        <f>GZ75</f>
        <v>0</v>
      </c>
      <c r="HA178">
        <v>71</v>
      </c>
      <c r="HB178">
        <f>HB75</f>
        <v>0</v>
      </c>
      <c r="HC178">
        <v>71</v>
      </c>
      <c r="HD178">
        <f>HD75</f>
        <v>0</v>
      </c>
      <c r="HE178">
        <v>71</v>
      </c>
      <c r="HF178">
        <f>HF75</f>
        <v>0</v>
      </c>
      <c r="HI178">
        <f>IF(Charts!$B$3="none",E690,IF(DG690="",NA(),DG690))</f>
        <v>0</v>
      </c>
      <c r="HJ178">
        <f>IF(Charts!$B$3="none",F690,IF(DH690="",NA(),DH690))</f>
        <v>0</v>
      </c>
      <c r="HK178">
        <f>IF(Charts!$B$3="none",G690,IF(DI690="",NA(),DI690))</f>
        <v>0</v>
      </c>
      <c r="HL178">
        <f>IF(Charts!$B$3="none",H690,IF(DJ690="",NA(),DJ690))</f>
        <v>0</v>
      </c>
      <c r="HM178">
        <f>IF(Charts!$B$3="none",I690,IF(DK690="",NA(),DK690))</f>
        <v>0</v>
      </c>
      <c r="HN178">
        <f>IF(Charts!$B$3="none",J690,IF(DL690="",NA(),DL690))</f>
        <v>0</v>
      </c>
      <c r="HO178">
        <f>IF(Charts!$B$3="none",K690,IF(DM690="",NA(),DM690))</f>
        <v>0</v>
      </c>
      <c r="HP178">
        <f>IF(Charts!$B$3="none",L690,IF(DN690="",NA(),DN690))</f>
        <v>0</v>
      </c>
      <c r="HQ178">
        <f>IF(Charts!$B$3="none",M690,IF(DO690="",NA(),DO690))</f>
        <v>0</v>
      </c>
      <c r="HR178">
        <f>IF(Charts!$B$3="none",N690,IF(DP690="",NA(),DP690))</f>
        <v>0</v>
      </c>
      <c r="HS178">
        <f>IF(Charts!$B$3="none",O690,IF(DQ690="",NA(),DQ690))</f>
        <v>0</v>
      </c>
      <c r="HT178">
        <f>IF(Charts!$B$3="none",P690,IF(DR690="",NA(),DR690))</f>
        <v>0</v>
      </c>
      <c r="HU178">
        <f>IF(Charts!$B$3="none",Q690,IF(DS690="",NA(),DS690))</f>
        <v>0</v>
      </c>
      <c r="HV178">
        <f>IF(Charts!$B$3="none",R690,IF(DT690="",NA(),DT690))</f>
        <v>0</v>
      </c>
      <c r="HW178">
        <f>IF(Charts!$B$3="none",S690,IF(DU690="",NA(),DU690))</f>
        <v>0</v>
      </c>
      <c r="HX178">
        <f>IF(Charts!$B$3="none",T690,IF(DV690="",NA(),DV690))</f>
        <v>0</v>
      </c>
      <c r="HY178">
        <f>IF(Charts!$B$3="none",U690,IF(DW690="",NA(),DW690))</f>
        <v>0</v>
      </c>
      <c r="HZ178">
        <f>IF(Charts!$B$3="none",V690,IF(DX690="",NA(),DX690))</f>
        <v>0</v>
      </c>
      <c r="IA178">
        <f>IF(Charts!$B$3="none",W690,IF(DY690="",NA(),DY690))</f>
        <v>0</v>
      </c>
      <c r="IB178">
        <f>IF(Charts!$B$3="none",X690,IF(DZ690="",NA(),DZ690))</f>
        <v>0</v>
      </c>
      <c r="IC178">
        <f>IF(Charts!$B$3="none",Y690,IF(EA690="",NA(),EA690))</f>
        <v>0</v>
      </c>
      <c r="ID178">
        <f>IF(Charts!$B$3="none",Z690,IF(EB690="",NA(),EB690))</f>
        <v>0</v>
      </c>
      <c r="IE178">
        <f>IF(Charts!$B$3="none",AA690,IF(EC690="",NA(),EC690))</f>
        <v>0</v>
      </c>
      <c r="IF178">
        <f>IF(Charts!$B$3="none",AB690,IF(ED690="",NA(),ED690))</f>
        <v>0</v>
      </c>
      <c r="IG178">
        <f>IF(Charts!$B$3="none",AC690,IF(EE690="",NA(),EE690))</f>
        <v>0</v>
      </c>
      <c r="IH178">
        <f>IF(Charts!$B$3="none",AD690,IF(EF690="",NA(),EF690))</f>
        <v>0</v>
      </c>
      <c r="II178">
        <f>IF(Charts!$B$3="none",AE690,IF(EG690="",NA(),EG690))</f>
        <v>0</v>
      </c>
      <c r="IJ178">
        <f>IF(Charts!$B$3="none",AF690,IF(EH690="",NA(),EH690))</f>
        <v>0</v>
      </c>
      <c r="IK178">
        <f>IF(Charts!$B$3="none",AG690,IF(EI690="",NA(),EI690))</f>
        <v>0</v>
      </c>
      <c r="IL178">
        <f>IF(Charts!$B$3="none",AH690,IF(EJ690="",NA(),EJ690))</f>
        <v>0</v>
      </c>
      <c r="IM178">
        <f>IF(Charts!$B$3="none",AI690,IF(EK690="",NA(),EK690))</f>
        <v>0</v>
      </c>
      <c r="IN178">
        <f>IF(Charts!$B$3="none",AJ690,IF(EL690="",NA(),EL690))</f>
        <v>0</v>
      </c>
      <c r="IO178">
        <f>IF(Charts!$B$3="none",AK690,IF(EM690="",NA(),EM690))</f>
        <v>0</v>
      </c>
      <c r="IP178">
        <f>IF(Charts!$B$3="none",AL690,IF(EN690="",NA(),EN690))</f>
        <v>0</v>
      </c>
      <c r="IQ178">
        <f>IF(Charts!$B$3="none",AM690,IF(EO690="",NA(),EO690))</f>
        <v>0</v>
      </c>
      <c r="IR178">
        <f>IF(Charts!$B$3="none",AN690,IF(EP690="",NA(),EP690))</f>
        <v>0</v>
      </c>
      <c r="IS178">
        <f>IF(Charts!$B$3="none",AO690,IF(EQ690="",NA(),EQ690))</f>
        <v>0</v>
      </c>
      <c r="IT178">
        <f>IF(Charts!$B$3="none",AP690,IF(ER690="",NA(),ER690))</f>
        <v>0</v>
      </c>
      <c r="IU178">
        <f>IF(Charts!$B$3="none",AQ690,IF(ES690="",NA(),ES690))</f>
        <v>0</v>
      </c>
      <c r="IV178">
        <f>IF(Charts!$B$3="none",AR690,IF(ET690="",NA(),ET690))</f>
        <v>0</v>
      </c>
      <c r="IW178">
        <f>IF(Charts!$B$3="none",AS690,IF(EU690="",NA(),EU690))</f>
        <v>0</v>
      </c>
      <c r="IX178">
        <f>IF(Charts!$B$3="none",AT690,IF(EV690="",NA(),EV690))</f>
        <v>0</v>
      </c>
      <c r="IY178">
        <f>IF(Charts!$B$3="none",AU690,IF(EW690="",NA(),EW690))</f>
        <v>0</v>
      </c>
      <c r="IZ178">
        <f>IF(Charts!$B$3="none",AV690,IF(EX690="",NA(),EX690))</f>
        <v>0</v>
      </c>
      <c r="JA178">
        <f>IF(Charts!$B$3="none",AW690,IF(EY690="",NA(),EY690))</f>
        <v>0</v>
      </c>
      <c r="JB178">
        <f>IF(Charts!$B$3="none",AX690,IF(EZ690="",NA(),EZ690))</f>
        <v>0</v>
      </c>
      <c r="JC178">
        <f>IF(Charts!$B$3="none",AY690,IF(FA690="",NA(),FA690))</f>
        <v>0</v>
      </c>
      <c r="JD178">
        <f>IF(Charts!$B$3="none",AZ690,IF(FB690="",NA(),FB690))</f>
        <v>0</v>
      </c>
      <c r="JE178">
        <f>IF(Charts!$B$3="none",BA690,IF(FC690="",NA(),FC690))</f>
        <v>0</v>
      </c>
      <c r="JF178">
        <f>IF(Charts!$B$3="none",BB690,IF(FD690="",NA(),FD690))</f>
        <v>0</v>
      </c>
      <c r="JG178">
        <f>IF(Charts!$B$3="none",BC690,IF(FE690="",NA(),FE690))</f>
        <v>0</v>
      </c>
      <c r="JH178">
        <f>IF(Charts!$B$3="none",BD690,IF(FF690="",NA(),FF690))</f>
        <v>0</v>
      </c>
      <c r="JI178">
        <f>IF(Charts!$B$3="none",BE690,IF(FG690="",NA(),FG690))</f>
        <v>0</v>
      </c>
      <c r="JJ178">
        <f>IF(Charts!$B$3="none",BF690,IF(FH690="",NA(),FH690))</f>
        <v>0</v>
      </c>
      <c r="JK178">
        <f>IF(Charts!$B$3="none",BG690,IF(FI690="",NA(),FI690))</f>
        <v>0</v>
      </c>
      <c r="JL178">
        <f>IF(Charts!$B$3="none",BH690,IF(FJ690="",NA(),FJ690))</f>
        <v>0</v>
      </c>
      <c r="JM178">
        <f>IF(Charts!$B$3="none",BI690,IF(FK690="",NA(),FK690))</f>
        <v>0</v>
      </c>
      <c r="JN178">
        <f>IF(Charts!$B$3="none",BJ690,IF(FL690="",NA(),FL690))</f>
        <v>0</v>
      </c>
      <c r="JO178">
        <f>IF(Charts!$B$3="none",BK690,IF(FM690="",NA(),FM690))</f>
        <v>0</v>
      </c>
      <c r="JP178">
        <f>IF(Charts!$B$3="none",BL690,IF(FN690="",NA(),FN690))</f>
        <v>0</v>
      </c>
      <c r="JQ178">
        <f>IF(Charts!$B$3="none",BM690,IF(FO690="",NA(),FO690))</f>
        <v>0</v>
      </c>
      <c r="JR178">
        <f>IF(Charts!$B$3="none",BN690,IF(FP690="",NA(),FP690))</f>
        <v>0</v>
      </c>
      <c r="JS178">
        <f>IF(Charts!$B$3="none",BO690,IF(FQ690="",NA(),FQ690))</f>
        <v>0</v>
      </c>
      <c r="JT178">
        <f>IF(Charts!$B$3="none",BP690,IF(FR690="",NA(),FR690))</f>
        <v>0</v>
      </c>
      <c r="JU178">
        <f>IF(Charts!$B$3="none",BQ690,IF(FS690="",NA(),FS690))</f>
        <v>0</v>
      </c>
      <c r="JV178">
        <f>IF(Charts!$B$3="none",BR690,IF(FT690="",NA(),FT690))</f>
        <v>0</v>
      </c>
      <c r="JW178">
        <f>IF(Charts!$B$3="none",BS690,IF(FU690="",NA(),FU690))</f>
        <v>0</v>
      </c>
      <c r="JX178">
        <f>IF(Charts!$B$3="none",BT690,IF(FV690="",NA(),FV690))</f>
        <v>0</v>
      </c>
      <c r="JY178">
        <f>IF(Charts!$B$3="none",BU690,IF(FW690="",NA(),FW690))</f>
        <v>0</v>
      </c>
      <c r="JZ178">
        <f>IF(Charts!$B$3="none",BV690,IF(FX690="",NA(),FX690))</f>
        <v>0</v>
      </c>
      <c r="KA178">
        <f>IF(Charts!$B$3="none",BW690,IF(FY690="",NA(),FY690))</f>
        <v>0</v>
      </c>
      <c r="KB178">
        <f>IF(Charts!$B$3="none",BX690,IF(FZ690="",NA(),FZ690))</f>
        <v>0</v>
      </c>
      <c r="KC178">
        <f>IF(Charts!$B$3="none",BY690,IF(GA690="",NA(),GA690))</f>
        <v>0</v>
      </c>
      <c r="KD178">
        <f>IF(Charts!$B$3="none",BZ690,IF(GB690="",NA(),GB690))</f>
        <v>0</v>
      </c>
      <c r="KE178">
        <f>IF(Charts!$B$3="none",CA690,IF(GC690="",NA(),GC690))</f>
        <v>0</v>
      </c>
      <c r="KF178">
        <f>IF(Charts!$B$3="none",CB690,IF(GD690="",NA(),GD690))</f>
        <v>0</v>
      </c>
      <c r="KG178">
        <f>IF(Charts!$B$3="none",CC690,IF(GE690="",NA(),GE690))</f>
        <v>0</v>
      </c>
      <c r="KH178">
        <f>IF(Charts!$B$3="none",CD690,IF(GF690="",NA(),GF690))</f>
        <v>0</v>
      </c>
      <c r="KI178">
        <f>IF(Charts!$B$3="none",CE690,IF(GG690="",NA(),GG690))</f>
        <v>0</v>
      </c>
      <c r="KJ178">
        <f>IF(Charts!$B$3="none",CF690,IF(GH690="",NA(),GH690))</f>
        <v>0</v>
      </c>
      <c r="KK178">
        <f>IF(Charts!$B$3="none",CG690,IF(GI690="",NA(),GI690))</f>
        <v>0</v>
      </c>
      <c r="KL178">
        <f>IF(Charts!$B$3="none",CH690,IF(GJ690="",NA(),GJ690))</f>
        <v>0</v>
      </c>
      <c r="KM178">
        <f>IF(Charts!$B$3="none",CI690,IF(GK690="",NA(),GK690))</f>
        <v>0</v>
      </c>
      <c r="KN178">
        <f>IF(Charts!$B$3="none",CJ690,IF(GL690="",NA(),GL690))</f>
        <v>0</v>
      </c>
      <c r="KO178">
        <f>IF(Charts!$B$3="none",CK690,IF(GM690="",NA(),GM690))</f>
        <v>0</v>
      </c>
      <c r="KP178">
        <f>IF(Charts!$B$3="none",CL690,IF(GN690="",NA(),GN690))</f>
        <v>0</v>
      </c>
      <c r="KQ178">
        <f>IF(Charts!$B$3="none",CM690,IF(GO690="",NA(),GO690))</f>
        <v>0</v>
      </c>
      <c r="KR178">
        <f>IF(Charts!$B$3="none",CN690,IF(GP690="",NA(),GP690))</f>
        <v>0</v>
      </c>
      <c r="KS178">
        <f>IF(Charts!$B$3="none",CO690,IF(GQ690="",NA(),GQ690))</f>
        <v>0</v>
      </c>
      <c r="KT178">
        <f>IF(Charts!$B$3="none",CP690,IF(GR690="",NA(),GR690))</f>
        <v>0</v>
      </c>
      <c r="KU178">
        <f>IF(Charts!$B$3="none",CQ690,IF(GS690="",NA(),GS690))</f>
        <v>0</v>
      </c>
      <c r="KV178">
        <f>IF(Charts!$B$3="none",CR690,IF(GT690="",NA(),GT690))</f>
        <v>0</v>
      </c>
      <c r="KW178">
        <f>IF(Charts!$B$3="none",CS690,IF(GU690="",NA(),GU690))</f>
        <v>0</v>
      </c>
      <c r="KX178">
        <f>IF(Charts!$B$3="none",CT690,IF(GV690="",NA(),GV690))</f>
        <v>0</v>
      </c>
      <c r="KY178">
        <f>IF(Charts!$B$3="none",CU690,IF(GW690="",NA(),GW690))</f>
        <v>0</v>
      </c>
      <c r="KZ178">
        <f>IF(Charts!$B$3="none",CV690,IF(GX690="",NA(),GX690))</f>
        <v>0</v>
      </c>
      <c r="LA178">
        <f>IF(Charts!$B$3="none",CW690,IF(GY690="",NA(),GY690))</f>
        <v>0</v>
      </c>
      <c r="LB178">
        <f>IF(Charts!$B$3="none",CX690,IF(GZ690="",NA(),GZ690))</f>
        <v>0</v>
      </c>
      <c r="LC178">
        <f>IF(Charts!$B$3="none",CY690,IF(HA690="",NA(),HA690))</f>
        <v>0</v>
      </c>
      <c r="LD178">
        <f>IF(Charts!$B$3="none",CZ690,IF(HB690="",NA(),HB690))</f>
        <v>0</v>
      </c>
      <c r="LE178">
        <f>IF(Charts!$B$3="none",DA690,IF(HC690="",NA(),HC690))</f>
        <v>0</v>
      </c>
      <c r="LF178">
        <f>IF(Charts!$B$3="none",DB690,IF(HD690="",NA(),HD690))</f>
        <v>0</v>
      </c>
      <c r="LG178">
        <f>IF(Charts!$B$3="none",DC690,IF(HE690="",NA(),HE690))</f>
        <v>0</v>
      </c>
      <c r="LH178">
        <f>IF(Charts!$B$3="none",DD690,IF(HF690="",NA(),HF690))</f>
        <v>0</v>
      </c>
    </row>
    <row r="179" spans="5:320">
      <c r="E179">
        <v>72</v>
      </c>
      <c r="F179">
        <f>F76</f>
        <v>0</v>
      </c>
      <c r="G179">
        <v>72</v>
      </c>
      <c r="H179">
        <f>H76</f>
        <v>0</v>
      </c>
      <c r="I179">
        <v>72</v>
      </c>
      <c r="J179">
        <f>J76</f>
        <v>0</v>
      </c>
      <c r="K179">
        <v>72</v>
      </c>
      <c r="L179">
        <f>L76</f>
        <v>0</v>
      </c>
      <c r="M179">
        <v>72</v>
      </c>
      <c r="N179">
        <f>N76</f>
        <v>0</v>
      </c>
      <c r="O179">
        <v>72</v>
      </c>
      <c r="P179">
        <f>P76</f>
        <v>0</v>
      </c>
      <c r="Q179">
        <v>72</v>
      </c>
      <c r="R179">
        <f>R76</f>
        <v>0</v>
      </c>
      <c r="S179">
        <v>72</v>
      </c>
      <c r="T179">
        <f>T76</f>
        <v>0</v>
      </c>
      <c r="U179">
        <v>72</v>
      </c>
      <c r="V179">
        <f>V76</f>
        <v>0</v>
      </c>
      <c r="W179">
        <v>72</v>
      </c>
      <c r="X179">
        <f>X76</f>
        <v>0</v>
      </c>
      <c r="Y179">
        <v>72</v>
      </c>
      <c r="Z179">
        <f>Z76</f>
        <v>0</v>
      </c>
      <c r="AA179">
        <v>72</v>
      </c>
      <c r="AB179">
        <f>AB76</f>
        <v>0</v>
      </c>
      <c r="AC179">
        <v>72</v>
      </c>
      <c r="AD179">
        <f>AD76</f>
        <v>0</v>
      </c>
      <c r="AE179">
        <v>72</v>
      </c>
      <c r="AF179">
        <f>AF76</f>
        <v>0</v>
      </c>
      <c r="AG179">
        <v>72</v>
      </c>
      <c r="AH179">
        <f>AH76</f>
        <v>0</v>
      </c>
      <c r="AI179">
        <v>72</v>
      </c>
      <c r="AJ179">
        <f>AJ76</f>
        <v>0</v>
      </c>
      <c r="AK179">
        <v>72</v>
      </c>
      <c r="AL179">
        <f>AL76</f>
        <v>0</v>
      </c>
      <c r="AM179">
        <v>72</v>
      </c>
      <c r="AN179">
        <f>AN76</f>
        <v>0</v>
      </c>
      <c r="AO179">
        <v>72</v>
      </c>
      <c r="AP179">
        <f>AP76</f>
        <v>0</v>
      </c>
      <c r="AQ179">
        <v>72</v>
      </c>
      <c r="AR179">
        <f>AR76</f>
        <v>0</v>
      </c>
      <c r="AS179">
        <v>72</v>
      </c>
      <c r="AT179">
        <f>AT76</f>
        <v>0</v>
      </c>
      <c r="AU179">
        <v>72</v>
      </c>
      <c r="AV179">
        <f>AV76</f>
        <v>0</v>
      </c>
      <c r="AW179">
        <v>72</v>
      </c>
      <c r="AX179">
        <f>AX76</f>
        <v>0</v>
      </c>
      <c r="AY179">
        <v>72</v>
      </c>
      <c r="AZ179">
        <f>AZ76</f>
        <v>0</v>
      </c>
      <c r="BA179">
        <v>72</v>
      </c>
      <c r="BB179">
        <f>BB76</f>
        <v>0</v>
      </c>
      <c r="BC179">
        <v>72</v>
      </c>
      <c r="BD179">
        <f>BD76</f>
        <v>0</v>
      </c>
      <c r="BE179">
        <v>72</v>
      </c>
      <c r="BF179">
        <f>BF76</f>
        <v>0</v>
      </c>
      <c r="BG179">
        <v>72</v>
      </c>
      <c r="BH179">
        <f>BH76</f>
        <v>0</v>
      </c>
      <c r="BI179">
        <v>72</v>
      </c>
      <c r="BJ179">
        <f>BJ76</f>
        <v>0</v>
      </c>
      <c r="BK179">
        <v>72</v>
      </c>
      <c r="BL179">
        <f>BL76</f>
        <v>0</v>
      </c>
      <c r="BM179">
        <v>72</v>
      </c>
      <c r="BN179">
        <f>BN76</f>
        <v>0</v>
      </c>
      <c r="BO179">
        <v>72</v>
      </c>
      <c r="BP179">
        <f>BP76</f>
        <v>0</v>
      </c>
      <c r="BQ179">
        <v>72</v>
      </c>
      <c r="BR179">
        <f>BR76</f>
        <v>0</v>
      </c>
      <c r="BS179">
        <v>72</v>
      </c>
      <c r="BT179">
        <f>BT76</f>
        <v>0</v>
      </c>
      <c r="BU179">
        <v>72</v>
      </c>
      <c r="BV179">
        <f>BV76</f>
        <v>0</v>
      </c>
      <c r="BW179">
        <v>72</v>
      </c>
      <c r="BX179">
        <f>BX76</f>
        <v>0</v>
      </c>
      <c r="BY179">
        <v>72</v>
      </c>
      <c r="BZ179">
        <f>BZ76</f>
        <v>0</v>
      </c>
      <c r="CA179">
        <v>72</v>
      </c>
      <c r="CB179">
        <f>CB76</f>
        <v>0</v>
      </c>
      <c r="CC179">
        <v>72</v>
      </c>
      <c r="CD179">
        <f>CD76</f>
        <v>0</v>
      </c>
      <c r="CE179">
        <v>72</v>
      </c>
      <c r="CF179">
        <f>CF76</f>
        <v>0</v>
      </c>
      <c r="CG179">
        <v>72</v>
      </c>
      <c r="CH179">
        <f>CH76</f>
        <v>0</v>
      </c>
      <c r="CI179">
        <v>72</v>
      </c>
      <c r="CJ179">
        <f>CJ76</f>
        <v>0</v>
      </c>
      <c r="CK179">
        <v>72</v>
      </c>
      <c r="CL179">
        <f>CL76</f>
        <v>0</v>
      </c>
      <c r="CM179">
        <v>72</v>
      </c>
      <c r="CN179">
        <f>CN76</f>
        <v>0</v>
      </c>
      <c r="CO179">
        <v>72</v>
      </c>
      <c r="CP179">
        <f>CP76</f>
        <v>0</v>
      </c>
      <c r="CQ179">
        <v>72</v>
      </c>
      <c r="CR179">
        <f>CR76</f>
        <v>0</v>
      </c>
      <c r="CS179">
        <v>72</v>
      </c>
      <c r="CT179">
        <f>CT76</f>
        <v>0</v>
      </c>
      <c r="CU179">
        <v>72</v>
      </c>
      <c r="CV179">
        <f>CV76</f>
        <v>0</v>
      </c>
      <c r="CW179">
        <v>72</v>
      </c>
      <c r="CX179">
        <f>CX76</f>
        <v>0</v>
      </c>
      <c r="CY179">
        <v>72</v>
      </c>
      <c r="CZ179">
        <f>CZ76</f>
        <v>0</v>
      </c>
      <c r="DA179">
        <v>72</v>
      </c>
      <c r="DB179">
        <f>DB76</f>
        <v>0</v>
      </c>
      <c r="DC179">
        <v>72</v>
      </c>
      <c r="DD179">
        <f>DD76</f>
        <v>0</v>
      </c>
      <c r="DG179">
        <v>72</v>
      </c>
      <c r="DH179">
        <f>DH76</f>
        <v>0</v>
      </c>
      <c r="DI179">
        <v>72</v>
      </c>
      <c r="DJ179">
        <f>DJ76</f>
        <v>0</v>
      </c>
      <c r="DK179">
        <v>72</v>
      </c>
      <c r="DL179">
        <f>DL76</f>
        <v>0</v>
      </c>
      <c r="DM179">
        <v>72</v>
      </c>
      <c r="DN179">
        <f>DN76</f>
        <v>0</v>
      </c>
      <c r="DO179">
        <v>72</v>
      </c>
      <c r="DP179">
        <f>DP76</f>
        <v>0</v>
      </c>
      <c r="DQ179">
        <v>72</v>
      </c>
      <c r="DR179">
        <f>DR76</f>
        <v>0</v>
      </c>
      <c r="DS179">
        <v>72</v>
      </c>
      <c r="DT179">
        <f>DT76</f>
        <v>0</v>
      </c>
      <c r="DU179">
        <v>72</v>
      </c>
      <c r="DV179">
        <f>DV76</f>
        <v>0</v>
      </c>
      <c r="DW179">
        <v>72</v>
      </c>
      <c r="DX179">
        <f>DX76</f>
        <v>0</v>
      </c>
      <c r="DY179">
        <v>72</v>
      </c>
      <c r="DZ179">
        <f>DZ76</f>
        <v>0</v>
      </c>
      <c r="EA179">
        <v>72</v>
      </c>
      <c r="EB179">
        <f>EB76</f>
        <v>0</v>
      </c>
      <c r="EC179">
        <v>72</v>
      </c>
      <c r="ED179">
        <f>ED76</f>
        <v>0</v>
      </c>
      <c r="EE179">
        <v>72</v>
      </c>
      <c r="EF179">
        <f>EF76</f>
        <v>0</v>
      </c>
      <c r="EG179">
        <v>72</v>
      </c>
      <c r="EH179">
        <f>EH76</f>
        <v>0</v>
      </c>
      <c r="EI179">
        <v>72</v>
      </c>
      <c r="EJ179">
        <f>EJ76</f>
        <v>0</v>
      </c>
      <c r="EK179">
        <v>72</v>
      </c>
      <c r="EL179">
        <f>EL76</f>
        <v>0</v>
      </c>
      <c r="EM179">
        <v>72</v>
      </c>
      <c r="EN179">
        <f>EN76</f>
        <v>0</v>
      </c>
      <c r="EO179">
        <v>72</v>
      </c>
      <c r="EP179">
        <f>EP76</f>
        <v>0</v>
      </c>
      <c r="EQ179">
        <v>72</v>
      </c>
      <c r="ER179">
        <f>ER76</f>
        <v>0</v>
      </c>
      <c r="ES179">
        <v>72</v>
      </c>
      <c r="ET179">
        <f>ET76</f>
        <v>0</v>
      </c>
      <c r="EU179">
        <v>72</v>
      </c>
      <c r="EV179">
        <f>EV76</f>
        <v>0</v>
      </c>
      <c r="EW179">
        <v>72</v>
      </c>
      <c r="EX179">
        <f>EX76</f>
        <v>0</v>
      </c>
      <c r="EY179">
        <v>72</v>
      </c>
      <c r="EZ179">
        <f>EZ76</f>
        <v>0</v>
      </c>
      <c r="FA179">
        <v>72</v>
      </c>
      <c r="FB179">
        <f>FB76</f>
        <v>0</v>
      </c>
      <c r="FC179">
        <v>72</v>
      </c>
      <c r="FD179">
        <f>FD76</f>
        <v>0</v>
      </c>
      <c r="FE179">
        <v>72</v>
      </c>
      <c r="FF179">
        <f>FF76</f>
        <v>0</v>
      </c>
      <c r="FG179">
        <v>72</v>
      </c>
      <c r="FH179">
        <f>FH76</f>
        <v>0</v>
      </c>
      <c r="FI179">
        <v>72</v>
      </c>
      <c r="FJ179">
        <f>FJ76</f>
        <v>0</v>
      </c>
      <c r="FK179">
        <v>72</v>
      </c>
      <c r="FL179">
        <f>FL76</f>
        <v>0</v>
      </c>
      <c r="FM179">
        <v>72</v>
      </c>
      <c r="FN179">
        <f>FN76</f>
        <v>0</v>
      </c>
      <c r="FO179">
        <v>72</v>
      </c>
      <c r="FP179">
        <f>FP76</f>
        <v>0</v>
      </c>
      <c r="FQ179">
        <v>72</v>
      </c>
      <c r="FR179">
        <f>FR76</f>
        <v>0</v>
      </c>
      <c r="FS179">
        <v>72</v>
      </c>
      <c r="FT179">
        <f>FT76</f>
        <v>0</v>
      </c>
      <c r="FU179">
        <v>72</v>
      </c>
      <c r="FV179">
        <f>FV76</f>
        <v>0</v>
      </c>
      <c r="FW179">
        <v>72</v>
      </c>
      <c r="FX179">
        <f>FX76</f>
        <v>0</v>
      </c>
      <c r="FY179">
        <v>72</v>
      </c>
      <c r="FZ179">
        <f>FZ76</f>
        <v>0</v>
      </c>
      <c r="GA179">
        <v>72</v>
      </c>
      <c r="GB179">
        <f>GB76</f>
        <v>0</v>
      </c>
      <c r="GC179">
        <v>72</v>
      </c>
      <c r="GD179">
        <f>GD76</f>
        <v>0</v>
      </c>
      <c r="GE179">
        <v>72</v>
      </c>
      <c r="GF179">
        <f>GF76</f>
        <v>0</v>
      </c>
      <c r="GG179">
        <v>72</v>
      </c>
      <c r="GH179">
        <f>GH76</f>
        <v>0</v>
      </c>
      <c r="GI179">
        <v>72</v>
      </c>
      <c r="GJ179">
        <f>GJ76</f>
        <v>0</v>
      </c>
      <c r="GK179">
        <v>72</v>
      </c>
      <c r="GL179">
        <f>GL76</f>
        <v>0</v>
      </c>
      <c r="GM179">
        <v>72</v>
      </c>
      <c r="GN179">
        <f>GN76</f>
        <v>0</v>
      </c>
      <c r="GO179">
        <v>72</v>
      </c>
      <c r="GP179">
        <f>GP76</f>
        <v>0</v>
      </c>
      <c r="GQ179">
        <v>72</v>
      </c>
      <c r="GR179">
        <f>GR76</f>
        <v>0</v>
      </c>
      <c r="GS179">
        <v>72</v>
      </c>
      <c r="GT179">
        <f>GT76</f>
        <v>0</v>
      </c>
      <c r="GU179">
        <v>72</v>
      </c>
      <c r="GV179">
        <f>GV76</f>
        <v>0</v>
      </c>
      <c r="GW179">
        <v>72</v>
      </c>
      <c r="GX179">
        <f>GX76</f>
        <v>0</v>
      </c>
      <c r="GY179">
        <v>72</v>
      </c>
      <c r="GZ179">
        <f>GZ76</f>
        <v>0</v>
      </c>
      <c r="HA179">
        <v>72</v>
      </c>
      <c r="HB179">
        <f>HB76</f>
        <v>0</v>
      </c>
      <c r="HC179">
        <v>72</v>
      </c>
      <c r="HD179">
        <f>HD76</f>
        <v>0</v>
      </c>
      <c r="HE179">
        <v>72</v>
      </c>
      <c r="HF179">
        <f>HF76</f>
        <v>0</v>
      </c>
      <c r="HI179">
        <f>IF(Charts!$B$3="none",E691,IF(DG691="",NA(),DG691))</f>
        <v>0</v>
      </c>
      <c r="HJ179">
        <f>IF(Charts!$B$3="none",F691,IF(DH691="",NA(),DH691))</f>
        <v>0</v>
      </c>
      <c r="HK179">
        <f>IF(Charts!$B$3="none",G691,IF(DI691="",NA(),DI691))</f>
        <v>0</v>
      </c>
      <c r="HL179">
        <f>IF(Charts!$B$3="none",H691,IF(DJ691="",NA(),DJ691))</f>
        <v>0</v>
      </c>
      <c r="HM179">
        <f>IF(Charts!$B$3="none",I691,IF(DK691="",NA(),DK691))</f>
        <v>0</v>
      </c>
      <c r="HN179">
        <f>IF(Charts!$B$3="none",J691,IF(DL691="",NA(),DL691))</f>
        <v>0</v>
      </c>
      <c r="HO179">
        <f>IF(Charts!$B$3="none",K691,IF(DM691="",NA(),DM691))</f>
        <v>0</v>
      </c>
      <c r="HP179">
        <f>IF(Charts!$B$3="none",L691,IF(DN691="",NA(),DN691))</f>
        <v>0</v>
      </c>
      <c r="HQ179">
        <f>IF(Charts!$B$3="none",M691,IF(DO691="",NA(),DO691))</f>
        <v>0</v>
      </c>
      <c r="HR179">
        <f>IF(Charts!$B$3="none",N691,IF(DP691="",NA(),DP691))</f>
        <v>0</v>
      </c>
      <c r="HS179">
        <f>IF(Charts!$B$3="none",O691,IF(DQ691="",NA(),DQ691))</f>
        <v>0</v>
      </c>
      <c r="HT179">
        <f>IF(Charts!$B$3="none",P691,IF(DR691="",NA(),DR691))</f>
        <v>0</v>
      </c>
      <c r="HU179">
        <f>IF(Charts!$B$3="none",Q691,IF(DS691="",NA(),DS691))</f>
        <v>0</v>
      </c>
      <c r="HV179">
        <f>IF(Charts!$B$3="none",R691,IF(DT691="",NA(),DT691))</f>
        <v>0</v>
      </c>
      <c r="HW179">
        <f>IF(Charts!$B$3="none",S691,IF(DU691="",NA(),DU691))</f>
        <v>0</v>
      </c>
      <c r="HX179">
        <f>IF(Charts!$B$3="none",T691,IF(DV691="",NA(),DV691))</f>
        <v>0</v>
      </c>
      <c r="HY179">
        <f>IF(Charts!$B$3="none",U691,IF(DW691="",NA(),DW691))</f>
        <v>0</v>
      </c>
      <c r="HZ179">
        <f>IF(Charts!$B$3="none",V691,IF(DX691="",NA(),DX691))</f>
        <v>0</v>
      </c>
      <c r="IA179">
        <f>IF(Charts!$B$3="none",W691,IF(DY691="",NA(),DY691))</f>
        <v>0</v>
      </c>
      <c r="IB179">
        <f>IF(Charts!$B$3="none",X691,IF(DZ691="",NA(),DZ691))</f>
        <v>0</v>
      </c>
      <c r="IC179">
        <f>IF(Charts!$B$3="none",Y691,IF(EA691="",NA(),EA691))</f>
        <v>0</v>
      </c>
      <c r="ID179">
        <f>IF(Charts!$B$3="none",Z691,IF(EB691="",NA(),EB691))</f>
        <v>0</v>
      </c>
      <c r="IE179">
        <f>IF(Charts!$B$3="none",AA691,IF(EC691="",NA(),EC691))</f>
        <v>0</v>
      </c>
      <c r="IF179">
        <f>IF(Charts!$B$3="none",AB691,IF(ED691="",NA(),ED691))</f>
        <v>0</v>
      </c>
      <c r="IG179">
        <f>IF(Charts!$B$3="none",AC691,IF(EE691="",NA(),EE691))</f>
        <v>0</v>
      </c>
      <c r="IH179">
        <f>IF(Charts!$B$3="none",AD691,IF(EF691="",NA(),EF691))</f>
        <v>0</v>
      </c>
      <c r="II179">
        <f>IF(Charts!$B$3="none",AE691,IF(EG691="",NA(),EG691))</f>
        <v>0</v>
      </c>
      <c r="IJ179">
        <f>IF(Charts!$B$3="none",AF691,IF(EH691="",NA(),EH691))</f>
        <v>0</v>
      </c>
      <c r="IK179">
        <f>IF(Charts!$B$3="none",AG691,IF(EI691="",NA(),EI691))</f>
        <v>0</v>
      </c>
      <c r="IL179">
        <f>IF(Charts!$B$3="none",AH691,IF(EJ691="",NA(),EJ691))</f>
        <v>0</v>
      </c>
      <c r="IM179">
        <f>IF(Charts!$B$3="none",AI691,IF(EK691="",NA(),EK691))</f>
        <v>0</v>
      </c>
      <c r="IN179">
        <f>IF(Charts!$B$3="none",AJ691,IF(EL691="",NA(),EL691))</f>
        <v>0</v>
      </c>
      <c r="IO179">
        <f>IF(Charts!$B$3="none",AK691,IF(EM691="",NA(),EM691))</f>
        <v>0</v>
      </c>
      <c r="IP179">
        <f>IF(Charts!$B$3="none",AL691,IF(EN691="",NA(),EN691))</f>
        <v>0</v>
      </c>
      <c r="IQ179">
        <f>IF(Charts!$B$3="none",AM691,IF(EO691="",NA(),EO691))</f>
        <v>0</v>
      </c>
      <c r="IR179">
        <f>IF(Charts!$B$3="none",AN691,IF(EP691="",NA(),EP691))</f>
        <v>0</v>
      </c>
      <c r="IS179">
        <f>IF(Charts!$B$3="none",AO691,IF(EQ691="",NA(),EQ691))</f>
        <v>0</v>
      </c>
      <c r="IT179">
        <f>IF(Charts!$B$3="none",AP691,IF(ER691="",NA(),ER691))</f>
        <v>0</v>
      </c>
      <c r="IU179">
        <f>IF(Charts!$B$3="none",AQ691,IF(ES691="",NA(),ES691))</f>
        <v>0</v>
      </c>
      <c r="IV179">
        <f>IF(Charts!$B$3="none",AR691,IF(ET691="",NA(),ET691))</f>
        <v>0</v>
      </c>
      <c r="IW179">
        <f>IF(Charts!$B$3="none",AS691,IF(EU691="",NA(),EU691))</f>
        <v>0</v>
      </c>
      <c r="IX179">
        <f>IF(Charts!$B$3="none",AT691,IF(EV691="",NA(),EV691))</f>
        <v>0</v>
      </c>
      <c r="IY179">
        <f>IF(Charts!$B$3="none",AU691,IF(EW691="",NA(),EW691))</f>
        <v>0</v>
      </c>
      <c r="IZ179">
        <f>IF(Charts!$B$3="none",AV691,IF(EX691="",NA(),EX691))</f>
        <v>0</v>
      </c>
      <c r="JA179">
        <f>IF(Charts!$B$3="none",AW691,IF(EY691="",NA(),EY691))</f>
        <v>0</v>
      </c>
      <c r="JB179">
        <f>IF(Charts!$B$3="none",AX691,IF(EZ691="",NA(),EZ691))</f>
        <v>0</v>
      </c>
      <c r="JC179">
        <f>IF(Charts!$B$3="none",AY691,IF(FA691="",NA(),FA691))</f>
        <v>0</v>
      </c>
      <c r="JD179">
        <f>IF(Charts!$B$3="none",AZ691,IF(FB691="",NA(),FB691))</f>
        <v>0</v>
      </c>
      <c r="JE179">
        <f>IF(Charts!$B$3="none",BA691,IF(FC691="",NA(),FC691))</f>
        <v>0</v>
      </c>
      <c r="JF179">
        <f>IF(Charts!$B$3="none",BB691,IF(FD691="",NA(),FD691))</f>
        <v>0</v>
      </c>
      <c r="JG179">
        <f>IF(Charts!$B$3="none",BC691,IF(FE691="",NA(),FE691))</f>
        <v>0</v>
      </c>
      <c r="JH179">
        <f>IF(Charts!$B$3="none",BD691,IF(FF691="",NA(),FF691))</f>
        <v>0</v>
      </c>
      <c r="JI179">
        <f>IF(Charts!$B$3="none",BE691,IF(FG691="",NA(),FG691))</f>
        <v>0</v>
      </c>
      <c r="JJ179">
        <f>IF(Charts!$B$3="none",BF691,IF(FH691="",NA(),FH691))</f>
        <v>0</v>
      </c>
      <c r="JK179">
        <f>IF(Charts!$B$3="none",BG691,IF(FI691="",NA(),FI691))</f>
        <v>0</v>
      </c>
      <c r="JL179">
        <f>IF(Charts!$B$3="none",BH691,IF(FJ691="",NA(),FJ691))</f>
        <v>0</v>
      </c>
      <c r="JM179">
        <f>IF(Charts!$B$3="none",BI691,IF(FK691="",NA(),FK691))</f>
        <v>0</v>
      </c>
      <c r="JN179">
        <f>IF(Charts!$B$3="none",BJ691,IF(FL691="",NA(),FL691))</f>
        <v>0</v>
      </c>
      <c r="JO179">
        <f>IF(Charts!$B$3="none",BK691,IF(FM691="",NA(),FM691))</f>
        <v>0</v>
      </c>
      <c r="JP179">
        <f>IF(Charts!$B$3="none",BL691,IF(FN691="",NA(),FN691))</f>
        <v>0</v>
      </c>
      <c r="JQ179">
        <f>IF(Charts!$B$3="none",BM691,IF(FO691="",NA(),FO691))</f>
        <v>0</v>
      </c>
      <c r="JR179">
        <f>IF(Charts!$B$3="none",BN691,IF(FP691="",NA(),FP691))</f>
        <v>0</v>
      </c>
      <c r="JS179">
        <f>IF(Charts!$B$3="none",BO691,IF(FQ691="",NA(),FQ691))</f>
        <v>0</v>
      </c>
      <c r="JT179">
        <f>IF(Charts!$B$3="none",BP691,IF(FR691="",NA(),FR691))</f>
        <v>0</v>
      </c>
      <c r="JU179">
        <f>IF(Charts!$B$3="none",BQ691,IF(FS691="",NA(),FS691))</f>
        <v>0</v>
      </c>
      <c r="JV179">
        <f>IF(Charts!$B$3="none",BR691,IF(FT691="",NA(),FT691))</f>
        <v>0</v>
      </c>
      <c r="JW179">
        <f>IF(Charts!$B$3="none",BS691,IF(FU691="",NA(),FU691))</f>
        <v>0</v>
      </c>
      <c r="JX179">
        <f>IF(Charts!$B$3="none",BT691,IF(FV691="",NA(),FV691))</f>
        <v>0</v>
      </c>
      <c r="JY179">
        <f>IF(Charts!$B$3="none",BU691,IF(FW691="",NA(),FW691))</f>
        <v>0</v>
      </c>
      <c r="JZ179">
        <f>IF(Charts!$B$3="none",BV691,IF(FX691="",NA(),FX691))</f>
        <v>0</v>
      </c>
      <c r="KA179">
        <f>IF(Charts!$B$3="none",BW691,IF(FY691="",NA(),FY691))</f>
        <v>0</v>
      </c>
      <c r="KB179">
        <f>IF(Charts!$B$3="none",BX691,IF(FZ691="",NA(),FZ691))</f>
        <v>0</v>
      </c>
      <c r="KC179">
        <f>IF(Charts!$B$3="none",BY691,IF(GA691="",NA(),GA691))</f>
        <v>0</v>
      </c>
      <c r="KD179">
        <f>IF(Charts!$B$3="none",BZ691,IF(GB691="",NA(),GB691))</f>
        <v>0</v>
      </c>
      <c r="KE179">
        <f>IF(Charts!$B$3="none",CA691,IF(GC691="",NA(),GC691))</f>
        <v>0</v>
      </c>
      <c r="KF179">
        <f>IF(Charts!$B$3="none",CB691,IF(GD691="",NA(),GD691))</f>
        <v>0</v>
      </c>
      <c r="KG179">
        <f>IF(Charts!$B$3="none",CC691,IF(GE691="",NA(),GE691))</f>
        <v>0</v>
      </c>
      <c r="KH179">
        <f>IF(Charts!$B$3="none",CD691,IF(GF691="",NA(),GF691))</f>
        <v>0</v>
      </c>
      <c r="KI179">
        <f>IF(Charts!$B$3="none",CE691,IF(GG691="",NA(),GG691))</f>
        <v>0</v>
      </c>
      <c r="KJ179">
        <f>IF(Charts!$B$3="none",CF691,IF(GH691="",NA(),GH691))</f>
        <v>0</v>
      </c>
      <c r="KK179">
        <f>IF(Charts!$B$3="none",CG691,IF(GI691="",NA(),GI691))</f>
        <v>0</v>
      </c>
      <c r="KL179">
        <f>IF(Charts!$B$3="none",CH691,IF(GJ691="",NA(),GJ691))</f>
        <v>0</v>
      </c>
      <c r="KM179">
        <f>IF(Charts!$B$3="none",CI691,IF(GK691="",NA(),GK691))</f>
        <v>0</v>
      </c>
      <c r="KN179">
        <f>IF(Charts!$B$3="none",CJ691,IF(GL691="",NA(),GL691))</f>
        <v>0</v>
      </c>
      <c r="KO179">
        <f>IF(Charts!$B$3="none",CK691,IF(GM691="",NA(),GM691))</f>
        <v>0</v>
      </c>
      <c r="KP179">
        <f>IF(Charts!$B$3="none",CL691,IF(GN691="",NA(),GN691))</f>
        <v>0</v>
      </c>
      <c r="KQ179">
        <f>IF(Charts!$B$3="none",CM691,IF(GO691="",NA(),GO691))</f>
        <v>0</v>
      </c>
      <c r="KR179">
        <f>IF(Charts!$B$3="none",CN691,IF(GP691="",NA(),GP691))</f>
        <v>0</v>
      </c>
      <c r="KS179">
        <f>IF(Charts!$B$3="none",CO691,IF(GQ691="",NA(),GQ691))</f>
        <v>0</v>
      </c>
      <c r="KT179">
        <f>IF(Charts!$B$3="none",CP691,IF(GR691="",NA(),GR691))</f>
        <v>0</v>
      </c>
      <c r="KU179">
        <f>IF(Charts!$B$3="none",CQ691,IF(GS691="",NA(),GS691))</f>
        <v>0</v>
      </c>
      <c r="KV179">
        <f>IF(Charts!$B$3="none",CR691,IF(GT691="",NA(),GT691))</f>
        <v>0</v>
      </c>
      <c r="KW179">
        <f>IF(Charts!$B$3="none",CS691,IF(GU691="",NA(),GU691))</f>
        <v>0</v>
      </c>
      <c r="KX179">
        <f>IF(Charts!$B$3="none",CT691,IF(GV691="",NA(),GV691))</f>
        <v>0</v>
      </c>
      <c r="KY179">
        <f>IF(Charts!$B$3="none",CU691,IF(GW691="",NA(),GW691))</f>
        <v>0</v>
      </c>
      <c r="KZ179">
        <f>IF(Charts!$B$3="none",CV691,IF(GX691="",NA(),GX691))</f>
        <v>0</v>
      </c>
      <c r="LA179">
        <f>IF(Charts!$B$3="none",CW691,IF(GY691="",NA(),GY691))</f>
        <v>0</v>
      </c>
      <c r="LB179">
        <f>IF(Charts!$B$3="none",CX691,IF(GZ691="",NA(),GZ691))</f>
        <v>0</v>
      </c>
      <c r="LC179">
        <f>IF(Charts!$B$3="none",CY691,IF(HA691="",NA(),HA691))</f>
        <v>0</v>
      </c>
      <c r="LD179">
        <f>IF(Charts!$B$3="none",CZ691,IF(HB691="",NA(),HB691))</f>
        <v>0</v>
      </c>
      <c r="LE179">
        <f>IF(Charts!$B$3="none",DA691,IF(HC691="",NA(),HC691))</f>
        <v>0</v>
      </c>
      <c r="LF179">
        <f>IF(Charts!$B$3="none",DB691,IF(HD691="",NA(),HD691))</f>
        <v>0</v>
      </c>
      <c r="LG179">
        <f>IF(Charts!$B$3="none",DC691,IF(HE691="",NA(),HE691))</f>
        <v>0</v>
      </c>
      <c r="LH179">
        <f>IF(Charts!$B$3="none",DD691,IF(HF691="",NA(),HF691))</f>
        <v>0</v>
      </c>
    </row>
    <row r="180" spans="5:320">
      <c r="E180">
        <v>73</v>
      </c>
      <c r="F180">
        <f>F77</f>
        <v>0</v>
      </c>
      <c r="G180">
        <v>73</v>
      </c>
      <c r="H180">
        <f>H77</f>
        <v>0</v>
      </c>
      <c r="I180">
        <v>73</v>
      </c>
      <c r="J180">
        <f>J77</f>
        <v>0</v>
      </c>
      <c r="K180">
        <v>73</v>
      </c>
      <c r="L180">
        <f>L77</f>
        <v>0</v>
      </c>
      <c r="M180">
        <v>73</v>
      </c>
      <c r="N180">
        <f>N77</f>
        <v>0</v>
      </c>
      <c r="O180">
        <v>73</v>
      </c>
      <c r="P180">
        <f>P77</f>
        <v>0</v>
      </c>
      <c r="Q180">
        <v>73</v>
      </c>
      <c r="R180">
        <f>R77</f>
        <v>0</v>
      </c>
      <c r="S180">
        <v>73</v>
      </c>
      <c r="T180">
        <f>T77</f>
        <v>0</v>
      </c>
      <c r="U180">
        <v>73</v>
      </c>
      <c r="V180">
        <f>V77</f>
        <v>0</v>
      </c>
      <c r="W180">
        <v>73</v>
      </c>
      <c r="X180">
        <f>X77</f>
        <v>0</v>
      </c>
      <c r="Y180">
        <v>73</v>
      </c>
      <c r="Z180">
        <f>Z77</f>
        <v>0</v>
      </c>
      <c r="AA180">
        <v>73</v>
      </c>
      <c r="AB180">
        <f>AB77</f>
        <v>0</v>
      </c>
      <c r="AC180">
        <v>73</v>
      </c>
      <c r="AD180">
        <f>AD77</f>
        <v>0</v>
      </c>
      <c r="AE180">
        <v>73</v>
      </c>
      <c r="AF180">
        <f>AF77</f>
        <v>0</v>
      </c>
      <c r="AG180">
        <v>73</v>
      </c>
      <c r="AH180">
        <f>AH77</f>
        <v>0</v>
      </c>
      <c r="AI180">
        <v>73</v>
      </c>
      <c r="AJ180">
        <f>AJ77</f>
        <v>0</v>
      </c>
      <c r="AK180">
        <v>73</v>
      </c>
      <c r="AL180">
        <f>AL77</f>
        <v>0</v>
      </c>
      <c r="AM180">
        <v>73</v>
      </c>
      <c r="AN180">
        <f>AN77</f>
        <v>0</v>
      </c>
      <c r="AO180">
        <v>73</v>
      </c>
      <c r="AP180">
        <f>AP77</f>
        <v>0</v>
      </c>
      <c r="AQ180">
        <v>73</v>
      </c>
      <c r="AR180">
        <f>AR77</f>
        <v>0</v>
      </c>
      <c r="AS180">
        <v>73</v>
      </c>
      <c r="AT180">
        <f>AT77</f>
        <v>0</v>
      </c>
      <c r="AU180">
        <v>73</v>
      </c>
      <c r="AV180">
        <f>AV77</f>
        <v>0</v>
      </c>
      <c r="AW180">
        <v>73</v>
      </c>
      <c r="AX180">
        <f>AX77</f>
        <v>0</v>
      </c>
      <c r="AY180">
        <v>73</v>
      </c>
      <c r="AZ180">
        <f>AZ77</f>
        <v>0</v>
      </c>
      <c r="BA180">
        <v>73</v>
      </c>
      <c r="BB180">
        <f>BB77</f>
        <v>0</v>
      </c>
      <c r="BC180">
        <v>73</v>
      </c>
      <c r="BD180">
        <f>BD77</f>
        <v>0</v>
      </c>
      <c r="BE180">
        <v>73</v>
      </c>
      <c r="BF180">
        <f>BF77</f>
        <v>0</v>
      </c>
      <c r="BG180">
        <v>73</v>
      </c>
      <c r="BH180">
        <f>BH77</f>
        <v>0</v>
      </c>
      <c r="BI180">
        <v>73</v>
      </c>
      <c r="BJ180">
        <f>BJ77</f>
        <v>0</v>
      </c>
      <c r="BK180">
        <v>73</v>
      </c>
      <c r="BL180">
        <f>BL77</f>
        <v>0</v>
      </c>
      <c r="BM180">
        <v>73</v>
      </c>
      <c r="BN180">
        <f>BN77</f>
        <v>0</v>
      </c>
      <c r="BO180">
        <v>73</v>
      </c>
      <c r="BP180">
        <f>BP77</f>
        <v>0</v>
      </c>
      <c r="BQ180">
        <v>73</v>
      </c>
      <c r="BR180">
        <f>BR77</f>
        <v>0</v>
      </c>
      <c r="BS180">
        <v>73</v>
      </c>
      <c r="BT180">
        <f>BT77</f>
        <v>0</v>
      </c>
      <c r="BU180">
        <v>73</v>
      </c>
      <c r="BV180">
        <f>BV77</f>
        <v>0</v>
      </c>
      <c r="BW180">
        <v>73</v>
      </c>
      <c r="BX180">
        <f>BX77</f>
        <v>0</v>
      </c>
      <c r="BY180">
        <v>73</v>
      </c>
      <c r="BZ180">
        <f>BZ77</f>
        <v>0</v>
      </c>
      <c r="CA180">
        <v>73</v>
      </c>
      <c r="CB180">
        <f>CB77</f>
        <v>0</v>
      </c>
      <c r="CC180">
        <v>73</v>
      </c>
      <c r="CD180">
        <f>CD77</f>
        <v>0</v>
      </c>
      <c r="CE180">
        <v>73</v>
      </c>
      <c r="CF180">
        <f>CF77</f>
        <v>0</v>
      </c>
      <c r="CG180">
        <v>73</v>
      </c>
      <c r="CH180">
        <f>CH77</f>
        <v>0</v>
      </c>
      <c r="CI180">
        <v>73</v>
      </c>
      <c r="CJ180">
        <f>CJ77</f>
        <v>0</v>
      </c>
      <c r="CK180">
        <v>73</v>
      </c>
      <c r="CL180">
        <f>CL77</f>
        <v>0</v>
      </c>
      <c r="CM180">
        <v>73</v>
      </c>
      <c r="CN180">
        <f>CN77</f>
        <v>0</v>
      </c>
      <c r="CO180">
        <v>73</v>
      </c>
      <c r="CP180">
        <f>CP77</f>
        <v>0</v>
      </c>
      <c r="CQ180">
        <v>73</v>
      </c>
      <c r="CR180">
        <f>CR77</f>
        <v>0</v>
      </c>
      <c r="CS180">
        <v>73</v>
      </c>
      <c r="CT180">
        <f>CT77</f>
        <v>0</v>
      </c>
      <c r="CU180">
        <v>73</v>
      </c>
      <c r="CV180">
        <f>CV77</f>
        <v>0</v>
      </c>
      <c r="CW180">
        <v>73</v>
      </c>
      <c r="CX180">
        <f>CX77</f>
        <v>0</v>
      </c>
      <c r="CY180">
        <v>73</v>
      </c>
      <c r="CZ180">
        <f>CZ77</f>
        <v>0</v>
      </c>
      <c r="DA180">
        <v>73</v>
      </c>
      <c r="DB180">
        <f>DB77</f>
        <v>0</v>
      </c>
      <c r="DC180">
        <v>73</v>
      </c>
      <c r="DD180">
        <f>DD77</f>
        <v>0</v>
      </c>
      <c r="DG180">
        <v>73</v>
      </c>
      <c r="DH180">
        <f>DH77</f>
        <v>0</v>
      </c>
      <c r="DI180">
        <v>73</v>
      </c>
      <c r="DJ180">
        <f>DJ77</f>
        <v>0</v>
      </c>
      <c r="DK180">
        <v>73</v>
      </c>
      <c r="DL180">
        <f>DL77</f>
        <v>0</v>
      </c>
      <c r="DM180">
        <v>73</v>
      </c>
      <c r="DN180">
        <f>DN77</f>
        <v>0</v>
      </c>
      <c r="DO180">
        <v>73</v>
      </c>
      <c r="DP180">
        <f>DP77</f>
        <v>0</v>
      </c>
      <c r="DQ180">
        <v>73</v>
      </c>
      <c r="DR180">
        <f>DR77</f>
        <v>0</v>
      </c>
      <c r="DS180">
        <v>73</v>
      </c>
      <c r="DT180">
        <f>DT77</f>
        <v>0</v>
      </c>
      <c r="DU180">
        <v>73</v>
      </c>
      <c r="DV180">
        <f>DV77</f>
        <v>0</v>
      </c>
      <c r="DW180">
        <v>73</v>
      </c>
      <c r="DX180">
        <f>DX77</f>
        <v>0</v>
      </c>
      <c r="DY180">
        <v>73</v>
      </c>
      <c r="DZ180">
        <f>DZ77</f>
        <v>0</v>
      </c>
      <c r="EA180">
        <v>73</v>
      </c>
      <c r="EB180">
        <f>EB77</f>
        <v>0</v>
      </c>
      <c r="EC180">
        <v>73</v>
      </c>
      <c r="ED180">
        <f>ED77</f>
        <v>0</v>
      </c>
      <c r="EE180">
        <v>73</v>
      </c>
      <c r="EF180">
        <f>EF77</f>
        <v>0</v>
      </c>
      <c r="EG180">
        <v>73</v>
      </c>
      <c r="EH180">
        <f>EH77</f>
        <v>0</v>
      </c>
      <c r="EI180">
        <v>73</v>
      </c>
      <c r="EJ180">
        <f>EJ77</f>
        <v>0</v>
      </c>
      <c r="EK180">
        <v>73</v>
      </c>
      <c r="EL180">
        <f>EL77</f>
        <v>0</v>
      </c>
      <c r="EM180">
        <v>73</v>
      </c>
      <c r="EN180">
        <f>EN77</f>
        <v>0</v>
      </c>
      <c r="EO180">
        <v>73</v>
      </c>
      <c r="EP180">
        <f>EP77</f>
        <v>0</v>
      </c>
      <c r="EQ180">
        <v>73</v>
      </c>
      <c r="ER180">
        <f>ER77</f>
        <v>0</v>
      </c>
      <c r="ES180">
        <v>73</v>
      </c>
      <c r="ET180">
        <f>ET77</f>
        <v>0</v>
      </c>
      <c r="EU180">
        <v>73</v>
      </c>
      <c r="EV180">
        <f>EV77</f>
        <v>0</v>
      </c>
      <c r="EW180">
        <v>73</v>
      </c>
      <c r="EX180">
        <f>EX77</f>
        <v>0</v>
      </c>
      <c r="EY180">
        <v>73</v>
      </c>
      <c r="EZ180">
        <f>EZ77</f>
        <v>0</v>
      </c>
      <c r="FA180">
        <v>73</v>
      </c>
      <c r="FB180">
        <f>FB77</f>
        <v>0</v>
      </c>
      <c r="FC180">
        <v>73</v>
      </c>
      <c r="FD180">
        <f>FD77</f>
        <v>0</v>
      </c>
      <c r="FE180">
        <v>73</v>
      </c>
      <c r="FF180">
        <f>FF77</f>
        <v>0</v>
      </c>
      <c r="FG180">
        <v>73</v>
      </c>
      <c r="FH180">
        <f>FH77</f>
        <v>0</v>
      </c>
      <c r="FI180">
        <v>73</v>
      </c>
      <c r="FJ180">
        <f>FJ77</f>
        <v>0</v>
      </c>
      <c r="FK180">
        <v>73</v>
      </c>
      <c r="FL180">
        <f>FL77</f>
        <v>0</v>
      </c>
      <c r="FM180">
        <v>73</v>
      </c>
      <c r="FN180">
        <f>FN77</f>
        <v>0</v>
      </c>
      <c r="FO180">
        <v>73</v>
      </c>
      <c r="FP180">
        <f>FP77</f>
        <v>0</v>
      </c>
      <c r="FQ180">
        <v>73</v>
      </c>
      <c r="FR180">
        <f>FR77</f>
        <v>0</v>
      </c>
      <c r="FS180">
        <v>73</v>
      </c>
      <c r="FT180">
        <f>FT77</f>
        <v>0</v>
      </c>
      <c r="FU180">
        <v>73</v>
      </c>
      <c r="FV180">
        <f>FV77</f>
        <v>0</v>
      </c>
      <c r="FW180">
        <v>73</v>
      </c>
      <c r="FX180">
        <f>FX77</f>
        <v>0</v>
      </c>
      <c r="FY180">
        <v>73</v>
      </c>
      <c r="FZ180">
        <f>FZ77</f>
        <v>0</v>
      </c>
      <c r="GA180">
        <v>73</v>
      </c>
      <c r="GB180">
        <f>GB77</f>
        <v>0</v>
      </c>
      <c r="GC180">
        <v>73</v>
      </c>
      <c r="GD180">
        <f>GD77</f>
        <v>0</v>
      </c>
      <c r="GE180">
        <v>73</v>
      </c>
      <c r="GF180">
        <f>GF77</f>
        <v>0</v>
      </c>
      <c r="GG180">
        <v>73</v>
      </c>
      <c r="GH180">
        <f>GH77</f>
        <v>0</v>
      </c>
      <c r="GI180">
        <v>73</v>
      </c>
      <c r="GJ180">
        <f>GJ77</f>
        <v>0</v>
      </c>
      <c r="GK180">
        <v>73</v>
      </c>
      <c r="GL180">
        <f>GL77</f>
        <v>0</v>
      </c>
      <c r="GM180">
        <v>73</v>
      </c>
      <c r="GN180">
        <f>GN77</f>
        <v>0</v>
      </c>
      <c r="GO180">
        <v>73</v>
      </c>
      <c r="GP180">
        <f>GP77</f>
        <v>0</v>
      </c>
      <c r="GQ180">
        <v>73</v>
      </c>
      <c r="GR180">
        <f>GR77</f>
        <v>0</v>
      </c>
      <c r="GS180">
        <v>73</v>
      </c>
      <c r="GT180">
        <f>GT77</f>
        <v>0</v>
      </c>
      <c r="GU180">
        <v>73</v>
      </c>
      <c r="GV180">
        <f>GV77</f>
        <v>0</v>
      </c>
      <c r="GW180">
        <v>73</v>
      </c>
      <c r="GX180">
        <f>GX77</f>
        <v>0</v>
      </c>
      <c r="GY180">
        <v>73</v>
      </c>
      <c r="GZ180">
        <f>GZ77</f>
        <v>0</v>
      </c>
      <c r="HA180">
        <v>73</v>
      </c>
      <c r="HB180">
        <f>HB77</f>
        <v>0</v>
      </c>
      <c r="HC180">
        <v>73</v>
      </c>
      <c r="HD180">
        <f>HD77</f>
        <v>0</v>
      </c>
      <c r="HE180">
        <v>73</v>
      </c>
      <c r="HF180">
        <f>HF77</f>
        <v>0</v>
      </c>
      <c r="HI180">
        <f>IF(Charts!$B$3="none",E692,IF(DG692="",NA(),DG692))</f>
        <v>0</v>
      </c>
      <c r="HJ180">
        <f>IF(Charts!$B$3="none",F692,IF(DH692="",NA(),DH692))</f>
        <v>0</v>
      </c>
      <c r="HK180">
        <f>IF(Charts!$B$3="none",G692,IF(DI692="",NA(),DI692))</f>
        <v>0</v>
      </c>
      <c r="HL180">
        <f>IF(Charts!$B$3="none",H692,IF(DJ692="",NA(),DJ692))</f>
        <v>0</v>
      </c>
      <c r="HM180">
        <f>IF(Charts!$B$3="none",I692,IF(DK692="",NA(),DK692))</f>
        <v>0</v>
      </c>
      <c r="HN180">
        <f>IF(Charts!$B$3="none",J692,IF(DL692="",NA(),DL692))</f>
        <v>0</v>
      </c>
      <c r="HO180">
        <f>IF(Charts!$B$3="none",K692,IF(DM692="",NA(),DM692))</f>
        <v>0</v>
      </c>
      <c r="HP180">
        <f>IF(Charts!$B$3="none",L692,IF(DN692="",NA(),DN692))</f>
        <v>0</v>
      </c>
      <c r="HQ180">
        <f>IF(Charts!$B$3="none",M692,IF(DO692="",NA(),DO692))</f>
        <v>0</v>
      </c>
      <c r="HR180">
        <f>IF(Charts!$B$3="none",N692,IF(DP692="",NA(),DP692))</f>
        <v>0</v>
      </c>
      <c r="HS180">
        <f>IF(Charts!$B$3="none",O692,IF(DQ692="",NA(),DQ692))</f>
        <v>0</v>
      </c>
      <c r="HT180">
        <f>IF(Charts!$B$3="none",P692,IF(DR692="",NA(),DR692))</f>
        <v>0</v>
      </c>
      <c r="HU180">
        <f>IF(Charts!$B$3="none",Q692,IF(DS692="",NA(),DS692))</f>
        <v>0</v>
      </c>
      <c r="HV180">
        <f>IF(Charts!$B$3="none",R692,IF(DT692="",NA(),DT692))</f>
        <v>0</v>
      </c>
      <c r="HW180">
        <f>IF(Charts!$B$3="none",S692,IF(DU692="",NA(),DU692))</f>
        <v>0</v>
      </c>
      <c r="HX180">
        <f>IF(Charts!$B$3="none",T692,IF(DV692="",NA(),DV692))</f>
        <v>0</v>
      </c>
      <c r="HY180">
        <f>IF(Charts!$B$3="none",U692,IF(DW692="",NA(),DW692))</f>
        <v>0</v>
      </c>
      <c r="HZ180">
        <f>IF(Charts!$B$3="none",V692,IF(DX692="",NA(),DX692))</f>
        <v>0</v>
      </c>
      <c r="IA180">
        <f>IF(Charts!$B$3="none",W692,IF(DY692="",NA(),DY692))</f>
        <v>0</v>
      </c>
      <c r="IB180">
        <f>IF(Charts!$B$3="none",X692,IF(DZ692="",NA(),DZ692))</f>
        <v>0</v>
      </c>
      <c r="IC180">
        <f>IF(Charts!$B$3="none",Y692,IF(EA692="",NA(),EA692))</f>
        <v>0</v>
      </c>
      <c r="ID180">
        <f>IF(Charts!$B$3="none",Z692,IF(EB692="",NA(),EB692))</f>
        <v>0</v>
      </c>
      <c r="IE180">
        <f>IF(Charts!$B$3="none",AA692,IF(EC692="",NA(),EC692))</f>
        <v>0</v>
      </c>
      <c r="IF180">
        <f>IF(Charts!$B$3="none",AB692,IF(ED692="",NA(),ED692))</f>
        <v>0</v>
      </c>
      <c r="IG180">
        <f>IF(Charts!$B$3="none",AC692,IF(EE692="",NA(),EE692))</f>
        <v>0</v>
      </c>
      <c r="IH180">
        <f>IF(Charts!$B$3="none",AD692,IF(EF692="",NA(),EF692))</f>
        <v>0</v>
      </c>
      <c r="II180">
        <f>IF(Charts!$B$3="none",AE692,IF(EG692="",NA(),EG692))</f>
        <v>0</v>
      </c>
      <c r="IJ180">
        <f>IF(Charts!$B$3="none",AF692,IF(EH692="",NA(),EH692))</f>
        <v>0</v>
      </c>
      <c r="IK180">
        <f>IF(Charts!$B$3="none",AG692,IF(EI692="",NA(),EI692))</f>
        <v>0</v>
      </c>
      <c r="IL180">
        <f>IF(Charts!$B$3="none",AH692,IF(EJ692="",NA(),EJ692))</f>
        <v>0</v>
      </c>
      <c r="IM180">
        <f>IF(Charts!$B$3="none",AI692,IF(EK692="",NA(),EK692))</f>
        <v>0</v>
      </c>
      <c r="IN180">
        <f>IF(Charts!$B$3="none",AJ692,IF(EL692="",NA(),EL692))</f>
        <v>0</v>
      </c>
      <c r="IO180">
        <f>IF(Charts!$B$3="none",AK692,IF(EM692="",NA(),EM692))</f>
        <v>0</v>
      </c>
      <c r="IP180">
        <f>IF(Charts!$B$3="none",AL692,IF(EN692="",NA(),EN692))</f>
        <v>0</v>
      </c>
      <c r="IQ180">
        <f>IF(Charts!$B$3="none",AM692,IF(EO692="",NA(),EO692))</f>
        <v>0</v>
      </c>
      <c r="IR180">
        <f>IF(Charts!$B$3="none",AN692,IF(EP692="",NA(),EP692))</f>
        <v>0</v>
      </c>
      <c r="IS180">
        <f>IF(Charts!$B$3="none",AO692,IF(EQ692="",NA(),EQ692))</f>
        <v>0</v>
      </c>
      <c r="IT180">
        <f>IF(Charts!$B$3="none",AP692,IF(ER692="",NA(),ER692))</f>
        <v>0</v>
      </c>
      <c r="IU180">
        <f>IF(Charts!$B$3="none",AQ692,IF(ES692="",NA(),ES692))</f>
        <v>0</v>
      </c>
      <c r="IV180">
        <f>IF(Charts!$B$3="none",AR692,IF(ET692="",NA(),ET692))</f>
        <v>0</v>
      </c>
      <c r="IW180">
        <f>IF(Charts!$B$3="none",AS692,IF(EU692="",NA(),EU692))</f>
        <v>0</v>
      </c>
      <c r="IX180">
        <f>IF(Charts!$B$3="none",AT692,IF(EV692="",NA(),EV692))</f>
        <v>0</v>
      </c>
      <c r="IY180">
        <f>IF(Charts!$B$3="none",AU692,IF(EW692="",NA(),EW692))</f>
        <v>0</v>
      </c>
      <c r="IZ180">
        <f>IF(Charts!$B$3="none",AV692,IF(EX692="",NA(),EX692))</f>
        <v>0</v>
      </c>
      <c r="JA180">
        <f>IF(Charts!$B$3="none",AW692,IF(EY692="",NA(),EY692))</f>
        <v>0</v>
      </c>
      <c r="JB180">
        <f>IF(Charts!$B$3="none",AX692,IF(EZ692="",NA(),EZ692))</f>
        <v>0</v>
      </c>
      <c r="JC180">
        <f>IF(Charts!$B$3="none",AY692,IF(FA692="",NA(),FA692))</f>
        <v>0</v>
      </c>
      <c r="JD180">
        <f>IF(Charts!$B$3="none",AZ692,IF(FB692="",NA(),FB692))</f>
        <v>0</v>
      </c>
      <c r="JE180">
        <f>IF(Charts!$B$3="none",BA692,IF(FC692="",NA(),FC692))</f>
        <v>0</v>
      </c>
      <c r="JF180">
        <f>IF(Charts!$B$3="none",BB692,IF(FD692="",NA(),FD692))</f>
        <v>0</v>
      </c>
      <c r="JG180">
        <f>IF(Charts!$B$3="none",BC692,IF(FE692="",NA(),FE692))</f>
        <v>0</v>
      </c>
      <c r="JH180">
        <f>IF(Charts!$B$3="none",BD692,IF(FF692="",NA(),FF692))</f>
        <v>0</v>
      </c>
      <c r="JI180">
        <f>IF(Charts!$B$3="none",BE692,IF(FG692="",NA(),FG692))</f>
        <v>0</v>
      </c>
      <c r="JJ180">
        <f>IF(Charts!$B$3="none",BF692,IF(FH692="",NA(),FH692))</f>
        <v>0</v>
      </c>
      <c r="JK180">
        <f>IF(Charts!$B$3="none",BG692,IF(FI692="",NA(),FI692))</f>
        <v>0</v>
      </c>
      <c r="JL180">
        <f>IF(Charts!$B$3="none",BH692,IF(FJ692="",NA(),FJ692))</f>
        <v>0</v>
      </c>
      <c r="JM180">
        <f>IF(Charts!$B$3="none",BI692,IF(FK692="",NA(),FK692))</f>
        <v>0</v>
      </c>
      <c r="JN180">
        <f>IF(Charts!$B$3="none",BJ692,IF(FL692="",NA(),FL692))</f>
        <v>0</v>
      </c>
      <c r="JO180">
        <f>IF(Charts!$B$3="none",BK692,IF(FM692="",NA(),FM692))</f>
        <v>0</v>
      </c>
      <c r="JP180">
        <f>IF(Charts!$B$3="none",BL692,IF(FN692="",NA(),FN692))</f>
        <v>0</v>
      </c>
      <c r="JQ180">
        <f>IF(Charts!$B$3="none",BM692,IF(FO692="",NA(),FO692))</f>
        <v>0</v>
      </c>
      <c r="JR180">
        <f>IF(Charts!$B$3="none",BN692,IF(FP692="",NA(),FP692))</f>
        <v>0</v>
      </c>
      <c r="JS180">
        <f>IF(Charts!$B$3="none",BO692,IF(FQ692="",NA(),FQ692))</f>
        <v>0</v>
      </c>
      <c r="JT180">
        <f>IF(Charts!$B$3="none",BP692,IF(FR692="",NA(),FR692))</f>
        <v>0</v>
      </c>
      <c r="JU180">
        <f>IF(Charts!$B$3="none",BQ692,IF(FS692="",NA(),FS692))</f>
        <v>0</v>
      </c>
      <c r="JV180">
        <f>IF(Charts!$B$3="none",BR692,IF(FT692="",NA(),FT692))</f>
        <v>0</v>
      </c>
      <c r="JW180">
        <f>IF(Charts!$B$3="none",BS692,IF(FU692="",NA(),FU692))</f>
        <v>0</v>
      </c>
      <c r="JX180">
        <f>IF(Charts!$B$3="none",BT692,IF(FV692="",NA(),FV692))</f>
        <v>0</v>
      </c>
      <c r="JY180">
        <f>IF(Charts!$B$3="none",BU692,IF(FW692="",NA(),FW692))</f>
        <v>0</v>
      </c>
      <c r="JZ180">
        <f>IF(Charts!$B$3="none",BV692,IF(FX692="",NA(),FX692))</f>
        <v>0</v>
      </c>
      <c r="KA180">
        <f>IF(Charts!$B$3="none",BW692,IF(FY692="",NA(),FY692))</f>
        <v>0</v>
      </c>
      <c r="KB180">
        <f>IF(Charts!$B$3="none",BX692,IF(FZ692="",NA(),FZ692))</f>
        <v>0</v>
      </c>
      <c r="KC180">
        <f>IF(Charts!$B$3="none",BY692,IF(GA692="",NA(),GA692))</f>
        <v>0</v>
      </c>
      <c r="KD180">
        <f>IF(Charts!$B$3="none",BZ692,IF(GB692="",NA(),GB692))</f>
        <v>0</v>
      </c>
      <c r="KE180">
        <f>IF(Charts!$B$3="none",CA692,IF(GC692="",NA(),GC692))</f>
        <v>0</v>
      </c>
      <c r="KF180">
        <f>IF(Charts!$B$3="none",CB692,IF(GD692="",NA(),GD692))</f>
        <v>0</v>
      </c>
      <c r="KG180">
        <f>IF(Charts!$B$3="none",CC692,IF(GE692="",NA(),GE692))</f>
        <v>0</v>
      </c>
      <c r="KH180">
        <f>IF(Charts!$B$3="none",CD692,IF(GF692="",NA(),GF692))</f>
        <v>0</v>
      </c>
      <c r="KI180">
        <f>IF(Charts!$B$3="none",CE692,IF(GG692="",NA(),GG692))</f>
        <v>0</v>
      </c>
      <c r="KJ180">
        <f>IF(Charts!$B$3="none",CF692,IF(GH692="",NA(),GH692))</f>
        <v>0</v>
      </c>
      <c r="KK180">
        <f>IF(Charts!$B$3="none",CG692,IF(GI692="",NA(),GI692))</f>
        <v>0</v>
      </c>
      <c r="KL180">
        <f>IF(Charts!$B$3="none",CH692,IF(GJ692="",NA(),GJ692))</f>
        <v>0</v>
      </c>
      <c r="KM180">
        <f>IF(Charts!$B$3="none",CI692,IF(GK692="",NA(),GK692))</f>
        <v>0</v>
      </c>
      <c r="KN180">
        <f>IF(Charts!$B$3="none",CJ692,IF(GL692="",NA(),GL692))</f>
        <v>0</v>
      </c>
      <c r="KO180">
        <f>IF(Charts!$B$3="none",CK692,IF(GM692="",NA(),GM692))</f>
        <v>0</v>
      </c>
      <c r="KP180">
        <f>IF(Charts!$B$3="none",CL692,IF(GN692="",NA(),GN692))</f>
        <v>0</v>
      </c>
      <c r="KQ180">
        <f>IF(Charts!$B$3="none",CM692,IF(GO692="",NA(),GO692))</f>
        <v>0</v>
      </c>
      <c r="KR180">
        <f>IF(Charts!$B$3="none",CN692,IF(GP692="",NA(),GP692))</f>
        <v>0</v>
      </c>
      <c r="KS180">
        <f>IF(Charts!$B$3="none",CO692,IF(GQ692="",NA(),GQ692))</f>
        <v>0</v>
      </c>
      <c r="KT180">
        <f>IF(Charts!$B$3="none",CP692,IF(GR692="",NA(),GR692))</f>
        <v>0</v>
      </c>
      <c r="KU180">
        <f>IF(Charts!$B$3="none",CQ692,IF(GS692="",NA(),GS692))</f>
        <v>0</v>
      </c>
      <c r="KV180">
        <f>IF(Charts!$B$3="none",CR692,IF(GT692="",NA(),GT692))</f>
        <v>0</v>
      </c>
      <c r="KW180">
        <f>IF(Charts!$B$3="none",CS692,IF(GU692="",NA(),GU692))</f>
        <v>0</v>
      </c>
      <c r="KX180">
        <f>IF(Charts!$B$3="none",CT692,IF(GV692="",NA(),GV692))</f>
        <v>0</v>
      </c>
      <c r="KY180">
        <f>IF(Charts!$B$3="none",CU692,IF(GW692="",NA(),GW692))</f>
        <v>0</v>
      </c>
      <c r="KZ180">
        <f>IF(Charts!$B$3="none",CV692,IF(GX692="",NA(),GX692))</f>
        <v>0</v>
      </c>
      <c r="LA180">
        <f>IF(Charts!$B$3="none",CW692,IF(GY692="",NA(),GY692))</f>
        <v>0</v>
      </c>
      <c r="LB180">
        <f>IF(Charts!$B$3="none",CX692,IF(GZ692="",NA(),GZ692))</f>
        <v>0</v>
      </c>
      <c r="LC180">
        <f>IF(Charts!$B$3="none",CY692,IF(HA692="",NA(),HA692))</f>
        <v>0</v>
      </c>
      <c r="LD180">
        <f>IF(Charts!$B$3="none",CZ692,IF(HB692="",NA(),HB692))</f>
        <v>0</v>
      </c>
      <c r="LE180">
        <f>IF(Charts!$B$3="none",DA692,IF(HC692="",NA(),HC692))</f>
        <v>0</v>
      </c>
      <c r="LF180">
        <f>IF(Charts!$B$3="none",DB692,IF(HD692="",NA(),HD692))</f>
        <v>0</v>
      </c>
      <c r="LG180">
        <f>IF(Charts!$B$3="none",DC692,IF(HE692="",NA(),HE692))</f>
        <v>0</v>
      </c>
      <c r="LH180">
        <f>IF(Charts!$B$3="none",DD692,IF(HF692="",NA(),HF692))</f>
        <v>0</v>
      </c>
    </row>
    <row r="181" spans="5:320">
      <c r="E181">
        <v>74</v>
      </c>
      <c r="F181">
        <f>F78</f>
        <v>0</v>
      </c>
      <c r="G181">
        <v>74</v>
      </c>
      <c r="H181">
        <f>H78</f>
        <v>0</v>
      </c>
      <c r="I181">
        <v>74</v>
      </c>
      <c r="J181">
        <f>J78</f>
        <v>0</v>
      </c>
      <c r="K181">
        <v>74</v>
      </c>
      <c r="L181">
        <f>L78</f>
        <v>0</v>
      </c>
      <c r="M181">
        <v>74</v>
      </c>
      <c r="N181">
        <f>N78</f>
        <v>0</v>
      </c>
      <c r="O181">
        <v>74</v>
      </c>
      <c r="P181">
        <f>P78</f>
        <v>0</v>
      </c>
      <c r="Q181">
        <v>74</v>
      </c>
      <c r="R181">
        <f>R78</f>
        <v>0</v>
      </c>
      <c r="S181">
        <v>74</v>
      </c>
      <c r="T181">
        <f>T78</f>
        <v>0</v>
      </c>
      <c r="U181">
        <v>74</v>
      </c>
      <c r="V181">
        <f>V78</f>
        <v>0</v>
      </c>
      <c r="W181">
        <v>74</v>
      </c>
      <c r="X181">
        <f>X78</f>
        <v>0</v>
      </c>
      <c r="Y181">
        <v>74</v>
      </c>
      <c r="Z181">
        <f>Z78</f>
        <v>0</v>
      </c>
      <c r="AA181">
        <v>74</v>
      </c>
      <c r="AB181">
        <f>AB78</f>
        <v>0</v>
      </c>
      <c r="AC181">
        <v>74</v>
      </c>
      <c r="AD181">
        <f>AD78</f>
        <v>0</v>
      </c>
      <c r="AE181">
        <v>74</v>
      </c>
      <c r="AF181">
        <f>AF78</f>
        <v>0</v>
      </c>
      <c r="AG181">
        <v>74</v>
      </c>
      <c r="AH181">
        <f>AH78</f>
        <v>0</v>
      </c>
      <c r="AI181">
        <v>74</v>
      </c>
      <c r="AJ181">
        <f>AJ78</f>
        <v>0</v>
      </c>
      <c r="AK181">
        <v>74</v>
      </c>
      <c r="AL181">
        <f>AL78</f>
        <v>0</v>
      </c>
      <c r="AM181">
        <v>74</v>
      </c>
      <c r="AN181">
        <f>AN78</f>
        <v>0</v>
      </c>
      <c r="AO181">
        <v>74</v>
      </c>
      <c r="AP181">
        <f>AP78</f>
        <v>0</v>
      </c>
      <c r="AQ181">
        <v>74</v>
      </c>
      <c r="AR181">
        <f>AR78</f>
        <v>0</v>
      </c>
      <c r="AS181">
        <v>74</v>
      </c>
      <c r="AT181">
        <f>AT78</f>
        <v>0</v>
      </c>
      <c r="AU181">
        <v>74</v>
      </c>
      <c r="AV181">
        <f>AV78</f>
        <v>0</v>
      </c>
      <c r="AW181">
        <v>74</v>
      </c>
      <c r="AX181">
        <f>AX78</f>
        <v>0</v>
      </c>
      <c r="AY181">
        <v>74</v>
      </c>
      <c r="AZ181">
        <f>AZ78</f>
        <v>0</v>
      </c>
      <c r="BA181">
        <v>74</v>
      </c>
      <c r="BB181">
        <f>BB78</f>
        <v>0</v>
      </c>
      <c r="BC181">
        <v>74</v>
      </c>
      <c r="BD181">
        <f>BD78</f>
        <v>0</v>
      </c>
      <c r="BE181">
        <v>74</v>
      </c>
      <c r="BF181">
        <f>BF78</f>
        <v>0</v>
      </c>
      <c r="BG181">
        <v>74</v>
      </c>
      <c r="BH181">
        <f>BH78</f>
        <v>0</v>
      </c>
      <c r="BI181">
        <v>74</v>
      </c>
      <c r="BJ181">
        <f>BJ78</f>
        <v>0</v>
      </c>
      <c r="BK181">
        <v>74</v>
      </c>
      <c r="BL181">
        <f>BL78</f>
        <v>0</v>
      </c>
      <c r="BM181">
        <v>74</v>
      </c>
      <c r="BN181">
        <f>BN78</f>
        <v>0</v>
      </c>
      <c r="BO181">
        <v>74</v>
      </c>
      <c r="BP181">
        <f>BP78</f>
        <v>0</v>
      </c>
      <c r="BQ181">
        <v>74</v>
      </c>
      <c r="BR181">
        <f>BR78</f>
        <v>0</v>
      </c>
      <c r="BS181">
        <v>74</v>
      </c>
      <c r="BT181">
        <f>BT78</f>
        <v>0</v>
      </c>
      <c r="BU181">
        <v>74</v>
      </c>
      <c r="BV181">
        <f>BV78</f>
        <v>0</v>
      </c>
      <c r="BW181">
        <v>74</v>
      </c>
      <c r="BX181">
        <f>BX78</f>
        <v>0</v>
      </c>
      <c r="BY181">
        <v>74</v>
      </c>
      <c r="BZ181">
        <f>BZ78</f>
        <v>0</v>
      </c>
      <c r="CA181">
        <v>74</v>
      </c>
      <c r="CB181">
        <f>CB78</f>
        <v>0</v>
      </c>
      <c r="CC181">
        <v>74</v>
      </c>
      <c r="CD181">
        <f>CD78</f>
        <v>0</v>
      </c>
      <c r="CE181">
        <v>74</v>
      </c>
      <c r="CF181">
        <f>CF78</f>
        <v>0</v>
      </c>
      <c r="CG181">
        <v>74</v>
      </c>
      <c r="CH181">
        <f>CH78</f>
        <v>0</v>
      </c>
      <c r="CI181">
        <v>74</v>
      </c>
      <c r="CJ181">
        <f>CJ78</f>
        <v>0</v>
      </c>
      <c r="CK181">
        <v>74</v>
      </c>
      <c r="CL181">
        <f>CL78</f>
        <v>0</v>
      </c>
      <c r="CM181">
        <v>74</v>
      </c>
      <c r="CN181">
        <f>CN78</f>
        <v>0</v>
      </c>
      <c r="CO181">
        <v>74</v>
      </c>
      <c r="CP181">
        <f>CP78</f>
        <v>0</v>
      </c>
      <c r="CQ181">
        <v>74</v>
      </c>
      <c r="CR181">
        <f>CR78</f>
        <v>0</v>
      </c>
      <c r="CS181">
        <v>74</v>
      </c>
      <c r="CT181">
        <f>CT78</f>
        <v>0</v>
      </c>
      <c r="CU181">
        <v>74</v>
      </c>
      <c r="CV181">
        <f>CV78</f>
        <v>0</v>
      </c>
      <c r="CW181">
        <v>74</v>
      </c>
      <c r="CX181">
        <f>CX78</f>
        <v>0</v>
      </c>
      <c r="CY181">
        <v>74</v>
      </c>
      <c r="CZ181">
        <f>CZ78</f>
        <v>0</v>
      </c>
      <c r="DA181">
        <v>74</v>
      </c>
      <c r="DB181">
        <f>DB78</f>
        <v>0</v>
      </c>
      <c r="DC181">
        <v>74</v>
      </c>
      <c r="DD181">
        <f>DD78</f>
        <v>0</v>
      </c>
      <c r="DG181">
        <v>74</v>
      </c>
      <c r="DH181">
        <f>DH78</f>
        <v>0</v>
      </c>
      <c r="DI181">
        <v>74</v>
      </c>
      <c r="DJ181">
        <f>DJ78</f>
        <v>0</v>
      </c>
      <c r="DK181">
        <v>74</v>
      </c>
      <c r="DL181">
        <f>DL78</f>
        <v>0</v>
      </c>
      <c r="DM181">
        <v>74</v>
      </c>
      <c r="DN181">
        <f>DN78</f>
        <v>0</v>
      </c>
      <c r="DO181">
        <v>74</v>
      </c>
      <c r="DP181">
        <f>DP78</f>
        <v>0</v>
      </c>
      <c r="DQ181">
        <v>74</v>
      </c>
      <c r="DR181">
        <f>DR78</f>
        <v>0</v>
      </c>
      <c r="DS181">
        <v>74</v>
      </c>
      <c r="DT181">
        <f>DT78</f>
        <v>0</v>
      </c>
      <c r="DU181">
        <v>74</v>
      </c>
      <c r="DV181">
        <f>DV78</f>
        <v>0</v>
      </c>
      <c r="DW181">
        <v>74</v>
      </c>
      <c r="DX181">
        <f>DX78</f>
        <v>0</v>
      </c>
      <c r="DY181">
        <v>74</v>
      </c>
      <c r="DZ181">
        <f>DZ78</f>
        <v>0</v>
      </c>
      <c r="EA181">
        <v>74</v>
      </c>
      <c r="EB181">
        <f>EB78</f>
        <v>0</v>
      </c>
      <c r="EC181">
        <v>74</v>
      </c>
      <c r="ED181">
        <f>ED78</f>
        <v>0</v>
      </c>
      <c r="EE181">
        <v>74</v>
      </c>
      <c r="EF181">
        <f>EF78</f>
        <v>0</v>
      </c>
      <c r="EG181">
        <v>74</v>
      </c>
      <c r="EH181">
        <f>EH78</f>
        <v>0</v>
      </c>
      <c r="EI181">
        <v>74</v>
      </c>
      <c r="EJ181">
        <f>EJ78</f>
        <v>0</v>
      </c>
      <c r="EK181">
        <v>74</v>
      </c>
      <c r="EL181">
        <f>EL78</f>
        <v>0</v>
      </c>
      <c r="EM181">
        <v>74</v>
      </c>
      <c r="EN181">
        <f>EN78</f>
        <v>0</v>
      </c>
      <c r="EO181">
        <v>74</v>
      </c>
      <c r="EP181">
        <f>EP78</f>
        <v>0</v>
      </c>
      <c r="EQ181">
        <v>74</v>
      </c>
      <c r="ER181">
        <f>ER78</f>
        <v>0</v>
      </c>
      <c r="ES181">
        <v>74</v>
      </c>
      <c r="ET181">
        <f>ET78</f>
        <v>0</v>
      </c>
      <c r="EU181">
        <v>74</v>
      </c>
      <c r="EV181">
        <f>EV78</f>
        <v>0</v>
      </c>
      <c r="EW181">
        <v>74</v>
      </c>
      <c r="EX181">
        <f>EX78</f>
        <v>0</v>
      </c>
      <c r="EY181">
        <v>74</v>
      </c>
      <c r="EZ181">
        <f>EZ78</f>
        <v>0</v>
      </c>
      <c r="FA181">
        <v>74</v>
      </c>
      <c r="FB181">
        <f>FB78</f>
        <v>0</v>
      </c>
      <c r="FC181">
        <v>74</v>
      </c>
      <c r="FD181">
        <f>FD78</f>
        <v>0</v>
      </c>
      <c r="FE181">
        <v>74</v>
      </c>
      <c r="FF181">
        <f>FF78</f>
        <v>0</v>
      </c>
      <c r="FG181">
        <v>74</v>
      </c>
      <c r="FH181">
        <f>FH78</f>
        <v>0</v>
      </c>
      <c r="FI181">
        <v>74</v>
      </c>
      <c r="FJ181">
        <f>FJ78</f>
        <v>0</v>
      </c>
      <c r="FK181">
        <v>74</v>
      </c>
      <c r="FL181">
        <f>FL78</f>
        <v>0</v>
      </c>
      <c r="FM181">
        <v>74</v>
      </c>
      <c r="FN181">
        <f>FN78</f>
        <v>0</v>
      </c>
      <c r="FO181">
        <v>74</v>
      </c>
      <c r="FP181">
        <f>FP78</f>
        <v>0</v>
      </c>
      <c r="FQ181">
        <v>74</v>
      </c>
      <c r="FR181">
        <f>FR78</f>
        <v>0</v>
      </c>
      <c r="FS181">
        <v>74</v>
      </c>
      <c r="FT181">
        <f>FT78</f>
        <v>0</v>
      </c>
      <c r="FU181">
        <v>74</v>
      </c>
      <c r="FV181">
        <f>FV78</f>
        <v>0</v>
      </c>
      <c r="FW181">
        <v>74</v>
      </c>
      <c r="FX181">
        <f>FX78</f>
        <v>0</v>
      </c>
      <c r="FY181">
        <v>74</v>
      </c>
      <c r="FZ181">
        <f>FZ78</f>
        <v>0</v>
      </c>
      <c r="GA181">
        <v>74</v>
      </c>
      <c r="GB181">
        <f>GB78</f>
        <v>0</v>
      </c>
      <c r="GC181">
        <v>74</v>
      </c>
      <c r="GD181">
        <f>GD78</f>
        <v>0</v>
      </c>
      <c r="GE181">
        <v>74</v>
      </c>
      <c r="GF181">
        <f>GF78</f>
        <v>0</v>
      </c>
      <c r="GG181">
        <v>74</v>
      </c>
      <c r="GH181">
        <f>GH78</f>
        <v>0</v>
      </c>
      <c r="GI181">
        <v>74</v>
      </c>
      <c r="GJ181">
        <f>GJ78</f>
        <v>0</v>
      </c>
      <c r="GK181">
        <v>74</v>
      </c>
      <c r="GL181">
        <f>GL78</f>
        <v>0</v>
      </c>
      <c r="GM181">
        <v>74</v>
      </c>
      <c r="GN181">
        <f>GN78</f>
        <v>0</v>
      </c>
      <c r="GO181">
        <v>74</v>
      </c>
      <c r="GP181">
        <f>GP78</f>
        <v>0</v>
      </c>
      <c r="GQ181">
        <v>74</v>
      </c>
      <c r="GR181">
        <f>GR78</f>
        <v>0</v>
      </c>
      <c r="GS181">
        <v>74</v>
      </c>
      <c r="GT181">
        <f>GT78</f>
        <v>0</v>
      </c>
      <c r="GU181">
        <v>74</v>
      </c>
      <c r="GV181">
        <f>GV78</f>
        <v>0</v>
      </c>
      <c r="GW181">
        <v>74</v>
      </c>
      <c r="GX181">
        <f>GX78</f>
        <v>0</v>
      </c>
      <c r="GY181">
        <v>74</v>
      </c>
      <c r="GZ181">
        <f>GZ78</f>
        <v>0</v>
      </c>
      <c r="HA181">
        <v>74</v>
      </c>
      <c r="HB181">
        <f>HB78</f>
        <v>0</v>
      </c>
      <c r="HC181">
        <v>74</v>
      </c>
      <c r="HD181">
        <f>HD78</f>
        <v>0</v>
      </c>
      <c r="HE181">
        <v>74</v>
      </c>
      <c r="HF181">
        <f>HF78</f>
        <v>0</v>
      </c>
      <c r="HI181">
        <f>IF(Charts!$B$3="none",E693,IF(DG693="",NA(),DG693))</f>
        <v>0</v>
      </c>
      <c r="HJ181">
        <f>IF(Charts!$B$3="none",F693,IF(DH693="",NA(),DH693))</f>
        <v>0</v>
      </c>
      <c r="HK181">
        <f>IF(Charts!$B$3="none",G693,IF(DI693="",NA(),DI693))</f>
        <v>0</v>
      </c>
      <c r="HL181">
        <f>IF(Charts!$B$3="none",H693,IF(DJ693="",NA(),DJ693))</f>
        <v>0</v>
      </c>
      <c r="HM181">
        <f>IF(Charts!$B$3="none",I693,IF(DK693="",NA(),DK693))</f>
        <v>0</v>
      </c>
      <c r="HN181">
        <f>IF(Charts!$B$3="none",J693,IF(DL693="",NA(),DL693))</f>
        <v>0</v>
      </c>
      <c r="HO181">
        <f>IF(Charts!$B$3="none",K693,IF(DM693="",NA(),DM693))</f>
        <v>0</v>
      </c>
      <c r="HP181">
        <f>IF(Charts!$B$3="none",L693,IF(DN693="",NA(),DN693))</f>
        <v>0</v>
      </c>
      <c r="HQ181">
        <f>IF(Charts!$B$3="none",M693,IF(DO693="",NA(),DO693))</f>
        <v>0</v>
      </c>
      <c r="HR181">
        <f>IF(Charts!$B$3="none",N693,IF(DP693="",NA(),DP693))</f>
        <v>0</v>
      </c>
      <c r="HS181">
        <f>IF(Charts!$B$3="none",O693,IF(DQ693="",NA(),DQ693))</f>
        <v>0</v>
      </c>
      <c r="HT181">
        <f>IF(Charts!$B$3="none",P693,IF(DR693="",NA(),DR693))</f>
        <v>0</v>
      </c>
      <c r="HU181">
        <f>IF(Charts!$B$3="none",Q693,IF(DS693="",NA(),DS693))</f>
        <v>0</v>
      </c>
      <c r="HV181">
        <f>IF(Charts!$B$3="none",R693,IF(DT693="",NA(),DT693))</f>
        <v>0</v>
      </c>
      <c r="HW181">
        <f>IF(Charts!$B$3="none",S693,IF(DU693="",NA(),DU693))</f>
        <v>0</v>
      </c>
      <c r="HX181">
        <f>IF(Charts!$B$3="none",T693,IF(DV693="",NA(),DV693))</f>
        <v>0</v>
      </c>
      <c r="HY181">
        <f>IF(Charts!$B$3="none",U693,IF(DW693="",NA(),DW693))</f>
        <v>0</v>
      </c>
      <c r="HZ181">
        <f>IF(Charts!$B$3="none",V693,IF(DX693="",NA(),DX693))</f>
        <v>0</v>
      </c>
      <c r="IA181">
        <f>IF(Charts!$B$3="none",W693,IF(DY693="",NA(),DY693))</f>
        <v>0</v>
      </c>
      <c r="IB181">
        <f>IF(Charts!$B$3="none",X693,IF(DZ693="",NA(),DZ693))</f>
        <v>0</v>
      </c>
      <c r="IC181">
        <f>IF(Charts!$B$3="none",Y693,IF(EA693="",NA(),EA693))</f>
        <v>0</v>
      </c>
      <c r="ID181">
        <f>IF(Charts!$B$3="none",Z693,IF(EB693="",NA(),EB693))</f>
        <v>0</v>
      </c>
      <c r="IE181">
        <f>IF(Charts!$B$3="none",AA693,IF(EC693="",NA(),EC693))</f>
        <v>0</v>
      </c>
      <c r="IF181">
        <f>IF(Charts!$B$3="none",AB693,IF(ED693="",NA(),ED693))</f>
        <v>0</v>
      </c>
      <c r="IG181">
        <f>IF(Charts!$B$3="none",AC693,IF(EE693="",NA(),EE693))</f>
        <v>0</v>
      </c>
      <c r="IH181">
        <f>IF(Charts!$B$3="none",AD693,IF(EF693="",NA(),EF693))</f>
        <v>0</v>
      </c>
      <c r="II181">
        <f>IF(Charts!$B$3="none",AE693,IF(EG693="",NA(),EG693))</f>
        <v>0</v>
      </c>
      <c r="IJ181">
        <f>IF(Charts!$B$3="none",AF693,IF(EH693="",NA(),EH693))</f>
        <v>0</v>
      </c>
      <c r="IK181">
        <f>IF(Charts!$B$3="none",AG693,IF(EI693="",NA(),EI693))</f>
        <v>0</v>
      </c>
      <c r="IL181">
        <f>IF(Charts!$B$3="none",AH693,IF(EJ693="",NA(),EJ693))</f>
        <v>0</v>
      </c>
      <c r="IM181">
        <f>IF(Charts!$B$3="none",AI693,IF(EK693="",NA(),EK693))</f>
        <v>0</v>
      </c>
      <c r="IN181">
        <f>IF(Charts!$B$3="none",AJ693,IF(EL693="",NA(),EL693))</f>
        <v>0</v>
      </c>
      <c r="IO181">
        <f>IF(Charts!$B$3="none",AK693,IF(EM693="",NA(),EM693))</f>
        <v>0</v>
      </c>
      <c r="IP181">
        <f>IF(Charts!$B$3="none",AL693,IF(EN693="",NA(),EN693))</f>
        <v>0</v>
      </c>
      <c r="IQ181">
        <f>IF(Charts!$B$3="none",AM693,IF(EO693="",NA(),EO693))</f>
        <v>0</v>
      </c>
      <c r="IR181">
        <f>IF(Charts!$B$3="none",AN693,IF(EP693="",NA(),EP693))</f>
        <v>0</v>
      </c>
      <c r="IS181">
        <f>IF(Charts!$B$3="none",AO693,IF(EQ693="",NA(),EQ693))</f>
        <v>0</v>
      </c>
      <c r="IT181">
        <f>IF(Charts!$B$3="none",AP693,IF(ER693="",NA(),ER693))</f>
        <v>0</v>
      </c>
      <c r="IU181">
        <f>IF(Charts!$B$3="none",AQ693,IF(ES693="",NA(),ES693))</f>
        <v>0</v>
      </c>
      <c r="IV181">
        <f>IF(Charts!$B$3="none",AR693,IF(ET693="",NA(),ET693))</f>
        <v>0</v>
      </c>
      <c r="IW181">
        <f>IF(Charts!$B$3="none",AS693,IF(EU693="",NA(),EU693))</f>
        <v>0</v>
      </c>
      <c r="IX181">
        <f>IF(Charts!$B$3="none",AT693,IF(EV693="",NA(),EV693))</f>
        <v>0</v>
      </c>
      <c r="IY181">
        <f>IF(Charts!$B$3="none",AU693,IF(EW693="",NA(),EW693))</f>
        <v>0</v>
      </c>
      <c r="IZ181">
        <f>IF(Charts!$B$3="none",AV693,IF(EX693="",NA(),EX693))</f>
        <v>0</v>
      </c>
      <c r="JA181">
        <f>IF(Charts!$B$3="none",AW693,IF(EY693="",NA(),EY693))</f>
        <v>0</v>
      </c>
      <c r="JB181">
        <f>IF(Charts!$B$3="none",AX693,IF(EZ693="",NA(),EZ693))</f>
        <v>0</v>
      </c>
      <c r="JC181">
        <f>IF(Charts!$B$3="none",AY693,IF(FA693="",NA(),FA693))</f>
        <v>0</v>
      </c>
      <c r="JD181">
        <f>IF(Charts!$B$3="none",AZ693,IF(FB693="",NA(),FB693))</f>
        <v>0</v>
      </c>
      <c r="JE181">
        <f>IF(Charts!$B$3="none",BA693,IF(FC693="",NA(),FC693))</f>
        <v>0</v>
      </c>
      <c r="JF181">
        <f>IF(Charts!$B$3="none",BB693,IF(FD693="",NA(),FD693))</f>
        <v>0</v>
      </c>
      <c r="JG181">
        <f>IF(Charts!$B$3="none",BC693,IF(FE693="",NA(),FE693))</f>
        <v>0</v>
      </c>
      <c r="JH181">
        <f>IF(Charts!$B$3="none",BD693,IF(FF693="",NA(),FF693))</f>
        <v>0</v>
      </c>
      <c r="JI181">
        <f>IF(Charts!$B$3="none",BE693,IF(FG693="",NA(),FG693))</f>
        <v>0</v>
      </c>
      <c r="JJ181">
        <f>IF(Charts!$B$3="none",BF693,IF(FH693="",NA(),FH693))</f>
        <v>0</v>
      </c>
      <c r="JK181">
        <f>IF(Charts!$B$3="none",BG693,IF(FI693="",NA(),FI693))</f>
        <v>0</v>
      </c>
      <c r="JL181">
        <f>IF(Charts!$B$3="none",BH693,IF(FJ693="",NA(),FJ693))</f>
        <v>0</v>
      </c>
      <c r="JM181">
        <f>IF(Charts!$B$3="none",BI693,IF(FK693="",NA(),FK693))</f>
        <v>0</v>
      </c>
      <c r="JN181">
        <f>IF(Charts!$B$3="none",BJ693,IF(FL693="",NA(),FL693))</f>
        <v>0</v>
      </c>
      <c r="JO181">
        <f>IF(Charts!$B$3="none",BK693,IF(FM693="",NA(),FM693))</f>
        <v>0</v>
      </c>
      <c r="JP181">
        <f>IF(Charts!$B$3="none",BL693,IF(FN693="",NA(),FN693))</f>
        <v>0</v>
      </c>
      <c r="JQ181">
        <f>IF(Charts!$B$3="none",BM693,IF(FO693="",NA(),FO693))</f>
        <v>0</v>
      </c>
      <c r="JR181">
        <f>IF(Charts!$B$3="none",BN693,IF(FP693="",NA(),FP693))</f>
        <v>0</v>
      </c>
      <c r="JS181">
        <f>IF(Charts!$B$3="none",BO693,IF(FQ693="",NA(),FQ693))</f>
        <v>0</v>
      </c>
      <c r="JT181">
        <f>IF(Charts!$B$3="none",BP693,IF(FR693="",NA(),FR693))</f>
        <v>0</v>
      </c>
      <c r="JU181">
        <f>IF(Charts!$B$3="none",BQ693,IF(FS693="",NA(),FS693))</f>
        <v>0</v>
      </c>
      <c r="JV181">
        <f>IF(Charts!$B$3="none",BR693,IF(FT693="",NA(),FT693))</f>
        <v>0</v>
      </c>
      <c r="JW181">
        <f>IF(Charts!$B$3="none",BS693,IF(FU693="",NA(),FU693))</f>
        <v>0</v>
      </c>
      <c r="JX181">
        <f>IF(Charts!$B$3="none",BT693,IF(FV693="",NA(),FV693))</f>
        <v>0</v>
      </c>
      <c r="JY181">
        <f>IF(Charts!$B$3="none",BU693,IF(FW693="",NA(),FW693))</f>
        <v>0</v>
      </c>
      <c r="JZ181">
        <f>IF(Charts!$B$3="none",BV693,IF(FX693="",NA(),FX693))</f>
        <v>0</v>
      </c>
      <c r="KA181">
        <f>IF(Charts!$B$3="none",BW693,IF(FY693="",NA(),FY693))</f>
        <v>0</v>
      </c>
      <c r="KB181">
        <f>IF(Charts!$B$3="none",BX693,IF(FZ693="",NA(),FZ693))</f>
        <v>0</v>
      </c>
      <c r="KC181">
        <f>IF(Charts!$B$3="none",BY693,IF(GA693="",NA(),GA693))</f>
        <v>0</v>
      </c>
      <c r="KD181">
        <f>IF(Charts!$B$3="none",BZ693,IF(GB693="",NA(),GB693))</f>
        <v>0</v>
      </c>
      <c r="KE181">
        <f>IF(Charts!$B$3="none",CA693,IF(GC693="",NA(),GC693))</f>
        <v>0</v>
      </c>
      <c r="KF181">
        <f>IF(Charts!$B$3="none",CB693,IF(GD693="",NA(),GD693))</f>
        <v>0</v>
      </c>
      <c r="KG181">
        <f>IF(Charts!$B$3="none",CC693,IF(GE693="",NA(),GE693))</f>
        <v>0</v>
      </c>
      <c r="KH181">
        <f>IF(Charts!$B$3="none",CD693,IF(GF693="",NA(),GF693))</f>
        <v>0</v>
      </c>
      <c r="KI181">
        <f>IF(Charts!$B$3="none",CE693,IF(GG693="",NA(),GG693))</f>
        <v>0</v>
      </c>
      <c r="KJ181">
        <f>IF(Charts!$B$3="none",CF693,IF(GH693="",NA(),GH693))</f>
        <v>0</v>
      </c>
      <c r="KK181">
        <f>IF(Charts!$B$3="none",CG693,IF(GI693="",NA(),GI693))</f>
        <v>0</v>
      </c>
      <c r="KL181">
        <f>IF(Charts!$B$3="none",CH693,IF(GJ693="",NA(),GJ693))</f>
        <v>0</v>
      </c>
      <c r="KM181">
        <f>IF(Charts!$B$3="none",CI693,IF(GK693="",NA(),GK693))</f>
        <v>0</v>
      </c>
      <c r="KN181">
        <f>IF(Charts!$B$3="none",CJ693,IF(GL693="",NA(),GL693))</f>
        <v>0</v>
      </c>
      <c r="KO181">
        <f>IF(Charts!$B$3="none",CK693,IF(GM693="",NA(),GM693))</f>
        <v>0</v>
      </c>
      <c r="KP181">
        <f>IF(Charts!$B$3="none",CL693,IF(GN693="",NA(),GN693))</f>
        <v>0</v>
      </c>
      <c r="KQ181">
        <f>IF(Charts!$B$3="none",CM693,IF(GO693="",NA(),GO693))</f>
        <v>0</v>
      </c>
      <c r="KR181">
        <f>IF(Charts!$B$3="none",CN693,IF(GP693="",NA(),GP693))</f>
        <v>0</v>
      </c>
      <c r="KS181">
        <f>IF(Charts!$B$3="none",CO693,IF(GQ693="",NA(),GQ693))</f>
        <v>0</v>
      </c>
      <c r="KT181">
        <f>IF(Charts!$B$3="none",CP693,IF(GR693="",NA(),GR693))</f>
        <v>0</v>
      </c>
      <c r="KU181">
        <f>IF(Charts!$B$3="none",CQ693,IF(GS693="",NA(),GS693))</f>
        <v>0</v>
      </c>
      <c r="KV181">
        <f>IF(Charts!$B$3="none",CR693,IF(GT693="",NA(),GT693))</f>
        <v>0</v>
      </c>
      <c r="KW181">
        <f>IF(Charts!$B$3="none",CS693,IF(GU693="",NA(),GU693))</f>
        <v>0</v>
      </c>
      <c r="KX181">
        <f>IF(Charts!$B$3="none",CT693,IF(GV693="",NA(),GV693))</f>
        <v>0</v>
      </c>
      <c r="KY181">
        <f>IF(Charts!$B$3="none",CU693,IF(GW693="",NA(),GW693))</f>
        <v>0</v>
      </c>
      <c r="KZ181">
        <f>IF(Charts!$B$3="none",CV693,IF(GX693="",NA(),GX693))</f>
        <v>0</v>
      </c>
      <c r="LA181">
        <f>IF(Charts!$B$3="none",CW693,IF(GY693="",NA(),GY693))</f>
        <v>0</v>
      </c>
      <c r="LB181">
        <f>IF(Charts!$B$3="none",CX693,IF(GZ693="",NA(),GZ693))</f>
        <v>0</v>
      </c>
      <c r="LC181">
        <f>IF(Charts!$B$3="none",CY693,IF(HA693="",NA(),HA693))</f>
        <v>0</v>
      </c>
      <c r="LD181">
        <f>IF(Charts!$B$3="none",CZ693,IF(HB693="",NA(),HB693))</f>
        <v>0</v>
      </c>
      <c r="LE181">
        <f>IF(Charts!$B$3="none",DA693,IF(HC693="",NA(),HC693))</f>
        <v>0</v>
      </c>
      <c r="LF181">
        <f>IF(Charts!$B$3="none",DB693,IF(HD693="",NA(),HD693))</f>
        <v>0</v>
      </c>
      <c r="LG181">
        <f>IF(Charts!$B$3="none",DC693,IF(HE693="",NA(),HE693))</f>
        <v>0</v>
      </c>
      <c r="LH181">
        <f>IF(Charts!$B$3="none",DD693,IF(HF693="",NA(),HF693))</f>
        <v>0</v>
      </c>
    </row>
    <row r="182" spans="5:320">
      <c r="E182">
        <v>75</v>
      </c>
      <c r="F182">
        <f>F79</f>
        <v>0</v>
      </c>
      <c r="G182">
        <v>75</v>
      </c>
      <c r="H182">
        <f>H79</f>
        <v>0</v>
      </c>
      <c r="I182">
        <v>75</v>
      </c>
      <c r="J182">
        <f>J79</f>
        <v>0</v>
      </c>
      <c r="K182">
        <v>75</v>
      </c>
      <c r="L182">
        <f>L79</f>
        <v>0</v>
      </c>
      <c r="M182">
        <v>75</v>
      </c>
      <c r="N182">
        <f>N79</f>
        <v>0</v>
      </c>
      <c r="O182">
        <v>75</v>
      </c>
      <c r="P182">
        <f>P79</f>
        <v>0</v>
      </c>
      <c r="Q182">
        <v>75</v>
      </c>
      <c r="R182">
        <f>R79</f>
        <v>0</v>
      </c>
      <c r="S182">
        <v>75</v>
      </c>
      <c r="T182">
        <f>T79</f>
        <v>0</v>
      </c>
      <c r="U182">
        <v>75</v>
      </c>
      <c r="V182">
        <f>V79</f>
        <v>0</v>
      </c>
      <c r="W182">
        <v>75</v>
      </c>
      <c r="X182">
        <f>X79</f>
        <v>0</v>
      </c>
      <c r="Y182">
        <v>75</v>
      </c>
      <c r="Z182">
        <f>Z79</f>
        <v>0</v>
      </c>
      <c r="AA182">
        <v>75</v>
      </c>
      <c r="AB182">
        <f>AB79</f>
        <v>0</v>
      </c>
      <c r="AC182">
        <v>75</v>
      </c>
      <c r="AD182">
        <f>AD79</f>
        <v>0</v>
      </c>
      <c r="AE182">
        <v>75</v>
      </c>
      <c r="AF182">
        <f>AF79</f>
        <v>0</v>
      </c>
      <c r="AG182">
        <v>75</v>
      </c>
      <c r="AH182">
        <f>AH79</f>
        <v>0</v>
      </c>
      <c r="AI182">
        <v>75</v>
      </c>
      <c r="AJ182">
        <f>AJ79</f>
        <v>0</v>
      </c>
      <c r="AK182">
        <v>75</v>
      </c>
      <c r="AL182">
        <f>AL79</f>
        <v>0</v>
      </c>
      <c r="AM182">
        <v>75</v>
      </c>
      <c r="AN182">
        <f>AN79</f>
        <v>0</v>
      </c>
      <c r="AO182">
        <v>75</v>
      </c>
      <c r="AP182">
        <f>AP79</f>
        <v>0</v>
      </c>
      <c r="AQ182">
        <v>75</v>
      </c>
      <c r="AR182">
        <f>AR79</f>
        <v>0</v>
      </c>
      <c r="AS182">
        <v>75</v>
      </c>
      <c r="AT182">
        <f>AT79</f>
        <v>0</v>
      </c>
      <c r="AU182">
        <v>75</v>
      </c>
      <c r="AV182">
        <f>AV79</f>
        <v>0</v>
      </c>
      <c r="AW182">
        <v>75</v>
      </c>
      <c r="AX182">
        <f>AX79</f>
        <v>0</v>
      </c>
      <c r="AY182">
        <v>75</v>
      </c>
      <c r="AZ182">
        <f>AZ79</f>
        <v>0</v>
      </c>
      <c r="BA182">
        <v>75</v>
      </c>
      <c r="BB182">
        <f>BB79</f>
        <v>0</v>
      </c>
      <c r="BC182">
        <v>75</v>
      </c>
      <c r="BD182">
        <f>BD79</f>
        <v>0</v>
      </c>
      <c r="BE182">
        <v>75</v>
      </c>
      <c r="BF182">
        <f>BF79</f>
        <v>0</v>
      </c>
      <c r="BG182">
        <v>75</v>
      </c>
      <c r="BH182">
        <f>BH79</f>
        <v>0</v>
      </c>
      <c r="BI182">
        <v>75</v>
      </c>
      <c r="BJ182">
        <f>BJ79</f>
        <v>0</v>
      </c>
      <c r="BK182">
        <v>75</v>
      </c>
      <c r="BL182">
        <f>BL79</f>
        <v>0</v>
      </c>
      <c r="BM182">
        <v>75</v>
      </c>
      <c r="BN182">
        <f>BN79</f>
        <v>0</v>
      </c>
      <c r="BO182">
        <v>75</v>
      </c>
      <c r="BP182">
        <f>BP79</f>
        <v>0</v>
      </c>
      <c r="BQ182">
        <v>75</v>
      </c>
      <c r="BR182">
        <f>BR79</f>
        <v>0</v>
      </c>
      <c r="BS182">
        <v>75</v>
      </c>
      <c r="BT182">
        <f>BT79</f>
        <v>0</v>
      </c>
      <c r="BU182">
        <v>75</v>
      </c>
      <c r="BV182">
        <f>BV79</f>
        <v>0</v>
      </c>
      <c r="BW182">
        <v>75</v>
      </c>
      <c r="BX182">
        <f>BX79</f>
        <v>0</v>
      </c>
      <c r="BY182">
        <v>75</v>
      </c>
      <c r="BZ182">
        <f>BZ79</f>
        <v>0</v>
      </c>
      <c r="CA182">
        <v>75</v>
      </c>
      <c r="CB182">
        <f>CB79</f>
        <v>0</v>
      </c>
      <c r="CC182">
        <v>75</v>
      </c>
      <c r="CD182">
        <f>CD79</f>
        <v>0</v>
      </c>
      <c r="CE182">
        <v>75</v>
      </c>
      <c r="CF182">
        <f>CF79</f>
        <v>0</v>
      </c>
      <c r="CG182">
        <v>75</v>
      </c>
      <c r="CH182">
        <f>CH79</f>
        <v>0</v>
      </c>
      <c r="CI182">
        <v>75</v>
      </c>
      <c r="CJ182">
        <f>CJ79</f>
        <v>0</v>
      </c>
      <c r="CK182">
        <v>75</v>
      </c>
      <c r="CL182">
        <f>CL79</f>
        <v>0</v>
      </c>
      <c r="CM182">
        <v>75</v>
      </c>
      <c r="CN182">
        <f>CN79</f>
        <v>0</v>
      </c>
      <c r="CO182">
        <v>75</v>
      </c>
      <c r="CP182">
        <f>CP79</f>
        <v>0</v>
      </c>
      <c r="CQ182">
        <v>75</v>
      </c>
      <c r="CR182">
        <f>CR79</f>
        <v>0</v>
      </c>
      <c r="CS182">
        <v>75</v>
      </c>
      <c r="CT182">
        <f>CT79</f>
        <v>0</v>
      </c>
      <c r="CU182">
        <v>75</v>
      </c>
      <c r="CV182">
        <f>CV79</f>
        <v>0</v>
      </c>
      <c r="CW182">
        <v>75</v>
      </c>
      <c r="CX182">
        <f>CX79</f>
        <v>0</v>
      </c>
      <c r="CY182">
        <v>75</v>
      </c>
      <c r="CZ182">
        <f>CZ79</f>
        <v>0</v>
      </c>
      <c r="DA182">
        <v>75</v>
      </c>
      <c r="DB182">
        <f>DB79</f>
        <v>0</v>
      </c>
      <c r="DC182">
        <v>75</v>
      </c>
      <c r="DD182">
        <f>DD79</f>
        <v>0</v>
      </c>
      <c r="DG182">
        <v>75</v>
      </c>
      <c r="DH182">
        <f>DH79</f>
        <v>0</v>
      </c>
      <c r="DI182">
        <v>75</v>
      </c>
      <c r="DJ182">
        <f>DJ79</f>
        <v>0</v>
      </c>
      <c r="DK182">
        <v>75</v>
      </c>
      <c r="DL182">
        <f>DL79</f>
        <v>0</v>
      </c>
      <c r="DM182">
        <v>75</v>
      </c>
      <c r="DN182">
        <f>DN79</f>
        <v>0</v>
      </c>
      <c r="DO182">
        <v>75</v>
      </c>
      <c r="DP182">
        <f>DP79</f>
        <v>0</v>
      </c>
      <c r="DQ182">
        <v>75</v>
      </c>
      <c r="DR182">
        <f>DR79</f>
        <v>0</v>
      </c>
      <c r="DS182">
        <v>75</v>
      </c>
      <c r="DT182">
        <f>DT79</f>
        <v>0</v>
      </c>
      <c r="DU182">
        <v>75</v>
      </c>
      <c r="DV182">
        <f>DV79</f>
        <v>0</v>
      </c>
      <c r="DW182">
        <v>75</v>
      </c>
      <c r="DX182">
        <f>DX79</f>
        <v>0</v>
      </c>
      <c r="DY182">
        <v>75</v>
      </c>
      <c r="DZ182">
        <f>DZ79</f>
        <v>0</v>
      </c>
      <c r="EA182">
        <v>75</v>
      </c>
      <c r="EB182">
        <f>EB79</f>
        <v>0</v>
      </c>
      <c r="EC182">
        <v>75</v>
      </c>
      <c r="ED182">
        <f>ED79</f>
        <v>0</v>
      </c>
      <c r="EE182">
        <v>75</v>
      </c>
      <c r="EF182">
        <f>EF79</f>
        <v>0</v>
      </c>
      <c r="EG182">
        <v>75</v>
      </c>
      <c r="EH182">
        <f>EH79</f>
        <v>0</v>
      </c>
      <c r="EI182">
        <v>75</v>
      </c>
      <c r="EJ182">
        <f>EJ79</f>
        <v>0</v>
      </c>
      <c r="EK182">
        <v>75</v>
      </c>
      <c r="EL182">
        <f>EL79</f>
        <v>0</v>
      </c>
      <c r="EM182">
        <v>75</v>
      </c>
      <c r="EN182">
        <f>EN79</f>
        <v>0</v>
      </c>
      <c r="EO182">
        <v>75</v>
      </c>
      <c r="EP182">
        <f>EP79</f>
        <v>0</v>
      </c>
      <c r="EQ182">
        <v>75</v>
      </c>
      <c r="ER182">
        <f>ER79</f>
        <v>0</v>
      </c>
      <c r="ES182">
        <v>75</v>
      </c>
      <c r="ET182">
        <f>ET79</f>
        <v>0</v>
      </c>
      <c r="EU182">
        <v>75</v>
      </c>
      <c r="EV182">
        <f>EV79</f>
        <v>0</v>
      </c>
      <c r="EW182">
        <v>75</v>
      </c>
      <c r="EX182">
        <f>EX79</f>
        <v>0</v>
      </c>
      <c r="EY182">
        <v>75</v>
      </c>
      <c r="EZ182">
        <f>EZ79</f>
        <v>0</v>
      </c>
      <c r="FA182">
        <v>75</v>
      </c>
      <c r="FB182">
        <f>FB79</f>
        <v>0</v>
      </c>
      <c r="FC182">
        <v>75</v>
      </c>
      <c r="FD182">
        <f>FD79</f>
        <v>0</v>
      </c>
      <c r="FE182">
        <v>75</v>
      </c>
      <c r="FF182">
        <f>FF79</f>
        <v>0</v>
      </c>
      <c r="FG182">
        <v>75</v>
      </c>
      <c r="FH182">
        <f>FH79</f>
        <v>0</v>
      </c>
      <c r="FI182">
        <v>75</v>
      </c>
      <c r="FJ182">
        <f>FJ79</f>
        <v>0</v>
      </c>
      <c r="FK182">
        <v>75</v>
      </c>
      <c r="FL182">
        <f>FL79</f>
        <v>0</v>
      </c>
      <c r="FM182">
        <v>75</v>
      </c>
      <c r="FN182">
        <f>FN79</f>
        <v>0</v>
      </c>
      <c r="FO182">
        <v>75</v>
      </c>
      <c r="FP182">
        <f>FP79</f>
        <v>0</v>
      </c>
      <c r="FQ182">
        <v>75</v>
      </c>
      <c r="FR182">
        <f>FR79</f>
        <v>0</v>
      </c>
      <c r="FS182">
        <v>75</v>
      </c>
      <c r="FT182">
        <f>FT79</f>
        <v>0</v>
      </c>
      <c r="FU182">
        <v>75</v>
      </c>
      <c r="FV182">
        <f>FV79</f>
        <v>0</v>
      </c>
      <c r="FW182">
        <v>75</v>
      </c>
      <c r="FX182">
        <f>FX79</f>
        <v>0</v>
      </c>
      <c r="FY182">
        <v>75</v>
      </c>
      <c r="FZ182">
        <f>FZ79</f>
        <v>0</v>
      </c>
      <c r="GA182">
        <v>75</v>
      </c>
      <c r="GB182">
        <f>GB79</f>
        <v>0</v>
      </c>
      <c r="GC182">
        <v>75</v>
      </c>
      <c r="GD182">
        <f>GD79</f>
        <v>0</v>
      </c>
      <c r="GE182">
        <v>75</v>
      </c>
      <c r="GF182">
        <f>GF79</f>
        <v>0</v>
      </c>
      <c r="GG182">
        <v>75</v>
      </c>
      <c r="GH182">
        <f>GH79</f>
        <v>0</v>
      </c>
      <c r="GI182">
        <v>75</v>
      </c>
      <c r="GJ182">
        <f>GJ79</f>
        <v>0</v>
      </c>
      <c r="GK182">
        <v>75</v>
      </c>
      <c r="GL182">
        <f>GL79</f>
        <v>0</v>
      </c>
      <c r="GM182">
        <v>75</v>
      </c>
      <c r="GN182">
        <f>GN79</f>
        <v>0</v>
      </c>
      <c r="GO182">
        <v>75</v>
      </c>
      <c r="GP182">
        <f>GP79</f>
        <v>0</v>
      </c>
      <c r="GQ182">
        <v>75</v>
      </c>
      <c r="GR182">
        <f>GR79</f>
        <v>0</v>
      </c>
      <c r="GS182">
        <v>75</v>
      </c>
      <c r="GT182">
        <f>GT79</f>
        <v>0</v>
      </c>
      <c r="GU182">
        <v>75</v>
      </c>
      <c r="GV182">
        <f>GV79</f>
        <v>0</v>
      </c>
      <c r="GW182">
        <v>75</v>
      </c>
      <c r="GX182">
        <f>GX79</f>
        <v>0</v>
      </c>
      <c r="GY182">
        <v>75</v>
      </c>
      <c r="GZ182">
        <f>GZ79</f>
        <v>0</v>
      </c>
      <c r="HA182">
        <v>75</v>
      </c>
      <c r="HB182">
        <f>HB79</f>
        <v>0</v>
      </c>
      <c r="HC182">
        <v>75</v>
      </c>
      <c r="HD182">
        <f>HD79</f>
        <v>0</v>
      </c>
      <c r="HE182">
        <v>75</v>
      </c>
      <c r="HF182">
        <f>HF79</f>
        <v>0</v>
      </c>
      <c r="HI182">
        <f>IF(Charts!$B$3="none",E694,IF(DG694="",NA(),DG694))</f>
        <v>0</v>
      </c>
      <c r="HJ182">
        <f>IF(Charts!$B$3="none",F694,IF(DH694="",NA(),DH694))</f>
        <v>0</v>
      </c>
      <c r="HK182">
        <f>IF(Charts!$B$3="none",G694,IF(DI694="",NA(),DI694))</f>
        <v>0</v>
      </c>
      <c r="HL182">
        <f>IF(Charts!$B$3="none",H694,IF(DJ694="",NA(),DJ694))</f>
        <v>0</v>
      </c>
      <c r="HM182">
        <f>IF(Charts!$B$3="none",I694,IF(DK694="",NA(),DK694))</f>
        <v>0</v>
      </c>
      <c r="HN182">
        <f>IF(Charts!$B$3="none",J694,IF(DL694="",NA(),DL694))</f>
        <v>0</v>
      </c>
      <c r="HO182">
        <f>IF(Charts!$B$3="none",K694,IF(DM694="",NA(),DM694))</f>
        <v>0</v>
      </c>
      <c r="HP182">
        <f>IF(Charts!$B$3="none",L694,IF(DN694="",NA(),DN694))</f>
        <v>0</v>
      </c>
      <c r="HQ182">
        <f>IF(Charts!$B$3="none",M694,IF(DO694="",NA(),DO694))</f>
        <v>0</v>
      </c>
      <c r="HR182">
        <f>IF(Charts!$B$3="none",N694,IF(DP694="",NA(),DP694))</f>
        <v>0</v>
      </c>
      <c r="HS182">
        <f>IF(Charts!$B$3="none",O694,IF(DQ694="",NA(),DQ694))</f>
        <v>0</v>
      </c>
      <c r="HT182">
        <f>IF(Charts!$B$3="none",P694,IF(DR694="",NA(),DR694))</f>
        <v>0</v>
      </c>
      <c r="HU182">
        <f>IF(Charts!$B$3="none",Q694,IF(DS694="",NA(),DS694))</f>
        <v>0</v>
      </c>
      <c r="HV182">
        <f>IF(Charts!$B$3="none",R694,IF(DT694="",NA(),DT694))</f>
        <v>0</v>
      </c>
      <c r="HW182">
        <f>IF(Charts!$B$3="none",S694,IF(DU694="",NA(),DU694))</f>
        <v>0</v>
      </c>
      <c r="HX182">
        <f>IF(Charts!$B$3="none",T694,IF(DV694="",NA(),DV694))</f>
        <v>0</v>
      </c>
      <c r="HY182">
        <f>IF(Charts!$B$3="none",U694,IF(DW694="",NA(),DW694))</f>
        <v>0</v>
      </c>
      <c r="HZ182">
        <f>IF(Charts!$B$3="none",V694,IF(DX694="",NA(),DX694))</f>
        <v>0</v>
      </c>
      <c r="IA182">
        <f>IF(Charts!$B$3="none",W694,IF(DY694="",NA(),DY694))</f>
        <v>0</v>
      </c>
      <c r="IB182">
        <f>IF(Charts!$B$3="none",X694,IF(DZ694="",NA(),DZ694))</f>
        <v>0</v>
      </c>
      <c r="IC182">
        <f>IF(Charts!$B$3="none",Y694,IF(EA694="",NA(),EA694))</f>
        <v>0</v>
      </c>
      <c r="ID182">
        <f>IF(Charts!$B$3="none",Z694,IF(EB694="",NA(),EB694))</f>
        <v>0</v>
      </c>
      <c r="IE182">
        <f>IF(Charts!$B$3="none",AA694,IF(EC694="",NA(),EC694))</f>
        <v>0</v>
      </c>
      <c r="IF182">
        <f>IF(Charts!$B$3="none",AB694,IF(ED694="",NA(),ED694))</f>
        <v>0</v>
      </c>
      <c r="IG182">
        <f>IF(Charts!$B$3="none",AC694,IF(EE694="",NA(),EE694))</f>
        <v>0</v>
      </c>
      <c r="IH182">
        <f>IF(Charts!$B$3="none",AD694,IF(EF694="",NA(),EF694))</f>
        <v>0</v>
      </c>
      <c r="II182">
        <f>IF(Charts!$B$3="none",AE694,IF(EG694="",NA(),EG694))</f>
        <v>0</v>
      </c>
      <c r="IJ182">
        <f>IF(Charts!$B$3="none",AF694,IF(EH694="",NA(),EH694))</f>
        <v>0</v>
      </c>
      <c r="IK182">
        <f>IF(Charts!$B$3="none",AG694,IF(EI694="",NA(),EI694))</f>
        <v>0</v>
      </c>
      <c r="IL182">
        <f>IF(Charts!$B$3="none",AH694,IF(EJ694="",NA(),EJ694))</f>
        <v>0</v>
      </c>
      <c r="IM182">
        <f>IF(Charts!$B$3="none",AI694,IF(EK694="",NA(),EK694))</f>
        <v>0</v>
      </c>
      <c r="IN182">
        <f>IF(Charts!$B$3="none",AJ694,IF(EL694="",NA(),EL694))</f>
        <v>0</v>
      </c>
      <c r="IO182">
        <f>IF(Charts!$B$3="none",AK694,IF(EM694="",NA(),EM694))</f>
        <v>0</v>
      </c>
      <c r="IP182">
        <f>IF(Charts!$B$3="none",AL694,IF(EN694="",NA(),EN694))</f>
        <v>0</v>
      </c>
      <c r="IQ182">
        <f>IF(Charts!$B$3="none",AM694,IF(EO694="",NA(),EO694))</f>
        <v>0</v>
      </c>
      <c r="IR182">
        <f>IF(Charts!$B$3="none",AN694,IF(EP694="",NA(),EP694))</f>
        <v>0</v>
      </c>
      <c r="IS182">
        <f>IF(Charts!$B$3="none",AO694,IF(EQ694="",NA(),EQ694))</f>
        <v>0</v>
      </c>
      <c r="IT182">
        <f>IF(Charts!$B$3="none",AP694,IF(ER694="",NA(),ER694))</f>
        <v>0</v>
      </c>
      <c r="IU182">
        <f>IF(Charts!$B$3="none",AQ694,IF(ES694="",NA(),ES694))</f>
        <v>0</v>
      </c>
      <c r="IV182">
        <f>IF(Charts!$B$3="none",AR694,IF(ET694="",NA(),ET694))</f>
        <v>0</v>
      </c>
      <c r="IW182">
        <f>IF(Charts!$B$3="none",AS694,IF(EU694="",NA(),EU694))</f>
        <v>0</v>
      </c>
      <c r="IX182">
        <f>IF(Charts!$B$3="none",AT694,IF(EV694="",NA(),EV694))</f>
        <v>0</v>
      </c>
      <c r="IY182">
        <f>IF(Charts!$B$3="none",AU694,IF(EW694="",NA(),EW694))</f>
        <v>0</v>
      </c>
      <c r="IZ182">
        <f>IF(Charts!$B$3="none",AV694,IF(EX694="",NA(),EX694))</f>
        <v>0</v>
      </c>
      <c r="JA182">
        <f>IF(Charts!$B$3="none",AW694,IF(EY694="",NA(),EY694))</f>
        <v>0</v>
      </c>
      <c r="JB182">
        <f>IF(Charts!$B$3="none",AX694,IF(EZ694="",NA(),EZ694))</f>
        <v>0</v>
      </c>
      <c r="JC182">
        <f>IF(Charts!$B$3="none",AY694,IF(FA694="",NA(),FA694))</f>
        <v>0</v>
      </c>
      <c r="JD182">
        <f>IF(Charts!$B$3="none",AZ694,IF(FB694="",NA(),FB694))</f>
        <v>0</v>
      </c>
      <c r="JE182">
        <f>IF(Charts!$B$3="none",BA694,IF(FC694="",NA(),FC694))</f>
        <v>0</v>
      </c>
      <c r="JF182">
        <f>IF(Charts!$B$3="none",BB694,IF(FD694="",NA(),FD694))</f>
        <v>0</v>
      </c>
      <c r="JG182">
        <f>IF(Charts!$B$3="none",BC694,IF(FE694="",NA(),FE694))</f>
        <v>0</v>
      </c>
      <c r="JH182">
        <f>IF(Charts!$B$3="none",BD694,IF(FF694="",NA(),FF694))</f>
        <v>0</v>
      </c>
      <c r="JI182">
        <f>IF(Charts!$B$3="none",BE694,IF(FG694="",NA(),FG694))</f>
        <v>0</v>
      </c>
      <c r="JJ182">
        <f>IF(Charts!$B$3="none",BF694,IF(FH694="",NA(),FH694))</f>
        <v>0</v>
      </c>
      <c r="JK182">
        <f>IF(Charts!$B$3="none",BG694,IF(FI694="",NA(),FI694))</f>
        <v>0</v>
      </c>
      <c r="JL182">
        <f>IF(Charts!$B$3="none",BH694,IF(FJ694="",NA(),FJ694))</f>
        <v>0</v>
      </c>
      <c r="JM182">
        <f>IF(Charts!$B$3="none",BI694,IF(FK694="",NA(),FK694))</f>
        <v>0</v>
      </c>
      <c r="JN182">
        <f>IF(Charts!$B$3="none",BJ694,IF(FL694="",NA(),FL694))</f>
        <v>0</v>
      </c>
      <c r="JO182">
        <f>IF(Charts!$B$3="none",BK694,IF(FM694="",NA(),FM694))</f>
        <v>0</v>
      </c>
      <c r="JP182">
        <f>IF(Charts!$B$3="none",BL694,IF(FN694="",NA(),FN694))</f>
        <v>0</v>
      </c>
      <c r="JQ182">
        <f>IF(Charts!$B$3="none",BM694,IF(FO694="",NA(),FO694))</f>
        <v>0</v>
      </c>
      <c r="JR182">
        <f>IF(Charts!$B$3="none",BN694,IF(FP694="",NA(),FP694))</f>
        <v>0</v>
      </c>
      <c r="JS182">
        <f>IF(Charts!$B$3="none",BO694,IF(FQ694="",NA(),FQ694))</f>
        <v>0</v>
      </c>
      <c r="JT182">
        <f>IF(Charts!$B$3="none",BP694,IF(FR694="",NA(),FR694))</f>
        <v>0</v>
      </c>
      <c r="JU182">
        <f>IF(Charts!$B$3="none",BQ694,IF(FS694="",NA(),FS694))</f>
        <v>0</v>
      </c>
      <c r="JV182">
        <f>IF(Charts!$B$3="none",BR694,IF(FT694="",NA(),FT694))</f>
        <v>0</v>
      </c>
      <c r="JW182">
        <f>IF(Charts!$B$3="none",BS694,IF(FU694="",NA(),FU694))</f>
        <v>0</v>
      </c>
      <c r="JX182">
        <f>IF(Charts!$B$3="none",BT694,IF(FV694="",NA(),FV694))</f>
        <v>0</v>
      </c>
      <c r="JY182">
        <f>IF(Charts!$B$3="none",BU694,IF(FW694="",NA(),FW694))</f>
        <v>0</v>
      </c>
      <c r="JZ182">
        <f>IF(Charts!$B$3="none",BV694,IF(FX694="",NA(),FX694))</f>
        <v>0</v>
      </c>
      <c r="KA182">
        <f>IF(Charts!$B$3="none",BW694,IF(FY694="",NA(),FY694))</f>
        <v>0</v>
      </c>
      <c r="KB182">
        <f>IF(Charts!$B$3="none",BX694,IF(FZ694="",NA(),FZ694))</f>
        <v>0</v>
      </c>
      <c r="KC182">
        <f>IF(Charts!$B$3="none",BY694,IF(GA694="",NA(),GA694))</f>
        <v>0</v>
      </c>
      <c r="KD182">
        <f>IF(Charts!$B$3="none",BZ694,IF(GB694="",NA(),GB694))</f>
        <v>0</v>
      </c>
      <c r="KE182">
        <f>IF(Charts!$B$3="none",CA694,IF(GC694="",NA(),GC694))</f>
        <v>0</v>
      </c>
      <c r="KF182">
        <f>IF(Charts!$B$3="none",CB694,IF(GD694="",NA(),GD694))</f>
        <v>0</v>
      </c>
      <c r="KG182">
        <f>IF(Charts!$B$3="none",CC694,IF(GE694="",NA(),GE694))</f>
        <v>0</v>
      </c>
      <c r="KH182">
        <f>IF(Charts!$B$3="none",CD694,IF(GF694="",NA(),GF694))</f>
        <v>0</v>
      </c>
      <c r="KI182">
        <f>IF(Charts!$B$3="none",CE694,IF(GG694="",NA(),GG694))</f>
        <v>0</v>
      </c>
      <c r="KJ182">
        <f>IF(Charts!$B$3="none",CF694,IF(GH694="",NA(),GH694))</f>
        <v>0</v>
      </c>
      <c r="KK182">
        <f>IF(Charts!$B$3="none",CG694,IF(GI694="",NA(),GI694))</f>
        <v>0</v>
      </c>
      <c r="KL182">
        <f>IF(Charts!$B$3="none",CH694,IF(GJ694="",NA(),GJ694))</f>
        <v>0</v>
      </c>
      <c r="KM182">
        <f>IF(Charts!$B$3="none",CI694,IF(GK694="",NA(),GK694))</f>
        <v>0</v>
      </c>
      <c r="KN182">
        <f>IF(Charts!$B$3="none",CJ694,IF(GL694="",NA(),GL694))</f>
        <v>0</v>
      </c>
      <c r="KO182">
        <f>IF(Charts!$B$3="none",CK694,IF(GM694="",NA(),GM694))</f>
        <v>0</v>
      </c>
      <c r="KP182">
        <f>IF(Charts!$B$3="none",CL694,IF(GN694="",NA(),GN694))</f>
        <v>0</v>
      </c>
      <c r="KQ182">
        <f>IF(Charts!$B$3="none",CM694,IF(GO694="",NA(),GO694))</f>
        <v>0</v>
      </c>
      <c r="KR182">
        <f>IF(Charts!$B$3="none",CN694,IF(GP694="",NA(),GP694))</f>
        <v>0</v>
      </c>
      <c r="KS182">
        <f>IF(Charts!$B$3="none",CO694,IF(GQ694="",NA(),GQ694))</f>
        <v>0</v>
      </c>
      <c r="KT182">
        <f>IF(Charts!$B$3="none",CP694,IF(GR694="",NA(),GR694))</f>
        <v>0</v>
      </c>
      <c r="KU182">
        <f>IF(Charts!$B$3="none",CQ694,IF(GS694="",NA(),GS694))</f>
        <v>0</v>
      </c>
      <c r="KV182">
        <f>IF(Charts!$B$3="none",CR694,IF(GT694="",NA(),GT694))</f>
        <v>0</v>
      </c>
      <c r="KW182">
        <f>IF(Charts!$B$3="none",CS694,IF(GU694="",NA(),GU694))</f>
        <v>0</v>
      </c>
      <c r="KX182">
        <f>IF(Charts!$B$3="none",CT694,IF(GV694="",NA(),GV694))</f>
        <v>0</v>
      </c>
      <c r="KY182">
        <f>IF(Charts!$B$3="none",CU694,IF(GW694="",NA(),GW694))</f>
        <v>0</v>
      </c>
      <c r="KZ182">
        <f>IF(Charts!$B$3="none",CV694,IF(GX694="",NA(),GX694))</f>
        <v>0</v>
      </c>
      <c r="LA182">
        <f>IF(Charts!$B$3="none",CW694,IF(GY694="",NA(),GY694))</f>
        <v>0</v>
      </c>
      <c r="LB182">
        <f>IF(Charts!$B$3="none",CX694,IF(GZ694="",NA(),GZ694))</f>
        <v>0</v>
      </c>
      <c r="LC182">
        <f>IF(Charts!$B$3="none",CY694,IF(HA694="",NA(),HA694))</f>
        <v>0</v>
      </c>
      <c r="LD182">
        <f>IF(Charts!$B$3="none",CZ694,IF(HB694="",NA(),HB694))</f>
        <v>0</v>
      </c>
      <c r="LE182">
        <f>IF(Charts!$B$3="none",DA694,IF(HC694="",NA(),HC694))</f>
        <v>0</v>
      </c>
      <c r="LF182">
        <f>IF(Charts!$B$3="none",DB694,IF(HD694="",NA(),HD694))</f>
        <v>0</v>
      </c>
      <c r="LG182">
        <f>IF(Charts!$B$3="none",DC694,IF(HE694="",NA(),HE694))</f>
        <v>0</v>
      </c>
      <c r="LH182">
        <f>IF(Charts!$B$3="none",DD694,IF(HF694="",NA(),HF694))</f>
        <v>0</v>
      </c>
    </row>
    <row r="183" spans="5:320">
      <c r="E183">
        <v>76</v>
      </c>
      <c r="F183">
        <f>F80</f>
        <v>0</v>
      </c>
      <c r="G183">
        <v>76</v>
      </c>
      <c r="H183">
        <f>H80</f>
        <v>0</v>
      </c>
      <c r="I183">
        <v>76</v>
      </c>
      <c r="J183">
        <f>J80</f>
        <v>0</v>
      </c>
      <c r="K183">
        <v>76</v>
      </c>
      <c r="L183">
        <f>L80</f>
        <v>0</v>
      </c>
      <c r="M183">
        <v>76</v>
      </c>
      <c r="N183">
        <f>N80</f>
        <v>0</v>
      </c>
      <c r="O183">
        <v>76</v>
      </c>
      <c r="P183">
        <f>P80</f>
        <v>0</v>
      </c>
      <c r="Q183">
        <v>76</v>
      </c>
      <c r="R183">
        <f>R80</f>
        <v>0</v>
      </c>
      <c r="S183">
        <v>76</v>
      </c>
      <c r="T183">
        <f>T80</f>
        <v>0</v>
      </c>
      <c r="U183">
        <v>76</v>
      </c>
      <c r="V183">
        <f>V80</f>
        <v>0</v>
      </c>
      <c r="W183">
        <v>76</v>
      </c>
      <c r="X183">
        <f>X80</f>
        <v>0</v>
      </c>
      <c r="Y183">
        <v>76</v>
      </c>
      <c r="Z183">
        <f>Z80</f>
        <v>0</v>
      </c>
      <c r="AA183">
        <v>76</v>
      </c>
      <c r="AB183">
        <f>AB80</f>
        <v>0</v>
      </c>
      <c r="AC183">
        <v>76</v>
      </c>
      <c r="AD183">
        <f>AD80</f>
        <v>0</v>
      </c>
      <c r="AE183">
        <v>76</v>
      </c>
      <c r="AF183">
        <f>AF80</f>
        <v>0</v>
      </c>
      <c r="AG183">
        <v>76</v>
      </c>
      <c r="AH183">
        <f>AH80</f>
        <v>0</v>
      </c>
      <c r="AI183">
        <v>76</v>
      </c>
      <c r="AJ183">
        <f>AJ80</f>
        <v>0</v>
      </c>
      <c r="AK183">
        <v>76</v>
      </c>
      <c r="AL183">
        <f>AL80</f>
        <v>0</v>
      </c>
      <c r="AM183">
        <v>76</v>
      </c>
      <c r="AN183">
        <f>AN80</f>
        <v>0</v>
      </c>
      <c r="AO183">
        <v>76</v>
      </c>
      <c r="AP183">
        <f>AP80</f>
        <v>0</v>
      </c>
      <c r="AQ183">
        <v>76</v>
      </c>
      <c r="AR183">
        <f>AR80</f>
        <v>0</v>
      </c>
      <c r="AS183">
        <v>76</v>
      </c>
      <c r="AT183">
        <f>AT80</f>
        <v>0</v>
      </c>
      <c r="AU183">
        <v>76</v>
      </c>
      <c r="AV183">
        <f>AV80</f>
        <v>0</v>
      </c>
      <c r="AW183">
        <v>76</v>
      </c>
      <c r="AX183">
        <f>AX80</f>
        <v>0</v>
      </c>
      <c r="AY183">
        <v>76</v>
      </c>
      <c r="AZ183">
        <f>AZ80</f>
        <v>0</v>
      </c>
      <c r="BA183">
        <v>76</v>
      </c>
      <c r="BB183">
        <f>BB80</f>
        <v>0</v>
      </c>
      <c r="BC183">
        <v>76</v>
      </c>
      <c r="BD183">
        <f>BD80</f>
        <v>0</v>
      </c>
      <c r="BE183">
        <v>76</v>
      </c>
      <c r="BF183">
        <f>BF80</f>
        <v>0</v>
      </c>
      <c r="BG183">
        <v>76</v>
      </c>
      <c r="BH183">
        <f>BH80</f>
        <v>0</v>
      </c>
      <c r="BI183">
        <v>76</v>
      </c>
      <c r="BJ183">
        <f>BJ80</f>
        <v>0</v>
      </c>
      <c r="BK183">
        <v>76</v>
      </c>
      <c r="BL183">
        <f>BL80</f>
        <v>0</v>
      </c>
      <c r="BM183">
        <v>76</v>
      </c>
      <c r="BN183">
        <f>BN80</f>
        <v>0</v>
      </c>
      <c r="BO183">
        <v>76</v>
      </c>
      <c r="BP183">
        <f>BP80</f>
        <v>0</v>
      </c>
      <c r="BQ183">
        <v>76</v>
      </c>
      <c r="BR183">
        <f>BR80</f>
        <v>0</v>
      </c>
      <c r="BS183">
        <v>76</v>
      </c>
      <c r="BT183">
        <f>BT80</f>
        <v>0</v>
      </c>
      <c r="BU183">
        <v>76</v>
      </c>
      <c r="BV183">
        <f>BV80</f>
        <v>0</v>
      </c>
      <c r="BW183">
        <v>76</v>
      </c>
      <c r="BX183">
        <f>BX80</f>
        <v>0</v>
      </c>
      <c r="BY183">
        <v>76</v>
      </c>
      <c r="BZ183">
        <f>BZ80</f>
        <v>0</v>
      </c>
      <c r="CA183">
        <v>76</v>
      </c>
      <c r="CB183">
        <f>CB80</f>
        <v>0</v>
      </c>
      <c r="CC183">
        <v>76</v>
      </c>
      <c r="CD183">
        <f>CD80</f>
        <v>0</v>
      </c>
      <c r="CE183">
        <v>76</v>
      </c>
      <c r="CF183">
        <f>CF80</f>
        <v>0</v>
      </c>
      <c r="CG183">
        <v>76</v>
      </c>
      <c r="CH183">
        <f>CH80</f>
        <v>0</v>
      </c>
      <c r="CI183">
        <v>76</v>
      </c>
      <c r="CJ183">
        <f>CJ80</f>
        <v>0</v>
      </c>
      <c r="CK183">
        <v>76</v>
      </c>
      <c r="CL183">
        <f>CL80</f>
        <v>0</v>
      </c>
      <c r="CM183">
        <v>76</v>
      </c>
      <c r="CN183">
        <f>CN80</f>
        <v>0</v>
      </c>
      <c r="CO183">
        <v>76</v>
      </c>
      <c r="CP183">
        <f>CP80</f>
        <v>0</v>
      </c>
      <c r="CQ183">
        <v>76</v>
      </c>
      <c r="CR183">
        <f>CR80</f>
        <v>0</v>
      </c>
      <c r="CS183">
        <v>76</v>
      </c>
      <c r="CT183">
        <f>CT80</f>
        <v>0</v>
      </c>
      <c r="CU183">
        <v>76</v>
      </c>
      <c r="CV183">
        <f>CV80</f>
        <v>0</v>
      </c>
      <c r="CW183">
        <v>76</v>
      </c>
      <c r="CX183">
        <f>CX80</f>
        <v>0</v>
      </c>
      <c r="CY183">
        <v>76</v>
      </c>
      <c r="CZ183">
        <f>CZ80</f>
        <v>0</v>
      </c>
      <c r="DA183">
        <v>76</v>
      </c>
      <c r="DB183">
        <f>DB80</f>
        <v>0</v>
      </c>
      <c r="DC183">
        <v>76</v>
      </c>
      <c r="DD183">
        <f>DD80</f>
        <v>0</v>
      </c>
      <c r="DG183">
        <v>76</v>
      </c>
      <c r="DH183">
        <f>DH80</f>
        <v>0</v>
      </c>
      <c r="DI183">
        <v>76</v>
      </c>
      <c r="DJ183">
        <f>DJ80</f>
        <v>0</v>
      </c>
      <c r="DK183">
        <v>76</v>
      </c>
      <c r="DL183">
        <f>DL80</f>
        <v>0</v>
      </c>
      <c r="DM183">
        <v>76</v>
      </c>
      <c r="DN183">
        <f>DN80</f>
        <v>0</v>
      </c>
      <c r="DO183">
        <v>76</v>
      </c>
      <c r="DP183">
        <f>DP80</f>
        <v>0</v>
      </c>
      <c r="DQ183">
        <v>76</v>
      </c>
      <c r="DR183">
        <f>DR80</f>
        <v>0</v>
      </c>
      <c r="DS183">
        <v>76</v>
      </c>
      <c r="DT183">
        <f>DT80</f>
        <v>0</v>
      </c>
      <c r="DU183">
        <v>76</v>
      </c>
      <c r="DV183">
        <f>DV80</f>
        <v>0</v>
      </c>
      <c r="DW183">
        <v>76</v>
      </c>
      <c r="DX183">
        <f>DX80</f>
        <v>0</v>
      </c>
      <c r="DY183">
        <v>76</v>
      </c>
      <c r="DZ183">
        <f>DZ80</f>
        <v>0</v>
      </c>
      <c r="EA183">
        <v>76</v>
      </c>
      <c r="EB183">
        <f>EB80</f>
        <v>0</v>
      </c>
      <c r="EC183">
        <v>76</v>
      </c>
      <c r="ED183">
        <f>ED80</f>
        <v>0</v>
      </c>
      <c r="EE183">
        <v>76</v>
      </c>
      <c r="EF183">
        <f>EF80</f>
        <v>0</v>
      </c>
      <c r="EG183">
        <v>76</v>
      </c>
      <c r="EH183">
        <f>EH80</f>
        <v>0</v>
      </c>
      <c r="EI183">
        <v>76</v>
      </c>
      <c r="EJ183">
        <f>EJ80</f>
        <v>0</v>
      </c>
      <c r="EK183">
        <v>76</v>
      </c>
      <c r="EL183">
        <f>EL80</f>
        <v>0</v>
      </c>
      <c r="EM183">
        <v>76</v>
      </c>
      <c r="EN183">
        <f>EN80</f>
        <v>0</v>
      </c>
      <c r="EO183">
        <v>76</v>
      </c>
      <c r="EP183">
        <f>EP80</f>
        <v>0</v>
      </c>
      <c r="EQ183">
        <v>76</v>
      </c>
      <c r="ER183">
        <f>ER80</f>
        <v>0</v>
      </c>
      <c r="ES183">
        <v>76</v>
      </c>
      <c r="ET183">
        <f>ET80</f>
        <v>0</v>
      </c>
      <c r="EU183">
        <v>76</v>
      </c>
      <c r="EV183">
        <f>EV80</f>
        <v>0</v>
      </c>
      <c r="EW183">
        <v>76</v>
      </c>
      <c r="EX183">
        <f>EX80</f>
        <v>0</v>
      </c>
      <c r="EY183">
        <v>76</v>
      </c>
      <c r="EZ183">
        <f>EZ80</f>
        <v>0</v>
      </c>
      <c r="FA183">
        <v>76</v>
      </c>
      <c r="FB183">
        <f>FB80</f>
        <v>0</v>
      </c>
      <c r="FC183">
        <v>76</v>
      </c>
      <c r="FD183">
        <f>FD80</f>
        <v>0</v>
      </c>
      <c r="FE183">
        <v>76</v>
      </c>
      <c r="FF183">
        <f>FF80</f>
        <v>0</v>
      </c>
      <c r="FG183">
        <v>76</v>
      </c>
      <c r="FH183">
        <f>FH80</f>
        <v>0</v>
      </c>
      <c r="FI183">
        <v>76</v>
      </c>
      <c r="FJ183">
        <f>FJ80</f>
        <v>0</v>
      </c>
      <c r="FK183">
        <v>76</v>
      </c>
      <c r="FL183">
        <f>FL80</f>
        <v>0</v>
      </c>
      <c r="FM183">
        <v>76</v>
      </c>
      <c r="FN183">
        <f>FN80</f>
        <v>0</v>
      </c>
      <c r="FO183">
        <v>76</v>
      </c>
      <c r="FP183">
        <f>FP80</f>
        <v>0</v>
      </c>
      <c r="FQ183">
        <v>76</v>
      </c>
      <c r="FR183">
        <f>FR80</f>
        <v>0</v>
      </c>
      <c r="FS183">
        <v>76</v>
      </c>
      <c r="FT183">
        <f>FT80</f>
        <v>0</v>
      </c>
      <c r="FU183">
        <v>76</v>
      </c>
      <c r="FV183">
        <f>FV80</f>
        <v>0</v>
      </c>
      <c r="FW183">
        <v>76</v>
      </c>
      <c r="FX183">
        <f>FX80</f>
        <v>0</v>
      </c>
      <c r="FY183">
        <v>76</v>
      </c>
      <c r="FZ183">
        <f>FZ80</f>
        <v>0</v>
      </c>
      <c r="GA183">
        <v>76</v>
      </c>
      <c r="GB183">
        <f>GB80</f>
        <v>0</v>
      </c>
      <c r="GC183">
        <v>76</v>
      </c>
      <c r="GD183">
        <f>GD80</f>
        <v>0</v>
      </c>
      <c r="GE183">
        <v>76</v>
      </c>
      <c r="GF183">
        <f>GF80</f>
        <v>0</v>
      </c>
      <c r="GG183">
        <v>76</v>
      </c>
      <c r="GH183">
        <f>GH80</f>
        <v>0</v>
      </c>
      <c r="GI183">
        <v>76</v>
      </c>
      <c r="GJ183">
        <f>GJ80</f>
        <v>0</v>
      </c>
      <c r="GK183">
        <v>76</v>
      </c>
      <c r="GL183">
        <f>GL80</f>
        <v>0</v>
      </c>
      <c r="GM183">
        <v>76</v>
      </c>
      <c r="GN183">
        <f>GN80</f>
        <v>0</v>
      </c>
      <c r="GO183">
        <v>76</v>
      </c>
      <c r="GP183">
        <f>GP80</f>
        <v>0</v>
      </c>
      <c r="GQ183">
        <v>76</v>
      </c>
      <c r="GR183">
        <f>GR80</f>
        <v>0</v>
      </c>
      <c r="GS183">
        <v>76</v>
      </c>
      <c r="GT183">
        <f>GT80</f>
        <v>0</v>
      </c>
      <c r="GU183">
        <v>76</v>
      </c>
      <c r="GV183">
        <f>GV80</f>
        <v>0</v>
      </c>
      <c r="GW183">
        <v>76</v>
      </c>
      <c r="GX183">
        <f>GX80</f>
        <v>0</v>
      </c>
      <c r="GY183">
        <v>76</v>
      </c>
      <c r="GZ183">
        <f>GZ80</f>
        <v>0</v>
      </c>
      <c r="HA183">
        <v>76</v>
      </c>
      <c r="HB183">
        <f>HB80</f>
        <v>0</v>
      </c>
      <c r="HC183">
        <v>76</v>
      </c>
      <c r="HD183">
        <f>HD80</f>
        <v>0</v>
      </c>
      <c r="HE183">
        <v>76</v>
      </c>
      <c r="HF183">
        <f>HF80</f>
        <v>0</v>
      </c>
      <c r="HI183">
        <f>IF(Charts!$B$3="none",E695,IF(DG695="",NA(),DG695))</f>
        <v>0</v>
      </c>
      <c r="HJ183">
        <f>IF(Charts!$B$3="none",F695,IF(DH695="",NA(),DH695))</f>
        <v>0</v>
      </c>
      <c r="HK183">
        <f>IF(Charts!$B$3="none",G695,IF(DI695="",NA(),DI695))</f>
        <v>0</v>
      </c>
      <c r="HL183">
        <f>IF(Charts!$B$3="none",H695,IF(DJ695="",NA(),DJ695))</f>
        <v>0</v>
      </c>
      <c r="HM183">
        <f>IF(Charts!$B$3="none",I695,IF(DK695="",NA(),DK695))</f>
        <v>0</v>
      </c>
      <c r="HN183">
        <f>IF(Charts!$B$3="none",J695,IF(DL695="",NA(),DL695))</f>
        <v>0</v>
      </c>
      <c r="HO183">
        <f>IF(Charts!$B$3="none",K695,IF(DM695="",NA(),DM695))</f>
        <v>0</v>
      </c>
      <c r="HP183">
        <f>IF(Charts!$B$3="none",L695,IF(DN695="",NA(),DN695))</f>
        <v>0</v>
      </c>
      <c r="HQ183">
        <f>IF(Charts!$B$3="none",M695,IF(DO695="",NA(),DO695))</f>
        <v>0</v>
      </c>
      <c r="HR183">
        <f>IF(Charts!$B$3="none",N695,IF(DP695="",NA(),DP695))</f>
        <v>0</v>
      </c>
      <c r="HS183">
        <f>IF(Charts!$B$3="none",O695,IF(DQ695="",NA(),DQ695))</f>
        <v>0</v>
      </c>
      <c r="HT183">
        <f>IF(Charts!$B$3="none",P695,IF(DR695="",NA(),DR695))</f>
        <v>0</v>
      </c>
      <c r="HU183">
        <f>IF(Charts!$B$3="none",Q695,IF(DS695="",NA(),DS695))</f>
        <v>0</v>
      </c>
      <c r="HV183">
        <f>IF(Charts!$B$3="none",R695,IF(DT695="",NA(),DT695))</f>
        <v>0</v>
      </c>
      <c r="HW183">
        <f>IF(Charts!$B$3="none",S695,IF(DU695="",NA(),DU695))</f>
        <v>0</v>
      </c>
      <c r="HX183">
        <f>IF(Charts!$B$3="none",T695,IF(DV695="",NA(),DV695))</f>
        <v>0</v>
      </c>
      <c r="HY183">
        <f>IF(Charts!$B$3="none",U695,IF(DW695="",NA(),DW695))</f>
        <v>0</v>
      </c>
      <c r="HZ183">
        <f>IF(Charts!$B$3="none",V695,IF(DX695="",NA(),DX695))</f>
        <v>0</v>
      </c>
      <c r="IA183">
        <f>IF(Charts!$B$3="none",W695,IF(DY695="",NA(),DY695))</f>
        <v>0</v>
      </c>
      <c r="IB183">
        <f>IF(Charts!$B$3="none",X695,IF(DZ695="",NA(),DZ695))</f>
        <v>0</v>
      </c>
      <c r="IC183">
        <f>IF(Charts!$B$3="none",Y695,IF(EA695="",NA(),EA695))</f>
        <v>0</v>
      </c>
      <c r="ID183">
        <f>IF(Charts!$B$3="none",Z695,IF(EB695="",NA(),EB695))</f>
        <v>0</v>
      </c>
      <c r="IE183">
        <f>IF(Charts!$B$3="none",AA695,IF(EC695="",NA(),EC695))</f>
        <v>0</v>
      </c>
      <c r="IF183">
        <f>IF(Charts!$B$3="none",AB695,IF(ED695="",NA(),ED695))</f>
        <v>0</v>
      </c>
      <c r="IG183">
        <f>IF(Charts!$B$3="none",AC695,IF(EE695="",NA(),EE695))</f>
        <v>0</v>
      </c>
      <c r="IH183">
        <f>IF(Charts!$B$3="none",AD695,IF(EF695="",NA(),EF695))</f>
        <v>0</v>
      </c>
      <c r="II183">
        <f>IF(Charts!$B$3="none",AE695,IF(EG695="",NA(),EG695))</f>
        <v>0</v>
      </c>
      <c r="IJ183">
        <f>IF(Charts!$B$3="none",AF695,IF(EH695="",NA(),EH695))</f>
        <v>0</v>
      </c>
      <c r="IK183">
        <f>IF(Charts!$B$3="none",AG695,IF(EI695="",NA(),EI695))</f>
        <v>0</v>
      </c>
      <c r="IL183">
        <f>IF(Charts!$B$3="none",AH695,IF(EJ695="",NA(),EJ695))</f>
        <v>0</v>
      </c>
      <c r="IM183">
        <f>IF(Charts!$B$3="none",AI695,IF(EK695="",NA(),EK695))</f>
        <v>0</v>
      </c>
      <c r="IN183">
        <f>IF(Charts!$B$3="none",AJ695,IF(EL695="",NA(),EL695))</f>
        <v>0</v>
      </c>
      <c r="IO183">
        <f>IF(Charts!$B$3="none",AK695,IF(EM695="",NA(),EM695))</f>
        <v>0</v>
      </c>
      <c r="IP183">
        <f>IF(Charts!$B$3="none",AL695,IF(EN695="",NA(),EN695))</f>
        <v>0</v>
      </c>
      <c r="IQ183">
        <f>IF(Charts!$B$3="none",AM695,IF(EO695="",NA(),EO695))</f>
        <v>0</v>
      </c>
      <c r="IR183">
        <f>IF(Charts!$B$3="none",AN695,IF(EP695="",NA(),EP695))</f>
        <v>0</v>
      </c>
      <c r="IS183">
        <f>IF(Charts!$B$3="none",AO695,IF(EQ695="",NA(),EQ695))</f>
        <v>0</v>
      </c>
      <c r="IT183">
        <f>IF(Charts!$B$3="none",AP695,IF(ER695="",NA(),ER695))</f>
        <v>0</v>
      </c>
      <c r="IU183">
        <f>IF(Charts!$B$3="none",AQ695,IF(ES695="",NA(),ES695))</f>
        <v>0</v>
      </c>
      <c r="IV183">
        <f>IF(Charts!$B$3="none",AR695,IF(ET695="",NA(),ET695))</f>
        <v>0</v>
      </c>
      <c r="IW183">
        <f>IF(Charts!$B$3="none",AS695,IF(EU695="",NA(),EU695))</f>
        <v>0</v>
      </c>
      <c r="IX183">
        <f>IF(Charts!$B$3="none",AT695,IF(EV695="",NA(),EV695))</f>
        <v>0</v>
      </c>
      <c r="IY183">
        <f>IF(Charts!$B$3="none",AU695,IF(EW695="",NA(),EW695))</f>
        <v>0</v>
      </c>
      <c r="IZ183">
        <f>IF(Charts!$B$3="none",AV695,IF(EX695="",NA(),EX695))</f>
        <v>0</v>
      </c>
      <c r="JA183">
        <f>IF(Charts!$B$3="none",AW695,IF(EY695="",NA(),EY695))</f>
        <v>0</v>
      </c>
      <c r="JB183">
        <f>IF(Charts!$B$3="none",AX695,IF(EZ695="",NA(),EZ695))</f>
        <v>0</v>
      </c>
      <c r="JC183">
        <f>IF(Charts!$B$3="none",AY695,IF(FA695="",NA(),FA695))</f>
        <v>0</v>
      </c>
      <c r="JD183">
        <f>IF(Charts!$B$3="none",AZ695,IF(FB695="",NA(),FB695))</f>
        <v>0</v>
      </c>
      <c r="JE183">
        <f>IF(Charts!$B$3="none",BA695,IF(FC695="",NA(),FC695))</f>
        <v>0</v>
      </c>
      <c r="JF183">
        <f>IF(Charts!$B$3="none",BB695,IF(FD695="",NA(),FD695))</f>
        <v>0</v>
      </c>
      <c r="JG183">
        <f>IF(Charts!$B$3="none",BC695,IF(FE695="",NA(),FE695))</f>
        <v>0</v>
      </c>
      <c r="JH183">
        <f>IF(Charts!$B$3="none",BD695,IF(FF695="",NA(),FF695))</f>
        <v>0</v>
      </c>
      <c r="JI183">
        <f>IF(Charts!$B$3="none",BE695,IF(FG695="",NA(),FG695))</f>
        <v>0</v>
      </c>
      <c r="JJ183">
        <f>IF(Charts!$B$3="none",BF695,IF(FH695="",NA(),FH695))</f>
        <v>0</v>
      </c>
      <c r="JK183">
        <f>IF(Charts!$B$3="none",BG695,IF(FI695="",NA(),FI695))</f>
        <v>0</v>
      </c>
      <c r="JL183">
        <f>IF(Charts!$B$3="none",BH695,IF(FJ695="",NA(),FJ695))</f>
        <v>0</v>
      </c>
      <c r="JM183">
        <f>IF(Charts!$B$3="none",BI695,IF(FK695="",NA(),FK695))</f>
        <v>0</v>
      </c>
      <c r="JN183">
        <f>IF(Charts!$B$3="none",BJ695,IF(FL695="",NA(),FL695))</f>
        <v>0</v>
      </c>
      <c r="JO183">
        <f>IF(Charts!$B$3="none",BK695,IF(FM695="",NA(),FM695))</f>
        <v>0</v>
      </c>
      <c r="JP183">
        <f>IF(Charts!$B$3="none",BL695,IF(FN695="",NA(),FN695))</f>
        <v>0</v>
      </c>
      <c r="JQ183">
        <f>IF(Charts!$B$3="none",BM695,IF(FO695="",NA(),FO695))</f>
        <v>0</v>
      </c>
      <c r="JR183">
        <f>IF(Charts!$B$3="none",BN695,IF(FP695="",NA(),FP695))</f>
        <v>0</v>
      </c>
      <c r="JS183">
        <f>IF(Charts!$B$3="none",BO695,IF(FQ695="",NA(),FQ695))</f>
        <v>0</v>
      </c>
      <c r="JT183">
        <f>IF(Charts!$B$3="none",BP695,IF(FR695="",NA(),FR695))</f>
        <v>0</v>
      </c>
      <c r="JU183">
        <f>IF(Charts!$B$3="none",BQ695,IF(FS695="",NA(),FS695))</f>
        <v>0</v>
      </c>
      <c r="JV183">
        <f>IF(Charts!$B$3="none",BR695,IF(FT695="",NA(),FT695))</f>
        <v>0</v>
      </c>
      <c r="JW183">
        <f>IF(Charts!$B$3="none",BS695,IF(FU695="",NA(),FU695))</f>
        <v>0</v>
      </c>
      <c r="JX183">
        <f>IF(Charts!$B$3="none",BT695,IF(FV695="",NA(),FV695))</f>
        <v>0</v>
      </c>
      <c r="JY183">
        <f>IF(Charts!$B$3="none",BU695,IF(FW695="",NA(),FW695))</f>
        <v>0</v>
      </c>
      <c r="JZ183">
        <f>IF(Charts!$B$3="none",BV695,IF(FX695="",NA(),FX695))</f>
        <v>0</v>
      </c>
      <c r="KA183">
        <f>IF(Charts!$B$3="none",BW695,IF(FY695="",NA(),FY695))</f>
        <v>0</v>
      </c>
      <c r="KB183">
        <f>IF(Charts!$B$3="none",BX695,IF(FZ695="",NA(),FZ695))</f>
        <v>0</v>
      </c>
      <c r="KC183">
        <f>IF(Charts!$B$3="none",BY695,IF(GA695="",NA(),GA695))</f>
        <v>0</v>
      </c>
      <c r="KD183">
        <f>IF(Charts!$B$3="none",BZ695,IF(GB695="",NA(),GB695))</f>
        <v>0</v>
      </c>
      <c r="KE183">
        <f>IF(Charts!$B$3="none",CA695,IF(GC695="",NA(),GC695))</f>
        <v>0</v>
      </c>
      <c r="KF183">
        <f>IF(Charts!$B$3="none",CB695,IF(GD695="",NA(),GD695))</f>
        <v>0</v>
      </c>
      <c r="KG183">
        <f>IF(Charts!$B$3="none",CC695,IF(GE695="",NA(),GE695))</f>
        <v>0</v>
      </c>
      <c r="KH183">
        <f>IF(Charts!$B$3="none",CD695,IF(GF695="",NA(),GF695))</f>
        <v>0</v>
      </c>
      <c r="KI183">
        <f>IF(Charts!$B$3="none",CE695,IF(GG695="",NA(),GG695))</f>
        <v>0</v>
      </c>
      <c r="KJ183">
        <f>IF(Charts!$B$3="none",CF695,IF(GH695="",NA(),GH695))</f>
        <v>0</v>
      </c>
      <c r="KK183">
        <f>IF(Charts!$B$3="none",CG695,IF(GI695="",NA(),GI695))</f>
        <v>0</v>
      </c>
      <c r="KL183">
        <f>IF(Charts!$B$3="none",CH695,IF(GJ695="",NA(),GJ695))</f>
        <v>0</v>
      </c>
      <c r="KM183">
        <f>IF(Charts!$B$3="none",CI695,IF(GK695="",NA(),GK695))</f>
        <v>0</v>
      </c>
      <c r="KN183">
        <f>IF(Charts!$B$3="none",CJ695,IF(GL695="",NA(),GL695))</f>
        <v>0</v>
      </c>
      <c r="KO183">
        <f>IF(Charts!$B$3="none",CK695,IF(GM695="",NA(),GM695))</f>
        <v>0</v>
      </c>
      <c r="KP183">
        <f>IF(Charts!$B$3="none",CL695,IF(GN695="",NA(),GN695))</f>
        <v>0</v>
      </c>
      <c r="KQ183">
        <f>IF(Charts!$B$3="none",CM695,IF(GO695="",NA(),GO695))</f>
        <v>0</v>
      </c>
      <c r="KR183">
        <f>IF(Charts!$B$3="none",CN695,IF(GP695="",NA(),GP695))</f>
        <v>0</v>
      </c>
      <c r="KS183">
        <f>IF(Charts!$B$3="none",CO695,IF(GQ695="",NA(),GQ695))</f>
        <v>0</v>
      </c>
      <c r="KT183">
        <f>IF(Charts!$B$3="none",CP695,IF(GR695="",NA(),GR695))</f>
        <v>0</v>
      </c>
      <c r="KU183">
        <f>IF(Charts!$B$3="none",CQ695,IF(GS695="",NA(),GS695))</f>
        <v>0</v>
      </c>
      <c r="KV183">
        <f>IF(Charts!$B$3="none",CR695,IF(GT695="",NA(),GT695))</f>
        <v>0</v>
      </c>
      <c r="KW183">
        <f>IF(Charts!$B$3="none",CS695,IF(GU695="",NA(),GU695))</f>
        <v>0</v>
      </c>
      <c r="KX183">
        <f>IF(Charts!$B$3="none",CT695,IF(GV695="",NA(),GV695))</f>
        <v>0</v>
      </c>
      <c r="KY183">
        <f>IF(Charts!$B$3="none",CU695,IF(GW695="",NA(),GW695))</f>
        <v>0</v>
      </c>
      <c r="KZ183">
        <f>IF(Charts!$B$3="none",CV695,IF(GX695="",NA(),GX695))</f>
        <v>0</v>
      </c>
      <c r="LA183">
        <f>IF(Charts!$B$3="none",CW695,IF(GY695="",NA(),GY695))</f>
        <v>0</v>
      </c>
      <c r="LB183">
        <f>IF(Charts!$B$3="none",CX695,IF(GZ695="",NA(),GZ695))</f>
        <v>0</v>
      </c>
      <c r="LC183">
        <f>IF(Charts!$B$3="none",CY695,IF(HA695="",NA(),HA695))</f>
        <v>0</v>
      </c>
      <c r="LD183">
        <f>IF(Charts!$B$3="none",CZ695,IF(HB695="",NA(),HB695))</f>
        <v>0</v>
      </c>
      <c r="LE183">
        <f>IF(Charts!$B$3="none",DA695,IF(HC695="",NA(),HC695))</f>
        <v>0</v>
      </c>
      <c r="LF183">
        <f>IF(Charts!$B$3="none",DB695,IF(HD695="",NA(),HD695))</f>
        <v>0</v>
      </c>
      <c r="LG183">
        <f>IF(Charts!$B$3="none",DC695,IF(HE695="",NA(),HE695))</f>
        <v>0</v>
      </c>
      <c r="LH183">
        <f>IF(Charts!$B$3="none",DD695,IF(HF695="",NA(),HF695))</f>
        <v>0</v>
      </c>
    </row>
    <row r="184" spans="5:320">
      <c r="E184">
        <v>77</v>
      </c>
      <c r="F184">
        <f>F81</f>
        <v>0</v>
      </c>
      <c r="G184">
        <v>77</v>
      </c>
      <c r="H184">
        <f>H81</f>
        <v>0</v>
      </c>
      <c r="I184">
        <v>77</v>
      </c>
      <c r="J184">
        <f>J81</f>
        <v>0</v>
      </c>
      <c r="K184">
        <v>77</v>
      </c>
      <c r="L184">
        <f>L81</f>
        <v>0</v>
      </c>
      <c r="M184">
        <v>77</v>
      </c>
      <c r="N184">
        <f>N81</f>
        <v>0</v>
      </c>
      <c r="O184">
        <v>77</v>
      </c>
      <c r="P184">
        <f>P81</f>
        <v>0</v>
      </c>
      <c r="Q184">
        <v>77</v>
      </c>
      <c r="R184">
        <f>R81</f>
        <v>0</v>
      </c>
      <c r="S184">
        <v>77</v>
      </c>
      <c r="T184">
        <f>T81</f>
        <v>0</v>
      </c>
      <c r="U184">
        <v>77</v>
      </c>
      <c r="V184">
        <f>V81</f>
        <v>0</v>
      </c>
      <c r="W184">
        <v>77</v>
      </c>
      <c r="X184">
        <f>X81</f>
        <v>0</v>
      </c>
      <c r="Y184">
        <v>77</v>
      </c>
      <c r="Z184">
        <f>Z81</f>
        <v>0</v>
      </c>
      <c r="AA184">
        <v>77</v>
      </c>
      <c r="AB184">
        <f>AB81</f>
        <v>0</v>
      </c>
      <c r="AC184">
        <v>77</v>
      </c>
      <c r="AD184">
        <f>AD81</f>
        <v>0</v>
      </c>
      <c r="AE184">
        <v>77</v>
      </c>
      <c r="AF184">
        <f>AF81</f>
        <v>0</v>
      </c>
      <c r="AG184">
        <v>77</v>
      </c>
      <c r="AH184">
        <f>AH81</f>
        <v>0</v>
      </c>
      <c r="AI184">
        <v>77</v>
      </c>
      <c r="AJ184">
        <f>AJ81</f>
        <v>0</v>
      </c>
      <c r="AK184">
        <v>77</v>
      </c>
      <c r="AL184">
        <f>AL81</f>
        <v>0</v>
      </c>
      <c r="AM184">
        <v>77</v>
      </c>
      <c r="AN184">
        <f>AN81</f>
        <v>0</v>
      </c>
      <c r="AO184">
        <v>77</v>
      </c>
      <c r="AP184">
        <f>AP81</f>
        <v>0</v>
      </c>
      <c r="AQ184">
        <v>77</v>
      </c>
      <c r="AR184">
        <f>AR81</f>
        <v>0</v>
      </c>
      <c r="AS184">
        <v>77</v>
      </c>
      <c r="AT184">
        <f>AT81</f>
        <v>0</v>
      </c>
      <c r="AU184">
        <v>77</v>
      </c>
      <c r="AV184">
        <f>AV81</f>
        <v>0</v>
      </c>
      <c r="AW184">
        <v>77</v>
      </c>
      <c r="AX184">
        <f>AX81</f>
        <v>0</v>
      </c>
      <c r="AY184">
        <v>77</v>
      </c>
      <c r="AZ184">
        <f>AZ81</f>
        <v>0</v>
      </c>
      <c r="BA184">
        <v>77</v>
      </c>
      <c r="BB184">
        <f>BB81</f>
        <v>0</v>
      </c>
      <c r="BC184">
        <v>77</v>
      </c>
      <c r="BD184">
        <f>BD81</f>
        <v>0</v>
      </c>
      <c r="BE184">
        <v>77</v>
      </c>
      <c r="BF184">
        <f>BF81</f>
        <v>0</v>
      </c>
      <c r="BG184">
        <v>77</v>
      </c>
      <c r="BH184">
        <f>BH81</f>
        <v>0</v>
      </c>
      <c r="BI184">
        <v>77</v>
      </c>
      <c r="BJ184">
        <f>BJ81</f>
        <v>0</v>
      </c>
      <c r="BK184">
        <v>77</v>
      </c>
      <c r="BL184">
        <f>BL81</f>
        <v>0</v>
      </c>
      <c r="BM184">
        <v>77</v>
      </c>
      <c r="BN184">
        <f>BN81</f>
        <v>0</v>
      </c>
      <c r="BO184">
        <v>77</v>
      </c>
      <c r="BP184">
        <f>BP81</f>
        <v>0</v>
      </c>
      <c r="BQ184">
        <v>77</v>
      </c>
      <c r="BR184">
        <f>BR81</f>
        <v>0</v>
      </c>
      <c r="BS184">
        <v>77</v>
      </c>
      <c r="BT184">
        <f>BT81</f>
        <v>0</v>
      </c>
      <c r="BU184">
        <v>77</v>
      </c>
      <c r="BV184">
        <f>BV81</f>
        <v>0</v>
      </c>
      <c r="BW184">
        <v>77</v>
      </c>
      <c r="BX184">
        <f>BX81</f>
        <v>0</v>
      </c>
      <c r="BY184">
        <v>77</v>
      </c>
      <c r="BZ184">
        <f>BZ81</f>
        <v>0</v>
      </c>
      <c r="CA184">
        <v>77</v>
      </c>
      <c r="CB184">
        <f>CB81</f>
        <v>0</v>
      </c>
      <c r="CC184">
        <v>77</v>
      </c>
      <c r="CD184">
        <f>CD81</f>
        <v>0</v>
      </c>
      <c r="CE184">
        <v>77</v>
      </c>
      <c r="CF184">
        <f>CF81</f>
        <v>0</v>
      </c>
      <c r="CG184">
        <v>77</v>
      </c>
      <c r="CH184">
        <f>CH81</f>
        <v>0</v>
      </c>
      <c r="CI184">
        <v>77</v>
      </c>
      <c r="CJ184">
        <f>CJ81</f>
        <v>0</v>
      </c>
      <c r="CK184">
        <v>77</v>
      </c>
      <c r="CL184">
        <f>CL81</f>
        <v>0</v>
      </c>
      <c r="CM184">
        <v>77</v>
      </c>
      <c r="CN184">
        <f>CN81</f>
        <v>0</v>
      </c>
      <c r="CO184">
        <v>77</v>
      </c>
      <c r="CP184">
        <f>CP81</f>
        <v>0</v>
      </c>
      <c r="CQ184">
        <v>77</v>
      </c>
      <c r="CR184">
        <f>CR81</f>
        <v>0</v>
      </c>
      <c r="CS184">
        <v>77</v>
      </c>
      <c r="CT184">
        <f>CT81</f>
        <v>0</v>
      </c>
      <c r="CU184">
        <v>77</v>
      </c>
      <c r="CV184">
        <f>CV81</f>
        <v>0</v>
      </c>
      <c r="CW184">
        <v>77</v>
      </c>
      <c r="CX184">
        <f>CX81</f>
        <v>0</v>
      </c>
      <c r="CY184">
        <v>77</v>
      </c>
      <c r="CZ184">
        <f>CZ81</f>
        <v>0</v>
      </c>
      <c r="DA184">
        <v>77</v>
      </c>
      <c r="DB184">
        <f>DB81</f>
        <v>0</v>
      </c>
      <c r="DC184">
        <v>77</v>
      </c>
      <c r="DD184">
        <f>DD81</f>
        <v>0</v>
      </c>
      <c r="DG184">
        <v>77</v>
      </c>
      <c r="DH184">
        <f>DH81</f>
        <v>0</v>
      </c>
      <c r="DI184">
        <v>77</v>
      </c>
      <c r="DJ184">
        <f>DJ81</f>
        <v>0</v>
      </c>
      <c r="DK184">
        <v>77</v>
      </c>
      <c r="DL184">
        <f>DL81</f>
        <v>0</v>
      </c>
      <c r="DM184">
        <v>77</v>
      </c>
      <c r="DN184">
        <f>DN81</f>
        <v>0</v>
      </c>
      <c r="DO184">
        <v>77</v>
      </c>
      <c r="DP184">
        <f>DP81</f>
        <v>0</v>
      </c>
      <c r="DQ184">
        <v>77</v>
      </c>
      <c r="DR184">
        <f>DR81</f>
        <v>0</v>
      </c>
      <c r="DS184">
        <v>77</v>
      </c>
      <c r="DT184">
        <f>DT81</f>
        <v>0</v>
      </c>
      <c r="DU184">
        <v>77</v>
      </c>
      <c r="DV184">
        <f>DV81</f>
        <v>0</v>
      </c>
      <c r="DW184">
        <v>77</v>
      </c>
      <c r="DX184">
        <f>DX81</f>
        <v>0</v>
      </c>
      <c r="DY184">
        <v>77</v>
      </c>
      <c r="DZ184">
        <f>DZ81</f>
        <v>0</v>
      </c>
      <c r="EA184">
        <v>77</v>
      </c>
      <c r="EB184">
        <f>EB81</f>
        <v>0</v>
      </c>
      <c r="EC184">
        <v>77</v>
      </c>
      <c r="ED184">
        <f>ED81</f>
        <v>0</v>
      </c>
      <c r="EE184">
        <v>77</v>
      </c>
      <c r="EF184">
        <f>EF81</f>
        <v>0</v>
      </c>
      <c r="EG184">
        <v>77</v>
      </c>
      <c r="EH184">
        <f>EH81</f>
        <v>0</v>
      </c>
      <c r="EI184">
        <v>77</v>
      </c>
      <c r="EJ184">
        <f>EJ81</f>
        <v>0</v>
      </c>
      <c r="EK184">
        <v>77</v>
      </c>
      <c r="EL184">
        <f>EL81</f>
        <v>0</v>
      </c>
      <c r="EM184">
        <v>77</v>
      </c>
      <c r="EN184">
        <f>EN81</f>
        <v>0</v>
      </c>
      <c r="EO184">
        <v>77</v>
      </c>
      <c r="EP184">
        <f>EP81</f>
        <v>0</v>
      </c>
      <c r="EQ184">
        <v>77</v>
      </c>
      <c r="ER184">
        <f>ER81</f>
        <v>0</v>
      </c>
      <c r="ES184">
        <v>77</v>
      </c>
      <c r="ET184">
        <f>ET81</f>
        <v>0</v>
      </c>
      <c r="EU184">
        <v>77</v>
      </c>
      <c r="EV184">
        <f>EV81</f>
        <v>0</v>
      </c>
      <c r="EW184">
        <v>77</v>
      </c>
      <c r="EX184">
        <f>EX81</f>
        <v>0</v>
      </c>
      <c r="EY184">
        <v>77</v>
      </c>
      <c r="EZ184">
        <f>EZ81</f>
        <v>0</v>
      </c>
      <c r="FA184">
        <v>77</v>
      </c>
      <c r="FB184">
        <f>FB81</f>
        <v>0</v>
      </c>
      <c r="FC184">
        <v>77</v>
      </c>
      <c r="FD184">
        <f>FD81</f>
        <v>0</v>
      </c>
      <c r="FE184">
        <v>77</v>
      </c>
      <c r="FF184">
        <f>FF81</f>
        <v>0</v>
      </c>
      <c r="FG184">
        <v>77</v>
      </c>
      <c r="FH184">
        <f>FH81</f>
        <v>0</v>
      </c>
      <c r="FI184">
        <v>77</v>
      </c>
      <c r="FJ184">
        <f>FJ81</f>
        <v>0</v>
      </c>
      <c r="FK184">
        <v>77</v>
      </c>
      <c r="FL184">
        <f>FL81</f>
        <v>0</v>
      </c>
      <c r="FM184">
        <v>77</v>
      </c>
      <c r="FN184">
        <f>FN81</f>
        <v>0</v>
      </c>
      <c r="FO184">
        <v>77</v>
      </c>
      <c r="FP184">
        <f>FP81</f>
        <v>0</v>
      </c>
      <c r="FQ184">
        <v>77</v>
      </c>
      <c r="FR184">
        <f>FR81</f>
        <v>0</v>
      </c>
      <c r="FS184">
        <v>77</v>
      </c>
      <c r="FT184">
        <f>FT81</f>
        <v>0</v>
      </c>
      <c r="FU184">
        <v>77</v>
      </c>
      <c r="FV184">
        <f>FV81</f>
        <v>0</v>
      </c>
      <c r="FW184">
        <v>77</v>
      </c>
      <c r="FX184">
        <f>FX81</f>
        <v>0</v>
      </c>
      <c r="FY184">
        <v>77</v>
      </c>
      <c r="FZ184">
        <f>FZ81</f>
        <v>0</v>
      </c>
      <c r="GA184">
        <v>77</v>
      </c>
      <c r="GB184">
        <f>GB81</f>
        <v>0</v>
      </c>
      <c r="GC184">
        <v>77</v>
      </c>
      <c r="GD184">
        <f>GD81</f>
        <v>0</v>
      </c>
      <c r="GE184">
        <v>77</v>
      </c>
      <c r="GF184">
        <f>GF81</f>
        <v>0</v>
      </c>
      <c r="GG184">
        <v>77</v>
      </c>
      <c r="GH184">
        <f>GH81</f>
        <v>0</v>
      </c>
      <c r="GI184">
        <v>77</v>
      </c>
      <c r="GJ184">
        <f>GJ81</f>
        <v>0</v>
      </c>
      <c r="GK184">
        <v>77</v>
      </c>
      <c r="GL184">
        <f>GL81</f>
        <v>0</v>
      </c>
      <c r="GM184">
        <v>77</v>
      </c>
      <c r="GN184">
        <f>GN81</f>
        <v>0</v>
      </c>
      <c r="GO184">
        <v>77</v>
      </c>
      <c r="GP184">
        <f>GP81</f>
        <v>0</v>
      </c>
      <c r="GQ184">
        <v>77</v>
      </c>
      <c r="GR184">
        <f>GR81</f>
        <v>0</v>
      </c>
      <c r="GS184">
        <v>77</v>
      </c>
      <c r="GT184">
        <f>GT81</f>
        <v>0</v>
      </c>
      <c r="GU184">
        <v>77</v>
      </c>
      <c r="GV184">
        <f>GV81</f>
        <v>0</v>
      </c>
      <c r="GW184">
        <v>77</v>
      </c>
      <c r="GX184">
        <f>GX81</f>
        <v>0</v>
      </c>
      <c r="GY184">
        <v>77</v>
      </c>
      <c r="GZ184">
        <f>GZ81</f>
        <v>0</v>
      </c>
      <c r="HA184">
        <v>77</v>
      </c>
      <c r="HB184">
        <f>HB81</f>
        <v>0</v>
      </c>
      <c r="HC184">
        <v>77</v>
      </c>
      <c r="HD184">
        <f>HD81</f>
        <v>0</v>
      </c>
      <c r="HE184">
        <v>77</v>
      </c>
      <c r="HF184">
        <f>HF81</f>
        <v>0</v>
      </c>
      <c r="HI184">
        <f>IF(Charts!$B$3="none",E696,IF(DG696="",NA(),DG696))</f>
        <v>0</v>
      </c>
      <c r="HJ184">
        <f>IF(Charts!$B$3="none",F696,IF(DH696="",NA(),DH696))</f>
        <v>0</v>
      </c>
      <c r="HK184">
        <f>IF(Charts!$B$3="none",G696,IF(DI696="",NA(),DI696))</f>
        <v>0</v>
      </c>
      <c r="HL184">
        <f>IF(Charts!$B$3="none",H696,IF(DJ696="",NA(),DJ696))</f>
        <v>0</v>
      </c>
      <c r="HM184">
        <f>IF(Charts!$B$3="none",I696,IF(DK696="",NA(),DK696))</f>
        <v>0</v>
      </c>
      <c r="HN184">
        <f>IF(Charts!$B$3="none",J696,IF(DL696="",NA(),DL696))</f>
        <v>0</v>
      </c>
      <c r="HO184">
        <f>IF(Charts!$B$3="none",K696,IF(DM696="",NA(),DM696))</f>
        <v>0</v>
      </c>
      <c r="HP184">
        <f>IF(Charts!$B$3="none",L696,IF(DN696="",NA(),DN696))</f>
        <v>0</v>
      </c>
      <c r="HQ184">
        <f>IF(Charts!$B$3="none",M696,IF(DO696="",NA(),DO696))</f>
        <v>0</v>
      </c>
      <c r="HR184">
        <f>IF(Charts!$B$3="none",N696,IF(DP696="",NA(),DP696))</f>
        <v>0</v>
      </c>
      <c r="HS184">
        <f>IF(Charts!$B$3="none",O696,IF(DQ696="",NA(),DQ696))</f>
        <v>0</v>
      </c>
      <c r="HT184">
        <f>IF(Charts!$B$3="none",P696,IF(DR696="",NA(),DR696))</f>
        <v>0</v>
      </c>
      <c r="HU184">
        <f>IF(Charts!$B$3="none",Q696,IF(DS696="",NA(),DS696))</f>
        <v>0</v>
      </c>
      <c r="HV184">
        <f>IF(Charts!$B$3="none",R696,IF(DT696="",NA(),DT696))</f>
        <v>0</v>
      </c>
      <c r="HW184">
        <f>IF(Charts!$B$3="none",S696,IF(DU696="",NA(),DU696))</f>
        <v>0</v>
      </c>
      <c r="HX184">
        <f>IF(Charts!$B$3="none",T696,IF(DV696="",NA(),DV696))</f>
        <v>0</v>
      </c>
      <c r="HY184">
        <f>IF(Charts!$B$3="none",U696,IF(DW696="",NA(),DW696))</f>
        <v>0</v>
      </c>
      <c r="HZ184">
        <f>IF(Charts!$B$3="none",V696,IF(DX696="",NA(),DX696))</f>
        <v>0</v>
      </c>
      <c r="IA184">
        <f>IF(Charts!$B$3="none",W696,IF(DY696="",NA(),DY696))</f>
        <v>0</v>
      </c>
      <c r="IB184">
        <f>IF(Charts!$B$3="none",X696,IF(DZ696="",NA(),DZ696))</f>
        <v>0</v>
      </c>
      <c r="IC184">
        <f>IF(Charts!$B$3="none",Y696,IF(EA696="",NA(),EA696))</f>
        <v>0</v>
      </c>
      <c r="ID184">
        <f>IF(Charts!$B$3="none",Z696,IF(EB696="",NA(),EB696))</f>
        <v>0</v>
      </c>
      <c r="IE184">
        <f>IF(Charts!$B$3="none",AA696,IF(EC696="",NA(),EC696))</f>
        <v>0</v>
      </c>
      <c r="IF184">
        <f>IF(Charts!$B$3="none",AB696,IF(ED696="",NA(),ED696))</f>
        <v>0</v>
      </c>
      <c r="IG184">
        <f>IF(Charts!$B$3="none",AC696,IF(EE696="",NA(),EE696))</f>
        <v>0</v>
      </c>
      <c r="IH184">
        <f>IF(Charts!$B$3="none",AD696,IF(EF696="",NA(),EF696))</f>
        <v>0</v>
      </c>
      <c r="II184">
        <f>IF(Charts!$B$3="none",AE696,IF(EG696="",NA(),EG696))</f>
        <v>0</v>
      </c>
      <c r="IJ184">
        <f>IF(Charts!$B$3="none",AF696,IF(EH696="",NA(),EH696))</f>
        <v>0</v>
      </c>
      <c r="IK184">
        <f>IF(Charts!$B$3="none",AG696,IF(EI696="",NA(),EI696))</f>
        <v>0</v>
      </c>
      <c r="IL184">
        <f>IF(Charts!$B$3="none",AH696,IF(EJ696="",NA(),EJ696))</f>
        <v>0</v>
      </c>
      <c r="IM184">
        <f>IF(Charts!$B$3="none",AI696,IF(EK696="",NA(),EK696))</f>
        <v>0</v>
      </c>
      <c r="IN184">
        <f>IF(Charts!$B$3="none",AJ696,IF(EL696="",NA(),EL696))</f>
        <v>0</v>
      </c>
      <c r="IO184">
        <f>IF(Charts!$B$3="none",AK696,IF(EM696="",NA(),EM696))</f>
        <v>0</v>
      </c>
      <c r="IP184">
        <f>IF(Charts!$B$3="none",AL696,IF(EN696="",NA(),EN696))</f>
        <v>0</v>
      </c>
      <c r="IQ184">
        <f>IF(Charts!$B$3="none",AM696,IF(EO696="",NA(),EO696))</f>
        <v>0</v>
      </c>
      <c r="IR184">
        <f>IF(Charts!$B$3="none",AN696,IF(EP696="",NA(),EP696))</f>
        <v>0</v>
      </c>
      <c r="IS184">
        <f>IF(Charts!$B$3="none",AO696,IF(EQ696="",NA(),EQ696))</f>
        <v>0</v>
      </c>
      <c r="IT184">
        <f>IF(Charts!$B$3="none",AP696,IF(ER696="",NA(),ER696))</f>
        <v>0</v>
      </c>
      <c r="IU184">
        <f>IF(Charts!$B$3="none",AQ696,IF(ES696="",NA(),ES696))</f>
        <v>0</v>
      </c>
      <c r="IV184">
        <f>IF(Charts!$B$3="none",AR696,IF(ET696="",NA(),ET696))</f>
        <v>0</v>
      </c>
      <c r="IW184">
        <f>IF(Charts!$B$3="none",AS696,IF(EU696="",NA(),EU696))</f>
        <v>0</v>
      </c>
      <c r="IX184">
        <f>IF(Charts!$B$3="none",AT696,IF(EV696="",NA(),EV696))</f>
        <v>0</v>
      </c>
      <c r="IY184">
        <f>IF(Charts!$B$3="none",AU696,IF(EW696="",NA(),EW696))</f>
        <v>0</v>
      </c>
      <c r="IZ184">
        <f>IF(Charts!$B$3="none",AV696,IF(EX696="",NA(),EX696))</f>
        <v>0</v>
      </c>
      <c r="JA184">
        <f>IF(Charts!$B$3="none",AW696,IF(EY696="",NA(),EY696))</f>
        <v>0</v>
      </c>
      <c r="JB184">
        <f>IF(Charts!$B$3="none",AX696,IF(EZ696="",NA(),EZ696))</f>
        <v>0</v>
      </c>
      <c r="JC184">
        <f>IF(Charts!$B$3="none",AY696,IF(FA696="",NA(),FA696))</f>
        <v>0</v>
      </c>
      <c r="JD184">
        <f>IF(Charts!$B$3="none",AZ696,IF(FB696="",NA(),FB696))</f>
        <v>0</v>
      </c>
      <c r="JE184">
        <f>IF(Charts!$B$3="none",BA696,IF(FC696="",NA(),FC696))</f>
        <v>0</v>
      </c>
      <c r="JF184">
        <f>IF(Charts!$B$3="none",BB696,IF(FD696="",NA(),FD696))</f>
        <v>0</v>
      </c>
      <c r="JG184">
        <f>IF(Charts!$B$3="none",BC696,IF(FE696="",NA(),FE696))</f>
        <v>0</v>
      </c>
      <c r="JH184">
        <f>IF(Charts!$B$3="none",BD696,IF(FF696="",NA(),FF696))</f>
        <v>0</v>
      </c>
      <c r="JI184">
        <f>IF(Charts!$B$3="none",BE696,IF(FG696="",NA(),FG696))</f>
        <v>0</v>
      </c>
      <c r="JJ184">
        <f>IF(Charts!$B$3="none",BF696,IF(FH696="",NA(),FH696))</f>
        <v>0</v>
      </c>
      <c r="JK184">
        <f>IF(Charts!$B$3="none",BG696,IF(FI696="",NA(),FI696))</f>
        <v>0</v>
      </c>
      <c r="JL184">
        <f>IF(Charts!$B$3="none",BH696,IF(FJ696="",NA(),FJ696))</f>
        <v>0</v>
      </c>
      <c r="JM184">
        <f>IF(Charts!$B$3="none",BI696,IF(FK696="",NA(),FK696))</f>
        <v>0</v>
      </c>
      <c r="JN184">
        <f>IF(Charts!$B$3="none",BJ696,IF(FL696="",NA(),FL696))</f>
        <v>0</v>
      </c>
      <c r="JO184">
        <f>IF(Charts!$B$3="none",BK696,IF(FM696="",NA(),FM696))</f>
        <v>0</v>
      </c>
      <c r="JP184">
        <f>IF(Charts!$B$3="none",BL696,IF(FN696="",NA(),FN696))</f>
        <v>0</v>
      </c>
      <c r="JQ184">
        <f>IF(Charts!$B$3="none",BM696,IF(FO696="",NA(),FO696))</f>
        <v>0</v>
      </c>
      <c r="JR184">
        <f>IF(Charts!$B$3="none",BN696,IF(FP696="",NA(),FP696))</f>
        <v>0</v>
      </c>
      <c r="JS184">
        <f>IF(Charts!$B$3="none",BO696,IF(FQ696="",NA(),FQ696))</f>
        <v>0</v>
      </c>
      <c r="JT184">
        <f>IF(Charts!$B$3="none",BP696,IF(FR696="",NA(),FR696))</f>
        <v>0</v>
      </c>
      <c r="JU184">
        <f>IF(Charts!$B$3="none",BQ696,IF(FS696="",NA(),FS696))</f>
        <v>0</v>
      </c>
      <c r="JV184">
        <f>IF(Charts!$B$3="none",BR696,IF(FT696="",NA(),FT696))</f>
        <v>0</v>
      </c>
      <c r="JW184">
        <f>IF(Charts!$B$3="none",BS696,IF(FU696="",NA(),FU696))</f>
        <v>0</v>
      </c>
      <c r="JX184">
        <f>IF(Charts!$B$3="none",BT696,IF(FV696="",NA(),FV696))</f>
        <v>0</v>
      </c>
      <c r="JY184">
        <f>IF(Charts!$B$3="none",BU696,IF(FW696="",NA(),FW696))</f>
        <v>0</v>
      </c>
      <c r="JZ184">
        <f>IF(Charts!$B$3="none",BV696,IF(FX696="",NA(),FX696))</f>
        <v>0</v>
      </c>
      <c r="KA184">
        <f>IF(Charts!$B$3="none",BW696,IF(FY696="",NA(),FY696))</f>
        <v>0</v>
      </c>
      <c r="KB184">
        <f>IF(Charts!$B$3="none",BX696,IF(FZ696="",NA(),FZ696))</f>
        <v>0</v>
      </c>
      <c r="KC184">
        <f>IF(Charts!$B$3="none",BY696,IF(GA696="",NA(),GA696))</f>
        <v>0</v>
      </c>
      <c r="KD184">
        <f>IF(Charts!$B$3="none",BZ696,IF(GB696="",NA(),GB696))</f>
        <v>0</v>
      </c>
      <c r="KE184">
        <f>IF(Charts!$B$3="none",CA696,IF(GC696="",NA(),GC696))</f>
        <v>0</v>
      </c>
      <c r="KF184">
        <f>IF(Charts!$B$3="none",CB696,IF(GD696="",NA(),GD696))</f>
        <v>0</v>
      </c>
      <c r="KG184">
        <f>IF(Charts!$B$3="none",CC696,IF(GE696="",NA(),GE696))</f>
        <v>0</v>
      </c>
      <c r="KH184">
        <f>IF(Charts!$B$3="none",CD696,IF(GF696="",NA(),GF696))</f>
        <v>0</v>
      </c>
      <c r="KI184">
        <f>IF(Charts!$B$3="none",CE696,IF(GG696="",NA(),GG696))</f>
        <v>0</v>
      </c>
      <c r="KJ184">
        <f>IF(Charts!$B$3="none",CF696,IF(GH696="",NA(),GH696))</f>
        <v>0</v>
      </c>
      <c r="KK184">
        <f>IF(Charts!$B$3="none",CG696,IF(GI696="",NA(),GI696))</f>
        <v>0</v>
      </c>
      <c r="KL184">
        <f>IF(Charts!$B$3="none",CH696,IF(GJ696="",NA(),GJ696))</f>
        <v>0</v>
      </c>
      <c r="KM184">
        <f>IF(Charts!$B$3="none",CI696,IF(GK696="",NA(),GK696))</f>
        <v>0</v>
      </c>
      <c r="KN184">
        <f>IF(Charts!$B$3="none",CJ696,IF(GL696="",NA(),GL696))</f>
        <v>0</v>
      </c>
      <c r="KO184">
        <f>IF(Charts!$B$3="none",CK696,IF(GM696="",NA(),GM696))</f>
        <v>0</v>
      </c>
      <c r="KP184">
        <f>IF(Charts!$B$3="none",CL696,IF(GN696="",NA(),GN696))</f>
        <v>0</v>
      </c>
      <c r="KQ184">
        <f>IF(Charts!$B$3="none",CM696,IF(GO696="",NA(),GO696))</f>
        <v>0</v>
      </c>
      <c r="KR184">
        <f>IF(Charts!$B$3="none",CN696,IF(GP696="",NA(),GP696))</f>
        <v>0</v>
      </c>
      <c r="KS184">
        <f>IF(Charts!$B$3="none",CO696,IF(GQ696="",NA(),GQ696))</f>
        <v>0</v>
      </c>
      <c r="KT184">
        <f>IF(Charts!$B$3="none",CP696,IF(GR696="",NA(),GR696))</f>
        <v>0</v>
      </c>
      <c r="KU184">
        <f>IF(Charts!$B$3="none",CQ696,IF(GS696="",NA(),GS696))</f>
        <v>0</v>
      </c>
      <c r="KV184">
        <f>IF(Charts!$B$3="none",CR696,IF(GT696="",NA(),GT696))</f>
        <v>0</v>
      </c>
      <c r="KW184">
        <f>IF(Charts!$B$3="none",CS696,IF(GU696="",NA(),GU696))</f>
        <v>0</v>
      </c>
      <c r="KX184">
        <f>IF(Charts!$B$3="none",CT696,IF(GV696="",NA(),GV696))</f>
        <v>0</v>
      </c>
      <c r="KY184">
        <f>IF(Charts!$B$3="none",CU696,IF(GW696="",NA(),GW696))</f>
        <v>0</v>
      </c>
      <c r="KZ184">
        <f>IF(Charts!$B$3="none",CV696,IF(GX696="",NA(),GX696))</f>
        <v>0</v>
      </c>
      <c r="LA184">
        <f>IF(Charts!$B$3="none",CW696,IF(GY696="",NA(),GY696))</f>
        <v>0</v>
      </c>
      <c r="LB184">
        <f>IF(Charts!$B$3="none",CX696,IF(GZ696="",NA(),GZ696))</f>
        <v>0</v>
      </c>
      <c r="LC184">
        <f>IF(Charts!$B$3="none",CY696,IF(HA696="",NA(),HA696))</f>
        <v>0</v>
      </c>
      <c r="LD184">
        <f>IF(Charts!$B$3="none",CZ696,IF(HB696="",NA(),HB696))</f>
        <v>0</v>
      </c>
      <c r="LE184">
        <f>IF(Charts!$B$3="none",DA696,IF(HC696="",NA(),HC696))</f>
        <v>0</v>
      </c>
      <c r="LF184">
        <f>IF(Charts!$B$3="none",DB696,IF(HD696="",NA(),HD696))</f>
        <v>0</v>
      </c>
      <c r="LG184">
        <f>IF(Charts!$B$3="none",DC696,IF(HE696="",NA(),HE696))</f>
        <v>0</v>
      </c>
      <c r="LH184">
        <f>IF(Charts!$B$3="none",DD696,IF(HF696="",NA(),HF696))</f>
        <v>0</v>
      </c>
    </row>
    <row r="185" spans="5:320">
      <c r="E185">
        <v>78</v>
      </c>
      <c r="F185">
        <f>F82</f>
        <v>0</v>
      </c>
      <c r="G185">
        <v>78</v>
      </c>
      <c r="H185">
        <f>H82</f>
        <v>0</v>
      </c>
      <c r="I185">
        <v>78</v>
      </c>
      <c r="J185">
        <f>J82</f>
        <v>0</v>
      </c>
      <c r="K185">
        <v>78</v>
      </c>
      <c r="L185">
        <f>L82</f>
        <v>0</v>
      </c>
      <c r="M185">
        <v>78</v>
      </c>
      <c r="N185">
        <f>N82</f>
        <v>0</v>
      </c>
      <c r="O185">
        <v>78</v>
      </c>
      <c r="P185">
        <f>P82</f>
        <v>0</v>
      </c>
      <c r="Q185">
        <v>78</v>
      </c>
      <c r="R185">
        <f>R82</f>
        <v>0</v>
      </c>
      <c r="S185">
        <v>78</v>
      </c>
      <c r="T185">
        <f>T82</f>
        <v>0</v>
      </c>
      <c r="U185">
        <v>78</v>
      </c>
      <c r="V185">
        <f>V82</f>
        <v>0</v>
      </c>
      <c r="W185">
        <v>78</v>
      </c>
      <c r="X185">
        <f>X82</f>
        <v>0</v>
      </c>
      <c r="Y185">
        <v>78</v>
      </c>
      <c r="Z185">
        <f>Z82</f>
        <v>0</v>
      </c>
      <c r="AA185">
        <v>78</v>
      </c>
      <c r="AB185">
        <f>AB82</f>
        <v>0</v>
      </c>
      <c r="AC185">
        <v>78</v>
      </c>
      <c r="AD185">
        <f>AD82</f>
        <v>0</v>
      </c>
      <c r="AE185">
        <v>78</v>
      </c>
      <c r="AF185">
        <f>AF82</f>
        <v>0</v>
      </c>
      <c r="AG185">
        <v>78</v>
      </c>
      <c r="AH185">
        <f>AH82</f>
        <v>0</v>
      </c>
      <c r="AI185">
        <v>78</v>
      </c>
      <c r="AJ185">
        <f>AJ82</f>
        <v>0</v>
      </c>
      <c r="AK185">
        <v>78</v>
      </c>
      <c r="AL185">
        <f>AL82</f>
        <v>0</v>
      </c>
      <c r="AM185">
        <v>78</v>
      </c>
      <c r="AN185">
        <f>AN82</f>
        <v>0</v>
      </c>
      <c r="AO185">
        <v>78</v>
      </c>
      <c r="AP185">
        <f>AP82</f>
        <v>0</v>
      </c>
      <c r="AQ185">
        <v>78</v>
      </c>
      <c r="AR185">
        <f>AR82</f>
        <v>0</v>
      </c>
      <c r="AS185">
        <v>78</v>
      </c>
      <c r="AT185">
        <f>AT82</f>
        <v>0</v>
      </c>
      <c r="AU185">
        <v>78</v>
      </c>
      <c r="AV185">
        <f>AV82</f>
        <v>0</v>
      </c>
      <c r="AW185">
        <v>78</v>
      </c>
      <c r="AX185">
        <f>AX82</f>
        <v>0</v>
      </c>
      <c r="AY185">
        <v>78</v>
      </c>
      <c r="AZ185">
        <f>AZ82</f>
        <v>0</v>
      </c>
      <c r="BA185">
        <v>78</v>
      </c>
      <c r="BB185">
        <f>BB82</f>
        <v>0</v>
      </c>
      <c r="BC185">
        <v>78</v>
      </c>
      <c r="BD185">
        <f>BD82</f>
        <v>0</v>
      </c>
      <c r="BE185">
        <v>78</v>
      </c>
      <c r="BF185">
        <f>BF82</f>
        <v>0</v>
      </c>
      <c r="BG185">
        <v>78</v>
      </c>
      <c r="BH185">
        <f>BH82</f>
        <v>0</v>
      </c>
      <c r="BI185">
        <v>78</v>
      </c>
      <c r="BJ185">
        <f>BJ82</f>
        <v>0</v>
      </c>
      <c r="BK185">
        <v>78</v>
      </c>
      <c r="BL185">
        <f>BL82</f>
        <v>0</v>
      </c>
      <c r="BM185">
        <v>78</v>
      </c>
      <c r="BN185">
        <f>BN82</f>
        <v>0</v>
      </c>
      <c r="BO185">
        <v>78</v>
      </c>
      <c r="BP185">
        <f>BP82</f>
        <v>0</v>
      </c>
      <c r="BQ185">
        <v>78</v>
      </c>
      <c r="BR185">
        <f>BR82</f>
        <v>0</v>
      </c>
      <c r="BS185">
        <v>78</v>
      </c>
      <c r="BT185">
        <f>BT82</f>
        <v>0</v>
      </c>
      <c r="BU185">
        <v>78</v>
      </c>
      <c r="BV185">
        <f>BV82</f>
        <v>0</v>
      </c>
      <c r="BW185">
        <v>78</v>
      </c>
      <c r="BX185">
        <f>BX82</f>
        <v>0</v>
      </c>
      <c r="BY185">
        <v>78</v>
      </c>
      <c r="BZ185">
        <f>BZ82</f>
        <v>0</v>
      </c>
      <c r="CA185">
        <v>78</v>
      </c>
      <c r="CB185">
        <f>CB82</f>
        <v>0</v>
      </c>
      <c r="CC185">
        <v>78</v>
      </c>
      <c r="CD185">
        <f>CD82</f>
        <v>0</v>
      </c>
      <c r="CE185">
        <v>78</v>
      </c>
      <c r="CF185">
        <f>CF82</f>
        <v>0</v>
      </c>
      <c r="CG185">
        <v>78</v>
      </c>
      <c r="CH185">
        <f>CH82</f>
        <v>0</v>
      </c>
      <c r="CI185">
        <v>78</v>
      </c>
      <c r="CJ185">
        <f>CJ82</f>
        <v>0</v>
      </c>
      <c r="CK185">
        <v>78</v>
      </c>
      <c r="CL185">
        <f>CL82</f>
        <v>0</v>
      </c>
      <c r="CM185">
        <v>78</v>
      </c>
      <c r="CN185">
        <f>CN82</f>
        <v>0</v>
      </c>
      <c r="CO185">
        <v>78</v>
      </c>
      <c r="CP185">
        <f>CP82</f>
        <v>0</v>
      </c>
      <c r="CQ185">
        <v>78</v>
      </c>
      <c r="CR185">
        <f>CR82</f>
        <v>0</v>
      </c>
      <c r="CS185">
        <v>78</v>
      </c>
      <c r="CT185">
        <f>CT82</f>
        <v>0</v>
      </c>
      <c r="CU185">
        <v>78</v>
      </c>
      <c r="CV185">
        <f>CV82</f>
        <v>0</v>
      </c>
      <c r="CW185">
        <v>78</v>
      </c>
      <c r="CX185">
        <f>CX82</f>
        <v>0</v>
      </c>
      <c r="CY185">
        <v>78</v>
      </c>
      <c r="CZ185">
        <f>CZ82</f>
        <v>0</v>
      </c>
      <c r="DA185">
        <v>78</v>
      </c>
      <c r="DB185">
        <f>DB82</f>
        <v>0</v>
      </c>
      <c r="DC185">
        <v>78</v>
      </c>
      <c r="DD185">
        <f>DD82</f>
        <v>0</v>
      </c>
      <c r="DG185">
        <v>78</v>
      </c>
      <c r="DH185">
        <f>DH82</f>
        <v>0</v>
      </c>
      <c r="DI185">
        <v>78</v>
      </c>
      <c r="DJ185">
        <f>DJ82</f>
        <v>0</v>
      </c>
      <c r="DK185">
        <v>78</v>
      </c>
      <c r="DL185">
        <f>DL82</f>
        <v>0</v>
      </c>
      <c r="DM185">
        <v>78</v>
      </c>
      <c r="DN185">
        <f>DN82</f>
        <v>0</v>
      </c>
      <c r="DO185">
        <v>78</v>
      </c>
      <c r="DP185">
        <f>DP82</f>
        <v>0</v>
      </c>
      <c r="DQ185">
        <v>78</v>
      </c>
      <c r="DR185">
        <f>DR82</f>
        <v>0</v>
      </c>
      <c r="DS185">
        <v>78</v>
      </c>
      <c r="DT185">
        <f>DT82</f>
        <v>0</v>
      </c>
      <c r="DU185">
        <v>78</v>
      </c>
      <c r="DV185">
        <f>DV82</f>
        <v>0</v>
      </c>
      <c r="DW185">
        <v>78</v>
      </c>
      <c r="DX185">
        <f>DX82</f>
        <v>0</v>
      </c>
      <c r="DY185">
        <v>78</v>
      </c>
      <c r="DZ185">
        <f>DZ82</f>
        <v>0</v>
      </c>
      <c r="EA185">
        <v>78</v>
      </c>
      <c r="EB185">
        <f>EB82</f>
        <v>0</v>
      </c>
      <c r="EC185">
        <v>78</v>
      </c>
      <c r="ED185">
        <f>ED82</f>
        <v>0</v>
      </c>
      <c r="EE185">
        <v>78</v>
      </c>
      <c r="EF185">
        <f>EF82</f>
        <v>0</v>
      </c>
      <c r="EG185">
        <v>78</v>
      </c>
      <c r="EH185">
        <f>EH82</f>
        <v>0</v>
      </c>
      <c r="EI185">
        <v>78</v>
      </c>
      <c r="EJ185">
        <f>EJ82</f>
        <v>0</v>
      </c>
      <c r="EK185">
        <v>78</v>
      </c>
      <c r="EL185">
        <f>EL82</f>
        <v>0</v>
      </c>
      <c r="EM185">
        <v>78</v>
      </c>
      <c r="EN185">
        <f>EN82</f>
        <v>0</v>
      </c>
      <c r="EO185">
        <v>78</v>
      </c>
      <c r="EP185">
        <f>EP82</f>
        <v>0</v>
      </c>
      <c r="EQ185">
        <v>78</v>
      </c>
      <c r="ER185">
        <f>ER82</f>
        <v>0</v>
      </c>
      <c r="ES185">
        <v>78</v>
      </c>
      <c r="ET185">
        <f>ET82</f>
        <v>0</v>
      </c>
      <c r="EU185">
        <v>78</v>
      </c>
      <c r="EV185">
        <f>EV82</f>
        <v>0</v>
      </c>
      <c r="EW185">
        <v>78</v>
      </c>
      <c r="EX185">
        <f>EX82</f>
        <v>0</v>
      </c>
      <c r="EY185">
        <v>78</v>
      </c>
      <c r="EZ185">
        <f>EZ82</f>
        <v>0</v>
      </c>
      <c r="FA185">
        <v>78</v>
      </c>
      <c r="FB185">
        <f>FB82</f>
        <v>0</v>
      </c>
      <c r="FC185">
        <v>78</v>
      </c>
      <c r="FD185">
        <f>FD82</f>
        <v>0</v>
      </c>
      <c r="FE185">
        <v>78</v>
      </c>
      <c r="FF185">
        <f>FF82</f>
        <v>0</v>
      </c>
      <c r="FG185">
        <v>78</v>
      </c>
      <c r="FH185">
        <f>FH82</f>
        <v>0</v>
      </c>
      <c r="FI185">
        <v>78</v>
      </c>
      <c r="FJ185">
        <f>FJ82</f>
        <v>0</v>
      </c>
      <c r="FK185">
        <v>78</v>
      </c>
      <c r="FL185">
        <f>FL82</f>
        <v>0</v>
      </c>
      <c r="FM185">
        <v>78</v>
      </c>
      <c r="FN185">
        <f>FN82</f>
        <v>0</v>
      </c>
      <c r="FO185">
        <v>78</v>
      </c>
      <c r="FP185">
        <f>FP82</f>
        <v>0</v>
      </c>
      <c r="FQ185">
        <v>78</v>
      </c>
      <c r="FR185">
        <f>FR82</f>
        <v>0</v>
      </c>
      <c r="FS185">
        <v>78</v>
      </c>
      <c r="FT185">
        <f>FT82</f>
        <v>0</v>
      </c>
      <c r="FU185">
        <v>78</v>
      </c>
      <c r="FV185">
        <f>FV82</f>
        <v>0</v>
      </c>
      <c r="FW185">
        <v>78</v>
      </c>
      <c r="FX185">
        <f>FX82</f>
        <v>0</v>
      </c>
      <c r="FY185">
        <v>78</v>
      </c>
      <c r="FZ185">
        <f>FZ82</f>
        <v>0</v>
      </c>
      <c r="GA185">
        <v>78</v>
      </c>
      <c r="GB185">
        <f>GB82</f>
        <v>0</v>
      </c>
      <c r="GC185">
        <v>78</v>
      </c>
      <c r="GD185">
        <f>GD82</f>
        <v>0</v>
      </c>
      <c r="GE185">
        <v>78</v>
      </c>
      <c r="GF185">
        <f>GF82</f>
        <v>0</v>
      </c>
      <c r="GG185">
        <v>78</v>
      </c>
      <c r="GH185">
        <f>GH82</f>
        <v>0</v>
      </c>
      <c r="GI185">
        <v>78</v>
      </c>
      <c r="GJ185">
        <f>GJ82</f>
        <v>0</v>
      </c>
      <c r="GK185">
        <v>78</v>
      </c>
      <c r="GL185">
        <f>GL82</f>
        <v>0</v>
      </c>
      <c r="GM185">
        <v>78</v>
      </c>
      <c r="GN185">
        <f>GN82</f>
        <v>0</v>
      </c>
      <c r="GO185">
        <v>78</v>
      </c>
      <c r="GP185">
        <f>GP82</f>
        <v>0</v>
      </c>
      <c r="GQ185">
        <v>78</v>
      </c>
      <c r="GR185">
        <f>GR82</f>
        <v>0</v>
      </c>
      <c r="GS185">
        <v>78</v>
      </c>
      <c r="GT185">
        <f>GT82</f>
        <v>0</v>
      </c>
      <c r="GU185">
        <v>78</v>
      </c>
      <c r="GV185">
        <f>GV82</f>
        <v>0</v>
      </c>
      <c r="GW185">
        <v>78</v>
      </c>
      <c r="GX185">
        <f>GX82</f>
        <v>0</v>
      </c>
      <c r="GY185">
        <v>78</v>
      </c>
      <c r="GZ185">
        <f>GZ82</f>
        <v>0</v>
      </c>
      <c r="HA185">
        <v>78</v>
      </c>
      <c r="HB185">
        <f>HB82</f>
        <v>0</v>
      </c>
      <c r="HC185">
        <v>78</v>
      </c>
      <c r="HD185">
        <f>HD82</f>
        <v>0</v>
      </c>
      <c r="HE185">
        <v>78</v>
      </c>
      <c r="HF185">
        <f>HF82</f>
        <v>0</v>
      </c>
      <c r="HI185">
        <f>IF(Charts!$B$3="none",E697,IF(DG697="",NA(),DG697))</f>
        <v>0</v>
      </c>
      <c r="HJ185">
        <f>IF(Charts!$B$3="none",F697,IF(DH697="",NA(),DH697))</f>
        <v>0</v>
      </c>
      <c r="HK185">
        <f>IF(Charts!$B$3="none",G697,IF(DI697="",NA(),DI697))</f>
        <v>0</v>
      </c>
      <c r="HL185">
        <f>IF(Charts!$B$3="none",H697,IF(DJ697="",NA(),DJ697))</f>
        <v>0</v>
      </c>
      <c r="HM185">
        <f>IF(Charts!$B$3="none",I697,IF(DK697="",NA(),DK697))</f>
        <v>0</v>
      </c>
      <c r="HN185">
        <f>IF(Charts!$B$3="none",J697,IF(DL697="",NA(),DL697))</f>
        <v>0</v>
      </c>
      <c r="HO185">
        <f>IF(Charts!$B$3="none",K697,IF(DM697="",NA(),DM697))</f>
        <v>0</v>
      </c>
      <c r="HP185">
        <f>IF(Charts!$B$3="none",L697,IF(DN697="",NA(),DN697))</f>
        <v>0</v>
      </c>
      <c r="HQ185">
        <f>IF(Charts!$B$3="none",M697,IF(DO697="",NA(),DO697))</f>
        <v>0</v>
      </c>
      <c r="HR185">
        <f>IF(Charts!$B$3="none",N697,IF(DP697="",NA(),DP697))</f>
        <v>0</v>
      </c>
      <c r="HS185">
        <f>IF(Charts!$B$3="none",O697,IF(DQ697="",NA(),DQ697))</f>
        <v>0</v>
      </c>
      <c r="HT185">
        <f>IF(Charts!$B$3="none",P697,IF(DR697="",NA(),DR697))</f>
        <v>0</v>
      </c>
      <c r="HU185">
        <f>IF(Charts!$B$3="none",Q697,IF(DS697="",NA(),DS697))</f>
        <v>0</v>
      </c>
      <c r="HV185">
        <f>IF(Charts!$B$3="none",R697,IF(DT697="",NA(),DT697))</f>
        <v>0</v>
      </c>
      <c r="HW185">
        <f>IF(Charts!$B$3="none",S697,IF(DU697="",NA(),DU697))</f>
        <v>0</v>
      </c>
      <c r="HX185">
        <f>IF(Charts!$B$3="none",T697,IF(DV697="",NA(),DV697))</f>
        <v>0</v>
      </c>
      <c r="HY185">
        <f>IF(Charts!$B$3="none",U697,IF(DW697="",NA(),DW697))</f>
        <v>0</v>
      </c>
      <c r="HZ185">
        <f>IF(Charts!$B$3="none",V697,IF(DX697="",NA(),DX697))</f>
        <v>0</v>
      </c>
      <c r="IA185">
        <f>IF(Charts!$B$3="none",W697,IF(DY697="",NA(),DY697))</f>
        <v>0</v>
      </c>
      <c r="IB185">
        <f>IF(Charts!$B$3="none",X697,IF(DZ697="",NA(),DZ697))</f>
        <v>0</v>
      </c>
      <c r="IC185">
        <f>IF(Charts!$B$3="none",Y697,IF(EA697="",NA(),EA697))</f>
        <v>0</v>
      </c>
      <c r="ID185">
        <f>IF(Charts!$B$3="none",Z697,IF(EB697="",NA(),EB697))</f>
        <v>0</v>
      </c>
      <c r="IE185">
        <f>IF(Charts!$B$3="none",AA697,IF(EC697="",NA(),EC697))</f>
        <v>0</v>
      </c>
      <c r="IF185">
        <f>IF(Charts!$B$3="none",AB697,IF(ED697="",NA(),ED697))</f>
        <v>0</v>
      </c>
      <c r="IG185">
        <f>IF(Charts!$B$3="none",AC697,IF(EE697="",NA(),EE697))</f>
        <v>0</v>
      </c>
      <c r="IH185">
        <f>IF(Charts!$B$3="none",AD697,IF(EF697="",NA(),EF697))</f>
        <v>0</v>
      </c>
      <c r="II185">
        <f>IF(Charts!$B$3="none",AE697,IF(EG697="",NA(),EG697))</f>
        <v>0</v>
      </c>
      <c r="IJ185">
        <f>IF(Charts!$B$3="none",AF697,IF(EH697="",NA(),EH697))</f>
        <v>0</v>
      </c>
      <c r="IK185">
        <f>IF(Charts!$B$3="none",AG697,IF(EI697="",NA(),EI697))</f>
        <v>0</v>
      </c>
      <c r="IL185">
        <f>IF(Charts!$B$3="none",AH697,IF(EJ697="",NA(),EJ697))</f>
        <v>0</v>
      </c>
      <c r="IM185">
        <f>IF(Charts!$B$3="none",AI697,IF(EK697="",NA(),EK697))</f>
        <v>0</v>
      </c>
      <c r="IN185">
        <f>IF(Charts!$B$3="none",AJ697,IF(EL697="",NA(),EL697))</f>
        <v>0</v>
      </c>
      <c r="IO185">
        <f>IF(Charts!$B$3="none",AK697,IF(EM697="",NA(),EM697))</f>
        <v>0</v>
      </c>
      <c r="IP185">
        <f>IF(Charts!$B$3="none",AL697,IF(EN697="",NA(),EN697))</f>
        <v>0</v>
      </c>
      <c r="IQ185">
        <f>IF(Charts!$B$3="none",AM697,IF(EO697="",NA(),EO697))</f>
        <v>0</v>
      </c>
      <c r="IR185">
        <f>IF(Charts!$B$3="none",AN697,IF(EP697="",NA(),EP697))</f>
        <v>0</v>
      </c>
      <c r="IS185">
        <f>IF(Charts!$B$3="none",AO697,IF(EQ697="",NA(),EQ697))</f>
        <v>0</v>
      </c>
      <c r="IT185">
        <f>IF(Charts!$B$3="none",AP697,IF(ER697="",NA(),ER697))</f>
        <v>0</v>
      </c>
      <c r="IU185">
        <f>IF(Charts!$B$3="none",AQ697,IF(ES697="",NA(),ES697))</f>
        <v>0</v>
      </c>
      <c r="IV185">
        <f>IF(Charts!$B$3="none",AR697,IF(ET697="",NA(),ET697))</f>
        <v>0</v>
      </c>
      <c r="IW185">
        <f>IF(Charts!$B$3="none",AS697,IF(EU697="",NA(),EU697))</f>
        <v>0</v>
      </c>
      <c r="IX185">
        <f>IF(Charts!$B$3="none",AT697,IF(EV697="",NA(),EV697))</f>
        <v>0</v>
      </c>
      <c r="IY185">
        <f>IF(Charts!$B$3="none",AU697,IF(EW697="",NA(),EW697))</f>
        <v>0</v>
      </c>
      <c r="IZ185">
        <f>IF(Charts!$B$3="none",AV697,IF(EX697="",NA(),EX697))</f>
        <v>0</v>
      </c>
      <c r="JA185">
        <f>IF(Charts!$B$3="none",AW697,IF(EY697="",NA(),EY697))</f>
        <v>0</v>
      </c>
      <c r="JB185">
        <f>IF(Charts!$B$3="none",AX697,IF(EZ697="",NA(),EZ697))</f>
        <v>0</v>
      </c>
      <c r="JC185">
        <f>IF(Charts!$B$3="none",AY697,IF(FA697="",NA(),FA697))</f>
        <v>0</v>
      </c>
      <c r="JD185">
        <f>IF(Charts!$B$3="none",AZ697,IF(FB697="",NA(),FB697))</f>
        <v>0</v>
      </c>
      <c r="JE185">
        <f>IF(Charts!$B$3="none",BA697,IF(FC697="",NA(),FC697))</f>
        <v>0</v>
      </c>
      <c r="JF185">
        <f>IF(Charts!$B$3="none",BB697,IF(FD697="",NA(),FD697))</f>
        <v>0</v>
      </c>
      <c r="JG185">
        <f>IF(Charts!$B$3="none",BC697,IF(FE697="",NA(),FE697))</f>
        <v>0</v>
      </c>
      <c r="JH185">
        <f>IF(Charts!$B$3="none",BD697,IF(FF697="",NA(),FF697))</f>
        <v>0</v>
      </c>
      <c r="JI185">
        <f>IF(Charts!$B$3="none",BE697,IF(FG697="",NA(),FG697))</f>
        <v>0</v>
      </c>
      <c r="JJ185">
        <f>IF(Charts!$B$3="none",BF697,IF(FH697="",NA(),FH697))</f>
        <v>0</v>
      </c>
      <c r="JK185">
        <f>IF(Charts!$B$3="none",BG697,IF(FI697="",NA(),FI697))</f>
        <v>0</v>
      </c>
      <c r="JL185">
        <f>IF(Charts!$B$3="none",BH697,IF(FJ697="",NA(),FJ697))</f>
        <v>0</v>
      </c>
      <c r="JM185">
        <f>IF(Charts!$B$3="none",BI697,IF(FK697="",NA(),FK697))</f>
        <v>0</v>
      </c>
      <c r="JN185">
        <f>IF(Charts!$B$3="none",BJ697,IF(FL697="",NA(),FL697))</f>
        <v>0</v>
      </c>
      <c r="JO185">
        <f>IF(Charts!$B$3="none",BK697,IF(FM697="",NA(),FM697))</f>
        <v>0</v>
      </c>
      <c r="JP185">
        <f>IF(Charts!$B$3="none",BL697,IF(FN697="",NA(),FN697))</f>
        <v>0</v>
      </c>
      <c r="JQ185">
        <f>IF(Charts!$B$3="none",BM697,IF(FO697="",NA(),FO697))</f>
        <v>0</v>
      </c>
      <c r="JR185">
        <f>IF(Charts!$B$3="none",BN697,IF(FP697="",NA(),FP697))</f>
        <v>0</v>
      </c>
      <c r="JS185">
        <f>IF(Charts!$B$3="none",BO697,IF(FQ697="",NA(),FQ697))</f>
        <v>0</v>
      </c>
      <c r="JT185">
        <f>IF(Charts!$B$3="none",BP697,IF(FR697="",NA(),FR697))</f>
        <v>0</v>
      </c>
      <c r="JU185">
        <f>IF(Charts!$B$3="none",BQ697,IF(FS697="",NA(),FS697))</f>
        <v>0</v>
      </c>
      <c r="JV185">
        <f>IF(Charts!$B$3="none",BR697,IF(FT697="",NA(),FT697))</f>
        <v>0</v>
      </c>
      <c r="JW185">
        <f>IF(Charts!$B$3="none",BS697,IF(FU697="",NA(),FU697))</f>
        <v>0</v>
      </c>
      <c r="JX185">
        <f>IF(Charts!$B$3="none",BT697,IF(FV697="",NA(),FV697))</f>
        <v>0</v>
      </c>
      <c r="JY185">
        <f>IF(Charts!$B$3="none",BU697,IF(FW697="",NA(),FW697))</f>
        <v>0</v>
      </c>
      <c r="JZ185">
        <f>IF(Charts!$B$3="none",BV697,IF(FX697="",NA(),FX697))</f>
        <v>0</v>
      </c>
      <c r="KA185">
        <f>IF(Charts!$B$3="none",BW697,IF(FY697="",NA(),FY697))</f>
        <v>0</v>
      </c>
      <c r="KB185">
        <f>IF(Charts!$B$3="none",BX697,IF(FZ697="",NA(),FZ697))</f>
        <v>0</v>
      </c>
      <c r="KC185">
        <f>IF(Charts!$B$3="none",BY697,IF(GA697="",NA(),GA697))</f>
        <v>0</v>
      </c>
      <c r="KD185">
        <f>IF(Charts!$B$3="none",BZ697,IF(GB697="",NA(),GB697))</f>
        <v>0</v>
      </c>
      <c r="KE185">
        <f>IF(Charts!$B$3="none",CA697,IF(GC697="",NA(),GC697))</f>
        <v>0</v>
      </c>
      <c r="KF185">
        <f>IF(Charts!$B$3="none",CB697,IF(GD697="",NA(),GD697))</f>
        <v>0</v>
      </c>
      <c r="KG185">
        <f>IF(Charts!$B$3="none",CC697,IF(GE697="",NA(),GE697))</f>
        <v>0</v>
      </c>
      <c r="KH185">
        <f>IF(Charts!$B$3="none",CD697,IF(GF697="",NA(),GF697))</f>
        <v>0</v>
      </c>
      <c r="KI185">
        <f>IF(Charts!$B$3="none",CE697,IF(GG697="",NA(),GG697))</f>
        <v>0</v>
      </c>
      <c r="KJ185">
        <f>IF(Charts!$B$3="none",CF697,IF(GH697="",NA(),GH697))</f>
        <v>0</v>
      </c>
      <c r="KK185">
        <f>IF(Charts!$B$3="none",CG697,IF(GI697="",NA(),GI697))</f>
        <v>0</v>
      </c>
      <c r="KL185">
        <f>IF(Charts!$B$3="none",CH697,IF(GJ697="",NA(),GJ697))</f>
        <v>0</v>
      </c>
      <c r="KM185">
        <f>IF(Charts!$B$3="none",CI697,IF(GK697="",NA(),GK697))</f>
        <v>0</v>
      </c>
      <c r="KN185">
        <f>IF(Charts!$B$3="none",CJ697,IF(GL697="",NA(),GL697))</f>
        <v>0</v>
      </c>
      <c r="KO185">
        <f>IF(Charts!$B$3="none",CK697,IF(GM697="",NA(),GM697))</f>
        <v>0</v>
      </c>
      <c r="KP185">
        <f>IF(Charts!$B$3="none",CL697,IF(GN697="",NA(),GN697))</f>
        <v>0</v>
      </c>
      <c r="KQ185">
        <f>IF(Charts!$B$3="none",CM697,IF(GO697="",NA(),GO697))</f>
        <v>0</v>
      </c>
      <c r="KR185">
        <f>IF(Charts!$B$3="none",CN697,IF(GP697="",NA(),GP697))</f>
        <v>0</v>
      </c>
      <c r="KS185">
        <f>IF(Charts!$B$3="none",CO697,IF(GQ697="",NA(),GQ697))</f>
        <v>0</v>
      </c>
      <c r="KT185">
        <f>IF(Charts!$B$3="none",CP697,IF(GR697="",NA(),GR697))</f>
        <v>0</v>
      </c>
      <c r="KU185">
        <f>IF(Charts!$B$3="none",CQ697,IF(GS697="",NA(),GS697))</f>
        <v>0</v>
      </c>
      <c r="KV185">
        <f>IF(Charts!$B$3="none",CR697,IF(GT697="",NA(),GT697))</f>
        <v>0</v>
      </c>
      <c r="KW185">
        <f>IF(Charts!$B$3="none",CS697,IF(GU697="",NA(),GU697))</f>
        <v>0</v>
      </c>
      <c r="KX185">
        <f>IF(Charts!$B$3="none",CT697,IF(GV697="",NA(),GV697))</f>
        <v>0</v>
      </c>
      <c r="KY185">
        <f>IF(Charts!$B$3="none",CU697,IF(GW697="",NA(),GW697))</f>
        <v>0</v>
      </c>
      <c r="KZ185">
        <f>IF(Charts!$B$3="none",CV697,IF(GX697="",NA(),GX697))</f>
        <v>0</v>
      </c>
      <c r="LA185">
        <f>IF(Charts!$B$3="none",CW697,IF(GY697="",NA(),GY697))</f>
        <v>0</v>
      </c>
      <c r="LB185">
        <f>IF(Charts!$B$3="none",CX697,IF(GZ697="",NA(),GZ697))</f>
        <v>0</v>
      </c>
      <c r="LC185">
        <f>IF(Charts!$B$3="none",CY697,IF(HA697="",NA(),HA697))</f>
        <v>0</v>
      </c>
      <c r="LD185">
        <f>IF(Charts!$B$3="none",CZ697,IF(HB697="",NA(),HB697))</f>
        <v>0</v>
      </c>
      <c r="LE185">
        <f>IF(Charts!$B$3="none",DA697,IF(HC697="",NA(),HC697))</f>
        <v>0</v>
      </c>
      <c r="LF185">
        <f>IF(Charts!$B$3="none",DB697,IF(HD697="",NA(),HD697))</f>
        <v>0</v>
      </c>
      <c r="LG185">
        <f>IF(Charts!$B$3="none",DC697,IF(HE697="",NA(),HE697))</f>
        <v>0</v>
      </c>
      <c r="LH185">
        <f>IF(Charts!$B$3="none",DD697,IF(HF697="",NA(),HF697))</f>
        <v>0</v>
      </c>
    </row>
    <row r="186" spans="5:320">
      <c r="E186">
        <v>79</v>
      </c>
      <c r="F186">
        <f>F83</f>
        <v>0</v>
      </c>
      <c r="G186">
        <v>79</v>
      </c>
      <c r="H186">
        <f>H83</f>
        <v>0</v>
      </c>
      <c r="I186">
        <v>79</v>
      </c>
      <c r="J186">
        <f>J83</f>
        <v>0</v>
      </c>
      <c r="K186">
        <v>79</v>
      </c>
      <c r="L186">
        <f>L83</f>
        <v>0</v>
      </c>
      <c r="M186">
        <v>79</v>
      </c>
      <c r="N186">
        <f>N83</f>
        <v>0</v>
      </c>
      <c r="O186">
        <v>79</v>
      </c>
      <c r="P186">
        <f>P83</f>
        <v>0</v>
      </c>
      <c r="Q186">
        <v>79</v>
      </c>
      <c r="R186">
        <f>R83</f>
        <v>0</v>
      </c>
      <c r="S186">
        <v>79</v>
      </c>
      <c r="T186">
        <f>T83</f>
        <v>0</v>
      </c>
      <c r="U186">
        <v>79</v>
      </c>
      <c r="V186">
        <f>V83</f>
        <v>0</v>
      </c>
      <c r="W186">
        <v>79</v>
      </c>
      <c r="X186">
        <f>X83</f>
        <v>0</v>
      </c>
      <c r="Y186">
        <v>79</v>
      </c>
      <c r="Z186">
        <f>Z83</f>
        <v>0</v>
      </c>
      <c r="AA186">
        <v>79</v>
      </c>
      <c r="AB186">
        <f>AB83</f>
        <v>0</v>
      </c>
      <c r="AC186">
        <v>79</v>
      </c>
      <c r="AD186">
        <f>AD83</f>
        <v>0</v>
      </c>
      <c r="AE186">
        <v>79</v>
      </c>
      <c r="AF186">
        <f>AF83</f>
        <v>0</v>
      </c>
      <c r="AG186">
        <v>79</v>
      </c>
      <c r="AH186">
        <f>AH83</f>
        <v>0</v>
      </c>
      <c r="AI186">
        <v>79</v>
      </c>
      <c r="AJ186">
        <f>AJ83</f>
        <v>0</v>
      </c>
      <c r="AK186">
        <v>79</v>
      </c>
      <c r="AL186">
        <f>AL83</f>
        <v>0</v>
      </c>
      <c r="AM186">
        <v>79</v>
      </c>
      <c r="AN186">
        <f>AN83</f>
        <v>0</v>
      </c>
      <c r="AO186">
        <v>79</v>
      </c>
      <c r="AP186">
        <f>AP83</f>
        <v>0</v>
      </c>
      <c r="AQ186">
        <v>79</v>
      </c>
      <c r="AR186">
        <f>AR83</f>
        <v>0</v>
      </c>
      <c r="AS186">
        <v>79</v>
      </c>
      <c r="AT186">
        <f>AT83</f>
        <v>0</v>
      </c>
      <c r="AU186">
        <v>79</v>
      </c>
      <c r="AV186">
        <f>AV83</f>
        <v>0</v>
      </c>
      <c r="AW186">
        <v>79</v>
      </c>
      <c r="AX186">
        <f>AX83</f>
        <v>0</v>
      </c>
      <c r="AY186">
        <v>79</v>
      </c>
      <c r="AZ186">
        <f>AZ83</f>
        <v>0</v>
      </c>
      <c r="BA186">
        <v>79</v>
      </c>
      <c r="BB186">
        <f>BB83</f>
        <v>0</v>
      </c>
      <c r="BC186">
        <v>79</v>
      </c>
      <c r="BD186">
        <f>BD83</f>
        <v>0</v>
      </c>
      <c r="BE186">
        <v>79</v>
      </c>
      <c r="BF186">
        <f>BF83</f>
        <v>0</v>
      </c>
      <c r="BG186">
        <v>79</v>
      </c>
      <c r="BH186">
        <f>BH83</f>
        <v>0</v>
      </c>
      <c r="BI186">
        <v>79</v>
      </c>
      <c r="BJ186">
        <f>BJ83</f>
        <v>0</v>
      </c>
      <c r="BK186">
        <v>79</v>
      </c>
      <c r="BL186">
        <f>BL83</f>
        <v>0</v>
      </c>
      <c r="BM186">
        <v>79</v>
      </c>
      <c r="BN186">
        <f>BN83</f>
        <v>0</v>
      </c>
      <c r="BO186">
        <v>79</v>
      </c>
      <c r="BP186">
        <f>BP83</f>
        <v>0</v>
      </c>
      <c r="BQ186">
        <v>79</v>
      </c>
      <c r="BR186">
        <f>BR83</f>
        <v>0</v>
      </c>
      <c r="BS186">
        <v>79</v>
      </c>
      <c r="BT186">
        <f>BT83</f>
        <v>0</v>
      </c>
      <c r="BU186">
        <v>79</v>
      </c>
      <c r="BV186">
        <f>BV83</f>
        <v>0</v>
      </c>
      <c r="BW186">
        <v>79</v>
      </c>
      <c r="BX186">
        <f>BX83</f>
        <v>0</v>
      </c>
      <c r="BY186">
        <v>79</v>
      </c>
      <c r="BZ186">
        <f>BZ83</f>
        <v>0</v>
      </c>
      <c r="CA186">
        <v>79</v>
      </c>
      <c r="CB186">
        <f>CB83</f>
        <v>0</v>
      </c>
      <c r="CC186">
        <v>79</v>
      </c>
      <c r="CD186">
        <f>CD83</f>
        <v>0</v>
      </c>
      <c r="CE186">
        <v>79</v>
      </c>
      <c r="CF186">
        <f>CF83</f>
        <v>0</v>
      </c>
      <c r="CG186">
        <v>79</v>
      </c>
      <c r="CH186">
        <f>CH83</f>
        <v>0</v>
      </c>
      <c r="CI186">
        <v>79</v>
      </c>
      <c r="CJ186">
        <f>CJ83</f>
        <v>0</v>
      </c>
      <c r="CK186">
        <v>79</v>
      </c>
      <c r="CL186">
        <f>CL83</f>
        <v>0</v>
      </c>
      <c r="CM186">
        <v>79</v>
      </c>
      <c r="CN186">
        <f>CN83</f>
        <v>0</v>
      </c>
      <c r="CO186">
        <v>79</v>
      </c>
      <c r="CP186">
        <f>CP83</f>
        <v>0</v>
      </c>
      <c r="CQ186">
        <v>79</v>
      </c>
      <c r="CR186">
        <f>CR83</f>
        <v>0</v>
      </c>
      <c r="CS186">
        <v>79</v>
      </c>
      <c r="CT186">
        <f>CT83</f>
        <v>0</v>
      </c>
      <c r="CU186">
        <v>79</v>
      </c>
      <c r="CV186">
        <f>CV83</f>
        <v>0</v>
      </c>
      <c r="CW186">
        <v>79</v>
      </c>
      <c r="CX186">
        <f>CX83</f>
        <v>0</v>
      </c>
      <c r="CY186">
        <v>79</v>
      </c>
      <c r="CZ186">
        <f>CZ83</f>
        <v>0</v>
      </c>
      <c r="DA186">
        <v>79</v>
      </c>
      <c r="DB186">
        <f>DB83</f>
        <v>0</v>
      </c>
      <c r="DC186">
        <v>79</v>
      </c>
      <c r="DD186">
        <f>DD83</f>
        <v>0</v>
      </c>
      <c r="DG186">
        <v>79</v>
      </c>
      <c r="DH186">
        <f>DH83</f>
        <v>0</v>
      </c>
      <c r="DI186">
        <v>79</v>
      </c>
      <c r="DJ186">
        <f>DJ83</f>
        <v>0</v>
      </c>
      <c r="DK186">
        <v>79</v>
      </c>
      <c r="DL186">
        <f>DL83</f>
        <v>0</v>
      </c>
      <c r="DM186">
        <v>79</v>
      </c>
      <c r="DN186">
        <f>DN83</f>
        <v>0</v>
      </c>
      <c r="DO186">
        <v>79</v>
      </c>
      <c r="DP186">
        <f>DP83</f>
        <v>0</v>
      </c>
      <c r="DQ186">
        <v>79</v>
      </c>
      <c r="DR186">
        <f>DR83</f>
        <v>0</v>
      </c>
      <c r="DS186">
        <v>79</v>
      </c>
      <c r="DT186">
        <f>DT83</f>
        <v>0</v>
      </c>
      <c r="DU186">
        <v>79</v>
      </c>
      <c r="DV186">
        <f>DV83</f>
        <v>0</v>
      </c>
      <c r="DW186">
        <v>79</v>
      </c>
      <c r="DX186">
        <f>DX83</f>
        <v>0</v>
      </c>
      <c r="DY186">
        <v>79</v>
      </c>
      <c r="DZ186">
        <f>DZ83</f>
        <v>0</v>
      </c>
      <c r="EA186">
        <v>79</v>
      </c>
      <c r="EB186">
        <f>EB83</f>
        <v>0</v>
      </c>
      <c r="EC186">
        <v>79</v>
      </c>
      <c r="ED186">
        <f>ED83</f>
        <v>0</v>
      </c>
      <c r="EE186">
        <v>79</v>
      </c>
      <c r="EF186">
        <f>EF83</f>
        <v>0</v>
      </c>
      <c r="EG186">
        <v>79</v>
      </c>
      <c r="EH186">
        <f>EH83</f>
        <v>0</v>
      </c>
      <c r="EI186">
        <v>79</v>
      </c>
      <c r="EJ186">
        <f>EJ83</f>
        <v>0</v>
      </c>
      <c r="EK186">
        <v>79</v>
      </c>
      <c r="EL186">
        <f>EL83</f>
        <v>0</v>
      </c>
      <c r="EM186">
        <v>79</v>
      </c>
      <c r="EN186">
        <f>EN83</f>
        <v>0</v>
      </c>
      <c r="EO186">
        <v>79</v>
      </c>
      <c r="EP186">
        <f>EP83</f>
        <v>0</v>
      </c>
      <c r="EQ186">
        <v>79</v>
      </c>
      <c r="ER186">
        <f>ER83</f>
        <v>0</v>
      </c>
      <c r="ES186">
        <v>79</v>
      </c>
      <c r="ET186">
        <f>ET83</f>
        <v>0</v>
      </c>
      <c r="EU186">
        <v>79</v>
      </c>
      <c r="EV186">
        <f>EV83</f>
        <v>0</v>
      </c>
      <c r="EW186">
        <v>79</v>
      </c>
      <c r="EX186">
        <f>EX83</f>
        <v>0</v>
      </c>
      <c r="EY186">
        <v>79</v>
      </c>
      <c r="EZ186">
        <f>EZ83</f>
        <v>0</v>
      </c>
      <c r="FA186">
        <v>79</v>
      </c>
      <c r="FB186">
        <f>FB83</f>
        <v>0</v>
      </c>
      <c r="FC186">
        <v>79</v>
      </c>
      <c r="FD186">
        <f>FD83</f>
        <v>0</v>
      </c>
      <c r="FE186">
        <v>79</v>
      </c>
      <c r="FF186">
        <f>FF83</f>
        <v>0</v>
      </c>
      <c r="FG186">
        <v>79</v>
      </c>
      <c r="FH186">
        <f>FH83</f>
        <v>0</v>
      </c>
      <c r="FI186">
        <v>79</v>
      </c>
      <c r="FJ186">
        <f>FJ83</f>
        <v>0</v>
      </c>
      <c r="FK186">
        <v>79</v>
      </c>
      <c r="FL186">
        <f>FL83</f>
        <v>0</v>
      </c>
      <c r="FM186">
        <v>79</v>
      </c>
      <c r="FN186">
        <f>FN83</f>
        <v>0</v>
      </c>
      <c r="FO186">
        <v>79</v>
      </c>
      <c r="FP186">
        <f>FP83</f>
        <v>0</v>
      </c>
      <c r="FQ186">
        <v>79</v>
      </c>
      <c r="FR186">
        <f>FR83</f>
        <v>0</v>
      </c>
      <c r="FS186">
        <v>79</v>
      </c>
      <c r="FT186">
        <f>FT83</f>
        <v>0</v>
      </c>
      <c r="FU186">
        <v>79</v>
      </c>
      <c r="FV186">
        <f>FV83</f>
        <v>0</v>
      </c>
      <c r="FW186">
        <v>79</v>
      </c>
      <c r="FX186">
        <f>FX83</f>
        <v>0</v>
      </c>
      <c r="FY186">
        <v>79</v>
      </c>
      <c r="FZ186">
        <f>FZ83</f>
        <v>0</v>
      </c>
      <c r="GA186">
        <v>79</v>
      </c>
      <c r="GB186">
        <f>GB83</f>
        <v>0</v>
      </c>
      <c r="GC186">
        <v>79</v>
      </c>
      <c r="GD186">
        <f>GD83</f>
        <v>0</v>
      </c>
      <c r="GE186">
        <v>79</v>
      </c>
      <c r="GF186">
        <f>GF83</f>
        <v>0</v>
      </c>
      <c r="GG186">
        <v>79</v>
      </c>
      <c r="GH186">
        <f>GH83</f>
        <v>0</v>
      </c>
      <c r="GI186">
        <v>79</v>
      </c>
      <c r="GJ186">
        <f>GJ83</f>
        <v>0</v>
      </c>
      <c r="GK186">
        <v>79</v>
      </c>
      <c r="GL186">
        <f>GL83</f>
        <v>0</v>
      </c>
      <c r="GM186">
        <v>79</v>
      </c>
      <c r="GN186">
        <f>GN83</f>
        <v>0</v>
      </c>
      <c r="GO186">
        <v>79</v>
      </c>
      <c r="GP186">
        <f>GP83</f>
        <v>0</v>
      </c>
      <c r="GQ186">
        <v>79</v>
      </c>
      <c r="GR186">
        <f>GR83</f>
        <v>0</v>
      </c>
      <c r="GS186">
        <v>79</v>
      </c>
      <c r="GT186">
        <f>GT83</f>
        <v>0</v>
      </c>
      <c r="GU186">
        <v>79</v>
      </c>
      <c r="GV186">
        <f>GV83</f>
        <v>0</v>
      </c>
      <c r="GW186">
        <v>79</v>
      </c>
      <c r="GX186">
        <f>GX83</f>
        <v>0</v>
      </c>
      <c r="GY186">
        <v>79</v>
      </c>
      <c r="GZ186">
        <f>GZ83</f>
        <v>0</v>
      </c>
      <c r="HA186">
        <v>79</v>
      </c>
      <c r="HB186">
        <f>HB83</f>
        <v>0</v>
      </c>
      <c r="HC186">
        <v>79</v>
      </c>
      <c r="HD186">
        <f>HD83</f>
        <v>0</v>
      </c>
      <c r="HE186">
        <v>79</v>
      </c>
      <c r="HF186">
        <f>HF83</f>
        <v>0</v>
      </c>
      <c r="HI186">
        <f>IF(Charts!$B$3="none",E698,IF(DG698="",NA(),DG698))</f>
        <v>0</v>
      </c>
      <c r="HJ186">
        <f>IF(Charts!$B$3="none",F698,IF(DH698="",NA(),DH698))</f>
        <v>0</v>
      </c>
      <c r="HK186">
        <f>IF(Charts!$B$3="none",G698,IF(DI698="",NA(),DI698))</f>
        <v>0</v>
      </c>
      <c r="HL186">
        <f>IF(Charts!$B$3="none",H698,IF(DJ698="",NA(),DJ698))</f>
        <v>0</v>
      </c>
      <c r="HM186">
        <f>IF(Charts!$B$3="none",I698,IF(DK698="",NA(),DK698))</f>
        <v>0</v>
      </c>
      <c r="HN186">
        <f>IF(Charts!$B$3="none",J698,IF(DL698="",NA(),DL698))</f>
        <v>0</v>
      </c>
      <c r="HO186">
        <f>IF(Charts!$B$3="none",K698,IF(DM698="",NA(),DM698))</f>
        <v>0</v>
      </c>
      <c r="HP186">
        <f>IF(Charts!$B$3="none",L698,IF(DN698="",NA(),DN698))</f>
        <v>0</v>
      </c>
      <c r="HQ186">
        <f>IF(Charts!$B$3="none",M698,IF(DO698="",NA(),DO698))</f>
        <v>0</v>
      </c>
      <c r="HR186">
        <f>IF(Charts!$B$3="none",N698,IF(DP698="",NA(),DP698))</f>
        <v>0</v>
      </c>
      <c r="HS186">
        <f>IF(Charts!$B$3="none",O698,IF(DQ698="",NA(),DQ698))</f>
        <v>0</v>
      </c>
      <c r="HT186">
        <f>IF(Charts!$B$3="none",P698,IF(DR698="",NA(),DR698))</f>
        <v>0</v>
      </c>
      <c r="HU186">
        <f>IF(Charts!$B$3="none",Q698,IF(DS698="",NA(),DS698))</f>
        <v>0</v>
      </c>
      <c r="HV186">
        <f>IF(Charts!$B$3="none",R698,IF(DT698="",NA(),DT698))</f>
        <v>0</v>
      </c>
      <c r="HW186">
        <f>IF(Charts!$B$3="none",S698,IF(DU698="",NA(),DU698))</f>
        <v>0</v>
      </c>
      <c r="HX186">
        <f>IF(Charts!$B$3="none",T698,IF(DV698="",NA(),DV698))</f>
        <v>0</v>
      </c>
      <c r="HY186">
        <f>IF(Charts!$B$3="none",U698,IF(DW698="",NA(),DW698))</f>
        <v>0</v>
      </c>
      <c r="HZ186">
        <f>IF(Charts!$B$3="none",V698,IF(DX698="",NA(),DX698))</f>
        <v>0</v>
      </c>
      <c r="IA186">
        <f>IF(Charts!$B$3="none",W698,IF(DY698="",NA(),DY698))</f>
        <v>0</v>
      </c>
      <c r="IB186">
        <f>IF(Charts!$B$3="none",X698,IF(DZ698="",NA(),DZ698))</f>
        <v>0</v>
      </c>
      <c r="IC186">
        <f>IF(Charts!$B$3="none",Y698,IF(EA698="",NA(),EA698))</f>
        <v>0</v>
      </c>
      <c r="ID186">
        <f>IF(Charts!$B$3="none",Z698,IF(EB698="",NA(),EB698))</f>
        <v>0</v>
      </c>
      <c r="IE186">
        <f>IF(Charts!$B$3="none",AA698,IF(EC698="",NA(),EC698))</f>
        <v>0</v>
      </c>
      <c r="IF186">
        <f>IF(Charts!$B$3="none",AB698,IF(ED698="",NA(),ED698))</f>
        <v>0</v>
      </c>
      <c r="IG186">
        <f>IF(Charts!$B$3="none",AC698,IF(EE698="",NA(),EE698))</f>
        <v>0</v>
      </c>
      <c r="IH186">
        <f>IF(Charts!$B$3="none",AD698,IF(EF698="",NA(),EF698))</f>
        <v>0</v>
      </c>
      <c r="II186">
        <f>IF(Charts!$B$3="none",AE698,IF(EG698="",NA(),EG698))</f>
        <v>0</v>
      </c>
      <c r="IJ186">
        <f>IF(Charts!$B$3="none",AF698,IF(EH698="",NA(),EH698))</f>
        <v>0</v>
      </c>
      <c r="IK186">
        <f>IF(Charts!$B$3="none",AG698,IF(EI698="",NA(),EI698))</f>
        <v>0</v>
      </c>
      <c r="IL186">
        <f>IF(Charts!$B$3="none",AH698,IF(EJ698="",NA(),EJ698))</f>
        <v>0</v>
      </c>
      <c r="IM186">
        <f>IF(Charts!$B$3="none",AI698,IF(EK698="",NA(),EK698))</f>
        <v>0</v>
      </c>
      <c r="IN186">
        <f>IF(Charts!$B$3="none",AJ698,IF(EL698="",NA(),EL698))</f>
        <v>0</v>
      </c>
      <c r="IO186">
        <f>IF(Charts!$B$3="none",AK698,IF(EM698="",NA(),EM698))</f>
        <v>0</v>
      </c>
      <c r="IP186">
        <f>IF(Charts!$B$3="none",AL698,IF(EN698="",NA(),EN698))</f>
        <v>0</v>
      </c>
      <c r="IQ186">
        <f>IF(Charts!$B$3="none",AM698,IF(EO698="",NA(),EO698))</f>
        <v>0</v>
      </c>
      <c r="IR186">
        <f>IF(Charts!$B$3="none",AN698,IF(EP698="",NA(),EP698))</f>
        <v>0</v>
      </c>
      <c r="IS186">
        <f>IF(Charts!$B$3="none",AO698,IF(EQ698="",NA(),EQ698))</f>
        <v>0</v>
      </c>
      <c r="IT186">
        <f>IF(Charts!$B$3="none",AP698,IF(ER698="",NA(),ER698))</f>
        <v>0</v>
      </c>
      <c r="IU186">
        <f>IF(Charts!$B$3="none",AQ698,IF(ES698="",NA(),ES698))</f>
        <v>0</v>
      </c>
      <c r="IV186">
        <f>IF(Charts!$B$3="none",AR698,IF(ET698="",NA(),ET698))</f>
        <v>0</v>
      </c>
      <c r="IW186">
        <f>IF(Charts!$B$3="none",AS698,IF(EU698="",NA(),EU698))</f>
        <v>0</v>
      </c>
      <c r="IX186">
        <f>IF(Charts!$B$3="none",AT698,IF(EV698="",NA(),EV698))</f>
        <v>0</v>
      </c>
      <c r="IY186">
        <f>IF(Charts!$B$3="none",AU698,IF(EW698="",NA(),EW698))</f>
        <v>0</v>
      </c>
      <c r="IZ186">
        <f>IF(Charts!$B$3="none",AV698,IF(EX698="",NA(),EX698))</f>
        <v>0</v>
      </c>
      <c r="JA186">
        <f>IF(Charts!$B$3="none",AW698,IF(EY698="",NA(),EY698))</f>
        <v>0</v>
      </c>
      <c r="JB186">
        <f>IF(Charts!$B$3="none",AX698,IF(EZ698="",NA(),EZ698))</f>
        <v>0</v>
      </c>
      <c r="JC186">
        <f>IF(Charts!$B$3="none",AY698,IF(FA698="",NA(),FA698))</f>
        <v>0</v>
      </c>
      <c r="JD186">
        <f>IF(Charts!$B$3="none",AZ698,IF(FB698="",NA(),FB698))</f>
        <v>0</v>
      </c>
      <c r="JE186">
        <f>IF(Charts!$B$3="none",BA698,IF(FC698="",NA(),FC698))</f>
        <v>0</v>
      </c>
      <c r="JF186">
        <f>IF(Charts!$B$3="none",BB698,IF(FD698="",NA(),FD698))</f>
        <v>0</v>
      </c>
      <c r="JG186">
        <f>IF(Charts!$B$3="none",BC698,IF(FE698="",NA(),FE698))</f>
        <v>0</v>
      </c>
      <c r="JH186">
        <f>IF(Charts!$B$3="none",BD698,IF(FF698="",NA(),FF698))</f>
        <v>0</v>
      </c>
      <c r="JI186">
        <f>IF(Charts!$B$3="none",BE698,IF(FG698="",NA(),FG698))</f>
        <v>0</v>
      </c>
      <c r="JJ186">
        <f>IF(Charts!$B$3="none",BF698,IF(FH698="",NA(),FH698))</f>
        <v>0</v>
      </c>
      <c r="JK186">
        <f>IF(Charts!$B$3="none",BG698,IF(FI698="",NA(),FI698))</f>
        <v>0</v>
      </c>
      <c r="JL186">
        <f>IF(Charts!$B$3="none",BH698,IF(FJ698="",NA(),FJ698))</f>
        <v>0</v>
      </c>
      <c r="JM186">
        <f>IF(Charts!$B$3="none",BI698,IF(FK698="",NA(),FK698))</f>
        <v>0</v>
      </c>
      <c r="JN186">
        <f>IF(Charts!$B$3="none",BJ698,IF(FL698="",NA(),FL698))</f>
        <v>0</v>
      </c>
      <c r="JO186">
        <f>IF(Charts!$B$3="none",BK698,IF(FM698="",NA(),FM698))</f>
        <v>0</v>
      </c>
      <c r="JP186">
        <f>IF(Charts!$B$3="none",BL698,IF(FN698="",NA(),FN698))</f>
        <v>0</v>
      </c>
      <c r="JQ186">
        <f>IF(Charts!$B$3="none",BM698,IF(FO698="",NA(),FO698))</f>
        <v>0</v>
      </c>
      <c r="JR186">
        <f>IF(Charts!$B$3="none",BN698,IF(FP698="",NA(),FP698))</f>
        <v>0</v>
      </c>
      <c r="JS186">
        <f>IF(Charts!$B$3="none",BO698,IF(FQ698="",NA(),FQ698))</f>
        <v>0</v>
      </c>
      <c r="JT186">
        <f>IF(Charts!$B$3="none",BP698,IF(FR698="",NA(),FR698))</f>
        <v>0</v>
      </c>
      <c r="JU186">
        <f>IF(Charts!$B$3="none",BQ698,IF(FS698="",NA(),FS698))</f>
        <v>0</v>
      </c>
      <c r="JV186">
        <f>IF(Charts!$B$3="none",BR698,IF(FT698="",NA(),FT698))</f>
        <v>0</v>
      </c>
      <c r="JW186">
        <f>IF(Charts!$B$3="none",BS698,IF(FU698="",NA(),FU698))</f>
        <v>0</v>
      </c>
      <c r="JX186">
        <f>IF(Charts!$B$3="none",BT698,IF(FV698="",NA(),FV698))</f>
        <v>0</v>
      </c>
      <c r="JY186">
        <f>IF(Charts!$B$3="none",BU698,IF(FW698="",NA(),FW698))</f>
        <v>0</v>
      </c>
      <c r="JZ186">
        <f>IF(Charts!$B$3="none",BV698,IF(FX698="",NA(),FX698))</f>
        <v>0</v>
      </c>
      <c r="KA186">
        <f>IF(Charts!$B$3="none",BW698,IF(FY698="",NA(),FY698))</f>
        <v>0</v>
      </c>
      <c r="KB186">
        <f>IF(Charts!$B$3="none",BX698,IF(FZ698="",NA(),FZ698))</f>
        <v>0</v>
      </c>
      <c r="KC186">
        <f>IF(Charts!$B$3="none",BY698,IF(GA698="",NA(),GA698))</f>
        <v>0</v>
      </c>
      <c r="KD186">
        <f>IF(Charts!$B$3="none",BZ698,IF(GB698="",NA(),GB698))</f>
        <v>0</v>
      </c>
      <c r="KE186">
        <f>IF(Charts!$B$3="none",CA698,IF(GC698="",NA(),GC698))</f>
        <v>0</v>
      </c>
      <c r="KF186">
        <f>IF(Charts!$B$3="none",CB698,IF(GD698="",NA(),GD698))</f>
        <v>0</v>
      </c>
      <c r="KG186">
        <f>IF(Charts!$B$3="none",CC698,IF(GE698="",NA(),GE698))</f>
        <v>0</v>
      </c>
      <c r="KH186">
        <f>IF(Charts!$B$3="none",CD698,IF(GF698="",NA(),GF698))</f>
        <v>0</v>
      </c>
      <c r="KI186">
        <f>IF(Charts!$B$3="none",CE698,IF(GG698="",NA(),GG698))</f>
        <v>0</v>
      </c>
      <c r="KJ186">
        <f>IF(Charts!$B$3="none",CF698,IF(GH698="",NA(),GH698))</f>
        <v>0</v>
      </c>
      <c r="KK186">
        <f>IF(Charts!$B$3="none",CG698,IF(GI698="",NA(),GI698))</f>
        <v>0</v>
      </c>
      <c r="KL186">
        <f>IF(Charts!$B$3="none",CH698,IF(GJ698="",NA(),GJ698))</f>
        <v>0</v>
      </c>
      <c r="KM186">
        <f>IF(Charts!$B$3="none",CI698,IF(GK698="",NA(),GK698))</f>
        <v>0</v>
      </c>
      <c r="KN186">
        <f>IF(Charts!$B$3="none",CJ698,IF(GL698="",NA(),GL698))</f>
        <v>0</v>
      </c>
      <c r="KO186">
        <f>IF(Charts!$B$3="none",CK698,IF(GM698="",NA(),GM698))</f>
        <v>0</v>
      </c>
      <c r="KP186">
        <f>IF(Charts!$B$3="none",CL698,IF(GN698="",NA(),GN698))</f>
        <v>0</v>
      </c>
      <c r="KQ186">
        <f>IF(Charts!$B$3="none",CM698,IF(GO698="",NA(),GO698))</f>
        <v>0</v>
      </c>
      <c r="KR186">
        <f>IF(Charts!$B$3="none",CN698,IF(GP698="",NA(),GP698))</f>
        <v>0</v>
      </c>
      <c r="KS186">
        <f>IF(Charts!$B$3="none",CO698,IF(GQ698="",NA(),GQ698))</f>
        <v>0</v>
      </c>
      <c r="KT186">
        <f>IF(Charts!$B$3="none",CP698,IF(GR698="",NA(),GR698))</f>
        <v>0</v>
      </c>
      <c r="KU186">
        <f>IF(Charts!$B$3="none",CQ698,IF(GS698="",NA(),GS698))</f>
        <v>0</v>
      </c>
      <c r="KV186">
        <f>IF(Charts!$B$3="none",CR698,IF(GT698="",NA(),GT698))</f>
        <v>0</v>
      </c>
      <c r="KW186">
        <f>IF(Charts!$B$3="none",CS698,IF(GU698="",NA(),GU698))</f>
        <v>0</v>
      </c>
      <c r="KX186">
        <f>IF(Charts!$B$3="none",CT698,IF(GV698="",NA(),GV698))</f>
        <v>0</v>
      </c>
      <c r="KY186">
        <f>IF(Charts!$B$3="none",CU698,IF(GW698="",NA(),GW698))</f>
        <v>0</v>
      </c>
      <c r="KZ186">
        <f>IF(Charts!$B$3="none",CV698,IF(GX698="",NA(),GX698))</f>
        <v>0</v>
      </c>
      <c r="LA186">
        <f>IF(Charts!$B$3="none",CW698,IF(GY698="",NA(),GY698))</f>
        <v>0</v>
      </c>
      <c r="LB186">
        <f>IF(Charts!$B$3="none",CX698,IF(GZ698="",NA(),GZ698))</f>
        <v>0</v>
      </c>
      <c r="LC186">
        <f>IF(Charts!$B$3="none",CY698,IF(HA698="",NA(),HA698))</f>
        <v>0</v>
      </c>
      <c r="LD186">
        <f>IF(Charts!$B$3="none",CZ698,IF(HB698="",NA(),HB698))</f>
        <v>0</v>
      </c>
      <c r="LE186">
        <f>IF(Charts!$B$3="none",DA698,IF(HC698="",NA(),HC698))</f>
        <v>0</v>
      </c>
      <c r="LF186">
        <f>IF(Charts!$B$3="none",DB698,IF(HD698="",NA(),HD698))</f>
        <v>0</v>
      </c>
      <c r="LG186">
        <f>IF(Charts!$B$3="none",DC698,IF(HE698="",NA(),HE698))</f>
        <v>0</v>
      </c>
      <c r="LH186">
        <f>IF(Charts!$B$3="none",DD698,IF(HF698="",NA(),HF698))</f>
        <v>0</v>
      </c>
    </row>
    <row r="187" spans="5:320">
      <c r="E187">
        <v>80</v>
      </c>
      <c r="F187">
        <f>F84</f>
        <v>0</v>
      </c>
      <c r="G187">
        <v>80</v>
      </c>
      <c r="H187">
        <f>H84</f>
        <v>0</v>
      </c>
      <c r="I187">
        <v>80</v>
      </c>
      <c r="J187">
        <f>J84</f>
        <v>0</v>
      </c>
      <c r="K187">
        <v>80</v>
      </c>
      <c r="L187">
        <f>L84</f>
        <v>0</v>
      </c>
      <c r="M187">
        <v>80</v>
      </c>
      <c r="N187">
        <f>N84</f>
        <v>0</v>
      </c>
      <c r="O187">
        <v>80</v>
      </c>
      <c r="P187">
        <f>P84</f>
        <v>0</v>
      </c>
      <c r="Q187">
        <v>80</v>
      </c>
      <c r="R187">
        <f>R84</f>
        <v>0</v>
      </c>
      <c r="S187">
        <v>80</v>
      </c>
      <c r="T187">
        <f>T84</f>
        <v>0</v>
      </c>
      <c r="U187">
        <v>80</v>
      </c>
      <c r="V187">
        <f>V84</f>
        <v>0</v>
      </c>
      <c r="W187">
        <v>80</v>
      </c>
      <c r="X187">
        <f>X84</f>
        <v>0</v>
      </c>
      <c r="Y187">
        <v>80</v>
      </c>
      <c r="Z187">
        <f>Z84</f>
        <v>0</v>
      </c>
      <c r="AA187">
        <v>80</v>
      </c>
      <c r="AB187">
        <f>AB84</f>
        <v>0</v>
      </c>
      <c r="AC187">
        <v>80</v>
      </c>
      <c r="AD187">
        <f>AD84</f>
        <v>0</v>
      </c>
      <c r="AE187">
        <v>80</v>
      </c>
      <c r="AF187">
        <f>AF84</f>
        <v>0</v>
      </c>
      <c r="AG187">
        <v>80</v>
      </c>
      <c r="AH187">
        <f>AH84</f>
        <v>0</v>
      </c>
      <c r="AI187">
        <v>80</v>
      </c>
      <c r="AJ187">
        <f>AJ84</f>
        <v>0</v>
      </c>
      <c r="AK187">
        <v>80</v>
      </c>
      <c r="AL187">
        <f>AL84</f>
        <v>0</v>
      </c>
      <c r="AM187">
        <v>80</v>
      </c>
      <c r="AN187">
        <f>AN84</f>
        <v>0</v>
      </c>
      <c r="AO187">
        <v>80</v>
      </c>
      <c r="AP187">
        <f>AP84</f>
        <v>0</v>
      </c>
      <c r="AQ187">
        <v>80</v>
      </c>
      <c r="AR187">
        <f>AR84</f>
        <v>0</v>
      </c>
      <c r="AS187">
        <v>80</v>
      </c>
      <c r="AT187">
        <f>AT84</f>
        <v>0</v>
      </c>
      <c r="AU187">
        <v>80</v>
      </c>
      <c r="AV187">
        <f>AV84</f>
        <v>0</v>
      </c>
      <c r="AW187">
        <v>80</v>
      </c>
      <c r="AX187">
        <f>AX84</f>
        <v>0</v>
      </c>
      <c r="AY187">
        <v>80</v>
      </c>
      <c r="AZ187">
        <f>AZ84</f>
        <v>0</v>
      </c>
      <c r="BA187">
        <v>80</v>
      </c>
      <c r="BB187">
        <f>BB84</f>
        <v>0</v>
      </c>
      <c r="BC187">
        <v>80</v>
      </c>
      <c r="BD187">
        <f>BD84</f>
        <v>0</v>
      </c>
      <c r="BE187">
        <v>80</v>
      </c>
      <c r="BF187">
        <f>BF84</f>
        <v>0</v>
      </c>
      <c r="BG187">
        <v>80</v>
      </c>
      <c r="BH187">
        <f>BH84</f>
        <v>0</v>
      </c>
      <c r="BI187">
        <v>80</v>
      </c>
      <c r="BJ187">
        <f>BJ84</f>
        <v>0</v>
      </c>
      <c r="BK187">
        <v>80</v>
      </c>
      <c r="BL187">
        <f>BL84</f>
        <v>0</v>
      </c>
      <c r="BM187">
        <v>80</v>
      </c>
      <c r="BN187">
        <f>BN84</f>
        <v>0</v>
      </c>
      <c r="BO187">
        <v>80</v>
      </c>
      <c r="BP187">
        <f>BP84</f>
        <v>0</v>
      </c>
      <c r="BQ187">
        <v>80</v>
      </c>
      <c r="BR187">
        <f>BR84</f>
        <v>0</v>
      </c>
      <c r="BS187">
        <v>80</v>
      </c>
      <c r="BT187">
        <f>BT84</f>
        <v>0</v>
      </c>
      <c r="BU187">
        <v>80</v>
      </c>
      <c r="BV187">
        <f>BV84</f>
        <v>0</v>
      </c>
      <c r="BW187">
        <v>80</v>
      </c>
      <c r="BX187">
        <f>BX84</f>
        <v>0</v>
      </c>
      <c r="BY187">
        <v>80</v>
      </c>
      <c r="BZ187">
        <f>BZ84</f>
        <v>0</v>
      </c>
      <c r="CA187">
        <v>80</v>
      </c>
      <c r="CB187">
        <f>CB84</f>
        <v>0</v>
      </c>
      <c r="CC187">
        <v>80</v>
      </c>
      <c r="CD187">
        <f>CD84</f>
        <v>0</v>
      </c>
      <c r="CE187">
        <v>80</v>
      </c>
      <c r="CF187">
        <f>CF84</f>
        <v>0</v>
      </c>
      <c r="CG187">
        <v>80</v>
      </c>
      <c r="CH187">
        <f>CH84</f>
        <v>0</v>
      </c>
      <c r="CI187">
        <v>80</v>
      </c>
      <c r="CJ187">
        <f>CJ84</f>
        <v>0</v>
      </c>
      <c r="CK187">
        <v>80</v>
      </c>
      <c r="CL187">
        <f>CL84</f>
        <v>0</v>
      </c>
      <c r="CM187">
        <v>80</v>
      </c>
      <c r="CN187">
        <f>CN84</f>
        <v>0</v>
      </c>
      <c r="CO187">
        <v>80</v>
      </c>
      <c r="CP187">
        <f>CP84</f>
        <v>0</v>
      </c>
      <c r="CQ187">
        <v>80</v>
      </c>
      <c r="CR187">
        <f>CR84</f>
        <v>0</v>
      </c>
      <c r="CS187">
        <v>80</v>
      </c>
      <c r="CT187">
        <f>CT84</f>
        <v>0</v>
      </c>
      <c r="CU187">
        <v>80</v>
      </c>
      <c r="CV187">
        <f>CV84</f>
        <v>0</v>
      </c>
      <c r="CW187">
        <v>80</v>
      </c>
      <c r="CX187">
        <f>CX84</f>
        <v>0</v>
      </c>
      <c r="CY187">
        <v>80</v>
      </c>
      <c r="CZ187">
        <f>CZ84</f>
        <v>0</v>
      </c>
      <c r="DA187">
        <v>80</v>
      </c>
      <c r="DB187">
        <f>DB84</f>
        <v>0</v>
      </c>
      <c r="DC187">
        <v>80</v>
      </c>
      <c r="DD187">
        <f>DD84</f>
        <v>0</v>
      </c>
      <c r="DG187">
        <v>80</v>
      </c>
      <c r="DH187">
        <f>DH84</f>
        <v>0</v>
      </c>
      <c r="DI187">
        <v>80</v>
      </c>
      <c r="DJ187">
        <f>DJ84</f>
        <v>0</v>
      </c>
      <c r="DK187">
        <v>80</v>
      </c>
      <c r="DL187">
        <f>DL84</f>
        <v>0</v>
      </c>
      <c r="DM187">
        <v>80</v>
      </c>
      <c r="DN187">
        <f>DN84</f>
        <v>0</v>
      </c>
      <c r="DO187">
        <v>80</v>
      </c>
      <c r="DP187">
        <f>DP84</f>
        <v>0</v>
      </c>
      <c r="DQ187">
        <v>80</v>
      </c>
      <c r="DR187">
        <f>DR84</f>
        <v>0</v>
      </c>
      <c r="DS187">
        <v>80</v>
      </c>
      <c r="DT187">
        <f>DT84</f>
        <v>0</v>
      </c>
      <c r="DU187">
        <v>80</v>
      </c>
      <c r="DV187">
        <f>DV84</f>
        <v>0</v>
      </c>
      <c r="DW187">
        <v>80</v>
      </c>
      <c r="DX187">
        <f>DX84</f>
        <v>0</v>
      </c>
      <c r="DY187">
        <v>80</v>
      </c>
      <c r="DZ187">
        <f>DZ84</f>
        <v>0</v>
      </c>
      <c r="EA187">
        <v>80</v>
      </c>
      <c r="EB187">
        <f>EB84</f>
        <v>0</v>
      </c>
      <c r="EC187">
        <v>80</v>
      </c>
      <c r="ED187">
        <f>ED84</f>
        <v>0</v>
      </c>
      <c r="EE187">
        <v>80</v>
      </c>
      <c r="EF187">
        <f>EF84</f>
        <v>0</v>
      </c>
      <c r="EG187">
        <v>80</v>
      </c>
      <c r="EH187">
        <f>EH84</f>
        <v>0</v>
      </c>
      <c r="EI187">
        <v>80</v>
      </c>
      <c r="EJ187">
        <f>EJ84</f>
        <v>0</v>
      </c>
      <c r="EK187">
        <v>80</v>
      </c>
      <c r="EL187">
        <f>EL84</f>
        <v>0</v>
      </c>
      <c r="EM187">
        <v>80</v>
      </c>
      <c r="EN187">
        <f>EN84</f>
        <v>0</v>
      </c>
      <c r="EO187">
        <v>80</v>
      </c>
      <c r="EP187">
        <f>EP84</f>
        <v>0</v>
      </c>
      <c r="EQ187">
        <v>80</v>
      </c>
      <c r="ER187">
        <f>ER84</f>
        <v>0</v>
      </c>
      <c r="ES187">
        <v>80</v>
      </c>
      <c r="ET187">
        <f>ET84</f>
        <v>0</v>
      </c>
      <c r="EU187">
        <v>80</v>
      </c>
      <c r="EV187">
        <f>EV84</f>
        <v>0</v>
      </c>
      <c r="EW187">
        <v>80</v>
      </c>
      <c r="EX187">
        <f>EX84</f>
        <v>0</v>
      </c>
      <c r="EY187">
        <v>80</v>
      </c>
      <c r="EZ187">
        <f>EZ84</f>
        <v>0</v>
      </c>
      <c r="FA187">
        <v>80</v>
      </c>
      <c r="FB187">
        <f>FB84</f>
        <v>0</v>
      </c>
      <c r="FC187">
        <v>80</v>
      </c>
      <c r="FD187">
        <f>FD84</f>
        <v>0</v>
      </c>
      <c r="FE187">
        <v>80</v>
      </c>
      <c r="FF187">
        <f>FF84</f>
        <v>0</v>
      </c>
      <c r="FG187">
        <v>80</v>
      </c>
      <c r="FH187">
        <f>FH84</f>
        <v>0</v>
      </c>
      <c r="FI187">
        <v>80</v>
      </c>
      <c r="FJ187">
        <f>FJ84</f>
        <v>0</v>
      </c>
      <c r="FK187">
        <v>80</v>
      </c>
      <c r="FL187">
        <f>FL84</f>
        <v>0</v>
      </c>
      <c r="FM187">
        <v>80</v>
      </c>
      <c r="FN187">
        <f>FN84</f>
        <v>0</v>
      </c>
      <c r="FO187">
        <v>80</v>
      </c>
      <c r="FP187">
        <f>FP84</f>
        <v>0</v>
      </c>
      <c r="FQ187">
        <v>80</v>
      </c>
      <c r="FR187">
        <f>FR84</f>
        <v>0</v>
      </c>
      <c r="FS187">
        <v>80</v>
      </c>
      <c r="FT187">
        <f>FT84</f>
        <v>0</v>
      </c>
      <c r="FU187">
        <v>80</v>
      </c>
      <c r="FV187">
        <f>FV84</f>
        <v>0</v>
      </c>
      <c r="FW187">
        <v>80</v>
      </c>
      <c r="FX187">
        <f>FX84</f>
        <v>0</v>
      </c>
      <c r="FY187">
        <v>80</v>
      </c>
      <c r="FZ187">
        <f>FZ84</f>
        <v>0</v>
      </c>
      <c r="GA187">
        <v>80</v>
      </c>
      <c r="GB187">
        <f>GB84</f>
        <v>0</v>
      </c>
      <c r="GC187">
        <v>80</v>
      </c>
      <c r="GD187">
        <f>GD84</f>
        <v>0</v>
      </c>
      <c r="GE187">
        <v>80</v>
      </c>
      <c r="GF187">
        <f>GF84</f>
        <v>0</v>
      </c>
      <c r="GG187">
        <v>80</v>
      </c>
      <c r="GH187">
        <f>GH84</f>
        <v>0</v>
      </c>
      <c r="GI187">
        <v>80</v>
      </c>
      <c r="GJ187">
        <f>GJ84</f>
        <v>0</v>
      </c>
      <c r="GK187">
        <v>80</v>
      </c>
      <c r="GL187">
        <f>GL84</f>
        <v>0</v>
      </c>
      <c r="GM187">
        <v>80</v>
      </c>
      <c r="GN187">
        <f>GN84</f>
        <v>0</v>
      </c>
      <c r="GO187">
        <v>80</v>
      </c>
      <c r="GP187">
        <f>GP84</f>
        <v>0</v>
      </c>
      <c r="GQ187">
        <v>80</v>
      </c>
      <c r="GR187">
        <f>GR84</f>
        <v>0</v>
      </c>
      <c r="GS187">
        <v>80</v>
      </c>
      <c r="GT187">
        <f>GT84</f>
        <v>0</v>
      </c>
      <c r="GU187">
        <v>80</v>
      </c>
      <c r="GV187">
        <f>GV84</f>
        <v>0</v>
      </c>
      <c r="GW187">
        <v>80</v>
      </c>
      <c r="GX187">
        <f>GX84</f>
        <v>0</v>
      </c>
      <c r="GY187">
        <v>80</v>
      </c>
      <c r="GZ187">
        <f>GZ84</f>
        <v>0</v>
      </c>
      <c r="HA187">
        <v>80</v>
      </c>
      <c r="HB187">
        <f>HB84</f>
        <v>0</v>
      </c>
      <c r="HC187">
        <v>80</v>
      </c>
      <c r="HD187">
        <f>HD84</f>
        <v>0</v>
      </c>
      <c r="HE187">
        <v>80</v>
      </c>
      <c r="HF187">
        <f>HF84</f>
        <v>0</v>
      </c>
      <c r="HI187">
        <f>IF(Charts!$B$3="none",E699,IF(DG699="",NA(),DG699))</f>
        <v>0</v>
      </c>
      <c r="HJ187">
        <f>IF(Charts!$B$3="none",F699,IF(DH699="",NA(),DH699))</f>
        <v>0</v>
      </c>
      <c r="HK187">
        <f>IF(Charts!$B$3="none",G699,IF(DI699="",NA(),DI699))</f>
        <v>0</v>
      </c>
      <c r="HL187">
        <f>IF(Charts!$B$3="none",H699,IF(DJ699="",NA(),DJ699))</f>
        <v>0</v>
      </c>
      <c r="HM187">
        <f>IF(Charts!$B$3="none",I699,IF(DK699="",NA(),DK699))</f>
        <v>0</v>
      </c>
      <c r="HN187">
        <f>IF(Charts!$B$3="none",J699,IF(DL699="",NA(),DL699))</f>
        <v>0</v>
      </c>
      <c r="HO187">
        <f>IF(Charts!$B$3="none",K699,IF(DM699="",NA(),DM699))</f>
        <v>0</v>
      </c>
      <c r="HP187">
        <f>IF(Charts!$B$3="none",L699,IF(DN699="",NA(),DN699))</f>
        <v>0</v>
      </c>
      <c r="HQ187">
        <f>IF(Charts!$B$3="none",M699,IF(DO699="",NA(),DO699))</f>
        <v>0</v>
      </c>
      <c r="HR187">
        <f>IF(Charts!$B$3="none",N699,IF(DP699="",NA(),DP699))</f>
        <v>0</v>
      </c>
      <c r="HS187">
        <f>IF(Charts!$B$3="none",O699,IF(DQ699="",NA(),DQ699))</f>
        <v>0</v>
      </c>
      <c r="HT187">
        <f>IF(Charts!$B$3="none",P699,IF(DR699="",NA(),DR699))</f>
        <v>0</v>
      </c>
      <c r="HU187">
        <f>IF(Charts!$B$3="none",Q699,IF(DS699="",NA(),DS699))</f>
        <v>0</v>
      </c>
      <c r="HV187">
        <f>IF(Charts!$B$3="none",R699,IF(DT699="",NA(),DT699))</f>
        <v>0</v>
      </c>
      <c r="HW187">
        <f>IF(Charts!$B$3="none",S699,IF(DU699="",NA(),DU699))</f>
        <v>0</v>
      </c>
      <c r="HX187">
        <f>IF(Charts!$B$3="none",T699,IF(DV699="",NA(),DV699))</f>
        <v>0</v>
      </c>
      <c r="HY187">
        <f>IF(Charts!$B$3="none",U699,IF(DW699="",NA(),DW699))</f>
        <v>0</v>
      </c>
      <c r="HZ187">
        <f>IF(Charts!$B$3="none",V699,IF(DX699="",NA(),DX699))</f>
        <v>0</v>
      </c>
      <c r="IA187">
        <f>IF(Charts!$B$3="none",W699,IF(DY699="",NA(),DY699))</f>
        <v>0</v>
      </c>
      <c r="IB187">
        <f>IF(Charts!$B$3="none",X699,IF(DZ699="",NA(),DZ699))</f>
        <v>0</v>
      </c>
      <c r="IC187">
        <f>IF(Charts!$B$3="none",Y699,IF(EA699="",NA(),EA699))</f>
        <v>0</v>
      </c>
      <c r="ID187">
        <f>IF(Charts!$B$3="none",Z699,IF(EB699="",NA(),EB699))</f>
        <v>0</v>
      </c>
      <c r="IE187">
        <f>IF(Charts!$B$3="none",AA699,IF(EC699="",NA(),EC699))</f>
        <v>0</v>
      </c>
      <c r="IF187">
        <f>IF(Charts!$B$3="none",AB699,IF(ED699="",NA(),ED699))</f>
        <v>0</v>
      </c>
      <c r="IG187">
        <f>IF(Charts!$B$3="none",AC699,IF(EE699="",NA(),EE699))</f>
        <v>0</v>
      </c>
      <c r="IH187">
        <f>IF(Charts!$B$3="none",AD699,IF(EF699="",NA(),EF699))</f>
        <v>0</v>
      </c>
      <c r="II187">
        <f>IF(Charts!$B$3="none",AE699,IF(EG699="",NA(),EG699))</f>
        <v>0</v>
      </c>
      <c r="IJ187">
        <f>IF(Charts!$B$3="none",AF699,IF(EH699="",NA(),EH699))</f>
        <v>0</v>
      </c>
      <c r="IK187">
        <f>IF(Charts!$B$3="none",AG699,IF(EI699="",NA(),EI699))</f>
        <v>0</v>
      </c>
      <c r="IL187">
        <f>IF(Charts!$B$3="none",AH699,IF(EJ699="",NA(),EJ699))</f>
        <v>0</v>
      </c>
      <c r="IM187">
        <f>IF(Charts!$B$3="none",AI699,IF(EK699="",NA(),EK699))</f>
        <v>0</v>
      </c>
      <c r="IN187">
        <f>IF(Charts!$B$3="none",AJ699,IF(EL699="",NA(),EL699))</f>
        <v>0</v>
      </c>
      <c r="IO187">
        <f>IF(Charts!$B$3="none",AK699,IF(EM699="",NA(),EM699))</f>
        <v>0</v>
      </c>
      <c r="IP187">
        <f>IF(Charts!$B$3="none",AL699,IF(EN699="",NA(),EN699))</f>
        <v>0</v>
      </c>
      <c r="IQ187">
        <f>IF(Charts!$B$3="none",AM699,IF(EO699="",NA(),EO699))</f>
        <v>0</v>
      </c>
      <c r="IR187">
        <f>IF(Charts!$B$3="none",AN699,IF(EP699="",NA(),EP699))</f>
        <v>0</v>
      </c>
      <c r="IS187">
        <f>IF(Charts!$B$3="none",AO699,IF(EQ699="",NA(),EQ699))</f>
        <v>0</v>
      </c>
      <c r="IT187">
        <f>IF(Charts!$B$3="none",AP699,IF(ER699="",NA(),ER699))</f>
        <v>0</v>
      </c>
      <c r="IU187">
        <f>IF(Charts!$B$3="none",AQ699,IF(ES699="",NA(),ES699))</f>
        <v>0</v>
      </c>
      <c r="IV187">
        <f>IF(Charts!$B$3="none",AR699,IF(ET699="",NA(),ET699))</f>
        <v>0</v>
      </c>
      <c r="IW187">
        <f>IF(Charts!$B$3="none",AS699,IF(EU699="",NA(),EU699))</f>
        <v>0</v>
      </c>
      <c r="IX187">
        <f>IF(Charts!$B$3="none",AT699,IF(EV699="",NA(),EV699))</f>
        <v>0</v>
      </c>
      <c r="IY187">
        <f>IF(Charts!$B$3="none",AU699,IF(EW699="",NA(),EW699))</f>
        <v>0</v>
      </c>
      <c r="IZ187">
        <f>IF(Charts!$B$3="none",AV699,IF(EX699="",NA(),EX699))</f>
        <v>0</v>
      </c>
      <c r="JA187">
        <f>IF(Charts!$B$3="none",AW699,IF(EY699="",NA(),EY699))</f>
        <v>0</v>
      </c>
      <c r="JB187">
        <f>IF(Charts!$B$3="none",AX699,IF(EZ699="",NA(),EZ699))</f>
        <v>0</v>
      </c>
      <c r="JC187">
        <f>IF(Charts!$B$3="none",AY699,IF(FA699="",NA(),FA699))</f>
        <v>0</v>
      </c>
      <c r="JD187">
        <f>IF(Charts!$B$3="none",AZ699,IF(FB699="",NA(),FB699))</f>
        <v>0</v>
      </c>
      <c r="JE187">
        <f>IF(Charts!$B$3="none",BA699,IF(FC699="",NA(),FC699))</f>
        <v>0</v>
      </c>
      <c r="JF187">
        <f>IF(Charts!$B$3="none",BB699,IF(FD699="",NA(),FD699))</f>
        <v>0</v>
      </c>
      <c r="JG187">
        <f>IF(Charts!$B$3="none",BC699,IF(FE699="",NA(),FE699))</f>
        <v>0</v>
      </c>
      <c r="JH187">
        <f>IF(Charts!$B$3="none",BD699,IF(FF699="",NA(),FF699))</f>
        <v>0</v>
      </c>
      <c r="JI187">
        <f>IF(Charts!$B$3="none",BE699,IF(FG699="",NA(),FG699))</f>
        <v>0</v>
      </c>
      <c r="JJ187">
        <f>IF(Charts!$B$3="none",BF699,IF(FH699="",NA(),FH699))</f>
        <v>0</v>
      </c>
      <c r="JK187">
        <f>IF(Charts!$B$3="none",BG699,IF(FI699="",NA(),FI699))</f>
        <v>0</v>
      </c>
      <c r="JL187">
        <f>IF(Charts!$B$3="none",BH699,IF(FJ699="",NA(),FJ699))</f>
        <v>0</v>
      </c>
      <c r="JM187">
        <f>IF(Charts!$B$3="none",BI699,IF(FK699="",NA(),FK699))</f>
        <v>0</v>
      </c>
      <c r="JN187">
        <f>IF(Charts!$B$3="none",BJ699,IF(FL699="",NA(),FL699))</f>
        <v>0</v>
      </c>
      <c r="JO187">
        <f>IF(Charts!$B$3="none",BK699,IF(FM699="",NA(),FM699))</f>
        <v>0</v>
      </c>
      <c r="JP187">
        <f>IF(Charts!$B$3="none",BL699,IF(FN699="",NA(),FN699))</f>
        <v>0</v>
      </c>
      <c r="JQ187">
        <f>IF(Charts!$B$3="none",BM699,IF(FO699="",NA(),FO699))</f>
        <v>0</v>
      </c>
      <c r="JR187">
        <f>IF(Charts!$B$3="none",BN699,IF(FP699="",NA(),FP699))</f>
        <v>0</v>
      </c>
      <c r="JS187">
        <f>IF(Charts!$B$3="none",BO699,IF(FQ699="",NA(),FQ699))</f>
        <v>0</v>
      </c>
      <c r="JT187">
        <f>IF(Charts!$B$3="none",BP699,IF(FR699="",NA(),FR699))</f>
        <v>0</v>
      </c>
      <c r="JU187">
        <f>IF(Charts!$B$3="none",BQ699,IF(FS699="",NA(),FS699))</f>
        <v>0</v>
      </c>
      <c r="JV187">
        <f>IF(Charts!$B$3="none",BR699,IF(FT699="",NA(),FT699))</f>
        <v>0</v>
      </c>
      <c r="JW187">
        <f>IF(Charts!$B$3="none",BS699,IF(FU699="",NA(),FU699))</f>
        <v>0</v>
      </c>
      <c r="JX187">
        <f>IF(Charts!$B$3="none",BT699,IF(FV699="",NA(),FV699))</f>
        <v>0</v>
      </c>
      <c r="JY187">
        <f>IF(Charts!$B$3="none",BU699,IF(FW699="",NA(),FW699))</f>
        <v>0</v>
      </c>
      <c r="JZ187">
        <f>IF(Charts!$B$3="none",BV699,IF(FX699="",NA(),FX699))</f>
        <v>0</v>
      </c>
      <c r="KA187">
        <f>IF(Charts!$B$3="none",BW699,IF(FY699="",NA(),FY699))</f>
        <v>0</v>
      </c>
      <c r="KB187">
        <f>IF(Charts!$B$3="none",BX699,IF(FZ699="",NA(),FZ699))</f>
        <v>0</v>
      </c>
      <c r="KC187">
        <f>IF(Charts!$B$3="none",BY699,IF(GA699="",NA(),GA699))</f>
        <v>0</v>
      </c>
      <c r="KD187">
        <f>IF(Charts!$B$3="none",BZ699,IF(GB699="",NA(),GB699))</f>
        <v>0</v>
      </c>
      <c r="KE187">
        <f>IF(Charts!$B$3="none",CA699,IF(GC699="",NA(),GC699))</f>
        <v>0</v>
      </c>
      <c r="KF187">
        <f>IF(Charts!$B$3="none",CB699,IF(GD699="",NA(),GD699))</f>
        <v>0</v>
      </c>
      <c r="KG187">
        <f>IF(Charts!$B$3="none",CC699,IF(GE699="",NA(),GE699))</f>
        <v>0</v>
      </c>
      <c r="KH187">
        <f>IF(Charts!$B$3="none",CD699,IF(GF699="",NA(),GF699))</f>
        <v>0</v>
      </c>
      <c r="KI187">
        <f>IF(Charts!$B$3="none",CE699,IF(GG699="",NA(),GG699))</f>
        <v>0</v>
      </c>
      <c r="KJ187">
        <f>IF(Charts!$B$3="none",CF699,IF(GH699="",NA(),GH699))</f>
        <v>0</v>
      </c>
      <c r="KK187">
        <f>IF(Charts!$B$3="none",CG699,IF(GI699="",NA(),GI699))</f>
        <v>0</v>
      </c>
      <c r="KL187">
        <f>IF(Charts!$B$3="none",CH699,IF(GJ699="",NA(),GJ699))</f>
        <v>0</v>
      </c>
      <c r="KM187">
        <f>IF(Charts!$B$3="none",CI699,IF(GK699="",NA(),GK699))</f>
        <v>0</v>
      </c>
      <c r="KN187">
        <f>IF(Charts!$B$3="none",CJ699,IF(GL699="",NA(),GL699))</f>
        <v>0</v>
      </c>
      <c r="KO187">
        <f>IF(Charts!$B$3="none",CK699,IF(GM699="",NA(),GM699))</f>
        <v>0</v>
      </c>
      <c r="KP187">
        <f>IF(Charts!$B$3="none",CL699,IF(GN699="",NA(),GN699))</f>
        <v>0</v>
      </c>
      <c r="KQ187">
        <f>IF(Charts!$B$3="none",CM699,IF(GO699="",NA(),GO699))</f>
        <v>0</v>
      </c>
      <c r="KR187">
        <f>IF(Charts!$B$3="none",CN699,IF(GP699="",NA(),GP699))</f>
        <v>0</v>
      </c>
      <c r="KS187">
        <f>IF(Charts!$B$3="none",CO699,IF(GQ699="",NA(),GQ699))</f>
        <v>0</v>
      </c>
      <c r="KT187">
        <f>IF(Charts!$B$3="none",CP699,IF(GR699="",NA(),GR699))</f>
        <v>0</v>
      </c>
      <c r="KU187">
        <f>IF(Charts!$B$3="none",CQ699,IF(GS699="",NA(),GS699))</f>
        <v>0</v>
      </c>
      <c r="KV187">
        <f>IF(Charts!$B$3="none",CR699,IF(GT699="",NA(),GT699))</f>
        <v>0</v>
      </c>
      <c r="KW187">
        <f>IF(Charts!$B$3="none",CS699,IF(GU699="",NA(),GU699))</f>
        <v>0</v>
      </c>
      <c r="KX187">
        <f>IF(Charts!$B$3="none",CT699,IF(GV699="",NA(),GV699))</f>
        <v>0</v>
      </c>
      <c r="KY187">
        <f>IF(Charts!$B$3="none",CU699,IF(GW699="",NA(),GW699))</f>
        <v>0</v>
      </c>
      <c r="KZ187">
        <f>IF(Charts!$B$3="none",CV699,IF(GX699="",NA(),GX699))</f>
        <v>0</v>
      </c>
      <c r="LA187">
        <f>IF(Charts!$B$3="none",CW699,IF(GY699="",NA(),GY699))</f>
        <v>0</v>
      </c>
      <c r="LB187">
        <f>IF(Charts!$B$3="none",CX699,IF(GZ699="",NA(),GZ699))</f>
        <v>0</v>
      </c>
      <c r="LC187">
        <f>IF(Charts!$B$3="none",CY699,IF(HA699="",NA(),HA699))</f>
        <v>0</v>
      </c>
      <c r="LD187">
        <f>IF(Charts!$B$3="none",CZ699,IF(HB699="",NA(),HB699))</f>
        <v>0</v>
      </c>
      <c r="LE187">
        <f>IF(Charts!$B$3="none",DA699,IF(HC699="",NA(),HC699))</f>
        <v>0</v>
      </c>
      <c r="LF187">
        <f>IF(Charts!$B$3="none",DB699,IF(HD699="",NA(),HD699))</f>
        <v>0</v>
      </c>
      <c r="LG187">
        <f>IF(Charts!$B$3="none",DC699,IF(HE699="",NA(),HE699))</f>
        <v>0</v>
      </c>
      <c r="LH187">
        <f>IF(Charts!$B$3="none",DD699,IF(HF699="",NA(),HF699))</f>
        <v>0</v>
      </c>
    </row>
    <row r="188" spans="5:320">
      <c r="E188">
        <v>81</v>
      </c>
      <c r="F188">
        <f>F85</f>
        <v>0</v>
      </c>
      <c r="G188">
        <v>81</v>
      </c>
      <c r="H188">
        <f>H85</f>
        <v>0</v>
      </c>
      <c r="I188">
        <v>81</v>
      </c>
      <c r="J188">
        <f>J85</f>
        <v>0</v>
      </c>
      <c r="K188">
        <v>81</v>
      </c>
      <c r="L188">
        <f>L85</f>
        <v>0</v>
      </c>
      <c r="M188">
        <v>81</v>
      </c>
      <c r="N188">
        <f>N85</f>
        <v>0</v>
      </c>
      <c r="O188">
        <v>81</v>
      </c>
      <c r="P188">
        <f>P85</f>
        <v>0</v>
      </c>
      <c r="Q188">
        <v>81</v>
      </c>
      <c r="R188">
        <f>R85</f>
        <v>0</v>
      </c>
      <c r="S188">
        <v>81</v>
      </c>
      <c r="T188">
        <f>T85</f>
        <v>0</v>
      </c>
      <c r="U188">
        <v>81</v>
      </c>
      <c r="V188">
        <f>V85</f>
        <v>0</v>
      </c>
      <c r="W188">
        <v>81</v>
      </c>
      <c r="X188">
        <f>X85</f>
        <v>0</v>
      </c>
      <c r="Y188">
        <v>81</v>
      </c>
      <c r="Z188">
        <f>Z85</f>
        <v>0</v>
      </c>
      <c r="AA188">
        <v>81</v>
      </c>
      <c r="AB188">
        <f>AB85</f>
        <v>0</v>
      </c>
      <c r="AC188">
        <v>81</v>
      </c>
      <c r="AD188">
        <f>AD85</f>
        <v>0</v>
      </c>
      <c r="AE188">
        <v>81</v>
      </c>
      <c r="AF188">
        <f>AF85</f>
        <v>0</v>
      </c>
      <c r="AG188">
        <v>81</v>
      </c>
      <c r="AH188">
        <f>AH85</f>
        <v>0</v>
      </c>
      <c r="AI188">
        <v>81</v>
      </c>
      <c r="AJ188">
        <f>AJ85</f>
        <v>0</v>
      </c>
      <c r="AK188">
        <v>81</v>
      </c>
      <c r="AL188">
        <f>AL85</f>
        <v>0</v>
      </c>
      <c r="AM188">
        <v>81</v>
      </c>
      <c r="AN188">
        <f>AN85</f>
        <v>0</v>
      </c>
      <c r="AO188">
        <v>81</v>
      </c>
      <c r="AP188">
        <f>AP85</f>
        <v>0</v>
      </c>
      <c r="AQ188">
        <v>81</v>
      </c>
      <c r="AR188">
        <f>AR85</f>
        <v>0</v>
      </c>
      <c r="AS188">
        <v>81</v>
      </c>
      <c r="AT188">
        <f>AT85</f>
        <v>0</v>
      </c>
      <c r="AU188">
        <v>81</v>
      </c>
      <c r="AV188">
        <f>AV85</f>
        <v>0</v>
      </c>
      <c r="AW188">
        <v>81</v>
      </c>
      <c r="AX188">
        <f>AX85</f>
        <v>0</v>
      </c>
      <c r="AY188">
        <v>81</v>
      </c>
      <c r="AZ188">
        <f>AZ85</f>
        <v>0</v>
      </c>
      <c r="BA188">
        <v>81</v>
      </c>
      <c r="BB188">
        <f>BB85</f>
        <v>0</v>
      </c>
      <c r="BC188">
        <v>81</v>
      </c>
      <c r="BD188">
        <f>BD85</f>
        <v>0</v>
      </c>
      <c r="BE188">
        <v>81</v>
      </c>
      <c r="BF188">
        <f>BF85</f>
        <v>0</v>
      </c>
      <c r="BG188">
        <v>81</v>
      </c>
      <c r="BH188">
        <f>BH85</f>
        <v>0</v>
      </c>
      <c r="BI188">
        <v>81</v>
      </c>
      <c r="BJ188">
        <f>BJ85</f>
        <v>0</v>
      </c>
      <c r="BK188">
        <v>81</v>
      </c>
      <c r="BL188">
        <f>BL85</f>
        <v>0</v>
      </c>
      <c r="BM188">
        <v>81</v>
      </c>
      <c r="BN188">
        <f>BN85</f>
        <v>0</v>
      </c>
      <c r="BO188">
        <v>81</v>
      </c>
      <c r="BP188">
        <f>BP85</f>
        <v>0</v>
      </c>
      <c r="BQ188">
        <v>81</v>
      </c>
      <c r="BR188">
        <f>BR85</f>
        <v>0</v>
      </c>
      <c r="BS188">
        <v>81</v>
      </c>
      <c r="BT188">
        <f>BT85</f>
        <v>0</v>
      </c>
      <c r="BU188">
        <v>81</v>
      </c>
      <c r="BV188">
        <f>BV85</f>
        <v>0</v>
      </c>
      <c r="BW188">
        <v>81</v>
      </c>
      <c r="BX188">
        <f>BX85</f>
        <v>0</v>
      </c>
      <c r="BY188">
        <v>81</v>
      </c>
      <c r="BZ188">
        <f>BZ85</f>
        <v>0</v>
      </c>
      <c r="CA188">
        <v>81</v>
      </c>
      <c r="CB188">
        <f>CB85</f>
        <v>0</v>
      </c>
      <c r="CC188">
        <v>81</v>
      </c>
      <c r="CD188">
        <f>CD85</f>
        <v>0</v>
      </c>
      <c r="CE188">
        <v>81</v>
      </c>
      <c r="CF188">
        <f>CF85</f>
        <v>0</v>
      </c>
      <c r="CG188">
        <v>81</v>
      </c>
      <c r="CH188">
        <f>CH85</f>
        <v>0</v>
      </c>
      <c r="CI188">
        <v>81</v>
      </c>
      <c r="CJ188">
        <f>CJ85</f>
        <v>0</v>
      </c>
      <c r="CK188">
        <v>81</v>
      </c>
      <c r="CL188">
        <f>CL85</f>
        <v>0</v>
      </c>
      <c r="CM188">
        <v>81</v>
      </c>
      <c r="CN188">
        <f>CN85</f>
        <v>0</v>
      </c>
      <c r="CO188">
        <v>81</v>
      </c>
      <c r="CP188">
        <f>CP85</f>
        <v>0</v>
      </c>
      <c r="CQ188">
        <v>81</v>
      </c>
      <c r="CR188">
        <f>CR85</f>
        <v>0</v>
      </c>
      <c r="CS188">
        <v>81</v>
      </c>
      <c r="CT188">
        <f>CT85</f>
        <v>0</v>
      </c>
      <c r="CU188">
        <v>81</v>
      </c>
      <c r="CV188">
        <f>CV85</f>
        <v>0</v>
      </c>
      <c r="CW188">
        <v>81</v>
      </c>
      <c r="CX188">
        <f>CX85</f>
        <v>0</v>
      </c>
      <c r="CY188">
        <v>81</v>
      </c>
      <c r="CZ188">
        <f>CZ85</f>
        <v>0</v>
      </c>
      <c r="DA188">
        <v>81</v>
      </c>
      <c r="DB188">
        <f>DB85</f>
        <v>0</v>
      </c>
      <c r="DC188">
        <v>81</v>
      </c>
      <c r="DD188">
        <f>DD85</f>
        <v>0</v>
      </c>
      <c r="DG188">
        <v>81</v>
      </c>
      <c r="DH188">
        <f>DH85</f>
        <v>0</v>
      </c>
      <c r="DI188">
        <v>81</v>
      </c>
      <c r="DJ188">
        <f>DJ85</f>
        <v>0</v>
      </c>
      <c r="DK188">
        <v>81</v>
      </c>
      <c r="DL188">
        <f>DL85</f>
        <v>0</v>
      </c>
      <c r="DM188">
        <v>81</v>
      </c>
      <c r="DN188">
        <f>DN85</f>
        <v>0</v>
      </c>
      <c r="DO188">
        <v>81</v>
      </c>
      <c r="DP188">
        <f>DP85</f>
        <v>0</v>
      </c>
      <c r="DQ188">
        <v>81</v>
      </c>
      <c r="DR188">
        <f>DR85</f>
        <v>0</v>
      </c>
      <c r="DS188">
        <v>81</v>
      </c>
      <c r="DT188">
        <f>DT85</f>
        <v>0</v>
      </c>
      <c r="DU188">
        <v>81</v>
      </c>
      <c r="DV188">
        <f>DV85</f>
        <v>0</v>
      </c>
      <c r="DW188">
        <v>81</v>
      </c>
      <c r="DX188">
        <f>DX85</f>
        <v>0</v>
      </c>
      <c r="DY188">
        <v>81</v>
      </c>
      <c r="DZ188">
        <f>DZ85</f>
        <v>0</v>
      </c>
      <c r="EA188">
        <v>81</v>
      </c>
      <c r="EB188">
        <f>EB85</f>
        <v>0</v>
      </c>
      <c r="EC188">
        <v>81</v>
      </c>
      <c r="ED188">
        <f>ED85</f>
        <v>0</v>
      </c>
      <c r="EE188">
        <v>81</v>
      </c>
      <c r="EF188">
        <f>EF85</f>
        <v>0</v>
      </c>
      <c r="EG188">
        <v>81</v>
      </c>
      <c r="EH188">
        <f>EH85</f>
        <v>0</v>
      </c>
      <c r="EI188">
        <v>81</v>
      </c>
      <c r="EJ188">
        <f>EJ85</f>
        <v>0</v>
      </c>
      <c r="EK188">
        <v>81</v>
      </c>
      <c r="EL188">
        <f>EL85</f>
        <v>0</v>
      </c>
      <c r="EM188">
        <v>81</v>
      </c>
      <c r="EN188">
        <f>EN85</f>
        <v>0</v>
      </c>
      <c r="EO188">
        <v>81</v>
      </c>
      <c r="EP188">
        <f>EP85</f>
        <v>0</v>
      </c>
      <c r="EQ188">
        <v>81</v>
      </c>
      <c r="ER188">
        <f>ER85</f>
        <v>0</v>
      </c>
      <c r="ES188">
        <v>81</v>
      </c>
      <c r="ET188">
        <f>ET85</f>
        <v>0</v>
      </c>
      <c r="EU188">
        <v>81</v>
      </c>
      <c r="EV188">
        <f>EV85</f>
        <v>0</v>
      </c>
      <c r="EW188">
        <v>81</v>
      </c>
      <c r="EX188">
        <f>EX85</f>
        <v>0</v>
      </c>
      <c r="EY188">
        <v>81</v>
      </c>
      <c r="EZ188">
        <f>EZ85</f>
        <v>0</v>
      </c>
      <c r="FA188">
        <v>81</v>
      </c>
      <c r="FB188">
        <f>FB85</f>
        <v>0</v>
      </c>
      <c r="FC188">
        <v>81</v>
      </c>
      <c r="FD188">
        <f>FD85</f>
        <v>0</v>
      </c>
      <c r="FE188">
        <v>81</v>
      </c>
      <c r="FF188">
        <f>FF85</f>
        <v>0</v>
      </c>
      <c r="FG188">
        <v>81</v>
      </c>
      <c r="FH188">
        <f>FH85</f>
        <v>0</v>
      </c>
      <c r="FI188">
        <v>81</v>
      </c>
      <c r="FJ188">
        <f>FJ85</f>
        <v>0</v>
      </c>
      <c r="FK188">
        <v>81</v>
      </c>
      <c r="FL188">
        <f>FL85</f>
        <v>0</v>
      </c>
      <c r="FM188">
        <v>81</v>
      </c>
      <c r="FN188">
        <f>FN85</f>
        <v>0</v>
      </c>
      <c r="FO188">
        <v>81</v>
      </c>
      <c r="FP188">
        <f>FP85</f>
        <v>0</v>
      </c>
      <c r="FQ188">
        <v>81</v>
      </c>
      <c r="FR188">
        <f>FR85</f>
        <v>0</v>
      </c>
      <c r="FS188">
        <v>81</v>
      </c>
      <c r="FT188">
        <f>FT85</f>
        <v>0</v>
      </c>
      <c r="FU188">
        <v>81</v>
      </c>
      <c r="FV188">
        <f>FV85</f>
        <v>0</v>
      </c>
      <c r="FW188">
        <v>81</v>
      </c>
      <c r="FX188">
        <f>FX85</f>
        <v>0</v>
      </c>
      <c r="FY188">
        <v>81</v>
      </c>
      <c r="FZ188">
        <f>FZ85</f>
        <v>0</v>
      </c>
      <c r="GA188">
        <v>81</v>
      </c>
      <c r="GB188">
        <f>GB85</f>
        <v>0</v>
      </c>
      <c r="GC188">
        <v>81</v>
      </c>
      <c r="GD188">
        <f>GD85</f>
        <v>0</v>
      </c>
      <c r="GE188">
        <v>81</v>
      </c>
      <c r="GF188">
        <f>GF85</f>
        <v>0</v>
      </c>
      <c r="GG188">
        <v>81</v>
      </c>
      <c r="GH188">
        <f>GH85</f>
        <v>0</v>
      </c>
      <c r="GI188">
        <v>81</v>
      </c>
      <c r="GJ188">
        <f>GJ85</f>
        <v>0</v>
      </c>
      <c r="GK188">
        <v>81</v>
      </c>
      <c r="GL188">
        <f>GL85</f>
        <v>0</v>
      </c>
      <c r="GM188">
        <v>81</v>
      </c>
      <c r="GN188">
        <f>GN85</f>
        <v>0</v>
      </c>
      <c r="GO188">
        <v>81</v>
      </c>
      <c r="GP188">
        <f>GP85</f>
        <v>0</v>
      </c>
      <c r="GQ188">
        <v>81</v>
      </c>
      <c r="GR188">
        <f>GR85</f>
        <v>0</v>
      </c>
      <c r="GS188">
        <v>81</v>
      </c>
      <c r="GT188">
        <f>GT85</f>
        <v>0</v>
      </c>
      <c r="GU188">
        <v>81</v>
      </c>
      <c r="GV188">
        <f>GV85</f>
        <v>0</v>
      </c>
      <c r="GW188">
        <v>81</v>
      </c>
      <c r="GX188">
        <f>GX85</f>
        <v>0</v>
      </c>
      <c r="GY188">
        <v>81</v>
      </c>
      <c r="GZ188">
        <f>GZ85</f>
        <v>0</v>
      </c>
      <c r="HA188">
        <v>81</v>
      </c>
      <c r="HB188">
        <f>HB85</f>
        <v>0</v>
      </c>
      <c r="HC188">
        <v>81</v>
      </c>
      <c r="HD188">
        <f>HD85</f>
        <v>0</v>
      </c>
      <c r="HE188">
        <v>81</v>
      </c>
      <c r="HF188">
        <f>HF85</f>
        <v>0</v>
      </c>
      <c r="HI188">
        <f>IF(Charts!$B$3="none",E700,IF(DG700="",NA(),DG700))</f>
        <v>0</v>
      </c>
      <c r="HJ188">
        <f>IF(Charts!$B$3="none",F700,IF(DH700="",NA(),DH700))</f>
        <v>0</v>
      </c>
      <c r="HK188">
        <f>IF(Charts!$B$3="none",G700,IF(DI700="",NA(),DI700))</f>
        <v>0</v>
      </c>
      <c r="HL188">
        <f>IF(Charts!$B$3="none",H700,IF(DJ700="",NA(),DJ700))</f>
        <v>0</v>
      </c>
      <c r="HM188">
        <f>IF(Charts!$B$3="none",I700,IF(DK700="",NA(),DK700))</f>
        <v>0</v>
      </c>
      <c r="HN188">
        <f>IF(Charts!$B$3="none",J700,IF(DL700="",NA(),DL700))</f>
        <v>0</v>
      </c>
      <c r="HO188">
        <f>IF(Charts!$B$3="none",K700,IF(DM700="",NA(),DM700))</f>
        <v>0</v>
      </c>
      <c r="HP188">
        <f>IF(Charts!$B$3="none",L700,IF(DN700="",NA(),DN700))</f>
        <v>0</v>
      </c>
      <c r="HQ188">
        <f>IF(Charts!$B$3="none",M700,IF(DO700="",NA(),DO700))</f>
        <v>0</v>
      </c>
      <c r="HR188">
        <f>IF(Charts!$B$3="none",N700,IF(DP700="",NA(),DP700))</f>
        <v>0</v>
      </c>
      <c r="HS188">
        <f>IF(Charts!$B$3="none",O700,IF(DQ700="",NA(),DQ700))</f>
        <v>0</v>
      </c>
      <c r="HT188">
        <f>IF(Charts!$B$3="none",P700,IF(DR700="",NA(),DR700))</f>
        <v>0</v>
      </c>
      <c r="HU188">
        <f>IF(Charts!$B$3="none",Q700,IF(DS700="",NA(),DS700))</f>
        <v>0</v>
      </c>
      <c r="HV188">
        <f>IF(Charts!$B$3="none",R700,IF(DT700="",NA(),DT700))</f>
        <v>0</v>
      </c>
      <c r="HW188">
        <f>IF(Charts!$B$3="none",S700,IF(DU700="",NA(),DU700))</f>
        <v>0</v>
      </c>
      <c r="HX188">
        <f>IF(Charts!$B$3="none",T700,IF(DV700="",NA(),DV700))</f>
        <v>0</v>
      </c>
      <c r="HY188">
        <f>IF(Charts!$B$3="none",U700,IF(DW700="",NA(),DW700))</f>
        <v>0</v>
      </c>
      <c r="HZ188">
        <f>IF(Charts!$B$3="none",V700,IF(DX700="",NA(),DX700))</f>
        <v>0</v>
      </c>
      <c r="IA188">
        <f>IF(Charts!$B$3="none",W700,IF(DY700="",NA(),DY700))</f>
        <v>0</v>
      </c>
      <c r="IB188">
        <f>IF(Charts!$B$3="none",X700,IF(DZ700="",NA(),DZ700))</f>
        <v>0</v>
      </c>
      <c r="IC188">
        <f>IF(Charts!$B$3="none",Y700,IF(EA700="",NA(),EA700))</f>
        <v>0</v>
      </c>
      <c r="ID188">
        <f>IF(Charts!$B$3="none",Z700,IF(EB700="",NA(),EB700))</f>
        <v>0</v>
      </c>
      <c r="IE188">
        <f>IF(Charts!$B$3="none",AA700,IF(EC700="",NA(),EC700))</f>
        <v>0</v>
      </c>
      <c r="IF188">
        <f>IF(Charts!$B$3="none",AB700,IF(ED700="",NA(),ED700))</f>
        <v>0</v>
      </c>
      <c r="IG188">
        <f>IF(Charts!$B$3="none",AC700,IF(EE700="",NA(),EE700))</f>
        <v>0</v>
      </c>
      <c r="IH188">
        <f>IF(Charts!$B$3="none",AD700,IF(EF700="",NA(),EF700))</f>
        <v>0</v>
      </c>
      <c r="II188">
        <f>IF(Charts!$B$3="none",AE700,IF(EG700="",NA(),EG700))</f>
        <v>0</v>
      </c>
      <c r="IJ188">
        <f>IF(Charts!$B$3="none",AF700,IF(EH700="",NA(),EH700))</f>
        <v>0</v>
      </c>
      <c r="IK188">
        <f>IF(Charts!$B$3="none",AG700,IF(EI700="",NA(),EI700))</f>
        <v>0</v>
      </c>
      <c r="IL188">
        <f>IF(Charts!$B$3="none",AH700,IF(EJ700="",NA(),EJ700))</f>
        <v>0</v>
      </c>
      <c r="IM188">
        <f>IF(Charts!$B$3="none",AI700,IF(EK700="",NA(),EK700))</f>
        <v>0</v>
      </c>
      <c r="IN188">
        <f>IF(Charts!$B$3="none",AJ700,IF(EL700="",NA(),EL700))</f>
        <v>0</v>
      </c>
      <c r="IO188">
        <f>IF(Charts!$B$3="none",AK700,IF(EM700="",NA(),EM700))</f>
        <v>0</v>
      </c>
      <c r="IP188">
        <f>IF(Charts!$B$3="none",AL700,IF(EN700="",NA(),EN700))</f>
        <v>0</v>
      </c>
      <c r="IQ188">
        <f>IF(Charts!$B$3="none",AM700,IF(EO700="",NA(),EO700))</f>
        <v>0</v>
      </c>
      <c r="IR188">
        <f>IF(Charts!$B$3="none",AN700,IF(EP700="",NA(),EP700))</f>
        <v>0</v>
      </c>
      <c r="IS188">
        <f>IF(Charts!$B$3="none",AO700,IF(EQ700="",NA(),EQ700))</f>
        <v>0</v>
      </c>
      <c r="IT188">
        <f>IF(Charts!$B$3="none",AP700,IF(ER700="",NA(),ER700))</f>
        <v>0</v>
      </c>
      <c r="IU188">
        <f>IF(Charts!$B$3="none",AQ700,IF(ES700="",NA(),ES700))</f>
        <v>0</v>
      </c>
      <c r="IV188">
        <f>IF(Charts!$B$3="none",AR700,IF(ET700="",NA(),ET700))</f>
        <v>0</v>
      </c>
      <c r="IW188">
        <f>IF(Charts!$B$3="none",AS700,IF(EU700="",NA(),EU700))</f>
        <v>0</v>
      </c>
      <c r="IX188">
        <f>IF(Charts!$B$3="none",AT700,IF(EV700="",NA(),EV700))</f>
        <v>0</v>
      </c>
      <c r="IY188">
        <f>IF(Charts!$B$3="none",AU700,IF(EW700="",NA(),EW700))</f>
        <v>0</v>
      </c>
      <c r="IZ188">
        <f>IF(Charts!$B$3="none",AV700,IF(EX700="",NA(),EX700))</f>
        <v>0</v>
      </c>
      <c r="JA188">
        <f>IF(Charts!$B$3="none",AW700,IF(EY700="",NA(),EY700))</f>
        <v>0</v>
      </c>
      <c r="JB188">
        <f>IF(Charts!$B$3="none",AX700,IF(EZ700="",NA(),EZ700))</f>
        <v>0</v>
      </c>
      <c r="JC188">
        <f>IF(Charts!$B$3="none",AY700,IF(FA700="",NA(),FA700))</f>
        <v>0</v>
      </c>
      <c r="JD188">
        <f>IF(Charts!$B$3="none",AZ700,IF(FB700="",NA(),FB700))</f>
        <v>0</v>
      </c>
      <c r="JE188">
        <f>IF(Charts!$B$3="none",BA700,IF(FC700="",NA(),FC700))</f>
        <v>0</v>
      </c>
      <c r="JF188">
        <f>IF(Charts!$B$3="none",BB700,IF(FD700="",NA(),FD700))</f>
        <v>0</v>
      </c>
      <c r="JG188">
        <f>IF(Charts!$B$3="none",BC700,IF(FE700="",NA(),FE700))</f>
        <v>0</v>
      </c>
      <c r="JH188">
        <f>IF(Charts!$B$3="none",BD700,IF(FF700="",NA(),FF700))</f>
        <v>0</v>
      </c>
      <c r="JI188">
        <f>IF(Charts!$B$3="none",BE700,IF(FG700="",NA(),FG700))</f>
        <v>0</v>
      </c>
      <c r="JJ188">
        <f>IF(Charts!$B$3="none",BF700,IF(FH700="",NA(),FH700))</f>
        <v>0</v>
      </c>
      <c r="JK188">
        <f>IF(Charts!$B$3="none",BG700,IF(FI700="",NA(),FI700))</f>
        <v>0</v>
      </c>
      <c r="JL188">
        <f>IF(Charts!$B$3="none",BH700,IF(FJ700="",NA(),FJ700))</f>
        <v>0</v>
      </c>
      <c r="JM188">
        <f>IF(Charts!$B$3="none",BI700,IF(FK700="",NA(),FK700))</f>
        <v>0</v>
      </c>
      <c r="JN188">
        <f>IF(Charts!$B$3="none",BJ700,IF(FL700="",NA(),FL700))</f>
        <v>0</v>
      </c>
      <c r="JO188">
        <f>IF(Charts!$B$3="none",BK700,IF(FM700="",NA(),FM700))</f>
        <v>0</v>
      </c>
      <c r="JP188">
        <f>IF(Charts!$B$3="none",BL700,IF(FN700="",NA(),FN700))</f>
        <v>0</v>
      </c>
      <c r="JQ188">
        <f>IF(Charts!$B$3="none",BM700,IF(FO700="",NA(),FO700))</f>
        <v>0</v>
      </c>
      <c r="JR188">
        <f>IF(Charts!$B$3="none",BN700,IF(FP700="",NA(),FP700))</f>
        <v>0</v>
      </c>
      <c r="JS188">
        <f>IF(Charts!$B$3="none",BO700,IF(FQ700="",NA(),FQ700))</f>
        <v>0</v>
      </c>
      <c r="JT188">
        <f>IF(Charts!$B$3="none",BP700,IF(FR700="",NA(),FR700))</f>
        <v>0</v>
      </c>
      <c r="JU188">
        <f>IF(Charts!$B$3="none",BQ700,IF(FS700="",NA(),FS700))</f>
        <v>0</v>
      </c>
      <c r="JV188">
        <f>IF(Charts!$B$3="none",BR700,IF(FT700="",NA(),FT700))</f>
        <v>0</v>
      </c>
      <c r="JW188">
        <f>IF(Charts!$B$3="none",BS700,IF(FU700="",NA(),FU700))</f>
        <v>0</v>
      </c>
      <c r="JX188">
        <f>IF(Charts!$B$3="none",BT700,IF(FV700="",NA(),FV700))</f>
        <v>0</v>
      </c>
      <c r="JY188">
        <f>IF(Charts!$B$3="none",BU700,IF(FW700="",NA(),FW700))</f>
        <v>0</v>
      </c>
      <c r="JZ188">
        <f>IF(Charts!$B$3="none",BV700,IF(FX700="",NA(),FX700))</f>
        <v>0</v>
      </c>
      <c r="KA188">
        <f>IF(Charts!$B$3="none",BW700,IF(FY700="",NA(),FY700))</f>
        <v>0</v>
      </c>
      <c r="KB188">
        <f>IF(Charts!$B$3="none",BX700,IF(FZ700="",NA(),FZ700))</f>
        <v>0</v>
      </c>
      <c r="KC188">
        <f>IF(Charts!$B$3="none",BY700,IF(GA700="",NA(),GA700))</f>
        <v>0</v>
      </c>
      <c r="KD188">
        <f>IF(Charts!$B$3="none",BZ700,IF(GB700="",NA(),GB700))</f>
        <v>0</v>
      </c>
      <c r="KE188">
        <f>IF(Charts!$B$3="none",CA700,IF(GC700="",NA(),GC700))</f>
        <v>0</v>
      </c>
      <c r="KF188">
        <f>IF(Charts!$B$3="none",CB700,IF(GD700="",NA(),GD700))</f>
        <v>0</v>
      </c>
      <c r="KG188">
        <f>IF(Charts!$B$3="none",CC700,IF(GE700="",NA(),GE700))</f>
        <v>0</v>
      </c>
      <c r="KH188">
        <f>IF(Charts!$B$3="none",CD700,IF(GF700="",NA(),GF700))</f>
        <v>0</v>
      </c>
      <c r="KI188">
        <f>IF(Charts!$B$3="none",CE700,IF(GG700="",NA(),GG700))</f>
        <v>0</v>
      </c>
      <c r="KJ188">
        <f>IF(Charts!$B$3="none",CF700,IF(GH700="",NA(),GH700))</f>
        <v>0</v>
      </c>
      <c r="KK188">
        <f>IF(Charts!$B$3="none",CG700,IF(GI700="",NA(),GI700))</f>
        <v>0</v>
      </c>
      <c r="KL188">
        <f>IF(Charts!$B$3="none",CH700,IF(GJ700="",NA(),GJ700))</f>
        <v>0</v>
      </c>
      <c r="KM188">
        <f>IF(Charts!$B$3="none",CI700,IF(GK700="",NA(),GK700))</f>
        <v>0</v>
      </c>
      <c r="KN188">
        <f>IF(Charts!$B$3="none",CJ700,IF(GL700="",NA(),GL700))</f>
        <v>0</v>
      </c>
      <c r="KO188">
        <f>IF(Charts!$B$3="none",CK700,IF(GM700="",NA(),GM700))</f>
        <v>0</v>
      </c>
      <c r="KP188">
        <f>IF(Charts!$B$3="none",CL700,IF(GN700="",NA(),GN700))</f>
        <v>0</v>
      </c>
      <c r="KQ188">
        <f>IF(Charts!$B$3="none",CM700,IF(GO700="",NA(),GO700))</f>
        <v>0</v>
      </c>
      <c r="KR188">
        <f>IF(Charts!$B$3="none",CN700,IF(GP700="",NA(),GP700))</f>
        <v>0</v>
      </c>
      <c r="KS188">
        <f>IF(Charts!$B$3="none",CO700,IF(GQ700="",NA(),GQ700))</f>
        <v>0</v>
      </c>
      <c r="KT188">
        <f>IF(Charts!$B$3="none",CP700,IF(GR700="",NA(),GR700))</f>
        <v>0</v>
      </c>
      <c r="KU188">
        <f>IF(Charts!$B$3="none",CQ700,IF(GS700="",NA(),GS700))</f>
        <v>0</v>
      </c>
      <c r="KV188">
        <f>IF(Charts!$B$3="none",CR700,IF(GT700="",NA(),GT700))</f>
        <v>0</v>
      </c>
      <c r="KW188">
        <f>IF(Charts!$B$3="none",CS700,IF(GU700="",NA(),GU700))</f>
        <v>0</v>
      </c>
      <c r="KX188">
        <f>IF(Charts!$B$3="none",CT700,IF(GV700="",NA(),GV700))</f>
        <v>0</v>
      </c>
      <c r="KY188">
        <f>IF(Charts!$B$3="none",CU700,IF(GW700="",NA(),GW700))</f>
        <v>0</v>
      </c>
      <c r="KZ188">
        <f>IF(Charts!$B$3="none",CV700,IF(GX700="",NA(),GX700))</f>
        <v>0</v>
      </c>
      <c r="LA188">
        <f>IF(Charts!$B$3="none",CW700,IF(GY700="",NA(),GY700))</f>
        <v>0</v>
      </c>
      <c r="LB188">
        <f>IF(Charts!$B$3="none",CX700,IF(GZ700="",NA(),GZ700))</f>
        <v>0</v>
      </c>
      <c r="LC188">
        <f>IF(Charts!$B$3="none",CY700,IF(HA700="",NA(),HA700))</f>
        <v>0</v>
      </c>
      <c r="LD188">
        <f>IF(Charts!$B$3="none",CZ700,IF(HB700="",NA(),HB700))</f>
        <v>0</v>
      </c>
      <c r="LE188">
        <f>IF(Charts!$B$3="none",DA700,IF(HC700="",NA(),HC700))</f>
        <v>0</v>
      </c>
      <c r="LF188">
        <f>IF(Charts!$B$3="none",DB700,IF(HD700="",NA(),HD700))</f>
        <v>0</v>
      </c>
      <c r="LG188">
        <f>IF(Charts!$B$3="none",DC700,IF(HE700="",NA(),HE700))</f>
        <v>0</v>
      </c>
      <c r="LH188">
        <f>IF(Charts!$B$3="none",DD700,IF(HF700="",NA(),HF700))</f>
        <v>0</v>
      </c>
    </row>
    <row r="189" spans="5:320">
      <c r="E189">
        <v>82</v>
      </c>
      <c r="F189">
        <f>F86</f>
        <v>0</v>
      </c>
      <c r="G189">
        <v>82</v>
      </c>
      <c r="H189">
        <f>H86</f>
        <v>0</v>
      </c>
      <c r="I189">
        <v>82</v>
      </c>
      <c r="J189">
        <f>J86</f>
        <v>0</v>
      </c>
      <c r="K189">
        <v>82</v>
      </c>
      <c r="L189">
        <f>L86</f>
        <v>0</v>
      </c>
      <c r="M189">
        <v>82</v>
      </c>
      <c r="N189">
        <f>N86</f>
        <v>0</v>
      </c>
      <c r="O189">
        <v>82</v>
      </c>
      <c r="P189">
        <f>P86</f>
        <v>0</v>
      </c>
      <c r="Q189">
        <v>82</v>
      </c>
      <c r="R189">
        <f>R86</f>
        <v>0</v>
      </c>
      <c r="S189">
        <v>82</v>
      </c>
      <c r="T189">
        <f>T86</f>
        <v>0</v>
      </c>
      <c r="U189">
        <v>82</v>
      </c>
      <c r="V189">
        <f>V86</f>
        <v>0</v>
      </c>
      <c r="W189">
        <v>82</v>
      </c>
      <c r="X189">
        <f>X86</f>
        <v>0</v>
      </c>
      <c r="Y189">
        <v>82</v>
      </c>
      <c r="Z189">
        <f>Z86</f>
        <v>0</v>
      </c>
      <c r="AA189">
        <v>82</v>
      </c>
      <c r="AB189">
        <f>AB86</f>
        <v>0</v>
      </c>
      <c r="AC189">
        <v>82</v>
      </c>
      <c r="AD189">
        <f>AD86</f>
        <v>0</v>
      </c>
      <c r="AE189">
        <v>82</v>
      </c>
      <c r="AF189">
        <f>AF86</f>
        <v>0</v>
      </c>
      <c r="AG189">
        <v>82</v>
      </c>
      <c r="AH189">
        <f>AH86</f>
        <v>0</v>
      </c>
      <c r="AI189">
        <v>82</v>
      </c>
      <c r="AJ189">
        <f>AJ86</f>
        <v>0</v>
      </c>
      <c r="AK189">
        <v>82</v>
      </c>
      <c r="AL189">
        <f>AL86</f>
        <v>0</v>
      </c>
      <c r="AM189">
        <v>82</v>
      </c>
      <c r="AN189">
        <f>AN86</f>
        <v>0</v>
      </c>
      <c r="AO189">
        <v>82</v>
      </c>
      <c r="AP189">
        <f>AP86</f>
        <v>0</v>
      </c>
      <c r="AQ189">
        <v>82</v>
      </c>
      <c r="AR189">
        <f>AR86</f>
        <v>0</v>
      </c>
      <c r="AS189">
        <v>82</v>
      </c>
      <c r="AT189">
        <f>AT86</f>
        <v>0</v>
      </c>
      <c r="AU189">
        <v>82</v>
      </c>
      <c r="AV189">
        <f>AV86</f>
        <v>0</v>
      </c>
      <c r="AW189">
        <v>82</v>
      </c>
      <c r="AX189">
        <f>AX86</f>
        <v>0</v>
      </c>
      <c r="AY189">
        <v>82</v>
      </c>
      <c r="AZ189">
        <f>AZ86</f>
        <v>0</v>
      </c>
      <c r="BA189">
        <v>82</v>
      </c>
      <c r="BB189">
        <f>BB86</f>
        <v>0</v>
      </c>
      <c r="BC189">
        <v>82</v>
      </c>
      <c r="BD189">
        <f>BD86</f>
        <v>0</v>
      </c>
      <c r="BE189">
        <v>82</v>
      </c>
      <c r="BF189">
        <f>BF86</f>
        <v>0</v>
      </c>
      <c r="BG189">
        <v>82</v>
      </c>
      <c r="BH189">
        <f>BH86</f>
        <v>0</v>
      </c>
      <c r="BI189">
        <v>82</v>
      </c>
      <c r="BJ189">
        <f>BJ86</f>
        <v>0</v>
      </c>
      <c r="BK189">
        <v>82</v>
      </c>
      <c r="BL189">
        <f>BL86</f>
        <v>0</v>
      </c>
      <c r="BM189">
        <v>82</v>
      </c>
      <c r="BN189">
        <f>BN86</f>
        <v>0</v>
      </c>
      <c r="BO189">
        <v>82</v>
      </c>
      <c r="BP189">
        <f>BP86</f>
        <v>0</v>
      </c>
      <c r="BQ189">
        <v>82</v>
      </c>
      <c r="BR189">
        <f>BR86</f>
        <v>0</v>
      </c>
      <c r="BS189">
        <v>82</v>
      </c>
      <c r="BT189">
        <f>BT86</f>
        <v>0</v>
      </c>
      <c r="BU189">
        <v>82</v>
      </c>
      <c r="BV189">
        <f>BV86</f>
        <v>0</v>
      </c>
      <c r="BW189">
        <v>82</v>
      </c>
      <c r="BX189">
        <f>BX86</f>
        <v>0</v>
      </c>
      <c r="BY189">
        <v>82</v>
      </c>
      <c r="BZ189">
        <f>BZ86</f>
        <v>0</v>
      </c>
      <c r="CA189">
        <v>82</v>
      </c>
      <c r="CB189">
        <f>CB86</f>
        <v>0</v>
      </c>
      <c r="CC189">
        <v>82</v>
      </c>
      <c r="CD189">
        <f>CD86</f>
        <v>0</v>
      </c>
      <c r="CE189">
        <v>82</v>
      </c>
      <c r="CF189">
        <f>CF86</f>
        <v>0</v>
      </c>
      <c r="CG189">
        <v>82</v>
      </c>
      <c r="CH189">
        <f>CH86</f>
        <v>0</v>
      </c>
      <c r="CI189">
        <v>82</v>
      </c>
      <c r="CJ189">
        <f>CJ86</f>
        <v>0</v>
      </c>
      <c r="CK189">
        <v>82</v>
      </c>
      <c r="CL189">
        <f>CL86</f>
        <v>0</v>
      </c>
      <c r="CM189">
        <v>82</v>
      </c>
      <c r="CN189">
        <f>CN86</f>
        <v>0</v>
      </c>
      <c r="CO189">
        <v>82</v>
      </c>
      <c r="CP189">
        <f>CP86</f>
        <v>0</v>
      </c>
      <c r="CQ189">
        <v>82</v>
      </c>
      <c r="CR189">
        <f>CR86</f>
        <v>0</v>
      </c>
      <c r="CS189">
        <v>82</v>
      </c>
      <c r="CT189">
        <f>CT86</f>
        <v>0</v>
      </c>
      <c r="CU189">
        <v>82</v>
      </c>
      <c r="CV189">
        <f>CV86</f>
        <v>0</v>
      </c>
      <c r="CW189">
        <v>82</v>
      </c>
      <c r="CX189">
        <f>CX86</f>
        <v>0</v>
      </c>
      <c r="CY189">
        <v>82</v>
      </c>
      <c r="CZ189">
        <f>CZ86</f>
        <v>0</v>
      </c>
      <c r="DA189">
        <v>82</v>
      </c>
      <c r="DB189">
        <f>DB86</f>
        <v>0</v>
      </c>
      <c r="DC189">
        <v>82</v>
      </c>
      <c r="DD189">
        <f>DD86</f>
        <v>0</v>
      </c>
      <c r="DG189">
        <v>82</v>
      </c>
      <c r="DH189">
        <f>DH86</f>
        <v>0</v>
      </c>
      <c r="DI189">
        <v>82</v>
      </c>
      <c r="DJ189">
        <f>DJ86</f>
        <v>0</v>
      </c>
      <c r="DK189">
        <v>82</v>
      </c>
      <c r="DL189">
        <f>DL86</f>
        <v>0</v>
      </c>
      <c r="DM189">
        <v>82</v>
      </c>
      <c r="DN189">
        <f>DN86</f>
        <v>0</v>
      </c>
      <c r="DO189">
        <v>82</v>
      </c>
      <c r="DP189">
        <f>DP86</f>
        <v>0</v>
      </c>
      <c r="DQ189">
        <v>82</v>
      </c>
      <c r="DR189">
        <f>DR86</f>
        <v>0</v>
      </c>
      <c r="DS189">
        <v>82</v>
      </c>
      <c r="DT189">
        <f>DT86</f>
        <v>0</v>
      </c>
      <c r="DU189">
        <v>82</v>
      </c>
      <c r="DV189">
        <f>DV86</f>
        <v>0</v>
      </c>
      <c r="DW189">
        <v>82</v>
      </c>
      <c r="DX189">
        <f>DX86</f>
        <v>0</v>
      </c>
      <c r="DY189">
        <v>82</v>
      </c>
      <c r="DZ189">
        <f>DZ86</f>
        <v>0</v>
      </c>
      <c r="EA189">
        <v>82</v>
      </c>
      <c r="EB189">
        <f>EB86</f>
        <v>0</v>
      </c>
      <c r="EC189">
        <v>82</v>
      </c>
      <c r="ED189">
        <f>ED86</f>
        <v>0</v>
      </c>
      <c r="EE189">
        <v>82</v>
      </c>
      <c r="EF189">
        <f>EF86</f>
        <v>0</v>
      </c>
      <c r="EG189">
        <v>82</v>
      </c>
      <c r="EH189">
        <f>EH86</f>
        <v>0</v>
      </c>
      <c r="EI189">
        <v>82</v>
      </c>
      <c r="EJ189">
        <f>EJ86</f>
        <v>0</v>
      </c>
      <c r="EK189">
        <v>82</v>
      </c>
      <c r="EL189">
        <f>EL86</f>
        <v>0</v>
      </c>
      <c r="EM189">
        <v>82</v>
      </c>
      <c r="EN189">
        <f>EN86</f>
        <v>0</v>
      </c>
      <c r="EO189">
        <v>82</v>
      </c>
      <c r="EP189">
        <f>EP86</f>
        <v>0</v>
      </c>
      <c r="EQ189">
        <v>82</v>
      </c>
      <c r="ER189">
        <f>ER86</f>
        <v>0</v>
      </c>
      <c r="ES189">
        <v>82</v>
      </c>
      <c r="ET189">
        <f>ET86</f>
        <v>0</v>
      </c>
      <c r="EU189">
        <v>82</v>
      </c>
      <c r="EV189">
        <f>EV86</f>
        <v>0</v>
      </c>
      <c r="EW189">
        <v>82</v>
      </c>
      <c r="EX189">
        <f>EX86</f>
        <v>0</v>
      </c>
      <c r="EY189">
        <v>82</v>
      </c>
      <c r="EZ189">
        <f>EZ86</f>
        <v>0</v>
      </c>
      <c r="FA189">
        <v>82</v>
      </c>
      <c r="FB189">
        <f>FB86</f>
        <v>0</v>
      </c>
      <c r="FC189">
        <v>82</v>
      </c>
      <c r="FD189">
        <f>FD86</f>
        <v>0</v>
      </c>
      <c r="FE189">
        <v>82</v>
      </c>
      <c r="FF189">
        <f>FF86</f>
        <v>0</v>
      </c>
      <c r="FG189">
        <v>82</v>
      </c>
      <c r="FH189">
        <f>FH86</f>
        <v>0</v>
      </c>
      <c r="FI189">
        <v>82</v>
      </c>
      <c r="FJ189">
        <f>FJ86</f>
        <v>0</v>
      </c>
      <c r="FK189">
        <v>82</v>
      </c>
      <c r="FL189">
        <f>FL86</f>
        <v>0</v>
      </c>
      <c r="FM189">
        <v>82</v>
      </c>
      <c r="FN189">
        <f>FN86</f>
        <v>0</v>
      </c>
      <c r="FO189">
        <v>82</v>
      </c>
      <c r="FP189">
        <f>FP86</f>
        <v>0</v>
      </c>
      <c r="FQ189">
        <v>82</v>
      </c>
      <c r="FR189">
        <f>FR86</f>
        <v>0</v>
      </c>
      <c r="FS189">
        <v>82</v>
      </c>
      <c r="FT189">
        <f>FT86</f>
        <v>0</v>
      </c>
      <c r="FU189">
        <v>82</v>
      </c>
      <c r="FV189">
        <f>FV86</f>
        <v>0</v>
      </c>
      <c r="FW189">
        <v>82</v>
      </c>
      <c r="FX189">
        <f>FX86</f>
        <v>0</v>
      </c>
      <c r="FY189">
        <v>82</v>
      </c>
      <c r="FZ189">
        <f>FZ86</f>
        <v>0</v>
      </c>
      <c r="GA189">
        <v>82</v>
      </c>
      <c r="GB189">
        <f>GB86</f>
        <v>0</v>
      </c>
      <c r="GC189">
        <v>82</v>
      </c>
      <c r="GD189">
        <f>GD86</f>
        <v>0</v>
      </c>
      <c r="GE189">
        <v>82</v>
      </c>
      <c r="GF189">
        <f>GF86</f>
        <v>0</v>
      </c>
      <c r="GG189">
        <v>82</v>
      </c>
      <c r="GH189">
        <f>GH86</f>
        <v>0</v>
      </c>
      <c r="GI189">
        <v>82</v>
      </c>
      <c r="GJ189">
        <f>GJ86</f>
        <v>0</v>
      </c>
      <c r="GK189">
        <v>82</v>
      </c>
      <c r="GL189">
        <f>GL86</f>
        <v>0</v>
      </c>
      <c r="GM189">
        <v>82</v>
      </c>
      <c r="GN189">
        <f>GN86</f>
        <v>0</v>
      </c>
      <c r="GO189">
        <v>82</v>
      </c>
      <c r="GP189">
        <f>GP86</f>
        <v>0</v>
      </c>
      <c r="GQ189">
        <v>82</v>
      </c>
      <c r="GR189">
        <f>GR86</f>
        <v>0</v>
      </c>
      <c r="GS189">
        <v>82</v>
      </c>
      <c r="GT189">
        <f>GT86</f>
        <v>0</v>
      </c>
      <c r="GU189">
        <v>82</v>
      </c>
      <c r="GV189">
        <f>GV86</f>
        <v>0</v>
      </c>
      <c r="GW189">
        <v>82</v>
      </c>
      <c r="GX189">
        <f>GX86</f>
        <v>0</v>
      </c>
      <c r="GY189">
        <v>82</v>
      </c>
      <c r="GZ189">
        <f>GZ86</f>
        <v>0</v>
      </c>
      <c r="HA189">
        <v>82</v>
      </c>
      <c r="HB189">
        <f>HB86</f>
        <v>0</v>
      </c>
      <c r="HC189">
        <v>82</v>
      </c>
      <c r="HD189">
        <f>HD86</f>
        <v>0</v>
      </c>
      <c r="HE189">
        <v>82</v>
      </c>
      <c r="HF189">
        <f>HF86</f>
        <v>0</v>
      </c>
      <c r="HI189">
        <f>IF(Charts!$B$3="none",E701,IF(DG701="",NA(),DG701))</f>
        <v>0</v>
      </c>
      <c r="HJ189">
        <f>IF(Charts!$B$3="none",F701,IF(DH701="",NA(),DH701))</f>
        <v>0</v>
      </c>
      <c r="HK189">
        <f>IF(Charts!$B$3="none",G701,IF(DI701="",NA(),DI701))</f>
        <v>0</v>
      </c>
      <c r="HL189">
        <f>IF(Charts!$B$3="none",H701,IF(DJ701="",NA(),DJ701))</f>
        <v>0</v>
      </c>
      <c r="HM189">
        <f>IF(Charts!$B$3="none",I701,IF(DK701="",NA(),DK701))</f>
        <v>0</v>
      </c>
      <c r="HN189">
        <f>IF(Charts!$B$3="none",J701,IF(DL701="",NA(),DL701))</f>
        <v>0</v>
      </c>
      <c r="HO189">
        <f>IF(Charts!$B$3="none",K701,IF(DM701="",NA(),DM701))</f>
        <v>0</v>
      </c>
      <c r="HP189">
        <f>IF(Charts!$B$3="none",L701,IF(DN701="",NA(),DN701))</f>
        <v>0</v>
      </c>
      <c r="HQ189">
        <f>IF(Charts!$B$3="none",M701,IF(DO701="",NA(),DO701))</f>
        <v>0</v>
      </c>
      <c r="HR189">
        <f>IF(Charts!$B$3="none",N701,IF(DP701="",NA(),DP701))</f>
        <v>0</v>
      </c>
      <c r="HS189">
        <f>IF(Charts!$B$3="none",O701,IF(DQ701="",NA(),DQ701))</f>
        <v>0</v>
      </c>
      <c r="HT189">
        <f>IF(Charts!$B$3="none",P701,IF(DR701="",NA(),DR701))</f>
        <v>0</v>
      </c>
      <c r="HU189">
        <f>IF(Charts!$B$3="none",Q701,IF(DS701="",NA(),DS701))</f>
        <v>0</v>
      </c>
      <c r="HV189">
        <f>IF(Charts!$B$3="none",R701,IF(DT701="",NA(),DT701))</f>
        <v>0</v>
      </c>
      <c r="HW189">
        <f>IF(Charts!$B$3="none",S701,IF(DU701="",NA(),DU701))</f>
        <v>0</v>
      </c>
      <c r="HX189">
        <f>IF(Charts!$B$3="none",T701,IF(DV701="",NA(),DV701))</f>
        <v>0</v>
      </c>
      <c r="HY189">
        <f>IF(Charts!$B$3="none",U701,IF(DW701="",NA(),DW701))</f>
        <v>0</v>
      </c>
      <c r="HZ189">
        <f>IF(Charts!$B$3="none",V701,IF(DX701="",NA(),DX701))</f>
        <v>0</v>
      </c>
      <c r="IA189">
        <f>IF(Charts!$B$3="none",W701,IF(DY701="",NA(),DY701))</f>
        <v>0</v>
      </c>
      <c r="IB189">
        <f>IF(Charts!$B$3="none",X701,IF(DZ701="",NA(),DZ701))</f>
        <v>0</v>
      </c>
      <c r="IC189">
        <f>IF(Charts!$B$3="none",Y701,IF(EA701="",NA(),EA701))</f>
        <v>0</v>
      </c>
      <c r="ID189">
        <f>IF(Charts!$B$3="none",Z701,IF(EB701="",NA(),EB701))</f>
        <v>0</v>
      </c>
      <c r="IE189">
        <f>IF(Charts!$B$3="none",AA701,IF(EC701="",NA(),EC701))</f>
        <v>0</v>
      </c>
      <c r="IF189">
        <f>IF(Charts!$B$3="none",AB701,IF(ED701="",NA(),ED701))</f>
        <v>0</v>
      </c>
      <c r="IG189">
        <f>IF(Charts!$B$3="none",AC701,IF(EE701="",NA(),EE701))</f>
        <v>0</v>
      </c>
      <c r="IH189">
        <f>IF(Charts!$B$3="none",AD701,IF(EF701="",NA(),EF701))</f>
        <v>0</v>
      </c>
      <c r="II189">
        <f>IF(Charts!$B$3="none",AE701,IF(EG701="",NA(),EG701))</f>
        <v>0</v>
      </c>
      <c r="IJ189">
        <f>IF(Charts!$B$3="none",AF701,IF(EH701="",NA(),EH701))</f>
        <v>0</v>
      </c>
      <c r="IK189">
        <f>IF(Charts!$B$3="none",AG701,IF(EI701="",NA(),EI701))</f>
        <v>0</v>
      </c>
      <c r="IL189">
        <f>IF(Charts!$B$3="none",AH701,IF(EJ701="",NA(),EJ701))</f>
        <v>0</v>
      </c>
      <c r="IM189">
        <f>IF(Charts!$B$3="none",AI701,IF(EK701="",NA(),EK701))</f>
        <v>0</v>
      </c>
      <c r="IN189">
        <f>IF(Charts!$B$3="none",AJ701,IF(EL701="",NA(),EL701))</f>
        <v>0</v>
      </c>
      <c r="IO189">
        <f>IF(Charts!$B$3="none",AK701,IF(EM701="",NA(),EM701))</f>
        <v>0</v>
      </c>
      <c r="IP189">
        <f>IF(Charts!$B$3="none",AL701,IF(EN701="",NA(),EN701))</f>
        <v>0</v>
      </c>
      <c r="IQ189">
        <f>IF(Charts!$B$3="none",AM701,IF(EO701="",NA(),EO701))</f>
        <v>0</v>
      </c>
      <c r="IR189">
        <f>IF(Charts!$B$3="none",AN701,IF(EP701="",NA(),EP701))</f>
        <v>0</v>
      </c>
      <c r="IS189">
        <f>IF(Charts!$B$3="none",AO701,IF(EQ701="",NA(),EQ701))</f>
        <v>0</v>
      </c>
      <c r="IT189">
        <f>IF(Charts!$B$3="none",AP701,IF(ER701="",NA(),ER701))</f>
        <v>0</v>
      </c>
      <c r="IU189">
        <f>IF(Charts!$B$3="none",AQ701,IF(ES701="",NA(),ES701))</f>
        <v>0</v>
      </c>
      <c r="IV189">
        <f>IF(Charts!$B$3="none",AR701,IF(ET701="",NA(),ET701))</f>
        <v>0</v>
      </c>
      <c r="IW189">
        <f>IF(Charts!$B$3="none",AS701,IF(EU701="",NA(),EU701))</f>
        <v>0</v>
      </c>
      <c r="IX189">
        <f>IF(Charts!$B$3="none",AT701,IF(EV701="",NA(),EV701))</f>
        <v>0</v>
      </c>
      <c r="IY189">
        <f>IF(Charts!$B$3="none",AU701,IF(EW701="",NA(),EW701))</f>
        <v>0</v>
      </c>
      <c r="IZ189">
        <f>IF(Charts!$B$3="none",AV701,IF(EX701="",NA(),EX701))</f>
        <v>0</v>
      </c>
      <c r="JA189">
        <f>IF(Charts!$B$3="none",AW701,IF(EY701="",NA(),EY701))</f>
        <v>0</v>
      </c>
      <c r="JB189">
        <f>IF(Charts!$B$3="none",AX701,IF(EZ701="",NA(),EZ701))</f>
        <v>0</v>
      </c>
      <c r="JC189">
        <f>IF(Charts!$B$3="none",AY701,IF(FA701="",NA(),FA701))</f>
        <v>0</v>
      </c>
      <c r="JD189">
        <f>IF(Charts!$B$3="none",AZ701,IF(FB701="",NA(),FB701))</f>
        <v>0</v>
      </c>
      <c r="JE189">
        <f>IF(Charts!$B$3="none",BA701,IF(FC701="",NA(),FC701))</f>
        <v>0</v>
      </c>
      <c r="JF189">
        <f>IF(Charts!$B$3="none",BB701,IF(FD701="",NA(),FD701))</f>
        <v>0</v>
      </c>
      <c r="JG189">
        <f>IF(Charts!$B$3="none",BC701,IF(FE701="",NA(),FE701))</f>
        <v>0</v>
      </c>
      <c r="JH189">
        <f>IF(Charts!$B$3="none",BD701,IF(FF701="",NA(),FF701))</f>
        <v>0</v>
      </c>
      <c r="JI189">
        <f>IF(Charts!$B$3="none",BE701,IF(FG701="",NA(),FG701))</f>
        <v>0</v>
      </c>
      <c r="JJ189">
        <f>IF(Charts!$B$3="none",BF701,IF(FH701="",NA(),FH701))</f>
        <v>0</v>
      </c>
      <c r="JK189">
        <f>IF(Charts!$B$3="none",BG701,IF(FI701="",NA(),FI701))</f>
        <v>0</v>
      </c>
      <c r="JL189">
        <f>IF(Charts!$B$3="none",BH701,IF(FJ701="",NA(),FJ701))</f>
        <v>0</v>
      </c>
      <c r="JM189">
        <f>IF(Charts!$B$3="none",BI701,IF(FK701="",NA(),FK701))</f>
        <v>0</v>
      </c>
      <c r="JN189">
        <f>IF(Charts!$B$3="none",BJ701,IF(FL701="",NA(),FL701))</f>
        <v>0</v>
      </c>
      <c r="JO189">
        <f>IF(Charts!$B$3="none",BK701,IF(FM701="",NA(),FM701))</f>
        <v>0</v>
      </c>
      <c r="JP189">
        <f>IF(Charts!$B$3="none",BL701,IF(FN701="",NA(),FN701))</f>
        <v>0</v>
      </c>
      <c r="JQ189">
        <f>IF(Charts!$B$3="none",BM701,IF(FO701="",NA(),FO701))</f>
        <v>0</v>
      </c>
      <c r="JR189">
        <f>IF(Charts!$B$3="none",BN701,IF(FP701="",NA(),FP701))</f>
        <v>0</v>
      </c>
      <c r="JS189">
        <f>IF(Charts!$B$3="none",BO701,IF(FQ701="",NA(),FQ701))</f>
        <v>0</v>
      </c>
      <c r="JT189">
        <f>IF(Charts!$B$3="none",BP701,IF(FR701="",NA(),FR701))</f>
        <v>0</v>
      </c>
      <c r="JU189">
        <f>IF(Charts!$B$3="none",BQ701,IF(FS701="",NA(),FS701))</f>
        <v>0</v>
      </c>
      <c r="JV189">
        <f>IF(Charts!$B$3="none",BR701,IF(FT701="",NA(),FT701))</f>
        <v>0</v>
      </c>
      <c r="JW189">
        <f>IF(Charts!$B$3="none",BS701,IF(FU701="",NA(),FU701))</f>
        <v>0</v>
      </c>
      <c r="JX189">
        <f>IF(Charts!$B$3="none",BT701,IF(FV701="",NA(),FV701))</f>
        <v>0</v>
      </c>
      <c r="JY189">
        <f>IF(Charts!$B$3="none",BU701,IF(FW701="",NA(),FW701))</f>
        <v>0</v>
      </c>
      <c r="JZ189">
        <f>IF(Charts!$B$3="none",BV701,IF(FX701="",NA(),FX701))</f>
        <v>0</v>
      </c>
      <c r="KA189">
        <f>IF(Charts!$B$3="none",BW701,IF(FY701="",NA(),FY701))</f>
        <v>0</v>
      </c>
      <c r="KB189">
        <f>IF(Charts!$B$3="none",BX701,IF(FZ701="",NA(),FZ701))</f>
        <v>0</v>
      </c>
      <c r="KC189">
        <f>IF(Charts!$B$3="none",BY701,IF(GA701="",NA(),GA701))</f>
        <v>0</v>
      </c>
      <c r="KD189">
        <f>IF(Charts!$B$3="none",BZ701,IF(GB701="",NA(),GB701))</f>
        <v>0</v>
      </c>
      <c r="KE189">
        <f>IF(Charts!$B$3="none",CA701,IF(GC701="",NA(),GC701))</f>
        <v>0</v>
      </c>
      <c r="KF189">
        <f>IF(Charts!$B$3="none",CB701,IF(GD701="",NA(),GD701))</f>
        <v>0</v>
      </c>
      <c r="KG189">
        <f>IF(Charts!$B$3="none",CC701,IF(GE701="",NA(),GE701))</f>
        <v>0</v>
      </c>
      <c r="KH189">
        <f>IF(Charts!$B$3="none",CD701,IF(GF701="",NA(),GF701))</f>
        <v>0</v>
      </c>
      <c r="KI189">
        <f>IF(Charts!$B$3="none",CE701,IF(GG701="",NA(),GG701))</f>
        <v>0</v>
      </c>
      <c r="KJ189">
        <f>IF(Charts!$B$3="none",CF701,IF(GH701="",NA(),GH701))</f>
        <v>0</v>
      </c>
      <c r="KK189">
        <f>IF(Charts!$B$3="none",CG701,IF(GI701="",NA(),GI701))</f>
        <v>0</v>
      </c>
      <c r="KL189">
        <f>IF(Charts!$B$3="none",CH701,IF(GJ701="",NA(),GJ701))</f>
        <v>0</v>
      </c>
      <c r="KM189">
        <f>IF(Charts!$B$3="none",CI701,IF(GK701="",NA(),GK701))</f>
        <v>0</v>
      </c>
      <c r="KN189">
        <f>IF(Charts!$B$3="none",CJ701,IF(GL701="",NA(),GL701))</f>
        <v>0</v>
      </c>
      <c r="KO189">
        <f>IF(Charts!$B$3="none",CK701,IF(GM701="",NA(),GM701))</f>
        <v>0</v>
      </c>
      <c r="KP189">
        <f>IF(Charts!$B$3="none",CL701,IF(GN701="",NA(),GN701))</f>
        <v>0</v>
      </c>
      <c r="KQ189">
        <f>IF(Charts!$B$3="none",CM701,IF(GO701="",NA(),GO701))</f>
        <v>0</v>
      </c>
      <c r="KR189">
        <f>IF(Charts!$B$3="none",CN701,IF(GP701="",NA(),GP701))</f>
        <v>0</v>
      </c>
      <c r="KS189">
        <f>IF(Charts!$B$3="none",CO701,IF(GQ701="",NA(),GQ701))</f>
        <v>0</v>
      </c>
      <c r="KT189">
        <f>IF(Charts!$B$3="none",CP701,IF(GR701="",NA(),GR701))</f>
        <v>0</v>
      </c>
      <c r="KU189">
        <f>IF(Charts!$B$3="none",CQ701,IF(GS701="",NA(),GS701))</f>
        <v>0</v>
      </c>
      <c r="KV189">
        <f>IF(Charts!$B$3="none",CR701,IF(GT701="",NA(),GT701))</f>
        <v>0</v>
      </c>
      <c r="KW189">
        <f>IF(Charts!$B$3="none",CS701,IF(GU701="",NA(),GU701))</f>
        <v>0</v>
      </c>
      <c r="KX189">
        <f>IF(Charts!$B$3="none",CT701,IF(GV701="",NA(),GV701))</f>
        <v>0</v>
      </c>
      <c r="KY189">
        <f>IF(Charts!$B$3="none",CU701,IF(GW701="",NA(),GW701))</f>
        <v>0</v>
      </c>
      <c r="KZ189">
        <f>IF(Charts!$B$3="none",CV701,IF(GX701="",NA(),GX701))</f>
        <v>0</v>
      </c>
      <c r="LA189">
        <f>IF(Charts!$B$3="none",CW701,IF(GY701="",NA(),GY701))</f>
        <v>0</v>
      </c>
      <c r="LB189">
        <f>IF(Charts!$B$3="none",CX701,IF(GZ701="",NA(),GZ701))</f>
        <v>0</v>
      </c>
      <c r="LC189">
        <f>IF(Charts!$B$3="none",CY701,IF(HA701="",NA(),HA701))</f>
        <v>0</v>
      </c>
      <c r="LD189">
        <f>IF(Charts!$B$3="none",CZ701,IF(HB701="",NA(),HB701))</f>
        <v>0</v>
      </c>
      <c r="LE189">
        <f>IF(Charts!$B$3="none",DA701,IF(HC701="",NA(),HC701))</f>
        <v>0</v>
      </c>
      <c r="LF189">
        <f>IF(Charts!$B$3="none",DB701,IF(HD701="",NA(),HD701))</f>
        <v>0</v>
      </c>
      <c r="LG189">
        <f>IF(Charts!$B$3="none",DC701,IF(HE701="",NA(),HE701))</f>
        <v>0</v>
      </c>
      <c r="LH189">
        <f>IF(Charts!$B$3="none",DD701,IF(HF701="",NA(),HF701))</f>
        <v>0</v>
      </c>
    </row>
    <row r="190" spans="5:320">
      <c r="E190">
        <v>83</v>
      </c>
      <c r="F190">
        <f>F87</f>
        <v>0</v>
      </c>
      <c r="G190">
        <v>83</v>
      </c>
      <c r="H190">
        <f>H87</f>
        <v>0</v>
      </c>
      <c r="I190">
        <v>83</v>
      </c>
      <c r="J190">
        <f>J87</f>
        <v>0</v>
      </c>
      <c r="K190">
        <v>83</v>
      </c>
      <c r="L190">
        <f>L87</f>
        <v>0</v>
      </c>
      <c r="M190">
        <v>83</v>
      </c>
      <c r="N190">
        <f>N87</f>
        <v>0</v>
      </c>
      <c r="O190">
        <v>83</v>
      </c>
      <c r="P190">
        <f>P87</f>
        <v>0</v>
      </c>
      <c r="Q190">
        <v>83</v>
      </c>
      <c r="R190">
        <f>R87</f>
        <v>0</v>
      </c>
      <c r="S190">
        <v>83</v>
      </c>
      <c r="T190">
        <f>T87</f>
        <v>0</v>
      </c>
      <c r="U190">
        <v>83</v>
      </c>
      <c r="V190">
        <f>V87</f>
        <v>0</v>
      </c>
      <c r="W190">
        <v>83</v>
      </c>
      <c r="X190">
        <f>X87</f>
        <v>0</v>
      </c>
      <c r="Y190">
        <v>83</v>
      </c>
      <c r="Z190">
        <f>Z87</f>
        <v>0</v>
      </c>
      <c r="AA190">
        <v>83</v>
      </c>
      <c r="AB190">
        <f>AB87</f>
        <v>0</v>
      </c>
      <c r="AC190">
        <v>83</v>
      </c>
      <c r="AD190">
        <f>AD87</f>
        <v>0</v>
      </c>
      <c r="AE190">
        <v>83</v>
      </c>
      <c r="AF190">
        <f>AF87</f>
        <v>0</v>
      </c>
      <c r="AG190">
        <v>83</v>
      </c>
      <c r="AH190">
        <f>AH87</f>
        <v>0</v>
      </c>
      <c r="AI190">
        <v>83</v>
      </c>
      <c r="AJ190">
        <f>AJ87</f>
        <v>0</v>
      </c>
      <c r="AK190">
        <v>83</v>
      </c>
      <c r="AL190">
        <f>AL87</f>
        <v>0</v>
      </c>
      <c r="AM190">
        <v>83</v>
      </c>
      <c r="AN190">
        <f>AN87</f>
        <v>0</v>
      </c>
      <c r="AO190">
        <v>83</v>
      </c>
      <c r="AP190">
        <f>AP87</f>
        <v>0</v>
      </c>
      <c r="AQ190">
        <v>83</v>
      </c>
      <c r="AR190">
        <f>AR87</f>
        <v>0</v>
      </c>
      <c r="AS190">
        <v>83</v>
      </c>
      <c r="AT190">
        <f>AT87</f>
        <v>0</v>
      </c>
      <c r="AU190">
        <v>83</v>
      </c>
      <c r="AV190">
        <f>AV87</f>
        <v>0</v>
      </c>
      <c r="AW190">
        <v>83</v>
      </c>
      <c r="AX190">
        <f>AX87</f>
        <v>0</v>
      </c>
      <c r="AY190">
        <v>83</v>
      </c>
      <c r="AZ190">
        <f>AZ87</f>
        <v>0</v>
      </c>
      <c r="BA190">
        <v>83</v>
      </c>
      <c r="BB190">
        <f>BB87</f>
        <v>0</v>
      </c>
      <c r="BC190">
        <v>83</v>
      </c>
      <c r="BD190">
        <f>BD87</f>
        <v>0</v>
      </c>
      <c r="BE190">
        <v>83</v>
      </c>
      <c r="BF190">
        <f>BF87</f>
        <v>0</v>
      </c>
      <c r="BG190">
        <v>83</v>
      </c>
      <c r="BH190">
        <f>BH87</f>
        <v>0</v>
      </c>
      <c r="BI190">
        <v>83</v>
      </c>
      <c r="BJ190">
        <f>BJ87</f>
        <v>0</v>
      </c>
      <c r="BK190">
        <v>83</v>
      </c>
      <c r="BL190">
        <f>BL87</f>
        <v>0</v>
      </c>
      <c r="BM190">
        <v>83</v>
      </c>
      <c r="BN190">
        <f>BN87</f>
        <v>0</v>
      </c>
      <c r="BO190">
        <v>83</v>
      </c>
      <c r="BP190">
        <f>BP87</f>
        <v>0</v>
      </c>
      <c r="BQ190">
        <v>83</v>
      </c>
      <c r="BR190">
        <f>BR87</f>
        <v>0</v>
      </c>
      <c r="BS190">
        <v>83</v>
      </c>
      <c r="BT190">
        <f>BT87</f>
        <v>0</v>
      </c>
      <c r="BU190">
        <v>83</v>
      </c>
      <c r="BV190">
        <f>BV87</f>
        <v>0</v>
      </c>
      <c r="BW190">
        <v>83</v>
      </c>
      <c r="BX190">
        <f>BX87</f>
        <v>0</v>
      </c>
      <c r="BY190">
        <v>83</v>
      </c>
      <c r="BZ190">
        <f>BZ87</f>
        <v>0</v>
      </c>
      <c r="CA190">
        <v>83</v>
      </c>
      <c r="CB190">
        <f>CB87</f>
        <v>0</v>
      </c>
      <c r="CC190">
        <v>83</v>
      </c>
      <c r="CD190">
        <f>CD87</f>
        <v>0</v>
      </c>
      <c r="CE190">
        <v>83</v>
      </c>
      <c r="CF190">
        <f>CF87</f>
        <v>0</v>
      </c>
      <c r="CG190">
        <v>83</v>
      </c>
      <c r="CH190">
        <f>CH87</f>
        <v>0</v>
      </c>
      <c r="CI190">
        <v>83</v>
      </c>
      <c r="CJ190">
        <f>CJ87</f>
        <v>0</v>
      </c>
      <c r="CK190">
        <v>83</v>
      </c>
      <c r="CL190">
        <f>CL87</f>
        <v>0</v>
      </c>
      <c r="CM190">
        <v>83</v>
      </c>
      <c r="CN190">
        <f>CN87</f>
        <v>0</v>
      </c>
      <c r="CO190">
        <v>83</v>
      </c>
      <c r="CP190">
        <f>CP87</f>
        <v>0</v>
      </c>
      <c r="CQ190">
        <v>83</v>
      </c>
      <c r="CR190">
        <f>CR87</f>
        <v>0</v>
      </c>
      <c r="CS190">
        <v>83</v>
      </c>
      <c r="CT190">
        <f>CT87</f>
        <v>0</v>
      </c>
      <c r="CU190">
        <v>83</v>
      </c>
      <c r="CV190">
        <f>CV87</f>
        <v>0</v>
      </c>
      <c r="CW190">
        <v>83</v>
      </c>
      <c r="CX190">
        <f>CX87</f>
        <v>0</v>
      </c>
      <c r="CY190">
        <v>83</v>
      </c>
      <c r="CZ190">
        <f>CZ87</f>
        <v>0</v>
      </c>
      <c r="DA190">
        <v>83</v>
      </c>
      <c r="DB190">
        <f>DB87</f>
        <v>0</v>
      </c>
      <c r="DC190">
        <v>83</v>
      </c>
      <c r="DD190">
        <f>DD87</f>
        <v>0</v>
      </c>
      <c r="DG190">
        <v>83</v>
      </c>
      <c r="DH190">
        <f>DH87</f>
        <v>0</v>
      </c>
      <c r="DI190">
        <v>83</v>
      </c>
      <c r="DJ190">
        <f>DJ87</f>
        <v>0</v>
      </c>
      <c r="DK190">
        <v>83</v>
      </c>
      <c r="DL190">
        <f>DL87</f>
        <v>0</v>
      </c>
      <c r="DM190">
        <v>83</v>
      </c>
      <c r="DN190">
        <f>DN87</f>
        <v>0</v>
      </c>
      <c r="DO190">
        <v>83</v>
      </c>
      <c r="DP190">
        <f>DP87</f>
        <v>0</v>
      </c>
      <c r="DQ190">
        <v>83</v>
      </c>
      <c r="DR190">
        <f>DR87</f>
        <v>0</v>
      </c>
      <c r="DS190">
        <v>83</v>
      </c>
      <c r="DT190">
        <f>DT87</f>
        <v>0</v>
      </c>
      <c r="DU190">
        <v>83</v>
      </c>
      <c r="DV190">
        <f>DV87</f>
        <v>0</v>
      </c>
      <c r="DW190">
        <v>83</v>
      </c>
      <c r="DX190">
        <f>DX87</f>
        <v>0</v>
      </c>
      <c r="DY190">
        <v>83</v>
      </c>
      <c r="DZ190">
        <f>DZ87</f>
        <v>0</v>
      </c>
      <c r="EA190">
        <v>83</v>
      </c>
      <c r="EB190">
        <f>EB87</f>
        <v>0</v>
      </c>
      <c r="EC190">
        <v>83</v>
      </c>
      <c r="ED190">
        <f>ED87</f>
        <v>0</v>
      </c>
      <c r="EE190">
        <v>83</v>
      </c>
      <c r="EF190">
        <f>EF87</f>
        <v>0</v>
      </c>
      <c r="EG190">
        <v>83</v>
      </c>
      <c r="EH190">
        <f>EH87</f>
        <v>0</v>
      </c>
      <c r="EI190">
        <v>83</v>
      </c>
      <c r="EJ190">
        <f>EJ87</f>
        <v>0</v>
      </c>
      <c r="EK190">
        <v>83</v>
      </c>
      <c r="EL190">
        <f>EL87</f>
        <v>0</v>
      </c>
      <c r="EM190">
        <v>83</v>
      </c>
      <c r="EN190">
        <f>EN87</f>
        <v>0</v>
      </c>
      <c r="EO190">
        <v>83</v>
      </c>
      <c r="EP190">
        <f>EP87</f>
        <v>0</v>
      </c>
      <c r="EQ190">
        <v>83</v>
      </c>
      <c r="ER190">
        <f>ER87</f>
        <v>0</v>
      </c>
      <c r="ES190">
        <v>83</v>
      </c>
      <c r="ET190">
        <f>ET87</f>
        <v>0</v>
      </c>
      <c r="EU190">
        <v>83</v>
      </c>
      <c r="EV190">
        <f>EV87</f>
        <v>0</v>
      </c>
      <c r="EW190">
        <v>83</v>
      </c>
      <c r="EX190">
        <f>EX87</f>
        <v>0</v>
      </c>
      <c r="EY190">
        <v>83</v>
      </c>
      <c r="EZ190">
        <f>EZ87</f>
        <v>0</v>
      </c>
      <c r="FA190">
        <v>83</v>
      </c>
      <c r="FB190">
        <f>FB87</f>
        <v>0</v>
      </c>
      <c r="FC190">
        <v>83</v>
      </c>
      <c r="FD190">
        <f>FD87</f>
        <v>0</v>
      </c>
      <c r="FE190">
        <v>83</v>
      </c>
      <c r="FF190">
        <f>FF87</f>
        <v>0</v>
      </c>
      <c r="FG190">
        <v>83</v>
      </c>
      <c r="FH190">
        <f>FH87</f>
        <v>0</v>
      </c>
      <c r="FI190">
        <v>83</v>
      </c>
      <c r="FJ190">
        <f>FJ87</f>
        <v>0</v>
      </c>
      <c r="FK190">
        <v>83</v>
      </c>
      <c r="FL190">
        <f>FL87</f>
        <v>0</v>
      </c>
      <c r="FM190">
        <v>83</v>
      </c>
      <c r="FN190">
        <f>FN87</f>
        <v>0</v>
      </c>
      <c r="FO190">
        <v>83</v>
      </c>
      <c r="FP190">
        <f>FP87</f>
        <v>0</v>
      </c>
      <c r="FQ190">
        <v>83</v>
      </c>
      <c r="FR190">
        <f>FR87</f>
        <v>0</v>
      </c>
      <c r="FS190">
        <v>83</v>
      </c>
      <c r="FT190">
        <f>FT87</f>
        <v>0</v>
      </c>
      <c r="FU190">
        <v>83</v>
      </c>
      <c r="FV190">
        <f>FV87</f>
        <v>0</v>
      </c>
      <c r="FW190">
        <v>83</v>
      </c>
      <c r="FX190">
        <f>FX87</f>
        <v>0</v>
      </c>
      <c r="FY190">
        <v>83</v>
      </c>
      <c r="FZ190">
        <f>FZ87</f>
        <v>0</v>
      </c>
      <c r="GA190">
        <v>83</v>
      </c>
      <c r="GB190">
        <f>GB87</f>
        <v>0</v>
      </c>
      <c r="GC190">
        <v>83</v>
      </c>
      <c r="GD190">
        <f>GD87</f>
        <v>0</v>
      </c>
      <c r="GE190">
        <v>83</v>
      </c>
      <c r="GF190">
        <f>GF87</f>
        <v>0</v>
      </c>
      <c r="GG190">
        <v>83</v>
      </c>
      <c r="GH190">
        <f>GH87</f>
        <v>0</v>
      </c>
      <c r="GI190">
        <v>83</v>
      </c>
      <c r="GJ190">
        <f>GJ87</f>
        <v>0</v>
      </c>
      <c r="GK190">
        <v>83</v>
      </c>
      <c r="GL190">
        <f>GL87</f>
        <v>0</v>
      </c>
      <c r="GM190">
        <v>83</v>
      </c>
      <c r="GN190">
        <f>GN87</f>
        <v>0</v>
      </c>
      <c r="GO190">
        <v>83</v>
      </c>
      <c r="GP190">
        <f>GP87</f>
        <v>0</v>
      </c>
      <c r="GQ190">
        <v>83</v>
      </c>
      <c r="GR190">
        <f>GR87</f>
        <v>0</v>
      </c>
      <c r="GS190">
        <v>83</v>
      </c>
      <c r="GT190">
        <f>GT87</f>
        <v>0</v>
      </c>
      <c r="GU190">
        <v>83</v>
      </c>
      <c r="GV190">
        <f>GV87</f>
        <v>0</v>
      </c>
      <c r="GW190">
        <v>83</v>
      </c>
      <c r="GX190">
        <f>GX87</f>
        <v>0</v>
      </c>
      <c r="GY190">
        <v>83</v>
      </c>
      <c r="GZ190">
        <f>GZ87</f>
        <v>0</v>
      </c>
      <c r="HA190">
        <v>83</v>
      </c>
      <c r="HB190">
        <f>HB87</f>
        <v>0</v>
      </c>
      <c r="HC190">
        <v>83</v>
      </c>
      <c r="HD190">
        <f>HD87</f>
        <v>0</v>
      </c>
      <c r="HE190">
        <v>83</v>
      </c>
      <c r="HF190">
        <f>HF87</f>
        <v>0</v>
      </c>
      <c r="HI190">
        <f>IF(Charts!$B$3="none",E702,IF(DG702="",NA(),DG702))</f>
        <v>0</v>
      </c>
      <c r="HJ190">
        <f>IF(Charts!$B$3="none",F702,IF(DH702="",NA(),DH702))</f>
        <v>0</v>
      </c>
      <c r="HK190">
        <f>IF(Charts!$B$3="none",G702,IF(DI702="",NA(),DI702))</f>
        <v>0</v>
      </c>
      <c r="HL190">
        <f>IF(Charts!$B$3="none",H702,IF(DJ702="",NA(),DJ702))</f>
        <v>0</v>
      </c>
      <c r="HM190">
        <f>IF(Charts!$B$3="none",I702,IF(DK702="",NA(),DK702))</f>
        <v>0</v>
      </c>
      <c r="HN190">
        <f>IF(Charts!$B$3="none",J702,IF(DL702="",NA(),DL702))</f>
        <v>0</v>
      </c>
      <c r="HO190">
        <f>IF(Charts!$B$3="none",K702,IF(DM702="",NA(),DM702))</f>
        <v>0</v>
      </c>
      <c r="HP190">
        <f>IF(Charts!$B$3="none",L702,IF(DN702="",NA(),DN702))</f>
        <v>0</v>
      </c>
      <c r="HQ190">
        <f>IF(Charts!$B$3="none",M702,IF(DO702="",NA(),DO702))</f>
        <v>0</v>
      </c>
      <c r="HR190">
        <f>IF(Charts!$B$3="none",N702,IF(DP702="",NA(),DP702))</f>
        <v>0</v>
      </c>
      <c r="HS190">
        <f>IF(Charts!$B$3="none",O702,IF(DQ702="",NA(),DQ702))</f>
        <v>0</v>
      </c>
      <c r="HT190">
        <f>IF(Charts!$B$3="none",P702,IF(DR702="",NA(),DR702))</f>
        <v>0</v>
      </c>
      <c r="HU190">
        <f>IF(Charts!$B$3="none",Q702,IF(DS702="",NA(),DS702))</f>
        <v>0</v>
      </c>
      <c r="HV190">
        <f>IF(Charts!$B$3="none",R702,IF(DT702="",NA(),DT702))</f>
        <v>0</v>
      </c>
      <c r="HW190">
        <f>IF(Charts!$B$3="none",S702,IF(DU702="",NA(),DU702))</f>
        <v>0</v>
      </c>
      <c r="HX190">
        <f>IF(Charts!$B$3="none",T702,IF(DV702="",NA(),DV702))</f>
        <v>0</v>
      </c>
      <c r="HY190">
        <f>IF(Charts!$B$3="none",U702,IF(DW702="",NA(),DW702))</f>
        <v>0</v>
      </c>
      <c r="HZ190">
        <f>IF(Charts!$B$3="none",V702,IF(DX702="",NA(),DX702))</f>
        <v>0</v>
      </c>
      <c r="IA190">
        <f>IF(Charts!$B$3="none",W702,IF(DY702="",NA(),DY702))</f>
        <v>0</v>
      </c>
      <c r="IB190">
        <f>IF(Charts!$B$3="none",X702,IF(DZ702="",NA(),DZ702))</f>
        <v>0</v>
      </c>
      <c r="IC190">
        <f>IF(Charts!$B$3="none",Y702,IF(EA702="",NA(),EA702))</f>
        <v>0</v>
      </c>
      <c r="ID190">
        <f>IF(Charts!$B$3="none",Z702,IF(EB702="",NA(),EB702))</f>
        <v>0</v>
      </c>
      <c r="IE190">
        <f>IF(Charts!$B$3="none",AA702,IF(EC702="",NA(),EC702))</f>
        <v>0</v>
      </c>
      <c r="IF190">
        <f>IF(Charts!$B$3="none",AB702,IF(ED702="",NA(),ED702))</f>
        <v>0</v>
      </c>
      <c r="IG190">
        <f>IF(Charts!$B$3="none",AC702,IF(EE702="",NA(),EE702))</f>
        <v>0</v>
      </c>
      <c r="IH190">
        <f>IF(Charts!$B$3="none",AD702,IF(EF702="",NA(),EF702))</f>
        <v>0</v>
      </c>
      <c r="II190">
        <f>IF(Charts!$B$3="none",AE702,IF(EG702="",NA(),EG702))</f>
        <v>0</v>
      </c>
      <c r="IJ190">
        <f>IF(Charts!$B$3="none",AF702,IF(EH702="",NA(),EH702))</f>
        <v>0</v>
      </c>
      <c r="IK190">
        <f>IF(Charts!$B$3="none",AG702,IF(EI702="",NA(),EI702))</f>
        <v>0</v>
      </c>
      <c r="IL190">
        <f>IF(Charts!$B$3="none",AH702,IF(EJ702="",NA(),EJ702))</f>
        <v>0</v>
      </c>
      <c r="IM190">
        <f>IF(Charts!$B$3="none",AI702,IF(EK702="",NA(),EK702))</f>
        <v>0</v>
      </c>
      <c r="IN190">
        <f>IF(Charts!$B$3="none",AJ702,IF(EL702="",NA(),EL702))</f>
        <v>0</v>
      </c>
      <c r="IO190">
        <f>IF(Charts!$B$3="none",AK702,IF(EM702="",NA(),EM702))</f>
        <v>0</v>
      </c>
      <c r="IP190">
        <f>IF(Charts!$B$3="none",AL702,IF(EN702="",NA(),EN702))</f>
        <v>0</v>
      </c>
      <c r="IQ190">
        <f>IF(Charts!$B$3="none",AM702,IF(EO702="",NA(),EO702))</f>
        <v>0</v>
      </c>
      <c r="IR190">
        <f>IF(Charts!$B$3="none",AN702,IF(EP702="",NA(),EP702))</f>
        <v>0</v>
      </c>
      <c r="IS190">
        <f>IF(Charts!$B$3="none",AO702,IF(EQ702="",NA(),EQ702))</f>
        <v>0</v>
      </c>
      <c r="IT190">
        <f>IF(Charts!$B$3="none",AP702,IF(ER702="",NA(),ER702))</f>
        <v>0</v>
      </c>
      <c r="IU190">
        <f>IF(Charts!$B$3="none",AQ702,IF(ES702="",NA(),ES702))</f>
        <v>0</v>
      </c>
      <c r="IV190">
        <f>IF(Charts!$B$3="none",AR702,IF(ET702="",NA(),ET702))</f>
        <v>0</v>
      </c>
      <c r="IW190">
        <f>IF(Charts!$B$3="none",AS702,IF(EU702="",NA(),EU702))</f>
        <v>0</v>
      </c>
      <c r="IX190">
        <f>IF(Charts!$B$3="none",AT702,IF(EV702="",NA(),EV702))</f>
        <v>0</v>
      </c>
      <c r="IY190">
        <f>IF(Charts!$B$3="none",AU702,IF(EW702="",NA(),EW702))</f>
        <v>0</v>
      </c>
      <c r="IZ190">
        <f>IF(Charts!$B$3="none",AV702,IF(EX702="",NA(),EX702))</f>
        <v>0</v>
      </c>
      <c r="JA190">
        <f>IF(Charts!$B$3="none",AW702,IF(EY702="",NA(),EY702))</f>
        <v>0</v>
      </c>
      <c r="JB190">
        <f>IF(Charts!$B$3="none",AX702,IF(EZ702="",NA(),EZ702))</f>
        <v>0</v>
      </c>
      <c r="JC190">
        <f>IF(Charts!$B$3="none",AY702,IF(FA702="",NA(),FA702))</f>
        <v>0</v>
      </c>
      <c r="JD190">
        <f>IF(Charts!$B$3="none",AZ702,IF(FB702="",NA(),FB702))</f>
        <v>0</v>
      </c>
      <c r="JE190">
        <f>IF(Charts!$B$3="none",BA702,IF(FC702="",NA(),FC702))</f>
        <v>0</v>
      </c>
      <c r="JF190">
        <f>IF(Charts!$B$3="none",BB702,IF(FD702="",NA(),FD702))</f>
        <v>0</v>
      </c>
      <c r="JG190">
        <f>IF(Charts!$B$3="none",BC702,IF(FE702="",NA(),FE702))</f>
        <v>0</v>
      </c>
      <c r="JH190">
        <f>IF(Charts!$B$3="none",BD702,IF(FF702="",NA(),FF702))</f>
        <v>0</v>
      </c>
      <c r="JI190">
        <f>IF(Charts!$B$3="none",BE702,IF(FG702="",NA(),FG702))</f>
        <v>0</v>
      </c>
      <c r="JJ190">
        <f>IF(Charts!$B$3="none",BF702,IF(FH702="",NA(),FH702))</f>
        <v>0</v>
      </c>
      <c r="JK190">
        <f>IF(Charts!$B$3="none",BG702,IF(FI702="",NA(),FI702))</f>
        <v>0</v>
      </c>
      <c r="JL190">
        <f>IF(Charts!$B$3="none",BH702,IF(FJ702="",NA(),FJ702))</f>
        <v>0</v>
      </c>
      <c r="JM190">
        <f>IF(Charts!$B$3="none",BI702,IF(FK702="",NA(),FK702))</f>
        <v>0</v>
      </c>
      <c r="JN190">
        <f>IF(Charts!$B$3="none",BJ702,IF(FL702="",NA(),FL702))</f>
        <v>0</v>
      </c>
      <c r="JO190">
        <f>IF(Charts!$B$3="none",BK702,IF(FM702="",NA(),FM702))</f>
        <v>0</v>
      </c>
      <c r="JP190">
        <f>IF(Charts!$B$3="none",BL702,IF(FN702="",NA(),FN702))</f>
        <v>0</v>
      </c>
      <c r="JQ190">
        <f>IF(Charts!$B$3="none",BM702,IF(FO702="",NA(),FO702))</f>
        <v>0</v>
      </c>
      <c r="JR190">
        <f>IF(Charts!$B$3="none",BN702,IF(FP702="",NA(),FP702))</f>
        <v>0</v>
      </c>
      <c r="JS190">
        <f>IF(Charts!$B$3="none",BO702,IF(FQ702="",NA(),FQ702))</f>
        <v>0</v>
      </c>
      <c r="JT190">
        <f>IF(Charts!$B$3="none",BP702,IF(FR702="",NA(),FR702))</f>
        <v>0</v>
      </c>
      <c r="JU190">
        <f>IF(Charts!$B$3="none",BQ702,IF(FS702="",NA(),FS702))</f>
        <v>0</v>
      </c>
      <c r="JV190">
        <f>IF(Charts!$B$3="none",BR702,IF(FT702="",NA(),FT702))</f>
        <v>0</v>
      </c>
      <c r="JW190">
        <f>IF(Charts!$B$3="none",BS702,IF(FU702="",NA(),FU702))</f>
        <v>0</v>
      </c>
      <c r="JX190">
        <f>IF(Charts!$B$3="none",BT702,IF(FV702="",NA(),FV702))</f>
        <v>0</v>
      </c>
      <c r="JY190">
        <f>IF(Charts!$B$3="none",BU702,IF(FW702="",NA(),FW702))</f>
        <v>0</v>
      </c>
      <c r="JZ190">
        <f>IF(Charts!$B$3="none",BV702,IF(FX702="",NA(),FX702))</f>
        <v>0</v>
      </c>
      <c r="KA190">
        <f>IF(Charts!$B$3="none",BW702,IF(FY702="",NA(),FY702))</f>
        <v>0</v>
      </c>
      <c r="KB190">
        <f>IF(Charts!$B$3="none",BX702,IF(FZ702="",NA(),FZ702))</f>
        <v>0</v>
      </c>
      <c r="KC190">
        <f>IF(Charts!$B$3="none",BY702,IF(GA702="",NA(),GA702))</f>
        <v>0</v>
      </c>
      <c r="KD190">
        <f>IF(Charts!$B$3="none",BZ702,IF(GB702="",NA(),GB702))</f>
        <v>0</v>
      </c>
      <c r="KE190">
        <f>IF(Charts!$B$3="none",CA702,IF(GC702="",NA(),GC702))</f>
        <v>0</v>
      </c>
      <c r="KF190">
        <f>IF(Charts!$B$3="none",CB702,IF(GD702="",NA(),GD702))</f>
        <v>0</v>
      </c>
      <c r="KG190">
        <f>IF(Charts!$B$3="none",CC702,IF(GE702="",NA(),GE702))</f>
        <v>0</v>
      </c>
      <c r="KH190">
        <f>IF(Charts!$B$3="none",CD702,IF(GF702="",NA(),GF702))</f>
        <v>0</v>
      </c>
      <c r="KI190">
        <f>IF(Charts!$B$3="none",CE702,IF(GG702="",NA(),GG702))</f>
        <v>0</v>
      </c>
      <c r="KJ190">
        <f>IF(Charts!$B$3="none",CF702,IF(GH702="",NA(),GH702))</f>
        <v>0</v>
      </c>
      <c r="KK190">
        <f>IF(Charts!$B$3="none",CG702,IF(GI702="",NA(),GI702))</f>
        <v>0</v>
      </c>
      <c r="KL190">
        <f>IF(Charts!$B$3="none",CH702,IF(GJ702="",NA(),GJ702))</f>
        <v>0</v>
      </c>
      <c r="KM190">
        <f>IF(Charts!$B$3="none",CI702,IF(GK702="",NA(),GK702))</f>
        <v>0</v>
      </c>
      <c r="KN190">
        <f>IF(Charts!$B$3="none",CJ702,IF(GL702="",NA(),GL702))</f>
        <v>0</v>
      </c>
      <c r="KO190">
        <f>IF(Charts!$B$3="none",CK702,IF(GM702="",NA(),GM702))</f>
        <v>0</v>
      </c>
      <c r="KP190">
        <f>IF(Charts!$B$3="none",CL702,IF(GN702="",NA(),GN702))</f>
        <v>0</v>
      </c>
      <c r="KQ190">
        <f>IF(Charts!$B$3="none",CM702,IF(GO702="",NA(),GO702))</f>
        <v>0</v>
      </c>
      <c r="KR190">
        <f>IF(Charts!$B$3="none",CN702,IF(GP702="",NA(),GP702))</f>
        <v>0</v>
      </c>
      <c r="KS190">
        <f>IF(Charts!$B$3="none",CO702,IF(GQ702="",NA(),GQ702))</f>
        <v>0</v>
      </c>
      <c r="KT190">
        <f>IF(Charts!$B$3="none",CP702,IF(GR702="",NA(),GR702))</f>
        <v>0</v>
      </c>
      <c r="KU190">
        <f>IF(Charts!$B$3="none",CQ702,IF(GS702="",NA(),GS702))</f>
        <v>0</v>
      </c>
      <c r="KV190">
        <f>IF(Charts!$B$3="none",CR702,IF(GT702="",NA(),GT702))</f>
        <v>0</v>
      </c>
      <c r="KW190">
        <f>IF(Charts!$B$3="none",CS702,IF(GU702="",NA(),GU702))</f>
        <v>0</v>
      </c>
      <c r="KX190">
        <f>IF(Charts!$B$3="none",CT702,IF(GV702="",NA(),GV702))</f>
        <v>0</v>
      </c>
      <c r="KY190">
        <f>IF(Charts!$B$3="none",CU702,IF(GW702="",NA(),GW702))</f>
        <v>0</v>
      </c>
      <c r="KZ190">
        <f>IF(Charts!$B$3="none",CV702,IF(GX702="",NA(),GX702))</f>
        <v>0</v>
      </c>
      <c r="LA190">
        <f>IF(Charts!$B$3="none",CW702,IF(GY702="",NA(),GY702))</f>
        <v>0</v>
      </c>
      <c r="LB190">
        <f>IF(Charts!$B$3="none",CX702,IF(GZ702="",NA(),GZ702))</f>
        <v>0</v>
      </c>
      <c r="LC190">
        <f>IF(Charts!$B$3="none",CY702,IF(HA702="",NA(),HA702))</f>
        <v>0</v>
      </c>
      <c r="LD190">
        <f>IF(Charts!$B$3="none",CZ702,IF(HB702="",NA(),HB702))</f>
        <v>0</v>
      </c>
      <c r="LE190">
        <f>IF(Charts!$B$3="none",DA702,IF(HC702="",NA(),HC702))</f>
        <v>0</v>
      </c>
      <c r="LF190">
        <f>IF(Charts!$B$3="none",DB702,IF(HD702="",NA(),HD702))</f>
        <v>0</v>
      </c>
      <c r="LG190">
        <f>IF(Charts!$B$3="none",DC702,IF(HE702="",NA(),HE702))</f>
        <v>0</v>
      </c>
      <c r="LH190">
        <f>IF(Charts!$B$3="none",DD702,IF(HF702="",NA(),HF702))</f>
        <v>0</v>
      </c>
    </row>
    <row r="191" spans="5:320">
      <c r="E191">
        <v>84</v>
      </c>
      <c r="F191">
        <f>F88</f>
        <v>0</v>
      </c>
      <c r="G191">
        <v>84</v>
      </c>
      <c r="H191">
        <f>H88</f>
        <v>0</v>
      </c>
      <c r="I191">
        <v>84</v>
      </c>
      <c r="J191">
        <f>J88</f>
        <v>0</v>
      </c>
      <c r="K191">
        <v>84</v>
      </c>
      <c r="L191">
        <f>L88</f>
        <v>0</v>
      </c>
      <c r="M191">
        <v>84</v>
      </c>
      <c r="N191">
        <f>N88</f>
        <v>0</v>
      </c>
      <c r="O191">
        <v>84</v>
      </c>
      <c r="P191">
        <f>P88</f>
        <v>0</v>
      </c>
      <c r="Q191">
        <v>84</v>
      </c>
      <c r="R191">
        <f>R88</f>
        <v>0</v>
      </c>
      <c r="S191">
        <v>84</v>
      </c>
      <c r="T191">
        <f>T88</f>
        <v>0</v>
      </c>
      <c r="U191">
        <v>84</v>
      </c>
      <c r="V191">
        <f>V88</f>
        <v>0</v>
      </c>
      <c r="W191">
        <v>84</v>
      </c>
      <c r="X191">
        <f>X88</f>
        <v>0</v>
      </c>
      <c r="Y191">
        <v>84</v>
      </c>
      <c r="Z191">
        <f>Z88</f>
        <v>0</v>
      </c>
      <c r="AA191">
        <v>84</v>
      </c>
      <c r="AB191">
        <f>AB88</f>
        <v>0</v>
      </c>
      <c r="AC191">
        <v>84</v>
      </c>
      <c r="AD191">
        <f>AD88</f>
        <v>0</v>
      </c>
      <c r="AE191">
        <v>84</v>
      </c>
      <c r="AF191">
        <f>AF88</f>
        <v>0</v>
      </c>
      <c r="AG191">
        <v>84</v>
      </c>
      <c r="AH191">
        <f>AH88</f>
        <v>0</v>
      </c>
      <c r="AI191">
        <v>84</v>
      </c>
      <c r="AJ191">
        <f>AJ88</f>
        <v>0</v>
      </c>
      <c r="AK191">
        <v>84</v>
      </c>
      <c r="AL191">
        <f>AL88</f>
        <v>0</v>
      </c>
      <c r="AM191">
        <v>84</v>
      </c>
      <c r="AN191">
        <f>AN88</f>
        <v>0</v>
      </c>
      <c r="AO191">
        <v>84</v>
      </c>
      <c r="AP191">
        <f>AP88</f>
        <v>0</v>
      </c>
      <c r="AQ191">
        <v>84</v>
      </c>
      <c r="AR191">
        <f>AR88</f>
        <v>0</v>
      </c>
      <c r="AS191">
        <v>84</v>
      </c>
      <c r="AT191">
        <f>AT88</f>
        <v>0</v>
      </c>
      <c r="AU191">
        <v>84</v>
      </c>
      <c r="AV191">
        <f>AV88</f>
        <v>0</v>
      </c>
      <c r="AW191">
        <v>84</v>
      </c>
      <c r="AX191">
        <f>AX88</f>
        <v>0</v>
      </c>
      <c r="AY191">
        <v>84</v>
      </c>
      <c r="AZ191">
        <f>AZ88</f>
        <v>0</v>
      </c>
      <c r="BA191">
        <v>84</v>
      </c>
      <c r="BB191">
        <f>BB88</f>
        <v>0</v>
      </c>
      <c r="BC191">
        <v>84</v>
      </c>
      <c r="BD191">
        <f>BD88</f>
        <v>0</v>
      </c>
      <c r="BE191">
        <v>84</v>
      </c>
      <c r="BF191">
        <f>BF88</f>
        <v>0</v>
      </c>
      <c r="BG191">
        <v>84</v>
      </c>
      <c r="BH191">
        <f>BH88</f>
        <v>0</v>
      </c>
      <c r="BI191">
        <v>84</v>
      </c>
      <c r="BJ191">
        <f>BJ88</f>
        <v>0</v>
      </c>
      <c r="BK191">
        <v>84</v>
      </c>
      <c r="BL191">
        <f>BL88</f>
        <v>0</v>
      </c>
      <c r="BM191">
        <v>84</v>
      </c>
      <c r="BN191">
        <f>BN88</f>
        <v>0</v>
      </c>
      <c r="BO191">
        <v>84</v>
      </c>
      <c r="BP191">
        <f>BP88</f>
        <v>0</v>
      </c>
      <c r="BQ191">
        <v>84</v>
      </c>
      <c r="BR191">
        <f>BR88</f>
        <v>0</v>
      </c>
      <c r="BS191">
        <v>84</v>
      </c>
      <c r="BT191">
        <f>BT88</f>
        <v>0</v>
      </c>
      <c r="BU191">
        <v>84</v>
      </c>
      <c r="BV191">
        <f>BV88</f>
        <v>0</v>
      </c>
      <c r="BW191">
        <v>84</v>
      </c>
      <c r="BX191">
        <f>BX88</f>
        <v>0</v>
      </c>
      <c r="BY191">
        <v>84</v>
      </c>
      <c r="BZ191">
        <f>BZ88</f>
        <v>0</v>
      </c>
      <c r="CA191">
        <v>84</v>
      </c>
      <c r="CB191">
        <f>CB88</f>
        <v>0</v>
      </c>
      <c r="CC191">
        <v>84</v>
      </c>
      <c r="CD191">
        <f>CD88</f>
        <v>0</v>
      </c>
      <c r="CE191">
        <v>84</v>
      </c>
      <c r="CF191">
        <f>CF88</f>
        <v>0</v>
      </c>
      <c r="CG191">
        <v>84</v>
      </c>
      <c r="CH191">
        <f>CH88</f>
        <v>0</v>
      </c>
      <c r="CI191">
        <v>84</v>
      </c>
      <c r="CJ191">
        <f>CJ88</f>
        <v>0</v>
      </c>
      <c r="CK191">
        <v>84</v>
      </c>
      <c r="CL191">
        <f>CL88</f>
        <v>0</v>
      </c>
      <c r="CM191">
        <v>84</v>
      </c>
      <c r="CN191">
        <f>CN88</f>
        <v>0</v>
      </c>
      <c r="CO191">
        <v>84</v>
      </c>
      <c r="CP191">
        <f>CP88</f>
        <v>0</v>
      </c>
      <c r="CQ191">
        <v>84</v>
      </c>
      <c r="CR191">
        <f>CR88</f>
        <v>0</v>
      </c>
      <c r="CS191">
        <v>84</v>
      </c>
      <c r="CT191">
        <f>CT88</f>
        <v>0</v>
      </c>
      <c r="CU191">
        <v>84</v>
      </c>
      <c r="CV191">
        <f>CV88</f>
        <v>0</v>
      </c>
      <c r="CW191">
        <v>84</v>
      </c>
      <c r="CX191">
        <f>CX88</f>
        <v>0</v>
      </c>
      <c r="CY191">
        <v>84</v>
      </c>
      <c r="CZ191">
        <f>CZ88</f>
        <v>0</v>
      </c>
      <c r="DA191">
        <v>84</v>
      </c>
      <c r="DB191">
        <f>DB88</f>
        <v>0</v>
      </c>
      <c r="DC191">
        <v>84</v>
      </c>
      <c r="DD191">
        <f>DD88</f>
        <v>0</v>
      </c>
      <c r="DG191">
        <v>84</v>
      </c>
      <c r="DH191">
        <f>DH88</f>
        <v>0</v>
      </c>
      <c r="DI191">
        <v>84</v>
      </c>
      <c r="DJ191">
        <f>DJ88</f>
        <v>0</v>
      </c>
      <c r="DK191">
        <v>84</v>
      </c>
      <c r="DL191">
        <f>DL88</f>
        <v>0</v>
      </c>
      <c r="DM191">
        <v>84</v>
      </c>
      <c r="DN191">
        <f>DN88</f>
        <v>0</v>
      </c>
      <c r="DO191">
        <v>84</v>
      </c>
      <c r="DP191">
        <f>DP88</f>
        <v>0</v>
      </c>
      <c r="DQ191">
        <v>84</v>
      </c>
      <c r="DR191">
        <f>DR88</f>
        <v>0</v>
      </c>
      <c r="DS191">
        <v>84</v>
      </c>
      <c r="DT191">
        <f>DT88</f>
        <v>0</v>
      </c>
      <c r="DU191">
        <v>84</v>
      </c>
      <c r="DV191">
        <f>DV88</f>
        <v>0</v>
      </c>
      <c r="DW191">
        <v>84</v>
      </c>
      <c r="DX191">
        <f>DX88</f>
        <v>0</v>
      </c>
      <c r="DY191">
        <v>84</v>
      </c>
      <c r="DZ191">
        <f>DZ88</f>
        <v>0</v>
      </c>
      <c r="EA191">
        <v>84</v>
      </c>
      <c r="EB191">
        <f>EB88</f>
        <v>0</v>
      </c>
      <c r="EC191">
        <v>84</v>
      </c>
      <c r="ED191">
        <f>ED88</f>
        <v>0</v>
      </c>
      <c r="EE191">
        <v>84</v>
      </c>
      <c r="EF191">
        <f>EF88</f>
        <v>0</v>
      </c>
      <c r="EG191">
        <v>84</v>
      </c>
      <c r="EH191">
        <f>EH88</f>
        <v>0</v>
      </c>
      <c r="EI191">
        <v>84</v>
      </c>
      <c r="EJ191">
        <f>EJ88</f>
        <v>0</v>
      </c>
      <c r="EK191">
        <v>84</v>
      </c>
      <c r="EL191">
        <f>EL88</f>
        <v>0</v>
      </c>
      <c r="EM191">
        <v>84</v>
      </c>
      <c r="EN191">
        <f>EN88</f>
        <v>0</v>
      </c>
      <c r="EO191">
        <v>84</v>
      </c>
      <c r="EP191">
        <f>EP88</f>
        <v>0</v>
      </c>
      <c r="EQ191">
        <v>84</v>
      </c>
      <c r="ER191">
        <f>ER88</f>
        <v>0</v>
      </c>
      <c r="ES191">
        <v>84</v>
      </c>
      <c r="ET191">
        <f>ET88</f>
        <v>0</v>
      </c>
      <c r="EU191">
        <v>84</v>
      </c>
      <c r="EV191">
        <f>EV88</f>
        <v>0</v>
      </c>
      <c r="EW191">
        <v>84</v>
      </c>
      <c r="EX191">
        <f>EX88</f>
        <v>0</v>
      </c>
      <c r="EY191">
        <v>84</v>
      </c>
      <c r="EZ191">
        <f>EZ88</f>
        <v>0</v>
      </c>
      <c r="FA191">
        <v>84</v>
      </c>
      <c r="FB191">
        <f>FB88</f>
        <v>0</v>
      </c>
      <c r="FC191">
        <v>84</v>
      </c>
      <c r="FD191">
        <f>FD88</f>
        <v>0</v>
      </c>
      <c r="FE191">
        <v>84</v>
      </c>
      <c r="FF191">
        <f>FF88</f>
        <v>0</v>
      </c>
      <c r="FG191">
        <v>84</v>
      </c>
      <c r="FH191">
        <f>FH88</f>
        <v>0</v>
      </c>
      <c r="FI191">
        <v>84</v>
      </c>
      <c r="FJ191">
        <f>FJ88</f>
        <v>0</v>
      </c>
      <c r="FK191">
        <v>84</v>
      </c>
      <c r="FL191">
        <f>FL88</f>
        <v>0</v>
      </c>
      <c r="FM191">
        <v>84</v>
      </c>
      <c r="FN191">
        <f>FN88</f>
        <v>0</v>
      </c>
      <c r="FO191">
        <v>84</v>
      </c>
      <c r="FP191">
        <f>FP88</f>
        <v>0</v>
      </c>
      <c r="FQ191">
        <v>84</v>
      </c>
      <c r="FR191">
        <f>FR88</f>
        <v>0</v>
      </c>
      <c r="FS191">
        <v>84</v>
      </c>
      <c r="FT191">
        <f>FT88</f>
        <v>0</v>
      </c>
      <c r="FU191">
        <v>84</v>
      </c>
      <c r="FV191">
        <f>FV88</f>
        <v>0</v>
      </c>
      <c r="FW191">
        <v>84</v>
      </c>
      <c r="FX191">
        <f>FX88</f>
        <v>0</v>
      </c>
      <c r="FY191">
        <v>84</v>
      </c>
      <c r="FZ191">
        <f>FZ88</f>
        <v>0</v>
      </c>
      <c r="GA191">
        <v>84</v>
      </c>
      <c r="GB191">
        <f>GB88</f>
        <v>0</v>
      </c>
      <c r="GC191">
        <v>84</v>
      </c>
      <c r="GD191">
        <f>GD88</f>
        <v>0</v>
      </c>
      <c r="GE191">
        <v>84</v>
      </c>
      <c r="GF191">
        <f>GF88</f>
        <v>0</v>
      </c>
      <c r="GG191">
        <v>84</v>
      </c>
      <c r="GH191">
        <f>GH88</f>
        <v>0</v>
      </c>
      <c r="GI191">
        <v>84</v>
      </c>
      <c r="GJ191">
        <f>GJ88</f>
        <v>0</v>
      </c>
      <c r="GK191">
        <v>84</v>
      </c>
      <c r="GL191">
        <f>GL88</f>
        <v>0</v>
      </c>
      <c r="GM191">
        <v>84</v>
      </c>
      <c r="GN191">
        <f>GN88</f>
        <v>0</v>
      </c>
      <c r="GO191">
        <v>84</v>
      </c>
      <c r="GP191">
        <f>GP88</f>
        <v>0</v>
      </c>
      <c r="GQ191">
        <v>84</v>
      </c>
      <c r="GR191">
        <f>GR88</f>
        <v>0</v>
      </c>
      <c r="GS191">
        <v>84</v>
      </c>
      <c r="GT191">
        <f>GT88</f>
        <v>0</v>
      </c>
      <c r="GU191">
        <v>84</v>
      </c>
      <c r="GV191">
        <f>GV88</f>
        <v>0</v>
      </c>
      <c r="GW191">
        <v>84</v>
      </c>
      <c r="GX191">
        <f>GX88</f>
        <v>0</v>
      </c>
      <c r="GY191">
        <v>84</v>
      </c>
      <c r="GZ191">
        <f>GZ88</f>
        <v>0</v>
      </c>
      <c r="HA191">
        <v>84</v>
      </c>
      <c r="HB191">
        <f>HB88</f>
        <v>0</v>
      </c>
      <c r="HC191">
        <v>84</v>
      </c>
      <c r="HD191">
        <f>HD88</f>
        <v>0</v>
      </c>
      <c r="HE191">
        <v>84</v>
      </c>
      <c r="HF191">
        <f>HF88</f>
        <v>0</v>
      </c>
      <c r="HI191">
        <f>IF(Charts!$B$3="none",E703,IF(DG703="",NA(),DG703))</f>
        <v>0</v>
      </c>
      <c r="HJ191">
        <f>IF(Charts!$B$3="none",F703,IF(DH703="",NA(),DH703))</f>
        <v>0</v>
      </c>
      <c r="HK191">
        <f>IF(Charts!$B$3="none",G703,IF(DI703="",NA(),DI703))</f>
        <v>0</v>
      </c>
      <c r="HL191">
        <f>IF(Charts!$B$3="none",H703,IF(DJ703="",NA(),DJ703))</f>
        <v>0</v>
      </c>
      <c r="HM191">
        <f>IF(Charts!$B$3="none",I703,IF(DK703="",NA(),DK703))</f>
        <v>0</v>
      </c>
      <c r="HN191">
        <f>IF(Charts!$B$3="none",J703,IF(DL703="",NA(),DL703))</f>
        <v>0</v>
      </c>
      <c r="HO191">
        <f>IF(Charts!$B$3="none",K703,IF(DM703="",NA(),DM703))</f>
        <v>0</v>
      </c>
      <c r="HP191">
        <f>IF(Charts!$B$3="none",L703,IF(DN703="",NA(),DN703))</f>
        <v>0</v>
      </c>
      <c r="HQ191">
        <f>IF(Charts!$B$3="none",M703,IF(DO703="",NA(),DO703))</f>
        <v>0</v>
      </c>
      <c r="HR191">
        <f>IF(Charts!$B$3="none",N703,IF(DP703="",NA(),DP703))</f>
        <v>0</v>
      </c>
      <c r="HS191">
        <f>IF(Charts!$B$3="none",O703,IF(DQ703="",NA(),DQ703))</f>
        <v>0</v>
      </c>
      <c r="HT191">
        <f>IF(Charts!$B$3="none",P703,IF(DR703="",NA(),DR703))</f>
        <v>0</v>
      </c>
      <c r="HU191">
        <f>IF(Charts!$B$3="none",Q703,IF(DS703="",NA(),DS703))</f>
        <v>0</v>
      </c>
      <c r="HV191">
        <f>IF(Charts!$B$3="none",R703,IF(DT703="",NA(),DT703))</f>
        <v>0</v>
      </c>
      <c r="HW191">
        <f>IF(Charts!$B$3="none",S703,IF(DU703="",NA(),DU703))</f>
        <v>0</v>
      </c>
      <c r="HX191">
        <f>IF(Charts!$B$3="none",T703,IF(DV703="",NA(),DV703))</f>
        <v>0</v>
      </c>
      <c r="HY191">
        <f>IF(Charts!$B$3="none",U703,IF(DW703="",NA(),DW703))</f>
        <v>0</v>
      </c>
      <c r="HZ191">
        <f>IF(Charts!$B$3="none",V703,IF(DX703="",NA(),DX703))</f>
        <v>0</v>
      </c>
      <c r="IA191">
        <f>IF(Charts!$B$3="none",W703,IF(DY703="",NA(),DY703))</f>
        <v>0</v>
      </c>
      <c r="IB191">
        <f>IF(Charts!$B$3="none",X703,IF(DZ703="",NA(),DZ703))</f>
        <v>0</v>
      </c>
      <c r="IC191">
        <f>IF(Charts!$B$3="none",Y703,IF(EA703="",NA(),EA703))</f>
        <v>0</v>
      </c>
      <c r="ID191">
        <f>IF(Charts!$B$3="none",Z703,IF(EB703="",NA(),EB703))</f>
        <v>0</v>
      </c>
      <c r="IE191">
        <f>IF(Charts!$B$3="none",AA703,IF(EC703="",NA(),EC703))</f>
        <v>0</v>
      </c>
      <c r="IF191">
        <f>IF(Charts!$B$3="none",AB703,IF(ED703="",NA(),ED703))</f>
        <v>0</v>
      </c>
      <c r="IG191">
        <f>IF(Charts!$B$3="none",AC703,IF(EE703="",NA(),EE703))</f>
        <v>0</v>
      </c>
      <c r="IH191">
        <f>IF(Charts!$B$3="none",AD703,IF(EF703="",NA(),EF703))</f>
        <v>0</v>
      </c>
      <c r="II191">
        <f>IF(Charts!$B$3="none",AE703,IF(EG703="",NA(),EG703))</f>
        <v>0</v>
      </c>
      <c r="IJ191">
        <f>IF(Charts!$B$3="none",AF703,IF(EH703="",NA(),EH703))</f>
        <v>0</v>
      </c>
      <c r="IK191">
        <f>IF(Charts!$B$3="none",AG703,IF(EI703="",NA(),EI703))</f>
        <v>0</v>
      </c>
      <c r="IL191">
        <f>IF(Charts!$B$3="none",AH703,IF(EJ703="",NA(),EJ703))</f>
        <v>0</v>
      </c>
      <c r="IM191">
        <f>IF(Charts!$B$3="none",AI703,IF(EK703="",NA(),EK703))</f>
        <v>0</v>
      </c>
      <c r="IN191">
        <f>IF(Charts!$B$3="none",AJ703,IF(EL703="",NA(),EL703))</f>
        <v>0</v>
      </c>
      <c r="IO191">
        <f>IF(Charts!$B$3="none",AK703,IF(EM703="",NA(),EM703))</f>
        <v>0</v>
      </c>
      <c r="IP191">
        <f>IF(Charts!$B$3="none",AL703,IF(EN703="",NA(),EN703))</f>
        <v>0</v>
      </c>
      <c r="IQ191">
        <f>IF(Charts!$B$3="none",AM703,IF(EO703="",NA(),EO703))</f>
        <v>0</v>
      </c>
      <c r="IR191">
        <f>IF(Charts!$B$3="none",AN703,IF(EP703="",NA(),EP703))</f>
        <v>0</v>
      </c>
      <c r="IS191">
        <f>IF(Charts!$B$3="none",AO703,IF(EQ703="",NA(),EQ703))</f>
        <v>0</v>
      </c>
      <c r="IT191">
        <f>IF(Charts!$B$3="none",AP703,IF(ER703="",NA(),ER703))</f>
        <v>0</v>
      </c>
      <c r="IU191">
        <f>IF(Charts!$B$3="none",AQ703,IF(ES703="",NA(),ES703))</f>
        <v>0</v>
      </c>
      <c r="IV191">
        <f>IF(Charts!$B$3="none",AR703,IF(ET703="",NA(),ET703))</f>
        <v>0</v>
      </c>
      <c r="IW191">
        <f>IF(Charts!$B$3="none",AS703,IF(EU703="",NA(),EU703))</f>
        <v>0</v>
      </c>
      <c r="IX191">
        <f>IF(Charts!$B$3="none",AT703,IF(EV703="",NA(),EV703))</f>
        <v>0</v>
      </c>
      <c r="IY191">
        <f>IF(Charts!$B$3="none",AU703,IF(EW703="",NA(),EW703))</f>
        <v>0</v>
      </c>
      <c r="IZ191">
        <f>IF(Charts!$B$3="none",AV703,IF(EX703="",NA(),EX703))</f>
        <v>0</v>
      </c>
      <c r="JA191">
        <f>IF(Charts!$B$3="none",AW703,IF(EY703="",NA(),EY703))</f>
        <v>0</v>
      </c>
      <c r="JB191">
        <f>IF(Charts!$B$3="none",AX703,IF(EZ703="",NA(),EZ703))</f>
        <v>0</v>
      </c>
      <c r="JC191">
        <f>IF(Charts!$B$3="none",AY703,IF(FA703="",NA(),FA703))</f>
        <v>0</v>
      </c>
      <c r="JD191">
        <f>IF(Charts!$B$3="none",AZ703,IF(FB703="",NA(),FB703))</f>
        <v>0</v>
      </c>
      <c r="JE191">
        <f>IF(Charts!$B$3="none",BA703,IF(FC703="",NA(),FC703))</f>
        <v>0</v>
      </c>
      <c r="JF191">
        <f>IF(Charts!$B$3="none",BB703,IF(FD703="",NA(),FD703))</f>
        <v>0</v>
      </c>
      <c r="JG191">
        <f>IF(Charts!$B$3="none",BC703,IF(FE703="",NA(),FE703))</f>
        <v>0</v>
      </c>
      <c r="JH191">
        <f>IF(Charts!$B$3="none",BD703,IF(FF703="",NA(),FF703))</f>
        <v>0</v>
      </c>
      <c r="JI191">
        <f>IF(Charts!$B$3="none",BE703,IF(FG703="",NA(),FG703))</f>
        <v>0</v>
      </c>
      <c r="JJ191">
        <f>IF(Charts!$B$3="none",BF703,IF(FH703="",NA(),FH703))</f>
        <v>0</v>
      </c>
      <c r="JK191">
        <f>IF(Charts!$B$3="none",BG703,IF(FI703="",NA(),FI703))</f>
        <v>0</v>
      </c>
      <c r="JL191">
        <f>IF(Charts!$B$3="none",BH703,IF(FJ703="",NA(),FJ703))</f>
        <v>0</v>
      </c>
      <c r="JM191">
        <f>IF(Charts!$B$3="none",BI703,IF(FK703="",NA(),FK703))</f>
        <v>0</v>
      </c>
      <c r="JN191">
        <f>IF(Charts!$B$3="none",BJ703,IF(FL703="",NA(),FL703))</f>
        <v>0</v>
      </c>
      <c r="JO191">
        <f>IF(Charts!$B$3="none",BK703,IF(FM703="",NA(),FM703))</f>
        <v>0</v>
      </c>
      <c r="JP191">
        <f>IF(Charts!$B$3="none",BL703,IF(FN703="",NA(),FN703))</f>
        <v>0</v>
      </c>
      <c r="JQ191">
        <f>IF(Charts!$B$3="none",BM703,IF(FO703="",NA(),FO703))</f>
        <v>0</v>
      </c>
      <c r="JR191">
        <f>IF(Charts!$B$3="none",BN703,IF(FP703="",NA(),FP703))</f>
        <v>0</v>
      </c>
      <c r="JS191">
        <f>IF(Charts!$B$3="none",BO703,IF(FQ703="",NA(),FQ703))</f>
        <v>0</v>
      </c>
      <c r="JT191">
        <f>IF(Charts!$B$3="none",BP703,IF(FR703="",NA(),FR703))</f>
        <v>0</v>
      </c>
      <c r="JU191">
        <f>IF(Charts!$B$3="none",BQ703,IF(FS703="",NA(),FS703))</f>
        <v>0</v>
      </c>
      <c r="JV191">
        <f>IF(Charts!$B$3="none",BR703,IF(FT703="",NA(),FT703))</f>
        <v>0</v>
      </c>
      <c r="JW191">
        <f>IF(Charts!$B$3="none",BS703,IF(FU703="",NA(),FU703))</f>
        <v>0</v>
      </c>
      <c r="JX191">
        <f>IF(Charts!$B$3="none",BT703,IF(FV703="",NA(),FV703))</f>
        <v>0</v>
      </c>
      <c r="JY191">
        <f>IF(Charts!$B$3="none",BU703,IF(FW703="",NA(),FW703))</f>
        <v>0</v>
      </c>
      <c r="JZ191">
        <f>IF(Charts!$B$3="none",BV703,IF(FX703="",NA(),FX703))</f>
        <v>0</v>
      </c>
      <c r="KA191">
        <f>IF(Charts!$B$3="none",BW703,IF(FY703="",NA(),FY703))</f>
        <v>0</v>
      </c>
      <c r="KB191">
        <f>IF(Charts!$B$3="none",BX703,IF(FZ703="",NA(),FZ703))</f>
        <v>0</v>
      </c>
      <c r="KC191">
        <f>IF(Charts!$B$3="none",BY703,IF(GA703="",NA(),GA703))</f>
        <v>0</v>
      </c>
      <c r="KD191">
        <f>IF(Charts!$B$3="none",BZ703,IF(GB703="",NA(),GB703))</f>
        <v>0</v>
      </c>
      <c r="KE191">
        <f>IF(Charts!$B$3="none",CA703,IF(GC703="",NA(),GC703))</f>
        <v>0</v>
      </c>
      <c r="KF191">
        <f>IF(Charts!$B$3="none",CB703,IF(GD703="",NA(),GD703))</f>
        <v>0</v>
      </c>
      <c r="KG191">
        <f>IF(Charts!$B$3="none",CC703,IF(GE703="",NA(),GE703))</f>
        <v>0</v>
      </c>
      <c r="KH191">
        <f>IF(Charts!$B$3="none",CD703,IF(GF703="",NA(),GF703))</f>
        <v>0</v>
      </c>
      <c r="KI191">
        <f>IF(Charts!$B$3="none",CE703,IF(GG703="",NA(),GG703))</f>
        <v>0</v>
      </c>
      <c r="KJ191">
        <f>IF(Charts!$B$3="none",CF703,IF(GH703="",NA(),GH703))</f>
        <v>0</v>
      </c>
      <c r="KK191">
        <f>IF(Charts!$B$3="none",CG703,IF(GI703="",NA(),GI703))</f>
        <v>0</v>
      </c>
      <c r="KL191">
        <f>IF(Charts!$B$3="none",CH703,IF(GJ703="",NA(),GJ703))</f>
        <v>0</v>
      </c>
      <c r="KM191">
        <f>IF(Charts!$B$3="none",CI703,IF(GK703="",NA(),GK703))</f>
        <v>0</v>
      </c>
      <c r="KN191">
        <f>IF(Charts!$B$3="none",CJ703,IF(GL703="",NA(),GL703))</f>
        <v>0</v>
      </c>
      <c r="KO191">
        <f>IF(Charts!$B$3="none",CK703,IF(GM703="",NA(),GM703))</f>
        <v>0</v>
      </c>
      <c r="KP191">
        <f>IF(Charts!$B$3="none",CL703,IF(GN703="",NA(),GN703))</f>
        <v>0</v>
      </c>
      <c r="KQ191">
        <f>IF(Charts!$B$3="none",CM703,IF(GO703="",NA(),GO703))</f>
        <v>0</v>
      </c>
      <c r="KR191">
        <f>IF(Charts!$B$3="none",CN703,IF(GP703="",NA(),GP703))</f>
        <v>0</v>
      </c>
      <c r="KS191">
        <f>IF(Charts!$B$3="none",CO703,IF(GQ703="",NA(),GQ703))</f>
        <v>0</v>
      </c>
      <c r="KT191">
        <f>IF(Charts!$B$3="none",CP703,IF(GR703="",NA(),GR703))</f>
        <v>0</v>
      </c>
      <c r="KU191">
        <f>IF(Charts!$B$3="none",CQ703,IF(GS703="",NA(),GS703))</f>
        <v>0</v>
      </c>
      <c r="KV191">
        <f>IF(Charts!$B$3="none",CR703,IF(GT703="",NA(),GT703))</f>
        <v>0</v>
      </c>
      <c r="KW191">
        <f>IF(Charts!$B$3="none",CS703,IF(GU703="",NA(),GU703))</f>
        <v>0</v>
      </c>
      <c r="KX191">
        <f>IF(Charts!$B$3="none",CT703,IF(GV703="",NA(),GV703))</f>
        <v>0</v>
      </c>
      <c r="KY191">
        <f>IF(Charts!$B$3="none",CU703,IF(GW703="",NA(),GW703))</f>
        <v>0</v>
      </c>
      <c r="KZ191">
        <f>IF(Charts!$B$3="none",CV703,IF(GX703="",NA(),GX703))</f>
        <v>0</v>
      </c>
      <c r="LA191">
        <f>IF(Charts!$B$3="none",CW703,IF(GY703="",NA(),GY703))</f>
        <v>0</v>
      </c>
      <c r="LB191">
        <f>IF(Charts!$B$3="none",CX703,IF(GZ703="",NA(),GZ703))</f>
        <v>0</v>
      </c>
      <c r="LC191">
        <f>IF(Charts!$B$3="none",CY703,IF(HA703="",NA(),HA703))</f>
        <v>0</v>
      </c>
      <c r="LD191">
        <f>IF(Charts!$B$3="none",CZ703,IF(HB703="",NA(),HB703))</f>
        <v>0</v>
      </c>
      <c r="LE191">
        <f>IF(Charts!$B$3="none",DA703,IF(HC703="",NA(),HC703))</f>
        <v>0</v>
      </c>
      <c r="LF191">
        <f>IF(Charts!$B$3="none",DB703,IF(HD703="",NA(),HD703))</f>
        <v>0</v>
      </c>
      <c r="LG191">
        <f>IF(Charts!$B$3="none",DC703,IF(HE703="",NA(),HE703))</f>
        <v>0</v>
      </c>
      <c r="LH191">
        <f>IF(Charts!$B$3="none",DD703,IF(HF703="",NA(),HF703))</f>
        <v>0</v>
      </c>
    </row>
    <row r="192" spans="5:320">
      <c r="E192">
        <v>85</v>
      </c>
      <c r="F192">
        <f>F89</f>
        <v>0</v>
      </c>
      <c r="G192">
        <v>85</v>
      </c>
      <c r="H192">
        <f>H89</f>
        <v>0</v>
      </c>
      <c r="I192">
        <v>85</v>
      </c>
      <c r="J192">
        <f>J89</f>
        <v>0</v>
      </c>
      <c r="K192">
        <v>85</v>
      </c>
      <c r="L192">
        <f>L89</f>
        <v>0</v>
      </c>
      <c r="M192">
        <v>85</v>
      </c>
      <c r="N192">
        <f>N89</f>
        <v>0</v>
      </c>
      <c r="O192">
        <v>85</v>
      </c>
      <c r="P192">
        <f>P89</f>
        <v>0</v>
      </c>
      <c r="Q192">
        <v>85</v>
      </c>
      <c r="R192">
        <f>R89</f>
        <v>0</v>
      </c>
      <c r="S192">
        <v>85</v>
      </c>
      <c r="T192">
        <f>T89</f>
        <v>0</v>
      </c>
      <c r="U192">
        <v>85</v>
      </c>
      <c r="V192">
        <f>V89</f>
        <v>0</v>
      </c>
      <c r="W192">
        <v>85</v>
      </c>
      <c r="X192">
        <f>X89</f>
        <v>0</v>
      </c>
      <c r="Y192">
        <v>85</v>
      </c>
      <c r="Z192">
        <f>Z89</f>
        <v>0</v>
      </c>
      <c r="AA192">
        <v>85</v>
      </c>
      <c r="AB192">
        <f>AB89</f>
        <v>0</v>
      </c>
      <c r="AC192">
        <v>85</v>
      </c>
      <c r="AD192">
        <f>AD89</f>
        <v>0</v>
      </c>
      <c r="AE192">
        <v>85</v>
      </c>
      <c r="AF192">
        <f>AF89</f>
        <v>0</v>
      </c>
      <c r="AG192">
        <v>85</v>
      </c>
      <c r="AH192">
        <f>AH89</f>
        <v>0</v>
      </c>
      <c r="AI192">
        <v>85</v>
      </c>
      <c r="AJ192">
        <f>AJ89</f>
        <v>0</v>
      </c>
      <c r="AK192">
        <v>85</v>
      </c>
      <c r="AL192">
        <f>AL89</f>
        <v>0</v>
      </c>
      <c r="AM192">
        <v>85</v>
      </c>
      <c r="AN192">
        <f>AN89</f>
        <v>0</v>
      </c>
      <c r="AO192">
        <v>85</v>
      </c>
      <c r="AP192">
        <f>AP89</f>
        <v>0</v>
      </c>
      <c r="AQ192">
        <v>85</v>
      </c>
      <c r="AR192">
        <f>AR89</f>
        <v>0</v>
      </c>
      <c r="AS192">
        <v>85</v>
      </c>
      <c r="AT192">
        <f>AT89</f>
        <v>0</v>
      </c>
      <c r="AU192">
        <v>85</v>
      </c>
      <c r="AV192">
        <f>AV89</f>
        <v>0</v>
      </c>
      <c r="AW192">
        <v>85</v>
      </c>
      <c r="AX192">
        <f>AX89</f>
        <v>0</v>
      </c>
      <c r="AY192">
        <v>85</v>
      </c>
      <c r="AZ192">
        <f>AZ89</f>
        <v>0</v>
      </c>
      <c r="BA192">
        <v>85</v>
      </c>
      <c r="BB192">
        <f>BB89</f>
        <v>0</v>
      </c>
      <c r="BC192">
        <v>85</v>
      </c>
      <c r="BD192">
        <f>BD89</f>
        <v>0</v>
      </c>
      <c r="BE192">
        <v>85</v>
      </c>
      <c r="BF192">
        <f>BF89</f>
        <v>0</v>
      </c>
      <c r="BG192">
        <v>85</v>
      </c>
      <c r="BH192">
        <f>BH89</f>
        <v>0</v>
      </c>
      <c r="BI192">
        <v>85</v>
      </c>
      <c r="BJ192">
        <f>BJ89</f>
        <v>0</v>
      </c>
      <c r="BK192">
        <v>85</v>
      </c>
      <c r="BL192">
        <f>BL89</f>
        <v>0</v>
      </c>
      <c r="BM192">
        <v>85</v>
      </c>
      <c r="BN192">
        <f>BN89</f>
        <v>0</v>
      </c>
      <c r="BO192">
        <v>85</v>
      </c>
      <c r="BP192">
        <f>BP89</f>
        <v>0</v>
      </c>
      <c r="BQ192">
        <v>85</v>
      </c>
      <c r="BR192">
        <f>BR89</f>
        <v>0</v>
      </c>
      <c r="BS192">
        <v>85</v>
      </c>
      <c r="BT192">
        <f>BT89</f>
        <v>0</v>
      </c>
      <c r="BU192">
        <v>85</v>
      </c>
      <c r="BV192">
        <f>BV89</f>
        <v>0</v>
      </c>
      <c r="BW192">
        <v>85</v>
      </c>
      <c r="BX192">
        <f>BX89</f>
        <v>0</v>
      </c>
      <c r="BY192">
        <v>85</v>
      </c>
      <c r="BZ192">
        <f>BZ89</f>
        <v>0</v>
      </c>
      <c r="CA192">
        <v>85</v>
      </c>
      <c r="CB192">
        <f>CB89</f>
        <v>0</v>
      </c>
      <c r="CC192">
        <v>85</v>
      </c>
      <c r="CD192">
        <f>CD89</f>
        <v>0</v>
      </c>
      <c r="CE192">
        <v>85</v>
      </c>
      <c r="CF192">
        <f>CF89</f>
        <v>0</v>
      </c>
      <c r="CG192">
        <v>85</v>
      </c>
      <c r="CH192">
        <f>CH89</f>
        <v>0</v>
      </c>
      <c r="CI192">
        <v>85</v>
      </c>
      <c r="CJ192">
        <f>CJ89</f>
        <v>0</v>
      </c>
      <c r="CK192">
        <v>85</v>
      </c>
      <c r="CL192">
        <f>CL89</f>
        <v>0</v>
      </c>
      <c r="CM192">
        <v>85</v>
      </c>
      <c r="CN192">
        <f>CN89</f>
        <v>0</v>
      </c>
      <c r="CO192">
        <v>85</v>
      </c>
      <c r="CP192">
        <f>CP89</f>
        <v>0</v>
      </c>
      <c r="CQ192">
        <v>85</v>
      </c>
      <c r="CR192">
        <f>CR89</f>
        <v>0</v>
      </c>
      <c r="CS192">
        <v>85</v>
      </c>
      <c r="CT192">
        <f>CT89</f>
        <v>0</v>
      </c>
      <c r="CU192">
        <v>85</v>
      </c>
      <c r="CV192">
        <f>CV89</f>
        <v>0</v>
      </c>
      <c r="CW192">
        <v>85</v>
      </c>
      <c r="CX192">
        <f>CX89</f>
        <v>0</v>
      </c>
      <c r="CY192">
        <v>85</v>
      </c>
      <c r="CZ192">
        <f>CZ89</f>
        <v>0</v>
      </c>
      <c r="DA192">
        <v>85</v>
      </c>
      <c r="DB192">
        <f>DB89</f>
        <v>0</v>
      </c>
      <c r="DC192">
        <v>85</v>
      </c>
      <c r="DD192">
        <f>DD89</f>
        <v>0</v>
      </c>
      <c r="DG192">
        <v>85</v>
      </c>
      <c r="DH192">
        <f>DH89</f>
        <v>0</v>
      </c>
      <c r="DI192">
        <v>85</v>
      </c>
      <c r="DJ192">
        <f>DJ89</f>
        <v>0</v>
      </c>
      <c r="DK192">
        <v>85</v>
      </c>
      <c r="DL192">
        <f>DL89</f>
        <v>0</v>
      </c>
      <c r="DM192">
        <v>85</v>
      </c>
      <c r="DN192">
        <f>DN89</f>
        <v>0</v>
      </c>
      <c r="DO192">
        <v>85</v>
      </c>
      <c r="DP192">
        <f>DP89</f>
        <v>0</v>
      </c>
      <c r="DQ192">
        <v>85</v>
      </c>
      <c r="DR192">
        <f>DR89</f>
        <v>0</v>
      </c>
      <c r="DS192">
        <v>85</v>
      </c>
      <c r="DT192">
        <f>DT89</f>
        <v>0</v>
      </c>
      <c r="DU192">
        <v>85</v>
      </c>
      <c r="DV192">
        <f>DV89</f>
        <v>0</v>
      </c>
      <c r="DW192">
        <v>85</v>
      </c>
      <c r="DX192">
        <f>DX89</f>
        <v>0</v>
      </c>
      <c r="DY192">
        <v>85</v>
      </c>
      <c r="DZ192">
        <f>DZ89</f>
        <v>0</v>
      </c>
      <c r="EA192">
        <v>85</v>
      </c>
      <c r="EB192">
        <f>EB89</f>
        <v>0</v>
      </c>
      <c r="EC192">
        <v>85</v>
      </c>
      <c r="ED192">
        <f>ED89</f>
        <v>0</v>
      </c>
      <c r="EE192">
        <v>85</v>
      </c>
      <c r="EF192">
        <f>EF89</f>
        <v>0</v>
      </c>
      <c r="EG192">
        <v>85</v>
      </c>
      <c r="EH192">
        <f>EH89</f>
        <v>0</v>
      </c>
      <c r="EI192">
        <v>85</v>
      </c>
      <c r="EJ192">
        <f>EJ89</f>
        <v>0</v>
      </c>
      <c r="EK192">
        <v>85</v>
      </c>
      <c r="EL192">
        <f>EL89</f>
        <v>0</v>
      </c>
      <c r="EM192">
        <v>85</v>
      </c>
      <c r="EN192">
        <f>EN89</f>
        <v>0</v>
      </c>
      <c r="EO192">
        <v>85</v>
      </c>
      <c r="EP192">
        <f>EP89</f>
        <v>0</v>
      </c>
      <c r="EQ192">
        <v>85</v>
      </c>
      <c r="ER192">
        <f>ER89</f>
        <v>0</v>
      </c>
      <c r="ES192">
        <v>85</v>
      </c>
      <c r="ET192">
        <f>ET89</f>
        <v>0</v>
      </c>
      <c r="EU192">
        <v>85</v>
      </c>
      <c r="EV192">
        <f>EV89</f>
        <v>0</v>
      </c>
      <c r="EW192">
        <v>85</v>
      </c>
      <c r="EX192">
        <f>EX89</f>
        <v>0</v>
      </c>
      <c r="EY192">
        <v>85</v>
      </c>
      <c r="EZ192">
        <f>EZ89</f>
        <v>0</v>
      </c>
      <c r="FA192">
        <v>85</v>
      </c>
      <c r="FB192">
        <f>FB89</f>
        <v>0</v>
      </c>
      <c r="FC192">
        <v>85</v>
      </c>
      <c r="FD192">
        <f>FD89</f>
        <v>0</v>
      </c>
      <c r="FE192">
        <v>85</v>
      </c>
      <c r="FF192">
        <f>FF89</f>
        <v>0</v>
      </c>
      <c r="FG192">
        <v>85</v>
      </c>
      <c r="FH192">
        <f>FH89</f>
        <v>0</v>
      </c>
      <c r="FI192">
        <v>85</v>
      </c>
      <c r="FJ192">
        <f>FJ89</f>
        <v>0</v>
      </c>
      <c r="FK192">
        <v>85</v>
      </c>
      <c r="FL192">
        <f>FL89</f>
        <v>0</v>
      </c>
      <c r="FM192">
        <v>85</v>
      </c>
      <c r="FN192">
        <f>FN89</f>
        <v>0</v>
      </c>
      <c r="FO192">
        <v>85</v>
      </c>
      <c r="FP192">
        <f>FP89</f>
        <v>0</v>
      </c>
      <c r="FQ192">
        <v>85</v>
      </c>
      <c r="FR192">
        <f>FR89</f>
        <v>0</v>
      </c>
      <c r="FS192">
        <v>85</v>
      </c>
      <c r="FT192">
        <f>FT89</f>
        <v>0</v>
      </c>
      <c r="FU192">
        <v>85</v>
      </c>
      <c r="FV192">
        <f>FV89</f>
        <v>0</v>
      </c>
      <c r="FW192">
        <v>85</v>
      </c>
      <c r="FX192">
        <f>FX89</f>
        <v>0</v>
      </c>
      <c r="FY192">
        <v>85</v>
      </c>
      <c r="FZ192">
        <f>FZ89</f>
        <v>0</v>
      </c>
      <c r="GA192">
        <v>85</v>
      </c>
      <c r="GB192">
        <f>GB89</f>
        <v>0</v>
      </c>
      <c r="GC192">
        <v>85</v>
      </c>
      <c r="GD192">
        <f>GD89</f>
        <v>0</v>
      </c>
      <c r="GE192">
        <v>85</v>
      </c>
      <c r="GF192">
        <f>GF89</f>
        <v>0</v>
      </c>
      <c r="GG192">
        <v>85</v>
      </c>
      <c r="GH192">
        <f>GH89</f>
        <v>0</v>
      </c>
      <c r="GI192">
        <v>85</v>
      </c>
      <c r="GJ192">
        <f>GJ89</f>
        <v>0</v>
      </c>
      <c r="GK192">
        <v>85</v>
      </c>
      <c r="GL192">
        <f>GL89</f>
        <v>0</v>
      </c>
      <c r="GM192">
        <v>85</v>
      </c>
      <c r="GN192">
        <f>GN89</f>
        <v>0</v>
      </c>
      <c r="GO192">
        <v>85</v>
      </c>
      <c r="GP192">
        <f>GP89</f>
        <v>0</v>
      </c>
      <c r="GQ192">
        <v>85</v>
      </c>
      <c r="GR192">
        <f>GR89</f>
        <v>0</v>
      </c>
      <c r="GS192">
        <v>85</v>
      </c>
      <c r="GT192">
        <f>GT89</f>
        <v>0</v>
      </c>
      <c r="GU192">
        <v>85</v>
      </c>
      <c r="GV192">
        <f>GV89</f>
        <v>0</v>
      </c>
      <c r="GW192">
        <v>85</v>
      </c>
      <c r="GX192">
        <f>GX89</f>
        <v>0</v>
      </c>
      <c r="GY192">
        <v>85</v>
      </c>
      <c r="GZ192">
        <f>GZ89</f>
        <v>0</v>
      </c>
      <c r="HA192">
        <v>85</v>
      </c>
      <c r="HB192">
        <f>HB89</f>
        <v>0</v>
      </c>
      <c r="HC192">
        <v>85</v>
      </c>
      <c r="HD192">
        <f>HD89</f>
        <v>0</v>
      </c>
      <c r="HE192">
        <v>85</v>
      </c>
      <c r="HF192">
        <f>HF89</f>
        <v>0</v>
      </c>
      <c r="HI192">
        <f>IF(Charts!$B$3="none",E704,IF(DG704="",NA(),DG704))</f>
        <v>0</v>
      </c>
      <c r="HJ192">
        <f>IF(Charts!$B$3="none",F704,IF(DH704="",NA(),DH704))</f>
        <v>0</v>
      </c>
      <c r="HK192">
        <f>IF(Charts!$B$3="none",G704,IF(DI704="",NA(),DI704))</f>
        <v>0</v>
      </c>
      <c r="HL192">
        <f>IF(Charts!$B$3="none",H704,IF(DJ704="",NA(),DJ704))</f>
        <v>0</v>
      </c>
      <c r="HM192">
        <f>IF(Charts!$B$3="none",I704,IF(DK704="",NA(),DK704))</f>
        <v>0</v>
      </c>
      <c r="HN192">
        <f>IF(Charts!$B$3="none",J704,IF(DL704="",NA(),DL704))</f>
        <v>0</v>
      </c>
      <c r="HO192">
        <f>IF(Charts!$B$3="none",K704,IF(DM704="",NA(),DM704))</f>
        <v>0</v>
      </c>
      <c r="HP192">
        <f>IF(Charts!$B$3="none",L704,IF(DN704="",NA(),DN704))</f>
        <v>0</v>
      </c>
      <c r="HQ192">
        <f>IF(Charts!$B$3="none",M704,IF(DO704="",NA(),DO704))</f>
        <v>0</v>
      </c>
      <c r="HR192">
        <f>IF(Charts!$B$3="none",N704,IF(DP704="",NA(),DP704))</f>
        <v>0</v>
      </c>
      <c r="HS192">
        <f>IF(Charts!$B$3="none",O704,IF(DQ704="",NA(),DQ704))</f>
        <v>0</v>
      </c>
      <c r="HT192">
        <f>IF(Charts!$B$3="none",P704,IF(DR704="",NA(),DR704))</f>
        <v>0</v>
      </c>
      <c r="HU192">
        <f>IF(Charts!$B$3="none",Q704,IF(DS704="",NA(),DS704))</f>
        <v>0</v>
      </c>
      <c r="HV192">
        <f>IF(Charts!$B$3="none",R704,IF(DT704="",NA(),DT704))</f>
        <v>0</v>
      </c>
      <c r="HW192">
        <f>IF(Charts!$B$3="none",S704,IF(DU704="",NA(),DU704))</f>
        <v>0</v>
      </c>
      <c r="HX192">
        <f>IF(Charts!$B$3="none",T704,IF(DV704="",NA(),DV704))</f>
        <v>0</v>
      </c>
      <c r="HY192">
        <f>IF(Charts!$B$3="none",U704,IF(DW704="",NA(),DW704))</f>
        <v>0</v>
      </c>
      <c r="HZ192">
        <f>IF(Charts!$B$3="none",V704,IF(DX704="",NA(),DX704))</f>
        <v>0</v>
      </c>
      <c r="IA192">
        <f>IF(Charts!$B$3="none",W704,IF(DY704="",NA(),DY704))</f>
        <v>0</v>
      </c>
      <c r="IB192">
        <f>IF(Charts!$B$3="none",X704,IF(DZ704="",NA(),DZ704))</f>
        <v>0</v>
      </c>
      <c r="IC192">
        <f>IF(Charts!$B$3="none",Y704,IF(EA704="",NA(),EA704))</f>
        <v>0</v>
      </c>
      <c r="ID192">
        <f>IF(Charts!$B$3="none",Z704,IF(EB704="",NA(),EB704))</f>
        <v>0</v>
      </c>
      <c r="IE192">
        <f>IF(Charts!$B$3="none",AA704,IF(EC704="",NA(),EC704))</f>
        <v>0</v>
      </c>
      <c r="IF192">
        <f>IF(Charts!$B$3="none",AB704,IF(ED704="",NA(),ED704))</f>
        <v>0</v>
      </c>
      <c r="IG192">
        <f>IF(Charts!$B$3="none",AC704,IF(EE704="",NA(),EE704))</f>
        <v>0</v>
      </c>
      <c r="IH192">
        <f>IF(Charts!$B$3="none",AD704,IF(EF704="",NA(),EF704))</f>
        <v>0</v>
      </c>
      <c r="II192">
        <f>IF(Charts!$B$3="none",AE704,IF(EG704="",NA(),EG704))</f>
        <v>0</v>
      </c>
      <c r="IJ192">
        <f>IF(Charts!$B$3="none",AF704,IF(EH704="",NA(),EH704))</f>
        <v>0</v>
      </c>
      <c r="IK192">
        <f>IF(Charts!$B$3="none",AG704,IF(EI704="",NA(),EI704))</f>
        <v>0</v>
      </c>
      <c r="IL192">
        <f>IF(Charts!$B$3="none",AH704,IF(EJ704="",NA(),EJ704))</f>
        <v>0</v>
      </c>
      <c r="IM192">
        <f>IF(Charts!$B$3="none",AI704,IF(EK704="",NA(),EK704))</f>
        <v>0</v>
      </c>
      <c r="IN192">
        <f>IF(Charts!$B$3="none",AJ704,IF(EL704="",NA(),EL704))</f>
        <v>0</v>
      </c>
      <c r="IO192">
        <f>IF(Charts!$B$3="none",AK704,IF(EM704="",NA(),EM704))</f>
        <v>0</v>
      </c>
      <c r="IP192">
        <f>IF(Charts!$B$3="none",AL704,IF(EN704="",NA(),EN704))</f>
        <v>0</v>
      </c>
      <c r="IQ192">
        <f>IF(Charts!$B$3="none",AM704,IF(EO704="",NA(),EO704))</f>
        <v>0</v>
      </c>
      <c r="IR192">
        <f>IF(Charts!$B$3="none",AN704,IF(EP704="",NA(),EP704))</f>
        <v>0</v>
      </c>
      <c r="IS192">
        <f>IF(Charts!$B$3="none",AO704,IF(EQ704="",NA(),EQ704))</f>
        <v>0</v>
      </c>
      <c r="IT192">
        <f>IF(Charts!$B$3="none",AP704,IF(ER704="",NA(),ER704))</f>
        <v>0</v>
      </c>
      <c r="IU192">
        <f>IF(Charts!$B$3="none",AQ704,IF(ES704="",NA(),ES704))</f>
        <v>0</v>
      </c>
      <c r="IV192">
        <f>IF(Charts!$B$3="none",AR704,IF(ET704="",NA(),ET704))</f>
        <v>0</v>
      </c>
      <c r="IW192">
        <f>IF(Charts!$B$3="none",AS704,IF(EU704="",NA(),EU704))</f>
        <v>0</v>
      </c>
      <c r="IX192">
        <f>IF(Charts!$B$3="none",AT704,IF(EV704="",NA(),EV704))</f>
        <v>0</v>
      </c>
      <c r="IY192">
        <f>IF(Charts!$B$3="none",AU704,IF(EW704="",NA(),EW704))</f>
        <v>0</v>
      </c>
      <c r="IZ192">
        <f>IF(Charts!$B$3="none",AV704,IF(EX704="",NA(),EX704))</f>
        <v>0</v>
      </c>
      <c r="JA192">
        <f>IF(Charts!$B$3="none",AW704,IF(EY704="",NA(),EY704))</f>
        <v>0</v>
      </c>
      <c r="JB192">
        <f>IF(Charts!$B$3="none",AX704,IF(EZ704="",NA(),EZ704))</f>
        <v>0</v>
      </c>
      <c r="JC192">
        <f>IF(Charts!$B$3="none",AY704,IF(FA704="",NA(),FA704))</f>
        <v>0</v>
      </c>
      <c r="JD192">
        <f>IF(Charts!$B$3="none",AZ704,IF(FB704="",NA(),FB704))</f>
        <v>0</v>
      </c>
      <c r="JE192">
        <f>IF(Charts!$B$3="none",BA704,IF(FC704="",NA(),FC704))</f>
        <v>0</v>
      </c>
      <c r="JF192">
        <f>IF(Charts!$B$3="none",BB704,IF(FD704="",NA(),FD704))</f>
        <v>0</v>
      </c>
      <c r="JG192">
        <f>IF(Charts!$B$3="none",BC704,IF(FE704="",NA(),FE704))</f>
        <v>0</v>
      </c>
      <c r="JH192">
        <f>IF(Charts!$B$3="none",BD704,IF(FF704="",NA(),FF704))</f>
        <v>0</v>
      </c>
      <c r="JI192">
        <f>IF(Charts!$B$3="none",BE704,IF(FG704="",NA(),FG704))</f>
        <v>0</v>
      </c>
      <c r="JJ192">
        <f>IF(Charts!$B$3="none",BF704,IF(FH704="",NA(),FH704))</f>
        <v>0</v>
      </c>
      <c r="JK192">
        <f>IF(Charts!$B$3="none",BG704,IF(FI704="",NA(),FI704))</f>
        <v>0</v>
      </c>
      <c r="JL192">
        <f>IF(Charts!$B$3="none",BH704,IF(FJ704="",NA(),FJ704))</f>
        <v>0</v>
      </c>
      <c r="JM192">
        <f>IF(Charts!$B$3="none",BI704,IF(FK704="",NA(),FK704))</f>
        <v>0</v>
      </c>
      <c r="JN192">
        <f>IF(Charts!$B$3="none",BJ704,IF(FL704="",NA(),FL704))</f>
        <v>0</v>
      </c>
      <c r="JO192">
        <f>IF(Charts!$B$3="none",BK704,IF(FM704="",NA(),FM704))</f>
        <v>0</v>
      </c>
      <c r="JP192">
        <f>IF(Charts!$B$3="none",BL704,IF(FN704="",NA(),FN704))</f>
        <v>0</v>
      </c>
      <c r="JQ192">
        <f>IF(Charts!$B$3="none",BM704,IF(FO704="",NA(),FO704))</f>
        <v>0</v>
      </c>
      <c r="JR192">
        <f>IF(Charts!$B$3="none",BN704,IF(FP704="",NA(),FP704))</f>
        <v>0</v>
      </c>
      <c r="JS192">
        <f>IF(Charts!$B$3="none",BO704,IF(FQ704="",NA(),FQ704))</f>
        <v>0</v>
      </c>
      <c r="JT192">
        <f>IF(Charts!$B$3="none",BP704,IF(FR704="",NA(),FR704))</f>
        <v>0</v>
      </c>
      <c r="JU192">
        <f>IF(Charts!$B$3="none",BQ704,IF(FS704="",NA(),FS704))</f>
        <v>0</v>
      </c>
      <c r="JV192">
        <f>IF(Charts!$B$3="none",BR704,IF(FT704="",NA(),FT704))</f>
        <v>0</v>
      </c>
      <c r="JW192">
        <f>IF(Charts!$B$3="none",BS704,IF(FU704="",NA(),FU704))</f>
        <v>0</v>
      </c>
      <c r="JX192">
        <f>IF(Charts!$B$3="none",BT704,IF(FV704="",NA(),FV704))</f>
        <v>0</v>
      </c>
      <c r="JY192">
        <f>IF(Charts!$B$3="none",BU704,IF(FW704="",NA(),FW704))</f>
        <v>0</v>
      </c>
      <c r="JZ192">
        <f>IF(Charts!$B$3="none",BV704,IF(FX704="",NA(),FX704))</f>
        <v>0</v>
      </c>
      <c r="KA192">
        <f>IF(Charts!$B$3="none",BW704,IF(FY704="",NA(),FY704))</f>
        <v>0</v>
      </c>
      <c r="KB192">
        <f>IF(Charts!$B$3="none",BX704,IF(FZ704="",NA(),FZ704))</f>
        <v>0</v>
      </c>
      <c r="KC192">
        <f>IF(Charts!$B$3="none",BY704,IF(GA704="",NA(),GA704))</f>
        <v>0</v>
      </c>
      <c r="KD192">
        <f>IF(Charts!$B$3="none",BZ704,IF(GB704="",NA(),GB704))</f>
        <v>0</v>
      </c>
      <c r="KE192">
        <f>IF(Charts!$B$3="none",CA704,IF(GC704="",NA(),GC704))</f>
        <v>0</v>
      </c>
      <c r="KF192">
        <f>IF(Charts!$B$3="none",CB704,IF(GD704="",NA(),GD704))</f>
        <v>0</v>
      </c>
      <c r="KG192">
        <f>IF(Charts!$B$3="none",CC704,IF(GE704="",NA(),GE704))</f>
        <v>0</v>
      </c>
      <c r="KH192">
        <f>IF(Charts!$B$3="none",CD704,IF(GF704="",NA(),GF704))</f>
        <v>0</v>
      </c>
      <c r="KI192">
        <f>IF(Charts!$B$3="none",CE704,IF(GG704="",NA(),GG704))</f>
        <v>0</v>
      </c>
      <c r="KJ192">
        <f>IF(Charts!$B$3="none",CF704,IF(GH704="",NA(),GH704))</f>
        <v>0</v>
      </c>
      <c r="KK192">
        <f>IF(Charts!$B$3="none",CG704,IF(GI704="",NA(),GI704))</f>
        <v>0</v>
      </c>
      <c r="KL192">
        <f>IF(Charts!$B$3="none",CH704,IF(GJ704="",NA(),GJ704))</f>
        <v>0</v>
      </c>
      <c r="KM192">
        <f>IF(Charts!$B$3="none",CI704,IF(GK704="",NA(),GK704))</f>
        <v>0</v>
      </c>
      <c r="KN192">
        <f>IF(Charts!$B$3="none",CJ704,IF(GL704="",NA(),GL704))</f>
        <v>0</v>
      </c>
      <c r="KO192">
        <f>IF(Charts!$B$3="none",CK704,IF(GM704="",NA(),GM704))</f>
        <v>0</v>
      </c>
      <c r="KP192">
        <f>IF(Charts!$B$3="none",CL704,IF(GN704="",NA(),GN704))</f>
        <v>0</v>
      </c>
      <c r="KQ192">
        <f>IF(Charts!$B$3="none",CM704,IF(GO704="",NA(),GO704))</f>
        <v>0</v>
      </c>
      <c r="KR192">
        <f>IF(Charts!$B$3="none",CN704,IF(GP704="",NA(),GP704))</f>
        <v>0</v>
      </c>
      <c r="KS192">
        <f>IF(Charts!$B$3="none",CO704,IF(GQ704="",NA(),GQ704))</f>
        <v>0</v>
      </c>
      <c r="KT192">
        <f>IF(Charts!$B$3="none",CP704,IF(GR704="",NA(),GR704))</f>
        <v>0</v>
      </c>
      <c r="KU192">
        <f>IF(Charts!$B$3="none",CQ704,IF(GS704="",NA(),GS704))</f>
        <v>0</v>
      </c>
      <c r="KV192">
        <f>IF(Charts!$B$3="none",CR704,IF(GT704="",NA(),GT704))</f>
        <v>0</v>
      </c>
      <c r="KW192">
        <f>IF(Charts!$B$3="none",CS704,IF(GU704="",NA(),GU704))</f>
        <v>0</v>
      </c>
      <c r="KX192">
        <f>IF(Charts!$B$3="none",CT704,IF(GV704="",NA(),GV704))</f>
        <v>0</v>
      </c>
      <c r="KY192">
        <f>IF(Charts!$B$3="none",CU704,IF(GW704="",NA(),GW704))</f>
        <v>0</v>
      </c>
      <c r="KZ192">
        <f>IF(Charts!$B$3="none",CV704,IF(GX704="",NA(),GX704))</f>
        <v>0</v>
      </c>
      <c r="LA192">
        <f>IF(Charts!$B$3="none",CW704,IF(GY704="",NA(),GY704))</f>
        <v>0</v>
      </c>
      <c r="LB192">
        <f>IF(Charts!$B$3="none",CX704,IF(GZ704="",NA(),GZ704))</f>
        <v>0</v>
      </c>
      <c r="LC192">
        <f>IF(Charts!$B$3="none",CY704,IF(HA704="",NA(),HA704))</f>
        <v>0</v>
      </c>
      <c r="LD192">
        <f>IF(Charts!$B$3="none",CZ704,IF(HB704="",NA(),HB704))</f>
        <v>0</v>
      </c>
      <c r="LE192">
        <f>IF(Charts!$B$3="none",DA704,IF(HC704="",NA(),HC704))</f>
        <v>0</v>
      </c>
      <c r="LF192">
        <f>IF(Charts!$B$3="none",DB704,IF(HD704="",NA(),HD704))</f>
        <v>0</v>
      </c>
      <c r="LG192">
        <f>IF(Charts!$B$3="none",DC704,IF(HE704="",NA(),HE704))</f>
        <v>0</v>
      </c>
      <c r="LH192">
        <f>IF(Charts!$B$3="none",DD704,IF(HF704="",NA(),HF704))</f>
        <v>0</v>
      </c>
    </row>
    <row r="193" spans="5:320">
      <c r="E193">
        <v>86</v>
      </c>
      <c r="F193">
        <f>F90</f>
        <v>0</v>
      </c>
      <c r="G193">
        <v>86</v>
      </c>
      <c r="H193">
        <f>H90</f>
        <v>0</v>
      </c>
      <c r="I193">
        <v>86</v>
      </c>
      <c r="J193">
        <f>J90</f>
        <v>0</v>
      </c>
      <c r="K193">
        <v>86</v>
      </c>
      <c r="L193">
        <f>L90</f>
        <v>0</v>
      </c>
      <c r="M193">
        <v>86</v>
      </c>
      <c r="N193">
        <f>N90</f>
        <v>0</v>
      </c>
      <c r="O193">
        <v>86</v>
      </c>
      <c r="P193">
        <f>P90</f>
        <v>0</v>
      </c>
      <c r="Q193">
        <v>86</v>
      </c>
      <c r="R193">
        <f>R90</f>
        <v>0</v>
      </c>
      <c r="S193">
        <v>86</v>
      </c>
      <c r="T193">
        <f>T90</f>
        <v>0</v>
      </c>
      <c r="U193">
        <v>86</v>
      </c>
      <c r="V193">
        <f>V90</f>
        <v>0</v>
      </c>
      <c r="W193">
        <v>86</v>
      </c>
      <c r="X193">
        <f>X90</f>
        <v>0</v>
      </c>
      <c r="Y193">
        <v>86</v>
      </c>
      <c r="Z193">
        <f>Z90</f>
        <v>0</v>
      </c>
      <c r="AA193">
        <v>86</v>
      </c>
      <c r="AB193">
        <f>AB90</f>
        <v>0</v>
      </c>
      <c r="AC193">
        <v>86</v>
      </c>
      <c r="AD193">
        <f>AD90</f>
        <v>0</v>
      </c>
      <c r="AE193">
        <v>86</v>
      </c>
      <c r="AF193">
        <f>AF90</f>
        <v>0</v>
      </c>
      <c r="AG193">
        <v>86</v>
      </c>
      <c r="AH193">
        <f>AH90</f>
        <v>0</v>
      </c>
      <c r="AI193">
        <v>86</v>
      </c>
      <c r="AJ193">
        <f>AJ90</f>
        <v>0</v>
      </c>
      <c r="AK193">
        <v>86</v>
      </c>
      <c r="AL193">
        <f>AL90</f>
        <v>0</v>
      </c>
      <c r="AM193">
        <v>86</v>
      </c>
      <c r="AN193">
        <f>AN90</f>
        <v>0</v>
      </c>
      <c r="AO193">
        <v>86</v>
      </c>
      <c r="AP193">
        <f>AP90</f>
        <v>0</v>
      </c>
      <c r="AQ193">
        <v>86</v>
      </c>
      <c r="AR193">
        <f>AR90</f>
        <v>0</v>
      </c>
      <c r="AS193">
        <v>86</v>
      </c>
      <c r="AT193">
        <f>AT90</f>
        <v>0</v>
      </c>
      <c r="AU193">
        <v>86</v>
      </c>
      <c r="AV193">
        <f>AV90</f>
        <v>0</v>
      </c>
      <c r="AW193">
        <v>86</v>
      </c>
      <c r="AX193">
        <f>AX90</f>
        <v>0</v>
      </c>
      <c r="AY193">
        <v>86</v>
      </c>
      <c r="AZ193">
        <f>AZ90</f>
        <v>0</v>
      </c>
      <c r="BA193">
        <v>86</v>
      </c>
      <c r="BB193">
        <f>BB90</f>
        <v>0</v>
      </c>
      <c r="BC193">
        <v>86</v>
      </c>
      <c r="BD193">
        <f>BD90</f>
        <v>0</v>
      </c>
      <c r="BE193">
        <v>86</v>
      </c>
      <c r="BF193">
        <f>BF90</f>
        <v>0</v>
      </c>
      <c r="BG193">
        <v>86</v>
      </c>
      <c r="BH193">
        <f>BH90</f>
        <v>0</v>
      </c>
      <c r="BI193">
        <v>86</v>
      </c>
      <c r="BJ193">
        <f>BJ90</f>
        <v>0</v>
      </c>
      <c r="BK193">
        <v>86</v>
      </c>
      <c r="BL193">
        <f>BL90</f>
        <v>0</v>
      </c>
      <c r="BM193">
        <v>86</v>
      </c>
      <c r="BN193">
        <f>BN90</f>
        <v>0</v>
      </c>
      <c r="BO193">
        <v>86</v>
      </c>
      <c r="BP193">
        <f>BP90</f>
        <v>0</v>
      </c>
      <c r="BQ193">
        <v>86</v>
      </c>
      <c r="BR193">
        <f>BR90</f>
        <v>0</v>
      </c>
      <c r="BS193">
        <v>86</v>
      </c>
      <c r="BT193">
        <f>BT90</f>
        <v>0</v>
      </c>
      <c r="BU193">
        <v>86</v>
      </c>
      <c r="BV193">
        <f>BV90</f>
        <v>0</v>
      </c>
      <c r="BW193">
        <v>86</v>
      </c>
      <c r="BX193">
        <f>BX90</f>
        <v>0</v>
      </c>
      <c r="BY193">
        <v>86</v>
      </c>
      <c r="BZ193">
        <f>BZ90</f>
        <v>0</v>
      </c>
      <c r="CA193">
        <v>86</v>
      </c>
      <c r="CB193">
        <f>CB90</f>
        <v>0</v>
      </c>
      <c r="CC193">
        <v>86</v>
      </c>
      <c r="CD193">
        <f>CD90</f>
        <v>0</v>
      </c>
      <c r="CE193">
        <v>86</v>
      </c>
      <c r="CF193">
        <f>CF90</f>
        <v>0</v>
      </c>
      <c r="CG193">
        <v>86</v>
      </c>
      <c r="CH193">
        <f>CH90</f>
        <v>0</v>
      </c>
      <c r="CI193">
        <v>86</v>
      </c>
      <c r="CJ193">
        <f>CJ90</f>
        <v>0</v>
      </c>
      <c r="CK193">
        <v>86</v>
      </c>
      <c r="CL193">
        <f>CL90</f>
        <v>0</v>
      </c>
      <c r="CM193">
        <v>86</v>
      </c>
      <c r="CN193">
        <f>CN90</f>
        <v>0</v>
      </c>
      <c r="CO193">
        <v>86</v>
      </c>
      <c r="CP193">
        <f>CP90</f>
        <v>0</v>
      </c>
      <c r="CQ193">
        <v>86</v>
      </c>
      <c r="CR193">
        <f>CR90</f>
        <v>0</v>
      </c>
      <c r="CS193">
        <v>86</v>
      </c>
      <c r="CT193">
        <f>CT90</f>
        <v>0</v>
      </c>
      <c r="CU193">
        <v>86</v>
      </c>
      <c r="CV193">
        <f>CV90</f>
        <v>0</v>
      </c>
      <c r="CW193">
        <v>86</v>
      </c>
      <c r="CX193">
        <f>CX90</f>
        <v>0</v>
      </c>
      <c r="CY193">
        <v>86</v>
      </c>
      <c r="CZ193">
        <f>CZ90</f>
        <v>0</v>
      </c>
      <c r="DA193">
        <v>86</v>
      </c>
      <c r="DB193">
        <f>DB90</f>
        <v>0</v>
      </c>
      <c r="DC193">
        <v>86</v>
      </c>
      <c r="DD193">
        <f>DD90</f>
        <v>0</v>
      </c>
      <c r="DG193">
        <v>86</v>
      </c>
      <c r="DH193">
        <f>DH90</f>
        <v>0</v>
      </c>
      <c r="DI193">
        <v>86</v>
      </c>
      <c r="DJ193">
        <f>DJ90</f>
        <v>0</v>
      </c>
      <c r="DK193">
        <v>86</v>
      </c>
      <c r="DL193">
        <f>DL90</f>
        <v>0</v>
      </c>
      <c r="DM193">
        <v>86</v>
      </c>
      <c r="DN193">
        <f>DN90</f>
        <v>0</v>
      </c>
      <c r="DO193">
        <v>86</v>
      </c>
      <c r="DP193">
        <f>DP90</f>
        <v>0</v>
      </c>
      <c r="DQ193">
        <v>86</v>
      </c>
      <c r="DR193">
        <f>DR90</f>
        <v>0</v>
      </c>
      <c r="DS193">
        <v>86</v>
      </c>
      <c r="DT193">
        <f>DT90</f>
        <v>0</v>
      </c>
      <c r="DU193">
        <v>86</v>
      </c>
      <c r="DV193">
        <f>DV90</f>
        <v>0</v>
      </c>
      <c r="DW193">
        <v>86</v>
      </c>
      <c r="DX193">
        <f>DX90</f>
        <v>0</v>
      </c>
      <c r="DY193">
        <v>86</v>
      </c>
      <c r="DZ193">
        <f>DZ90</f>
        <v>0</v>
      </c>
      <c r="EA193">
        <v>86</v>
      </c>
      <c r="EB193">
        <f>EB90</f>
        <v>0</v>
      </c>
      <c r="EC193">
        <v>86</v>
      </c>
      <c r="ED193">
        <f>ED90</f>
        <v>0</v>
      </c>
      <c r="EE193">
        <v>86</v>
      </c>
      <c r="EF193">
        <f>EF90</f>
        <v>0</v>
      </c>
      <c r="EG193">
        <v>86</v>
      </c>
      <c r="EH193">
        <f>EH90</f>
        <v>0</v>
      </c>
      <c r="EI193">
        <v>86</v>
      </c>
      <c r="EJ193">
        <f>EJ90</f>
        <v>0</v>
      </c>
      <c r="EK193">
        <v>86</v>
      </c>
      <c r="EL193">
        <f>EL90</f>
        <v>0</v>
      </c>
      <c r="EM193">
        <v>86</v>
      </c>
      <c r="EN193">
        <f>EN90</f>
        <v>0</v>
      </c>
      <c r="EO193">
        <v>86</v>
      </c>
      <c r="EP193">
        <f>EP90</f>
        <v>0</v>
      </c>
      <c r="EQ193">
        <v>86</v>
      </c>
      <c r="ER193">
        <f>ER90</f>
        <v>0</v>
      </c>
      <c r="ES193">
        <v>86</v>
      </c>
      <c r="ET193">
        <f>ET90</f>
        <v>0</v>
      </c>
      <c r="EU193">
        <v>86</v>
      </c>
      <c r="EV193">
        <f>EV90</f>
        <v>0</v>
      </c>
      <c r="EW193">
        <v>86</v>
      </c>
      <c r="EX193">
        <f>EX90</f>
        <v>0</v>
      </c>
      <c r="EY193">
        <v>86</v>
      </c>
      <c r="EZ193">
        <f>EZ90</f>
        <v>0</v>
      </c>
      <c r="FA193">
        <v>86</v>
      </c>
      <c r="FB193">
        <f>FB90</f>
        <v>0</v>
      </c>
      <c r="FC193">
        <v>86</v>
      </c>
      <c r="FD193">
        <f>FD90</f>
        <v>0</v>
      </c>
      <c r="FE193">
        <v>86</v>
      </c>
      <c r="FF193">
        <f>FF90</f>
        <v>0</v>
      </c>
      <c r="FG193">
        <v>86</v>
      </c>
      <c r="FH193">
        <f>FH90</f>
        <v>0</v>
      </c>
      <c r="FI193">
        <v>86</v>
      </c>
      <c r="FJ193">
        <f>FJ90</f>
        <v>0</v>
      </c>
      <c r="FK193">
        <v>86</v>
      </c>
      <c r="FL193">
        <f>FL90</f>
        <v>0</v>
      </c>
      <c r="FM193">
        <v>86</v>
      </c>
      <c r="FN193">
        <f>FN90</f>
        <v>0</v>
      </c>
      <c r="FO193">
        <v>86</v>
      </c>
      <c r="FP193">
        <f>FP90</f>
        <v>0</v>
      </c>
      <c r="FQ193">
        <v>86</v>
      </c>
      <c r="FR193">
        <f>FR90</f>
        <v>0</v>
      </c>
      <c r="FS193">
        <v>86</v>
      </c>
      <c r="FT193">
        <f>FT90</f>
        <v>0</v>
      </c>
      <c r="FU193">
        <v>86</v>
      </c>
      <c r="FV193">
        <f>FV90</f>
        <v>0</v>
      </c>
      <c r="FW193">
        <v>86</v>
      </c>
      <c r="FX193">
        <f>FX90</f>
        <v>0</v>
      </c>
      <c r="FY193">
        <v>86</v>
      </c>
      <c r="FZ193">
        <f>FZ90</f>
        <v>0</v>
      </c>
      <c r="GA193">
        <v>86</v>
      </c>
      <c r="GB193">
        <f>GB90</f>
        <v>0</v>
      </c>
      <c r="GC193">
        <v>86</v>
      </c>
      <c r="GD193">
        <f>GD90</f>
        <v>0</v>
      </c>
      <c r="GE193">
        <v>86</v>
      </c>
      <c r="GF193">
        <f>GF90</f>
        <v>0</v>
      </c>
      <c r="GG193">
        <v>86</v>
      </c>
      <c r="GH193">
        <f>GH90</f>
        <v>0</v>
      </c>
      <c r="GI193">
        <v>86</v>
      </c>
      <c r="GJ193">
        <f>GJ90</f>
        <v>0</v>
      </c>
      <c r="GK193">
        <v>86</v>
      </c>
      <c r="GL193">
        <f>GL90</f>
        <v>0</v>
      </c>
      <c r="GM193">
        <v>86</v>
      </c>
      <c r="GN193">
        <f>GN90</f>
        <v>0</v>
      </c>
      <c r="GO193">
        <v>86</v>
      </c>
      <c r="GP193">
        <f>GP90</f>
        <v>0</v>
      </c>
      <c r="GQ193">
        <v>86</v>
      </c>
      <c r="GR193">
        <f>GR90</f>
        <v>0</v>
      </c>
      <c r="GS193">
        <v>86</v>
      </c>
      <c r="GT193">
        <f>GT90</f>
        <v>0</v>
      </c>
      <c r="GU193">
        <v>86</v>
      </c>
      <c r="GV193">
        <f>GV90</f>
        <v>0</v>
      </c>
      <c r="GW193">
        <v>86</v>
      </c>
      <c r="GX193">
        <f>GX90</f>
        <v>0</v>
      </c>
      <c r="GY193">
        <v>86</v>
      </c>
      <c r="GZ193">
        <f>GZ90</f>
        <v>0</v>
      </c>
      <c r="HA193">
        <v>86</v>
      </c>
      <c r="HB193">
        <f>HB90</f>
        <v>0</v>
      </c>
      <c r="HC193">
        <v>86</v>
      </c>
      <c r="HD193">
        <f>HD90</f>
        <v>0</v>
      </c>
      <c r="HE193">
        <v>86</v>
      </c>
      <c r="HF193">
        <f>HF90</f>
        <v>0</v>
      </c>
      <c r="HI193">
        <f>IF(Charts!$B$3="none",E705,IF(DG705="",NA(),DG705))</f>
        <v>0</v>
      </c>
      <c r="HJ193">
        <f>IF(Charts!$B$3="none",F705,IF(DH705="",NA(),DH705))</f>
        <v>0</v>
      </c>
      <c r="HK193">
        <f>IF(Charts!$B$3="none",G705,IF(DI705="",NA(),DI705))</f>
        <v>0</v>
      </c>
      <c r="HL193">
        <f>IF(Charts!$B$3="none",H705,IF(DJ705="",NA(),DJ705))</f>
        <v>0</v>
      </c>
      <c r="HM193">
        <f>IF(Charts!$B$3="none",I705,IF(DK705="",NA(),DK705))</f>
        <v>0</v>
      </c>
      <c r="HN193">
        <f>IF(Charts!$B$3="none",J705,IF(DL705="",NA(),DL705))</f>
        <v>0</v>
      </c>
      <c r="HO193">
        <f>IF(Charts!$B$3="none",K705,IF(DM705="",NA(),DM705))</f>
        <v>0</v>
      </c>
      <c r="HP193">
        <f>IF(Charts!$B$3="none",L705,IF(DN705="",NA(),DN705))</f>
        <v>0</v>
      </c>
      <c r="HQ193">
        <f>IF(Charts!$B$3="none",M705,IF(DO705="",NA(),DO705))</f>
        <v>0</v>
      </c>
      <c r="HR193">
        <f>IF(Charts!$B$3="none",N705,IF(DP705="",NA(),DP705))</f>
        <v>0</v>
      </c>
      <c r="HS193">
        <f>IF(Charts!$B$3="none",O705,IF(DQ705="",NA(),DQ705))</f>
        <v>0</v>
      </c>
      <c r="HT193">
        <f>IF(Charts!$B$3="none",P705,IF(DR705="",NA(),DR705))</f>
        <v>0</v>
      </c>
      <c r="HU193">
        <f>IF(Charts!$B$3="none",Q705,IF(DS705="",NA(),DS705))</f>
        <v>0</v>
      </c>
      <c r="HV193">
        <f>IF(Charts!$B$3="none",R705,IF(DT705="",NA(),DT705))</f>
        <v>0</v>
      </c>
      <c r="HW193">
        <f>IF(Charts!$B$3="none",S705,IF(DU705="",NA(),DU705))</f>
        <v>0</v>
      </c>
      <c r="HX193">
        <f>IF(Charts!$B$3="none",T705,IF(DV705="",NA(),DV705))</f>
        <v>0</v>
      </c>
      <c r="HY193">
        <f>IF(Charts!$B$3="none",U705,IF(DW705="",NA(),DW705))</f>
        <v>0</v>
      </c>
      <c r="HZ193">
        <f>IF(Charts!$B$3="none",V705,IF(DX705="",NA(),DX705))</f>
        <v>0</v>
      </c>
      <c r="IA193">
        <f>IF(Charts!$B$3="none",W705,IF(DY705="",NA(),DY705))</f>
        <v>0</v>
      </c>
      <c r="IB193">
        <f>IF(Charts!$B$3="none",X705,IF(DZ705="",NA(),DZ705))</f>
        <v>0</v>
      </c>
      <c r="IC193">
        <f>IF(Charts!$B$3="none",Y705,IF(EA705="",NA(),EA705))</f>
        <v>0</v>
      </c>
      <c r="ID193">
        <f>IF(Charts!$B$3="none",Z705,IF(EB705="",NA(),EB705))</f>
        <v>0</v>
      </c>
      <c r="IE193">
        <f>IF(Charts!$B$3="none",AA705,IF(EC705="",NA(),EC705))</f>
        <v>0</v>
      </c>
      <c r="IF193">
        <f>IF(Charts!$B$3="none",AB705,IF(ED705="",NA(),ED705))</f>
        <v>0</v>
      </c>
      <c r="IG193">
        <f>IF(Charts!$B$3="none",AC705,IF(EE705="",NA(),EE705))</f>
        <v>0</v>
      </c>
      <c r="IH193">
        <f>IF(Charts!$B$3="none",AD705,IF(EF705="",NA(),EF705))</f>
        <v>0</v>
      </c>
      <c r="II193">
        <f>IF(Charts!$B$3="none",AE705,IF(EG705="",NA(),EG705))</f>
        <v>0</v>
      </c>
      <c r="IJ193">
        <f>IF(Charts!$B$3="none",AF705,IF(EH705="",NA(),EH705))</f>
        <v>0</v>
      </c>
      <c r="IK193">
        <f>IF(Charts!$B$3="none",AG705,IF(EI705="",NA(),EI705))</f>
        <v>0</v>
      </c>
      <c r="IL193">
        <f>IF(Charts!$B$3="none",AH705,IF(EJ705="",NA(),EJ705))</f>
        <v>0</v>
      </c>
      <c r="IM193">
        <f>IF(Charts!$B$3="none",AI705,IF(EK705="",NA(),EK705))</f>
        <v>0</v>
      </c>
      <c r="IN193">
        <f>IF(Charts!$B$3="none",AJ705,IF(EL705="",NA(),EL705))</f>
        <v>0</v>
      </c>
      <c r="IO193">
        <f>IF(Charts!$B$3="none",AK705,IF(EM705="",NA(),EM705))</f>
        <v>0</v>
      </c>
      <c r="IP193">
        <f>IF(Charts!$B$3="none",AL705,IF(EN705="",NA(),EN705))</f>
        <v>0</v>
      </c>
      <c r="IQ193">
        <f>IF(Charts!$B$3="none",AM705,IF(EO705="",NA(),EO705))</f>
        <v>0</v>
      </c>
      <c r="IR193">
        <f>IF(Charts!$B$3="none",AN705,IF(EP705="",NA(),EP705))</f>
        <v>0</v>
      </c>
      <c r="IS193">
        <f>IF(Charts!$B$3="none",AO705,IF(EQ705="",NA(),EQ705))</f>
        <v>0</v>
      </c>
      <c r="IT193">
        <f>IF(Charts!$B$3="none",AP705,IF(ER705="",NA(),ER705))</f>
        <v>0</v>
      </c>
      <c r="IU193">
        <f>IF(Charts!$B$3="none",AQ705,IF(ES705="",NA(),ES705))</f>
        <v>0</v>
      </c>
      <c r="IV193">
        <f>IF(Charts!$B$3="none",AR705,IF(ET705="",NA(),ET705))</f>
        <v>0</v>
      </c>
      <c r="IW193">
        <f>IF(Charts!$B$3="none",AS705,IF(EU705="",NA(),EU705))</f>
        <v>0</v>
      </c>
      <c r="IX193">
        <f>IF(Charts!$B$3="none",AT705,IF(EV705="",NA(),EV705))</f>
        <v>0</v>
      </c>
      <c r="IY193">
        <f>IF(Charts!$B$3="none",AU705,IF(EW705="",NA(),EW705))</f>
        <v>0</v>
      </c>
      <c r="IZ193">
        <f>IF(Charts!$B$3="none",AV705,IF(EX705="",NA(),EX705))</f>
        <v>0</v>
      </c>
      <c r="JA193">
        <f>IF(Charts!$B$3="none",AW705,IF(EY705="",NA(),EY705))</f>
        <v>0</v>
      </c>
      <c r="JB193">
        <f>IF(Charts!$B$3="none",AX705,IF(EZ705="",NA(),EZ705))</f>
        <v>0</v>
      </c>
      <c r="JC193">
        <f>IF(Charts!$B$3="none",AY705,IF(FA705="",NA(),FA705))</f>
        <v>0</v>
      </c>
      <c r="JD193">
        <f>IF(Charts!$B$3="none",AZ705,IF(FB705="",NA(),FB705))</f>
        <v>0</v>
      </c>
      <c r="JE193">
        <f>IF(Charts!$B$3="none",BA705,IF(FC705="",NA(),FC705))</f>
        <v>0</v>
      </c>
      <c r="JF193">
        <f>IF(Charts!$B$3="none",BB705,IF(FD705="",NA(),FD705))</f>
        <v>0</v>
      </c>
      <c r="JG193">
        <f>IF(Charts!$B$3="none",BC705,IF(FE705="",NA(),FE705))</f>
        <v>0</v>
      </c>
      <c r="JH193">
        <f>IF(Charts!$B$3="none",BD705,IF(FF705="",NA(),FF705))</f>
        <v>0</v>
      </c>
      <c r="JI193">
        <f>IF(Charts!$B$3="none",BE705,IF(FG705="",NA(),FG705))</f>
        <v>0</v>
      </c>
      <c r="JJ193">
        <f>IF(Charts!$B$3="none",BF705,IF(FH705="",NA(),FH705))</f>
        <v>0</v>
      </c>
      <c r="JK193">
        <f>IF(Charts!$B$3="none",BG705,IF(FI705="",NA(),FI705))</f>
        <v>0</v>
      </c>
      <c r="JL193">
        <f>IF(Charts!$B$3="none",BH705,IF(FJ705="",NA(),FJ705))</f>
        <v>0</v>
      </c>
      <c r="JM193">
        <f>IF(Charts!$B$3="none",BI705,IF(FK705="",NA(),FK705))</f>
        <v>0</v>
      </c>
      <c r="JN193">
        <f>IF(Charts!$B$3="none",BJ705,IF(FL705="",NA(),FL705))</f>
        <v>0</v>
      </c>
      <c r="JO193">
        <f>IF(Charts!$B$3="none",BK705,IF(FM705="",NA(),FM705))</f>
        <v>0</v>
      </c>
      <c r="JP193">
        <f>IF(Charts!$B$3="none",BL705,IF(FN705="",NA(),FN705))</f>
        <v>0</v>
      </c>
      <c r="JQ193">
        <f>IF(Charts!$B$3="none",BM705,IF(FO705="",NA(),FO705))</f>
        <v>0</v>
      </c>
      <c r="JR193">
        <f>IF(Charts!$B$3="none",BN705,IF(FP705="",NA(),FP705))</f>
        <v>0</v>
      </c>
      <c r="JS193">
        <f>IF(Charts!$B$3="none",BO705,IF(FQ705="",NA(),FQ705))</f>
        <v>0</v>
      </c>
      <c r="JT193">
        <f>IF(Charts!$B$3="none",BP705,IF(FR705="",NA(),FR705))</f>
        <v>0</v>
      </c>
      <c r="JU193">
        <f>IF(Charts!$B$3="none",BQ705,IF(FS705="",NA(),FS705))</f>
        <v>0</v>
      </c>
      <c r="JV193">
        <f>IF(Charts!$B$3="none",BR705,IF(FT705="",NA(),FT705))</f>
        <v>0</v>
      </c>
      <c r="JW193">
        <f>IF(Charts!$B$3="none",BS705,IF(FU705="",NA(),FU705))</f>
        <v>0</v>
      </c>
      <c r="JX193">
        <f>IF(Charts!$B$3="none",BT705,IF(FV705="",NA(),FV705))</f>
        <v>0</v>
      </c>
      <c r="JY193">
        <f>IF(Charts!$B$3="none",BU705,IF(FW705="",NA(),FW705))</f>
        <v>0</v>
      </c>
      <c r="JZ193">
        <f>IF(Charts!$B$3="none",BV705,IF(FX705="",NA(),FX705))</f>
        <v>0</v>
      </c>
      <c r="KA193">
        <f>IF(Charts!$B$3="none",BW705,IF(FY705="",NA(),FY705))</f>
        <v>0</v>
      </c>
      <c r="KB193">
        <f>IF(Charts!$B$3="none",BX705,IF(FZ705="",NA(),FZ705))</f>
        <v>0</v>
      </c>
      <c r="KC193">
        <f>IF(Charts!$B$3="none",BY705,IF(GA705="",NA(),GA705))</f>
        <v>0</v>
      </c>
      <c r="KD193">
        <f>IF(Charts!$B$3="none",BZ705,IF(GB705="",NA(),GB705))</f>
        <v>0</v>
      </c>
      <c r="KE193">
        <f>IF(Charts!$B$3="none",CA705,IF(GC705="",NA(),GC705))</f>
        <v>0</v>
      </c>
      <c r="KF193">
        <f>IF(Charts!$B$3="none",CB705,IF(GD705="",NA(),GD705))</f>
        <v>0</v>
      </c>
      <c r="KG193">
        <f>IF(Charts!$B$3="none",CC705,IF(GE705="",NA(),GE705))</f>
        <v>0</v>
      </c>
      <c r="KH193">
        <f>IF(Charts!$B$3="none",CD705,IF(GF705="",NA(),GF705))</f>
        <v>0</v>
      </c>
      <c r="KI193">
        <f>IF(Charts!$B$3="none",CE705,IF(GG705="",NA(),GG705))</f>
        <v>0</v>
      </c>
      <c r="KJ193">
        <f>IF(Charts!$B$3="none",CF705,IF(GH705="",NA(),GH705))</f>
        <v>0</v>
      </c>
      <c r="KK193">
        <f>IF(Charts!$B$3="none",CG705,IF(GI705="",NA(),GI705))</f>
        <v>0</v>
      </c>
      <c r="KL193">
        <f>IF(Charts!$B$3="none",CH705,IF(GJ705="",NA(),GJ705))</f>
        <v>0</v>
      </c>
      <c r="KM193">
        <f>IF(Charts!$B$3="none",CI705,IF(GK705="",NA(),GK705))</f>
        <v>0</v>
      </c>
      <c r="KN193">
        <f>IF(Charts!$B$3="none",CJ705,IF(GL705="",NA(),GL705))</f>
        <v>0</v>
      </c>
      <c r="KO193">
        <f>IF(Charts!$B$3="none",CK705,IF(GM705="",NA(),GM705))</f>
        <v>0</v>
      </c>
      <c r="KP193">
        <f>IF(Charts!$B$3="none",CL705,IF(GN705="",NA(),GN705))</f>
        <v>0</v>
      </c>
      <c r="KQ193">
        <f>IF(Charts!$B$3="none",CM705,IF(GO705="",NA(),GO705))</f>
        <v>0</v>
      </c>
      <c r="KR193">
        <f>IF(Charts!$B$3="none",CN705,IF(GP705="",NA(),GP705))</f>
        <v>0</v>
      </c>
      <c r="KS193">
        <f>IF(Charts!$B$3="none",CO705,IF(GQ705="",NA(),GQ705))</f>
        <v>0</v>
      </c>
      <c r="KT193">
        <f>IF(Charts!$B$3="none",CP705,IF(GR705="",NA(),GR705))</f>
        <v>0</v>
      </c>
      <c r="KU193">
        <f>IF(Charts!$B$3="none",CQ705,IF(GS705="",NA(),GS705))</f>
        <v>0</v>
      </c>
      <c r="KV193">
        <f>IF(Charts!$B$3="none",CR705,IF(GT705="",NA(),GT705))</f>
        <v>0</v>
      </c>
      <c r="KW193">
        <f>IF(Charts!$B$3="none",CS705,IF(GU705="",NA(),GU705))</f>
        <v>0</v>
      </c>
      <c r="KX193">
        <f>IF(Charts!$B$3="none",CT705,IF(GV705="",NA(),GV705))</f>
        <v>0</v>
      </c>
      <c r="KY193">
        <f>IF(Charts!$B$3="none",CU705,IF(GW705="",NA(),GW705))</f>
        <v>0</v>
      </c>
      <c r="KZ193">
        <f>IF(Charts!$B$3="none",CV705,IF(GX705="",NA(),GX705))</f>
        <v>0</v>
      </c>
      <c r="LA193">
        <f>IF(Charts!$B$3="none",CW705,IF(GY705="",NA(),GY705))</f>
        <v>0</v>
      </c>
      <c r="LB193">
        <f>IF(Charts!$B$3="none",CX705,IF(GZ705="",NA(),GZ705))</f>
        <v>0</v>
      </c>
      <c r="LC193">
        <f>IF(Charts!$B$3="none",CY705,IF(HA705="",NA(),HA705))</f>
        <v>0</v>
      </c>
      <c r="LD193">
        <f>IF(Charts!$B$3="none",CZ705,IF(HB705="",NA(),HB705))</f>
        <v>0</v>
      </c>
      <c r="LE193">
        <f>IF(Charts!$B$3="none",DA705,IF(HC705="",NA(),HC705))</f>
        <v>0</v>
      </c>
      <c r="LF193">
        <f>IF(Charts!$B$3="none",DB705,IF(HD705="",NA(),HD705))</f>
        <v>0</v>
      </c>
      <c r="LG193">
        <f>IF(Charts!$B$3="none",DC705,IF(HE705="",NA(),HE705))</f>
        <v>0</v>
      </c>
      <c r="LH193">
        <f>IF(Charts!$B$3="none",DD705,IF(HF705="",NA(),HF705))</f>
        <v>0</v>
      </c>
    </row>
    <row r="194" spans="5:320">
      <c r="E194">
        <v>87</v>
      </c>
      <c r="F194">
        <f>F91</f>
        <v>0</v>
      </c>
      <c r="G194">
        <v>87</v>
      </c>
      <c r="H194">
        <f>H91</f>
        <v>0</v>
      </c>
      <c r="I194">
        <v>87</v>
      </c>
      <c r="J194">
        <f>J91</f>
        <v>0</v>
      </c>
      <c r="K194">
        <v>87</v>
      </c>
      <c r="L194">
        <f>L91</f>
        <v>0</v>
      </c>
      <c r="M194">
        <v>87</v>
      </c>
      <c r="N194">
        <f>N91</f>
        <v>0</v>
      </c>
      <c r="O194">
        <v>87</v>
      </c>
      <c r="P194">
        <f>P91</f>
        <v>0</v>
      </c>
      <c r="Q194">
        <v>87</v>
      </c>
      <c r="R194">
        <f>R91</f>
        <v>0</v>
      </c>
      <c r="S194">
        <v>87</v>
      </c>
      <c r="T194">
        <f>T91</f>
        <v>0</v>
      </c>
      <c r="U194">
        <v>87</v>
      </c>
      <c r="V194">
        <f>V91</f>
        <v>0</v>
      </c>
      <c r="W194">
        <v>87</v>
      </c>
      <c r="X194">
        <f>X91</f>
        <v>0</v>
      </c>
      <c r="Y194">
        <v>87</v>
      </c>
      <c r="Z194">
        <f>Z91</f>
        <v>0</v>
      </c>
      <c r="AA194">
        <v>87</v>
      </c>
      <c r="AB194">
        <f>AB91</f>
        <v>0</v>
      </c>
      <c r="AC194">
        <v>87</v>
      </c>
      <c r="AD194">
        <f>AD91</f>
        <v>0</v>
      </c>
      <c r="AE194">
        <v>87</v>
      </c>
      <c r="AF194">
        <f>AF91</f>
        <v>0</v>
      </c>
      <c r="AG194">
        <v>87</v>
      </c>
      <c r="AH194">
        <f>AH91</f>
        <v>0</v>
      </c>
      <c r="AI194">
        <v>87</v>
      </c>
      <c r="AJ194">
        <f>AJ91</f>
        <v>0</v>
      </c>
      <c r="AK194">
        <v>87</v>
      </c>
      <c r="AL194">
        <f>AL91</f>
        <v>0</v>
      </c>
      <c r="AM194">
        <v>87</v>
      </c>
      <c r="AN194">
        <f>AN91</f>
        <v>0</v>
      </c>
      <c r="AO194">
        <v>87</v>
      </c>
      <c r="AP194">
        <f>AP91</f>
        <v>0</v>
      </c>
      <c r="AQ194">
        <v>87</v>
      </c>
      <c r="AR194">
        <f>AR91</f>
        <v>0</v>
      </c>
      <c r="AS194">
        <v>87</v>
      </c>
      <c r="AT194">
        <f>AT91</f>
        <v>0</v>
      </c>
      <c r="AU194">
        <v>87</v>
      </c>
      <c r="AV194">
        <f>AV91</f>
        <v>0</v>
      </c>
      <c r="AW194">
        <v>87</v>
      </c>
      <c r="AX194">
        <f>AX91</f>
        <v>0</v>
      </c>
      <c r="AY194">
        <v>87</v>
      </c>
      <c r="AZ194">
        <f>AZ91</f>
        <v>0</v>
      </c>
      <c r="BA194">
        <v>87</v>
      </c>
      <c r="BB194">
        <f>BB91</f>
        <v>0</v>
      </c>
      <c r="BC194">
        <v>87</v>
      </c>
      <c r="BD194">
        <f>BD91</f>
        <v>0</v>
      </c>
      <c r="BE194">
        <v>87</v>
      </c>
      <c r="BF194">
        <f>BF91</f>
        <v>0</v>
      </c>
      <c r="BG194">
        <v>87</v>
      </c>
      <c r="BH194">
        <f>BH91</f>
        <v>0</v>
      </c>
      <c r="BI194">
        <v>87</v>
      </c>
      <c r="BJ194">
        <f>BJ91</f>
        <v>0</v>
      </c>
      <c r="BK194">
        <v>87</v>
      </c>
      <c r="BL194">
        <f>BL91</f>
        <v>0</v>
      </c>
      <c r="BM194">
        <v>87</v>
      </c>
      <c r="BN194">
        <f>BN91</f>
        <v>0</v>
      </c>
      <c r="BO194">
        <v>87</v>
      </c>
      <c r="BP194">
        <f>BP91</f>
        <v>0</v>
      </c>
      <c r="BQ194">
        <v>87</v>
      </c>
      <c r="BR194">
        <f>BR91</f>
        <v>0</v>
      </c>
      <c r="BS194">
        <v>87</v>
      </c>
      <c r="BT194">
        <f>BT91</f>
        <v>0</v>
      </c>
      <c r="BU194">
        <v>87</v>
      </c>
      <c r="BV194">
        <f>BV91</f>
        <v>0</v>
      </c>
      <c r="BW194">
        <v>87</v>
      </c>
      <c r="BX194">
        <f>BX91</f>
        <v>0</v>
      </c>
      <c r="BY194">
        <v>87</v>
      </c>
      <c r="BZ194">
        <f>BZ91</f>
        <v>0</v>
      </c>
      <c r="CA194">
        <v>87</v>
      </c>
      <c r="CB194">
        <f>CB91</f>
        <v>0</v>
      </c>
      <c r="CC194">
        <v>87</v>
      </c>
      <c r="CD194">
        <f>CD91</f>
        <v>0</v>
      </c>
      <c r="CE194">
        <v>87</v>
      </c>
      <c r="CF194">
        <f>CF91</f>
        <v>0</v>
      </c>
      <c r="CG194">
        <v>87</v>
      </c>
      <c r="CH194">
        <f>CH91</f>
        <v>0</v>
      </c>
      <c r="CI194">
        <v>87</v>
      </c>
      <c r="CJ194">
        <f>CJ91</f>
        <v>0</v>
      </c>
      <c r="CK194">
        <v>87</v>
      </c>
      <c r="CL194">
        <f>CL91</f>
        <v>0</v>
      </c>
      <c r="CM194">
        <v>87</v>
      </c>
      <c r="CN194">
        <f>CN91</f>
        <v>0</v>
      </c>
      <c r="CO194">
        <v>87</v>
      </c>
      <c r="CP194">
        <f>CP91</f>
        <v>0</v>
      </c>
      <c r="CQ194">
        <v>87</v>
      </c>
      <c r="CR194">
        <f>CR91</f>
        <v>0</v>
      </c>
      <c r="CS194">
        <v>87</v>
      </c>
      <c r="CT194">
        <f>CT91</f>
        <v>0</v>
      </c>
      <c r="CU194">
        <v>87</v>
      </c>
      <c r="CV194">
        <f>CV91</f>
        <v>0</v>
      </c>
      <c r="CW194">
        <v>87</v>
      </c>
      <c r="CX194">
        <f>CX91</f>
        <v>0</v>
      </c>
      <c r="CY194">
        <v>87</v>
      </c>
      <c r="CZ194">
        <f>CZ91</f>
        <v>0</v>
      </c>
      <c r="DA194">
        <v>87</v>
      </c>
      <c r="DB194">
        <f>DB91</f>
        <v>0</v>
      </c>
      <c r="DC194">
        <v>87</v>
      </c>
      <c r="DD194">
        <f>DD91</f>
        <v>0</v>
      </c>
      <c r="DG194">
        <v>87</v>
      </c>
      <c r="DH194">
        <f>DH91</f>
        <v>0</v>
      </c>
      <c r="DI194">
        <v>87</v>
      </c>
      <c r="DJ194">
        <f>DJ91</f>
        <v>0</v>
      </c>
      <c r="DK194">
        <v>87</v>
      </c>
      <c r="DL194">
        <f>DL91</f>
        <v>0</v>
      </c>
      <c r="DM194">
        <v>87</v>
      </c>
      <c r="DN194">
        <f>DN91</f>
        <v>0</v>
      </c>
      <c r="DO194">
        <v>87</v>
      </c>
      <c r="DP194">
        <f>DP91</f>
        <v>0</v>
      </c>
      <c r="DQ194">
        <v>87</v>
      </c>
      <c r="DR194">
        <f>DR91</f>
        <v>0</v>
      </c>
      <c r="DS194">
        <v>87</v>
      </c>
      <c r="DT194">
        <f>DT91</f>
        <v>0</v>
      </c>
      <c r="DU194">
        <v>87</v>
      </c>
      <c r="DV194">
        <f>DV91</f>
        <v>0</v>
      </c>
      <c r="DW194">
        <v>87</v>
      </c>
      <c r="DX194">
        <f>DX91</f>
        <v>0</v>
      </c>
      <c r="DY194">
        <v>87</v>
      </c>
      <c r="DZ194">
        <f>DZ91</f>
        <v>0</v>
      </c>
      <c r="EA194">
        <v>87</v>
      </c>
      <c r="EB194">
        <f>EB91</f>
        <v>0</v>
      </c>
      <c r="EC194">
        <v>87</v>
      </c>
      <c r="ED194">
        <f>ED91</f>
        <v>0</v>
      </c>
      <c r="EE194">
        <v>87</v>
      </c>
      <c r="EF194">
        <f>EF91</f>
        <v>0</v>
      </c>
      <c r="EG194">
        <v>87</v>
      </c>
      <c r="EH194">
        <f>EH91</f>
        <v>0</v>
      </c>
      <c r="EI194">
        <v>87</v>
      </c>
      <c r="EJ194">
        <f>EJ91</f>
        <v>0</v>
      </c>
      <c r="EK194">
        <v>87</v>
      </c>
      <c r="EL194">
        <f>EL91</f>
        <v>0</v>
      </c>
      <c r="EM194">
        <v>87</v>
      </c>
      <c r="EN194">
        <f>EN91</f>
        <v>0</v>
      </c>
      <c r="EO194">
        <v>87</v>
      </c>
      <c r="EP194">
        <f>EP91</f>
        <v>0</v>
      </c>
      <c r="EQ194">
        <v>87</v>
      </c>
      <c r="ER194">
        <f>ER91</f>
        <v>0</v>
      </c>
      <c r="ES194">
        <v>87</v>
      </c>
      <c r="ET194">
        <f>ET91</f>
        <v>0</v>
      </c>
      <c r="EU194">
        <v>87</v>
      </c>
      <c r="EV194">
        <f>EV91</f>
        <v>0</v>
      </c>
      <c r="EW194">
        <v>87</v>
      </c>
      <c r="EX194">
        <f>EX91</f>
        <v>0</v>
      </c>
      <c r="EY194">
        <v>87</v>
      </c>
      <c r="EZ194">
        <f>EZ91</f>
        <v>0</v>
      </c>
      <c r="FA194">
        <v>87</v>
      </c>
      <c r="FB194">
        <f>FB91</f>
        <v>0</v>
      </c>
      <c r="FC194">
        <v>87</v>
      </c>
      <c r="FD194">
        <f>FD91</f>
        <v>0</v>
      </c>
      <c r="FE194">
        <v>87</v>
      </c>
      <c r="FF194">
        <f>FF91</f>
        <v>0</v>
      </c>
      <c r="FG194">
        <v>87</v>
      </c>
      <c r="FH194">
        <f>FH91</f>
        <v>0</v>
      </c>
      <c r="FI194">
        <v>87</v>
      </c>
      <c r="FJ194">
        <f>FJ91</f>
        <v>0</v>
      </c>
      <c r="FK194">
        <v>87</v>
      </c>
      <c r="FL194">
        <f>FL91</f>
        <v>0</v>
      </c>
      <c r="FM194">
        <v>87</v>
      </c>
      <c r="FN194">
        <f>FN91</f>
        <v>0</v>
      </c>
      <c r="FO194">
        <v>87</v>
      </c>
      <c r="FP194">
        <f>FP91</f>
        <v>0</v>
      </c>
      <c r="FQ194">
        <v>87</v>
      </c>
      <c r="FR194">
        <f>FR91</f>
        <v>0</v>
      </c>
      <c r="FS194">
        <v>87</v>
      </c>
      <c r="FT194">
        <f>FT91</f>
        <v>0</v>
      </c>
      <c r="FU194">
        <v>87</v>
      </c>
      <c r="FV194">
        <f>FV91</f>
        <v>0</v>
      </c>
      <c r="FW194">
        <v>87</v>
      </c>
      <c r="FX194">
        <f>FX91</f>
        <v>0</v>
      </c>
      <c r="FY194">
        <v>87</v>
      </c>
      <c r="FZ194">
        <f>FZ91</f>
        <v>0</v>
      </c>
      <c r="GA194">
        <v>87</v>
      </c>
      <c r="GB194">
        <f>GB91</f>
        <v>0</v>
      </c>
      <c r="GC194">
        <v>87</v>
      </c>
      <c r="GD194">
        <f>GD91</f>
        <v>0</v>
      </c>
      <c r="GE194">
        <v>87</v>
      </c>
      <c r="GF194">
        <f>GF91</f>
        <v>0</v>
      </c>
      <c r="GG194">
        <v>87</v>
      </c>
      <c r="GH194">
        <f>GH91</f>
        <v>0</v>
      </c>
      <c r="GI194">
        <v>87</v>
      </c>
      <c r="GJ194">
        <f>GJ91</f>
        <v>0</v>
      </c>
      <c r="GK194">
        <v>87</v>
      </c>
      <c r="GL194">
        <f>GL91</f>
        <v>0</v>
      </c>
      <c r="GM194">
        <v>87</v>
      </c>
      <c r="GN194">
        <f>GN91</f>
        <v>0</v>
      </c>
      <c r="GO194">
        <v>87</v>
      </c>
      <c r="GP194">
        <f>GP91</f>
        <v>0</v>
      </c>
      <c r="GQ194">
        <v>87</v>
      </c>
      <c r="GR194">
        <f>GR91</f>
        <v>0</v>
      </c>
      <c r="GS194">
        <v>87</v>
      </c>
      <c r="GT194">
        <f>GT91</f>
        <v>0</v>
      </c>
      <c r="GU194">
        <v>87</v>
      </c>
      <c r="GV194">
        <f>GV91</f>
        <v>0</v>
      </c>
      <c r="GW194">
        <v>87</v>
      </c>
      <c r="GX194">
        <f>GX91</f>
        <v>0</v>
      </c>
      <c r="GY194">
        <v>87</v>
      </c>
      <c r="GZ194">
        <f>GZ91</f>
        <v>0</v>
      </c>
      <c r="HA194">
        <v>87</v>
      </c>
      <c r="HB194">
        <f>HB91</f>
        <v>0</v>
      </c>
      <c r="HC194">
        <v>87</v>
      </c>
      <c r="HD194">
        <f>HD91</f>
        <v>0</v>
      </c>
      <c r="HE194">
        <v>87</v>
      </c>
      <c r="HF194">
        <f>HF91</f>
        <v>0</v>
      </c>
      <c r="HI194">
        <f>IF(Charts!$B$3="none",E706,IF(DG706="",NA(),DG706))</f>
        <v>0</v>
      </c>
      <c r="HJ194">
        <f>IF(Charts!$B$3="none",F706,IF(DH706="",NA(),DH706))</f>
        <v>0</v>
      </c>
      <c r="HK194">
        <f>IF(Charts!$B$3="none",G706,IF(DI706="",NA(),DI706))</f>
        <v>0</v>
      </c>
      <c r="HL194">
        <f>IF(Charts!$B$3="none",H706,IF(DJ706="",NA(),DJ706))</f>
        <v>0</v>
      </c>
      <c r="HM194">
        <f>IF(Charts!$B$3="none",I706,IF(DK706="",NA(),DK706))</f>
        <v>0</v>
      </c>
      <c r="HN194">
        <f>IF(Charts!$B$3="none",J706,IF(DL706="",NA(),DL706))</f>
        <v>0</v>
      </c>
      <c r="HO194">
        <f>IF(Charts!$B$3="none",K706,IF(DM706="",NA(),DM706))</f>
        <v>0</v>
      </c>
      <c r="HP194">
        <f>IF(Charts!$B$3="none",L706,IF(DN706="",NA(),DN706))</f>
        <v>0</v>
      </c>
      <c r="HQ194">
        <f>IF(Charts!$B$3="none",M706,IF(DO706="",NA(),DO706))</f>
        <v>0</v>
      </c>
      <c r="HR194">
        <f>IF(Charts!$B$3="none",N706,IF(DP706="",NA(),DP706))</f>
        <v>0</v>
      </c>
      <c r="HS194">
        <f>IF(Charts!$B$3="none",O706,IF(DQ706="",NA(),DQ706))</f>
        <v>0</v>
      </c>
      <c r="HT194">
        <f>IF(Charts!$B$3="none",P706,IF(DR706="",NA(),DR706))</f>
        <v>0</v>
      </c>
      <c r="HU194">
        <f>IF(Charts!$B$3="none",Q706,IF(DS706="",NA(),DS706))</f>
        <v>0</v>
      </c>
      <c r="HV194">
        <f>IF(Charts!$B$3="none",R706,IF(DT706="",NA(),DT706))</f>
        <v>0</v>
      </c>
      <c r="HW194">
        <f>IF(Charts!$B$3="none",S706,IF(DU706="",NA(),DU706))</f>
        <v>0</v>
      </c>
      <c r="HX194">
        <f>IF(Charts!$B$3="none",T706,IF(DV706="",NA(),DV706))</f>
        <v>0</v>
      </c>
      <c r="HY194">
        <f>IF(Charts!$B$3="none",U706,IF(DW706="",NA(),DW706))</f>
        <v>0</v>
      </c>
      <c r="HZ194">
        <f>IF(Charts!$B$3="none",V706,IF(DX706="",NA(),DX706))</f>
        <v>0</v>
      </c>
      <c r="IA194">
        <f>IF(Charts!$B$3="none",W706,IF(DY706="",NA(),DY706))</f>
        <v>0</v>
      </c>
      <c r="IB194">
        <f>IF(Charts!$B$3="none",X706,IF(DZ706="",NA(),DZ706))</f>
        <v>0</v>
      </c>
      <c r="IC194">
        <f>IF(Charts!$B$3="none",Y706,IF(EA706="",NA(),EA706))</f>
        <v>0</v>
      </c>
      <c r="ID194">
        <f>IF(Charts!$B$3="none",Z706,IF(EB706="",NA(),EB706))</f>
        <v>0</v>
      </c>
      <c r="IE194">
        <f>IF(Charts!$B$3="none",AA706,IF(EC706="",NA(),EC706))</f>
        <v>0</v>
      </c>
      <c r="IF194">
        <f>IF(Charts!$B$3="none",AB706,IF(ED706="",NA(),ED706))</f>
        <v>0</v>
      </c>
      <c r="IG194">
        <f>IF(Charts!$B$3="none",AC706,IF(EE706="",NA(),EE706))</f>
        <v>0</v>
      </c>
      <c r="IH194">
        <f>IF(Charts!$B$3="none",AD706,IF(EF706="",NA(),EF706))</f>
        <v>0</v>
      </c>
      <c r="II194">
        <f>IF(Charts!$B$3="none",AE706,IF(EG706="",NA(),EG706))</f>
        <v>0</v>
      </c>
      <c r="IJ194">
        <f>IF(Charts!$B$3="none",AF706,IF(EH706="",NA(),EH706))</f>
        <v>0</v>
      </c>
      <c r="IK194">
        <f>IF(Charts!$B$3="none",AG706,IF(EI706="",NA(),EI706))</f>
        <v>0</v>
      </c>
      <c r="IL194">
        <f>IF(Charts!$B$3="none",AH706,IF(EJ706="",NA(),EJ706))</f>
        <v>0</v>
      </c>
      <c r="IM194">
        <f>IF(Charts!$B$3="none",AI706,IF(EK706="",NA(),EK706))</f>
        <v>0</v>
      </c>
      <c r="IN194">
        <f>IF(Charts!$B$3="none",AJ706,IF(EL706="",NA(),EL706))</f>
        <v>0</v>
      </c>
      <c r="IO194">
        <f>IF(Charts!$B$3="none",AK706,IF(EM706="",NA(),EM706))</f>
        <v>0</v>
      </c>
      <c r="IP194">
        <f>IF(Charts!$B$3="none",AL706,IF(EN706="",NA(),EN706))</f>
        <v>0</v>
      </c>
      <c r="IQ194">
        <f>IF(Charts!$B$3="none",AM706,IF(EO706="",NA(),EO706))</f>
        <v>0</v>
      </c>
      <c r="IR194">
        <f>IF(Charts!$B$3="none",AN706,IF(EP706="",NA(),EP706))</f>
        <v>0</v>
      </c>
      <c r="IS194">
        <f>IF(Charts!$B$3="none",AO706,IF(EQ706="",NA(),EQ706))</f>
        <v>0</v>
      </c>
      <c r="IT194">
        <f>IF(Charts!$B$3="none",AP706,IF(ER706="",NA(),ER706))</f>
        <v>0</v>
      </c>
      <c r="IU194">
        <f>IF(Charts!$B$3="none",AQ706,IF(ES706="",NA(),ES706))</f>
        <v>0</v>
      </c>
      <c r="IV194">
        <f>IF(Charts!$B$3="none",AR706,IF(ET706="",NA(),ET706))</f>
        <v>0</v>
      </c>
      <c r="IW194">
        <f>IF(Charts!$B$3="none",AS706,IF(EU706="",NA(),EU706))</f>
        <v>0</v>
      </c>
      <c r="IX194">
        <f>IF(Charts!$B$3="none",AT706,IF(EV706="",NA(),EV706))</f>
        <v>0</v>
      </c>
      <c r="IY194">
        <f>IF(Charts!$B$3="none",AU706,IF(EW706="",NA(),EW706))</f>
        <v>0</v>
      </c>
      <c r="IZ194">
        <f>IF(Charts!$B$3="none",AV706,IF(EX706="",NA(),EX706))</f>
        <v>0</v>
      </c>
      <c r="JA194">
        <f>IF(Charts!$B$3="none",AW706,IF(EY706="",NA(),EY706))</f>
        <v>0</v>
      </c>
      <c r="JB194">
        <f>IF(Charts!$B$3="none",AX706,IF(EZ706="",NA(),EZ706))</f>
        <v>0</v>
      </c>
      <c r="JC194">
        <f>IF(Charts!$B$3="none",AY706,IF(FA706="",NA(),FA706))</f>
        <v>0</v>
      </c>
      <c r="JD194">
        <f>IF(Charts!$B$3="none",AZ706,IF(FB706="",NA(),FB706))</f>
        <v>0</v>
      </c>
      <c r="JE194">
        <f>IF(Charts!$B$3="none",BA706,IF(FC706="",NA(),FC706))</f>
        <v>0</v>
      </c>
      <c r="JF194">
        <f>IF(Charts!$B$3="none",BB706,IF(FD706="",NA(),FD706))</f>
        <v>0</v>
      </c>
      <c r="JG194">
        <f>IF(Charts!$B$3="none",BC706,IF(FE706="",NA(),FE706))</f>
        <v>0</v>
      </c>
      <c r="JH194">
        <f>IF(Charts!$B$3="none",BD706,IF(FF706="",NA(),FF706))</f>
        <v>0</v>
      </c>
      <c r="JI194">
        <f>IF(Charts!$B$3="none",BE706,IF(FG706="",NA(),FG706))</f>
        <v>0</v>
      </c>
      <c r="JJ194">
        <f>IF(Charts!$B$3="none",BF706,IF(FH706="",NA(),FH706))</f>
        <v>0</v>
      </c>
      <c r="JK194">
        <f>IF(Charts!$B$3="none",BG706,IF(FI706="",NA(),FI706))</f>
        <v>0</v>
      </c>
      <c r="JL194">
        <f>IF(Charts!$B$3="none",BH706,IF(FJ706="",NA(),FJ706))</f>
        <v>0</v>
      </c>
      <c r="JM194">
        <f>IF(Charts!$B$3="none",BI706,IF(FK706="",NA(),FK706))</f>
        <v>0</v>
      </c>
      <c r="JN194">
        <f>IF(Charts!$B$3="none",BJ706,IF(FL706="",NA(),FL706))</f>
        <v>0</v>
      </c>
      <c r="JO194">
        <f>IF(Charts!$B$3="none",BK706,IF(FM706="",NA(),FM706))</f>
        <v>0</v>
      </c>
      <c r="JP194">
        <f>IF(Charts!$B$3="none",BL706,IF(FN706="",NA(),FN706))</f>
        <v>0</v>
      </c>
      <c r="JQ194">
        <f>IF(Charts!$B$3="none",BM706,IF(FO706="",NA(),FO706))</f>
        <v>0</v>
      </c>
      <c r="JR194">
        <f>IF(Charts!$B$3="none",BN706,IF(FP706="",NA(),FP706))</f>
        <v>0</v>
      </c>
      <c r="JS194">
        <f>IF(Charts!$B$3="none",BO706,IF(FQ706="",NA(),FQ706))</f>
        <v>0</v>
      </c>
      <c r="JT194">
        <f>IF(Charts!$B$3="none",BP706,IF(FR706="",NA(),FR706))</f>
        <v>0</v>
      </c>
      <c r="JU194">
        <f>IF(Charts!$B$3="none",BQ706,IF(FS706="",NA(),FS706))</f>
        <v>0</v>
      </c>
      <c r="JV194">
        <f>IF(Charts!$B$3="none",BR706,IF(FT706="",NA(),FT706))</f>
        <v>0</v>
      </c>
      <c r="JW194">
        <f>IF(Charts!$B$3="none",BS706,IF(FU706="",NA(),FU706))</f>
        <v>0</v>
      </c>
      <c r="JX194">
        <f>IF(Charts!$B$3="none",BT706,IF(FV706="",NA(),FV706))</f>
        <v>0</v>
      </c>
      <c r="JY194">
        <f>IF(Charts!$B$3="none",BU706,IF(FW706="",NA(),FW706))</f>
        <v>0</v>
      </c>
      <c r="JZ194">
        <f>IF(Charts!$B$3="none",BV706,IF(FX706="",NA(),FX706))</f>
        <v>0</v>
      </c>
      <c r="KA194">
        <f>IF(Charts!$B$3="none",BW706,IF(FY706="",NA(),FY706))</f>
        <v>0</v>
      </c>
      <c r="KB194">
        <f>IF(Charts!$B$3="none",BX706,IF(FZ706="",NA(),FZ706))</f>
        <v>0</v>
      </c>
      <c r="KC194">
        <f>IF(Charts!$B$3="none",BY706,IF(GA706="",NA(),GA706))</f>
        <v>0</v>
      </c>
      <c r="KD194">
        <f>IF(Charts!$B$3="none",BZ706,IF(GB706="",NA(),GB706))</f>
        <v>0</v>
      </c>
      <c r="KE194">
        <f>IF(Charts!$B$3="none",CA706,IF(GC706="",NA(),GC706))</f>
        <v>0</v>
      </c>
      <c r="KF194">
        <f>IF(Charts!$B$3="none",CB706,IF(GD706="",NA(),GD706))</f>
        <v>0</v>
      </c>
      <c r="KG194">
        <f>IF(Charts!$B$3="none",CC706,IF(GE706="",NA(),GE706))</f>
        <v>0</v>
      </c>
      <c r="KH194">
        <f>IF(Charts!$B$3="none",CD706,IF(GF706="",NA(),GF706))</f>
        <v>0</v>
      </c>
      <c r="KI194">
        <f>IF(Charts!$B$3="none",CE706,IF(GG706="",NA(),GG706))</f>
        <v>0</v>
      </c>
      <c r="KJ194">
        <f>IF(Charts!$B$3="none",CF706,IF(GH706="",NA(),GH706))</f>
        <v>0</v>
      </c>
      <c r="KK194">
        <f>IF(Charts!$B$3="none",CG706,IF(GI706="",NA(),GI706))</f>
        <v>0</v>
      </c>
      <c r="KL194">
        <f>IF(Charts!$B$3="none",CH706,IF(GJ706="",NA(),GJ706))</f>
        <v>0</v>
      </c>
      <c r="KM194">
        <f>IF(Charts!$B$3="none",CI706,IF(GK706="",NA(),GK706))</f>
        <v>0</v>
      </c>
      <c r="KN194">
        <f>IF(Charts!$B$3="none",CJ706,IF(GL706="",NA(),GL706))</f>
        <v>0</v>
      </c>
      <c r="KO194">
        <f>IF(Charts!$B$3="none",CK706,IF(GM706="",NA(),GM706))</f>
        <v>0</v>
      </c>
      <c r="KP194">
        <f>IF(Charts!$B$3="none",CL706,IF(GN706="",NA(),GN706))</f>
        <v>0</v>
      </c>
      <c r="KQ194">
        <f>IF(Charts!$B$3="none",CM706,IF(GO706="",NA(),GO706))</f>
        <v>0</v>
      </c>
      <c r="KR194">
        <f>IF(Charts!$B$3="none",CN706,IF(GP706="",NA(),GP706))</f>
        <v>0</v>
      </c>
      <c r="KS194">
        <f>IF(Charts!$B$3="none",CO706,IF(GQ706="",NA(),GQ706))</f>
        <v>0</v>
      </c>
      <c r="KT194">
        <f>IF(Charts!$B$3="none",CP706,IF(GR706="",NA(),GR706))</f>
        <v>0</v>
      </c>
      <c r="KU194">
        <f>IF(Charts!$B$3="none",CQ706,IF(GS706="",NA(),GS706))</f>
        <v>0</v>
      </c>
      <c r="KV194">
        <f>IF(Charts!$B$3="none",CR706,IF(GT706="",NA(),GT706))</f>
        <v>0</v>
      </c>
      <c r="KW194">
        <f>IF(Charts!$B$3="none",CS706,IF(GU706="",NA(),GU706))</f>
        <v>0</v>
      </c>
      <c r="KX194">
        <f>IF(Charts!$B$3="none",CT706,IF(GV706="",NA(),GV706))</f>
        <v>0</v>
      </c>
      <c r="KY194">
        <f>IF(Charts!$B$3="none",CU706,IF(GW706="",NA(),GW706))</f>
        <v>0</v>
      </c>
      <c r="KZ194">
        <f>IF(Charts!$B$3="none",CV706,IF(GX706="",NA(),GX706))</f>
        <v>0</v>
      </c>
      <c r="LA194">
        <f>IF(Charts!$B$3="none",CW706,IF(GY706="",NA(),GY706))</f>
        <v>0</v>
      </c>
      <c r="LB194">
        <f>IF(Charts!$B$3="none",CX706,IF(GZ706="",NA(),GZ706))</f>
        <v>0</v>
      </c>
      <c r="LC194">
        <f>IF(Charts!$B$3="none",CY706,IF(HA706="",NA(),HA706))</f>
        <v>0</v>
      </c>
      <c r="LD194">
        <f>IF(Charts!$B$3="none",CZ706,IF(HB706="",NA(),HB706))</f>
        <v>0</v>
      </c>
      <c r="LE194">
        <f>IF(Charts!$B$3="none",DA706,IF(HC706="",NA(),HC706))</f>
        <v>0</v>
      </c>
      <c r="LF194">
        <f>IF(Charts!$B$3="none",DB706,IF(HD706="",NA(),HD706))</f>
        <v>0</v>
      </c>
      <c r="LG194">
        <f>IF(Charts!$B$3="none",DC706,IF(HE706="",NA(),HE706))</f>
        <v>0</v>
      </c>
      <c r="LH194">
        <f>IF(Charts!$B$3="none",DD706,IF(HF706="",NA(),HF706))</f>
        <v>0</v>
      </c>
    </row>
    <row r="195" spans="5:320">
      <c r="E195">
        <v>88</v>
      </c>
      <c r="F195">
        <f>F92</f>
        <v>0</v>
      </c>
      <c r="G195">
        <v>88</v>
      </c>
      <c r="H195">
        <f>H92</f>
        <v>0</v>
      </c>
      <c r="I195">
        <v>88</v>
      </c>
      <c r="J195">
        <f>J92</f>
        <v>0</v>
      </c>
      <c r="K195">
        <v>88</v>
      </c>
      <c r="L195">
        <f>L92</f>
        <v>0</v>
      </c>
      <c r="M195">
        <v>88</v>
      </c>
      <c r="N195">
        <f>N92</f>
        <v>0</v>
      </c>
      <c r="O195">
        <v>88</v>
      </c>
      <c r="P195">
        <f>P92</f>
        <v>0</v>
      </c>
      <c r="Q195">
        <v>88</v>
      </c>
      <c r="R195">
        <f>R92</f>
        <v>0</v>
      </c>
      <c r="S195">
        <v>88</v>
      </c>
      <c r="T195">
        <f>T92</f>
        <v>0</v>
      </c>
      <c r="U195">
        <v>88</v>
      </c>
      <c r="V195">
        <f>V92</f>
        <v>0</v>
      </c>
      <c r="W195">
        <v>88</v>
      </c>
      <c r="X195">
        <f>X92</f>
        <v>0</v>
      </c>
      <c r="Y195">
        <v>88</v>
      </c>
      <c r="Z195">
        <f>Z92</f>
        <v>0</v>
      </c>
      <c r="AA195">
        <v>88</v>
      </c>
      <c r="AB195">
        <f>AB92</f>
        <v>0</v>
      </c>
      <c r="AC195">
        <v>88</v>
      </c>
      <c r="AD195">
        <f>AD92</f>
        <v>0</v>
      </c>
      <c r="AE195">
        <v>88</v>
      </c>
      <c r="AF195">
        <f>AF92</f>
        <v>0</v>
      </c>
      <c r="AG195">
        <v>88</v>
      </c>
      <c r="AH195">
        <f>AH92</f>
        <v>0</v>
      </c>
      <c r="AI195">
        <v>88</v>
      </c>
      <c r="AJ195">
        <f>AJ92</f>
        <v>0</v>
      </c>
      <c r="AK195">
        <v>88</v>
      </c>
      <c r="AL195">
        <f>AL92</f>
        <v>0</v>
      </c>
      <c r="AM195">
        <v>88</v>
      </c>
      <c r="AN195">
        <f>AN92</f>
        <v>0</v>
      </c>
      <c r="AO195">
        <v>88</v>
      </c>
      <c r="AP195">
        <f>AP92</f>
        <v>0</v>
      </c>
      <c r="AQ195">
        <v>88</v>
      </c>
      <c r="AR195">
        <f>AR92</f>
        <v>0</v>
      </c>
      <c r="AS195">
        <v>88</v>
      </c>
      <c r="AT195">
        <f>AT92</f>
        <v>0</v>
      </c>
      <c r="AU195">
        <v>88</v>
      </c>
      <c r="AV195">
        <f>AV92</f>
        <v>0</v>
      </c>
      <c r="AW195">
        <v>88</v>
      </c>
      <c r="AX195">
        <f>AX92</f>
        <v>0</v>
      </c>
      <c r="AY195">
        <v>88</v>
      </c>
      <c r="AZ195">
        <f>AZ92</f>
        <v>0</v>
      </c>
      <c r="BA195">
        <v>88</v>
      </c>
      <c r="BB195">
        <f>BB92</f>
        <v>0</v>
      </c>
      <c r="BC195">
        <v>88</v>
      </c>
      <c r="BD195">
        <f>BD92</f>
        <v>0</v>
      </c>
      <c r="BE195">
        <v>88</v>
      </c>
      <c r="BF195">
        <f>BF92</f>
        <v>0</v>
      </c>
      <c r="BG195">
        <v>88</v>
      </c>
      <c r="BH195">
        <f>BH92</f>
        <v>0</v>
      </c>
      <c r="BI195">
        <v>88</v>
      </c>
      <c r="BJ195">
        <f>BJ92</f>
        <v>0</v>
      </c>
      <c r="BK195">
        <v>88</v>
      </c>
      <c r="BL195">
        <f>BL92</f>
        <v>0</v>
      </c>
      <c r="BM195">
        <v>88</v>
      </c>
      <c r="BN195">
        <f>BN92</f>
        <v>0</v>
      </c>
      <c r="BO195">
        <v>88</v>
      </c>
      <c r="BP195">
        <f>BP92</f>
        <v>0</v>
      </c>
      <c r="BQ195">
        <v>88</v>
      </c>
      <c r="BR195">
        <f>BR92</f>
        <v>0</v>
      </c>
      <c r="BS195">
        <v>88</v>
      </c>
      <c r="BT195">
        <f>BT92</f>
        <v>0</v>
      </c>
      <c r="BU195">
        <v>88</v>
      </c>
      <c r="BV195">
        <f>BV92</f>
        <v>0</v>
      </c>
      <c r="BW195">
        <v>88</v>
      </c>
      <c r="BX195">
        <f>BX92</f>
        <v>0</v>
      </c>
      <c r="BY195">
        <v>88</v>
      </c>
      <c r="BZ195">
        <f>BZ92</f>
        <v>0</v>
      </c>
      <c r="CA195">
        <v>88</v>
      </c>
      <c r="CB195">
        <f>CB92</f>
        <v>0</v>
      </c>
      <c r="CC195">
        <v>88</v>
      </c>
      <c r="CD195">
        <f>CD92</f>
        <v>0</v>
      </c>
      <c r="CE195">
        <v>88</v>
      </c>
      <c r="CF195">
        <f>CF92</f>
        <v>0</v>
      </c>
      <c r="CG195">
        <v>88</v>
      </c>
      <c r="CH195">
        <f>CH92</f>
        <v>0</v>
      </c>
      <c r="CI195">
        <v>88</v>
      </c>
      <c r="CJ195">
        <f>CJ92</f>
        <v>0</v>
      </c>
      <c r="CK195">
        <v>88</v>
      </c>
      <c r="CL195">
        <f>CL92</f>
        <v>0</v>
      </c>
      <c r="CM195">
        <v>88</v>
      </c>
      <c r="CN195">
        <f>CN92</f>
        <v>0</v>
      </c>
      <c r="CO195">
        <v>88</v>
      </c>
      <c r="CP195">
        <f>CP92</f>
        <v>0</v>
      </c>
      <c r="CQ195">
        <v>88</v>
      </c>
      <c r="CR195">
        <f>CR92</f>
        <v>0</v>
      </c>
      <c r="CS195">
        <v>88</v>
      </c>
      <c r="CT195">
        <f>CT92</f>
        <v>0</v>
      </c>
      <c r="CU195">
        <v>88</v>
      </c>
      <c r="CV195">
        <f>CV92</f>
        <v>0</v>
      </c>
      <c r="CW195">
        <v>88</v>
      </c>
      <c r="CX195">
        <f>CX92</f>
        <v>0</v>
      </c>
      <c r="CY195">
        <v>88</v>
      </c>
      <c r="CZ195">
        <f>CZ92</f>
        <v>0</v>
      </c>
      <c r="DA195">
        <v>88</v>
      </c>
      <c r="DB195">
        <f>DB92</f>
        <v>0</v>
      </c>
      <c r="DC195">
        <v>88</v>
      </c>
      <c r="DD195">
        <f>DD92</f>
        <v>0</v>
      </c>
      <c r="DG195">
        <v>88</v>
      </c>
      <c r="DH195">
        <f>DH92</f>
        <v>0</v>
      </c>
      <c r="DI195">
        <v>88</v>
      </c>
      <c r="DJ195">
        <f>DJ92</f>
        <v>0</v>
      </c>
      <c r="DK195">
        <v>88</v>
      </c>
      <c r="DL195">
        <f>DL92</f>
        <v>0</v>
      </c>
      <c r="DM195">
        <v>88</v>
      </c>
      <c r="DN195">
        <f>DN92</f>
        <v>0</v>
      </c>
      <c r="DO195">
        <v>88</v>
      </c>
      <c r="DP195">
        <f>DP92</f>
        <v>0</v>
      </c>
      <c r="DQ195">
        <v>88</v>
      </c>
      <c r="DR195">
        <f>DR92</f>
        <v>0</v>
      </c>
      <c r="DS195">
        <v>88</v>
      </c>
      <c r="DT195">
        <f>DT92</f>
        <v>0</v>
      </c>
      <c r="DU195">
        <v>88</v>
      </c>
      <c r="DV195">
        <f>DV92</f>
        <v>0</v>
      </c>
      <c r="DW195">
        <v>88</v>
      </c>
      <c r="DX195">
        <f>DX92</f>
        <v>0</v>
      </c>
      <c r="DY195">
        <v>88</v>
      </c>
      <c r="DZ195">
        <f>DZ92</f>
        <v>0</v>
      </c>
      <c r="EA195">
        <v>88</v>
      </c>
      <c r="EB195">
        <f>EB92</f>
        <v>0</v>
      </c>
      <c r="EC195">
        <v>88</v>
      </c>
      <c r="ED195">
        <f>ED92</f>
        <v>0</v>
      </c>
      <c r="EE195">
        <v>88</v>
      </c>
      <c r="EF195">
        <f>EF92</f>
        <v>0</v>
      </c>
      <c r="EG195">
        <v>88</v>
      </c>
      <c r="EH195">
        <f>EH92</f>
        <v>0</v>
      </c>
      <c r="EI195">
        <v>88</v>
      </c>
      <c r="EJ195">
        <f>EJ92</f>
        <v>0</v>
      </c>
      <c r="EK195">
        <v>88</v>
      </c>
      <c r="EL195">
        <f>EL92</f>
        <v>0</v>
      </c>
      <c r="EM195">
        <v>88</v>
      </c>
      <c r="EN195">
        <f>EN92</f>
        <v>0</v>
      </c>
      <c r="EO195">
        <v>88</v>
      </c>
      <c r="EP195">
        <f>EP92</f>
        <v>0</v>
      </c>
      <c r="EQ195">
        <v>88</v>
      </c>
      <c r="ER195">
        <f>ER92</f>
        <v>0</v>
      </c>
      <c r="ES195">
        <v>88</v>
      </c>
      <c r="ET195">
        <f>ET92</f>
        <v>0</v>
      </c>
      <c r="EU195">
        <v>88</v>
      </c>
      <c r="EV195">
        <f>EV92</f>
        <v>0</v>
      </c>
      <c r="EW195">
        <v>88</v>
      </c>
      <c r="EX195">
        <f>EX92</f>
        <v>0</v>
      </c>
      <c r="EY195">
        <v>88</v>
      </c>
      <c r="EZ195">
        <f>EZ92</f>
        <v>0</v>
      </c>
      <c r="FA195">
        <v>88</v>
      </c>
      <c r="FB195">
        <f>FB92</f>
        <v>0</v>
      </c>
      <c r="FC195">
        <v>88</v>
      </c>
      <c r="FD195">
        <f>FD92</f>
        <v>0</v>
      </c>
      <c r="FE195">
        <v>88</v>
      </c>
      <c r="FF195">
        <f>FF92</f>
        <v>0</v>
      </c>
      <c r="FG195">
        <v>88</v>
      </c>
      <c r="FH195">
        <f>FH92</f>
        <v>0</v>
      </c>
      <c r="FI195">
        <v>88</v>
      </c>
      <c r="FJ195">
        <f>FJ92</f>
        <v>0</v>
      </c>
      <c r="FK195">
        <v>88</v>
      </c>
      <c r="FL195">
        <f>FL92</f>
        <v>0</v>
      </c>
      <c r="FM195">
        <v>88</v>
      </c>
      <c r="FN195">
        <f>FN92</f>
        <v>0</v>
      </c>
      <c r="FO195">
        <v>88</v>
      </c>
      <c r="FP195">
        <f>FP92</f>
        <v>0</v>
      </c>
      <c r="FQ195">
        <v>88</v>
      </c>
      <c r="FR195">
        <f>FR92</f>
        <v>0</v>
      </c>
      <c r="FS195">
        <v>88</v>
      </c>
      <c r="FT195">
        <f>FT92</f>
        <v>0</v>
      </c>
      <c r="FU195">
        <v>88</v>
      </c>
      <c r="FV195">
        <f>FV92</f>
        <v>0</v>
      </c>
      <c r="FW195">
        <v>88</v>
      </c>
      <c r="FX195">
        <f>FX92</f>
        <v>0</v>
      </c>
      <c r="FY195">
        <v>88</v>
      </c>
      <c r="FZ195">
        <f>FZ92</f>
        <v>0</v>
      </c>
      <c r="GA195">
        <v>88</v>
      </c>
      <c r="GB195">
        <f>GB92</f>
        <v>0</v>
      </c>
      <c r="GC195">
        <v>88</v>
      </c>
      <c r="GD195">
        <f>GD92</f>
        <v>0</v>
      </c>
      <c r="GE195">
        <v>88</v>
      </c>
      <c r="GF195">
        <f>GF92</f>
        <v>0</v>
      </c>
      <c r="GG195">
        <v>88</v>
      </c>
      <c r="GH195">
        <f>GH92</f>
        <v>0</v>
      </c>
      <c r="GI195">
        <v>88</v>
      </c>
      <c r="GJ195">
        <f>GJ92</f>
        <v>0</v>
      </c>
      <c r="GK195">
        <v>88</v>
      </c>
      <c r="GL195">
        <f>GL92</f>
        <v>0</v>
      </c>
      <c r="GM195">
        <v>88</v>
      </c>
      <c r="GN195">
        <f>GN92</f>
        <v>0</v>
      </c>
      <c r="GO195">
        <v>88</v>
      </c>
      <c r="GP195">
        <f>GP92</f>
        <v>0</v>
      </c>
      <c r="GQ195">
        <v>88</v>
      </c>
      <c r="GR195">
        <f>GR92</f>
        <v>0</v>
      </c>
      <c r="GS195">
        <v>88</v>
      </c>
      <c r="GT195">
        <f>GT92</f>
        <v>0</v>
      </c>
      <c r="GU195">
        <v>88</v>
      </c>
      <c r="GV195">
        <f>GV92</f>
        <v>0</v>
      </c>
      <c r="GW195">
        <v>88</v>
      </c>
      <c r="GX195">
        <f>GX92</f>
        <v>0</v>
      </c>
      <c r="GY195">
        <v>88</v>
      </c>
      <c r="GZ195">
        <f>GZ92</f>
        <v>0</v>
      </c>
      <c r="HA195">
        <v>88</v>
      </c>
      <c r="HB195">
        <f>HB92</f>
        <v>0</v>
      </c>
      <c r="HC195">
        <v>88</v>
      </c>
      <c r="HD195">
        <f>HD92</f>
        <v>0</v>
      </c>
      <c r="HE195">
        <v>88</v>
      </c>
      <c r="HF195">
        <f>HF92</f>
        <v>0</v>
      </c>
      <c r="HI195">
        <f>IF(Charts!$B$3="none",E707,IF(DG707="",NA(),DG707))</f>
        <v>0</v>
      </c>
      <c r="HJ195">
        <f>IF(Charts!$B$3="none",F707,IF(DH707="",NA(),DH707))</f>
        <v>0</v>
      </c>
      <c r="HK195">
        <f>IF(Charts!$B$3="none",G707,IF(DI707="",NA(),DI707))</f>
        <v>0</v>
      </c>
      <c r="HL195">
        <f>IF(Charts!$B$3="none",H707,IF(DJ707="",NA(),DJ707))</f>
        <v>0</v>
      </c>
      <c r="HM195">
        <f>IF(Charts!$B$3="none",I707,IF(DK707="",NA(),DK707))</f>
        <v>0</v>
      </c>
      <c r="HN195">
        <f>IF(Charts!$B$3="none",J707,IF(DL707="",NA(),DL707))</f>
        <v>0</v>
      </c>
      <c r="HO195">
        <f>IF(Charts!$B$3="none",K707,IF(DM707="",NA(),DM707))</f>
        <v>0</v>
      </c>
      <c r="HP195">
        <f>IF(Charts!$B$3="none",L707,IF(DN707="",NA(),DN707))</f>
        <v>0</v>
      </c>
      <c r="HQ195">
        <f>IF(Charts!$B$3="none",M707,IF(DO707="",NA(),DO707))</f>
        <v>0</v>
      </c>
      <c r="HR195">
        <f>IF(Charts!$B$3="none",N707,IF(DP707="",NA(),DP707))</f>
        <v>0</v>
      </c>
      <c r="HS195">
        <f>IF(Charts!$B$3="none",O707,IF(DQ707="",NA(),DQ707))</f>
        <v>0</v>
      </c>
      <c r="HT195">
        <f>IF(Charts!$B$3="none",P707,IF(DR707="",NA(),DR707))</f>
        <v>0</v>
      </c>
      <c r="HU195">
        <f>IF(Charts!$B$3="none",Q707,IF(DS707="",NA(),DS707))</f>
        <v>0</v>
      </c>
      <c r="HV195">
        <f>IF(Charts!$B$3="none",R707,IF(DT707="",NA(),DT707))</f>
        <v>0</v>
      </c>
      <c r="HW195">
        <f>IF(Charts!$B$3="none",S707,IF(DU707="",NA(),DU707))</f>
        <v>0</v>
      </c>
      <c r="HX195">
        <f>IF(Charts!$B$3="none",T707,IF(DV707="",NA(),DV707))</f>
        <v>0</v>
      </c>
      <c r="HY195">
        <f>IF(Charts!$B$3="none",U707,IF(DW707="",NA(),DW707))</f>
        <v>0</v>
      </c>
      <c r="HZ195">
        <f>IF(Charts!$B$3="none",V707,IF(DX707="",NA(),DX707))</f>
        <v>0</v>
      </c>
      <c r="IA195">
        <f>IF(Charts!$B$3="none",W707,IF(DY707="",NA(),DY707))</f>
        <v>0</v>
      </c>
      <c r="IB195">
        <f>IF(Charts!$B$3="none",X707,IF(DZ707="",NA(),DZ707))</f>
        <v>0</v>
      </c>
      <c r="IC195">
        <f>IF(Charts!$B$3="none",Y707,IF(EA707="",NA(),EA707))</f>
        <v>0</v>
      </c>
      <c r="ID195">
        <f>IF(Charts!$B$3="none",Z707,IF(EB707="",NA(),EB707))</f>
        <v>0</v>
      </c>
      <c r="IE195">
        <f>IF(Charts!$B$3="none",AA707,IF(EC707="",NA(),EC707))</f>
        <v>0</v>
      </c>
      <c r="IF195">
        <f>IF(Charts!$B$3="none",AB707,IF(ED707="",NA(),ED707))</f>
        <v>0</v>
      </c>
      <c r="IG195">
        <f>IF(Charts!$B$3="none",AC707,IF(EE707="",NA(),EE707))</f>
        <v>0</v>
      </c>
      <c r="IH195">
        <f>IF(Charts!$B$3="none",AD707,IF(EF707="",NA(),EF707))</f>
        <v>0</v>
      </c>
      <c r="II195">
        <f>IF(Charts!$B$3="none",AE707,IF(EG707="",NA(),EG707))</f>
        <v>0</v>
      </c>
      <c r="IJ195">
        <f>IF(Charts!$B$3="none",AF707,IF(EH707="",NA(),EH707))</f>
        <v>0</v>
      </c>
      <c r="IK195">
        <f>IF(Charts!$B$3="none",AG707,IF(EI707="",NA(),EI707))</f>
        <v>0</v>
      </c>
      <c r="IL195">
        <f>IF(Charts!$B$3="none",AH707,IF(EJ707="",NA(),EJ707))</f>
        <v>0</v>
      </c>
      <c r="IM195">
        <f>IF(Charts!$B$3="none",AI707,IF(EK707="",NA(),EK707))</f>
        <v>0</v>
      </c>
      <c r="IN195">
        <f>IF(Charts!$B$3="none",AJ707,IF(EL707="",NA(),EL707))</f>
        <v>0</v>
      </c>
      <c r="IO195">
        <f>IF(Charts!$B$3="none",AK707,IF(EM707="",NA(),EM707))</f>
        <v>0</v>
      </c>
      <c r="IP195">
        <f>IF(Charts!$B$3="none",AL707,IF(EN707="",NA(),EN707))</f>
        <v>0</v>
      </c>
      <c r="IQ195">
        <f>IF(Charts!$B$3="none",AM707,IF(EO707="",NA(),EO707))</f>
        <v>0</v>
      </c>
      <c r="IR195">
        <f>IF(Charts!$B$3="none",AN707,IF(EP707="",NA(),EP707))</f>
        <v>0</v>
      </c>
      <c r="IS195">
        <f>IF(Charts!$B$3="none",AO707,IF(EQ707="",NA(),EQ707))</f>
        <v>0</v>
      </c>
      <c r="IT195">
        <f>IF(Charts!$B$3="none",AP707,IF(ER707="",NA(),ER707))</f>
        <v>0</v>
      </c>
      <c r="IU195">
        <f>IF(Charts!$B$3="none",AQ707,IF(ES707="",NA(),ES707))</f>
        <v>0</v>
      </c>
      <c r="IV195">
        <f>IF(Charts!$B$3="none",AR707,IF(ET707="",NA(),ET707))</f>
        <v>0</v>
      </c>
      <c r="IW195">
        <f>IF(Charts!$B$3="none",AS707,IF(EU707="",NA(),EU707))</f>
        <v>0</v>
      </c>
      <c r="IX195">
        <f>IF(Charts!$B$3="none",AT707,IF(EV707="",NA(),EV707))</f>
        <v>0</v>
      </c>
      <c r="IY195">
        <f>IF(Charts!$B$3="none",AU707,IF(EW707="",NA(),EW707))</f>
        <v>0</v>
      </c>
      <c r="IZ195">
        <f>IF(Charts!$B$3="none",AV707,IF(EX707="",NA(),EX707))</f>
        <v>0</v>
      </c>
      <c r="JA195">
        <f>IF(Charts!$B$3="none",AW707,IF(EY707="",NA(),EY707))</f>
        <v>0</v>
      </c>
      <c r="JB195">
        <f>IF(Charts!$B$3="none",AX707,IF(EZ707="",NA(),EZ707))</f>
        <v>0</v>
      </c>
      <c r="JC195">
        <f>IF(Charts!$B$3="none",AY707,IF(FA707="",NA(),FA707))</f>
        <v>0</v>
      </c>
      <c r="JD195">
        <f>IF(Charts!$B$3="none",AZ707,IF(FB707="",NA(),FB707))</f>
        <v>0</v>
      </c>
      <c r="JE195">
        <f>IF(Charts!$B$3="none",BA707,IF(FC707="",NA(),FC707))</f>
        <v>0</v>
      </c>
      <c r="JF195">
        <f>IF(Charts!$B$3="none",BB707,IF(FD707="",NA(),FD707))</f>
        <v>0</v>
      </c>
      <c r="JG195">
        <f>IF(Charts!$B$3="none",BC707,IF(FE707="",NA(),FE707))</f>
        <v>0</v>
      </c>
      <c r="JH195">
        <f>IF(Charts!$B$3="none",BD707,IF(FF707="",NA(),FF707))</f>
        <v>0</v>
      </c>
      <c r="JI195">
        <f>IF(Charts!$B$3="none",BE707,IF(FG707="",NA(),FG707))</f>
        <v>0</v>
      </c>
      <c r="JJ195">
        <f>IF(Charts!$B$3="none",BF707,IF(FH707="",NA(),FH707))</f>
        <v>0</v>
      </c>
      <c r="JK195">
        <f>IF(Charts!$B$3="none",BG707,IF(FI707="",NA(),FI707))</f>
        <v>0</v>
      </c>
      <c r="JL195">
        <f>IF(Charts!$B$3="none",BH707,IF(FJ707="",NA(),FJ707))</f>
        <v>0</v>
      </c>
      <c r="JM195">
        <f>IF(Charts!$B$3="none",BI707,IF(FK707="",NA(),FK707))</f>
        <v>0</v>
      </c>
      <c r="JN195">
        <f>IF(Charts!$B$3="none",BJ707,IF(FL707="",NA(),FL707))</f>
        <v>0</v>
      </c>
      <c r="JO195">
        <f>IF(Charts!$B$3="none",BK707,IF(FM707="",NA(),FM707))</f>
        <v>0</v>
      </c>
      <c r="JP195">
        <f>IF(Charts!$B$3="none",BL707,IF(FN707="",NA(),FN707))</f>
        <v>0</v>
      </c>
      <c r="JQ195">
        <f>IF(Charts!$B$3="none",BM707,IF(FO707="",NA(),FO707))</f>
        <v>0</v>
      </c>
      <c r="JR195">
        <f>IF(Charts!$B$3="none",BN707,IF(FP707="",NA(),FP707))</f>
        <v>0</v>
      </c>
      <c r="JS195">
        <f>IF(Charts!$B$3="none",BO707,IF(FQ707="",NA(),FQ707))</f>
        <v>0</v>
      </c>
      <c r="JT195">
        <f>IF(Charts!$B$3="none",BP707,IF(FR707="",NA(),FR707))</f>
        <v>0</v>
      </c>
      <c r="JU195">
        <f>IF(Charts!$B$3="none",BQ707,IF(FS707="",NA(),FS707))</f>
        <v>0</v>
      </c>
      <c r="JV195">
        <f>IF(Charts!$B$3="none",BR707,IF(FT707="",NA(),FT707))</f>
        <v>0</v>
      </c>
      <c r="JW195">
        <f>IF(Charts!$B$3="none",BS707,IF(FU707="",NA(),FU707))</f>
        <v>0</v>
      </c>
      <c r="JX195">
        <f>IF(Charts!$B$3="none",BT707,IF(FV707="",NA(),FV707))</f>
        <v>0</v>
      </c>
      <c r="JY195">
        <f>IF(Charts!$B$3="none",BU707,IF(FW707="",NA(),FW707))</f>
        <v>0</v>
      </c>
      <c r="JZ195">
        <f>IF(Charts!$B$3="none",BV707,IF(FX707="",NA(),FX707))</f>
        <v>0</v>
      </c>
      <c r="KA195">
        <f>IF(Charts!$B$3="none",BW707,IF(FY707="",NA(),FY707))</f>
        <v>0</v>
      </c>
      <c r="KB195">
        <f>IF(Charts!$B$3="none",BX707,IF(FZ707="",NA(),FZ707))</f>
        <v>0</v>
      </c>
      <c r="KC195">
        <f>IF(Charts!$B$3="none",BY707,IF(GA707="",NA(),GA707))</f>
        <v>0</v>
      </c>
      <c r="KD195">
        <f>IF(Charts!$B$3="none",BZ707,IF(GB707="",NA(),GB707))</f>
        <v>0</v>
      </c>
      <c r="KE195">
        <f>IF(Charts!$B$3="none",CA707,IF(GC707="",NA(),GC707))</f>
        <v>0</v>
      </c>
      <c r="KF195">
        <f>IF(Charts!$B$3="none",CB707,IF(GD707="",NA(),GD707))</f>
        <v>0</v>
      </c>
      <c r="KG195">
        <f>IF(Charts!$B$3="none",CC707,IF(GE707="",NA(),GE707))</f>
        <v>0</v>
      </c>
      <c r="KH195">
        <f>IF(Charts!$B$3="none",CD707,IF(GF707="",NA(),GF707))</f>
        <v>0</v>
      </c>
      <c r="KI195">
        <f>IF(Charts!$B$3="none",CE707,IF(GG707="",NA(),GG707))</f>
        <v>0</v>
      </c>
      <c r="KJ195">
        <f>IF(Charts!$B$3="none",CF707,IF(GH707="",NA(),GH707))</f>
        <v>0</v>
      </c>
      <c r="KK195">
        <f>IF(Charts!$B$3="none",CG707,IF(GI707="",NA(),GI707))</f>
        <v>0</v>
      </c>
      <c r="KL195">
        <f>IF(Charts!$B$3="none",CH707,IF(GJ707="",NA(),GJ707))</f>
        <v>0</v>
      </c>
      <c r="KM195">
        <f>IF(Charts!$B$3="none",CI707,IF(GK707="",NA(),GK707))</f>
        <v>0</v>
      </c>
      <c r="KN195">
        <f>IF(Charts!$B$3="none",CJ707,IF(GL707="",NA(),GL707))</f>
        <v>0</v>
      </c>
      <c r="KO195">
        <f>IF(Charts!$B$3="none",CK707,IF(GM707="",NA(),GM707))</f>
        <v>0</v>
      </c>
      <c r="KP195">
        <f>IF(Charts!$B$3="none",CL707,IF(GN707="",NA(),GN707))</f>
        <v>0</v>
      </c>
      <c r="KQ195">
        <f>IF(Charts!$B$3="none",CM707,IF(GO707="",NA(),GO707))</f>
        <v>0</v>
      </c>
      <c r="KR195">
        <f>IF(Charts!$B$3="none",CN707,IF(GP707="",NA(),GP707))</f>
        <v>0</v>
      </c>
      <c r="KS195">
        <f>IF(Charts!$B$3="none",CO707,IF(GQ707="",NA(),GQ707))</f>
        <v>0</v>
      </c>
      <c r="KT195">
        <f>IF(Charts!$B$3="none",CP707,IF(GR707="",NA(),GR707))</f>
        <v>0</v>
      </c>
      <c r="KU195">
        <f>IF(Charts!$B$3="none",CQ707,IF(GS707="",NA(),GS707))</f>
        <v>0</v>
      </c>
      <c r="KV195">
        <f>IF(Charts!$B$3="none",CR707,IF(GT707="",NA(),GT707))</f>
        <v>0</v>
      </c>
      <c r="KW195">
        <f>IF(Charts!$B$3="none",CS707,IF(GU707="",NA(),GU707))</f>
        <v>0</v>
      </c>
      <c r="KX195">
        <f>IF(Charts!$B$3="none",CT707,IF(GV707="",NA(),GV707))</f>
        <v>0</v>
      </c>
      <c r="KY195">
        <f>IF(Charts!$B$3="none",CU707,IF(GW707="",NA(),GW707))</f>
        <v>0</v>
      </c>
      <c r="KZ195">
        <f>IF(Charts!$B$3="none",CV707,IF(GX707="",NA(),GX707))</f>
        <v>0</v>
      </c>
      <c r="LA195">
        <f>IF(Charts!$B$3="none",CW707,IF(GY707="",NA(),GY707))</f>
        <v>0</v>
      </c>
      <c r="LB195">
        <f>IF(Charts!$B$3="none",CX707,IF(GZ707="",NA(),GZ707))</f>
        <v>0</v>
      </c>
      <c r="LC195">
        <f>IF(Charts!$B$3="none",CY707,IF(HA707="",NA(),HA707))</f>
        <v>0</v>
      </c>
      <c r="LD195">
        <f>IF(Charts!$B$3="none",CZ707,IF(HB707="",NA(),HB707))</f>
        <v>0</v>
      </c>
      <c r="LE195">
        <f>IF(Charts!$B$3="none",DA707,IF(HC707="",NA(),HC707))</f>
        <v>0</v>
      </c>
      <c r="LF195">
        <f>IF(Charts!$B$3="none",DB707,IF(HD707="",NA(),HD707))</f>
        <v>0</v>
      </c>
      <c r="LG195">
        <f>IF(Charts!$B$3="none",DC707,IF(HE707="",NA(),HE707))</f>
        <v>0</v>
      </c>
      <c r="LH195">
        <f>IF(Charts!$B$3="none",DD707,IF(HF707="",NA(),HF707))</f>
        <v>0</v>
      </c>
    </row>
    <row r="196" spans="5:320">
      <c r="E196">
        <v>89</v>
      </c>
      <c r="F196">
        <f>F93</f>
        <v>0</v>
      </c>
      <c r="G196">
        <v>89</v>
      </c>
      <c r="H196">
        <f>H93</f>
        <v>0</v>
      </c>
      <c r="I196">
        <v>89</v>
      </c>
      <c r="J196">
        <f>J93</f>
        <v>0</v>
      </c>
      <c r="K196">
        <v>89</v>
      </c>
      <c r="L196">
        <f>L93</f>
        <v>0</v>
      </c>
      <c r="M196">
        <v>89</v>
      </c>
      <c r="N196">
        <f>N93</f>
        <v>0</v>
      </c>
      <c r="O196">
        <v>89</v>
      </c>
      <c r="P196">
        <f>P93</f>
        <v>0</v>
      </c>
      <c r="Q196">
        <v>89</v>
      </c>
      <c r="R196">
        <f>R93</f>
        <v>0</v>
      </c>
      <c r="S196">
        <v>89</v>
      </c>
      <c r="T196">
        <f>T93</f>
        <v>0</v>
      </c>
      <c r="U196">
        <v>89</v>
      </c>
      <c r="V196">
        <f>V93</f>
        <v>0</v>
      </c>
      <c r="W196">
        <v>89</v>
      </c>
      <c r="X196">
        <f>X93</f>
        <v>0</v>
      </c>
      <c r="Y196">
        <v>89</v>
      </c>
      <c r="Z196">
        <f>Z93</f>
        <v>0</v>
      </c>
      <c r="AA196">
        <v>89</v>
      </c>
      <c r="AB196">
        <f>AB93</f>
        <v>0</v>
      </c>
      <c r="AC196">
        <v>89</v>
      </c>
      <c r="AD196">
        <f>AD93</f>
        <v>0</v>
      </c>
      <c r="AE196">
        <v>89</v>
      </c>
      <c r="AF196">
        <f>AF93</f>
        <v>0</v>
      </c>
      <c r="AG196">
        <v>89</v>
      </c>
      <c r="AH196">
        <f>AH93</f>
        <v>0</v>
      </c>
      <c r="AI196">
        <v>89</v>
      </c>
      <c r="AJ196">
        <f>AJ93</f>
        <v>0</v>
      </c>
      <c r="AK196">
        <v>89</v>
      </c>
      <c r="AL196">
        <f>AL93</f>
        <v>0</v>
      </c>
      <c r="AM196">
        <v>89</v>
      </c>
      <c r="AN196">
        <f>AN93</f>
        <v>0</v>
      </c>
      <c r="AO196">
        <v>89</v>
      </c>
      <c r="AP196">
        <f>AP93</f>
        <v>0</v>
      </c>
      <c r="AQ196">
        <v>89</v>
      </c>
      <c r="AR196">
        <f>AR93</f>
        <v>0</v>
      </c>
      <c r="AS196">
        <v>89</v>
      </c>
      <c r="AT196">
        <f>AT93</f>
        <v>0</v>
      </c>
      <c r="AU196">
        <v>89</v>
      </c>
      <c r="AV196">
        <f>AV93</f>
        <v>0</v>
      </c>
      <c r="AW196">
        <v>89</v>
      </c>
      <c r="AX196">
        <f>AX93</f>
        <v>0</v>
      </c>
      <c r="AY196">
        <v>89</v>
      </c>
      <c r="AZ196">
        <f>AZ93</f>
        <v>0</v>
      </c>
      <c r="BA196">
        <v>89</v>
      </c>
      <c r="BB196">
        <f>BB93</f>
        <v>0</v>
      </c>
      <c r="BC196">
        <v>89</v>
      </c>
      <c r="BD196">
        <f>BD93</f>
        <v>0</v>
      </c>
      <c r="BE196">
        <v>89</v>
      </c>
      <c r="BF196">
        <f>BF93</f>
        <v>0</v>
      </c>
      <c r="BG196">
        <v>89</v>
      </c>
      <c r="BH196">
        <f>BH93</f>
        <v>0</v>
      </c>
      <c r="BI196">
        <v>89</v>
      </c>
      <c r="BJ196">
        <f>BJ93</f>
        <v>0</v>
      </c>
      <c r="BK196">
        <v>89</v>
      </c>
      <c r="BL196">
        <f>BL93</f>
        <v>0</v>
      </c>
      <c r="BM196">
        <v>89</v>
      </c>
      <c r="BN196">
        <f>BN93</f>
        <v>0</v>
      </c>
      <c r="BO196">
        <v>89</v>
      </c>
      <c r="BP196">
        <f>BP93</f>
        <v>0</v>
      </c>
      <c r="BQ196">
        <v>89</v>
      </c>
      <c r="BR196">
        <f>BR93</f>
        <v>0</v>
      </c>
      <c r="BS196">
        <v>89</v>
      </c>
      <c r="BT196">
        <f>BT93</f>
        <v>0</v>
      </c>
      <c r="BU196">
        <v>89</v>
      </c>
      <c r="BV196">
        <f>BV93</f>
        <v>0</v>
      </c>
      <c r="BW196">
        <v>89</v>
      </c>
      <c r="BX196">
        <f>BX93</f>
        <v>0</v>
      </c>
      <c r="BY196">
        <v>89</v>
      </c>
      <c r="BZ196">
        <f>BZ93</f>
        <v>0</v>
      </c>
      <c r="CA196">
        <v>89</v>
      </c>
      <c r="CB196">
        <f>CB93</f>
        <v>0</v>
      </c>
      <c r="CC196">
        <v>89</v>
      </c>
      <c r="CD196">
        <f>CD93</f>
        <v>0</v>
      </c>
      <c r="CE196">
        <v>89</v>
      </c>
      <c r="CF196">
        <f>CF93</f>
        <v>0</v>
      </c>
      <c r="CG196">
        <v>89</v>
      </c>
      <c r="CH196">
        <f>CH93</f>
        <v>0</v>
      </c>
      <c r="CI196">
        <v>89</v>
      </c>
      <c r="CJ196">
        <f>CJ93</f>
        <v>0</v>
      </c>
      <c r="CK196">
        <v>89</v>
      </c>
      <c r="CL196">
        <f>CL93</f>
        <v>0</v>
      </c>
      <c r="CM196">
        <v>89</v>
      </c>
      <c r="CN196">
        <f>CN93</f>
        <v>0</v>
      </c>
      <c r="CO196">
        <v>89</v>
      </c>
      <c r="CP196">
        <f>CP93</f>
        <v>0</v>
      </c>
      <c r="CQ196">
        <v>89</v>
      </c>
      <c r="CR196">
        <f>CR93</f>
        <v>0</v>
      </c>
      <c r="CS196">
        <v>89</v>
      </c>
      <c r="CT196">
        <f>CT93</f>
        <v>0</v>
      </c>
      <c r="CU196">
        <v>89</v>
      </c>
      <c r="CV196">
        <f>CV93</f>
        <v>0</v>
      </c>
      <c r="CW196">
        <v>89</v>
      </c>
      <c r="CX196">
        <f>CX93</f>
        <v>0</v>
      </c>
      <c r="CY196">
        <v>89</v>
      </c>
      <c r="CZ196">
        <f>CZ93</f>
        <v>0</v>
      </c>
      <c r="DA196">
        <v>89</v>
      </c>
      <c r="DB196">
        <f>DB93</f>
        <v>0</v>
      </c>
      <c r="DC196">
        <v>89</v>
      </c>
      <c r="DD196">
        <f>DD93</f>
        <v>0</v>
      </c>
      <c r="DG196">
        <v>89</v>
      </c>
      <c r="DH196">
        <f>DH93</f>
        <v>0</v>
      </c>
      <c r="DI196">
        <v>89</v>
      </c>
      <c r="DJ196">
        <f>DJ93</f>
        <v>0</v>
      </c>
      <c r="DK196">
        <v>89</v>
      </c>
      <c r="DL196">
        <f>DL93</f>
        <v>0</v>
      </c>
      <c r="DM196">
        <v>89</v>
      </c>
      <c r="DN196">
        <f>DN93</f>
        <v>0</v>
      </c>
      <c r="DO196">
        <v>89</v>
      </c>
      <c r="DP196">
        <f>DP93</f>
        <v>0</v>
      </c>
      <c r="DQ196">
        <v>89</v>
      </c>
      <c r="DR196">
        <f>DR93</f>
        <v>0</v>
      </c>
      <c r="DS196">
        <v>89</v>
      </c>
      <c r="DT196">
        <f>DT93</f>
        <v>0</v>
      </c>
      <c r="DU196">
        <v>89</v>
      </c>
      <c r="DV196">
        <f>DV93</f>
        <v>0</v>
      </c>
      <c r="DW196">
        <v>89</v>
      </c>
      <c r="DX196">
        <f>DX93</f>
        <v>0</v>
      </c>
      <c r="DY196">
        <v>89</v>
      </c>
      <c r="DZ196">
        <f>DZ93</f>
        <v>0</v>
      </c>
      <c r="EA196">
        <v>89</v>
      </c>
      <c r="EB196">
        <f>EB93</f>
        <v>0</v>
      </c>
      <c r="EC196">
        <v>89</v>
      </c>
      <c r="ED196">
        <f>ED93</f>
        <v>0</v>
      </c>
      <c r="EE196">
        <v>89</v>
      </c>
      <c r="EF196">
        <f>EF93</f>
        <v>0</v>
      </c>
      <c r="EG196">
        <v>89</v>
      </c>
      <c r="EH196">
        <f>EH93</f>
        <v>0</v>
      </c>
      <c r="EI196">
        <v>89</v>
      </c>
      <c r="EJ196">
        <f>EJ93</f>
        <v>0</v>
      </c>
      <c r="EK196">
        <v>89</v>
      </c>
      <c r="EL196">
        <f>EL93</f>
        <v>0</v>
      </c>
      <c r="EM196">
        <v>89</v>
      </c>
      <c r="EN196">
        <f>EN93</f>
        <v>0</v>
      </c>
      <c r="EO196">
        <v>89</v>
      </c>
      <c r="EP196">
        <f>EP93</f>
        <v>0</v>
      </c>
      <c r="EQ196">
        <v>89</v>
      </c>
      <c r="ER196">
        <f>ER93</f>
        <v>0</v>
      </c>
      <c r="ES196">
        <v>89</v>
      </c>
      <c r="ET196">
        <f>ET93</f>
        <v>0</v>
      </c>
      <c r="EU196">
        <v>89</v>
      </c>
      <c r="EV196">
        <f>EV93</f>
        <v>0</v>
      </c>
      <c r="EW196">
        <v>89</v>
      </c>
      <c r="EX196">
        <f>EX93</f>
        <v>0</v>
      </c>
      <c r="EY196">
        <v>89</v>
      </c>
      <c r="EZ196">
        <f>EZ93</f>
        <v>0</v>
      </c>
      <c r="FA196">
        <v>89</v>
      </c>
      <c r="FB196">
        <f>FB93</f>
        <v>0</v>
      </c>
      <c r="FC196">
        <v>89</v>
      </c>
      <c r="FD196">
        <f>FD93</f>
        <v>0</v>
      </c>
      <c r="FE196">
        <v>89</v>
      </c>
      <c r="FF196">
        <f>FF93</f>
        <v>0</v>
      </c>
      <c r="FG196">
        <v>89</v>
      </c>
      <c r="FH196">
        <f>FH93</f>
        <v>0</v>
      </c>
      <c r="FI196">
        <v>89</v>
      </c>
      <c r="FJ196">
        <f>FJ93</f>
        <v>0</v>
      </c>
      <c r="FK196">
        <v>89</v>
      </c>
      <c r="FL196">
        <f>FL93</f>
        <v>0</v>
      </c>
      <c r="FM196">
        <v>89</v>
      </c>
      <c r="FN196">
        <f>FN93</f>
        <v>0</v>
      </c>
      <c r="FO196">
        <v>89</v>
      </c>
      <c r="FP196">
        <f>FP93</f>
        <v>0</v>
      </c>
      <c r="FQ196">
        <v>89</v>
      </c>
      <c r="FR196">
        <f>FR93</f>
        <v>0</v>
      </c>
      <c r="FS196">
        <v>89</v>
      </c>
      <c r="FT196">
        <f>FT93</f>
        <v>0</v>
      </c>
      <c r="FU196">
        <v>89</v>
      </c>
      <c r="FV196">
        <f>FV93</f>
        <v>0</v>
      </c>
      <c r="FW196">
        <v>89</v>
      </c>
      <c r="FX196">
        <f>FX93</f>
        <v>0</v>
      </c>
      <c r="FY196">
        <v>89</v>
      </c>
      <c r="FZ196">
        <f>FZ93</f>
        <v>0</v>
      </c>
      <c r="GA196">
        <v>89</v>
      </c>
      <c r="GB196">
        <f>GB93</f>
        <v>0</v>
      </c>
      <c r="GC196">
        <v>89</v>
      </c>
      <c r="GD196">
        <f>GD93</f>
        <v>0</v>
      </c>
      <c r="GE196">
        <v>89</v>
      </c>
      <c r="GF196">
        <f>GF93</f>
        <v>0</v>
      </c>
      <c r="GG196">
        <v>89</v>
      </c>
      <c r="GH196">
        <f>GH93</f>
        <v>0</v>
      </c>
      <c r="GI196">
        <v>89</v>
      </c>
      <c r="GJ196">
        <f>GJ93</f>
        <v>0</v>
      </c>
      <c r="GK196">
        <v>89</v>
      </c>
      <c r="GL196">
        <f>GL93</f>
        <v>0</v>
      </c>
      <c r="GM196">
        <v>89</v>
      </c>
      <c r="GN196">
        <f>GN93</f>
        <v>0</v>
      </c>
      <c r="GO196">
        <v>89</v>
      </c>
      <c r="GP196">
        <f>GP93</f>
        <v>0</v>
      </c>
      <c r="GQ196">
        <v>89</v>
      </c>
      <c r="GR196">
        <f>GR93</f>
        <v>0</v>
      </c>
      <c r="GS196">
        <v>89</v>
      </c>
      <c r="GT196">
        <f>GT93</f>
        <v>0</v>
      </c>
      <c r="GU196">
        <v>89</v>
      </c>
      <c r="GV196">
        <f>GV93</f>
        <v>0</v>
      </c>
      <c r="GW196">
        <v>89</v>
      </c>
      <c r="GX196">
        <f>GX93</f>
        <v>0</v>
      </c>
      <c r="GY196">
        <v>89</v>
      </c>
      <c r="GZ196">
        <f>GZ93</f>
        <v>0</v>
      </c>
      <c r="HA196">
        <v>89</v>
      </c>
      <c r="HB196">
        <f>HB93</f>
        <v>0</v>
      </c>
      <c r="HC196">
        <v>89</v>
      </c>
      <c r="HD196">
        <f>HD93</f>
        <v>0</v>
      </c>
      <c r="HE196">
        <v>89</v>
      </c>
      <c r="HF196">
        <f>HF93</f>
        <v>0</v>
      </c>
      <c r="HI196">
        <f>IF(Charts!$B$3="none",E708,IF(DG708="",NA(),DG708))</f>
        <v>0</v>
      </c>
      <c r="HJ196">
        <f>IF(Charts!$B$3="none",F708,IF(DH708="",NA(),DH708))</f>
        <v>0</v>
      </c>
      <c r="HK196">
        <f>IF(Charts!$B$3="none",G708,IF(DI708="",NA(),DI708))</f>
        <v>0</v>
      </c>
      <c r="HL196">
        <f>IF(Charts!$B$3="none",H708,IF(DJ708="",NA(),DJ708))</f>
        <v>0</v>
      </c>
      <c r="HM196">
        <f>IF(Charts!$B$3="none",I708,IF(DK708="",NA(),DK708))</f>
        <v>0</v>
      </c>
      <c r="HN196">
        <f>IF(Charts!$B$3="none",J708,IF(DL708="",NA(),DL708))</f>
        <v>0</v>
      </c>
      <c r="HO196">
        <f>IF(Charts!$B$3="none",K708,IF(DM708="",NA(),DM708))</f>
        <v>0</v>
      </c>
      <c r="HP196">
        <f>IF(Charts!$B$3="none",L708,IF(DN708="",NA(),DN708))</f>
        <v>0</v>
      </c>
      <c r="HQ196">
        <f>IF(Charts!$B$3="none",M708,IF(DO708="",NA(),DO708))</f>
        <v>0</v>
      </c>
      <c r="HR196">
        <f>IF(Charts!$B$3="none",N708,IF(DP708="",NA(),DP708))</f>
        <v>0</v>
      </c>
      <c r="HS196">
        <f>IF(Charts!$B$3="none",O708,IF(DQ708="",NA(),DQ708))</f>
        <v>0</v>
      </c>
      <c r="HT196">
        <f>IF(Charts!$B$3="none",P708,IF(DR708="",NA(),DR708))</f>
        <v>0</v>
      </c>
      <c r="HU196">
        <f>IF(Charts!$B$3="none",Q708,IF(DS708="",NA(),DS708))</f>
        <v>0</v>
      </c>
      <c r="HV196">
        <f>IF(Charts!$B$3="none",R708,IF(DT708="",NA(),DT708))</f>
        <v>0</v>
      </c>
      <c r="HW196">
        <f>IF(Charts!$B$3="none",S708,IF(DU708="",NA(),DU708))</f>
        <v>0</v>
      </c>
      <c r="HX196">
        <f>IF(Charts!$B$3="none",T708,IF(DV708="",NA(),DV708))</f>
        <v>0</v>
      </c>
      <c r="HY196">
        <f>IF(Charts!$B$3="none",U708,IF(DW708="",NA(),DW708))</f>
        <v>0</v>
      </c>
      <c r="HZ196">
        <f>IF(Charts!$B$3="none",V708,IF(DX708="",NA(),DX708))</f>
        <v>0</v>
      </c>
      <c r="IA196">
        <f>IF(Charts!$B$3="none",W708,IF(DY708="",NA(),DY708))</f>
        <v>0</v>
      </c>
      <c r="IB196">
        <f>IF(Charts!$B$3="none",X708,IF(DZ708="",NA(),DZ708))</f>
        <v>0</v>
      </c>
      <c r="IC196">
        <f>IF(Charts!$B$3="none",Y708,IF(EA708="",NA(),EA708))</f>
        <v>0</v>
      </c>
      <c r="ID196">
        <f>IF(Charts!$B$3="none",Z708,IF(EB708="",NA(),EB708))</f>
        <v>0</v>
      </c>
      <c r="IE196">
        <f>IF(Charts!$B$3="none",AA708,IF(EC708="",NA(),EC708))</f>
        <v>0</v>
      </c>
      <c r="IF196">
        <f>IF(Charts!$B$3="none",AB708,IF(ED708="",NA(),ED708))</f>
        <v>0</v>
      </c>
      <c r="IG196">
        <f>IF(Charts!$B$3="none",AC708,IF(EE708="",NA(),EE708))</f>
        <v>0</v>
      </c>
      <c r="IH196">
        <f>IF(Charts!$B$3="none",AD708,IF(EF708="",NA(),EF708))</f>
        <v>0</v>
      </c>
      <c r="II196">
        <f>IF(Charts!$B$3="none",AE708,IF(EG708="",NA(),EG708))</f>
        <v>0</v>
      </c>
      <c r="IJ196">
        <f>IF(Charts!$B$3="none",AF708,IF(EH708="",NA(),EH708))</f>
        <v>0</v>
      </c>
      <c r="IK196">
        <f>IF(Charts!$B$3="none",AG708,IF(EI708="",NA(),EI708))</f>
        <v>0</v>
      </c>
      <c r="IL196">
        <f>IF(Charts!$B$3="none",AH708,IF(EJ708="",NA(),EJ708))</f>
        <v>0</v>
      </c>
      <c r="IM196">
        <f>IF(Charts!$B$3="none",AI708,IF(EK708="",NA(),EK708))</f>
        <v>0</v>
      </c>
      <c r="IN196">
        <f>IF(Charts!$B$3="none",AJ708,IF(EL708="",NA(),EL708))</f>
        <v>0</v>
      </c>
      <c r="IO196">
        <f>IF(Charts!$B$3="none",AK708,IF(EM708="",NA(),EM708))</f>
        <v>0</v>
      </c>
      <c r="IP196">
        <f>IF(Charts!$B$3="none",AL708,IF(EN708="",NA(),EN708))</f>
        <v>0</v>
      </c>
      <c r="IQ196">
        <f>IF(Charts!$B$3="none",AM708,IF(EO708="",NA(),EO708))</f>
        <v>0</v>
      </c>
      <c r="IR196">
        <f>IF(Charts!$B$3="none",AN708,IF(EP708="",NA(),EP708))</f>
        <v>0</v>
      </c>
      <c r="IS196">
        <f>IF(Charts!$B$3="none",AO708,IF(EQ708="",NA(),EQ708))</f>
        <v>0</v>
      </c>
      <c r="IT196">
        <f>IF(Charts!$B$3="none",AP708,IF(ER708="",NA(),ER708))</f>
        <v>0</v>
      </c>
      <c r="IU196">
        <f>IF(Charts!$B$3="none",AQ708,IF(ES708="",NA(),ES708))</f>
        <v>0</v>
      </c>
      <c r="IV196">
        <f>IF(Charts!$B$3="none",AR708,IF(ET708="",NA(),ET708))</f>
        <v>0</v>
      </c>
      <c r="IW196">
        <f>IF(Charts!$B$3="none",AS708,IF(EU708="",NA(),EU708))</f>
        <v>0</v>
      </c>
      <c r="IX196">
        <f>IF(Charts!$B$3="none",AT708,IF(EV708="",NA(),EV708))</f>
        <v>0</v>
      </c>
      <c r="IY196">
        <f>IF(Charts!$B$3="none",AU708,IF(EW708="",NA(),EW708))</f>
        <v>0</v>
      </c>
      <c r="IZ196">
        <f>IF(Charts!$B$3="none",AV708,IF(EX708="",NA(),EX708))</f>
        <v>0</v>
      </c>
      <c r="JA196">
        <f>IF(Charts!$B$3="none",AW708,IF(EY708="",NA(),EY708))</f>
        <v>0</v>
      </c>
      <c r="JB196">
        <f>IF(Charts!$B$3="none",AX708,IF(EZ708="",NA(),EZ708))</f>
        <v>0</v>
      </c>
      <c r="JC196">
        <f>IF(Charts!$B$3="none",AY708,IF(FA708="",NA(),FA708))</f>
        <v>0</v>
      </c>
      <c r="JD196">
        <f>IF(Charts!$B$3="none",AZ708,IF(FB708="",NA(),FB708))</f>
        <v>0</v>
      </c>
      <c r="JE196">
        <f>IF(Charts!$B$3="none",BA708,IF(FC708="",NA(),FC708))</f>
        <v>0</v>
      </c>
      <c r="JF196">
        <f>IF(Charts!$B$3="none",BB708,IF(FD708="",NA(),FD708))</f>
        <v>0</v>
      </c>
      <c r="JG196">
        <f>IF(Charts!$B$3="none",BC708,IF(FE708="",NA(),FE708))</f>
        <v>0</v>
      </c>
      <c r="JH196">
        <f>IF(Charts!$B$3="none",BD708,IF(FF708="",NA(),FF708))</f>
        <v>0</v>
      </c>
      <c r="JI196">
        <f>IF(Charts!$B$3="none",BE708,IF(FG708="",NA(),FG708))</f>
        <v>0</v>
      </c>
      <c r="JJ196">
        <f>IF(Charts!$B$3="none",BF708,IF(FH708="",NA(),FH708))</f>
        <v>0</v>
      </c>
      <c r="JK196">
        <f>IF(Charts!$B$3="none",BG708,IF(FI708="",NA(),FI708))</f>
        <v>0</v>
      </c>
      <c r="JL196">
        <f>IF(Charts!$B$3="none",BH708,IF(FJ708="",NA(),FJ708))</f>
        <v>0</v>
      </c>
      <c r="JM196">
        <f>IF(Charts!$B$3="none",BI708,IF(FK708="",NA(),FK708))</f>
        <v>0</v>
      </c>
      <c r="JN196">
        <f>IF(Charts!$B$3="none",BJ708,IF(FL708="",NA(),FL708))</f>
        <v>0</v>
      </c>
      <c r="JO196">
        <f>IF(Charts!$B$3="none",BK708,IF(FM708="",NA(),FM708))</f>
        <v>0</v>
      </c>
      <c r="JP196">
        <f>IF(Charts!$B$3="none",BL708,IF(FN708="",NA(),FN708))</f>
        <v>0</v>
      </c>
      <c r="JQ196">
        <f>IF(Charts!$B$3="none",BM708,IF(FO708="",NA(),FO708))</f>
        <v>0</v>
      </c>
      <c r="JR196">
        <f>IF(Charts!$B$3="none",BN708,IF(FP708="",NA(),FP708))</f>
        <v>0</v>
      </c>
      <c r="JS196">
        <f>IF(Charts!$B$3="none",BO708,IF(FQ708="",NA(),FQ708))</f>
        <v>0</v>
      </c>
      <c r="JT196">
        <f>IF(Charts!$B$3="none",BP708,IF(FR708="",NA(),FR708))</f>
        <v>0</v>
      </c>
      <c r="JU196">
        <f>IF(Charts!$B$3="none",BQ708,IF(FS708="",NA(),FS708))</f>
        <v>0</v>
      </c>
      <c r="JV196">
        <f>IF(Charts!$B$3="none",BR708,IF(FT708="",NA(),FT708))</f>
        <v>0</v>
      </c>
      <c r="JW196">
        <f>IF(Charts!$B$3="none",BS708,IF(FU708="",NA(),FU708))</f>
        <v>0</v>
      </c>
      <c r="JX196">
        <f>IF(Charts!$B$3="none",BT708,IF(FV708="",NA(),FV708))</f>
        <v>0</v>
      </c>
      <c r="JY196">
        <f>IF(Charts!$B$3="none",BU708,IF(FW708="",NA(),FW708))</f>
        <v>0</v>
      </c>
      <c r="JZ196">
        <f>IF(Charts!$B$3="none",BV708,IF(FX708="",NA(),FX708))</f>
        <v>0</v>
      </c>
      <c r="KA196">
        <f>IF(Charts!$B$3="none",BW708,IF(FY708="",NA(),FY708))</f>
        <v>0</v>
      </c>
      <c r="KB196">
        <f>IF(Charts!$B$3="none",BX708,IF(FZ708="",NA(),FZ708))</f>
        <v>0</v>
      </c>
      <c r="KC196">
        <f>IF(Charts!$B$3="none",BY708,IF(GA708="",NA(),GA708))</f>
        <v>0</v>
      </c>
      <c r="KD196">
        <f>IF(Charts!$B$3="none",BZ708,IF(GB708="",NA(),GB708))</f>
        <v>0</v>
      </c>
      <c r="KE196">
        <f>IF(Charts!$B$3="none",CA708,IF(GC708="",NA(),GC708))</f>
        <v>0</v>
      </c>
      <c r="KF196">
        <f>IF(Charts!$B$3="none",CB708,IF(GD708="",NA(),GD708))</f>
        <v>0</v>
      </c>
      <c r="KG196">
        <f>IF(Charts!$B$3="none",CC708,IF(GE708="",NA(),GE708))</f>
        <v>0</v>
      </c>
      <c r="KH196">
        <f>IF(Charts!$B$3="none",CD708,IF(GF708="",NA(),GF708))</f>
        <v>0</v>
      </c>
      <c r="KI196">
        <f>IF(Charts!$B$3="none",CE708,IF(GG708="",NA(),GG708))</f>
        <v>0</v>
      </c>
      <c r="KJ196">
        <f>IF(Charts!$B$3="none",CF708,IF(GH708="",NA(),GH708))</f>
        <v>0</v>
      </c>
      <c r="KK196">
        <f>IF(Charts!$B$3="none",CG708,IF(GI708="",NA(),GI708))</f>
        <v>0</v>
      </c>
      <c r="KL196">
        <f>IF(Charts!$B$3="none",CH708,IF(GJ708="",NA(),GJ708))</f>
        <v>0</v>
      </c>
      <c r="KM196">
        <f>IF(Charts!$B$3="none",CI708,IF(GK708="",NA(),GK708))</f>
        <v>0</v>
      </c>
      <c r="KN196">
        <f>IF(Charts!$B$3="none",CJ708,IF(GL708="",NA(),GL708))</f>
        <v>0</v>
      </c>
      <c r="KO196">
        <f>IF(Charts!$B$3="none",CK708,IF(GM708="",NA(),GM708))</f>
        <v>0</v>
      </c>
      <c r="KP196">
        <f>IF(Charts!$B$3="none",CL708,IF(GN708="",NA(),GN708))</f>
        <v>0</v>
      </c>
      <c r="KQ196">
        <f>IF(Charts!$B$3="none",CM708,IF(GO708="",NA(),GO708))</f>
        <v>0</v>
      </c>
      <c r="KR196">
        <f>IF(Charts!$B$3="none",CN708,IF(GP708="",NA(),GP708))</f>
        <v>0</v>
      </c>
      <c r="KS196">
        <f>IF(Charts!$B$3="none",CO708,IF(GQ708="",NA(),GQ708))</f>
        <v>0</v>
      </c>
      <c r="KT196">
        <f>IF(Charts!$B$3="none",CP708,IF(GR708="",NA(),GR708))</f>
        <v>0</v>
      </c>
      <c r="KU196">
        <f>IF(Charts!$B$3="none",CQ708,IF(GS708="",NA(),GS708))</f>
        <v>0</v>
      </c>
      <c r="KV196">
        <f>IF(Charts!$B$3="none",CR708,IF(GT708="",NA(),GT708))</f>
        <v>0</v>
      </c>
      <c r="KW196">
        <f>IF(Charts!$B$3="none",CS708,IF(GU708="",NA(),GU708))</f>
        <v>0</v>
      </c>
      <c r="KX196">
        <f>IF(Charts!$B$3="none",CT708,IF(GV708="",NA(),GV708))</f>
        <v>0</v>
      </c>
      <c r="KY196">
        <f>IF(Charts!$B$3="none",CU708,IF(GW708="",NA(),GW708))</f>
        <v>0</v>
      </c>
      <c r="KZ196">
        <f>IF(Charts!$B$3="none",CV708,IF(GX708="",NA(),GX708))</f>
        <v>0</v>
      </c>
      <c r="LA196">
        <f>IF(Charts!$B$3="none",CW708,IF(GY708="",NA(),GY708))</f>
        <v>0</v>
      </c>
      <c r="LB196">
        <f>IF(Charts!$B$3="none",CX708,IF(GZ708="",NA(),GZ708))</f>
        <v>0</v>
      </c>
      <c r="LC196">
        <f>IF(Charts!$B$3="none",CY708,IF(HA708="",NA(),HA708))</f>
        <v>0</v>
      </c>
      <c r="LD196">
        <f>IF(Charts!$B$3="none",CZ708,IF(HB708="",NA(),HB708))</f>
        <v>0</v>
      </c>
      <c r="LE196">
        <f>IF(Charts!$B$3="none",DA708,IF(HC708="",NA(),HC708))</f>
        <v>0</v>
      </c>
      <c r="LF196">
        <f>IF(Charts!$B$3="none",DB708,IF(HD708="",NA(),HD708))</f>
        <v>0</v>
      </c>
      <c r="LG196">
        <f>IF(Charts!$B$3="none",DC708,IF(HE708="",NA(),HE708))</f>
        <v>0</v>
      </c>
      <c r="LH196">
        <f>IF(Charts!$B$3="none",DD708,IF(HF708="",NA(),HF708))</f>
        <v>0</v>
      </c>
    </row>
    <row r="197" spans="5:320">
      <c r="E197">
        <v>90</v>
      </c>
      <c r="F197">
        <f>F94</f>
        <v>0</v>
      </c>
      <c r="G197">
        <v>90</v>
      </c>
      <c r="H197">
        <f>H94</f>
        <v>0</v>
      </c>
      <c r="I197">
        <v>90</v>
      </c>
      <c r="J197">
        <f>J94</f>
        <v>0</v>
      </c>
      <c r="K197">
        <v>90</v>
      </c>
      <c r="L197">
        <f>L94</f>
        <v>0</v>
      </c>
      <c r="M197">
        <v>90</v>
      </c>
      <c r="N197">
        <f>N94</f>
        <v>0</v>
      </c>
      <c r="O197">
        <v>90</v>
      </c>
      <c r="P197">
        <f>P94</f>
        <v>0</v>
      </c>
      <c r="Q197">
        <v>90</v>
      </c>
      <c r="R197">
        <f>R94</f>
        <v>0</v>
      </c>
      <c r="S197">
        <v>90</v>
      </c>
      <c r="T197">
        <f>T94</f>
        <v>0</v>
      </c>
      <c r="U197">
        <v>90</v>
      </c>
      <c r="V197">
        <f>V94</f>
        <v>0</v>
      </c>
      <c r="W197">
        <v>90</v>
      </c>
      <c r="X197">
        <f>X94</f>
        <v>0</v>
      </c>
      <c r="Y197">
        <v>90</v>
      </c>
      <c r="Z197">
        <f>Z94</f>
        <v>0</v>
      </c>
      <c r="AA197">
        <v>90</v>
      </c>
      <c r="AB197">
        <f>AB94</f>
        <v>0</v>
      </c>
      <c r="AC197">
        <v>90</v>
      </c>
      <c r="AD197">
        <f>AD94</f>
        <v>0</v>
      </c>
      <c r="AE197">
        <v>90</v>
      </c>
      <c r="AF197">
        <f>AF94</f>
        <v>0</v>
      </c>
      <c r="AG197">
        <v>90</v>
      </c>
      <c r="AH197">
        <f>AH94</f>
        <v>0</v>
      </c>
      <c r="AI197">
        <v>90</v>
      </c>
      <c r="AJ197">
        <f>AJ94</f>
        <v>0</v>
      </c>
      <c r="AK197">
        <v>90</v>
      </c>
      <c r="AL197">
        <f>AL94</f>
        <v>0</v>
      </c>
      <c r="AM197">
        <v>90</v>
      </c>
      <c r="AN197">
        <f>AN94</f>
        <v>0</v>
      </c>
      <c r="AO197">
        <v>90</v>
      </c>
      <c r="AP197">
        <f>AP94</f>
        <v>0</v>
      </c>
      <c r="AQ197">
        <v>90</v>
      </c>
      <c r="AR197">
        <f>AR94</f>
        <v>0</v>
      </c>
      <c r="AS197">
        <v>90</v>
      </c>
      <c r="AT197">
        <f>AT94</f>
        <v>0</v>
      </c>
      <c r="AU197">
        <v>90</v>
      </c>
      <c r="AV197">
        <f>AV94</f>
        <v>0</v>
      </c>
      <c r="AW197">
        <v>90</v>
      </c>
      <c r="AX197">
        <f>AX94</f>
        <v>0</v>
      </c>
      <c r="AY197">
        <v>90</v>
      </c>
      <c r="AZ197">
        <f>AZ94</f>
        <v>0</v>
      </c>
      <c r="BA197">
        <v>90</v>
      </c>
      <c r="BB197">
        <f>BB94</f>
        <v>0</v>
      </c>
      <c r="BC197">
        <v>90</v>
      </c>
      <c r="BD197">
        <f>BD94</f>
        <v>0</v>
      </c>
      <c r="BE197">
        <v>90</v>
      </c>
      <c r="BF197">
        <f>BF94</f>
        <v>0</v>
      </c>
      <c r="BG197">
        <v>90</v>
      </c>
      <c r="BH197">
        <f>BH94</f>
        <v>0</v>
      </c>
      <c r="BI197">
        <v>90</v>
      </c>
      <c r="BJ197">
        <f>BJ94</f>
        <v>0</v>
      </c>
      <c r="BK197">
        <v>90</v>
      </c>
      <c r="BL197">
        <f>BL94</f>
        <v>0</v>
      </c>
      <c r="BM197">
        <v>90</v>
      </c>
      <c r="BN197">
        <f>BN94</f>
        <v>0</v>
      </c>
      <c r="BO197">
        <v>90</v>
      </c>
      <c r="BP197">
        <f>BP94</f>
        <v>0</v>
      </c>
      <c r="BQ197">
        <v>90</v>
      </c>
      <c r="BR197">
        <f>BR94</f>
        <v>0</v>
      </c>
      <c r="BS197">
        <v>90</v>
      </c>
      <c r="BT197">
        <f>BT94</f>
        <v>0</v>
      </c>
      <c r="BU197">
        <v>90</v>
      </c>
      <c r="BV197">
        <f>BV94</f>
        <v>0</v>
      </c>
      <c r="BW197">
        <v>90</v>
      </c>
      <c r="BX197">
        <f>BX94</f>
        <v>0</v>
      </c>
      <c r="BY197">
        <v>90</v>
      </c>
      <c r="BZ197">
        <f>BZ94</f>
        <v>0</v>
      </c>
      <c r="CA197">
        <v>90</v>
      </c>
      <c r="CB197">
        <f>CB94</f>
        <v>0</v>
      </c>
      <c r="CC197">
        <v>90</v>
      </c>
      <c r="CD197">
        <f>CD94</f>
        <v>0</v>
      </c>
      <c r="CE197">
        <v>90</v>
      </c>
      <c r="CF197">
        <f>CF94</f>
        <v>0</v>
      </c>
      <c r="CG197">
        <v>90</v>
      </c>
      <c r="CH197">
        <f>CH94</f>
        <v>0</v>
      </c>
      <c r="CI197">
        <v>90</v>
      </c>
      <c r="CJ197">
        <f>CJ94</f>
        <v>0</v>
      </c>
      <c r="CK197">
        <v>90</v>
      </c>
      <c r="CL197">
        <f>CL94</f>
        <v>0</v>
      </c>
      <c r="CM197">
        <v>90</v>
      </c>
      <c r="CN197">
        <f>CN94</f>
        <v>0</v>
      </c>
      <c r="CO197">
        <v>90</v>
      </c>
      <c r="CP197">
        <f>CP94</f>
        <v>0</v>
      </c>
      <c r="CQ197">
        <v>90</v>
      </c>
      <c r="CR197">
        <f>CR94</f>
        <v>0</v>
      </c>
      <c r="CS197">
        <v>90</v>
      </c>
      <c r="CT197">
        <f>CT94</f>
        <v>0</v>
      </c>
      <c r="CU197">
        <v>90</v>
      </c>
      <c r="CV197">
        <f>CV94</f>
        <v>0</v>
      </c>
      <c r="CW197">
        <v>90</v>
      </c>
      <c r="CX197">
        <f>CX94</f>
        <v>0</v>
      </c>
      <c r="CY197">
        <v>90</v>
      </c>
      <c r="CZ197">
        <f>CZ94</f>
        <v>0</v>
      </c>
      <c r="DA197">
        <v>90</v>
      </c>
      <c r="DB197">
        <f>DB94</f>
        <v>0</v>
      </c>
      <c r="DC197">
        <v>90</v>
      </c>
      <c r="DD197">
        <f>DD94</f>
        <v>0</v>
      </c>
      <c r="DG197">
        <v>90</v>
      </c>
      <c r="DH197">
        <f>DH94</f>
        <v>0</v>
      </c>
      <c r="DI197">
        <v>90</v>
      </c>
      <c r="DJ197">
        <f>DJ94</f>
        <v>0</v>
      </c>
      <c r="DK197">
        <v>90</v>
      </c>
      <c r="DL197">
        <f>DL94</f>
        <v>0</v>
      </c>
      <c r="DM197">
        <v>90</v>
      </c>
      <c r="DN197">
        <f>DN94</f>
        <v>0</v>
      </c>
      <c r="DO197">
        <v>90</v>
      </c>
      <c r="DP197">
        <f>DP94</f>
        <v>0</v>
      </c>
      <c r="DQ197">
        <v>90</v>
      </c>
      <c r="DR197">
        <f>DR94</f>
        <v>0</v>
      </c>
      <c r="DS197">
        <v>90</v>
      </c>
      <c r="DT197">
        <f>DT94</f>
        <v>0</v>
      </c>
      <c r="DU197">
        <v>90</v>
      </c>
      <c r="DV197">
        <f>DV94</f>
        <v>0</v>
      </c>
      <c r="DW197">
        <v>90</v>
      </c>
      <c r="DX197">
        <f>DX94</f>
        <v>0</v>
      </c>
      <c r="DY197">
        <v>90</v>
      </c>
      <c r="DZ197">
        <f>DZ94</f>
        <v>0</v>
      </c>
      <c r="EA197">
        <v>90</v>
      </c>
      <c r="EB197">
        <f>EB94</f>
        <v>0</v>
      </c>
      <c r="EC197">
        <v>90</v>
      </c>
      <c r="ED197">
        <f>ED94</f>
        <v>0</v>
      </c>
      <c r="EE197">
        <v>90</v>
      </c>
      <c r="EF197">
        <f>EF94</f>
        <v>0</v>
      </c>
      <c r="EG197">
        <v>90</v>
      </c>
      <c r="EH197">
        <f>EH94</f>
        <v>0</v>
      </c>
      <c r="EI197">
        <v>90</v>
      </c>
      <c r="EJ197">
        <f>EJ94</f>
        <v>0</v>
      </c>
      <c r="EK197">
        <v>90</v>
      </c>
      <c r="EL197">
        <f>EL94</f>
        <v>0</v>
      </c>
      <c r="EM197">
        <v>90</v>
      </c>
      <c r="EN197">
        <f>EN94</f>
        <v>0</v>
      </c>
      <c r="EO197">
        <v>90</v>
      </c>
      <c r="EP197">
        <f>EP94</f>
        <v>0</v>
      </c>
      <c r="EQ197">
        <v>90</v>
      </c>
      <c r="ER197">
        <f>ER94</f>
        <v>0</v>
      </c>
      <c r="ES197">
        <v>90</v>
      </c>
      <c r="ET197">
        <f>ET94</f>
        <v>0</v>
      </c>
      <c r="EU197">
        <v>90</v>
      </c>
      <c r="EV197">
        <f>EV94</f>
        <v>0</v>
      </c>
      <c r="EW197">
        <v>90</v>
      </c>
      <c r="EX197">
        <f>EX94</f>
        <v>0</v>
      </c>
      <c r="EY197">
        <v>90</v>
      </c>
      <c r="EZ197">
        <f>EZ94</f>
        <v>0</v>
      </c>
      <c r="FA197">
        <v>90</v>
      </c>
      <c r="FB197">
        <f>FB94</f>
        <v>0</v>
      </c>
      <c r="FC197">
        <v>90</v>
      </c>
      <c r="FD197">
        <f>FD94</f>
        <v>0</v>
      </c>
      <c r="FE197">
        <v>90</v>
      </c>
      <c r="FF197">
        <f>FF94</f>
        <v>0</v>
      </c>
      <c r="FG197">
        <v>90</v>
      </c>
      <c r="FH197">
        <f>FH94</f>
        <v>0</v>
      </c>
      <c r="FI197">
        <v>90</v>
      </c>
      <c r="FJ197">
        <f>FJ94</f>
        <v>0</v>
      </c>
      <c r="FK197">
        <v>90</v>
      </c>
      <c r="FL197">
        <f>FL94</f>
        <v>0</v>
      </c>
      <c r="FM197">
        <v>90</v>
      </c>
      <c r="FN197">
        <f>FN94</f>
        <v>0</v>
      </c>
      <c r="FO197">
        <v>90</v>
      </c>
      <c r="FP197">
        <f>FP94</f>
        <v>0</v>
      </c>
      <c r="FQ197">
        <v>90</v>
      </c>
      <c r="FR197">
        <f>FR94</f>
        <v>0</v>
      </c>
      <c r="FS197">
        <v>90</v>
      </c>
      <c r="FT197">
        <f>FT94</f>
        <v>0</v>
      </c>
      <c r="FU197">
        <v>90</v>
      </c>
      <c r="FV197">
        <f>FV94</f>
        <v>0</v>
      </c>
      <c r="FW197">
        <v>90</v>
      </c>
      <c r="FX197">
        <f>FX94</f>
        <v>0</v>
      </c>
      <c r="FY197">
        <v>90</v>
      </c>
      <c r="FZ197">
        <f>FZ94</f>
        <v>0</v>
      </c>
      <c r="GA197">
        <v>90</v>
      </c>
      <c r="GB197">
        <f>GB94</f>
        <v>0</v>
      </c>
      <c r="GC197">
        <v>90</v>
      </c>
      <c r="GD197">
        <f>GD94</f>
        <v>0</v>
      </c>
      <c r="GE197">
        <v>90</v>
      </c>
      <c r="GF197">
        <f>GF94</f>
        <v>0</v>
      </c>
      <c r="GG197">
        <v>90</v>
      </c>
      <c r="GH197">
        <f>GH94</f>
        <v>0</v>
      </c>
      <c r="GI197">
        <v>90</v>
      </c>
      <c r="GJ197">
        <f>GJ94</f>
        <v>0</v>
      </c>
      <c r="GK197">
        <v>90</v>
      </c>
      <c r="GL197">
        <f>GL94</f>
        <v>0</v>
      </c>
      <c r="GM197">
        <v>90</v>
      </c>
      <c r="GN197">
        <f>GN94</f>
        <v>0</v>
      </c>
      <c r="GO197">
        <v>90</v>
      </c>
      <c r="GP197">
        <f>GP94</f>
        <v>0</v>
      </c>
      <c r="GQ197">
        <v>90</v>
      </c>
      <c r="GR197">
        <f>GR94</f>
        <v>0</v>
      </c>
      <c r="GS197">
        <v>90</v>
      </c>
      <c r="GT197">
        <f>GT94</f>
        <v>0</v>
      </c>
      <c r="GU197">
        <v>90</v>
      </c>
      <c r="GV197">
        <f>GV94</f>
        <v>0</v>
      </c>
      <c r="GW197">
        <v>90</v>
      </c>
      <c r="GX197">
        <f>GX94</f>
        <v>0</v>
      </c>
      <c r="GY197">
        <v>90</v>
      </c>
      <c r="GZ197">
        <f>GZ94</f>
        <v>0</v>
      </c>
      <c r="HA197">
        <v>90</v>
      </c>
      <c r="HB197">
        <f>HB94</f>
        <v>0</v>
      </c>
      <c r="HC197">
        <v>90</v>
      </c>
      <c r="HD197">
        <f>HD94</f>
        <v>0</v>
      </c>
      <c r="HE197">
        <v>90</v>
      </c>
      <c r="HF197">
        <f>HF94</f>
        <v>0</v>
      </c>
      <c r="HI197">
        <f>IF(Charts!$B$3="none",E709,IF(DG709="",NA(),DG709))</f>
        <v>0</v>
      </c>
      <c r="HJ197">
        <f>IF(Charts!$B$3="none",F709,IF(DH709="",NA(),DH709))</f>
        <v>0</v>
      </c>
      <c r="HK197">
        <f>IF(Charts!$B$3="none",G709,IF(DI709="",NA(),DI709))</f>
        <v>0</v>
      </c>
      <c r="HL197">
        <f>IF(Charts!$B$3="none",H709,IF(DJ709="",NA(),DJ709))</f>
        <v>0</v>
      </c>
      <c r="HM197">
        <f>IF(Charts!$B$3="none",I709,IF(DK709="",NA(),DK709))</f>
        <v>0</v>
      </c>
      <c r="HN197">
        <f>IF(Charts!$B$3="none",J709,IF(DL709="",NA(),DL709))</f>
        <v>0</v>
      </c>
      <c r="HO197">
        <f>IF(Charts!$B$3="none",K709,IF(DM709="",NA(),DM709))</f>
        <v>0</v>
      </c>
      <c r="HP197">
        <f>IF(Charts!$B$3="none",L709,IF(DN709="",NA(),DN709))</f>
        <v>0</v>
      </c>
      <c r="HQ197">
        <f>IF(Charts!$B$3="none",M709,IF(DO709="",NA(),DO709))</f>
        <v>0</v>
      </c>
      <c r="HR197">
        <f>IF(Charts!$B$3="none",N709,IF(DP709="",NA(),DP709))</f>
        <v>0</v>
      </c>
      <c r="HS197">
        <f>IF(Charts!$B$3="none",O709,IF(DQ709="",NA(),DQ709))</f>
        <v>0</v>
      </c>
      <c r="HT197">
        <f>IF(Charts!$B$3="none",P709,IF(DR709="",NA(),DR709))</f>
        <v>0</v>
      </c>
      <c r="HU197">
        <f>IF(Charts!$B$3="none",Q709,IF(DS709="",NA(),DS709))</f>
        <v>0</v>
      </c>
      <c r="HV197">
        <f>IF(Charts!$B$3="none",R709,IF(DT709="",NA(),DT709))</f>
        <v>0</v>
      </c>
      <c r="HW197">
        <f>IF(Charts!$B$3="none",S709,IF(DU709="",NA(),DU709))</f>
        <v>0</v>
      </c>
      <c r="HX197">
        <f>IF(Charts!$B$3="none",T709,IF(DV709="",NA(),DV709))</f>
        <v>0</v>
      </c>
      <c r="HY197">
        <f>IF(Charts!$B$3="none",U709,IF(DW709="",NA(),DW709))</f>
        <v>0</v>
      </c>
      <c r="HZ197">
        <f>IF(Charts!$B$3="none",V709,IF(DX709="",NA(),DX709))</f>
        <v>0</v>
      </c>
      <c r="IA197">
        <f>IF(Charts!$B$3="none",W709,IF(DY709="",NA(),DY709))</f>
        <v>0</v>
      </c>
      <c r="IB197">
        <f>IF(Charts!$B$3="none",X709,IF(DZ709="",NA(),DZ709))</f>
        <v>0</v>
      </c>
      <c r="IC197">
        <f>IF(Charts!$B$3="none",Y709,IF(EA709="",NA(),EA709))</f>
        <v>0</v>
      </c>
      <c r="ID197">
        <f>IF(Charts!$B$3="none",Z709,IF(EB709="",NA(),EB709))</f>
        <v>0</v>
      </c>
      <c r="IE197">
        <f>IF(Charts!$B$3="none",AA709,IF(EC709="",NA(),EC709))</f>
        <v>0</v>
      </c>
      <c r="IF197">
        <f>IF(Charts!$B$3="none",AB709,IF(ED709="",NA(),ED709))</f>
        <v>0</v>
      </c>
      <c r="IG197">
        <f>IF(Charts!$B$3="none",AC709,IF(EE709="",NA(),EE709))</f>
        <v>0</v>
      </c>
      <c r="IH197">
        <f>IF(Charts!$B$3="none",AD709,IF(EF709="",NA(),EF709))</f>
        <v>0</v>
      </c>
      <c r="II197">
        <f>IF(Charts!$B$3="none",AE709,IF(EG709="",NA(),EG709))</f>
        <v>0</v>
      </c>
      <c r="IJ197">
        <f>IF(Charts!$B$3="none",AF709,IF(EH709="",NA(),EH709))</f>
        <v>0</v>
      </c>
      <c r="IK197">
        <f>IF(Charts!$B$3="none",AG709,IF(EI709="",NA(),EI709))</f>
        <v>0</v>
      </c>
      <c r="IL197">
        <f>IF(Charts!$B$3="none",AH709,IF(EJ709="",NA(),EJ709))</f>
        <v>0</v>
      </c>
      <c r="IM197">
        <f>IF(Charts!$B$3="none",AI709,IF(EK709="",NA(),EK709))</f>
        <v>0</v>
      </c>
      <c r="IN197">
        <f>IF(Charts!$B$3="none",AJ709,IF(EL709="",NA(),EL709))</f>
        <v>0</v>
      </c>
      <c r="IO197">
        <f>IF(Charts!$B$3="none",AK709,IF(EM709="",NA(),EM709))</f>
        <v>0</v>
      </c>
      <c r="IP197">
        <f>IF(Charts!$B$3="none",AL709,IF(EN709="",NA(),EN709))</f>
        <v>0</v>
      </c>
      <c r="IQ197">
        <f>IF(Charts!$B$3="none",AM709,IF(EO709="",NA(),EO709))</f>
        <v>0</v>
      </c>
      <c r="IR197">
        <f>IF(Charts!$B$3="none",AN709,IF(EP709="",NA(),EP709))</f>
        <v>0</v>
      </c>
      <c r="IS197">
        <f>IF(Charts!$B$3="none",AO709,IF(EQ709="",NA(),EQ709))</f>
        <v>0</v>
      </c>
      <c r="IT197">
        <f>IF(Charts!$B$3="none",AP709,IF(ER709="",NA(),ER709))</f>
        <v>0</v>
      </c>
      <c r="IU197">
        <f>IF(Charts!$B$3="none",AQ709,IF(ES709="",NA(),ES709))</f>
        <v>0</v>
      </c>
      <c r="IV197">
        <f>IF(Charts!$B$3="none",AR709,IF(ET709="",NA(),ET709))</f>
        <v>0</v>
      </c>
      <c r="IW197">
        <f>IF(Charts!$B$3="none",AS709,IF(EU709="",NA(),EU709))</f>
        <v>0</v>
      </c>
      <c r="IX197">
        <f>IF(Charts!$B$3="none",AT709,IF(EV709="",NA(),EV709))</f>
        <v>0</v>
      </c>
      <c r="IY197">
        <f>IF(Charts!$B$3="none",AU709,IF(EW709="",NA(),EW709))</f>
        <v>0</v>
      </c>
      <c r="IZ197">
        <f>IF(Charts!$B$3="none",AV709,IF(EX709="",NA(),EX709))</f>
        <v>0</v>
      </c>
      <c r="JA197">
        <f>IF(Charts!$B$3="none",AW709,IF(EY709="",NA(),EY709))</f>
        <v>0</v>
      </c>
      <c r="JB197">
        <f>IF(Charts!$B$3="none",AX709,IF(EZ709="",NA(),EZ709))</f>
        <v>0</v>
      </c>
      <c r="JC197">
        <f>IF(Charts!$B$3="none",AY709,IF(FA709="",NA(),FA709))</f>
        <v>0</v>
      </c>
      <c r="JD197">
        <f>IF(Charts!$B$3="none",AZ709,IF(FB709="",NA(),FB709))</f>
        <v>0</v>
      </c>
      <c r="JE197">
        <f>IF(Charts!$B$3="none",BA709,IF(FC709="",NA(),FC709))</f>
        <v>0</v>
      </c>
      <c r="JF197">
        <f>IF(Charts!$B$3="none",BB709,IF(FD709="",NA(),FD709))</f>
        <v>0</v>
      </c>
      <c r="JG197">
        <f>IF(Charts!$B$3="none",BC709,IF(FE709="",NA(),FE709))</f>
        <v>0</v>
      </c>
      <c r="JH197">
        <f>IF(Charts!$B$3="none",BD709,IF(FF709="",NA(),FF709))</f>
        <v>0</v>
      </c>
      <c r="JI197">
        <f>IF(Charts!$B$3="none",BE709,IF(FG709="",NA(),FG709))</f>
        <v>0</v>
      </c>
      <c r="JJ197">
        <f>IF(Charts!$B$3="none",BF709,IF(FH709="",NA(),FH709))</f>
        <v>0</v>
      </c>
      <c r="JK197">
        <f>IF(Charts!$B$3="none",BG709,IF(FI709="",NA(),FI709))</f>
        <v>0</v>
      </c>
      <c r="JL197">
        <f>IF(Charts!$B$3="none",BH709,IF(FJ709="",NA(),FJ709))</f>
        <v>0</v>
      </c>
      <c r="JM197">
        <f>IF(Charts!$B$3="none",BI709,IF(FK709="",NA(),FK709))</f>
        <v>0</v>
      </c>
      <c r="JN197">
        <f>IF(Charts!$B$3="none",BJ709,IF(FL709="",NA(),FL709))</f>
        <v>0</v>
      </c>
      <c r="JO197">
        <f>IF(Charts!$B$3="none",BK709,IF(FM709="",NA(),FM709))</f>
        <v>0</v>
      </c>
      <c r="JP197">
        <f>IF(Charts!$B$3="none",BL709,IF(FN709="",NA(),FN709))</f>
        <v>0</v>
      </c>
      <c r="JQ197">
        <f>IF(Charts!$B$3="none",BM709,IF(FO709="",NA(),FO709))</f>
        <v>0</v>
      </c>
      <c r="JR197">
        <f>IF(Charts!$B$3="none",BN709,IF(FP709="",NA(),FP709))</f>
        <v>0</v>
      </c>
      <c r="JS197">
        <f>IF(Charts!$B$3="none",BO709,IF(FQ709="",NA(),FQ709))</f>
        <v>0</v>
      </c>
      <c r="JT197">
        <f>IF(Charts!$B$3="none",BP709,IF(FR709="",NA(),FR709))</f>
        <v>0</v>
      </c>
      <c r="JU197">
        <f>IF(Charts!$B$3="none",BQ709,IF(FS709="",NA(),FS709))</f>
        <v>0</v>
      </c>
      <c r="JV197">
        <f>IF(Charts!$B$3="none",BR709,IF(FT709="",NA(),FT709))</f>
        <v>0</v>
      </c>
      <c r="JW197">
        <f>IF(Charts!$B$3="none",BS709,IF(FU709="",NA(),FU709))</f>
        <v>0</v>
      </c>
      <c r="JX197">
        <f>IF(Charts!$B$3="none",BT709,IF(FV709="",NA(),FV709))</f>
        <v>0</v>
      </c>
      <c r="JY197">
        <f>IF(Charts!$B$3="none",BU709,IF(FW709="",NA(),FW709))</f>
        <v>0</v>
      </c>
      <c r="JZ197">
        <f>IF(Charts!$B$3="none",BV709,IF(FX709="",NA(),FX709))</f>
        <v>0</v>
      </c>
      <c r="KA197">
        <f>IF(Charts!$B$3="none",BW709,IF(FY709="",NA(),FY709))</f>
        <v>0</v>
      </c>
      <c r="KB197">
        <f>IF(Charts!$B$3="none",BX709,IF(FZ709="",NA(),FZ709))</f>
        <v>0</v>
      </c>
      <c r="KC197">
        <f>IF(Charts!$B$3="none",BY709,IF(GA709="",NA(),GA709))</f>
        <v>0</v>
      </c>
      <c r="KD197">
        <f>IF(Charts!$B$3="none",BZ709,IF(GB709="",NA(),GB709))</f>
        <v>0</v>
      </c>
      <c r="KE197">
        <f>IF(Charts!$B$3="none",CA709,IF(GC709="",NA(),GC709))</f>
        <v>0</v>
      </c>
      <c r="KF197">
        <f>IF(Charts!$B$3="none",CB709,IF(GD709="",NA(),GD709))</f>
        <v>0</v>
      </c>
      <c r="KG197">
        <f>IF(Charts!$B$3="none",CC709,IF(GE709="",NA(),GE709))</f>
        <v>0</v>
      </c>
      <c r="KH197">
        <f>IF(Charts!$B$3="none",CD709,IF(GF709="",NA(),GF709))</f>
        <v>0</v>
      </c>
      <c r="KI197">
        <f>IF(Charts!$B$3="none",CE709,IF(GG709="",NA(),GG709))</f>
        <v>0</v>
      </c>
      <c r="KJ197">
        <f>IF(Charts!$B$3="none",CF709,IF(GH709="",NA(),GH709))</f>
        <v>0</v>
      </c>
      <c r="KK197">
        <f>IF(Charts!$B$3="none",CG709,IF(GI709="",NA(),GI709))</f>
        <v>0</v>
      </c>
      <c r="KL197">
        <f>IF(Charts!$B$3="none",CH709,IF(GJ709="",NA(),GJ709))</f>
        <v>0</v>
      </c>
      <c r="KM197">
        <f>IF(Charts!$B$3="none",CI709,IF(GK709="",NA(),GK709))</f>
        <v>0</v>
      </c>
      <c r="KN197">
        <f>IF(Charts!$B$3="none",CJ709,IF(GL709="",NA(),GL709))</f>
        <v>0</v>
      </c>
      <c r="KO197">
        <f>IF(Charts!$B$3="none",CK709,IF(GM709="",NA(),GM709))</f>
        <v>0</v>
      </c>
      <c r="KP197">
        <f>IF(Charts!$B$3="none",CL709,IF(GN709="",NA(),GN709))</f>
        <v>0</v>
      </c>
      <c r="KQ197">
        <f>IF(Charts!$B$3="none",CM709,IF(GO709="",NA(),GO709))</f>
        <v>0</v>
      </c>
      <c r="KR197">
        <f>IF(Charts!$B$3="none",CN709,IF(GP709="",NA(),GP709))</f>
        <v>0</v>
      </c>
      <c r="KS197">
        <f>IF(Charts!$B$3="none",CO709,IF(GQ709="",NA(),GQ709))</f>
        <v>0</v>
      </c>
      <c r="KT197">
        <f>IF(Charts!$B$3="none",CP709,IF(GR709="",NA(),GR709))</f>
        <v>0</v>
      </c>
      <c r="KU197">
        <f>IF(Charts!$B$3="none",CQ709,IF(GS709="",NA(),GS709))</f>
        <v>0</v>
      </c>
      <c r="KV197">
        <f>IF(Charts!$B$3="none",CR709,IF(GT709="",NA(),GT709))</f>
        <v>0</v>
      </c>
      <c r="KW197">
        <f>IF(Charts!$B$3="none",CS709,IF(GU709="",NA(),GU709))</f>
        <v>0</v>
      </c>
      <c r="KX197">
        <f>IF(Charts!$B$3="none",CT709,IF(GV709="",NA(),GV709))</f>
        <v>0</v>
      </c>
      <c r="KY197">
        <f>IF(Charts!$B$3="none",CU709,IF(GW709="",NA(),GW709))</f>
        <v>0</v>
      </c>
      <c r="KZ197">
        <f>IF(Charts!$B$3="none",CV709,IF(GX709="",NA(),GX709))</f>
        <v>0</v>
      </c>
      <c r="LA197">
        <f>IF(Charts!$B$3="none",CW709,IF(GY709="",NA(),GY709))</f>
        <v>0</v>
      </c>
      <c r="LB197">
        <f>IF(Charts!$B$3="none",CX709,IF(GZ709="",NA(),GZ709))</f>
        <v>0</v>
      </c>
      <c r="LC197">
        <f>IF(Charts!$B$3="none",CY709,IF(HA709="",NA(),HA709))</f>
        <v>0</v>
      </c>
      <c r="LD197">
        <f>IF(Charts!$B$3="none",CZ709,IF(HB709="",NA(),HB709))</f>
        <v>0</v>
      </c>
      <c r="LE197">
        <f>IF(Charts!$B$3="none",DA709,IF(HC709="",NA(),HC709))</f>
        <v>0</v>
      </c>
      <c r="LF197">
        <f>IF(Charts!$B$3="none",DB709,IF(HD709="",NA(),HD709))</f>
        <v>0</v>
      </c>
      <c r="LG197">
        <f>IF(Charts!$B$3="none",DC709,IF(HE709="",NA(),HE709))</f>
        <v>0</v>
      </c>
      <c r="LH197">
        <f>IF(Charts!$B$3="none",DD709,IF(HF709="",NA(),HF709))</f>
        <v>0</v>
      </c>
    </row>
    <row r="198" spans="5:320">
      <c r="E198">
        <v>91</v>
      </c>
      <c r="F198">
        <f>F95</f>
        <v>0</v>
      </c>
      <c r="G198">
        <v>91</v>
      </c>
      <c r="H198">
        <f>H95</f>
        <v>0</v>
      </c>
      <c r="I198">
        <v>91</v>
      </c>
      <c r="J198">
        <f>J95</f>
        <v>0</v>
      </c>
      <c r="K198">
        <v>91</v>
      </c>
      <c r="L198">
        <f>L95</f>
        <v>0</v>
      </c>
      <c r="M198">
        <v>91</v>
      </c>
      <c r="N198">
        <f>N95</f>
        <v>0</v>
      </c>
      <c r="O198">
        <v>91</v>
      </c>
      <c r="P198">
        <f>P95</f>
        <v>0</v>
      </c>
      <c r="Q198">
        <v>91</v>
      </c>
      <c r="R198">
        <f>R95</f>
        <v>0</v>
      </c>
      <c r="S198">
        <v>91</v>
      </c>
      <c r="T198">
        <f>T95</f>
        <v>0</v>
      </c>
      <c r="U198">
        <v>91</v>
      </c>
      <c r="V198">
        <f>V95</f>
        <v>0</v>
      </c>
      <c r="W198">
        <v>91</v>
      </c>
      <c r="X198">
        <f>X95</f>
        <v>0</v>
      </c>
      <c r="Y198">
        <v>91</v>
      </c>
      <c r="Z198">
        <f>Z95</f>
        <v>0</v>
      </c>
      <c r="AA198">
        <v>91</v>
      </c>
      <c r="AB198">
        <f>AB95</f>
        <v>0</v>
      </c>
      <c r="AC198">
        <v>91</v>
      </c>
      <c r="AD198">
        <f>AD95</f>
        <v>0</v>
      </c>
      <c r="AE198">
        <v>91</v>
      </c>
      <c r="AF198">
        <f>AF95</f>
        <v>0</v>
      </c>
      <c r="AG198">
        <v>91</v>
      </c>
      <c r="AH198">
        <f>AH95</f>
        <v>0</v>
      </c>
      <c r="AI198">
        <v>91</v>
      </c>
      <c r="AJ198">
        <f>AJ95</f>
        <v>0</v>
      </c>
      <c r="AK198">
        <v>91</v>
      </c>
      <c r="AL198">
        <f>AL95</f>
        <v>0</v>
      </c>
      <c r="AM198">
        <v>91</v>
      </c>
      <c r="AN198">
        <f>AN95</f>
        <v>0</v>
      </c>
      <c r="AO198">
        <v>91</v>
      </c>
      <c r="AP198">
        <f>AP95</f>
        <v>0</v>
      </c>
      <c r="AQ198">
        <v>91</v>
      </c>
      <c r="AR198">
        <f>AR95</f>
        <v>0</v>
      </c>
      <c r="AS198">
        <v>91</v>
      </c>
      <c r="AT198">
        <f>AT95</f>
        <v>0</v>
      </c>
      <c r="AU198">
        <v>91</v>
      </c>
      <c r="AV198">
        <f>AV95</f>
        <v>0</v>
      </c>
      <c r="AW198">
        <v>91</v>
      </c>
      <c r="AX198">
        <f>AX95</f>
        <v>0</v>
      </c>
      <c r="AY198">
        <v>91</v>
      </c>
      <c r="AZ198">
        <f>AZ95</f>
        <v>0</v>
      </c>
      <c r="BA198">
        <v>91</v>
      </c>
      <c r="BB198">
        <f>BB95</f>
        <v>0</v>
      </c>
      <c r="BC198">
        <v>91</v>
      </c>
      <c r="BD198">
        <f>BD95</f>
        <v>0</v>
      </c>
      <c r="BE198">
        <v>91</v>
      </c>
      <c r="BF198">
        <f>BF95</f>
        <v>0</v>
      </c>
      <c r="BG198">
        <v>91</v>
      </c>
      <c r="BH198">
        <f>BH95</f>
        <v>0</v>
      </c>
      <c r="BI198">
        <v>91</v>
      </c>
      <c r="BJ198">
        <f>BJ95</f>
        <v>0</v>
      </c>
      <c r="BK198">
        <v>91</v>
      </c>
      <c r="BL198">
        <f>BL95</f>
        <v>0</v>
      </c>
      <c r="BM198">
        <v>91</v>
      </c>
      <c r="BN198">
        <f>BN95</f>
        <v>0</v>
      </c>
      <c r="BO198">
        <v>91</v>
      </c>
      <c r="BP198">
        <f>BP95</f>
        <v>0</v>
      </c>
      <c r="BQ198">
        <v>91</v>
      </c>
      <c r="BR198">
        <f>BR95</f>
        <v>0</v>
      </c>
      <c r="BS198">
        <v>91</v>
      </c>
      <c r="BT198">
        <f>BT95</f>
        <v>0</v>
      </c>
      <c r="BU198">
        <v>91</v>
      </c>
      <c r="BV198">
        <f>BV95</f>
        <v>0</v>
      </c>
      <c r="BW198">
        <v>91</v>
      </c>
      <c r="BX198">
        <f>BX95</f>
        <v>0</v>
      </c>
      <c r="BY198">
        <v>91</v>
      </c>
      <c r="BZ198">
        <f>BZ95</f>
        <v>0</v>
      </c>
      <c r="CA198">
        <v>91</v>
      </c>
      <c r="CB198">
        <f>CB95</f>
        <v>0</v>
      </c>
      <c r="CC198">
        <v>91</v>
      </c>
      <c r="CD198">
        <f>CD95</f>
        <v>0</v>
      </c>
      <c r="CE198">
        <v>91</v>
      </c>
      <c r="CF198">
        <f>CF95</f>
        <v>0</v>
      </c>
      <c r="CG198">
        <v>91</v>
      </c>
      <c r="CH198">
        <f>CH95</f>
        <v>0</v>
      </c>
      <c r="CI198">
        <v>91</v>
      </c>
      <c r="CJ198">
        <f>CJ95</f>
        <v>0</v>
      </c>
      <c r="CK198">
        <v>91</v>
      </c>
      <c r="CL198">
        <f>CL95</f>
        <v>0</v>
      </c>
      <c r="CM198">
        <v>91</v>
      </c>
      <c r="CN198">
        <f>CN95</f>
        <v>0</v>
      </c>
      <c r="CO198">
        <v>91</v>
      </c>
      <c r="CP198">
        <f>CP95</f>
        <v>0</v>
      </c>
      <c r="CQ198">
        <v>91</v>
      </c>
      <c r="CR198">
        <f>CR95</f>
        <v>0</v>
      </c>
      <c r="CS198">
        <v>91</v>
      </c>
      <c r="CT198">
        <f>CT95</f>
        <v>0</v>
      </c>
      <c r="CU198">
        <v>91</v>
      </c>
      <c r="CV198">
        <f>CV95</f>
        <v>0</v>
      </c>
      <c r="CW198">
        <v>91</v>
      </c>
      <c r="CX198">
        <f>CX95</f>
        <v>0</v>
      </c>
      <c r="CY198">
        <v>91</v>
      </c>
      <c r="CZ198">
        <f>CZ95</f>
        <v>0</v>
      </c>
      <c r="DA198">
        <v>91</v>
      </c>
      <c r="DB198">
        <f>DB95</f>
        <v>0</v>
      </c>
      <c r="DC198">
        <v>91</v>
      </c>
      <c r="DD198">
        <f>DD95</f>
        <v>0</v>
      </c>
      <c r="DG198">
        <v>91</v>
      </c>
      <c r="DH198">
        <f>DH95</f>
        <v>0</v>
      </c>
      <c r="DI198">
        <v>91</v>
      </c>
      <c r="DJ198">
        <f>DJ95</f>
        <v>0</v>
      </c>
      <c r="DK198">
        <v>91</v>
      </c>
      <c r="DL198">
        <f>DL95</f>
        <v>0</v>
      </c>
      <c r="DM198">
        <v>91</v>
      </c>
      <c r="DN198">
        <f>DN95</f>
        <v>0</v>
      </c>
      <c r="DO198">
        <v>91</v>
      </c>
      <c r="DP198">
        <f>DP95</f>
        <v>0</v>
      </c>
      <c r="DQ198">
        <v>91</v>
      </c>
      <c r="DR198">
        <f>DR95</f>
        <v>0</v>
      </c>
      <c r="DS198">
        <v>91</v>
      </c>
      <c r="DT198">
        <f>DT95</f>
        <v>0</v>
      </c>
      <c r="DU198">
        <v>91</v>
      </c>
      <c r="DV198">
        <f>DV95</f>
        <v>0</v>
      </c>
      <c r="DW198">
        <v>91</v>
      </c>
      <c r="DX198">
        <f>DX95</f>
        <v>0</v>
      </c>
      <c r="DY198">
        <v>91</v>
      </c>
      <c r="DZ198">
        <f>DZ95</f>
        <v>0</v>
      </c>
      <c r="EA198">
        <v>91</v>
      </c>
      <c r="EB198">
        <f>EB95</f>
        <v>0</v>
      </c>
      <c r="EC198">
        <v>91</v>
      </c>
      <c r="ED198">
        <f>ED95</f>
        <v>0</v>
      </c>
      <c r="EE198">
        <v>91</v>
      </c>
      <c r="EF198">
        <f>EF95</f>
        <v>0</v>
      </c>
      <c r="EG198">
        <v>91</v>
      </c>
      <c r="EH198">
        <f>EH95</f>
        <v>0</v>
      </c>
      <c r="EI198">
        <v>91</v>
      </c>
      <c r="EJ198">
        <f>EJ95</f>
        <v>0</v>
      </c>
      <c r="EK198">
        <v>91</v>
      </c>
      <c r="EL198">
        <f>EL95</f>
        <v>0</v>
      </c>
      <c r="EM198">
        <v>91</v>
      </c>
      <c r="EN198">
        <f>EN95</f>
        <v>0</v>
      </c>
      <c r="EO198">
        <v>91</v>
      </c>
      <c r="EP198">
        <f>EP95</f>
        <v>0</v>
      </c>
      <c r="EQ198">
        <v>91</v>
      </c>
      <c r="ER198">
        <f>ER95</f>
        <v>0</v>
      </c>
      <c r="ES198">
        <v>91</v>
      </c>
      <c r="ET198">
        <f>ET95</f>
        <v>0</v>
      </c>
      <c r="EU198">
        <v>91</v>
      </c>
      <c r="EV198">
        <f>EV95</f>
        <v>0</v>
      </c>
      <c r="EW198">
        <v>91</v>
      </c>
      <c r="EX198">
        <f>EX95</f>
        <v>0</v>
      </c>
      <c r="EY198">
        <v>91</v>
      </c>
      <c r="EZ198">
        <f>EZ95</f>
        <v>0</v>
      </c>
      <c r="FA198">
        <v>91</v>
      </c>
      <c r="FB198">
        <f>FB95</f>
        <v>0</v>
      </c>
      <c r="FC198">
        <v>91</v>
      </c>
      <c r="FD198">
        <f>FD95</f>
        <v>0</v>
      </c>
      <c r="FE198">
        <v>91</v>
      </c>
      <c r="FF198">
        <f>FF95</f>
        <v>0</v>
      </c>
      <c r="FG198">
        <v>91</v>
      </c>
      <c r="FH198">
        <f>FH95</f>
        <v>0</v>
      </c>
      <c r="FI198">
        <v>91</v>
      </c>
      <c r="FJ198">
        <f>FJ95</f>
        <v>0</v>
      </c>
      <c r="FK198">
        <v>91</v>
      </c>
      <c r="FL198">
        <f>FL95</f>
        <v>0</v>
      </c>
      <c r="FM198">
        <v>91</v>
      </c>
      <c r="FN198">
        <f>FN95</f>
        <v>0</v>
      </c>
      <c r="FO198">
        <v>91</v>
      </c>
      <c r="FP198">
        <f>FP95</f>
        <v>0</v>
      </c>
      <c r="FQ198">
        <v>91</v>
      </c>
      <c r="FR198">
        <f>FR95</f>
        <v>0</v>
      </c>
      <c r="FS198">
        <v>91</v>
      </c>
      <c r="FT198">
        <f>FT95</f>
        <v>0</v>
      </c>
      <c r="FU198">
        <v>91</v>
      </c>
      <c r="FV198">
        <f>FV95</f>
        <v>0</v>
      </c>
      <c r="FW198">
        <v>91</v>
      </c>
      <c r="FX198">
        <f>FX95</f>
        <v>0</v>
      </c>
      <c r="FY198">
        <v>91</v>
      </c>
      <c r="FZ198">
        <f>FZ95</f>
        <v>0</v>
      </c>
      <c r="GA198">
        <v>91</v>
      </c>
      <c r="GB198">
        <f>GB95</f>
        <v>0</v>
      </c>
      <c r="GC198">
        <v>91</v>
      </c>
      <c r="GD198">
        <f>GD95</f>
        <v>0</v>
      </c>
      <c r="GE198">
        <v>91</v>
      </c>
      <c r="GF198">
        <f>GF95</f>
        <v>0</v>
      </c>
      <c r="GG198">
        <v>91</v>
      </c>
      <c r="GH198">
        <f>GH95</f>
        <v>0</v>
      </c>
      <c r="GI198">
        <v>91</v>
      </c>
      <c r="GJ198">
        <f>GJ95</f>
        <v>0</v>
      </c>
      <c r="GK198">
        <v>91</v>
      </c>
      <c r="GL198">
        <f>GL95</f>
        <v>0</v>
      </c>
      <c r="GM198">
        <v>91</v>
      </c>
      <c r="GN198">
        <f>GN95</f>
        <v>0</v>
      </c>
      <c r="GO198">
        <v>91</v>
      </c>
      <c r="GP198">
        <f>GP95</f>
        <v>0</v>
      </c>
      <c r="GQ198">
        <v>91</v>
      </c>
      <c r="GR198">
        <f>GR95</f>
        <v>0</v>
      </c>
      <c r="GS198">
        <v>91</v>
      </c>
      <c r="GT198">
        <f>GT95</f>
        <v>0</v>
      </c>
      <c r="GU198">
        <v>91</v>
      </c>
      <c r="GV198">
        <f>GV95</f>
        <v>0</v>
      </c>
      <c r="GW198">
        <v>91</v>
      </c>
      <c r="GX198">
        <f>GX95</f>
        <v>0</v>
      </c>
      <c r="GY198">
        <v>91</v>
      </c>
      <c r="GZ198">
        <f>GZ95</f>
        <v>0</v>
      </c>
      <c r="HA198">
        <v>91</v>
      </c>
      <c r="HB198">
        <f>HB95</f>
        <v>0</v>
      </c>
      <c r="HC198">
        <v>91</v>
      </c>
      <c r="HD198">
        <f>HD95</f>
        <v>0</v>
      </c>
      <c r="HE198">
        <v>91</v>
      </c>
      <c r="HF198">
        <f>HF95</f>
        <v>0</v>
      </c>
      <c r="HI198">
        <f>IF(Charts!$B$3="none",E710,IF(DG710="",NA(),DG710))</f>
        <v>0</v>
      </c>
      <c r="HJ198">
        <f>IF(Charts!$B$3="none",F710,IF(DH710="",NA(),DH710))</f>
        <v>0</v>
      </c>
      <c r="HK198">
        <f>IF(Charts!$B$3="none",G710,IF(DI710="",NA(),DI710))</f>
        <v>0</v>
      </c>
      <c r="HL198">
        <f>IF(Charts!$B$3="none",H710,IF(DJ710="",NA(),DJ710))</f>
        <v>0</v>
      </c>
      <c r="HM198">
        <f>IF(Charts!$B$3="none",I710,IF(DK710="",NA(),DK710))</f>
        <v>0</v>
      </c>
      <c r="HN198">
        <f>IF(Charts!$B$3="none",J710,IF(DL710="",NA(),DL710))</f>
        <v>0</v>
      </c>
      <c r="HO198">
        <f>IF(Charts!$B$3="none",K710,IF(DM710="",NA(),DM710))</f>
        <v>0</v>
      </c>
      <c r="HP198">
        <f>IF(Charts!$B$3="none",L710,IF(DN710="",NA(),DN710))</f>
        <v>0</v>
      </c>
      <c r="HQ198">
        <f>IF(Charts!$B$3="none",M710,IF(DO710="",NA(),DO710))</f>
        <v>0</v>
      </c>
      <c r="HR198">
        <f>IF(Charts!$B$3="none",N710,IF(DP710="",NA(),DP710))</f>
        <v>0</v>
      </c>
      <c r="HS198">
        <f>IF(Charts!$B$3="none",O710,IF(DQ710="",NA(),DQ710))</f>
        <v>0</v>
      </c>
      <c r="HT198">
        <f>IF(Charts!$B$3="none",P710,IF(DR710="",NA(),DR710))</f>
        <v>0</v>
      </c>
      <c r="HU198">
        <f>IF(Charts!$B$3="none",Q710,IF(DS710="",NA(),DS710))</f>
        <v>0</v>
      </c>
      <c r="HV198">
        <f>IF(Charts!$B$3="none",R710,IF(DT710="",NA(),DT710))</f>
        <v>0</v>
      </c>
      <c r="HW198">
        <f>IF(Charts!$B$3="none",S710,IF(DU710="",NA(),DU710))</f>
        <v>0</v>
      </c>
      <c r="HX198">
        <f>IF(Charts!$B$3="none",T710,IF(DV710="",NA(),DV710))</f>
        <v>0</v>
      </c>
      <c r="HY198">
        <f>IF(Charts!$B$3="none",U710,IF(DW710="",NA(),DW710))</f>
        <v>0</v>
      </c>
      <c r="HZ198">
        <f>IF(Charts!$B$3="none",V710,IF(DX710="",NA(),DX710))</f>
        <v>0</v>
      </c>
      <c r="IA198">
        <f>IF(Charts!$B$3="none",W710,IF(DY710="",NA(),DY710))</f>
        <v>0</v>
      </c>
      <c r="IB198">
        <f>IF(Charts!$B$3="none",X710,IF(DZ710="",NA(),DZ710))</f>
        <v>0</v>
      </c>
      <c r="IC198">
        <f>IF(Charts!$B$3="none",Y710,IF(EA710="",NA(),EA710))</f>
        <v>0</v>
      </c>
      <c r="ID198">
        <f>IF(Charts!$B$3="none",Z710,IF(EB710="",NA(),EB710))</f>
        <v>0</v>
      </c>
      <c r="IE198">
        <f>IF(Charts!$B$3="none",AA710,IF(EC710="",NA(),EC710))</f>
        <v>0</v>
      </c>
      <c r="IF198">
        <f>IF(Charts!$B$3="none",AB710,IF(ED710="",NA(),ED710))</f>
        <v>0</v>
      </c>
      <c r="IG198">
        <f>IF(Charts!$B$3="none",AC710,IF(EE710="",NA(),EE710))</f>
        <v>0</v>
      </c>
      <c r="IH198">
        <f>IF(Charts!$B$3="none",AD710,IF(EF710="",NA(),EF710))</f>
        <v>0</v>
      </c>
      <c r="II198">
        <f>IF(Charts!$B$3="none",AE710,IF(EG710="",NA(),EG710))</f>
        <v>0</v>
      </c>
      <c r="IJ198">
        <f>IF(Charts!$B$3="none",AF710,IF(EH710="",NA(),EH710))</f>
        <v>0</v>
      </c>
      <c r="IK198">
        <f>IF(Charts!$B$3="none",AG710,IF(EI710="",NA(),EI710))</f>
        <v>0</v>
      </c>
      <c r="IL198">
        <f>IF(Charts!$B$3="none",AH710,IF(EJ710="",NA(),EJ710))</f>
        <v>0</v>
      </c>
      <c r="IM198">
        <f>IF(Charts!$B$3="none",AI710,IF(EK710="",NA(),EK710))</f>
        <v>0</v>
      </c>
      <c r="IN198">
        <f>IF(Charts!$B$3="none",AJ710,IF(EL710="",NA(),EL710))</f>
        <v>0</v>
      </c>
      <c r="IO198">
        <f>IF(Charts!$B$3="none",AK710,IF(EM710="",NA(),EM710))</f>
        <v>0</v>
      </c>
      <c r="IP198">
        <f>IF(Charts!$B$3="none",AL710,IF(EN710="",NA(),EN710))</f>
        <v>0</v>
      </c>
      <c r="IQ198">
        <f>IF(Charts!$B$3="none",AM710,IF(EO710="",NA(),EO710))</f>
        <v>0</v>
      </c>
      <c r="IR198">
        <f>IF(Charts!$B$3="none",AN710,IF(EP710="",NA(),EP710))</f>
        <v>0</v>
      </c>
      <c r="IS198">
        <f>IF(Charts!$B$3="none",AO710,IF(EQ710="",NA(),EQ710))</f>
        <v>0</v>
      </c>
      <c r="IT198">
        <f>IF(Charts!$B$3="none",AP710,IF(ER710="",NA(),ER710))</f>
        <v>0</v>
      </c>
      <c r="IU198">
        <f>IF(Charts!$B$3="none",AQ710,IF(ES710="",NA(),ES710))</f>
        <v>0</v>
      </c>
      <c r="IV198">
        <f>IF(Charts!$B$3="none",AR710,IF(ET710="",NA(),ET710))</f>
        <v>0</v>
      </c>
      <c r="IW198">
        <f>IF(Charts!$B$3="none",AS710,IF(EU710="",NA(),EU710))</f>
        <v>0</v>
      </c>
      <c r="IX198">
        <f>IF(Charts!$B$3="none",AT710,IF(EV710="",NA(),EV710))</f>
        <v>0</v>
      </c>
      <c r="IY198">
        <f>IF(Charts!$B$3="none",AU710,IF(EW710="",NA(),EW710))</f>
        <v>0</v>
      </c>
      <c r="IZ198">
        <f>IF(Charts!$B$3="none",AV710,IF(EX710="",NA(),EX710))</f>
        <v>0</v>
      </c>
      <c r="JA198">
        <f>IF(Charts!$B$3="none",AW710,IF(EY710="",NA(),EY710))</f>
        <v>0</v>
      </c>
      <c r="JB198">
        <f>IF(Charts!$B$3="none",AX710,IF(EZ710="",NA(),EZ710))</f>
        <v>0</v>
      </c>
      <c r="JC198">
        <f>IF(Charts!$B$3="none",AY710,IF(FA710="",NA(),FA710))</f>
        <v>0</v>
      </c>
      <c r="JD198">
        <f>IF(Charts!$B$3="none",AZ710,IF(FB710="",NA(),FB710))</f>
        <v>0</v>
      </c>
      <c r="JE198">
        <f>IF(Charts!$B$3="none",BA710,IF(FC710="",NA(),FC710))</f>
        <v>0</v>
      </c>
      <c r="JF198">
        <f>IF(Charts!$B$3="none",BB710,IF(FD710="",NA(),FD710))</f>
        <v>0</v>
      </c>
      <c r="JG198">
        <f>IF(Charts!$B$3="none",BC710,IF(FE710="",NA(),FE710))</f>
        <v>0</v>
      </c>
      <c r="JH198">
        <f>IF(Charts!$B$3="none",BD710,IF(FF710="",NA(),FF710))</f>
        <v>0</v>
      </c>
      <c r="JI198">
        <f>IF(Charts!$B$3="none",BE710,IF(FG710="",NA(),FG710))</f>
        <v>0</v>
      </c>
      <c r="JJ198">
        <f>IF(Charts!$B$3="none",BF710,IF(FH710="",NA(),FH710))</f>
        <v>0</v>
      </c>
      <c r="JK198">
        <f>IF(Charts!$B$3="none",BG710,IF(FI710="",NA(),FI710))</f>
        <v>0</v>
      </c>
      <c r="JL198">
        <f>IF(Charts!$B$3="none",BH710,IF(FJ710="",NA(),FJ710))</f>
        <v>0</v>
      </c>
      <c r="JM198">
        <f>IF(Charts!$B$3="none",BI710,IF(FK710="",NA(),FK710))</f>
        <v>0</v>
      </c>
      <c r="JN198">
        <f>IF(Charts!$B$3="none",BJ710,IF(FL710="",NA(),FL710))</f>
        <v>0</v>
      </c>
      <c r="JO198">
        <f>IF(Charts!$B$3="none",BK710,IF(FM710="",NA(),FM710))</f>
        <v>0</v>
      </c>
      <c r="JP198">
        <f>IF(Charts!$B$3="none",BL710,IF(FN710="",NA(),FN710))</f>
        <v>0</v>
      </c>
      <c r="JQ198">
        <f>IF(Charts!$B$3="none",BM710,IF(FO710="",NA(),FO710))</f>
        <v>0</v>
      </c>
      <c r="JR198">
        <f>IF(Charts!$B$3="none",BN710,IF(FP710="",NA(),FP710))</f>
        <v>0</v>
      </c>
      <c r="JS198">
        <f>IF(Charts!$B$3="none",BO710,IF(FQ710="",NA(),FQ710))</f>
        <v>0</v>
      </c>
      <c r="JT198">
        <f>IF(Charts!$B$3="none",BP710,IF(FR710="",NA(),FR710))</f>
        <v>0</v>
      </c>
      <c r="JU198">
        <f>IF(Charts!$B$3="none",BQ710,IF(FS710="",NA(),FS710))</f>
        <v>0</v>
      </c>
      <c r="JV198">
        <f>IF(Charts!$B$3="none",BR710,IF(FT710="",NA(),FT710))</f>
        <v>0</v>
      </c>
      <c r="JW198">
        <f>IF(Charts!$B$3="none",BS710,IF(FU710="",NA(),FU710))</f>
        <v>0</v>
      </c>
      <c r="JX198">
        <f>IF(Charts!$B$3="none",BT710,IF(FV710="",NA(),FV710))</f>
        <v>0</v>
      </c>
      <c r="JY198">
        <f>IF(Charts!$B$3="none",BU710,IF(FW710="",NA(),FW710))</f>
        <v>0</v>
      </c>
      <c r="JZ198">
        <f>IF(Charts!$B$3="none",BV710,IF(FX710="",NA(),FX710))</f>
        <v>0</v>
      </c>
      <c r="KA198">
        <f>IF(Charts!$B$3="none",BW710,IF(FY710="",NA(),FY710))</f>
        <v>0</v>
      </c>
      <c r="KB198">
        <f>IF(Charts!$B$3="none",BX710,IF(FZ710="",NA(),FZ710))</f>
        <v>0</v>
      </c>
      <c r="KC198">
        <f>IF(Charts!$B$3="none",BY710,IF(GA710="",NA(),GA710))</f>
        <v>0</v>
      </c>
      <c r="KD198">
        <f>IF(Charts!$B$3="none",BZ710,IF(GB710="",NA(),GB710))</f>
        <v>0</v>
      </c>
      <c r="KE198">
        <f>IF(Charts!$B$3="none",CA710,IF(GC710="",NA(),GC710))</f>
        <v>0</v>
      </c>
      <c r="KF198">
        <f>IF(Charts!$B$3="none",CB710,IF(GD710="",NA(),GD710))</f>
        <v>0</v>
      </c>
      <c r="KG198">
        <f>IF(Charts!$B$3="none",CC710,IF(GE710="",NA(),GE710))</f>
        <v>0</v>
      </c>
      <c r="KH198">
        <f>IF(Charts!$B$3="none",CD710,IF(GF710="",NA(),GF710))</f>
        <v>0</v>
      </c>
      <c r="KI198">
        <f>IF(Charts!$B$3="none",CE710,IF(GG710="",NA(),GG710))</f>
        <v>0</v>
      </c>
      <c r="KJ198">
        <f>IF(Charts!$B$3="none",CF710,IF(GH710="",NA(),GH710))</f>
        <v>0</v>
      </c>
      <c r="KK198">
        <f>IF(Charts!$B$3="none",CG710,IF(GI710="",NA(),GI710))</f>
        <v>0</v>
      </c>
      <c r="KL198">
        <f>IF(Charts!$B$3="none",CH710,IF(GJ710="",NA(),GJ710))</f>
        <v>0</v>
      </c>
      <c r="KM198">
        <f>IF(Charts!$B$3="none",CI710,IF(GK710="",NA(),GK710))</f>
        <v>0</v>
      </c>
      <c r="KN198">
        <f>IF(Charts!$B$3="none",CJ710,IF(GL710="",NA(),GL710))</f>
        <v>0</v>
      </c>
      <c r="KO198">
        <f>IF(Charts!$B$3="none",CK710,IF(GM710="",NA(),GM710))</f>
        <v>0</v>
      </c>
      <c r="KP198">
        <f>IF(Charts!$B$3="none",CL710,IF(GN710="",NA(),GN710))</f>
        <v>0</v>
      </c>
      <c r="KQ198">
        <f>IF(Charts!$B$3="none",CM710,IF(GO710="",NA(),GO710))</f>
        <v>0</v>
      </c>
      <c r="KR198">
        <f>IF(Charts!$B$3="none",CN710,IF(GP710="",NA(),GP710))</f>
        <v>0</v>
      </c>
      <c r="KS198">
        <f>IF(Charts!$B$3="none",CO710,IF(GQ710="",NA(),GQ710))</f>
        <v>0</v>
      </c>
      <c r="KT198">
        <f>IF(Charts!$B$3="none",CP710,IF(GR710="",NA(),GR710))</f>
        <v>0</v>
      </c>
      <c r="KU198">
        <f>IF(Charts!$B$3="none",CQ710,IF(GS710="",NA(),GS710))</f>
        <v>0</v>
      </c>
      <c r="KV198">
        <f>IF(Charts!$B$3="none",CR710,IF(GT710="",NA(),GT710))</f>
        <v>0</v>
      </c>
      <c r="KW198">
        <f>IF(Charts!$B$3="none",CS710,IF(GU710="",NA(),GU710))</f>
        <v>0</v>
      </c>
      <c r="KX198">
        <f>IF(Charts!$B$3="none",CT710,IF(GV710="",NA(),GV710))</f>
        <v>0</v>
      </c>
      <c r="KY198">
        <f>IF(Charts!$B$3="none",CU710,IF(GW710="",NA(),GW710))</f>
        <v>0</v>
      </c>
      <c r="KZ198">
        <f>IF(Charts!$B$3="none",CV710,IF(GX710="",NA(),GX710))</f>
        <v>0</v>
      </c>
      <c r="LA198">
        <f>IF(Charts!$B$3="none",CW710,IF(GY710="",NA(),GY710))</f>
        <v>0</v>
      </c>
      <c r="LB198">
        <f>IF(Charts!$B$3="none",CX710,IF(GZ710="",NA(),GZ710))</f>
        <v>0</v>
      </c>
      <c r="LC198">
        <f>IF(Charts!$B$3="none",CY710,IF(HA710="",NA(),HA710))</f>
        <v>0</v>
      </c>
      <c r="LD198">
        <f>IF(Charts!$B$3="none",CZ710,IF(HB710="",NA(),HB710))</f>
        <v>0</v>
      </c>
      <c r="LE198">
        <f>IF(Charts!$B$3="none",DA710,IF(HC710="",NA(),HC710))</f>
        <v>0</v>
      </c>
      <c r="LF198">
        <f>IF(Charts!$B$3="none",DB710,IF(HD710="",NA(),HD710))</f>
        <v>0</v>
      </c>
      <c r="LG198">
        <f>IF(Charts!$B$3="none",DC710,IF(HE710="",NA(),HE710))</f>
        <v>0</v>
      </c>
      <c r="LH198">
        <f>IF(Charts!$B$3="none",DD710,IF(HF710="",NA(),HF710))</f>
        <v>0</v>
      </c>
    </row>
    <row r="199" spans="5:320">
      <c r="E199">
        <v>92</v>
      </c>
      <c r="F199">
        <f>F96</f>
        <v>0</v>
      </c>
      <c r="G199">
        <v>92</v>
      </c>
      <c r="H199">
        <f>H96</f>
        <v>0</v>
      </c>
      <c r="I199">
        <v>92</v>
      </c>
      <c r="J199">
        <f>J96</f>
        <v>0</v>
      </c>
      <c r="K199">
        <v>92</v>
      </c>
      <c r="L199">
        <f>L96</f>
        <v>0</v>
      </c>
      <c r="M199">
        <v>92</v>
      </c>
      <c r="N199">
        <f>N96</f>
        <v>0</v>
      </c>
      <c r="O199">
        <v>92</v>
      </c>
      <c r="P199">
        <f>P96</f>
        <v>0</v>
      </c>
      <c r="Q199">
        <v>92</v>
      </c>
      <c r="R199">
        <f>R96</f>
        <v>0</v>
      </c>
      <c r="S199">
        <v>92</v>
      </c>
      <c r="T199">
        <f>T96</f>
        <v>0</v>
      </c>
      <c r="U199">
        <v>92</v>
      </c>
      <c r="V199">
        <f>V96</f>
        <v>0</v>
      </c>
      <c r="W199">
        <v>92</v>
      </c>
      <c r="X199">
        <f>X96</f>
        <v>0</v>
      </c>
      <c r="Y199">
        <v>92</v>
      </c>
      <c r="Z199">
        <f>Z96</f>
        <v>0</v>
      </c>
      <c r="AA199">
        <v>92</v>
      </c>
      <c r="AB199">
        <f>AB96</f>
        <v>0</v>
      </c>
      <c r="AC199">
        <v>92</v>
      </c>
      <c r="AD199">
        <f>AD96</f>
        <v>0</v>
      </c>
      <c r="AE199">
        <v>92</v>
      </c>
      <c r="AF199">
        <f>AF96</f>
        <v>0</v>
      </c>
      <c r="AG199">
        <v>92</v>
      </c>
      <c r="AH199">
        <f>AH96</f>
        <v>0</v>
      </c>
      <c r="AI199">
        <v>92</v>
      </c>
      <c r="AJ199">
        <f>AJ96</f>
        <v>0</v>
      </c>
      <c r="AK199">
        <v>92</v>
      </c>
      <c r="AL199">
        <f>AL96</f>
        <v>0</v>
      </c>
      <c r="AM199">
        <v>92</v>
      </c>
      <c r="AN199">
        <f>AN96</f>
        <v>0</v>
      </c>
      <c r="AO199">
        <v>92</v>
      </c>
      <c r="AP199">
        <f>AP96</f>
        <v>0</v>
      </c>
      <c r="AQ199">
        <v>92</v>
      </c>
      <c r="AR199">
        <f>AR96</f>
        <v>0</v>
      </c>
      <c r="AS199">
        <v>92</v>
      </c>
      <c r="AT199">
        <f>AT96</f>
        <v>0</v>
      </c>
      <c r="AU199">
        <v>92</v>
      </c>
      <c r="AV199">
        <f>AV96</f>
        <v>0</v>
      </c>
      <c r="AW199">
        <v>92</v>
      </c>
      <c r="AX199">
        <f>AX96</f>
        <v>0</v>
      </c>
      <c r="AY199">
        <v>92</v>
      </c>
      <c r="AZ199">
        <f>AZ96</f>
        <v>0</v>
      </c>
      <c r="BA199">
        <v>92</v>
      </c>
      <c r="BB199">
        <f>BB96</f>
        <v>0</v>
      </c>
      <c r="BC199">
        <v>92</v>
      </c>
      <c r="BD199">
        <f>BD96</f>
        <v>0</v>
      </c>
      <c r="BE199">
        <v>92</v>
      </c>
      <c r="BF199">
        <f>BF96</f>
        <v>0</v>
      </c>
      <c r="BG199">
        <v>92</v>
      </c>
      <c r="BH199">
        <f>BH96</f>
        <v>0</v>
      </c>
      <c r="BI199">
        <v>92</v>
      </c>
      <c r="BJ199">
        <f>BJ96</f>
        <v>0</v>
      </c>
      <c r="BK199">
        <v>92</v>
      </c>
      <c r="BL199">
        <f>BL96</f>
        <v>0</v>
      </c>
      <c r="BM199">
        <v>92</v>
      </c>
      <c r="BN199">
        <f>BN96</f>
        <v>0</v>
      </c>
      <c r="BO199">
        <v>92</v>
      </c>
      <c r="BP199">
        <f>BP96</f>
        <v>0</v>
      </c>
      <c r="BQ199">
        <v>92</v>
      </c>
      <c r="BR199">
        <f>BR96</f>
        <v>0</v>
      </c>
      <c r="BS199">
        <v>92</v>
      </c>
      <c r="BT199">
        <f>BT96</f>
        <v>0</v>
      </c>
      <c r="BU199">
        <v>92</v>
      </c>
      <c r="BV199">
        <f>BV96</f>
        <v>0</v>
      </c>
      <c r="BW199">
        <v>92</v>
      </c>
      <c r="BX199">
        <f>BX96</f>
        <v>0</v>
      </c>
      <c r="BY199">
        <v>92</v>
      </c>
      <c r="BZ199">
        <f>BZ96</f>
        <v>0</v>
      </c>
      <c r="CA199">
        <v>92</v>
      </c>
      <c r="CB199">
        <f>CB96</f>
        <v>0</v>
      </c>
      <c r="CC199">
        <v>92</v>
      </c>
      <c r="CD199">
        <f>CD96</f>
        <v>0</v>
      </c>
      <c r="CE199">
        <v>92</v>
      </c>
      <c r="CF199">
        <f>CF96</f>
        <v>0</v>
      </c>
      <c r="CG199">
        <v>92</v>
      </c>
      <c r="CH199">
        <f>CH96</f>
        <v>0</v>
      </c>
      <c r="CI199">
        <v>92</v>
      </c>
      <c r="CJ199">
        <f>CJ96</f>
        <v>0</v>
      </c>
      <c r="CK199">
        <v>92</v>
      </c>
      <c r="CL199">
        <f>CL96</f>
        <v>0</v>
      </c>
      <c r="CM199">
        <v>92</v>
      </c>
      <c r="CN199">
        <f>CN96</f>
        <v>0</v>
      </c>
      <c r="CO199">
        <v>92</v>
      </c>
      <c r="CP199">
        <f>CP96</f>
        <v>0</v>
      </c>
      <c r="CQ199">
        <v>92</v>
      </c>
      <c r="CR199">
        <f>CR96</f>
        <v>0</v>
      </c>
      <c r="CS199">
        <v>92</v>
      </c>
      <c r="CT199">
        <f>CT96</f>
        <v>0</v>
      </c>
      <c r="CU199">
        <v>92</v>
      </c>
      <c r="CV199">
        <f>CV96</f>
        <v>0</v>
      </c>
      <c r="CW199">
        <v>92</v>
      </c>
      <c r="CX199">
        <f>CX96</f>
        <v>0</v>
      </c>
      <c r="CY199">
        <v>92</v>
      </c>
      <c r="CZ199">
        <f>CZ96</f>
        <v>0</v>
      </c>
      <c r="DA199">
        <v>92</v>
      </c>
      <c r="DB199">
        <f>DB96</f>
        <v>0</v>
      </c>
      <c r="DC199">
        <v>92</v>
      </c>
      <c r="DD199">
        <f>DD96</f>
        <v>0</v>
      </c>
      <c r="DG199">
        <v>92</v>
      </c>
      <c r="DH199">
        <f>DH96</f>
        <v>0</v>
      </c>
      <c r="DI199">
        <v>92</v>
      </c>
      <c r="DJ199">
        <f>DJ96</f>
        <v>0</v>
      </c>
      <c r="DK199">
        <v>92</v>
      </c>
      <c r="DL199">
        <f>DL96</f>
        <v>0</v>
      </c>
      <c r="DM199">
        <v>92</v>
      </c>
      <c r="DN199">
        <f>DN96</f>
        <v>0</v>
      </c>
      <c r="DO199">
        <v>92</v>
      </c>
      <c r="DP199">
        <f>DP96</f>
        <v>0</v>
      </c>
      <c r="DQ199">
        <v>92</v>
      </c>
      <c r="DR199">
        <f>DR96</f>
        <v>0</v>
      </c>
      <c r="DS199">
        <v>92</v>
      </c>
      <c r="DT199">
        <f>DT96</f>
        <v>0</v>
      </c>
      <c r="DU199">
        <v>92</v>
      </c>
      <c r="DV199">
        <f>DV96</f>
        <v>0</v>
      </c>
      <c r="DW199">
        <v>92</v>
      </c>
      <c r="DX199">
        <f>DX96</f>
        <v>0</v>
      </c>
      <c r="DY199">
        <v>92</v>
      </c>
      <c r="DZ199">
        <f>DZ96</f>
        <v>0</v>
      </c>
      <c r="EA199">
        <v>92</v>
      </c>
      <c r="EB199">
        <f>EB96</f>
        <v>0</v>
      </c>
      <c r="EC199">
        <v>92</v>
      </c>
      <c r="ED199">
        <f>ED96</f>
        <v>0</v>
      </c>
      <c r="EE199">
        <v>92</v>
      </c>
      <c r="EF199">
        <f>EF96</f>
        <v>0</v>
      </c>
      <c r="EG199">
        <v>92</v>
      </c>
      <c r="EH199">
        <f>EH96</f>
        <v>0</v>
      </c>
      <c r="EI199">
        <v>92</v>
      </c>
      <c r="EJ199">
        <f>EJ96</f>
        <v>0</v>
      </c>
      <c r="EK199">
        <v>92</v>
      </c>
      <c r="EL199">
        <f>EL96</f>
        <v>0</v>
      </c>
      <c r="EM199">
        <v>92</v>
      </c>
      <c r="EN199">
        <f>EN96</f>
        <v>0</v>
      </c>
      <c r="EO199">
        <v>92</v>
      </c>
      <c r="EP199">
        <f>EP96</f>
        <v>0</v>
      </c>
      <c r="EQ199">
        <v>92</v>
      </c>
      <c r="ER199">
        <f>ER96</f>
        <v>0</v>
      </c>
      <c r="ES199">
        <v>92</v>
      </c>
      <c r="ET199">
        <f>ET96</f>
        <v>0</v>
      </c>
      <c r="EU199">
        <v>92</v>
      </c>
      <c r="EV199">
        <f>EV96</f>
        <v>0</v>
      </c>
      <c r="EW199">
        <v>92</v>
      </c>
      <c r="EX199">
        <f>EX96</f>
        <v>0</v>
      </c>
      <c r="EY199">
        <v>92</v>
      </c>
      <c r="EZ199">
        <f>EZ96</f>
        <v>0</v>
      </c>
      <c r="FA199">
        <v>92</v>
      </c>
      <c r="FB199">
        <f>FB96</f>
        <v>0</v>
      </c>
      <c r="FC199">
        <v>92</v>
      </c>
      <c r="FD199">
        <f>FD96</f>
        <v>0</v>
      </c>
      <c r="FE199">
        <v>92</v>
      </c>
      <c r="FF199">
        <f>FF96</f>
        <v>0</v>
      </c>
      <c r="FG199">
        <v>92</v>
      </c>
      <c r="FH199">
        <f>FH96</f>
        <v>0</v>
      </c>
      <c r="FI199">
        <v>92</v>
      </c>
      <c r="FJ199">
        <f>FJ96</f>
        <v>0</v>
      </c>
      <c r="FK199">
        <v>92</v>
      </c>
      <c r="FL199">
        <f>FL96</f>
        <v>0</v>
      </c>
      <c r="FM199">
        <v>92</v>
      </c>
      <c r="FN199">
        <f>FN96</f>
        <v>0</v>
      </c>
      <c r="FO199">
        <v>92</v>
      </c>
      <c r="FP199">
        <f>FP96</f>
        <v>0</v>
      </c>
      <c r="FQ199">
        <v>92</v>
      </c>
      <c r="FR199">
        <f>FR96</f>
        <v>0</v>
      </c>
      <c r="FS199">
        <v>92</v>
      </c>
      <c r="FT199">
        <f>FT96</f>
        <v>0</v>
      </c>
      <c r="FU199">
        <v>92</v>
      </c>
      <c r="FV199">
        <f>FV96</f>
        <v>0</v>
      </c>
      <c r="FW199">
        <v>92</v>
      </c>
      <c r="FX199">
        <f>FX96</f>
        <v>0</v>
      </c>
      <c r="FY199">
        <v>92</v>
      </c>
      <c r="FZ199">
        <f>FZ96</f>
        <v>0</v>
      </c>
      <c r="GA199">
        <v>92</v>
      </c>
      <c r="GB199">
        <f>GB96</f>
        <v>0</v>
      </c>
      <c r="GC199">
        <v>92</v>
      </c>
      <c r="GD199">
        <f>GD96</f>
        <v>0</v>
      </c>
      <c r="GE199">
        <v>92</v>
      </c>
      <c r="GF199">
        <f>GF96</f>
        <v>0</v>
      </c>
      <c r="GG199">
        <v>92</v>
      </c>
      <c r="GH199">
        <f>GH96</f>
        <v>0</v>
      </c>
      <c r="GI199">
        <v>92</v>
      </c>
      <c r="GJ199">
        <f>GJ96</f>
        <v>0</v>
      </c>
      <c r="GK199">
        <v>92</v>
      </c>
      <c r="GL199">
        <f>GL96</f>
        <v>0</v>
      </c>
      <c r="GM199">
        <v>92</v>
      </c>
      <c r="GN199">
        <f>GN96</f>
        <v>0</v>
      </c>
      <c r="GO199">
        <v>92</v>
      </c>
      <c r="GP199">
        <f>GP96</f>
        <v>0</v>
      </c>
      <c r="GQ199">
        <v>92</v>
      </c>
      <c r="GR199">
        <f>GR96</f>
        <v>0</v>
      </c>
      <c r="GS199">
        <v>92</v>
      </c>
      <c r="GT199">
        <f>GT96</f>
        <v>0</v>
      </c>
      <c r="GU199">
        <v>92</v>
      </c>
      <c r="GV199">
        <f>GV96</f>
        <v>0</v>
      </c>
      <c r="GW199">
        <v>92</v>
      </c>
      <c r="GX199">
        <f>GX96</f>
        <v>0</v>
      </c>
      <c r="GY199">
        <v>92</v>
      </c>
      <c r="GZ199">
        <f>GZ96</f>
        <v>0</v>
      </c>
      <c r="HA199">
        <v>92</v>
      </c>
      <c r="HB199">
        <f>HB96</f>
        <v>0</v>
      </c>
      <c r="HC199">
        <v>92</v>
      </c>
      <c r="HD199">
        <f>HD96</f>
        <v>0</v>
      </c>
      <c r="HE199">
        <v>92</v>
      </c>
      <c r="HF199">
        <f>HF96</f>
        <v>0</v>
      </c>
      <c r="HI199">
        <f>IF(Charts!$B$3="none",E711,IF(DG711="",NA(),DG711))</f>
        <v>0</v>
      </c>
      <c r="HJ199">
        <f>IF(Charts!$B$3="none",F711,IF(DH711="",NA(),DH711))</f>
        <v>0</v>
      </c>
      <c r="HK199">
        <f>IF(Charts!$B$3="none",G711,IF(DI711="",NA(),DI711))</f>
        <v>0</v>
      </c>
      <c r="HL199">
        <f>IF(Charts!$B$3="none",H711,IF(DJ711="",NA(),DJ711))</f>
        <v>0</v>
      </c>
      <c r="HM199">
        <f>IF(Charts!$B$3="none",I711,IF(DK711="",NA(),DK711))</f>
        <v>0</v>
      </c>
      <c r="HN199">
        <f>IF(Charts!$B$3="none",J711,IF(DL711="",NA(),DL711))</f>
        <v>0</v>
      </c>
      <c r="HO199">
        <f>IF(Charts!$B$3="none",K711,IF(DM711="",NA(),DM711))</f>
        <v>0</v>
      </c>
      <c r="HP199">
        <f>IF(Charts!$B$3="none",L711,IF(DN711="",NA(),DN711))</f>
        <v>0</v>
      </c>
      <c r="HQ199">
        <f>IF(Charts!$B$3="none",M711,IF(DO711="",NA(),DO711))</f>
        <v>0</v>
      </c>
      <c r="HR199">
        <f>IF(Charts!$B$3="none",N711,IF(DP711="",NA(),DP711))</f>
        <v>0</v>
      </c>
      <c r="HS199">
        <f>IF(Charts!$B$3="none",O711,IF(DQ711="",NA(),DQ711))</f>
        <v>0</v>
      </c>
      <c r="HT199">
        <f>IF(Charts!$B$3="none",P711,IF(DR711="",NA(),DR711))</f>
        <v>0</v>
      </c>
      <c r="HU199">
        <f>IF(Charts!$B$3="none",Q711,IF(DS711="",NA(),DS711))</f>
        <v>0</v>
      </c>
      <c r="HV199">
        <f>IF(Charts!$B$3="none",R711,IF(DT711="",NA(),DT711))</f>
        <v>0</v>
      </c>
      <c r="HW199">
        <f>IF(Charts!$B$3="none",S711,IF(DU711="",NA(),DU711))</f>
        <v>0</v>
      </c>
      <c r="HX199">
        <f>IF(Charts!$B$3="none",T711,IF(DV711="",NA(),DV711))</f>
        <v>0</v>
      </c>
      <c r="HY199">
        <f>IF(Charts!$B$3="none",U711,IF(DW711="",NA(),DW711))</f>
        <v>0</v>
      </c>
      <c r="HZ199">
        <f>IF(Charts!$B$3="none",V711,IF(DX711="",NA(),DX711))</f>
        <v>0</v>
      </c>
      <c r="IA199">
        <f>IF(Charts!$B$3="none",W711,IF(DY711="",NA(),DY711))</f>
        <v>0</v>
      </c>
      <c r="IB199">
        <f>IF(Charts!$B$3="none",X711,IF(DZ711="",NA(),DZ711))</f>
        <v>0</v>
      </c>
      <c r="IC199">
        <f>IF(Charts!$B$3="none",Y711,IF(EA711="",NA(),EA711))</f>
        <v>0</v>
      </c>
      <c r="ID199">
        <f>IF(Charts!$B$3="none",Z711,IF(EB711="",NA(),EB711))</f>
        <v>0</v>
      </c>
      <c r="IE199">
        <f>IF(Charts!$B$3="none",AA711,IF(EC711="",NA(),EC711))</f>
        <v>0</v>
      </c>
      <c r="IF199">
        <f>IF(Charts!$B$3="none",AB711,IF(ED711="",NA(),ED711))</f>
        <v>0</v>
      </c>
      <c r="IG199">
        <f>IF(Charts!$B$3="none",AC711,IF(EE711="",NA(),EE711))</f>
        <v>0</v>
      </c>
      <c r="IH199">
        <f>IF(Charts!$B$3="none",AD711,IF(EF711="",NA(),EF711))</f>
        <v>0</v>
      </c>
      <c r="II199">
        <f>IF(Charts!$B$3="none",AE711,IF(EG711="",NA(),EG711))</f>
        <v>0</v>
      </c>
      <c r="IJ199">
        <f>IF(Charts!$B$3="none",AF711,IF(EH711="",NA(),EH711))</f>
        <v>0</v>
      </c>
      <c r="IK199">
        <f>IF(Charts!$B$3="none",AG711,IF(EI711="",NA(),EI711))</f>
        <v>0</v>
      </c>
      <c r="IL199">
        <f>IF(Charts!$B$3="none",AH711,IF(EJ711="",NA(),EJ711))</f>
        <v>0</v>
      </c>
      <c r="IM199">
        <f>IF(Charts!$B$3="none",AI711,IF(EK711="",NA(),EK711))</f>
        <v>0</v>
      </c>
      <c r="IN199">
        <f>IF(Charts!$B$3="none",AJ711,IF(EL711="",NA(),EL711))</f>
        <v>0</v>
      </c>
      <c r="IO199">
        <f>IF(Charts!$B$3="none",AK711,IF(EM711="",NA(),EM711))</f>
        <v>0</v>
      </c>
      <c r="IP199">
        <f>IF(Charts!$B$3="none",AL711,IF(EN711="",NA(),EN711))</f>
        <v>0</v>
      </c>
      <c r="IQ199">
        <f>IF(Charts!$B$3="none",AM711,IF(EO711="",NA(),EO711))</f>
        <v>0</v>
      </c>
      <c r="IR199">
        <f>IF(Charts!$B$3="none",AN711,IF(EP711="",NA(),EP711))</f>
        <v>0</v>
      </c>
      <c r="IS199">
        <f>IF(Charts!$B$3="none",AO711,IF(EQ711="",NA(),EQ711))</f>
        <v>0</v>
      </c>
      <c r="IT199">
        <f>IF(Charts!$B$3="none",AP711,IF(ER711="",NA(),ER711))</f>
        <v>0</v>
      </c>
      <c r="IU199">
        <f>IF(Charts!$B$3="none",AQ711,IF(ES711="",NA(),ES711))</f>
        <v>0</v>
      </c>
      <c r="IV199">
        <f>IF(Charts!$B$3="none",AR711,IF(ET711="",NA(),ET711))</f>
        <v>0</v>
      </c>
      <c r="IW199">
        <f>IF(Charts!$B$3="none",AS711,IF(EU711="",NA(),EU711))</f>
        <v>0</v>
      </c>
      <c r="IX199">
        <f>IF(Charts!$B$3="none",AT711,IF(EV711="",NA(),EV711))</f>
        <v>0</v>
      </c>
      <c r="IY199">
        <f>IF(Charts!$B$3="none",AU711,IF(EW711="",NA(),EW711))</f>
        <v>0</v>
      </c>
      <c r="IZ199">
        <f>IF(Charts!$B$3="none",AV711,IF(EX711="",NA(),EX711))</f>
        <v>0</v>
      </c>
      <c r="JA199">
        <f>IF(Charts!$B$3="none",AW711,IF(EY711="",NA(),EY711))</f>
        <v>0</v>
      </c>
      <c r="JB199">
        <f>IF(Charts!$B$3="none",AX711,IF(EZ711="",NA(),EZ711))</f>
        <v>0</v>
      </c>
      <c r="JC199">
        <f>IF(Charts!$B$3="none",AY711,IF(FA711="",NA(),FA711))</f>
        <v>0</v>
      </c>
      <c r="JD199">
        <f>IF(Charts!$B$3="none",AZ711,IF(FB711="",NA(),FB711))</f>
        <v>0</v>
      </c>
      <c r="JE199">
        <f>IF(Charts!$B$3="none",BA711,IF(FC711="",NA(),FC711))</f>
        <v>0</v>
      </c>
      <c r="JF199">
        <f>IF(Charts!$B$3="none",BB711,IF(FD711="",NA(),FD711))</f>
        <v>0</v>
      </c>
      <c r="JG199">
        <f>IF(Charts!$B$3="none",BC711,IF(FE711="",NA(),FE711))</f>
        <v>0</v>
      </c>
      <c r="JH199">
        <f>IF(Charts!$B$3="none",BD711,IF(FF711="",NA(),FF711))</f>
        <v>0</v>
      </c>
      <c r="JI199">
        <f>IF(Charts!$B$3="none",BE711,IF(FG711="",NA(),FG711))</f>
        <v>0</v>
      </c>
      <c r="JJ199">
        <f>IF(Charts!$B$3="none",BF711,IF(FH711="",NA(),FH711))</f>
        <v>0</v>
      </c>
      <c r="JK199">
        <f>IF(Charts!$B$3="none",BG711,IF(FI711="",NA(),FI711))</f>
        <v>0</v>
      </c>
      <c r="JL199">
        <f>IF(Charts!$B$3="none",BH711,IF(FJ711="",NA(),FJ711))</f>
        <v>0</v>
      </c>
      <c r="JM199">
        <f>IF(Charts!$B$3="none",BI711,IF(FK711="",NA(),FK711))</f>
        <v>0</v>
      </c>
      <c r="JN199">
        <f>IF(Charts!$B$3="none",BJ711,IF(FL711="",NA(),FL711))</f>
        <v>0</v>
      </c>
      <c r="JO199">
        <f>IF(Charts!$B$3="none",BK711,IF(FM711="",NA(),FM711))</f>
        <v>0</v>
      </c>
      <c r="JP199">
        <f>IF(Charts!$B$3="none",BL711,IF(FN711="",NA(),FN711))</f>
        <v>0</v>
      </c>
      <c r="JQ199">
        <f>IF(Charts!$B$3="none",BM711,IF(FO711="",NA(),FO711))</f>
        <v>0</v>
      </c>
      <c r="JR199">
        <f>IF(Charts!$B$3="none",BN711,IF(FP711="",NA(),FP711))</f>
        <v>0</v>
      </c>
      <c r="JS199">
        <f>IF(Charts!$B$3="none",BO711,IF(FQ711="",NA(),FQ711))</f>
        <v>0</v>
      </c>
      <c r="JT199">
        <f>IF(Charts!$B$3="none",BP711,IF(FR711="",NA(),FR711))</f>
        <v>0</v>
      </c>
      <c r="JU199">
        <f>IF(Charts!$B$3="none",BQ711,IF(FS711="",NA(),FS711))</f>
        <v>0</v>
      </c>
      <c r="JV199">
        <f>IF(Charts!$B$3="none",BR711,IF(FT711="",NA(),FT711))</f>
        <v>0</v>
      </c>
      <c r="JW199">
        <f>IF(Charts!$B$3="none",BS711,IF(FU711="",NA(),FU711))</f>
        <v>0</v>
      </c>
      <c r="JX199">
        <f>IF(Charts!$B$3="none",BT711,IF(FV711="",NA(),FV711))</f>
        <v>0</v>
      </c>
      <c r="JY199">
        <f>IF(Charts!$B$3="none",BU711,IF(FW711="",NA(),FW711))</f>
        <v>0</v>
      </c>
      <c r="JZ199">
        <f>IF(Charts!$B$3="none",BV711,IF(FX711="",NA(),FX711))</f>
        <v>0</v>
      </c>
      <c r="KA199">
        <f>IF(Charts!$B$3="none",BW711,IF(FY711="",NA(),FY711))</f>
        <v>0</v>
      </c>
      <c r="KB199">
        <f>IF(Charts!$B$3="none",BX711,IF(FZ711="",NA(),FZ711))</f>
        <v>0</v>
      </c>
      <c r="KC199">
        <f>IF(Charts!$B$3="none",BY711,IF(GA711="",NA(),GA711))</f>
        <v>0</v>
      </c>
      <c r="KD199">
        <f>IF(Charts!$B$3="none",BZ711,IF(GB711="",NA(),GB711))</f>
        <v>0</v>
      </c>
      <c r="KE199">
        <f>IF(Charts!$B$3="none",CA711,IF(GC711="",NA(),GC711))</f>
        <v>0</v>
      </c>
      <c r="KF199">
        <f>IF(Charts!$B$3="none",CB711,IF(GD711="",NA(),GD711))</f>
        <v>0</v>
      </c>
      <c r="KG199">
        <f>IF(Charts!$B$3="none",CC711,IF(GE711="",NA(),GE711))</f>
        <v>0</v>
      </c>
      <c r="KH199">
        <f>IF(Charts!$B$3="none",CD711,IF(GF711="",NA(),GF711))</f>
        <v>0</v>
      </c>
      <c r="KI199">
        <f>IF(Charts!$B$3="none",CE711,IF(GG711="",NA(),GG711))</f>
        <v>0</v>
      </c>
      <c r="KJ199">
        <f>IF(Charts!$B$3="none",CF711,IF(GH711="",NA(),GH711))</f>
        <v>0</v>
      </c>
      <c r="KK199">
        <f>IF(Charts!$B$3="none",CG711,IF(GI711="",NA(),GI711))</f>
        <v>0</v>
      </c>
      <c r="KL199">
        <f>IF(Charts!$B$3="none",CH711,IF(GJ711="",NA(),GJ711))</f>
        <v>0</v>
      </c>
      <c r="KM199">
        <f>IF(Charts!$B$3="none",CI711,IF(GK711="",NA(),GK711))</f>
        <v>0</v>
      </c>
      <c r="KN199">
        <f>IF(Charts!$B$3="none",CJ711,IF(GL711="",NA(),GL711))</f>
        <v>0</v>
      </c>
      <c r="KO199">
        <f>IF(Charts!$B$3="none",CK711,IF(GM711="",NA(),GM711))</f>
        <v>0</v>
      </c>
      <c r="KP199">
        <f>IF(Charts!$B$3="none",CL711,IF(GN711="",NA(),GN711))</f>
        <v>0</v>
      </c>
      <c r="KQ199">
        <f>IF(Charts!$B$3="none",CM711,IF(GO711="",NA(),GO711))</f>
        <v>0</v>
      </c>
      <c r="KR199">
        <f>IF(Charts!$B$3="none",CN711,IF(GP711="",NA(),GP711))</f>
        <v>0</v>
      </c>
      <c r="KS199">
        <f>IF(Charts!$B$3="none",CO711,IF(GQ711="",NA(),GQ711))</f>
        <v>0</v>
      </c>
      <c r="KT199">
        <f>IF(Charts!$B$3="none",CP711,IF(GR711="",NA(),GR711))</f>
        <v>0</v>
      </c>
      <c r="KU199">
        <f>IF(Charts!$B$3="none",CQ711,IF(GS711="",NA(),GS711))</f>
        <v>0</v>
      </c>
      <c r="KV199">
        <f>IF(Charts!$B$3="none",CR711,IF(GT711="",NA(),GT711))</f>
        <v>0</v>
      </c>
      <c r="KW199">
        <f>IF(Charts!$B$3="none",CS711,IF(GU711="",NA(),GU711))</f>
        <v>0</v>
      </c>
      <c r="KX199">
        <f>IF(Charts!$B$3="none",CT711,IF(GV711="",NA(),GV711))</f>
        <v>0</v>
      </c>
      <c r="KY199">
        <f>IF(Charts!$B$3="none",CU711,IF(GW711="",NA(),GW711))</f>
        <v>0</v>
      </c>
      <c r="KZ199">
        <f>IF(Charts!$B$3="none",CV711,IF(GX711="",NA(),GX711))</f>
        <v>0</v>
      </c>
      <c r="LA199">
        <f>IF(Charts!$B$3="none",CW711,IF(GY711="",NA(),GY711))</f>
        <v>0</v>
      </c>
      <c r="LB199">
        <f>IF(Charts!$B$3="none",CX711,IF(GZ711="",NA(),GZ711))</f>
        <v>0</v>
      </c>
      <c r="LC199">
        <f>IF(Charts!$B$3="none",CY711,IF(HA711="",NA(),HA711))</f>
        <v>0</v>
      </c>
      <c r="LD199">
        <f>IF(Charts!$B$3="none",CZ711,IF(HB711="",NA(),HB711))</f>
        <v>0</v>
      </c>
      <c r="LE199">
        <f>IF(Charts!$B$3="none",DA711,IF(HC711="",NA(),HC711))</f>
        <v>0</v>
      </c>
      <c r="LF199">
        <f>IF(Charts!$B$3="none",DB711,IF(HD711="",NA(),HD711))</f>
        <v>0</v>
      </c>
      <c r="LG199">
        <f>IF(Charts!$B$3="none",DC711,IF(HE711="",NA(),HE711))</f>
        <v>0</v>
      </c>
      <c r="LH199">
        <f>IF(Charts!$B$3="none",DD711,IF(HF711="",NA(),HF711))</f>
        <v>0</v>
      </c>
    </row>
    <row r="200" spans="5:320">
      <c r="E200">
        <v>93</v>
      </c>
      <c r="F200">
        <f>F97</f>
        <v>0</v>
      </c>
      <c r="G200">
        <v>93</v>
      </c>
      <c r="H200">
        <f>H97</f>
        <v>0</v>
      </c>
      <c r="I200">
        <v>93</v>
      </c>
      <c r="J200">
        <f>J97</f>
        <v>0</v>
      </c>
      <c r="K200">
        <v>93</v>
      </c>
      <c r="L200">
        <f>L97</f>
        <v>0</v>
      </c>
      <c r="M200">
        <v>93</v>
      </c>
      <c r="N200">
        <f>N97</f>
        <v>0</v>
      </c>
      <c r="O200">
        <v>93</v>
      </c>
      <c r="P200">
        <f>P97</f>
        <v>0</v>
      </c>
      <c r="Q200">
        <v>93</v>
      </c>
      <c r="R200">
        <f>R97</f>
        <v>0</v>
      </c>
      <c r="S200">
        <v>93</v>
      </c>
      <c r="T200">
        <f>T97</f>
        <v>0</v>
      </c>
      <c r="U200">
        <v>93</v>
      </c>
      <c r="V200">
        <f>V97</f>
        <v>0</v>
      </c>
      <c r="W200">
        <v>93</v>
      </c>
      <c r="X200">
        <f>X97</f>
        <v>0</v>
      </c>
      <c r="Y200">
        <v>93</v>
      </c>
      <c r="Z200">
        <f>Z97</f>
        <v>0</v>
      </c>
      <c r="AA200">
        <v>93</v>
      </c>
      <c r="AB200">
        <f>AB97</f>
        <v>0</v>
      </c>
      <c r="AC200">
        <v>93</v>
      </c>
      <c r="AD200">
        <f>AD97</f>
        <v>0</v>
      </c>
      <c r="AE200">
        <v>93</v>
      </c>
      <c r="AF200">
        <f>AF97</f>
        <v>0</v>
      </c>
      <c r="AG200">
        <v>93</v>
      </c>
      <c r="AH200">
        <f>AH97</f>
        <v>0</v>
      </c>
      <c r="AI200">
        <v>93</v>
      </c>
      <c r="AJ200">
        <f>AJ97</f>
        <v>0</v>
      </c>
      <c r="AK200">
        <v>93</v>
      </c>
      <c r="AL200">
        <f>AL97</f>
        <v>0</v>
      </c>
      <c r="AM200">
        <v>93</v>
      </c>
      <c r="AN200">
        <f>AN97</f>
        <v>0</v>
      </c>
      <c r="AO200">
        <v>93</v>
      </c>
      <c r="AP200">
        <f>AP97</f>
        <v>0</v>
      </c>
      <c r="AQ200">
        <v>93</v>
      </c>
      <c r="AR200">
        <f>AR97</f>
        <v>0</v>
      </c>
      <c r="AS200">
        <v>93</v>
      </c>
      <c r="AT200">
        <f>AT97</f>
        <v>0</v>
      </c>
      <c r="AU200">
        <v>93</v>
      </c>
      <c r="AV200">
        <f>AV97</f>
        <v>0</v>
      </c>
      <c r="AW200">
        <v>93</v>
      </c>
      <c r="AX200">
        <f>AX97</f>
        <v>0</v>
      </c>
      <c r="AY200">
        <v>93</v>
      </c>
      <c r="AZ200">
        <f>AZ97</f>
        <v>0</v>
      </c>
      <c r="BA200">
        <v>93</v>
      </c>
      <c r="BB200">
        <f>BB97</f>
        <v>0</v>
      </c>
      <c r="BC200">
        <v>93</v>
      </c>
      <c r="BD200">
        <f>BD97</f>
        <v>0</v>
      </c>
      <c r="BE200">
        <v>93</v>
      </c>
      <c r="BF200">
        <f>BF97</f>
        <v>0</v>
      </c>
      <c r="BG200">
        <v>93</v>
      </c>
      <c r="BH200">
        <f>BH97</f>
        <v>0</v>
      </c>
      <c r="BI200">
        <v>93</v>
      </c>
      <c r="BJ200">
        <f>BJ97</f>
        <v>0</v>
      </c>
      <c r="BK200">
        <v>93</v>
      </c>
      <c r="BL200">
        <f>BL97</f>
        <v>0</v>
      </c>
      <c r="BM200">
        <v>93</v>
      </c>
      <c r="BN200">
        <f>BN97</f>
        <v>0</v>
      </c>
      <c r="BO200">
        <v>93</v>
      </c>
      <c r="BP200">
        <f>BP97</f>
        <v>0</v>
      </c>
      <c r="BQ200">
        <v>93</v>
      </c>
      <c r="BR200">
        <f>BR97</f>
        <v>0</v>
      </c>
      <c r="BS200">
        <v>93</v>
      </c>
      <c r="BT200">
        <f>BT97</f>
        <v>0</v>
      </c>
      <c r="BU200">
        <v>93</v>
      </c>
      <c r="BV200">
        <f>BV97</f>
        <v>0</v>
      </c>
      <c r="BW200">
        <v>93</v>
      </c>
      <c r="BX200">
        <f>BX97</f>
        <v>0</v>
      </c>
      <c r="BY200">
        <v>93</v>
      </c>
      <c r="BZ200">
        <f>BZ97</f>
        <v>0</v>
      </c>
      <c r="CA200">
        <v>93</v>
      </c>
      <c r="CB200">
        <f>CB97</f>
        <v>0</v>
      </c>
      <c r="CC200">
        <v>93</v>
      </c>
      <c r="CD200">
        <f>CD97</f>
        <v>0</v>
      </c>
      <c r="CE200">
        <v>93</v>
      </c>
      <c r="CF200">
        <f>CF97</f>
        <v>0</v>
      </c>
      <c r="CG200">
        <v>93</v>
      </c>
      <c r="CH200">
        <f>CH97</f>
        <v>0</v>
      </c>
      <c r="CI200">
        <v>93</v>
      </c>
      <c r="CJ200">
        <f>CJ97</f>
        <v>0</v>
      </c>
      <c r="CK200">
        <v>93</v>
      </c>
      <c r="CL200">
        <f>CL97</f>
        <v>0</v>
      </c>
      <c r="CM200">
        <v>93</v>
      </c>
      <c r="CN200">
        <f>CN97</f>
        <v>0</v>
      </c>
      <c r="CO200">
        <v>93</v>
      </c>
      <c r="CP200">
        <f>CP97</f>
        <v>0</v>
      </c>
      <c r="CQ200">
        <v>93</v>
      </c>
      <c r="CR200">
        <f>CR97</f>
        <v>0</v>
      </c>
      <c r="CS200">
        <v>93</v>
      </c>
      <c r="CT200">
        <f>CT97</f>
        <v>0</v>
      </c>
      <c r="CU200">
        <v>93</v>
      </c>
      <c r="CV200">
        <f>CV97</f>
        <v>0</v>
      </c>
      <c r="CW200">
        <v>93</v>
      </c>
      <c r="CX200">
        <f>CX97</f>
        <v>0</v>
      </c>
      <c r="CY200">
        <v>93</v>
      </c>
      <c r="CZ200">
        <f>CZ97</f>
        <v>0</v>
      </c>
      <c r="DA200">
        <v>93</v>
      </c>
      <c r="DB200">
        <f>DB97</f>
        <v>0</v>
      </c>
      <c r="DC200">
        <v>93</v>
      </c>
      <c r="DD200">
        <f>DD97</f>
        <v>0</v>
      </c>
      <c r="DG200">
        <v>93</v>
      </c>
      <c r="DH200">
        <f>DH97</f>
        <v>0</v>
      </c>
      <c r="DI200">
        <v>93</v>
      </c>
      <c r="DJ200">
        <f>DJ97</f>
        <v>0</v>
      </c>
      <c r="DK200">
        <v>93</v>
      </c>
      <c r="DL200">
        <f>DL97</f>
        <v>0</v>
      </c>
      <c r="DM200">
        <v>93</v>
      </c>
      <c r="DN200">
        <f>DN97</f>
        <v>0</v>
      </c>
      <c r="DO200">
        <v>93</v>
      </c>
      <c r="DP200">
        <f>DP97</f>
        <v>0</v>
      </c>
      <c r="DQ200">
        <v>93</v>
      </c>
      <c r="DR200">
        <f>DR97</f>
        <v>0</v>
      </c>
      <c r="DS200">
        <v>93</v>
      </c>
      <c r="DT200">
        <f>DT97</f>
        <v>0</v>
      </c>
      <c r="DU200">
        <v>93</v>
      </c>
      <c r="DV200">
        <f>DV97</f>
        <v>0</v>
      </c>
      <c r="DW200">
        <v>93</v>
      </c>
      <c r="DX200">
        <f>DX97</f>
        <v>0</v>
      </c>
      <c r="DY200">
        <v>93</v>
      </c>
      <c r="DZ200">
        <f>DZ97</f>
        <v>0</v>
      </c>
      <c r="EA200">
        <v>93</v>
      </c>
      <c r="EB200">
        <f>EB97</f>
        <v>0</v>
      </c>
      <c r="EC200">
        <v>93</v>
      </c>
      <c r="ED200">
        <f>ED97</f>
        <v>0</v>
      </c>
      <c r="EE200">
        <v>93</v>
      </c>
      <c r="EF200">
        <f>EF97</f>
        <v>0</v>
      </c>
      <c r="EG200">
        <v>93</v>
      </c>
      <c r="EH200">
        <f>EH97</f>
        <v>0</v>
      </c>
      <c r="EI200">
        <v>93</v>
      </c>
      <c r="EJ200">
        <f>EJ97</f>
        <v>0</v>
      </c>
      <c r="EK200">
        <v>93</v>
      </c>
      <c r="EL200">
        <f>EL97</f>
        <v>0</v>
      </c>
      <c r="EM200">
        <v>93</v>
      </c>
      <c r="EN200">
        <f>EN97</f>
        <v>0</v>
      </c>
      <c r="EO200">
        <v>93</v>
      </c>
      <c r="EP200">
        <f>EP97</f>
        <v>0</v>
      </c>
      <c r="EQ200">
        <v>93</v>
      </c>
      <c r="ER200">
        <f>ER97</f>
        <v>0</v>
      </c>
      <c r="ES200">
        <v>93</v>
      </c>
      <c r="ET200">
        <f>ET97</f>
        <v>0</v>
      </c>
      <c r="EU200">
        <v>93</v>
      </c>
      <c r="EV200">
        <f>EV97</f>
        <v>0</v>
      </c>
      <c r="EW200">
        <v>93</v>
      </c>
      <c r="EX200">
        <f>EX97</f>
        <v>0</v>
      </c>
      <c r="EY200">
        <v>93</v>
      </c>
      <c r="EZ200">
        <f>EZ97</f>
        <v>0</v>
      </c>
      <c r="FA200">
        <v>93</v>
      </c>
      <c r="FB200">
        <f>FB97</f>
        <v>0</v>
      </c>
      <c r="FC200">
        <v>93</v>
      </c>
      <c r="FD200">
        <f>FD97</f>
        <v>0</v>
      </c>
      <c r="FE200">
        <v>93</v>
      </c>
      <c r="FF200">
        <f>FF97</f>
        <v>0</v>
      </c>
      <c r="FG200">
        <v>93</v>
      </c>
      <c r="FH200">
        <f>FH97</f>
        <v>0</v>
      </c>
      <c r="FI200">
        <v>93</v>
      </c>
      <c r="FJ200">
        <f>FJ97</f>
        <v>0</v>
      </c>
      <c r="FK200">
        <v>93</v>
      </c>
      <c r="FL200">
        <f>FL97</f>
        <v>0</v>
      </c>
      <c r="FM200">
        <v>93</v>
      </c>
      <c r="FN200">
        <f>FN97</f>
        <v>0</v>
      </c>
      <c r="FO200">
        <v>93</v>
      </c>
      <c r="FP200">
        <f>FP97</f>
        <v>0</v>
      </c>
      <c r="FQ200">
        <v>93</v>
      </c>
      <c r="FR200">
        <f>FR97</f>
        <v>0</v>
      </c>
      <c r="FS200">
        <v>93</v>
      </c>
      <c r="FT200">
        <f>FT97</f>
        <v>0</v>
      </c>
      <c r="FU200">
        <v>93</v>
      </c>
      <c r="FV200">
        <f>FV97</f>
        <v>0</v>
      </c>
      <c r="FW200">
        <v>93</v>
      </c>
      <c r="FX200">
        <f>FX97</f>
        <v>0</v>
      </c>
      <c r="FY200">
        <v>93</v>
      </c>
      <c r="FZ200">
        <f>FZ97</f>
        <v>0</v>
      </c>
      <c r="GA200">
        <v>93</v>
      </c>
      <c r="GB200">
        <f>GB97</f>
        <v>0</v>
      </c>
      <c r="GC200">
        <v>93</v>
      </c>
      <c r="GD200">
        <f>GD97</f>
        <v>0</v>
      </c>
      <c r="GE200">
        <v>93</v>
      </c>
      <c r="GF200">
        <f>GF97</f>
        <v>0</v>
      </c>
      <c r="GG200">
        <v>93</v>
      </c>
      <c r="GH200">
        <f>GH97</f>
        <v>0</v>
      </c>
      <c r="GI200">
        <v>93</v>
      </c>
      <c r="GJ200">
        <f>GJ97</f>
        <v>0</v>
      </c>
      <c r="GK200">
        <v>93</v>
      </c>
      <c r="GL200">
        <f>GL97</f>
        <v>0</v>
      </c>
      <c r="GM200">
        <v>93</v>
      </c>
      <c r="GN200">
        <f>GN97</f>
        <v>0</v>
      </c>
      <c r="GO200">
        <v>93</v>
      </c>
      <c r="GP200">
        <f>GP97</f>
        <v>0</v>
      </c>
      <c r="GQ200">
        <v>93</v>
      </c>
      <c r="GR200">
        <f>GR97</f>
        <v>0</v>
      </c>
      <c r="GS200">
        <v>93</v>
      </c>
      <c r="GT200">
        <f>GT97</f>
        <v>0</v>
      </c>
      <c r="GU200">
        <v>93</v>
      </c>
      <c r="GV200">
        <f>GV97</f>
        <v>0</v>
      </c>
      <c r="GW200">
        <v>93</v>
      </c>
      <c r="GX200">
        <f>GX97</f>
        <v>0</v>
      </c>
      <c r="GY200">
        <v>93</v>
      </c>
      <c r="GZ200">
        <f>GZ97</f>
        <v>0</v>
      </c>
      <c r="HA200">
        <v>93</v>
      </c>
      <c r="HB200">
        <f>HB97</f>
        <v>0</v>
      </c>
      <c r="HC200">
        <v>93</v>
      </c>
      <c r="HD200">
        <f>HD97</f>
        <v>0</v>
      </c>
      <c r="HE200">
        <v>93</v>
      </c>
      <c r="HF200">
        <f>HF97</f>
        <v>0</v>
      </c>
      <c r="HI200">
        <f>IF(Charts!$B$3="none",E712,IF(DG712="",NA(),DG712))</f>
        <v>0</v>
      </c>
      <c r="HJ200">
        <f>IF(Charts!$B$3="none",F712,IF(DH712="",NA(),DH712))</f>
        <v>0</v>
      </c>
      <c r="HK200">
        <f>IF(Charts!$B$3="none",G712,IF(DI712="",NA(),DI712))</f>
        <v>0</v>
      </c>
      <c r="HL200">
        <f>IF(Charts!$B$3="none",H712,IF(DJ712="",NA(),DJ712))</f>
        <v>0</v>
      </c>
      <c r="HM200">
        <f>IF(Charts!$B$3="none",I712,IF(DK712="",NA(),DK712))</f>
        <v>0</v>
      </c>
      <c r="HN200">
        <f>IF(Charts!$B$3="none",J712,IF(DL712="",NA(),DL712))</f>
        <v>0</v>
      </c>
      <c r="HO200">
        <f>IF(Charts!$B$3="none",K712,IF(DM712="",NA(),DM712))</f>
        <v>0</v>
      </c>
      <c r="HP200">
        <f>IF(Charts!$B$3="none",L712,IF(DN712="",NA(),DN712))</f>
        <v>0</v>
      </c>
      <c r="HQ200">
        <f>IF(Charts!$B$3="none",M712,IF(DO712="",NA(),DO712))</f>
        <v>0</v>
      </c>
      <c r="HR200">
        <f>IF(Charts!$B$3="none",N712,IF(DP712="",NA(),DP712))</f>
        <v>0</v>
      </c>
      <c r="HS200">
        <f>IF(Charts!$B$3="none",O712,IF(DQ712="",NA(),DQ712))</f>
        <v>0</v>
      </c>
      <c r="HT200">
        <f>IF(Charts!$B$3="none",P712,IF(DR712="",NA(),DR712))</f>
        <v>0</v>
      </c>
      <c r="HU200">
        <f>IF(Charts!$B$3="none",Q712,IF(DS712="",NA(),DS712))</f>
        <v>0</v>
      </c>
      <c r="HV200">
        <f>IF(Charts!$B$3="none",R712,IF(DT712="",NA(),DT712))</f>
        <v>0</v>
      </c>
      <c r="HW200">
        <f>IF(Charts!$B$3="none",S712,IF(DU712="",NA(),DU712))</f>
        <v>0</v>
      </c>
      <c r="HX200">
        <f>IF(Charts!$B$3="none",T712,IF(DV712="",NA(),DV712))</f>
        <v>0</v>
      </c>
      <c r="HY200">
        <f>IF(Charts!$B$3="none",U712,IF(DW712="",NA(),DW712))</f>
        <v>0</v>
      </c>
      <c r="HZ200">
        <f>IF(Charts!$B$3="none",V712,IF(DX712="",NA(),DX712))</f>
        <v>0</v>
      </c>
      <c r="IA200">
        <f>IF(Charts!$B$3="none",W712,IF(DY712="",NA(),DY712))</f>
        <v>0</v>
      </c>
      <c r="IB200">
        <f>IF(Charts!$B$3="none",X712,IF(DZ712="",NA(),DZ712))</f>
        <v>0</v>
      </c>
      <c r="IC200">
        <f>IF(Charts!$B$3="none",Y712,IF(EA712="",NA(),EA712))</f>
        <v>0</v>
      </c>
      <c r="ID200">
        <f>IF(Charts!$B$3="none",Z712,IF(EB712="",NA(),EB712))</f>
        <v>0</v>
      </c>
      <c r="IE200">
        <f>IF(Charts!$B$3="none",AA712,IF(EC712="",NA(),EC712))</f>
        <v>0</v>
      </c>
      <c r="IF200">
        <f>IF(Charts!$B$3="none",AB712,IF(ED712="",NA(),ED712))</f>
        <v>0</v>
      </c>
      <c r="IG200">
        <f>IF(Charts!$B$3="none",AC712,IF(EE712="",NA(),EE712))</f>
        <v>0</v>
      </c>
      <c r="IH200">
        <f>IF(Charts!$B$3="none",AD712,IF(EF712="",NA(),EF712))</f>
        <v>0</v>
      </c>
      <c r="II200">
        <f>IF(Charts!$B$3="none",AE712,IF(EG712="",NA(),EG712))</f>
        <v>0</v>
      </c>
      <c r="IJ200">
        <f>IF(Charts!$B$3="none",AF712,IF(EH712="",NA(),EH712))</f>
        <v>0</v>
      </c>
      <c r="IK200">
        <f>IF(Charts!$B$3="none",AG712,IF(EI712="",NA(),EI712))</f>
        <v>0</v>
      </c>
      <c r="IL200">
        <f>IF(Charts!$B$3="none",AH712,IF(EJ712="",NA(),EJ712))</f>
        <v>0</v>
      </c>
      <c r="IM200">
        <f>IF(Charts!$B$3="none",AI712,IF(EK712="",NA(),EK712))</f>
        <v>0</v>
      </c>
      <c r="IN200">
        <f>IF(Charts!$B$3="none",AJ712,IF(EL712="",NA(),EL712))</f>
        <v>0</v>
      </c>
      <c r="IO200">
        <f>IF(Charts!$B$3="none",AK712,IF(EM712="",NA(),EM712))</f>
        <v>0</v>
      </c>
      <c r="IP200">
        <f>IF(Charts!$B$3="none",AL712,IF(EN712="",NA(),EN712))</f>
        <v>0</v>
      </c>
      <c r="IQ200">
        <f>IF(Charts!$B$3="none",AM712,IF(EO712="",NA(),EO712))</f>
        <v>0</v>
      </c>
      <c r="IR200">
        <f>IF(Charts!$B$3="none",AN712,IF(EP712="",NA(),EP712))</f>
        <v>0</v>
      </c>
      <c r="IS200">
        <f>IF(Charts!$B$3="none",AO712,IF(EQ712="",NA(),EQ712))</f>
        <v>0</v>
      </c>
      <c r="IT200">
        <f>IF(Charts!$B$3="none",AP712,IF(ER712="",NA(),ER712))</f>
        <v>0</v>
      </c>
      <c r="IU200">
        <f>IF(Charts!$B$3="none",AQ712,IF(ES712="",NA(),ES712))</f>
        <v>0</v>
      </c>
      <c r="IV200">
        <f>IF(Charts!$B$3="none",AR712,IF(ET712="",NA(),ET712))</f>
        <v>0</v>
      </c>
      <c r="IW200">
        <f>IF(Charts!$B$3="none",AS712,IF(EU712="",NA(),EU712))</f>
        <v>0</v>
      </c>
      <c r="IX200">
        <f>IF(Charts!$B$3="none",AT712,IF(EV712="",NA(),EV712))</f>
        <v>0</v>
      </c>
      <c r="IY200">
        <f>IF(Charts!$B$3="none",AU712,IF(EW712="",NA(),EW712))</f>
        <v>0</v>
      </c>
      <c r="IZ200">
        <f>IF(Charts!$B$3="none",AV712,IF(EX712="",NA(),EX712))</f>
        <v>0</v>
      </c>
      <c r="JA200">
        <f>IF(Charts!$B$3="none",AW712,IF(EY712="",NA(),EY712))</f>
        <v>0</v>
      </c>
      <c r="JB200">
        <f>IF(Charts!$B$3="none",AX712,IF(EZ712="",NA(),EZ712))</f>
        <v>0</v>
      </c>
      <c r="JC200">
        <f>IF(Charts!$B$3="none",AY712,IF(FA712="",NA(),FA712))</f>
        <v>0</v>
      </c>
      <c r="JD200">
        <f>IF(Charts!$B$3="none",AZ712,IF(FB712="",NA(),FB712))</f>
        <v>0</v>
      </c>
      <c r="JE200">
        <f>IF(Charts!$B$3="none",BA712,IF(FC712="",NA(),FC712))</f>
        <v>0</v>
      </c>
      <c r="JF200">
        <f>IF(Charts!$B$3="none",BB712,IF(FD712="",NA(),FD712))</f>
        <v>0</v>
      </c>
      <c r="JG200">
        <f>IF(Charts!$B$3="none",BC712,IF(FE712="",NA(),FE712))</f>
        <v>0</v>
      </c>
      <c r="JH200">
        <f>IF(Charts!$B$3="none",BD712,IF(FF712="",NA(),FF712))</f>
        <v>0</v>
      </c>
      <c r="JI200">
        <f>IF(Charts!$B$3="none",BE712,IF(FG712="",NA(),FG712))</f>
        <v>0</v>
      </c>
      <c r="JJ200">
        <f>IF(Charts!$B$3="none",BF712,IF(FH712="",NA(),FH712))</f>
        <v>0</v>
      </c>
      <c r="JK200">
        <f>IF(Charts!$B$3="none",BG712,IF(FI712="",NA(),FI712))</f>
        <v>0</v>
      </c>
      <c r="JL200">
        <f>IF(Charts!$B$3="none",BH712,IF(FJ712="",NA(),FJ712))</f>
        <v>0</v>
      </c>
      <c r="JM200">
        <f>IF(Charts!$B$3="none",BI712,IF(FK712="",NA(),FK712))</f>
        <v>0</v>
      </c>
      <c r="JN200">
        <f>IF(Charts!$B$3="none",BJ712,IF(FL712="",NA(),FL712))</f>
        <v>0</v>
      </c>
      <c r="JO200">
        <f>IF(Charts!$B$3="none",BK712,IF(FM712="",NA(),FM712))</f>
        <v>0</v>
      </c>
      <c r="JP200">
        <f>IF(Charts!$B$3="none",BL712,IF(FN712="",NA(),FN712))</f>
        <v>0</v>
      </c>
      <c r="JQ200">
        <f>IF(Charts!$B$3="none",BM712,IF(FO712="",NA(),FO712))</f>
        <v>0</v>
      </c>
      <c r="JR200">
        <f>IF(Charts!$B$3="none",BN712,IF(FP712="",NA(),FP712))</f>
        <v>0</v>
      </c>
      <c r="JS200">
        <f>IF(Charts!$B$3="none",BO712,IF(FQ712="",NA(),FQ712))</f>
        <v>0</v>
      </c>
      <c r="JT200">
        <f>IF(Charts!$B$3="none",BP712,IF(FR712="",NA(),FR712))</f>
        <v>0</v>
      </c>
      <c r="JU200">
        <f>IF(Charts!$B$3="none",BQ712,IF(FS712="",NA(),FS712))</f>
        <v>0</v>
      </c>
      <c r="JV200">
        <f>IF(Charts!$B$3="none",BR712,IF(FT712="",NA(),FT712))</f>
        <v>0</v>
      </c>
      <c r="JW200">
        <f>IF(Charts!$B$3="none",BS712,IF(FU712="",NA(),FU712))</f>
        <v>0</v>
      </c>
      <c r="JX200">
        <f>IF(Charts!$B$3="none",BT712,IF(FV712="",NA(),FV712))</f>
        <v>0</v>
      </c>
      <c r="JY200">
        <f>IF(Charts!$B$3="none",BU712,IF(FW712="",NA(),FW712))</f>
        <v>0</v>
      </c>
      <c r="JZ200">
        <f>IF(Charts!$B$3="none",BV712,IF(FX712="",NA(),FX712))</f>
        <v>0</v>
      </c>
      <c r="KA200">
        <f>IF(Charts!$B$3="none",BW712,IF(FY712="",NA(),FY712))</f>
        <v>0</v>
      </c>
      <c r="KB200">
        <f>IF(Charts!$B$3="none",BX712,IF(FZ712="",NA(),FZ712))</f>
        <v>0</v>
      </c>
      <c r="KC200">
        <f>IF(Charts!$B$3="none",BY712,IF(GA712="",NA(),GA712))</f>
        <v>0</v>
      </c>
      <c r="KD200">
        <f>IF(Charts!$B$3="none",BZ712,IF(GB712="",NA(),GB712))</f>
        <v>0</v>
      </c>
      <c r="KE200">
        <f>IF(Charts!$B$3="none",CA712,IF(GC712="",NA(),GC712))</f>
        <v>0</v>
      </c>
      <c r="KF200">
        <f>IF(Charts!$B$3="none",CB712,IF(GD712="",NA(),GD712))</f>
        <v>0</v>
      </c>
      <c r="KG200">
        <f>IF(Charts!$B$3="none",CC712,IF(GE712="",NA(),GE712))</f>
        <v>0</v>
      </c>
      <c r="KH200">
        <f>IF(Charts!$B$3="none",CD712,IF(GF712="",NA(),GF712))</f>
        <v>0</v>
      </c>
      <c r="KI200">
        <f>IF(Charts!$B$3="none",CE712,IF(GG712="",NA(),GG712))</f>
        <v>0</v>
      </c>
      <c r="KJ200">
        <f>IF(Charts!$B$3="none",CF712,IF(GH712="",NA(),GH712))</f>
        <v>0</v>
      </c>
      <c r="KK200">
        <f>IF(Charts!$B$3="none",CG712,IF(GI712="",NA(),GI712))</f>
        <v>0</v>
      </c>
      <c r="KL200">
        <f>IF(Charts!$B$3="none",CH712,IF(GJ712="",NA(),GJ712))</f>
        <v>0</v>
      </c>
      <c r="KM200">
        <f>IF(Charts!$B$3="none",CI712,IF(GK712="",NA(),GK712))</f>
        <v>0</v>
      </c>
      <c r="KN200">
        <f>IF(Charts!$B$3="none",CJ712,IF(GL712="",NA(),GL712))</f>
        <v>0</v>
      </c>
      <c r="KO200">
        <f>IF(Charts!$B$3="none",CK712,IF(GM712="",NA(),GM712))</f>
        <v>0</v>
      </c>
      <c r="KP200">
        <f>IF(Charts!$B$3="none",CL712,IF(GN712="",NA(),GN712))</f>
        <v>0</v>
      </c>
      <c r="KQ200">
        <f>IF(Charts!$B$3="none",CM712,IF(GO712="",NA(),GO712))</f>
        <v>0</v>
      </c>
      <c r="KR200">
        <f>IF(Charts!$B$3="none",CN712,IF(GP712="",NA(),GP712))</f>
        <v>0</v>
      </c>
      <c r="KS200">
        <f>IF(Charts!$B$3="none",CO712,IF(GQ712="",NA(),GQ712))</f>
        <v>0</v>
      </c>
      <c r="KT200">
        <f>IF(Charts!$B$3="none",CP712,IF(GR712="",NA(),GR712))</f>
        <v>0</v>
      </c>
      <c r="KU200">
        <f>IF(Charts!$B$3="none",CQ712,IF(GS712="",NA(),GS712))</f>
        <v>0</v>
      </c>
      <c r="KV200">
        <f>IF(Charts!$B$3="none",CR712,IF(GT712="",NA(),GT712))</f>
        <v>0</v>
      </c>
      <c r="KW200">
        <f>IF(Charts!$B$3="none",CS712,IF(GU712="",NA(),GU712))</f>
        <v>0</v>
      </c>
      <c r="KX200">
        <f>IF(Charts!$B$3="none",CT712,IF(GV712="",NA(),GV712))</f>
        <v>0</v>
      </c>
      <c r="KY200">
        <f>IF(Charts!$B$3="none",CU712,IF(GW712="",NA(),GW712))</f>
        <v>0</v>
      </c>
      <c r="KZ200">
        <f>IF(Charts!$B$3="none",CV712,IF(GX712="",NA(),GX712))</f>
        <v>0</v>
      </c>
      <c r="LA200">
        <f>IF(Charts!$B$3="none",CW712,IF(GY712="",NA(),GY712))</f>
        <v>0</v>
      </c>
      <c r="LB200">
        <f>IF(Charts!$B$3="none",CX712,IF(GZ712="",NA(),GZ712))</f>
        <v>0</v>
      </c>
      <c r="LC200">
        <f>IF(Charts!$B$3="none",CY712,IF(HA712="",NA(),HA712))</f>
        <v>0</v>
      </c>
      <c r="LD200">
        <f>IF(Charts!$B$3="none",CZ712,IF(HB712="",NA(),HB712))</f>
        <v>0</v>
      </c>
      <c r="LE200">
        <f>IF(Charts!$B$3="none",DA712,IF(HC712="",NA(),HC712))</f>
        <v>0</v>
      </c>
      <c r="LF200">
        <f>IF(Charts!$B$3="none",DB712,IF(HD712="",NA(),HD712))</f>
        <v>0</v>
      </c>
      <c r="LG200">
        <f>IF(Charts!$B$3="none",DC712,IF(HE712="",NA(),HE712))</f>
        <v>0</v>
      </c>
      <c r="LH200">
        <f>IF(Charts!$B$3="none",DD712,IF(HF712="",NA(),HF712))</f>
        <v>0</v>
      </c>
    </row>
    <row r="201" spans="5:320">
      <c r="E201">
        <v>94</v>
      </c>
      <c r="F201">
        <f>F98</f>
        <v>0</v>
      </c>
      <c r="G201">
        <v>94</v>
      </c>
      <c r="H201">
        <f>H98</f>
        <v>0</v>
      </c>
      <c r="I201">
        <v>94</v>
      </c>
      <c r="J201">
        <f>J98</f>
        <v>0</v>
      </c>
      <c r="K201">
        <v>94</v>
      </c>
      <c r="L201">
        <f>L98</f>
        <v>0</v>
      </c>
      <c r="M201">
        <v>94</v>
      </c>
      <c r="N201">
        <f>N98</f>
        <v>0</v>
      </c>
      <c r="O201">
        <v>94</v>
      </c>
      <c r="P201">
        <f>P98</f>
        <v>0</v>
      </c>
      <c r="Q201">
        <v>94</v>
      </c>
      <c r="R201">
        <f>R98</f>
        <v>0</v>
      </c>
      <c r="S201">
        <v>94</v>
      </c>
      <c r="T201">
        <f>T98</f>
        <v>0</v>
      </c>
      <c r="U201">
        <v>94</v>
      </c>
      <c r="V201">
        <f>V98</f>
        <v>0</v>
      </c>
      <c r="W201">
        <v>94</v>
      </c>
      <c r="X201">
        <f>X98</f>
        <v>0</v>
      </c>
      <c r="Y201">
        <v>94</v>
      </c>
      <c r="Z201">
        <f>Z98</f>
        <v>0</v>
      </c>
      <c r="AA201">
        <v>94</v>
      </c>
      <c r="AB201">
        <f>AB98</f>
        <v>0</v>
      </c>
      <c r="AC201">
        <v>94</v>
      </c>
      <c r="AD201">
        <f>AD98</f>
        <v>0</v>
      </c>
      <c r="AE201">
        <v>94</v>
      </c>
      <c r="AF201">
        <f>AF98</f>
        <v>0</v>
      </c>
      <c r="AG201">
        <v>94</v>
      </c>
      <c r="AH201">
        <f>AH98</f>
        <v>0</v>
      </c>
      <c r="AI201">
        <v>94</v>
      </c>
      <c r="AJ201">
        <f>AJ98</f>
        <v>0</v>
      </c>
      <c r="AK201">
        <v>94</v>
      </c>
      <c r="AL201">
        <f>AL98</f>
        <v>0</v>
      </c>
      <c r="AM201">
        <v>94</v>
      </c>
      <c r="AN201">
        <f>AN98</f>
        <v>0</v>
      </c>
      <c r="AO201">
        <v>94</v>
      </c>
      <c r="AP201">
        <f>AP98</f>
        <v>0</v>
      </c>
      <c r="AQ201">
        <v>94</v>
      </c>
      <c r="AR201">
        <f>AR98</f>
        <v>0</v>
      </c>
      <c r="AS201">
        <v>94</v>
      </c>
      <c r="AT201">
        <f>AT98</f>
        <v>0</v>
      </c>
      <c r="AU201">
        <v>94</v>
      </c>
      <c r="AV201">
        <f>AV98</f>
        <v>0</v>
      </c>
      <c r="AW201">
        <v>94</v>
      </c>
      <c r="AX201">
        <f>AX98</f>
        <v>0</v>
      </c>
      <c r="AY201">
        <v>94</v>
      </c>
      <c r="AZ201">
        <f>AZ98</f>
        <v>0</v>
      </c>
      <c r="BA201">
        <v>94</v>
      </c>
      <c r="BB201">
        <f>BB98</f>
        <v>0</v>
      </c>
      <c r="BC201">
        <v>94</v>
      </c>
      <c r="BD201">
        <f>BD98</f>
        <v>0</v>
      </c>
      <c r="BE201">
        <v>94</v>
      </c>
      <c r="BF201">
        <f>BF98</f>
        <v>0</v>
      </c>
      <c r="BG201">
        <v>94</v>
      </c>
      <c r="BH201">
        <f>BH98</f>
        <v>0</v>
      </c>
      <c r="BI201">
        <v>94</v>
      </c>
      <c r="BJ201">
        <f>BJ98</f>
        <v>0</v>
      </c>
      <c r="BK201">
        <v>94</v>
      </c>
      <c r="BL201">
        <f>BL98</f>
        <v>0</v>
      </c>
      <c r="BM201">
        <v>94</v>
      </c>
      <c r="BN201">
        <f>BN98</f>
        <v>0</v>
      </c>
      <c r="BO201">
        <v>94</v>
      </c>
      <c r="BP201">
        <f>BP98</f>
        <v>0</v>
      </c>
      <c r="BQ201">
        <v>94</v>
      </c>
      <c r="BR201">
        <f>BR98</f>
        <v>0</v>
      </c>
      <c r="BS201">
        <v>94</v>
      </c>
      <c r="BT201">
        <f>BT98</f>
        <v>0</v>
      </c>
      <c r="BU201">
        <v>94</v>
      </c>
      <c r="BV201">
        <f>BV98</f>
        <v>0</v>
      </c>
      <c r="BW201">
        <v>94</v>
      </c>
      <c r="BX201">
        <f>BX98</f>
        <v>0</v>
      </c>
      <c r="BY201">
        <v>94</v>
      </c>
      <c r="BZ201">
        <f>BZ98</f>
        <v>0</v>
      </c>
      <c r="CA201">
        <v>94</v>
      </c>
      <c r="CB201">
        <f>CB98</f>
        <v>0</v>
      </c>
      <c r="CC201">
        <v>94</v>
      </c>
      <c r="CD201">
        <f>CD98</f>
        <v>0</v>
      </c>
      <c r="CE201">
        <v>94</v>
      </c>
      <c r="CF201">
        <f>CF98</f>
        <v>0</v>
      </c>
      <c r="CG201">
        <v>94</v>
      </c>
      <c r="CH201">
        <f>CH98</f>
        <v>0</v>
      </c>
      <c r="CI201">
        <v>94</v>
      </c>
      <c r="CJ201">
        <f>CJ98</f>
        <v>0</v>
      </c>
      <c r="CK201">
        <v>94</v>
      </c>
      <c r="CL201">
        <f>CL98</f>
        <v>0</v>
      </c>
      <c r="CM201">
        <v>94</v>
      </c>
      <c r="CN201">
        <f>CN98</f>
        <v>0</v>
      </c>
      <c r="CO201">
        <v>94</v>
      </c>
      <c r="CP201">
        <f>CP98</f>
        <v>0</v>
      </c>
      <c r="CQ201">
        <v>94</v>
      </c>
      <c r="CR201">
        <f>CR98</f>
        <v>0</v>
      </c>
      <c r="CS201">
        <v>94</v>
      </c>
      <c r="CT201">
        <f>CT98</f>
        <v>0</v>
      </c>
      <c r="CU201">
        <v>94</v>
      </c>
      <c r="CV201">
        <f>CV98</f>
        <v>0</v>
      </c>
      <c r="CW201">
        <v>94</v>
      </c>
      <c r="CX201">
        <f>CX98</f>
        <v>0</v>
      </c>
      <c r="CY201">
        <v>94</v>
      </c>
      <c r="CZ201">
        <f>CZ98</f>
        <v>0</v>
      </c>
      <c r="DA201">
        <v>94</v>
      </c>
      <c r="DB201">
        <f>DB98</f>
        <v>0</v>
      </c>
      <c r="DC201">
        <v>94</v>
      </c>
      <c r="DD201">
        <f>DD98</f>
        <v>0</v>
      </c>
      <c r="DG201">
        <v>94</v>
      </c>
      <c r="DH201">
        <f>DH98</f>
        <v>0</v>
      </c>
      <c r="DI201">
        <v>94</v>
      </c>
      <c r="DJ201">
        <f>DJ98</f>
        <v>0</v>
      </c>
      <c r="DK201">
        <v>94</v>
      </c>
      <c r="DL201">
        <f>DL98</f>
        <v>0</v>
      </c>
      <c r="DM201">
        <v>94</v>
      </c>
      <c r="DN201">
        <f>DN98</f>
        <v>0</v>
      </c>
      <c r="DO201">
        <v>94</v>
      </c>
      <c r="DP201">
        <f>DP98</f>
        <v>0</v>
      </c>
      <c r="DQ201">
        <v>94</v>
      </c>
      <c r="DR201">
        <f>DR98</f>
        <v>0</v>
      </c>
      <c r="DS201">
        <v>94</v>
      </c>
      <c r="DT201">
        <f>DT98</f>
        <v>0</v>
      </c>
      <c r="DU201">
        <v>94</v>
      </c>
      <c r="DV201">
        <f>DV98</f>
        <v>0</v>
      </c>
      <c r="DW201">
        <v>94</v>
      </c>
      <c r="DX201">
        <f>DX98</f>
        <v>0</v>
      </c>
      <c r="DY201">
        <v>94</v>
      </c>
      <c r="DZ201">
        <f>DZ98</f>
        <v>0</v>
      </c>
      <c r="EA201">
        <v>94</v>
      </c>
      <c r="EB201">
        <f>EB98</f>
        <v>0</v>
      </c>
      <c r="EC201">
        <v>94</v>
      </c>
      <c r="ED201">
        <f>ED98</f>
        <v>0</v>
      </c>
      <c r="EE201">
        <v>94</v>
      </c>
      <c r="EF201">
        <f>EF98</f>
        <v>0</v>
      </c>
      <c r="EG201">
        <v>94</v>
      </c>
      <c r="EH201">
        <f>EH98</f>
        <v>0</v>
      </c>
      <c r="EI201">
        <v>94</v>
      </c>
      <c r="EJ201">
        <f>EJ98</f>
        <v>0</v>
      </c>
      <c r="EK201">
        <v>94</v>
      </c>
      <c r="EL201">
        <f>EL98</f>
        <v>0</v>
      </c>
      <c r="EM201">
        <v>94</v>
      </c>
      <c r="EN201">
        <f>EN98</f>
        <v>0</v>
      </c>
      <c r="EO201">
        <v>94</v>
      </c>
      <c r="EP201">
        <f>EP98</f>
        <v>0</v>
      </c>
      <c r="EQ201">
        <v>94</v>
      </c>
      <c r="ER201">
        <f>ER98</f>
        <v>0</v>
      </c>
      <c r="ES201">
        <v>94</v>
      </c>
      <c r="ET201">
        <f>ET98</f>
        <v>0</v>
      </c>
      <c r="EU201">
        <v>94</v>
      </c>
      <c r="EV201">
        <f>EV98</f>
        <v>0</v>
      </c>
      <c r="EW201">
        <v>94</v>
      </c>
      <c r="EX201">
        <f>EX98</f>
        <v>0</v>
      </c>
      <c r="EY201">
        <v>94</v>
      </c>
      <c r="EZ201">
        <f>EZ98</f>
        <v>0</v>
      </c>
      <c r="FA201">
        <v>94</v>
      </c>
      <c r="FB201">
        <f>FB98</f>
        <v>0</v>
      </c>
      <c r="FC201">
        <v>94</v>
      </c>
      <c r="FD201">
        <f>FD98</f>
        <v>0</v>
      </c>
      <c r="FE201">
        <v>94</v>
      </c>
      <c r="FF201">
        <f>FF98</f>
        <v>0</v>
      </c>
      <c r="FG201">
        <v>94</v>
      </c>
      <c r="FH201">
        <f>FH98</f>
        <v>0</v>
      </c>
      <c r="FI201">
        <v>94</v>
      </c>
      <c r="FJ201">
        <f>FJ98</f>
        <v>0</v>
      </c>
      <c r="FK201">
        <v>94</v>
      </c>
      <c r="FL201">
        <f>FL98</f>
        <v>0</v>
      </c>
      <c r="FM201">
        <v>94</v>
      </c>
      <c r="FN201">
        <f>FN98</f>
        <v>0</v>
      </c>
      <c r="FO201">
        <v>94</v>
      </c>
      <c r="FP201">
        <f>FP98</f>
        <v>0</v>
      </c>
      <c r="FQ201">
        <v>94</v>
      </c>
      <c r="FR201">
        <f>FR98</f>
        <v>0</v>
      </c>
      <c r="FS201">
        <v>94</v>
      </c>
      <c r="FT201">
        <f>FT98</f>
        <v>0</v>
      </c>
      <c r="FU201">
        <v>94</v>
      </c>
      <c r="FV201">
        <f>FV98</f>
        <v>0</v>
      </c>
      <c r="FW201">
        <v>94</v>
      </c>
      <c r="FX201">
        <f>FX98</f>
        <v>0</v>
      </c>
      <c r="FY201">
        <v>94</v>
      </c>
      <c r="FZ201">
        <f>FZ98</f>
        <v>0</v>
      </c>
      <c r="GA201">
        <v>94</v>
      </c>
      <c r="GB201">
        <f>GB98</f>
        <v>0</v>
      </c>
      <c r="GC201">
        <v>94</v>
      </c>
      <c r="GD201">
        <f>GD98</f>
        <v>0</v>
      </c>
      <c r="GE201">
        <v>94</v>
      </c>
      <c r="GF201">
        <f>GF98</f>
        <v>0</v>
      </c>
      <c r="GG201">
        <v>94</v>
      </c>
      <c r="GH201">
        <f>GH98</f>
        <v>0</v>
      </c>
      <c r="GI201">
        <v>94</v>
      </c>
      <c r="GJ201">
        <f>GJ98</f>
        <v>0</v>
      </c>
      <c r="GK201">
        <v>94</v>
      </c>
      <c r="GL201">
        <f>GL98</f>
        <v>0</v>
      </c>
      <c r="GM201">
        <v>94</v>
      </c>
      <c r="GN201">
        <f>GN98</f>
        <v>0</v>
      </c>
      <c r="GO201">
        <v>94</v>
      </c>
      <c r="GP201">
        <f>GP98</f>
        <v>0</v>
      </c>
      <c r="GQ201">
        <v>94</v>
      </c>
      <c r="GR201">
        <f>GR98</f>
        <v>0</v>
      </c>
      <c r="GS201">
        <v>94</v>
      </c>
      <c r="GT201">
        <f>GT98</f>
        <v>0</v>
      </c>
      <c r="GU201">
        <v>94</v>
      </c>
      <c r="GV201">
        <f>GV98</f>
        <v>0</v>
      </c>
      <c r="GW201">
        <v>94</v>
      </c>
      <c r="GX201">
        <f>GX98</f>
        <v>0</v>
      </c>
      <c r="GY201">
        <v>94</v>
      </c>
      <c r="GZ201">
        <f>GZ98</f>
        <v>0</v>
      </c>
      <c r="HA201">
        <v>94</v>
      </c>
      <c r="HB201">
        <f>HB98</f>
        <v>0</v>
      </c>
      <c r="HC201">
        <v>94</v>
      </c>
      <c r="HD201">
        <f>HD98</f>
        <v>0</v>
      </c>
      <c r="HE201">
        <v>94</v>
      </c>
      <c r="HF201">
        <f>HF98</f>
        <v>0</v>
      </c>
      <c r="HI201">
        <f>IF(Charts!$B$3="none",E713,IF(DG713="",NA(),DG713))</f>
        <v>0</v>
      </c>
      <c r="HJ201">
        <f>IF(Charts!$B$3="none",F713,IF(DH713="",NA(),DH713))</f>
        <v>0</v>
      </c>
      <c r="HK201">
        <f>IF(Charts!$B$3="none",G713,IF(DI713="",NA(),DI713))</f>
        <v>0</v>
      </c>
      <c r="HL201">
        <f>IF(Charts!$B$3="none",H713,IF(DJ713="",NA(),DJ713))</f>
        <v>0</v>
      </c>
      <c r="HM201">
        <f>IF(Charts!$B$3="none",I713,IF(DK713="",NA(),DK713))</f>
        <v>0</v>
      </c>
      <c r="HN201">
        <f>IF(Charts!$B$3="none",J713,IF(DL713="",NA(),DL713))</f>
        <v>0</v>
      </c>
      <c r="HO201">
        <f>IF(Charts!$B$3="none",K713,IF(DM713="",NA(),DM713))</f>
        <v>0</v>
      </c>
      <c r="HP201">
        <f>IF(Charts!$B$3="none",L713,IF(DN713="",NA(),DN713))</f>
        <v>0</v>
      </c>
      <c r="HQ201">
        <f>IF(Charts!$B$3="none",M713,IF(DO713="",NA(),DO713))</f>
        <v>0</v>
      </c>
      <c r="HR201">
        <f>IF(Charts!$B$3="none",N713,IF(DP713="",NA(),DP713))</f>
        <v>0</v>
      </c>
      <c r="HS201">
        <f>IF(Charts!$B$3="none",O713,IF(DQ713="",NA(),DQ713))</f>
        <v>0</v>
      </c>
      <c r="HT201">
        <f>IF(Charts!$B$3="none",P713,IF(DR713="",NA(),DR713))</f>
        <v>0</v>
      </c>
      <c r="HU201">
        <f>IF(Charts!$B$3="none",Q713,IF(DS713="",NA(),DS713))</f>
        <v>0</v>
      </c>
      <c r="HV201">
        <f>IF(Charts!$B$3="none",R713,IF(DT713="",NA(),DT713))</f>
        <v>0</v>
      </c>
      <c r="HW201">
        <f>IF(Charts!$B$3="none",S713,IF(DU713="",NA(),DU713))</f>
        <v>0</v>
      </c>
      <c r="HX201">
        <f>IF(Charts!$B$3="none",T713,IF(DV713="",NA(),DV713))</f>
        <v>0</v>
      </c>
      <c r="HY201">
        <f>IF(Charts!$B$3="none",U713,IF(DW713="",NA(),DW713))</f>
        <v>0</v>
      </c>
      <c r="HZ201">
        <f>IF(Charts!$B$3="none",V713,IF(DX713="",NA(),DX713))</f>
        <v>0</v>
      </c>
      <c r="IA201">
        <f>IF(Charts!$B$3="none",W713,IF(DY713="",NA(),DY713))</f>
        <v>0</v>
      </c>
      <c r="IB201">
        <f>IF(Charts!$B$3="none",X713,IF(DZ713="",NA(),DZ713))</f>
        <v>0</v>
      </c>
      <c r="IC201">
        <f>IF(Charts!$B$3="none",Y713,IF(EA713="",NA(),EA713))</f>
        <v>0</v>
      </c>
      <c r="ID201">
        <f>IF(Charts!$B$3="none",Z713,IF(EB713="",NA(),EB713))</f>
        <v>0</v>
      </c>
      <c r="IE201">
        <f>IF(Charts!$B$3="none",AA713,IF(EC713="",NA(),EC713))</f>
        <v>0</v>
      </c>
      <c r="IF201">
        <f>IF(Charts!$B$3="none",AB713,IF(ED713="",NA(),ED713))</f>
        <v>0</v>
      </c>
      <c r="IG201">
        <f>IF(Charts!$B$3="none",AC713,IF(EE713="",NA(),EE713))</f>
        <v>0</v>
      </c>
      <c r="IH201">
        <f>IF(Charts!$B$3="none",AD713,IF(EF713="",NA(),EF713))</f>
        <v>0</v>
      </c>
      <c r="II201">
        <f>IF(Charts!$B$3="none",AE713,IF(EG713="",NA(),EG713))</f>
        <v>0</v>
      </c>
      <c r="IJ201">
        <f>IF(Charts!$B$3="none",AF713,IF(EH713="",NA(),EH713))</f>
        <v>0</v>
      </c>
      <c r="IK201">
        <f>IF(Charts!$B$3="none",AG713,IF(EI713="",NA(),EI713))</f>
        <v>0</v>
      </c>
      <c r="IL201">
        <f>IF(Charts!$B$3="none",AH713,IF(EJ713="",NA(),EJ713))</f>
        <v>0</v>
      </c>
      <c r="IM201">
        <f>IF(Charts!$B$3="none",AI713,IF(EK713="",NA(),EK713))</f>
        <v>0</v>
      </c>
      <c r="IN201">
        <f>IF(Charts!$B$3="none",AJ713,IF(EL713="",NA(),EL713))</f>
        <v>0</v>
      </c>
      <c r="IO201">
        <f>IF(Charts!$B$3="none",AK713,IF(EM713="",NA(),EM713))</f>
        <v>0</v>
      </c>
      <c r="IP201">
        <f>IF(Charts!$B$3="none",AL713,IF(EN713="",NA(),EN713))</f>
        <v>0</v>
      </c>
      <c r="IQ201">
        <f>IF(Charts!$B$3="none",AM713,IF(EO713="",NA(),EO713))</f>
        <v>0</v>
      </c>
      <c r="IR201">
        <f>IF(Charts!$B$3="none",AN713,IF(EP713="",NA(),EP713))</f>
        <v>0</v>
      </c>
      <c r="IS201">
        <f>IF(Charts!$B$3="none",AO713,IF(EQ713="",NA(),EQ713))</f>
        <v>0</v>
      </c>
      <c r="IT201">
        <f>IF(Charts!$B$3="none",AP713,IF(ER713="",NA(),ER713))</f>
        <v>0</v>
      </c>
      <c r="IU201">
        <f>IF(Charts!$B$3="none",AQ713,IF(ES713="",NA(),ES713))</f>
        <v>0</v>
      </c>
      <c r="IV201">
        <f>IF(Charts!$B$3="none",AR713,IF(ET713="",NA(),ET713))</f>
        <v>0</v>
      </c>
      <c r="IW201">
        <f>IF(Charts!$B$3="none",AS713,IF(EU713="",NA(),EU713))</f>
        <v>0</v>
      </c>
      <c r="IX201">
        <f>IF(Charts!$B$3="none",AT713,IF(EV713="",NA(),EV713))</f>
        <v>0</v>
      </c>
      <c r="IY201">
        <f>IF(Charts!$B$3="none",AU713,IF(EW713="",NA(),EW713))</f>
        <v>0</v>
      </c>
      <c r="IZ201">
        <f>IF(Charts!$B$3="none",AV713,IF(EX713="",NA(),EX713))</f>
        <v>0</v>
      </c>
      <c r="JA201">
        <f>IF(Charts!$B$3="none",AW713,IF(EY713="",NA(),EY713))</f>
        <v>0</v>
      </c>
      <c r="JB201">
        <f>IF(Charts!$B$3="none",AX713,IF(EZ713="",NA(),EZ713))</f>
        <v>0</v>
      </c>
      <c r="JC201">
        <f>IF(Charts!$B$3="none",AY713,IF(FA713="",NA(),FA713))</f>
        <v>0</v>
      </c>
      <c r="JD201">
        <f>IF(Charts!$B$3="none",AZ713,IF(FB713="",NA(),FB713))</f>
        <v>0</v>
      </c>
      <c r="JE201">
        <f>IF(Charts!$B$3="none",BA713,IF(FC713="",NA(),FC713))</f>
        <v>0</v>
      </c>
      <c r="JF201">
        <f>IF(Charts!$B$3="none",BB713,IF(FD713="",NA(),FD713))</f>
        <v>0</v>
      </c>
      <c r="JG201">
        <f>IF(Charts!$B$3="none",BC713,IF(FE713="",NA(),FE713))</f>
        <v>0</v>
      </c>
      <c r="JH201">
        <f>IF(Charts!$B$3="none",BD713,IF(FF713="",NA(),FF713))</f>
        <v>0</v>
      </c>
      <c r="JI201">
        <f>IF(Charts!$B$3="none",BE713,IF(FG713="",NA(),FG713))</f>
        <v>0</v>
      </c>
      <c r="JJ201">
        <f>IF(Charts!$B$3="none",BF713,IF(FH713="",NA(),FH713))</f>
        <v>0</v>
      </c>
      <c r="JK201">
        <f>IF(Charts!$B$3="none",BG713,IF(FI713="",NA(),FI713))</f>
        <v>0</v>
      </c>
      <c r="JL201">
        <f>IF(Charts!$B$3="none",BH713,IF(FJ713="",NA(),FJ713))</f>
        <v>0</v>
      </c>
      <c r="JM201">
        <f>IF(Charts!$B$3="none",BI713,IF(FK713="",NA(),FK713))</f>
        <v>0</v>
      </c>
      <c r="JN201">
        <f>IF(Charts!$B$3="none",BJ713,IF(FL713="",NA(),FL713))</f>
        <v>0</v>
      </c>
      <c r="JO201">
        <f>IF(Charts!$B$3="none",BK713,IF(FM713="",NA(),FM713))</f>
        <v>0</v>
      </c>
      <c r="JP201">
        <f>IF(Charts!$B$3="none",BL713,IF(FN713="",NA(),FN713))</f>
        <v>0</v>
      </c>
      <c r="JQ201">
        <f>IF(Charts!$B$3="none",BM713,IF(FO713="",NA(),FO713))</f>
        <v>0</v>
      </c>
      <c r="JR201">
        <f>IF(Charts!$B$3="none",BN713,IF(FP713="",NA(),FP713))</f>
        <v>0</v>
      </c>
      <c r="JS201">
        <f>IF(Charts!$B$3="none",BO713,IF(FQ713="",NA(),FQ713))</f>
        <v>0</v>
      </c>
      <c r="JT201">
        <f>IF(Charts!$B$3="none",BP713,IF(FR713="",NA(),FR713))</f>
        <v>0</v>
      </c>
      <c r="JU201">
        <f>IF(Charts!$B$3="none",BQ713,IF(FS713="",NA(),FS713))</f>
        <v>0</v>
      </c>
      <c r="JV201">
        <f>IF(Charts!$B$3="none",BR713,IF(FT713="",NA(),FT713))</f>
        <v>0</v>
      </c>
      <c r="JW201">
        <f>IF(Charts!$B$3="none",BS713,IF(FU713="",NA(),FU713))</f>
        <v>0</v>
      </c>
      <c r="JX201">
        <f>IF(Charts!$B$3="none",BT713,IF(FV713="",NA(),FV713))</f>
        <v>0</v>
      </c>
      <c r="JY201">
        <f>IF(Charts!$B$3="none",BU713,IF(FW713="",NA(),FW713))</f>
        <v>0</v>
      </c>
      <c r="JZ201">
        <f>IF(Charts!$B$3="none",BV713,IF(FX713="",NA(),FX713))</f>
        <v>0</v>
      </c>
      <c r="KA201">
        <f>IF(Charts!$B$3="none",BW713,IF(FY713="",NA(),FY713))</f>
        <v>0</v>
      </c>
      <c r="KB201">
        <f>IF(Charts!$B$3="none",BX713,IF(FZ713="",NA(),FZ713))</f>
        <v>0</v>
      </c>
      <c r="KC201">
        <f>IF(Charts!$B$3="none",BY713,IF(GA713="",NA(),GA713))</f>
        <v>0</v>
      </c>
      <c r="KD201">
        <f>IF(Charts!$B$3="none",BZ713,IF(GB713="",NA(),GB713))</f>
        <v>0</v>
      </c>
      <c r="KE201">
        <f>IF(Charts!$B$3="none",CA713,IF(GC713="",NA(),GC713))</f>
        <v>0</v>
      </c>
      <c r="KF201">
        <f>IF(Charts!$B$3="none",CB713,IF(GD713="",NA(),GD713))</f>
        <v>0</v>
      </c>
      <c r="KG201">
        <f>IF(Charts!$B$3="none",CC713,IF(GE713="",NA(),GE713))</f>
        <v>0</v>
      </c>
      <c r="KH201">
        <f>IF(Charts!$B$3="none",CD713,IF(GF713="",NA(),GF713))</f>
        <v>0</v>
      </c>
      <c r="KI201">
        <f>IF(Charts!$B$3="none",CE713,IF(GG713="",NA(),GG713))</f>
        <v>0</v>
      </c>
      <c r="KJ201">
        <f>IF(Charts!$B$3="none",CF713,IF(GH713="",NA(),GH713))</f>
        <v>0</v>
      </c>
      <c r="KK201">
        <f>IF(Charts!$B$3="none",CG713,IF(GI713="",NA(),GI713))</f>
        <v>0</v>
      </c>
      <c r="KL201">
        <f>IF(Charts!$B$3="none",CH713,IF(GJ713="",NA(),GJ713))</f>
        <v>0</v>
      </c>
      <c r="KM201">
        <f>IF(Charts!$B$3="none",CI713,IF(GK713="",NA(),GK713))</f>
        <v>0</v>
      </c>
      <c r="KN201">
        <f>IF(Charts!$B$3="none",CJ713,IF(GL713="",NA(),GL713))</f>
        <v>0</v>
      </c>
      <c r="KO201">
        <f>IF(Charts!$B$3="none",CK713,IF(GM713="",NA(),GM713))</f>
        <v>0</v>
      </c>
      <c r="KP201">
        <f>IF(Charts!$B$3="none",CL713,IF(GN713="",NA(),GN713))</f>
        <v>0</v>
      </c>
      <c r="KQ201">
        <f>IF(Charts!$B$3="none",CM713,IF(GO713="",NA(),GO713))</f>
        <v>0</v>
      </c>
      <c r="KR201">
        <f>IF(Charts!$B$3="none",CN713,IF(GP713="",NA(),GP713))</f>
        <v>0</v>
      </c>
      <c r="KS201">
        <f>IF(Charts!$B$3="none",CO713,IF(GQ713="",NA(),GQ713))</f>
        <v>0</v>
      </c>
      <c r="KT201">
        <f>IF(Charts!$B$3="none",CP713,IF(GR713="",NA(),GR713))</f>
        <v>0</v>
      </c>
      <c r="KU201">
        <f>IF(Charts!$B$3="none",CQ713,IF(GS713="",NA(),GS713))</f>
        <v>0</v>
      </c>
      <c r="KV201">
        <f>IF(Charts!$B$3="none",CR713,IF(GT713="",NA(),GT713))</f>
        <v>0</v>
      </c>
      <c r="KW201">
        <f>IF(Charts!$B$3="none",CS713,IF(GU713="",NA(),GU713))</f>
        <v>0</v>
      </c>
      <c r="KX201">
        <f>IF(Charts!$B$3="none",CT713,IF(GV713="",NA(),GV713))</f>
        <v>0</v>
      </c>
      <c r="KY201">
        <f>IF(Charts!$B$3="none",CU713,IF(GW713="",NA(),GW713))</f>
        <v>0</v>
      </c>
      <c r="KZ201">
        <f>IF(Charts!$B$3="none",CV713,IF(GX713="",NA(),GX713))</f>
        <v>0</v>
      </c>
      <c r="LA201">
        <f>IF(Charts!$B$3="none",CW713,IF(GY713="",NA(),GY713))</f>
        <v>0</v>
      </c>
      <c r="LB201">
        <f>IF(Charts!$B$3="none",CX713,IF(GZ713="",NA(),GZ713))</f>
        <v>0</v>
      </c>
      <c r="LC201">
        <f>IF(Charts!$B$3="none",CY713,IF(HA713="",NA(),HA713))</f>
        <v>0</v>
      </c>
      <c r="LD201">
        <f>IF(Charts!$B$3="none",CZ713,IF(HB713="",NA(),HB713))</f>
        <v>0</v>
      </c>
      <c r="LE201">
        <f>IF(Charts!$B$3="none",DA713,IF(HC713="",NA(),HC713))</f>
        <v>0</v>
      </c>
      <c r="LF201">
        <f>IF(Charts!$B$3="none",DB713,IF(HD713="",NA(),HD713))</f>
        <v>0</v>
      </c>
      <c r="LG201">
        <f>IF(Charts!$B$3="none",DC713,IF(HE713="",NA(),HE713))</f>
        <v>0</v>
      </c>
      <c r="LH201">
        <f>IF(Charts!$B$3="none",DD713,IF(HF713="",NA(),HF713))</f>
        <v>0</v>
      </c>
    </row>
    <row r="202" spans="5:320">
      <c r="E202">
        <v>95</v>
      </c>
      <c r="F202">
        <f>F99</f>
        <v>0</v>
      </c>
      <c r="G202">
        <v>95</v>
      </c>
      <c r="H202">
        <f>H99</f>
        <v>0</v>
      </c>
      <c r="I202">
        <v>95</v>
      </c>
      <c r="J202">
        <f>J99</f>
        <v>0</v>
      </c>
      <c r="K202">
        <v>95</v>
      </c>
      <c r="L202">
        <f>L99</f>
        <v>0</v>
      </c>
      <c r="M202">
        <v>95</v>
      </c>
      <c r="N202">
        <f>N99</f>
        <v>0</v>
      </c>
      <c r="O202">
        <v>95</v>
      </c>
      <c r="P202">
        <f>P99</f>
        <v>0</v>
      </c>
      <c r="Q202">
        <v>95</v>
      </c>
      <c r="R202">
        <f>R99</f>
        <v>0</v>
      </c>
      <c r="S202">
        <v>95</v>
      </c>
      <c r="T202">
        <f>T99</f>
        <v>0</v>
      </c>
      <c r="U202">
        <v>95</v>
      </c>
      <c r="V202">
        <f>V99</f>
        <v>0</v>
      </c>
      <c r="W202">
        <v>95</v>
      </c>
      <c r="X202">
        <f>X99</f>
        <v>0</v>
      </c>
      <c r="Y202">
        <v>95</v>
      </c>
      <c r="Z202">
        <f>Z99</f>
        <v>0</v>
      </c>
      <c r="AA202">
        <v>95</v>
      </c>
      <c r="AB202">
        <f>AB99</f>
        <v>0</v>
      </c>
      <c r="AC202">
        <v>95</v>
      </c>
      <c r="AD202">
        <f>AD99</f>
        <v>0</v>
      </c>
      <c r="AE202">
        <v>95</v>
      </c>
      <c r="AF202">
        <f>AF99</f>
        <v>0</v>
      </c>
      <c r="AG202">
        <v>95</v>
      </c>
      <c r="AH202">
        <f>AH99</f>
        <v>0</v>
      </c>
      <c r="AI202">
        <v>95</v>
      </c>
      <c r="AJ202">
        <f>AJ99</f>
        <v>0</v>
      </c>
      <c r="AK202">
        <v>95</v>
      </c>
      <c r="AL202">
        <f>AL99</f>
        <v>0</v>
      </c>
      <c r="AM202">
        <v>95</v>
      </c>
      <c r="AN202">
        <f>AN99</f>
        <v>0</v>
      </c>
      <c r="AO202">
        <v>95</v>
      </c>
      <c r="AP202">
        <f>AP99</f>
        <v>0</v>
      </c>
      <c r="AQ202">
        <v>95</v>
      </c>
      <c r="AR202">
        <f>AR99</f>
        <v>0</v>
      </c>
      <c r="AS202">
        <v>95</v>
      </c>
      <c r="AT202">
        <f>AT99</f>
        <v>0</v>
      </c>
      <c r="AU202">
        <v>95</v>
      </c>
      <c r="AV202">
        <f>AV99</f>
        <v>0</v>
      </c>
      <c r="AW202">
        <v>95</v>
      </c>
      <c r="AX202">
        <f>AX99</f>
        <v>0</v>
      </c>
      <c r="AY202">
        <v>95</v>
      </c>
      <c r="AZ202">
        <f>AZ99</f>
        <v>0</v>
      </c>
      <c r="BA202">
        <v>95</v>
      </c>
      <c r="BB202">
        <f>BB99</f>
        <v>0</v>
      </c>
      <c r="BC202">
        <v>95</v>
      </c>
      <c r="BD202">
        <f>BD99</f>
        <v>0</v>
      </c>
      <c r="BE202">
        <v>95</v>
      </c>
      <c r="BF202">
        <f>BF99</f>
        <v>0</v>
      </c>
      <c r="BG202">
        <v>95</v>
      </c>
      <c r="BH202">
        <f>BH99</f>
        <v>0</v>
      </c>
      <c r="BI202">
        <v>95</v>
      </c>
      <c r="BJ202">
        <f>BJ99</f>
        <v>0</v>
      </c>
      <c r="BK202">
        <v>95</v>
      </c>
      <c r="BL202">
        <f>BL99</f>
        <v>0</v>
      </c>
      <c r="BM202">
        <v>95</v>
      </c>
      <c r="BN202">
        <f>BN99</f>
        <v>0</v>
      </c>
      <c r="BO202">
        <v>95</v>
      </c>
      <c r="BP202">
        <f>BP99</f>
        <v>0</v>
      </c>
      <c r="BQ202">
        <v>95</v>
      </c>
      <c r="BR202">
        <f>BR99</f>
        <v>0</v>
      </c>
      <c r="BS202">
        <v>95</v>
      </c>
      <c r="BT202">
        <f>BT99</f>
        <v>0</v>
      </c>
      <c r="BU202">
        <v>95</v>
      </c>
      <c r="BV202">
        <f>BV99</f>
        <v>0</v>
      </c>
      <c r="BW202">
        <v>95</v>
      </c>
      <c r="BX202">
        <f>BX99</f>
        <v>0</v>
      </c>
      <c r="BY202">
        <v>95</v>
      </c>
      <c r="BZ202">
        <f>BZ99</f>
        <v>0</v>
      </c>
      <c r="CA202">
        <v>95</v>
      </c>
      <c r="CB202">
        <f>CB99</f>
        <v>0</v>
      </c>
      <c r="CC202">
        <v>95</v>
      </c>
      <c r="CD202">
        <f>CD99</f>
        <v>0</v>
      </c>
      <c r="CE202">
        <v>95</v>
      </c>
      <c r="CF202">
        <f>CF99</f>
        <v>0</v>
      </c>
      <c r="CG202">
        <v>95</v>
      </c>
      <c r="CH202">
        <f>CH99</f>
        <v>0</v>
      </c>
      <c r="CI202">
        <v>95</v>
      </c>
      <c r="CJ202">
        <f>CJ99</f>
        <v>0</v>
      </c>
      <c r="CK202">
        <v>95</v>
      </c>
      <c r="CL202">
        <f>CL99</f>
        <v>0</v>
      </c>
      <c r="CM202">
        <v>95</v>
      </c>
      <c r="CN202">
        <f>CN99</f>
        <v>0</v>
      </c>
      <c r="CO202">
        <v>95</v>
      </c>
      <c r="CP202">
        <f>CP99</f>
        <v>0</v>
      </c>
      <c r="CQ202">
        <v>95</v>
      </c>
      <c r="CR202">
        <f>CR99</f>
        <v>0</v>
      </c>
      <c r="CS202">
        <v>95</v>
      </c>
      <c r="CT202">
        <f>CT99</f>
        <v>0</v>
      </c>
      <c r="CU202">
        <v>95</v>
      </c>
      <c r="CV202">
        <f>CV99</f>
        <v>0</v>
      </c>
      <c r="CW202">
        <v>95</v>
      </c>
      <c r="CX202">
        <f>CX99</f>
        <v>0</v>
      </c>
      <c r="CY202">
        <v>95</v>
      </c>
      <c r="CZ202">
        <f>CZ99</f>
        <v>0</v>
      </c>
      <c r="DA202">
        <v>95</v>
      </c>
      <c r="DB202">
        <f>DB99</f>
        <v>0</v>
      </c>
      <c r="DC202">
        <v>95</v>
      </c>
      <c r="DD202">
        <f>DD99</f>
        <v>0</v>
      </c>
      <c r="DG202">
        <v>95</v>
      </c>
      <c r="DH202">
        <f>DH99</f>
        <v>0</v>
      </c>
      <c r="DI202">
        <v>95</v>
      </c>
      <c r="DJ202">
        <f>DJ99</f>
        <v>0</v>
      </c>
      <c r="DK202">
        <v>95</v>
      </c>
      <c r="DL202">
        <f>DL99</f>
        <v>0</v>
      </c>
      <c r="DM202">
        <v>95</v>
      </c>
      <c r="DN202">
        <f>DN99</f>
        <v>0</v>
      </c>
      <c r="DO202">
        <v>95</v>
      </c>
      <c r="DP202">
        <f>DP99</f>
        <v>0</v>
      </c>
      <c r="DQ202">
        <v>95</v>
      </c>
      <c r="DR202">
        <f>DR99</f>
        <v>0</v>
      </c>
      <c r="DS202">
        <v>95</v>
      </c>
      <c r="DT202">
        <f>DT99</f>
        <v>0</v>
      </c>
      <c r="DU202">
        <v>95</v>
      </c>
      <c r="DV202">
        <f>DV99</f>
        <v>0</v>
      </c>
      <c r="DW202">
        <v>95</v>
      </c>
      <c r="DX202">
        <f>DX99</f>
        <v>0</v>
      </c>
      <c r="DY202">
        <v>95</v>
      </c>
      <c r="DZ202">
        <f>DZ99</f>
        <v>0</v>
      </c>
      <c r="EA202">
        <v>95</v>
      </c>
      <c r="EB202">
        <f>EB99</f>
        <v>0</v>
      </c>
      <c r="EC202">
        <v>95</v>
      </c>
      <c r="ED202">
        <f>ED99</f>
        <v>0</v>
      </c>
      <c r="EE202">
        <v>95</v>
      </c>
      <c r="EF202">
        <f>EF99</f>
        <v>0</v>
      </c>
      <c r="EG202">
        <v>95</v>
      </c>
      <c r="EH202">
        <f>EH99</f>
        <v>0</v>
      </c>
      <c r="EI202">
        <v>95</v>
      </c>
      <c r="EJ202">
        <f>EJ99</f>
        <v>0</v>
      </c>
      <c r="EK202">
        <v>95</v>
      </c>
      <c r="EL202">
        <f>EL99</f>
        <v>0</v>
      </c>
      <c r="EM202">
        <v>95</v>
      </c>
      <c r="EN202">
        <f>EN99</f>
        <v>0</v>
      </c>
      <c r="EO202">
        <v>95</v>
      </c>
      <c r="EP202">
        <f>EP99</f>
        <v>0</v>
      </c>
      <c r="EQ202">
        <v>95</v>
      </c>
      <c r="ER202">
        <f>ER99</f>
        <v>0</v>
      </c>
      <c r="ES202">
        <v>95</v>
      </c>
      <c r="ET202">
        <f>ET99</f>
        <v>0</v>
      </c>
      <c r="EU202">
        <v>95</v>
      </c>
      <c r="EV202">
        <f>EV99</f>
        <v>0</v>
      </c>
      <c r="EW202">
        <v>95</v>
      </c>
      <c r="EX202">
        <f>EX99</f>
        <v>0</v>
      </c>
      <c r="EY202">
        <v>95</v>
      </c>
      <c r="EZ202">
        <f>EZ99</f>
        <v>0</v>
      </c>
      <c r="FA202">
        <v>95</v>
      </c>
      <c r="FB202">
        <f>FB99</f>
        <v>0</v>
      </c>
      <c r="FC202">
        <v>95</v>
      </c>
      <c r="FD202">
        <f>FD99</f>
        <v>0</v>
      </c>
      <c r="FE202">
        <v>95</v>
      </c>
      <c r="FF202">
        <f>FF99</f>
        <v>0</v>
      </c>
      <c r="FG202">
        <v>95</v>
      </c>
      <c r="FH202">
        <f>FH99</f>
        <v>0</v>
      </c>
      <c r="FI202">
        <v>95</v>
      </c>
      <c r="FJ202">
        <f>FJ99</f>
        <v>0</v>
      </c>
      <c r="FK202">
        <v>95</v>
      </c>
      <c r="FL202">
        <f>FL99</f>
        <v>0</v>
      </c>
      <c r="FM202">
        <v>95</v>
      </c>
      <c r="FN202">
        <f>FN99</f>
        <v>0</v>
      </c>
      <c r="FO202">
        <v>95</v>
      </c>
      <c r="FP202">
        <f>FP99</f>
        <v>0</v>
      </c>
      <c r="FQ202">
        <v>95</v>
      </c>
      <c r="FR202">
        <f>FR99</f>
        <v>0</v>
      </c>
      <c r="FS202">
        <v>95</v>
      </c>
      <c r="FT202">
        <f>FT99</f>
        <v>0</v>
      </c>
      <c r="FU202">
        <v>95</v>
      </c>
      <c r="FV202">
        <f>FV99</f>
        <v>0</v>
      </c>
      <c r="FW202">
        <v>95</v>
      </c>
      <c r="FX202">
        <f>FX99</f>
        <v>0</v>
      </c>
      <c r="FY202">
        <v>95</v>
      </c>
      <c r="FZ202">
        <f>FZ99</f>
        <v>0</v>
      </c>
      <c r="GA202">
        <v>95</v>
      </c>
      <c r="GB202">
        <f>GB99</f>
        <v>0</v>
      </c>
      <c r="GC202">
        <v>95</v>
      </c>
      <c r="GD202">
        <f>GD99</f>
        <v>0</v>
      </c>
      <c r="GE202">
        <v>95</v>
      </c>
      <c r="GF202">
        <f>GF99</f>
        <v>0</v>
      </c>
      <c r="GG202">
        <v>95</v>
      </c>
      <c r="GH202">
        <f>GH99</f>
        <v>0</v>
      </c>
      <c r="GI202">
        <v>95</v>
      </c>
      <c r="GJ202">
        <f>GJ99</f>
        <v>0</v>
      </c>
      <c r="GK202">
        <v>95</v>
      </c>
      <c r="GL202">
        <f>GL99</f>
        <v>0</v>
      </c>
      <c r="GM202">
        <v>95</v>
      </c>
      <c r="GN202">
        <f>GN99</f>
        <v>0</v>
      </c>
      <c r="GO202">
        <v>95</v>
      </c>
      <c r="GP202">
        <f>GP99</f>
        <v>0</v>
      </c>
      <c r="GQ202">
        <v>95</v>
      </c>
      <c r="GR202">
        <f>GR99</f>
        <v>0</v>
      </c>
      <c r="GS202">
        <v>95</v>
      </c>
      <c r="GT202">
        <f>GT99</f>
        <v>0</v>
      </c>
      <c r="GU202">
        <v>95</v>
      </c>
      <c r="GV202">
        <f>GV99</f>
        <v>0</v>
      </c>
      <c r="GW202">
        <v>95</v>
      </c>
      <c r="GX202">
        <f>GX99</f>
        <v>0</v>
      </c>
      <c r="GY202">
        <v>95</v>
      </c>
      <c r="GZ202">
        <f>GZ99</f>
        <v>0</v>
      </c>
      <c r="HA202">
        <v>95</v>
      </c>
      <c r="HB202">
        <f>HB99</f>
        <v>0</v>
      </c>
      <c r="HC202">
        <v>95</v>
      </c>
      <c r="HD202">
        <f>HD99</f>
        <v>0</v>
      </c>
      <c r="HE202">
        <v>95</v>
      </c>
      <c r="HF202">
        <f>HF99</f>
        <v>0</v>
      </c>
      <c r="HI202">
        <f>IF(Charts!$B$3="none",E714,IF(DG714="",NA(),DG714))</f>
        <v>0</v>
      </c>
      <c r="HJ202">
        <f>IF(Charts!$B$3="none",F714,IF(DH714="",NA(),DH714))</f>
        <v>0</v>
      </c>
      <c r="HK202">
        <f>IF(Charts!$B$3="none",G714,IF(DI714="",NA(),DI714))</f>
        <v>0</v>
      </c>
      <c r="HL202">
        <f>IF(Charts!$B$3="none",H714,IF(DJ714="",NA(),DJ714))</f>
        <v>0</v>
      </c>
      <c r="HM202">
        <f>IF(Charts!$B$3="none",I714,IF(DK714="",NA(),DK714))</f>
        <v>0</v>
      </c>
      <c r="HN202">
        <f>IF(Charts!$B$3="none",J714,IF(DL714="",NA(),DL714))</f>
        <v>0</v>
      </c>
      <c r="HO202">
        <f>IF(Charts!$B$3="none",K714,IF(DM714="",NA(),DM714))</f>
        <v>0</v>
      </c>
      <c r="HP202">
        <f>IF(Charts!$B$3="none",L714,IF(DN714="",NA(),DN714))</f>
        <v>0</v>
      </c>
      <c r="HQ202">
        <f>IF(Charts!$B$3="none",M714,IF(DO714="",NA(),DO714))</f>
        <v>0</v>
      </c>
      <c r="HR202">
        <f>IF(Charts!$B$3="none",N714,IF(DP714="",NA(),DP714))</f>
        <v>0</v>
      </c>
      <c r="HS202">
        <f>IF(Charts!$B$3="none",O714,IF(DQ714="",NA(),DQ714))</f>
        <v>0</v>
      </c>
      <c r="HT202">
        <f>IF(Charts!$B$3="none",P714,IF(DR714="",NA(),DR714))</f>
        <v>0</v>
      </c>
      <c r="HU202">
        <f>IF(Charts!$B$3="none",Q714,IF(DS714="",NA(),DS714))</f>
        <v>0</v>
      </c>
      <c r="HV202">
        <f>IF(Charts!$B$3="none",R714,IF(DT714="",NA(),DT714))</f>
        <v>0</v>
      </c>
      <c r="HW202">
        <f>IF(Charts!$B$3="none",S714,IF(DU714="",NA(),DU714))</f>
        <v>0</v>
      </c>
      <c r="HX202">
        <f>IF(Charts!$B$3="none",T714,IF(DV714="",NA(),DV714))</f>
        <v>0</v>
      </c>
      <c r="HY202">
        <f>IF(Charts!$B$3="none",U714,IF(DW714="",NA(),DW714))</f>
        <v>0</v>
      </c>
      <c r="HZ202">
        <f>IF(Charts!$B$3="none",V714,IF(DX714="",NA(),DX714))</f>
        <v>0</v>
      </c>
      <c r="IA202">
        <f>IF(Charts!$B$3="none",W714,IF(DY714="",NA(),DY714))</f>
        <v>0</v>
      </c>
      <c r="IB202">
        <f>IF(Charts!$B$3="none",X714,IF(DZ714="",NA(),DZ714))</f>
        <v>0</v>
      </c>
      <c r="IC202">
        <f>IF(Charts!$B$3="none",Y714,IF(EA714="",NA(),EA714))</f>
        <v>0</v>
      </c>
      <c r="ID202">
        <f>IF(Charts!$B$3="none",Z714,IF(EB714="",NA(),EB714))</f>
        <v>0</v>
      </c>
      <c r="IE202">
        <f>IF(Charts!$B$3="none",AA714,IF(EC714="",NA(),EC714))</f>
        <v>0</v>
      </c>
      <c r="IF202">
        <f>IF(Charts!$B$3="none",AB714,IF(ED714="",NA(),ED714))</f>
        <v>0</v>
      </c>
      <c r="IG202">
        <f>IF(Charts!$B$3="none",AC714,IF(EE714="",NA(),EE714))</f>
        <v>0</v>
      </c>
      <c r="IH202">
        <f>IF(Charts!$B$3="none",AD714,IF(EF714="",NA(),EF714))</f>
        <v>0</v>
      </c>
      <c r="II202">
        <f>IF(Charts!$B$3="none",AE714,IF(EG714="",NA(),EG714))</f>
        <v>0</v>
      </c>
      <c r="IJ202">
        <f>IF(Charts!$B$3="none",AF714,IF(EH714="",NA(),EH714))</f>
        <v>0</v>
      </c>
      <c r="IK202">
        <f>IF(Charts!$B$3="none",AG714,IF(EI714="",NA(),EI714))</f>
        <v>0</v>
      </c>
      <c r="IL202">
        <f>IF(Charts!$B$3="none",AH714,IF(EJ714="",NA(),EJ714))</f>
        <v>0</v>
      </c>
      <c r="IM202">
        <f>IF(Charts!$B$3="none",AI714,IF(EK714="",NA(),EK714))</f>
        <v>0</v>
      </c>
      <c r="IN202">
        <f>IF(Charts!$B$3="none",AJ714,IF(EL714="",NA(),EL714))</f>
        <v>0</v>
      </c>
      <c r="IO202">
        <f>IF(Charts!$B$3="none",AK714,IF(EM714="",NA(),EM714))</f>
        <v>0</v>
      </c>
      <c r="IP202">
        <f>IF(Charts!$B$3="none",AL714,IF(EN714="",NA(),EN714))</f>
        <v>0</v>
      </c>
      <c r="IQ202">
        <f>IF(Charts!$B$3="none",AM714,IF(EO714="",NA(),EO714))</f>
        <v>0</v>
      </c>
      <c r="IR202">
        <f>IF(Charts!$B$3="none",AN714,IF(EP714="",NA(),EP714))</f>
        <v>0</v>
      </c>
      <c r="IS202">
        <f>IF(Charts!$B$3="none",AO714,IF(EQ714="",NA(),EQ714))</f>
        <v>0</v>
      </c>
      <c r="IT202">
        <f>IF(Charts!$B$3="none",AP714,IF(ER714="",NA(),ER714))</f>
        <v>0</v>
      </c>
      <c r="IU202">
        <f>IF(Charts!$B$3="none",AQ714,IF(ES714="",NA(),ES714))</f>
        <v>0</v>
      </c>
      <c r="IV202">
        <f>IF(Charts!$B$3="none",AR714,IF(ET714="",NA(),ET714))</f>
        <v>0</v>
      </c>
      <c r="IW202">
        <f>IF(Charts!$B$3="none",AS714,IF(EU714="",NA(),EU714))</f>
        <v>0</v>
      </c>
      <c r="IX202">
        <f>IF(Charts!$B$3="none",AT714,IF(EV714="",NA(),EV714))</f>
        <v>0</v>
      </c>
      <c r="IY202">
        <f>IF(Charts!$B$3="none",AU714,IF(EW714="",NA(),EW714))</f>
        <v>0</v>
      </c>
      <c r="IZ202">
        <f>IF(Charts!$B$3="none",AV714,IF(EX714="",NA(),EX714))</f>
        <v>0</v>
      </c>
      <c r="JA202">
        <f>IF(Charts!$B$3="none",AW714,IF(EY714="",NA(),EY714))</f>
        <v>0</v>
      </c>
      <c r="JB202">
        <f>IF(Charts!$B$3="none",AX714,IF(EZ714="",NA(),EZ714))</f>
        <v>0</v>
      </c>
      <c r="JC202">
        <f>IF(Charts!$B$3="none",AY714,IF(FA714="",NA(),FA714))</f>
        <v>0</v>
      </c>
      <c r="JD202">
        <f>IF(Charts!$B$3="none",AZ714,IF(FB714="",NA(),FB714))</f>
        <v>0</v>
      </c>
      <c r="JE202">
        <f>IF(Charts!$B$3="none",BA714,IF(FC714="",NA(),FC714))</f>
        <v>0</v>
      </c>
      <c r="JF202">
        <f>IF(Charts!$B$3="none",BB714,IF(FD714="",NA(),FD714))</f>
        <v>0</v>
      </c>
      <c r="JG202">
        <f>IF(Charts!$B$3="none",BC714,IF(FE714="",NA(),FE714))</f>
        <v>0</v>
      </c>
      <c r="JH202">
        <f>IF(Charts!$B$3="none",BD714,IF(FF714="",NA(),FF714))</f>
        <v>0</v>
      </c>
      <c r="JI202">
        <f>IF(Charts!$B$3="none",BE714,IF(FG714="",NA(),FG714))</f>
        <v>0</v>
      </c>
      <c r="JJ202">
        <f>IF(Charts!$B$3="none",BF714,IF(FH714="",NA(),FH714))</f>
        <v>0</v>
      </c>
      <c r="JK202">
        <f>IF(Charts!$B$3="none",BG714,IF(FI714="",NA(),FI714))</f>
        <v>0</v>
      </c>
      <c r="JL202">
        <f>IF(Charts!$B$3="none",BH714,IF(FJ714="",NA(),FJ714))</f>
        <v>0</v>
      </c>
      <c r="JM202">
        <f>IF(Charts!$B$3="none",BI714,IF(FK714="",NA(),FK714))</f>
        <v>0</v>
      </c>
      <c r="JN202">
        <f>IF(Charts!$B$3="none",BJ714,IF(FL714="",NA(),FL714))</f>
        <v>0</v>
      </c>
      <c r="JO202">
        <f>IF(Charts!$B$3="none",BK714,IF(FM714="",NA(),FM714))</f>
        <v>0</v>
      </c>
      <c r="JP202">
        <f>IF(Charts!$B$3="none",BL714,IF(FN714="",NA(),FN714))</f>
        <v>0</v>
      </c>
      <c r="JQ202">
        <f>IF(Charts!$B$3="none",BM714,IF(FO714="",NA(),FO714))</f>
        <v>0</v>
      </c>
      <c r="JR202">
        <f>IF(Charts!$B$3="none",BN714,IF(FP714="",NA(),FP714))</f>
        <v>0</v>
      </c>
      <c r="JS202">
        <f>IF(Charts!$B$3="none",BO714,IF(FQ714="",NA(),FQ714))</f>
        <v>0</v>
      </c>
      <c r="JT202">
        <f>IF(Charts!$B$3="none",BP714,IF(FR714="",NA(),FR714))</f>
        <v>0</v>
      </c>
      <c r="JU202">
        <f>IF(Charts!$B$3="none",BQ714,IF(FS714="",NA(),FS714))</f>
        <v>0</v>
      </c>
      <c r="JV202">
        <f>IF(Charts!$B$3="none",BR714,IF(FT714="",NA(),FT714))</f>
        <v>0</v>
      </c>
      <c r="JW202">
        <f>IF(Charts!$B$3="none",BS714,IF(FU714="",NA(),FU714))</f>
        <v>0</v>
      </c>
      <c r="JX202">
        <f>IF(Charts!$B$3="none",BT714,IF(FV714="",NA(),FV714))</f>
        <v>0</v>
      </c>
      <c r="JY202">
        <f>IF(Charts!$B$3="none",BU714,IF(FW714="",NA(),FW714))</f>
        <v>0</v>
      </c>
      <c r="JZ202">
        <f>IF(Charts!$B$3="none",BV714,IF(FX714="",NA(),FX714))</f>
        <v>0</v>
      </c>
      <c r="KA202">
        <f>IF(Charts!$B$3="none",BW714,IF(FY714="",NA(),FY714))</f>
        <v>0</v>
      </c>
      <c r="KB202">
        <f>IF(Charts!$B$3="none",BX714,IF(FZ714="",NA(),FZ714))</f>
        <v>0</v>
      </c>
      <c r="KC202">
        <f>IF(Charts!$B$3="none",BY714,IF(GA714="",NA(),GA714))</f>
        <v>0</v>
      </c>
      <c r="KD202">
        <f>IF(Charts!$B$3="none",BZ714,IF(GB714="",NA(),GB714))</f>
        <v>0</v>
      </c>
      <c r="KE202">
        <f>IF(Charts!$B$3="none",CA714,IF(GC714="",NA(),GC714))</f>
        <v>0</v>
      </c>
      <c r="KF202">
        <f>IF(Charts!$B$3="none",CB714,IF(GD714="",NA(),GD714))</f>
        <v>0</v>
      </c>
      <c r="KG202">
        <f>IF(Charts!$B$3="none",CC714,IF(GE714="",NA(),GE714))</f>
        <v>0</v>
      </c>
      <c r="KH202">
        <f>IF(Charts!$B$3="none",CD714,IF(GF714="",NA(),GF714))</f>
        <v>0</v>
      </c>
      <c r="KI202">
        <f>IF(Charts!$B$3="none",CE714,IF(GG714="",NA(),GG714))</f>
        <v>0</v>
      </c>
      <c r="KJ202">
        <f>IF(Charts!$B$3="none",CF714,IF(GH714="",NA(),GH714))</f>
        <v>0</v>
      </c>
      <c r="KK202">
        <f>IF(Charts!$B$3="none",CG714,IF(GI714="",NA(),GI714))</f>
        <v>0</v>
      </c>
      <c r="KL202">
        <f>IF(Charts!$B$3="none",CH714,IF(GJ714="",NA(),GJ714))</f>
        <v>0</v>
      </c>
      <c r="KM202">
        <f>IF(Charts!$B$3="none",CI714,IF(GK714="",NA(),GK714))</f>
        <v>0</v>
      </c>
      <c r="KN202">
        <f>IF(Charts!$B$3="none",CJ714,IF(GL714="",NA(),GL714))</f>
        <v>0</v>
      </c>
      <c r="KO202">
        <f>IF(Charts!$B$3="none",CK714,IF(GM714="",NA(),GM714))</f>
        <v>0</v>
      </c>
      <c r="KP202">
        <f>IF(Charts!$B$3="none",CL714,IF(GN714="",NA(),GN714))</f>
        <v>0</v>
      </c>
      <c r="KQ202">
        <f>IF(Charts!$B$3="none",CM714,IF(GO714="",NA(),GO714))</f>
        <v>0</v>
      </c>
      <c r="KR202">
        <f>IF(Charts!$B$3="none",CN714,IF(GP714="",NA(),GP714))</f>
        <v>0</v>
      </c>
      <c r="KS202">
        <f>IF(Charts!$B$3="none",CO714,IF(GQ714="",NA(),GQ714))</f>
        <v>0</v>
      </c>
      <c r="KT202">
        <f>IF(Charts!$B$3="none",CP714,IF(GR714="",NA(),GR714))</f>
        <v>0</v>
      </c>
      <c r="KU202">
        <f>IF(Charts!$B$3="none",CQ714,IF(GS714="",NA(),GS714))</f>
        <v>0</v>
      </c>
      <c r="KV202">
        <f>IF(Charts!$B$3="none",CR714,IF(GT714="",NA(),GT714))</f>
        <v>0</v>
      </c>
      <c r="KW202">
        <f>IF(Charts!$B$3="none",CS714,IF(GU714="",NA(),GU714))</f>
        <v>0</v>
      </c>
      <c r="KX202">
        <f>IF(Charts!$B$3="none",CT714,IF(GV714="",NA(),GV714))</f>
        <v>0</v>
      </c>
      <c r="KY202">
        <f>IF(Charts!$B$3="none",CU714,IF(GW714="",NA(),GW714))</f>
        <v>0</v>
      </c>
      <c r="KZ202">
        <f>IF(Charts!$B$3="none",CV714,IF(GX714="",NA(),GX714))</f>
        <v>0</v>
      </c>
      <c r="LA202">
        <f>IF(Charts!$B$3="none",CW714,IF(GY714="",NA(),GY714))</f>
        <v>0</v>
      </c>
      <c r="LB202">
        <f>IF(Charts!$B$3="none",CX714,IF(GZ714="",NA(),GZ714))</f>
        <v>0</v>
      </c>
      <c r="LC202">
        <f>IF(Charts!$B$3="none",CY714,IF(HA714="",NA(),HA714))</f>
        <v>0</v>
      </c>
      <c r="LD202">
        <f>IF(Charts!$B$3="none",CZ714,IF(HB714="",NA(),HB714))</f>
        <v>0</v>
      </c>
      <c r="LE202">
        <f>IF(Charts!$B$3="none",DA714,IF(HC714="",NA(),HC714))</f>
        <v>0</v>
      </c>
      <c r="LF202">
        <f>IF(Charts!$B$3="none",DB714,IF(HD714="",NA(),HD714))</f>
        <v>0</v>
      </c>
      <c r="LG202">
        <f>IF(Charts!$B$3="none",DC714,IF(HE714="",NA(),HE714))</f>
        <v>0</v>
      </c>
      <c r="LH202">
        <f>IF(Charts!$B$3="none",DD714,IF(HF714="",NA(),HF714))</f>
        <v>0</v>
      </c>
    </row>
    <row r="203" spans="5:320">
      <c r="E203">
        <v>96</v>
      </c>
      <c r="F203">
        <f>F100</f>
        <v>0</v>
      </c>
      <c r="G203">
        <v>96</v>
      </c>
      <c r="H203">
        <f>H100</f>
        <v>0</v>
      </c>
      <c r="I203">
        <v>96</v>
      </c>
      <c r="J203">
        <f>J100</f>
        <v>0</v>
      </c>
      <c r="K203">
        <v>96</v>
      </c>
      <c r="L203">
        <f>L100</f>
        <v>0</v>
      </c>
      <c r="M203">
        <v>96</v>
      </c>
      <c r="N203">
        <f>N100</f>
        <v>0</v>
      </c>
      <c r="O203">
        <v>96</v>
      </c>
      <c r="P203">
        <f>P100</f>
        <v>0</v>
      </c>
      <c r="Q203">
        <v>96</v>
      </c>
      <c r="R203">
        <f>R100</f>
        <v>0</v>
      </c>
      <c r="S203">
        <v>96</v>
      </c>
      <c r="T203">
        <f>T100</f>
        <v>0</v>
      </c>
      <c r="U203">
        <v>96</v>
      </c>
      <c r="V203">
        <f>V100</f>
        <v>0</v>
      </c>
      <c r="W203">
        <v>96</v>
      </c>
      <c r="X203">
        <f>X100</f>
        <v>0</v>
      </c>
      <c r="Y203">
        <v>96</v>
      </c>
      <c r="Z203">
        <f>Z100</f>
        <v>0</v>
      </c>
      <c r="AA203">
        <v>96</v>
      </c>
      <c r="AB203">
        <f>AB100</f>
        <v>0</v>
      </c>
      <c r="AC203">
        <v>96</v>
      </c>
      <c r="AD203">
        <f>AD100</f>
        <v>0</v>
      </c>
      <c r="AE203">
        <v>96</v>
      </c>
      <c r="AF203">
        <f>AF100</f>
        <v>0</v>
      </c>
      <c r="AG203">
        <v>96</v>
      </c>
      <c r="AH203">
        <f>AH100</f>
        <v>0</v>
      </c>
      <c r="AI203">
        <v>96</v>
      </c>
      <c r="AJ203">
        <f>AJ100</f>
        <v>0</v>
      </c>
      <c r="AK203">
        <v>96</v>
      </c>
      <c r="AL203">
        <f>AL100</f>
        <v>0</v>
      </c>
      <c r="AM203">
        <v>96</v>
      </c>
      <c r="AN203">
        <f>AN100</f>
        <v>0</v>
      </c>
      <c r="AO203">
        <v>96</v>
      </c>
      <c r="AP203">
        <f>AP100</f>
        <v>0</v>
      </c>
      <c r="AQ203">
        <v>96</v>
      </c>
      <c r="AR203">
        <f>AR100</f>
        <v>0</v>
      </c>
      <c r="AS203">
        <v>96</v>
      </c>
      <c r="AT203">
        <f>AT100</f>
        <v>0</v>
      </c>
      <c r="AU203">
        <v>96</v>
      </c>
      <c r="AV203">
        <f>AV100</f>
        <v>0</v>
      </c>
      <c r="AW203">
        <v>96</v>
      </c>
      <c r="AX203">
        <f>AX100</f>
        <v>0</v>
      </c>
      <c r="AY203">
        <v>96</v>
      </c>
      <c r="AZ203">
        <f>AZ100</f>
        <v>0</v>
      </c>
      <c r="BA203">
        <v>96</v>
      </c>
      <c r="BB203">
        <f>BB100</f>
        <v>0</v>
      </c>
      <c r="BC203">
        <v>96</v>
      </c>
      <c r="BD203">
        <f>BD100</f>
        <v>0</v>
      </c>
      <c r="BE203">
        <v>96</v>
      </c>
      <c r="BF203">
        <f>BF100</f>
        <v>0</v>
      </c>
      <c r="BG203">
        <v>96</v>
      </c>
      <c r="BH203">
        <f>BH100</f>
        <v>0</v>
      </c>
      <c r="BI203">
        <v>96</v>
      </c>
      <c r="BJ203">
        <f>BJ100</f>
        <v>0</v>
      </c>
      <c r="BK203">
        <v>96</v>
      </c>
      <c r="BL203">
        <f>BL100</f>
        <v>0</v>
      </c>
      <c r="BM203">
        <v>96</v>
      </c>
      <c r="BN203">
        <f>BN100</f>
        <v>0</v>
      </c>
      <c r="BO203">
        <v>96</v>
      </c>
      <c r="BP203">
        <f>BP100</f>
        <v>0</v>
      </c>
      <c r="BQ203">
        <v>96</v>
      </c>
      <c r="BR203">
        <f>BR100</f>
        <v>0</v>
      </c>
      <c r="BS203">
        <v>96</v>
      </c>
      <c r="BT203">
        <f>BT100</f>
        <v>0</v>
      </c>
      <c r="BU203">
        <v>96</v>
      </c>
      <c r="BV203">
        <f>BV100</f>
        <v>0</v>
      </c>
      <c r="BW203">
        <v>96</v>
      </c>
      <c r="BX203">
        <f>BX100</f>
        <v>0</v>
      </c>
      <c r="BY203">
        <v>96</v>
      </c>
      <c r="BZ203">
        <f>BZ100</f>
        <v>0</v>
      </c>
      <c r="CA203">
        <v>96</v>
      </c>
      <c r="CB203">
        <f>CB100</f>
        <v>0</v>
      </c>
      <c r="CC203">
        <v>96</v>
      </c>
      <c r="CD203">
        <f>CD100</f>
        <v>0</v>
      </c>
      <c r="CE203">
        <v>96</v>
      </c>
      <c r="CF203">
        <f>CF100</f>
        <v>0</v>
      </c>
      <c r="CG203">
        <v>96</v>
      </c>
      <c r="CH203">
        <f>CH100</f>
        <v>0</v>
      </c>
      <c r="CI203">
        <v>96</v>
      </c>
      <c r="CJ203">
        <f>CJ100</f>
        <v>0</v>
      </c>
      <c r="CK203">
        <v>96</v>
      </c>
      <c r="CL203">
        <f>CL100</f>
        <v>0</v>
      </c>
      <c r="CM203">
        <v>96</v>
      </c>
      <c r="CN203">
        <f>CN100</f>
        <v>0</v>
      </c>
      <c r="CO203">
        <v>96</v>
      </c>
      <c r="CP203">
        <f>CP100</f>
        <v>0</v>
      </c>
      <c r="CQ203">
        <v>96</v>
      </c>
      <c r="CR203">
        <f>CR100</f>
        <v>0</v>
      </c>
      <c r="CS203">
        <v>96</v>
      </c>
      <c r="CT203">
        <f>CT100</f>
        <v>0</v>
      </c>
      <c r="CU203">
        <v>96</v>
      </c>
      <c r="CV203">
        <f>CV100</f>
        <v>0</v>
      </c>
      <c r="CW203">
        <v>96</v>
      </c>
      <c r="CX203">
        <f>CX100</f>
        <v>0</v>
      </c>
      <c r="CY203">
        <v>96</v>
      </c>
      <c r="CZ203">
        <f>CZ100</f>
        <v>0</v>
      </c>
      <c r="DA203">
        <v>96</v>
      </c>
      <c r="DB203">
        <f>DB100</f>
        <v>0</v>
      </c>
      <c r="DC203">
        <v>96</v>
      </c>
      <c r="DD203">
        <f>DD100</f>
        <v>0</v>
      </c>
      <c r="DG203">
        <v>96</v>
      </c>
      <c r="DH203">
        <f>DH100</f>
        <v>0</v>
      </c>
      <c r="DI203">
        <v>96</v>
      </c>
      <c r="DJ203">
        <f>DJ100</f>
        <v>0</v>
      </c>
      <c r="DK203">
        <v>96</v>
      </c>
      <c r="DL203">
        <f>DL100</f>
        <v>0</v>
      </c>
      <c r="DM203">
        <v>96</v>
      </c>
      <c r="DN203">
        <f>DN100</f>
        <v>0</v>
      </c>
      <c r="DO203">
        <v>96</v>
      </c>
      <c r="DP203">
        <f>DP100</f>
        <v>0</v>
      </c>
      <c r="DQ203">
        <v>96</v>
      </c>
      <c r="DR203">
        <f>DR100</f>
        <v>0</v>
      </c>
      <c r="DS203">
        <v>96</v>
      </c>
      <c r="DT203">
        <f>DT100</f>
        <v>0</v>
      </c>
      <c r="DU203">
        <v>96</v>
      </c>
      <c r="DV203">
        <f>DV100</f>
        <v>0</v>
      </c>
      <c r="DW203">
        <v>96</v>
      </c>
      <c r="DX203">
        <f>DX100</f>
        <v>0</v>
      </c>
      <c r="DY203">
        <v>96</v>
      </c>
      <c r="DZ203">
        <f>DZ100</f>
        <v>0</v>
      </c>
      <c r="EA203">
        <v>96</v>
      </c>
      <c r="EB203">
        <f>EB100</f>
        <v>0</v>
      </c>
      <c r="EC203">
        <v>96</v>
      </c>
      <c r="ED203">
        <f>ED100</f>
        <v>0</v>
      </c>
      <c r="EE203">
        <v>96</v>
      </c>
      <c r="EF203">
        <f>EF100</f>
        <v>0</v>
      </c>
      <c r="EG203">
        <v>96</v>
      </c>
      <c r="EH203">
        <f>EH100</f>
        <v>0</v>
      </c>
      <c r="EI203">
        <v>96</v>
      </c>
      <c r="EJ203">
        <f>EJ100</f>
        <v>0</v>
      </c>
      <c r="EK203">
        <v>96</v>
      </c>
      <c r="EL203">
        <f>EL100</f>
        <v>0</v>
      </c>
      <c r="EM203">
        <v>96</v>
      </c>
      <c r="EN203">
        <f>EN100</f>
        <v>0</v>
      </c>
      <c r="EO203">
        <v>96</v>
      </c>
      <c r="EP203">
        <f>EP100</f>
        <v>0</v>
      </c>
      <c r="EQ203">
        <v>96</v>
      </c>
      <c r="ER203">
        <f>ER100</f>
        <v>0</v>
      </c>
      <c r="ES203">
        <v>96</v>
      </c>
      <c r="ET203">
        <f>ET100</f>
        <v>0</v>
      </c>
      <c r="EU203">
        <v>96</v>
      </c>
      <c r="EV203">
        <f>EV100</f>
        <v>0</v>
      </c>
      <c r="EW203">
        <v>96</v>
      </c>
      <c r="EX203">
        <f>EX100</f>
        <v>0</v>
      </c>
      <c r="EY203">
        <v>96</v>
      </c>
      <c r="EZ203">
        <f>EZ100</f>
        <v>0</v>
      </c>
      <c r="FA203">
        <v>96</v>
      </c>
      <c r="FB203">
        <f>FB100</f>
        <v>0</v>
      </c>
      <c r="FC203">
        <v>96</v>
      </c>
      <c r="FD203">
        <f>FD100</f>
        <v>0</v>
      </c>
      <c r="FE203">
        <v>96</v>
      </c>
      <c r="FF203">
        <f>FF100</f>
        <v>0</v>
      </c>
      <c r="FG203">
        <v>96</v>
      </c>
      <c r="FH203">
        <f>FH100</f>
        <v>0</v>
      </c>
      <c r="FI203">
        <v>96</v>
      </c>
      <c r="FJ203">
        <f>FJ100</f>
        <v>0</v>
      </c>
      <c r="FK203">
        <v>96</v>
      </c>
      <c r="FL203">
        <f>FL100</f>
        <v>0</v>
      </c>
      <c r="FM203">
        <v>96</v>
      </c>
      <c r="FN203">
        <f>FN100</f>
        <v>0</v>
      </c>
      <c r="FO203">
        <v>96</v>
      </c>
      <c r="FP203">
        <f>FP100</f>
        <v>0</v>
      </c>
      <c r="FQ203">
        <v>96</v>
      </c>
      <c r="FR203">
        <f>FR100</f>
        <v>0</v>
      </c>
      <c r="FS203">
        <v>96</v>
      </c>
      <c r="FT203">
        <f>FT100</f>
        <v>0</v>
      </c>
      <c r="FU203">
        <v>96</v>
      </c>
      <c r="FV203">
        <f>FV100</f>
        <v>0</v>
      </c>
      <c r="FW203">
        <v>96</v>
      </c>
      <c r="FX203">
        <f>FX100</f>
        <v>0</v>
      </c>
      <c r="FY203">
        <v>96</v>
      </c>
      <c r="FZ203">
        <f>FZ100</f>
        <v>0</v>
      </c>
      <c r="GA203">
        <v>96</v>
      </c>
      <c r="GB203">
        <f>GB100</f>
        <v>0</v>
      </c>
      <c r="GC203">
        <v>96</v>
      </c>
      <c r="GD203">
        <f>GD100</f>
        <v>0</v>
      </c>
      <c r="GE203">
        <v>96</v>
      </c>
      <c r="GF203">
        <f>GF100</f>
        <v>0</v>
      </c>
      <c r="GG203">
        <v>96</v>
      </c>
      <c r="GH203">
        <f>GH100</f>
        <v>0</v>
      </c>
      <c r="GI203">
        <v>96</v>
      </c>
      <c r="GJ203">
        <f>GJ100</f>
        <v>0</v>
      </c>
      <c r="GK203">
        <v>96</v>
      </c>
      <c r="GL203">
        <f>GL100</f>
        <v>0</v>
      </c>
      <c r="GM203">
        <v>96</v>
      </c>
      <c r="GN203">
        <f>GN100</f>
        <v>0</v>
      </c>
      <c r="GO203">
        <v>96</v>
      </c>
      <c r="GP203">
        <f>GP100</f>
        <v>0</v>
      </c>
      <c r="GQ203">
        <v>96</v>
      </c>
      <c r="GR203">
        <f>GR100</f>
        <v>0</v>
      </c>
      <c r="GS203">
        <v>96</v>
      </c>
      <c r="GT203">
        <f>GT100</f>
        <v>0</v>
      </c>
      <c r="GU203">
        <v>96</v>
      </c>
      <c r="GV203">
        <f>GV100</f>
        <v>0</v>
      </c>
      <c r="GW203">
        <v>96</v>
      </c>
      <c r="GX203">
        <f>GX100</f>
        <v>0</v>
      </c>
      <c r="GY203">
        <v>96</v>
      </c>
      <c r="GZ203">
        <f>GZ100</f>
        <v>0</v>
      </c>
      <c r="HA203">
        <v>96</v>
      </c>
      <c r="HB203">
        <f>HB100</f>
        <v>0</v>
      </c>
      <c r="HC203">
        <v>96</v>
      </c>
      <c r="HD203">
        <f>HD100</f>
        <v>0</v>
      </c>
      <c r="HE203">
        <v>96</v>
      </c>
      <c r="HF203">
        <f>HF100</f>
        <v>0</v>
      </c>
      <c r="HI203">
        <f>IF(Charts!$B$3="none",E715,IF(DG715="",NA(),DG715))</f>
        <v>0</v>
      </c>
      <c r="HJ203">
        <f>IF(Charts!$B$3="none",F715,IF(DH715="",NA(),DH715))</f>
        <v>0</v>
      </c>
      <c r="HK203">
        <f>IF(Charts!$B$3="none",G715,IF(DI715="",NA(),DI715))</f>
        <v>0</v>
      </c>
      <c r="HL203">
        <f>IF(Charts!$B$3="none",H715,IF(DJ715="",NA(),DJ715))</f>
        <v>0</v>
      </c>
      <c r="HM203">
        <f>IF(Charts!$B$3="none",I715,IF(DK715="",NA(),DK715))</f>
        <v>0</v>
      </c>
      <c r="HN203">
        <f>IF(Charts!$B$3="none",J715,IF(DL715="",NA(),DL715))</f>
        <v>0</v>
      </c>
      <c r="HO203">
        <f>IF(Charts!$B$3="none",K715,IF(DM715="",NA(),DM715))</f>
        <v>0</v>
      </c>
      <c r="HP203">
        <f>IF(Charts!$B$3="none",L715,IF(DN715="",NA(),DN715))</f>
        <v>0</v>
      </c>
      <c r="HQ203">
        <f>IF(Charts!$B$3="none",M715,IF(DO715="",NA(),DO715))</f>
        <v>0</v>
      </c>
      <c r="HR203">
        <f>IF(Charts!$B$3="none",N715,IF(DP715="",NA(),DP715))</f>
        <v>0</v>
      </c>
      <c r="HS203">
        <f>IF(Charts!$B$3="none",O715,IF(DQ715="",NA(),DQ715))</f>
        <v>0</v>
      </c>
      <c r="HT203">
        <f>IF(Charts!$B$3="none",P715,IF(DR715="",NA(),DR715))</f>
        <v>0</v>
      </c>
      <c r="HU203">
        <f>IF(Charts!$B$3="none",Q715,IF(DS715="",NA(),DS715))</f>
        <v>0</v>
      </c>
      <c r="HV203">
        <f>IF(Charts!$B$3="none",R715,IF(DT715="",NA(),DT715))</f>
        <v>0</v>
      </c>
      <c r="HW203">
        <f>IF(Charts!$B$3="none",S715,IF(DU715="",NA(),DU715))</f>
        <v>0</v>
      </c>
      <c r="HX203">
        <f>IF(Charts!$B$3="none",T715,IF(DV715="",NA(),DV715))</f>
        <v>0</v>
      </c>
      <c r="HY203">
        <f>IF(Charts!$B$3="none",U715,IF(DW715="",NA(),DW715))</f>
        <v>0</v>
      </c>
      <c r="HZ203">
        <f>IF(Charts!$B$3="none",V715,IF(DX715="",NA(),DX715))</f>
        <v>0</v>
      </c>
      <c r="IA203">
        <f>IF(Charts!$B$3="none",W715,IF(DY715="",NA(),DY715))</f>
        <v>0</v>
      </c>
      <c r="IB203">
        <f>IF(Charts!$B$3="none",X715,IF(DZ715="",NA(),DZ715))</f>
        <v>0</v>
      </c>
      <c r="IC203">
        <f>IF(Charts!$B$3="none",Y715,IF(EA715="",NA(),EA715))</f>
        <v>0</v>
      </c>
      <c r="ID203">
        <f>IF(Charts!$B$3="none",Z715,IF(EB715="",NA(),EB715))</f>
        <v>0</v>
      </c>
      <c r="IE203">
        <f>IF(Charts!$B$3="none",AA715,IF(EC715="",NA(),EC715))</f>
        <v>0</v>
      </c>
      <c r="IF203">
        <f>IF(Charts!$B$3="none",AB715,IF(ED715="",NA(),ED715))</f>
        <v>0</v>
      </c>
      <c r="IG203">
        <f>IF(Charts!$B$3="none",AC715,IF(EE715="",NA(),EE715))</f>
        <v>0</v>
      </c>
      <c r="IH203">
        <f>IF(Charts!$B$3="none",AD715,IF(EF715="",NA(),EF715))</f>
        <v>0</v>
      </c>
      <c r="II203">
        <f>IF(Charts!$B$3="none",AE715,IF(EG715="",NA(),EG715))</f>
        <v>0</v>
      </c>
      <c r="IJ203">
        <f>IF(Charts!$B$3="none",AF715,IF(EH715="",NA(),EH715))</f>
        <v>0</v>
      </c>
      <c r="IK203">
        <f>IF(Charts!$B$3="none",AG715,IF(EI715="",NA(),EI715))</f>
        <v>0</v>
      </c>
      <c r="IL203">
        <f>IF(Charts!$B$3="none",AH715,IF(EJ715="",NA(),EJ715))</f>
        <v>0</v>
      </c>
      <c r="IM203">
        <f>IF(Charts!$B$3="none",AI715,IF(EK715="",NA(),EK715))</f>
        <v>0</v>
      </c>
      <c r="IN203">
        <f>IF(Charts!$B$3="none",AJ715,IF(EL715="",NA(),EL715))</f>
        <v>0</v>
      </c>
      <c r="IO203">
        <f>IF(Charts!$B$3="none",AK715,IF(EM715="",NA(),EM715))</f>
        <v>0</v>
      </c>
      <c r="IP203">
        <f>IF(Charts!$B$3="none",AL715,IF(EN715="",NA(),EN715))</f>
        <v>0</v>
      </c>
      <c r="IQ203">
        <f>IF(Charts!$B$3="none",AM715,IF(EO715="",NA(),EO715))</f>
        <v>0</v>
      </c>
      <c r="IR203">
        <f>IF(Charts!$B$3="none",AN715,IF(EP715="",NA(),EP715))</f>
        <v>0</v>
      </c>
      <c r="IS203">
        <f>IF(Charts!$B$3="none",AO715,IF(EQ715="",NA(),EQ715))</f>
        <v>0</v>
      </c>
      <c r="IT203">
        <f>IF(Charts!$B$3="none",AP715,IF(ER715="",NA(),ER715))</f>
        <v>0</v>
      </c>
      <c r="IU203">
        <f>IF(Charts!$B$3="none",AQ715,IF(ES715="",NA(),ES715))</f>
        <v>0</v>
      </c>
      <c r="IV203">
        <f>IF(Charts!$B$3="none",AR715,IF(ET715="",NA(),ET715))</f>
        <v>0</v>
      </c>
      <c r="IW203">
        <f>IF(Charts!$B$3="none",AS715,IF(EU715="",NA(),EU715))</f>
        <v>0</v>
      </c>
      <c r="IX203">
        <f>IF(Charts!$B$3="none",AT715,IF(EV715="",NA(),EV715))</f>
        <v>0</v>
      </c>
      <c r="IY203">
        <f>IF(Charts!$B$3="none",AU715,IF(EW715="",NA(),EW715))</f>
        <v>0</v>
      </c>
      <c r="IZ203">
        <f>IF(Charts!$B$3="none",AV715,IF(EX715="",NA(),EX715))</f>
        <v>0</v>
      </c>
      <c r="JA203">
        <f>IF(Charts!$B$3="none",AW715,IF(EY715="",NA(),EY715))</f>
        <v>0</v>
      </c>
      <c r="JB203">
        <f>IF(Charts!$B$3="none",AX715,IF(EZ715="",NA(),EZ715))</f>
        <v>0</v>
      </c>
      <c r="JC203">
        <f>IF(Charts!$B$3="none",AY715,IF(FA715="",NA(),FA715))</f>
        <v>0</v>
      </c>
      <c r="JD203">
        <f>IF(Charts!$B$3="none",AZ715,IF(FB715="",NA(),FB715))</f>
        <v>0</v>
      </c>
      <c r="JE203">
        <f>IF(Charts!$B$3="none",BA715,IF(FC715="",NA(),FC715))</f>
        <v>0</v>
      </c>
      <c r="JF203">
        <f>IF(Charts!$B$3="none",BB715,IF(FD715="",NA(),FD715))</f>
        <v>0</v>
      </c>
      <c r="JG203">
        <f>IF(Charts!$B$3="none",BC715,IF(FE715="",NA(),FE715))</f>
        <v>0</v>
      </c>
      <c r="JH203">
        <f>IF(Charts!$B$3="none",BD715,IF(FF715="",NA(),FF715))</f>
        <v>0</v>
      </c>
      <c r="JI203">
        <f>IF(Charts!$B$3="none",BE715,IF(FG715="",NA(),FG715))</f>
        <v>0</v>
      </c>
      <c r="JJ203">
        <f>IF(Charts!$B$3="none",BF715,IF(FH715="",NA(),FH715))</f>
        <v>0</v>
      </c>
      <c r="JK203">
        <f>IF(Charts!$B$3="none",BG715,IF(FI715="",NA(),FI715))</f>
        <v>0</v>
      </c>
      <c r="JL203">
        <f>IF(Charts!$B$3="none",BH715,IF(FJ715="",NA(),FJ715))</f>
        <v>0</v>
      </c>
      <c r="JM203">
        <f>IF(Charts!$B$3="none",BI715,IF(FK715="",NA(),FK715))</f>
        <v>0</v>
      </c>
      <c r="JN203">
        <f>IF(Charts!$B$3="none",BJ715,IF(FL715="",NA(),FL715))</f>
        <v>0</v>
      </c>
      <c r="JO203">
        <f>IF(Charts!$B$3="none",BK715,IF(FM715="",NA(),FM715))</f>
        <v>0</v>
      </c>
      <c r="JP203">
        <f>IF(Charts!$B$3="none",BL715,IF(FN715="",NA(),FN715))</f>
        <v>0</v>
      </c>
      <c r="JQ203">
        <f>IF(Charts!$B$3="none",BM715,IF(FO715="",NA(),FO715))</f>
        <v>0</v>
      </c>
      <c r="JR203">
        <f>IF(Charts!$B$3="none",BN715,IF(FP715="",NA(),FP715))</f>
        <v>0</v>
      </c>
      <c r="JS203">
        <f>IF(Charts!$B$3="none",BO715,IF(FQ715="",NA(),FQ715))</f>
        <v>0</v>
      </c>
      <c r="JT203">
        <f>IF(Charts!$B$3="none",BP715,IF(FR715="",NA(),FR715))</f>
        <v>0</v>
      </c>
      <c r="JU203">
        <f>IF(Charts!$B$3="none",BQ715,IF(FS715="",NA(),FS715))</f>
        <v>0</v>
      </c>
      <c r="JV203">
        <f>IF(Charts!$B$3="none",BR715,IF(FT715="",NA(),FT715))</f>
        <v>0</v>
      </c>
      <c r="JW203">
        <f>IF(Charts!$B$3="none",BS715,IF(FU715="",NA(),FU715))</f>
        <v>0</v>
      </c>
      <c r="JX203">
        <f>IF(Charts!$B$3="none",BT715,IF(FV715="",NA(),FV715))</f>
        <v>0</v>
      </c>
      <c r="JY203">
        <f>IF(Charts!$B$3="none",BU715,IF(FW715="",NA(),FW715))</f>
        <v>0</v>
      </c>
      <c r="JZ203">
        <f>IF(Charts!$B$3="none",BV715,IF(FX715="",NA(),FX715))</f>
        <v>0</v>
      </c>
      <c r="KA203">
        <f>IF(Charts!$B$3="none",BW715,IF(FY715="",NA(),FY715))</f>
        <v>0</v>
      </c>
      <c r="KB203">
        <f>IF(Charts!$B$3="none",BX715,IF(FZ715="",NA(),FZ715))</f>
        <v>0</v>
      </c>
      <c r="KC203">
        <f>IF(Charts!$B$3="none",BY715,IF(GA715="",NA(),GA715))</f>
        <v>0</v>
      </c>
      <c r="KD203">
        <f>IF(Charts!$B$3="none",BZ715,IF(GB715="",NA(),GB715))</f>
        <v>0</v>
      </c>
      <c r="KE203">
        <f>IF(Charts!$B$3="none",CA715,IF(GC715="",NA(),GC715))</f>
        <v>0</v>
      </c>
      <c r="KF203">
        <f>IF(Charts!$B$3="none",CB715,IF(GD715="",NA(),GD715))</f>
        <v>0</v>
      </c>
      <c r="KG203">
        <f>IF(Charts!$B$3="none",CC715,IF(GE715="",NA(),GE715))</f>
        <v>0</v>
      </c>
      <c r="KH203">
        <f>IF(Charts!$B$3="none",CD715,IF(GF715="",NA(),GF715))</f>
        <v>0</v>
      </c>
      <c r="KI203">
        <f>IF(Charts!$B$3="none",CE715,IF(GG715="",NA(),GG715))</f>
        <v>0</v>
      </c>
      <c r="KJ203">
        <f>IF(Charts!$B$3="none",CF715,IF(GH715="",NA(),GH715))</f>
        <v>0</v>
      </c>
      <c r="KK203">
        <f>IF(Charts!$B$3="none",CG715,IF(GI715="",NA(),GI715))</f>
        <v>0</v>
      </c>
      <c r="KL203">
        <f>IF(Charts!$B$3="none",CH715,IF(GJ715="",NA(),GJ715))</f>
        <v>0</v>
      </c>
      <c r="KM203">
        <f>IF(Charts!$B$3="none",CI715,IF(GK715="",NA(),GK715))</f>
        <v>0</v>
      </c>
      <c r="KN203">
        <f>IF(Charts!$B$3="none",CJ715,IF(GL715="",NA(),GL715))</f>
        <v>0</v>
      </c>
      <c r="KO203">
        <f>IF(Charts!$B$3="none",CK715,IF(GM715="",NA(),GM715))</f>
        <v>0</v>
      </c>
      <c r="KP203">
        <f>IF(Charts!$B$3="none",CL715,IF(GN715="",NA(),GN715))</f>
        <v>0</v>
      </c>
      <c r="KQ203">
        <f>IF(Charts!$B$3="none",CM715,IF(GO715="",NA(),GO715))</f>
        <v>0</v>
      </c>
      <c r="KR203">
        <f>IF(Charts!$B$3="none",CN715,IF(GP715="",NA(),GP715))</f>
        <v>0</v>
      </c>
      <c r="KS203">
        <f>IF(Charts!$B$3="none",CO715,IF(GQ715="",NA(),GQ715))</f>
        <v>0</v>
      </c>
      <c r="KT203">
        <f>IF(Charts!$B$3="none",CP715,IF(GR715="",NA(),GR715))</f>
        <v>0</v>
      </c>
      <c r="KU203">
        <f>IF(Charts!$B$3="none",CQ715,IF(GS715="",NA(),GS715))</f>
        <v>0</v>
      </c>
      <c r="KV203">
        <f>IF(Charts!$B$3="none",CR715,IF(GT715="",NA(),GT715))</f>
        <v>0</v>
      </c>
      <c r="KW203">
        <f>IF(Charts!$B$3="none",CS715,IF(GU715="",NA(),GU715))</f>
        <v>0</v>
      </c>
      <c r="KX203">
        <f>IF(Charts!$B$3="none",CT715,IF(GV715="",NA(),GV715))</f>
        <v>0</v>
      </c>
      <c r="KY203">
        <f>IF(Charts!$B$3="none",CU715,IF(GW715="",NA(),GW715))</f>
        <v>0</v>
      </c>
      <c r="KZ203">
        <f>IF(Charts!$B$3="none",CV715,IF(GX715="",NA(),GX715))</f>
        <v>0</v>
      </c>
      <c r="LA203">
        <f>IF(Charts!$B$3="none",CW715,IF(GY715="",NA(),GY715))</f>
        <v>0</v>
      </c>
      <c r="LB203">
        <f>IF(Charts!$B$3="none",CX715,IF(GZ715="",NA(),GZ715))</f>
        <v>0</v>
      </c>
      <c r="LC203">
        <f>IF(Charts!$B$3="none",CY715,IF(HA715="",NA(),HA715))</f>
        <v>0</v>
      </c>
      <c r="LD203">
        <f>IF(Charts!$B$3="none",CZ715,IF(HB715="",NA(),HB715))</f>
        <v>0</v>
      </c>
      <c r="LE203">
        <f>IF(Charts!$B$3="none",DA715,IF(HC715="",NA(),HC715))</f>
        <v>0</v>
      </c>
      <c r="LF203">
        <f>IF(Charts!$B$3="none",DB715,IF(HD715="",NA(),HD715))</f>
        <v>0</v>
      </c>
      <c r="LG203">
        <f>IF(Charts!$B$3="none",DC715,IF(HE715="",NA(),HE715))</f>
        <v>0</v>
      </c>
      <c r="LH203">
        <f>IF(Charts!$B$3="none",DD715,IF(HF715="",NA(),HF715))</f>
        <v>0</v>
      </c>
    </row>
    <row r="204" spans="5:320">
      <c r="E204">
        <v>97</v>
      </c>
      <c r="F204">
        <f>F101</f>
        <v>0</v>
      </c>
      <c r="G204">
        <v>97</v>
      </c>
      <c r="H204">
        <f>H101</f>
        <v>0</v>
      </c>
      <c r="I204">
        <v>97</v>
      </c>
      <c r="J204">
        <f>J101</f>
        <v>0</v>
      </c>
      <c r="K204">
        <v>97</v>
      </c>
      <c r="L204">
        <f>L101</f>
        <v>0</v>
      </c>
      <c r="M204">
        <v>97</v>
      </c>
      <c r="N204">
        <f>N101</f>
        <v>0</v>
      </c>
      <c r="O204">
        <v>97</v>
      </c>
      <c r="P204">
        <f>P101</f>
        <v>0</v>
      </c>
      <c r="Q204">
        <v>97</v>
      </c>
      <c r="R204">
        <f>R101</f>
        <v>0</v>
      </c>
      <c r="S204">
        <v>97</v>
      </c>
      <c r="T204">
        <f>T101</f>
        <v>0</v>
      </c>
      <c r="U204">
        <v>97</v>
      </c>
      <c r="V204">
        <f>V101</f>
        <v>0</v>
      </c>
      <c r="W204">
        <v>97</v>
      </c>
      <c r="X204">
        <f>X101</f>
        <v>0</v>
      </c>
      <c r="Y204">
        <v>97</v>
      </c>
      <c r="Z204">
        <f>Z101</f>
        <v>0</v>
      </c>
      <c r="AA204">
        <v>97</v>
      </c>
      <c r="AB204">
        <f>AB101</f>
        <v>0</v>
      </c>
      <c r="AC204">
        <v>97</v>
      </c>
      <c r="AD204">
        <f>AD101</f>
        <v>0</v>
      </c>
      <c r="AE204">
        <v>97</v>
      </c>
      <c r="AF204">
        <f>AF101</f>
        <v>0</v>
      </c>
      <c r="AG204">
        <v>97</v>
      </c>
      <c r="AH204">
        <f>AH101</f>
        <v>0</v>
      </c>
      <c r="AI204">
        <v>97</v>
      </c>
      <c r="AJ204">
        <f>AJ101</f>
        <v>0</v>
      </c>
      <c r="AK204">
        <v>97</v>
      </c>
      <c r="AL204">
        <f>AL101</f>
        <v>0</v>
      </c>
      <c r="AM204">
        <v>97</v>
      </c>
      <c r="AN204">
        <f>AN101</f>
        <v>0</v>
      </c>
      <c r="AO204">
        <v>97</v>
      </c>
      <c r="AP204">
        <f>AP101</f>
        <v>0</v>
      </c>
      <c r="AQ204">
        <v>97</v>
      </c>
      <c r="AR204">
        <f>AR101</f>
        <v>0</v>
      </c>
      <c r="AS204">
        <v>97</v>
      </c>
      <c r="AT204">
        <f>AT101</f>
        <v>0</v>
      </c>
      <c r="AU204">
        <v>97</v>
      </c>
      <c r="AV204">
        <f>AV101</f>
        <v>0</v>
      </c>
      <c r="AW204">
        <v>97</v>
      </c>
      <c r="AX204">
        <f>AX101</f>
        <v>0</v>
      </c>
      <c r="AY204">
        <v>97</v>
      </c>
      <c r="AZ204">
        <f>AZ101</f>
        <v>0</v>
      </c>
      <c r="BA204">
        <v>97</v>
      </c>
      <c r="BB204">
        <f>BB101</f>
        <v>0</v>
      </c>
      <c r="BC204">
        <v>97</v>
      </c>
      <c r="BD204">
        <f>BD101</f>
        <v>0</v>
      </c>
      <c r="BE204">
        <v>97</v>
      </c>
      <c r="BF204">
        <f>BF101</f>
        <v>0</v>
      </c>
      <c r="BG204">
        <v>97</v>
      </c>
      <c r="BH204">
        <f>BH101</f>
        <v>0</v>
      </c>
      <c r="BI204">
        <v>97</v>
      </c>
      <c r="BJ204">
        <f>BJ101</f>
        <v>0</v>
      </c>
      <c r="BK204">
        <v>97</v>
      </c>
      <c r="BL204">
        <f>BL101</f>
        <v>0</v>
      </c>
      <c r="BM204">
        <v>97</v>
      </c>
      <c r="BN204">
        <f>BN101</f>
        <v>0</v>
      </c>
      <c r="BO204">
        <v>97</v>
      </c>
      <c r="BP204">
        <f>BP101</f>
        <v>0</v>
      </c>
      <c r="BQ204">
        <v>97</v>
      </c>
      <c r="BR204">
        <f>BR101</f>
        <v>0</v>
      </c>
      <c r="BS204">
        <v>97</v>
      </c>
      <c r="BT204">
        <f>BT101</f>
        <v>0</v>
      </c>
      <c r="BU204">
        <v>97</v>
      </c>
      <c r="BV204">
        <f>BV101</f>
        <v>0</v>
      </c>
      <c r="BW204">
        <v>97</v>
      </c>
      <c r="BX204">
        <f>BX101</f>
        <v>0</v>
      </c>
      <c r="BY204">
        <v>97</v>
      </c>
      <c r="BZ204">
        <f>BZ101</f>
        <v>0</v>
      </c>
      <c r="CA204">
        <v>97</v>
      </c>
      <c r="CB204">
        <f>CB101</f>
        <v>0</v>
      </c>
      <c r="CC204">
        <v>97</v>
      </c>
      <c r="CD204">
        <f>CD101</f>
        <v>0</v>
      </c>
      <c r="CE204">
        <v>97</v>
      </c>
      <c r="CF204">
        <f>CF101</f>
        <v>0</v>
      </c>
      <c r="CG204">
        <v>97</v>
      </c>
      <c r="CH204">
        <f>CH101</f>
        <v>0</v>
      </c>
      <c r="CI204">
        <v>97</v>
      </c>
      <c r="CJ204">
        <f>CJ101</f>
        <v>0</v>
      </c>
      <c r="CK204">
        <v>97</v>
      </c>
      <c r="CL204">
        <f>CL101</f>
        <v>0</v>
      </c>
      <c r="CM204">
        <v>97</v>
      </c>
      <c r="CN204">
        <f>CN101</f>
        <v>0</v>
      </c>
      <c r="CO204">
        <v>97</v>
      </c>
      <c r="CP204">
        <f>CP101</f>
        <v>0</v>
      </c>
      <c r="CQ204">
        <v>97</v>
      </c>
      <c r="CR204">
        <f>CR101</f>
        <v>0</v>
      </c>
      <c r="CS204">
        <v>97</v>
      </c>
      <c r="CT204">
        <f>CT101</f>
        <v>0</v>
      </c>
      <c r="CU204">
        <v>97</v>
      </c>
      <c r="CV204">
        <f>CV101</f>
        <v>0</v>
      </c>
      <c r="CW204">
        <v>97</v>
      </c>
      <c r="CX204">
        <f>CX101</f>
        <v>0</v>
      </c>
      <c r="CY204">
        <v>97</v>
      </c>
      <c r="CZ204">
        <f>CZ101</f>
        <v>0</v>
      </c>
      <c r="DA204">
        <v>97</v>
      </c>
      <c r="DB204">
        <f>DB101</f>
        <v>0</v>
      </c>
      <c r="DC204">
        <v>97</v>
      </c>
      <c r="DD204">
        <f>DD101</f>
        <v>0</v>
      </c>
      <c r="DG204">
        <v>97</v>
      </c>
      <c r="DH204">
        <f>DH101</f>
        <v>0</v>
      </c>
      <c r="DI204">
        <v>97</v>
      </c>
      <c r="DJ204">
        <f>DJ101</f>
        <v>0</v>
      </c>
      <c r="DK204">
        <v>97</v>
      </c>
      <c r="DL204">
        <f>DL101</f>
        <v>0</v>
      </c>
      <c r="DM204">
        <v>97</v>
      </c>
      <c r="DN204">
        <f>DN101</f>
        <v>0</v>
      </c>
      <c r="DO204">
        <v>97</v>
      </c>
      <c r="DP204">
        <f>DP101</f>
        <v>0</v>
      </c>
      <c r="DQ204">
        <v>97</v>
      </c>
      <c r="DR204">
        <f>DR101</f>
        <v>0</v>
      </c>
      <c r="DS204">
        <v>97</v>
      </c>
      <c r="DT204">
        <f>DT101</f>
        <v>0</v>
      </c>
      <c r="DU204">
        <v>97</v>
      </c>
      <c r="DV204">
        <f>DV101</f>
        <v>0</v>
      </c>
      <c r="DW204">
        <v>97</v>
      </c>
      <c r="DX204">
        <f>DX101</f>
        <v>0</v>
      </c>
      <c r="DY204">
        <v>97</v>
      </c>
      <c r="DZ204">
        <f>DZ101</f>
        <v>0</v>
      </c>
      <c r="EA204">
        <v>97</v>
      </c>
      <c r="EB204">
        <f>EB101</f>
        <v>0</v>
      </c>
      <c r="EC204">
        <v>97</v>
      </c>
      <c r="ED204">
        <f>ED101</f>
        <v>0</v>
      </c>
      <c r="EE204">
        <v>97</v>
      </c>
      <c r="EF204">
        <f>EF101</f>
        <v>0</v>
      </c>
      <c r="EG204">
        <v>97</v>
      </c>
      <c r="EH204">
        <f>EH101</f>
        <v>0</v>
      </c>
      <c r="EI204">
        <v>97</v>
      </c>
      <c r="EJ204">
        <f>EJ101</f>
        <v>0</v>
      </c>
      <c r="EK204">
        <v>97</v>
      </c>
      <c r="EL204">
        <f>EL101</f>
        <v>0</v>
      </c>
      <c r="EM204">
        <v>97</v>
      </c>
      <c r="EN204">
        <f>EN101</f>
        <v>0</v>
      </c>
      <c r="EO204">
        <v>97</v>
      </c>
      <c r="EP204">
        <f>EP101</f>
        <v>0</v>
      </c>
      <c r="EQ204">
        <v>97</v>
      </c>
      <c r="ER204">
        <f>ER101</f>
        <v>0</v>
      </c>
      <c r="ES204">
        <v>97</v>
      </c>
      <c r="ET204">
        <f>ET101</f>
        <v>0</v>
      </c>
      <c r="EU204">
        <v>97</v>
      </c>
      <c r="EV204">
        <f>EV101</f>
        <v>0</v>
      </c>
      <c r="EW204">
        <v>97</v>
      </c>
      <c r="EX204">
        <f>EX101</f>
        <v>0</v>
      </c>
      <c r="EY204">
        <v>97</v>
      </c>
      <c r="EZ204">
        <f>EZ101</f>
        <v>0</v>
      </c>
      <c r="FA204">
        <v>97</v>
      </c>
      <c r="FB204">
        <f>FB101</f>
        <v>0</v>
      </c>
      <c r="FC204">
        <v>97</v>
      </c>
      <c r="FD204">
        <f>FD101</f>
        <v>0</v>
      </c>
      <c r="FE204">
        <v>97</v>
      </c>
      <c r="FF204">
        <f>FF101</f>
        <v>0</v>
      </c>
      <c r="FG204">
        <v>97</v>
      </c>
      <c r="FH204">
        <f>FH101</f>
        <v>0</v>
      </c>
      <c r="FI204">
        <v>97</v>
      </c>
      <c r="FJ204">
        <f>FJ101</f>
        <v>0</v>
      </c>
      <c r="FK204">
        <v>97</v>
      </c>
      <c r="FL204">
        <f>FL101</f>
        <v>0</v>
      </c>
      <c r="FM204">
        <v>97</v>
      </c>
      <c r="FN204">
        <f>FN101</f>
        <v>0</v>
      </c>
      <c r="FO204">
        <v>97</v>
      </c>
      <c r="FP204">
        <f>FP101</f>
        <v>0</v>
      </c>
      <c r="FQ204">
        <v>97</v>
      </c>
      <c r="FR204">
        <f>FR101</f>
        <v>0</v>
      </c>
      <c r="FS204">
        <v>97</v>
      </c>
      <c r="FT204">
        <f>FT101</f>
        <v>0</v>
      </c>
      <c r="FU204">
        <v>97</v>
      </c>
      <c r="FV204">
        <f>FV101</f>
        <v>0</v>
      </c>
      <c r="FW204">
        <v>97</v>
      </c>
      <c r="FX204">
        <f>FX101</f>
        <v>0</v>
      </c>
      <c r="FY204">
        <v>97</v>
      </c>
      <c r="FZ204">
        <f>FZ101</f>
        <v>0</v>
      </c>
      <c r="GA204">
        <v>97</v>
      </c>
      <c r="GB204">
        <f>GB101</f>
        <v>0</v>
      </c>
      <c r="GC204">
        <v>97</v>
      </c>
      <c r="GD204">
        <f>GD101</f>
        <v>0</v>
      </c>
      <c r="GE204">
        <v>97</v>
      </c>
      <c r="GF204">
        <f>GF101</f>
        <v>0</v>
      </c>
      <c r="GG204">
        <v>97</v>
      </c>
      <c r="GH204">
        <f>GH101</f>
        <v>0</v>
      </c>
      <c r="GI204">
        <v>97</v>
      </c>
      <c r="GJ204">
        <f>GJ101</f>
        <v>0</v>
      </c>
      <c r="GK204">
        <v>97</v>
      </c>
      <c r="GL204">
        <f>GL101</f>
        <v>0</v>
      </c>
      <c r="GM204">
        <v>97</v>
      </c>
      <c r="GN204">
        <f>GN101</f>
        <v>0</v>
      </c>
      <c r="GO204">
        <v>97</v>
      </c>
      <c r="GP204">
        <f>GP101</f>
        <v>0</v>
      </c>
      <c r="GQ204">
        <v>97</v>
      </c>
      <c r="GR204">
        <f>GR101</f>
        <v>0</v>
      </c>
      <c r="GS204">
        <v>97</v>
      </c>
      <c r="GT204">
        <f>GT101</f>
        <v>0</v>
      </c>
      <c r="GU204">
        <v>97</v>
      </c>
      <c r="GV204">
        <f>GV101</f>
        <v>0</v>
      </c>
      <c r="GW204">
        <v>97</v>
      </c>
      <c r="GX204">
        <f>GX101</f>
        <v>0</v>
      </c>
      <c r="GY204">
        <v>97</v>
      </c>
      <c r="GZ204">
        <f>GZ101</f>
        <v>0</v>
      </c>
      <c r="HA204">
        <v>97</v>
      </c>
      <c r="HB204">
        <f>HB101</f>
        <v>0</v>
      </c>
      <c r="HC204">
        <v>97</v>
      </c>
      <c r="HD204">
        <f>HD101</f>
        <v>0</v>
      </c>
      <c r="HE204">
        <v>97</v>
      </c>
      <c r="HF204">
        <f>HF101</f>
        <v>0</v>
      </c>
      <c r="HI204">
        <f>IF(Charts!$B$3="none",E716,IF(DG716="",NA(),DG716))</f>
        <v>0</v>
      </c>
      <c r="HJ204">
        <f>IF(Charts!$B$3="none",F716,IF(DH716="",NA(),DH716))</f>
        <v>0</v>
      </c>
      <c r="HK204">
        <f>IF(Charts!$B$3="none",G716,IF(DI716="",NA(),DI716))</f>
        <v>0</v>
      </c>
      <c r="HL204">
        <f>IF(Charts!$B$3="none",H716,IF(DJ716="",NA(),DJ716))</f>
        <v>0</v>
      </c>
      <c r="HM204">
        <f>IF(Charts!$B$3="none",I716,IF(DK716="",NA(),DK716))</f>
        <v>0</v>
      </c>
      <c r="HN204">
        <f>IF(Charts!$B$3="none",J716,IF(DL716="",NA(),DL716))</f>
        <v>0</v>
      </c>
      <c r="HO204">
        <f>IF(Charts!$B$3="none",K716,IF(DM716="",NA(),DM716))</f>
        <v>0</v>
      </c>
      <c r="HP204">
        <f>IF(Charts!$B$3="none",L716,IF(DN716="",NA(),DN716))</f>
        <v>0</v>
      </c>
      <c r="HQ204">
        <f>IF(Charts!$B$3="none",M716,IF(DO716="",NA(),DO716))</f>
        <v>0</v>
      </c>
      <c r="HR204">
        <f>IF(Charts!$B$3="none",N716,IF(DP716="",NA(),DP716))</f>
        <v>0</v>
      </c>
      <c r="HS204">
        <f>IF(Charts!$B$3="none",O716,IF(DQ716="",NA(),DQ716))</f>
        <v>0</v>
      </c>
      <c r="HT204">
        <f>IF(Charts!$B$3="none",P716,IF(DR716="",NA(),DR716))</f>
        <v>0</v>
      </c>
      <c r="HU204">
        <f>IF(Charts!$B$3="none",Q716,IF(DS716="",NA(),DS716))</f>
        <v>0</v>
      </c>
      <c r="HV204">
        <f>IF(Charts!$B$3="none",R716,IF(DT716="",NA(),DT716))</f>
        <v>0</v>
      </c>
      <c r="HW204">
        <f>IF(Charts!$B$3="none",S716,IF(DU716="",NA(),DU716))</f>
        <v>0</v>
      </c>
      <c r="HX204">
        <f>IF(Charts!$B$3="none",T716,IF(DV716="",NA(),DV716))</f>
        <v>0</v>
      </c>
      <c r="HY204">
        <f>IF(Charts!$B$3="none",U716,IF(DW716="",NA(),DW716))</f>
        <v>0</v>
      </c>
      <c r="HZ204">
        <f>IF(Charts!$B$3="none",V716,IF(DX716="",NA(),DX716))</f>
        <v>0</v>
      </c>
      <c r="IA204">
        <f>IF(Charts!$B$3="none",W716,IF(DY716="",NA(),DY716))</f>
        <v>0</v>
      </c>
      <c r="IB204">
        <f>IF(Charts!$B$3="none",X716,IF(DZ716="",NA(),DZ716))</f>
        <v>0</v>
      </c>
      <c r="IC204">
        <f>IF(Charts!$B$3="none",Y716,IF(EA716="",NA(),EA716))</f>
        <v>0</v>
      </c>
      <c r="ID204">
        <f>IF(Charts!$B$3="none",Z716,IF(EB716="",NA(),EB716))</f>
        <v>0</v>
      </c>
      <c r="IE204">
        <f>IF(Charts!$B$3="none",AA716,IF(EC716="",NA(),EC716))</f>
        <v>0</v>
      </c>
      <c r="IF204">
        <f>IF(Charts!$B$3="none",AB716,IF(ED716="",NA(),ED716))</f>
        <v>0</v>
      </c>
      <c r="IG204">
        <f>IF(Charts!$B$3="none",AC716,IF(EE716="",NA(),EE716))</f>
        <v>0</v>
      </c>
      <c r="IH204">
        <f>IF(Charts!$B$3="none",AD716,IF(EF716="",NA(),EF716))</f>
        <v>0</v>
      </c>
      <c r="II204">
        <f>IF(Charts!$B$3="none",AE716,IF(EG716="",NA(),EG716))</f>
        <v>0</v>
      </c>
      <c r="IJ204">
        <f>IF(Charts!$B$3="none",AF716,IF(EH716="",NA(),EH716))</f>
        <v>0</v>
      </c>
      <c r="IK204">
        <f>IF(Charts!$B$3="none",AG716,IF(EI716="",NA(),EI716))</f>
        <v>0</v>
      </c>
      <c r="IL204">
        <f>IF(Charts!$B$3="none",AH716,IF(EJ716="",NA(),EJ716))</f>
        <v>0</v>
      </c>
      <c r="IM204">
        <f>IF(Charts!$B$3="none",AI716,IF(EK716="",NA(),EK716))</f>
        <v>0</v>
      </c>
      <c r="IN204">
        <f>IF(Charts!$B$3="none",AJ716,IF(EL716="",NA(),EL716))</f>
        <v>0</v>
      </c>
      <c r="IO204">
        <f>IF(Charts!$B$3="none",AK716,IF(EM716="",NA(),EM716))</f>
        <v>0</v>
      </c>
      <c r="IP204">
        <f>IF(Charts!$B$3="none",AL716,IF(EN716="",NA(),EN716))</f>
        <v>0</v>
      </c>
      <c r="IQ204">
        <f>IF(Charts!$B$3="none",AM716,IF(EO716="",NA(),EO716))</f>
        <v>0</v>
      </c>
      <c r="IR204">
        <f>IF(Charts!$B$3="none",AN716,IF(EP716="",NA(),EP716))</f>
        <v>0</v>
      </c>
      <c r="IS204">
        <f>IF(Charts!$B$3="none",AO716,IF(EQ716="",NA(),EQ716))</f>
        <v>0</v>
      </c>
      <c r="IT204">
        <f>IF(Charts!$B$3="none",AP716,IF(ER716="",NA(),ER716))</f>
        <v>0</v>
      </c>
      <c r="IU204">
        <f>IF(Charts!$B$3="none",AQ716,IF(ES716="",NA(),ES716))</f>
        <v>0</v>
      </c>
      <c r="IV204">
        <f>IF(Charts!$B$3="none",AR716,IF(ET716="",NA(),ET716))</f>
        <v>0</v>
      </c>
      <c r="IW204">
        <f>IF(Charts!$B$3="none",AS716,IF(EU716="",NA(),EU716))</f>
        <v>0</v>
      </c>
      <c r="IX204">
        <f>IF(Charts!$B$3="none",AT716,IF(EV716="",NA(),EV716))</f>
        <v>0</v>
      </c>
      <c r="IY204">
        <f>IF(Charts!$B$3="none",AU716,IF(EW716="",NA(),EW716))</f>
        <v>0</v>
      </c>
      <c r="IZ204">
        <f>IF(Charts!$B$3="none",AV716,IF(EX716="",NA(),EX716))</f>
        <v>0</v>
      </c>
      <c r="JA204">
        <f>IF(Charts!$B$3="none",AW716,IF(EY716="",NA(),EY716))</f>
        <v>0</v>
      </c>
      <c r="JB204">
        <f>IF(Charts!$B$3="none",AX716,IF(EZ716="",NA(),EZ716))</f>
        <v>0</v>
      </c>
      <c r="JC204">
        <f>IF(Charts!$B$3="none",AY716,IF(FA716="",NA(),FA716))</f>
        <v>0</v>
      </c>
      <c r="JD204">
        <f>IF(Charts!$B$3="none",AZ716,IF(FB716="",NA(),FB716))</f>
        <v>0</v>
      </c>
      <c r="JE204">
        <f>IF(Charts!$B$3="none",BA716,IF(FC716="",NA(),FC716))</f>
        <v>0</v>
      </c>
      <c r="JF204">
        <f>IF(Charts!$B$3="none",BB716,IF(FD716="",NA(),FD716))</f>
        <v>0</v>
      </c>
      <c r="JG204">
        <f>IF(Charts!$B$3="none",BC716,IF(FE716="",NA(),FE716))</f>
        <v>0</v>
      </c>
      <c r="JH204">
        <f>IF(Charts!$B$3="none",BD716,IF(FF716="",NA(),FF716))</f>
        <v>0</v>
      </c>
      <c r="JI204">
        <f>IF(Charts!$B$3="none",BE716,IF(FG716="",NA(),FG716))</f>
        <v>0</v>
      </c>
      <c r="JJ204">
        <f>IF(Charts!$B$3="none",BF716,IF(FH716="",NA(),FH716))</f>
        <v>0</v>
      </c>
      <c r="JK204">
        <f>IF(Charts!$B$3="none",BG716,IF(FI716="",NA(),FI716))</f>
        <v>0</v>
      </c>
      <c r="JL204">
        <f>IF(Charts!$B$3="none",BH716,IF(FJ716="",NA(),FJ716))</f>
        <v>0</v>
      </c>
      <c r="JM204">
        <f>IF(Charts!$B$3="none",BI716,IF(FK716="",NA(),FK716))</f>
        <v>0</v>
      </c>
      <c r="JN204">
        <f>IF(Charts!$B$3="none",BJ716,IF(FL716="",NA(),FL716))</f>
        <v>0</v>
      </c>
      <c r="JO204">
        <f>IF(Charts!$B$3="none",BK716,IF(FM716="",NA(),FM716))</f>
        <v>0</v>
      </c>
      <c r="JP204">
        <f>IF(Charts!$B$3="none",BL716,IF(FN716="",NA(),FN716))</f>
        <v>0</v>
      </c>
      <c r="JQ204">
        <f>IF(Charts!$B$3="none",BM716,IF(FO716="",NA(),FO716))</f>
        <v>0</v>
      </c>
      <c r="JR204">
        <f>IF(Charts!$B$3="none",BN716,IF(FP716="",NA(),FP716))</f>
        <v>0</v>
      </c>
      <c r="JS204">
        <f>IF(Charts!$B$3="none",BO716,IF(FQ716="",NA(),FQ716))</f>
        <v>0</v>
      </c>
      <c r="JT204">
        <f>IF(Charts!$B$3="none",BP716,IF(FR716="",NA(),FR716))</f>
        <v>0</v>
      </c>
      <c r="JU204">
        <f>IF(Charts!$B$3="none",BQ716,IF(FS716="",NA(),FS716))</f>
        <v>0</v>
      </c>
      <c r="JV204">
        <f>IF(Charts!$B$3="none",BR716,IF(FT716="",NA(),FT716))</f>
        <v>0</v>
      </c>
      <c r="JW204">
        <f>IF(Charts!$B$3="none",BS716,IF(FU716="",NA(),FU716))</f>
        <v>0</v>
      </c>
      <c r="JX204">
        <f>IF(Charts!$B$3="none",BT716,IF(FV716="",NA(),FV716))</f>
        <v>0</v>
      </c>
      <c r="JY204">
        <f>IF(Charts!$B$3="none",BU716,IF(FW716="",NA(),FW716))</f>
        <v>0</v>
      </c>
      <c r="JZ204">
        <f>IF(Charts!$B$3="none",BV716,IF(FX716="",NA(),FX716))</f>
        <v>0</v>
      </c>
      <c r="KA204">
        <f>IF(Charts!$B$3="none",BW716,IF(FY716="",NA(),FY716))</f>
        <v>0</v>
      </c>
      <c r="KB204">
        <f>IF(Charts!$B$3="none",BX716,IF(FZ716="",NA(),FZ716))</f>
        <v>0</v>
      </c>
      <c r="KC204">
        <f>IF(Charts!$B$3="none",BY716,IF(GA716="",NA(),GA716))</f>
        <v>0</v>
      </c>
      <c r="KD204">
        <f>IF(Charts!$B$3="none",BZ716,IF(GB716="",NA(),GB716))</f>
        <v>0</v>
      </c>
      <c r="KE204">
        <f>IF(Charts!$B$3="none",CA716,IF(GC716="",NA(),GC716))</f>
        <v>0</v>
      </c>
      <c r="KF204">
        <f>IF(Charts!$B$3="none",CB716,IF(GD716="",NA(),GD716))</f>
        <v>0</v>
      </c>
      <c r="KG204">
        <f>IF(Charts!$B$3="none",CC716,IF(GE716="",NA(),GE716))</f>
        <v>0</v>
      </c>
      <c r="KH204">
        <f>IF(Charts!$B$3="none",CD716,IF(GF716="",NA(),GF716))</f>
        <v>0</v>
      </c>
      <c r="KI204">
        <f>IF(Charts!$B$3="none",CE716,IF(GG716="",NA(),GG716))</f>
        <v>0</v>
      </c>
      <c r="KJ204">
        <f>IF(Charts!$B$3="none",CF716,IF(GH716="",NA(),GH716))</f>
        <v>0</v>
      </c>
      <c r="KK204">
        <f>IF(Charts!$B$3="none",CG716,IF(GI716="",NA(),GI716))</f>
        <v>0</v>
      </c>
      <c r="KL204">
        <f>IF(Charts!$B$3="none",CH716,IF(GJ716="",NA(),GJ716))</f>
        <v>0</v>
      </c>
      <c r="KM204">
        <f>IF(Charts!$B$3="none",CI716,IF(GK716="",NA(),GK716))</f>
        <v>0</v>
      </c>
      <c r="KN204">
        <f>IF(Charts!$B$3="none",CJ716,IF(GL716="",NA(),GL716))</f>
        <v>0</v>
      </c>
      <c r="KO204">
        <f>IF(Charts!$B$3="none",CK716,IF(GM716="",NA(),GM716))</f>
        <v>0</v>
      </c>
      <c r="KP204">
        <f>IF(Charts!$B$3="none",CL716,IF(GN716="",NA(),GN716))</f>
        <v>0</v>
      </c>
      <c r="KQ204">
        <f>IF(Charts!$B$3="none",CM716,IF(GO716="",NA(),GO716))</f>
        <v>0</v>
      </c>
      <c r="KR204">
        <f>IF(Charts!$B$3="none",CN716,IF(GP716="",NA(),GP716))</f>
        <v>0</v>
      </c>
      <c r="KS204">
        <f>IF(Charts!$B$3="none",CO716,IF(GQ716="",NA(),GQ716))</f>
        <v>0</v>
      </c>
      <c r="KT204">
        <f>IF(Charts!$B$3="none",CP716,IF(GR716="",NA(),GR716))</f>
        <v>0</v>
      </c>
      <c r="KU204">
        <f>IF(Charts!$B$3="none",CQ716,IF(GS716="",NA(),GS716))</f>
        <v>0</v>
      </c>
      <c r="KV204">
        <f>IF(Charts!$B$3="none",CR716,IF(GT716="",NA(),GT716))</f>
        <v>0</v>
      </c>
      <c r="KW204">
        <f>IF(Charts!$B$3="none",CS716,IF(GU716="",NA(),GU716))</f>
        <v>0</v>
      </c>
      <c r="KX204">
        <f>IF(Charts!$B$3="none",CT716,IF(GV716="",NA(),GV716))</f>
        <v>0</v>
      </c>
      <c r="KY204">
        <f>IF(Charts!$B$3="none",CU716,IF(GW716="",NA(),GW716))</f>
        <v>0</v>
      </c>
      <c r="KZ204">
        <f>IF(Charts!$B$3="none",CV716,IF(GX716="",NA(),GX716))</f>
        <v>0</v>
      </c>
      <c r="LA204">
        <f>IF(Charts!$B$3="none",CW716,IF(GY716="",NA(),GY716))</f>
        <v>0</v>
      </c>
      <c r="LB204">
        <f>IF(Charts!$B$3="none",CX716,IF(GZ716="",NA(),GZ716))</f>
        <v>0</v>
      </c>
      <c r="LC204">
        <f>IF(Charts!$B$3="none",CY716,IF(HA716="",NA(),HA716))</f>
        <v>0</v>
      </c>
      <c r="LD204">
        <f>IF(Charts!$B$3="none",CZ716,IF(HB716="",NA(),HB716))</f>
        <v>0</v>
      </c>
      <c r="LE204">
        <f>IF(Charts!$B$3="none",DA716,IF(HC716="",NA(),HC716))</f>
        <v>0</v>
      </c>
      <c r="LF204">
        <f>IF(Charts!$B$3="none",DB716,IF(HD716="",NA(),HD716))</f>
        <v>0</v>
      </c>
      <c r="LG204">
        <f>IF(Charts!$B$3="none",DC716,IF(HE716="",NA(),HE716))</f>
        <v>0</v>
      </c>
      <c r="LH204">
        <f>IF(Charts!$B$3="none",DD716,IF(HF716="",NA(),HF716))</f>
        <v>0</v>
      </c>
    </row>
    <row r="205" spans="5:320">
      <c r="E205">
        <v>98</v>
      </c>
      <c r="F205">
        <f>F102</f>
        <v>0</v>
      </c>
      <c r="G205">
        <v>98</v>
      </c>
      <c r="H205">
        <f>H102</f>
        <v>0</v>
      </c>
      <c r="I205">
        <v>98</v>
      </c>
      <c r="J205">
        <f>J102</f>
        <v>0</v>
      </c>
      <c r="K205">
        <v>98</v>
      </c>
      <c r="L205">
        <f>L102</f>
        <v>0</v>
      </c>
      <c r="M205">
        <v>98</v>
      </c>
      <c r="N205">
        <f>N102</f>
        <v>0</v>
      </c>
      <c r="O205">
        <v>98</v>
      </c>
      <c r="P205">
        <f>P102</f>
        <v>0</v>
      </c>
      <c r="Q205">
        <v>98</v>
      </c>
      <c r="R205">
        <f>R102</f>
        <v>0</v>
      </c>
      <c r="S205">
        <v>98</v>
      </c>
      <c r="T205">
        <f>T102</f>
        <v>0</v>
      </c>
      <c r="U205">
        <v>98</v>
      </c>
      <c r="V205">
        <f>V102</f>
        <v>0</v>
      </c>
      <c r="W205">
        <v>98</v>
      </c>
      <c r="X205">
        <f>X102</f>
        <v>0</v>
      </c>
      <c r="Y205">
        <v>98</v>
      </c>
      <c r="Z205">
        <f>Z102</f>
        <v>0</v>
      </c>
      <c r="AA205">
        <v>98</v>
      </c>
      <c r="AB205">
        <f>AB102</f>
        <v>0</v>
      </c>
      <c r="AC205">
        <v>98</v>
      </c>
      <c r="AD205">
        <f>AD102</f>
        <v>0</v>
      </c>
      <c r="AE205">
        <v>98</v>
      </c>
      <c r="AF205">
        <f>AF102</f>
        <v>0</v>
      </c>
      <c r="AG205">
        <v>98</v>
      </c>
      <c r="AH205">
        <f>AH102</f>
        <v>0</v>
      </c>
      <c r="AI205">
        <v>98</v>
      </c>
      <c r="AJ205">
        <f>AJ102</f>
        <v>0</v>
      </c>
      <c r="AK205">
        <v>98</v>
      </c>
      <c r="AL205">
        <f>AL102</f>
        <v>0</v>
      </c>
      <c r="AM205">
        <v>98</v>
      </c>
      <c r="AN205">
        <f>AN102</f>
        <v>0</v>
      </c>
      <c r="AO205">
        <v>98</v>
      </c>
      <c r="AP205">
        <f>AP102</f>
        <v>0</v>
      </c>
      <c r="AQ205">
        <v>98</v>
      </c>
      <c r="AR205">
        <f>AR102</f>
        <v>0</v>
      </c>
      <c r="AS205">
        <v>98</v>
      </c>
      <c r="AT205">
        <f>AT102</f>
        <v>0</v>
      </c>
      <c r="AU205">
        <v>98</v>
      </c>
      <c r="AV205">
        <f>AV102</f>
        <v>0</v>
      </c>
      <c r="AW205">
        <v>98</v>
      </c>
      <c r="AX205">
        <f>AX102</f>
        <v>0</v>
      </c>
      <c r="AY205">
        <v>98</v>
      </c>
      <c r="AZ205">
        <f>AZ102</f>
        <v>0</v>
      </c>
      <c r="BA205">
        <v>98</v>
      </c>
      <c r="BB205">
        <f>BB102</f>
        <v>0</v>
      </c>
      <c r="BC205">
        <v>98</v>
      </c>
      <c r="BD205">
        <f>BD102</f>
        <v>0</v>
      </c>
      <c r="BE205">
        <v>98</v>
      </c>
      <c r="BF205">
        <f>BF102</f>
        <v>0</v>
      </c>
      <c r="BG205">
        <v>98</v>
      </c>
      <c r="BH205">
        <f>BH102</f>
        <v>0</v>
      </c>
      <c r="BI205">
        <v>98</v>
      </c>
      <c r="BJ205">
        <f>BJ102</f>
        <v>0</v>
      </c>
      <c r="BK205">
        <v>98</v>
      </c>
      <c r="BL205">
        <f>BL102</f>
        <v>0</v>
      </c>
      <c r="BM205">
        <v>98</v>
      </c>
      <c r="BN205">
        <f>BN102</f>
        <v>0</v>
      </c>
      <c r="BO205">
        <v>98</v>
      </c>
      <c r="BP205">
        <f>BP102</f>
        <v>0</v>
      </c>
      <c r="BQ205">
        <v>98</v>
      </c>
      <c r="BR205">
        <f>BR102</f>
        <v>0</v>
      </c>
      <c r="BS205">
        <v>98</v>
      </c>
      <c r="BT205">
        <f>BT102</f>
        <v>0</v>
      </c>
      <c r="BU205">
        <v>98</v>
      </c>
      <c r="BV205">
        <f>BV102</f>
        <v>0</v>
      </c>
      <c r="BW205">
        <v>98</v>
      </c>
      <c r="BX205">
        <f>BX102</f>
        <v>0</v>
      </c>
      <c r="BY205">
        <v>98</v>
      </c>
      <c r="BZ205">
        <f>BZ102</f>
        <v>0</v>
      </c>
      <c r="CA205">
        <v>98</v>
      </c>
      <c r="CB205">
        <f>CB102</f>
        <v>0</v>
      </c>
      <c r="CC205">
        <v>98</v>
      </c>
      <c r="CD205">
        <f>CD102</f>
        <v>0</v>
      </c>
      <c r="CE205">
        <v>98</v>
      </c>
      <c r="CF205">
        <f>CF102</f>
        <v>0</v>
      </c>
      <c r="CG205">
        <v>98</v>
      </c>
      <c r="CH205">
        <f>CH102</f>
        <v>0</v>
      </c>
      <c r="CI205">
        <v>98</v>
      </c>
      <c r="CJ205">
        <f>CJ102</f>
        <v>0</v>
      </c>
      <c r="CK205">
        <v>98</v>
      </c>
      <c r="CL205">
        <f>CL102</f>
        <v>0</v>
      </c>
      <c r="CM205">
        <v>98</v>
      </c>
      <c r="CN205">
        <f>CN102</f>
        <v>0</v>
      </c>
      <c r="CO205">
        <v>98</v>
      </c>
      <c r="CP205">
        <f>CP102</f>
        <v>0</v>
      </c>
      <c r="CQ205">
        <v>98</v>
      </c>
      <c r="CR205">
        <f>CR102</f>
        <v>0</v>
      </c>
      <c r="CS205">
        <v>98</v>
      </c>
      <c r="CT205">
        <f>CT102</f>
        <v>0</v>
      </c>
      <c r="CU205">
        <v>98</v>
      </c>
      <c r="CV205">
        <f>CV102</f>
        <v>0</v>
      </c>
      <c r="CW205">
        <v>98</v>
      </c>
      <c r="CX205">
        <f>CX102</f>
        <v>0</v>
      </c>
      <c r="CY205">
        <v>98</v>
      </c>
      <c r="CZ205">
        <f>CZ102</f>
        <v>0</v>
      </c>
      <c r="DA205">
        <v>98</v>
      </c>
      <c r="DB205">
        <f>DB102</f>
        <v>0</v>
      </c>
      <c r="DC205">
        <v>98</v>
      </c>
      <c r="DD205">
        <f>DD102</f>
        <v>0</v>
      </c>
      <c r="DG205">
        <v>98</v>
      </c>
      <c r="DH205">
        <f>DH102</f>
        <v>0</v>
      </c>
      <c r="DI205">
        <v>98</v>
      </c>
      <c r="DJ205">
        <f>DJ102</f>
        <v>0</v>
      </c>
      <c r="DK205">
        <v>98</v>
      </c>
      <c r="DL205">
        <f>DL102</f>
        <v>0</v>
      </c>
      <c r="DM205">
        <v>98</v>
      </c>
      <c r="DN205">
        <f>DN102</f>
        <v>0</v>
      </c>
      <c r="DO205">
        <v>98</v>
      </c>
      <c r="DP205">
        <f>DP102</f>
        <v>0</v>
      </c>
      <c r="DQ205">
        <v>98</v>
      </c>
      <c r="DR205">
        <f>DR102</f>
        <v>0</v>
      </c>
      <c r="DS205">
        <v>98</v>
      </c>
      <c r="DT205">
        <f>DT102</f>
        <v>0</v>
      </c>
      <c r="DU205">
        <v>98</v>
      </c>
      <c r="DV205">
        <f>DV102</f>
        <v>0</v>
      </c>
      <c r="DW205">
        <v>98</v>
      </c>
      <c r="DX205">
        <f>DX102</f>
        <v>0</v>
      </c>
      <c r="DY205">
        <v>98</v>
      </c>
      <c r="DZ205">
        <f>DZ102</f>
        <v>0</v>
      </c>
      <c r="EA205">
        <v>98</v>
      </c>
      <c r="EB205">
        <f>EB102</f>
        <v>0</v>
      </c>
      <c r="EC205">
        <v>98</v>
      </c>
      <c r="ED205">
        <f>ED102</f>
        <v>0</v>
      </c>
      <c r="EE205">
        <v>98</v>
      </c>
      <c r="EF205">
        <f>EF102</f>
        <v>0</v>
      </c>
      <c r="EG205">
        <v>98</v>
      </c>
      <c r="EH205">
        <f>EH102</f>
        <v>0</v>
      </c>
      <c r="EI205">
        <v>98</v>
      </c>
      <c r="EJ205">
        <f>EJ102</f>
        <v>0</v>
      </c>
      <c r="EK205">
        <v>98</v>
      </c>
      <c r="EL205">
        <f>EL102</f>
        <v>0</v>
      </c>
      <c r="EM205">
        <v>98</v>
      </c>
      <c r="EN205">
        <f>EN102</f>
        <v>0</v>
      </c>
      <c r="EO205">
        <v>98</v>
      </c>
      <c r="EP205">
        <f>EP102</f>
        <v>0</v>
      </c>
      <c r="EQ205">
        <v>98</v>
      </c>
      <c r="ER205">
        <f>ER102</f>
        <v>0</v>
      </c>
      <c r="ES205">
        <v>98</v>
      </c>
      <c r="ET205">
        <f>ET102</f>
        <v>0</v>
      </c>
      <c r="EU205">
        <v>98</v>
      </c>
      <c r="EV205">
        <f>EV102</f>
        <v>0</v>
      </c>
      <c r="EW205">
        <v>98</v>
      </c>
      <c r="EX205">
        <f>EX102</f>
        <v>0</v>
      </c>
      <c r="EY205">
        <v>98</v>
      </c>
      <c r="EZ205">
        <f>EZ102</f>
        <v>0</v>
      </c>
      <c r="FA205">
        <v>98</v>
      </c>
      <c r="FB205">
        <f>FB102</f>
        <v>0</v>
      </c>
      <c r="FC205">
        <v>98</v>
      </c>
      <c r="FD205">
        <f>FD102</f>
        <v>0</v>
      </c>
      <c r="FE205">
        <v>98</v>
      </c>
      <c r="FF205">
        <f>FF102</f>
        <v>0</v>
      </c>
      <c r="FG205">
        <v>98</v>
      </c>
      <c r="FH205">
        <f>FH102</f>
        <v>0</v>
      </c>
      <c r="FI205">
        <v>98</v>
      </c>
      <c r="FJ205">
        <f>FJ102</f>
        <v>0</v>
      </c>
      <c r="FK205">
        <v>98</v>
      </c>
      <c r="FL205">
        <f>FL102</f>
        <v>0</v>
      </c>
      <c r="FM205">
        <v>98</v>
      </c>
      <c r="FN205">
        <f>FN102</f>
        <v>0</v>
      </c>
      <c r="FO205">
        <v>98</v>
      </c>
      <c r="FP205">
        <f>FP102</f>
        <v>0</v>
      </c>
      <c r="FQ205">
        <v>98</v>
      </c>
      <c r="FR205">
        <f>FR102</f>
        <v>0</v>
      </c>
      <c r="FS205">
        <v>98</v>
      </c>
      <c r="FT205">
        <f>FT102</f>
        <v>0</v>
      </c>
      <c r="FU205">
        <v>98</v>
      </c>
      <c r="FV205">
        <f>FV102</f>
        <v>0</v>
      </c>
      <c r="FW205">
        <v>98</v>
      </c>
      <c r="FX205">
        <f>FX102</f>
        <v>0</v>
      </c>
      <c r="FY205">
        <v>98</v>
      </c>
      <c r="FZ205">
        <f>FZ102</f>
        <v>0</v>
      </c>
      <c r="GA205">
        <v>98</v>
      </c>
      <c r="GB205">
        <f>GB102</f>
        <v>0</v>
      </c>
      <c r="GC205">
        <v>98</v>
      </c>
      <c r="GD205">
        <f>GD102</f>
        <v>0</v>
      </c>
      <c r="GE205">
        <v>98</v>
      </c>
      <c r="GF205">
        <f>GF102</f>
        <v>0</v>
      </c>
      <c r="GG205">
        <v>98</v>
      </c>
      <c r="GH205">
        <f>GH102</f>
        <v>0</v>
      </c>
      <c r="GI205">
        <v>98</v>
      </c>
      <c r="GJ205">
        <f>GJ102</f>
        <v>0</v>
      </c>
      <c r="GK205">
        <v>98</v>
      </c>
      <c r="GL205">
        <f>GL102</f>
        <v>0</v>
      </c>
      <c r="GM205">
        <v>98</v>
      </c>
      <c r="GN205">
        <f>GN102</f>
        <v>0</v>
      </c>
      <c r="GO205">
        <v>98</v>
      </c>
      <c r="GP205">
        <f>GP102</f>
        <v>0</v>
      </c>
      <c r="GQ205">
        <v>98</v>
      </c>
      <c r="GR205">
        <f>GR102</f>
        <v>0</v>
      </c>
      <c r="GS205">
        <v>98</v>
      </c>
      <c r="GT205">
        <f>GT102</f>
        <v>0</v>
      </c>
      <c r="GU205">
        <v>98</v>
      </c>
      <c r="GV205">
        <f>GV102</f>
        <v>0</v>
      </c>
      <c r="GW205">
        <v>98</v>
      </c>
      <c r="GX205">
        <f>GX102</f>
        <v>0</v>
      </c>
      <c r="GY205">
        <v>98</v>
      </c>
      <c r="GZ205">
        <f>GZ102</f>
        <v>0</v>
      </c>
      <c r="HA205">
        <v>98</v>
      </c>
      <c r="HB205">
        <f>HB102</f>
        <v>0</v>
      </c>
      <c r="HC205">
        <v>98</v>
      </c>
      <c r="HD205">
        <f>HD102</f>
        <v>0</v>
      </c>
      <c r="HE205">
        <v>98</v>
      </c>
      <c r="HF205">
        <f>HF102</f>
        <v>0</v>
      </c>
      <c r="HI205">
        <f>IF(Charts!$B$3="none",E717,IF(DG717="",NA(),DG717))</f>
        <v>0</v>
      </c>
      <c r="HJ205">
        <f>IF(Charts!$B$3="none",F717,IF(DH717="",NA(),DH717))</f>
        <v>0</v>
      </c>
      <c r="HK205">
        <f>IF(Charts!$B$3="none",G717,IF(DI717="",NA(),DI717))</f>
        <v>0</v>
      </c>
      <c r="HL205">
        <f>IF(Charts!$B$3="none",H717,IF(DJ717="",NA(),DJ717))</f>
        <v>0</v>
      </c>
      <c r="HM205">
        <f>IF(Charts!$B$3="none",I717,IF(DK717="",NA(),DK717))</f>
        <v>0</v>
      </c>
      <c r="HN205">
        <f>IF(Charts!$B$3="none",J717,IF(DL717="",NA(),DL717))</f>
        <v>0</v>
      </c>
      <c r="HO205">
        <f>IF(Charts!$B$3="none",K717,IF(DM717="",NA(),DM717))</f>
        <v>0</v>
      </c>
      <c r="HP205">
        <f>IF(Charts!$B$3="none",L717,IF(DN717="",NA(),DN717))</f>
        <v>0</v>
      </c>
      <c r="HQ205">
        <f>IF(Charts!$B$3="none",M717,IF(DO717="",NA(),DO717))</f>
        <v>0</v>
      </c>
      <c r="HR205">
        <f>IF(Charts!$B$3="none",N717,IF(DP717="",NA(),DP717))</f>
        <v>0</v>
      </c>
      <c r="HS205">
        <f>IF(Charts!$B$3="none",O717,IF(DQ717="",NA(),DQ717))</f>
        <v>0</v>
      </c>
      <c r="HT205">
        <f>IF(Charts!$B$3="none",P717,IF(DR717="",NA(),DR717))</f>
        <v>0</v>
      </c>
      <c r="HU205">
        <f>IF(Charts!$B$3="none",Q717,IF(DS717="",NA(),DS717))</f>
        <v>0</v>
      </c>
      <c r="HV205">
        <f>IF(Charts!$B$3="none",R717,IF(DT717="",NA(),DT717))</f>
        <v>0</v>
      </c>
      <c r="HW205">
        <f>IF(Charts!$B$3="none",S717,IF(DU717="",NA(),DU717))</f>
        <v>0</v>
      </c>
      <c r="HX205">
        <f>IF(Charts!$B$3="none",T717,IF(DV717="",NA(),DV717))</f>
        <v>0</v>
      </c>
      <c r="HY205">
        <f>IF(Charts!$B$3="none",U717,IF(DW717="",NA(),DW717))</f>
        <v>0</v>
      </c>
      <c r="HZ205">
        <f>IF(Charts!$B$3="none",V717,IF(DX717="",NA(),DX717))</f>
        <v>0</v>
      </c>
      <c r="IA205">
        <f>IF(Charts!$B$3="none",W717,IF(DY717="",NA(),DY717))</f>
        <v>0</v>
      </c>
      <c r="IB205">
        <f>IF(Charts!$B$3="none",X717,IF(DZ717="",NA(),DZ717))</f>
        <v>0</v>
      </c>
      <c r="IC205">
        <f>IF(Charts!$B$3="none",Y717,IF(EA717="",NA(),EA717))</f>
        <v>0</v>
      </c>
      <c r="ID205">
        <f>IF(Charts!$B$3="none",Z717,IF(EB717="",NA(),EB717))</f>
        <v>0</v>
      </c>
      <c r="IE205">
        <f>IF(Charts!$B$3="none",AA717,IF(EC717="",NA(),EC717))</f>
        <v>0</v>
      </c>
      <c r="IF205">
        <f>IF(Charts!$B$3="none",AB717,IF(ED717="",NA(),ED717))</f>
        <v>0</v>
      </c>
      <c r="IG205">
        <f>IF(Charts!$B$3="none",AC717,IF(EE717="",NA(),EE717))</f>
        <v>0</v>
      </c>
      <c r="IH205">
        <f>IF(Charts!$B$3="none",AD717,IF(EF717="",NA(),EF717))</f>
        <v>0</v>
      </c>
      <c r="II205">
        <f>IF(Charts!$B$3="none",AE717,IF(EG717="",NA(),EG717))</f>
        <v>0</v>
      </c>
      <c r="IJ205">
        <f>IF(Charts!$B$3="none",AF717,IF(EH717="",NA(),EH717))</f>
        <v>0</v>
      </c>
      <c r="IK205">
        <f>IF(Charts!$B$3="none",AG717,IF(EI717="",NA(),EI717))</f>
        <v>0</v>
      </c>
      <c r="IL205">
        <f>IF(Charts!$B$3="none",AH717,IF(EJ717="",NA(),EJ717))</f>
        <v>0</v>
      </c>
      <c r="IM205">
        <f>IF(Charts!$B$3="none",AI717,IF(EK717="",NA(),EK717))</f>
        <v>0</v>
      </c>
      <c r="IN205">
        <f>IF(Charts!$B$3="none",AJ717,IF(EL717="",NA(),EL717))</f>
        <v>0</v>
      </c>
      <c r="IO205">
        <f>IF(Charts!$B$3="none",AK717,IF(EM717="",NA(),EM717))</f>
        <v>0</v>
      </c>
      <c r="IP205">
        <f>IF(Charts!$B$3="none",AL717,IF(EN717="",NA(),EN717))</f>
        <v>0</v>
      </c>
      <c r="IQ205">
        <f>IF(Charts!$B$3="none",AM717,IF(EO717="",NA(),EO717))</f>
        <v>0</v>
      </c>
      <c r="IR205">
        <f>IF(Charts!$B$3="none",AN717,IF(EP717="",NA(),EP717))</f>
        <v>0</v>
      </c>
      <c r="IS205">
        <f>IF(Charts!$B$3="none",AO717,IF(EQ717="",NA(),EQ717))</f>
        <v>0</v>
      </c>
      <c r="IT205">
        <f>IF(Charts!$B$3="none",AP717,IF(ER717="",NA(),ER717))</f>
        <v>0</v>
      </c>
      <c r="IU205">
        <f>IF(Charts!$B$3="none",AQ717,IF(ES717="",NA(),ES717))</f>
        <v>0</v>
      </c>
      <c r="IV205">
        <f>IF(Charts!$B$3="none",AR717,IF(ET717="",NA(),ET717))</f>
        <v>0</v>
      </c>
      <c r="IW205">
        <f>IF(Charts!$B$3="none",AS717,IF(EU717="",NA(),EU717))</f>
        <v>0</v>
      </c>
      <c r="IX205">
        <f>IF(Charts!$B$3="none",AT717,IF(EV717="",NA(),EV717))</f>
        <v>0</v>
      </c>
      <c r="IY205">
        <f>IF(Charts!$B$3="none",AU717,IF(EW717="",NA(),EW717))</f>
        <v>0</v>
      </c>
      <c r="IZ205">
        <f>IF(Charts!$B$3="none",AV717,IF(EX717="",NA(),EX717))</f>
        <v>0</v>
      </c>
      <c r="JA205">
        <f>IF(Charts!$B$3="none",AW717,IF(EY717="",NA(),EY717))</f>
        <v>0</v>
      </c>
      <c r="JB205">
        <f>IF(Charts!$B$3="none",AX717,IF(EZ717="",NA(),EZ717))</f>
        <v>0</v>
      </c>
      <c r="JC205">
        <f>IF(Charts!$B$3="none",AY717,IF(FA717="",NA(),FA717))</f>
        <v>0</v>
      </c>
      <c r="JD205">
        <f>IF(Charts!$B$3="none",AZ717,IF(FB717="",NA(),FB717))</f>
        <v>0</v>
      </c>
      <c r="JE205">
        <f>IF(Charts!$B$3="none",BA717,IF(FC717="",NA(),FC717))</f>
        <v>0</v>
      </c>
      <c r="JF205">
        <f>IF(Charts!$B$3="none",BB717,IF(FD717="",NA(),FD717))</f>
        <v>0</v>
      </c>
      <c r="JG205">
        <f>IF(Charts!$B$3="none",BC717,IF(FE717="",NA(),FE717))</f>
        <v>0</v>
      </c>
      <c r="JH205">
        <f>IF(Charts!$B$3="none",BD717,IF(FF717="",NA(),FF717))</f>
        <v>0</v>
      </c>
      <c r="JI205">
        <f>IF(Charts!$B$3="none",BE717,IF(FG717="",NA(),FG717))</f>
        <v>0</v>
      </c>
      <c r="JJ205">
        <f>IF(Charts!$B$3="none",BF717,IF(FH717="",NA(),FH717))</f>
        <v>0</v>
      </c>
      <c r="JK205">
        <f>IF(Charts!$B$3="none",BG717,IF(FI717="",NA(),FI717))</f>
        <v>0</v>
      </c>
      <c r="JL205">
        <f>IF(Charts!$B$3="none",BH717,IF(FJ717="",NA(),FJ717))</f>
        <v>0</v>
      </c>
      <c r="JM205">
        <f>IF(Charts!$B$3="none",BI717,IF(FK717="",NA(),FK717))</f>
        <v>0</v>
      </c>
      <c r="JN205">
        <f>IF(Charts!$B$3="none",BJ717,IF(FL717="",NA(),FL717))</f>
        <v>0</v>
      </c>
      <c r="JO205">
        <f>IF(Charts!$B$3="none",BK717,IF(FM717="",NA(),FM717))</f>
        <v>0</v>
      </c>
      <c r="JP205">
        <f>IF(Charts!$B$3="none",BL717,IF(FN717="",NA(),FN717))</f>
        <v>0</v>
      </c>
      <c r="JQ205">
        <f>IF(Charts!$B$3="none",BM717,IF(FO717="",NA(),FO717))</f>
        <v>0</v>
      </c>
      <c r="JR205">
        <f>IF(Charts!$B$3="none",BN717,IF(FP717="",NA(),FP717))</f>
        <v>0</v>
      </c>
      <c r="JS205">
        <f>IF(Charts!$B$3="none",BO717,IF(FQ717="",NA(),FQ717))</f>
        <v>0</v>
      </c>
      <c r="JT205">
        <f>IF(Charts!$B$3="none",BP717,IF(FR717="",NA(),FR717))</f>
        <v>0</v>
      </c>
      <c r="JU205">
        <f>IF(Charts!$B$3="none",BQ717,IF(FS717="",NA(),FS717))</f>
        <v>0</v>
      </c>
      <c r="JV205">
        <f>IF(Charts!$B$3="none",BR717,IF(FT717="",NA(),FT717))</f>
        <v>0</v>
      </c>
      <c r="JW205">
        <f>IF(Charts!$B$3="none",BS717,IF(FU717="",NA(),FU717))</f>
        <v>0</v>
      </c>
      <c r="JX205">
        <f>IF(Charts!$B$3="none",BT717,IF(FV717="",NA(),FV717))</f>
        <v>0</v>
      </c>
      <c r="JY205">
        <f>IF(Charts!$B$3="none",BU717,IF(FW717="",NA(),FW717))</f>
        <v>0</v>
      </c>
      <c r="JZ205">
        <f>IF(Charts!$B$3="none",BV717,IF(FX717="",NA(),FX717))</f>
        <v>0</v>
      </c>
      <c r="KA205">
        <f>IF(Charts!$B$3="none",BW717,IF(FY717="",NA(),FY717))</f>
        <v>0</v>
      </c>
      <c r="KB205">
        <f>IF(Charts!$B$3="none",BX717,IF(FZ717="",NA(),FZ717))</f>
        <v>0</v>
      </c>
      <c r="KC205">
        <f>IF(Charts!$B$3="none",BY717,IF(GA717="",NA(),GA717))</f>
        <v>0</v>
      </c>
      <c r="KD205">
        <f>IF(Charts!$B$3="none",BZ717,IF(GB717="",NA(),GB717))</f>
        <v>0</v>
      </c>
      <c r="KE205">
        <f>IF(Charts!$B$3="none",CA717,IF(GC717="",NA(),GC717))</f>
        <v>0</v>
      </c>
      <c r="KF205">
        <f>IF(Charts!$B$3="none",CB717,IF(GD717="",NA(),GD717))</f>
        <v>0</v>
      </c>
      <c r="KG205">
        <f>IF(Charts!$B$3="none",CC717,IF(GE717="",NA(),GE717))</f>
        <v>0</v>
      </c>
      <c r="KH205">
        <f>IF(Charts!$B$3="none",CD717,IF(GF717="",NA(),GF717))</f>
        <v>0</v>
      </c>
      <c r="KI205">
        <f>IF(Charts!$B$3="none",CE717,IF(GG717="",NA(),GG717))</f>
        <v>0</v>
      </c>
      <c r="KJ205">
        <f>IF(Charts!$B$3="none",CF717,IF(GH717="",NA(),GH717))</f>
        <v>0</v>
      </c>
      <c r="KK205">
        <f>IF(Charts!$B$3="none",CG717,IF(GI717="",NA(),GI717))</f>
        <v>0</v>
      </c>
      <c r="KL205">
        <f>IF(Charts!$B$3="none",CH717,IF(GJ717="",NA(),GJ717))</f>
        <v>0</v>
      </c>
      <c r="KM205">
        <f>IF(Charts!$B$3="none",CI717,IF(GK717="",NA(),GK717))</f>
        <v>0</v>
      </c>
      <c r="KN205">
        <f>IF(Charts!$B$3="none",CJ717,IF(GL717="",NA(),GL717))</f>
        <v>0</v>
      </c>
      <c r="KO205">
        <f>IF(Charts!$B$3="none",CK717,IF(GM717="",NA(),GM717))</f>
        <v>0</v>
      </c>
      <c r="KP205">
        <f>IF(Charts!$B$3="none",CL717,IF(GN717="",NA(),GN717))</f>
        <v>0</v>
      </c>
      <c r="KQ205">
        <f>IF(Charts!$B$3="none",CM717,IF(GO717="",NA(),GO717))</f>
        <v>0</v>
      </c>
      <c r="KR205">
        <f>IF(Charts!$B$3="none",CN717,IF(GP717="",NA(),GP717))</f>
        <v>0</v>
      </c>
      <c r="KS205">
        <f>IF(Charts!$B$3="none",CO717,IF(GQ717="",NA(),GQ717))</f>
        <v>0</v>
      </c>
      <c r="KT205">
        <f>IF(Charts!$B$3="none",CP717,IF(GR717="",NA(),GR717))</f>
        <v>0</v>
      </c>
      <c r="KU205">
        <f>IF(Charts!$B$3="none",CQ717,IF(GS717="",NA(),GS717))</f>
        <v>0</v>
      </c>
      <c r="KV205">
        <f>IF(Charts!$B$3="none",CR717,IF(GT717="",NA(),GT717))</f>
        <v>0</v>
      </c>
      <c r="KW205">
        <f>IF(Charts!$B$3="none",CS717,IF(GU717="",NA(),GU717))</f>
        <v>0</v>
      </c>
      <c r="KX205">
        <f>IF(Charts!$B$3="none",CT717,IF(GV717="",NA(),GV717))</f>
        <v>0</v>
      </c>
      <c r="KY205">
        <f>IF(Charts!$B$3="none",CU717,IF(GW717="",NA(),GW717))</f>
        <v>0</v>
      </c>
      <c r="KZ205">
        <f>IF(Charts!$B$3="none",CV717,IF(GX717="",NA(),GX717))</f>
        <v>0</v>
      </c>
      <c r="LA205">
        <f>IF(Charts!$B$3="none",CW717,IF(GY717="",NA(),GY717))</f>
        <v>0</v>
      </c>
      <c r="LB205">
        <f>IF(Charts!$B$3="none",CX717,IF(GZ717="",NA(),GZ717))</f>
        <v>0</v>
      </c>
      <c r="LC205">
        <f>IF(Charts!$B$3="none",CY717,IF(HA717="",NA(),HA717))</f>
        <v>0</v>
      </c>
      <c r="LD205">
        <f>IF(Charts!$B$3="none",CZ717,IF(HB717="",NA(),HB717))</f>
        <v>0</v>
      </c>
      <c r="LE205">
        <f>IF(Charts!$B$3="none",DA717,IF(HC717="",NA(),HC717))</f>
        <v>0</v>
      </c>
      <c r="LF205">
        <f>IF(Charts!$B$3="none",DB717,IF(HD717="",NA(),HD717))</f>
        <v>0</v>
      </c>
      <c r="LG205">
        <f>IF(Charts!$B$3="none",DC717,IF(HE717="",NA(),HE717))</f>
        <v>0</v>
      </c>
      <c r="LH205">
        <f>IF(Charts!$B$3="none",DD717,IF(HF717="",NA(),HF717))</f>
        <v>0</v>
      </c>
    </row>
    <row r="206" spans="5:320">
      <c r="E206">
        <v>99</v>
      </c>
      <c r="F206">
        <f>F103</f>
        <v>0</v>
      </c>
      <c r="G206">
        <v>99</v>
      </c>
      <c r="H206">
        <f>H103</f>
        <v>0</v>
      </c>
      <c r="I206">
        <v>99</v>
      </c>
      <c r="J206">
        <f>J103</f>
        <v>0</v>
      </c>
      <c r="K206">
        <v>99</v>
      </c>
      <c r="L206">
        <f>L103</f>
        <v>0</v>
      </c>
      <c r="M206">
        <v>99</v>
      </c>
      <c r="N206">
        <f>N103</f>
        <v>0</v>
      </c>
      <c r="O206">
        <v>99</v>
      </c>
      <c r="P206">
        <f>P103</f>
        <v>0</v>
      </c>
      <c r="Q206">
        <v>99</v>
      </c>
      <c r="R206">
        <f>R103</f>
        <v>0</v>
      </c>
      <c r="S206">
        <v>99</v>
      </c>
      <c r="T206">
        <f>T103</f>
        <v>0</v>
      </c>
      <c r="U206">
        <v>99</v>
      </c>
      <c r="V206">
        <f>V103</f>
        <v>0</v>
      </c>
      <c r="W206">
        <v>99</v>
      </c>
      <c r="X206">
        <f>X103</f>
        <v>0</v>
      </c>
      <c r="Y206">
        <v>99</v>
      </c>
      <c r="Z206">
        <f>Z103</f>
        <v>0</v>
      </c>
      <c r="AA206">
        <v>99</v>
      </c>
      <c r="AB206">
        <f>AB103</f>
        <v>0</v>
      </c>
      <c r="AC206">
        <v>99</v>
      </c>
      <c r="AD206">
        <f>AD103</f>
        <v>0</v>
      </c>
      <c r="AE206">
        <v>99</v>
      </c>
      <c r="AF206">
        <f>AF103</f>
        <v>0</v>
      </c>
      <c r="AG206">
        <v>99</v>
      </c>
      <c r="AH206">
        <f>AH103</f>
        <v>0</v>
      </c>
      <c r="AI206">
        <v>99</v>
      </c>
      <c r="AJ206">
        <f>AJ103</f>
        <v>0</v>
      </c>
      <c r="AK206">
        <v>99</v>
      </c>
      <c r="AL206">
        <f>AL103</f>
        <v>0</v>
      </c>
      <c r="AM206">
        <v>99</v>
      </c>
      <c r="AN206">
        <f>AN103</f>
        <v>0</v>
      </c>
      <c r="AO206">
        <v>99</v>
      </c>
      <c r="AP206">
        <f>AP103</f>
        <v>0</v>
      </c>
      <c r="AQ206">
        <v>99</v>
      </c>
      <c r="AR206">
        <f>AR103</f>
        <v>0</v>
      </c>
      <c r="AS206">
        <v>99</v>
      </c>
      <c r="AT206">
        <f>AT103</f>
        <v>0</v>
      </c>
      <c r="AU206">
        <v>99</v>
      </c>
      <c r="AV206">
        <f>AV103</f>
        <v>0</v>
      </c>
      <c r="AW206">
        <v>99</v>
      </c>
      <c r="AX206">
        <f>AX103</f>
        <v>0</v>
      </c>
      <c r="AY206">
        <v>99</v>
      </c>
      <c r="AZ206">
        <f>AZ103</f>
        <v>0</v>
      </c>
      <c r="BA206">
        <v>99</v>
      </c>
      <c r="BB206">
        <f>BB103</f>
        <v>0</v>
      </c>
      <c r="BC206">
        <v>99</v>
      </c>
      <c r="BD206">
        <f>BD103</f>
        <v>0</v>
      </c>
      <c r="BE206">
        <v>99</v>
      </c>
      <c r="BF206">
        <f>BF103</f>
        <v>0</v>
      </c>
      <c r="BG206">
        <v>99</v>
      </c>
      <c r="BH206">
        <f>BH103</f>
        <v>0</v>
      </c>
      <c r="BI206">
        <v>99</v>
      </c>
      <c r="BJ206">
        <f>BJ103</f>
        <v>0</v>
      </c>
      <c r="BK206">
        <v>99</v>
      </c>
      <c r="BL206">
        <f>BL103</f>
        <v>0</v>
      </c>
      <c r="BM206">
        <v>99</v>
      </c>
      <c r="BN206">
        <f>BN103</f>
        <v>0</v>
      </c>
      <c r="BO206">
        <v>99</v>
      </c>
      <c r="BP206">
        <f>BP103</f>
        <v>0</v>
      </c>
      <c r="BQ206">
        <v>99</v>
      </c>
      <c r="BR206">
        <f>BR103</f>
        <v>0</v>
      </c>
      <c r="BS206">
        <v>99</v>
      </c>
      <c r="BT206">
        <f>BT103</f>
        <v>0</v>
      </c>
      <c r="BU206">
        <v>99</v>
      </c>
      <c r="BV206">
        <f>BV103</f>
        <v>0</v>
      </c>
      <c r="BW206">
        <v>99</v>
      </c>
      <c r="BX206">
        <f>BX103</f>
        <v>0</v>
      </c>
      <c r="BY206">
        <v>99</v>
      </c>
      <c r="BZ206">
        <f>BZ103</f>
        <v>0</v>
      </c>
      <c r="CA206">
        <v>99</v>
      </c>
      <c r="CB206">
        <f>CB103</f>
        <v>0</v>
      </c>
      <c r="CC206">
        <v>99</v>
      </c>
      <c r="CD206">
        <f>CD103</f>
        <v>0</v>
      </c>
      <c r="CE206">
        <v>99</v>
      </c>
      <c r="CF206">
        <f>CF103</f>
        <v>0</v>
      </c>
      <c r="CG206">
        <v>99</v>
      </c>
      <c r="CH206">
        <f>CH103</f>
        <v>0</v>
      </c>
      <c r="CI206">
        <v>99</v>
      </c>
      <c r="CJ206">
        <f>CJ103</f>
        <v>0</v>
      </c>
      <c r="CK206">
        <v>99</v>
      </c>
      <c r="CL206">
        <f>CL103</f>
        <v>0</v>
      </c>
      <c r="CM206">
        <v>99</v>
      </c>
      <c r="CN206">
        <f>CN103</f>
        <v>0</v>
      </c>
      <c r="CO206">
        <v>99</v>
      </c>
      <c r="CP206">
        <f>CP103</f>
        <v>0</v>
      </c>
      <c r="CQ206">
        <v>99</v>
      </c>
      <c r="CR206">
        <f>CR103</f>
        <v>0</v>
      </c>
      <c r="CS206">
        <v>99</v>
      </c>
      <c r="CT206">
        <f>CT103</f>
        <v>0</v>
      </c>
      <c r="CU206">
        <v>99</v>
      </c>
      <c r="CV206">
        <f>CV103</f>
        <v>0</v>
      </c>
      <c r="CW206">
        <v>99</v>
      </c>
      <c r="CX206">
        <f>CX103</f>
        <v>0</v>
      </c>
      <c r="CY206">
        <v>99</v>
      </c>
      <c r="CZ206">
        <f>CZ103</f>
        <v>0</v>
      </c>
      <c r="DA206">
        <v>99</v>
      </c>
      <c r="DB206">
        <f>DB103</f>
        <v>0</v>
      </c>
      <c r="DC206">
        <v>99</v>
      </c>
      <c r="DD206">
        <f>DD103</f>
        <v>0</v>
      </c>
      <c r="DG206">
        <v>99</v>
      </c>
      <c r="DH206">
        <f>DH103</f>
        <v>0</v>
      </c>
      <c r="DI206">
        <v>99</v>
      </c>
      <c r="DJ206">
        <f>DJ103</f>
        <v>0</v>
      </c>
      <c r="DK206">
        <v>99</v>
      </c>
      <c r="DL206">
        <f>DL103</f>
        <v>0</v>
      </c>
      <c r="DM206">
        <v>99</v>
      </c>
      <c r="DN206">
        <f>DN103</f>
        <v>0</v>
      </c>
      <c r="DO206">
        <v>99</v>
      </c>
      <c r="DP206">
        <f>DP103</f>
        <v>0</v>
      </c>
      <c r="DQ206">
        <v>99</v>
      </c>
      <c r="DR206">
        <f>DR103</f>
        <v>0</v>
      </c>
      <c r="DS206">
        <v>99</v>
      </c>
      <c r="DT206">
        <f>DT103</f>
        <v>0</v>
      </c>
      <c r="DU206">
        <v>99</v>
      </c>
      <c r="DV206">
        <f>DV103</f>
        <v>0</v>
      </c>
      <c r="DW206">
        <v>99</v>
      </c>
      <c r="DX206">
        <f>DX103</f>
        <v>0</v>
      </c>
      <c r="DY206">
        <v>99</v>
      </c>
      <c r="DZ206">
        <f>DZ103</f>
        <v>0</v>
      </c>
      <c r="EA206">
        <v>99</v>
      </c>
      <c r="EB206">
        <f>EB103</f>
        <v>0</v>
      </c>
      <c r="EC206">
        <v>99</v>
      </c>
      <c r="ED206">
        <f>ED103</f>
        <v>0</v>
      </c>
      <c r="EE206">
        <v>99</v>
      </c>
      <c r="EF206">
        <f>EF103</f>
        <v>0</v>
      </c>
      <c r="EG206">
        <v>99</v>
      </c>
      <c r="EH206">
        <f>EH103</f>
        <v>0</v>
      </c>
      <c r="EI206">
        <v>99</v>
      </c>
      <c r="EJ206">
        <f>EJ103</f>
        <v>0</v>
      </c>
      <c r="EK206">
        <v>99</v>
      </c>
      <c r="EL206">
        <f>EL103</f>
        <v>0</v>
      </c>
      <c r="EM206">
        <v>99</v>
      </c>
      <c r="EN206">
        <f>EN103</f>
        <v>0</v>
      </c>
      <c r="EO206">
        <v>99</v>
      </c>
      <c r="EP206">
        <f>EP103</f>
        <v>0</v>
      </c>
      <c r="EQ206">
        <v>99</v>
      </c>
      <c r="ER206">
        <f>ER103</f>
        <v>0</v>
      </c>
      <c r="ES206">
        <v>99</v>
      </c>
      <c r="ET206">
        <f>ET103</f>
        <v>0</v>
      </c>
      <c r="EU206">
        <v>99</v>
      </c>
      <c r="EV206">
        <f>EV103</f>
        <v>0</v>
      </c>
      <c r="EW206">
        <v>99</v>
      </c>
      <c r="EX206">
        <f>EX103</f>
        <v>0</v>
      </c>
      <c r="EY206">
        <v>99</v>
      </c>
      <c r="EZ206">
        <f>EZ103</f>
        <v>0</v>
      </c>
      <c r="FA206">
        <v>99</v>
      </c>
      <c r="FB206">
        <f>FB103</f>
        <v>0</v>
      </c>
      <c r="FC206">
        <v>99</v>
      </c>
      <c r="FD206">
        <f>FD103</f>
        <v>0</v>
      </c>
      <c r="FE206">
        <v>99</v>
      </c>
      <c r="FF206">
        <f>FF103</f>
        <v>0</v>
      </c>
      <c r="FG206">
        <v>99</v>
      </c>
      <c r="FH206">
        <f>FH103</f>
        <v>0</v>
      </c>
      <c r="FI206">
        <v>99</v>
      </c>
      <c r="FJ206">
        <f>FJ103</f>
        <v>0</v>
      </c>
      <c r="FK206">
        <v>99</v>
      </c>
      <c r="FL206">
        <f>FL103</f>
        <v>0</v>
      </c>
      <c r="FM206">
        <v>99</v>
      </c>
      <c r="FN206">
        <f>FN103</f>
        <v>0</v>
      </c>
      <c r="FO206">
        <v>99</v>
      </c>
      <c r="FP206">
        <f>FP103</f>
        <v>0</v>
      </c>
      <c r="FQ206">
        <v>99</v>
      </c>
      <c r="FR206">
        <f>FR103</f>
        <v>0</v>
      </c>
      <c r="FS206">
        <v>99</v>
      </c>
      <c r="FT206">
        <f>FT103</f>
        <v>0</v>
      </c>
      <c r="FU206">
        <v>99</v>
      </c>
      <c r="FV206">
        <f>FV103</f>
        <v>0</v>
      </c>
      <c r="FW206">
        <v>99</v>
      </c>
      <c r="FX206">
        <f>FX103</f>
        <v>0</v>
      </c>
      <c r="FY206">
        <v>99</v>
      </c>
      <c r="FZ206">
        <f>FZ103</f>
        <v>0</v>
      </c>
      <c r="GA206">
        <v>99</v>
      </c>
      <c r="GB206">
        <f>GB103</f>
        <v>0</v>
      </c>
      <c r="GC206">
        <v>99</v>
      </c>
      <c r="GD206">
        <f>GD103</f>
        <v>0</v>
      </c>
      <c r="GE206">
        <v>99</v>
      </c>
      <c r="GF206">
        <f>GF103</f>
        <v>0</v>
      </c>
      <c r="GG206">
        <v>99</v>
      </c>
      <c r="GH206">
        <f>GH103</f>
        <v>0</v>
      </c>
      <c r="GI206">
        <v>99</v>
      </c>
      <c r="GJ206">
        <f>GJ103</f>
        <v>0</v>
      </c>
      <c r="GK206">
        <v>99</v>
      </c>
      <c r="GL206">
        <f>GL103</f>
        <v>0</v>
      </c>
      <c r="GM206">
        <v>99</v>
      </c>
      <c r="GN206">
        <f>GN103</f>
        <v>0</v>
      </c>
      <c r="GO206">
        <v>99</v>
      </c>
      <c r="GP206">
        <f>GP103</f>
        <v>0</v>
      </c>
      <c r="GQ206">
        <v>99</v>
      </c>
      <c r="GR206">
        <f>GR103</f>
        <v>0</v>
      </c>
      <c r="GS206">
        <v>99</v>
      </c>
      <c r="GT206">
        <f>GT103</f>
        <v>0</v>
      </c>
      <c r="GU206">
        <v>99</v>
      </c>
      <c r="GV206">
        <f>GV103</f>
        <v>0</v>
      </c>
      <c r="GW206">
        <v>99</v>
      </c>
      <c r="GX206">
        <f>GX103</f>
        <v>0</v>
      </c>
      <c r="GY206">
        <v>99</v>
      </c>
      <c r="GZ206">
        <f>GZ103</f>
        <v>0</v>
      </c>
      <c r="HA206">
        <v>99</v>
      </c>
      <c r="HB206">
        <f>HB103</f>
        <v>0</v>
      </c>
      <c r="HC206">
        <v>99</v>
      </c>
      <c r="HD206">
        <f>HD103</f>
        <v>0</v>
      </c>
      <c r="HE206">
        <v>99</v>
      </c>
      <c r="HF206">
        <f>HF103</f>
        <v>0</v>
      </c>
      <c r="HI206">
        <f>IF(Charts!$B$3="none",E718,IF(DG718="",NA(),DG718))</f>
        <v>0</v>
      </c>
      <c r="HJ206">
        <f>IF(Charts!$B$3="none",F718,IF(DH718="",NA(),DH718))</f>
        <v>0</v>
      </c>
      <c r="HK206">
        <f>IF(Charts!$B$3="none",G718,IF(DI718="",NA(),DI718))</f>
        <v>0</v>
      </c>
      <c r="HL206">
        <f>IF(Charts!$B$3="none",H718,IF(DJ718="",NA(),DJ718))</f>
        <v>0</v>
      </c>
      <c r="HM206">
        <f>IF(Charts!$B$3="none",I718,IF(DK718="",NA(),DK718))</f>
        <v>0</v>
      </c>
      <c r="HN206">
        <f>IF(Charts!$B$3="none",J718,IF(DL718="",NA(),DL718))</f>
        <v>0</v>
      </c>
      <c r="HO206">
        <f>IF(Charts!$B$3="none",K718,IF(DM718="",NA(),DM718))</f>
        <v>0</v>
      </c>
      <c r="HP206">
        <f>IF(Charts!$B$3="none",L718,IF(DN718="",NA(),DN718))</f>
        <v>0</v>
      </c>
      <c r="HQ206">
        <f>IF(Charts!$B$3="none",M718,IF(DO718="",NA(),DO718))</f>
        <v>0</v>
      </c>
      <c r="HR206">
        <f>IF(Charts!$B$3="none",N718,IF(DP718="",NA(),DP718))</f>
        <v>0</v>
      </c>
      <c r="HS206">
        <f>IF(Charts!$B$3="none",O718,IF(DQ718="",NA(),DQ718))</f>
        <v>0</v>
      </c>
      <c r="HT206">
        <f>IF(Charts!$B$3="none",P718,IF(DR718="",NA(),DR718))</f>
        <v>0</v>
      </c>
      <c r="HU206">
        <f>IF(Charts!$B$3="none",Q718,IF(DS718="",NA(),DS718))</f>
        <v>0</v>
      </c>
      <c r="HV206">
        <f>IF(Charts!$B$3="none",R718,IF(DT718="",NA(),DT718))</f>
        <v>0</v>
      </c>
      <c r="HW206">
        <f>IF(Charts!$B$3="none",S718,IF(DU718="",NA(),DU718))</f>
        <v>0</v>
      </c>
      <c r="HX206">
        <f>IF(Charts!$B$3="none",T718,IF(DV718="",NA(),DV718))</f>
        <v>0</v>
      </c>
      <c r="HY206">
        <f>IF(Charts!$B$3="none",U718,IF(DW718="",NA(),DW718))</f>
        <v>0</v>
      </c>
      <c r="HZ206">
        <f>IF(Charts!$B$3="none",V718,IF(DX718="",NA(),DX718))</f>
        <v>0</v>
      </c>
      <c r="IA206">
        <f>IF(Charts!$B$3="none",W718,IF(DY718="",NA(),DY718))</f>
        <v>0</v>
      </c>
      <c r="IB206">
        <f>IF(Charts!$B$3="none",X718,IF(DZ718="",NA(),DZ718))</f>
        <v>0</v>
      </c>
      <c r="IC206">
        <f>IF(Charts!$B$3="none",Y718,IF(EA718="",NA(),EA718))</f>
        <v>0</v>
      </c>
      <c r="ID206">
        <f>IF(Charts!$B$3="none",Z718,IF(EB718="",NA(),EB718))</f>
        <v>0</v>
      </c>
      <c r="IE206">
        <f>IF(Charts!$B$3="none",AA718,IF(EC718="",NA(),EC718))</f>
        <v>0</v>
      </c>
      <c r="IF206">
        <f>IF(Charts!$B$3="none",AB718,IF(ED718="",NA(),ED718))</f>
        <v>0</v>
      </c>
      <c r="IG206">
        <f>IF(Charts!$B$3="none",AC718,IF(EE718="",NA(),EE718))</f>
        <v>0</v>
      </c>
      <c r="IH206">
        <f>IF(Charts!$B$3="none",AD718,IF(EF718="",NA(),EF718))</f>
        <v>0</v>
      </c>
      <c r="II206">
        <f>IF(Charts!$B$3="none",AE718,IF(EG718="",NA(),EG718))</f>
        <v>0</v>
      </c>
      <c r="IJ206">
        <f>IF(Charts!$B$3="none",AF718,IF(EH718="",NA(),EH718))</f>
        <v>0</v>
      </c>
      <c r="IK206">
        <f>IF(Charts!$B$3="none",AG718,IF(EI718="",NA(),EI718))</f>
        <v>0</v>
      </c>
      <c r="IL206">
        <f>IF(Charts!$B$3="none",AH718,IF(EJ718="",NA(),EJ718))</f>
        <v>0</v>
      </c>
      <c r="IM206">
        <f>IF(Charts!$B$3="none",AI718,IF(EK718="",NA(),EK718))</f>
        <v>0</v>
      </c>
      <c r="IN206">
        <f>IF(Charts!$B$3="none",AJ718,IF(EL718="",NA(),EL718))</f>
        <v>0</v>
      </c>
      <c r="IO206">
        <f>IF(Charts!$B$3="none",AK718,IF(EM718="",NA(),EM718))</f>
        <v>0</v>
      </c>
      <c r="IP206">
        <f>IF(Charts!$B$3="none",AL718,IF(EN718="",NA(),EN718))</f>
        <v>0</v>
      </c>
      <c r="IQ206">
        <f>IF(Charts!$B$3="none",AM718,IF(EO718="",NA(),EO718))</f>
        <v>0</v>
      </c>
      <c r="IR206">
        <f>IF(Charts!$B$3="none",AN718,IF(EP718="",NA(),EP718))</f>
        <v>0</v>
      </c>
      <c r="IS206">
        <f>IF(Charts!$B$3="none",AO718,IF(EQ718="",NA(),EQ718))</f>
        <v>0</v>
      </c>
      <c r="IT206">
        <f>IF(Charts!$B$3="none",AP718,IF(ER718="",NA(),ER718))</f>
        <v>0</v>
      </c>
      <c r="IU206">
        <f>IF(Charts!$B$3="none",AQ718,IF(ES718="",NA(),ES718))</f>
        <v>0</v>
      </c>
      <c r="IV206">
        <f>IF(Charts!$B$3="none",AR718,IF(ET718="",NA(),ET718))</f>
        <v>0</v>
      </c>
      <c r="IW206">
        <f>IF(Charts!$B$3="none",AS718,IF(EU718="",NA(),EU718))</f>
        <v>0</v>
      </c>
      <c r="IX206">
        <f>IF(Charts!$B$3="none",AT718,IF(EV718="",NA(),EV718))</f>
        <v>0</v>
      </c>
      <c r="IY206">
        <f>IF(Charts!$B$3="none",AU718,IF(EW718="",NA(),EW718))</f>
        <v>0</v>
      </c>
      <c r="IZ206">
        <f>IF(Charts!$B$3="none",AV718,IF(EX718="",NA(),EX718))</f>
        <v>0</v>
      </c>
      <c r="JA206">
        <f>IF(Charts!$B$3="none",AW718,IF(EY718="",NA(),EY718))</f>
        <v>0</v>
      </c>
      <c r="JB206">
        <f>IF(Charts!$B$3="none",AX718,IF(EZ718="",NA(),EZ718))</f>
        <v>0</v>
      </c>
      <c r="JC206">
        <f>IF(Charts!$B$3="none",AY718,IF(FA718="",NA(),FA718))</f>
        <v>0</v>
      </c>
      <c r="JD206">
        <f>IF(Charts!$B$3="none",AZ718,IF(FB718="",NA(),FB718))</f>
        <v>0</v>
      </c>
      <c r="JE206">
        <f>IF(Charts!$B$3="none",BA718,IF(FC718="",NA(),FC718))</f>
        <v>0</v>
      </c>
      <c r="JF206">
        <f>IF(Charts!$B$3="none",BB718,IF(FD718="",NA(),FD718))</f>
        <v>0</v>
      </c>
      <c r="JG206">
        <f>IF(Charts!$B$3="none",BC718,IF(FE718="",NA(),FE718))</f>
        <v>0</v>
      </c>
      <c r="JH206">
        <f>IF(Charts!$B$3="none",BD718,IF(FF718="",NA(),FF718))</f>
        <v>0</v>
      </c>
      <c r="JI206">
        <f>IF(Charts!$B$3="none",BE718,IF(FG718="",NA(),FG718))</f>
        <v>0</v>
      </c>
      <c r="JJ206">
        <f>IF(Charts!$B$3="none",BF718,IF(FH718="",NA(),FH718))</f>
        <v>0</v>
      </c>
      <c r="JK206">
        <f>IF(Charts!$B$3="none",BG718,IF(FI718="",NA(),FI718))</f>
        <v>0</v>
      </c>
      <c r="JL206">
        <f>IF(Charts!$B$3="none",BH718,IF(FJ718="",NA(),FJ718))</f>
        <v>0</v>
      </c>
      <c r="JM206">
        <f>IF(Charts!$B$3="none",BI718,IF(FK718="",NA(),FK718))</f>
        <v>0</v>
      </c>
      <c r="JN206">
        <f>IF(Charts!$B$3="none",BJ718,IF(FL718="",NA(),FL718))</f>
        <v>0</v>
      </c>
      <c r="JO206">
        <f>IF(Charts!$B$3="none",BK718,IF(FM718="",NA(),FM718))</f>
        <v>0</v>
      </c>
      <c r="JP206">
        <f>IF(Charts!$B$3="none",BL718,IF(FN718="",NA(),FN718))</f>
        <v>0</v>
      </c>
      <c r="JQ206">
        <f>IF(Charts!$B$3="none",BM718,IF(FO718="",NA(),FO718))</f>
        <v>0</v>
      </c>
      <c r="JR206">
        <f>IF(Charts!$B$3="none",BN718,IF(FP718="",NA(),FP718))</f>
        <v>0</v>
      </c>
      <c r="JS206">
        <f>IF(Charts!$B$3="none",BO718,IF(FQ718="",NA(),FQ718))</f>
        <v>0</v>
      </c>
      <c r="JT206">
        <f>IF(Charts!$B$3="none",BP718,IF(FR718="",NA(),FR718))</f>
        <v>0</v>
      </c>
      <c r="JU206">
        <f>IF(Charts!$B$3="none",BQ718,IF(FS718="",NA(),FS718))</f>
        <v>0</v>
      </c>
      <c r="JV206">
        <f>IF(Charts!$B$3="none",BR718,IF(FT718="",NA(),FT718))</f>
        <v>0</v>
      </c>
      <c r="JW206">
        <f>IF(Charts!$B$3="none",BS718,IF(FU718="",NA(),FU718))</f>
        <v>0</v>
      </c>
      <c r="JX206">
        <f>IF(Charts!$B$3="none",BT718,IF(FV718="",NA(),FV718))</f>
        <v>0</v>
      </c>
      <c r="JY206">
        <f>IF(Charts!$B$3="none",BU718,IF(FW718="",NA(),FW718))</f>
        <v>0</v>
      </c>
      <c r="JZ206">
        <f>IF(Charts!$B$3="none",BV718,IF(FX718="",NA(),FX718))</f>
        <v>0</v>
      </c>
      <c r="KA206">
        <f>IF(Charts!$B$3="none",BW718,IF(FY718="",NA(),FY718))</f>
        <v>0</v>
      </c>
      <c r="KB206">
        <f>IF(Charts!$B$3="none",BX718,IF(FZ718="",NA(),FZ718))</f>
        <v>0</v>
      </c>
      <c r="KC206">
        <f>IF(Charts!$B$3="none",BY718,IF(GA718="",NA(),GA718))</f>
        <v>0</v>
      </c>
      <c r="KD206">
        <f>IF(Charts!$B$3="none",BZ718,IF(GB718="",NA(),GB718))</f>
        <v>0</v>
      </c>
      <c r="KE206">
        <f>IF(Charts!$B$3="none",CA718,IF(GC718="",NA(),GC718))</f>
        <v>0</v>
      </c>
      <c r="KF206">
        <f>IF(Charts!$B$3="none",CB718,IF(GD718="",NA(),GD718))</f>
        <v>0</v>
      </c>
      <c r="KG206">
        <f>IF(Charts!$B$3="none",CC718,IF(GE718="",NA(),GE718))</f>
        <v>0</v>
      </c>
      <c r="KH206">
        <f>IF(Charts!$B$3="none",CD718,IF(GF718="",NA(),GF718))</f>
        <v>0</v>
      </c>
      <c r="KI206">
        <f>IF(Charts!$B$3="none",CE718,IF(GG718="",NA(),GG718))</f>
        <v>0</v>
      </c>
      <c r="KJ206">
        <f>IF(Charts!$B$3="none",CF718,IF(GH718="",NA(),GH718))</f>
        <v>0</v>
      </c>
      <c r="KK206">
        <f>IF(Charts!$B$3="none",CG718,IF(GI718="",NA(),GI718))</f>
        <v>0</v>
      </c>
      <c r="KL206">
        <f>IF(Charts!$B$3="none",CH718,IF(GJ718="",NA(),GJ718))</f>
        <v>0</v>
      </c>
      <c r="KM206">
        <f>IF(Charts!$B$3="none",CI718,IF(GK718="",NA(),GK718))</f>
        <v>0</v>
      </c>
      <c r="KN206">
        <f>IF(Charts!$B$3="none",CJ718,IF(GL718="",NA(),GL718))</f>
        <v>0</v>
      </c>
      <c r="KO206">
        <f>IF(Charts!$B$3="none",CK718,IF(GM718="",NA(),GM718))</f>
        <v>0</v>
      </c>
      <c r="KP206">
        <f>IF(Charts!$B$3="none",CL718,IF(GN718="",NA(),GN718))</f>
        <v>0</v>
      </c>
      <c r="KQ206">
        <f>IF(Charts!$B$3="none",CM718,IF(GO718="",NA(),GO718))</f>
        <v>0</v>
      </c>
      <c r="KR206">
        <f>IF(Charts!$B$3="none",CN718,IF(GP718="",NA(),GP718))</f>
        <v>0</v>
      </c>
      <c r="KS206">
        <f>IF(Charts!$B$3="none",CO718,IF(GQ718="",NA(),GQ718))</f>
        <v>0</v>
      </c>
      <c r="KT206">
        <f>IF(Charts!$B$3="none",CP718,IF(GR718="",NA(),GR718))</f>
        <v>0</v>
      </c>
      <c r="KU206">
        <f>IF(Charts!$B$3="none",CQ718,IF(GS718="",NA(),GS718))</f>
        <v>0</v>
      </c>
      <c r="KV206">
        <f>IF(Charts!$B$3="none",CR718,IF(GT718="",NA(),GT718))</f>
        <v>0</v>
      </c>
      <c r="KW206">
        <f>IF(Charts!$B$3="none",CS718,IF(GU718="",NA(),GU718))</f>
        <v>0</v>
      </c>
      <c r="KX206">
        <f>IF(Charts!$B$3="none",CT718,IF(GV718="",NA(),GV718))</f>
        <v>0</v>
      </c>
      <c r="KY206">
        <f>IF(Charts!$B$3="none",CU718,IF(GW718="",NA(),GW718))</f>
        <v>0</v>
      </c>
      <c r="KZ206">
        <f>IF(Charts!$B$3="none",CV718,IF(GX718="",NA(),GX718))</f>
        <v>0</v>
      </c>
      <c r="LA206">
        <f>IF(Charts!$B$3="none",CW718,IF(GY718="",NA(),GY718))</f>
        <v>0</v>
      </c>
      <c r="LB206">
        <f>IF(Charts!$B$3="none",CX718,IF(GZ718="",NA(),GZ718))</f>
        <v>0</v>
      </c>
      <c r="LC206">
        <f>IF(Charts!$B$3="none",CY718,IF(HA718="",NA(),HA718))</f>
        <v>0</v>
      </c>
      <c r="LD206">
        <f>IF(Charts!$B$3="none",CZ718,IF(HB718="",NA(),HB718))</f>
        <v>0</v>
      </c>
      <c r="LE206">
        <f>IF(Charts!$B$3="none",DA718,IF(HC718="",NA(),HC718))</f>
        <v>0</v>
      </c>
      <c r="LF206">
        <f>IF(Charts!$B$3="none",DB718,IF(HD718="",NA(),HD718))</f>
        <v>0</v>
      </c>
      <c r="LG206">
        <f>IF(Charts!$B$3="none",DC718,IF(HE718="",NA(),HE718))</f>
        <v>0</v>
      </c>
      <c r="LH206">
        <f>IF(Charts!$B$3="none",DD718,IF(HF718="",NA(),HF718))</f>
        <v>0</v>
      </c>
    </row>
    <row r="207" spans="5:320">
      <c r="E207">
        <v>100</v>
      </c>
      <c r="F207">
        <f>F104</f>
        <v>0</v>
      </c>
      <c r="G207">
        <v>100</v>
      </c>
      <c r="H207">
        <f>H104</f>
        <v>0</v>
      </c>
      <c r="I207">
        <v>100</v>
      </c>
      <c r="J207">
        <f>J104</f>
        <v>0</v>
      </c>
      <c r="K207">
        <v>100</v>
      </c>
      <c r="L207">
        <f>L104</f>
        <v>0</v>
      </c>
      <c r="M207">
        <v>100</v>
      </c>
      <c r="N207">
        <f>N104</f>
        <v>0</v>
      </c>
      <c r="O207">
        <v>100</v>
      </c>
      <c r="P207">
        <f>P104</f>
        <v>0</v>
      </c>
      <c r="Q207">
        <v>100</v>
      </c>
      <c r="R207">
        <f>R104</f>
        <v>0</v>
      </c>
      <c r="S207">
        <v>100</v>
      </c>
      <c r="T207">
        <f>T104</f>
        <v>0</v>
      </c>
      <c r="U207">
        <v>100</v>
      </c>
      <c r="V207">
        <f>V104</f>
        <v>0</v>
      </c>
      <c r="W207">
        <v>100</v>
      </c>
      <c r="X207">
        <f>X104</f>
        <v>0</v>
      </c>
      <c r="Y207">
        <v>100</v>
      </c>
      <c r="Z207">
        <f>Z104</f>
        <v>0</v>
      </c>
      <c r="AA207">
        <v>100</v>
      </c>
      <c r="AB207">
        <f>AB104</f>
        <v>0</v>
      </c>
      <c r="AC207">
        <v>100</v>
      </c>
      <c r="AD207">
        <f>AD104</f>
        <v>0</v>
      </c>
      <c r="AE207">
        <v>100</v>
      </c>
      <c r="AF207">
        <f>AF104</f>
        <v>0</v>
      </c>
      <c r="AG207">
        <v>100</v>
      </c>
      <c r="AH207">
        <f>AH104</f>
        <v>0</v>
      </c>
      <c r="AI207">
        <v>100</v>
      </c>
      <c r="AJ207">
        <f>AJ104</f>
        <v>0</v>
      </c>
      <c r="AK207">
        <v>100</v>
      </c>
      <c r="AL207">
        <f>AL104</f>
        <v>0</v>
      </c>
      <c r="AM207">
        <v>100</v>
      </c>
      <c r="AN207">
        <f>AN104</f>
        <v>0</v>
      </c>
      <c r="AO207">
        <v>100</v>
      </c>
      <c r="AP207">
        <f>AP104</f>
        <v>0</v>
      </c>
      <c r="AQ207">
        <v>100</v>
      </c>
      <c r="AR207">
        <f>AR104</f>
        <v>0</v>
      </c>
      <c r="AS207">
        <v>100</v>
      </c>
      <c r="AT207">
        <f>AT104</f>
        <v>0</v>
      </c>
      <c r="AU207">
        <v>100</v>
      </c>
      <c r="AV207">
        <f>AV104</f>
        <v>0</v>
      </c>
      <c r="AW207">
        <v>100</v>
      </c>
      <c r="AX207">
        <f>AX104</f>
        <v>0</v>
      </c>
      <c r="AY207">
        <v>100</v>
      </c>
      <c r="AZ207">
        <f>AZ104</f>
        <v>0</v>
      </c>
      <c r="BA207">
        <v>100</v>
      </c>
      <c r="BB207">
        <f>BB104</f>
        <v>0</v>
      </c>
      <c r="BC207">
        <v>100</v>
      </c>
      <c r="BD207">
        <f>BD104</f>
        <v>0</v>
      </c>
      <c r="BE207">
        <v>100</v>
      </c>
      <c r="BF207">
        <f>BF104</f>
        <v>0</v>
      </c>
      <c r="BG207">
        <v>100</v>
      </c>
      <c r="BH207">
        <f>BH104</f>
        <v>0</v>
      </c>
      <c r="BI207">
        <v>100</v>
      </c>
      <c r="BJ207">
        <f>BJ104</f>
        <v>0</v>
      </c>
      <c r="BK207">
        <v>100</v>
      </c>
      <c r="BL207">
        <f>BL104</f>
        <v>0</v>
      </c>
      <c r="BM207">
        <v>100</v>
      </c>
      <c r="BN207">
        <f>BN104</f>
        <v>0</v>
      </c>
      <c r="BO207">
        <v>100</v>
      </c>
      <c r="BP207">
        <f>BP104</f>
        <v>0</v>
      </c>
      <c r="BQ207">
        <v>100</v>
      </c>
      <c r="BR207">
        <f>BR104</f>
        <v>0</v>
      </c>
      <c r="BS207">
        <v>100</v>
      </c>
      <c r="BT207">
        <f>BT104</f>
        <v>0</v>
      </c>
      <c r="BU207">
        <v>100</v>
      </c>
      <c r="BV207">
        <f>BV104</f>
        <v>0</v>
      </c>
      <c r="BW207">
        <v>100</v>
      </c>
      <c r="BX207">
        <f>BX104</f>
        <v>0</v>
      </c>
      <c r="BY207">
        <v>100</v>
      </c>
      <c r="BZ207">
        <f>BZ104</f>
        <v>0</v>
      </c>
      <c r="CA207">
        <v>100</v>
      </c>
      <c r="CB207">
        <f>CB104</f>
        <v>0</v>
      </c>
      <c r="CC207">
        <v>100</v>
      </c>
      <c r="CD207">
        <f>CD104</f>
        <v>0</v>
      </c>
      <c r="CE207">
        <v>100</v>
      </c>
      <c r="CF207">
        <f>CF104</f>
        <v>0</v>
      </c>
      <c r="CG207">
        <v>100</v>
      </c>
      <c r="CH207">
        <f>CH104</f>
        <v>0</v>
      </c>
      <c r="CI207">
        <v>100</v>
      </c>
      <c r="CJ207">
        <f>CJ104</f>
        <v>0</v>
      </c>
      <c r="CK207">
        <v>100</v>
      </c>
      <c r="CL207">
        <f>CL104</f>
        <v>0</v>
      </c>
      <c r="CM207">
        <v>100</v>
      </c>
      <c r="CN207">
        <f>CN104</f>
        <v>0</v>
      </c>
      <c r="CO207">
        <v>100</v>
      </c>
      <c r="CP207">
        <f>CP104</f>
        <v>0</v>
      </c>
      <c r="CQ207">
        <v>100</v>
      </c>
      <c r="CR207">
        <f>CR104</f>
        <v>0</v>
      </c>
      <c r="CS207">
        <v>100</v>
      </c>
      <c r="CT207">
        <f>CT104</f>
        <v>0</v>
      </c>
      <c r="CU207">
        <v>100</v>
      </c>
      <c r="CV207">
        <f>CV104</f>
        <v>0</v>
      </c>
      <c r="CW207">
        <v>100</v>
      </c>
      <c r="CX207">
        <f>CX104</f>
        <v>0</v>
      </c>
      <c r="CY207">
        <v>100</v>
      </c>
      <c r="CZ207">
        <f>CZ104</f>
        <v>0</v>
      </c>
      <c r="DA207">
        <v>100</v>
      </c>
      <c r="DB207">
        <f>DB104</f>
        <v>0</v>
      </c>
      <c r="DC207">
        <v>100</v>
      </c>
      <c r="DD207">
        <f>DD104</f>
        <v>0</v>
      </c>
      <c r="DG207">
        <v>100</v>
      </c>
      <c r="DH207">
        <f>DH104</f>
        <v>0</v>
      </c>
      <c r="DI207">
        <v>100</v>
      </c>
      <c r="DJ207">
        <f>DJ104</f>
        <v>0</v>
      </c>
      <c r="DK207">
        <v>100</v>
      </c>
      <c r="DL207">
        <f>DL104</f>
        <v>0</v>
      </c>
      <c r="DM207">
        <v>100</v>
      </c>
      <c r="DN207">
        <f>DN104</f>
        <v>0</v>
      </c>
      <c r="DO207">
        <v>100</v>
      </c>
      <c r="DP207">
        <f>DP104</f>
        <v>0</v>
      </c>
      <c r="DQ207">
        <v>100</v>
      </c>
      <c r="DR207">
        <f>DR104</f>
        <v>0</v>
      </c>
      <c r="DS207">
        <v>100</v>
      </c>
      <c r="DT207">
        <f>DT104</f>
        <v>0</v>
      </c>
      <c r="DU207">
        <v>100</v>
      </c>
      <c r="DV207">
        <f>DV104</f>
        <v>0</v>
      </c>
      <c r="DW207">
        <v>100</v>
      </c>
      <c r="DX207">
        <f>DX104</f>
        <v>0</v>
      </c>
      <c r="DY207">
        <v>100</v>
      </c>
      <c r="DZ207">
        <f>DZ104</f>
        <v>0</v>
      </c>
      <c r="EA207">
        <v>100</v>
      </c>
      <c r="EB207">
        <f>EB104</f>
        <v>0</v>
      </c>
      <c r="EC207">
        <v>100</v>
      </c>
      <c r="ED207">
        <f>ED104</f>
        <v>0</v>
      </c>
      <c r="EE207">
        <v>100</v>
      </c>
      <c r="EF207">
        <f>EF104</f>
        <v>0</v>
      </c>
      <c r="EG207">
        <v>100</v>
      </c>
      <c r="EH207">
        <f>EH104</f>
        <v>0</v>
      </c>
      <c r="EI207">
        <v>100</v>
      </c>
      <c r="EJ207">
        <f>EJ104</f>
        <v>0</v>
      </c>
      <c r="EK207">
        <v>100</v>
      </c>
      <c r="EL207">
        <f>EL104</f>
        <v>0</v>
      </c>
      <c r="EM207">
        <v>100</v>
      </c>
      <c r="EN207">
        <f>EN104</f>
        <v>0</v>
      </c>
      <c r="EO207">
        <v>100</v>
      </c>
      <c r="EP207">
        <f>EP104</f>
        <v>0</v>
      </c>
      <c r="EQ207">
        <v>100</v>
      </c>
      <c r="ER207">
        <f>ER104</f>
        <v>0</v>
      </c>
      <c r="ES207">
        <v>100</v>
      </c>
      <c r="ET207">
        <f>ET104</f>
        <v>0</v>
      </c>
      <c r="EU207">
        <v>100</v>
      </c>
      <c r="EV207">
        <f>EV104</f>
        <v>0</v>
      </c>
      <c r="EW207">
        <v>100</v>
      </c>
      <c r="EX207">
        <f>EX104</f>
        <v>0</v>
      </c>
      <c r="EY207">
        <v>100</v>
      </c>
      <c r="EZ207">
        <f>EZ104</f>
        <v>0</v>
      </c>
      <c r="FA207">
        <v>100</v>
      </c>
      <c r="FB207">
        <f>FB104</f>
        <v>0</v>
      </c>
      <c r="FC207">
        <v>100</v>
      </c>
      <c r="FD207">
        <f>FD104</f>
        <v>0</v>
      </c>
      <c r="FE207">
        <v>100</v>
      </c>
      <c r="FF207">
        <f>FF104</f>
        <v>0</v>
      </c>
      <c r="FG207">
        <v>100</v>
      </c>
      <c r="FH207">
        <f>FH104</f>
        <v>0</v>
      </c>
      <c r="FI207">
        <v>100</v>
      </c>
      <c r="FJ207">
        <f>FJ104</f>
        <v>0</v>
      </c>
      <c r="FK207">
        <v>100</v>
      </c>
      <c r="FL207">
        <f>FL104</f>
        <v>0</v>
      </c>
      <c r="FM207">
        <v>100</v>
      </c>
      <c r="FN207">
        <f>FN104</f>
        <v>0</v>
      </c>
      <c r="FO207">
        <v>100</v>
      </c>
      <c r="FP207">
        <f>FP104</f>
        <v>0</v>
      </c>
      <c r="FQ207">
        <v>100</v>
      </c>
      <c r="FR207">
        <f>FR104</f>
        <v>0</v>
      </c>
      <c r="FS207">
        <v>100</v>
      </c>
      <c r="FT207">
        <f>FT104</f>
        <v>0</v>
      </c>
      <c r="FU207">
        <v>100</v>
      </c>
      <c r="FV207">
        <f>FV104</f>
        <v>0</v>
      </c>
      <c r="FW207">
        <v>100</v>
      </c>
      <c r="FX207">
        <f>FX104</f>
        <v>0</v>
      </c>
      <c r="FY207">
        <v>100</v>
      </c>
      <c r="FZ207">
        <f>FZ104</f>
        <v>0</v>
      </c>
      <c r="GA207">
        <v>100</v>
      </c>
      <c r="GB207">
        <f>GB104</f>
        <v>0</v>
      </c>
      <c r="GC207">
        <v>100</v>
      </c>
      <c r="GD207">
        <f>GD104</f>
        <v>0</v>
      </c>
      <c r="GE207">
        <v>100</v>
      </c>
      <c r="GF207">
        <f>GF104</f>
        <v>0</v>
      </c>
      <c r="GG207">
        <v>100</v>
      </c>
      <c r="GH207">
        <f>GH104</f>
        <v>0</v>
      </c>
      <c r="GI207">
        <v>100</v>
      </c>
      <c r="GJ207">
        <f>GJ104</f>
        <v>0</v>
      </c>
      <c r="GK207">
        <v>100</v>
      </c>
      <c r="GL207">
        <f>GL104</f>
        <v>0</v>
      </c>
      <c r="GM207">
        <v>100</v>
      </c>
      <c r="GN207">
        <f>GN104</f>
        <v>0</v>
      </c>
      <c r="GO207">
        <v>100</v>
      </c>
      <c r="GP207">
        <f>GP104</f>
        <v>0</v>
      </c>
      <c r="GQ207">
        <v>100</v>
      </c>
      <c r="GR207">
        <f>GR104</f>
        <v>0</v>
      </c>
      <c r="GS207">
        <v>100</v>
      </c>
      <c r="GT207">
        <f>GT104</f>
        <v>0</v>
      </c>
      <c r="GU207">
        <v>100</v>
      </c>
      <c r="GV207">
        <f>GV104</f>
        <v>0</v>
      </c>
      <c r="GW207">
        <v>100</v>
      </c>
      <c r="GX207">
        <f>GX104</f>
        <v>0</v>
      </c>
      <c r="GY207">
        <v>100</v>
      </c>
      <c r="GZ207">
        <f>GZ104</f>
        <v>0</v>
      </c>
      <c r="HA207">
        <v>100</v>
      </c>
      <c r="HB207">
        <f>HB104</f>
        <v>0</v>
      </c>
      <c r="HC207">
        <v>100</v>
      </c>
      <c r="HD207">
        <f>HD104</f>
        <v>0</v>
      </c>
      <c r="HE207">
        <v>100</v>
      </c>
      <c r="HF207">
        <f>HF104</f>
        <v>0</v>
      </c>
    </row>
    <row r="208" spans="5:320">
      <c r="E208">
        <v>101</v>
      </c>
      <c r="F208">
        <f>F105</f>
        <v>0</v>
      </c>
      <c r="G208">
        <v>101</v>
      </c>
      <c r="H208">
        <f>H105</f>
        <v>0</v>
      </c>
      <c r="I208">
        <v>101</v>
      </c>
      <c r="J208">
        <f>J105</f>
        <v>0</v>
      </c>
      <c r="K208">
        <v>101</v>
      </c>
      <c r="L208">
        <f>L105</f>
        <v>0</v>
      </c>
      <c r="M208">
        <v>101</v>
      </c>
      <c r="N208">
        <f>N105</f>
        <v>0</v>
      </c>
      <c r="O208">
        <v>101</v>
      </c>
      <c r="P208">
        <f>P105</f>
        <v>0</v>
      </c>
      <c r="Q208">
        <v>101</v>
      </c>
      <c r="R208">
        <f>R105</f>
        <v>0</v>
      </c>
      <c r="S208">
        <v>101</v>
      </c>
      <c r="T208">
        <f>T105</f>
        <v>0</v>
      </c>
      <c r="U208">
        <v>101</v>
      </c>
      <c r="V208">
        <f>V105</f>
        <v>0</v>
      </c>
      <c r="W208">
        <v>101</v>
      </c>
      <c r="X208">
        <f>X105</f>
        <v>0</v>
      </c>
      <c r="Y208">
        <v>101</v>
      </c>
      <c r="Z208">
        <f>Z105</f>
        <v>0</v>
      </c>
      <c r="AA208">
        <v>101</v>
      </c>
      <c r="AB208">
        <f>AB105</f>
        <v>0</v>
      </c>
      <c r="AC208">
        <v>101</v>
      </c>
      <c r="AD208">
        <f>AD105</f>
        <v>0</v>
      </c>
      <c r="AE208">
        <v>101</v>
      </c>
      <c r="AF208">
        <f>AF105</f>
        <v>0</v>
      </c>
      <c r="AG208">
        <v>101</v>
      </c>
      <c r="AH208">
        <f>AH105</f>
        <v>0</v>
      </c>
      <c r="AI208">
        <v>101</v>
      </c>
      <c r="AJ208">
        <f>AJ105</f>
        <v>0</v>
      </c>
      <c r="AK208">
        <v>101</v>
      </c>
      <c r="AL208">
        <f>AL105</f>
        <v>0</v>
      </c>
      <c r="AM208">
        <v>101</v>
      </c>
      <c r="AN208">
        <f>AN105</f>
        <v>0</v>
      </c>
      <c r="AO208">
        <v>101</v>
      </c>
      <c r="AP208">
        <f>AP105</f>
        <v>0</v>
      </c>
      <c r="AQ208">
        <v>101</v>
      </c>
      <c r="AR208">
        <f>AR105</f>
        <v>0</v>
      </c>
      <c r="AS208">
        <v>101</v>
      </c>
      <c r="AT208">
        <f>AT105</f>
        <v>0</v>
      </c>
      <c r="AU208">
        <v>101</v>
      </c>
      <c r="AV208">
        <f>AV105</f>
        <v>0</v>
      </c>
      <c r="AW208">
        <v>101</v>
      </c>
      <c r="AX208">
        <f>AX105</f>
        <v>0</v>
      </c>
      <c r="AY208">
        <v>101</v>
      </c>
      <c r="AZ208">
        <f>AZ105</f>
        <v>0</v>
      </c>
      <c r="BA208">
        <v>101</v>
      </c>
      <c r="BB208">
        <f>BB105</f>
        <v>0</v>
      </c>
      <c r="BC208">
        <v>101</v>
      </c>
      <c r="BD208">
        <f>BD105</f>
        <v>0</v>
      </c>
      <c r="BE208">
        <v>101</v>
      </c>
      <c r="BF208">
        <f>BF105</f>
        <v>0</v>
      </c>
      <c r="BG208">
        <v>101</v>
      </c>
      <c r="BH208">
        <f>BH105</f>
        <v>0</v>
      </c>
      <c r="BI208">
        <v>101</v>
      </c>
      <c r="BJ208">
        <f>BJ105</f>
        <v>0</v>
      </c>
      <c r="BK208">
        <v>101</v>
      </c>
      <c r="BL208">
        <f>BL105</f>
        <v>0</v>
      </c>
      <c r="BM208">
        <v>101</v>
      </c>
      <c r="BN208">
        <f>BN105</f>
        <v>0</v>
      </c>
      <c r="BO208">
        <v>101</v>
      </c>
      <c r="BP208">
        <f>BP105</f>
        <v>0</v>
      </c>
      <c r="BQ208">
        <v>101</v>
      </c>
      <c r="BR208">
        <f>BR105</f>
        <v>0</v>
      </c>
      <c r="BS208">
        <v>101</v>
      </c>
      <c r="BT208">
        <f>BT105</f>
        <v>0</v>
      </c>
      <c r="BU208">
        <v>101</v>
      </c>
      <c r="BV208">
        <f>BV105</f>
        <v>0</v>
      </c>
      <c r="BW208">
        <v>101</v>
      </c>
      <c r="BX208">
        <f>BX105</f>
        <v>0</v>
      </c>
      <c r="BY208">
        <v>101</v>
      </c>
      <c r="BZ208">
        <f>BZ105</f>
        <v>0</v>
      </c>
      <c r="CA208">
        <v>101</v>
      </c>
      <c r="CB208">
        <f>CB105</f>
        <v>0</v>
      </c>
      <c r="CC208">
        <v>101</v>
      </c>
      <c r="CD208">
        <f>CD105</f>
        <v>0</v>
      </c>
      <c r="CE208">
        <v>101</v>
      </c>
      <c r="CF208">
        <f>CF105</f>
        <v>0</v>
      </c>
      <c r="CG208">
        <v>101</v>
      </c>
      <c r="CH208">
        <f>CH105</f>
        <v>0</v>
      </c>
      <c r="CI208">
        <v>101</v>
      </c>
      <c r="CJ208">
        <f>CJ105</f>
        <v>0</v>
      </c>
      <c r="CK208">
        <v>101</v>
      </c>
      <c r="CL208">
        <f>CL105</f>
        <v>0</v>
      </c>
      <c r="CM208">
        <v>101</v>
      </c>
      <c r="CN208">
        <f>CN105</f>
        <v>0</v>
      </c>
      <c r="CO208">
        <v>101</v>
      </c>
      <c r="CP208">
        <f>CP105</f>
        <v>0</v>
      </c>
      <c r="CQ208">
        <v>101</v>
      </c>
      <c r="CR208">
        <f>CR105</f>
        <v>0</v>
      </c>
      <c r="CS208">
        <v>101</v>
      </c>
      <c r="CT208">
        <f>CT105</f>
        <v>0</v>
      </c>
      <c r="CU208">
        <v>101</v>
      </c>
      <c r="CV208">
        <f>CV105</f>
        <v>0</v>
      </c>
      <c r="CW208">
        <v>101</v>
      </c>
      <c r="CX208">
        <f>CX105</f>
        <v>0</v>
      </c>
      <c r="CY208">
        <v>101</v>
      </c>
      <c r="CZ208">
        <f>CZ105</f>
        <v>0</v>
      </c>
      <c r="DA208">
        <v>101</v>
      </c>
      <c r="DB208">
        <f>DB105</f>
        <v>0</v>
      </c>
      <c r="DC208">
        <v>101</v>
      </c>
      <c r="DD208">
        <f>DD105</f>
        <v>0</v>
      </c>
      <c r="DG208">
        <v>101</v>
      </c>
      <c r="DH208">
        <f>DH105</f>
        <v>0</v>
      </c>
      <c r="DI208">
        <v>101</v>
      </c>
      <c r="DJ208">
        <f>DJ105</f>
        <v>0</v>
      </c>
      <c r="DK208">
        <v>101</v>
      </c>
      <c r="DL208">
        <f>DL105</f>
        <v>0</v>
      </c>
      <c r="DM208">
        <v>101</v>
      </c>
      <c r="DN208">
        <f>DN105</f>
        <v>0</v>
      </c>
      <c r="DO208">
        <v>101</v>
      </c>
      <c r="DP208">
        <f>DP105</f>
        <v>0</v>
      </c>
      <c r="DQ208">
        <v>101</v>
      </c>
      <c r="DR208">
        <f>DR105</f>
        <v>0</v>
      </c>
      <c r="DS208">
        <v>101</v>
      </c>
      <c r="DT208">
        <f>DT105</f>
        <v>0</v>
      </c>
      <c r="DU208">
        <v>101</v>
      </c>
      <c r="DV208">
        <f>DV105</f>
        <v>0</v>
      </c>
      <c r="DW208">
        <v>101</v>
      </c>
      <c r="DX208">
        <f>DX105</f>
        <v>0</v>
      </c>
      <c r="DY208">
        <v>101</v>
      </c>
      <c r="DZ208">
        <f>DZ105</f>
        <v>0</v>
      </c>
      <c r="EA208">
        <v>101</v>
      </c>
      <c r="EB208">
        <f>EB105</f>
        <v>0</v>
      </c>
      <c r="EC208">
        <v>101</v>
      </c>
      <c r="ED208">
        <f>ED105</f>
        <v>0</v>
      </c>
      <c r="EE208">
        <v>101</v>
      </c>
      <c r="EF208">
        <f>EF105</f>
        <v>0</v>
      </c>
      <c r="EG208">
        <v>101</v>
      </c>
      <c r="EH208">
        <f>EH105</f>
        <v>0</v>
      </c>
      <c r="EI208">
        <v>101</v>
      </c>
      <c r="EJ208">
        <f>EJ105</f>
        <v>0</v>
      </c>
      <c r="EK208">
        <v>101</v>
      </c>
      <c r="EL208">
        <f>EL105</f>
        <v>0</v>
      </c>
      <c r="EM208">
        <v>101</v>
      </c>
      <c r="EN208">
        <f>EN105</f>
        <v>0</v>
      </c>
      <c r="EO208">
        <v>101</v>
      </c>
      <c r="EP208">
        <f>EP105</f>
        <v>0</v>
      </c>
      <c r="EQ208">
        <v>101</v>
      </c>
      <c r="ER208">
        <f>ER105</f>
        <v>0</v>
      </c>
      <c r="ES208">
        <v>101</v>
      </c>
      <c r="ET208">
        <f>ET105</f>
        <v>0</v>
      </c>
      <c r="EU208">
        <v>101</v>
      </c>
      <c r="EV208">
        <f>EV105</f>
        <v>0</v>
      </c>
      <c r="EW208">
        <v>101</v>
      </c>
      <c r="EX208">
        <f>EX105</f>
        <v>0</v>
      </c>
      <c r="EY208">
        <v>101</v>
      </c>
      <c r="EZ208">
        <f>EZ105</f>
        <v>0</v>
      </c>
      <c r="FA208">
        <v>101</v>
      </c>
      <c r="FB208">
        <f>FB105</f>
        <v>0</v>
      </c>
      <c r="FC208">
        <v>101</v>
      </c>
      <c r="FD208">
        <f>FD105</f>
        <v>0</v>
      </c>
      <c r="FE208">
        <v>101</v>
      </c>
      <c r="FF208">
        <f>FF105</f>
        <v>0</v>
      </c>
      <c r="FG208">
        <v>101</v>
      </c>
      <c r="FH208">
        <f>FH105</f>
        <v>0</v>
      </c>
      <c r="FI208">
        <v>101</v>
      </c>
      <c r="FJ208">
        <f>FJ105</f>
        <v>0</v>
      </c>
      <c r="FK208">
        <v>101</v>
      </c>
      <c r="FL208">
        <f>FL105</f>
        <v>0</v>
      </c>
      <c r="FM208">
        <v>101</v>
      </c>
      <c r="FN208">
        <f>FN105</f>
        <v>0</v>
      </c>
      <c r="FO208">
        <v>101</v>
      </c>
      <c r="FP208">
        <f>FP105</f>
        <v>0</v>
      </c>
      <c r="FQ208">
        <v>101</v>
      </c>
      <c r="FR208">
        <f>FR105</f>
        <v>0</v>
      </c>
      <c r="FS208">
        <v>101</v>
      </c>
      <c r="FT208">
        <f>FT105</f>
        <v>0</v>
      </c>
      <c r="FU208">
        <v>101</v>
      </c>
      <c r="FV208">
        <f>FV105</f>
        <v>0</v>
      </c>
      <c r="FW208">
        <v>101</v>
      </c>
      <c r="FX208">
        <f>FX105</f>
        <v>0</v>
      </c>
      <c r="FY208">
        <v>101</v>
      </c>
      <c r="FZ208">
        <f>FZ105</f>
        <v>0</v>
      </c>
      <c r="GA208">
        <v>101</v>
      </c>
      <c r="GB208">
        <f>GB105</f>
        <v>0</v>
      </c>
      <c r="GC208">
        <v>101</v>
      </c>
      <c r="GD208">
        <f>GD105</f>
        <v>0</v>
      </c>
      <c r="GE208">
        <v>101</v>
      </c>
      <c r="GF208">
        <f>GF105</f>
        <v>0</v>
      </c>
      <c r="GG208">
        <v>101</v>
      </c>
      <c r="GH208">
        <f>GH105</f>
        <v>0</v>
      </c>
      <c r="GI208">
        <v>101</v>
      </c>
      <c r="GJ208">
        <f>GJ105</f>
        <v>0</v>
      </c>
      <c r="GK208">
        <v>101</v>
      </c>
      <c r="GL208">
        <f>GL105</f>
        <v>0</v>
      </c>
      <c r="GM208">
        <v>101</v>
      </c>
      <c r="GN208">
        <f>GN105</f>
        <v>0</v>
      </c>
      <c r="GO208">
        <v>101</v>
      </c>
      <c r="GP208">
        <f>GP105</f>
        <v>0</v>
      </c>
      <c r="GQ208">
        <v>101</v>
      </c>
      <c r="GR208">
        <f>GR105</f>
        <v>0</v>
      </c>
      <c r="GS208">
        <v>101</v>
      </c>
      <c r="GT208">
        <f>GT105</f>
        <v>0</v>
      </c>
      <c r="GU208">
        <v>101</v>
      </c>
      <c r="GV208">
        <f>GV105</f>
        <v>0</v>
      </c>
      <c r="GW208">
        <v>101</v>
      </c>
      <c r="GX208">
        <f>GX105</f>
        <v>0</v>
      </c>
      <c r="GY208">
        <v>101</v>
      </c>
      <c r="GZ208">
        <f>GZ105</f>
        <v>0</v>
      </c>
      <c r="HA208">
        <v>101</v>
      </c>
      <c r="HB208">
        <f>HB105</f>
        <v>0</v>
      </c>
      <c r="HC208">
        <v>101</v>
      </c>
      <c r="HD208">
        <f>HD105</f>
        <v>0</v>
      </c>
      <c r="HE208">
        <v>101</v>
      </c>
      <c r="HF208">
        <f>HF105</f>
        <v>0</v>
      </c>
    </row>
    <row r="209" spans="5:214">
      <c r="E209">
        <v>2</v>
      </c>
      <c r="F209">
        <f>IF(F6="","",F5)</f>
        <v>0</v>
      </c>
      <c r="G209">
        <v>2</v>
      </c>
      <c r="H209">
        <f>H5</f>
        <v>0</v>
      </c>
      <c r="I209">
        <v>2</v>
      </c>
      <c r="J209">
        <f>IF(J6="","",J5)</f>
        <v>0</v>
      </c>
      <c r="K209">
        <v>2</v>
      </c>
      <c r="L209">
        <f>L5</f>
        <v>0</v>
      </c>
      <c r="M209">
        <v>2</v>
      </c>
      <c r="N209">
        <f>IF(N6="","",N5)</f>
        <v>0</v>
      </c>
      <c r="O209">
        <v>2</v>
      </c>
      <c r="P209">
        <f>P5</f>
        <v>0</v>
      </c>
      <c r="Q209">
        <v>2</v>
      </c>
      <c r="R209">
        <f>IF(R6="","",R5)</f>
        <v>0</v>
      </c>
      <c r="S209">
        <v>2</v>
      </c>
      <c r="T209">
        <f>T5</f>
        <v>0</v>
      </c>
      <c r="U209">
        <v>2</v>
      </c>
      <c r="V209">
        <f>IF(V6="","",V5)</f>
        <v>0</v>
      </c>
      <c r="W209">
        <v>2</v>
      </c>
      <c r="X209">
        <f>X5</f>
        <v>0</v>
      </c>
      <c r="Y209">
        <v>2</v>
      </c>
      <c r="Z209">
        <f>IF(Z6="","",Z5)</f>
        <v>0</v>
      </c>
      <c r="AA209">
        <v>2</v>
      </c>
      <c r="AB209">
        <f>AB5</f>
        <v>0</v>
      </c>
      <c r="AC209">
        <v>2</v>
      </c>
      <c r="AD209">
        <f>IF(AD6="","",AD5)</f>
        <v>0</v>
      </c>
      <c r="AE209">
        <v>2</v>
      </c>
      <c r="AF209">
        <f>AF5</f>
        <v>0</v>
      </c>
      <c r="AG209">
        <v>2</v>
      </c>
      <c r="AH209">
        <f>IF(AH6="","",AH5)</f>
        <v>0</v>
      </c>
      <c r="AI209">
        <v>2</v>
      </c>
      <c r="AJ209">
        <f>AJ5</f>
        <v>0</v>
      </c>
      <c r="AK209">
        <v>2</v>
      </c>
      <c r="AL209">
        <f>IF(AL6="","",AL5)</f>
        <v>0</v>
      </c>
      <c r="AM209">
        <v>2</v>
      </c>
      <c r="AN209">
        <f>AN5</f>
        <v>0</v>
      </c>
      <c r="AO209">
        <v>2</v>
      </c>
      <c r="AP209">
        <f>IF(AP6="","",AP5)</f>
        <v>0</v>
      </c>
      <c r="AQ209">
        <v>2</v>
      </c>
      <c r="AR209">
        <f>AR5</f>
        <v>0</v>
      </c>
      <c r="AS209">
        <v>2</v>
      </c>
      <c r="AT209">
        <f>IF(AT6="","",AT5)</f>
        <v>0</v>
      </c>
      <c r="AU209">
        <v>2</v>
      </c>
      <c r="AV209">
        <f>AV5</f>
        <v>0</v>
      </c>
      <c r="AW209">
        <v>2</v>
      </c>
      <c r="AX209">
        <f>IF(AX6="","",AX5)</f>
        <v>0</v>
      </c>
      <c r="AY209">
        <v>2</v>
      </c>
      <c r="AZ209">
        <f>AZ5</f>
        <v>0</v>
      </c>
      <c r="BA209">
        <v>2</v>
      </c>
      <c r="BB209">
        <f>IF(BB6="","",BB5)</f>
        <v>0</v>
      </c>
      <c r="BC209">
        <v>2</v>
      </c>
      <c r="BD209">
        <f>BD5</f>
        <v>0</v>
      </c>
      <c r="BE209">
        <v>2</v>
      </c>
      <c r="BF209">
        <f>IF(BF6="","",BF5)</f>
        <v>0</v>
      </c>
      <c r="BG209">
        <v>2</v>
      </c>
      <c r="BH209">
        <f>BH5</f>
        <v>0</v>
      </c>
      <c r="BI209">
        <v>2</v>
      </c>
      <c r="BJ209">
        <f>IF(BJ6="","",BJ5)</f>
        <v>0</v>
      </c>
      <c r="BK209">
        <v>2</v>
      </c>
      <c r="BL209">
        <f>BL5</f>
        <v>0</v>
      </c>
      <c r="BM209">
        <v>2</v>
      </c>
      <c r="BN209">
        <f>IF(BN6="","",BN5)</f>
        <v>0</v>
      </c>
      <c r="BO209">
        <v>2</v>
      </c>
      <c r="BP209">
        <f>BP5</f>
        <v>0</v>
      </c>
      <c r="BQ209">
        <v>2</v>
      </c>
      <c r="BR209">
        <f>IF(BR6="","",BR5)</f>
        <v>0</v>
      </c>
      <c r="BS209">
        <v>2</v>
      </c>
      <c r="BT209">
        <f>BT5</f>
        <v>0</v>
      </c>
      <c r="BU209">
        <v>2</v>
      </c>
      <c r="BV209">
        <f>IF(BV6="","",BV5)</f>
        <v>0</v>
      </c>
      <c r="BW209">
        <v>2</v>
      </c>
      <c r="BX209">
        <f>BX5</f>
        <v>0</v>
      </c>
      <c r="BY209">
        <v>2</v>
      </c>
      <c r="BZ209">
        <f>IF(BZ6="","",BZ5)</f>
        <v>0</v>
      </c>
      <c r="CA209">
        <v>2</v>
      </c>
      <c r="CB209">
        <f>CB5</f>
        <v>0</v>
      </c>
      <c r="CC209">
        <v>2</v>
      </c>
      <c r="CD209">
        <f>IF(CD6="","",CD5)</f>
        <v>0</v>
      </c>
      <c r="CE209">
        <v>2</v>
      </c>
      <c r="CF209">
        <f>CF5</f>
        <v>0</v>
      </c>
      <c r="CG209">
        <v>2</v>
      </c>
      <c r="CH209">
        <f>IF(CH6="","",CH5)</f>
        <v>0</v>
      </c>
      <c r="CI209">
        <v>2</v>
      </c>
      <c r="CJ209">
        <f>CJ5</f>
        <v>0</v>
      </c>
      <c r="CK209">
        <v>2</v>
      </c>
      <c r="CL209">
        <f>IF(CL6="","",CL5)</f>
        <v>0</v>
      </c>
      <c r="CM209">
        <v>2</v>
      </c>
      <c r="CN209">
        <f>CN5</f>
        <v>0</v>
      </c>
      <c r="CO209">
        <v>2</v>
      </c>
      <c r="CP209">
        <f>IF(CP6="","",CP5)</f>
        <v>0</v>
      </c>
      <c r="CQ209">
        <v>2</v>
      </c>
      <c r="CR209">
        <f>CR5</f>
        <v>0</v>
      </c>
      <c r="CS209">
        <v>2</v>
      </c>
      <c r="CT209">
        <f>IF(CT6="","",CT5)</f>
        <v>0</v>
      </c>
      <c r="CU209">
        <v>2</v>
      </c>
      <c r="CV209">
        <f>CV5</f>
        <v>0</v>
      </c>
      <c r="CW209">
        <v>2</v>
      </c>
      <c r="CX209">
        <f>IF(CX6="","",CX5)</f>
        <v>0</v>
      </c>
      <c r="CY209">
        <v>2</v>
      </c>
      <c r="CZ209">
        <f>CZ5</f>
        <v>0</v>
      </c>
      <c r="DA209">
        <v>2</v>
      </c>
      <c r="DB209">
        <f>IF(DB6="","",DB5)</f>
        <v>0</v>
      </c>
      <c r="DC209">
        <v>2</v>
      </c>
      <c r="DD209">
        <f>DD5</f>
        <v>0</v>
      </c>
      <c r="DG209">
        <v>2</v>
      </c>
      <c r="DH209">
        <f>IF(DH6="","",DH5)</f>
        <v>0</v>
      </c>
      <c r="DI209">
        <v>2</v>
      </c>
      <c r="DJ209">
        <f>DJ5</f>
        <v>0</v>
      </c>
      <c r="DK209">
        <v>2</v>
      </c>
      <c r="DL209">
        <f>IF(DL6="","",DL5)</f>
        <v>0</v>
      </c>
      <c r="DM209">
        <v>2</v>
      </c>
      <c r="DN209">
        <f>DN5</f>
        <v>0</v>
      </c>
      <c r="DO209">
        <v>2</v>
      </c>
      <c r="DP209">
        <f>IF(DP6="","",DP5)</f>
        <v>0</v>
      </c>
      <c r="DQ209">
        <v>2</v>
      </c>
      <c r="DR209">
        <f>DR5</f>
        <v>0</v>
      </c>
      <c r="DS209">
        <v>2</v>
      </c>
      <c r="DT209">
        <f>IF(DT6="","",DT5)</f>
        <v>0</v>
      </c>
      <c r="DU209">
        <v>2</v>
      </c>
      <c r="DV209">
        <f>DV5</f>
        <v>0</v>
      </c>
      <c r="DW209">
        <v>2</v>
      </c>
      <c r="DX209">
        <f>IF(DX6="","",DX5)</f>
        <v>0</v>
      </c>
      <c r="DY209">
        <v>2</v>
      </c>
      <c r="DZ209">
        <f>DZ5</f>
        <v>0</v>
      </c>
      <c r="EA209">
        <v>2</v>
      </c>
      <c r="EB209">
        <f>IF(EB6="","",EB5)</f>
        <v>0</v>
      </c>
      <c r="EC209">
        <v>2</v>
      </c>
      <c r="ED209">
        <f>ED5</f>
        <v>0</v>
      </c>
      <c r="EE209">
        <v>2</v>
      </c>
      <c r="EF209">
        <f>IF(EF6="","",EF5)</f>
        <v>0</v>
      </c>
      <c r="EG209">
        <v>2</v>
      </c>
      <c r="EH209">
        <f>EH5</f>
        <v>0</v>
      </c>
      <c r="EI209">
        <v>2</v>
      </c>
      <c r="EJ209">
        <f>IF(EJ6="","",EJ5)</f>
        <v>0</v>
      </c>
      <c r="EK209">
        <v>2</v>
      </c>
      <c r="EL209">
        <f>EL5</f>
        <v>0</v>
      </c>
      <c r="EM209">
        <v>2</v>
      </c>
      <c r="EN209">
        <f>IF(EN6="","",EN5)</f>
        <v>0</v>
      </c>
      <c r="EO209">
        <v>2</v>
      </c>
      <c r="EP209">
        <f>EP5</f>
        <v>0</v>
      </c>
      <c r="EQ209">
        <v>2</v>
      </c>
      <c r="ER209">
        <f>IF(ER6="","",ER5)</f>
        <v>0</v>
      </c>
      <c r="ES209">
        <v>2</v>
      </c>
      <c r="ET209">
        <f>ET5</f>
        <v>0</v>
      </c>
      <c r="EU209">
        <v>2</v>
      </c>
      <c r="EV209">
        <f>IF(EV6="","",EV5)</f>
        <v>0</v>
      </c>
      <c r="EW209">
        <v>2</v>
      </c>
      <c r="EX209">
        <f>EX5</f>
        <v>0</v>
      </c>
      <c r="EY209">
        <v>2</v>
      </c>
      <c r="EZ209">
        <f>IF(EZ6="","",EZ5)</f>
        <v>0</v>
      </c>
      <c r="FA209">
        <v>2</v>
      </c>
      <c r="FB209">
        <f>FB5</f>
        <v>0</v>
      </c>
      <c r="FC209">
        <v>2</v>
      </c>
      <c r="FD209">
        <f>IF(FD6="","",FD5)</f>
        <v>0</v>
      </c>
      <c r="FE209">
        <v>2</v>
      </c>
      <c r="FF209">
        <f>FF5</f>
        <v>0</v>
      </c>
      <c r="FG209">
        <v>2</v>
      </c>
      <c r="FH209">
        <f>IF(FH6="","",FH5)</f>
        <v>0</v>
      </c>
      <c r="FI209">
        <v>2</v>
      </c>
      <c r="FJ209">
        <f>FJ5</f>
        <v>0</v>
      </c>
      <c r="FK209">
        <v>2</v>
      </c>
      <c r="FL209">
        <f>IF(FL6="","",FL5)</f>
        <v>0</v>
      </c>
      <c r="FM209">
        <v>2</v>
      </c>
      <c r="FN209">
        <f>FN5</f>
        <v>0</v>
      </c>
      <c r="FO209">
        <v>2</v>
      </c>
      <c r="FP209">
        <f>IF(FP6="","",FP5)</f>
        <v>0</v>
      </c>
      <c r="FQ209">
        <v>2</v>
      </c>
      <c r="FR209">
        <f>FR5</f>
        <v>0</v>
      </c>
      <c r="FS209">
        <v>2</v>
      </c>
      <c r="FT209">
        <f>IF(FT6="","",FT5)</f>
        <v>0</v>
      </c>
      <c r="FU209">
        <v>2</v>
      </c>
      <c r="FV209">
        <f>FV5</f>
        <v>0</v>
      </c>
      <c r="FW209">
        <v>2</v>
      </c>
      <c r="FX209">
        <f>IF(FX6="","",FX5)</f>
        <v>0</v>
      </c>
      <c r="FY209">
        <v>2</v>
      </c>
      <c r="FZ209">
        <f>FZ5</f>
        <v>0</v>
      </c>
      <c r="GA209">
        <v>2</v>
      </c>
      <c r="GB209">
        <f>IF(GB6="","",GB5)</f>
        <v>0</v>
      </c>
      <c r="GC209">
        <v>2</v>
      </c>
      <c r="GD209">
        <f>GD5</f>
        <v>0</v>
      </c>
      <c r="GE209">
        <v>2</v>
      </c>
      <c r="GF209">
        <f>IF(GF6="","",GF5)</f>
        <v>0</v>
      </c>
      <c r="GG209">
        <v>2</v>
      </c>
      <c r="GH209">
        <f>GH5</f>
        <v>0</v>
      </c>
      <c r="GI209">
        <v>2</v>
      </c>
      <c r="GJ209">
        <f>IF(GJ6="","",GJ5)</f>
        <v>0</v>
      </c>
      <c r="GK209">
        <v>2</v>
      </c>
      <c r="GL209">
        <f>GL5</f>
        <v>0</v>
      </c>
      <c r="GM209">
        <v>2</v>
      </c>
      <c r="GN209">
        <f>IF(GN6="","",GN5)</f>
        <v>0</v>
      </c>
      <c r="GO209">
        <v>2</v>
      </c>
      <c r="GP209">
        <f>GP5</f>
        <v>0</v>
      </c>
      <c r="GQ209">
        <v>2</v>
      </c>
      <c r="GR209">
        <f>IF(GR6="","",GR5)</f>
        <v>0</v>
      </c>
      <c r="GS209">
        <v>2</v>
      </c>
      <c r="GT209">
        <f>GT5</f>
        <v>0</v>
      </c>
      <c r="GU209">
        <v>2</v>
      </c>
      <c r="GV209">
        <f>IF(GV6="","",GV5)</f>
        <v>0</v>
      </c>
      <c r="GW209">
        <v>2</v>
      </c>
      <c r="GX209">
        <f>GX5</f>
        <v>0</v>
      </c>
      <c r="GY209">
        <v>2</v>
      </c>
      <c r="GZ209">
        <f>IF(GZ6="","",GZ5)</f>
        <v>0</v>
      </c>
      <c r="HA209">
        <v>2</v>
      </c>
      <c r="HB209">
        <f>HB5</f>
        <v>0</v>
      </c>
      <c r="HC209">
        <v>2</v>
      </c>
      <c r="HD209">
        <f>IF(HD6="","",HD5)</f>
        <v>0</v>
      </c>
      <c r="HE209">
        <v>2</v>
      </c>
      <c r="HF209">
        <f>HF5</f>
        <v>0</v>
      </c>
    </row>
    <row r="210" spans="5:214">
      <c r="E210">
        <v>3</v>
      </c>
      <c r="F210">
        <f>IF(F7="","",F6)</f>
        <v>0</v>
      </c>
      <c r="G210">
        <v>3</v>
      </c>
      <c r="H210">
        <f>H6</f>
        <v>0</v>
      </c>
      <c r="I210">
        <v>3</v>
      </c>
      <c r="J210">
        <f>IF(J7="","",J6)</f>
        <v>0</v>
      </c>
      <c r="K210">
        <v>3</v>
      </c>
      <c r="L210">
        <f>L6</f>
        <v>0</v>
      </c>
      <c r="M210">
        <v>3</v>
      </c>
      <c r="N210">
        <f>IF(N7="","",N6)</f>
        <v>0</v>
      </c>
      <c r="O210">
        <v>3</v>
      </c>
      <c r="P210">
        <f>P6</f>
        <v>0</v>
      </c>
      <c r="Q210">
        <v>3</v>
      </c>
      <c r="R210">
        <f>IF(R7="","",R6)</f>
        <v>0</v>
      </c>
      <c r="S210">
        <v>3</v>
      </c>
      <c r="T210">
        <f>T6</f>
        <v>0</v>
      </c>
      <c r="U210">
        <v>3</v>
      </c>
      <c r="V210">
        <f>IF(V7="","",V6)</f>
        <v>0</v>
      </c>
      <c r="W210">
        <v>3</v>
      </c>
      <c r="X210">
        <f>X6</f>
        <v>0</v>
      </c>
      <c r="Y210">
        <v>3</v>
      </c>
      <c r="Z210">
        <f>IF(Z7="","",Z6)</f>
        <v>0</v>
      </c>
      <c r="AA210">
        <v>3</v>
      </c>
      <c r="AB210">
        <f>AB6</f>
        <v>0</v>
      </c>
      <c r="AC210">
        <v>3</v>
      </c>
      <c r="AD210">
        <f>IF(AD7="","",AD6)</f>
        <v>0</v>
      </c>
      <c r="AE210">
        <v>3</v>
      </c>
      <c r="AF210">
        <f>AF6</f>
        <v>0</v>
      </c>
      <c r="AG210">
        <v>3</v>
      </c>
      <c r="AH210">
        <f>IF(AH7="","",AH6)</f>
        <v>0</v>
      </c>
      <c r="AI210">
        <v>3</v>
      </c>
      <c r="AJ210">
        <f>AJ6</f>
        <v>0</v>
      </c>
      <c r="AK210">
        <v>3</v>
      </c>
      <c r="AL210">
        <f>IF(AL7="","",AL6)</f>
        <v>0</v>
      </c>
      <c r="AM210">
        <v>3</v>
      </c>
      <c r="AN210">
        <f>AN6</f>
        <v>0</v>
      </c>
      <c r="AO210">
        <v>3</v>
      </c>
      <c r="AP210">
        <f>IF(AP7="","",AP6)</f>
        <v>0</v>
      </c>
      <c r="AQ210">
        <v>3</v>
      </c>
      <c r="AR210">
        <f>AR6</f>
        <v>0</v>
      </c>
      <c r="AS210">
        <v>3</v>
      </c>
      <c r="AT210">
        <f>IF(AT7="","",AT6)</f>
        <v>0</v>
      </c>
      <c r="AU210">
        <v>3</v>
      </c>
      <c r="AV210">
        <f>AV6</f>
        <v>0</v>
      </c>
      <c r="AW210">
        <v>3</v>
      </c>
      <c r="AX210">
        <f>IF(AX7="","",AX6)</f>
        <v>0</v>
      </c>
      <c r="AY210">
        <v>3</v>
      </c>
      <c r="AZ210">
        <f>AZ6</f>
        <v>0</v>
      </c>
      <c r="BA210">
        <v>3</v>
      </c>
      <c r="BB210">
        <f>IF(BB7="","",BB6)</f>
        <v>0</v>
      </c>
      <c r="BC210">
        <v>3</v>
      </c>
      <c r="BD210">
        <f>BD6</f>
        <v>0</v>
      </c>
      <c r="BE210">
        <v>3</v>
      </c>
      <c r="BF210">
        <f>IF(BF7="","",BF6)</f>
        <v>0</v>
      </c>
      <c r="BG210">
        <v>3</v>
      </c>
      <c r="BH210">
        <f>BH6</f>
        <v>0</v>
      </c>
      <c r="BI210">
        <v>3</v>
      </c>
      <c r="BJ210">
        <f>IF(BJ7="","",BJ6)</f>
        <v>0</v>
      </c>
      <c r="BK210">
        <v>3</v>
      </c>
      <c r="BL210">
        <f>BL6</f>
        <v>0</v>
      </c>
      <c r="BM210">
        <v>3</v>
      </c>
      <c r="BN210">
        <f>IF(BN7="","",BN6)</f>
        <v>0</v>
      </c>
      <c r="BO210">
        <v>3</v>
      </c>
      <c r="BP210">
        <f>BP6</f>
        <v>0</v>
      </c>
      <c r="BQ210">
        <v>3</v>
      </c>
      <c r="BR210">
        <f>IF(BR7="","",BR6)</f>
        <v>0</v>
      </c>
      <c r="BS210">
        <v>3</v>
      </c>
      <c r="BT210">
        <f>BT6</f>
        <v>0</v>
      </c>
      <c r="BU210">
        <v>3</v>
      </c>
      <c r="BV210">
        <f>IF(BV7="","",BV6)</f>
        <v>0</v>
      </c>
      <c r="BW210">
        <v>3</v>
      </c>
      <c r="BX210">
        <f>BX6</f>
        <v>0</v>
      </c>
      <c r="BY210">
        <v>3</v>
      </c>
      <c r="BZ210">
        <f>IF(BZ7="","",BZ6)</f>
        <v>0</v>
      </c>
      <c r="CA210">
        <v>3</v>
      </c>
      <c r="CB210">
        <f>CB6</f>
        <v>0</v>
      </c>
      <c r="CC210">
        <v>3</v>
      </c>
      <c r="CD210">
        <f>IF(CD7="","",CD6)</f>
        <v>0</v>
      </c>
      <c r="CE210">
        <v>3</v>
      </c>
      <c r="CF210">
        <f>CF6</f>
        <v>0</v>
      </c>
      <c r="CG210">
        <v>3</v>
      </c>
      <c r="CH210">
        <f>IF(CH7="","",CH6)</f>
        <v>0</v>
      </c>
      <c r="CI210">
        <v>3</v>
      </c>
      <c r="CJ210">
        <f>CJ6</f>
        <v>0</v>
      </c>
      <c r="CK210">
        <v>3</v>
      </c>
      <c r="CL210">
        <f>IF(CL7="","",CL6)</f>
        <v>0</v>
      </c>
      <c r="CM210">
        <v>3</v>
      </c>
      <c r="CN210">
        <f>CN6</f>
        <v>0</v>
      </c>
      <c r="CO210">
        <v>3</v>
      </c>
      <c r="CP210">
        <f>IF(CP7="","",CP6)</f>
        <v>0</v>
      </c>
      <c r="CQ210">
        <v>3</v>
      </c>
      <c r="CR210">
        <f>CR6</f>
        <v>0</v>
      </c>
      <c r="CS210">
        <v>3</v>
      </c>
      <c r="CT210">
        <f>IF(CT7="","",CT6)</f>
        <v>0</v>
      </c>
      <c r="CU210">
        <v>3</v>
      </c>
      <c r="CV210">
        <f>CV6</f>
        <v>0</v>
      </c>
      <c r="CW210">
        <v>3</v>
      </c>
      <c r="CX210">
        <f>IF(CX7="","",CX6)</f>
        <v>0</v>
      </c>
      <c r="CY210">
        <v>3</v>
      </c>
      <c r="CZ210">
        <f>CZ6</f>
        <v>0</v>
      </c>
      <c r="DA210">
        <v>3</v>
      </c>
      <c r="DB210">
        <f>IF(DB7="","",DB6)</f>
        <v>0</v>
      </c>
      <c r="DC210">
        <v>3</v>
      </c>
      <c r="DD210">
        <f>DD6</f>
        <v>0</v>
      </c>
      <c r="DG210">
        <v>3</v>
      </c>
      <c r="DH210">
        <f>IF(DH7="","",DH6)</f>
        <v>0</v>
      </c>
      <c r="DI210">
        <v>3</v>
      </c>
      <c r="DJ210">
        <f>DJ6</f>
        <v>0</v>
      </c>
      <c r="DK210">
        <v>3</v>
      </c>
      <c r="DL210">
        <f>IF(DL7="","",DL6)</f>
        <v>0</v>
      </c>
      <c r="DM210">
        <v>3</v>
      </c>
      <c r="DN210">
        <f>DN6</f>
        <v>0</v>
      </c>
      <c r="DO210">
        <v>3</v>
      </c>
      <c r="DP210">
        <f>IF(DP7="","",DP6)</f>
        <v>0</v>
      </c>
      <c r="DQ210">
        <v>3</v>
      </c>
      <c r="DR210">
        <f>DR6</f>
        <v>0</v>
      </c>
      <c r="DS210">
        <v>3</v>
      </c>
      <c r="DT210">
        <f>IF(DT7="","",DT6)</f>
        <v>0</v>
      </c>
      <c r="DU210">
        <v>3</v>
      </c>
      <c r="DV210">
        <f>DV6</f>
        <v>0</v>
      </c>
      <c r="DW210">
        <v>3</v>
      </c>
      <c r="DX210">
        <f>IF(DX7="","",DX6)</f>
        <v>0</v>
      </c>
      <c r="DY210">
        <v>3</v>
      </c>
      <c r="DZ210">
        <f>DZ6</f>
        <v>0</v>
      </c>
      <c r="EA210">
        <v>3</v>
      </c>
      <c r="EB210">
        <f>IF(EB7="","",EB6)</f>
        <v>0</v>
      </c>
      <c r="EC210">
        <v>3</v>
      </c>
      <c r="ED210">
        <f>ED6</f>
        <v>0</v>
      </c>
      <c r="EE210">
        <v>3</v>
      </c>
      <c r="EF210">
        <f>IF(EF7="","",EF6)</f>
        <v>0</v>
      </c>
      <c r="EG210">
        <v>3</v>
      </c>
      <c r="EH210">
        <f>EH6</f>
        <v>0</v>
      </c>
      <c r="EI210">
        <v>3</v>
      </c>
      <c r="EJ210">
        <f>IF(EJ7="","",EJ6)</f>
        <v>0</v>
      </c>
      <c r="EK210">
        <v>3</v>
      </c>
      <c r="EL210">
        <f>EL6</f>
        <v>0</v>
      </c>
      <c r="EM210">
        <v>3</v>
      </c>
      <c r="EN210">
        <f>IF(EN7="","",EN6)</f>
        <v>0</v>
      </c>
      <c r="EO210">
        <v>3</v>
      </c>
      <c r="EP210">
        <f>EP6</f>
        <v>0</v>
      </c>
      <c r="EQ210">
        <v>3</v>
      </c>
      <c r="ER210">
        <f>IF(ER7="","",ER6)</f>
        <v>0</v>
      </c>
      <c r="ES210">
        <v>3</v>
      </c>
      <c r="ET210">
        <f>ET6</f>
        <v>0</v>
      </c>
      <c r="EU210">
        <v>3</v>
      </c>
      <c r="EV210">
        <f>IF(EV7="","",EV6)</f>
        <v>0</v>
      </c>
      <c r="EW210">
        <v>3</v>
      </c>
      <c r="EX210">
        <f>EX6</f>
        <v>0</v>
      </c>
      <c r="EY210">
        <v>3</v>
      </c>
      <c r="EZ210">
        <f>IF(EZ7="","",EZ6)</f>
        <v>0</v>
      </c>
      <c r="FA210">
        <v>3</v>
      </c>
      <c r="FB210">
        <f>FB6</f>
        <v>0</v>
      </c>
      <c r="FC210">
        <v>3</v>
      </c>
      <c r="FD210">
        <f>IF(FD7="","",FD6)</f>
        <v>0</v>
      </c>
      <c r="FE210">
        <v>3</v>
      </c>
      <c r="FF210">
        <f>FF6</f>
        <v>0</v>
      </c>
      <c r="FG210">
        <v>3</v>
      </c>
      <c r="FH210">
        <f>IF(FH7="","",FH6)</f>
        <v>0</v>
      </c>
      <c r="FI210">
        <v>3</v>
      </c>
      <c r="FJ210">
        <f>FJ6</f>
        <v>0</v>
      </c>
      <c r="FK210">
        <v>3</v>
      </c>
      <c r="FL210">
        <f>IF(FL7="","",FL6)</f>
        <v>0</v>
      </c>
      <c r="FM210">
        <v>3</v>
      </c>
      <c r="FN210">
        <f>FN6</f>
        <v>0</v>
      </c>
      <c r="FO210">
        <v>3</v>
      </c>
      <c r="FP210">
        <f>IF(FP7="","",FP6)</f>
        <v>0</v>
      </c>
      <c r="FQ210">
        <v>3</v>
      </c>
      <c r="FR210">
        <f>FR6</f>
        <v>0</v>
      </c>
      <c r="FS210">
        <v>3</v>
      </c>
      <c r="FT210">
        <f>IF(FT7="","",FT6)</f>
        <v>0</v>
      </c>
      <c r="FU210">
        <v>3</v>
      </c>
      <c r="FV210">
        <f>FV6</f>
        <v>0</v>
      </c>
      <c r="FW210">
        <v>3</v>
      </c>
      <c r="FX210">
        <f>IF(FX7="","",FX6)</f>
        <v>0</v>
      </c>
      <c r="FY210">
        <v>3</v>
      </c>
      <c r="FZ210">
        <f>FZ6</f>
        <v>0</v>
      </c>
      <c r="GA210">
        <v>3</v>
      </c>
      <c r="GB210">
        <f>IF(GB7="","",GB6)</f>
        <v>0</v>
      </c>
      <c r="GC210">
        <v>3</v>
      </c>
      <c r="GD210">
        <f>GD6</f>
        <v>0</v>
      </c>
      <c r="GE210">
        <v>3</v>
      </c>
      <c r="GF210">
        <f>IF(GF7="","",GF6)</f>
        <v>0</v>
      </c>
      <c r="GG210">
        <v>3</v>
      </c>
      <c r="GH210">
        <f>GH6</f>
        <v>0</v>
      </c>
      <c r="GI210">
        <v>3</v>
      </c>
      <c r="GJ210">
        <f>IF(GJ7="","",GJ6)</f>
        <v>0</v>
      </c>
      <c r="GK210">
        <v>3</v>
      </c>
      <c r="GL210">
        <f>GL6</f>
        <v>0</v>
      </c>
      <c r="GM210">
        <v>3</v>
      </c>
      <c r="GN210">
        <f>IF(GN7="","",GN6)</f>
        <v>0</v>
      </c>
      <c r="GO210">
        <v>3</v>
      </c>
      <c r="GP210">
        <f>GP6</f>
        <v>0</v>
      </c>
      <c r="GQ210">
        <v>3</v>
      </c>
      <c r="GR210">
        <f>IF(GR7="","",GR6)</f>
        <v>0</v>
      </c>
      <c r="GS210">
        <v>3</v>
      </c>
      <c r="GT210">
        <f>GT6</f>
        <v>0</v>
      </c>
      <c r="GU210">
        <v>3</v>
      </c>
      <c r="GV210">
        <f>IF(GV7="","",GV6)</f>
        <v>0</v>
      </c>
      <c r="GW210">
        <v>3</v>
      </c>
      <c r="GX210">
        <f>GX6</f>
        <v>0</v>
      </c>
      <c r="GY210">
        <v>3</v>
      </c>
      <c r="GZ210">
        <f>IF(GZ7="","",GZ6)</f>
        <v>0</v>
      </c>
      <c r="HA210">
        <v>3</v>
      </c>
      <c r="HB210">
        <f>HB6</f>
        <v>0</v>
      </c>
      <c r="HC210">
        <v>3</v>
      </c>
      <c r="HD210">
        <f>IF(HD7="","",HD6)</f>
        <v>0</v>
      </c>
      <c r="HE210">
        <v>3</v>
      </c>
      <c r="HF210">
        <f>HF6</f>
        <v>0</v>
      </c>
    </row>
    <row r="211" spans="5:214">
      <c r="E211">
        <v>4</v>
      </c>
      <c r="F211">
        <f>IF(F8="","",F7)</f>
        <v>0</v>
      </c>
      <c r="G211">
        <v>4</v>
      </c>
      <c r="H211">
        <f>H7</f>
        <v>0</v>
      </c>
      <c r="I211">
        <v>4</v>
      </c>
      <c r="J211">
        <f>IF(J8="","",J7)</f>
        <v>0</v>
      </c>
      <c r="K211">
        <v>4</v>
      </c>
      <c r="L211">
        <f>L7</f>
        <v>0</v>
      </c>
      <c r="M211">
        <v>4</v>
      </c>
      <c r="N211">
        <f>IF(N8="","",N7)</f>
        <v>0</v>
      </c>
      <c r="O211">
        <v>4</v>
      </c>
      <c r="P211">
        <f>P7</f>
        <v>0</v>
      </c>
      <c r="Q211">
        <v>4</v>
      </c>
      <c r="R211">
        <f>IF(R8="","",R7)</f>
        <v>0</v>
      </c>
      <c r="S211">
        <v>4</v>
      </c>
      <c r="T211">
        <f>T7</f>
        <v>0</v>
      </c>
      <c r="U211">
        <v>4</v>
      </c>
      <c r="V211">
        <f>IF(V8="","",V7)</f>
        <v>0</v>
      </c>
      <c r="W211">
        <v>4</v>
      </c>
      <c r="X211">
        <f>X7</f>
        <v>0</v>
      </c>
      <c r="Y211">
        <v>4</v>
      </c>
      <c r="Z211">
        <f>IF(Z8="","",Z7)</f>
        <v>0</v>
      </c>
      <c r="AA211">
        <v>4</v>
      </c>
      <c r="AB211">
        <f>AB7</f>
        <v>0</v>
      </c>
      <c r="AC211">
        <v>4</v>
      </c>
      <c r="AD211">
        <f>IF(AD8="","",AD7)</f>
        <v>0</v>
      </c>
      <c r="AE211">
        <v>4</v>
      </c>
      <c r="AF211">
        <f>AF7</f>
        <v>0</v>
      </c>
      <c r="AG211">
        <v>4</v>
      </c>
      <c r="AH211">
        <f>IF(AH8="","",AH7)</f>
        <v>0</v>
      </c>
      <c r="AI211">
        <v>4</v>
      </c>
      <c r="AJ211">
        <f>AJ7</f>
        <v>0</v>
      </c>
      <c r="AK211">
        <v>4</v>
      </c>
      <c r="AL211">
        <f>IF(AL8="","",AL7)</f>
        <v>0</v>
      </c>
      <c r="AM211">
        <v>4</v>
      </c>
      <c r="AN211">
        <f>AN7</f>
        <v>0</v>
      </c>
      <c r="AO211">
        <v>4</v>
      </c>
      <c r="AP211">
        <f>IF(AP8="","",AP7)</f>
        <v>0</v>
      </c>
      <c r="AQ211">
        <v>4</v>
      </c>
      <c r="AR211">
        <f>AR7</f>
        <v>0</v>
      </c>
      <c r="AS211">
        <v>4</v>
      </c>
      <c r="AT211">
        <f>IF(AT8="","",AT7)</f>
        <v>0</v>
      </c>
      <c r="AU211">
        <v>4</v>
      </c>
      <c r="AV211">
        <f>AV7</f>
        <v>0</v>
      </c>
      <c r="AW211">
        <v>4</v>
      </c>
      <c r="AX211">
        <f>IF(AX8="","",AX7)</f>
        <v>0</v>
      </c>
      <c r="AY211">
        <v>4</v>
      </c>
      <c r="AZ211">
        <f>AZ7</f>
        <v>0</v>
      </c>
      <c r="BA211">
        <v>4</v>
      </c>
      <c r="BB211">
        <f>IF(BB8="","",BB7)</f>
        <v>0</v>
      </c>
      <c r="BC211">
        <v>4</v>
      </c>
      <c r="BD211">
        <f>BD7</f>
        <v>0</v>
      </c>
      <c r="BE211">
        <v>4</v>
      </c>
      <c r="BF211">
        <f>IF(BF8="","",BF7)</f>
        <v>0</v>
      </c>
      <c r="BG211">
        <v>4</v>
      </c>
      <c r="BH211">
        <f>BH7</f>
        <v>0</v>
      </c>
      <c r="BI211">
        <v>4</v>
      </c>
      <c r="BJ211">
        <f>IF(BJ8="","",BJ7)</f>
        <v>0</v>
      </c>
      <c r="BK211">
        <v>4</v>
      </c>
      <c r="BL211">
        <f>BL7</f>
        <v>0</v>
      </c>
      <c r="BM211">
        <v>4</v>
      </c>
      <c r="BN211">
        <f>IF(BN8="","",BN7)</f>
        <v>0</v>
      </c>
      <c r="BO211">
        <v>4</v>
      </c>
      <c r="BP211">
        <f>BP7</f>
        <v>0</v>
      </c>
      <c r="BQ211">
        <v>4</v>
      </c>
      <c r="BR211">
        <f>IF(BR8="","",BR7)</f>
        <v>0</v>
      </c>
      <c r="BS211">
        <v>4</v>
      </c>
      <c r="BT211">
        <f>BT7</f>
        <v>0</v>
      </c>
      <c r="BU211">
        <v>4</v>
      </c>
      <c r="BV211">
        <f>IF(BV8="","",BV7)</f>
        <v>0</v>
      </c>
      <c r="BW211">
        <v>4</v>
      </c>
      <c r="BX211">
        <f>BX7</f>
        <v>0</v>
      </c>
      <c r="BY211">
        <v>4</v>
      </c>
      <c r="BZ211">
        <f>IF(BZ8="","",BZ7)</f>
        <v>0</v>
      </c>
      <c r="CA211">
        <v>4</v>
      </c>
      <c r="CB211">
        <f>CB7</f>
        <v>0</v>
      </c>
      <c r="CC211">
        <v>4</v>
      </c>
      <c r="CD211">
        <f>IF(CD8="","",CD7)</f>
        <v>0</v>
      </c>
      <c r="CE211">
        <v>4</v>
      </c>
      <c r="CF211">
        <f>CF7</f>
        <v>0</v>
      </c>
      <c r="CG211">
        <v>4</v>
      </c>
      <c r="CH211">
        <f>IF(CH8="","",CH7)</f>
        <v>0</v>
      </c>
      <c r="CI211">
        <v>4</v>
      </c>
      <c r="CJ211">
        <f>CJ7</f>
        <v>0</v>
      </c>
      <c r="CK211">
        <v>4</v>
      </c>
      <c r="CL211">
        <f>IF(CL8="","",CL7)</f>
        <v>0</v>
      </c>
      <c r="CM211">
        <v>4</v>
      </c>
      <c r="CN211">
        <f>CN7</f>
        <v>0</v>
      </c>
      <c r="CO211">
        <v>4</v>
      </c>
      <c r="CP211">
        <f>IF(CP8="","",CP7)</f>
        <v>0</v>
      </c>
      <c r="CQ211">
        <v>4</v>
      </c>
      <c r="CR211">
        <f>CR7</f>
        <v>0</v>
      </c>
      <c r="CS211">
        <v>4</v>
      </c>
      <c r="CT211">
        <f>IF(CT8="","",CT7)</f>
        <v>0</v>
      </c>
      <c r="CU211">
        <v>4</v>
      </c>
      <c r="CV211">
        <f>CV7</f>
        <v>0</v>
      </c>
      <c r="CW211">
        <v>4</v>
      </c>
      <c r="CX211">
        <f>IF(CX8="","",CX7)</f>
        <v>0</v>
      </c>
      <c r="CY211">
        <v>4</v>
      </c>
      <c r="CZ211">
        <f>CZ7</f>
        <v>0</v>
      </c>
      <c r="DA211">
        <v>4</v>
      </c>
      <c r="DB211">
        <f>IF(DB8="","",DB7)</f>
        <v>0</v>
      </c>
      <c r="DC211">
        <v>4</v>
      </c>
      <c r="DD211">
        <f>DD7</f>
        <v>0</v>
      </c>
      <c r="DG211">
        <v>4</v>
      </c>
      <c r="DH211">
        <f>IF(DH8="","",DH7)</f>
        <v>0</v>
      </c>
      <c r="DI211">
        <v>4</v>
      </c>
      <c r="DJ211">
        <f>DJ7</f>
        <v>0</v>
      </c>
      <c r="DK211">
        <v>4</v>
      </c>
      <c r="DL211">
        <f>IF(DL8="","",DL7)</f>
        <v>0</v>
      </c>
      <c r="DM211">
        <v>4</v>
      </c>
      <c r="DN211">
        <f>DN7</f>
        <v>0</v>
      </c>
      <c r="DO211">
        <v>4</v>
      </c>
      <c r="DP211">
        <f>IF(DP8="","",DP7)</f>
        <v>0</v>
      </c>
      <c r="DQ211">
        <v>4</v>
      </c>
      <c r="DR211">
        <f>DR7</f>
        <v>0</v>
      </c>
      <c r="DS211">
        <v>4</v>
      </c>
      <c r="DT211">
        <f>IF(DT8="","",DT7)</f>
        <v>0</v>
      </c>
      <c r="DU211">
        <v>4</v>
      </c>
      <c r="DV211">
        <f>DV7</f>
        <v>0</v>
      </c>
      <c r="DW211">
        <v>4</v>
      </c>
      <c r="DX211">
        <f>IF(DX8="","",DX7)</f>
        <v>0</v>
      </c>
      <c r="DY211">
        <v>4</v>
      </c>
      <c r="DZ211">
        <f>DZ7</f>
        <v>0</v>
      </c>
      <c r="EA211">
        <v>4</v>
      </c>
      <c r="EB211">
        <f>IF(EB8="","",EB7)</f>
        <v>0</v>
      </c>
      <c r="EC211">
        <v>4</v>
      </c>
      <c r="ED211">
        <f>ED7</f>
        <v>0</v>
      </c>
      <c r="EE211">
        <v>4</v>
      </c>
      <c r="EF211">
        <f>IF(EF8="","",EF7)</f>
        <v>0</v>
      </c>
      <c r="EG211">
        <v>4</v>
      </c>
      <c r="EH211">
        <f>EH7</f>
        <v>0</v>
      </c>
      <c r="EI211">
        <v>4</v>
      </c>
      <c r="EJ211">
        <f>IF(EJ8="","",EJ7)</f>
        <v>0</v>
      </c>
      <c r="EK211">
        <v>4</v>
      </c>
      <c r="EL211">
        <f>EL7</f>
        <v>0</v>
      </c>
      <c r="EM211">
        <v>4</v>
      </c>
      <c r="EN211">
        <f>IF(EN8="","",EN7)</f>
        <v>0</v>
      </c>
      <c r="EO211">
        <v>4</v>
      </c>
      <c r="EP211">
        <f>EP7</f>
        <v>0</v>
      </c>
      <c r="EQ211">
        <v>4</v>
      </c>
      <c r="ER211">
        <f>IF(ER8="","",ER7)</f>
        <v>0</v>
      </c>
      <c r="ES211">
        <v>4</v>
      </c>
      <c r="ET211">
        <f>ET7</f>
        <v>0</v>
      </c>
      <c r="EU211">
        <v>4</v>
      </c>
      <c r="EV211">
        <f>IF(EV8="","",EV7)</f>
        <v>0</v>
      </c>
      <c r="EW211">
        <v>4</v>
      </c>
      <c r="EX211">
        <f>EX7</f>
        <v>0</v>
      </c>
      <c r="EY211">
        <v>4</v>
      </c>
      <c r="EZ211">
        <f>IF(EZ8="","",EZ7)</f>
        <v>0</v>
      </c>
      <c r="FA211">
        <v>4</v>
      </c>
      <c r="FB211">
        <f>FB7</f>
        <v>0</v>
      </c>
      <c r="FC211">
        <v>4</v>
      </c>
      <c r="FD211">
        <f>IF(FD8="","",FD7)</f>
        <v>0</v>
      </c>
      <c r="FE211">
        <v>4</v>
      </c>
      <c r="FF211">
        <f>FF7</f>
        <v>0</v>
      </c>
      <c r="FG211">
        <v>4</v>
      </c>
      <c r="FH211">
        <f>IF(FH8="","",FH7)</f>
        <v>0</v>
      </c>
      <c r="FI211">
        <v>4</v>
      </c>
      <c r="FJ211">
        <f>FJ7</f>
        <v>0</v>
      </c>
      <c r="FK211">
        <v>4</v>
      </c>
      <c r="FL211">
        <f>IF(FL8="","",FL7)</f>
        <v>0</v>
      </c>
      <c r="FM211">
        <v>4</v>
      </c>
      <c r="FN211">
        <f>FN7</f>
        <v>0</v>
      </c>
      <c r="FO211">
        <v>4</v>
      </c>
      <c r="FP211">
        <f>IF(FP8="","",FP7)</f>
        <v>0</v>
      </c>
      <c r="FQ211">
        <v>4</v>
      </c>
      <c r="FR211">
        <f>FR7</f>
        <v>0</v>
      </c>
      <c r="FS211">
        <v>4</v>
      </c>
      <c r="FT211">
        <f>IF(FT8="","",FT7)</f>
        <v>0</v>
      </c>
      <c r="FU211">
        <v>4</v>
      </c>
      <c r="FV211">
        <f>FV7</f>
        <v>0</v>
      </c>
      <c r="FW211">
        <v>4</v>
      </c>
      <c r="FX211">
        <f>IF(FX8="","",FX7)</f>
        <v>0</v>
      </c>
      <c r="FY211">
        <v>4</v>
      </c>
      <c r="FZ211">
        <f>FZ7</f>
        <v>0</v>
      </c>
      <c r="GA211">
        <v>4</v>
      </c>
      <c r="GB211">
        <f>IF(GB8="","",GB7)</f>
        <v>0</v>
      </c>
      <c r="GC211">
        <v>4</v>
      </c>
      <c r="GD211">
        <f>GD7</f>
        <v>0</v>
      </c>
      <c r="GE211">
        <v>4</v>
      </c>
      <c r="GF211">
        <f>IF(GF8="","",GF7)</f>
        <v>0</v>
      </c>
      <c r="GG211">
        <v>4</v>
      </c>
      <c r="GH211">
        <f>GH7</f>
        <v>0</v>
      </c>
      <c r="GI211">
        <v>4</v>
      </c>
      <c r="GJ211">
        <f>IF(GJ8="","",GJ7)</f>
        <v>0</v>
      </c>
      <c r="GK211">
        <v>4</v>
      </c>
      <c r="GL211">
        <f>GL7</f>
        <v>0</v>
      </c>
      <c r="GM211">
        <v>4</v>
      </c>
      <c r="GN211">
        <f>IF(GN8="","",GN7)</f>
        <v>0</v>
      </c>
      <c r="GO211">
        <v>4</v>
      </c>
      <c r="GP211">
        <f>GP7</f>
        <v>0</v>
      </c>
      <c r="GQ211">
        <v>4</v>
      </c>
      <c r="GR211">
        <f>IF(GR8="","",GR7)</f>
        <v>0</v>
      </c>
      <c r="GS211">
        <v>4</v>
      </c>
      <c r="GT211">
        <f>GT7</f>
        <v>0</v>
      </c>
      <c r="GU211">
        <v>4</v>
      </c>
      <c r="GV211">
        <f>IF(GV8="","",GV7)</f>
        <v>0</v>
      </c>
      <c r="GW211">
        <v>4</v>
      </c>
      <c r="GX211">
        <f>GX7</f>
        <v>0</v>
      </c>
      <c r="GY211">
        <v>4</v>
      </c>
      <c r="GZ211">
        <f>IF(GZ8="","",GZ7)</f>
        <v>0</v>
      </c>
      <c r="HA211">
        <v>4</v>
      </c>
      <c r="HB211">
        <f>HB7</f>
        <v>0</v>
      </c>
      <c r="HC211">
        <v>4</v>
      </c>
      <c r="HD211">
        <f>IF(HD8="","",HD7)</f>
        <v>0</v>
      </c>
      <c r="HE211">
        <v>4</v>
      </c>
      <c r="HF211">
        <f>HF7</f>
        <v>0</v>
      </c>
    </row>
    <row r="212" spans="5:214">
      <c r="E212">
        <v>5</v>
      </c>
      <c r="F212">
        <f>IF(F9="","",F8)</f>
        <v>0</v>
      </c>
      <c r="G212">
        <v>5</v>
      </c>
      <c r="H212">
        <f>H8</f>
        <v>0</v>
      </c>
      <c r="I212">
        <v>5</v>
      </c>
      <c r="J212">
        <f>IF(J9="","",J8)</f>
        <v>0</v>
      </c>
      <c r="K212">
        <v>5</v>
      </c>
      <c r="L212">
        <f>L8</f>
        <v>0</v>
      </c>
      <c r="M212">
        <v>5</v>
      </c>
      <c r="N212">
        <f>IF(N9="","",N8)</f>
        <v>0</v>
      </c>
      <c r="O212">
        <v>5</v>
      </c>
      <c r="P212">
        <f>P8</f>
        <v>0</v>
      </c>
      <c r="Q212">
        <v>5</v>
      </c>
      <c r="R212">
        <f>IF(R9="","",R8)</f>
        <v>0</v>
      </c>
      <c r="S212">
        <v>5</v>
      </c>
      <c r="T212">
        <f>T8</f>
        <v>0</v>
      </c>
      <c r="U212">
        <v>5</v>
      </c>
      <c r="V212">
        <f>IF(V9="","",V8)</f>
        <v>0</v>
      </c>
      <c r="W212">
        <v>5</v>
      </c>
      <c r="X212">
        <f>X8</f>
        <v>0</v>
      </c>
      <c r="Y212">
        <v>5</v>
      </c>
      <c r="Z212">
        <f>IF(Z9="","",Z8)</f>
        <v>0</v>
      </c>
      <c r="AA212">
        <v>5</v>
      </c>
      <c r="AB212">
        <f>AB8</f>
        <v>0</v>
      </c>
      <c r="AC212">
        <v>5</v>
      </c>
      <c r="AD212">
        <f>IF(AD9="","",AD8)</f>
        <v>0</v>
      </c>
      <c r="AE212">
        <v>5</v>
      </c>
      <c r="AF212">
        <f>AF8</f>
        <v>0</v>
      </c>
      <c r="AG212">
        <v>5</v>
      </c>
      <c r="AH212">
        <f>IF(AH9="","",AH8)</f>
        <v>0</v>
      </c>
      <c r="AI212">
        <v>5</v>
      </c>
      <c r="AJ212">
        <f>AJ8</f>
        <v>0</v>
      </c>
      <c r="AK212">
        <v>5</v>
      </c>
      <c r="AL212">
        <f>IF(AL9="","",AL8)</f>
        <v>0</v>
      </c>
      <c r="AM212">
        <v>5</v>
      </c>
      <c r="AN212">
        <f>AN8</f>
        <v>0</v>
      </c>
      <c r="AO212">
        <v>5</v>
      </c>
      <c r="AP212">
        <f>IF(AP9="","",AP8)</f>
        <v>0</v>
      </c>
      <c r="AQ212">
        <v>5</v>
      </c>
      <c r="AR212">
        <f>AR8</f>
        <v>0</v>
      </c>
      <c r="AS212">
        <v>5</v>
      </c>
      <c r="AT212">
        <f>IF(AT9="","",AT8)</f>
        <v>0</v>
      </c>
      <c r="AU212">
        <v>5</v>
      </c>
      <c r="AV212">
        <f>AV8</f>
        <v>0</v>
      </c>
      <c r="AW212">
        <v>5</v>
      </c>
      <c r="AX212">
        <f>IF(AX9="","",AX8)</f>
        <v>0</v>
      </c>
      <c r="AY212">
        <v>5</v>
      </c>
      <c r="AZ212">
        <f>AZ8</f>
        <v>0</v>
      </c>
      <c r="BA212">
        <v>5</v>
      </c>
      <c r="BB212">
        <f>IF(BB9="","",BB8)</f>
        <v>0</v>
      </c>
      <c r="BC212">
        <v>5</v>
      </c>
      <c r="BD212">
        <f>BD8</f>
        <v>0</v>
      </c>
      <c r="BE212">
        <v>5</v>
      </c>
      <c r="BF212">
        <f>IF(BF9="","",BF8)</f>
        <v>0</v>
      </c>
      <c r="BG212">
        <v>5</v>
      </c>
      <c r="BH212">
        <f>BH8</f>
        <v>0</v>
      </c>
      <c r="BI212">
        <v>5</v>
      </c>
      <c r="BJ212">
        <f>IF(BJ9="","",BJ8)</f>
        <v>0</v>
      </c>
      <c r="BK212">
        <v>5</v>
      </c>
      <c r="BL212">
        <f>BL8</f>
        <v>0</v>
      </c>
      <c r="BM212">
        <v>5</v>
      </c>
      <c r="BN212">
        <f>IF(BN9="","",BN8)</f>
        <v>0</v>
      </c>
      <c r="BO212">
        <v>5</v>
      </c>
      <c r="BP212">
        <f>BP8</f>
        <v>0</v>
      </c>
      <c r="BQ212">
        <v>5</v>
      </c>
      <c r="BR212">
        <f>IF(BR9="","",BR8)</f>
        <v>0</v>
      </c>
      <c r="BS212">
        <v>5</v>
      </c>
      <c r="BT212">
        <f>BT8</f>
        <v>0</v>
      </c>
      <c r="BU212">
        <v>5</v>
      </c>
      <c r="BV212">
        <f>IF(BV9="","",BV8)</f>
        <v>0</v>
      </c>
      <c r="BW212">
        <v>5</v>
      </c>
      <c r="BX212">
        <f>BX8</f>
        <v>0</v>
      </c>
      <c r="BY212">
        <v>5</v>
      </c>
      <c r="BZ212">
        <f>IF(BZ9="","",BZ8)</f>
        <v>0</v>
      </c>
      <c r="CA212">
        <v>5</v>
      </c>
      <c r="CB212">
        <f>CB8</f>
        <v>0</v>
      </c>
      <c r="CC212">
        <v>5</v>
      </c>
      <c r="CD212">
        <f>IF(CD9="","",CD8)</f>
        <v>0</v>
      </c>
      <c r="CE212">
        <v>5</v>
      </c>
      <c r="CF212">
        <f>CF8</f>
        <v>0</v>
      </c>
      <c r="CG212">
        <v>5</v>
      </c>
      <c r="CH212">
        <f>IF(CH9="","",CH8)</f>
        <v>0</v>
      </c>
      <c r="CI212">
        <v>5</v>
      </c>
      <c r="CJ212">
        <f>CJ8</f>
        <v>0</v>
      </c>
      <c r="CK212">
        <v>5</v>
      </c>
      <c r="CL212">
        <f>IF(CL9="","",CL8)</f>
        <v>0</v>
      </c>
      <c r="CM212">
        <v>5</v>
      </c>
      <c r="CN212">
        <f>CN8</f>
        <v>0</v>
      </c>
      <c r="CO212">
        <v>5</v>
      </c>
      <c r="CP212">
        <f>IF(CP9="","",CP8)</f>
        <v>0</v>
      </c>
      <c r="CQ212">
        <v>5</v>
      </c>
      <c r="CR212">
        <f>CR8</f>
        <v>0</v>
      </c>
      <c r="CS212">
        <v>5</v>
      </c>
      <c r="CT212">
        <f>IF(CT9="","",CT8)</f>
        <v>0</v>
      </c>
      <c r="CU212">
        <v>5</v>
      </c>
      <c r="CV212">
        <f>CV8</f>
        <v>0</v>
      </c>
      <c r="CW212">
        <v>5</v>
      </c>
      <c r="CX212">
        <f>IF(CX9="","",CX8)</f>
        <v>0</v>
      </c>
      <c r="CY212">
        <v>5</v>
      </c>
      <c r="CZ212">
        <f>CZ8</f>
        <v>0</v>
      </c>
      <c r="DA212">
        <v>5</v>
      </c>
      <c r="DB212">
        <f>IF(DB9="","",DB8)</f>
        <v>0</v>
      </c>
      <c r="DC212">
        <v>5</v>
      </c>
      <c r="DD212">
        <f>DD8</f>
        <v>0</v>
      </c>
      <c r="DG212">
        <v>5</v>
      </c>
      <c r="DH212">
        <f>IF(DH9="","",DH8)</f>
        <v>0</v>
      </c>
      <c r="DI212">
        <v>5</v>
      </c>
      <c r="DJ212">
        <f>DJ8</f>
        <v>0</v>
      </c>
      <c r="DK212">
        <v>5</v>
      </c>
      <c r="DL212">
        <f>IF(DL9="","",DL8)</f>
        <v>0</v>
      </c>
      <c r="DM212">
        <v>5</v>
      </c>
      <c r="DN212">
        <f>DN8</f>
        <v>0</v>
      </c>
      <c r="DO212">
        <v>5</v>
      </c>
      <c r="DP212">
        <f>IF(DP9="","",DP8)</f>
        <v>0</v>
      </c>
      <c r="DQ212">
        <v>5</v>
      </c>
      <c r="DR212">
        <f>DR8</f>
        <v>0</v>
      </c>
      <c r="DS212">
        <v>5</v>
      </c>
      <c r="DT212">
        <f>IF(DT9="","",DT8)</f>
        <v>0</v>
      </c>
      <c r="DU212">
        <v>5</v>
      </c>
      <c r="DV212">
        <f>DV8</f>
        <v>0</v>
      </c>
      <c r="DW212">
        <v>5</v>
      </c>
      <c r="DX212">
        <f>IF(DX9="","",DX8)</f>
        <v>0</v>
      </c>
      <c r="DY212">
        <v>5</v>
      </c>
      <c r="DZ212">
        <f>DZ8</f>
        <v>0</v>
      </c>
      <c r="EA212">
        <v>5</v>
      </c>
      <c r="EB212">
        <f>IF(EB9="","",EB8)</f>
        <v>0</v>
      </c>
      <c r="EC212">
        <v>5</v>
      </c>
      <c r="ED212">
        <f>ED8</f>
        <v>0</v>
      </c>
      <c r="EE212">
        <v>5</v>
      </c>
      <c r="EF212">
        <f>IF(EF9="","",EF8)</f>
        <v>0</v>
      </c>
      <c r="EG212">
        <v>5</v>
      </c>
      <c r="EH212">
        <f>EH8</f>
        <v>0</v>
      </c>
      <c r="EI212">
        <v>5</v>
      </c>
      <c r="EJ212">
        <f>IF(EJ9="","",EJ8)</f>
        <v>0</v>
      </c>
      <c r="EK212">
        <v>5</v>
      </c>
      <c r="EL212">
        <f>EL8</f>
        <v>0</v>
      </c>
      <c r="EM212">
        <v>5</v>
      </c>
      <c r="EN212">
        <f>IF(EN9="","",EN8)</f>
        <v>0</v>
      </c>
      <c r="EO212">
        <v>5</v>
      </c>
      <c r="EP212">
        <f>EP8</f>
        <v>0</v>
      </c>
      <c r="EQ212">
        <v>5</v>
      </c>
      <c r="ER212">
        <f>IF(ER9="","",ER8)</f>
        <v>0</v>
      </c>
      <c r="ES212">
        <v>5</v>
      </c>
      <c r="ET212">
        <f>ET8</f>
        <v>0</v>
      </c>
      <c r="EU212">
        <v>5</v>
      </c>
      <c r="EV212">
        <f>IF(EV9="","",EV8)</f>
        <v>0</v>
      </c>
      <c r="EW212">
        <v>5</v>
      </c>
      <c r="EX212">
        <f>EX8</f>
        <v>0</v>
      </c>
      <c r="EY212">
        <v>5</v>
      </c>
      <c r="EZ212">
        <f>IF(EZ9="","",EZ8)</f>
        <v>0</v>
      </c>
      <c r="FA212">
        <v>5</v>
      </c>
      <c r="FB212">
        <f>FB8</f>
        <v>0</v>
      </c>
      <c r="FC212">
        <v>5</v>
      </c>
      <c r="FD212">
        <f>IF(FD9="","",FD8)</f>
        <v>0</v>
      </c>
      <c r="FE212">
        <v>5</v>
      </c>
      <c r="FF212">
        <f>FF8</f>
        <v>0</v>
      </c>
      <c r="FG212">
        <v>5</v>
      </c>
      <c r="FH212">
        <f>IF(FH9="","",FH8)</f>
        <v>0</v>
      </c>
      <c r="FI212">
        <v>5</v>
      </c>
      <c r="FJ212">
        <f>FJ8</f>
        <v>0</v>
      </c>
      <c r="FK212">
        <v>5</v>
      </c>
      <c r="FL212">
        <f>IF(FL9="","",FL8)</f>
        <v>0</v>
      </c>
      <c r="FM212">
        <v>5</v>
      </c>
      <c r="FN212">
        <f>FN8</f>
        <v>0</v>
      </c>
      <c r="FO212">
        <v>5</v>
      </c>
      <c r="FP212">
        <f>IF(FP9="","",FP8)</f>
        <v>0</v>
      </c>
      <c r="FQ212">
        <v>5</v>
      </c>
      <c r="FR212">
        <f>FR8</f>
        <v>0</v>
      </c>
      <c r="FS212">
        <v>5</v>
      </c>
      <c r="FT212">
        <f>IF(FT9="","",FT8)</f>
        <v>0</v>
      </c>
      <c r="FU212">
        <v>5</v>
      </c>
      <c r="FV212">
        <f>FV8</f>
        <v>0</v>
      </c>
      <c r="FW212">
        <v>5</v>
      </c>
      <c r="FX212">
        <f>IF(FX9="","",FX8)</f>
        <v>0</v>
      </c>
      <c r="FY212">
        <v>5</v>
      </c>
      <c r="FZ212">
        <f>FZ8</f>
        <v>0</v>
      </c>
      <c r="GA212">
        <v>5</v>
      </c>
      <c r="GB212">
        <f>IF(GB9="","",GB8)</f>
        <v>0</v>
      </c>
      <c r="GC212">
        <v>5</v>
      </c>
      <c r="GD212">
        <f>GD8</f>
        <v>0</v>
      </c>
      <c r="GE212">
        <v>5</v>
      </c>
      <c r="GF212">
        <f>IF(GF9="","",GF8)</f>
        <v>0</v>
      </c>
      <c r="GG212">
        <v>5</v>
      </c>
      <c r="GH212">
        <f>GH8</f>
        <v>0</v>
      </c>
      <c r="GI212">
        <v>5</v>
      </c>
      <c r="GJ212">
        <f>IF(GJ9="","",GJ8)</f>
        <v>0</v>
      </c>
      <c r="GK212">
        <v>5</v>
      </c>
      <c r="GL212">
        <f>GL8</f>
        <v>0</v>
      </c>
      <c r="GM212">
        <v>5</v>
      </c>
      <c r="GN212">
        <f>IF(GN9="","",GN8)</f>
        <v>0</v>
      </c>
      <c r="GO212">
        <v>5</v>
      </c>
      <c r="GP212">
        <f>GP8</f>
        <v>0</v>
      </c>
      <c r="GQ212">
        <v>5</v>
      </c>
      <c r="GR212">
        <f>IF(GR9="","",GR8)</f>
        <v>0</v>
      </c>
      <c r="GS212">
        <v>5</v>
      </c>
      <c r="GT212">
        <f>GT8</f>
        <v>0</v>
      </c>
      <c r="GU212">
        <v>5</v>
      </c>
      <c r="GV212">
        <f>IF(GV9="","",GV8)</f>
        <v>0</v>
      </c>
      <c r="GW212">
        <v>5</v>
      </c>
      <c r="GX212">
        <f>GX8</f>
        <v>0</v>
      </c>
      <c r="GY212">
        <v>5</v>
      </c>
      <c r="GZ212">
        <f>IF(GZ9="","",GZ8)</f>
        <v>0</v>
      </c>
      <c r="HA212">
        <v>5</v>
      </c>
      <c r="HB212">
        <f>HB8</f>
        <v>0</v>
      </c>
      <c r="HC212">
        <v>5</v>
      </c>
      <c r="HD212">
        <f>IF(HD9="","",HD8)</f>
        <v>0</v>
      </c>
      <c r="HE212">
        <v>5</v>
      </c>
      <c r="HF212">
        <f>HF8</f>
        <v>0</v>
      </c>
    </row>
    <row r="213" spans="5:214">
      <c r="E213">
        <v>6</v>
      </c>
      <c r="F213">
        <f>IF(F10="","",F9)</f>
        <v>0</v>
      </c>
      <c r="G213">
        <v>6</v>
      </c>
      <c r="H213">
        <f>H9</f>
        <v>0</v>
      </c>
      <c r="I213">
        <v>6</v>
      </c>
      <c r="J213">
        <f>IF(J10="","",J9)</f>
        <v>0</v>
      </c>
      <c r="K213">
        <v>6</v>
      </c>
      <c r="L213">
        <f>L9</f>
        <v>0</v>
      </c>
      <c r="M213">
        <v>6</v>
      </c>
      <c r="N213">
        <f>IF(N10="","",N9)</f>
        <v>0</v>
      </c>
      <c r="O213">
        <v>6</v>
      </c>
      <c r="P213">
        <f>P9</f>
        <v>0</v>
      </c>
      <c r="Q213">
        <v>6</v>
      </c>
      <c r="R213">
        <f>IF(R10="","",R9)</f>
        <v>0</v>
      </c>
      <c r="S213">
        <v>6</v>
      </c>
      <c r="T213">
        <f>T9</f>
        <v>0</v>
      </c>
      <c r="U213">
        <v>6</v>
      </c>
      <c r="V213">
        <f>IF(V10="","",V9)</f>
        <v>0</v>
      </c>
      <c r="W213">
        <v>6</v>
      </c>
      <c r="X213">
        <f>X9</f>
        <v>0</v>
      </c>
      <c r="Y213">
        <v>6</v>
      </c>
      <c r="Z213">
        <f>IF(Z10="","",Z9)</f>
        <v>0</v>
      </c>
      <c r="AA213">
        <v>6</v>
      </c>
      <c r="AB213">
        <f>AB9</f>
        <v>0</v>
      </c>
      <c r="AC213">
        <v>6</v>
      </c>
      <c r="AD213">
        <f>IF(AD10="","",AD9)</f>
        <v>0</v>
      </c>
      <c r="AE213">
        <v>6</v>
      </c>
      <c r="AF213">
        <f>AF9</f>
        <v>0</v>
      </c>
      <c r="AG213">
        <v>6</v>
      </c>
      <c r="AH213">
        <f>IF(AH10="","",AH9)</f>
        <v>0</v>
      </c>
      <c r="AI213">
        <v>6</v>
      </c>
      <c r="AJ213">
        <f>AJ9</f>
        <v>0</v>
      </c>
      <c r="AK213">
        <v>6</v>
      </c>
      <c r="AL213">
        <f>IF(AL10="","",AL9)</f>
        <v>0</v>
      </c>
      <c r="AM213">
        <v>6</v>
      </c>
      <c r="AN213">
        <f>AN9</f>
        <v>0</v>
      </c>
      <c r="AO213">
        <v>6</v>
      </c>
      <c r="AP213">
        <f>IF(AP10="","",AP9)</f>
        <v>0</v>
      </c>
      <c r="AQ213">
        <v>6</v>
      </c>
      <c r="AR213">
        <f>AR9</f>
        <v>0</v>
      </c>
      <c r="AS213">
        <v>6</v>
      </c>
      <c r="AT213">
        <f>IF(AT10="","",AT9)</f>
        <v>0</v>
      </c>
      <c r="AU213">
        <v>6</v>
      </c>
      <c r="AV213">
        <f>AV9</f>
        <v>0</v>
      </c>
      <c r="AW213">
        <v>6</v>
      </c>
      <c r="AX213">
        <f>IF(AX10="","",AX9)</f>
        <v>0</v>
      </c>
      <c r="AY213">
        <v>6</v>
      </c>
      <c r="AZ213">
        <f>AZ9</f>
        <v>0</v>
      </c>
      <c r="BA213">
        <v>6</v>
      </c>
      <c r="BB213">
        <f>IF(BB10="","",BB9)</f>
        <v>0</v>
      </c>
      <c r="BC213">
        <v>6</v>
      </c>
      <c r="BD213">
        <f>BD9</f>
        <v>0</v>
      </c>
      <c r="BE213">
        <v>6</v>
      </c>
      <c r="BF213">
        <f>IF(BF10="","",BF9)</f>
        <v>0</v>
      </c>
      <c r="BG213">
        <v>6</v>
      </c>
      <c r="BH213">
        <f>BH9</f>
        <v>0</v>
      </c>
      <c r="BI213">
        <v>6</v>
      </c>
      <c r="BJ213">
        <f>IF(BJ10="","",BJ9)</f>
        <v>0</v>
      </c>
      <c r="BK213">
        <v>6</v>
      </c>
      <c r="BL213">
        <f>BL9</f>
        <v>0</v>
      </c>
      <c r="BM213">
        <v>6</v>
      </c>
      <c r="BN213">
        <f>IF(BN10="","",BN9)</f>
        <v>0</v>
      </c>
      <c r="BO213">
        <v>6</v>
      </c>
      <c r="BP213">
        <f>BP9</f>
        <v>0</v>
      </c>
      <c r="BQ213">
        <v>6</v>
      </c>
      <c r="BR213">
        <f>IF(BR10="","",BR9)</f>
        <v>0</v>
      </c>
      <c r="BS213">
        <v>6</v>
      </c>
      <c r="BT213">
        <f>BT9</f>
        <v>0</v>
      </c>
      <c r="BU213">
        <v>6</v>
      </c>
      <c r="BV213">
        <f>IF(BV10="","",BV9)</f>
        <v>0</v>
      </c>
      <c r="BW213">
        <v>6</v>
      </c>
      <c r="BX213">
        <f>BX9</f>
        <v>0</v>
      </c>
      <c r="BY213">
        <v>6</v>
      </c>
      <c r="BZ213">
        <f>IF(BZ10="","",BZ9)</f>
        <v>0</v>
      </c>
      <c r="CA213">
        <v>6</v>
      </c>
      <c r="CB213">
        <f>CB9</f>
        <v>0</v>
      </c>
      <c r="CC213">
        <v>6</v>
      </c>
      <c r="CD213">
        <f>IF(CD10="","",CD9)</f>
        <v>0</v>
      </c>
      <c r="CE213">
        <v>6</v>
      </c>
      <c r="CF213">
        <f>CF9</f>
        <v>0</v>
      </c>
      <c r="CG213">
        <v>6</v>
      </c>
      <c r="CH213">
        <f>IF(CH10="","",CH9)</f>
        <v>0</v>
      </c>
      <c r="CI213">
        <v>6</v>
      </c>
      <c r="CJ213">
        <f>CJ9</f>
        <v>0</v>
      </c>
      <c r="CK213">
        <v>6</v>
      </c>
      <c r="CL213">
        <f>IF(CL10="","",CL9)</f>
        <v>0</v>
      </c>
      <c r="CM213">
        <v>6</v>
      </c>
      <c r="CN213">
        <f>CN9</f>
        <v>0</v>
      </c>
      <c r="CO213">
        <v>6</v>
      </c>
      <c r="CP213">
        <f>IF(CP10="","",CP9)</f>
        <v>0</v>
      </c>
      <c r="CQ213">
        <v>6</v>
      </c>
      <c r="CR213">
        <f>CR9</f>
        <v>0</v>
      </c>
      <c r="CS213">
        <v>6</v>
      </c>
      <c r="CT213">
        <f>IF(CT10="","",CT9)</f>
        <v>0</v>
      </c>
      <c r="CU213">
        <v>6</v>
      </c>
      <c r="CV213">
        <f>CV9</f>
        <v>0</v>
      </c>
      <c r="CW213">
        <v>6</v>
      </c>
      <c r="CX213">
        <f>IF(CX10="","",CX9)</f>
        <v>0</v>
      </c>
      <c r="CY213">
        <v>6</v>
      </c>
      <c r="CZ213">
        <f>CZ9</f>
        <v>0</v>
      </c>
      <c r="DA213">
        <v>6</v>
      </c>
      <c r="DB213">
        <f>IF(DB10="","",DB9)</f>
        <v>0</v>
      </c>
      <c r="DC213">
        <v>6</v>
      </c>
      <c r="DD213">
        <f>DD9</f>
        <v>0</v>
      </c>
      <c r="DG213">
        <v>6</v>
      </c>
      <c r="DH213">
        <f>IF(DH10="","",DH9)</f>
        <v>0</v>
      </c>
      <c r="DI213">
        <v>6</v>
      </c>
      <c r="DJ213">
        <f>DJ9</f>
        <v>0</v>
      </c>
      <c r="DK213">
        <v>6</v>
      </c>
      <c r="DL213">
        <f>IF(DL10="","",DL9)</f>
        <v>0</v>
      </c>
      <c r="DM213">
        <v>6</v>
      </c>
      <c r="DN213">
        <f>DN9</f>
        <v>0</v>
      </c>
      <c r="DO213">
        <v>6</v>
      </c>
      <c r="DP213">
        <f>IF(DP10="","",DP9)</f>
        <v>0</v>
      </c>
      <c r="DQ213">
        <v>6</v>
      </c>
      <c r="DR213">
        <f>DR9</f>
        <v>0</v>
      </c>
      <c r="DS213">
        <v>6</v>
      </c>
      <c r="DT213">
        <f>IF(DT10="","",DT9)</f>
        <v>0</v>
      </c>
      <c r="DU213">
        <v>6</v>
      </c>
      <c r="DV213">
        <f>DV9</f>
        <v>0</v>
      </c>
      <c r="DW213">
        <v>6</v>
      </c>
      <c r="DX213">
        <f>IF(DX10="","",DX9)</f>
        <v>0</v>
      </c>
      <c r="DY213">
        <v>6</v>
      </c>
      <c r="DZ213">
        <f>DZ9</f>
        <v>0</v>
      </c>
      <c r="EA213">
        <v>6</v>
      </c>
      <c r="EB213">
        <f>IF(EB10="","",EB9)</f>
        <v>0</v>
      </c>
      <c r="EC213">
        <v>6</v>
      </c>
      <c r="ED213">
        <f>ED9</f>
        <v>0</v>
      </c>
      <c r="EE213">
        <v>6</v>
      </c>
      <c r="EF213">
        <f>IF(EF10="","",EF9)</f>
        <v>0</v>
      </c>
      <c r="EG213">
        <v>6</v>
      </c>
      <c r="EH213">
        <f>EH9</f>
        <v>0</v>
      </c>
      <c r="EI213">
        <v>6</v>
      </c>
      <c r="EJ213">
        <f>IF(EJ10="","",EJ9)</f>
        <v>0</v>
      </c>
      <c r="EK213">
        <v>6</v>
      </c>
      <c r="EL213">
        <f>EL9</f>
        <v>0</v>
      </c>
      <c r="EM213">
        <v>6</v>
      </c>
      <c r="EN213">
        <f>IF(EN10="","",EN9)</f>
        <v>0</v>
      </c>
      <c r="EO213">
        <v>6</v>
      </c>
      <c r="EP213">
        <f>EP9</f>
        <v>0</v>
      </c>
      <c r="EQ213">
        <v>6</v>
      </c>
      <c r="ER213">
        <f>IF(ER10="","",ER9)</f>
        <v>0</v>
      </c>
      <c r="ES213">
        <v>6</v>
      </c>
      <c r="ET213">
        <f>ET9</f>
        <v>0</v>
      </c>
      <c r="EU213">
        <v>6</v>
      </c>
      <c r="EV213">
        <f>IF(EV10="","",EV9)</f>
        <v>0</v>
      </c>
      <c r="EW213">
        <v>6</v>
      </c>
      <c r="EX213">
        <f>EX9</f>
        <v>0</v>
      </c>
      <c r="EY213">
        <v>6</v>
      </c>
      <c r="EZ213">
        <f>IF(EZ10="","",EZ9)</f>
        <v>0</v>
      </c>
      <c r="FA213">
        <v>6</v>
      </c>
      <c r="FB213">
        <f>FB9</f>
        <v>0</v>
      </c>
      <c r="FC213">
        <v>6</v>
      </c>
      <c r="FD213">
        <f>IF(FD10="","",FD9)</f>
        <v>0</v>
      </c>
      <c r="FE213">
        <v>6</v>
      </c>
      <c r="FF213">
        <f>FF9</f>
        <v>0</v>
      </c>
      <c r="FG213">
        <v>6</v>
      </c>
      <c r="FH213">
        <f>IF(FH10="","",FH9)</f>
        <v>0</v>
      </c>
      <c r="FI213">
        <v>6</v>
      </c>
      <c r="FJ213">
        <f>FJ9</f>
        <v>0</v>
      </c>
      <c r="FK213">
        <v>6</v>
      </c>
      <c r="FL213">
        <f>IF(FL10="","",FL9)</f>
        <v>0</v>
      </c>
      <c r="FM213">
        <v>6</v>
      </c>
      <c r="FN213">
        <f>FN9</f>
        <v>0</v>
      </c>
      <c r="FO213">
        <v>6</v>
      </c>
      <c r="FP213">
        <f>IF(FP10="","",FP9)</f>
        <v>0</v>
      </c>
      <c r="FQ213">
        <v>6</v>
      </c>
      <c r="FR213">
        <f>FR9</f>
        <v>0</v>
      </c>
      <c r="FS213">
        <v>6</v>
      </c>
      <c r="FT213">
        <f>IF(FT10="","",FT9)</f>
        <v>0</v>
      </c>
      <c r="FU213">
        <v>6</v>
      </c>
      <c r="FV213">
        <f>FV9</f>
        <v>0</v>
      </c>
      <c r="FW213">
        <v>6</v>
      </c>
      <c r="FX213">
        <f>IF(FX10="","",FX9)</f>
        <v>0</v>
      </c>
      <c r="FY213">
        <v>6</v>
      </c>
      <c r="FZ213">
        <f>FZ9</f>
        <v>0</v>
      </c>
      <c r="GA213">
        <v>6</v>
      </c>
      <c r="GB213">
        <f>IF(GB10="","",GB9)</f>
        <v>0</v>
      </c>
      <c r="GC213">
        <v>6</v>
      </c>
      <c r="GD213">
        <f>GD9</f>
        <v>0</v>
      </c>
      <c r="GE213">
        <v>6</v>
      </c>
      <c r="GF213">
        <f>IF(GF10="","",GF9)</f>
        <v>0</v>
      </c>
      <c r="GG213">
        <v>6</v>
      </c>
      <c r="GH213">
        <f>GH9</f>
        <v>0</v>
      </c>
      <c r="GI213">
        <v>6</v>
      </c>
      <c r="GJ213">
        <f>IF(GJ10="","",GJ9)</f>
        <v>0</v>
      </c>
      <c r="GK213">
        <v>6</v>
      </c>
      <c r="GL213">
        <f>GL9</f>
        <v>0</v>
      </c>
      <c r="GM213">
        <v>6</v>
      </c>
      <c r="GN213">
        <f>IF(GN10="","",GN9)</f>
        <v>0</v>
      </c>
      <c r="GO213">
        <v>6</v>
      </c>
      <c r="GP213">
        <f>GP9</f>
        <v>0</v>
      </c>
      <c r="GQ213">
        <v>6</v>
      </c>
      <c r="GR213">
        <f>IF(GR10="","",GR9)</f>
        <v>0</v>
      </c>
      <c r="GS213">
        <v>6</v>
      </c>
      <c r="GT213">
        <f>GT9</f>
        <v>0</v>
      </c>
      <c r="GU213">
        <v>6</v>
      </c>
      <c r="GV213">
        <f>IF(GV10="","",GV9)</f>
        <v>0</v>
      </c>
      <c r="GW213">
        <v>6</v>
      </c>
      <c r="GX213">
        <f>GX9</f>
        <v>0</v>
      </c>
      <c r="GY213">
        <v>6</v>
      </c>
      <c r="GZ213">
        <f>IF(GZ10="","",GZ9)</f>
        <v>0</v>
      </c>
      <c r="HA213">
        <v>6</v>
      </c>
      <c r="HB213">
        <f>HB9</f>
        <v>0</v>
      </c>
      <c r="HC213">
        <v>6</v>
      </c>
      <c r="HD213">
        <f>IF(HD10="","",HD9)</f>
        <v>0</v>
      </c>
      <c r="HE213">
        <v>6</v>
      </c>
      <c r="HF213">
        <f>HF9</f>
        <v>0</v>
      </c>
    </row>
    <row r="214" spans="5:214">
      <c r="E214">
        <v>7</v>
      </c>
      <c r="F214">
        <f>IF(F11="","",F10)</f>
        <v>0</v>
      </c>
      <c r="G214">
        <v>7</v>
      </c>
      <c r="H214">
        <f>H10</f>
        <v>0</v>
      </c>
      <c r="I214">
        <v>7</v>
      </c>
      <c r="J214">
        <f>IF(J11="","",J10)</f>
        <v>0</v>
      </c>
      <c r="K214">
        <v>7</v>
      </c>
      <c r="L214">
        <f>L10</f>
        <v>0</v>
      </c>
      <c r="M214">
        <v>7</v>
      </c>
      <c r="N214">
        <f>IF(N11="","",N10)</f>
        <v>0</v>
      </c>
      <c r="O214">
        <v>7</v>
      </c>
      <c r="P214">
        <f>P10</f>
        <v>0</v>
      </c>
      <c r="Q214">
        <v>7</v>
      </c>
      <c r="R214">
        <f>IF(R11="","",R10)</f>
        <v>0</v>
      </c>
      <c r="S214">
        <v>7</v>
      </c>
      <c r="T214">
        <f>T10</f>
        <v>0</v>
      </c>
      <c r="U214">
        <v>7</v>
      </c>
      <c r="V214">
        <f>IF(V11="","",V10)</f>
        <v>0</v>
      </c>
      <c r="W214">
        <v>7</v>
      </c>
      <c r="X214">
        <f>X10</f>
        <v>0</v>
      </c>
      <c r="Y214">
        <v>7</v>
      </c>
      <c r="Z214">
        <f>IF(Z11="","",Z10)</f>
        <v>0</v>
      </c>
      <c r="AA214">
        <v>7</v>
      </c>
      <c r="AB214">
        <f>AB10</f>
        <v>0</v>
      </c>
      <c r="AC214">
        <v>7</v>
      </c>
      <c r="AD214">
        <f>IF(AD11="","",AD10)</f>
        <v>0</v>
      </c>
      <c r="AE214">
        <v>7</v>
      </c>
      <c r="AF214">
        <f>AF10</f>
        <v>0</v>
      </c>
      <c r="AG214">
        <v>7</v>
      </c>
      <c r="AH214">
        <f>IF(AH11="","",AH10)</f>
        <v>0</v>
      </c>
      <c r="AI214">
        <v>7</v>
      </c>
      <c r="AJ214">
        <f>AJ10</f>
        <v>0</v>
      </c>
      <c r="AK214">
        <v>7</v>
      </c>
      <c r="AL214">
        <f>IF(AL11="","",AL10)</f>
        <v>0</v>
      </c>
      <c r="AM214">
        <v>7</v>
      </c>
      <c r="AN214">
        <f>AN10</f>
        <v>0</v>
      </c>
      <c r="AO214">
        <v>7</v>
      </c>
      <c r="AP214">
        <f>IF(AP11="","",AP10)</f>
        <v>0</v>
      </c>
      <c r="AQ214">
        <v>7</v>
      </c>
      <c r="AR214">
        <f>AR10</f>
        <v>0</v>
      </c>
      <c r="AS214">
        <v>7</v>
      </c>
      <c r="AT214">
        <f>IF(AT11="","",AT10)</f>
        <v>0</v>
      </c>
      <c r="AU214">
        <v>7</v>
      </c>
      <c r="AV214">
        <f>AV10</f>
        <v>0</v>
      </c>
      <c r="AW214">
        <v>7</v>
      </c>
      <c r="AX214">
        <f>IF(AX11="","",AX10)</f>
        <v>0</v>
      </c>
      <c r="AY214">
        <v>7</v>
      </c>
      <c r="AZ214">
        <f>AZ10</f>
        <v>0</v>
      </c>
      <c r="BA214">
        <v>7</v>
      </c>
      <c r="BB214">
        <f>IF(BB11="","",BB10)</f>
        <v>0</v>
      </c>
      <c r="BC214">
        <v>7</v>
      </c>
      <c r="BD214">
        <f>BD10</f>
        <v>0</v>
      </c>
      <c r="BE214">
        <v>7</v>
      </c>
      <c r="BF214">
        <f>IF(BF11="","",BF10)</f>
        <v>0</v>
      </c>
      <c r="BG214">
        <v>7</v>
      </c>
      <c r="BH214">
        <f>BH10</f>
        <v>0</v>
      </c>
      <c r="BI214">
        <v>7</v>
      </c>
      <c r="BJ214">
        <f>IF(BJ11="","",BJ10)</f>
        <v>0</v>
      </c>
      <c r="BK214">
        <v>7</v>
      </c>
      <c r="BL214">
        <f>BL10</f>
        <v>0</v>
      </c>
      <c r="BM214">
        <v>7</v>
      </c>
      <c r="BN214">
        <f>IF(BN11="","",BN10)</f>
        <v>0</v>
      </c>
      <c r="BO214">
        <v>7</v>
      </c>
      <c r="BP214">
        <f>BP10</f>
        <v>0</v>
      </c>
      <c r="BQ214">
        <v>7</v>
      </c>
      <c r="BR214">
        <f>IF(BR11="","",BR10)</f>
        <v>0</v>
      </c>
      <c r="BS214">
        <v>7</v>
      </c>
      <c r="BT214">
        <f>BT10</f>
        <v>0</v>
      </c>
      <c r="BU214">
        <v>7</v>
      </c>
      <c r="BV214">
        <f>IF(BV11="","",BV10)</f>
        <v>0</v>
      </c>
      <c r="BW214">
        <v>7</v>
      </c>
      <c r="BX214">
        <f>BX10</f>
        <v>0</v>
      </c>
      <c r="BY214">
        <v>7</v>
      </c>
      <c r="BZ214">
        <f>IF(BZ11="","",BZ10)</f>
        <v>0</v>
      </c>
      <c r="CA214">
        <v>7</v>
      </c>
      <c r="CB214">
        <f>CB10</f>
        <v>0</v>
      </c>
      <c r="CC214">
        <v>7</v>
      </c>
      <c r="CD214">
        <f>IF(CD11="","",CD10)</f>
        <v>0</v>
      </c>
      <c r="CE214">
        <v>7</v>
      </c>
      <c r="CF214">
        <f>CF10</f>
        <v>0</v>
      </c>
      <c r="CG214">
        <v>7</v>
      </c>
      <c r="CH214">
        <f>IF(CH11="","",CH10)</f>
        <v>0</v>
      </c>
      <c r="CI214">
        <v>7</v>
      </c>
      <c r="CJ214">
        <f>CJ10</f>
        <v>0</v>
      </c>
      <c r="CK214">
        <v>7</v>
      </c>
      <c r="CL214">
        <f>IF(CL11="","",CL10)</f>
        <v>0</v>
      </c>
      <c r="CM214">
        <v>7</v>
      </c>
      <c r="CN214">
        <f>CN10</f>
        <v>0</v>
      </c>
      <c r="CO214">
        <v>7</v>
      </c>
      <c r="CP214">
        <f>IF(CP11="","",CP10)</f>
        <v>0</v>
      </c>
      <c r="CQ214">
        <v>7</v>
      </c>
      <c r="CR214">
        <f>CR10</f>
        <v>0</v>
      </c>
      <c r="CS214">
        <v>7</v>
      </c>
      <c r="CT214">
        <f>IF(CT11="","",CT10)</f>
        <v>0</v>
      </c>
      <c r="CU214">
        <v>7</v>
      </c>
      <c r="CV214">
        <f>CV10</f>
        <v>0</v>
      </c>
      <c r="CW214">
        <v>7</v>
      </c>
      <c r="CX214">
        <f>IF(CX11="","",CX10)</f>
        <v>0</v>
      </c>
      <c r="CY214">
        <v>7</v>
      </c>
      <c r="CZ214">
        <f>CZ10</f>
        <v>0</v>
      </c>
      <c r="DA214">
        <v>7</v>
      </c>
      <c r="DB214">
        <f>IF(DB11="","",DB10)</f>
        <v>0</v>
      </c>
      <c r="DC214">
        <v>7</v>
      </c>
      <c r="DD214">
        <f>DD10</f>
        <v>0</v>
      </c>
      <c r="DG214">
        <v>7</v>
      </c>
      <c r="DH214">
        <f>IF(DH11="","",DH10)</f>
        <v>0</v>
      </c>
      <c r="DI214">
        <v>7</v>
      </c>
      <c r="DJ214">
        <f>DJ10</f>
        <v>0</v>
      </c>
      <c r="DK214">
        <v>7</v>
      </c>
      <c r="DL214">
        <f>IF(DL11="","",DL10)</f>
        <v>0</v>
      </c>
      <c r="DM214">
        <v>7</v>
      </c>
      <c r="DN214">
        <f>DN10</f>
        <v>0</v>
      </c>
      <c r="DO214">
        <v>7</v>
      </c>
      <c r="DP214">
        <f>IF(DP11="","",DP10)</f>
        <v>0</v>
      </c>
      <c r="DQ214">
        <v>7</v>
      </c>
      <c r="DR214">
        <f>DR10</f>
        <v>0</v>
      </c>
      <c r="DS214">
        <v>7</v>
      </c>
      <c r="DT214">
        <f>IF(DT11="","",DT10)</f>
        <v>0</v>
      </c>
      <c r="DU214">
        <v>7</v>
      </c>
      <c r="DV214">
        <f>DV10</f>
        <v>0</v>
      </c>
      <c r="DW214">
        <v>7</v>
      </c>
      <c r="DX214">
        <f>IF(DX11="","",DX10)</f>
        <v>0</v>
      </c>
      <c r="DY214">
        <v>7</v>
      </c>
      <c r="DZ214">
        <f>DZ10</f>
        <v>0</v>
      </c>
      <c r="EA214">
        <v>7</v>
      </c>
      <c r="EB214">
        <f>IF(EB11="","",EB10)</f>
        <v>0</v>
      </c>
      <c r="EC214">
        <v>7</v>
      </c>
      <c r="ED214">
        <f>ED10</f>
        <v>0</v>
      </c>
      <c r="EE214">
        <v>7</v>
      </c>
      <c r="EF214">
        <f>IF(EF11="","",EF10)</f>
        <v>0</v>
      </c>
      <c r="EG214">
        <v>7</v>
      </c>
      <c r="EH214">
        <f>EH10</f>
        <v>0</v>
      </c>
      <c r="EI214">
        <v>7</v>
      </c>
      <c r="EJ214">
        <f>IF(EJ11="","",EJ10)</f>
        <v>0</v>
      </c>
      <c r="EK214">
        <v>7</v>
      </c>
      <c r="EL214">
        <f>EL10</f>
        <v>0</v>
      </c>
      <c r="EM214">
        <v>7</v>
      </c>
      <c r="EN214">
        <f>IF(EN11="","",EN10)</f>
        <v>0</v>
      </c>
      <c r="EO214">
        <v>7</v>
      </c>
      <c r="EP214">
        <f>EP10</f>
        <v>0</v>
      </c>
      <c r="EQ214">
        <v>7</v>
      </c>
      <c r="ER214">
        <f>IF(ER11="","",ER10)</f>
        <v>0</v>
      </c>
      <c r="ES214">
        <v>7</v>
      </c>
      <c r="ET214">
        <f>ET10</f>
        <v>0</v>
      </c>
      <c r="EU214">
        <v>7</v>
      </c>
      <c r="EV214">
        <f>IF(EV11="","",EV10)</f>
        <v>0</v>
      </c>
      <c r="EW214">
        <v>7</v>
      </c>
      <c r="EX214">
        <f>EX10</f>
        <v>0</v>
      </c>
      <c r="EY214">
        <v>7</v>
      </c>
      <c r="EZ214">
        <f>IF(EZ11="","",EZ10)</f>
        <v>0</v>
      </c>
      <c r="FA214">
        <v>7</v>
      </c>
      <c r="FB214">
        <f>FB10</f>
        <v>0</v>
      </c>
      <c r="FC214">
        <v>7</v>
      </c>
      <c r="FD214">
        <f>IF(FD11="","",FD10)</f>
        <v>0</v>
      </c>
      <c r="FE214">
        <v>7</v>
      </c>
      <c r="FF214">
        <f>FF10</f>
        <v>0</v>
      </c>
      <c r="FG214">
        <v>7</v>
      </c>
      <c r="FH214">
        <f>IF(FH11="","",FH10)</f>
        <v>0</v>
      </c>
      <c r="FI214">
        <v>7</v>
      </c>
      <c r="FJ214">
        <f>FJ10</f>
        <v>0</v>
      </c>
      <c r="FK214">
        <v>7</v>
      </c>
      <c r="FL214">
        <f>IF(FL11="","",FL10)</f>
        <v>0</v>
      </c>
      <c r="FM214">
        <v>7</v>
      </c>
      <c r="FN214">
        <f>FN10</f>
        <v>0</v>
      </c>
      <c r="FO214">
        <v>7</v>
      </c>
      <c r="FP214">
        <f>IF(FP11="","",FP10)</f>
        <v>0</v>
      </c>
      <c r="FQ214">
        <v>7</v>
      </c>
      <c r="FR214">
        <f>FR10</f>
        <v>0</v>
      </c>
      <c r="FS214">
        <v>7</v>
      </c>
      <c r="FT214">
        <f>IF(FT11="","",FT10)</f>
        <v>0</v>
      </c>
      <c r="FU214">
        <v>7</v>
      </c>
      <c r="FV214">
        <f>FV10</f>
        <v>0</v>
      </c>
      <c r="FW214">
        <v>7</v>
      </c>
      <c r="FX214">
        <f>IF(FX11="","",FX10)</f>
        <v>0</v>
      </c>
      <c r="FY214">
        <v>7</v>
      </c>
      <c r="FZ214">
        <f>FZ10</f>
        <v>0</v>
      </c>
      <c r="GA214">
        <v>7</v>
      </c>
      <c r="GB214">
        <f>IF(GB11="","",GB10)</f>
        <v>0</v>
      </c>
      <c r="GC214">
        <v>7</v>
      </c>
      <c r="GD214">
        <f>GD10</f>
        <v>0</v>
      </c>
      <c r="GE214">
        <v>7</v>
      </c>
      <c r="GF214">
        <f>IF(GF11="","",GF10)</f>
        <v>0</v>
      </c>
      <c r="GG214">
        <v>7</v>
      </c>
      <c r="GH214">
        <f>GH10</f>
        <v>0</v>
      </c>
      <c r="GI214">
        <v>7</v>
      </c>
      <c r="GJ214">
        <f>IF(GJ11="","",GJ10)</f>
        <v>0</v>
      </c>
      <c r="GK214">
        <v>7</v>
      </c>
      <c r="GL214">
        <f>GL10</f>
        <v>0</v>
      </c>
      <c r="GM214">
        <v>7</v>
      </c>
      <c r="GN214">
        <f>IF(GN11="","",GN10)</f>
        <v>0</v>
      </c>
      <c r="GO214">
        <v>7</v>
      </c>
      <c r="GP214">
        <f>GP10</f>
        <v>0</v>
      </c>
      <c r="GQ214">
        <v>7</v>
      </c>
      <c r="GR214">
        <f>IF(GR11="","",GR10)</f>
        <v>0</v>
      </c>
      <c r="GS214">
        <v>7</v>
      </c>
      <c r="GT214">
        <f>GT10</f>
        <v>0</v>
      </c>
      <c r="GU214">
        <v>7</v>
      </c>
      <c r="GV214">
        <f>IF(GV11="","",GV10)</f>
        <v>0</v>
      </c>
      <c r="GW214">
        <v>7</v>
      </c>
      <c r="GX214">
        <f>GX10</f>
        <v>0</v>
      </c>
      <c r="GY214">
        <v>7</v>
      </c>
      <c r="GZ214">
        <f>IF(GZ11="","",GZ10)</f>
        <v>0</v>
      </c>
      <c r="HA214">
        <v>7</v>
      </c>
      <c r="HB214">
        <f>HB10</f>
        <v>0</v>
      </c>
      <c r="HC214">
        <v>7</v>
      </c>
      <c r="HD214">
        <f>IF(HD11="","",HD10)</f>
        <v>0</v>
      </c>
      <c r="HE214">
        <v>7</v>
      </c>
      <c r="HF214">
        <f>HF10</f>
        <v>0</v>
      </c>
    </row>
    <row r="215" spans="5:214">
      <c r="E215">
        <v>8</v>
      </c>
      <c r="F215">
        <f>IF(F12="","",F11)</f>
        <v>0</v>
      </c>
      <c r="G215">
        <v>8</v>
      </c>
      <c r="H215">
        <f>H11</f>
        <v>0</v>
      </c>
      <c r="I215">
        <v>8</v>
      </c>
      <c r="J215">
        <f>IF(J12="","",J11)</f>
        <v>0</v>
      </c>
      <c r="K215">
        <v>8</v>
      </c>
      <c r="L215">
        <f>L11</f>
        <v>0</v>
      </c>
      <c r="M215">
        <v>8</v>
      </c>
      <c r="N215">
        <f>IF(N12="","",N11)</f>
        <v>0</v>
      </c>
      <c r="O215">
        <v>8</v>
      </c>
      <c r="P215">
        <f>P11</f>
        <v>0</v>
      </c>
      <c r="Q215">
        <v>8</v>
      </c>
      <c r="R215">
        <f>IF(R12="","",R11)</f>
        <v>0</v>
      </c>
      <c r="S215">
        <v>8</v>
      </c>
      <c r="T215">
        <f>T11</f>
        <v>0</v>
      </c>
      <c r="U215">
        <v>8</v>
      </c>
      <c r="V215">
        <f>IF(V12="","",V11)</f>
        <v>0</v>
      </c>
      <c r="W215">
        <v>8</v>
      </c>
      <c r="X215">
        <f>X11</f>
        <v>0</v>
      </c>
      <c r="Y215">
        <v>8</v>
      </c>
      <c r="Z215">
        <f>IF(Z12="","",Z11)</f>
        <v>0</v>
      </c>
      <c r="AA215">
        <v>8</v>
      </c>
      <c r="AB215">
        <f>AB11</f>
        <v>0</v>
      </c>
      <c r="AC215">
        <v>8</v>
      </c>
      <c r="AD215">
        <f>IF(AD12="","",AD11)</f>
        <v>0</v>
      </c>
      <c r="AE215">
        <v>8</v>
      </c>
      <c r="AF215">
        <f>AF11</f>
        <v>0</v>
      </c>
      <c r="AG215">
        <v>8</v>
      </c>
      <c r="AH215">
        <f>IF(AH12="","",AH11)</f>
        <v>0</v>
      </c>
      <c r="AI215">
        <v>8</v>
      </c>
      <c r="AJ215">
        <f>AJ11</f>
        <v>0</v>
      </c>
      <c r="AK215">
        <v>8</v>
      </c>
      <c r="AL215">
        <f>IF(AL12="","",AL11)</f>
        <v>0</v>
      </c>
      <c r="AM215">
        <v>8</v>
      </c>
      <c r="AN215">
        <f>AN11</f>
        <v>0</v>
      </c>
      <c r="AO215">
        <v>8</v>
      </c>
      <c r="AP215">
        <f>IF(AP12="","",AP11)</f>
        <v>0</v>
      </c>
      <c r="AQ215">
        <v>8</v>
      </c>
      <c r="AR215">
        <f>AR11</f>
        <v>0</v>
      </c>
      <c r="AS215">
        <v>8</v>
      </c>
      <c r="AT215">
        <f>IF(AT12="","",AT11)</f>
        <v>0</v>
      </c>
      <c r="AU215">
        <v>8</v>
      </c>
      <c r="AV215">
        <f>AV11</f>
        <v>0</v>
      </c>
      <c r="AW215">
        <v>8</v>
      </c>
      <c r="AX215">
        <f>IF(AX12="","",AX11)</f>
        <v>0</v>
      </c>
      <c r="AY215">
        <v>8</v>
      </c>
      <c r="AZ215">
        <f>AZ11</f>
        <v>0</v>
      </c>
      <c r="BA215">
        <v>8</v>
      </c>
      <c r="BB215">
        <f>IF(BB12="","",BB11)</f>
        <v>0</v>
      </c>
      <c r="BC215">
        <v>8</v>
      </c>
      <c r="BD215">
        <f>BD11</f>
        <v>0</v>
      </c>
      <c r="BE215">
        <v>8</v>
      </c>
      <c r="BF215">
        <f>IF(BF12="","",BF11)</f>
        <v>0</v>
      </c>
      <c r="BG215">
        <v>8</v>
      </c>
      <c r="BH215">
        <f>BH11</f>
        <v>0</v>
      </c>
      <c r="BI215">
        <v>8</v>
      </c>
      <c r="BJ215">
        <f>IF(BJ12="","",BJ11)</f>
        <v>0</v>
      </c>
      <c r="BK215">
        <v>8</v>
      </c>
      <c r="BL215">
        <f>BL11</f>
        <v>0</v>
      </c>
      <c r="BM215">
        <v>8</v>
      </c>
      <c r="BN215">
        <f>IF(BN12="","",BN11)</f>
        <v>0</v>
      </c>
      <c r="BO215">
        <v>8</v>
      </c>
      <c r="BP215">
        <f>BP11</f>
        <v>0</v>
      </c>
      <c r="BQ215">
        <v>8</v>
      </c>
      <c r="BR215">
        <f>IF(BR12="","",BR11)</f>
        <v>0</v>
      </c>
      <c r="BS215">
        <v>8</v>
      </c>
      <c r="BT215">
        <f>BT11</f>
        <v>0</v>
      </c>
      <c r="BU215">
        <v>8</v>
      </c>
      <c r="BV215">
        <f>IF(BV12="","",BV11)</f>
        <v>0</v>
      </c>
      <c r="BW215">
        <v>8</v>
      </c>
      <c r="BX215">
        <f>BX11</f>
        <v>0</v>
      </c>
      <c r="BY215">
        <v>8</v>
      </c>
      <c r="BZ215">
        <f>IF(BZ12="","",BZ11)</f>
        <v>0</v>
      </c>
      <c r="CA215">
        <v>8</v>
      </c>
      <c r="CB215">
        <f>CB11</f>
        <v>0</v>
      </c>
      <c r="CC215">
        <v>8</v>
      </c>
      <c r="CD215">
        <f>IF(CD12="","",CD11)</f>
        <v>0</v>
      </c>
      <c r="CE215">
        <v>8</v>
      </c>
      <c r="CF215">
        <f>CF11</f>
        <v>0</v>
      </c>
      <c r="CG215">
        <v>8</v>
      </c>
      <c r="CH215">
        <f>IF(CH12="","",CH11)</f>
        <v>0</v>
      </c>
      <c r="CI215">
        <v>8</v>
      </c>
      <c r="CJ215">
        <f>CJ11</f>
        <v>0</v>
      </c>
      <c r="CK215">
        <v>8</v>
      </c>
      <c r="CL215">
        <f>IF(CL12="","",CL11)</f>
        <v>0</v>
      </c>
      <c r="CM215">
        <v>8</v>
      </c>
      <c r="CN215">
        <f>CN11</f>
        <v>0</v>
      </c>
      <c r="CO215">
        <v>8</v>
      </c>
      <c r="CP215">
        <f>IF(CP12="","",CP11)</f>
        <v>0</v>
      </c>
      <c r="CQ215">
        <v>8</v>
      </c>
      <c r="CR215">
        <f>CR11</f>
        <v>0</v>
      </c>
      <c r="CS215">
        <v>8</v>
      </c>
      <c r="CT215">
        <f>IF(CT12="","",CT11)</f>
        <v>0</v>
      </c>
      <c r="CU215">
        <v>8</v>
      </c>
      <c r="CV215">
        <f>CV11</f>
        <v>0</v>
      </c>
      <c r="CW215">
        <v>8</v>
      </c>
      <c r="CX215">
        <f>IF(CX12="","",CX11)</f>
        <v>0</v>
      </c>
      <c r="CY215">
        <v>8</v>
      </c>
      <c r="CZ215">
        <f>CZ11</f>
        <v>0</v>
      </c>
      <c r="DA215">
        <v>8</v>
      </c>
      <c r="DB215">
        <f>IF(DB12="","",DB11)</f>
        <v>0</v>
      </c>
      <c r="DC215">
        <v>8</v>
      </c>
      <c r="DD215">
        <f>DD11</f>
        <v>0</v>
      </c>
      <c r="DG215">
        <v>8</v>
      </c>
      <c r="DH215">
        <f>IF(DH12="","",DH11)</f>
        <v>0</v>
      </c>
      <c r="DI215">
        <v>8</v>
      </c>
      <c r="DJ215">
        <f>DJ11</f>
        <v>0</v>
      </c>
      <c r="DK215">
        <v>8</v>
      </c>
      <c r="DL215">
        <f>IF(DL12="","",DL11)</f>
        <v>0</v>
      </c>
      <c r="DM215">
        <v>8</v>
      </c>
      <c r="DN215">
        <f>DN11</f>
        <v>0</v>
      </c>
      <c r="DO215">
        <v>8</v>
      </c>
      <c r="DP215">
        <f>IF(DP12="","",DP11)</f>
        <v>0</v>
      </c>
      <c r="DQ215">
        <v>8</v>
      </c>
      <c r="DR215">
        <f>DR11</f>
        <v>0</v>
      </c>
      <c r="DS215">
        <v>8</v>
      </c>
      <c r="DT215">
        <f>IF(DT12="","",DT11)</f>
        <v>0</v>
      </c>
      <c r="DU215">
        <v>8</v>
      </c>
      <c r="DV215">
        <f>DV11</f>
        <v>0</v>
      </c>
      <c r="DW215">
        <v>8</v>
      </c>
      <c r="DX215">
        <f>IF(DX12="","",DX11)</f>
        <v>0</v>
      </c>
      <c r="DY215">
        <v>8</v>
      </c>
      <c r="DZ215">
        <f>DZ11</f>
        <v>0</v>
      </c>
      <c r="EA215">
        <v>8</v>
      </c>
      <c r="EB215">
        <f>IF(EB12="","",EB11)</f>
        <v>0</v>
      </c>
      <c r="EC215">
        <v>8</v>
      </c>
      <c r="ED215">
        <f>ED11</f>
        <v>0</v>
      </c>
      <c r="EE215">
        <v>8</v>
      </c>
      <c r="EF215">
        <f>IF(EF12="","",EF11)</f>
        <v>0</v>
      </c>
      <c r="EG215">
        <v>8</v>
      </c>
      <c r="EH215">
        <f>EH11</f>
        <v>0</v>
      </c>
      <c r="EI215">
        <v>8</v>
      </c>
      <c r="EJ215">
        <f>IF(EJ12="","",EJ11)</f>
        <v>0</v>
      </c>
      <c r="EK215">
        <v>8</v>
      </c>
      <c r="EL215">
        <f>EL11</f>
        <v>0</v>
      </c>
      <c r="EM215">
        <v>8</v>
      </c>
      <c r="EN215">
        <f>IF(EN12="","",EN11)</f>
        <v>0</v>
      </c>
      <c r="EO215">
        <v>8</v>
      </c>
      <c r="EP215">
        <f>EP11</f>
        <v>0</v>
      </c>
      <c r="EQ215">
        <v>8</v>
      </c>
      <c r="ER215">
        <f>IF(ER12="","",ER11)</f>
        <v>0</v>
      </c>
      <c r="ES215">
        <v>8</v>
      </c>
      <c r="ET215">
        <f>ET11</f>
        <v>0</v>
      </c>
      <c r="EU215">
        <v>8</v>
      </c>
      <c r="EV215">
        <f>IF(EV12="","",EV11)</f>
        <v>0</v>
      </c>
      <c r="EW215">
        <v>8</v>
      </c>
      <c r="EX215">
        <f>EX11</f>
        <v>0</v>
      </c>
      <c r="EY215">
        <v>8</v>
      </c>
      <c r="EZ215">
        <f>IF(EZ12="","",EZ11)</f>
        <v>0</v>
      </c>
      <c r="FA215">
        <v>8</v>
      </c>
      <c r="FB215">
        <f>FB11</f>
        <v>0</v>
      </c>
      <c r="FC215">
        <v>8</v>
      </c>
      <c r="FD215">
        <f>IF(FD12="","",FD11)</f>
        <v>0</v>
      </c>
      <c r="FE215">
        <v>8</v>
      </c>
      <c r="FF215">
        <f>FF11</f>
        <v>0</v>
      </c>
      <c r="FG215">
        <v>8</v>
      </c>
      <c r="FH215">
        <f>IF(FH12="","",FH11)</f>
        <v>0</v>
      </c>
      <c r="FI215">
        <v>8</v>
      </c>
      <c r="FJ215">
        <f>FJ11</f>
        <v>0</v>
      </c>
      <c r="FK215">
        <v>8</v>
      </c>
      <c r="FL215">
        <f>IF(FL12="","",FL11)</f>
        <v>0</v>
      </c>
      <c r="FM215">
        <v>8</v>
      </c>
      <c r="FN215">
        <f>FN11</f>
        <v>0</v>
      </c>
      <c r="FO215">
        <v>8</v>
      </c>
      <c r="FP215">
        <f>IF(FP12="","",FP11)</f>
        <v>0</v>
      </c>
      <c r="FQ215">
        <v>8</v>
      </c>
      <c r="FR215">
        <f>FR11</f>
        <v>0</v>
      </c>
      <c r="FS215">
        <v>8</v>
      </c>
      <c r="FT215">
        <f>IF(FT12="","",FT11)</f>
        <v>0</v>
      </c>
      <c r="FU215">
        <v>8</v>
      </c>
      <c r="FV215">
        <f>FV11</f>
        <v>0</v>
      </c>
      <c r="FW215">
        <v>8</v>
      </c>
      <c r="FX215">
        <f>IF(FX12="","",FX11)</f>
        <v>0</v>
      </c>
      <c r="FY215">
        <v>8</v>
      </c>
      <c r="FZ215">
        <f>FZ11</f>
        <v>0</v>
      </c>
      <c r="GA215">
        <v>8</v>
      </c>
      <c r="GB215">
        <f>IF(GB12="","",GB11)</f>
        <v>0</v>
      </c>
      <c r="GC215">
        <v>8</v>
      </c>
      <c r="GD215">
        <f>GD11</f>
        <v>0</v>
      </c>
      <c r="GE215">
        <v>8</v>
      </c>
      <c r="GF215">
        <f>IF(GF12="","",GF11)</f>
        <v>0</v>
      </c>
      <c r="GG215">
        <v>8</v>
      </c>
      <c r="GH215">
        <f>GH11</f>
        <v>0</v>
      </c>
      <c r="GI215">
        <v>8</v>
      </c>
      <c r="GJ215">
        <f>IF(GJ12="","",GJ11)</f>
        <v>0</v>
      </c>
      <c r="GK215">
        <v>8</v>
      </c>
      <c r="GL215">
        <f>GL11</f>
        <v>0</v>
      </c>
      <c r="GM215">
        <v>8</v>
      </c>
      <c r="GN215">
        <f>IF(GN12="","",GN11)</f>
        <v>0</v>
      </c>
      <c r="GO215">
        <v>8</v>
      </c>
      <c r="GP215">
        <f>GP11</f>
        <v>0</v>
      </c>
      <c r="GQ215">
        <v>8</v>
      </c>
      <c r="GR215">
        <f>IF(GR12="","",GR11)</f>
        <v>0</v>
      </c>
      <c r="GS215">
        <v>8</v>
      </c>
      <c r="GT215">
        <f>GT11</f>
        <v>0</v>
      </c>
      <c r="GU215">
        <v>8</v>
      </c>
      <c r="GV215">
        <f>IF(GV12="","",GV11)</f>
        <v>0</v>
      </c>
      <c r="GW215">
        <v>8</v>
      </c>
      <c r="GX215">
        <f>GX11</f>
        <v>0</v>
      </c>
      <c r="GY215">
        <v>8</v>
      </c>
      <c r="GZ215">
        <f>IF(GZ12="","",GZ11)</f>
        <v>0</v>
      </c>
      <c r="HA215">
        <v>8</v>
      </c>
      <c r="HB215">
        <f>HB11</f>
        <v>0</v>
      </c>
      <c r="HC215">
        <v>8</v>
      </c>
      <c r="HD215">
        <f>IF(HD12="","",HD11)</f>
        <v>0</v>
      </c>
      <c r="HE215">
        <v>8</v>
      </c>
      <c r="HF215">
        <f>HF11</f>
        <v>0</v>
      </c>
    </row>
    <row r="216" spans="5:214">
      <c r="E216">
        <v>9</v>
      </c>
      <c r="F216">
        <f>IF(F13="","",F12)</f>
        <v>0</v>
      </c>
      <c r="G216">
        <v>9</v>
      </c>
      <c r="H216">
        <f>H12</f>
        <v>0</v>
      </c>
      <c r="I216">
        <v>9</v>
      </c>
      <c r="J216">
        <f>IF(J13="","",J12)</f>
        <v>0</v>
      </c>
      <c r="K216">
        <v>9</v>
      </c>
      <c r="L216">
        <f>L12</f>
        <v>0</v>
      </c>
      <c r="M216">
        <v>9</v>
      </c>
      <c r="N216">
        <f>IF(N13="","",N12)</f>
        <v>0</v>
      </c>
      <c r="O216">
        <v>9</v>
      </c>
      <c r="P216">
        <f>P12</f>
        <v>0</v>
      </c>
      <c r="Q216">
        <v>9</v>
      </c>
      <c r="R216">
        <f>IF(R13="","",R12)</f>
        <v>0</v>
      </c>
      <c r="S216">
        <v>9</v>
      </c>
      <c r="T216">
        <f>T12</f>
        <v>0</v>
      </c>
      <c r="U216">
        <v>9</v>
      </c>
      <c r="V216">
        <f>IF(V13="","",V12)</f>
        <v>0</v>
      </c>
      <c r="W216">
        <v>9</v>
      </c>
      <c r="X216">
        <f>X12</f>
        <v>0</v>
      </c>
      <c r="Y216">
        <v>9</v>
      </c>
      <c r="Z216">
        <f>IF(Z13="","",Z12)</f>
        <v>0</v>
      </c>
      <c r="AA216">
        <v>9</v>
      </c>
      <c r="AB216">
        <f>AB12</f>
        <v>0</v>
      </c>
      <c r="AC216">
        <v>9</v>
      </c>
      <c r="AD216">
        <f>IF(AD13="","",AD12)</f>
        <v>0</v>
      </c>
      <c r="AE216">
        <v>9</v>
      </c>
      <c r="AF216">
        <f>AF12</f>
        <v>0</v>
      </c>
      <c r="AG216">
        <v>9</v>
      </c>
      <c r="AH216">
        <f>IF(AH13="","",AH12)</f>
        <v>0</v>
      </c>
      <c r="AI216">
        <v>9</v>
      </c>
      <c r="AJ216">
        <f>AJ12</f>
        <v>0</v>
      </c>
      <c r="AK216">
        <v>9</v>
      </c>
      <c r="AL216">
        <f>IF(AL13="","",AL12)</f>
        <v>0</v>
      </c>
      <c r="AM216">
        <v>9</v>
      </c>
      <c r="AN216">
        <f>AN12</f>
        <v>0</v>
      </c>
      <c r="AO216">
        <v>9</v>
      </c>
      <c r="AP216">
        <f>IF(AP13="","",AP12)</f>
        <v>0</v>
      </c>
      <c r="AQ216">
        <v>9</v>
      </c>
      <c r="AR216">
        <f>AR12</f>
        <v>0</v>
      </c>
      <c r="AS216">
        <v>9</v>
      </c>
      <c r="AT216">
        <f>IF(AT13="","",AT12)</f>
        <v>0</v>
      </c>
      <c r="AU216">
        <v>9</v>
      </c>
      <c r="AV216">
        <f>AV12</f>
        <v>0</v>
      </c>
      <c r="AW216">
        <v>9</v>
      </c>
      <c r="AX216">
        <f>IF(AX13="","",AX12)</f>
        <v>0</v>
      </c>
      <c r="AY216">
        <v>9</v>
      </c>
      <c r="AZ216">
        <f>AZ12</f>
        <v>0</v>
      </c>
      <c r="BA216">
        <v>9</v>
      </c>
      <c r="BB216">
        <f>IF(BB13="","",BB12)</f>
        <v>0</v>
      </c>
      <c r="BC216">
        <v>9</v>
      </c>
      <c r="BD216">
        <f>BD12</f>
        <v>0</v>
      </c>
      <c r="BE216">
        <v>9</v>
      </c>
      <c r="BF216">
        <f>IF(BF13="","",BF12)</f>
        <v>0</v>
      </c>
      <c r="BG216">
        <v>9</v>
      </c>
      <c r="BH216">
        <f>BH12</f>
        <v>0</v>
      </c>
      <c r="BI216">
        <v>9</v>
      </c>
      <c r="BJ216">
        <f>IF(BJ13="","",BJ12)</f>
        <v>0</v>
      </c>
      <c r="BK216">
        <v>9</v>
      </c>
      <c r="BL216">
        <f>BL12</f>
        <v>0</v>
      </c>
      <c r="BM216">
        <v>9</v>
      </c>
      <c r="BN216">
        <f>IF(BN13="","",BN12)</f>
        <v>0</v>
      </c>
      <c r="BO216">
        <v>9</v>
      </c>
      <c r="BP216">
        <f>BP12</f>
        <v>0</v>
      </c>
      <c r="BQ216">
        <v>9</v>
      </c>
      <c r="BR216">
        <f>IF(BR13="","",BR12)</f>
        <v>0</v>
      </c>
      <c r="BS216">
        <v>9</v>
      </c>
      <c r="BT216">
        <f>BT12</f>
        <v>0</v>
      </c>
      <c r="BU216">
        <v>9</v>
      </c>
      <c r="BV216">
        <f>IF(BV13="","",BV12)</f>
        <v>0</v>
      </c>
      <c r="BW216">
        <v>9</v>
      </c>
      <c r="BX216">
        <f>BX12</f>
        <v>0</v>
      </c>
      <c r="BY216">
        <v>9</v>
      </c>
      <c r="BZ216">
        <f>IF(BZ13="","",BZ12)</f>
        <v>0</v>
      </c>
      <c r="CA216">
        <v>9</v>
      </c>
      <c r="CB216">
        <f>CB12</f>
        <v>0</v>
      </c>
      <c r="CC216">
        <v>9</v>
      </c>
      <c r="CD216">
        <f>IF(CD13="","",CD12)</f>
        <v>0</v>
      </c>
      <c r="CE216">
        <v>9</v>
      </c>
      <c r="CF216">
        <f>CF12</f>
        <v>0</v>
      </c>
      <c r="CG216">
        <v>9</v>
      </c>
      <c r="CH216">
        <f>IF(CH13="","",CH12)</f>
        <v>0</v>
      </c>
      <c r="CI216">
        <v>9</v>
      </c>
      <c r="CJ216">
        <f>CJ12</f>
        <v>0</v>
      </c>
      <c r="CK216">
        <v>9</v>
      </c>
      <c r="CL216">
        <f>IF(CL13="","",CL12)</f>
        <v>0</v>
      </c>
      <c r="CM216">
        <v>9</v>
      </c>
      <c r="CN216">
        <f>CN12</f>
        <v>0</v>
      </c>
      <c r="CO216">
        <v>9</v>
      </c>
      <c r="CP216">
        <f>IF(CP13="","",CP12)</f>
        <v>0</v>
      </c>
      <c r="CQ216">
        <v>9</v>
      </c>
      <c r="CR216">
        <f>CR12</f>
        <v>0</v>
      </c>
      <c r="CS216">
        <v>9</v>
      </c>
      <c r="CT216">
        <f>IF(CT13="","",CT12)</f>
        <v>0</v>
      </c>
      <c r="CU216">
        <v>9</v>
      </c>
      <c r="CV216">
        <f>CV12</f>
        <v>0</v>
      </c>
      <c r="CW216">
        <v>9</v>
      </c>
      <c r="CX216">
        <f>IF(CX13="","",CX12)</f>
        <v>0</v>
      </c>
      <c r="CY216">
        <v>9</v>
      </c>
      <c r="CZ216">
        <f>CZ12</f>
        <v>0</v>
      </c>
      <c r="DA216">
        <v>9</v>
      </c>
      <c r="DB216">
        <f>IF(DB13="","",DB12)</f>
        <v>0</v>
      </c>
      <c r="DC216">
        <v>9</v>
      </c>
      <c r="DD216">
        <f>DD12</f>
        <v>0</v>
      </c>
      <c r="DG216">
        <v>9</v>
      </c>
      <c r="DH216">
        <f>IF(DH13="","",DH12)</f>
        <v>0</v>
      </c>
      <c r="DI216">
        <v>9</v>
      </c>
      <c r="DJ216">
        <f>DJ12</f>
        <v>0</v>
      </c>
      <c r="DK216">
        <v>9</v>
      </c>
      <c r="DL216">
        <f>IF(DL13="","",DL12)</f>
        <v>0</v>
      </c>
      <c r="DM216">
        <v>9</v>
      </c>
      <c r="DN216">
        <f>DN12</f>
        <v>0</v>
      </c>
      <c r="DO216">
        <v>9</v>
      </c>
      <c r="DP216">
        <f>IF(DP13="","",DP12)</f>
        <v>0</v>
      </c>
      <c r="DQ216">
        <v>9</v>
      </c>
      <c r="DR216">
        <f>DR12</f>
        <v>0</v>
      </c>
      <c r="DS216">
        <v>9</v>
      </c>
      <c r="DT216">
        <f>IF(DT13="","",DT12)</f>
        <v>0</v>
      </c>
      <c r="DU216">
        <v>9</v>
      </c>
      <c r="DV216">
        <f>DV12</f>
        <v>0</v>
      </c>
      <c r="DW216">
        <v>9</v>
      </c>
      <c r="DX216">
        <f>IF(DX13="","",DX12)</f>
        <v>0</v>
      </c>
      <c r="DY216">
        <v>9</v>
      </c>
      <c r="DZ216">
        <f>DZ12</f>
        <v>0</v>
      </c>
      <c r="EA216">
        <v>9</v>
      </c>
      <c r="EB216">
        <f>IF(EB13="","",EB12)</f>
        <v>0</v>
      </c>
      <c r="EC216">
        <v>9</v>
      </c>
      <c r="ED216">
        <f>ED12</f>
        <v>0</v>
      </c>
      <c r="EE216">
        <v>9</v>
      </c>
      <c r="EF216">
        <f>IF(EF13="","",EF12)</f>
        <v>0</v>
      </c>
      <c r="EG216">
        <v>9</v>
      </c>
      <c r="EH216">
        <f>EH12</f>
        <v>0</v>
      </c>
      <c r="EI216">
        <v>9</v>
      </c>
      <c r="EJ216">
        <f>IF(EJ13="","",EJ12)</f>
        <v>0</v>
      </c>
      <c r="EK216">
        <v>9</v>
      </c>
      <c r="EL216">
        <f>EL12</f>
        <v>0</v>
      </c>
      <c r="EM216">
        <v>9</v>
      </c>
      <c r="EN216">
        <f>IF(EN13="","",EN12)</f>
        <v>0</v>
      </c>
      <c r="EO216">
        <v>9</v>
      </c>
      <c r="EP216">
        <f>EP12</f>
        <v>0</v>
      </c>
      <c r="EQ216">
        <v>9</v>
      </c>
      <c r="ER216">
        <f>IF(ER13="","",ER12)</f>
        <v>0</v>
      </c>
      <c r="ES216">
        <v>9</v>
      </c>
      <c r="ET216">
        <f>ET12</f>
        <v>0</v>
      </c>
      <c r="EU216">
        <v>9</v>
      </c>
      <c r="EV216">
        <f>IF(EV13="","",EV12)</f>
        <v>0</v>
      </c>
      <c r="EW216">
        <v>9</v>
      </c>
      <c r="EX216">
        <f>EX12</f>
        <v>0</v>
      </c>
      <c r="EY216">
        <v>9</v>
      </c>
      <c r="EZ216">
        <f>IF(EZ13="","",EZ12)</f>
        <v>0</v>
      </c>
      <c r="FA216">
        <v>9</v>
      </c>
      <c r="FB216">
        <f>FB12</f>
        <v>0</v>
      </c>
      <c r="FC216">
        <v>9</v>
      </c>
      <c r="FD216">
        <f>IF(FD13="","",FD12)</f>
        <v>0</v>
      </c>
      <c r="FE216">
        <v>9</v>
      </c>
      <c r="FF216">
        <f>FF12</f>
        <v>0</v>
      </c>
      <c r="FG216">
        <v>9</v>
      </c>
      <c r="FH216">
        <f>IF(FH13="","",FH12)</f>
        <v>0</v>
      </c>
      <c r="FI216">
        <v>9</v>
      </c>
      <c r="FJ216">
        <f>FJ12</f>
        <v>0</v>
      </c>
      <c r="FK216">
        <v>9</v>
      </c>
      <c r="FL216">
        <f>IF(FL13="","",FL12)</f>
        <v>0</v>
      </c>
      <c r="FM216">
        <v>9</v>
      </c>
      <c r="FN216">
        <f>FN12</f>
        <v>0</v>
      </c>
      <c r="FO216">
        <v>9</v>
      </c>
      <c r="FP216">
        <f>IF(FP13="","",FP12)</f>
        <v>0</v>
      </c>
      <c r="FQ216">
        <v>9</v>
      </c>
      <c r="FR216">
        <f>FR12</f>
        <v>0</v>
      </c>
      <c r="FS216">
        <v>9</v>
      </c>
      <c r="FT216">
        <f>IF(FT13="","",FT12)</f>
        <v>0</v>
      </c>
      <c r="FU216">
        <v>9</v>
      </c>
      <c r="FV216">
        <f>FV12</f>
        <v>0</v>
      </c>
      <c r="FW216">
        <v>9</v>
      </c>
      <c r="FX216">
        <f>IF(FX13="","",FX12)</f>
        <v>0</v>
      </c>
      <c r="FY216">
        <v>9</v>
      </c>
      <c r="FZ216">
        <f>FZ12</f>
        <v>0</v>
      </c>
      <c r="GA216">
        <v>9</v>
      </c>
      <c r="GB216">
        <f>IF(GB13="","",GB12)</f>
        <v>0</v>
      </c>
      <c r="GC216">
        <v>9</v>
      </c>
      <c r="GD216">
        <f>GD12</f>
        <v>0</v>
      </c>
      <c r="GE216">
        <v>9</v>
      </c>
      <c r="GF216">
        <f>IF(GF13="","",GF12)</f>
        <v>0</v>
      </c>
      <c r="GG216">
        <v>9</v>
      </c>
      <c r="GH216">
        <f>GH12</f>
        <v>0</v>
      </c>
      <c r="GI216">
        <v>9</v>
      </c>
      <c r="GJ216">
        <f>IF(GJ13="","",GJ12)</f>
        <v>0</v>
      </c>
      <c r="GK216">
        <v>9</v>
      </c>
      <c r="GL216">
        <f>GL12</f>
        <v>0</v>
      </c>
      <c r="GM216">
        <v>9</v>
      </c>
      <c r="GN216">
        <f>IF(GN13="","",GN12)</f>
        <v>0</v>
      </c>
      <c r="GO216">
        <v>9</v>
      </c>
      <c r="GP216">
        <f>GP12</f>
        <v>0</v>
      </c>
      <c r="GQ216">
        <v>9</v>
      </c>
      <c r="GR216">
        <f>IF(GR13="","",GR12)</f>
        <v>0</v>
      </c>
      <c r="GS216">
        <v>9</v>
      </c>
      <c r="GT216">
        <f>GT12</f>
        <v>0</v>
      </c>
      <c r="GU216">
        <v>9</v>
      </c>
      <c r="GV216">
        <f>IF(GV13="","",GV12)</f>
        <v>0</v>
      </c>
      <c r="GW216">
        <v>9</v>
      </c>
      <c r="GX216">
        <f>GX12</f>
        <v>0</v>
      </c>
      <c r="GY216">
        <v>9</v>
      </c>
      <c r="GZ216">
        <f>IF(GZ13="","",GZ12)</f>
        <v>0</v>
      </c>
      <c r="HA216">
        <v>9</v>
      </c>
      <c r="HB216">
        <f>HB12</f>
        <v>0</v>
      </c>
      <c r="HC216">
        <v>9</v>
      </c>
      <c r="HD216">
        <f>IF(HD13="","",HD12)</f>
        <v>0</v>
      </c>
      <c r="HE216">
        <v>9</v>
      </c>
      <c r="HF216">
        <f>HF12</f>
        <v>0</v>
      </c>
    </row>
    <row r="217" spans="5:214">
      <c r="E217">
        <v>10</v>
      </c>
      <c r="F217">
        <f>IF(F14="","",F13)</f>
        <v>0</v>
      </c>
      <c r="G217">
        <v>10</v>
      </c>
      <c r="H217">
        <f>H13</f>
        <v>0</v>
      </c>
      <c r="I217">
        <v>10</v>
      </c>
      <c r="J217">
        <f>IF(J14="","",J13)</f>
        <v>0</v>
      </c>
      <c r="K217">
        <v>10</v>
      </c>
      <c r="L217">
        <f>L13</f>
        <v>0</v>
      </c>
      <c r="M217">
        <v>10</v>
      </c>
      <c r="N217">
        <f>IF(N14="","",N13)</f>
        <v>0</v>
      </c>
      <c r="O217">
        <v>10</v>
      </c>
      <c r="P217">
        <f>P13</f>
        <v>0</v>
      </c>
      <c r="Q217">
        <v>10</v>
      </c>
      <c r="R217">
        <f>IF(R14="","",R13)</f>
        <v>0</v>
      </c>
      <c r="S217">
        <v>10</v>
      </c>
      <c r="T217">
        <f>T13</f>
        <v>0</v>
      </c>
      <c r="U217">
        <v>10</v>
      </c>
      <c r="V217">
        <f>IF(V14="","",V13)</f>
        <v>0</v>
      </c>
      <c r="W217">
        <v>10</v>
      </c>
      <c r="X217">
        <f>X13</f>
        <v>0</v>
      </c>
      <c r="Y217">
        <v>10</v>
      </c>
      <c r="Z217">
        <f>IF(Z14="","",Z13)</f>
        <v>0</v>
      </c>
      <c r="AA217">
        <v>10</v>
      </c>
      <c r="AB217">
        <f>AB13</f>
        <v>0</v>
      </c>
      <c r="AC217">
        <v>10</v>
      </c>
      <c r="AD217">
        <f>IF(AD14="","",AD13)</f>
        <v>0</v>
      </c>
      <c r="AE217">
        <v>10</v>
      </c>
      <c r="AF217">
        <f>AF13</f>
        <v>0</v>
      </c>
      <c r="AG217">
        <v>10</v>
      </c>
      <c r="AH217">
        <f>IF(AH14="","",AH13)</f>
        <v>0</v>
      </c>
      <c r="AI217">
        <v>10</v>
      </c>
      <c r="AJ217">
        <f>AJ13</f>
        <v>0</v>
      </c>
      <c r="AK217">
        <v>10</v>
      </c>
      <c r="AL217">
        <f>IF(AL14="","",AL13)</f>
        <v>0</v>
      </c>
      <c r="AM217">
        <v>10</v>
      </c>
      <c r="AN217">
        <f>AN13</f>
        <v>0</v>
      </c>
      <c r="AO217">
        <v>10</v>
      </c>
      <c r="AP217">
        <f>IF(AP14="","",AP13)</f>
        <v>0</v>
      </c>
      <c r="AQ217">
        <v>10</v>
      </c>
      <c r="AR217">
        <f>AR13</f>
        <v>0</v>
      </c>
      <c r="AS217">
        <v>10</v>
      </c>
      <c r="AT217">
        <f>IF(AT14="","",AT13)</f>
        <v>0</v>
      </c>
      <c r="AU217">
        <v>10</v>
      </c>
      <c r="AV217">
        <f>AV13</f>
        <v>0</v>
      </c>
      <c r="AW217">
        <v>10</v>
      </c>
      <c r="AX217">
        <f>IF(AX14="","",AX13)</f>
        <v>0</v>
      </c>
      <c r="AY217">
        <v>10</v>
      </c>
      <c r="AZ217">
        <f>AZ13</f>
        <v>0</v>
      </c>
      <c r="BA217">
        <v>10</v>
      </c>
      <c r="BB217">
        <f>IF(BB14="","",BB13)</f>
        <v>0</v>
      </c>
      <c r="BC217">
        <v>10</v>
      </c>
      <c r="BD217">
        <f>BD13</f>
        <v>0</v>
      </c>
      <c r="BE217">
        <v>10</v>
      </c>
      <c r="BF217">
        <f>IF(BF14="","",BF13)</f>
        <v>0</v>
      </c>
      <c r="BG217">
        <v>10</v>
      </c>
      <c r="BH217">
        <f>BH13</f>
        <v>0</v>
      </c>
      <c r="BI217">
        <v>10</v>
      </c>
      <c r="BJ217">
        <f>IF(BJ14="","",BJ13)</f>
        <v>0</v>
      </c>
      <c r="BK217">
        <v>10</v>
      </c>
      <c r="BL217">
        <f>BL13</f>
        <v>0</v>
      </c>
      <c r="BM217">
        <v>10</v>
      </c>
      <c r="BN217">
        <f>IF(BN14="","",BN13)</f>
        <v>0</v>
      </c>
      <c r="BO217">
        <v>10</v>
      </c>
      <c r="BP217">
        <f>BP13</f>
        <v>0</v>
      </c>
      <c r="BQ217">
        <v>10</v>
      </c>
      <c r="BR217">
        <f>IF(BR14="","",BR13)</f>
        <v>0</v>
      </c>
      <c r="BS217">
        <v>10</v>
      </c>
      <c r="BT217">
        <f>BT13</f>
        <v>0</v>
      </c>
      <c r="BU217">
        <v>10</v>
      </c>
      <c r="BV217">
        <f>IF(BV14="","",BV13)</f>
        <v>0</v>
      </c>
      <c r="BW217">
        <v>10</v>
      </c>
      <c r="BX217">
        <f>BX13</f>
        <v>0</v>
      </c>
      <c r="BY217">
        <v>10</v>
      </c>
      <c r="BZ217">
        <f>IF(BZ14="","",BZ13)</f>
        <v>0</v>
      </c>
      <c r="CA217">
        <v>10</v>
      </c>
      <c r="CB217">
        <f>CB13</f>
        <v>0</v>
      </c>
      <c r="CC217">
        <v>10</v>
      </c>
      <c r="CD217">
        <f>IF(CD14="","",CD13)</f>
        <v>0</v>
      </c>
      <c r="CE217">
        <v>10</v>
      </c>
      <c r="CF217">
        <f>CF13</f>
        <v>0</v>
      </c>
      <c r="CG217">
        <v>10</v>
      </c>
      <c r="CH217">
        <f>IF(CH14="","",CH13)</f>
        <v>0</v>
      </c>
      <c r="CI217">
        <v>10</v>
      </c>
      <c r="CJ217">
        <f>CJ13</f>
        <v>0</v>
      </c>
      <c r="CK217">
        <v>10</v>
      </c>
      <c r="CL217">
        <f>IF(CL14="","",CL13)</f>
        <v>0</v>
      </c>
      <c r="CM217">
        <v>10</v>
      </c>
      <c r="CN217">
        <f>CN13</f>
        <v>0</v>
      </c>
      <c r="CO217">
        <v>10</v>
      </c>
      <c r="CP217">
        <f>IF(CP14="","",CP13)</f>
        <v>0</v>
      </c>
      <c r="CQ217">
        <v>10</v>
      </c>
      <c r="CR217">
        <f>CR13</f>
        <v>0</v>
      </c>
      <c r="CS217">
        <v>10</v>
      </c>
      <c r="CT217">
        <f>IF(CT14="","",CT13)</f>
        <v>0</v>
      </c>
      <c r="CU217">
        <v>10</v>
      </c>
      <c r="CV217">
        <f>CV13</f>
        <v>0</v>
      </c>
      <c r="CW217">
        <v>10</v>
      </c>
      <c r="CX217">
        <f>IF(CX14="","",CX13)</f>
        <v>0</v>
      </c>
      <c r="CY217">
        <v>10</v>
      </c>
      <c r="CZ217">
        <f>CZ13</f>
        <v>0</v>
      </c>
      <c r="DA217">
        <v>10</v>
      </c>
      <c r="DB217">
        <f>IF(DB14="","",DB13)</f>
        <v>0</v>
      </c>
      <c r="DC217">
        <v>10</v>
      </c>
      <c r="DD217">
        <f>DD13</f>
        <v>0</v>
      </c>
      <c r="DG217">
        <v>10</v>
      </c>
      <c r="DH217">
        <f>IF(DH14="","",DH13)</f>
        <v>0</v>
      </c>
      <c r="DI217">
        <v>10</v>
      </c>
      <c r="DJ217">
        <f>DJ13</f>
        <v>0</v>
      </c>
      <c r="DK217">
        <v>10</v>
      </c>
      <c r="DL217">
        <f>IF(DL14="","",DL13)</f>
        <v>0</v>
      </c>
      <c r="DM217">
        <v>10</v>
      </c>
      <c r="DN217">
        <f>DN13</f>
        <v>0</v>
      </c>
      <c r="DO217">
        <v>10</v>
      </c>
      <c r="DP217">
        <f>IF(DP14="","",DP13)</f>
        <v>0</v>
      </c>
      <c r="DQ217">
        <v>10</v>
      </c>
      <c r="DR217">
        <f>DR13</f>
        <v>0</v>
      </c>
      <c r="DS217">
        <v>10</v>
      </c>
      <c r="DT217">
        <f>IF(DT14="","",DT13)</f>
        <v>0</v>
      </c>
      <c r="DU217">
        <v>10</v>
      </c>
      <c r="DV217">
        <f>DV13</f>
        <v>0</v>
      </c>
      <c r="DW217">
        <v>10</v>
      </c>
      <c r="DX217">
        <f>IF(DX14="","",DX13)</f>
        <v>0</v>
      </c>
      <c r="DY217">
        <v>10</v>
      </c>
      <c r="DZ217">
        <f>DZ13</f>
        <v>0</v>
      </c>
      <c r="EA217">
        <v>10</v>
      </c>
      <c r="EB217">
        <f>IF(EB14="","",EB13)</f>
        <v>0</v>
      </c>
      <c r="EC217">
        <v>10</v>
      </c>
      <c r="ED217">
        <f>ED13</f>
        <v>0</v>
      </c>
      <c r="EE217">
        <v>10</v>
      </c>
      <c r="EF217">
        <f>IF(EF14="","",EF13)</f>
        <v>0</v>
      </c>
      <c r="EG217">
        <v>10</v>
      </c>
      <c r="EH217">
        <f>EH13</f>
        <v>0</v>
      </c>
      <c r="EI217">
        <v>10</v>
      </c>
      <c r="EJ217">
        <f>IF(EJ14="","",EJ13)</f>
        <v>0</v>
      </c>
      <c r="EK217">
        <v>10</v>
      </c>
      <c r="EL217">
        <f>EL13</f>
        <v>0</v>
      </c>
      <c r="EM217">
        <v>10</v>
      </c>
      <c r="EN217">
        <f>IF(EN14="","",EN13)</f>
        <v>0</v>
      </c>
      <c r="EO217">
        <v>10</v>
      </c>
      <c r="EP217">
        <f>EP13</f>
        <v>0</v>
      </c>
      <c r="EQ217">
        <v>10</v>
      </c>
      <c r="ER217">
        <f>IF(ER14="","",ER13)</f>
        <v>0</v>
      </c>
      <c r="ES217">
        <v>10</v>
      </c>
      <c r="ET217">
        <f>ET13</f>
        <v>0</v>
      </c>
      <c r="EU217">
        <v>10</v>
      </c>
      <c r="EV217">
        <f>IF(EV14="","",EV13)</f>
        <v>0</v>
      </c>
      <c r="EW217">
        <v>10</v>
      </c>
      <c r="EX217">
        <f>EX13</f>
        <v>0</v>
      </c>
      <c r="EY217">
        <v>10</v>
      </c>
      <c r="EZ217">
        <f>IF(EZ14="","",EZ13)</f>
        <v>0</v>
      </c>
      <c r="FA217">
        <v>10</v>
      </c>
      <c r="FB217">
        <f>FB13</f>
        <v>0</v>
      </c>
      <c r="FC217">
        <v>10</v>
      </c>
      <c r="FD217">
        <f>IF(FD14="","",FD13)</f>
        <v>0</v>
      </c>
      <c r="FE217">
        <v>10</v>
      </c>
      <c r="FF217">
        <f>FF13</f>
        <v>0</v>
      </c>
      <c r="FG217">
        <v>10</v>
      </c>
      <c r="FH217">
        <f>IF(FH14="","",FH13)</f>
        <v>0</v>
      </c>
      <c r="FI217">
        <v>10</v>
      </c>
      <c r="FJ217">
        <f>FJ13</f>
        <v>0</v>
      </c>
      <c r="FK217">
        <v>10</v>
      </c>
      <c r="FL217">
        <f>IF(FL14="","",FL13)</f>
        <v>0</v>
      </c>
      <c r="FM217">
        <v>10</v>
      </c>
      <c r="FN217">
        <f>FN13</f>
        <v>0</v>
      </c>
      <c r="FO217">
        <v>10</v>
      </c>
      <c r="FP217">
        <f>IF(FP14="","",FP13)</f>
        <v>0</v>
      </c>
      <c r="FQ217">
        <v>10</v>
      </c>
      <c r="FR217">
        <f>FR13</f>
        <v>0</v>
      </c>
      <c r="FS217">
        <v>10</v>
      </c>
      <c r="FT217">
        <f>IF(FT14="","",FT13)</f>
        <v>0</v>
      </c>
      <c r="FU217">
        <v>10</v>
      </c>
      <c r="FV217">
        <f>FV13</f>
        <v>0</v>
      </c>
      <c r="FW217">
        <v>10</v>
      </c>
      <c r="FX217">
        <f>IF(FX14="","",FX13)</f>
        <v>0</v>
      </c>
      <c r="FY217">
        <v>10</v>
      </c>
      <c r="FZ217">
        <f>FZ13</f>
        <v>0</v>
      </c>
      <c r="GA217">
        <v>10</v>
      </c>
      <c r="GB217">
        <f>IF(GB14="","",GB13)</f>
        <v>0</v>
      </c>
      <c r="GC217">
        <v>10</v>
      </c>
      <c r="GD217">
        <f>GD13</f>
        <v>0</v>
      </c>
      <c r="GE217">
        <v>10</v>
      </c>
      <c r="GF217">
        <f>IF(GF14="","",GF13)</f>
        <v>0</v>
      </c>
      <c r="GG217">
        <v>10</v>
      </c>
      <c r="GH217">
        <f>GH13</f>
        <v>0</v>
      </c>
      <c r="GI217">
        <v>10</v>
      </c>
      <c r="GJ217">
        <f>IF(GJ14="","",GJ13)</f>
        <v>0</v>
      </c>
      <c r="GK217">
        <v>10</v>
      </c>
      <c r="GL217">
        <f>GL13</f>
        <v>0</v>
      </c>
      <c r="GM217">
        <v>10</v>
      </c>
      <c r="GN217">
        <f>IF(GN14="","",GN13)</f>
        <v>0</v>
      </c>
      <c r="GO217">
        <v>10</v>
      </c>
      <c r="GP217">
        <f>GP13</f>
        <v>0</v>
      </c>
      <c r="GQ217">
        <v>10</v>
      </c>
      <c r="GR217">
        <f>IF(GR14="","",GR13)</f>
        <v>0</v>
      </c>
      <c r="GS217">
        <v>10</v>
      </c>
      <c r="GT217">
        <f>GT13</f>
        <v>0</v>
      </c>
      <c r="GU217">
        <v>10</v>
      </c>
      <c r="GV217">
        <f>IF(GV14="","",GV13)</f>
        <v>0</v>
      </c>
      <c r="GW217">
        <v>10</v>
      </c>
      <c r="GX217">
        <f>GX13</f>
        <v>0</v>
      </c>
      <c r="GY217">
        <v>10</v>
      </c>
      <c r="GZ217">
        <f>IF(GZ14="","",GZ13)</f>
        <v>0</v>
      </c>
      <c r="HA217">
        <v>10</v>
      </c>
      <c r="HB217">
        <f>HB13</f>
        <v>0</v>
      </c>
      <c r="HC217">
        <v>10</v>
      </c>
      <c r="HD217">
        <f>IF(HD14="","",HD13)</f>
        <v>0</v>
      </c>
      <c r="HE217">
        <v>10</v>
      </c>
      <c r="HF217">
        <f>HF13</f>
        <v>0</v>
      </c>
    </row>
    <row r="218" spans="5:214">
      <c r="E218">
        <v>11</v>
      </c>
      <c r="F218">
        <f>IF(F15="","",F14)</f>
        <v>0</v>
      </c>
      <c r="G218">
        <v>11</v>
      </c>
      <c r="H218">
        <f>H14</f>
        <v>0</v>
      </c>
      <c r="I218">
        <v>11</v>
      </c>
      <c r="J218">
        <f>IF(J15="","",J14)</f>
        <v>0</v>
      </c>
      <c r="K218">
        <v>11</v>
      </c>
      <c r="L218">
        <f>L14</f>
        <v>0</v>
      </c>
      <c r="M218">
        <v>11</v>
      </c>
      <c r="N218">
        <f>IF(N15="","",N14)</f>
        <v>0</v>
      </c>
      <c r="O218">
        <v>11</v>
      </c>
      <c r="P218">
        <f>P14</f>
        <v>0</v>
      </c>
      <c r="Q218">
        <v>11</v>
      </c>
      <c r="R218">
        <f>IF(R15="","",R14)</f>
        <v>0</v>
      </c>
      <c r="S218">
        <v>11</v>
      </c>
      <c r="T218">
        <f>T14</f>
        <v>0</v>
      </c>
      <c r="U218">
        <v>11</v>
      </c>
      <c r="V218">
        <f>IF(V15="","",V14)</f>
        <v>0</v>
      </c>
      <c r="W218">
        <v>11</v>
      </c>
      <c r="X218">
        <f>X14</f>
        <v>0</v>
      </c>
      <c r="Y218">
        <v>11</v>
      </c>
      <c r="Z218">
        <f>IF(Z15="","",Z14)</f>
        <v>0</v>
      </c>
      <c r="AA218">
        <v>11</v>
      </c>
      <c r="AB218">
        <f>AB14</f>
        <v>0</v>
      </c>
      <c r="AC218">
        <v>11</v>
      </c>
      <c r="AD218">
        <f>IF(AD15="","",AD14)</f>
        <v>0</v>
      </c>
      <c r="AE218">
        <v>11</v>
      </c>
      <c r="AF218">
        <f>AF14</f>
        <v>0</v>
      </c>
      <c r="AG218">
        <v>11</v>
      </c>
      <c r="AH218">
        <f>IF(AH15="","",AH14)</f>
        <v>0</v>
      </c>
      <c r="AI218">
        <v>11</v>
      </c>
      <c r="AJ218">
        <f>AJ14</f>
        <v>0</v>
      </c>
      <c r="AK218">
        <v>11</v>
      </c>
      <c r="AL218">
        <f>IF(AL15="","",AL14)</f>
        <v>0</v>
      </c>
      <c r="AM218">
        <v>11</v>
      </c>
      <c r="AN218">
        <f>AN14</f>
        <v>0</v>
      </c>
      <c r="AO218">
        <v>11</v>
      </c>
      <c r="AP218">
        <f>IF(AP15="","",AP14)</f>
        <v>0</v>
      </c>
      <c r="AQ218">
        <v>11</v>
      </c>
      <c r="AR218">
        <f>AR14</f>
        <v>0</v>
      </c>
      <c r="AS218">
        <v>11</v>
      </c>
      <c r="AT218">
        <f>IF(AT15="","",AT14)</f>
        <v>0</v>
      </c>
      <c r="AU218">
        <v>11</v>
      </c>
      <c r="AV218">
        <f>AV14</f>
        <v>0</v>
      </c>
      <c r="AW218">
        <v>11</v>
      </c>
      <c r="AX218">
        <f>IF(AX15="","",AX14)</f>
        <v>0</v>
      </c>
      <c r="AY218">
        <v>11</v>
      </c>
      <c r="AZ218">
        <f>AZ14</f>
        <v>0</v>
      </c>
      <c r="BA218">
        <v>11</v>
      </c>
      <c r="BB218">
        <f>IF(BB15="","",BB14)</f>
        <v>0</v>
      </c>
      <c r="BC218">
        <v>11</v>
      </c>
      <c r="BD218">
        <f>BD14</f>
        <v>0</v>
      </c>
      <c r="BE218">
        <v>11</v>
      </c>
      <c r="BF218">
        <f>IF(BF15="","",BF14)</f>
        <v>0</v>
      </c>
      <c r="BG218">
        <v>11</v>
      </c>
      <c r="BH218">
        <f>BH14</f>
        <v>0</v>
      </c>
      <c r="BI218">
        <v>11</v>
      </c>
      <c r="BJ218">
        <f>IF(BJ15="","",BJ14)</f>
        <v>0</v>
      </c>
      <c r="BK218">
        <v>11</v>
      </c>
      <c r="BL218">
        <f>BL14</f>
        <v>0</v>
      </c>
      <c r="BM218">
        <v>11</v>
      </c>
      <c r="BN218">
        <f>IF(BN15="","",BN14)</f>
        <v>0</v>
      </c>
      <c r="BO218">
        <v>11</v>
      </c>
      <c r="BP218">
        <f>BP14</f>
        <v>0</v>
      </c>
      <c r="BQ218">
        <v>11</v>
      </c>
      <c r="BR218">
        <f>IF(BR15="","",BR14)</f>
        <v>0</v>
      </c>
      <c r="BS218">
        <v>11</v>
      </c>
      <c r="BT218">
        <f>BT14</f>
        <v>0</v>
      </c>
      <c r="BU218">
        <v>11</v>
      </c>
      <c r="BV218">
        <f>IF(BV15="","",BV14)</f>
        <v>0</v>
      </c>
      <c r="BW218">
        <v>11</v>
      </c>
      <c r="BX218">
        <f>BX14</f>
        <v>0</v>
      </c>
      <c r="BY218">
        <v>11</v>
      </c>
      <c r="BZ218">
        <f>IF(BZ15="","",BZ14)</f>
        <v>0</v>
      </c>
      <c r="CA218">
        <v>11</v>
      </c>
      <c r="CB218">
        <f>CB14</f>
        <v>0</v>
      </c>
      <c r="CC218">
        <v>11</v>
      </c>
      <c r="CD218">
        <f>IF(CD15="","",CD14)</f>
        <v>0</v>
      </c>
      <c r="CE218">
        <v>11</v>
      </c>
      <c r="CF218">
        <f>CF14</f>
        <v>0</v>
      </c>
      <c r="CG218">
        <v>11</v>
      </c>
      <c r="CH218">
        <f>IF(CH15="","",CH14)</f>
        <v>0</v>
      </c>
      <c r="CI218">
        <v>11</v>
      </c>
      <c r="CJ218">
        <f>CJ14</f>
        <v>0</v>
      </c>
      <c r="CK218">
        <v>11</v>
      </c>
      <c r="CL218">
        <f>IF(CL15="","",CL14)</f>
        <v>0</v>
      </c>
      <c r="CM218">
        <v>11</v>
      </c>
      <c r="CN218">
        <f>CN14</f>
        <v>0</v>
      </c>
      <c r="CO218">
        <v>11</v>
      </c>
      <c r="CP218">
        <f>IF(CP15="","",CP14)</f>
        <v>0</v>
      </c>
      <c r="CQ218">
        <v>11</v>
      </c>
      <c r="CR218">
        <f>CR14</f>
        <v>0</v>
      </c>
      <c r="CS218">
        <v>11</v>
      </c>
      <c r="CT218">
        <f>IF(CT15="","",CT14)</f>
        <v>0</v>
      </c>
      <c r="CU218">
        <v>11</v>
      </c>
      <c r="CV218">
        <f>CV14</f>
        <v>0</v>
      </c>
      <c r="CW218">
        <v>11</v>
      </c>
      <c r="CX218">
        <f>IF(CX15="","",CX14)</f>
        <v>0</v>
      </c>
      <c r="CY218">
        <v>11</v>
      </c>
      <c r="CZ218">
        <f>CZ14</f>
        <v>0</v>
      </c>
      <c r="DA218">
        <v>11</v>
      </c>
      <c r="DB218">
        <f>IF(DB15="","",DB14)</f>
        <v>0</v>
      </c>
      <c r="DC218">
        <v>11</v>
      </c>
      <c r="DD218">
        <f>DD14</f>
        <v>0</v>
      </c>
      <c r="DG218">
        <v>11</v>
      </c>
      <c r="DH218">
        <f>IF(DH15="","",DH14)</f>
        <v>0</v>
      </c>
      <c r="DI218">
        <v>11</v>
      </c>
      <c r="DJ218">
        <f>DJ14</f>
        <v>0</v>
      </c>
      <c r="DK218">
        <v>11</v>
      </c>
      <c r="DL218">
        <f>IF(DL15="","",DL14)</f>
        <v>0</v>
      </c>
      <c r="DM218">
        <v>11</v>
      </c>
      <c r="DN218">
        <f>DN14</f>
        <v>0</v>
      </c>
      <c r="DO218">
        <v>11</v>
      </c>
      <c r="DP218">
        <f>IF(DP15="","",DP14)</f>
        <v>0</v>
      </c>
      <c r="DQ218">
        <v>11</v>
      </c>
      <c r="DR218">
        <f>DR14</f>
        <v>0</v>
      </c>
      <c r="DS218">
        <v>11</v>
      </c>
      <c r="DT218">
        <f>IF(DT15="","",DT14)</f>
        <v>0</v>
      </c>
      <c r="DU218">
        <v>11</v>
      </c>
      <c r="DV218">
        <f>DV14</f>
        <v>0</v>
      </c>
      <c r="DW218">
        <v>11</v>
      </c>
      <c r="DX218">
        <f>IF(DX15="","",DX14)</f>
        <v>0</v>
      </c>
      <c r="DY218">
        <v>11</v>
      </c>
      <c r="DZ218">
        <f>DZ14</f>
        <v>0</v>
      </c>
      <c r="EA218">
        <v>11</v>
      </c>
      <c r="EB218">
        <f>IF(EB15="","",EB14)</f>
        <v>0</v>
      </c>
      <c r="EC218">
        <v>11</v>
      </c>
      <c r="ED218">
        <f>ED14</f>
        <v>0</v>
      </c>
      <c r="EE218">
        <v>11</v>
      </c>
      <c r="EF218">
        <f>IF(EF15="","",EF14)</f>
        <v>0</v>
      </c>
      <c r="EG218">
        <v>11</v>
      </c>
      <c r="EH218">
        <f>EH14</f>
        <v>0</v>
      </c>
      <c r="EI218">
        <v>11</v>
      </c>
      <c r="EJ218">
        <f>IF(EJ15="","",EJ14)</f>
        <v>0</v>
      </c>
      <c r="EK218">
        <v>11</v>
      </c>
      <c r="EL218">
        <f>EL14</f>
        <v>0</v>
      </c>
      <c r="EM218">
        <v>11</v>
      </c>
      <c r="EN218">
        <f>IF(EN15="","",EN14)</f>
        <v>0</v>
      </c>
      <c r="EO218">
        <v>11</v>
      </c>
      <c r="EP218">
        <f>EP14</f>
        <v>0</v>
      </c>
      <c r="EQ218">
        <v>11</v>
      </c>
      <c r="ER218">
        <f>IF(ER15="","",ER14)</f>
        <v>0</v>
      </c>
      <c r="ES218">
        <v>11</v>
      </c>
      <c r="ET218">
        <f>ET14</f>
        <v>0</v>
      </c>
      <c r="EU218">
        <v>11</v>
      </c>
      <c r="EV218">
        <f>IF(EV15="","",EV14)</f>
        <v>0</v>
      </c>
      <c r="EW218">
        <v>11</v>
      </c>
      <c r="EX218">
        <f>EX14</f>
        <v>0</v>
      </c>
      <c r="EY218">
        <v>11</v>
      </c>
      <c r="EZ218">
        <f>IF(EZ15="","",EZ14)</f>
        <v>0</v>
      </c>
      <c r="FA218">
        <v>11</v>
      </c>
      <c r="FB218">
        <f>FB14</f>
        <v>0</v>
      </c>
      <c r="FC218">
        <v>11</v>
      </c>
      <c r="FD218">
        <f>IF(FD15="","",FD14)</f>
        <v>0</v>
      </c>
      <c r="FE218">
        <v>11</v>
      </c>
      <c r="FF218">
        <f>FF14</f>
        <v>0</v>
      </c>
      <c r="FG218">
        <v>11</v>
      </c>
      <c r="FH218">
        <f>IF(FH15="","",FH14)</f>
        <v>0</v>
      </c>
      <c r="FI218">
        <v>11</v>
      </c>
      <c r="FJ218">
        <f>FJ14</f>
        <v>0</v>
      </c>
      <c r="FK218">
        <v>11</v>
      </c>
      <c r="FL218">
        <f>IF(FL15="","",FL14)</f>
        <v>0</v>
      </c>
      <c r="FM218">
        <v>11</v>
      </c>
      <c r="FN218">
        <f>FN14</f>
        <v>0</v>
      </c>
      <c r="FO218">
        <v>11</v>
      </c>
      <c r="FP218">
        <f>IF(FP15="","",FP14)</f>
        <v>0</v>
      </c>
      <c r="FQ218">
        <v>11</v>
      </c>
      <c r="FR218">
        <f>FR14</f>
        <v>0</v>
      </c>
      <c r="FS218">
        <v>11</v>
      </c>
      <c r="FT218">
        <f>IF(FT15="","",FT14)</f>
        <v>0</v>
      </c>
      <c r="FU218">
        <v>11</v>
      </c>
      <c r="FV218">
        <f>FV14</f>
        <v>0</v>
      </c>
      <c r="FW218">
        <v>11</v>
      </c>
      <c r="FX218">
        <f>IF(FX15="","",FX14)</f>
        <v>0</v>
      </c>
      <c r="FY218">
        <v>11</v>
      </c>
      <c r="FZ218">
        <f>FZ14</f>
        <v>0</v>
      </c>
      <c r="GA218">
        <v>11</v>
      </c>
      <c r="GB218">
        <f>IF(GB15="","",GB14)</f>
        <v>0</v>
      </c>
      <c r="GC218">
        <v>11</v>
      </c>
      <c r="GD218">
        <f>GD14</f>
        <v>0</v>
      </c>
      <c r="GE218">
        <v>11</v>
      </c>
      <c r="GF218">
        <f>IF(GF15="","",GF14)</f>
        <v>0</v>
      </c>
      <c r="GG218">
        <v>11</v>
      </c>
      <c r="GH218">
        <f>GH14</f>
        <v>0</v>
      </c>
      <c r="GI218">
        <v>11</v>
      </c>
      <c r="GJ218">
        <f>IF(GJ15="","",GJ14)</f>
        <v>0</v>
      </c>
      <c r="GK218">
        <v>11</v>
      </c>
      <c r="GL218">
        <f>GL14</f>
        <v>0</v>
      </c>
      <c r="GM218">
        <v>11</v>
      </c>
      <c r="GN218">
        <f>IF(GN15="","",GN14)</f>
        <v>0</v>
      </c>
      <c r="GO218">
        <v>11</v>
      </c>
      <c r="GP218">
        <f>GP14</f>
        <v>0</v>
      </c>
      <c r="GQ218">
        <v>11</v>
      </c>
      <c r="GR218">
        <f>IF(GR15="","",GR14)</f>
        <v>0</v>
      </c>
      <c r="GS218">
        <v>11</v>
      </c>
      <c r="GT218">
        <f>GT14</f>
        <v>0</v>
      </c>
      <c r="GU218">
        <v>11</v>
      </c>
      <c r="GV218">
        <f>IF(GV15="","",GV14)</f>
        <v>0</v>
      </c>
      <c r="GW218">
        <v>11</v>
      </c>
      <c r="GX218">
        <f>GX14</f>
        <v>0</v>
      </c>
      <c r="GY218">
        <v>11</v>
      </c>
      <c r="GZ218">
        <f>IF(GZ15="","",GZ14)</f>
        <v>0</v>
      </c>
      <c r="HA218">
        <v>11</v>
      </c>
      <c r="HB218">
        <f>HB14</f>
        <v>0</v>
      </c>
      <c r="HC218">
        <v>11</v>
      </c>
      <c r="HD218">
        <f>IF(HD15="","",HD14)</f>
        <v>0</v>
      </c>
      <c r="HE218">
        <v>11</v>
      </c>
      <c r="HF218">
        <f>HF14</f>
        <v>0</v>
      </c>
    </row>
    <row r="219" spans="5:214">
      <c r="E219">
        <v>12</v>
      </c>
      <c r="F219">
        <f>IF(F16="","",F15)</f>
        <v>0</v>
      </c>
      <c r="G219">
        <v>12</v>
      </c>
      <c r="H219">
        <f>H15</f>
        <v>0</v>
      </c>
      <c r="I219">
        <v>12</v>
      </c>
      <c r="J219">
        <f>IF(J16="","",J15)</f>
        <v>0</v>
      </c>
      <c r="K219">
        <v>12</v>
      </c>
      <c r="L219">
        <f>L15</f>
        <v>0</v>
      </c>
      <c r="M219">
        <v>12</v>
      </c>
      <c r="N219">
        <f>IF(N16="","",N15)</f>
        <v>0</v>
      </c>
      <c r="O219">
        <v>12</v>
      </c>
      <c r="P219">
        <f>P15</f>
        <v>0</v>
      </c>
      <c r="Q219">
        <v>12</v>
      </c>
      <c r="R219">
        <f>IF(R16="","",R15)</f>
        <v>0</v>
      </c>
      <c r="S219">
        <v>12</v>
      </c>
      <c r="T219">
        <f>T15</f>
        <v>0</v>
      </c>
      <c r="U219">
        <v>12</v>
      </c>
      <c r="V219">
        <f>IF(V16="","",V15)</f>
        <v>0</v>
      </c>
      <c r="W219">
        <v>12</v>
      </c>
      <c r="X219">
        <f>X15</f>
        <v>0</v>
      </c>
      <c r="Y219">
        <v>12</v>
      </c>
      <c r="Z219">
        <f>IF(Z16="","",Z15)</f>
        <v>0</v>
      </c>
      <c r="AA219">
        <v>12</v>
      </c>
      <c r="AB219">
        <f>AB15</f>
        <v>0</v>
      </c>
      <c r="AC219">
        <v>12</v>
      </c>
      <c r="AD219">
        <f>IF(AD16="","",AD15)</f>
        <v>0</v>
      </c>
      <c r="AE219">
        <v>12</v>
      </c>
      <c r="AF219">
        <f>AF15</f>
        <v>0</v>
      </c>
      <c r="AG219">
        <v>12</v>
      </c>
      <c r="AH219">
        <f>IF(AH16="","",AH15)</f>
        <v>0</v>
      </c>
      <c r="AI219">
        <v>12</v>
      </c>
      <c r="AJ219">
        <f>AJ15</f>
        <v>0</v>
      </c>
      <c r="AK219">
        <v>12</v>
      </c>
      <c r="AL219">
        <f>IF(AL16="","",AL15)</f>
        <v>0</v>
      </c>
      <c r="AM219">
        <v>12</v>
      </c>
      <c r="AN219">
        <f>AN15</f>
        <v>0</v>
      </c>
      <c r="AO219">
        <v>12</v>
      </c>
      <c r="AP219">
        <f>IF(AP16="","",AP15)</f>
        <v>0</v>
      </c>
      <c r="AQ219">
        <v>12</v>
      </c>
      <c r="AR219">
        <f>AR15</f>
        <v>0</v>
      </c>
      <c r="AS219">
        <v>12</v>
      </c>
      <c r="AT219">
        <f>IF(AT16="","",AT15)</f>
        <v>0</v>
      </c>
      <c r="AU219">
        <v>12</v>
      </c>
      <c r="AV219">
        <f>AV15</f>
        <v>0</v>
      </c>
      <c r="AW219">
        <v>12</v>
      </c>
      <c r="AX219">
        <f>IF(AX16="","",AX15)</f>
        <v>0</v>
      </c>
      <c r="AY219">
        <v>12</v>
      </c>
      <c r="AZ219">
        <f>AZ15</f>
        <v>0</v>
      </c>
      <c r="BA219">
        <v>12</v>
      </c>
      <c r="BB219">
        <f>IF(BB16="","",BB15)</f>
        <v>0</v>
      </c>
      <c r="BC219">
        <v>12</v>
      </c>
      <c r="BD219">
        <f>BD15</f>
        <v>0</v>
      </c>
      <c r="BE219">
        <v>12</v>
      </c>
      <c r="BF219">
        <f>IF(BF16="","",BF15)</f>
        <v>0</v>
      </c>
      <c r="BG219">
        <v>12</v>
      </c>
      <c r="BH219">
        <f>BH15</f>
        <v>0</v>
      </c>
      <c r="BI219">
        <v>12</v>
      </c>
      <c r="BJ219">
        <f>IF(BJ16="","",BJ15)</f>
        <v>0</v>
      </c>
      <c r="BK219">
        <v>12</v>
      </c>
      <c r="BL219">
        <f>BL15</f>
        <v>0</v>
      </c>
      <c r="BM219">
        <v>12</v>
      </c>
      <c r="BN219">
        <f>IF(BN16="","",BN15)</f>
        <v>0</v>
      </c>
      <c r="BO219">
        <v>12</v>
      </c>
      <c r="BP219">
        <f>BP15</f>
        <v>0</v>
      </c>
      <c r="BQ219">
        <v>12</v>
      </c>
      <c r="BR219">
        <f>IF(BR16="","",BR15)</f>
        <v>0</v>
      </c>
      <c r="BS219">
        <v>12</v>
      </c>
      <c r="BT219">
        <f>BT15</f>
        <v>0</v>
      </c>
      <c r="BU219">
        <v>12</v>
      </c>
      <c r="BV219">
        <f>IF(BV16="","",BV15)</f>
        <v>0</v>
      </c>
      <c r="BW219">
        <v>12</v>
      </c>
      <c r="BX219">
        <f>BX15</f>
        <v>0</v>
      </c>
      <c r="BY219">
        <v>12</v>
      </c>
      <c r="BZ219">
        <f>IF(BZ16="","",BZ15)</f>
        <v>0</v>
      </c>
      <c r="CA219">
        <v>12</v>
      </c>
      <c r="CB219">
        <f>CB15</f>
        <v>0</v>
      </c>
      <c r="CC219">
        <v>12</v>
      </c>
      <c r="CD219">
        <f>IF(CD16="","",CD15)</f>
        <v>0</v>
      </c>
      <c r="CE219">
        <v>12</v>
      </c>
      <c r="CF219">
        <f>CF15</f>
        <v>0</v>
      </c>
      <c r="CG219">
        <v>12</v>
      </c>
      <c r="CH219">
        <f>IF(CH16="","",CH15)</f>
        <v>0</v>
      </c>
      <c r="CI219">
        <v>12</v>
      </c>
      <c r="CJ219">
        <f>CJ15</f>
        <v>0</v>
      </c>
      <c r="CK219">
        <v>12</v>
      </c>
      <c r="CL219">
        <f>IF(CL16="","",CL15)</f>
        <v>0</v>
      </c>
      <c r="CM219">
        <v>12</v>
      </c>
      <c r="CN219">
        <f>CN15</f>
        <v>0</v>
      </c>
      <c r="CO219">
        <v>12</v>
      </c>
      <c r="CP219">
        <f>IF(CP16="","",CP15)</f>
        <v>0</v>
      </c>
      <c r="CQ219">
        <v>12</v>
      </c>
      <c r="CR219">
        <f>CR15</f>
        <v>0</v>
      </c>
      <c r="CS219">
        <v>12</v>
      </c>
      <c r="CT219">
        <f>IF(CT16="","",CT15)</f>
        <v>0</v>
      </c>
      <c r="CU219">
        <v>12</v>
      </c>
      <c r="CV219">
        <f>CV15</f>
        <v>0</v>
      </c>
      <c r="CW219">
        <v>12</v>
      </c>
      <c r="CX219">
        <f>IF(CX16="","",CX15)</f>
        <v>0</v>
      </c>
      <c r="CY219">
        <v>12</v>
      </c>
      <c r="CZ219">
        <f>CZ15</f>
        <v>0</v>
      </c>
      <c r="DA219">
        <v>12</v>
      </c>
      <c r="DB219">
        <f>IF(DB16="","",DB15)</f>
        <v>0</v>
      </c>
      <c r="DC219">
        <v>12</v>
      </c>
      <c r="DD219">
        <f>DD15</f>
        <v>0</v>
      </c>
      <c r="DG219">
        <v>12</v>
      </c>
      <c r="DH219">
        <f>IF(DH16="","",DH15)</f>
        <v>0</v>
      </c>
      <c r="DI219">
        <v>12</v>
      </c>
      <c r="DJ219">
        <f>DJ15</f>
        <v>0</v>
      </c>
      <c r="DK219">
        <v>12</v>
      </c>
      <c r="DL219">
        <f>IF(DL16="","",DL15)</f>
        <v>0</v>
      </c>
      <c r="DM219">
        <v>12</v>
      </c>
      <c r="DN219">
        <f>DN15</f>
        <v>0</v>
      </c>
      <c r="DO219">
        <v>12</v>
      </c>
      <c r="DP219">
        <f>IF(DP16="","",DP15)</f>
        <v>0</v>
      </c>
      <c r="DQ219">
        <v>12</v>
      </c>
      <c r="DR219">
        <f>DR15</f>
        <v>0</v>
      </c>
      <c r="DS219">
        <v>12</v>
      </c>
      <c r="DT219">
        <f>IF(DT16="","",DT15)</f>
        <v>0</v>
      </c>
      <c r="DU219">
        <v>12</v>
      </c>
      <c r="DV219">
        <f>DV15</f>
        <v>0</v>
      </c>
      <c r="DW219">
        <v>12</v>
      </c>
      <c r="DX219">
        <f>IF(DX16="","",DX15)</f>
        <v>0</v>
      </c>
      <c r="DY219">
        <v>12</v>
      </c>
      <c r="DZ219">
        <f>DZ15</f>
        <v>0</v>
      </c>
      <c r="EA219">
        <v>12</v>
      </c>
      <c r="EB219">
        <f>IF(EB16="","",EB15)</f>
        <v>0</v>
      </c>
      <c r="EC219">
        <v>12</v>
      </c>
      <c r="ED219">
        <f>ED15</f>
        <v>0</v>
      </c>
      <c r="EE219">
        <v>12</v>
      </c>
      <c r="EF219">
        <f>IF(EF16="","",EF15)</f>
        <v>0</v>
      </c>
      <c r="EG219">
        <v>12</v>
      </c>
      <c r="EH219">
        <f>EH15</f>
        <v>0</v>
      </c>
      <c r="EI219">
        <v>12</v>
      </c>
      <c r="EJ219">
        <f>IF(EJ16="","",EJ15)</f>
        <v>0</v>
      </c>
      <c r="EK219">
        <v>12</v>
      </c>
      <c r="EL219">
        <f>EL15</f>
        <v>0</v>
      </c>
      <c r="EM219">
        <v>12</v>
      </c>
      <c r="EN219">
        <f>IF(EN16="","",EN15)</f>
        <v>0</v>
      </c>
      <c r="EO219">
        <v>12</v>
      </c>
      <c r="EP219">
        <f>EP15</f>
        <v>0</v>
      </c>
      <c r="EQ219">
        <v>12</v>
      </c>
      <c r="ER219">
        <f>IF(ER16="","",ER15)</f>
        <v>0</v>
      </c>
      <c r="ES219">
        <v>12</v>
      </c>
      <c r="ET219">
        <f>ET15</f>
        <v>0</v>
      </c>
      <c r="EU219">
        <v>12</v>
      </c>
      <c r="EV219">
        <f>IF(EV16="","",EV15)</f>
        <v>0</v>
      </c>
      <c r="EW219">
        <v>12</v>
      </c>
      <c r="EX219">
        <f>EX15</f>
        <v>0</v>
      </c>
      <c r="EY219">
        <v>12</v>
      </c>
      <c r="EZ219">
        <f>IF(EZ16="","",EZ15)</f>
        <v>0</v>
      </c>
      <c r="FA219">
        <v>12</v>
      </c>
      <c r="FB219">
        <f>FB15</f>
        <v>0</v>
      </c>
      <c r="FC219">
        <v>12</v>
      </c>
      <c r="FD219">
        <f>IF(FD16="","",FD15)</f>
        <v>0</v>
      </c>
      <c r="FE219">
        <v>12</v>
      </c>
      <c r="FF219">
        <f>FF15</f>
        <v>0</v>
      </c>
      <c r="FG219">
        <v>12</v>
      </c>
      <c r="FH219">
        <f>IF(FH16="","",FH15)</f>
        <v>0</v>
      </c>
      <c r="FI219">
        <v>12</v>
      </c>
      <c r="FJ219">
        <f>FJ15</f>
        <v>0</v>
      </c>
      <c r="FK219">
        <v>12</v>
      </c>
      <c r="FL219">
        <f>IF(FL16="","",FL15)</f>
        <v>0</v>
      </c>
      <c r="FM219">
        <v>12</v>
      </c>
      <c r="FN219">
        <f>FN15</f>
        <v>0</v>
      </c>
      <c r="FO219">
        <v>12</v>
      </c>
      <c r="FP219">
        <f>IF(FP16="","",FP15)</f>
        <v>0</v>
      </c>
      <c r="FQ219">
        <v>12</v>
      </c>
      <c r="FR219">
        <f>FR15</f>
        <v>0</v>
      </c>
      <c r="FS219">
        <v>12</v>
      </c>
      <c r="FT219">
        <f>IF(FT16="","",FT15)</f>
        <v>0</v>
      </c>
      <c r="FU219">
        <v>12</v>
      </c>
      <c r="FV219">
        <f>FV15</f>
        <v>0</v>
      </c>
      <c r="FW219">
        <v>12</v>
      </c>
      <c r="FX219">
        <f>IF(FX16="","",FX15)</f>
        <v>0</v>
      </c>
      <c r="FY219">
        <v>12</v>
      </c>
      <c r="FZ219">
        <f>FZ15</f>
        <v>0</v>
      </c>
      <c r="GA219">
        <v>12</v>
      </c>
      <c r="GB219">
        <f>IF(GB16="","",GB15)</f>
        <v>0</v>
      </c>
      <c r="GC219">
        <v>12</v>
      </c>
      <c r="GD219">
        <f>GD15</f>
        <v>0</v>
      </c>
      <c r="GE219">
        <v>12</v>
      </c>
      <c r="GF219">
        <f>IF(GF16="","",GF15)</f>
        <v>0</v>
      </c>
      <c r="GG219">
        <v>12</v>
      </c>
      <c r="GH219">
        <f>GH15</f>
        <v>0</v>
      </c>
      <c r="GI219">
        <v>12</v>
      </c>
      <c r="GJ219">
        <f>IF(GJ16="","",GJ15)</f>
        <v>0</v>
      </c>
      <c r="GK219">
        <v>12</v>
      </c>
      <c r="GL219">
        <f>GL15</f>
        <v>0</v>
      </c>
      <c r="GM219">
        <v>12</v>
      </c>
      <c r="GN219">
        <f>IF(GN16="","",GN15)</f>
        <v>0</v>
      </c>
      <c r="GO219">
        <v>12</v>
      </c>
      <c r="GP219">
        <f>GP15</f>
        <v>0</v>
      </c>
      <c r="GQ219">
        <v>12</v>
      </c>
      <c r="GR219">
        <f>IF(GR16="","",GR15)</f>
        <v>0</v>
      </c>
      <c r="GS219">
        <v>12</v>
      </c>
      <c r="GT219">
        <f>GT15</f>
        <v>0</v>
      </c>
      <c r="GU219">
        <v>12</v>
      </c>
      <c r="GV219">
        <f>IF(GV16="","",GV15)</f>
        <v>0</v>
      </c>
      <c r="GW219">
        <v>12</v>
      </c>
      <c r="GX219">
        <f>GX15</f>
        <v>0</v>
      </c>
      <c r="GY219">
        <v>12</v>
      </c>
      <c r="GZ219">
        <f>IF(GZ16="","",GZ15)</f>
        <v>0</v>
      </c>
      <c r="HA219">
        <v>12</v>
      </c>
      <c r="HB219">
        <f>HB15</f>
        <v>0</v>
      </c>
      <c r="HC219">
        <v>12</v>
      </c>
      <c r="HD219">
        <f>IF(HD16="","",HD15)</f>
        <v>0</v>
      </c>
      <c r="HE219">
        <v>12</v>
      </c>
      <c r="HF219">
        <f>HF15</f>
        <v>0</v>
      </c>
    </row>
    <row r="220" spans="5:214">
      <c r="E220">
        <v>13</v>
      </c>
      <c r="F220">
        <f>IF(F17="","",F16)</f>
        <v>0</v>
      </c>
      <c r="G220">
        <v>13</v>
      </c>
      <c r="H220">
        <f>H16</f>
        <v>0</v>
      </c>
      <c r="I220">
        <v>13</v>
      </c>
      <c r="J220">
        <f>IF(J17="","",J16)</f>
        <v>0</v>
      </c>
      <c r="K220">
        <v>13</v>
      </c>
      <c r="L220">
        <f>L16</f>
        <v>0</v>
      </c>
      <c r="M220">
        <v>13</v>
      </c>
      <c r="N220">
        <f>IF(N17="","",N16)</f>
        <v>0</v>
      </c>
      <c r="O220">
        <v>13</v>
      </c>
      <c r="P220">
        <f>P16</f>
        <v>0</v>
      </c>
      <c r="Q220">
        <v>13</v>
      </c>
      <c r="R220">
        <f>IF(R17="","",R16)</f>
        <v>0</v>
      </c>
      <c r="S220">
        <v>13</v>
      </c>
      <c r="T220">
        <f>T16</f>
        <v>0</v>
      </c>
      <c r="U220">
        <v>13</v>
      </c>
      <c r="V220">
        <f>IF(V17="","",V16)</f>
        <v>0</v>
      </c>
      <c r="W220">
        <v>13</v>
      </c>
      <c r="X220">
        <f>X16</f>
        <v>0</v>
      </c>
      <c r="Y220">
        <v>13</v>
      </c>
      <c r="Z220">
        <f>IF(Z17="","",Z16)</f>
        <v>0</v>
      </c>
      <c r="AA220">
        <v>13</v>
      </c>
      <c r="AB220">
        <f>AB16</f>
        <v>0</v>
      </c>
      <c r="AC220">
        <v>13</v>
      </c>
      <c r="AD220">
        <f>IF(AD17="","",AD16)</f>
        <v>0</v>
      </c>
      <c r="AE220">
        <v>13</v>
      </c>
      <c r="AF220">
        <f>AF16</f>
        <v>0</v>
      </c>
      <c r="AG220">
        <v>13</v>
      </c>
      <c r="AH220">
        <f>IF(AH17="","",AH16)</f>
        <v>0</v>
      </c>
      <c r="AI220">
        <v>13</v>
      </c>
      <c r="AJ220">
        <f>AJ16</f>
        <v>0</v>
      </c>
      <c r="AK220">
        <v>13</v>
      </c>
      <c r="AL220">
        <f>IF(AL17="","",AL16)</f>
        <v>0</v>
      </c>
      <c r="AM220">
        <v>13</v>
      </c>
      <c r="AN220">
        <f>AN16</f>
        <v>0</v>
      </c>
      <c r="AO220">
        <v>13</v>
      </c>
      <c r="AP220">
        <f>IF(AP17="","",AP16)</f>
        <v>0</v>
      </c>
      <c r="AQ220">
        <v>13</v>
      </c>
      <c r="AR220">
        <f>AR16</f>
        <v>0</v>
      </c>
      <c r="AS220">
        <v>13</v>
      </c>
      <c r="AT220">
        <f>IF(AT17="","",AT16)</f>
        <v>0</v>
      </c>
      <c r="AU220">
        <v>13</v>
      </c>
      <c r="AV220">
        <f>AV16</f>
        <v>0</v>
      </c>
      <c r="AW220">
        <v>13</v>
      </c>
      <c r="AX220">
        <f>IF(AX17="","",AX16)</f>
        <v>0</v>
      </c>
      <c r="AY220">
        <v>13</v>
      </c>
      <c r="AZ220">
        <f>AZ16</f>
        <v>0</v>
      </c>
      <c r="BA220">
        <v>13</v>
      </c>
      <c r="BB220">
        <f>IF(BB17="","",BB16)</f>
        <v>0</v>
      </c>
      <c r="BC220">
        <v>13</v>
      </c>
      <c r="BD220">
        <f>BD16</f>
        <v>0</v>
      </c>
      <c r="BE220">
        <v>13</v>
      </c>
      <c r="BF220">
        <f>IF(BF17="","",BF16)</f>
        <v>0</v>
      </c>
      <c r="BG220">
        <v>13</v>
      </c>
      <c r="BH220">
        <f>BH16</f>
        <v>0</v>
      </c>
      <c r="BI220">
        <v>13</v>
      </c>
      <c r="BJ220">
        <f>IF(BJ17="","",BJ16)</f>
        <v>0</v>
      </c>
      <c r="BK220">
        <v>13</v>
      </c>
      <c r="BL220">
        <f>BL16</f>
        <v>0</v>
      </c>
      <c r="BM220">
        <v>13</v>
      </c>
      <c r="BN220">
        <f>IF(BN17="","",BN16)</f>
        <v>0</v>
      </c>
      <c r="BO220">
        <v>13</v>
      </c>
      <c r="BP220">
        <f>BP16</f>
        <v>0</v>
      </c>
      <c r="BQ220">
        <v>13</v>
      </c>
      <c r="BR220">
        <f>IF(BR17="","",BR16)</f>
        <v>0</v>
      </c>
      <c r="BS220">
        <v>13</v>
      </c>
      <c r="BT220">
        <f>BT16</f>
        <v>0</v>
      </c>
      <c r="BU220">
        <v>13</v>
      </c>
      <c r="BV220">
        <f>IF(BV17="","",BV16)</f>
        <v>0</v>
      </c>
      <c r="BW220">
        <v>13</v>
      </c>
      <c r="BX220">
        <f>BX16</f>
        <v>0</v>
      </c>
      <c r="BY220">
        <v>13</v>
      </c>
      <c r="BZ220">
        <f>IF(BZ17="","",BZ16)</f>
        <v>0</v>
      </c>
      <c r="CA220">
        <v>13</v>
      </c>
      <c r="CB220">
        <f>CB16</f>
        <v>0</v>
      </c>
      <c r="CC220">
        <v>13</v>
      </c>
      <c r="CD220">
        <f>IF(CD17="","",CD16)</f>
        <v>0</v>
      </c>
      <c r="CE220">
        <v>13</v>
      </c>
      <c r="CF220">
        <f>CF16</f>
        <v>0</v>
      </c>
      <c r="CG220">
        <v>13</v>
      </c>
      <c r="CH220">
        <f>IF(CH17="","",CH16)</f>
        <v>0</v>
      </c>
      <c r="CI220">
        <v>13</v>
      </c>
      <c r="CJ220">
        <f>CJ16</f>
        <v>0</v>
      </c>
      <c r="CK220">
        <v>13</v>
      </c>
      <c r="CL220">
        <f>IF(CL17="","",CL16)</f>
        <v>0</v>
      </c>
      <c r="CM220">
        <v>13</v>
      </c>
      <c r="CN220">
        <f>CN16</f>
        <v>0</v>
      </c>
      <c r="CO220">
        <v>13</v>
      </c>
      <c r="CP220">
        <f>IF(CP17="","",CP16)</f>
        <v>0</v>
      </c>
      <c r="CQ220">
        <v>13</v>
      </c>
      <c r="CR220">
        <f>CR16</f>
        <v>0</v>
      </c>
      <c r="CS220">
        <v>13</v>
      </c>
      <c r="CT220">
        <f>IF(CT17="","",CT16)</f>
        <v>0</v>
      </c>
      <c r="CU220">
        <v>13</v>
      </c>
      <c r="CV220">
        <f>CV16</f>
        <v>0</v>
      </c>
      <c r="CW220">
        <v>13</v>
      </c>
      <c r="CX220">
        <f>IF(CX17="","",CX16)</f>
        <v>0</v>
      </c>
      <c r="CY220">
        <v>13</v>
      </c>
      <c r="CZ220">
        <f>CZ16</f>
        <v>0</v>
      </c>
      <c r="DA220">
        <v>13</v>
      </c>
      <c r="DB220">
        <f>IF(DB17="","",DB16)</f>
        <v>0</v>
      </c>
      <c r="DC220">
        <v>13</v>
      </c>
      <c r="DD220">
        <f>DD16</f>
        <v>0</v>
      </c>
      <c r="DG220">
        <v>13</v>
      </c>
      <c r="DH220">
        <f>IF(DH17="","",DH16)</f>
        <v>0</v>
      </c>
      <c r="DI220">
        <v>13</v>
      </c>
      <c r="DJ220">
        <f>DJ16</f>
        <v>0</v>
      </c>
      <c r="DK220">
        <v>13</v>
      </c>
      <c r="DL220">
        <f>IF(DL17="","",DL16)</f>
        <v>0</v>
      </c>
      <c r="DM220">
        <v>13</v>
      </c>
      <c r="DN220">
        <f>DN16</f>
        <v>0</v>
      </c>
      <c r="DO220">
        <v>13</v>
      </c>
      <c r="DP220">
        <f>IF(DP17="","",DP16)</f>
        <v>0</v>
      </c>
      <c r="DQ220">
        <v>13</v>
      </c>
      <c r="DR220">
        <f>DR16</f>
        <v>0</v>
      </c>
      <c r="DS220">
        <v>13</v>
      </c>
      <c r="DT220">
        <f>IF(DT17="","",DT16)</f>
        <v>0</v>
      </c>
      <c r="DU220">
        <v>13</v>
      </c>
      <c r="DV220">
        <f>DV16</f>
        <v>0</v>
      </c>
      <c r="DW220">
        <v>13</v>
      </c>
      <c r="DX220">
        <f>IF(DX17="","",DX16)</f>
        <v>0</v>
      </c>
      <c r="DY220">
        <v>13</v>
      </c>
      <c r="DZ220">
        <f>DZ16</f>
        <v>0</v>
      </c>
      <c r="EA220">
        <v>13</v>
      </c>
      <c r="EB220">
        <f>IF(EB17="","",EB16)</f>
        <v>0</v>
      </c>
      <c r="EC220">
        <v>13</v>
      </c>
      <c r="ED220">
        <f>ED16</f>
        <v>0</v>
      </c>
      <c r="EE220">
        <v>13</v>
      </c>
      <c r="EF220">
        <f>IF(EF17="","",EF16)</f>
        <v>0</v>
      </c>
      <c r="EG220">
        <v>13</v>
      </c>
      <c r="EH220">
        <f>EH16</f>
        <v>0</v>
      </c>
      <c r="EI220">
        <v>13</v>
      </c>
      <c r="EJ220">
        <f>IF(EJ17="","",EJ16)</f>
        <v>0</v>
      </c>
      <c r="EK220">
        <v>13</v>
      </c>
      <c r="EL220">
        <f>EL16</f>
        <v>0</v>
      </c>
      <c r="EM220">
        <v>13</v>
      </c>
      <c r="EN220">
        <f>IF(EN17="","",EN16)</f>
        <v>0</v>
      </c>
      <c r="EO220">
        <v>13</v>
      </c>
      <c r="EP220">
        <f>EP16</f>
        <v>0</v>
      </c>
      <c r="EQ220">
        <v>13</v>
      </c>
      <c r="ER220">
        <f>IF(ER17="","",ER16)</f>
        <v>0</v>
      </c>
      <c r="ES220">
        <v>13</v>
      </c>
      <c r="ET220">
        <f>ET16</f>
        <v>0</v>
      </c>
      <c r="EU220">
        <v>13</v>
      </c>
      <c r="EV220">
        <f>IF(EV17="","",EV16)</f>
        <v>0</v>
      </c>
      <c r="EW220">
        <v>13</v>
      </c>
      <c r="EX220">
        <f>EX16</f>
        <v>0</v>
      </c>
      <c r="EY220">
        <v>13</v>
      </c>
      <c r="EZ220">
        <f>IF(EZ17="","",EZ16)</f>
        <v>0</v>
      </c>
      <c r="FA220">
        <v>13</v>
      </c>
      <c r="FB220">
        <f>FB16</f>
        <v>0</v>
      </c>
      <c r="FC220">
        <v>13</v>
      </c>
      <c r="FD220">
        <f>IF(FD17="","",FD16)</f>
        <v>0</v>
      </c>
      <c r="FE220">
        <v>13</v>
      </c>
      <c r="FF220">
        <f>FF16</f>
        <v>0</v>
      </c>
      <c r="FG220">
        <v>13</v>
      </c>
      <c r="FH220">
        <f>IF(FH17="","",FH16)</f>
        <v>0</v>
      </c>
      <c r="FI220">
        <v>13</v>
      </c>
      <c r="FJ220">
        <f>FJ16</f>
        <v>0</v>
      </c>
      <c r="FK220">
        <v>13</v>
      </c>
      <c r="FL220">
        <f>IF(FL17="","",FL16)</f>
        <v>0</v>
      </c>
      <c r="FM220">
        <v>13</v>
      </c>
      <c r="FN220">
        <f>FN16</f>
        <v>0</v>
      </c>
      <c r="FO220">
        <v>13</v>
      </c>
      <c r="FP220">
        <f>IF(FP17="","",FP16)</f>
        <v>0</v>
      </c>
      <c r="FQ220">
        <v>13</v>
      </c>
      <c r="FR220">
        <f>FR16</f>
        <v>0</v>
      </c>
      <c r="FS220">
        <v>13</v>
      </c>
      <c r="FT220">
        <f>IF(FT17="","",FT16)</f>
        <v>0</v>
      </c>
      <c r="FU220">
        <v>13</v>
      </c>
      <c r="FV220">
        <f>FV16</f>
        <v>0</v>
      </c>
      <c r="FW220">
        <v>13</v>
      </c>
      <c r="FX220">
        <f>IF(FX17="","",FX16)</f>
        <v>0</v>
      </c>
      <c r="FY220">
        <v>13</v>
      </c>
      <c r="FZ220">
        <f>FZ16</f>
        <v>0</v>
      </c>
      <c r="GA220">
        <v>13</v>
      </c>
      <c r="GB220">
        <f>IF(GB17="","",GB16)</f>
        <v>0</v>
      </c>
      <c r="GC220">
        <v>13</v>
      </c>
      <c r="GD220">
        <f>GD16</f>
        <v>0</v>
      </c>
      <c r="GE220">
        <v>13</v>
      </c>
      <c r="GF220">
        <f>IF(GF17="","",GF16)</f>
        <v>0</v>
      </c>
      <c r="GG220">
        <v>13</v>
      </c>
      <c r="GH220">
        <f>GH16</f>
        <v>0</v>
      </c>
      <c r="GI220">
        <v>13</v>
      </c>
      <c r="GJ220">
        <f>IF(GJ17="","",GJ16)</f>
        <v>0</v>
      </c>
      <c r="GK220">
        <v>13</v>
      </c>
      <c r="GL220">
        <f>GL16</f>
        <v>0</v>
      </c>
      <c r="GM220">
        <v>13</v>
      </c>
      <c r="GN220">
        <f>IF(GN17="","",GN16)</f>
        <v>0</v>
      </c>
      <c r="GO220">
        <v>13</v>
      </c>
      <c r="GP220">
        <f>GP16</f>
        <v>0</v>
      </c>
      <c r="GQ220">
        <v>13</v>
      </c>
      <c r="GR220">
        <f>IF(GR17="","",GR16)</f>
        <v>0</v>
      </c>
      <c r="GS220">
        <v>13</v>
      </c>
      <c r="GT220">
        <f>GT16</f>
        <v>0</v>
      </c>
      <c r="GU220">
        <v>13</v>
      </c>
      <c r="GV220">
        <f>IF(GV17="","",GV16)</f>
        <v>0</v>
      </c>
      <c r="GW220">
        <v>13</v>
      </c>
      <c r="GX220">
        <f>GX16</f>
        <v>0</v>
      </c>
      <c r="GY220">
        <v>13</v>
      </c>
      <c r="GZ220">
        <f>IF(GZ17="","",GZ16)</f>
        <v>0</v>
      </c>
      <c r="HA220">
        <v>13</v>
      </c>
      <c r="HB220">
        <f>HB16</f>
        <v>0</v>
      </c>
      <c r="HC220">
        <v>13</v>
      </c>
      <c r="HD220">
        <f>IF(HD17="","",HD16)</f>
        <v>0</v>
      </c>
      <c r="HE220">
        <v>13</v>
      </c>
      <c r="HF220">
        <f>HF16</f>
        <v>0</v>
      </c>
    </row>
    <row r="221" spans="5:214">
      <c r="E221">
        <v>14</v>
      </c>
      <c r="F221">
        <f>IF(F18="","",F17)</f>
        <v>0</v>
      </c>
      <c r="G221">
        <v>14</v>
      </c>
      <c r="H221">
        <f>H17</f>
        <v>0</v>
      </c>
      <c r="I221">
        <v>14</v>
      </c>
      <c r="J221">
        <f>IF(J18="","",J17)</f>
        <v>0</v>
      </c>
      <c r="K221">
        <v>14</v>
      </c>
      <c r="L221">
        <f>L17</f>
        <v>0</v>
      </c>
      <c r="M221">
        <v>14</v>
      </c>
      <c r="N221">
        <f>IF(N18="","",N17)</f>
        <v>0</v>
      </c>
      <c r="O221">
        <v>14</v>
      </c>
      <c r="P221">
        <f>P17</f>
        <v>0</v>
      </c>
      <c r="Q221">
        <v>14</v>
      </c>
      <c r="R221">
        <f>IF(R18="","",R17)</f>
        <v>0</v>
      </c>
      <c r="S221">
        <v>14</v>
      </c>
      <c r="T221">
        <f>T17</f>
        <v>0</v>
      </c>
      <c r="U221">
        <v>14</v>
      </c>
      <c r="V221">
        <f>IF(V18="","",V17)</f>
        <v>0</v>
      </c>
      <c r="W221">
        <v>14</v>
      </c>
      <c r="X221">
        <f>X17</f>
        <v>0</v>
      </c>
      <c r="Y221">
        <v>14</v>
      </c>
      <c r="Z221">
        <f>IF(Z18="","",Z17)</f>
        <v>0</v>
      </c>
      <c r="AA221">
        <v>14</v>
      </c>
      <c r="AB221">
        <f>AB17</f>
        <v>0</v>
      </c>
      <c r="AC221">
        <v>14</v>
      </c>
      <c r="AD221">
        <f>IF(AD18="","",AD17)</f>
        <v>0</v>
      </c>
      <c r="AE221">
        <v>14</v>
      </c>
      <c r="AF221">
        <f>AF17</f>
        <v>0</v>
      </c>
      <c r="AG221">
        <v>14</v>
      </c>
      <c r="AH221">
        <f>IF(AH18="","",AH17)</f>
        <v>0</v>
      </c>
      <c r="AI221">
        <v>14</v>
      </c>
      <c r="AJ221">
        <f>AJ17</f>
        <v>0</v>
      </c>
      <c r="AK221">
        <v>14</v>
      </c>
      <c r="AL221">
        <f>IF(AL18="","",AL17)</f>
        <v>0</v>
      </c>
      <c r="AM221">
        <v>14</v>
      </c>
      <c r="AN221">
        <f>AN17</f>
        <v>0</v>
      </c>
      <c r="AO221">
        <v>14</v>
      </c>
      <c r="AP221">
        <f>IF(AP18="","",AP17)</f>
        <v>0</v>
      </c>
      <c r="AQ221">
        <v>14</v>
      </c>
      <c r="AR221">
        <f>AR17</f>
        <v>0</v>
      </c>
      <c r="AS221">
        <v>14</v>
      </c>
      <c r="AT221">
        <f>IF(AT18="","",AT17)</f>
        <v>0</v>
      </c>
      <c r="AU221">
        <v>14</v>
      </c>
      <c r="AV221">
        <f>AV17</f>
        <v>0</v>
      </c>
      <c r="AW221">
        <v>14</v>
      </c>
      <c r="AX221">
        <f>IF(AX18="","",AX17)</f>
        <v>0</v>
      </c>
      <c r="AY221">
        <v>14</v>
      </c>
      <c r="AZ221">
        <f>AZ17</f>
        <v>0</v>
      </c>
      <c r="BA221">
        <v>14</v>
      </c>
      <c r="BB221">
        <f>IF(BB18="","",BB17)</f>
        <v>0</v>
      </c>
      <c r="BC221">
        <v>14</v>
      </c>
      <c r="BD221">
        <f>BD17</f>
        <v>0</v>
      </c>
      <c r="BE221">
        <v>14</v>
      </c>
      <c r="BF221">
        <f>IF(BF18="","",BF17)</f>
        <v>0</v>
      </c>
      <c r="BG221">
        <v>14</v>
      </c>
      <c r="BH221">
        <f>BH17</f>
        <v>0</v>
      </c>
      <c r="BI221">
        <v>14</v>
      </c>
      <c r="BJ221">
        <f>IF(BJ18="","",BJ17)</f>
        <v>0</v>
      </c>
      <c r="BK221">
        <v>14</v>
      </c>
      <c r="BL221">
        <f>BL17</f>
        <v>0</v>
      </c>
      <c r="BM221">
        <v>14</v>
      </c>
      <c r="BN221">
        <f>IF(BN18="","",BN17)</f>
        <v>0</v>
      </c>
      <c r="BO221">
        <v>14</v>
      </c>
      <c r="BP221">
        <f>BP17</f>
        <v>0</v>
      </c>
      <c r="BQ221">
        <v>14</v>
      </c>
      <c r="BR221">
        <f>IF(BR18="","",BR17)</f>
        <v>0</v>
      </c>
      <c r="BS221">
        <v>14</v>
      </c>
      <c r="BT221">
        <f>BT17</f>
        <v>0</v>
      </c>
      <c r="BU221">
        <v>14</v>
      </c>
      <c r="BV221">
        <f>IF(BV18="","",BV17)</f>
        <v>0</v>
      </c>
      <c r="BW221">
        <v>14</v>
      </c>
      <c r="BX221">
        <f>BX17</f>
        <v>0</v>
      </c>
      <c r="BY221">
        <v>14</v>
      </c>
      <c r="BZ221">
        <f>IF(BZ18="","",BZ17)</f>
        <v>0</v>
      </c>
      <c r="CA221">
        <v>14</v>
      </c>
      <c r="CB221">
        <f>CB17</f>
        <v>0</v>
      </c>
      <c r="CC221">
        <v>14</v>
      </c>
      <c r="CD221">
        <f>IF(CD18="","",CD17)</f>
        <v>0</v>
      </c>
      <c r="CE221">
        <v>14</v>
      </c>
      <c r="CF221">
        <f>CF17</f>
        <v>0</v>
      </c>
      <c r="CG221">
        <v>14</v>
      </c>
      <c r="CH221">
        <f>IF(CH18="","",CH17)</f>
        <v>0</v>
      </c>
      <c r="CI221">
        <v>14</v>
      </c>
      <c r="CJ221">
        <f>CJ17</f>
        <v>0</v>
      </c>
      <c r="CK221">
        <v>14</v>
      </c>
      <c r="CL221">
        <f>IF(CL18="","",CL17)</f>
        <v>0</v>
      </c>
      <c r="CM221">
        <v>14</v>
      </c>
      <c r="CN221">
        <f>CN17</f>
        <v>0</v>
      </c>
      <c r="CO221">
        <v>14</v>
      </c>
      <c r="CP221">
        <f>IF(CP18="","",CP17)</f>
        <v>0</v>
      </c>
      <c r="CQ221">
        <v>14</v>
      </c>
      <c r="CR221">
        <f>CR17</f>
        <v>0</v>
      </c>
      <c r="CS221">
        <v>14</v>
      </c>
      <c r="CT221">
        <f>IF(CT18="","",CT17)</f>
        <v>0</v>
      </c>
      <c r="CU221">
        <v>14</v>
      </c>
      <c r="CV221">
        <f>CV17</f>
        <v>0</v>
      </c>
      <c r="CW221">
        <v>14</v>
      </c>
      <c r="CX221">
        <f>IF(CX18="","",CX17)</f>
        <v>0</v>
      </c>
      <c r="CY221">
        <v>14</v>
      </c>
      <c r="CZ221">
        <f>CZ17</f>
        <v>0</v>
      </c>
      <c r="DA221">
        <v>14</v>
      </c>
      <c r="DB221">
        <f>IF(DB18="","",DB17)</f>
        <v>0</v>
      </c>
      <c r="DC221">
        <v>14</v>
      </c>
      <c r="DD221">
        <f>DD17</f>
        <v>0</v>
      </c>
      <c r="DG221">
        <v>14</v>
      </c>
      <c r="DH221">
        <f>IF(DH18="","",DH17)</f>
        <v>0</v>
      </c>
      <c r="DI221">
        <v>14</v>
      </c>
      <c r="DJ221">
        <f>DJ17</f>
        <v>0</v>
      </c>
      <c r="DK221">
        <v>14</v>
      </c>
      <c r="DL221">
        <f>IF(DL18="","",DL17)</f>
        <v>0</v>
      </c>
      <c r="DM221">
        <v>14</v>
      </c>
      <c r="DN221">
        <f>DN17</f>
        <v>0</v>
      </c>
      <c r="DO221">
        <v>14</v>
      </c>
      <c r="DP221">
        <f>IF(DP18="","",DP17)</f>
        <v>0</v>
      </c>
      <c r="DQ221">
        <v>14</v>
      </c>
      <c r="DR221">
        <f>DR17</f>
        <v>0</v>
      </c>
      <c r="DS221">
        <v>14</v>
      </c>
      <c r="DT221">
        <f>IF(DT18="","",DT17)</f>
        <v>0</v>
      </c>
      <c r="DU221">
        <v>14</v>
      </c>
      <c r="DV221">
        <f>DV17</f>
        <v>0</v>
      </c>
      <c r="DW221">
        <v>14</v>
      </c>
      <c r="DX221">
        <f>IF(DX18="","",DX17)</f>
        <v>0</v>
      </c>
      <c r="DY221">
        <v>14</v>
      </c>
      <c r="DZ221">
        <f>DZ17</f>
        <v>0</v>
      </c>
      <c r="EA221">
        <v>14</v>
      </c>
      <c r="EB221">
        <f>IF(EB18="","",EB17)</f>
        <v>0</v>
      </c>
      <c r="EC221">
        <v>14</v>
      </c>
      <c r="ED221">
        <f>ED17</f>
        <v>0</v>
      </c>
      <c r="EE221">
        <v>14</v>
      </c>
      <c r="EF221">
        <f>IF(EF18="","",EF17)</f>
        <v>0</v>
      </c>
      <c r="EG221">
        <v>14</v>
      </c>
      <c r="EH221">
        <f>EH17</f>
        <v>0</v>
      </c>
      <c r="EI221">
        <v>14</v>
      </c>
      <c r="EJ221">
        <f>IF(EJ18="","",EJ17)</f>
        <v>0</v>
      </c>
      <c r="EK221">
        <v>14</v>
      </c>
      <c r="EL221">
        <f>EL17</f>
        <v>0</v>
      </c>
      <c r="EM221">
        <v>14</v>
      </c>
      <c r="EN221">
        <f>IF(EN18="","",EN17)</f>
        <v>0</v>
      </c>
      <c r="EO221">
        <v>14</v>
      </c>
      <c r="EP221">
        <f>EP17</f>
        <v>0</v>
      </c>
      <c r="EQ221">
        <v>14</v>
      </c>
      <c r="ER221">
        <f>IF(ER18="","",ER17)</f>
        <v>0</v>
      </c>
      <c r="ES221">
        <v>14</v>
      </c>
      <c r="ET221">
        <f>ET17</f>
        <v>0</v>
      </c>
      <c r="EU221">
        <v>14</v>
      </c>
      <c r="EV221">
        <f>IF(EV18="","",EV17)</f>
        <v>0</v>
      </c>
      <c r="EW221">
        <v>14</v>
      </c>
      <c r="EX221">
        <f>EX17</f>
        <v>0</v>
      </c>
      <c r="EY221">
        <v>14</v>
      </c>
      <c r="EZ221">
        <f>IF(EZ18="","",EZ17)</f>
        <v>0</v>
      </c>
      <c r="FA221">
        <v>14</v>
      </c>
      <c r="FB221">
        <f>FB17</f>
        <v>0</v>
      </c>
      <c r="FC221">
        <v>14</v>
      </c>
      <c r="FD221">
        <f>IF(FD18="","",FD17)</f>
        <v>0</v>
      </c>
      <c r="FE221">
        <v>14</v>
      </c>
      <c r="FF221">
        <f>FF17</f>
        <v>0</v>
      </c>
      <c r="FG221">
        <v>14</v>
      </c>
      <c r="FH221">
        <f>IF(FH18="","",FH17)</f>
        <v>0</v>
      </c>
      <c r="FI221">
        <v>14</v>
      </c>
      <c r="FJ221">
        <f>FJ17</f>
        <v>0</v>
      </c>
      <c r="FK221">
        <v>14</v>
      </c>
      <c r="FL221">
        <f>IF(FL18="","",FL17)</f>
        <v>0</v>
      </c>
      <c r="FM221">
        <v>14</v>
      </c>
      <c r="FN221">
        <f>FN17</f>
        <v>0</v>
      </c>
      <c r="FO221">
        <v>14</v>
      </c>
      <c r="FP221">
        <f>IF(FP18="","",FP17)</f>
        <v>0</v>
      </c>
      <c r="FQ221">
        <v>14</v>
      </c>
      <c r="FR221">
        <f>FR17</f>
        <v>0</v>
      </c>
      <c r="FS221">
        <v>14</v>
      </c>
      <c r="FT221">
        <f>IF(FT18="","",FT17)</f>
        <v>0</v>
      </c>
      <c r="FU221">
        <v>14</v>
      </c>
      <c r="FV221">
        <f>FV17</f>
        <v>0</v>
      </c>
      <c r="FW221">
        <v>14</v>
      </c>
      <c r="FX221">
        <f>IF(FX18="","",FX17)</f>
        <v>0</v>
      </c>
      <c r="FY221">
        <v>14</v>
      </c>
      <c r="FZ221">
        <f>FZ17</f>
        <v>0</v>
      </c>
      <c r="GA221">
        <v>14</v>
      </c>
      <c r="GB221">
        <f>IF(GB18="","",GB17)</f>
        <v>0</v>
      </c>
      <c r="GC221">
        <v>14</v>
      </c>
      <c r="GD221">
        <f>GD17</f>
        <v>0</v>
      </c>
      <c r="GE221">
        <v>14</v>
      </c>
      <c r="GF221">
        <f>IF(GF18="","",GF17)</f>
        <v>0</v>
      </c>
      <c r="GG221">
        <v>14</v>
      </c>
      <c r="GH221">
        <f>GH17</f>
        <v>0</v>
      </c>
      <c r="GI221">
        <v>14</v>
      </c>
      <c r="GJ221">
        <f>IF(GJ18="","",GJ17)</f>
        <v>0</v>
      </c>
      <c r="GK221">
        <v>14</v>
      </c>
      <c r="GL221">
        <f>GL17</f>
        <v>0</v>
      </c>
      <c r="GM221">
        <v>14</v>
      </c>
      <c r="GN221">
        <f>IF(GN18="","",GN17)</f>
        <v>0</v>
      </c>
      <c r="GO221">
        <v>14</v>
      </c>
      <c r="GP221">
        <f>GP17</f>
        <v>0</v>
      </c>
      <c r="GQ221">
        <v>14</v>
      </c>
      <c r="GR221">
        <f>IF(GR18="","",GR17)</f>
        <v>0</v>
      </c>
      <c r="GS221">
        <v>14</v>
      </c>
      <c r="GT221">
        <f>GT17</f>
        <v>0</v>
      </c>
      <c r="GU221">
        <v>14</v>
      </c>
      <c r="GV221">
        <f>IF(GV18="","",GV17)</f>
        <v>0</v>
      </c>
      <c r="GW221">
        <v>14</v>
      </c>
      <c r="GX221">
        <f>GX17</f>
        <v>0</v>
      </c>
      <c r="GY221">
        <v>14</v>
      </c>
      <c r="GZ221">
        <f>IF(GZ18="","",GZ17)</f>
        <v>0</v>
      </c>
      <c r="HA221">
        <v>14</v>
      </c>
      <c r="HB221">
        <f>HB17</f>
        <v>0</v>
      </c>
      <c r="HC221">
        <v>14</v>
      </c>
      <c r="HD221">
        <f>IF(HD18="","",HD17)</f>
        <v>0</v>
      </c>
      <c r="HE221">
        <v>14</v>
      </c>
      <c r="HF221">
        <f>HF17</f>
        <v>0</v>
      </c>
    </row>
    <row r="222" spans="5:214">
      <c r="E222">
        <v>15</v>
      </c>
      <c r="F222">
        <f>IF(F19="","",F18)</f>
        <v>0</v>
      </c>
      <c r="G222">
        <v>15</v>
      </c>
      <c r="H222">
        <f>H18</f>
        <v>0</v>
      </c>
      <c r="I222">
        <v>15</v>
      </c>
      <c r="J222">
        <f>IF(J19="","",J18)</f>
        <v>0</v>
      </c>
      <c r="K222">
        <v>15</v>
      </c>
      <c r="L222">
        <f>L18</f>
        <v>0</v>
      </c>
      <c r="M222">
        <v>15</v>
      </c>
      <c r="N222">
        <f>IF(N19="","",N18)</f>
        <v>0</v>
      </c>
      <c r="O222">
        <v>15</v>
      </c>
      <c r="P222">
        <f>P18</f>
        <v>0</v>
      </c>
      <c r="Q222">
        <v>15</v>
      </c>
      <c r="R222">
        <f>IF(R19="","",R18)</f>
        <v>0</v>
      </c>
      <c r="S222">
        <v>15</v>
      </c>
      <c r="T222">
        <f>T18</f>
        <v>0</v>
      </c>
      <c r="U222">
        <v>15</v>
      </c>
      <c r="V222">
        <f>IF(V19="","",V18)</f>
        <v>0</v>
      </c>
      <c r="W222">
        <v>15</v>
      </c>
      <c r="X222">
        <f>X18</f>
        <v>0</v>
      </c>
      <c r="Y222">
        <v>15</v>
      </c>
      <c r="Z222">
        <f>IF(Z19="","",Z18)</f>
        <v>0</v>
      </c>
      <c r="AA222">
        <v>15</v>
      </c>
      <c r="AB222">
        <f>AB18</f>
        <v>0</v>
      </c>
      <c r="AC222">
        <v>15</v>
      </c>
      <c r="AD222">
        <f>IF(AD19="","",AD18)</f>
        <v>0</v>
      </c>
      <c r="AE222">
        <v>15</v>
      </c>
      <c r="AF222">
        <f>AF18</f>
        <v>0</v>
      </c>
      <c r="AG222">
        <v>15</v>
      </c>
      <c r="AH222">
        <f>IF(AH19="","",AH18)</f>
        <v>0</v>
      </c>
      <c r="AI222">
        <v>15</v>
      </c>
      <c r="AJ222">
        <f>AJ18</f>
        <v>0</v>
      </c>
      <c r="AK222">
        <v>15</v>
      </c>
      <c r="AL222">
        <f>IF(AL19="","",AL18)</f>
        <v>0</v>
      </c>
      <c r="AM222">
        <v>15</v>
      </c>
      <c r="AN222">
        <f>AN18</f>
        <v>0</v>
      </c>
      <c r="AO222">
        <v>15</v>
      </c>
      <c r="AP222">
        <f>IF(AP19="","",AP18)</f>
        <v>0</v>
      </c>
      <c r="AQ222">
        <v>15</v>
      </c>
      <c r="AR222">
        <f>AR18</f>
        <v>0</v>
      </c>
      <c r="AS222">
        <v>15</v>
      </c>
      <c r="AT222">
        <f>IF(AT19="","",AT18)</f>
        <v>0</v>
      </c>
      <c r="AU222">
        <v>15</v>
      </c>
      <c r="AV222">
        <f>AV18</f>
        <v>0</v>
      </c>
      <c r="AW222">
        <v>15</v>
      </c>
      <c r="AX222">
        <f>IF(AX19="","",AX18)</f>
        <v>0</v>
      </c>
      <c r="AY222">
        <v>15</v>
      </c>
      <c r="AZ222">
        <f>AZ18</f>
        <v>0</v>
      </c>
      <c r="BA222">
        <v>15</v>
      </c>
      <c r="BB222">
        <f>IF(BB19="","",BB18)</f>
        <v>0</v>
      </c>
      <c r="BC222">
        <v>15</v>
      </c>
      <c r="BD222">
        <f>BD18</f>
        <v>0</v>
      </c>
      <c r="BE222">
        <v>15</v>
      </c>
      <c r="BF222">
        <f>IF(BF19="","",BF18)</f>
        <v>0</v>
      </c>
      <c r="BG222">
        <v>15</v>
      </c>
      <c r="BH222">
        <f>BH18</f>
        <v>0</v>
      </c>
      <c r="BI222">
        <v>15</v>
      </c>
      <c r="BJ222">
        <f>IF(BJ19="","",BJ18)</f>
        <v>0</v>
      </c>
      <c r="BK222">
        <v>15</v>
      </c>
      <c r="BL222">
        <f>BL18</f>
        <v>0</v>
      </c>
      <c r="BM222">
        <v>15</v>
      </c>
      <c r="BN222">
        <f>IF(BN19="","",BN18)</f>
        <v>0</v>
      </c>
      <c r="BO222">
        <v>15</v>
      </c>
      <c r="BP222">
        <f>BP18</f>
        <v>0</v>
      </c>
      <c r="BQ222">
        <v>15</v>
      </c>
      <c r="BR222">
        <f>IF(BR19="","",BR18)</f>
        <v>0</v>
      </c>
      <c r="BS222">
        <v>15</v>
      </c>
      <c r="BT222">
        <f>BT18</f>
        <v>0</v>
      </c>
      <c r="BU222">
        <v>15</v>
      </c>
      <c r="BV222">
        <f>IF(BV19="","",BV18)</f>
        <v>0</v>
      </c>
      <c r="BW222">
        <v>15</v>
      </c>
      <c r="BX222">
        <f>BX18</f>
        <v>0</v>
      </c>
      <c r="BY222">
        <v>15</v>
      </c>
      <c r="BZ222">
        <f>IF(BZ19="","",BZ18)</f>
        <v>0</v>
      </c>
      <c r="CA222">
        <v>15</v>
      </c>
      <c r="CB222">
        <f>CB18</f>
        <v>0</v>
      </c>
      <c r="CC222">
        <v>15</v>
      </c>
      <c r="CD222">
        <f>IF(CD19="","",CD18)</f>
        <v>0</v>
      </c>
      <c r="CE222">
        <v>15</v>
      </c>
      <c r="CF222">
        <f>CF18</f>
        <v>0</v>
      </c>
      <c r="CG222">
        <v>15</v>
      </c>
      <c r="CH222">
        <f>IF(CH19="","",CH18)</f>
        <v>0</v>
      </c>
      <c r="CI222">
        <v>15</v>
      </c>
      <c r="CJ222">
        <f>CJ18</f>
        <v>0</v>
      </c>
      <c r="CK222">
        <v>15</v>
      </c>
      <c r="CL222">
        <f>IF(CL19="","",CL18)</f>
        <v>0</v>
      </c>
      <c r="CM222">
        <v>15</v>
      </c>
      <c r="CN222">
        <f>CN18</f>
        <v>0</v>
      </c>
      <c r="CO222">
        <v>15</v>
      </c>
      <c r="CP222">
        <f>IF(CP19="","",CP18)</f>
        <v>0</v>
      </c>
      <c r="CQ222">
        <v>15</v>
      </c>
      <c r="CR222">
        <f>CR18</f>
        <v>0</v>
      </c>
      <c r="CS222">
        <v>15</v>
      </c>
      <c r="CT222">
        <f>IF(CT19="","",CT18)</f>
        <v>0</v>
      </c>
      <c r="CU222">
        <v>15</v>
      </c>
      <c r="CV222">
        <f>CV18</f>
        <v>0</v>
      </c>
      <c r="CW222">
        <v>15</v>
      </c>
      <c r="CX222">
        <f>IF(CX19="","",CX18)</f>
        <v>0</v>
      </c>
      <c r="CY222">
        <v>15</v>
      </c>
      <c r="CZ222">
        <f>CZ18</f>
        <v>0</v>
      </c>
      <c r="DA222">
        <v>15</v>
      </c>
      <c r="DB222">
        <f>IF(DB19="","",DB18)</f>
        <v>0</v>
      </c>
      <c r="DC222">
        <v>15</v>
      </c>
      <c r="DD222">
        <f>DD18</f>
        <v>0</v>
      </c>
      <c r="DG222">
        <v>15</v>
      </c>
      <c r="DH222">
        <f>IF(DH19="","",DH18)</f>
        <v>0</v>
      </c>
      <c r="DI222">
        <v>15</v>
      </c>
      <c r="DJ222">
        <f>DJ18</f>
        <v>0</v>
      </c>
      <c r="DK222">
        <v>15</v>
      </c>
      <c r="DL222">
        <f>IF(DL19="","",DL18)</f>
        <v>0</v>
      </c>
      <c r="DM222">
        <v>15</v>
      </c>
      <c r="DN222">
        <f>DN18</f>
        <v>0</v>
      </c>
      <c r="DO222">
        <v>15</v>
      </c>
      <c r="DP222">
        <f>IF(DP19="","",DP18)</f>
        <v>0</v>
      </c>
      <c r="DQ222">
        <v>15</v>
      </c>
      <c r="DR222">
        <f>DR18</f>
        <v>0</v>
      </c>
      <c r="DS222">
        <v>15</v>
      </c>
      <c r="DT222">
        <f>IF(DT19="","",DT18)</f>
        <v>0</v>
      </c>
      <c r="DU222">
        <v>15</v>
      </c>
      <c r="DV222">
        <f>DV18</f>
        <v>0</v>
      </c>
      <c r="DW222">
        <v>15</v>
      </c>
      <c r="DX222">
        <f>IF(DX19="","",DX18)</f>
        <v>0</v>
      </c>
      <c r="DY222">
        <v>15</v>
      </c>
      <c r="DZ222">
        <f>DZ18</f>
        <v>0</v>
      </c>
      <c r="EA222">
        <v>15</v>
      </c>
      <c r="EB222">
        <f>IF(EB19="","",EB18)</f>
        <v>0</v>
      </c>
      <c r="EC222">
        <v>15</v>
      </c>
      <c r="ED222">
        <f>ED18</f>
        <v>0</v>
      </c>
      <c r="EE222">
        <v>15</v>
      </c>
      <c r="EF222">
        <f>IF(EF19="","",EF18)</f>
        <v>0</v>
      </c>
      <c r="EG222">
        <v>15</v>
      </c>
      <c r="EH222">
        <f>EH18</f>
        <v>0</v>
      </c>
      <c r="EI222">
        <v>15</v>
      </c>
      <c r="EJ222">
        <f>IF(EJ19="","",EJ18)</f>
        <v>0</v>
      </c>
      <c r="EK222">
        <v>15</v>
      </c>
      <c r="EL222">
        <f>EL18</f>
        <v>0</v>
      </c>
      <c r="EM222">
        <v>15</v>
      </c>
      <c r="EN222">
        <f>IF(EN19="","",EN18)</f>
        <v>0</v>
      </c>
      <c r="EO222">
        <v>15</v>
      </c>
      <c r="EP222">
        <f>EP18</f>
        <v>0</v>
      </c>
      <c r="EQ222">
        <v>15</v>
      </c>
      <c r="ER222">
        <f>IF(ER19="","",ER18)</f>
        <v>0</v>
      </c>
      <c r="ES222">
        <v>15</v>
      </c>
      <c r="ET222">
        <f>ET18</f>
        <v>0</v>
      </c>
      <c r="EU222">
        <v>15</v>
      </c>
      <c r="EV222">
        <f>IF(EV19="","",EV18)</f>
        <v>0</v>
      </c>
      <c r="EW222">
        <v>15</v>
      </c>
      <c r="EX222">
        <f>EX18</f>
        <v>0</v>
      </c>
      <c r="EY222">
        <v>15</v>
      </c>
      <c r="EZ222">
        <f>IF(EZ19="","",EZ18)</f>
        <v>0</v>
      </c>
      <c r="FA222">
        <v>15</v>
      </c>
      <c r="FB222">
        <f>FB18</f>
        <v>0</v>
      </c>
      <c r="FC222">
        <v>15</v>
      </c>
      <c r="FD222">
        <f>IF(FD19="","",FD18)</f>
        <v>0</v>
      </c>
      <c r="FE222">
        <v>15</v>
      </c>
      <c r="FF222">
        <f>FF18</f>
        <v>0</v>
      </c>
      <c r="FG222">
        <v>15</v>
      </c>
      <c r="FH222">
        <f>IF(FH19="","",FH18)</f>
        <v>0</v>
      </c>
      <c r="FI222">
        <v>15</v>
      </c>
      <c r="FJ222">
        <f>FJ18</f>
        <v>0</v>
      </c>
      <c r="FK222">
        <v>15</v>
      </c>
      <c r="FL222">
        <f>IF(FL19="","",FL18)</f>
        <v>0</v>
      </c>
      <c r="FM222">
        <v>15</v>
      </c>
      <c r="FN222">
        <f>FN18</f>
        <v>0</v>
      </c>
      <c r="FO222">
        <v>15</v>
      </c>
      <c r="FP222">
        <f>IF(FP19="","",FP18)</f>
        <v>0</v>
      </c>
      <c r="FQ222">
        <v>15</v>
      </c>
      <c r="FR222">
        <f>FR18</f>
        <v>0</v>
      </c>
      <c r="FS222">
        <v>15</v>
      </c>
      <c r="FT222">
        <f>IF(FT19="","",FT18)</f>
        <v>0</v>
      </c>
      <c r="FU222">
        <v>15</v>
      </c>
      <c r="FV222">
        <f>FV18</f>
        <v>0</v>
      </c>
      <c r="FW222">
        <v>15</v>
      </c>
      <c r="FX222">
        <f>IF(FX19="","",FX18)</f>
        <v>0</v>
      </c>
      <c r="FY222">
        <v>15</v>
      </c>
      <c r="FZ222">
        <f>FZ18</f>
        <v>0</v>
      </c>
      <c r="GA222">
        <v>15</v>
      </c>
      <c r="GB222">
        <f>IF(GB19="","",GB18)</f>
        <v>0</v>
      </c>
      <c r="GC222">
        <v>15</v>
      </c>
      <c r="GD222">
        <f>GD18</f>
        <v>0</v>
      </c>
      <c r="GE222">
        <v>15</v>
      </c>
      <c r="GF222">
        <f>IF(GF19="","",GF18)</f>
        <v>0</v>
      </c>
      <c r="GG222">
        <v>15</v>
      </c>
      <c r="GH222">
        <f>GH18</f>
        <v>0</v>
      </c>
      <c r="GI222">
        <v>15</v>
      </c>
      <c r="GJ222">
        <f>IF(GJ19="","",GJ18)</f>
        <v>0</v>
      </c>
      <c r="GK222">
        <v>15</v>
      </c>
      <c r="GL222">
        <f>GL18</f>
        <v>0</v>
      </c>
      <c r="GM222">
        <v>15</v>
      </c>
      <c r="GN222">
        <f>IF(GN19="","",GN18)</f>
        <v>0</v>
      </c>
      <c r="GO222">
        <v>15</v>
      </c>
      <c r="GP222">
        <f>GP18</f>
        <v>0</v>
      </c>
      <c r="GQ222">
        <v>15</v>
      </c>
      <c r="GR222">
        <f>IF(GR19="","",GR18)</f>
        <v>0</v>
      </c>
      <c r="GS222">
        <v>15</v>
      </c>
      <c r="GT222">
        <f>GT18</f>
        <v>0</v>
      </c>
      <c r="GU222">
        <v>15</v>
      </c>
      <c r="GV222">
        <f>IF(GV19="","",GV18)</f>
        <v>0</v>
      </c>
      <c r="GW222">
        <v>15</v>
      </c>
      <c r="GX222">
        <f>GX18</f>
        <v>0</v>
      </c>
      <c r="GY222">
        <v>15</v>
      </c>
      <c r="GZ222">
        <f>IF(GZ19="","",GZ18)</f>
        <v>0</v>
      </c>
      <c r="HA222">
        <v>15</v>
      </c>
      <c r="HB222">
        <f>HB18</f>
        <v>0</v>
      </c>
      <c r="HC222">
        <v>15</v>
      </c>
      <c r="HD222">
        <f>IF(HD19="","",HD18)</f>
        <v>0</v>
      </c>
      <c r="HE222">
        <v>15</v>
      </c>
      <c r="HF222">
        <f>HF18</f>
        <v>0</v>
      </c>
    </row>
    <row r="223" spans="5:214">
      <c r="E223">
        <v>16</v>
      </c>
      <c r="F223">
        <f>IF(F20="","",F19)</f>
        <v>0</v>
      </c>
      <c r="G223">
        <v>16</v>
      </c>
      <c r="H223">
        <f>H19</f>
        <v>0</v>
      </c>
      <c r="I223">
        <v>16</v>
      </c>
      <c r="J223">
        <f>IF(J20="","",J19)</f>
        <v>0</v>
      </c>
      <c r="K223">
        <v>16</v>
      </c>
      <c r="L223">
        <f>L19</f>
        <v>0</v>
      </c>
      <c r="M223">
        <v>16</v>
      </c>
      <c r="N223">
        <f>IF(N20="","",N19)</f>
        <v>0</v>
      </c>
      <c r="O223">
        <v>16</v>
      </c>
      <c r="P223">
        <f>P19</f>
        <v>0</v>
      </c>
      <c r="Q223">
        <v>16</v>
      </c>
      <c r="R223">
        <f>IF(R20="","",R19)</f>
        <v>0</v>
      </c>
      <c r="S223">
        <v>16</v>
      </c>
      <c r="T223">
        <f>T19</f>
        <v>0</v>
      </c>
      <c r="U223">
        <v>16</v>
      </c>
      <c r="V223">
        <f>IF(V20="","",V19)</f>
        <v>0</v>
      </c>
      <c r="W223">
        <v>16</v>
      </c>
      <c r="X223">
        <f>X19</f>
        <v>0</v>
      </c>
      <c r="Y223">
        <v>16</v>
      </c>
      <c r="Z223">
        <f>IF(Z20="","",Z19)</f>
        <v>0</v>
      </c>
      <c r="AA223">
        <v>16</v>
      </c>
      <c r="AB223">
        <f>AB19</f>
        <v>0</v>
      </c>
      <c r="AC223">
        <v>16</v>
      </c>
      <c r="AD223">
        <f>IF(AD20="","",AD19)</f>
        <v>0</v>
      </c>
      <c r="AE223">
        <v>16</v>
      </c>
      <c r="AF223">
        <f>AF19</f>
        <v>0</v>
      </c>
      <c r="AG223">
        <v>16</v>
      </c>
      <c r="AH223">
        <f>IF(AH20="","",AH19)</f>
        <v>0</v>
      </c>
      <c r="AI223">
        <v>16</v>
      </c>
      <c r="AJ223">
        <f>AJ19</f>
        <v>0</v>
      </c>
      <c r="AK223">
        <v>16</v>
      </c>
      <c r="AL223">
        <f>IF(AL20="","",AL19)</f>
        <v>0</v>
      </c>
      <c r="AM223">
        <v>16</v>
      </c>
      <c r="AN223">
        <f>AN19</f>
        <v>0</v>
      </c>
      <c r="AO223">
        <v>16</v>
      </c>
      <c r="AP223">
        <f>IF(AP20="","",AP19)</f>
        <v>0</v>
      </c>
      <c r="AQ223">
        <v>16</v>
      </c>
      <c r="AR223">
        <f>AR19</f>
        <v>0</v>
      </c>
      <c r="AS223">
        <v>16</v>
      </c>
      <c r="AT223">
        <f>IF(AT20="","",AT19)</f>
        <v>0</v>
      </c>
      <c r="AU223">
        <v>16</v>
      </c>
      <c r="AV223">
        <f>AV19</f>
        <v>0</v>
      </c>
      <c r="AW223">
        <v>16</v>
      </c>
      <c r="AX223">
        <f>IF(AX20="","",AX19)</f>
        <v>0</v>
      </c>
      <c r="AY223">
        <v>16</v>
      </c>
      <c r="AZ223">
        <f>AZ19</f>
        <v>0</v>
      </c>
      <c r="BA223">
        <v>16</v>
      </c>
      <c r="BB223">
        <f>IF(BB20="","",BB19)</f>
        <v>0</v>
      </c>
      <c r="BC223">
        <v>16</v>
      </c>
      <c r="BD223">
        <f>BD19</f>
        <v>0</v>
      </c>
      <c r="BE223">
        <v>16</v>
      </c>
      <c r="BF223">
        <f>IF(BF20="","",BF19)</f>
        <v>0</v>
      </c>
      <c r="BG223">
        <v>16</v>
      </c>
      <c r="BH223">
        <f>BH19</f>
        <v>0</v>
      </c>
      <c r="BI223">
        <v>16</v>
      </c>
      <c r="BJ223">
        <f>IF(BJ20="","",BJ19)</f>
        <v>0</v>
      </c>
      <c r="BK223">
        <v>16</v>
      </c>
      <c r="BL223">
        <f>BL19</f>
        <v>0</v>
      </c>
      <c r="BM223">
        <v>16</v>
      </c>
      <c r="BN223">
        <f>IF(BN20="","",BN19)</f>
        <v>0</v>
      </c>
      <c r="BO223">
        <v>16</v>
      </c>
      <c r="BP223">
        <f>BP19</f>
        <v>0</v>
      </c>
      <c r="BQ223">
        <v>16</v>
      </c>
      <c r="BR223">
        <f>IF(BR20="","",BR19)</f>
        <v>0</v>
      </c>
      <c r="BS223">
        <v>16</v>
      </c>
      <c r="BT223">
        <f>BT19</f>
        <v>0</v>
      </c>
      <c r="BU223">
        <v>16</v>
      </c>
      <c r="BV223">
        <f>IF(BV20="","",BV19)</f>
        <v>0</v>
      </c>
      <c r="BW223">
        <v>16</v>
      </c>
      <c r="BX223">
        <f>BX19</f>
        <v>0</v>
      </c>
      <c r="BY223">
        <v>16</v>
      </c>
      <c r="BZ223">
        <f>IF(BZ20="","",BZ19)</f>
        <v>0</v>
      </c>
      <c r="CA223">
        <v>16</v>
      </c>
      <c r="CB223">
        <f>CB19</f>
        <v>0</v>
      </c>
      <c r="CC223">
        <v>16</v>
      </c>
      <c r="CD223">
        <f>IF(CD20="","",CD19)</f>
        <v>0</v>
      </c>
      <c r="CE223">
        <v>16</v>
      </c>
      <c r="CF223">
        <f>CF19</f>
        <v>0</v>
      </c>
      <c r="CG223">
        <v>16</v>
      </c>
      <c r="CH223">
        <f>IF(CH20="","",CH19)</f>
        <v>0</v>
      </c>
      <c r="CI223">
        <v>16</v>
      </c>
      <c r="CJ223">
        <f>CJ19</f>
        <v>0</v>
      </c>
      <c r="CK223">
        <v>16</v>
      </c>
      <c r="CL223">
        <f>IF(CL20="","",CL19)</f>
        <v>0</v>
      </c>
      <c r="CM223">
        <v>16</v>
      </c>
      <c r="CN223">
        <f>CN19</f>
        <v>0</v>
      </c>
      <c r="CO223">
        <v>16</v>
      </c>
      <c r="CP223">
        <f>IF(CP20="","",CP19)</f>
        <v>0</v>
      </c>
      <c r="CQ223">
        <v>16</v>
      </c>
      <c r="CR223">
        <f>CR19</f>
        <v>0</v>
      </c>
      <c r="CS223">
        <v>16</v>
      </c>
      <c r="CT223">
        <f>IF(CT20="","",CT19)</f>
        <v>0</v>
      </c>
      <c r="CU223">
        <v>16</v>
      </c>
      <c r="CV223">
        <f>CV19</f>
        <v>0</v>
      </c>
      <c r="CW223">
        <v>16</v>
      </c>
      <c r="CX223">
        <f>IF(CX20="","",CX19)</f>
        <v>0</v>
      </c>
      <c r="CY223">
        <v>16</v>
      </c>
      <c r="CZ223">
        <f>CZ19</f>
        <v>0</v>
      </c>
      <c r="DA223">
        <v>16</v>
      </c>
      <c r="DB223">
        <f>IF(DB20="","",DB19)</f>
        <v>0</v>
      </c>
      <c r="DC223">
        <v>16</v>
      </c>
      <c r="DD223">
        <f>DD19</f>
        <v>0</v>
      </c>
      <c r="DG223">
        <v>16</v>
      </c>
      <c r="DH223">
        <f>IF(DH20="","",DH19)</f>
        <v>0</v>
      </c>
      <c r="DI223">
        <v>16</v>
      </c>
      <c r="DJ223">
        <f>DJ19</f>
        <v>0</v>
      </c>
      <c r="DK223">
        <v>16</v>
      </c>
      <c r="DL223">
        <f>IF(DL20="","",DL19)</f>
        <v>0</v>
      </c>
      <c r="DM223">
        <v>16</v>
      </c>
      <c r="DN223">
        <f>DN19</f>
        <v>0</v>
      </c>
      <c r="DO223">
        <v>16</v>
      </c>
      <c r="DP223">
        <f>IF(DP20="","",DP19)</f>
        <v>0</v>
      </c>
      <c r="DQ223">
        <v>16</v>
      </c>
      <c r="DR223">
        <f>DR19</f>
        <v>0</v>
      </c>
      <c r="DS223">
        <v>16</v>
      </c>
      <c r="DT223">
        <f>IF(DT20="","",DT19)</f>
        <v>0</v>
      </c>
      <c r="DU223">
        <v>16</v>
      </c>
      <c r="DV223">
        <f>DV19</f>
        <v>0</v>
      </c>
      <c r="DW223">
        <v>16</v>
      </c>
      <c r="DX223">
        <f>IF(DX20="","",DX19)</f>
        <v>0</v>
      </c>
      <c r="DY223">
        <v>16</v>
      </c>
      <c r="DZ223">
        <f>DZ19</f>
        <v>0</v>
      </c>
      <c r="EA223">
        <v>16</v>
      </c>
      <c r="EB223">
        <f>IF(EB20="","",EB19)</f>
        <v>0</v>
      </c>
      <c r="EC223">
        <v>16</v>
      </c>
      <c r="ED223">
        <f>ED19</f>
        <v>0</v>
      </c>
      <c r="EE223">
        <v>16</v>
      </c>
      <c r="EF223">
        <f>IF(EF20="","",EF19)</f>
        <v>0</v>
      </c>
      <c r="EG223">
        <v>16</v>
      </c>
      <c r="EH223">
        <f>EH19</f>
        <v>0</v>
      </c>
      <c r="EI223">
        <v>16</v>
      </c>
      <c r="EJ223">
        <f>IF(EJ20="","",EJ19)</f>
        <v>0</v>
      </c>
      <c r="EK223">
        <v>16</v>
      </c>
      <c r="EL223">
        <f>EL19</f>
        <v>0</v>
      </c>
      <c r="EM223">
        <v>16</v>
      </c>
      <c r="EN223">
        <f>IF(EN20="","",EN19)</f>
        <v>0</v>
      </c>
      <c r="EO223">
        <v>16</v>
      </c>
      <c r="EP223">
        <f>EP19</f>
        <v>0</v>
      </c>
      <c r="EQ223">
        <v>16</v>
      </c>
      <c r="ER223">
        <f>IF(ER20="","",ER19)</f>
        <v>0</v>
      </c>
      <c r="ES223">
        <v>16</v>
      </c>
      <c r="ET223">
        <f>ET19</f>
        <v>0</v>
      </c>
      <c r="EU223">
        <v>16</v>
      </c>
      <c r="EV223">
        <f>IF(EV20="","",EV19)</f>
        <v>0</v>
      </c>
      <c r="EW223">
        <v>16</v>
      </c>
      <c r="EX223">
        <f>EX19</f>
        <v>0</v>
      </c>
      <c r="EY223">
        <v>16</v>
      </c>
      <c r="EZ223">
        <f>IF(EZ20="","",EZ19)</f>
        <v>0</v>
      </c>
      <c r="FA223">
        <v>16</v>
      </c>
      <c r="FB223">
        <f>FB19</f>
        <v>0</v>
      </c>
      <c r="FC223">
        <v>16</v>
      </c>
      <c r="FD223">
        <f>IF(FD20="","",FD19)</f>
        <v>0</v>
      </c>
      <c r="FE223">
        <v>16</v>
      </c>
      <c r="FF223">
        <f>FF19</f>
        <v>0</v>
      </c>
      <c r="FG223">
        <v>16</v>
      </c>
      <c r="FH223">
        <f>IF(FH20="","",FH19)</f>
        <v>0</v>
      </c>
      <c r="FI223">
        <v>16</v>
      </c>
      <c r="FJ223">
        <f>FJ19</f>
        <v>0</v>
      </c>
      <c r="FK223">
        <v>16</v>
      </c>
      <c r="FL223">
        <f>IF(FL20="","",FL19)</f>
        <v>0</v>
      </c>
      <c r="FM223">
        <v>16</v>
      </c>
      <c r="FN223">
        <f>FN19</f>
        <v>0</v>
      </c>
      <c r="FO223">
        <v>16</v>
      </c>
      <c r="FP223">
        <f>IF(FP20="","",FP19)</f>
        <v>0</v>
      </c>
      <c r="FQ223">
        <v>16</v>
      </c>
      <c r="FR223">
        <f>FR19</f>
        <v>0</v>
      </c>
      <c r="FS223">
        <v>16</v>
      </c>
      <c r="FT223">
        <f>IF(FT20="","",FT19)</f>
        <v>0</v>
      </c>
      <c r="FU223">
        <v>16</v>
      </c>
      <c r="FV223">
        <f>FV19</f>
        <v>0</v>
      </c>
      <c r="FW223">
        <v>16</v>
      </c>
      <c r="FX223">
        <f>IF(FX20="","",FX19)</f>
        <v>0</v>
      </c>
      <c r="FY223">
        <v>16</v>
      </c>
      <c r="FZ223">
        <f>FZ19</f>
        <v>0</v>
      </c>
      <c r="GA223">
        <v>16</v>
      </c>
      <c r="GB223">
        <f>IF(GB20="","",GB19)</f>
        <v>0</v>
      </c>
      <c r="GC223">
        <v>16</v>
      </c>
      <c r="GD223">
        <f>GD19</f>
        <v>0</v>
      </c>
      <c r="GE223">
        <v>16</v>
      </c>
      <c r="GF223">
        <f>IF(GF20="","",GF19)</f>
        <v>0</v>
      </c>
      <c r="GG223">
        <v>16</v>
      </c>
      <c r="GH223">
        <f>GH19</f>
        <v>0</v>
      </c>
      <c r="GI223">
        <v>16</v>
      </c>
      <c r="GJ223">
        <f>IF(GJ20="","",GJ19)</f>
        <v>0</v>
      </c>
      <c r="GK223">
        <v>16</v>
      </c>
      <c r="GL223">
        <f>GL19</f>
        <v>0</v>
      </c>
      <c r="GM223">
        <v>16</v>
      </c>
      <c r="GN223">
        <f>IF(GN20="","",GN19)</f>
        <v>0</v>
      </c>
      <c r="GO223">
        <v>16</v>
      </c>
      <c r="GP223">
        <f>GP19</f>
        <v>0</v>
      </c>
      <c r="GQ223">
        <v>16</v>
      </c>
      <c r="GR223">
        <f>IF(GR20="","",GR19)</f>
        <v>0</v>
      </c>
      <c r="GS223">
        <v>16</v>
      </c>
      <c r="GT223">
        <f>GT19</f>
        <v>0</v>
      </c>
      <c r="GU223">
        <v>16</v>
      </c>
      <c r="GV223">
        <f>IF(GV20="","",GV19)</f>
        <v>0</v>
      </c>
      <c r="GW223">
        <v>16</v>
      </c>
      <c r="GX223">
        <f>GX19</f>
        <v>0</v>
      </c>
      <c r="GY223">
        <v>16</v>
      </c>
      <c r="GZ223">
        <f>IF(GZ20="","",GZ19)</f>
        <v>0</v>
      </c>
      <c r="HA223">
        <v>16</v>
      </c>
      <c r="HB223">
        <f>HB19</f>
        <v>0</v>
      </c>
      <c r="HC223">
        <v>16</v>
      </c>
      <c r="HD223">
        <f>IF(HD20="","",HD19)</f>
        <v>0</v>
      </c>
      <c r="HE223">
        <v>16</v>
      </c>
      <c r="HF223">
        <f>HF19</f>
        <v>0</v>
      </c>
    </row>
    <row r="224" spans="5:214">
      <c r="E224">
        <v>17</v>
      </c>
      <c r="F224">
        <f>IF(F21="","",F20)</f>
        <v>0</v>
      </c>
      <c r="G224">
        <v>17</v>
      </c>
      <c r="H224">
        <f>H20</f>
        <v>0</v>
      </c>
      <c r="I224">
        <v>17</v>
      </c>
      <c r="J224">
        <f>IF(J21="","",J20)</f>
        <v>0</v>
      </c>
      <c r="K224">
        <v>17</v>
      </c>
      <c r="L224">
        <f>L20</f>
        <v>0</v>
      </c>
      <c r="M224">
        <v>17</v>
      </c>
      <c r="N224">
        <f>IF(N21="","",N20)</f>
        <v>0</v>
      </c>
      <c r="O224">
        <v>17</v>
      </c>
      <c r="P224">
        <f>P20</f>
        <v>0</v>
      </c>
      <c r="Q224">
        <v>17</v>
      </c>
      <c r="R224">
        <f>IF(R21="","",R20)</f>
        <v>0</v>
      </c>
      <c r="S224">
        <v>17</v>
      </c>
      <c r="T224">
        <f>T20</f>
        <v>0</v>
      </c>
      <c r="U224">
        <v>17</v>
      </c>
      <c r="V224">
        <f>IF(V21="","",V20)</f>
        <v>0</v>
      </c>
      <c r="W224">
        <v>17</v>
      </c>
      <c r="X224">
        <f>X20</f>
        <v>0</v>
      </c>
      <c r="Y224">
        <v>17</v>
      </c>
      <c r="Z224">
        <f>IF(Z21="","",Z20)</f>
        <v>0</v>
      </c>
      <c r="AA224">
        <v>17</v>
      </c>
      <c r="AB224">
        <f>AB20</f>
        <v>0</v>
      </c>
      <c r="AC224">
        <v>17</v>
      </c>
      <c r="AD224">
        <f>IF(AD21="","",AD20)</f>
        <v>0</v>
      </c>
      <c r="AE224">
        <v>17</v>
      </c>
      <c r="AF224">
        <f>AF20</f>
        <v>0</v>
      </c>
      <c r="AG224">
        <v>17</v>
      </c>
      <c r="AH224">
        <f>IF(AH21="","",AH20)</f>
        <v>0</v>
      </c>
      <c r="AI224">
        <v>17</v>
      </c>
      <c r="AJ224">
        <f>AJ20</f>
        <v>0</v>
      </c>
      <c r="AK224">
        <v>17</v>
      </c>
      <c r="AL224">
        <f>IF(AL21="","",AL20)</f>
        <v>0</v>
      </c>
      <c r="AM224">
        <v>17</v>
      </c>
      <c r="AN224">
        <f>AN20</f>
        <v>0</v>
      </c>
      <c r="AO224">
        <v>17</v>
      </c>
      <c r="AP224">
        <f>IF(AP21="","",AP20)</f>
        <v>0</v>
      </c>
      <c r="AQ224">
        <v>17</v>
      </c>
      <c r="AR224">
        <f>AR20</f>
        <v>0</v>
      </c>
      <c r="AS224">
        <v>17</v>
      </c>
      <c r="AT224">
        <f>IF(AT21="","",AT20)</f>
        <v>0</v>
      </c>
      <c r="AU224">
        <v>17</v>
      </c>
      <c r="AV224">
        <f>AV20</f>
        <v>0</v>
      </c>
      <c r="AW224">
        <v>17</v>
      </c>
      <c r="AX224">
        <f>IF(AX21="","",AX20)</f>
        <v>0</v>
      </c>
      <c r="AY224">
        <v>17</v>
      </c>
      <c r="AZ224">
        <f>AZ20</f>
        <v>0</v>
      </c>
      <c r="BA224">
        <v>17</v>
      </c>
      <c r="BB224">
        <f>IF(BB21="","",BB20)</f>
        <v>0</v>
      </c>
      <c r="BC224">
        <v>17</v>
      </c>
      <c r="BD224">
        <f>BD20</f>
        <v>0</v>
      </c>
      <c r="BE224">
        <v>17</v>
      </c>
      <c r="BF224">
        <f>IF(BF21="","",BF20)</f>
        <v>0</v>
      </c>
      <c r="BG224">
        <v>17</v>
      </c>
      <c r="BH224">
        <f>BH20</f>
        <v>0</v>
      </c>
      <c r="BI224">
        <v>17</v>
      </c>
      <c r="BJ224">
        <f>IF(BJ21="","",BJ20)</f>
        <v>0</v>
      </c>
      <c r="BK224">
        <v>17</v>
      </c>
      <c r="BL224">
        <f>BL20</f>
        <v>0</v>
      </c>
      <c r="BM224">
        <v>17</v>
      </c>
      <c r="BN224">
        <f>IF(BN21="","",BN20)</f>
        <v>0</v>
      </c>
      <c r="BO224">
        <v>17</v>
      </c>
      <c r="BP224">
        <f>BP20</f>
        <v>0</v>
      </c>
      <c r="BQ224">
        <v>17</v>
      </c>
      <c r="BR224">
        <f>IF(BR21="","",BR20)</f>
        <v>0</v>
      </c>
      <c r="BS224">
        <v>17</v>
      </c>
      <c r="BT224">
        <f>BT20</f>
        <v>0</v>
      </c>
      <c r="BU224">
        <v>17</v>
      </c>
      <c r="BV224">
        <f>IF(BV21="","",BV20)</f>
        <v>0</v>
      </c>
      <c r="BW224">
        <v>17</v>
      </c>
      <c r="BX224">
        <f>BX20</f>
        <v>0</v>
      </c>
      <c r="BY224">
        <v>17</v>
      </c>
      <c r="BZ224">
        <f>IF(BZ21="","",BZ20)</f>
        <v>0</v>
      </c>
      <c r="CA224">
        <v>17</v>
      </c>
      <c r="CB224">
        <f>CB20</f>
        <v>0</v>
      </c>
      <c r="CC224">
        <v>17</v>
      </c>
      <c r="CD224">
        <f>IF(CD21="","",CD20)</f>
        <v>0</v>
      </c>
      <c r="CE224">
        <v>17</v>
      </c>
      <c r="CF224">
        <f>CF20</f>
        <v>0</v>
      </c>
      <c r="CG224">
        <v>17</v>
      </c>
      <c r="CH224">
        <f>IF(CH21="","",CH20)</f>
        <v>0</v>
      </c>
      <c r="CI224">
        <v>17</v>
      </c>
      <c r="CJ224">
        <f>CJ20</f>
        <v>0</v>
      </c>
      <c r="CK224">
        <v>17</v>
      </c>
      <c r="CL224">
        <f>IF(CL21="","",CL20)</f>
        <v>0</v>
      </c>
      <c r="CM224">
        <v>17</v>
      </c>
      <c r="CN224">
        <f>CN20</f>
        <v>0</v>
      </c>
      <c r="CO224">
        <v>17</v>
      </c>
      <c r="CP224">
        <f>IF(CP21="","",CP20)</f>
        <v>0</v>
      </c>
      <c r="CQ224">
        <v>17</v>
      </c>
      <c r="CR224">
        <f>CR20</f>
        <v>0</v>
      </c>
      <c r="CS224">
        <v>17</v>
      </c>
      <c r="CT224">
        <f>IF(CT21="","",CT20)</f>
        <v>0</v>
      </c>
      <c r="CU224">
        <v>17</v>
      </c>
      <c r="CV224">
        <f>CV20</f>
        <v>0</v>
      </c>
      <c r="CW224">
        <v>17</v>
      </c>
      <c r="CX224">
        <f>IF(CX21="","",CX20)</f>
        <v>0</v>
      </c>
      <c r="CY224">
        <v>17</v>
      </c>
      <c r="CZ224">
        <f>CZ20</f>
        <v>0</v>
      </c>
      <c r="DA224">
        <v>17</v>
      </c>
      <c r="DB224">
        <f>IF(DB21="","",DB20)</f>
        <v>0</v>
      </c>
      <c r="DC224">
        <v>17</v>
      </c>
      <c r="DD224">
        <f>DD20</f>
        <v>0</v>
      </c>
      <c r="DG224">
        <v>17</v>
      </c>
      <c r="DH224">
        <f>IF(DH21="","",DH20)</f>
        <v>0</v>
      </c>
      <c r="DI224">
        <v>17</v>
      </c>
      <c r="DJ224">
        <f>DJ20</f>
        <v>0</v>
      </c>
      <c r="DK224">
        <v>17</v>
      </c>
      <c r="DL224">
        <f>IF(DL21="","",DL20)</f>
        <v>0</v>
      </c>
      <c r="DM224">
        <v>17</v>
      </c>
      <c r="DN224">
        <f>DN20</f>
        <v>0</v>
      </c>
      <c r="DO224">
        <v>17</v>
      </c>
      <c r="DP224">
        <f>IF(DP21="","",DP20)</f>
        <v>0</v>
      </c>
      <c r="DQ224">
        <v>17</v>
      </c>
      <c r="DR224">
        <f>DR20</f>
        <v>0</v>
      </c>
      <c r="DS224">
        <v>17</v>
      </c>
      <c r="DT224">
        <f>IF(DT21="","",DT20)</f>
        <v>0</v>
      </c>
      <c r="DU224">
        <v>17</v>
      </c>
      <c r="DV224">
        <f>DV20</f>
        <v>0</v>
      </c>
      <c r="DW224">
        <v>17</v>
      </c>
      <c r="DX224">
        <f>IF(DX21="","",DX20)</f>
        <v>0</v>
      </c>
      <c r="DY224">
        <v>17</v>
      </c>
      <c r="DZ224">
        <f>DZ20</f>
        <v>0</v>
      </c>
      <c r="EA224">
        <v>17</v>
      </c>
      <c r="EB224">
        <f>IF(EB21="","",EB20)</f>
        <v>0</v>
      </c>
      <c r="EC224">
        <v>17</v>
      </c>
      <c r="ED224">
        <f>ED20</f>
        <v>0</v>
      </c>
      <c r="EE224">
        <v>17</v>
      </c>
      <c r="EF224">
        <f>IF(EF21="","",EF20)</f>
        <v>0</v>
      </c>
      <c r="EG224">
        <v>17</v>
      </c>
      <c r="EH224">
        <f>EH20</f>
        <v>0</v>
      </c>
      <c r="EI224">
        <v>17</v>
      </c>
      <c r="EJ224">
        <f>IF(EJ21="","",EJ20)</f>
        <v>0</v>
      </c>
      <c r="EK224">
        <v>17</v>
      </c>
      <c r="EL224">
        <f>EL20</f>
        <v>0</v>
      </c>
      <c r="EM224">
        <v>17</v>
      </c>
      <c r="EN224">
        <f>IF(EN21="","",EN20)</f>
        <v>0</v>
      </c>
      <c r="EO224">
        <v>17</v>
      </c>
      <c r="EP224">
        <f>EP20</f>
        <v>0</v>
      </c>
      <c r="EQ224">
        <v>17</v>
      </c>
      <c r="ER224">
        <f>IF(ER21="","",ER20)</f>
        <v>0</v>
      </c>
      <c r="ES224">
        <v>17</v>
      </c>
      <c r="ET224">
        <f>ET20</f>
        <v>0</v>
      </c>
      <c r="EU224">
        <v>17</v>
      </c>
      <c r="EV224">
        <f>IF(EV21="","",EV20)</f>
        <v>0</v>
      </c>
      <c r="EW224">
        <v>17</v>
      </c>
      <c r="EX224">
        <f>EX20</f>
        <v>0</v>
      </c>
      <c r="EY224">
        <v>17</v>
      </c>
      <c r="EZ224">
        <f>IF(EZ21="","",EZ20)</f>
        <v>0</v>
      </c>
      <c r="FA224">
        <v>17</v>
      </c>
      <c r="FB224">
        <f>FB20</f>
        <v>0</v>
      </c>
      <c r="FC224">
        <v>17</v>
      </c>
      <c r="FD224">
        <f>IF(FD21="","",FD20)</f>
        <v>0</v>
      </c>
      <c r="FE224">
        <v>17</v>
      </c>
      <c r="FF224">
        <f>FF20</f>
        <v>0</v>
      </c>
      <c r="FG224">
        <v>17</v>
      </c>
      <c r="FH224">
        <f>IF(FH21="","",FH20)</f>
        <v>0</v>
      </c>
      <c r="FI224">
        <v>17</v>
      </c>
      <c r="FJ224">
        <f>FJ20</f>
        <v>0</v>
      </c>
      <c r="FK224">
        <v>17</v>
      </c>
      <c r="FL224">
        <f>IF(FL21="","",FL20)</f>
        <v>0</v>
      </c>
      <c r="FM224">
        <v>17</v>
      </c>
      <c r="FN224">
        <f>FN20</f>
        <v>0</v>
      </c>
      <c r="FO224">
        <v>17</v>
      </c>
      <c r="FP224">
        <f>IF(FP21="","",FP20)</f>
        <v>0</v>
      </c>
      <c r="FQ224">
        <v>17</v>
      </c>
      <c r="FR224">
        <f>FR20</f>
        <v>0</v>
      </c>
      <c r="FS224">
        <v>17</v>
      </c>
      <c r="FT224">
        <f>IF(FT21="","",FT20)</f>
        <v>0</v>
      </c>
      <c r="FU224">
        <v>17</v>
      </c>
      <c r="FV224">
        <f>FV20</f>
        <v>0</v>
      </c>
      <c r="FW224">
        <v>17</v>
      </c>
      <c r="FX224">
        <f>IF(FX21="","",FX20)</f>
        <v>0</v>
      </c>
      <c r="FY224">
        <v>17</v>
      </c>
      <c r="FZ224">
        <f>FZ20</f>
        <v>0</v>
      </c>
      <c r="GA224">
        <v>17</v>
      </c>
      <c r="GB224">
        <f>IF(GB21="","",GB20)</f>
        <v>0</v>
      </c>
      <c r="GC224">
        <v>17</v>
      </c>
      <c r="GD224">
        <f>GD20</f>
        <v>0</v>
      </c>
      <c r="GE224">
        <v>17</v>
      </c>
      <c r="GF224">
        <f>IF(GF21="","",GF20)</f>
        <v>0</v>
      </c>
      <c r="GG224">
        <v>17</v>
      </c>
      <c r="GH224">
        <f>GH20</f>
        <v>0</v>
      </c>
      <c r="GI224">
        <v>17</v>
      </c>
      <c r="GJ224">
        <f>IF(GJ21="","",GJ20)</f>
        <v>0</v>
      </c>
      <c r="GK224">
        <v>17</v>
      </c>
      <c r="GL224">
        <f>GL20</f>
        <v>0</v>
      </c>
      <c r="GM224">
        <v>17</v>
      </c>
      <c r="GN224">
        <f>IF(GN21="","",GN20)</f>
        <v>0</v>
      </c>
      <c r="GO224">
        <v>17</v>
      </c>
      <c r="GP224">
        <f>GP20</f>
        <v>0</v>
      </c>
      <c r="GQ224">
        <v>17</v>
      </c>
      <c r="GR224">
        <f>IF(GR21="","",GR20)</f>
        <v>0</v>
      </c>
      <c r="GS224">
        <v>17</v>
      </c>
      <c r="GT224">
        <f>GT20</f>
        <v>0</v>
      </c>
      <c r="GU224">
        <v>17</v>
      </c>
      <c r="GV224">
        <f>IF(GV21="","",GV20)</f>
        <v>0</v>
      </c>
      <c r="GW224">
        <v>17</v>
      </c>
      <c r="GX224">
        <f>GX20</f>
        <v>0</v>
      </c>
      <c r="GY224">
        <v>17</v>
      </c>
      <c r="GZ224">
        <f>IF(GZ21="","",GZ20)</f>
        <v>0</v>
      </c>
      <c r="HA224">
        <v>17</v>
      </c>
      <c r="HB224">
        <f>HB20</f>
        <v>0</v>
      </c>
      <c r="HC224">
        <v>17</v>
      </c>
      <c r="HD224">
        <f>IF(HD21="","",HD20)</f>
        <v>0</v>
      </c>
      <c r="HE224">
        <v>17</v>
      </c>
      <c r="HF224">
        <f>HF20</f>
        <v>0</v>
      </c>
    </row>
    <row r="225" spans="5:214">
      <c r="E225">
        <v>18</v>
      </c>
      <c r="F225">
        <f>IF(F22="","",F21)</f>
        <v>0</v>
      </c>
      <c r="G225">
        <v>18</v>
      </c>
      <c r="H225">
        <f>H21</f>
        <v>0</v>
      </c>
      <c r="I225">
        <v>18</v>
      </c>
      <c r="J225">
        <f>IF(J22="","",J21)</f>
        <v>0</v>
      </c>
      <c r="K225">
        <v>18</v>
      </c>
      <c r="L225">
        <f>L21</f>
        <v>0</v>
      </c>
      <c r="M225">
        <v>18</v>
      </c>
      <c r="N225">
        <f>IF(N22="","",N21)</f>
        <v>0</v>
      </c>
      <c r="O225">
        <v>18</v>
      </c>
      <c r="P225">
        <f>P21</f>
        <v>0</v>
      </c>
      <c r="Q225">
        <v>18</v>
      </c>
      <c r="R225">
        <f>IF(R22="","",R21)</f>
        <v>0</v>
      </c>
      <c r="S225">
        <v>18</v>
      </c>
      <c r="T225">
        <f>T21</f>
        <v>0</v>
      </c>
      <c r="U225">
        <v>18</v>
      </c>
      <c r="V225">
        <f>IF(V22="","",V21)</f>
        <v>0</v>
      </c>
      <c r="W225">
        <v>18</v>
      </c>
      <c r="X225">
        <f>X21</f>
        <v>0</v>
      </c>
      <c r="Y225">
        <v>18</v>
      </c>
      <c r="Z225">
        <f>IF(Z22="","",Z21)</f>
        <v>0</v>
      </c>
      <c r="AA225">
        <v>18</v>
      </c>
      <c r="AB225">
        <f>AB21</f>
        <v>0</v>
      </c>
      <c r="AC225">
        <v>18</v>
      </c>
      <c r="AD225">
        <f>IF(AD22="","",AD21)</f>
        <v>0</v>
      </c>
      <c r="AE225">
        <v>18</v>
      </c>
      <c r="AF225">
        <f>AF21</f>
        <v>0</v>
      </c>
      <c r="AG225">
        <v>18</v>
      </c>
      <c r="AH225">
        <f>IF(AH22="","",AH21)</f>
        <v>0</v>
      </c>
      <c r="AI225">
        <v>18</v>
      </c>
      <c r="AJ225">
        <f>AJ21</f>
        <v>0</v>
      </c>
      <c r="AK225">
        <v>18</v>
      </c>
      <c r="AL225">
        <f>IF(AL22="","",AL21)</f>
        <v>0</v>
      </c>
      <c r="AM225">
        <v>18</v>
      </c>
      <c r="AN225">
        <f>AN21</f>
        <v>0</v>
      </c>
      <c r="AO225">
        <v>18</v>
      </c>
      <c r="AP225">
        <f>IF(AP22="","",AP21)</f>
        <v>0</v>
      </c>
      <c r="AQ225">
        <v>18</v>
      </c>
      <c r="AR225">
        <f>AR21</f>
        <v>0</v>
      </c>
      <c r="AS225">
        <v>18</v>
      </c>
      <c r="AT225">
        <f>IF(AT22="","",AT21)</f>
        <v>0</v>
      </c>
      <c r="AU225">
        <v>18</v>
      </c>
      <c r="AV225">
        <f>AV21</f>
        <v>0</v>
      </c>
      <c r="AW225">
        <v>18</v>
      </c>
      <c r="AX225">
        <f>IF(AX22="","",AX21)</f>
        <v>0</v>
      </c>
      <c r="AY225">
        <v>18</v>
      </c>
      <c r="AZ225">
        <f>AZ21</f>
        <v>0</v>
      </c>
      <c r="BA225">
        <v>18</v>
      </c>
      <c r="BB225">
        <f>IF(BB22="","",BB21)</f>
        <v>0</v>
      </c>
      <c r="BC225">
        <v>18</v>
      </c>
      <c r="BD225">
        <f>BD21</f>
        <v>0</v>
      </c>
      <c r="BE225">
        <v>18</v>
      </c>
      <c r="BF225">
        <f>IF(BF22="","",BF21)</f>
        <v>0</v>
      </c>
      <c r="BG225">
        <v>18</v>
      </c>
      <c r="BH225">
        <f>BH21</f>
        <v>0</v>
      </c>
      <c r="BI225">
        <v>18</v>
      </c>
      <c r="BJ225">
        <f>IF(BJ22="","",BJ21)</f>
        <v>0</v>
      </c>
      <c r="BK225">
        <v>18</v>
      </c>
      <c r="BL225">
        <f>BL21</f>
        <v>0</v>
      </c>
      <c r="BM225">
        <v>18</v>
      </c>
      <c r="BN225">
        <f>IF(BN22="","",BN21)</f>
        <v>0</v>
      </c>
      <c r="BO225">
        <v>18</v>
      </c>
      <c r="BP225">
        <f>BP21</f>
        <v>0</v>
      </c>
      <c r="BQ225">
        <v>18</v>
      </c>
      <c r="BR225">
        <f>IF(BR22="","",BR21)</f>
        <v>0</v>
      </c>
      <c r="BS225">
        <v>18</v>
      </c>
      <c r="BT225">
        <f>BT21</f>
        <v>0</v>
      </c>
      <c r="BU225">
        <v>18</v>
      </c>
      <c r="BV225">
        <f>IF(BV22="","",BV21)</f>
        <v>0</v>
      </c>
      <c r="BW225">
        <v>18</v>
      </c>
      <c r="BX225">
        <f>BX21</f>
        <v>0</v>
      </c>
      <c r="BY225">
        <v>18</v>
      </c>
      <c r="BZ225">
        <f>IF(BZ22="","",BZ21)</f>
        <v>0</v>
      </c>
      <c r="CA225">
        <v>18</v>
      </c>
      <c r="CB225">
        <f>CB21</f>
        <v>0</v>
      </c>
      <c r="CC225">
        <v>18</v>
      </c>
      <c r="CD225">
        <f>IF(CD22="","",CD21)</f>
        <v>0</v>
      </c>
      <c r="CE225">
        <v>18</v>
      </c>
      <c r="CF225">
        <f>CF21</f>
        <v>0</v>
      </c>
      <c r="CG225">
        <v>18</v>
      </c>
      <c r="CH225">
        <f>IF(CH22="","",CH21)</f>
        <v>0</v>
      </c>
      <c r="CI225">
        <v>18</v>
      </c>
      <c r="CJ225">
        <f>CJ21</f>
        <v>0</v>
      </c>
      <c r="CK225">
        <v>18</v>
      </c>
      <c r="CL225">
        <f>IF(CL22="","",CL21)</f>
        <v>0</v>
      </c>
      <c r="CM225">
        <v>18</v>
      </c>
      <c r="CN225">
        <f>CN21</f>
        <v>0</v>
      </c>
      <c r="CO225">
        <v>18</v>
      </c>
      <c r="CP225">
        <f>IF(CP22="","",CP21)</f>
        <v>0</v>
      </c>
      <c r="CQ225">
        <v>18</v>
      </c>
      <c r="CR225">
        <f>CR21</f>
        <v>0</v>
      </c>
      <c r="CS225">
        <v>18</v>
      </c>
      <c r="CT225">
        <f>IF(CT22="","",CT21)</f>
        <v>0</v>
      </c>
      <c r="CU225">
        <v>18</v>
      </c>
      <c r="CV225">
        <f>CV21</f>
        <v>0</v>
      </c>
      <c r="CW225">
        <v>18</v>
      </c>
      <c r="CX225">
        <f>IF(CX22="","",CX21)</f>
        <v>0</v>
      </c>
      <c r="CY225">
        <v>18</v>
      </c>
      <c r="CZ225">
        <f>CZ21</f>
        <v>0</v>
      </c>
      <c r="DA225">
        <v>18</v>
      </c>
      <c r="DB225">
        <f>IF(DB22="","",DB21)</f>
        <v>0</v>
      </c>
      <c r="DC225">
        <v>18</v>
      </c>
      <c r="DD225">
        <f>DD21</f>
        <v>0</v>
      </c>
      <c r="DG225">
        <v>18</v>
      </c>
      <c r="DH225">
        <f>IF(DH22="","",DH21)</f>
        <v>0</v>
      </c>
      <c r="DI225">
        <v>18</v>
      </c>
      <c r="DJ225">
        <f>DJ21</f>
        <v>0</v>
      </c>
      <c r="DK225">
        <v>18</v>
      </c>
      <c r="DL225">
        <f>IF(DL22="","",DL21)</f>
        <v>0</v>
      </c>
      <c r="DM225">
        <v>18</v>
      </c>
      <c r="DN225">
        <f>DN21</f>
        <v>0</v>
      </c>
      <c r="DO225">
        <v>18</v>
      </c>
      <c r="DP225">
        <f>IF(DP22="","",DP21)</f>
        <v>0</v>
      </c>
      <c r="DQ225">
        <v>18</v>
      </c>
      <c r="DR225">
        <f>DR21</f>
        <v>0</v>
      </c>
      <c r="DS225">
        <v>18</v>
      </c>
      <c r="DT225">
        <f>IF(DT22="","",DT21)</f>
        <v>0</v>
      </c>
      <c r="DU225">
        <v>18</v>
      </c>
      <c r="DV225">
        <f>DV21</f>
        <v>0</v>
      </c>
      <c r="DW225">
        <v>18</v>
      </c>
      <c r="DX225">
        <f>IF(DX22="","",DX21)</f>
        <v>0</v>
      </c>
      <c r="DY225">
        <v>18</v>
      </c>
      <c r="DZ225">
        <f>DZ21</f>
        <v>0</v>
      </c>
      <c r="EA225">
        <v>18</v>
      </c>
      <c r="EB225">
        <f>IF(EB22="","",EB21)</f>
        <v>0</v>
      </c>
      <c r="EC225">
        <v>18</v>
      </c>
      <c r="ED225">
        <f>ED21</f>
        <v>0</v>
      </c>
      <c r="EE225">
        <v>18</v>
      </c>
      <c r="EF225">
        <f>IF(EF22="","",EF21)</f>
        <v>0</v>
      </c>
      <c r="EG225">
        <v>18</v>
      </c>
      <c r="EH225">
        <f>EH21</f>
        <v>0</v>
      </c>
      <c r="EI225">
        <v>18</v>
      </c>
      <c r="EJ225">
        <f>IF(EJ22="","",EJ21)</f>
        <v>0</v>
      </c>
      <c r="EK225">
        <v>18</v>
      </c>
      <c r="EL225">
        <f>EL21</f>
        <v>0</v>
      </c>
      <c r="EM225">
        <v>18</v>
      </c>
      <c r="EN225">
        <f>IF(EN22="","",EN21)</f>
        <v>0</v>
      </c>
      <c r="EO225">
        <v>18</v>
      </c>
      <c r="EP225">
        <f>EP21</f>
        <v>0</v>
      </c>
      <c r="EQ225">
        <v>18</v>
      </c>
      <c r="ER225">
        <f>IF(ER22="","",ER21)</f>
        <v>0</v>
      </c>
      <c r="ES225">
        <v>18</v>
      </c>
      <c r="ET225">
        <f>ET21</f>
        <v>0</v>
      </c>
      <c r="EU225">
        <v>18</v>
      </c>
      <c r="EV225">
        <f>IF(EV22="","",EV21)</f>
        <v>0</v>
      </c>
      <c r="EW225">
        <v>18</v>
      </c>
      <c r="EX225">
        <f>EX21</f>
        <v>0</v>
      </c>
      <c r="EY225">
        <v>18</v>
      </c>
      <c r="EZ225">
        <f>IF(EZ22="","",EZ21)</f>
        <v>0</v>
      </c>
      <c r="FA225">
        <v>18</v>
      </c>
      <c r="FB225">
        <f>FB21</f>
        <v>0</v>
      </c>
      <c r="FC225">
        <v>18</v>
      </c>
      <c r="FD225">
        <f>IF(FD22="","",FD21)</f>
        <v>0</v>
      </c>
      <c r="FE225">
        <v>18</v>
      </c>
      <c r="FF225">
        <f>FF21</f>
        <v>0</v>
      </c>
      <c r="FG225">
        <v>18</v>
      </c>
      <c r="FH225">
        <f>IF(FH22="","",FH21)</f>
        <v>0</v>
      </c>
      <c r="FI225">
        <v>18</v>
      </c>
      <c r="FJ225">
        <f>FJ21</f>
        <v>0</v>
      </c>
      <c r="FK225">
        <v>18</v>
      </c>
      <c r="FL225">
        <f>IF(FL22="","",FL21)</f>
        <v>0</v>
      </c>
      <c r="FM225">
        <v>18</v>
      </c>
      <c r="FN225">
        <f>FN21</f>
        <v>0</v>
      </c>
      <c r="FO225">
        <v>18</v>
      </c>
      <c r="FP225">
        <f>IF(FP22="","",FP21)</f>
        <v>0</v>
      </c>
      <c r="FQ225">
        <v>18</v>
      </c>
      <c r="FR225">
        <f>FR21</f>
        <v>0</v>
      </c>
      <c r="FS225">
        <v>18</v>
      </c>
      <c r="FT225">
        <f>IF(FT22="","",FT21)</f>
        <v>0</v>
      </c>
      <c r="FU225">
        <v>18</v>
      </c>
      <c r="FV225">
        <f>FV21</f>
        <v>0</v>
      </c>
      <c r="FW225">
        <v>18</v>
      </c>
      <c r="FX225">
        <f>IF(FX22="","",FX21)</f>
        <v>0</v>
      </c>
      <c r="FY225">
        <v>18</v>
      </c>
      <c r="FZ225">
        <f>FZ21</f>
        <v>0</v>
      </c>
      <c r="GA225">
        <v>18</v>
      </c>
      <c r="GB225">
        <f>IF(GB22="","",GB21)</f>
        <v>0</v>
      </c>
      <c r="GC225">
        <v>18</v>
      </c>
      <c r="GD225">
        <f>GD21</f>
        <v>0</v>
      </c>
      <c r="GE225">
        <v>18</v>
      </c>
      <c r="GF225">
        <f>IF(GF22="","",GF21)</f>
        <v>0</v>
      </c>
      <c r="GG225">
        <v>18</v>
      </c>
      <c r="GH225">
        <f>GH21</f>
        <v>0</v>
      </c>
      <c r="GI225">
        <v>18</v>
      </c>
      <c r="GJ225">
        <f>IF(GJ22="","",GJ21)</f>
        <v>0</v>
      </c>
      <c r="GK225">
        <v>18</v>
      </c>
      <c r="GL225">
        <f>GL21</f>
        <v>0</v>
      </c>
      <c r="GM225">
        <v>18</v>
      </c>
      <c r="GN225">
        <f>IF(GN22="","",GN21)</f>
        <v>0</v>
      </c>
      <c r="GO225">
        <v>18</v>
      </c>
      <c r="GP225">
        <f>GP21</f>
        <v>0</v>
      </c>
      <c r="GQ225">
        <v>18</v>
      </c>
      <c r="GR225">
        <f>IF(GR22="","",GR21)</f>
        <v>0</v>
      </c>
      <c r="GS225">
        <v>18</v>
      </c>
      <c r="GT225">
        <f>GT21</f>
        <v>0</v>
      </c>
      <c r="GU225">
        <v>18</v>
      </c>
      <c r="GV225">
        <f>IF(GV22="","",GV21)</f>
        <v>0</v>
      </c>
      <c r="GW225">
        <v>18</v>
      </c>
      <c r="GX225">
        <f>GX21</f>
        <v>0</v>
      </c>
      <c r="GY225">
        <v>18</v>
      </c>
      <c r="GZ225">
        <f>IF(GZ22="","",GZ21)</f>
        <v>0</v>
      </c>
      <c r="HA225">
        <v>18</v>
      </c>
      <c r="HB225">
        <f>HB21</f>
        <v>0</v>
      </c>
      <c r="HC225">
        <v>18</v>
      </c>
      <c r="HD225">
        <f>IF(HD22="","",HD21)</f>
        <v>0</v>
      </c>
      <c r="HE225">
        <v>18</v>
      </c>
      <c r="HF225">
        <f>HF21</f>
        <v>0</v>
      </c>
    </row>
    <row r="226" spans="5:214">
      <c r="E226">
        <v>19</v>
      </c>
      <c r="F226">
        <f>IF(F23="","",F22)</f>
        <v>0</v>
      </c>
      <c r="G226">
        <v>19</v>
      </c>
      <c r="H226">
        <f>H22</f>
        <v>0</v>
      </c>
      <c r="I226">
        <v>19</v>
      </c>
      <c r="J226">
        <f>IF(J23="","",J22)</f>
        <v>0</v>
      </c>
      <c r="K226">
        <v>19</v>
      </c>
      <c r="L226">
        <f>L22</f>
        <v>0</v>
      </c>
      <c r="M226">
        <v>19</v>
      </c>
      <c r="N226">
        <f>IF(N23="","",N22)</f>
        <v>0</v>
      </c>
      <c r="O226">
        <v>19</v>
      </c>
      <c r="P226">
        <f>P22</f>
        <v>0</v>
      </c>
      <c r="Q226">
        <v>19</v>
      </c>
      <c r="R226">
        <f>IF(R23="","",R22)</f>
        <v>0</v>
      </c>
      <c r="S226">
        <v>19</v>
      </c>
      <c r="T226">
        <f>T22</f>
        <v>0</v>
      </c>
      <c r="U226">
        <v>19</v>
      </c>
      <c r="V226">
        <f>IF(V23="","",V22)</f>
        <v>0</v>
      </c>
      <c r="W226">
        <v>19</v>
      </c>
      <c r="X226">
        <f>X22</f>
        <v>0</v>
      </c>
      <c r="Y226">
        <v>19</v>
      </c>
      <c r="Z226">
        <f>IF(Z23="","",Z22)</f>
        <v>0</v>
      </c>
      <c r="AA226">
        <v>19</v>
      </c>
      <c r="AB226">
        <f>AB22</f>
        <v>0</v>
      </c>
      <c r="AC226">
        <v>19</v>
      </c>
      <c r="AD226">
        <f>IF(AD23="","",AD22)</f>
        <v>0</v>
      </c>
      <c r="AE226">
        <v>19</v>
      </c>
      <c r="AF226">
        <f>AF22</f>
        <v>0</v>
      </c>
      <c r="AG226">
        <v>19</v>
      </c>
      <c r="AH226">
        <f>IF(AH23="","",AH22)</f>
        <v>0</v>
      </c>
      <c r="AI226">
        <v>19</v>
      </c>
      <c r="AJ226">
        <f>AJ22</f>
        <v>0</v>
      </c>
      <c r="AK226">
        <v>19</v>
      </c>
      <c r="AL226">
        <f>IF(AL23="","",AL22)</f>
        <v>0</v>
      </c>
      <c r="AM226">
        <v>19</v>
      </c>
      <c r="AN226">
        <f>AN22</f>
        <v>0</v>
      </c>
      <c r="AO226">
        <v>19</v>
      </c>
      <c r="AP226">
        <f>IF(AP23="","",AP22)</f>
        <v>0</v>
      </c>
      <c r="AQ226">
        <v>19</v>
      </c>
      <c r="AR226">
        <f>AR22</f>
        <v>0</v>
      </c>
      <c r="AS226">
        <v>19</v>
      </c>
      <c r="AT226">
        <f>IF(AT23="","",AT22)</f>
        <v>0</v>
      </c>
      <c r="AU226">
        <v>19</v>
      </c>
      <c r="AV226">
        <f>AV22</f>
        <v>0</v>
      </c>
      <c r="AW226">
        <v>19</v>
      </c>
      <c r="AX226">
        <f>IF(AX23="","",AX22)</f>
        <v>0</v>
      </c>
      <c r="AY226">
        <v>19</v>
      </c>
      <c r="AZ226">
        <f>AZ22</f>
        <v>0</v>
      </c>
      <c r="BA226">
        <v>19</v>
      </c>
      <c r="BB226">
        <f>IF(BB23="","",BB22)</f>
        <v>0</v>
      </c>
      <c r="BC226">
        <v>19</v>
      </c>
      <c r="BD226">
        <f>BD22</f>
        <v>0</v>
      </c>
      <c r="BE226">
        <v>19</v>
      </c>
      <c r="BF226">
        <f>IF(BF23="","",BF22)</f>
        <v>0</v>
      </c>
      <c r="BG226">
        <v>19</v>
      </c>
      <c r="BH226">
        <f>BH22</f>
        <v>0</v>
      </c>
      <c r="BI226">
        <v>19</v>
      </c>
      <c r="BJ226">
        <f>IF(BJ23="","",BJ22)</f>
        <v>0</v>
      </c>
      <c r="BK226">
        <v>19</v>
      </c>
      <c r="BL226">
        <f>BL22</f>
        <v>0</v>
      </c>
      <c r="BM226">
        <v>19</v>
      </c>
      <c r="BN226">
        <f>IF(BN23="","",BN22)</f>
        <v>0</v>
      </c>
      <c r="BO226">
        <v>19</v>
      </c>
      <c r="BP226">
        <f>BP22</f>
        <v>0</v>
      </c>
      <c r="BQ226">
        <v>19</v>
      </c>
      <c r="BR226">
        <f>IF(BR23="","",BR22)</f>
        <v>0</v>
      </c>
      <c r="BS226">
        <v>19</v>
      </c>
      <c r="BT226">
        <f>BT22</f>
        <v>0</v>
      </c>
      <c r="BU226">
        <v>19</v>
      </c>
      <c r="BV226">
        <f>IF(BV23="","",BV22)</f>
        <v>0</v>
      </c>
      <c r="BW226">
        <v>19</v>
      </c>
      <c r="BX226">
        <f>BX22</f>
        <v>0</v>
      </c>
      <c r="BY226">
        <v>19</v>
      </c>
      <c r="BZ226">
        <f>IF(BZ23="","",BZ22)</f>
        <v>0</v>
      </c>
      <c r="CA226">
        <v>19</v>
      </c>
      <c r="CB226">
        <f>CB22</f>
        <v>0</v>
      </c>
      <c r="CC226">
        <v>19</v>
      </c>
      <c r="CD226">
        <f>IF(CD23="","",CD22)</f>
        <v>0</v>
      </c>
      <c r="CE226">
        <v>19</v>
      </c>
      <c r="CF226">
        <f>CF22</f>
        <v>0</v>
      </c>
      <c r="CG226">
        <v>19</v>
      </c>
      <c r="CH226">
        <f>IF(CH23="","",CH22)</f>
        <v>0</v>
      </c>
      <c r="CI226">
        <v>19</v>
      </c>
      <c r="CJ226">
        <f>CJ22</f>
        <v>0</v>
      </c>
      <c r="CK226">
        <v>19</v>
      </c>
      <c r="CL226">
        <f>IF(CL23="","",CL22)</f>
        <v>0</v>
      </c>
      <c r="CM226">
        <v>19</v>
      </c>
      <c r="CN226">
        <f>CN22</f>
        <v>0</v>
      </c>
      <c r="CO226">
        <v>19</v>
      </c>
      <c r="CP226">
        <f>IF(CP23="","",CP22)</f>
        <v>0</v>
      </c>
      <c r="CQ226">
        <v>19</v>
      </c>
      <c r="CR226">
        <f>CR22</f>
        <v>0</v>
      </c>
      <c r="CS226">
        <v>19</v>
      </c>
      <c r="CT226">
        <f>IF(CT23="","",CT22)</f>
        <v>0</v>
      </c>
      <c r="CU226">
        <v>19</v>
      </c>
      <c r="CV226">
        <f>CV22</f>
        <v>0</v>
      </c>
      <c r="CW226">
        <v>19</v>
      </c>
      <c r="CX226">
        <f>IF(CX23="","",CX22)</f>
        <v>0</v>
      </c>
      <c r="CY226">
        <v>19</v>
      </c>
      <c r="CZ226">
        <f>CZ22</f>
        <v>0</v>
      </c>
      <c r="DA226">
        <v>19</v>
      </c>
      <c r="DB226">
        <f>IF(DB23="","",DB22)</f>
        <v>0</v>
      </c>
      <c r="DC226">
        <v>19</v>
      </c>
      <c r="DD226">
        <f>DD22</f>
        <v>0</v>
      </c>
      <c r="DG226">
        <v>19</v>
      </c>
      <c r="DH226">
        <f>IF(DH23="","",DH22)</f>
        <v>0</v>
      </c>
      <c r="DI226">
        <v>19</v>
      </c>
      <c r="DJ226">
        <f>DJ22</f>
        <v>0</v>
      </c>
      <c r="DK226">
        <v>19</v>
      </c>
      <c r="DL226">
        <f>IF(DL23="","",DL22)</f>
        <v>0</v>
      </c>
      <c r="DM226">
        <v>19</v>
      </c>
      <c r="DN226">
        <f>DN22</f>
        <v>0</v>
      </c>
      <c r="DO226">
        <v>19</v>
      </c>
      <c r="DP226">
        <f>IF(DP23="","",DP22)</f>
        <v>0</v>
      </c>
      <c r="DQ226">
        <v>19</v>
      </c>
      <c r="DR226">
        <f>DR22</f>
        <v>0</v>
      </c>
      <c r="DS226">
        <v>19</v>
      </c>
      <c r="DT226">
        <f>IF(DT23="","",DT22)</f>
        <v>0</v>
      </c>
      <c r="DU226">
        <v>19</v>
      </c>
      <c r="DV226">
        <f>DV22</f>
        <v>0</v>
      </c>
      <c r="DW226">
        <v>19</v>
      </c>
      <c r="DX226">
        <f>IF(DX23="","",DX22)</f>
        <v>0</v>
      </c>
      <c r="DY226">
        <v>19</v>
      </c>
      <c r="DZ226">
        <f>DZ22</f>
        <v>0</v>
      </c>
      <c r="EA226">
        <v>19</v>
      </c>
      <c r="EB226">
        <f>IF(EB23="","",EB22)</f>
        <v>0</v>
      </c>
      <c r="EC226">
        <v>19</v>
      </c>
      <c r="ED226">
        <f>ED22</f>
        <v>0</v>
      </c>
      <c r="EE226">
        <v>19</v>
      </c>
      <c r="EF226">
        <f>IF(EF23="","",EF22)</f>
        <v>0</v>
      </c>
      <c r="EG226">
        <v>19</v>
      </c>
      <c r="EH226">
        <f>EH22</f>
        <v>0</v>
      </c>
      <c r="EI226">
        <v>19</v>
      </c>
      <c r="EJ226">
        <f>IF(EJ23="","",EJ22)</f>
        <v>0</v>
      </c>
      <c r="EK226">
        <v>19</v>
      </c>
      <c r="EL226">
        <f>EL22</f>
        <v>0</v>
      </c>
      <c r="EM226">
        <v>19</v>
      </c>
      <c r="EN226">
        <f>IF(EN23="","",EN22)</f>
        <v>0</v>
      </c>
      <c r="EO226">
        <v>19</v>
      </c>
      <c r="EP226">
        <f>EP22</f>
        <v>0</v>
      </c>
      <c r="EQ226">
        <v>19</v>
      </c>
      <c r="ER226">
        <f>IF(ER23="","",ER22)</f>
        <v>0</v>
      </c>
      <c r="ES226">
        <v>19</v>
      </c>
      <c r="ET226">
        <f>ET22</f>
        <v>0</v>
      </c>
      <c r="EU226">
        <v>19</v>
      </c>
      <c r="EV226">
        <f>IF(EV23="","",EV22)</f>
        <v>0</v>
      </c>
      <c r="EW226">
        <v>19</v>
      </c>
      <c r="EX226">
        <f>EX22</f>
        <v>0</v>
      </c>
      <c r="EY226">
        <v>19</v>
      </c>
      <c r="EZ226">
        <f>IF(EZ23="","",EZ22)</f>
        <v>0</v>
      </c>
      <c r="FA226">
        <v>19</v>
      </c>
      <c r="FB226">
        <f>FB22</f>
        <v>0</v>
      </c>
      <c r="FC226">
        <v>19</v>
      </c>
      <c r="FD226">
        <f>IF(FD23="","",FD22)</f>
        <v>0</v>
      </c>
      <c r="FE226">
        <v>19</v>
      </c>
      <c r="FF226">
        <f>FF22</f>
        <v>0</v>
      </c>
      <c r="FG226">
        <v>19</v>
      </c>
      <c r="FH226">
        <f>IF(FH23="","",FH22)</f>
        <v>0</v>
      </c>
      <c r="FI226">
        <v>19</v>
      </c>
      <c r="FJ226">
        <f>FJ22</f>
        <v>0</v>
      </c>
      <c r="FK226">
        <v>19</v>
      </c>
      <c r="FL226">
        <f>IF(FL23="","",FL22)</f>
        <v>0</v>
      </c>
      <c r="FM226">
        <v>19</v>
      </c>
      <c r="FN226">
        <f>FN22</f>
        <v>0</v>
      </c>
      <c r="FO226">
        <v>19</v>
      </c>
      <c r="FP226">
        <f>IF(FP23="","",FP22)</f>
        <v>0</v>
      </c>
      <c r="FQ226">
        <v>19</v>
      </c>
      <c r="FR226">
        <f>FR22</f>
        <v>0</v>
      </c>
      <c r="FS226">
        <v>19</v>
      </c>
      <c r="FT226">
        <f>IF(FT23="","",FT22)</f>
        <v>0</v>
      </c>
      <c r="FU226">
        <v>19</v>
      </c>
      <c r="FV226">
        <f>FV22</f>
        <v>0</v>
      </c>
      <c r="FW226">
        <v>19</v>
      </c>
      <c r="FX226">
        <f>IF(FX23="","",FX22)</f>
        <v>0</v>
      </c>
      <c r="FY226">
        <v>19</v>
      </c>
      <c r="FZ226">
        <f>FZ22</f>
        <v>0</v>
      </c>
      <c r="GA226">
        <v>19</v>
      </c>
      <c r="GB226">
        <f>IF(GB23="","",GB22)</f>
        <v>0</v>
      </c>
      <c r="GC226">
        <v>19</v>
      </c>
      <c r="GD226">
        <f>GD22</f>
        <v>0</v>
      </c>
      <c r="GE226">
        <v>19</v>
      </c>
      <c r="GF226">
        <f>IF(GF23="","",GF22)</f>
        <v>0</v>
      </c>
      <c r="GG226">
        <v>19</v>
      </c>
      <c r="GH226">
        <f>GH22</f>
        <v>0</v>
      </c>
      <c r="GI226">
        <v>19</v>
      </c>
      <c r="GJ226">
        <f>IF(GJ23="","",GJ22)</f>
        <v>0</v>
      </c>
      <c r="GK226">
        <v>19</v>
      </c>
      <c r="GL226">
        <f>GL22</f>
        <v>0</v>
      </c>
      <c r="GM226">
        <v>19</v>
      </c>
      <c r="GN226">
        <f>IF(GN23="","",GN22)</f>
        <v>0</v>
      </c>
      <c r="GO226">
        <v>19</v>
      </c>
      <c r="GP226">
        <f>GP22</f>
        <v>0</v>
      </c>
      <c r="GQ226">
        <v>19</v>
      </c>
      <c r="GR226">
        <f>IF(GR23="","",GR22)</f>
        <v>0</v>
      </c>
      <c r="GS226">
        <v>19</v>
      </c>
      <c r="GT226">
        <f>GT22</f>
        <v>0</v>
      </c>
      <c r="GU226">
        <v>19</v>
      </c>
      <c r="GV226">
        <f>IF(GV23="","",GV22)</f>
        <v>0</v>
      </c>
      <c r="GW226">
        <v>19</v>
      </c>
      <c r="GX226">
        <f>GX22</f>
        <v>0</v>
      </c>
      <c r="GY226">
        <v>19</v>
      </c>
      <c r="GZ226">
        <f>IF(GZ23="","",GZ22)</f>
        <v>0</v>
      </c>
      <c r="HA226">
        <v>19</v>
      </c>
      <c r="HB226">
        <f>HB22</f>
        <v>0</v>
      </c>
      <c r="HC226">
        <v>19</v>
      </c>
      <c r="HD226">
        <f>IF(HD23="","",HD22)</f>
        <v>0</v>
      </c>
      <c r="HE226">
        <v>19</v>
      </c>
      <c r="HF226">
        <f>HF22</f>
        <v>0</v>
      </c>
    </row>
    <row r="227" spans="5:214">
      <c r="E227">
        <v>20</v>
      </c>
      <c r="F227">
        <f>IF(F24="","",F23)</f>
        <v>0</v>
      </c>
      <c r="G227">
        <v>20</v>
      </c>
      <c r="H227">
        <f>H23</f>
        <v>0</v>
      </c>
      <c r="I227">
        <v>20</v>
      </c>
      <c r="J227">
        <f>IF(J24="","",J23)</f>
        <v>0</v>
      </c>
      <c r="K227">
        <v>20</v>
      </c>
      <c r="L227">
        <f>L23</f>
        <v>0</v>
      </c>
      <c r="M227">
        <v>20</v>
      </c>
      <c r="N227">
        <f>IF(N24="","",N23)</f>
        <v>0</v>
      </c>
      <c r="O227">
        <v>20</v>
      </c>
      <c r="P227">
        <f>P23</f>
        <v>0</v>
      </c>
      <c r="Q227">
        <v>20</v>
      </c>
      <c r="R227">
        <f>IF(R24="","",R23)</f>
        <v>0</v>
      </c>
      <c r="S227">
        <v>20</v>
      </c>
      <c r="T227">
        <f>T23</f>
        <v>0</v>
      </c>
      <c r="U227">
        <v>20</v>
      </c>
      <c r="V227">
        <f>IF(V24="","",V23)</f>
        <v>0</v>
      </c>
      <c r="W227">
        <v>20</v>
      </c>
      <c r="X227">
        <f>X23</f>
        <v>0</v>
      </c>
      <c r="Y227">
        <v>20</v>
      </c>
      <c r="Z227">
        <f>IF(Z24="","",Z23)</f>
        <v>0</v>
      </c>
      <c r="AA227">
        <v>20</v>
      </c>
      <c r="AB227">
        <f>AB23</f>
        <v>0</v>
      </c>
      <c r="AC227">
        <v>20</v>
      </c>
      <c r="AD227">
        <f>IF(AD24="","",AD23)</f>
        <v>0</v>
      </c>
      <c r="AE227">
        <v>20</v>
      </c>
      <c r="AF227">
        <f>AF23</f>
        <v>0</v>
      </c>
      <c r="AG227">
        <v>20</v>
      </c>
      <c r="AH227">
        <f>IF(AH24="","",AH23)</f>
        <v>0</v>
      </c>
      <c r="AI227">
        <v>20</v>
      </c>
      <c r="AJ227">
        <f>AJ23</f>
        <v>0</v>
      </c>
      <c r="AK227">
        <v>20</v>
      </c>
      <c r="AL227">
        <f>IF(AL24="","",AL23)</f>
        <v>0</v>
      </c>
      <c r="AM227">
        <v>20</v>
      </c>
      <c r="AN227">
        <f>AN23</f>
        <v>0</v>
      </c>
      <c r="AO227">
        <v>20</v>
      </c>
      <c r="AP227">
        <f>IF(AP24="","",AP23)</f>
        <v>0</v>
      </c>
      <c r="AQ227">
        <v>20</v>
      </c>
      <c r="AR227">
        <f>AR23</f>
        <v>0</v>
      </c>
      <c r="AS227">
        <v>20</v>
      </c>
      <c r="AT227">
        <f>IF(AT24="","",AT23)</f>
        <v>0</v>
      </c>
      <c r="AU227">
        <v>20</v>
      </c>
      <c r="AV227">
        <f>AV23</f>
        <v>0</v>
      </c>
      <c r="AW227">
        <v>20</v>
      </c>
      <c r="AX227">
        <f>IF(AX24="","",AX23)</f>
        <v>0</v>
      </c>
      <c r="AY227">
        <v>20</v>
      </c>
      <c r="AZ227">
        <f>AZ23</f>
        <v>0</v>
      </c>
      <c r="BA227">
        <v>20</v>
      </c>
      <c r="BB227">
        <f>IF(BB24="","",BB23)</f>
        <v>0</v>
      </c>
      <c r="BC227">
        <v>20</v>
      </c>
      <c r="BD227">
        <f>BD23</f>
        <v>0</v>
      </c>
      <c r="BE227">
        <v>20</v>
      </c>
      <c r="BF227">
        <f>IF(BF24="","",BF23)</f>
        <v>0</v>
      </c>
      <c r="BG227">
        <v>20</v>
      </c>
      <c r="BH227">
        <f>BH23</f>
        <v>0</v>
      </c>
      <c r="BI227">
        <v>20</v>
      </c>
      <c r="BJ227">
        <f>IF(BJ24="","",BJ23)</f>
        <v>0</v>
      </c>
      <c r="BK227">
        <v>20</v>
      </c>
      <c r="BL227">
        <f>BL23</f>
        <v>0</v>
      </c>
      <c r="BM227">
        <v>20</v>
      </c>
      <c r="BN227">
        <f>IF(BN24="","",BN23)</f>
        <v>0</v>
      </c>
      <c r="BO227">
        <v>20</v>
      </c>
      <c r="BP227">
        <f>BP23</f>
        <v>0</v>
      </c>
      <c r="BQ227">
        <v>20</v>
      </c>
      <c r="BR227">
        <f>IF(BR24="","",BR23)</f>
        <v>0</v>
      </c>
      <c r="BS227">
        <v>20</v>
      </c>
      <c r="BT227">
        <f>BT23</f>
        <v>0</v>
      </c>
      <c r="BU227">
        <v>20</v>
      </c>
      <c r="BV227">
        <f>IF(BV24="","",BV23)</f>
        <v>0</v>
      </c>
      <c r="BW227">
        <v>20</v>
      </c>
      <c r="BX227">
        <f>BX23</f>
        <v>0</v>
      </c>
      <c r="BY227">
        <v>20</v>
      </c>
      <c r="BZ227">
        <f>IF(BZ24="","",BZ23)</f>
        <v>0</v>
      </c>
      <c r="CA227">
        <v>20</v>
      </c>
      <c r="CB227">
        <f>CB23</f>
        <v>0</v>
      </c>
      <c r="CC227">
        <v>20</v>
      </c>
      <c r="CD227">
        <f>IF(CD24="","",CD23)</f>
        <v>0</v>
      </c>
      <c r="CE227">
        <v>20</v>
      </c>
      <c r="CF227">
        <f>CF23</f>
        <v>0</v>
      </c>
      <c r="CG227">
        <v>20</v>
      </c>
      <c r="CH227">
        <f>IF(CH24="","",CH23)</f>
        <v>0</v>
      </c>
      <c r="CI227">
        <v>20</v>
      </c>
      <c r="CJ227">
        <f>CJ23</f>
        <v>0</v>
      </c>
      <c r="CK227">
        <v>20</v>
      </c>
      <c r="CL227">
        <f>IF(CL24="","",CL23)</f>
        <v>0</v>
      </c>
      <c r="CM227">
        <v>20</v>
      </c>
      <c r="CN227">
        <f>CN23</f>
        <v>0</v>
      </c>
      <c r="CO227">
        <v>20</v>
      </c>
      <c r="CP227">
        <f>IF(CP24="","",CP23)</f>
        <v>0</v>
      </c>
      <c r="CQ227">
        <v>20</v>
      </c>
      <c r="CR227">
        <f>CR23</f>
        <v>0</v>
      </c>
      <c r="CS227">
        <v>20</v>
      </c>
      <c r="CT227">
        <f>IF(CT24="","",CT23)</f>
        <v>0</v>
      </c>
      <c r="CU227">
        <v>20</v>
      </c>
      <c r="CV227">
        <f>CV23</f>
        <v>0</v>
      </c>
      <c r="CW227">
        <v>20</v>
      </c>
      <c r="CX227">
        <f>IF(CX24="","",CX23)</f>
        <v>0</v>
      </c>
      <c r="CY227">
        <v>20</v>
      </c>
      <c r="CZ227">
        <f>CZ23</f>
        <v>0</v>
      </c>
      <c r="DA227">
        <v>20</v>
      </c>
      <c r="DB227">
        <f>IF(DB24="","",DB23)</f>
        <v>0</v>
      </c>
      <c r="DC227">
        <v>20</v>
      </c>
      <c r="DD227">
        <f>DD23</f>
        <v>0</v>
      </c>
      <c r="DG227">
        <v>20</v>
      </c>
      <c r="DH227">
        <f>IF(DH24="","",DH23)</f>
        <v>0</v>
      </c>
      <c r="DI227">
        <v>20</v>
      </c>
      <c r="DJ227">
        <f>DJ23</f>
        <v>0</v>
      </c>
      <c r="DK227">
        <v>20</v>
      </c>
      <c r="DL227">
        <f>IF(DL24="","",DL23)</f>
        <v>0</v>
      </c>
      <c r="DM227">
        <v>20</v>
      </c>
      <c r="DN227">
        <f>DN23</f>
        <v>0</v>
      </c>
      <c r="DO227">
        <v>20</v>
      </c>
      <c r="DP227">
        <f>IF(DP24="","",DP23)</f>
        <v>0</v>
      </c>
      <c r="DQ227">
        <v>20</v>
      </c>
      <c r="DR227">
        <f>DR23</f>
        <v>0</v>
      </c>
      <c r="DS227">
        <v>20</v>
      </c>
      <c r="DT227">
        <f>IF(DT24="","",DT23)</f>
        <v>0</v>
      </c>
      <c r="DU227">
        <v>20</v>
      </c>
      <c r="DV227">
        <f>DV23</f>
        <v>0</v>
      </c>
      <c r="DW227">
        <v>20</v>
      </c>
      <c r="DX227">
        <f>IF(DX24="","",DX23)</f>
        <v>0</v>
      </c>
      <c r="DY227">
        <v>20</v>
      </c>
      <c r="DZ227">
        <f>DZ23</f>
        <v>0</v>
      </c>
      <c r="EA227">
        <v>20</v>
      </c>
      <c r="EB227">
        <f>IF(EB24="","",EB23)</f>
        <v>0</v>
      </c>
      <c r="EC227">
        <v>20</v>
      </c>
      <c r="ED227">
        <f>ED23</f>
        <v>0</v>
      </c>
      <c r="EE227">
        <v>20</v>
      </c>
      <c r="EF227">
        <f>IF(EF24="","",EF23)</f>
        <v>0</v>
      </c>
      <c r="EG227">
        <v>20</v>
      </c>
      <c r="EH227">
        <f>EH23</f>
        <v>0</v>
      </c>
      <c r="EI227">
        <v>20</v>
      </c>
      <c r="EJ227">
        <f>IF(EJ24="","",EJ23)</f>
        <v>0</v>
      </c>
      <c r="EK227">
        <v>20</v>
      </c>
      <c r="EL227">
        <f>EL23</f>
        <v>0</v>
      </c>
      <c r="EM227">
        <v>20</v>
      </c>
      <c r="EN227">
        <f>IF(EN24="","",EN23)</f>
        <v>0</v>
      </c>
      <c r="EO227">
        <v>20</v>
      </c>
      <c r="EP227">
        <f>EP23</f>
        <v>0</v>
      </c>
      <c r="EQ227">
        <v>20</v>
      </c>
      <c r="ER227">
        <f>IF(ER24="","",ER23)</f>
        <v>0</v>
      </c>
      <c r="ES227">
        <v>20</v>
      </c>
      <c r="ET227">
        <f>ET23</f>
        <v>0</v>
      </c>
      <c r="EU227">
        <v>20</v>
      </c>
      <c r="EV227">
        <f>IF(EV24="","",EV23)</f>
        <v>0</v>
      </c>
      <c r="EW227">
        <v>20</v>
      </c>
      <c r="EX227">
        <f>EX23</f>
        <v>0</v>
      </c>
      <c r="EY227">
        <v>20</v>
      </c>
      <c r="EZ227">
        <f>IF(EZ24="","",EZ23)</f>
        <v>0</v>
      </c>
      <c r="FA227">
        <v>20</v>
      </c>
      <c r="FB227">
        <f>FB23</f>
        <v>0</v>
      </c>
      <c r="FC227">
        <v>20</v>
      </c>
      <c r="FD227">
        <f>IF(FD24="","",FD23)</f>
        <v>0</v>
      </c>
      <c r="FE227">
        <v>20</v>
      </c>
      <c r="FF227">
        <f>FF23</f>
        <v>0</v>
      </c>
      <c r="FG227">
        <v>20</v>
      </c>
      <c r="FH227">
        <f>IF(FH24="","",FH23)</f>
        <v>0</v>
      </c>
      <c r="FI227">
        <v>20</v>
      </c>
      <c r="FJ227">
        <f>FJ23</f>
        <v>0</v>
      </c>
      <c r="FK227">
        <v>20</v>
      </c>
      <c r="FL227">
        <f>IF(FL24="","",FL23)</f>
        <v>0</v>
      </c>
      <c r="FM227">
        <v>20</v>
      </c>
      <c r="FN227">
        <f>FN23</f>
        <v>0</v>
      </c>
      <c r="FO227">
        <v>20</v>
      </c>
      <c r="FP227">
        <f>IF(FP24="","",FP23)</f>
        <v>0</v>
      </c>
      <c r="FQ227">
        <v>20</v>
      </c>
      <c r="FR227">
        <f>FR23</f>
        <v>0</v>
      </c>
      <c r="FS227">
        <v>20</v>
      </c>
      <c r="FT227">
        <f>IF(FT24="","",FT23)</f>
        <v>0</v>
      </c>
      <c r="FU227">
        <v>20</v>
      </c>
      <c r="FV227">
        <f>FV23</f>
        <v>0</v>
      </c>
      <c r="FW227">
        <v>20</v>
      </c>
      <c r="FX227">
        <f>IF(FX24="","",FX23)</f>
        <v>0</v>
      </c>
      <c r="FY227">
        <v>20</v>
      </c>
      <c r="FZ227">
        <f>FZ23</f>
        <v>0</v>
      </c>
      <c r="GA227">
        <v>20</v>
      </c>
      <c r="GB227">
        <f>IF(GB24="","",GB23)</f>
        <v>0</v>
      </c>
      <c r="GC227">
        <v>20</v>
      </c>
      <c r="GD227">
        <f>GD23</f>
        <v>0</v>
      </c>
      <c r="GE227">
        <v>20</v>
      </c>
      <c r="GF227">
        <f>IF(GF24="","",GF23)</f>
        <v>0</v>
      </c>
      <c r="GG227">
        <v>20</v>
      </c>
      <c r="GH227">
        <f>GH23</f>
        <v>0</v>
      </c>
      <c r="GI227">
        <v>20</v>
      </c>
      <c r="GJ227">
        <f>IF(GJ24="","",GJ23)</f>
        <v>0</v>
      </c>
      <c r="GK227">
        <v>20</v>
      </c>
      <c r="GL227">
        <f>GL23</f>
        <v>0</v>
      </c>
      <c r="GM227">
        <v>20</v>
      </c>
      <c r="GN227">
        <f>IF(GN24="","",GN23)</f>
        <v>0</v>
      </c>
      <c r="GO227">
        <v>20</v>
      </c>
      <c r="GP227">
        <f>GP23</f>
        <v>0</v>
      </c>
      <c r="GQ227">
        <v>20</v>
      </c>
      <c r="GR227">
        <f>IF(GR24="","",GR23)</f>
        <v>0</v>
      </c>
      <c r="GS227">
        <v>20</v>
      </c>
      <c r="GT227">
        <f>GT23</f>
        <v>0</v>
      </c>
      <c r="GU227">
        <v>20</v>
      </c>
      <c r="GV227">
        <f>IF(GV24="","",GV23)</f>
        <v>0</v>
      </c>
      <c r="GW227">
        <v>20</v>
      </c>
      <c r="GX227">
        <f>GX23</f>
        <v>0</v>
      </c>
      <c r="GY227">
        <v>20</v>
      </c>
      <c r="GZ227">
        <f>IF(GZ24="","",GZ23)</f>
        <v>0</v>
      </c>
      <c r="HA227">
        <v>20</v>
      </c>
      <c r="HB227">
        <f>HB23</f>
        <v>0</v>
      </c>
      <c r="HC227">
        <v>20</v>
      </c>
      <c r="HD227">
        <f>IF(HD24="","",HD23)</f>
        <v>0</v>
      </c>
      <c r="HE227">
        <v>20</v>
      </c>
      <c r="HF227">
        <f>HF23</f>
        <v>0</v>
      </c>
    </row>
    <row r="228" spans="5:214">
      <c r="E228">
        <v>21</v>
      </c>
      <c r="F228">
        <f>IF(F25="","",F24)</f>
        <v>0</v>
      </c>
      <c r="G228">
        <v>21</v>
      </c>
      <c r="H228">
        <f>H24</f>
        <v>0</v>
      </c>
      <c r="I228">
        <v>21</v>
      </c>
      <c r="J228">
        <f>IF(J25="","",J24)</f>
        <v>0</v>
      </c>
      <c r="K228">
        <v>21</v>
      </c>
      <c r="L228">
        <f>L24</f>
        <v>0</v>
      </c>
      <c r="M228">
        <v>21</v>
      </c>
      <c r="N228">
        <f>IF(N25="","",N24)</f>
        <v>0</v>
      </c>
      <c r="O228">
        <v>21</v>
      </c>
      <c r="P228">
        <f>P24</f>
        <v>0</v>
      </c>
      <c r="Q228">
        <v>21</v>
      </c>
      <c r="R228">
        <f>IF(R25="","",R24)</f>
        <v>0</v>
      </c>
      <c r="S228">
        <v>21</v>
      </c>
      <c r="T228">
        <f>T24</f>
        <v>0</v>
      </c>
      <c r="U228">
        <v>21</v>
      </c>
      <c r="V228">
        <f>IF(V25="","",V24)</f>
        <v>0</v>
      </c>
      <c r="W228">
        <v>21</v>
      </c>
      <c r="X228">
        <f>X24</f>
        <v>0</v>
      </c>
      <c r="Y228">
        <v>21</v>
      </c>
      <c r="Z228">
        <f>IF(Z25="","",Z24)</f>
        <v>0</v>
      </c>
      <c r="AA228">
        <v>21</v>
      </c>
      <c r="AB228">
        <f>AB24</f>
        <v>0</v>
      </c>
      <c r="AC228">
        <v>21</v>
      </c>
      <c r="AD228">
        <f>IF(AD25="","",AD24)</f>
        <v>0</v>
      </c>
      <c r="AE228">
        <v>21</v>
      </c>
      <c r="AF228">
        <f>AF24</f>
        <v>0</v>
      </c>
      <c r="AG228">
        <v>21</v>
      </c>
      <c r="AH228">
        <f>IF(AH25="","",AH24)</f>
        <v>0</v>
      </c>
      <c r="AI228">
        <v>21</v>
      </c>
      <c r="AJ228">
        <f>AJ24</f>
        <v>0</v>
      </c>
      <c r="AK228">
        <v>21</v>
      </c>
      <c r="AL228">
        <f>IF(AL25="","",AL24)</f>
        <v>0</v>
      </c>
      <c r="AM228">
        <v>21</v>
      </c>
      <c r="AN228">
        <f>AN24</f>
        <v>0</v>
      </c>
      <c r="AO228">
        <v>21</v>
      </c>
      <c r="AP228">
        <f>IF(AP25="","",AP24)</f>
        <v>0</v>
      </c>
      <c r="AQ228">
        <v>21</v>
      </c>
      <c r="AR228">
        <f>AR24</f>
        <v>0</v>
      </c>
      <c r="AS228">
        <v>21</v>
      </c>
      <c r="AT228">
        <f>IF(AT25="","",AT24)</f>
        <v>0</v>
      </c>
      <c r="AU228">
        <v>21</v>
      </c>
      <c r="AV228">
        <f>AV24</f>
        <v>0</v>
      </c>
      <c r="AW228">
        <v>21</v>
      </c>
      <c r="AX228">
        <f>IF(AX25="","",AX24)</f>
        <v>0</v>
      </c>
      <c r="AY228">
        <v>21</v>
      </c>
      <c r="AZ228">
        <f>AZ24</f>
        <v>0</v>
      </c>
      <c r="BA228">
        <v>21</v>
      </c>
      <c r="BB228">
        <f>IF(BB25="","",BB24)</f>
        <v>0</v>
      </c>
      <c r="BC228">
        <v>21</v>
      </c>
      <c r="BD228">
        <f>BD24</f>
        <v>0</v>
      </c>
      <c r="BE228">
        <v>21</v>
      </c>
      <c r="BF228">
        <f>IF(BF25="","",BF24)</f>
        <v>0</v>
      </c>
      <c r="BG228">
        <v>21</v>
      </c>
      <c r="BH228">
        <f>BH24</f>
        <v>0</v>
      </c>
      <c r="BI228">
        <v>21</v>
      </c>
      <c r="BJ228">
        <f>IF(BJ25="","",BJ24)</f>
        <v>0</v>
      </c>
      <c r="BK228">
        <v>21</v>
      </c>
      <c r="BL228">
        <f>BL24</f>
        <v>0</v>
      </c>
      <c r="BM228">
        <v>21</v>
      </c>
      <c r="BN228">
        <f>IF(BN25="","",BN24)</f>
        <v>0</v>
      </c>
      <c r="BO228">
        <v>21</v>
      </c>
      <c r="BP228">
        <f>BP24</f>
        <v>0</v>
      </c>
      <c r="BQ228">
        <v>21</v>
      </c>
      <c r="BR228">
        <f>IF(BR25="","",BR24)</f>
        <v>0</v>
      </c>
      <c r="BS228">
        <v>21</v>
      </c>
      <c r="BT228">
        <f>BT24</f>
        <v>0</v>
      </c>
      <c r="BU228">
        <v>21</v>
      </c>
      <c r="BV228">
        <f>IF(BV25="","",BV24)</f>
        <v>0</v>
      </c>
      <c r="BW228">
        <v>21</v>
      </c>
      <c r="BX228">
        <f>BX24</f>
        <v>0</v>
      </c>
      <c r="BY228">
        <v>21</v>
      </c>
      <c r="BZ228">
        <f>IF(BZ25="","",BZ24)</f>
        <v>0</v>
      </c>
      <c r="CA228">
        <v>21</v>
      </c>
      <c r="CB228">
        <f>CB24</f>
        <v>0</v>
      </c>
      <c r="CC228">
        <v>21</v>
      </c>
      <c r="CD228">
        <f>IF(CD25="","",CD24)</f>
        <v>0</v>
      </c>
      <c r="CE228">
        <v>21</v>
      </c>
      <c r="CF228">
        <f>CF24</f>
        <v>0</v>
      </c>
      <c r="CG228">
        <v>21</v>
      </c>
      <c r="CH228">
        <f>IF(CH25="","",CH24)</f>
        <v>0</v>
      </c>
      <c r="CI228">
        <v>21</v>
      </c>
      <c r="CJ228">
        <f>CJ24</f>
        <v>0</v>
      </c>
      <c r="CK228">
        <v>21</v>
      </c>
      <c r="CL228">
        <f>IF(CL25="","",CL24)</f>
        <v>0</v>
      </c>
      <c r="CM228">
        <v>21</v>
      </c>
      <c r="CN228">
        <f>CN24</f>
        <v>0</v>
      </c>
      <c r="CO228">
        <v>21</v>
      </c>
      <c r="CP228">
        <f>IF(CP25="","",CP24)</f>
        <v>0</v>
      </c>
      <c r="CQ228">
        <v>21</v>
      </c>
      <c r="CR228">
        <f>CR24</f>
        <v>0</v>
      </c>
      <c r="CS228">
        <v>21</v>
      </c>
      <c r="CT228">
        <f>IF(CT25="","",CT24)</f>
        <v>0</v>
      </c>
      <c r="CU228">
        <v>21</v>
      </c>
      <c r="CV228">
        <f>CV24</f>
        <v>0</v>
      </c>
      <c r="CW228">
        <v>21</v>
      </c>
      <c r="CX228">
        <f>IF(CX25="","",CX24)</f>
        <v>0</v>
      </c>
      <c r="CY228">
        <v>21</v>
      </c>
      <c r="CZ228">
        <f>CZ24</f>
        <v>0</v>
      </c>
      <c r="DA228">
        <v>21</v>
      </c>
      <c r="DB228">
        <f>IF(DB25="","",DB24)</f>
        <v>0</v>
      </c>
      <c r="DC228">
        <v>21</v>
      </c>
      <c r="DD228">
        <f>DD24</f>
        <v>0</v>
      </c>
      <c r="DG228">
        <v>21</v>
      </c>
      <c r="DH228">
        <f>IF(DH25="","",DH24)</f>
        <v>0</v>
      </c>
      <c r="DI228">
        <v>21</v>
      </c>
      <c r="DJ228">
        <f>DJ24</f>
        <v>0</v>
      </c>
      <c r="DK228">
        <v>21</v>
      </c>
      <c r="DL228">
        <f>IF(DL25="","",DL24)</f>
        <v>0</v>
      </c>
      <c r="DM228">
        <v>21</v>
      </c>
      <c r="DN228">
        <f>DN24</f>
        <v>0</v>
      </c>
      <c r="DO228">
        <v>21</v>
      </c>
      <c r="DP228">
        <f>IF(DP25="","",DP24)</f>
        <v>0</v>
      </c>
      <c r="DQ228">
        <v>21</v>
      </c>
      <c r="DR228">
        <f>DR24</f>
        <v>0</v>
      </c>
      <c r="DS228">
        <v>21</v>
      </c>
      <c r="DT228">
        <f>IF(DT25="","",DT24)</f>
        <v>0</v>
      </c>
      <c r="DU228">
        <v>21</v>
      </c>
      <c r="DV228">
        <f>DV24</f>
        <v>0</v>
      </c>
      <c r="DW228">
        <v>21</v>
      </c>
      <c r="DX228">
        <f>IF(DX25="","",DX24)</f>
        <v>0</v>
      </c>
      <c r="DY228">
        <v>21</v>
      </c>
      <c r="DZ228">
        <f>DZ24</f>
        <v>0</v>
      </c>
      <c r="EA228">
        <v>21</v>
      </c>
      <c r="EB228">
        <f>IF(EB25="","",EB24)</f>
        <v>0</v>
      </c>
      <c r="EC228">
        <v>21</v>
      </c>
      <c r="ED228">
        <f>ED24</f>
        <v>0</v>
      </c>
      <c r="EE228">
        <v>21</v>
      </c>
      <c r="EF228">
        <f>IF(EF25="","",EF24)</f>
        <v>0</v>
      </c>
      <c r="EG228">
        <v>21</v>
      </c>
      <c r="EH228">
        <f>EH24</f>
        <v>0</v>
      </c>
      <c r="EI228">
        <v>21</v>
      </c>
      <c r="EJ228">
        <f>IF(EJ25="","",EJ24)</f>
        <v>0</v>
      </c>
      <c r="EK228">
        <v>21</v>
      </c>
      <c r="EL228">
        <f>EL24</f>
        <v>0</v>
      </c>
      <c r="EM228">
        <v>21</v>
      </c>
      <c r="EN228">
        <f>IF(EN25="","",EN24)</f>
        <v>0</v>
      </c>
      <c r="EO228">
        <v>21</v>
      </c>
      <c r="EP228">
        <f>EP24</f>
        <v>0</v>
      </c>
      <c r="EQ228">
        <v>21</v>
      </c>
      <c r="ER228">
        <f>IF(ER25="","",ER24)</f>
        <v>0</v>
      </c>
      <c r="ES228">
        <v>21</v>
      </c>
      <c r="ET228">
        <f>ET24</f>
        <v>0</v>
      </c>
      <c r="EU228">
        <v>21</v>
      </c>
      <c r="EV228">
        <f>IF(EV25="","",EV24)</f>
        <v>0</v>
      </c>
      <c r="EW228">
        <v>21</v>
      </c>
      <c r="EX228">
        <f>EX24</f>
        <v>0</v>
      </c>
      <c r="EY228">
        <v>21</v>
      </c>
      <c r="EZ228">
        <f>IF(EZ25="","",EZ24)</f>
        <v>0</v>
      </c>
      <c r="FA228">
        <v>21</v>
      </c>
      <c r="FB228">
        <f>FB24</f>
        <v>0</v>
      </c>
      <c r="FC228">
        <v>21</v>
      </c>
      <c r="FD228">
        <f>IF(FD25="","",FD24)</f>
        <v>0</v>
      </c>
      <c r="FE228">
        <v>21</v>
      </c>
      <c r="FF228">
        <f>FF24</f>
        <v>0</v>
      </c>
      <c r="FG228">
        <v>21</v>
      </c>
      <c r="FH228">
        <f>IF(FH25="","",FH24)</f>
        <v>0</v>
      </c>
      <c r="FI228">
        <v>21</v>
      </c>
      <c r="FJ228">
        <f>FJ24</f>
        <v>0</v>
      </c>
      <c r="FK228">
        <v>21</v>
      </c>
      <c r="FL228">
        <f>IF(FL25="","",FL24)</f>
        <v>0</v>
      </c>
      <c r="FM228">
        <v>21</v>
      </c>
      <c r="FN228">
        <f>FN24</f>
        <v>0</v>
      </c>
      <c r="FO228">
        <v>21</v>
      </c>
      <c r="FP228">
        <f>IF(FP25="","",FP24)</f>
        <v>0</v>
      </c>
      <c r="FQ228">
        <v>21</v>
      </c>
      <c r="FR228">
        <f>FR24</f>
        <v>0</v>
      </c>
      <c r="FS228">
        <v>21</v>
      </c>
      <c r="FT228">
        <f>IF(FT25="","",FT24)</f>
        <v>0</v>
      </c>
      <c r="FU228">
        <v>21</v>
      </c>
      <c r="FV228">
        <f>FV24</f>
        <v>0</v>
      </c>
      <c r="FW228">
        <v>21</v>
      </c>
      <c r="FX228">
        <f>IF(FX25="","",FX24)</f>
        <v>0</v>
      </c>
      <c r="FY228">
        <v>21</v>
      </c>
      <c r="FZ228">
        <f>FZ24</f>
        <v>0</v>
      </c>
      <c r="GA228">
        <v>21</v>
      </c>
      <c r="GB228">
        <f>IF(GB25="","",GB24)</f>
        <v>0</v>
      </c>
      <c r="GC228">
        <v>21</v>
      </c>
      <c r="GD228">
        <f>GD24</f>
        <v>0</v>
      </c>
      <c r="GE228">
        <v>21</v>
      </c>
      <c r="GF228">
        <f>IF(GF25="","",GF24)</f>
        <v>0</v>
      </c>
      <c r="GG228">
        <v>21</v>
      </c>
      <c r="GH228">
        <f>GH24</f>
        <v>0</v>
      </c>
      <c r="GI228">
        <v>21</v>
      </c>
      <c r="GJ228">
        <f>IF(GJ25="","",GJ24)</f>
        <v>0</v>
      </c>
      <c r="GK228">
        <v>21</v>
      </c>
      <c r="GL228">
        <f>GL24</f>
        <v>0</v>
      </c>
      <c r="GM228">
        <v>21</v>
      </c>
      <c r="GN228">
        <f>IF(GN25="","",GN24)</f>
        <v>0</v>
      </c>
      <c r="GO228">
        <v>21</v>
      </c>
      <c r="GP228">
        <f>GP24</f>
        <v>0</v>
      </c>
      <c r="GQ228">
        <v>21</v>
      </c>
      <c r="GR228">
        <f>IF(GR25="","",GR24)</f>
        <v>0</v>
      </c>
      <c r="GS228">
        <v>21</v>
      </c>
      <c r="GT228">
        <f>GT24</f>
        <v>0</v>
      </c>
      <c r="GU228">
        <v>21</v>
      </c>
      <c r="GV228">
        <f>IF(GV25="","",GV24)</f>
        <v>0</v>
      </c>
      <c r="GW228">
        <v>21</v>
      </c>
      <c r="GX228">
        <f>GX24</f>
        <v>0</v>
      </c>
      <c r="GY228">
        <v>21</v>
      </c>
      <c r="GZ228">
        <f>IF(GZ25="","",GZ24)</f>
        <v>0</v>
      </c>
      <c r="HA228">
        <v>21</v>
      </c>
      <c r="HB228">
        <f>HB24</f>
        <v>0</v>
      </c>
      <c r="HC228">
        <v>21</v>
      </c>
      <c r="HD228">
        <f>IF(HD25="","",HD24)</f>
        <v>0</v>
      </c>
      <c r="HE228">
        <v>21</v>
      </c>
      <c r="HF228">
        <f>HF24</f>
        <v>0</v>
      </c>
    </row>
    <row r="229" spans="5:214">
      <c r="E229">
        <v>22</v>
      </c>
      <c r="F229">
        <f>IF(F26="","",F25)</f>
        <v>0</v>
      </c>
      <c r="G229">
        <v>22</v>
      </c>
      <c r="H229">
        <f>H25</f>
        <v>0</v>
      </c>
      <c r="I229">
        <v>22</v>
      </c>
      <c r="J229">
        <f>IF(J26="","",J25)</f>
        <v>0</v>
      </c>
      <c r="K229">
        <v>22</v>
      </c>
      <c r="L229">
        <f>L25</f>
        <v>0</v>
      </c>
      <c r="M229">
        <v>22</v>
      </c>
      <c r="N229">
        <f>IF(N26="","",N25)</f>
        <v>0</v>
      </c>
      <c r="O229">
        <v>22</v>
      </c>
      <c r="P229">
        <f>P25</f>
        <v>0</v>
      </c>
      <c r="Q229">
        <v>22</v>
      </c>
      <c r="R229">
        <f>IF(R26="","",R25)</f>
        <v>0</v>
      </c>
      <c r="S229">
        <v>22</v>
      </c>
      <c r="T229">
        <f>T25</f>
        <v>0</v>
      </c>
      <c r="U229">
        <v>22</v>
      </c>
      <c r="V229">
        <f>IF(V26="","",V25)</f>
        <v>0</v>
      </c>
      <c r="W229">
        <v>22</v>
      </c>
      <c r="X229">
        <f>X25</f>
        <v>0</v>
      </c>
      <c r="Y229">
        <v>22</v>
      </c>
      <c r="Z229">
        <f>IF(Z26="","",Z25)</f>
        <v>0</v>
      </c>
      <c r="AA229">
        <v>22</v>
      </c>
      <c r="AB229">
        <f>AB25</f>
        <v>0</v>
      </c>
      <c r="AC229">
        <v>22</v>
      </c>
      <c r="AD229">
        <f>IF(AD26="","",AD25)</f>
        <v>0</v>
      </c>
      <c r="AE229">
        <v>22</v>
      </c>
      <c r="AF229">
        <f>AF25</f>
        <v>0</v>
      </c>
      <c r="AG229">
        <v>22</v>
      </c>
      <c r="AH229">
        <f>IF(AH26="","",AH25)</f>
        <v>0</v>
      </c>
      <c r="AI229">
        <v>22</v>
      </c>
      <c r="AJ229">
        <f>AJ25</f>
        <v>0</v>
      </c>
      <c r="AK229">
        <v>22</v>
      </c>
      <c r="AL229">
        <f>IF(AL26="","",AL25)</f>
        <v>0</v>
      </c>
      <c r="AM229">
        <v>22</v>
      </c>
      <c r="AN229">
        <f>AN25</f>
        <v>0</v>
      </c>
      <c r="AO229">
        <v>22</v>
      </c>
      <c r="AP229">
        <f>IF(AP26="","",AP25)</f>
        <v>0</v>
      </c>
      <c r="AQ229">
        <v>22</v>
      </c>
      <c r="AR229">
        <f>AR25</f>
        <v>0</v>
      </c>
      <c r="AS229">
        <v>22</v>
      </c>
      <c r="AT229">
        <f>IF(AT26="","",AT25)</f>
        <v>0</v>
      </c>
      <c r="AU229">
        <v>22</v>
      </c>
      <c r="AV229">
        <f>AV25</f>
        <v>0</v>
      </c>
      <c r="AW229">
        <v>22</v>
      </c>
      <c r="AX229">
        <f>IF(AX26="","",AX25)</f>
        <v>0</v>
      </c>
      <c r="AY229">
        <v>22</v>
      </c>
      <c r="AZ229">
        <f>AZ25</f>
        <v>0</v>
      </c>
      <c r="BA229">
        <v>22</v>
      </c>
      <c r="BB229">
        <f>IF(BB26="","",BB25)</f>
        <v>0</v>
      </c>
      <c r="BC229">
        <v>22</v>
      </c>
      <c r="BD229">
        <f>BD25</f>
        <v>0</v>
      </c>
      <c r="BE229">
        <v>22</v>
      </c>
      <c r="BF229">
        <f>IF(BF26="","",BF25)</f>
        <v>0</v>
      </c>
      <c r="BG229">
        <v>22</v>
      </c>
      <c r="BH229">
        <f>BH25</f>
        <v>0</v>
      </c>
      <c r="BI229">
        <v>22</v>
      </c>
      <c r="BJ229">
        <f>IF(BJ26="","",BJ25)</f>
        <v>0</v>
      </c>
      <c r="BK229">
        <v>22</v>
      </c>
      <c r="BL229">
        <f>BL25</f>
        <v>0</v>
      </c>
      <c r="BM229">
        <v>22</v>
      </c>
      <c r="BN229">
        <f>IF(BN26="","",BN25)</f>
        <v>0</v>
      </c>
      <c r="BO229">
        <v>22</v>
      </c>
      <c r="BP229">
        <f>BP25</f>
        <v>0</v>
      </c>
      <c r="BQ229">
        <v>22</v>
      </c>
      <c r="BR229">
        <f>IF(BR26="","",BR25)</f>
        <v>0</v>
      </c>
      <c r="BS229">
        <v>22</v>
      </c>
      <c r="BT229">
        <f>BT25</f>
        <v>0</v>
      </c>
      <c r="BU229">
        <v>22</v>
      </c>
      <c r="BV229">
        <f>IF(BV26="","",BV25)</f>
        <v>0</v>
      </c>
      <c r="BW229">
        <v>22</v>
      </c>
      <c r="BX229">
        <f>BX25</f>
        <v>0</v>
      </c>
      <c r="BY229">
        <v>22</v>
      </c>
      <c r="BZ229">
        <f>IF(BZ26="","",BZ25)</f>
        <v>0</v>
      </c>
      <c r="CA229">
        <v>22</v>
      </c>
      <c r="CB229">
        <f>CB25</f>
        <v>0</v>
      </c>
      <c r="CC229">
        <v>22</v>
      </c>
      <c r="CD229">
        <f>IF(CD26="","",CD25)</f>
        <v>0</v>
      </c>
      <c r="CE229">
        <v>22</v>
      </c>
      <c r="CF229">
        <f>CF25</f>
        <v>0</v>
      </c>
      <c r="CG229">
        <v>22</v>
      </c>
      <c r="CH229">
        <f>IF(CH26="","",CH25)</f>
        <v>0</v>
      </c>
      <c r="CI229">
        <v>22</v>
      </c>
      <c r="CJ229">
        <f>CJ25</f>
        <v>0</v>
      </c>
      <c r="CK229">
        <v>22</v>
      </c>
      <c r="CL229">
        <f>IF(CL26="","",CL25)</f>
        <v>0</v>
      </c>
      <c r="CM229">
        <v>22</v>
      </c>
      <c r="CN229">
        <f>CN25</f>
        <v>0</v>
      </c>
      <c r="CO229">
        <v>22</v>
      </c>
      <c r="CP229">
        <f>IF(CP26="","",CP25)</f>
        <v>0</v>
      </c>
      <c r="CQ229">
        <v>22</v>
      </c>
      <c r="CR229">
        <f>CR25</f>
        <v>0</v>
      </c>
      <c r="CS229">
        <v>22</v>
      </c>
      <c r="CT229">
        <f>IF(CT26="","",CT25)</f>
        <v>0</v>
      </c>
      <c r="CU229">
        <v>22</v>
      </c>
      <c r="CV229">
        <f>CV25</f>
        <v>0</v>
      </c>
      <c r="CW229">
        <v>22</v>
      </c>
      <c r="CX229">
        <f>IF(CX26="","",CX25)</f>
        <v>0</v>
      </c>
      <c r="CY229">
        <v>22</v>
      </c>
      <c r="CZ229">
        <f>CZ25</f>
        <v>0</v>
      </c>
      <c r="DA229">
        <v>22</v>
      </c>
      <c r="DB229">
        <f>IF(DB26="","",DB25)</f>
        <v>0</v>
      </c>
      <c r="DC229">
        <v>22</v>
      </c>
      <c r="DD229">
        <f>DD25</f>
        <v>0</v>
      </c>
      <c r="DG229">
        <v>22</v>
      </c>
      <c r="DH229">
        <f>IF(DH26="","",DH25)</f>
        <v>0</v>
      </c>
      <c r="DI229">
        <v>22</v>
      </c>
      <c r="DJ229">
        <f>DJ25</f>
        <v>0</v>
      </c>
      <c r="DK229">
        <v>22</v>
      </c>
      <c r="DL229">
        <f>IF(DL26="","",DL25)</f>
        <v>0</v>
      </c>
      <c r="DM229">
        <v>22</v>
      </c>
      <c r="DN229">
        <f>DN25</f>
        <v>0</v>
      </c>
      <c r="DO229">
        <v>22</v>
      </c>
      <c r="DP229">
        <f>IF(DP26="","",DP25)</f>
        <v>0</v>
      </c>
      <c r="DQ229">
        <v>22</v>
      </c>
      <c r="DR229">
        <f>DR25</f>
        <v>0</v>
      </c>
      <c r="DS229">
        <v>22</v>
      </c>
      <c r="DT229">
        <f>IF(DT26="","",DT25)</f>
        <v>0</v>
      </c>
      <c r="DU229">
        <v>22</v>
      </c>
      <c r="DV229">
        <f>DV25</f>
        <v>0</v>
      </c>
      <c r="DW229">
        <v>22</v>
      </c>
      <c r="DX229">
        <f>IF(DX26="","",DX25)</f>
        <v>0</v>
      </c>
      <c r="DY229">
        <v>22</v>
      </c>
      <c r="DZ229">
        <f>DZ25</f>
        <v>0</v>
      </c>
      <c r="EA229">
        <v>22</v>
      </c>
      <c r="EB229">
        <f>IF(EB26="","",EB25)</f>
        <v>0</v>
      </c>
      <c r="EC229">
        <v>22</v>
      </c>
      <c r="ED229">
        <f>ED25</f>
        <v>0</v>
      </c>
      <c r="EE229">
        <v>22</v>
      </c>
      <c r="EF229">
        <f>IF(EF26="","",EF25)</f>
        <v>0</v>
      </c>
      <c r="EG229">
        <v>22</v>
      </c>
      <c r="EH229">
        <f>EH25</f>
        <v>0</v>
      </c>
      <c r="EI229">
        <v>22</v>
      </c>
      <c r="EJ229">
        <f>IF(EJ26="","",EJ25)</f>
        <v>0</v>
      </c>
      <c r="EK229">
        <v>22</v>
      </c>
      <c r="EL229">
        <f>EL25</f>
        <v>0</v>
      </c>
      <c r="EM229">
        <v>22</v>
      </c>
      <c r="EN229">
        <f>IF(EN26="","",EN25)</f>
        <v>0</v>
      </c>
      <c r="EO229">
        <v>22</v>
      </c>
      <c r="EP229">
        <f>EP25</f>
        <v>0</v>
      </c>
      <c r="EQ229">
        <v>22</v>
      </c>
      <c r="ER229">
        <f>IF(ER26="","",ER25)</f>
        <v>0</v>
      </c>
      <c r="ES229">
        <v>22</v>
      </c>
      <c r="ET229">
        <f>ET25</f>
        <v>0</v>
      </c>
      <c r="EU229">
        <v>22</v>
      </c>
      <c r="EV229">
        <f>IF(EV26="","",EV25)</f>
        <v>0</v>
      </c>
      <c r="EW229">
        <v>22</v>
      </c>
      <c r="EX229">
        <f>EX25</f>
        <v>0</v>
      </c>
      <c r="EY229">
        <v>22</v>
      </c>
      <c r="EZ229">
        <f>IF(EZ26="","",EZ25)</f>
        <v>0</v>
      </c>
      <c r="FA229">
        <v>22</v>
      </c>
      <c r="FB229">
        <f>FB25</f>
        <v>0</v>
      </c>
      <c r="FC229">
        <v>22</v>
      </c>
      <c r="FD229">
        <f>IF(FD26="","",FD25)</f>
        <v>0</v>
      </c>
      <c r="FE229">
        <v>22</v>
      </c>
      <c r="FF229">
        <f>FF25</f>
        <v>0</v>
      </c>
      <c r="FG229">
        <v>22</v>
      </c>
      <c r="FH229">
        <f>IF(FH26="","",FH25)</f>
        <v>0</v>
      </c>
      <c r="FI229">
        <v>22</v>
      </c>
      <c r="FJ229">
        <f>FJ25</f>
        <v>0</v>
      </c>
      <c r="FK229">
        <v>22</v>
      </c>
      <c r="FL229">
        <f>IF(FL26="","",FL25)</f>
        <v>0</v>
      </c>
      <c r="FM229">
        <v>22</v>
      </c>
      <c r="FN229">
        <f>FN25</f>
        <v>0</v>
      </c>
      <c r="FO229">
        <v>22</v>
      </c>
      <c r="FP229">
        <f>IF(FP26="","",FP25)</f>
        <v>0</v>
      </c>
      <c r="FQ229">
        <v>22</v>
      </c>
      <c r="FR229">
        <f>FR25</f>
        <v>0</v>
      </c>
      <c r="FS229">
        <v>22</v>
      </c>
      <c r="FT229">
        <f>IF(FT26="","",FT25)</f>
        <v>0</v>
      </c>
      <c r="FU229">
        <v>22</v>
      </c>
      <c r="FV229">
        <f>FV25</f>
        <v>0</v>
      </c>
      <c r="FW229">
        <v>22</v>
      </c>
      <c r="FX229">
        <f>IF(FX26="","",FX25)</f>
        <v>0</v>
      </c>
      <c r="FY229">
        <v>22</v>
      </c>
      <c r="FZ229">
        <f>FZ25</f>
        <v>0</v>
      </c>
      <c r="GA229">
        <v>22</v>
      </c>
      <c r="GB229">
        <f>IF(GB26="","",GB25)</f>
        <v>0</v>
      </c>
      <c r="GC229">
        <v>22</v>
      </c>
      <c r="GD229">
        <f>GD25</f>
        <v>0</v>
      </c>
      <c r="GE229">
        <v>22</v>
      </c>
      <c r="GF229">
        <f>IF(GF26="","",GF25)</f>
        <v>0</v>
      </c>
      <c r="GG229">
        <v>22</v>
      </c>
      <c r="GH229">
        <f>GH25</f>
        <v>0</v>
      </c>
      <c r="GI229">
        <v>22</v>
      </c>
      <c r="GJ229">
        <f>IF(GJ26="","",GJ25)</f>
        <v>0</v>
      </c>
      <c r="GK229">
        <v>22</v>
      </c>
      <c r="GL229">
        <f>GL25</f>
        <v>0</v>
      </c>
      <c r="GM229">
        <v>22</v>
      </c>
      <c r="GN229">
        <f>IF(GN26="","",GN25)</f>
        <v>0</v>
      </c>
      <c r="GO229">
        <v>22</v>
      </c>
      <c r="GP229">
        <f>GP25</f>
        <v>0</v>
      </c>
      <c r="GQ229">
        <v>22</v>
      </c>
      <c r="GR229">
        <f>IF(GR26="","",GR25)</f>
        <v>0</v>
      </c>
      <c r="GS229">
        <v>22</v>
      </c>
      <c r="GT229">
        <f>GT25</f>
        <v>0</v>
      </c>
      <c r="GU229">
        <v>22</v>
      </c>
      <c r="GV229">
        <f>IF(GV26="","",GV25)</f>
        <v>0</v>
      </c>
      <c r="GW229">
        <v>22</v>
      </c>
      <c r="GX229">
        <f>GX25</f>
        <v>0</v>
      </c>
      <c r="GY229">
        <v>22</v>
      </c>
      <c r="GZ229">
        <f>IF(GZ26="","",GZ25)</f>
        <v>0</v>
      </c>
      <c r="HA229">
        <v>22</v>
      </c>
      <c r="HB229">
        <f>HB25</f>
        <v>0</v>
      </c>
      <c r="HC229">
        <v>22</v>
      </c>
      <c r="HD229">
        <f>IF(HD26="","",HD25)</f>
        <v>0</v>
      </c>
      <c r="HE229">
        <v>22</v>
      </c>
      <c r="HF229">
        <f>HF25</f>
        <v>0</v>
      </c>
    </row>
    <row r="230" spans="5:214">
      <c r="E230">
        <v>23</v>
      </c>
      <c r="F230">
        <f>IF(F27="","",F26)</f>
        <v>0</v>
      </c>
      <c r="G230">
        <v>23</v>
      </c>
      <c r="H230">
        <f>H26</f>
        <v>0</v>
      </c>
      <c r="I230">
        <v>23</v>
      </c>
      <c r="J230">
        <f>IF(J27="","",J26)</f>
        <v>0</v>
      </c>
      <c r="K230">
        <v>23</v>
      </c>
      <c r="L230">
        <f>L26</f>
        <v>0</v>
      </c>
      <c r="M230">
        <v>23</v>
      </c>
      <c r="N230">
        <f>IF(N27="","",N26)</f>
        <v>0</v>
      </c>
      <c r="O230">
        <v>23</v>
      </c>
      <c r="P230">
        <f>P26</f>
        <v>0</v>
      </c>
      <c r="Q230">
        <v>23</v>
      </c>
      <c r="R230">
        <f>IF(R27="","",R26)</f>
        <v>0</v>
      </c>
      <c r="S230">
        <v>23</v>
      </c>
      <c r="T230">
        <f>T26</f>
        <v>0</v>
      </c>
      <c r="U230">
        <v>23</v>
      </c>
      <c r="V230">
        <f>IF(V27="","",V26)</f>
        <v>0</v>
      </c>
      <c r="W230">
        <v>23</v>
      </c>
      <c r="X230">
        <f>X26</f>
        <v>0</v>
      </c>
      <c r="Y230">
        <v>23</v>
      </c>
      <c r="Z230">
        <f>IF(Z27="","",Z26)</f>
        <v>0</v>
      </c>
      <c r="AA230">
        <v>23</v>
      </c>
      <c r="AB230">
        <f>AB26</f>
        <v>0</v>
      </c>
      <c r="AC230">
        <v>23</v>
      </c>
      <c r="AD230">
        <f>IF(AD27="","",AD26)</f>
        <v>0</v>
      </c>
      <c r="AE230">
        <v>23</v>
      </c>
      <c r="AF230">
        <f>AF26</f>
        <v>0</v>
      </c>
      <c r="AG230">
        <v>23</v>
      </c>
      <c r="AH230">
        <f>IF(AH27="","",AH26)</f>
        <v>0</v>
      </c>
      <c r="AI230">
        <v>23</v>
      </c>
      <c r="AJ230">
        <f>AJ26</f>
        <v>0</v>
      </c>
      <c r="AK230">
        <v>23</v>
      </c>
      <c r="AL230">
        <f>IF(AL27="","",AL26)</f>
        <v>0</v>
      </c>
      <c r="AM230">
        <v>23</v>
      </c>
      <c r="AN230">
        <f>AN26</f>
        <v>0</v>
      </c>
      <c r="AO230">
        <v>23</v>
      </c>
      <c r="AP230">
        <f>IF(AP27="","",AP26)</f>
        <v>0</v>
      </c>
      <c r="AQ230">
        <v>23</v>
      </c>
      <c r="AR230">
        <f>AR26</f>
        <v>0</v>
      </c>
      <c r="AS230">
        <v>23</v>
      </c>
      <c r="AT230">
        <f>IF(AT27="","",AT26)</f>
        <v>0</v>
      </c>
      <c r="AU230">
        <v>23</v>
      </c>
      <c r="AV230">
        <f>AV26</f>
        <v>0</v>
      </c>
      <c r="AW230">
        <v>23</v>
      </c>
      <c r="AX230">
        <f>IF(AX27="","",AX26)</f>
        <v>0</v>
      </c>
      <c r="AY230">
        <v>23</v>
      </c>
      <c r="AZ230">
        <f>AZ26</f>
        <v>0</v>
      </c>
      <c r="BA230">
        <v>23</v>
      </c>
      <c r="BB230">
        <f>IF(BB27="","",BB26)</f>
        <v>0</v>
      </c>
      <c r="BC230">
        <v>23</v>
      </c>
      <c r="BD230">
        <f>BD26</f>
        <v>0</v>
      </c>
      <c r="BE230">
        <v>23</v>
      </c>
      <c r="BF230">
        <f>IF(BF27="","",BF26)</f>
        <v>0</v>
      </c>
      <c r="BG230">
        <v>23</v>
      </c>
      <c r="BH230">
        <f>BH26</f>
        <v>0</v>
      </c>
      <c r="BI230">
        <v>23</v>
      </c>
      <c r="BJ230">
        <f>IF(BJ27="","",BJ26)</f>
        <v>0</v>
      </c>
      <c r="BK230">
        <v>23</v>
      </c>
      <c r="BL230">
        <f>BL26</f>
        <v>0</v>
      </c>
      <c r="BM230">
        <v>23</v>
      </c>
      <c r="BN230">
        <f>IF(BN27="","",BN26)</f>
        <v>0</v>
      </c>
      <c r="BO230">
        <v>23</v>
      </c>
      <c r="BP230">
        <f>BP26</f>
        <v>0</v>
      </c>
      <c r="BQ230">
        <v>23</v>
      </c>
      <c r="BR230">
        <f>IF(BR27="","",BR26)</f>
        <v>0</v>
      </c>
      <c r="BS230">
        <v>23</v>
      </c>
      <c r="BT230">
        <f>BT26</f>
        <v>0</v>
      </c>
      <c r="BU230">
        <v>23</v>
      </c>
      <c r="BV230">
        <f>IF(BV27="","",BV26)</f>
        <v>0</v>
      </c>
      <c r="BW230">
        <v>23</v>
      </c>
      <c r="BX230">
        <f>BX26</f>
        <v>0</v>
      </c>
      <c r="BY230">
        <v>23</v>
      </c>
      <c r="BZ230">
        <f>IF(BZ27="","",BZ26)</f>
        <v>0</v>
      </c>
      <c r="CA230">
        <v>23</v>
      </c>
      <c r="CB230">
        <f>CB26</f>
        <v>0</v>
      </c>
      <c r="CC230">
        <v>23</v>
      </c>
      <c r="CD230">
        <f>IF(CD27="","",CD26)</f>
        <v>0</v>
      </c>
      <c r="CE230">
        <v>23</v>
      </c>
      <c r="CF230">
        <f>CF26</f>
        <v>0</v>
      </c>
      <c r="CG230">
        <v>23</v>
      </c>
      <c r="CH230">
        <f>IF(CH27="","",CH26)</f>
        <v>0</v>
      </c>
      <c r="CI230">
        <v>23</v>
      </c>
      <c r="CJ230">
        <f>CJ26</f>
        <v>0</v>
      </c>
      <c r="CK230">
        <v>23</v>
      </c>
      <c r="CL230">
        <f>IF(CL27="","",CL26)</f>
        <v>0</v>
      </c>
      <c r="CM230">
        <v>23</v>
      </c>
      <c r="CN230">
        <f>CN26</f>
        <v>0</v>
      </c>
      <c r="CO230">
        <v>23</v>
      </c>
      <c r="CP230">
        <f>IF(CP27="","",CP26)</f>
        <v>0</v>
      </c>
      <c r="CQ230">
        <v>23</v>
      </c>
      <c r="CR230">
        <f>CR26</f>
        <v>0</v>
      </c>
      <c r="CS230">
        <v>23</v>
      </c>
      <c r="CT230">
        <f>IF(CT27="","",CT26)</f>
        <v>0</v>
      </c>
      <c r="CU230">
        <v>23</v>
      </c>
      <c r="CV230">
        <f>CV26</f>
        <v>0</v>
      </c>
      <c r="CW230">
        <v>23</v>
      </c>
      <c r="CX230">
        <f>IF(CX27="","",CX26)</f>
        <v>0</v>
      </c>
      <c r="CY230">
        <v>23</v>
      </c>
      <c r="CZ230">
        <f>CZ26</f>
        <v>0</v>
      </c>
      <c r="DA230">
        <v>23</v>
      </c>
      <c r="DB230">
        <f>IF(DB27="","",DB26)</f>
        <v>0</v>
      </c>
      <c r="DC230">
        <v>23</v>
      </c>
      <c r="DD230">
        <f>DD26</f>
        <v>0</v>
      </c>
      <c r="DG230">
        <v>23</v>
      </c>
      <c r="DH230">
        <f>IF(DH27="","",DH26)</f>
        <v>0</v>
      </c>
      <c r="DI230">
        <v>23</v>
      </c>
      <c r="DJ230">
        <f>DJ26</f>
        <v>0</v>
      </c>
      <c r="DK230">
        <v>23</v>
      </c>
      <c r="DL230">
        <f>IF(DL27="","",DL26)</f>
        <v>0</v>
      </c>
      <c r="DM230">
        <v>23</v>
      </c>
      <c r="DN230">
        <f>DN26</f>
        <v>0</v>
      </c>
      <c r="DO230">
        <v>23</v>
      </c>
      <c r="DP230">
        <f>IF(DP27="","",DP26)</f>
        <v>0</v>
      </c>
      <c r="DQ230">
        <v>23</v>
      </c>
      <c r="DR230">
        <f>DR26</f>
        <v>0</v>
      </c>
      <c r="DS230">
        <v>23</v>
      </c>
      <c r="DT230">
        <f>IF(DT27="","",DT26)</f>
        <v>0</v>
      </c>
      <c r="DU230">
        <v>23</v>
      </c>
      <c r="DV230">
        <f>DV26</f>
        <v>0</v>
      </c>
      <c r="DW230">
        <v>23</v>
      </c>
      <c r="DX230">
        <f>IF(DX27="","",DX26)</f>
        <v>0</v>
      </c>
      <c r="DY230">
        <v>23</v>
      </c>
      <c r="DZ230">
        <f>DZ26</f>
        <v>0</v>
      </c>
      <c r="EA230">
        <v>23</v>
      </c>
      <c r="EB230">
        <f>IF(EB27="","",EB26)</f>
        <v>0</v>
      </c>
      <c r="EC230">
        <v>23</v>
      </c>
      <c r="ED230">
        <f>ED26</f>
        <v>0</v>
      </c>
      <c r="EE230">
        <v>23</v>
      </c>
      <c r="EF230">
        <f>IF(EF27="","",EF26)</f>
        <v>0</v>
      </c>
      <c r="EG230">
        <v>23</v>
      </c>
      <c r="EH230">
        <f>EH26</f>
        <v>0</v>
      </c>
      <c r="EI230">
        <v>23</v>
      </c>
      <c r="EJ230">
        <f>IF(EJ27="","",EJ26)</f>
        <v>0</v>
      </c>
      <c r="EK230">
        <v>23</v>
      </c>
      <c r="EL230">
        <f>EL26</f>
        <v>0</v>
      </c>
      <c r="EM230">
        <v>23</v>
      </c>
      <c r="EN230">
        <f>IF(EN27="","",EN26)</f>
        <v>0</v>
      </c>
      <c r="EO230">
        <v>23</v>
      </c>
      <c r="EP230">
        <f>EP26</f>
        <v>0</v>
      </c>
      <c r="EQ230">
        <v>23</v>
      </c>
      <c r="ER230">
        <f>IF(ER27="","",ER26)</f>
        <v>0</v>
      </c>
      <c r="ES230">
        <v>23</v>
      </c>
      <c r="ET230">
        <f>ET26</f>
        <v>0</v>
      </c>
      <c r="EU230">
        <v>23</v>
      </c>
      <c r="EV230">
        <f>IF(EV27="","",EV26)</f>
        <v>0</v>
      </c>
      <c r="EW230">
        <v>23</v>
      </c>
      <c r="EX230">
        <f>EX26</f>
        <v>0</v>
      </c>
      <c r="EY230">
        <v>23</v>
      </c>
      <c r="EZ230">
        <f>IF(EZ27="","",EZ26)</f>
        <v>0</v>
      </c>
      <c r="FA230">
        <v>23</v>
      </c>
      <c r="FB230">
        <f>FB26</f>
        <v>0</v>
      </c>
      <c r="FC230">
        <v>23</v>
      </c>
      <c r="FD230">
        <f>IF(FD27="","",FD26)</f>
        <v>0</v>
      </c>
      <c r="FE230">
        <v>23</v>
      </c>
      <c r="FF230">
        <f>FF26</f>
        <v>0</v>
      </c>
      <c r="FG230">
        <v>23</v>
      </c>
      <c r="FH230">
        <f>IF(FH27="","",FH26)</f>
        <v>0</v>
      </c>
      <c r="FI230">
        <v>23</v>
      </c>
      <c r="FJ230">
        <f>FJ26</f>
        <v>0</v>
      </c>
      <c r="FK230">
        <v>23</v>
      </c>
      <c r="FL230">
        <f>IF(FL27="","",FL26)</f>
        <v>0</v>
      </c>
      <c r="FM230">
        <v>23</v>
      </c>
      <c r="FN230">
        <f>FN26</f>
        <v>0</v>
      </c>
      <c r="FO230">
        <v>23</v>
      </c>
      <c r="FP230">
        <f>IF(FP27="","",FP26)</f>
        <v>0</v>
      </c>
      <c r="FQ230">
        <v>23</v>
      </c>
      <c r="FR230">
        <f>FR26</f>
        <v>0</v>
      </c>
      <c r="FS230">
        <v>23</v>
      </c>
      <c r="FT230">
        <f>IF(FT27="","",FT26)</f>
        <v>0</v>
      </c>
      <c r="FU230">
        <v>23</v>
      </c>
      <c r="FV230">
        <f>FV26</f>
        <v>0</v>
      </c>
      <c r="FW230">
        <v>23</v>
      </c>
      <c r="FX230">
        <f>IF(FX27="","",FX26)</f>
        <v>0</v>
      </c>
      <c r="FY230">
        <v>23</v>
      </c>
      <c r="FZ230">
        <f>FZ26</f>
        <v>0</v>
      </c>
      <c r="GA230">
        <v>23</v>
      </c>
      <c r="GB230">
        <f>IF(GB27="","",GB26)</f>
        <v>0</v>
      </c>
      <c r="GC230">
        <v>23</v>
      </c>
      <c r="GD230">
        <f>GD26</f>
        <v>0</v>
      </c>
      <c r="GE230">
        <v>23</v>
      </c>
      <c r="GF230">
        <f>IF(GF27="","",GF26)</f>
        <v>0</v>
      </c>
      <c r="GG230">
        <v>23</v>
      </c>
      <c r="GH230">
        <f>GH26</f>
        <v>0</v>
      </c>
      <c r="GI230">
        <v>23</v>
      </c>
      <c r="GJ230">
        <f>IF(GJ27="","",GJ26)</f>
        <v>0</v>
      </c>
      <c r="GK230">
        <v>23</v>
      </c>
      <c r="GL230">
        <f>GL26</f>
        <v>0</v>
      </c>
      <c r="GM230">
        <v>23</v>
      </c>
      <c r="GN230">
        <f>IF(GN27="","",GN26)</f>
        <v>0</v>
      </c>
      <c r="GO230">
        <v>23</v>
      </c>
      <c r="GP230">
        <f>GP26</f>
        <v>0</v>
      </c>
      <c r="GQ230">
        <v>23</v>
      </c>
      <c r="GR230">
        <f>IF(GR27="","",GR26)</f>
        <v>0</v>
      </c>
      <c r="GS230">
        <v>23</v>
      </c>
      <c r="GT230">
        <f>GT26</f>
        <v>0</v>
      </c>
      <c r="GU230">
        <v>23</v>
      </c>
      <c r="GV230">
        <f>IF(GV27="","",GV26)</f>
        <v>0</v>
      </c>
      <c r="GW230">
        <v>23</v>
      </c>
      <c r="GX230">
        <f>GX26</f>
        <v>0</v>
      </c>
      <c r="GY230">
        <v>23</v>
      </c>
      <c r="GZ230">
        <f>IF(GZ27="","",GZ26)</f>
        <v>0</v>
      </c>
      <c r="HA230">
        <v>23</v>
      </c>
      <c r="HB230">
        <f>HB26</f>
        <v>0</v>
      </c>
      <c r="HC230">
        <v>23</v>
      </c>
      <c r="HD230">
        <f>IF(HD27="","",HD26)</f>
        <v>0</v>
      </c>
      <c r="HE230">
        <v>23</v>
      </c>
      <c r="HF230">
        <f>HF26</f>
        <v>0</v>
      </c>
    </row>
    <row r="231" spans="5:214">
      <c r="E231">
        <v>24</v>
      </c>
      <c r="F231">
        <f>IF(F28="","",F27)</f>
        <v>0</v>
      </c>
      <c r="G231">
        <v>24</v>
      </c>
      <c r="H231">
        <f>H27</f>
        <v>0</v>
      </c>
      <c r="I231">
        <v>24</v>
      </c>
      <c r="J231">
        <f>IF(J28="","",J27)</f>
        <v>0</v>
      </c>
      <c r="K231">
        <v>24</v>
      </c>
      <c r="L231">
        <f>L27</f>
        <v>0</v>
      </c>
      <c r="M231">
        <v>24</v>
      </c>
      <c r="N231">
        <f>IF(N28="","",N27)</f>
        <v>0</v>
      </c>
      <c r="O231">
        <v>24</v>
      </c>
      <c r="P231">
        <f>P27</f>
        <v>0</v>
      </c>
      <c r="Q231">
        <v>24</v>
      </c>
      <c r="R231">
        <f>IF(R28="","",R27)</f>
        <v>0</v>
      </c>
      <c r="S231">
        <v>24</v>
      </c>
      <c r="T231">
        <f>T27</f>
        <v>0</v>
      </c>
      <c r="U231">
        <v>24</v>
      </c>
      <c r="V231">
        <f>IF(V28="","",V27)</f>
        <v>0</v>
      </c>
      <c r="W231">
        <v>24</v>
      </c>
      <c r="X231">
        <f>X27</f>
        <v>0</v>
      </c>
      <c r="Y231">
        <v>24</v>
      </c>
      <c r="Z231">
        <f>IF(Z28="","",Z27)</f>
        <v>0</v>
      </c>
      <c r="AA231">
        <v>24</v>
      </c>
      <c r="AB231">
        <f>AB27</f>
        <v>0</v>
      </c>
      <c r="AC231">
        <v>24</v>
      </c>
      <c r="AD231">
        <f>IF(AD28="","",AD27)</f>
        <v>0</v>
      </c>
      <c r="AE231">
        <v>24</v>
      </c>
      <c r="AF231">
        <f>AF27</f>
        <v>0</v>
      </c>
      <c r="AG231">
        <v>24</v>
      </c>
      <c r="AH231">
        <f>IF(AH28="","",AH27)</f>
        <v>0</v>
      </c>
      <c r="AI231">
        <v>24</v>
      </c>
      <c r="AJ231">
        <f>AJ27</f>
        <v>0</v>
      </c>
      <c r="AK231">
        <v>24</v>
      </c>
      <c r="AL231">
        <f>IF(AL28="","",AL27)</f>
        <v>0</v>
      </c>
      <c r="AM231">
        <v>24</v>
      </c>
      <c r="AN231">
        <f>AN27</f>
        <v>0</v>
      </c>
      <c r="AO231">
        <v>24</v>
      </c>
      <c r="AP231">
        <f>IF(AP28="","",AP27)</f>
        <v>0</v>
      </c>
      <c r="AQ231">
        <v>24</v>
      </c>
      <c r="AR231">
        <f>AR27</f>
        <v>0</v>
      </c>
      <c r="AS231">
        <v>24</v>
      </c>
      <c r="AT231">
        <f>IF(AT28="","",AT27)</f>
        <v>0</v>
      </c>
      <c r="AU231">
        <v>24</v>
      </c>
      <c r="AV231">
        <f>AV27</f>
        <v>0</v>
      </c>
      <c r="AW231">
        <v>24</v>
      </c>
      <c r="AX231">
        <f>IF(AX28="","",AX27)</f>
        <v>0</v>
      </c>
      <c r="AY231">
        <v>24</v>
      </c>
      <c r="AZ231">
        <f>AZ27</f>
        <v>0</v>
      </c>
      <c r="BA231">
        <v>24</v>
      </c>
      <c r="BB231">
        <f>IF(BB28="","",BB27)</f>
        <v>0</v>
      </c>
      <c r="BC231">
        <v>24</v>
      </c>
      <c r="BD231">
        <f>BD27</f>
        <v>0</v>
      </c>
      <c r="BE231">
        <v>24</v>
      </c>
      <c r="BF231">
        <f>IF(BF28="","",BF27)</f>
        <v>0</v>
      </c>
      <c r="BG231">
        <v>24</v>
      </c>
      <c r="BH231">
        <f>BH27</f>
        <v>0</v>
      </c>
      <c r="BI231">
        <v>24</v>
      </c>
      <c r="BJ231">
        <f>IF(BJ28="","",BJ27)</f>
        <v>0</v>
      </c>
      <c r="BK231">
        <v>24</v>
      </c>
      <c r="BL231">
        <f>BL27</f>
        <v>0</v>
      </c>
      <c r="BM231">
        <v>24</v>
      </c>
      <c r="BN231">
        <f>IF(BN28="","",BN27)</f>
        <v>0</v>
      </c>
      <c r="BO231">
        <v>24</v>
      </c>
      <c r="BP231">
        <f>BP27</f>
        <v>0</v>
      </c>
      <c r="BQ231">
        <v>24</v>
      </c>
      <c r="BR231">
        <f>IF(BR28="","",BR27)</f>
        <v>0</v>
      </c>
      <c r="BS231">
        <v>24</v>
      </c>
      <c r="BT231">
        <f>BT27</f>
        <v>0</v>
      </c>
      <c r="BU231">
        <v>24</v>
      </c>
      <c r="BV231">
        <f>IF(BV28="","",BV27)</f>
        <v>0</v>
      </c>
      <c r="BW231">
        <v>24</v>
      </c>
      <c r="BX231">
        <f>BX27</f>
        <v>0</v>
      </c>
      <c r="BY231">
        <v>24</v>
      </c>
      <c r="BZ231">
        <f>IF(BZ28="","",BZ27)</f>
        <v>0</v>
      </c>
      <c r="CA231">
        <v>24</v>
      </c>
      <c r="CB231">
        <f>CB27</f>
        <v>0</v>
      </c>
      <c r="CC231">
        <v>24</v>
      </c>
      <c r="CD231">
        <f>IF(CD28="","",CD27)</f>
        <v>0</v>
      </c>
      <c r="CE231">
        <v>24</v>
      </c>
      <c r="CF231">
        <f>CF27</f>
        <v>0</v>
      </c>
      <c r="CG231">
        <v>24</v>
      </c>
      <c r="CH231">
        <f>IF(CH28="","",CH27)</f>
        <v>0</v>
      </c>
      <c r="CI231">
        <v>24</v>
      </c>
      <c r="CJ231">
        <f>CJ27</f>
        <v>0</v>
      </c>
      <c r="CK231">
        <v>24</v>
      </c>
      <c r="CL231">
        <f>IF(CL28="","",CL27)</f>
        <v>0</v>
      </c>
      <c r="CM231">
        <v>24</v>
      </c>
      <c r="CN231">
        <f>CN27</f>
        <v>0</v>
      </c>
      <c r="CO231">
        <v>24</v>
      </c>
      <c r="CP231">
        <f>IF(CP28="","",CP27)</f>
        <v>0</v>
      </c>
      <c r="CQ231">
        <v>24</v>
      </c>
      <c r="CR231">
        <f>CR27</f>
        <v>0</v>
      </c>
      <c r="CS231">
        <v>24</v>
      </c>
      <c r="CT231">
        <f>IF(CT28="","",CT27)</f>
        <v>0</v>
      </c>
      <c r="CU231">
        <v>24</v>
      </c>
      <c r="CV231">
        <f>CV27</f>
        <v>0</v>
      </c>
      <c r="CW231">
        <v>24</v>
      </c>
      <c r="CX231">
        <f>IF(CX28="","",CX27)</f>
        <v>0</v>
      </c>
      <c r="CY231">
        <v>24</v>
      </c>
      <c r="CZ231">
        <f>CZ27</f>
        <v>0</v>
      </c>
      <c r="DA231">
        <v>24</v>
      </c>
      <c r="DB231">
        <f>IF(DB28="","",DB27)</f>
        <v>0</v>
      </c>
      <c r="DC231">
        <v>24</v>
      </c>
      <c r="DD231">
        <f>DD27</f>
        <v>0</v>
      </c>
      <c r="DG231">
        <v>24</v>
      </c>
      <c r="DH231">
        <f>IF(DH28="","",DH27)</f>
        <v>0</v>
      </c>
      <c r="DI231">
        <v>24</v>
      </c>
      <c r="DJ231">
        <f>DJ27</f>
        <v>0</v>
      </c>
      <c r="DK231">
        <v>24</v>
      </c>
      <c r="DL231">
        <f>IF(DL28="","",DL27)</f>
        <v>0</v>
      </c>
      <c r="DM231">
        <v>24</v>
      </c>
      <c r="DN231">
        <f>DN27</f>
        <v>0</v>
      </c>
      <c r="DO231">
        <v>24</v>
      </c>
      <c r="DP231">
        <f>IF(DP28="","",DP27)</f>
        <v>0</v>
      </c>
      <c r="DQ231">
        <v>24</v>
      </c>
      <c r="DR231">
        <f>DR27</f>
        <v>0</v>
      </c>
      <c r="DS231">
        <v>24</v>
      </c>
      <c r="DT231">
        <f>IF(DT28="","",DT27)</f>
        <v>0</v>
      </c>
      <c r="DU231">
        <v>24</v>
      </c>
      <c r="DV231">
        <f>DV27</f>
        <v>0</v>
      </c>
      <c r="DW231">
        <v>24</v>
      </c>
      <c r="DX231">
        <f>IF(DX28="","",DX27)</f>
        <v>0</v>
      </c>
      <c r="DY231">
        <v>24</v>
      </c>
      <c r="DZ231">
        <f>DZ27</f>
        <v>0</v>
      </c>
      <c r="EA231">
        <v>24</v>
      </c>
      <c r="EB231">
        <f>IF(EB28="","",EB27)</f>
        <v>0</v>
      </c>
      <c r="EC231">
        <v>24</v>
      </c>
      <c r="ED231">
        <f>ED27</f>
        <v>0</v>
      </c>
      <c r="EE231">
        <v>24</v>
      </c>
      <c r="EF231">
        <f>IF(EF28="","",EF27)</f>
        <v>0</v>
      </c>
      <c r="EG231">
        <v>24</v>
      </c>
      <c r="EH231">
        <f>EH27</f>
        <v>0</v>
      </c>
      <c r="EI231">
        <v>24</v>
      </c>
      <c r="EJ231">
        <f>IF(EJ28="","",EJ27)</f>
        <v>0</v>
      </c>
      <c r="EK231">
        <v>24</v>
      </c>
      <c r="EL231">
        <f>EL27</f>
        <v>0</v>
      </c>
      <c r="EM231">
        <v>24</v>
      </c>
      <c r="EN231">
        <f>IF(EN28="","",EN27)</f>
        <v>0</v>
      </c>
      <c r="EO231">
        <v>24</v>
      </c>
      <c r="EP231">
        <f>EP27</f>
        <v>0</v>
      </c>
      <c r="EQ231">
        <v>24</v>
      </c>
      <c r="ER231">
        <f>IF(ER28="","",ER27)</f>
        <v>0</v>
      </c>
      <c r="ES231">
        <v>24</v>
      </c>
      <c r="ET231">
        <f>ET27</f>
        <v>0</v>
      </c>
      <c r="EU231">
        <v>24</v>
      </c>
      <c r="EV231">
        <f>IF(EV28="","",EV27)</f>
        <v>0</v>
      </c>
      <c r="EW231">
        <v>24</v>
      </c>
      <c r="EX231">
        <f>EX27</f>
        <v>0</v>
      </c>
      <c r="EY231">
        <v>24</v>
      </c>
      <c r="EZ231">
        <f>IF(EZ28="","",EZ27)</f>
        <v>0</v>
      </c>
      <c r="FA231">
        <v>24</v>
      </c>
      <c r="FB231">
        <f>FB27</f>
        <v>0</v>
      </c>
      <c r="FC231">
        <v>24</v>
      </c>
      <c r="FD231">
        <f>IF(FD28="","",FD27)</f>
        <v>0</v>
      </c>
      <c r="FE231">
        <v>24</v>
      </c>
      <c r="FF231">
        <f>FF27</f>
        <v>0</v>
      </c>
      <c r="FG231">
        <v>24</v>
      </c>
      <c r="FH231">
        <f>IF(FH28="","",FH27)</f>
        <v>0</v>
      </c>
      <c r="FI231">
        <v>24</v>
      </c>
      <c r="FJ231">
        <f>FJ27</f>
        <v>0</v>
      </c>
      <c r="FK231">
        <v>24</v>
      </c>
      <c r="FL231">
        <f>IF(FL28="","",FL27)</f>
        <v>0</v>
      </c>
      <c r="FM231">
        <v>24</v>
      </c>
      <c r="FN231">
        <f>FN27</f>
        <v>0</v>
      </c>
      <c r="FO231">
        <v>24</v>
      </c>
      <c r="FP231">
        <f>IF(FP28="","",FP27)</f>
        <v>0</v>
      </c>
      <c r="FQ231">
        <v>24</v>
      </c>
      <c r="FR231">
        <f>FR27</f>
        <v>0</v>
      </c>
      <c r="FS231">
        <v>24</v>
      </c>
      <c r="FT231">
        <f>IF(FT28="","",FT27)</f>
        <v>0</v>
      </c>
      <c r="FU231">
        <v>24</v>
      </c>
      <c r="FV231">
        <f>FV27</f>
        <v>0</v>
      </c>
      <c r="FW231">
        <v>24</v>
      </c>
      <c r="FX231">
        <f>IF(FX28="","",FX27)</f>
        <v>0</v>
      </c>
      <c r="FY231">
        <v>24</v>
      </c>
      <c r="FZ231">
        <f>FZ27</f>
        <v>0</v>
      </c>
      <c r="GA231">
        <v>24</v>
      </c>
      <c r="GB231">
        <f>IF(GB28="","",GB27)</f>
        <v>0</v>
      </c>
      <c r="GC231">
        <v>24</v>
      </c>
      <c r="GD231">
        <f>GD27</f>
        <v>0</v>
      </c>
      <c r="GE231">
        <v>24</v>
      </c>
      <c r="GF231">
        <f>IF(GF28="","",GF27)</f>
        <v>0</v>
      </c>
      <c r="GG231">
        <v>24</v>
      </c>
      <c r="GH231">
        <f>GH27</f>
        <v>0</v>
      </c>
      <c r="GI231">
        <v>24</v>
      </c>
      <c r="GJ231">
        <f>IF(GJ28="","",GJ27)</f>
        <v>0</v>
      </c>
      <c r="GK231">
        <v>24</v>
      </c>
      <c r="GL231">
        <f>GL27</f>
        <v>0</v>
      </c>
      <c r="GM231">
        <v>24</v>
      </c>
      <c r="GN231">
        <f>IF(GN28="","",GN27)</f>
        <v>0</v>
      </c>
      <c r="GO231">
        <v>24</v>
      </c>
      <c r="GP231">
        <f>GP27</f>
        <v>0</v>
      </c>
      <c r="GQ231">
        <v>24</v>
      </c>
      <c r="GR231">
        <f>IF(GR28="","",GR27)</f>
        <v>0</v>
      </c>
      <c r="GS231">
        <v>24</v>
      </c>
      <c r="GT231">
        <f>GT27</f>
        <v>0</v>
      </c>
      <c r="GU231">
        <v>24</v>
      </c>
      <c r="GV231">
        <f>IF(GV28="","",GV27)</f>
        <v>0</v>
      </c>
      <c r="GW231">
        <v>24</v>
      </c>
      <c r="GX231">
        <f>GX27</f>
        <v>0</v>
      </c>
      <c r="GY231">
        <v>24</v>
      </c>
      <c r="GZ231">
        <f>IF(GZ28="","",GZ27)</f>
        <v>0</v>
      </c>
      <c r="HA231">
        <v>24</v>
      </c>
      <c r="HB231">
        <f>HB27</f>
        <v>0</v>
      </c>
      <c r="HC231">
        <v>24</v>
      </c>
      <c r="HD231">
        <f>IF(HD28="","",HD27)</f>
        <v>0</v>
      </c>
      <c r="HE231">
        <v>24</v>
      </c>
      <c r="HF231">
        <f>HF27</f>
        <v>0</v>
      </c>
    </row>
    <row r="232" spans="5:214">
      <c r="E232">
        <v>25</v>
      </c>
      <c r="F232">
        <f>IF(F29="","",F28)</f>
        <v>0</v>
      </c>
      <c r="G232">
        <v>25</v>
      </c>
      <c r="H232">
        <f>H28</f>
        <v>0</v>
      </c>
      <c r="I232">
        <v>25</v>
      </c>
      <c r="J232">
        <f>IF(J29="","",J28)</f>
        <v>0</v>
      </c>
      <c r="K232">
        <v>25</v>
      </c>
      <c r="L232">
        <f>L28</f>
        <v>0</v>
      </c>
      <c r="M232">
        <v>25</v>
      </c>
      <c r="N232">
        <f>IF(N29="","",N28)</f>
        <v>0</v>
      </c>
      <c r="O232">
        <v>25</v>
      </c>
      <c r="P232">
        <f>P28</f>
        <v>0</v>
      </c>
      <c r="Q232">
        <v>25</v>
      </c>
      <c r="R232">
        <f>IF(R29="","",R28)</f>
        <v>0</v>
      </c>
      <c r="S232">
        <v>25</v>
      </c>
      <c r="T232">
        <f>T28</f>
        <v>0</v>
      </c>
      <c r="U232">
        <v>25</v>
      </c>
      <c r="V232">
        <f>IF(V29="","",V28)</f>
        <v>0</v>
      </c>
      <c r="W232">
        <v>25</v>
      </c>
      <c r="X232">
        <f>X28</f>
        <v>0</v>
      </c>
      <c r="Y232">
        <v>25</v>
      </c>
      <c r="Z232">
        <f>IF(Z29="","",Z28)</f>
        <v>0</v>
      </c>
      <c r="AA232">
        <v>25</v>
      </c>
      <c r="AB232">
        <f>AB28</f>
        <v>0</v>
      </c>
      <c r="AC232">
        <v>25</v>
      </c>
      <c r="AD232">
        <f>IF(AD29="","",AD28)</f>
        <v>0</v>
      </c>
      <c r="AE232">
        <v>25</v>
      </c>
      <c r="AF232">
        <f>AF28</f>
        <v>0</v>
      </c>
      <c r="AG232">
        <v>25</v>
      </c>
      <c r="AH232">
        <f>IF(AH29="","",AH28)</f>
        <v>0</v>
      </c>
      <c r="AI232">
        <v>25</v>
      </c>
      <c r="AJ232">
        <f>AJ28</f>
        <v>0</v>
      </c>
      <c r="AK232">
        <v>25</v>
      </c>
      <c r="AL232">
        <f>IF(AL29="","",AL28)</f>
        <v>0</v>
      </c>
      <c r="AM232">
        <v>25</v>
      </c>
      <c r="AN232">
        <f>AN28</f>
        <v>0</v>
      </c>
      <c r="AO232">
        <v>25</v>
      </c>
      <c r="AP232">
        <f>IF(AP29="","",AP28)</f>
        <v>0</v>
      </c>
      <c r="AQ232">
        <v>25</v>
      </c>
      <c r="AR232">
        <f>AR28</f>
        <v>0</v>
      </c>
      <c r="AS232">
        <v>25</v>
      </c>
      <c r="AT232">
        <f>IF(AT29="","",AT28)</f>
        <v>0</v>
      </c>
      <c r="AU232">
        <v>25</v>
      </c>
      <c r="AV232">
        <f>AV28</f>
        <v>0</v>
      </c>
      <c r="AW232">
        <v>25</v>
      </c>
      <c r="AX232">
        <f>IF(AX29="","",AX28)</f>
        <v>0</v>
      </c>
      <c r="AY232">
        <v>25</v>
      </c>
      <c r="AZ232">
        <f>AZ28</f>
        <v>0</v>
      </c>
      <c r="BA232">
        <v>25</v>
      </c>
      <c r="BB232">
        <f>IF(BB29="","",BB28)</f>
        <v>0</v>
      </c>
      <c r="BC232">
        <v>25</v>
      </c>
      <c r="BD232">
        <f>BD28</f>
        <v>0</v>
      </c>
      <c r="BE232">
        <v>25</v>
      </c>
      <c r="BF232">
        <f>IF(BF29="","",BF28)</f>
        <v>0</v>
      </c>
      <c r="BG232">
        <v>25</v>
      </c>
      <c r="BH232">
        <f>BH28</f>
        <v>0</v>
      </c>
      <c r="BI232">
        <v>25</v>
      </c>
      <c r="BJ232">
        <f>IF(BJ29="","",BJ28)</f>
        <v>0</v>
      </c>
      <c r="BK232">
        <v>25</v>
      </c>
      <c r="BL232">
        <f>BL28</f>
        <v>0</v>
      </c>
      <c r="BM232">
        <v>25</v>
      </c>
      <c r="BN232">
        <f>IF(BN29="","",BN28)</f>
        <v>0</v>
      </c>
      <c r="BO232">
        <v>25</v>
      </c>
      <c r="BP232">
        <f>BP28</f>
        <v>0</v>
      </c>
      <c r="BQ232">
        <v>25</v>
      </c>
      <c r="BR232">
        <f>IF(BR29="","",BR28)</f>
        <v>0</v>
      </c>
      <c r="BS232">
        <v>25</v>
      </c>
      <c r="BT232">
        <f>BT28</f>
        <v>0</v>
      </c>
      <c r="BU232">
        <v>25</v>
      </c>
      <c r="BV232">
        <f>IF(BV29="","",BV28)</f>
        <v>0</v>
      </c>
      <c r="BW232">
        <v>25</v>
      </c>
      <c r="BX232">
        <f>BX28</f>
        <v>0</v>
      </c>
      <c r="BY232">
        <v>25</v>
      </c>
      <c r="BZ232">
        <f>IF(BZ29="","",BZ28)</f>
        <v>0</v>
      </c>
      <c r="CA232">
        <v>25</v>
      </c>
      <c r="CB232">
        <f>CB28</f>
        <v>0</v>
      </c>
      <c r="CC232">
        <v>25</v>
      </c>
      <c r="CD232">
        <f>IF(CD29="","",CD28)</f>
        <v>0</v>
      </c>
      <c r="CE232">
        <v>25</v>
      </c>
      <c r="CF232">
        <f>CF28</f>
        <v>0</v>
      </c>
      <c r="CG232">
        <v>25</v>
      </c>
      <c r="CH232">
        <f>IF(CH29="","",CH28)</f>
        <v>0</v>
      </c>
      <c r="CI232">
        <v>25</v>
      </c>
      <c r="CJ232">
        <f>CJ28</f>
        <v>0</v>
      </c>
      <c r="CK232">
        <v>25</v>
      </c>
      <c r="CL232">
        <f>IF(CL29="","",CL28)</f>
        <v>0</v>
      </c>
      <c r="CM232">
        <v>25</v>
      </c>
      <c r="CN232">
        <f>CN28</f>
        <v>0</v>
      </c>
      <c r="CO232">
        <v>25</v>
      </c>
      <c r="CP232">
        <f>IF(CP29="","",CP28)</f>
        <v>0</v>
      </c>
      <c r="CQ232">
        <v>25</v>
      </c>
      <c r="CR232">
        <f>CR28</f>
        <v>0</v>
      </c>
      <c r="CS232">
        <v>25</v>
      </c>
      <c r="CT232">
        <f>IF(CT29="","",CT28)</f>
        <v>0</v>
      </c>
      <c r="CU232">
        <v>25</v>
      </c>
      <c r="CV232">
        <f>CV28</f>
        <v>0</v>
      </c>
      <c r="CW232">
        <v>25</v>
      </c>
      <c r="CX232">
        <f>IF(CX29="","",CX28)</f>
        <v>0</v>
      </c>
      <c r="CY232">
        <v>25</v>
      </c>
      <c r="CZ232">
        <f>CZ28</f>
        <v>0</v>
      </c>
      <c r="DA232">
        <v>25</v>
      </c>
      <c r="DB232">
        <f>IF(DB29="","",DB28)</f>
        <v>0</v>
      </c>
      <c r="DC232">
        <v>25</v>
      </c>
      <c r="DD232">
        <f>DD28</f>
        <v>0</v>
      </c>
      <c r="DG232">
        <v>25</v>
      </c>
      <c r="DH232">
        <f>IF(DH29="","",DH28)</f>
        <v>0</v>
      </c>
      <c r="DI232">
        <v>25</v>
      </c>
      <c r="DJ232">
        <f>DJ28</f>
        <v>0</v>
      </c>
      <c r="DK232">
        <v>25</v>
      </c>
      <c r="DL232">
        <f>IF(DL29="","",DL28)</f>
        <v>0</v>
      </c>
      <c r="DM232">
        <v>25</v>
      </c>
      <c r="DN232">
        <f>DN28</f>
        <v>0</v>
      </c>
      <c r="DO232">
        <v>25</v>
      </c>
      <c r="DP232">
        <f>IF(DP29="","",DP28)</f>
        <v>0</v>
      </c>
      <c r="DQ232">
        <v>25</v>
      </c>
      <c r="DR232">
        <f>DR28</f>
        <v>0</v>
      </c>
      <c r="DS232">
        <v>25</v>
      </c>
      <c r="DT232">
        <f>IF(DT29="","",DT28)</f>
        <v>0</v>
      </c>
      <c r="DU232">
        <v>25</v>
      </c>
      <c r="DV232">
        <f>DV28</f>
        <v>0</v>
      </c>
      <c r="DW232">
        <v>25</v>
      </c>
      <c r="DX232">
        <f>IF(DX29="","",DX28)</f>
        <v>0</v>
      </c>
      <c r="DY232">
        <v>25</v>
      </c>
      <c r="DZ232">
        <f>DZ28</f>
        <v>0</v>
      </c>
      <c r="EA232">
        <v>25</v>
      </c>
      <c r="EB232">
        <f>IF(EB29="","",EB28)</f>
        <v>0</v>
      </c>
      <c r="EC232">
        <v>25</v>
      </c>
      <c r="ED232">
        <f>ED28</f>
        <v>0</v>
      </c>
      <c r="EE232">
        <v>25</v>
      </c>
      <c r="EF232">
        <f>IF(EF29="","",EF28)</f>
        <v>0</v>
      </c>
      <c r="EG232">
        <v>25</v>
      </c>
      <c r="EH232">
        <f>EH28</f>
        <v>0</v>
      </c>
      <c r="EI232">
        <v>25</v>
      </c>
      <c r="EJ232">
        <f>IF(EJ29="","",EJ28)</f>
        <v>0</v>
      </c>
      <c r="EK232">
        <v>25</v>
      </c>
      <c r="EL232">
        <f>EL28</f>
        <v>0</v>
      </c>
      <c r="EM232">
        <v>25</v>
      </c>
      <c r="EN232">
        <f>IF(EN29="","",EN28)</f>
        <v>0</v>
      </c>
      <c r="EO232">
        <v>25</v>
      </c>
      <c r="EP232">
        <f>EP28</f>
        <v>0</v>
      </c>
      <c r="EQ232">
        <v>25</v>
      </c>
      <c r="ER232">
        <f>IF(ER29="","",ER28)</f>
        <v>0</v>
      </c>
      <c r="ES232">
        <v>25</v>
      </c>
      <c r="ET232">
        <f>ET28</f>
        <v>0</v>
      </c>
      <c r="EU232">
        <v>25</v>
      </c>
      <c r="EV232">
        <f>IF(EV29="","",EV28)</f>
        <v>0</v>
      </c>
      <c r="EW232">
        <v>25</v>
      </c>
      <c r="EX232">
        <f>EX28</f>
        <v>0</v>
      </c>
      <c r="EY232">
        <v>25</v>
      </c>
      <c r="EZ232">
        <f>IF(EZ29="","",EZ28)</f>
        <v>0</v>
      </c>
      <c r="FA232">
        <v>25</v>
      </c>
      <c r="FB232">
        <f>FB28</f>
        <v>0</v>
      </c>
      <c r="FC232">
        <v>25</v>
      </c>
      <c r="FD232">
        <f>IF(FD29="","",FD28)</f>
        <v>0</v>
      </c>
      <c r="FE232">
        <v>25</v>
      </c>
      <c r="FF232">
        <f>FF28</f>
        <v>0</v>
      </c>
      <c r="FG232">
        <v>25</v>
      </c>
      <c r="FH232">
        <f>IF(FH29="","",FH28)</f>
        <v>0</v>
      </c>
      <c r="FI232">
        <v>25</v>
      </c>
      <c r="FJ232">
        <f>FJ28</f>
        <v>0</v>
      </c>
      <c r="FK232">
        <v>25</v>
      </c>
      <c r="FL232">
        <f>IF(FL29="","",FL28)</f>
        <v>0</v>
      </c>
      <c r="FM232">
        <v>25</v>
      </c>
      <c r="FN232">
        <f>FN28</f>
        <v>0</v>
      </c>
      <c r="FO232">
        <v>25</v>
      </c>
      <c r="FP232">
        <f>IF(FP29="","",FP28)</f>
        <v>0</v>
      </c>
      <c r="FQ232">
        <v>25</v>
      </c>
      <c r="FR232">
        <f>FR28</f>
        <v>0</v>
      </c>
      <c r="FS232">
        <v>25</v>
      </c>
      <c r="FT232">
        <f>IF(FT29="","",FT28)</f>
        <v>0</v>
      </c>
      <c r="FU232">
        <v>25</v>
      </c>
      <c r="FV232">
        <f>FV28</f>
        <v>0</v>
      </c>
      <c r="FW232">
        <v>25</v>
      </c>
      <c r="FX232">
        <f>IF(FX29="","",FX28)</f>
        <v>0</v>
      </c>
      <c r="FY232">
        <v>25</v>
      </c>
      <c r="FZ232">
        <f>FZ28</f>
        <v>0</v>
      </c>
      <c r="GA232">
        <v>25</v>
      </c>
      <c r="GB232">
        <f>IF(GB29="","",GB28)</f>
        <v>0</v>
      </c>
      <c r="GC232">
        <v>25</v>
      </c>
      <c r="GD232">
        <f>GD28</f>
        <v>0</v>
      </c>
      <c r="GE232">
        <v>25</v>
      </c>
      <c r="GF232">
        <f>IF(GF29="","",GF28)</f>
        <v>0</v>
      </c>
      <c r="GG232">
        <v>25</v>
      </c>
      <c r="GH232">
        <f>GH28</f>
        <v>0</v>
      </c>
      <c r="GI232">
        <v>25</v>
      </c>
      <c r="GJ232">
        <f>IF(GJ29="","",GJ28)</f>
        <v>0</v>
      </c>
      <c r="GK232">
        <v>25</v>
      </c>
      <c r="GL232">
        <f>GL28</f>
        <v>0</v>
      </c>
      <c r="GM232">
        <v>25</v>
      </c>
      <c r="GN232">
        <f>IF(GN29="","",GN28)</f>
        <v>0</v>
      </c>
      <c r="GO232">
        <v>25</v>
      </c>
      <c r="GP232">
        <f>GP28</f>
        <v>0</v>
      </c>
      <c r="GQ232">
        <v>25</v>
      </c>
      <c r="GR232">
        <f>IF(GR29="","",GR28)</f>
        <v>0</v>
      </c>
      <c r="GS232">
        <v>25</v>
      </c>
      <c r="GT232">
        <f>GT28</f>
        <v>0</v>
      </c>
      <c r="GU232">
        <v>25</v>
      </c>
      <c r="GV232">
        <f>IF(GV29="","",GV28)</f>
        <v>0</v>
      </c>
      <c r="GW232">
        <v>25</v>
      </c>
      <c r="GX232">
        <f>GX28</f>
        <v>0</v>
      </c>
      <c r="GY232">
        <v>25</v>
      </c>
      <c r="GZ232">
        <f>IF(GZ29="","",GZ28)</f>
        <v>0</v>
      </c>
      <c r="HA232">
        <v>25</v>
      </c>
      <c r="HB232">
        <f>HB28</f>
        <v>0</v>
      </c>
      <c r="HC232">
        <v>25</v>
      </c>
      <c r="HD232">
        <f>IF(HD29="","",HD28)</f>
        <v>0</v>
      </c>
      <c r="HE232">
        <v>25</v>
      </c>
      <c r="HF232">
        <f>HF28</f>
        <v>0</v>
      </c>
    </row>
    <row r="233" spans="5:214">
      <c r="E233">
        <v>26</v>
      </c>
      <c r="F233">
        <f>IF(F30="","",F29)</f>
        <v>0</v>
      </c>
      <c r="G233">
        <v>26</v>
      </c>
      <c r="H233">
        <f>H29</f>
        <v>0</v>
      </c>
      <c r="I233">
        <v>26</v>
      </c>
      <c r="J233">
        <f>IF(J30="","",J29)</f>
        <v>0</v>
      </c>
      <c r="K233">
        <v>26</v>
      </c>
      <c r="L233">
        <f>L29</f>
        <v>0</v>
      </c>
      <c r="M233">
        <v>26</v>
      </c>
      <c r="N233">
        <f>IF(N30="","",N29)</f>
        <v>0</v>
      </c>
      <c r="O233">
        <v>26</v>
      </c>
      <c r="P233">
        <f>P29</f>
        <v>0</v>
      </c>
      <c r="Q233">
        <v>26</v>
      </c>
      <c r="R233">
        <f>IF(R30="","",R29)</f>
        <v>0</v>
      </c>
      <c r="S233">
        <v>26</v>
      </c>
      <c r="T233">
        <f>T29</f>
        <v>0</v>
      </c>
      <c r="U233">
        <v>26</v>
      </c>
      <c r="V233">
        <f>IF(V30="","",V29)</f>
        <v>0</v>
      </c>
      <c r="W233">
        <v>26</v>
      </c>
      <c r="X233">
        <f>X29</f>
        <v>0</v>
      </c>
      <c r="Y233">
        <v>26</v>
      </c>
      <c r="Z233">
        <f>IF(Z30="","",Z29)</f>
        <v>0</v>
      </c>
      <c r="AA233">
        <v>26</v>
      </c>
      <c r="AB233">
        <f>AB29</f>
        <v>0</v>
      </c>
      <c r="AC233">
        <v>26</v>
      </c>
      <c r="AD233">
        <f>IF(AD30="","",AD29)</f>
        <v>0</v>
      </c>
      <c r="AE233">
        <v>26</v>
      </c>
      <c r="AF233">
        <f>AF29</f>
        <v>0</v>
      </c>
      <c r="AG233">
        <v>26</v>
      </c>
      <c r="AH233">
        <f>IF(AH30="","",AH29)</f>
        <v>0</v>
      </c>
      <c r="AI233">
        <v>26</v>
      </c>
      <c r="AJ233">
        <f>AJ29</f>
        <v>0</v>
      </c>
      <c r="AK233">
        <v>26</v>
      </c>
      <c r="AL233">
        <f>IF(AL30="","",AL29)</f>
        <v>0</v>
      </c>
      <c r="AM233">
        <v>26</v>
      </c>
      <c r="AN233">
        <f>AN29</f>
        <v>0</v>
      </c>
      <c r="AO233">
        <v>26</v>
      </c>
      <c r="AP233">
        <f>IF(AP30="","",AP29)</f>
        <v>0</v>
      </c>
      <c r="AQ233">
        <v>26</v>
      </c>
      <c r="AR233">
        <f>AR29</f>
        <v>0</v>
      </c>
      <c r="AS233">
        <v>26</v>
      </c>
      <c r="AT233">
        <f>IF(AT30="","",AT29)</f>
        <v>0</v>
      </c>
      <c r="AU233">
        <v>26</v>
      </c>
      <c r="AV233">
        <f>AV29</f>
        <v>0</v>
      </c>
      <c r="AW233">
        <v>26</v>
      </c>
      <c r="AX233">
        <f>IF(AX30="","",AX29)</f>
        <v>0</v>
      </c>
      <c r="AY233">
        <v>26</v>
      </c>
      <c r="AZ233">
        <f>AZ29</f>
        <v>0</v>
      </c>
      <c r="BA233">
        <v>26</v>
      </c>
      <c r="BB233">
        <f>IF(BB30="","",BB29)</f>
        <v>0</v>
      </c>
      <c r="BC233">
        <v>26</v>
      </c>
      <c r="BD233">
        <f>BD29</f>
        <v>0</v>
      </c>
      <c r="BE233">
        <v>26</v>
      </c>
      <c r="BF233">
        <f>IF(BF30="","",BF29)</f>
        <v>0</v>
      </c>
      <c r="BG233">
        <v>26</v>
      </c>
      <c r="BH233">
        <f>BH29</f>
        <v>0</v>
      </c>
      <c r="BI233">
        <v>26</v>
      </c>
      <c r="BJ233">
        <f>IF(BJ30="","",BJ29)</f>
        <v>0</v>
      </c>
      <c r="BK233">
        <v>26</v>
      </c>
      <c r="BL233">
        <f>BL29</f>
        <v>0</v>
      </c>
      <c r="BM233">
        <v>26</v>
      </c>
      <c r="BN233">
        <f>IF(BN30="","",BN29)</f>
        <v>0</v>
      </c>
      <c r="BO233">
        <v>26</v>
      </c>
      <c r="BP233">
        <f>BP29</f>
        <v>0</v>
      </c>
      <c r="BQ233">
        <v>26</v>
      </c>
      <c r="BR233">
        <f>IF(BR30="","",BR29)</f>
        <v>0</v>
      </c>
      <c r="BS233">
        <v>26</v>
      </c>
      <c r="BT233">
        <f>BT29</f>
        <v>0</v>
      </c>
      <c r="BU233">
        <v>26</v>
      </c>
      <c r="BV233">
        <f>IF(BV30="","",BV29)</f>
        <v>0</v>
      </c>
      <c r="BW233">
        <v>26</v>
      </c>
      <c r="BX233">
        <f>BX29</f>
        <v>0</v>
      </c>
      <c r="BY233">
        <v>26</v>
      </c>
      <c r="BZ233">
        <f>IF(BZ30="","",BZ29)</f>
        <v>0</v>
      </c>
      <c r="CA233">
        <v>26</v>
      </c>
      <c r="CB233">
        <f>CB29</f>
        <v>0</v>
      </c>
      <c r="CC233">
        <v>26</v>
      </c>
      <c r="CD233">
        <f>IF(CD30="","",CD29)</f>
        <v>0</v>
      </c>
      <c r="CE233">
        <v>26</v>
      </c>
      <c r="CF233">
        <f>CF29</f>
        <v>0</v>
      </c>
      <c r="CG233">
        <v>26</v>
      </c>
      <c r="CH233">
        <f>IF(CH30="","",CH29)</f>
        <v>0</v>
      </c>
      <c r="CI233">
        <v>26</v>
      </c>
      <c r="CJ233">
        <f>CJ29</f>
        <v>0</v>
      </c>
      <c r="CK233">
        <v>26</v>
      </c>
      <c r="CL233">
        <f>IF(CL30="","",CL29)</f>
        <v>0</v>
      </c>
      <c r="CM233">
        <v>26</v>
      </c>
      <c r="CN233">
        <f>CN29</f>
        <v>0</v>
      </c>
      <c r="CO233">
        <v>26</v>
      </c>
      <c r="CP233">
        <f>IF(CP30="","",CP29)</f>
        <v>0</v>
      </c>
      <c r="CQ233">
        <v>26</v>
      </c>
      <c r="CR233">
        <f>CR29</f>
        <v>0</v>
      </c>
      <c r="CS233">
        <v>26</v>
      </c>
      <c r="CT233">
        <f>IF(CT30="","",CT29)</f>
        <v>0</v>
      </c>
      <c r="CU233">
        <v>26</v>
      </c>
      <c r="CV233">
        <f>CV29</f>
        <v>0</v>
      </c>
      <c r="CW233">
        <v>26</v>
      </c>
      <c r="CX233">
        <f>IF(CX30="","",CX29)</f>
        <v>0</v>
      </c>
      <c r="CY233">
        <v>26</v>
      </c>
      <c r="CZ233">
        <f>CZ29</f>
        <v>0</v>
      </c>
      <c r="DA233">
        <v>26</v>
      </c>
      <c r="DB233">
        <f>IF(DB30="","",DB29)</f>
        <v>0</v>
      </c>
      <c r="DC233">
        <v>26</v>
      </c>
      <c r="DD233">
        <f>DD29</f>
        <v>0</v>
      </c>
      <c r="DG233">
        <v>26</v>
      </c>
      <c r="DH233">
        <f>IF(DH30="","",DH29)</f>
        <v>0</v>
      </c>
      <c r="DI233">
        <v>26</v>
      </c>
      <c r="DJ233">
        <f>DJ29</f>
        <v>0</v>
      </c>
      <c r="DK233">
        <v>26</v>
      </c>
      <c r="DL233">
        <f>IF(DL30="","",DL29)</f>
        <v>0</v>
      </c>
      <c r="DM233">
        <v>26</v>
      </c>
      <c r="DN233">
        <f>DN29</f>
        <v>0</v>
      </c>
      <c r="DO233">
        <v>26</v>
      </c>
      <c r="DP233">
        <f>IF(DP30="","",DP29)</f>
        <v>0</v>
      </c>
      <c r="DQ233">
        <v>26</v>
      </c>
      <c r="DR233">
        <f>DR29</f>
        <v>0</v>
      </c>
      <c r="DS233">
        <v>26</v>
      </c>
      <c r="DT233">
        <f>IF(DT30="","",DT29)</f>
        <v>0</v>
      </c>
      <c r="DU233">
        <v>26</v>
      </c>
      <c r="DV233">
        <f>DV29</f>
        <v>0</v>
      </c>
      <c r="DW233">
        <v>26</v>
      </c>
      <c r="DX233">
        <f>IF(DX30="","",DX29)</f>
        <v>0</v>
      </c>
      <c r="DY233">
        <v>26</v>
      </c>
      <c r="DZ233">
        <f>DZ29</f>
        <v>0</v>
      </c>
      <c r="EA233">
        <v>26</v>
      </c>
      <c r="EB233">
        <f>IF(EB30="","",EB29)</f>
        <v>0</v>
      </c>
      <c r="EC233">
        <v>26</v>
      </c>
      <c r="ED233">
        <f>ED29</f>
        <v>0</v>
      </c>
      <c r="EE233">
        <v>26</v>
      </c>
      <c r="EF233">
        <f>IF(EF30="","",EF29)</f>
        <v>0</v>
      </c>
      <c r="EG233">
        <v>26</v>
      </c>
      <c r="EH233">
        <f>EH29</f>
        <v>0</v>
      </c>
      <c r="EI233">
        <v>26</v>
      </c>
      <c r="EJ233">
        <f>IF(EJ30="","",EJ29)</f>
        <v>0</v>
      </c>
      <c r="EK233">
        <v>26</v>
      </c>
      <c r="EL233">
        <f>EL29</f>
        <v>0</v>
      </c>
      <c r="EM233">
        <v>26</v>
      </c>
      <c r="EN233">
        <f>IF(EN30="","",EN29)</f>
        <v>0</v>
      </c>
      <c r="EO233">
        <v>26</v>
      </c>
      <c r="EP233">
        <f>EP29</f>
        <v>0</v>
      </c>
      <c r="EQ233">
        <v>26</v>
      </c>
      <c r="ER233">
        <f>IF(ER30="","",ER29)</f>
        <v>0</v>
      </c>
      <c r="ES233">
        <v>26</v>
      </c>
      <c r="ET233">
        <f>ET29</f>
        <v>0</v>
      </c>
      <c r="EU233">
        <v>26</v>
      </c>
      <c r="EV233">
        <f>IF(EV30="","",EV29)</f>
        <v>0</v>
      </c>
      <c r="EW233">
        <v>26</v>
      </c>
      <c r="EX233">
        <f>EX29</f>
        <v>0</v>
      </c>
      <c r="EY233">
        <v>26</v>
      </c>
      <c r="EZ233">
        <f>IF(EZ30="","",EZ29)</f>
        <v>0</v>
      </c>
      <c r="FA233">
        <v>26</v>
      </c>
      <c r="FB233">
        <f>FB29</f>
        <v>0</v>
      </c>
      <c r="FC233">
        <v>26</v>
      </c>
      <c r="FD233">
        <f>IF(FD30="","",FD29)</f>
        <v>0</v>
      </c>
      <c r="FE233">
        <v>26</v>
      </c>
      <c r="FF233">
        <f>FF29</f>
        <v>0</v>
      </c>
      <c r="FG233">
        <v>26</v>
      </c>
      <c r="FH233">
        <f>IF(FH30="","",FH29)</f>
        <v>0</v>
      </c>
      <c r="FI233">
        <v>26</v>
      </c>
      <c r="FJ233">
        <f>FJ29</f>
        <v>0</v>
      </c>
      <c r="FK233">
        <v>26</v>
      </c>
      <c r="FL233">
        <f>IF(FL30="","",FL29)</f>
        <v>0</v>
      </c>
      <c r="FM233">
        <v>26</v>
      </c>
      <c r="FN233">
        <f>FN29</f>
        <v>0</v>
      </c>
      <c r="FO233">
        <v>26</v>
      </c>
      <c r="FP233">
        <f>IF(FP30="","",FP29)</f>
        <v>0</v>
      </c>
      <c r="FQ233">
        <v>26</v>
      </c>
      <c r="FR233">
        <f>FR29</f>
        <v>0</v>
      </c>
      <c r="FS233">
        <v>26</v>
      </c>
      <c r="FT233">
        <f>IF(FT30="","",FT29)</f>
        <v>0</v>
      </c>
      <c r="FU233">
        <v>26</v>
      </c>
      <c r="FV233">
        <f>FV29</f>
        <v>0</v>
      </c>
      <c r="FW233">
        <v>26</v>
      </c>
      <c r="FX233">
        <f>IF(FX30="","",FX29)</f>
        <v>0</v>
      </c>
      <c r="FY233">
        <v>26</v>
      </c>
      <c r="FZ233">
        <f>FZ29</f>
        <v>0</v>
      </c>
      <c r="GA233">
        <v>26</v>
      </c>
      <c r="GB233">
        <f>IF(GB30="","",GB29)</f>
        <v>0</v>
      </c>
      <c r="GC233">
        <v>26</v>
      </c>
      <c r="GD233">
        <f>GD29</f>
        <v>0</v>
      </c>
      <c r="GE233">
        <v>26</v>
      </c>
      <c r="GF233">
        <f>IF(GF30="","",GF29)</f>
        <v>0</v>
      </c>
      <c r="GG233">
        <v>26</v>
      </c>
      <c r="GH233">
        <f>GH29</f>
        <v>0</v>
      </c>
      <c r="GI233">
        <v>26</v>
      </c>
      <c r="GJ233">
        <f>IF(GJ30="","",GJ29)</f>
        <v>0</v>
      </c>
      <c r="GK233">
        <v>26</v>
      </c>
      <c r="GL233">
        <f>GL29</f>
        <v>0</v>
      </c>
      <c r="GM233">
        <v>26</v>
      </c>
      <c r="GN233">
        <f>IF(GN30="","",GN29)</f>
        <v>0</v>
      </c>
      <c r="GO233">
        <v>26</v>
      </c>
      <c r="GP233">
        <f>GP29</f>
        <v>0</v>
      </c>
      <c r="GQ233">
        <v>26</v>
      </c>
      <c r="GR233">
        <f>IF(GR30="","",GR29)</f>
        <v>0</v>
      </c>
      <c r="GS233">
        <v>26</v>
      </c>
      <c r="GT233">
        <f>GT29</f>
        <v>0</v>
      </c>
      <c r="GU233">
        <v>26</v>
      </c>
      <c r="GV233">
        <f>IF(GV30="","",GV29)</f>
        <v>0</v>
      </c>
      <c r="GW233">
        <v>26</v>
      </c>
      <c r="GX233">
        <f>GX29</f>
        <v>0</v>
      </c>
      <c r="GY233">
        <v>26</v>
      </c>
      <c r="GZ233">
        <f>IF(GZ30="","",GZ29)</f>
        <v>0</v>
      </c>
      <c r="HA233">
        <v>26</v>
      </c>
      <c r="HB233">
        <f>HB29</f>
        <v>0</v>
      </c>
      <c r="HC233">
        <v>26</v>
      </c>
      <c r="HD233">
        <f>IF(HD30="","",HD29)</f>
        <v>0</v>
      </c>
      <c r="HE233">
        <v>26</v>
      </c>
      <c r="HF233">
        <f>HF29</f>
        <v>0</v>
      </c>
    </row>
    <row r="234" spans="5:214">
      <c r="E234">
        <v>27</v>
      </c>
      <c r="F234">
        <f>IF(F31="","",F30)</f>
        <v>0</v>
      </c>
      <c r="G234">
        <v>27</v>
      </c>
      <c r="H234">
        <f>H30</f>
        <v>0</v>
      </c>
      <c r="I234">
        <v>27</v>
      </c>
      <c r="J234">
        <f>IF(J31="","",J30)</f>
        <v>0</v>
      </c>
      <c r="K234">
        <v>27</v>
      </c>
      <c r="L234">
        <f>L30</f>
        <v>0</v>
      </c>
      <c r="M234">
        <v>27</v>
      </c>
      <c r="N234">
        <f>IF(N31="","",N30)</f>
        <v>0</v>
      </c>
      <c r="O234">
        <v>27</v>
      </c>
      <c r="P234">
        <f>P30</f>
        <v>0</v>
      </c>
      <c r="Q234">
        <v>27</v>
      </c>
      <c r="R234">
        <f>IF(R31="","",R30)</f>
        <v>0</v>
      </c>
      <c r="S234">
        <v>27</v>
      </c>
      <c r="T234">
        <f>T30</f>
        <v>0</v>
      </c>
      <c r="U234">
        <v>27</v>
      </c>
      <c r="V234">
        <f>IF(V31="","",V30)</f>
        <v>0</v>
      </c>
      <c r="W234">
        <v>27</v>
      </c>
      <c r="X234">
        <f>X30</f>
        <v>0</v>
      </c>
      <c r="Y234">
        <v>27</v>
      </c>
      <c r="Z234">
        <f>IF(Z31="","",Z30)</f>
        <v>0</v>
      </c>
      <c r="AA234">
        <v>27</v>
      </c>
      <c r="AB234">
        <f>AB30</f>
        <v>0</v>
      </c>
      <c r="AC234">
        <v>27</v>
      </c>
      <c r="AD234">
        <f>IF(AD31="","",AD30)</f>
        <v>0</v>
      </c>
      <c r="AE234">
        <v>27</v>
      </c>
      <c r="AF234">
        <f>AF30</f>
        <v>0</v>
      </c>
      <c r="AG234">
        <v>27</v>
      </c>
      <c r="AH234">
        <f>IF(AH31="","",AH30)</f>
        <v>0</v>
      </c>
      <c r="AI234">
        <v>27</v>
      </c>
      <c r="AJ234">
        <f>AJ30</f>
        <v>0</v>
      </c>
      <c r="AK234">
        <v>27</v>
      </c>
      <c r="AL234">
        <f>IF(AL31="","",AL30)</f>
        <v>0</v>
      </c>
      <c r="AM234">
        <v>27</v>
      </c>
      <c r="AN234">
        <f>AN30</f>
        <v>0</v>
      </c>
      <c r="AO234">
        <v>27</v>
      </c>
      <c r="AP234">
        <f>IF(AP31="","",AP30)</f>
        <v>0</v>
      </c>
      <c r="AQ234">
        <v>27</v>
      </c>
      <c r="AR234">
        <f>AR30</f>
        <v>0</v>
      </c>
      <c r="AS234">
        <v>27</v>
      </c>
      <c r="AT234">
        <f>IF(AT31="","",AT30)</f>
        <v>0</v>
      </c>
      <c r="AU234">
        <v>27</v>
      </c>
      <c r="AV234">
        <f>AV30</f>
        <v>0</v>
      </c>
      <c r="AW234">
        <v>27</v>
      </c>
      <c r="AX234">
        <f>IF(AX31="","",AX30)</f>
        <v>0</v>
      </c>
      <c r="AY234">
        <v>27</v>
      </c>
      <c r="AZ234">
        <f>AZ30</f>
        <v>0</v>
      </c>
      <c r="BA234">
        <v>27</v>
      </c>
      <c r="BB234">
        <f>IF(BB31="","",BB30)</f>
        <v>0</v>
      </c>
      <c r="BC234">
        <v>27</v>
      </c>
      <c r="BD234">
        <f>BD30</f>
        <v>0</v>
      </c>
      <c r="BE234">
        <v>27</v>
      </c>
      <c r="BF234">
        <f>IF(BF31="","",BF30)</f>
        <v>0</v>
      </c>
      <c r="BG234">
        <v>27</v>
      </c>
      <c r="BH234">
        <f>BH30</f>
        <v>0</v>
      </c>
      <c r="BI234">
        <v>27</v>
      </c>
      <c r="BJ234">
        <f>IF(BJ31="","",BJ30)</f>
        <v>0</v>
      </c>
      <c r="BK234">
        <v>27</v>
      </c>
      <c r="BL234">
        <f>BL30</f>
        <v>0</v>
      </c>
      <c r="BM234">
        <v>27</v>
      </c>
      <c r="BN234">
        <f>IF(BN31="","",BN30)</f>
        <v>0</v>
      </c>
      <c r="BO234">
        <v>27</v>
      </c>
      <c r="BP234">
        <f>BP30</f>
        <v>0</v>
      </c>
      <c r="BQ234">
        <v>27</v>
      </c>
      <c r="BR234">
        <f>IF(BR31="","",BR30)</f>
        <v>0</v>
      </c>
      <c r="BS234">
        <v>27</v>
      </c>
      <c r="BT234">
        <f>BT30</f>
        <v>0</v>
      </c>
      <c r="BU234">
        <v>27</v>
      </c>
      <c r="BV234">
        <f>IF(BV31="","",BV30)</f>
        <v>0</v>
      </c>
      <c r="BW234">
        <v>27</v>
      </c>
      <c r="BX234">
        <f>BX30</f>
        <v>0</v>
      </c>
      <c r="BY234">
        <v>27</v>
      </c>
      <c r="BZ234">
        <f>IF(BZ31="","",BZ30)</f>
        <v>0</v>
      </c>
      <c r="CA234">
        <v>27</v>
      </c>
      <c r="CB234">
        <f>CB30</f>
        <v>0</v>
      </c>
      <c r="CC234">
        <v>27</v>
      </c>
      <c r="CD234">
        <f>IF(CD31="","",CD30)</f>
        <v>0</v>
      </c>
      <c r="CE234">
        <v>27</v>
      </c>
      <c r="CF234">
        <f>CF30</f>
        <v>0</v>
      </c>
      <c r="CG234">
        <v>27</v>
      </c>
      <c r="CH234">
        <f>IF(CH31="","",CH30)</f>
        <v>0</v>
      </c>
      <c r="CI234">
        <v>27</v>
      </c>
      <c r="CJ234">
        <f>CJ30</f>
        <v>0</v>
      </c>
      <c r="CK234">
        <v>27</v>
      </c>
      <c r="CL234">
        <f>IF(CL31="","",CL30)</f>
        <v>0</v>
      </c>
      <c r="CM234">
        <v>27</v>
      </c>
      <c r="CN234">
        <f>CN30</f>
        <v>0</v>
      </c>
      <c r="CO234">
        <v>27</v>
      </c>
      <c r="CP234">
        <f>IF(CP31="","",CP30)</f>
        <v>0</v>
      </c>
      <c r="CQ234">
        <v>27</v>
      </c>
      <c r="CR234">
        <f>CR30</f>
        <v>0</v>
      </c>
      <c r="CS234">
        <v>27</v>
      </c>
      <c r="CT234">
        <f>IF(CT31="","",CT30)</f>
        <v>0</v>
      </c>
      <c r="CU234">
        <v>27</v>
      </c>
      <c r="CV234">
        <f>CV30</f>
        <v>0</v>
      </c>
      <c r="CW234">
        <v>27</v>
      </c>
      <c r="CX234">
        <f>IF(CX31="","",CX30)</f>
        <v>0</v>
      </c>
      <c r="CY234">
        <v>27</v>
      </c>
      <c r="CZ234">
        <f>CZ30</f>
        <v>0</v>
      </c>
      <c r="DA234">
        <v>27</v>
      </c>
      <c r="DB234">
        <f>IF(DB31="","",DB30)</f>
        <v>0</v>
      </c>
      <c r="DC234">
        <v>27</v>
      </c>
      <c r="DD234">
        <f>DD30</f>
        <v>0</v>
      </c>
      <c r="DG234">
        <v>27</v>
      </c>
      <c r="DH234">
        <f>IF(DH31="","",DH30)</f>
        <v>0</v>
      </c>
      <c r="DI234">
        <v>27</v>
      </c>
      <c r="DJ234">
        <f>DJ30</f>
        <v>0</v>
      </c>
      <c r="DK234">
        <v>27</v>
      </c>
      <c r="DL234">
        <f>IF(DL31="","",DL30)</f>
        <v>0</v>
      </c>
      <c r="DM234">
        <v>27</v>
      </c>
      <c r="DN234">
        <f>DN30</f>
        <v>0</v>
      </c>
      <c r="DO234">
        <v>27</v>
      </c>
      <c r="DP234">
        <f>IF(DP31="","",DP30)</f>
        <v>0</v>
      </c>
      <c r="DQ234">
        <v>27</v>
      </c>
      <c r="DR234">
        <f>DR30</f>
        <v>0</v>
      </c>
      <c r="DS234">
        <v>27</v>
      </c>
      <c r="DT234">
        <f>IF(DT31="","",DT30)</f>
        <v>0</v>
      </c>
      <c r="DU234">
        <v>27</v>
      </c>
      <c r="DV234">
        <f>DV30</f>
        <v>0</v>
      </c>
      <c r="DW234">
        <v>27</v>
      </c>
      <c r="DX234">
        <f>IF(DX31="","",DX30)</f>
        <v>0</v>
      </c>
      <c r="DY234">
        <v>27</v>
      </c>
      <c r="DZ234">
        <f>DZ30</f>
        <v>0</v>
      </c>
      <c r="EA234">
        <v>27</v>
      </c>
      <c r="EB234">
        <f>IF(EB31="","",EB30)</f>
        <v>0</v>
      </c>
      <c r="EC234">
        <v>27</v>
      </c>
      <c r="ED234">
        <f>ED30</f>
        <v>0</v>
      </c>
      <c r="EE234">
        <v>27</v>
      </c>
      <c r="EF234">
        <f>IF(EF31="","",EF30)</f>
        <v>0</v>
      </c>
      <c r="EG234">
        <v>27</v>
      </c>
      <c r="EH234">
        <f>EH30</f>
        <v>0</v>
      </c>
      <c r="EI234">
        <v>27</v>
      </c>
      <c r="EJ234">
        <f>IF(EJ31="","",EJ30)</f>
        <v>0</v>
      </c>
      <c r="EK234">
        <v>27</v>
      </c>
      <c r="EL234">
        <f>EL30</f>
        <v>0</v>
      </c>
      <c r="EM234">
        <v>27</v>
      </c>
      <c r="EN234">
        <f>IF(EN31="","",EN30)</f>
        <v>0</v>
      </c>
      <c r="EO234">
        <v>27</v>
      </c>
      <c r="EP234">
        <f>EP30</f>
        <v>0</v>
      </c>
      <c r="EQ234">
        <v>27</v>
      </c>
      <c r="ER234">
        <f>IF(ER31="","",ER30)</f>
        <v>0</v>
      </c>
      <c r="ES234">
        <v>27</v>
      </c>
      <c r="ET234">
        <f>ET30</f>
        <v>0</v>
      </c>
      <c r="EU234">
        <v>27</v>
      </c>
      <c r="EV234">
        <f>IF(EV31="","",EV30)</f>
        <v>0</v>
      </c>
      <c r="EW234">
        <v>27</v>
      </c>
      <c r="EX234">
        <f>EX30</f>
        <v>0</v>
      </c>
      <c r="EY234">
        <v>27</v>
      </c>
      <c r="EZ234">
        <f>IF(EZ31="","",EZ30)</f>
        <v>0</v>
      </c>
      <c r="FA234">
        <v>27</v>
      </c>
      <c r="FB234">
        <f>FB30</f>
        <v>0</v>
      </c>
      <c r="FC234">
        <v>27</v>
      </c>
      <c r="FD234">
        <f>IF(FD31="","",FD30)</f>
        <v>0</v>
      </c>
      <c r="FE234">
        <v>27</v>
      </c>
      <c r="FF234">
        <f>FF30</f>
        <v>0</v>
      </c>
      <c r="FG234">
        <v>27</v>
      </c>
      <c r="FH234">
        <f>IF(FH31="","",FH30)</f>
        <v>0</v>
      </c>
      <c r="FI234">
        <v>27</v>
      </c>
      <c r="FJ234">
        <f>FJ30</f>
        <v>0</v>
      </c>
      <c r="FK234">
        <v>27</v>
      </c>
      <c r="FL234">
        <f>IF(FL31="","",FL30)</f>
        <v>0</v>
      </c>
      <c r="FM234">
        <v>27</v>
      </c>
      <c r="FN234">
        <f>FN30</f>
        <v>0</v>
      </c>
      <c r="FO234">
        <v>27</v>
      </c>
      <c r="FP234">
        <f>IF(FP31="","",FP30)</f>
        <v>0</v>
      </c>
      <c r="FQ234">
        <v>27</v>
      </c>
      <c r="FR234">
        <f>FR30</f>
        <v>0</v>
      </c>
      <c r="FS234">
        <v>27</v>
      </c>
      <c r="FT234">
        <f>IF(FT31="","",FT30)</f>
        <v>0</v>
      </c>
      <c r="FU234">
        <v>27</v>
      </c>
      <c r="FV234">
        <f>FV30</f>
        <v>0</v>
      </c>
      <c r="FW234">
        <v>27</v>
      </c>
      <c r="FX234">
        <f>IF(FX31="","",FX30)</f>
        <v>0</v>
      </c>
      <c r="FY234">
        <v>27</v>
      </c>
      <c r="FZ234">
        <f>FZ30</f>
        <v>0</v>
      </c>
      <c r="GA234">
        <v>27</v>
      </c>
      <c r="GB234">
        <f>IF(GB31="","",GB30)</f>
        <v>0</v>
      </c>
      <c r="GC234">
        <v>27</v>
      </c>
      <c r="GD234">
        <f>GD30</f>
        <v>0</v>
      </c>
      <c r="GE234">
        <v>27</v>
      </c>
      <c r="GF234">
        <f>IF(GF31="","",GF30)</f>
        <v>0</v>
      </c>
      <c r="GG234">
        <v>27</v>
      </c>
      <c r="GH234">
        <f>GH30</f>
        <v>0</v>
      </c>
      <c r="GI234">
        <v>27</v>
      </c>
      <c r="GJ234">
        <f>IF(GJ31="","",GJ30)</f>
        <v>0</v>
      </c>
      <c r="GK234">
        <v>27</v>
      </c>
      <c r="GL234">
        <f>GL30</f>
        <v>0</v>
      </c>
      <c r="GM234">
        <v>27</v>
      </c>
      <c r="GN234">
        <f>IF(GN31="","",GN30)</f>
        <v>0</v>
      </c>
      <c r="GO234">
        <v>27</v>
      </c>
      <c r="GP234">
        <f>GP30</f>
        <v>0</v>
      </c>
      <c r="GQ234">
        <v>27</v>
      </c>
      <c r="GR234">
        <f>IF(GR31="","",GR30)</f>
        <v>0</v>
      </c>
      <c r="GS234">
        <v>27</v>
      </c>
      <c r="GT234">
        <f>GT30</f>
        <v>0</v>
      </c>
      <c r="GU234">
        <v>27</v>
      </c>
      <c r="GV234">
        <f>IF(GV31="","",GV30)</f>
        <v>0</v>
      </c>
      <c r="GW234">
        <v>27</v>
      </c>
      <c r="GX234">
        <f>GX30</f>
        <v>0</v>
      </c>
      <c r="GY234">
        <v>27</v>
      </c>
      <c r="GZ234">
        <f>IF(GZ31="","",GZ30)</f>
        <v>0</v>
      </c>
      <c r="HA234">
        <v>27</v>
      </c>
      <c r="HB234">
        <f>HB30</f>
        <v>0</v>
      </c>
      <c r="HC234">
        <v>27</v>
      </c>
      <c r="HD234">
        <f>IF(HD31="","",HD30)</f>
        <v>0</v>
      </c>
      <c r="HE234">
        <v>27</v>
      </c>
      <c r="HF234">
        <f>HF30</f>
        <v>0</v>
      </c>
    </row>
    <row r="235" spans="5:214">
      <c r="E235">
        <v>28</v>
      </c>
      <c r="F235">
        <f>IF(F32="","",F31)</f>
        <v>0</v>
      </c>
      <c r="G235">
        <v>28</v>
      </c>
      <c r="H235">
        <f>H31</f>
        <v>0</v>
      </c>
      <c r="I235">
        <v>28</v>
      </c>
      <c r="J235">
        <f>IF(J32="","",J31)</f>
        <v>0</v>
      </c>
      <c r="K235">
        <v>28</v>
      </c>
      <c r="L235">
        <f>L31</f>
        <v>0</v>
      </c>
      <c r="M235">
        <v>28</v>
      </c>
      <c r="N235">
        <f>IF(N32="","",N31)</f>
        <v>0</v>
      </c>
      <c r="O235">
        <v>28</v>
      </c>
      <c r="P235">
        <f>P31</f>
        <v>0</v>
      </c>
      <c r="Q235">
        <v>28</v>
      </c>
      <c r="R235">
        <f>IF(R32="","",R31)</f>
        <v>0</v>
      </c>
      <c r="S235">
        <v>28</v>
      </c>
      <c r="T235">
        <f>T31</f>
        <v>0</v>
      </c>
      <c r="U235">
        <v>28</v>
      </c>
      <c r="V235">
        <f>IF(V32="","",V31)</f>
        <v>0</v>
      </c>
      <c r="W235">
        <v>28</v>
      </c>
      <c r="X235">
        <f>X31</f>
        <v>0</v>
      </c>
      <c r="Y235">
        <v>28</v>
      </c>
      <c r="Z235">
        <f>IF(Z32="","",Z31)</f>
        <v>0</v>
      </c>
      <c r="AA235">
        <v>28</v>
      </c>
      <c r="AB235">
        <f>AB31</f>
        <v>0</v>
      </c>
      <c r="AC235">
        <v>28</v>
      </c>
      <c r="AD235">
        <f>IF(AD32="","",AD31)</f>
        <v>0</v>
      </c>
      <c r="AE235">
        <v>28</v>
      </c>
      <c r="AF235">
        <f>AF31</f>
        <v>0</v>
      </c>
      <c r="AG235">
        <v>28</v>
      </c>
      <c r="AH235">
        <f>IF(AH32="","",AH31)</f>
        <v>0</v>
      </c>
      <c r="AI235">
        <v>28</v>
      </c>
      <c r="AJ235">
        <f>AJ31</f>
        <v>0</v>
      </c>
      <c r="AK235">
        <v>28</v>
      </c>
      <c r="AL235">
        <f>IF(AL32="","",AL31)</f>
        <v>0</v>
      </c>
      <c r="AM235">
        <v>28</v>
      </c>
      <c r="AN235">
        <f>AN31</f>
        <v>0</v>
      </c>
      <c r="AO235">
        <v>28</v>
      </c>
      <c r="AP235">
        <f>IF(AP32="","",AP31)</f>
        <v>0</v>
      </c>
      <c r="AQ235">
        <v>28</v>
      </c>
      <c r="AR235">
        <f>AR31</f>
        <v>0</v>
      </c>
      <c r="AS235">
        <v>28</v>
      </c>
      <c r="AT235">
        <f>IF(AT32="","",AT31)</f>
        <v>0</v>
      </c>
      <c r="AU235">
        <v>28</v>
      </c>
      <c r="AV235">
        <f>AV31</f>
        <v>0</v>
      </c>
      <c r="AW235">
        <v>28</v>
      </c>
      <c r="AX235">
        <f>IF(AX32="","",AX31)</f>
        <v>0</v>
      </c>
      <c r="AY235">
        <v>28</v>
      </c>
      <c r="AZ235">
        <f>AZ31</f>
        <v>0</v>
      </c>
      <c r="BA235">
        <v>28</v>
      </c>
      <c r="BB235">
        <f>IF(BB32="","",BB31)</f>
        <v>0</v>
      </c>
      <c r="BC235">
        <v>28</v>
      </c>
      <c r="BD235">
        <f>BD31</f>
        <v>0</v>
      </c>
      <c r="BE235">
        <v>28</v>
      </c>
      <c r="BF235">
        <f>IF(BF32="","",BF31)</f>
        <v>0</v>
      </c>
      <c r="BG235">
        <v>28</v>
      </c>
      <c r="BH235">
        <f>BH31</f>
        <v>0</v>
      </c>
      <c r="BI235">
        <v>28</v>
      </c>
      <c r="BJ235">
        <f>IF(BJ32="","",BJ31)</f>
        <v>0</v>
      </c>
      <c r="BK235">
        <v>28</v>
      </c>
      <c r="BL235">
        <f>BL31</f>
        <v>0</v>
      </c>
      <c r="BM235">
        <v>28</v>
      </c>
      <c r="BN235">
        <f>IF(BN32="","",BN31)</f>
        <v>0</v>
      </c>
      <c r="BO235">
        <v>28</v>
      </c>
      <c r="BP235">
        <f>BP31</f>
        <v>0</v>
      </c>
      <c r="BQ235">
        <v>28</v>
      </c>
      <c r="BR235">
        <f>IF(BR32="","",BR31)</f>
        <v>0</v>
      </c>
      <c r="BS235">
        <v>28</v>
      </c>
      <c r="BT235">
        <f>BT31</f>
        <v>0</v>
      </c>
      <c r="BU235">
        <v>28</v>
      </c>
      <c r="BV235">
        <f>IF(BV32="","",BV31)</f>
        <v>0</v>
      </c>
      <c r="BW235">
        <v>28</v>
      </c>
      <c r="BX235">
        <f>BX31</f>
        <v>0</v>
      </c>
      <c r="BY235">
        <v>28</v>
      </c>
      <c r="BZ235">
        <f>IF(BZ32="","",BZ31)</f>
        <v>0</v>
      </c>
      <c r="CA235">
        <v>28</v>
      </c>
      <c r="CB235">
        <f>CB31</f>
        <v>0</v>
      </c>
      <c r="CC235">
        <v>28</v>
      </c>
      <c r="CD235">
        <f>IF(CD32="","",CD31)</f>
        <v>0</v>
      </c>
      <c r="CE235">
        <v>28</v>
      </c>
      <c r="CF235">
        <f>CF31</f>
        <v>0</v>
      </c>
      <c r="CG235">
        <v>28</v>
      </c>
      <c r="CH235">
        <f>IF(CH32="","",CH31)</f>
        <v>0</v>
      </c>
      <c r="CI235">
        <v>28</v>
      </c>
      <c r="CJ235">
        <f>CJ31</f>
        <v>0</v>
      </c>
      <c r="CK235">
        <v>28</v>
      </c>
      <c r="CL235">
        <f>IF(CL32="","",CL31)</f>
        <v>0</v>
      </c>
      <c r="CM235">
        <v>28</v>
      </c>
      <c r="CN235">
        <f>CN31</f>
        <v>0</v>
      </c>
      <c r="CO235">
        <v>28</v>
      </c>
      <c r="CP235">
        <f>IF(CP32="","",CP31)</f>
        <v>0</v>
      </c>
      <c r="CQ235">
        <v>28</v>
      </c>
      <c r="CR235">
        <f>CR31</f>
        <v>0</v>
      </c>
      <c r="CS235">
        <v>28</v>
      </c>
      <c r="CT235">
        <f>IF(CT32="","",CT31)</f>
        <v>0</v>
      </c>
      <c r="CU235">
        <v>28</v>
      </c>
      <c r="CV235">
        <f>CV31</f>
        <v>0</v>
      </c>
      <c r="CW235">
        <v>28</v>
      </c>
      <c r="CX235">
        <f>IF(CX32="","",CX31)</f>
        <v>0</v>
      </c>
      <c r="CY235">
        <v>28</v>
      </c>
      <c r="CZ235">
        <f>CZ31</f>
        <v>0</v>
      </c>
      <c r="DA235">
        <v>28</v>
      </c>
      <c r="DB235">
        <f>IF(DB32="","",DB31)</f>
        <v>0</v>
      </c>
      <c r="DC235">
        <v>28</v>
      </c>
      <c r="DD235">
        <f>DD31</f>
        <v>0</v>
      </c>
      <c r="DG235">
        <v>28</v>
      </c>
      <c r="DH235">
        <f>IF(DH32="","",DH31)</f>
        <v>0</v>
      </c>
      <c r="DI235">
        <v>28</v>
      </c>
      <c r="DJ235">
        <f>DJ31</f>
        <v>0</v>
      </c>
      <c r="DK235">
        <v>28</v>
      </c>
      <c r="DL235">
        <f>IF(DL32="","",DL31)</f>
        <v>0</v>
      </c>
      <c r="DM235">
        <v>28</v>
      </c>
      <c r="DN235">
        <f>DN31</f>
        <v>0</v>
      </c>
      <c r="DO235">
        <v>28</v>
      </c>
      <c r="DP235">
        <f>IF(DP32="","",DP31)</f>
        <v>0</v>
      </c>
      <c r="DQ235">
        <v>28</v>
      </c>
      <c r="DR235">
        <f>DR31</f>
        <v>0</v>
      </c>
      <c r="DS235">
        <v>28</v>
      </c>
      <c r="DT235">
        <f>IF(DT32="","",DT31)</f>
        <v>0</v>
      </c>
      <c r="DU235">
        <v>28</v>
      </c>
      <c r="DV235">
        <f>DV31</f>
        <v>0</v>
      </c>
      <c r="DW235">
        <v>28</v>
      </c>
      <c r="DX235">
        <f>IF(DX32="","",DX31)</f>
        <v>0</v>
      </c>
      <c r="DY235">
        <v>28</v>
      </c>
      <c r="DZ235">
        <f>DZ31</f>
        <v>0</v>
      </c>
      <c r="EA235">
        <v>28</v>
      </c>
      <c r="EB235">
        <f>IF(EB32="","",EB31)</f>
        <v>0</v>
      </c>
      <c r="EC235">
        <v>28</v>
      </c>
      <c r="ED235">
        <f>ED31</f>
        <v>0</v>
      </c>
      <c r="EE235">
        <v>28</v>
      </c>
      <c r="EF235">
        <f>IF(EF32="","",EF31)</f>
        <v>0</v>
      </c>
      <c r="EG235">
        <v>28</v>
      </c>
      <c r="EH235">
        <f>EH31</f>
        <v>0</v>
      </c>
      <c r="EI235">
        <v>28</v>
      </c>
      <c r="EJ235">
        <f>IF(EJ32="","",EJ31)</f>
        <v>0</v>
      </c>
      <c r="EK235">
        <v>28</v>
      </c>
      <c r="EL235">
        <f>EL31</f>
        <v>0</v>
      </c>
      <c r="EM235">
        <v>28</v>
      </c>
      <c r="EN235">
        <f>IF(EN32="","",EN31)</f>
        <v>0</v>
      </c>
      <c r="EO235">
        <v>28</v>
      </c>
      <c r="EP235">
        <f>EP31</f>
        <v>0</v>
      </c>
      <c r="EQ235">
        <v>28</v>
      </c>
      <c r="ER235">
        <f>IF(ER32="","",ER31)</f>
        <v>0</v>
      </c>
      <c r="ES235">
        <v>28</v>
      </c>
      <c r="ET235">
        <f>ET31</f>
        <v>0</v>
      </c>
      <c r="EU235">
        <v>28</v>
      </c>
      <c r="EV235">
        <f>IF(EV32="","",EV31)</f>
        <v>0</v>
      </c>
      <c r="EW235">
        <v>28</v>
      </c>
      <c r="EX235">
        <f>EX31</f>
        <v>0</v>
      </c>
      <c r="EY235">
        <v>28</v>
      </c>
      <c r="EZ235">
        <f>IF(EZ32="","",EZ31)</f>
        <v>0</v>
      </c>
      <c r="FA235">
        <v>28</v>
      </c>
      <c r="FB235">
        <f>FB31</f>
        <v>0</v>
      </c>
      <c r="FC235">
        <v>28</v>
      </c>
      <c r="FD235">
        <f>IF(FD32="","",FD31)</f>
        <v>0</v>
      </c>
      <c r="FE235">
        <v>28</v>
      </c>
      <c r="FF235">
        <f>FF31</f>
        <v>0</v>
      </c>
      <c r="FG235">
        <v>28</v>
      </c>
      <c r="FH235">
        <f>IF(FH32="","",FH31)</f>
        <v>0</v>
      </c>
      <c r="FI235">
        <v>28</v>
      </c>
      <c r="FJ235">
        <f>FJ31</f>
        <v>0</v>
      </c>
      <c r="FK235">
        <v>28</v>
      </c>
      <c r="FL235">
        <f>IF(FL32="","",FL31)</f>
        <v>0</v>
      </c>
      <c r="FM235">
        <v>28</v>
      </c>
      <c r="FN235">
        <f>FN31</f>
        <v>0</v>
      </c>
      <c r="FO235">
        <v>28</v>
      </c>
      <c r="FP235">
        <f>IF(FP32="","",FP31)</f>
        <v>0</v>
      </c>
      <c r="FQ235">
        <v>28</v>
      </c>
      <c r="FR235">
        <f>FR31</f>
        <v>0</v>
      </c>
      <c r="FS235">
        <v>28</v>
      </c>
      <c r="FT235">
        <f>IF(FT32="","",FT31)</f>
        <v>0</v>
      </c>
      <c r="FU235">
        <v>28</v>
      </c>
      <c r="FV235">
        <f>FV31</f>
        <v>0</v>
      </c>
      <c r="FW235">
        <v>28</v>
      </c>
      <c r="FX235">
        <f>IF(FX32="","",FX31)</f>
        <v>0</v>
      </c>
      <c r="FY235">
        <v>28</v>
      </c>
      <c r="FZ235">
        <f>FZ31</f>
        <v>0</v>
      </c>
      <c r="GA235">
        <v>28</v>
      </c>
      <c r="GB235">
        <f>IF(GB32="","",GB31)</f>
        <v>0</v>
      </c>
      <c r="GC235">
        <v>28</v>
      </c>
      <c r="GD235">
        <f>GD31</f>
        <v>0</v>
      </c>
      <c r="GE235">
        <v>28</v>
      </c>
      <c r="GF235">
        <f>IF(GF32="","",GF31)</f>
        <v>0</v>
      </c>
      <c r="GG235">
        <v>28</v>
      </c>
      <c r="GH235">
        <f>GH31</f>
        <v>0</v>
      </c>
      <c r="GI235">
        <v>28</v>
      </c>
      <c r="GJ235">
        <f>IF(GJ32="","",GJ31)</f>
        <v>0</v>
      </c>
      <c r="GK235">
        <v>28</v>
      </c>
      <c r="GL235">
        <f>GL31</f>
        <v>0</v>
      </c>
      <c r="GM235">
        <v>28</v>
      </c>
      <c r="GN235">
        <f>IF(GN32="","",GN31)</f>
        <v>0</v>
      </c>
      <c r="GO235">
        <v>28</v>
      </c>
      <c r="GP235">
        <f>GP31</f>
        <v>0</v>
      </c>
      <c r="GQ235">
        <v>28</v>
      </c>
      <c r="GR235">
        <f>IF(GR32="","",GR31)</f>
        <v>0</v>
      </c>
      <c r="GS235">
        <v>28</v>
      </c>
      <c r="GT235">
        <f>GT31</f>
        <v>0</v>
      </c>
      <c r="GU235">
        <v>28</v>
      </c>
      <c r="GV235">
        <f>IF(GV32="","",GV31)</f>
        <v>0</v>
      </c>
      <c r="GW235">
        <v>28</v>
      </c>
      <c r="GX235">
        <f>GX31</f>
        <v>0</v>
      </c>
      <c r="GY235">
        <v>28</v>
      </c>
      <c r="GZ235">
        <f>IF(GZ32="","",GZ31)</f>
        <v>0</v>
      </c>
      <c r="HA235">
        <v>28</v>
      </c>
      <c r="HB235">
        <f>HB31</f>
        <v>0</v>
      </c>
      <c r="HC235">
        <v>28</v>
      </c>
      <c r="HD235">
        <f>IF(HD32="","",HD31)</f>
        <v>0</v>
      </c>
      <c r="HE235">
        <v>28</v>
      </c>
      <c r="HF235">
        <f>HF31</f>
        <v>0</v>
      </c>
    </row>
    <row r="236" spans="5:214">
      <c r="E236">
        <v>29</v>
      </c>
      <c r="F236">
        <f>IF(F33="","",F32)</f>
        <v>0</v>
      </c>
      <c r="G236">
        <v>29</v>
      </c>
      <c r="H236">
        <f>H32</f>
        <v>0</v>
      </c>
      <c r="I236">
        <v>29</v>
      </c>
      <c r="J236">
        <f>IF(J33="","",J32)</f>
        <v>0</v>
      </c>
      <c r="K236">
        <v>29</v>
      </c>
      <c r="L236">
        <f>L32</f>
        <v>0</v>
      </c>
      <c r="M236">
        <v>29</v>
      </c>
      <c r="N236">
        <f>IF(N33="","",N32)</f>
        <v>0</v>
      </c>
      <c r="O236">
        <v>29</v>
      </c>
      <c r="P236">
        <f>P32</f>
        <v>0</v>
      </c>
      <c r="Q236">
        <v>29</v>
      </c>
      <c r="R236">
        <f>IF(R33="","",R32)</f>
        <v>0</v>
      </c>
      <c r="S236">
        <v>29</v>
      </c>
      <c r="T236">
        <f>T32</f>
        <v>0</v>
      </c>
      <c r="U236">
        <v>29</v>
      </c>
      <c r="V236">
        <f>IF(V33="","",V32)</f>
        <v>0</v>
      </c>
      <c r="W236">
        <v>29</v>
      </c>
      <c r="X236">
        <f>X32</f>
        <v>0</v>
      </c>
      <c r="Y236">
        <v>29</v>
      </c>
      <c r="Z236">
        <f>IF(Z33="","",Z32)</f>
        <v>0</v>
      </c>
      <c r="AA236">
        <v>29</v>
      </c>
      <c r="AB236">
        <f>AB32</f>
        <v>0</v>
      </c>
      <c r="AC236">
        <v>29</v>
      </c>
      <c r="AD236">
        <f>IF(AD33="","",AD32)</f>
        <v>0</v>
      </c>
      <c r="AE236">
        <v>29</v>
      </c>
      <c r="AF236">
        <f>AF32</f>
        <v>0</v>
      </c>
      <c r="AG236">
        <v>29</v>
      </c>
      <c r="AH236">
        <f>IF(AH33="","",AH32)</f>
        <v>0</v>
      </c>
      <c r="AI236">
        <v>29</v>
      </c>
      <c r="AJ236">
        <f>AJ32</f>
        <v>0</v>
      </c>
      <c r="AK236">
        <v>29</v>
      </c>
      <c r="AL236">
        <f>IF(AL33="","",AL32)</f>
        <v>0</v>
      </c>
      <c r="AM236">
        <v>29</v>
      </c>
      <c r="AN236">
        <f>AN32</f>
        <v>0</v>
      </c>
      <c r="AO236">
        <v>29</v>
      </c>
      <c r="AP236">
        <f>IF(AP33="","",AP32)</f>
        <v>0</v>
      </c>
      <c r="AQ236">
        <v>29</v>
      </c>
      <c r="AR236">
        <f>AR32</f>
        <v>0</v>
      </c>
      <c r="AS236">
        <v>29</v>
      </c>
      <c r="AT236">
        <f>IF(AT33="","",AT32)</f>
        <v>0</v>
      </c>
      <c r="AU236">
        <v>29</v>
      </c>
      <c r="AV236">
        <f>AV32</f>
        <v>0</v>
      </c>
      <c r="AW236">
        <v>29</v>
      </c>
      <c r="AX236">
        <f>IF(AX33="","",AX32)</f>
        <v>0</v>
      </c>
      <c r="AY236">
        <v>29</v>
      </c>
      <c r="AZ236">
        <f>AZ32</f>
        <v>0</v>
      </c>
      <c r="BA236">
        <v>29</v>
      </c>
      <c r="BB236">
        <f>IF(BB33="","",BB32)</f>
        <v>0</v>
      </c>
      <c r="BC236">
        <v>29</v>
      </c>
      <c r="BD236">
        <f>BD32</f>
        <v>0</v>
      </c>
      <c r="BE236">
        <v>29</v>
      </c>
      <c r="BF236">
        <f>IF(BF33="","",BF32)</f>
        <v>0</v>
      </c>
      <c r="BG236">
        <v>29</v>
      </c>
      <c r="BH236">
        <f>BH32</f>
        <v>0</v>
      </c>
      <c r="BI236">
        <v>29</v>
      </c>
      <c r="BJ236">
        <f>IF(BJ33="","",BJ32)</f>
        <v>0</v>
      </c>
      <c r="BK236">
        <v>29</v>
      </c>
      <c r="BL236">
        <f>BL32</f>
        <v>0</v>
      </c>
      <c r="BM236">
        <v>29</v>
      </c>
      <c r="BN236">
        <f>IF(BN33="","",BN32)</f>
        <v>0</v>
      </c>
      <c r="BO236">
        <v>29</v>
      </c>
      <c r="BP236">
        <f>BP32</f>
        <v>0</v>
      </c>
      <c r="BQ236">
        <v>29</v>
      </c>
      <c r="BR236">
        <f>IF(BR33="","",BR32)</f>
        <v>0</v>
      </c>
      <c r="BS236">
        <v>29</v>
      </c>
      <c r="BT236">
        <f>BT32</f>
        <v>0</v>
      </c>
      <c r="BU236">
        <v>29</v>
      </c>
      <c r="BV236">
        <f>IF(BV33="","",BV32)</f>
        <v>0</v>
      </c>
      <c r="BW236">
        <v>29</v>
      </c>
      <c r="BX236">
        <f>BX32</f>
        <v>0</v>
      </c>
      <c r="BY236">
        <v>29</v>
      </c>
      <c r="BZ236">
        <f>IF(BZ33="","",BZ32)</f>
        <v>0</v>
      </c>
      <c r="CA236">
        <v>29</v>
      </c>
      <c r="CB236">
        <f>CB32</f>
        <v>0</v>
      </c>
      <c r="CC236">
        <v>29</v>
      </c>
      <c r="CD236">
        <f>IF(CD33="","",CD32)</f>
        <v>0</v>
      </c>
      <c r="CE236">
        <v>29</v>
      </c>
      <c r="CF236">
        <f>CF32</f>
        <v>0</v>
      </c>
      <c r="CG236">
        <v>29</v>
      </c>
      <c r="CH236">
        <f>IF(CH33="","",CH32)</f>
        <v>0</v>
      </c>
      <c r="CI236">
        <v>29</v>
      </c>
      <c r="CJ236">
        <f>CJ32</f>
        <v>0</v>
      </c>
      <c r="CK236">
        <v>29</v>
      </c>
      <c r="CL236">
        <f>IF(CL33="","",CL32)</f>
        <v>0</v>
      </c>
      <c r="CM236">
        <v>29</v>
      </c>
      <c r="CN236">
        <f>CN32</f>
        <v>0</v>
      </c>
      <c r="CO236">
        <v>29</v>
      </c>
      <c r="CP236">
        <f>IF(CP33="","",CP32)</f>
        <v>0</v>
      </c>
      <c r="CQ236">
        <v>29</v>
      </c>
      <c r="CR236">
        <f>CR32</f>
        <v>0</v>
      </c>
      <c r="CS236">
        <v>29</v>
      </c>
      <c r="CT236">
        <f>IF(CT33="","",CT32)</f>
        <v>0</v>
      </c>
      <c r="CU236">
        <v>29</v>
      </c>
      <c r="CV236">
        <f>CV32</f>
        <v>0</v>
      </c>
      <c r="CW236">
        <v>29</v>
      </c>
      <c r="CX236">
        <f>IF(CX33="","",CX32)</f>
        <v>0</v>
      </c>
      <c r="CY236">
        <v>29</v>
      </c>
      <c r="CZ236">
        <f>CZ32</f>
        <v>0</v>
      </c>
      <c r="DA236">
        <v>29</v>
      </c>
      <c r="DB236">
        <f>IF(DB33="","",DB32)</f>
        <v>0</v>
      </c>
      <c r="DC236">
        <v>29</v>
      </c>
      <c r="DD236">
        <f>DD32</f>
        <v>0</v>
      </c>
      <c r="DG236">
        <v>29</v>
      </c>
      <c r="DH236">
        <f>IF(DH33="","",DH32)</f>
        <v>0</v>
      </c>
      <c r="DI236">
        <v>29</v>
      </c>
      <c r="DJ236">
        <f>DJ32</f>
        <v>0</v>
      </c>
      <c r="DK236">
        <v>29</v>
      </c>
      <c r="DL236">
        <f>IF(DL33="","",DL32)</f>
        <v>0</v>
      </c>
      <c r="DM236">
        <v>29</v>
      </c>
      <c r="DN236">
        <f>DN32</f>
        <v>0</v>
      </c>
      <c r="DO236">
        <v>29</v>
      </c>
      <c r="DP236">
        <f>IF(DP33="","",DP32)</f>
        <v>0</v>
      </c>
      <c r="DQ236">
        <v>29</v>
      </c>
      <c r="DR236">
        <f>DR32</f>
        <v>0</v>
      </c>
      <c r="DS236">
        <v>29</v>
      </c>
      <c r="DT236">
        <f>IF(DT33="","",DT32)</f>
        <v>0</v>
      </c>
      <c r="DU236">
        <v>29</v>
      </c>
      <c r="DV236">
        <f>DV32</f>
        <v>0</v>
      </c>
      <c r="DW236">
        <v>29</v>
      </c>
      <c r="DX236">
        <f>IF(DX33="","",DX32)</f>
        <v>0</v>
      </c>
      <c r="DY236">
        <v>29</v>
      </c>
      <c r="DZ236">
        <f>DZ32</f>
        <v>0</v>
      </c>
      <c r="EA236">
        <v>29</v>
      </c>
      <c r="EB236">
        <f>IF(EB33="","",EB32)</f>
        <v>0</v>
      </c>
      <c r="EC236">
        <v>29</v>
      </c>
      <c r="ED236">
        <f>ED32</f>
        <v>0</v>
      </c>
      <c r="EE236">
        <v>29</v>
      </c>
      <c r="EF236">
        <f>IF(EF33="","",EF32)</f>
        <v>0</v>
      </c>
      <c r="EG236">
        <v>29</v>
      </c>
      <c r="EH236">
        <f>EH32</f>
        <v>0</v>
      </c>
      <c r="EI236">
        <v>29</v>
      </c>
      <c r="EJ236">
        <f>IF(EJ33="","",EJ32)</f>
        <v>0</v>
      </c>
      <c r="EK236">
        <v>29</v>
      </c>
      <c r="EL236">
        <f>EL32</f>
        <v>0</v>
      </c>
      <c r="EM236">
        <v>29</v>
      </c>
      <c r="EN236">
        <f>IF(EN33="","",EN32)</f>
        <v>0</v>
      </c>
      <c r="EO236">
        <v>29</v>
      </c>
      <c r="EP236">
        <f>EP32</f>
        <v>0</v>
      </c>
      <c r="EQ236">
        <v>29</v>
      </c>
      <c r="ER236">
        <f>IF(ER33="","",ER32)</f>
        <v>0</v>
      </c>
      <c r="ES236">
        <v>29</v>
      </c>
      <c r="ET236">
        <f>ET32</f>
        <v>0</v>
      </c>
      <c r="EU236">
        <v>29</v>
      </c>
      <c r="EV236">
        <f>IF(EV33="","",EV32)</f>
        <v>0</v>
      </c>
      <c r="EW236">
        <v>29</v>
      </c>
      <c r="EX236">
        <f>EX32</f>
        <v>0</v>
      </c>
      <c r="EY236">
        <v>29</v>
      </c>
      <c r="EZ236">
        <f>IF(EZ33="","",EZ32)</f>
        <v>0</v>
      </c>
      <c r="FA236">
        <v>29</v>
      </c>
      <c r="FB236">
        <f>FB32</f>
        <v>0</v>
      </c>
      <c r="FC236">
        <v>29</v>
      </c>
      <c r="FD236">
        <f>IF(FD33="","",FD32)</f>
        <v>0</v>
      </c>
      <c r="FE236">
        <v>29</v>
      </c>
      <c r="FF236">
        <f>FF32</f>
        <v>0</v>
      </c>
      <c r="FG236">
        <v>29</v>
      </c>
      <c r="FH236">
        <f>IF(FH33="","",FH32)</f>
        <v>0</v>
      </c>
      <c r="FI236">
        <v>29</v>
      </c>
      <c r="FJ236">
        <f>FJ32</f>
        <v>0</v>
      </c>
      <c r="FK236">
        <v>29</v>
      </c>
      <c r="FL236">
        <f>IF(FL33="","",FL32)</f>
        <v>0</v>
      </c>
      <c r="FM236">
        <v>29</v>
      </c>
      <c r="FN236">
        <f>FN32</f>
        <v>0</v>
      </c>
      <c r="FO236">
        <v>29</v>
      </c>
      <c r="FP236">
        <f>IF(FP33="","",FP32)</f>
        <v>0</v>
      </c>
      <c r="FQ236">
        <v>29</v>
      </c>
      <c r="FR236">
        <f>FR32</f>
        <v>0</v>
      </c>
      <c r="FS236">
        <v>29</v>
      </c>
      <c r="FT236">
        <f>IF(FT33="","",FT32)</f>
        <v>0</v>
      </c>
      <c r="FU236">
        <v>29</v>
      </c>
      <c r="FV236">
        <f>FV32</f>
        <v>0</v>
      </c>
      <c r="FW236">
        <v>29</v>
      </c>
      <c r="FX236">
        <f>IF(FX33="","",FX32)</f>
        <v>0</v>
      </c>
      <c r="FY236">
        <v>29</v>
      </c>
      <c r="FZ236">
        <f>FZ32</f>
        <v>0</v>
      </c>
      <c r="GA236">
        <v>29</v>
      </c>
      <c r="GB236">
        <f>IF(GB33="","",GB32)</f>
        <v>0</v>
      </c>
      <c r="GC236">
        <v>29</v>
      </c>
      <c r="GD236">
        <f>GD32</f>
        <v>0</v>
      </c>
      <c r="GE236">
        <v>29</v>
      </c>
      <c r="GF236">
        <f>IF(GF33="","",GF32)</f>
        <v>0</v>
      </c>
      <c r="GG236">
        <v>29</v>
      </c>
      <c r="GH236">
        <f>GH32</f>
        <v>0</v>
      </c>
      <c r="GI236">
        <v>29</v>
      </c>
      <c r="GJ236">
        <f>IF(GJ33="","",GJ32)</f>
        <v>0</v>
      </c>
      <c r="GK236">
        <v>29</v>
      </c>
      <c r="GL236">
        <f>GL32</f>
        <v>0</v>
      </c>
      <c r="GM236">
        <v>29</v>
      </c>
      <c r="GN236">
        <f>IF(GN33="","",GN32)</f>
        <v>0</v>
      </c>
      <c r="GO236">
        <v>29</v>
      </c>
      <c r="GP236">
        <f>GP32</f>
        <v>0</v>
      </c>
      <c r="GQ236">
        <v>29</v>
      </c>
      <c r="GR236">
        <f>IF(GR33="","",GR32)</f>
        <v>0</v>
      </c>
      <c r="GS236">
        <v>29</v>
      </c>
      <c r="GT236">
        <f>GT32</f>
        <v>0</v>
      </c>
      <c r="GU236">
        <v>29</v>
      </c>
      <c r="GV236">
        <f>IF(GV33="","",GV32)</f>
        <v>0</v>
      </c>
      <c r="GW236">
        <v>29</v>
      </c>
      <c r="GX236">
        <f>GX32</f>
        <v>0</v>
      </c>
      <c r="GY236">
        <v>29</v>
      </c>
      <c r="GZ236">
        <f>IF(GZ33="","",GZ32)</f>
        <v>0</v>
      </c>
      <c r="HA236">
        <v>29</v>
      </c>
      <c r="HB236">
        <f>HB32</f>
        <v>0</v>
      </c>
      <c r="HC236">
        <v>29</v>
      </c>
      <c r="HD236">
        <f>IF(HD33="","",HD32)</f>
        <v>0</v>
      </c>
      <c r="HE236">
        <v>29</v>
      </c>
      <c r="HF236">
        <f>HF32</f>
        <v>0</v>
      </c>
    </row>
    <row r="237" spans="5:214">
      <c r="E237">
        <v>30</v>
      </c>
      <c r="F237">
        <f>IF(F34="","",F33)</f>
        <v>0</v>
      </c>
      <c r="G237">
        <v>30</v>
      </c>
      <c r="H237">
        <f>H33</f>
        <v>0</v>
      </c>
      <c r="I237">
        <v>30</v>
      </c>
      <c r="J237">
        <f>IF(J34="","",J33)</f>
        <v>0</v>
      </c>
      <c r="K237">
        <v>30</v>
      </c>
      <c r="L237">
        <f>L33</f>
        <v>0</v>
      </c>
      <c r="M237">
        <v>30</v>
      </c>
      <c r="N237">
        <f>IF(N34="","",N33)</f>
        <v>0</v>
      </c>
      <c r="O237">
        <v>30</v>
      </c>
      <c r="P237">
        <f>P33</f>
        <v>0</v>
      </c>
      <c r="Q237">
        <v>30</v>
      </c>
      <c r="R237">
        <f>IF(R34="","",R33)</f>
        <v>0</v>
      </c>
      <c r="S237">
        <v>30</v>
      </c>
      <c r="T237">
        <f>T33</f>
        <v>0</v>
      </c>
      <c r="U237">
        <v>30</v>
      </c>
      <c r="V237">
        <f>IF(V34="","",V33)</f>
        <v>0</v>
      </c>
      <c r="W237">
        <v>30</v>
      </c>
      <c r="X237">
        <f>X33</f>
        <v>0</v>
      </c>
      <c r="Y237">
        <v>30</v>
      </c>
      <c r="Z237">
        <f>IF(Z34="","",Z33)</f>
        <v>0</v>
      </c>
      <c r="AA237">
        <v>30</v>
      </c>
      <c r="AB237">
        <f>AB33</f>
        <v>0</v>
      </c>
      <c r="AC237">
        <v>30</v>
      </c>
      <c r="AD237">
        <f>IF(AD34="","",AD33)</f>
        <v>0</v>
      </c>
      <c r="AE237">
        <v>30</v>
      </c>
      <c r="AF237">
        <f>AF33</f>
        <v>0</v>
      </c>
      <c r="AG237">
        <v>30</v>
      </c>
      <c r="AH237">
        <f>IF(AH34="","",AH33)</f>
        <v>0</v>
      </c>
      <c r="AI237">
        <v>30</v>
      </c>
      <c r="AJ237">
        <f>AJ33</f>
        <v>0</v>
      </c>
      <c r="AK237">
        <v>30</v>
      </c>
      <c r="AL237">
        <f>IF(AL34="","",AL33)</f>
        <v>0</v>
      </c>
      <c r="AM237">
        <v>30</v>
      </c>
      <c r="AN237">
        <f>AN33</f>
        <v>0</v>
      </c>
      <c r="AO237">
        <v>30</v>
      </c>
      <c r="AP237">
        <f>IF(AP34="","",AP33)</f>
        <v>0</v>
      </c>
      <c r="AQ237">
        <v>30</v>
      </c>
      <c r="AR237">
        <f>AR33</f>
        <v>0</v>
      </c>
      <c r="AS237">
        <v>30</v>
      </c>
      <c r="AT237">
        <f>IF(AT34="","",AT33)</f>
        <v>0</v>
      </c>
      <c r="AU237">
        <v>30</v>
      </c>
      <c r="AV237">
        <f>AV33</f>
        <v>0</v>
      </c>
      <c r="AW237">
        <v>30</v>
      </c>
      <c r="AX237">
        <f>IF(AX34="","",AX33)</f>
        <v>0</v>
      </c>
      <c r="AY237">
        <v>30</v>
      </c>
      <c r="AZ237">
        <f>AZ33</f>
        <v>0</v>
      </c>
      <c r="BA237">
        <v>30</v>
      </c>
      <c r="BB237">
        <f>IF(BB34="","",BB33)</f>
        <v>0</v>
      </c>
      <c r="BC237">
        <v>30</v>
      </c>
      <c r="BD237">
        <f>BD33</f>
        <v>0</v>
      </c>
      <c r="BE237">
        <v>30</v>
      </c>
      <c r="BF237">
        <f>IF(BF34="","",BF33)</f>
        <v>0</v>
      </c>
      <c r="BG237">
        <v>30</v>
      </c>
      <c r="BH237">
        <f>BH33</f>
        <v>0</v>
      </c>
      <c r="BI237">
        <v>30</v>
      </c>
      <c r="BJ237">
        <f>IF(BJ34="","",BJ33)</f>
        <v>0</v>
      </c>
      <c r="BK237">
        <v>30</v>
      </c>
      <c r="BL237">
        <f>BL33</f>
        <v>0</v>
      </c>
      <c r="BM237">
        <v>30</v>
      </c>
      <c r="BN237">
        <f>IF(BN34="","",BN33)</f>
        <v>0</v>
      </c>
      <c r="BO237">
        <v>30</v>
      </c>
      <c r="BP237">
        <f>BP33</f>
        <v>0</v>
      </c>
      <c r="BQ237">
        <v>30</v>
      </c>
      <c r="BR237">
        <f>IF(BR34="","",BR33)</f>
        <v>0</v>
      </c>
      <c r="BS237">
        <v>30</v>
      </c>
      <c r="BT237">
        <f>BT33</f>
        <v>0</v>
      </c>
      <c r="BU237">
        <v>30</v>
      </c>
      <c r="BV237">
        <f>IF(BV34="","",BV33)</f>
        <v>0</v>
      </c>
      <c r="BW237">
        <v>30</v>
      </c>
      <c r="BX237">
        <f>BX33</f>
        <v>0</v>
      </c>
      <c r="BY237">
        <v>30</v>
      </c>
      <c r="BZ237">
        <f>IF(BZ34="","",BZ33)</f>
        <v>0</v>
      </c>
      <c r="CA237">
        <v>30</v>
      </c>
      <c r="CB237">
        <f>CB33</f>
        <v>0</v>
      </c>
      <c r="CC237">
        <v>30</v>
      </c>
      <c r="CD237">
        <f>IF(CD34="","",CD33)</f>
        <v>0</v>
      </c>
      <c r="CE237">
        <v>30</v>
      </c>
      <c r="CF237">
        <f>CF33</f>
        <v>0</v>
      </c>
      <c r="CG237">
        <v>30</v>
      </c>
      <c r="CH237">
        <f>IF(CH34="","",CH33)</f>
        <v>0</v>
      </c>
      <c r="CI237">
        <v>30</v>
      </c>
      <c r="CJ237">
        <f>CJ33</f>
        <v>0</v>
      </c>
      <c r="CK237">
        <v>30</v>
      </c>
      <c r="CL237">
        <f>IF(CL34="","",CL33)</f>
        <v>0</v>
      </c>
      <c r="CM237">
        <v>30</v>
      </c>
      <c r="CN237">
        <f>CN33</f>
        <v>0</v>
      </c>
      <c r="CO237">
        <v>30</v>
      </c>
      <c r="CP237">
        <f>IF(CP34="","",CP33)</f>
        <v>0</v>
      </c>
      <c r="CQ237">
        <v>30</v>
      </c>
      <c r="CR237">
        <f>CR33</f>
        <v>0</v>
      </c>
      <c r="CS237">
        <v>30</v>
      </c>
      <c r="CT237">
        <f>IF(CT34="","",CT33)</f>
        <v>0</v>
      </c>
      <c r="CU237">
        <v>30</v>
      </c>
      <c r="CV237">
        <f>CV33</f>
        <v>0</v>
      </c>
      <c r="CW237">
        <v>30</v>
      </c>
      <c r="CX237">
        <f>IF(CX34="","",CX33)</f>
        <v>0</v>
      </c>
      <c r="CY237">
        <v>30</v>
      </c>
      <c r="CZ237">
        <f>CZ33</f>
        <v>0</v>
      </c>
      <c r="DA237">
        <v>30</v>
      </c>
      <c r="DB237">
        <f>IF(DB34="","",DB33)</f>
        <v>0</v>
      </c>
      <c r="DC237">
        <v>30</v>
      </c>
      <c r="DD237">
        <f>DD33</f>
        <v>0</v>
      </c>
      <c r="DG237">
        <v>30</v>
      </c>
      <c r="DH237">
        <f>IF(DH34="","",DH33)</f>
        <v>0</v>
      </c>
      <c r="DI237">
        <v>30</v>
      </c>
      <c r="DJ237">
        <f>DJ33</f>
        <v>0</v>
      </c>
      <c r="DK237">
        <v>30</v>
      </c>
      <c r="DL237">
        <f>IF(DL34="","",DL33)</f>
        <v>0</v>
      </c>
      <c r="DM237">
        <v>30</v>
      </c>
      <c r="DN237">
        <f>DN33</f>
        <v>0</v>
      </c>
      <c r="DO237">
        <v>30</v>
      </c>
      <c r="DP237">
        <f>IF(DP34="","",DP33)</f>
        <v>0</v>
      </c>
      <c r="DQ237">
        <v>30</v>
      </c>
      <c r="DR237">
        <f>DR33</f>
        <v>0</v>
      </c>
      <c r="DS237">
        <v>30</v>
      </c>
      <c r="DT237">
        <f>IF(DT34="","",DT33)</f>
        <v>0</v>
      </c>
      <c r="DU237">
        <v>30</v>
      </c>
      <c r="DV237">
        <f>DV33</f>
        <v>0</v>
      </c>
      <c r="DW237">
        <v>30</v>
      </c>
      <c r="DX237">
        <f>IF(DX34="","",DX33)</f>
        <v>0</v>
      </c>
      <c r="DY237">
        <v>30</v>
      </c>
      <c r="DZ237">
        <f>DZ33</f>
        <v>0</v>
      </c>
      <c r="EA237">
        <v>30</v>
      </c>
      <c r="EB237">
        <f>IF(EB34="","",EB33)</f>
        <v>0</v>
      </c>
      <c r="EC237">
        <v>30</v>
      </c>
      <c r="ED237">
        <f>ED33</f>
        <v>0</v>
      </c>
      <c r="EE237">
        <v>30</v>
      </c>
      <c r="EF237">
        <f>IF(EF34="","",EF33)</f>
        <v>0</v>
      </c>
      <c r="EG237">
        <v>30</v>
      </c>
      <c r="EH237">
        <f>EH33</f>
        <v>0</v>
      </c>
      <c r="EI237">
        <v>30</v>
      </c>
      <c r="EJ237">
        <f>IF(EJ34="","",EJ33)</f>
        <v>0</v>
      </c>
      <c r="EK237">
        <v>30</v>
      </c>
      <c r="EL237">
        <f>EL33</f>
        <v>0</v>
      </c>
      <c r="EM237">
        <v>30</v>
      </c>
      <c r="EN237">
        <f>IF(EN34="","",EN33)</f>
        <v>0</v>
      </c>
      <c r="EO237">
        <v>30</v>
      </c>
      <c r="EP237">
        <f>EP33</f>
        <v>0</v>
      </c>
      <c r="EQ237">
        <v>30</v>
      </c>
      <c r="ER237">
        <f>IF(ER34="","",ER33)</f>
        <v>0</v>
      </c>
      <c r="ES237">
        <v>30</v>
      </c>
      <c r="ET237">
        <f>ET33</f>
        <v>0</v>
      </c>
      <c r="EU237">
        <v>30</v>
      </c>
      <c r="EV237">
        <f>IF(EV34="","",EV33)</f>
        <v>0</v>
      </c>
      <c r="EW237">
        <v>30</v>
      </c>
      <c r="EX237">
        <f>EX33</f>
        <v>0</v>
      </c>
      <c r="EY237">
        <v>30</v>
      </c>
      <c r="EZ237">
        <f>IF(EZ34="","",EZ33)</f>
        <v>0</v>
      </c>
      <c r="FA237">
        <v>30</v>
      </c>
      <c r="FB237">
        <f>FB33</f>
        <v>0</v>
      </c>
      <c r="FC237">
        <v>30</v>
      </c>
      <c r="FD237">
        <f>IF(FD34="","",FD33)</f>
        <v>0</v>
      </c>
      <c r="FE237">
        <v>30</v>
      </c>
      <c r="FF237">
        <f>FF33</f>
        <v>0</v>
      </c>
      <c r="FG237">
        <v>30</v>
      </c>
      <c r="FH237">
        <f>IF(FH34="","",FH33)</f>
        <v>0</v>
      </c>
      <c r="FI237">
        <v>30</v>
      </c>
      <c r="FJ237">
        <f>FJ33</f>
        <v>0</v>
      </c>
      <c r="FK237">
        <v>30</v>
      </c>
      <c r="FL237">
        <f>IF(FL34="","",FL33)</f>
        <v>0</v>
      </c>
      <c r="FM237">
        <v>30</v>
      </c>
      <c r="FN237">
        <f>FN33</f>
        <v>0</v>
      </c>
      <c r="FO237">
        <v>30</v>
      </c>
      <c r="FP237">
        <f>IF(FP34="","",FP33)</f>
        <v>0</v>
      </c>
      <c r="FQ237">
        <v>30</v>
      </c>
      <c r="FR237">
        <f>FR33</f>
        <v>0</v>
      </c>
      <c r="FS237">
        <v>30</v>
      </c>
      <c r="FT237">
        <f>IF(FT34="","",FT33)</f>
        <v>0</v>
      </c>
      <c r="FU237">
        <v>30</v>
      </c>
      <c r="FV237">
        <f>FV33</f>
        <v>0</v>
      </c>
      <c r="FW237">
        <v>30</v>
      </c>
      <c r="FX237">
        <f>IF(FX34="","",FX33)</f>
        <v>0</v>
      </c>
      <c r="FY237">
        <v>30</v>
      </c>
      <c r="FZ237">
        <f>FZ33</f>
        <v>0</v>
      </c>
      <c r="GA237">
        <v>30</v>
      </c>
      <c r="GB237">
        <f>IF(GB34="","",GB33)</f>
        <v>0</v>
      </c>
      <c r="GC237">
        <v>30</v>
      </c>
      <c r="GD237">
        <f>GD33</f>
        <v>0</v>
      </c>
      <c r="GE237">
        <v>30</v>
      </c>
      <c r="GF237">
        <f>IF(GF34="","",GF33)</f>
        <v>0</v>
      </c>
      <c r="GG237">
        <v>30</v>
      </c>
      <c r="GH237">
        <f>GH33</f>
        <v>0</v>
      </c>
      <c r="GI237">
        <v>30</v>
      </c>
      <c r="GJ237">
        <f>IF(GJ34="","",GJ33)</f>
        <v>0</v>
      </c>
      <c r="GK237">
        <v>30</v>
      </c>
      <c r="GL237">
        <f>GL33</f>
        <v>0</v>
      </c>
      <c r="GM237">
        <v>30</v>
      </c>
      <c r="GN237">
        <f>IF(GN34="","",GN33)</f>
        <v>0</v>
      </c>
      <c r="GO237">
        <v>30</v>
      </c>
      <c r="GP237">
        <f>GP33</f>
        <v>0</v>
      </c>
      <c r="GQ237">
        <v>30</v>
      </c>
      <c r="GR237">
        <f>IF(GR34="","",GR33)</f>
        <v>0</v>
      </c>
      <c r="GS237">
        <v>30</v>
      </c>
      <c r="GT237">
        <f>GT33</f>
        <v>0</v>
      </c>
      <c r="GU237">
        <v>30</v>
      </c>
      <c r="GV237">
        <f>IF(GV34="","",GV33)</f>
        <v>0</v>
      </c>
      <c r="GW237">
        <v>30</v>
      </c>
      <c r="GX237">
        <f>GX33</f>
        <v>0</v>
      </c>
      <c r="GY237">
        <v>30</v>
      </c>
      <c r="GZ237">
        <f>IF(GZ34="","",GZ33)</f>
        <v>0</v>
      </c>
      <c r="HA237">
        <v>30</v>
      </c>
      <c r="HB237">
        <f>HB33</f>
        <v>0</v>
      </c>
      <c r="HC237">
        <v>30</v>
      </c>
      <c r="HD237">
        <f>IF(HD34="","",HD33)</f>
        <v>0</v>
      </c>
      <c r="HE237">
        <v>30</v>
      </c>
      <c r="HF237">
        <f>HF33</f>
        <v>0</v>
      </c>
    </row>
    <row r="238" spans="5:214">
      <c r="E238">
        <v>31</v>
      </c>
      <c r="F238">
        <f>IF(F35="","",F34)</f>
        <v>0</v>
      </c>
      <c r="G238">
        <v>31</v>
      </c>
      <c r="H238">
        <f>H34</f>
        <v>0</v>
      </c>
      <c r="I238">
        <v>31</v>
      </c>
      <c r="J238">
        <f>IF(J35="","",J34)</f>
        <v>0</v>
      </c>
      <c r="K238">
        <v>31</v>
      </c>
      <c r="L238">
        <f>L34</f>
        <v>0</v>
      </c>
      <c r="M238">
        <v>31</v>
      </c>
      <c r="N238">
        <f>IF(N35="","",N34)</f>
        <v>0</v>
      </c>
      <c r="O238">
        <v>31</v>
      </c>
      <c r="P238">
        <f>P34</f>
        <v>0</v>
      </c>
      <c r="Q238">
        <v>31</v>
      </c>
      <c r="R238">
        <f>IF(R35="","",R34)</f>
        <v>0</v>
      </c>
      <c r="S238">
        <v>31</v>
      </c>
      <c r="T238">
        <f>T34</f>
        <v>0</v>
      </c>
      <c r="U238">
        <v>31</v>
      </c>
      <c r="V238">
        <f>IF(V35="","",V34)</f>
        <v>0</v>
      </c>
      <c r="W238">
        <v>31</v>
      </c>
      <c r="X238">
        <f>X34</f>
        <v>0</v>
      </c>
      <c r="Y238">
        <v>31</v>
      </c>
      <c r="Z238">
        <f>IF(Z35="","",Z34)</f>
        <v>0</v>
      </c>
      <c r="AA238">
        <v>31</v>
      </c>
      <c r="AB238">
        <f>AB34</f>
        <v>0</v>
      </c>
      <c r="AC238">
        <v>31</v>
      </c>
      <c r="AD238">
        <f>IF(AD35="","",AD34)</f>
        <v>0</v>
      </c>
      <c r="AE238">
        <v>31</v>
      </c>
      <c r="AF238">
        <f>AF34</f>
        <v>0</v>
      </c>
      <c r="AG238">
        <v>31</v>
      </c>
      <c r="AH238">
        <f>IF(AH35="","",AH34)</f>
        <v>0</v>
      </c>
      <c r="AI238">
        <v>31</v>
      </c>
      <c r="AJ238">
        <f>AJ34</f>
        <v>0</v>
      </c>
      <c r="AK238">
        <v>31</v>
      </c>
      <c r="AL238">
        <f>IF(AL35="","",AL34)</f>
        <v>0</v>
      </c>
      <c r="AM238">
        <v>31</v>
      </c>
      <c r="AN238">
        <f>AN34</f>
        <v>0</v>
      </c>
      <c r="AO238">
        <v>31</v>
      </c>
      <c r="AP238">
        <f>IF(AP35="","",AP34)</f>
        <v>0</v>
      </c>
      <c r="AQ238">
        <v>31</v>
      </c>
      <c r="AR238">
        <f>AR34</f>
        <v>0</v>
      </c>
      <c r="AS238">
        <v>31</v>
      </c>
      <c r="AT238">
        <f>IF(AT35="","",AT34)</f>
        <v>0</v>
      </c>
      <c r="AU238">
        <v>31</v>
      </c>
      <c r="AV238">
        <f>AV34</f>
        <v>0</v>
      </c>
      <c r="AW238">
        <v>31</v>
      </c>
      <c r="AX238">
        <f>IF(AX35="","",AX34)</f>
        <v>0</v>
      </c>
      <c r="AY238">
        <v>31</v>
      </c>
      <c r="AZ238">
        <f>AZ34</f>
        <v>0</v>
      </c>
      <c r="BA238">
        <v>31</v>
      </c>
      <c r="BB238">
        <f>IF(BB35="","",BB34)</f>
        <v>0</v>
      </c>
      <c r="BC238">
        <v>31</v>
      </c>
      <c r="BD238">
        <f>BD34</f>
        <v>0</v>
      </c>
      <c r="BE238">
        <v>31</v>
      </c>
      <c r="BF238">
        <f>IF(BF35="","",BF34)</f>
        <v>0</v>
      </c>
      <c r="BG238">
        <v>31</v>
      </c>
      <c r="BH238">
        <f>BH34</f>
        <v>0</v>
      </c>
      <c r="BI238">
        <v>31</v>
      </c>
      <c r="BJ238">
        <f>IF(BJ35="","",BJ34)</f>
        <v>0</v>
      </c>
      <c r="BK238">
        <v>31</v>
      </c>
      <c r="BL238">
        <f>BL34</f>
        <v>0</v>
      </c>
      <c r="BM238">
        <v>31</v>
      </c>
      <c r="BN238">
        <f>IF(BN35="","",BN34)</f>
        <v>0</v>
      </c>
      <c r="BO238">
        <v>31</v>
      </c>
      <c r="BP238">
        <f>BP34</f>
        <v>0</v>
      </c>
      <c r="BQ238">
        <v>31</v>
      </c>
      <c r="BR238">
        <f>IF(BR35="","",BR34)</f>
        <v>0</v>
      </c>
      <c r="BS238">
        <v>31</v>
      </c>
      <c r="BT238">
        <f>BT34</f>
        <v>0</v>
      </c>
      <c r="BU238">
        <v>31</v>
      </c>
      <c r="BV238">
        <f>IF(BV35="","",BV34)</f>
        <v>0</v>
      </c>
      <c r="BW238">
        <v>31</v>
      </c>
      <c r="BX238">
        <f>BX34</f>
        <v>0</v>
      </c>
      <c r="BY238">
        <v>31</v>
      </c>
      <c r="BZ238">
        <f>IF(BZ35="","",BZ34)</f>
        <v>0</v>
      </c>
      <c r="CA238">
        <v>31</v>
      </c>
      <c r="CB238">
        <f>CB34</f>
        <v>0</v>
      </c>
      <c r="CC238">
        <v>31</v>
      </c>
      <c r="CD238">
        <f>IF(CD35="","",CD34)</f>
        <v>0</v>
      </c>
      <c r="CE238">
        <v>31</v>
      </c>
      <c r="CF238">
        <f>CF34</f>
        <v>0</v>
      </c>
      <c r="CG238">
        <v>31</v>
      </c>
      <c r="CH238">
        <f>IF(CH35="","",CH34)</f>
        <v>0</v>
      </c>
      <c r="CI238">
        <v>31</v>
      </c>
      <c r="CJ238">
        <f>CJ34</f>
        <v>0</v>
      </c>
      <c r="CK238">
        <v>31</v>
      </c>
      <c r="CL238">
        <f>IF(CL35="","",CL34)</f>
        <v>0</v>
      </c>
      <c r="CM238">
        <v>31</v>
      </c>
      <c r="CN238">
        <f>CN34</f>
        <v>0</v>
      </c>
      <c r="CO238">
        <v>31</v>
      </c>
      <c r="CP238">
        <f>IF(CP35="","",CP34)</f>
        <v>0</v>
      </c>
      <c r="CQ238">
        <v>31</v>
      </c>
      <c r="CR238">
        <f>CR34</f>
        <v>0</v>
      </c>
      <c r="CS238">
        <v>31</v>
      </c>
      <c r="CT238">
        <f>IF(CT35="","",CT34)</f>
        <v>0</v>
      </c>
      <c r="CU238">
        <v>31</v>
      </c>
      <c r="CV238">
        <f>CV34</f>
        <v>0</v>
      </c>
      <c r="CW238">
        <v>31</v>
      </c>
      <c r="CX238">
        <f>IF(CX35="","",CX34)</f>
        <v>0</v>
      </c>
      <c r="CY238">
        <v>31</v>
      </c>
      <c r="CZ238">
        <f>CZ34</f>
        <v>0</v>
      </c>
      <c r="DA238">
        <v>31</v>
      </c>
      <c r="DB238">
        <f>IF(DB35="","",DB34)</f>
        <v>0</v>
      </c>
      <c r="DC238">
        <v>31</v>
      </c>
      <c r="DD238">
        <f>DD34</f>
        <v>0</v>
      </c>
      <c r="DG238">
        <v>31</v>
      </c>
      <c r="DH238">
        <f>IF(DH35="","",DH34)</f>
        <v>0</v>
      </c>
      <c r="DI238">
        <v>31</v>
      </c>
      <c r="DJ238">
        <f>DJ34</f>
        <v>0</v>
      </c>
      <c r="DK238">
        <v>31</v>
      </c>
      <c r="DL238">
        <f>IF(DL35="","",DL34)</f>
        <v>0</v>
      </c>
      <c r="DM238">
        <v>31</v>
      </c>
      <c r="DN238">
        <f>DN34</f>
        <v>0</v>
      </c>
      <c r="DO238">
        <v>31</v>
      </c>
      <c r="DP238">
        <f>IF(DP35="","",DP34)</f>
        <v>0</v>
      </c>
      <c r="DQ238">
        <v>31</v>
      </c>
      <c r="DR238">
        <f>DR34</f>
        <v>0</v>
      </c>
      <c r="DS238">
        <v>31</v>
      </c>
      <c r="DT238">
        <f>IF(DT35="","",DT34)</f>
        <v>0</v>
      </c>
      <c r="DU238">
        <v>31</v>
      </c>
      <c r="DV238">
        <f>DV34</f>
        <v>0</v>
      </c>
      <c r="DW238">
        <v>31</v>
      </c>
      <c r="DX238">
        <f>IF(DX35="","",DX34)</f>
        <v>0</v>
      </c>
      <c r="DY238">
        <v>31</v>
      </c>
      <c r="DZ238">
        <f>DZ34</f>
        <v>0</v>
      </c>
      <c r="EA238">
        <v>31</v>
      </c>
      <c r="EB238">
        <f>IF(EB35="","",EB34)</f>
        <v>0</v>
      </c>
      <c r="EC238">
        <v>31</v>
      </c>
      <c r="ED238">
        <f>ED34</f>
        <v>0</v>
      </c>
      <c r="EE238">
        <v>31</v>
      </c>
      <c r="EF238">
        <f>IF(EF35="","",EF34)</f>
        <v>0</v>
      </c>
      <c r="EG238">
        <v>31</v>
      </c>
      <c r="EH238">
        <f>EH34</f>
        <v>0</v>
      </c>
      <c r="EI238">
        <v>31</v>
      </c>
      <c r="EJ238">
        <f>IF(EJ35="","",EJ34)</f>
        <v>0</v>
      </c>
      <c r="EK238">
        <v>31</v>
      </c>
      <c r="EL238">
        <f>EL34</f>
        <v>0</v>
      </c>
      <c r="EM238">
        <v>31</v>
      </c>
      <c r="EN238">
        <f>IF(EN35="","",EN34)</f>
        <v>0</v>
      </c>
      <c r="EO238">
        <v>31</v>
      </c>
      <c r="EP238">
        <f>EP34</f>
        <v>0</v>
      </c>
      <c r="EQ238">
        <v>31</v>
      </c>
      <c r="ER238">
        <f>IF(ER35="","",ER34)</f>
        <v>0</v>
      </c>
      <c r="ES238">
        <v>31</v>
      </c>
      <c r="ET238">
        <f>ET34</f>
        <v>0</v>
      </c>
      <c r="EU238">
        <v>31</v>
      </c>
      <c r="EV238">
        <f>IF(EV35="","",EV34)</f>
        <v>0</v>
      </c>
      <c r="EW238">
        <v>31</v>
      </c>
      <c r="EX238">
        <f>EX34</f>
        <v>0</v>
      </c>
      <c r="EY238">
        <v>31</v>
      </c>
      <c r="EZ238">
        <f>IF(EZ35="","",EZ34)</f>
        <v>0</v>
      </c>
      <c r="FA238">
        <v>31</v>
      </c>
      <c r="FB238">
        <f>FB34</f>
        <v>0</v>
      </c>
      <c r="FC238">
        <v>31</v>
      </c>
      <c r="FD238">
        <f>IF(FD35="","",FD34)</f>
        <v>0</v>
      </c>
      <c r="FE238">
        <v>31</v>
      </c>
      <c r="FF238">
        <f>FF34</f>
        <v>0</v>
      </c>
      <c r="FG238">
        <v>31</v>
      </c>
      <c r="FH238">
        <f>IF(FH35="","",FH34)</f>
        <v>0</v>
      </c>
      <c r="FI238">
        <v>31</v>
      </c>
      <c r="FJ238">
        <f>FJ34</f>
        <v>0</v>
      </c>
      <c r="FK238">
        <v>31</v>
      </c>
      <c r="FL238">
        <f>IF(FL35="","",FL34)</f>
        <v>0</v>
      </c>
      <c r="FM238">
        <v>31</v>
      </c>
      <c r="FN238">
        <f>FN34</f>
        <v>0</v>
      </c>
      <c r="FO238">
        <v>31</v>
      </c>
      <c r="FP238">
        <f>IF(FP35="","",FP34)</f>
        <v>0</v>
      </c>
      <c r="FQ238">
        <v>31</v>
      </c>
      <c r="FR238">
        <f>FR34</f>
        <v>0</v>
      </c>
      <c r="FS238">
        <v>31</v>
      </c>
      <c r="FT238">
        <f>IF(FT35="","",FT34)</f>
        <v>0</v>
      </c>
      <c r="FU238">
        <v>31</v>
      </c>
      <c r="FV238">
        <f>FV34</f>
        <v>0</v>
      </c>
      <c r="FW238">
        <v>31</v>
      </c>
      <c r="FX238">
        <f>IF(FX35="","",FX34)</f>
        <v>0</v>
      </c>
      <c r="FY238">
        <v>31</v>
      </c>
      <c r="FZ238">
        <f>FZ34</f>
        <v>0</v>
      </c>
      <c r="GA238">
        <v>31</v>
      </c>
      <c r="GB238">
        <f>IF(GB35="","",GB34)</f>
        <v>0</v>
      </c>
      <c r="GC238">
        <v>31</v>
      </c>
      <c r="GD238">
        <f>GD34</f>
        <v>0</v>
      </c>
      <c r="GE238">
        <v>31</v>
      </c>
      <c r="GF238">
        <f>IF(GF35="","",GF34)</f>
        <v>0</v>
      </c>
      <c r="GG238">
        <v>31</v>
      </c>
      <c r="GH238">
        <f>GH34</f>
        <v>0</v>
      </c>
      <c r="GI238">
        <v>31</v>
      </c>
      <c r="GJ238">
        <f>IF(GJ35="","",GJ34)</f>
        <v>0</v>
      </c>
      <c r="GK238">
        <v>31</v>
      </c>
      <c r="GL238">
        <f>GL34</f>
        <v>0</v>
      </c>
      <c r="GM238">
        <v>31</v>
      </c>
      <c r="GN238">
        <f>IF(GN35="","",GN34)</f>
        <v>0</v>
      </c>
      <c r="GO238">
        <v>31</v>
      </c>
      <c r="GP238">
        <f>GP34</f>
        <v>0</v>
      </c>
      <c r="GQ238">
        <v>31</v>
      </c>
      <c r="GR238">
        <f>IF(GR35="","",GR34)</f>
        <v>0</v>
      </c>
      <c r="GS238">
        <v>31</v>
      </c>
      <c r="GT238">
        <f>GT34</f>
        <v>0</v>
      </c>
      <c r="GU238">
        <v>31</v>
      </c>
      <c r="GV238">
        <f>IF(GV35="","",GV34)</f>
        <v>0</v>
      </c>
      <c r="GW238">
        <v>31</v>
      </c>
      <c r="GX238">
        <f>GX34</f>
        <v>0</v>
      </c>
      <c r="GY238">
        <v>31</v>
      </c>
      <c r="GZ238">
        <f>IF(GZ35="","",GZ34)</f>
        <v>0</v>
      </c>
      <c r="HA238">
        <v>31</v>
      </c>
      <c r="HB238">
        <f>HB34</f>
        <v>0</v>
      </c>
      <c r="HC238">
        <v>31</v>
      </c>
      <c r="HD238">
        <f>IF(HD35="","",HD34)</f>
        <v>0</v>
      </c>
      <c r="HE238">
        <v>31</v>
      </c>
      <c r="HF238">
        <f>HF34</f>
        <v>0</v>
      </c>
    </row>
    <row r="239" spans="5:214">
      <c r="E239">
        <v>32</v>
      </c>
      <c r="F239">
        <f>IF(F36="","",F35)</f>
        <v>0</v>
      </c>
      <c r="G239">
        <v>32</v>
      </c>
      <c r="H239">
        <f>H35</f>
        <v>0</v>
      </c>
      <c r="I239">
        <v>32</v>
      </c>
      <c r="J239">
        <f>IF(J36="","",J35)</f>
        <v>0</v>
      </c>
      <c r="K239">
        <v>32</v>
      </c>
      <c r="L239">
        <f>L35</f>
        <v>0</v>
      </c>
      <c r="M239">
        <v>32</v>
      </c>
      <c r="N239">
        <f>IF(N36="","",N35)</f>
        <v>0</v>
      </c>
      <c r="O239">
        <v>32</v>
      </c>
      <c r="P239">
        <f>P35</f>
        <v>0</v>
      </c>
      <c r="Q239">
        <v>32</v>
      </c>
      <c r="R239">
        <f>IF(R36="","",R35)</f>
        <v>0</v>
      </c>
      <c r="S239">
        <v>32</v>
      </c>
      <c r="T239">
        <f>T35</f>
        <v>0</v>
      </c>
      <c r="U239">
        <v>32</v>
      </c>
      <c r="V239">
        <f>IF(V36="","",V35)</f>
        <v>0</v>
      </c>
      <c r="W239">
        <v>32</v>
      </c>
      <c r="X239">
        <f>X35</f>
        <v>0</v>
      </c>
      <c r="Y239">
        <v>32</v>
      </c>
      <c r="Z239">
        <f>IF(Z36="","",Z35)</f>
        <v>0</v>
      </c>
      <c r="AA239">
        <v>32</v>
      </c>
      <c r="AB239">
        <f>AB35</f>
        <v>0</v>
      </c>
      <c r="AC239">
        <v>32</v>
      </c>
      <c r="AD239">
        <f>IF(AD36="","",AD35)</f>
        <v>0</v>
      </c>
      <c r="AE239">
        <v>32</v>
      </c>
      <c r="AF239">
        <f>AF35</f>
        <v>0</v>
      </c>
      <c r="AG239">
        <v>32</v>
      </c>
      <c r="AH239">
        <f>IF(AH36="","",AH35)</f>
        <v>0</v>
      </c>
      <c r="AI239">
        <v>32</v>
      </c>
      <c r="AJ239">
        <f>AJ35</f>
        <v>0</v>
      </c>
      <c r="AK239">
        <v>32</v>
      </c>
      <c r="AL239">
        <f>IF(AL36="","",AL35)</f>
        <v>0</v>
      </c>
      <c r="AM239">
        <v>32</v>
      </c>
      <c r="AN239">
        <f>AN35</f>
        <v>0</v>
      </c>
      <c r="AO239">
        <v>32</v>
      </c>
      <c r="AP239">
        <f>IF(AP36="","",AP35)</f>
        <v>0</v>
      </c>
      <c r="AQ239">
        <v>32</v>
      </c>
      <c r="AR239">
        <f>AR35</f>
        <v>0</v>
      </c>
      <c r="AS239">
        <v>32</v>
      </c>
      <c r="AT239">
        <f>IF(AT36="","",AT35)</f>
        <v>0</v>
      </c>
      <c r="AU239">
        <v>32</v>
      </c>
      <c r="AV239">
        <f>AV35</f>
        <v>0</v>
      </c>
      <c r="AW239">
        <v>32</v>
      </c>
      <c r="AX239">
        <f>IF(AX36="","",AX35)</f>
        <v>0</v>
      </c>
      <c r="AY239">
        <v>32</v>
      </c>
      <c r="AZ239">
        <f>AZ35</f>
        <v>0</v>
      </c>
      <c r="BA239">
        <v>32</v>
      </c>
      <c r="BB239">
        <f>IF(BB36="","",BB35)</f>
        <v>0</v>
      </c>
      <c r="BC239">
        <v>32</v>
      </c>
      <c r="BD239">
        <f>BD35</f>
        <v>0</v>
      </c>
      <c r="BE239">
        <v>32</v>
      </c>
      <c r="BF239">
        <f>IF(BF36="","",BF35)</f>
        <v>0</v>
      </c>
      <c r="BG239">
        <v>32</v>
      </c>
      <c r="BH239">
        <f>BH35</f>
        <v>0</v>
      </c>
      <c r="BI239">
        <v>32</v>
      </c>
      <c r="BJ239">
        <f>IF(BJ36="","",BJ35)</f>
        <v>0</v>
      </c>
      <c r="BK239">
        <v>32</v>
      </c>
      <c r="BL239">
        <f>BL35</f>
        <v>0</v>
      </c>
      <c r="BM239">
        <v>32</v>
      </c>
      <c r="BN239">
        <f>IF(BN36="","",BN35)</f>
        <v>0</v>
      </c>
      <c r="BO239">
        <v>32</v>
      </c>
      <c r="BP239">
        <f>BP35</f>
        <v>0</v>
      </c>
      <c r="BQ239">
        <v>32</v>
      </c>
      <c r="BR239">
        <f>IF(BR36="","",BR35)</f>
        <v>0</v>
      </c>
      <c r="BS239">
        <v>32</v>
      </c>
      <c r="BT239">
        <f>BT35</f>
        <v>0</v>
      </c>
      <c r="BU239">
        <v>32</v>
      </c>
      <c r="BV239">
        <f>IF(BV36="","",BV35)</f>
        <v>0</v>
      </c>
      <c r="BW239">
        <v>32</v>
      </c>
      <c r="BX239">
        <f>BX35</f>
        <v>0</v>
      </c>
      <c r="BY239">
        <v>32</v>
      </c>
      <c r="BZ239">
        <f>IF(BZ36="","",BZ35)</f>
        <v>0</v>
      </c>
      <c r="CA239">
        <v>32</v>
      </c>
      <c r="CB239">
        <f>CB35</f>
        <v>0</v>
      </c>
      <c r="CC239">
        <v>32</v>
      </c>
      <c r="CD239">
        <f>IF(CD36="","",CD35)</f>
        <v>0</v>
      </c>
      <c r="CE239">
        <v>32</v>
      </c>
      <c r="CF239">
        <f>CF35</f>
        <v>0</v>
      </c>
      <c r="CG239">
        <v>32</v>
      </c>
      <c r="CH239">
        <f>IF(CH36="","",CH35)</f>
        <v>0</v>
      </c>
      <c r="CI239">
        <v>32</v>
      </c>
      <c r="CJ239">
        <f>CJ35</f>
        <v>0</v>
      </c>
      <c r="CK239">
        <v>32</v>
      </c>
      <c r="CL239">
        <f>IF(CL36="","",CL35)</f>
        <v>0</v>
      </c>
      <c r="CM239">
        <v>32</v>
      </c>
      <c r="CN239">
        <f>CN35</f>
        <v>0</v>
      </c>
      <c r="CO239">
        <v>32</v>
      </c>
      <c r="CP239">
        <f>IF(CP36="","",CP35)</f>
        <v>0</v>
      </c>
      <c r="CQ239">
        <v>32</v>
      </c>
      <c r="CR239">
        <f>CR35</f>
        <v>0</v>
      </c>
      <c r="CS239">
        <v>32</v>
      </c>
      <c r="CT239">
        <f>IF(CT36="","",CT35)</f>
        <v>0</v>
      </c>
      <c r="CU239">
        <v>32</v>
      </c>
      <c r="CV239">
        <f>CV35</f>
        <v>0</v>
      </c>
      <c r="CW239">
        <v>32</v>
      </c>
      <c r="CX239">
        <f>IF(CX36="","",CX35)</f>
        <v>0</v>
      </c>
      <c r="CY239">
        <v>32</v>
      </c>
      <c r="CZ239">
        <f>CZ35</f>
        <v>0</v>
      </c>
      <c r="DA239">
        <v>32</v>
      </c>
      <c r="DB239">
        <f>IF(DB36="","",DB35)</f>
        <v>0</v>
      </c>
      <c r="DC239">
        <v>32</v>
      </c>
      <c r="DD239">
        <f>DD35</f>
        <v>0</v>
      </c>
      <c r="DG239">
        <v>32</v>
      </c>
      <c r="DH239">
        <f>IF(DH36="","",DH35)</f>
        <v>0</v>
      </c>
      <c r="DI239">
        <v>32</v>
      </c>
      <c r="DJ239">
        <f>DJ35</f>
        <v>0</v>
      </c>
      <c r="DK239">
        <v>32</v>
      </c>
      <c r="DL239">
        <f>IF(DL36="","",DL35)</f>
        <v>0</v>
      </c>
      <c r="DM239">
        <v>32</v>
      </c>
      <c r="DN239">
        <f>DN35</f>
        <v>0</v>
      </c>
      <c r="DO239">
        <v>32</v>
      </c>
      <c r="DP239">
        <f>IF(DP36="","",DP35)</f>
        <v>0</v>
      </c>
      <c r="DQ239">
        <v>32</v>
      </c>
      <c r="DR239">
        <f>DR35</f>
        <v>0</v>
      </c>
      <c r="DS239">
        <v>32</v>
      </c>
      <c r="DT239">
        <f>IF(DT36="","",DT35)</f>
        <v>0</v>
      </c>
      <c r="DU239">
        <v>32</v>
      </c>
      <c r="DV239">
        <f>DV35</f>
        <v>0</v>
      </c>
      <c r="DW239">
        <v>32</v>
      </c>
      <c r="DX239">
        <f>IF(DX36="","",DX35)</f>
        <v>0</v>
      </c>
      <c r="DY239">
        <v>32</v>
      </c>
      <c r="DZ239">
        <f>DZ35</f>
        <v>0</v>
      </c>
      <c r="EA239">
        <v>32</v>
      </c>
      <c r="EB239">
        <f>IF(EB36="","",EB35)</f>
        <v>0</v>
      </c>
      <c r="EC239">
        <v>32</v>
      </c>
      <c r="ED239">
        <f>ED35</f>
        <v>0</v>
      </c>
      <c r="EE239">
        <v>32</v>
      </c>
      <c r="EF239">
        <f>IF(EF36="","",EF35)</f>
        <v>0</v>
      </c>
      <c r="EG239">
        <v>32</v>
      </c>
      <c r="EH239">
        <f>EH35</f>
        <v>0</v>
      </c>
      <c r="EI239">
        <v>32</v>
      </c>
      <c r="EJ239">
        <f>IF(EJ36="","",EJ35)</f>
        <v>0</v>
      </c>
      <c r="EK239">
        <v>32</v>
      </c>
      <c r="EL239">
        <f>EL35</f>
        <v>0</v>
      </c>
      <c r="EM239">
        <v>32</v>
      </c>
      <c r="EN239">
        <f>IF(EN36="","",EN35)</f>
        <v>0</v>
      </c>
      <c r="EO239">
        <v>32</v>
      </c>
      <c r="EP239">
        <f>EP35</f>
        <v>0</v>
      </c>
      <c r="EQ239">
        <v>32</v>
      </c>
      <c r="ER239">
        <f>IF(ER36="","",ER35)</f>
        <v>0</v>
      </c>
      <c r="ES239">
        <v>32</v>
      </c>
      <c r="ET239">
        <f>ET35</f>
        <v>0</v>
      </c>
      <c r="EU239">
        <v>32</v>
      </c>
      <c r="EV239">
        <f>IF(EV36="","",EV35)</f>
        <v>0</v>
      </c>
      <c r="EW239">
        <v>32</v>
      </c>
      <c r="EX239">
        <f>EX35</f>
        <v>0</v>
      </c>
      <c r="EY239">
        <v>32</v>
      </c>
      <c r="EZ239">
        <f>IF(EZ36="","",EZ35)</f>
        <v>0</v>
      </c>
      <c r="FA239">
        <v>32</v>
      </c>
      <c r="FB239">
        <f>FB35</f>
        <v>0</v>
      </c>
      <c r="FC239">
        <v>32</v>
      </c>
      <c r="FD239">
        <f>IF(FD36="","",FD35)</f>
        <v>0</v>
      </c>
      <c r="FE239">
        <v>32</v>
      </c>
      <c r="FF239">
        <f>FF35</f>
        <v>0</v>
      </c>
      <c r="FG239">
        <v>32</v>
      </c>
      <c r="FH239">
        <f>IF(FH36="","",FH35)</f>
        <v>0</v>
      </c>
      <c r="FI239">
        <v>32</v>
      </c>
      <c r="FJ239">
        <f>FJ35</f>
        <v>0</v>
      </c>
      <c r="FK239">
        <v>32</v>
      </c>
      <c r="FL239">
        <f>IF(FL36="","",FL35)</f>
        <v>0</v>
      </c>
      <c r="FM239">
        <v>32</v>
      </c>
      <c r="FN239">
        <f>FN35</f>
        <v>0</v>
      </c>
      <c r="FO239">
        <v>32</v>
      </c>
      <c r="FP239">
        <f>IF(FP36="","",FP35)</f>
        <v>0</v>
      </c>
      <c r="FQ239">
        <v>32</v>
      </c>
      <c r="FR239">
        <f>FR35</f>
        <v>0</v>
      </c>
      <c r="FS239">
        <v>32</v>
      </c>
      <c r="FT239">
        <f>IF(FT36="","",FT35)</f>
        <v>0</v>
      </c>
      <c r="FU239">
        <v>32</v>
      </c>
      <c r="FV239">
        <f>FV35</f>
        <v>0</v>
      </c>
      <c r="FW239">
        <v>32</v>
      </c>
      <c r="FX239">
        <f>IF(FX36="","",FX35)</f>
        <v>0</v>
      </c>
      <c r="FY239">
        <v>32</v>
      </c>
      <c r="FZ239">
        <f>FZ35</f>
        <v>0</v>
      </c>
      <c r="GA239">
        <v>32</v>
      </c>
      <c r="GB239">
        <f>IF(GB36="","",GB35)</f>
        <v>0</v>
      </c>
      <c r="GC239">
        <v>32</v>
      </c>
      <c r="GD239">
        <f>GD35</f>
        <v>0</v>
      </c>
      <c r="GE239">
        <v>32</v>
      </c>
      <c r="GF239">
        <f>IF(GF36="","",GF35)</f>
        <v>0</v>
      </c>
      <c r="GG239">
        <v>32</v>
      </c>
      <c r="GH239">
        <f>GH35</f>
        <v>0</v>
      </c>
      <c r="GI239">
        <v>32</v>
      </c>
      <c r="GJ239">
        <f>IF(GJ36="","",GJ35)</f>
        <v>0</v>
      </c>
      <c r="GK239">
        <v>32</v>
      </c>
      <c r="GL239">
        <f>GL35</f>
        <v>0</v>
      </c>
      <c r="GM239">
        <v>32</v>
      </c>
      <c r="GN239">
        <f>IF(GN36="","",GN35)</f>
        <v>0</v>
      </c>
      <c r="GO239">
        <v>32</v>
      </c>
      <c r="GP239">
        <f>GP35</f>
        <v>0</v>
      </c>
      <c r="GQ239">
        <v>32</v>
      </c>
      <c r="GR239">
        <f>IF(GR36="","",GR35)</f>
        <v>0</v>
      </c>
      <c r="GS239">
        <v>32</v>
      </c>
      <c r="GT239">
        <f>GT35</f>
        <v>0</v>
      </c>
      <c r="GU239">
        <v>32</v>
      </c>
      <c r="GV239">
        <f>IF(GV36="","",GV35)</f>
        <v>0</v>
      </c>
      <c r="GW239">
        <v>32</v>
      </c>
      <c r="GX239">
        <f>GX35</f>
        <v>0</v>
      </c>
      <c r="GY239">
        <v>32</v>
      </c>
      <c r="GZ239">
        <f>IF(GZ36="","",GZ35)</f>
        <v>0</v>
      </c>
      <c r="HA239">
        <v>32</v>
      </c>
      <c r="HB239">
        <f>HB35</f>
        <v>0</v>
      </c>
      <c r="HC239">
        <v>32</v>
      </c>
      <c r="HD239">
        <f>IF(HD36="","",HD35)</f>
        <v>0</v>
      </c>
      <c r="HE239">
        <v>32</v>
      </c>
      <c r="HF239">
        <f>HF35</f>
        <v>0</v>
      </c>
    </row>
    <row r="240" spans="5:214">
      <c r="E240">
        <v>33</v>
      </c>
      <c r="F240">
        <f>IF(F37="","",F36)</f>
        <v>0</v>
      </c>
      <c r="G240">
        <v>33</v>
      </c>
      <c r="H240">
        <f>H36</f>
        <v>0</v>
      </c>
      <c r="I240">
        <v>33</v>
      </c>
      <c r="J240">
        <f>IF(J37="","",J36)</f>
        <v>0</v>
      </c>
      <c r="K240">
        <v>33</v>
      </c>
      <c r="L240">
        <f>L36</f>
        <v>0</v>
      </c>
      <c r="M240">
        <v>33</v>
      </c>
      <c r="N240">
        <f>IF(N37="","",N36)</f>
        <v>0</v>
      </c>
      <c r="O240">
        <v>33</v>
      </c>
      <c r="P240">
        <f>P36</f>
        <v>0</v>
      </c>
      <c r="Q240">
        <v>33</v>
      </c>
      <c r="R240">
        <f>IF(R37="","",R36)</f>
        <v>0</v>
      </c>
      <c r="S240">
        <v>33</v>
      </c>
      <c r="T240">
        <f>T36</f>
        <v>0</v>
      </c>
      <c r="U240">
        <v>33</v>
      </c>
      <c r="V240">
        <f>IF(V37="","",V36)</f>
        <v>0</v>
      </c>
      <c r="W240">
        <v>33</v>
      </c>
      <c r="X240">
        <f>X36</f>
        <v>0</v>
      </c>
      <c r="Y240">
        <v>33</v>
      </c>
      <c r="Z240">
        <f>IF(Z37="","",Z36)</f>
        <v>0</v>
      </c>
      <c r="AA240">
        <v>33</v>
      </c>
      <c r="AB240">
        <f>AB36</f>
        <v>0</v>
      </c>
      <c r="AC240">
        <v>33</v>
      </c>
      <c r="AD240">
        <f>IF(AD37="","",AD36)</f>
        <v>0</v>
      </c>
      <c r="AE240">
        <v>33</v>
      </c>
      <c r="AF240">
        <f>AF36</f>
        <v>0</v>
      </c>
      <c r="AG240">
        <v>33</v>
      </c>
      <c r="AH240">
        <f>IF(AH37="","",AH36)</f>
        <v>0</v>
      </c>
      <c r="AI240">
        <v>33</v>
      </c>
      <c r="AJ240">
        <f>AJ36</f>
        <v>0</v>
      </c>
      <c r="AK240">
        <v>33</v>
      </c>
      <c r="AL240">
        <f>IF(AL37="","",AL36)</f>
        <v>0</v>
      </c>
      <c r="AM240">
        <v>33</v>
      </c>
      <c r="AN240">
        <f>AN36</f>
        <v>0</v>
      </c>
      <c r="AO240">
        <v>33</v>
      </c>
      <c r="AP240">
        <f>IF(AP37="","",AP36)</f>
        <v>0</v>
      </c>
      <c r="AQ240">
        <v>33</v>
      </c>
      <c r="AR240">
        <f>AR36</f>
        <v>0</v>
      </c>
      <c r="AS240">
        <v>33</v>
      </c>
      <c r="AT240">
        <f>IF(AT37="","",AT36)</f>
        <v>0</v>
      </c>
      <c r="AU240">
        <v>33</v>
      </c>
      <c r="AV240">
        <f>AV36</f>
        <v>0</v>
      </c>
      <c r="AW240">
        <v>33</v>
      </c>
      <c r="AX240">
        <f>IF(AX37="","",AX36)</f>
        <v>0</v>
      </c>
      <c r="AY240">
        <v>33</v>
      </c>
      <c r="AZ240">
        <f>AZ36</f>
        <v>0</v>
      </c>
      <c r="BA240">
        <v>33</v>
      </c>
      <c r="BB240">
        <f>IF(BB37="","",BB36)</f>
        <v>0</v>
      </c>
      <c r="BC240">
        <v>33</v>
      </c>
      <c r="BD240">
        <f>BD36</f>
        <v>0</v>
      </c>
      <c r="BE240">
        <v>33</v>
      </c>
      <c r="BF240">
        <f>IF(BF37="","",BF36)</f>
        <v>0</v>
      </c>
      <c r="BG240">
        <v>33</v>
      </c>
      <c r="BH240">
        <f>BH36</f>
        <v>0</v>
      </c>
      <c r="BI240">
        <v>33</v>
      </c>
      <c r="BJ240">
        <f>IF(BJ37="","",BJ36)</f>
        <v>0</v>
      </c>
      <c r="BK240">
        <v>33</v>
      </c>
      <c r="BL240">
        <f>BL36</f>
        <v>0</v>
      </c>
      <c r="BM240">
        <v>33</v>
      </c>
      <c r="BN240">
        <f>IF(BN37="","",BN36)</f>
        <v>0</v>
      </c>
      <c r="BO240">
        <v>33</v>
      </c>
      <c r="BP240">
        <f>BP36</f>
        <v>0</v>
      </c>
      <c r="BQ240">
        <v>33</v>
      </c>
      <c r="BR240">
        <f>IF(BR37="","",BR36)</f>
        <v>0</v>
      </c>
      <c r="BS240">
        <v>33</v>
      </c>
      <c r="BT240">
        <f>BT36</f>
        <v>0</v>
      </c>
      <c r="BU240">
        <v>33</v>
      </c>
      <c r="BV240">
        <f>IF(BV37="","",BV36)</f>
        <v>0</v>
      </c>
      <c r="BW240">
        <v>33</v>
      </c>
      <c r="BX240">
        <f>BX36</f>
        <v>0</v>
      </c>
      <c r="BY240">
        <v>33</v>
      </c>
      <c r="BZ240">
        <f>IF(BZ37="","",BZ36)</f>
        <v>0</v>
      </c>
      <c r="CA240">
        <v>33</v>
      </c>
      <c r="CB240">
        <f>CB36</f>
        <v>0</v>
      </c>
      <c r="CC240">
        <v>33</v>
      </c>
      <c r="CD240">
        <f>IF(CD37="","",CD36)</f>
        <v>0</v>
      </c>
      <c r="CE240">
        <v>33</v>
      </c>
      <c r="CF240">
        <f>CF36</f>
        <v>0</v>
      </c>
      <c r="CG240">
        <v>33</v>
      </c>
      <c r="CH240">
        <f>IF(CH37="","",CH36)</f>
        <v>0</v>
      </c>
      <c r="CI240">
        <v>33</v>
      </c>
      <c r="CJ240">
        <f>CJ36</f>
        <v>0</v>
      </c>
      <c r="CK240">
        <v>33</v>
      </c>
      <c r="CL240">
        <f>IF(CL37="","",CL36)</f>
        <v>0</v>
      </c>
      <c r="CM240">
        <v>33</v>
      </c>
      <c r="CN240">
        <f>CN36</f>
        <v>0</v>
      </c>
      <c r="CO240">
        <v>33</v>
      </c>
      <c r="CP240">
        <f>IF(CP37="","",CP36)</f>
        <v>0</v>
      </c>
      <c r="CQ240">
        <v>33</v>
      </c>
      <c r="CR240">
        <f>CR36</f>
        <v>0</v>
      </c>
      <c r="CS240">
        <v>33</v>
      </c>
      <c r="CT240">
        <f>IF(CT37="","",CT36)</f>
        <v>0</v>
      </c>
      <c r="CU240">
        <v>33</v>
      </c>
      <c r="CV240">
        <f>CV36</f>
        <v>0</v>
      </c>
      <c r="CW240">
        <v>33</v>
      </c>
      <c r="CX240">
        <f>IF(CX37="","",CX36)</f>
        <v>0</v>
      </c>
      <c r="CY240">
        <v>33</v>
      </c>
      <c r="CZ240">
        <f>CZ36</f>
        <v>0</v>
      </c>
      <c r="DA240">
        <v>33</v>
      </c>
      <c r="DB240">
        <f>IF(DB37="","",DB36)</f>
        <v>0</v>
      </c>
      <c r="DC240">
        <v>33</v>
      </c>
      <c r="DD240">
        <f>DD36</f>
        <v>0</v>
      </c>
      <c r="DG240">
        <v>33</v>
      </c>
      <c r="DH240">
        <f>IF(DH37="","",DH36)</f>
        <v>0</v>
      </c>
      <c r="DI240">
        <v>33</v>
      </c>
      <c r="DJ240">
        <f>DJ36</f>
        <v>0</v>
      </c>
      <c r="DK240">
        <v>33</v>
      </c>
      <c r="DL240">
        <f>IF(DL37="","",DL36)</f>
        <v>0</v>
      </c>
      <c r="DM240">
        <v>33</v>
      </c>
      <c r="DN240">
        <f>DN36</f>
        <v>0</v>
      </c>
      <c r="DO240">
        <v>33</v>
      </c>
      <c r="DP240">
        <f>IF(DP37="","",DP36)</f>
        <v>0</v>
      </c>
      <c r="DQ240">
        <v>33</v>
      </c>
      <c r="DR240">
        <f>DR36</f>
        <v>0</v>
      </c>
      <c r="DS240">
        <v>33</v>
      </c>
      <c r="DT240">
        <f>IF(DT37="","",DT36)</f>
        <v>0</v>
      </c>
      <c r="DU240">
        <v>33</v>
      </c>
      <c r="DV240">
        <f>DV36</f>
        <v>0</v>
      </c>
      <c r="DW240">
        <v>33</v>
      </c>
      <c r="DX240">
        <f>IF(DX37="","",DX36)</f>
        <v>0</v>
      </c>
      <c r="DY240">
        <v>33</v>
      </c>
      <c r="DZ240">
        <f>DZ36</f>
        <v>0</v>
      </c>
      <c r="EA240">
        <v>33</v>
      </c>
      <c r="EB240">
        <f>IF(EB37="","",EB36)</f>
        <v>0</v>
      </c>
      <c r="EC240">
        <v>33</v>
      </c>
      <c r="ED240">
        <f>ED36</f>
        <v>0</v>
      </c>
      <c r="EE240">
        <v>33</v>
      </c>
      <c r="EF240">
        <f>IF(EF37="","",EF36)</f>
        <v>0</v>
      </c>
      <c r="EG240">
        <v>33</v>
      </c>
      <c r="EH240">
        <f>EH36</f>
        <v>0</v>
      </c>
      <c r="EI240">
        <v>33</v>
      </c>
      <c r="EJ240">
        <f>IF(EJ37="","",EJ36)</f>
        <v>0</v>
      </c>
      <c r="EK240">
        <v>33</v>
      </c>
      <c r="EL240">
        <f>EL36</f>
        <v>0</v>
      </c>
      <c r="EM240">
        <v>33</v>
      </c>
      <c r="EN240">
        <f>IF(EN37="","",EN36)</f>
        <v>0</v>
      </c>
      <c r="EO240">
        <v>33</v>
      </c>
      <c r="EP240">
        <f>EP36</f>
        <v>0</v>
      </c>
      <c r="EQ240">
        <v>33</v>
      </c>
      <c r="ER240">
        <f>IF(ER37="","",ER36)</f>
        <v>0</v>
      </c>
      <c r="ES240">
        <v>33</v>
      </c>
      <c r="ET240">
        <f>ET36</f>
        <v>0</v>
      </c>
      <c r="EU240">
        <v>33</v>
      </c>
      <c r="EV240">
        <f>IF(EV37="","",EV36)</f>
        <v>0</v>
      </c>
      <c r="EW240">
        <v>33</v>
      </c>
      <c r="EX240">
        <f>EX36</f>
        <v>0</v>
      </c>
      <c r="EY240">
        <v>33</v>
      </c>
      <c r="EZ240">
        <f>IF(EZ37="","",EZ36)</f>
        <v>0</v>
      </c>
      <c r="FA240">
        <v>33</v>
      </c>
      <c r="FB240">
        <f>FB36</f>
        <v>0</v>
      </c>
      <c r="FC240">
        <v>33</v>
      </c>
      <c r="FD240">
        <f>IF(FD37="","",FD36)</f>
        <v>0</v>
      </c>
      <c r="FE240">
        <v>33</v>
      </c>
      <c r="FF240">
        <f>FF36</f>
        <v>0</v>
      </c>
      <c r="FG240">
        <v>33</v>
      </c>
      <c r="FH240">
        <f>IF(FH37="","",FH36)</f>
        <v>0</v>
      </c>
      <c r="FI240">
        <v>33</v>
      </c>
      <c r="FJ240">
        <f>FJ36</f>
        <v>0</v>
      </c>
      <c r="FK240">
        <v>33</v>
      </c>
      <c r="FL240">
        <f>IF(FL37="","",FL36)</f>
        <v>0</v>
      </c>
      <c r="FM240">
        <v>33</v>
      </c>
      <c r="FN240">
        <f>FN36</f>
        <v>0</v>
      </c>
      <c r="FO240">
        <v>33</v>
      </c>
      <c r="FP240">
        <f>IF(FP37="","",FP36)</f>
        <v>0</v>
      </c>
      <c r="FQ240">
        <v>33</v>
      </c>
      <c r="FR240">
        <f>FR36</f>
        <v>0</v>
      </c>
      <c r="FS240">
        <v>33</v>
      </c>
      <c r="FT240">
        <f>IF(FT37="","",FT36)</f>
        <v>0</v>
      </c>
      <c r="FU240">
        <v>33</v>
      </c>
      <c r="FV240">
        <f>FV36</f>
        <v>0</v>
      </c>
      <c r="FW240">
        <v>33</v>
      </c>
      <c r="FX240">
        <f>IF(FX37="","",FX36)</f>
        <v>0</v>
      </c>
      <c r="FY240">
        <v>33</v>
      </c>
      <c r="FZ240">
        <f>FZ36</f>
        <v>0</v>
      </c>
      <c r="GA240">
        <v>33</v>
      </c>
      <c r="GB240">
        <f>IF(GB37="","",GB36)</f>
        <v>0</v>
      </c>
      <c r="GC240">
        <v>33</v>
      </c>
      <c r="GD240">
        <f>GD36</f>
        <v>0</v>
      </c>
      <c r="GE240">
        <v>33</v>
      </c>
      <c r="GF240">
        <f>IF(GF37="","",GF36)</f>
        <v>0</v>
      </c>
      <c r="GG240">
        <v>33</v>
      </c>
      <c r="GH240">
        <f>GH36</f>
        <v>0</v>
      </c>
      <c r="GI240">
        <v>33</v>
      </c>
      <c r="GJ240">
        <f>IF(GJ37="","",GJ36)</f>
        <v>0</v>
      </c>
      <c r="GK240">
        <v>33</v>
      </c>
      <c r="GL240">
        <f>GL36</f>
        <v>0</v>
      </c>
      <c r="GM240">
        <v>33</v>
      </c>
      <c r="GN240">
        <f>IF(GN37="","",GN36)</f>
        <v>0</v>
      </c>
      <c r="GO240">
        <v>33</v>
      </c>
      <c r="GP240">
        <f>GP36</f>
        <v>0</v>
      </c>
      <c r="GQ240">
        <v>33</v>
      </c>
      <c r="GR240">
        <f>IF(GR37="","",GR36)</f>
        <v>0</v>
      </c>
      <c r="GS240">
        <v>33</v>
      </c>
      <c r="GT240">
        <f>GT36</f>
        <v>0</v>
      </c>
      <c r="GU240">
        <v>33</v>
      </c>
      <c r="GV240">
        <f>IF(GV37="","",GV36)</f>
        <v>0</v>
      </c>
      <c r="GW240">
        <v>33</v>
      </c>
      <c r="GX240">
        <f>GX36</f>
        <v>0</v>
      </c>
      <c r="GY240">
        <v>33</v>
      </c>
      <c r="GZ240">
        <f>IF(GZ37="","",GZ36)</f>
        <v>0</v>
      </c>
      <c r="HA240">
        <v>33</v>
      </c>
      <c r="HB240">
        <f>HB36</f>
        <v>0</v>
      </c>
      <c r="HC240">
        <v>33</v>
      </c>
      <c r="HD240">
        <f>IF(HD37="","",HD36)</f>
        <v>0</v>
      </c>
      <c r="HE240">
        <v>33</v>
      </c>
      <c r="HF240">
        <f>HF36</f>
        <v>0</v>
      </c>
    </row>
    <row r="241" spans="5:214">
      <c r="E241">
        <v>34</v>
      </c>
      <c r="F241">
        <f>IF(F38="","",F37)</f>
        <v>0</v>
      </c>
      <c r="G241">
        <v>34</v>
      </c>
      <c r="H241">
        <f>H37</f>
        <v>0</v>
      </c>
      <c r="I241">
        <v>34</v>
      </c>
      <c r="J241">
        <f>IF(J38="","",J37)</f>
        <v>0</v>
      </c>
      <c r="K241">
        <v>34</v>
      </c>
      <c r="L241">
        <f>L37</f>
        <v>0</v>
      </c>
      <c r="M241">
        <v>34</v>
      </c>
      <c r="N241">
        <f>IF(N38="","",N37)</f>
        <v>0</v>
      </c>
      <c r="O241">
        <v>34</v>
      </c>
      <c r="P241">
        <f>P37</f>
        <v>0</v>
      </c>
      <c r="Q241">
        <v>34</v>
      </c>
      <c r="R241">
        <f>IF(R38="","",R37)</f>
        <v>0</v>
      </c>
      <c r="S241">
        <v>34</v>
      </c>
      <c r="T241">
        <f>T37</f>
        <v>0</v>
      </c>
      <c r="U241">
        <v>34</v>
      </c>
      <c r="V241">
        <f>IF(V38="","",V37)</f>
        <v>0</v>
      </c>
      <c r="W241">
        <v>34</v>
      </c>
      <c r="X241">
        <f>X37</f>
        <v>0</v>
      </c>
      <c r="Y241">
        <v>34</v>
      </c>
      <c r="Z241">
        <f>IF(Z38="","",Z37)</f>
        <v>0</v>
      </c>
      <c r="AA241">
        <v>34</v>
      </c>
      <c r="AB241">
        <f>AB37</f>
        <v>0</v>
      </c>
      <c r="AC241">
        <v>34</v>
      </c>
      <c r="AD241">
        <f>IF(AD38="","",AD37)</f>
        <v>0</v>
      </c>
      <c r="AE241">
        <v>34</v>
      </c>
      <c r="AF241">
        <f>AF37</f>
        <v>0</v>
      </c>
      <c r="AG241">
        <v>34</v>
      </c>
      <c r="AH241">
        <f>IF(AH38="","",AH37)</f>
        <v>0</v>
      </c>
      <c r="AI241">
        <v>34</v>
      </c>
      <c r="AJ241">
        <f>AJ37</f>
        <v>0</v>
      </c>
      <c r="AK241">
        <v>34</v>
      </c>
      <c r="AL241">
        <f>IF(AL38="","",AL37)</f>
        <v>0</v>
      </c>
      <c r="AM241">
        <v>34</v>
      </c>
      <c r="AN241">
        <f>AN37</f>
        <v>0</v>
      </c>
      <c r="AO241">
        <v>34</v>
      </c>
      <c r="AP241">
        <f>IF(AP38="","",AP37)</f>
        <v>0</v>
      </c>
      <c r="AQ241">
        <v>34</v>
      </c>
      <c r="AR241">
        <f>AR37</f>
        <v>0</v>
      </c>
      <c r="AS241">
        <v>34</v>
      </c>
      <c r="AT241">
        <f>IF(AT38="","",AT37)</f>
        <v>0</v>
      </c>
      <c r="AU241">
        <v>34</v>
      </c>
      <c r="AV241">
        <f>AV37</f>
        <v>0</v>
      </c>
      <c r="AW241">
        <v>34</v>
      </c>
      <c r="AX241">
        <f>IF(AX38="","",AX37)</f>
        <v>0</v>
      </c>
      <c r="AY241">
        <v>34</v>
      </c>
      <c r="AZ241">
        <f>AZ37</f>
        <v>0</v>
      </c>
      <c r="BA241">
        <v>34</v>
      </c>
      <c r="BB241">
        <f>IF(BB38="","",BB37)</f>
        <v>0</v>
      </c>
      <c r="BC241">
        <v>34</v>
      </c>
      <c r="BD241">
        <f>BD37</f>
        <v>0</v>
      </c>
      <c r="BE241">
        <v>34</v>
      </c>
      <c r="BF241">
        <f>IF(BF38="","",BF37)</f>
        <v>0</v>
      </c>
      <c r="BG241">
        <v>34</v>
      </c>
      <c r="BH241">
        <f>BH37</f>
        <v>0</v>
      </c>
      <c r="BI241">
        <v>34</v>
      </c>
      <c r="BJ241">
        <f>IF(BJ38="","",BJ37)</f>
        <v>0</v>
      </c>
      <c r="BK241">
        <v>34</v>
      </c>
      <c r="BL241">
        <f>BL37</f>
        <v>0</v>
      </c>
      <c r="BM241">
        <v>34</v>
      </c>
      <c r="BN241">
        <f>IF(BN38="","",BN37)</f>
        <v>0</v>
      </c>
      <c r="BO241">
        <v>34</v>
      </c>
      <c r="BP241">
        <f>BP37</f>
        <v>0</v>
      </c>
      <c r="BQ241">
        <v>34</v>
      </c>
      <c r="BR241">
        <f>IF(BR38="","",BR37)</f>
        <v>0</v>
      </c>
      <c r="BS241">
        <v>34</v>
      </c>
      <c r="BT241">
        <f>BT37</f>
        <v>0</v>
      </c>
      <c r="BU241">
        <v>34</v>
      </c>
      <c r="BV241">
        <f>IF(BV38="","",BV37)</f>
        <v>0</v>
      </c>
      <c r="BW241">
        <v>34</v>
      </c>
      <c r="BX241">
        <f>BX37</f>
        <v>0</v>
      </c>
      <c r="BY241">
        <v>34</v>
      </c>
      <c r="BZ241">
        <f>IF(BZ38="","",BZ37)</f>
        <v>0</v>
      </c>
      <c r="CA241">
        <v>34</v>
      </c>
      <c r="CB241">
        <f>CB37</f>
        <v>0</v>
      </c>
      <c r="CC241">
        <v>34</v>
      </c>
      <c r="CD241">
        <f>IF(CD38="","",CD37)</f>
        <v>0</v>
      </c>
      <c r="CE241">
        <v>34</v>
      </c>
      <c r="CF241">
        <f>CF37</f>
        <v>0</v>
      </c>
      <c r="CG241">
        <v>34</v>
      </c>
      <c r="CH241">
        <f>IF(CH38="","",CH37)</f>
        <v>0</v>
      </c>
      <c r="CI241">
        <v>34</v>
      </c>
      <c r="CJ241">
        <f>CJ37</f>
        <v>0</v>
      </c>
      <c r="CK241">
        <v>34</v>
      </c>
      <c r="CL241">
        <f>IF(CL38="","",CL37)</f>
        <v>0</v>
      </c>
      <c r="CM241">
        <v>34</v>
      </c>
      <c r="CN241">
        <f>CN37</f>
        <v>0</v>
      </c>
      <c r="CO241">
        <v>34</v>
      </c>
      <c r="CP241">
        <f>IF(CP38="","",CP37)</f>
        <v>0</v>
      </c>
      <c r="CQ241">
        <v>34</v>
      </c>
      <c r="CR241">
        <f>CR37</f>
        <v>0</v>
      </c>
      <c r="CS241">
        <v>34</v>
      </c>
      <c r="CT241">
        <f>IF(CT38="","",CT37)</f>
        <v>0</v>
      </c>
      <c r="CU241">
        <v>34</v>
      </c>
      <c r="CV241">
        <f>CV37</f>
        <v>0</v>
      </c>
      <c r="CW241">
        <v>34</v>
      </c>
      <c r="CX241">
        <f>IF(CX38="","",CX37)</f>
        <v>0</v>
      </c>
      <c r="CY241">
        <v>34</v>
      </c>
      <c r="CZ241">
        <f>CZ37</f>
        <v>0</v>
      </c>
      <c r="DA241">
        <v>34</v>
      </c>
      <c r="DB241">
        <f>IF(DB38="","",DB37)</f>
        <v>0</v>
      </c>
      <c r="DC241">
        <v>34</v>
      </c>
      <c r="DD241">
        <f>DD37</f>
        <v>0</v>
      </c>
      <c r="DG241">
        <v>34</v>
      </c>
      <c r="DH241">
        <f>IF(DH38="","",DH37)</f>
        <v>0</v>
      </c>
      <c r="DI241">
        <v>34</v>
      </c>
      <c r="DJ241">
        <f>DJ37</f>
        <v>0</v>
      </c>
      <c r="DK241">
        <v>34</v>
      </c>
      <c r="DL241">
        <f>IF(DL38="","",DL37)</f>
        <v>0</v>
      </c>
      <c r="DM241">
        <v>34</v>
      </c>
      <c r="DN241">
        <f>DN37</f>
        <v>0</v>
      </c>
      <c r="DO241">
        <v>34</v>
      </c>
      <c r="DP241">
        <f>IF(DP38="","",DP37)</f>
        <v>0</v>
      </c>
      <c r="DQ241">
        <v>34</v>
      </c>
      <c r="DR241">
        <f>DR37</f>
        <v>0</v>
      </c>
      <c r="DS241">
        <v>34</v>
      </c>
      <c r="DT241">
        <f>IF(DT38="","",DT37)</f>
        <v>0</v>
      </c>
      <c r="DU241">
        <v>34</v>
      </c>
      <c r="DV241">
        <f>DV37</f>
        <v>0</v>
      </c>
      <c r="DW241">
        <v>34</v>
      </c>
      <c r="DX241">
        <f>IF(DX38="","",DX37)</f>
        <v>0</v>
      </c>
      <c r="DY241">
        <v>34</v>
      </c>
      <c r="DZ241">
        <f>DZ37</f>
        <v>0</v>
      </c>
      <c r="EA241">
        <v>34</v>
      </c>
      <c r="EB241">
        <f>IF(EB38="","",EB37)</f>
        <v>0</v>
      </c>
      <c r="EC241">
        <v>34</v>
      </c>
      <c r="ED241">
        <f>ED37</f>
        <v>0</v>
      </c>
      <c r="EE241">
        <v>34</v>
      </c>
      <c r="EF241">
        <f>IF(EF38="","",EF37)</f>
        <v>0</v>
      </c>
      <c r="EG241">
        <v>34</v>
      </c>
      <c r="EH241">
        <f>EH37</f>
        <v>0</v>
      </c>
      <c r="EI241">
        <v>34</v>
      </c>
      <c r="EJ241">
        <f>IF(EJ38="","",EJ37)</f>
        <v>0</v>
      </c>
      <c r="EK241">
        <v>34</v>
      </c>
      <c r="EL241">
        <f>EL37</f>
        <v>0</v>
      </c>
      <c r="EM241">
        <v>34</v>
      </c>
      <c r="EN241">
        <f>IF(EN38="","",EN37)</f>
        <v>0</v>
      </c>
      <c r="EO241">
        <v>34</v>
      </c>
      <c r="EP241">
        <f>EP37</f>
        <v>0</v>
      </c>
      <c r="EQ241">
        <v>34</v>
      </c>
      <c r="ER241">
        <f>IF(ER38="","",ER37)</f>
        <v>0</v>
      </c>
      <c r="ES241">
        <v>34</v>
      </c>
      <c r="ET241">
        <f>ET37</f>
        <v>0</v>
      </c>
      <c r="EU241">
        <v>34</v>
      </c>
      <c r="EV241">
        <f>IF(EV38="","",EV37)</f>
        <v>0</v>
      </c>
      <c r="EW241">
        <v>34</v>
      </c>
      <c r="EX241">
        <f>EX37</f>
        <v>0</v>
      </c>
      <c r="EY241">
        <v>34</v>
      </c>
      <c r="EZ241">
        <f>IF(EZ38="","",EZ37)</f>
        <v>0</v>
      </c>
      <c r="FA241">
        <v>34</v>
      </c>
      <c r="FB241">
        <f>FB37</f>
        <v>0</v>
      </c>
      <c r="FC241">
        <v>34</v>
      </c>
      <c r="FD241">
        <f>IF(FD38="","",FD37)</f>
        <v>0</v>
      </c>
      <c r="FE241">
        <v>34</v>
      </c>
      <c r="FF241">
        <f>FF37</f>
        <v>0</v>
      </c>
      <c r="FG241">
        <v>34</v>
      </c>
      <c r="FH241">
        <f>IF(FH38="","",FH37)</f>
        <v>0</v>
      </c>
      <c r="FI241">
        <v>34</v>
      </c>
      <c r="FJ241">
        <f>FJ37</f>
        <v>0</v>
      </c>
      <c r="FK241">
        <v>34</v>
      </c>
      <c r="FL241">
        <f>IF(FL38="","",FL37)</f>
        <v>0</v>
      </c>
      <c r="FM241">
        <v>34</v>
      </c>
      <c r="FN241">
        <f>FN37</f>
        <v>0</v>
      </c>
      <c r="FO241">
        <v>34</v>
      </c>
      <c r="FP241">
        <f>IF(FP38="","",FP37)</f>
        <v>0</v>
      </c>
      <c r="FQ241">
        <v>34</v>
      </c>
      <c r="FR241">
        <f>FR37</f>
        <v>0</v>
      </c>
      <c r="FS241">
        <v>34</v>
      </c>
      <c r="FT241">
        <f>IF(FT38="","",FT37)</f>
        <v>0</v>
      </c>
      <c r="FU241">
        <v>34</v>
      </c>
      <c r="FV241">
        <f>FV37</f>
        <v>0</v>
      </c>
      <c r="FW241">
        <v>34</v>
      </c>
      <c r="FX241">
        <f>IF(FX38="","",FX37)</f>
        <v>0</v>
      </c>
      <c r="FY241">
        <v>34</v>
      </c>
      <c r="FZ241">
        <f>FZ37</f>
        <v>0</v>
      </c>
      <c r="GA241">
        <v>34</v>
      </c>
      <c r="GB241">
        <f>IF(GB38="","",GB37)</f>
        <v>0</v>
      </c>
      <c r="GC241">
        <v>34</v>
      </c>
      <c r="GD241">
        <f>GD37</f>
        <v>0</v>
      </c>
      <c r="GE241">
        <v>34</v>
      </c>
      <c r="GF241">
        <f>IF(GF38="","",GF37)</f>
        <v>0</v>
      </c>
      <c r="GG241">
        <v>34</v>
      </c>
      <c r="GH241">
        <f>GH37</f>
        <v>0</v>
      </c>
      <c r="GI241">
        <v>34</v>
      </c>
      <c r="GJ241">
        <f>IF(GJ38="","",GJ37)</f>
        <v>0</v>
      </c>
      <c r="GK241">
        <v>34</v>
      </c>
      <c r="GL241">
        <f>GL37</f>
        <v>0</v>
      </c>
      <c r="GM241">
        <v>34</v>
      </c>
      <c r="GN241">
        <f>IF(GN38="","",GN37)</f>
        <v>0</v>
      </c>
      <c r="GO241">
        <v>34</v>
      </c>
      <c r="GP241">
        <f>GP37</f>
        <v>0</v>
      </c>
      <c r="GQ241">
        <v>34</v>
      </c>
      <c r="GR241">
        <f>IF(GR38="","",GR37)</f>
        <v>0</v>
      </c>
      <c r="GS241">
        <v>34</v>
      </c>
      <c r="GT241">
        <f>GT37</f>
        <v>0</v>
      </c>
      <c r="GU241">
        <v>34</v>
      </c>
      <c r="GV241">
        <f>IF(GV38="","",GV37)</f>
        <v>0</v>
      </c>
      <c r="GW241">
        <v>34</v>
      </c>
      <c r="GX241">
        <f>GX37</f>
        <v>0</v>
      </c>
      <c r="GY241">
        <v>34</v>
      </c>
      <c r="GZ241">
        <f>IF(GZ38="","",GZ37)</f>
        <v>0</v>
      </c>
      <c r="HA241">
        <v>34</v>
      </c>
      <c r="HB241">
        <f>HB37</f>
        <v>0</v>
      </c>
      <c r="HC241">
        <v>34</v>
      </c>
      <c r="HD241">
        <f>IF(HD38="","",HD37)</f>
        <v>0</v>
      </c>
      <c r="HE241">
        <v>34</v>
      </c>
      <c r="HF241">
        <f>HF37</f>
        <v>0</v>
      </c>
    </row>
    <row r="242" spans="5:214">
      <c r="E242">
        <v>35</v>
      </c>
      <c r="F242">
        <f>IF(F39="","",F38)</f>
        <v>0</v>
      </c>
      <c r="G242">
        <v>35</v>
      </c>
      <c r="H242">
        <f>H38</f>
        <v>0</v>
      </c>
      <c r="I242">
        <v>35</v>
      </c>
      <c r="J242">
        <f>IF(J39="","",J38)</f>
        <v>0</v>
      </c>
      <c r="K242">
        <v>35</v>
      </c>
      <c r="L242">
        <f>L38</f>
        <v>0</v>
      </c>
      <c r="M242">
        <v>35</v>
      </c>
      <c r="N242">
        <f>IF(N39="","",N38)</f>
        <v>0</v>
      </c>
      <c r="O242">
        <v>35</v>
      </c>
      <c r="P242">
        <f>P38</f>
        <v>0</v>
      </c>
      <c r="Q242">
        <v>35</v>
      </c>
      <c r="R242">
        <f>IF(R39="","",R38)</f>
        <v>0</v>
      </c>
      <c r="S242">
        <v>35</v>
      </c>
      <c r="T242">
        <f>T38</f>
        <v>0</v>
      </c>
      <c r="U242">
        <v>35</v>
      </c>
      <c r="V242">
        <f>IF(V39="","",V38)</f>
        <v>0</v>
      </c>
      <c r="W242">
        <v>35</v>
      </c>
      <c r="X242">
        <f>X38</f>
        <v>0</v>
      </c>
      <c r="Y242">
        <v>35</v>
      </c>
      <c r="Z242">
        <f>IF(Z39="","",Z38)</f>
        <v>0</v>
      </c>
      <c r="AA242">
        <v>35</v>
      </c>
      <c r="AB242">
        <f>AB38</f>
        <v>0</v>
      </c>
      <c r="AC242">
        <v>35</v>
      </c>
      <c r="AD242">
        <f>IF(AD39="","",AD38)</f>
        <v>0</v>
      </c>
      <c r="AE242">
        <v>35</v>
      </c>
      <c r="AF242">
        <f>AF38</f>
        <v>0</v>
      </c>
      <c r="AG242">
        <v>35</v>
      </c>
      <c r="AH242">
        <f>IF(AH39="","",AH38)</f>
        <v>0</v>
      </c>
      <c r="AI242">
        <v>35</v>
      </c>
      <c r="AJ242">
        <f>AJ38</f>
        <v>0</v>
      </c>
      <c r="AK242">
        <v>35</v>
      </c>
      <c r="AL242">
        <f>IF(AL39="","",AL38)</f>
        <v>0</v>
      </c>
      <c r="AM242">
        <v>35</v>
      </c>
      <c r="AN242">
        <f>AN38</f>
        <v>0</v>
      </c>
      <c r="AO242">
        <v>35</v>
      </c>
      <c r="AP242">
        <f>IF(AP39="","",AP38)</f>
        <v>0</v>
      </c>
      <c r="AQ242">
        <v>35</v>
      </c>
      <c r="AR242">
        <f>AR38</f>
        <v>0</v>
      </c>
      <c r="AS242">
        <v>35</v>
      </c>
      <c r="AT242">
        <f>IF(AT39="","",AT38)</f>
        <v>0</v>
      </c>
      <c r="AU242">
        <v>35</v>
      </c>
      <c r="AV242">
        <f>AV38</f>
        <v>0</v>
      </c>
      <c r="AW242">
        <v>35</v>
      </c>
      <c r="AX242">
        <f>IF(AX39="","",AX38)</f>
        <v>0</v>
      </c>
      <c r="AY242">
        <v>35</v>
      </c>
      <c r="AZ242">
        <f>AZ38</f>
        <v>0</v>
      </c>
      <c r="BA242">
        <v>35</v>
      </c>
      <c r="BB242">
        <f>IF(BB39="","",BB38)</f>
        <v>0</v>
      </c>
      <c r="BC242">
        <v>35</v>
      </c>
      <c r="BD242">
        <f>BD38</f>
        <v>0</v>
      </c>
      <c r="BE242">
        <v>35</v>
      </c>
      <c r="BF242">
        <f>IF(BF39="","",BF38)</f>
        <v>0</v>
      </c>
      <c r="BG242">
        <v>35</v>
      </c>
      <c r="BH242">
        <f>BH38</f>
        <v>0</v>
      </c>
      <c r="BI242">
        <v>35</v>
      </c>
      <c r="BJ242">
        <f>IF(BJ39="","",BJ38)</f>
        <v>0</v>
      </c>
      <c r="BK242">
        <v>35</v>
      </c>
      <c r="BL242">
        <f>BL38</f>
        <v>0</v>
      </c>
      <c r="BM242">
        <v>35</v>
      </c>
      <c r="BN242">
        <f>IF(BN39="","",BN38)</f>
        <v>0</v>
      </c>
      <c r="BO242">
        <v>35</v>
      </c>
      <c r="BP242">
        <f>BP38</f>
        <v>0</v>
      </c>
      <c r="BQ242">
        <v>35</v>
      </c>
      <c r="BR242">
        <f>IF(BR39="","",BR38)</f>
        <v>0</v>
      </c>
      <c r="BS242">
        <v>35</v>
      </c>
      <c r="BT242">
        <f>BT38</f>
        <v>0</v>
      </c>
      <c r="BU242">
        <v>35</v>
      </c>
      <c r="BV242">
        <f>IF(BV39="","",BV38)</f>
        <v>0</v>
      </c>
      <c r="BW242">
        <v>35</v>
      </c>
      <c r="BX242">
        <f>BX38</f>
        <v>0</v>
      </c>
      <c r="BY242">
        <v>35</v>
      </c>
      <c r="BZ242">
        <f>IF(BZ39="","",BZ38)</f>
        <v>0</v>
      </c>
      <c r="CA242">
        <v>35</v>
      </c>
      <c r="CB242">
        <f>CB38</f>
        <v>0</v>
      </c>
      <c r="CC242">
        <v>35</v>
      </c>
      <c r="CD242">
        <f>IF(CD39="","",CD38)</f>
        <v>0</v>
      </c>
      <c r="CE242">
        <v>35</v>
      </c>
      <c r="CF242">
        <f>CF38</f>
        <v>0</v>
      </c>
      <c r="CG242">
        <v>35</v>
      </c>
      <c r="CH242">
        <f>IF(CH39="","",CH38)</f>
        <v>0</v>
      </c>
      <c r="CI242">
        <v>35</v>
      </c>
      <c r="CJ242">
        <f>CJ38</f>
        <v>0</v>
      </c>
      <c r="CK242">
        <v>35</v>
      </c>
      <c r="CL242">
        <f>IF(CL39="","",CL38)</f>
        <v>0</v>
      </c>
      <c r="CM242">
        <v>35</v>
      </c>
      <c r="CN242">
        <f>CN38</f>
        <v>0</v>
      </c>
      <c r="CO242">
        <v>35</v>
      </c>
      <c r="CP242">
        <f>IF(CP39="","",CP38)</f>
        <v>0</v>
      </c>
      <c r="CQ242">
        <v>35</v>
      </c>
      <c r="CR242">
        <f>CR38</f>
        <v>0</v>
      </c>
      <c r="CS242">
        <v>35</v>
      </c>
      <c r="CT242">
        <f>IF(CT39="","",CT38)</f>
        <v>0</v>
      </c>
      <c r="CU242">
        <v>35</v>
      </c>
      <c r="CV242">
        <f>CV38</f>
        <v>0</v>
      </c>
      <c r="CW242">
        <v>35</v>
      </c>
      <c r="CX242">
        <f>IF(CX39="","",CX38)</f>
        <v>0</v>
      </c>
      <c r="CY242">
        <v>35</v>
      </c>
      <c r="CZ242">
        <f>CZ38</f>
        <v>0</v>
      </c>
      <c r="DA242">
        <v>35</v>
      </c>
      <c r="DB242">
        <f>IF(DB39="","",DB38)</f>
        <v>0</v>
      </c>
      <c r="DC242">
        <v>35</v>
      </c>
      <c r="DD242">
        <f>DD38</f>
        <v>0</v>
      </c>
      <c r="DG242">
        <v>35</v>
      </c>
      <c r="DH242">
        <f>IF(DH39="","",DH38)</f>
        <v>0</v>
      </c>
      <c r="DI242">
        <v>35</v>
      </c>
      <c r="DJ242">
        <f>DJ38</f>
        <v>0</v>
      </c>
      <c r="DK242">
        <v>35</v>
      </c>
      <c r="DL242">
        <f>IF(DL39="","",DL38)</f>
        <v>0</v>
      </c>
      <c r="DM242">
        <v>35</v>
      </c>
      <c r="DN242">
        <f>DN38</f>
        <v>0</v>
      </c>
      <c r="DO242">
        <v>35</v>
      </c>
      <c r="DP242">
        <f>IF(DP39="","",DP38)</f>
        <v>0</v>
      </c>
      <c r="DQ242">
        <v>35</v>
      </c>
      <c r="DR242">
        <f>DR38</f>
        <v>0</v>
      </c>
      <c r="DS242">
        <v>35</v>
      </c>
      <c r="DT242">
        <f>IF(DT39="","",DT38)</f>
        <v>0</v>
      </c>
      <c r="DU242">
        <v>35</v>
      </c>
      <c r="DV242">
        <f>DV38</f>
        <v>0</v>
      </c>
      <c r="DW242">
        <v>35</v>
      </c>
      <c r="DX242">
        <f>IF(DX39="","",DX38)</f>
        <v>0</v>
      </c>
      <c r="DY242">
        <v>35</v>
      </c>
      <c r="DZ242">
        <f>DZ38</f>
        <v>0</v>
      </c>
      <c r="EA242">
        <v>35</v>
      </c>
      <c r="EB242">
        <f>IF(EB39="","",EB38)</f>
        <v>0</v>
      </c>
      <c r="EC242">
        <v>35</v>
      </c>
      <c r="ED242">
        <f>ED38</f>
        <v>0</v>
      </c>
      <c r="EE242">
        <v>35</v>
      </c>
      <c r="EF242">
        <f>IF(EF39="","",EF38)</f>
        <v>0</v>
      </c>
      <c r="EG242">
        <v>35</v>
      </c>
      <c r="EH242">
        <f>EH38</f>
        <v>0</v>
      </c>
      <c r="EI242">
        <v>35</v>
      </c>
      <c r="EJ242">
        <f>IF(EJ39="","",EJ38)</f>
        <v>0</v>
      </c>
      <c r="EK242">
        <v>35</v>
      </c>
      <c r="EL242">
        <f>EL38</f>
        <v>0</v>
      </c>
      <c r="EM242">
        <v>35</v>
      </c>
      <c r="EN242">
        <f>IF(EN39="","",EN38)</f>
        <v>0</v>
      </c>
      <c r="EO242">
        <v>35</v>
      </c>
      <c r="EP242">
        <f>EP38</f>
        <v>0</v>
      </c>
      <c r="EQ242">
        <v>35</v>
      </c>
      <c r="ER242">
        <f>IF(ER39="","",ER38)</f>
        <v>0</v>
      </c>
      <c r="ES242">
        <v>35</v>
      </c>
      <c r="ET242">
        <f>ET38</f>
        <v>0</v>
      </c>
      <c r="EU242">
        <v>35</v>
      </c>
      <c r="EV242">
        <f>IF(EV39="","",EV38)</f>
        <v>0</v>
      </c>
      <c r="EW242">
        <v>35</v>
      </c>
      <c r="EX242">
        <f>EX38</f>
        <v>0</v>
      </c>
      <c r="EY242">
        <v>35</v>
      </c>
      <c r="EZ242">
        <f>IF(EZ39="","",EZ38)</f>
        <v>0</v>
      </c>
      <c r="FA242">
        <v>35</v>
      </c>
      <c r="FB242">
        <f>FB38</f>
        <v>0</v>
      </c>
      <c r="FC242">
        <v>35</v>
      </c>
      <c r="FD242">
        <f>IF(FD39="","",FD38)</f>
        <v>0</v>
      </c>
      <c r="FE242">
        <v>35</v>
      </c>
      <c r="FF242">
        <f>FF38</f>
        <v>0</v>
      </c>
      <c r="FG242">
        <v>35</v>
      </c>
      <c r="FH242">
        <f>IF(FH39="","",FH38)</f>
        <v>0</v>
      </c>
      <c r="FI242">
        <v>35</v>
      </c>
      <c r="FJ242">
        <f>FJ38</f>
        <v>0</v>
      </c>
      <c r="FK242">
        <v>35</v>
      </c>
      <c r="FL242">
        <f>IF(FL39="","",FL38)</f>
        <v>0</v>
      </c>
      <c r="FM242">
        <v>35</v>
      </c>
      <c r="FN242">
        <f>FN38</f>
        <v>0</v>
      </c>
      <c r="FO242">
        <v>35</v>
      </c>
      <c r="FP242">
        <f>IF(FP39="","",FP38)</f>
        <v>0</v>
      </c>
      <c r="FQ242">
        <v>35</v>
      </c>
      <c r="FR242">
        <f>FR38</f>
        <v>0</v>
      </c>
      <c r="FS242">
        <v>35</v>
      </c>
      <c r="FT242">
        <f>IF(FT39="","",FT38)</f>
        <v>0</v>
      </c>
      <c r="FU242">
        <v>35</v>
      </c>
      <c r="FV242">
        <f>FV38</f>
        <v>0</v>
      </c>
      <c r="FW242">
        <v>35</v>
      </c>
      <c r="FX242">
        <f>IF(FX39="","",FX38)</f>
        <v>0</v>
      </c>
      <c r="FY242">
        <v>35</v>
      </c>
      <c r="FZ242">
        <f>FZ38</f>
        <v>0</v>
      </c>
      <c r="GA242">
        <v>35</v>
      </c>
      <c r="GB242">
        <f>IF(GB39="","",GB38)</f>
        <v>0</v>
      </c>
      <c r="GC242">
        <v>35</v>
      </c>
      <c r="GD242">
        <f>GD38</f>
        <v>0</v>
      </c>
      <c r="GE242">
        <v>35</v>
      </c>
      <c r="GF242">
        <f>IF(GF39="","",GF38)</f>
        <v>0</v>
      </c>
      <c r="GG242">
        <v>35</v>
      </c>
      <c r="GH242">
        <f>GH38</f>
        <v>0</v>
      </c>
      <c r="GI242">
        <v>35</v>
      </c>
      <c r="GJ242">
        <f>IF(GJ39="","",GJ38)</f>
        <v>0</v>
      </c>
      <c r="GK242">
        <v>35</v>
      </c>
      <c r="GL242">
        <f>GL38</f>
        <v>0</v>
      </c>
      <c r="GM242">
        <v>35</v>
      </c>
      <c r="GN242">
        <f>IF(GN39="","",GN38)</f>
        <v>0</v>
      </c>
      <c r="GO242">
        <v>35</v>
      </c>
      <c r="GP242">
        <f>GP38</f>
        <v>0</v>
      </c>
      <c r="GQ242">
        <v>35</v>
      </c>
      <c r="GR242">
        <f>IF(GR39="","",GR38)</f>
        <v>0</v>
      </c>
      <c r="GS242">
        <v>35</v>
      </c>
      <c r="GT242">
        <f>GT38</f>
        <v>0</v>
      </c>
      <c r="GU242">
        <v>35</v>
      </c>
      <c r="GV242">
        <f>IF(GV39="","",GV38)</f>
        <v>0</v>
      </c>
      <c r="GW242">
        <v>35</v>
      </c>
      <c r="GX242">
        <f>GX38</f>
        <v>0</v>
      </c>
      <c r="GY242">
        <v>35</v>
      </c>
      <c r="GZ242">
        <f>IF(GZ39="","",GZ38)</f>
        <v>0</v>
      </c>
      <c r="HA242">
        <v>35</v>
      </c>
      <c r="HB242">
        <f>HB38</f>
        <v>0</v>
      </c>
      <c r="HC242">
        <v>35</v>
      </c>
      <c r="HD242">
        <f>IF(HD39="","",HD38)</f>
        <v>0</v>
      </c>
      <c r="HE242">
        <v>35</v>
      </c>
      <c r="HF242">
        <f>HF38</f>
        <v>0</v>
      </c>
    </row>
    <row r="243" spans="5:214">
      <c r="E243">
        <v>36</v>
      </c>
      <c r="F243">
        <f>IF(F40="","",F39)</f>
        <v>0</v>
      </c>
      <c r="G243">
        <v>36</v>
      </c>
      <c r="H243">
        <f>H39</f>
        <v>0</v>
      </c>
      <c r="I243">
        <v>36</v>
      </c>
      <c r="J243">
        <f>IF(J40="","",J39)</f>
        <v>0</v>
      </c>
      <c r="K243">
        <v>36</v>
      </c>
      <c r="L243">
        <f>L39</f>
        <v>0</v>
      </c>
      <c r="M243">
        <v>36</v>
      </c>
      <c r="N243">
        <f>IF(N40="","",N39)</f>
        <v>0</v>
      </c>
      <c r="O243">
        <v>36</v>
      </c>
      <c r="P243">
        <f>P39</f>
        <v>0</v>
      </c>
      <c r="Q243">
        <v>36</v>
      </c>
      <c r="R243">
        <f>IF(R40="","",R39)</f>
        <v>0</v>
      </c>
      <c r="S243">
        <v>36</v>
      </c>
      <c r="T243">
        <f>T39</f>
        <v>0</v>
      </c>
      <c r="U243">
        <v>36</v>
      </c>
      <c r="V243">
        <f>IF(V40="","",V39)</f>
        <v>0</v>
      </c>
      <c r="W243">
        <v>36</v>
      </c>
      <c r="X243">
        <f>X39</f>
        <v>0</v>
      </c>
      <c r="Y243">
        <v>36</v>
      </c>
      <c r="Z243">
        <f>IF(Z40="","",Z39)</f>
        <v>0</v>
      </c>
      <c r="AA243">
        <v>36</v>
      </c>
      <c r="AB243">
        <f>AB39</f>
        <v>0</v>
      </c>
      <c r="AC243">
        <v>36</v>
      </c>
      <c r="AD243">
        <f>IF(AD40="","",AD39)</f>
        <v>0</v>
      </c>
      <c r="AE243">
        <v>36</v>
      </c>
      <c r="AF243">
        <f>AF39</f>
        <v>0</v>
      </c>
      <c r="AG243">
        <v>36</v>
      </c>
      <c r="AH243">
        <f>IF(AH40="","",AH39)</f>
        <v>0</v>
      </c>
      <c r="AI243">
        <v>36</v>
      </c>
      <c r="AJ243">
        <f>AJ39</f>
        <v>0</v>
      </c>
      <c r="AK243">
        <v>36</v>
      </c>
      <c r="AL243">
        <f>IF(AL40="","",AL39)</f>
        <v>0</v>
      </c>
      <c r="AM243">
        <v>36</v>
      </c>
      <c r="AN243">
        <f>AN39</f>
        <v>0</v>
      </c>
      <c r="AO243">
        <v>36</v>
      </c>
      <c r="AP243">
        <f>IF(AP40="","",AP39)</f>
        <v>0</v>
      </c>
      <c r="AQ243">
        <v>36</v>
      </c>
      <c r="AR243">
        <f>AR39</f>
        <v>0</v>
      </c>
      <c r="AS243">
        <v>36</v>
      </c>
      <c r="AT243">
        <f>IF(AT40="","",AT39)</f>
        <v>0</v>
      </c>
      <c r="AU243">
        <v>36</v>
      </c>
      <c r="AV243">
        <f>AV39</f>
        <v>0</v>
      </c>
      <c r="AW243">
        <v>36</v>
      </c>
      <c r="AX243">
        <f>IF(AX40="","",AX39)</f>
        <v>0</v>
      </c>
      <c r="AY243">
        <v>36</v>
      </c>
      <c r="AZ243">
        <f>AZ39</f>
        <v>0</v>
      </c>
      <c r="BA243">
        <v>36</v>
      </c>
      <c r="BB243">
        <f>IF(BB40="","",BB39)</f>
        <v>0</v>
      </c>
      <c r="BC243">
        <v>36</v>
      </c>
      <c r="BD243">
        <f>BD39</f>
        <v>0</v>
      </c>
      <c r="BE243">
        <v>36</v>
      </c>
      <c r="BF243">
        <f>IF(BF40="","",BF39)</f>
        <v>0</v>
      </c>
      <c r="BG243">
        <v>36</v>
      </c>
      <c r="BH243">
        <f>BH39</f>
        <v>0</v>
      </c>
      <c r="BI243">
        <v>36</v>
      </c>
      <c r="BJ243">
        <f>IF(BJ40="","",BJ39)</f>
        <v>0</v>
      </c>
      <c r="BK243">
        <v>36</v>
      </c>
      <c r="BL243">
        <f>BL39</f>
        <v>0</v>
      </c>
      <c r="BM243">
        <v>36</v>
      </c>
      <c r="BN243">
        <f>IF(BN40="","",BN39)</f>
        <v>0</v>
      </c>
      <c r="BO243">
        <v>36</v>
      </c>
      <c r="BP243">
        <f>BP39</f>
        <v>0</v>
      </c>
      <c r="BQ243">
        <v>36</v>
      </c>
      <c r="BR243">
        <f>IF(BR40="","",BR39)</f>
        <v>0</v>
      </c>
      <c r="BS243">
        <v>36</v>
      </c>
      <c r="BT243">
        <f>BT39</f>
        <v>0</v>
      </c>
      <c r="BU243">
        <v>36</v>
      </c>
      <c r="BV243">
        <f>IF(BV40="","",BV39)</f>
        <v>0</v>
      </c>
      <c r="BW243">
        <v>36</v>
      </c>
      <c r="BX243">
        <f>BX39</f>
        <v>0</v>
      </c>
      <c r="BY243">
        <v>36</v>
      </c>
      <c r="BZ243">
        <f>IF(BZ40="","",BZ39)</f>
        <v>0</v>
      </c>
      <c r="CA243">
        <v>36</v>
      </c>
      <c r="CB243">
        <f>CB39</f>
        <v>0</v>
      </c>
      <c r="CC243">
        <v>36</v>
      </c>
      <c r="CD243">
        <f>IF(CD40="","",CD39)</f>
        <v>0</v>
      </c>
      <c r="CE243">
        <v>36</v>
      </c>
      <c r="CF243">
        <f>CF39</f>
        <v>0</v>
      </c>
      <c r="CG243">
        <v>36</v>
      </c>
      <c r="CH243">
        <f>IF(CH40="","",CH39)</f>
        <v>0</v>
      </c>
      <c r="CI243">
        <v>36</v>
      </c>
      <c r="CJ243">
        <f>CJ39</f>
        <v>0</v>
      </c>
      <c r="CK243">
        <v>36</v>
      </c>
      <c r="CL243">
        <f>IF(CL40="","",CL39)</f>
        <v>0</v>
      </c>
      <c r="CM243">
        <v>36</v>
      </c>
      <c r="CN243">
        <f>CN39</f>
        <v>0</v>
      </c>
      <c r="CO243">
        <v>36</v>
      </c>
      <c r="CP243">
        <f>IF(CP40="","",CP39)</f>
        <v>0</v>
      </c>
      <c r="CQ243">
        <v>36</v>
      </c>
      <c r="CR243">
        <f>CR39</f>
        <v>0</v>
      </c>
      <c r="CS243">
        <v>36</v>
      </c>
      <c r="CT243">
        <f>IF(CT40="","",CT39)</f>
        <v>0</v>
      </c>
      <c r="CU243">
        <v>36</v>
      </c>
      <c r="CV243">
        <f>CV39</f>
        <v>0</v>
      </c>
      <c r="CW243">
        <v>36</v>
      </c>
      <c r="CX243">
        <f>IF(CX40="","",CX39)</f>
        <v>0</v>
      </c>
      <c r="CY243">
        <v>36</v>
      </c>
      <c r="CZ243">
        <f>CZ39</f>
        <v>0</v>
      </c>
      <c r="DA243">
        <v>36</v>
      </c>
      <c r="DB243">
        <f>IF(DB40="","",DB39)</f>
        <v>0</v>
      </c>
      <c r="DC243">
        <v>36</v>
      </c>
      <c r="DD243">
        <f>DD39</f>
        <v>0</v>
      </c>
      <c r="DG243">
        <v>36</v>
      </c>
      <c r="DH243">
        <f>IF(DH40="","",DH39)</f>
        <v>0</v>
      </c>
      <c r="DI243">
        <v>36</v>
      </c>
      <c r="DJ243">
        <f>DJ39</f>
        <v>0</v>
      </c>
      <c r="DK243">
        <v>36</v>
      </c>
      <c r="DL243">
        <f>IF(DL40="","",DL39)</f>
        <v>0</v>
      </c>
      <c r="DM243">
        <v>36</v>
      </c>
      <c r="DN243">
        <f>DN39</f>
        <v>0</v>
      </c>
      <c r="DO243">
        <v>36</v>
      </c>
      <c r="DP243">
        <f>IF(DP40="","",DP39)</f>
        <v>0</v>
      </c>
      <c r="DQ243">
        <v>36</v>
      </c>
      <c r="DR243">
        <f>DR39</f>
        <v>0</v>
      </c>
      <c r="DS243">
        <v>36</v>
      </c>
      <c r="DT243">
        <f>IF(DT40="","",DT39)</f>
        <v>0</v>
      </c>
      <c r="DU243">
        <v>36</v>
      </c>
      <c r="DV243">
        <f>DV39</f>
        <v>0</v>
      </c>
      <c r="DW243">
        <v>36</v>
      </c>
      <c r="DX243">
        <f>IF(DX40="","",DX39)</f>
        <v>0</v>
      </c>
      <c r="DY243">
        <v>36</v>
      </c>
      <c r="DZ243">
        <f>DZ39</f>
        <v>0</v>
      </c>
      <c r="EA243">
        <v>36</v>
      </c>
      <c r="EB243">
        <f>IF(EB40="","",EB39)</f>
        <v>0</v>
      </c>
      <c r="EC243">
        <v>36</v>
      </c>
      <c r="ED243">
        <f>ED39</f>
        <v>0</v>
      </c>
      <c r="EE243">
        <v>36</v>
      </c>
      <c r="EF243">
        <f>IF(EF40="","",EF39)</f>
        <v>0</v>
      </c>
      <c r="EG243">
        <v>36</v>
      </c>
      <c r="EH243">
        <f>EH39</f>
        <v>0</v>
      </c>
      <c r="EI243">
        <v>36</v>
      </c>
      <c r="EJ243">
        <f>IF(EJ40="","",EJ39)</f>
        <v>0</v>
      </c>
      <c r="EK243">
        <v>36</v>
      </c>
      <c r="EL243">
        <f>EL39</f>
        <v>0</v>
      </c>
      <c r="EM243">
        <v>36</v>
      </c>
      <c r="EN243">
        <f>IF(EN40="","",EN39)</f>
        <v>0</v>
      </c>
      <c r="EO243">
        <v>36</v>
      </c>
      <c r="EP243">
        <f>EP39</f>
        <v>0</v>
      </c>
      <c r="EQ243">
        <v>36</v>
      </c>
      <c r="ER243">
        <f>IF(ER40="","",ER39)</f>
        <v>0</v>
      </c>
      <c r="ES243">
        <v>36</v>
      </c>
      <c r="ET243">
        <f>ET39</f>
        <v>0</v>
      </c>
      <c r="EU243">
        <v>36</v>
      </c>
      <c r="EV243">
        <f>IF(EV40="","",EV39)</f>
        <v>0</v>
      </c>
      <c r="EW243">
        <v>36</v>
      </c>
      <c r="EX243">
        <f>EX39</f>
        <v>0</v>
      </c>
      <c r="EY243">
        <v>36</v>
      </c>
      <c r="EZ243">
        <f>IF(EZ40="","",EZ39)</f>
        <v>0</v>
      </c>
      <c r="FA243">
        <v>36</v>
      </c>
      <c r="FB243">
        <f>FB39</f>
        <v>0</v>
      </c>
      <c r="FC243">
        <v>36</v>
      </c>
      <c r="FD243">
        <f>IF(FD40="","",FD39)</f>
        <v>0</v>
      </c>
      <c r="FE243">
        <v>36</v>
      </c>
      <c r="FF243">
        <f>FF39</f>
        <v>0</v>
      </c>
      <c r="FG243">
        <v>36</v>
      </c>
      <c r="FH243">
        <f>IF(FH40="","",FH39)</f>
        <v>0</v>
      </c>
      <c r="FI243">
        <v>36</v>
      </c>
      <c r="FJ243">
        <f>FJ39</f>
        <v>0</v>
      </c>
      <c r="FK243">
        <v>36</v>
      </c>
      <c r="FL243">
        <f>IF(FL40="","",FL39)</f>
        <v>0</v>
      </c>
      <c r="FM243">
        <v>36</v>
      </c>
      <c r="FN243">
        <f>FN39</f>
        <v>0</v>
      </c>
      <c r="FO243">
        <v>36</v>
      </c>
      <c r="FP243">
        <f>IF(FP40="","",FP39)</f>
        <v>0</v>
      </c>
      <c r="FQ243">
        <v>36</v>
      </c>
      <c r="FR243">
        <f>FR39</f>
        <v>0</v>
      </c>
      <c r="FS243">
        <v>36</v>
      </c>
      <c r="FT243">
        <f>IF(FT40="","",FT39)</f>
        <v>0</v>
      </c>
      <c r="FU243">
        <v>36</v>
      </c>
      <c r="FV243">
        <f>FV39</f>
        <v>0</v>
      </c>
      <c r="FW243">
        <v>36</v>
      </c>
      <c r="FX243">
        <f>IF(FX40="","",FX39)</f>
        <v>0</v>
      </c>
      <c r="FY243">
        <v>36</v>
      </c>
      <c r="FZ243">
        <f>FZ39</f>
        <v>0</v>
      </c>
      <c r="GA243">
        <v>36</v>
      </c>
      <c r="GB243">
        <f>IF(GB40="","",GB39)</f>
        <v>0</v>
      </c>
      <c r="GC243">
        <v>36</v>
      </c>
      <c r="GD243">
        <f>GD39</f>
        <v>0</v>
      </c>
      <c r="GE243">
        <v>36</v>
      </c>
      <c r="GF243">
        <f>IF(GF40="","",GF39)</f>
        <v>0</v>
      </c>
      <c r="GG243">
        <v>36</v>
      </c>
      <c r="GH243">
        <f>GH39</f>
        <v>0</v>
      </c>
      <c r="GI243">
        <v>36</v>
      </c>
      <c r="GJ243">
        <f>IF(GJ40="","",GJ39)</f>
        <v>0</v>
      </c>
      <c r="GK243">
        <v>36</v>
      </c>
      <c r="GL243">
        <f>GL39</f>
        <v>0</v>
      </c>
      <c r="GM243">
        <v>36</v>
      </c>
      <c r="GN243">
        <f>IF(GN40="","",GN39)</f>
        <v>0</v>
      </c>
      <c r="GO243">
        <v>36</v>
      </c>
      <c r="GP243">
        <f>GP39</f>
        <v>0</v>
      </c>
      <c r="GQ243">
        <v>36</v>
      </c>
      <c r="GR243">
        <f>IF(GR40="","",GR39)</f>
        <v>0</v>
      </c>
      <c r="GS243">
        <v>36</v>
      </c>
      <c r="GT243">
        <f>GT39</f>
        <v>0</v>
      </c>
      <c r="GU243">
        <v>36</v>
      </c>
      <c r="GV243">
        <f>IF(GV40="","",GV39)</f>
        <v>0</v>
      </c>
      <c r="GW243">
        <v>36</v>
      </c>
      <c r="GX243">
        <f>GX39</f>
        <v>0</v>
      </c>
      <c r="GY243">
        <v>36</v>
      </c>
      <c r="GZ243">
        <f>IF(GZ40="","",GZ39)</f>
        <v>0</v>
      </c>
      <c r="HA243">
        <v>36</v>
      </c>
      <c r="HB243">
        <f>HB39</f>
        <v>0</v>
      </c>
      <c r="HC243">
        <v>36</v>
      </c>
      <c r="HD243">
        <f>IF(HD40="","",HD39)</f>
        <v>0</v>
      </c>
      <c r="HE243">
        <v>36</v>
      </c>
      <c r="HF243">
        <f>HF39</f>
        <v>0</v>
      </c>
    </row>
    <row r="244" spans="5:214">
      <c r="E244">
        <v>37</v>
      </c>
      <c r="F244">
        <f>IF(F41="","",F40)</f>
        <v>0</v>
      </c>
      <c r="G244">
        <v>37</v>
      </c>
      <c r="H244">
        <f>H40</f>
        <v>0</v>
      </c>
      <c r="I244">
        <v>37</v>
      </c>
      <c r="J244">
        <f>IF(J41="","",J40)</f>
        <v>0</v>
      </c>
      <c r="K244">
        <v>37</v>
      </c>
      <c r="L244">
        <f>L40</f>
        <v>0</v>
      </c>
      <c r="M244">
        <v>37</v>
      </c>
      <c r="N244">
        <f>IF(N41="","",N40)</f>
        <v>0</v>
      </c>
      <c r="O244">
        <v>37</v>
      </c>
      <c r="P244">
        <f>P40</f>
        <v>0</v>
      </c>
      <c r="Q244">
        <v>37</v>
      </c>
      <c r="R244">
        <f>IF(R41="","",R40)</f>
        <v>0</v>
      </c>
      <c r="S244">
        <v>37</v>
      </c>
      <c r="T244">
        <f>T40</f>
        <v>0</v>
      </c>
      <c r="U244">
        <v>37</v>
      </c>
      <c r="V244">
        <f>IF(V41="","",V40)</f>
        <v>0</v>
      </c>
      <c r="W244">
        <v>37</v>
      </c>
      <c r="X244">
        <f>X40</f>
        <v>0</v>
      </c>
      <c r="Y244">
        <v>37</v>
      </c>
      <c r="Z244">
        <f>IF(Z41="","",Z40)</f>
        <v>0</v>
      </c>
      <c r="AA244">
        <v>37</v>
      </c>
      <c r="AB244">
        <f>AB40</f>
        <v>0</v>
      </c>
      <c r="AC244">
        <v>37</v>
      </c>
      <c r="AD244">
        <f>IF(AD41="","",AD40)</f>
        <v>0</v>
      </c>
      <c r="AE244">
        <v>37</v>
      </c>
      <c r="AF244">
        <f>AF40</f>
        <v>0</v>
      </c>
      <c r="AG244">
        <v>37</v>
      </c>
      <c r="AH244">
        <f>IF(AH41="","",AH40)</f>
        <v>0</v>
      </c>
      <c r="AI244">
        <v>37</v>
      </c>
      <c r="AJ244">
        <f>AJ40</f>
        <v>0</v>
      </c>
      <c r="AK244">
        <v>37</v>
      </c>
      <c r="AL244">
        <f>IF(AL41="","",AL40)</f>
        <v>0</v>
      </c>
      <c r="AM244">
        <v>37</v>
      </c>
      <c r="AN244">
        <f>AN40</f>
        <v>0</v>
      </c>
      <c r="AO244">
        <v>37</v>
      </c>
      <c r="AP244">
        <f>IF(AP41="","",AP40)</f>
        <v>0</v>
      </c>
      <c r="AQ244">
        <v>37</v>
      </c>
      <c r="AR244">
        <f>AR40</f>
        <v>0</v>
      </c>
      <c r="AS244">
        <v>37</v>
      </c>
      <c r="AT244">
        <f>IF(AT41="","",AT40)</f>
        <v>0</v>
      </c>
      <c r="AU244">
        <v>37</v>
      </c>
      <c r="AV244">
        <f>AV40</f>
        <v>0</v>
      </c>
      <c r="AW244">
        <v>37</v>
      </c>
      <c r="AX244">
        <f>IF(AX41="","",AX40)</f>
        <v>0</v>
      </c>
      <c r="AY244">
        <v>37</v>
      </c>
      <c r="AZ244">
        <f>AZ40</f>
        <v>0</v>
      </c>
      <c r="BA244">
        <v>37</v>
      </c>
      <c r="BB244">
        <f>IF(BB41="","",BB40)</f>
        <v>0</v>
      </c>
      <c r="BC244">
        <v>37</v>
      </c>
      <c r="BD244">
        <f>BD40</f>
        <v>0</v>
      </c>
      <c r="BE244">
        <v>37</v>
      </c>
      <c r="BF244">
        <f>IF(BF41="","",BF40)</f>
        <v>0</v>
      </c>
      <c r="BG244">
        <v>37</v>
      </c>
      <c r="BH244">
        <f>BH40</f>
        <v>0</v>
      </c>
      <c r="BI244">
        <v>37</v>
      </c>
      <c r="BJ244">
        <f>IF(BJ41="","",BJ40)</f>
        <v>0</v>
      </c>
      <c r="BK244">
        <v>37</v>
      </c>
      <c r="BL244">
        <f>BL40</f>
        <v>0</v>
      </c>
      <c r="BM244">
        <v>37</v>
      </c>
      <c r="BN244">
        <f>IF(BN41="","",BN40)</f>
        <v>0</v>
      </c>
      <c r="BO244">
        <v>37</v>
      </c>
      <c r="BP244">
        <f>BP40</f>
        <v>0</v>
      </c>
      <c r="BQ244">
        <v>37</v>
      </c>
      <c r="BR244">
        <f>IF(BR41="","",BR40)</f>
        <v>0</v>
      </c>
      <c r="BS244">
        <v>37</v>
      </c>
      <c r="BT244">
        <f>BT40</f>
        <v>0</v>
      </c>
      <c r="BU244">
        <v>37</v>
      </c>
      <c r="BV244">
        <f>IF(BV41="","",BV40)</f>
        <v>0</v>
      </c>
      <c r="BW244">
        <v>37</v>
      </c>
      <c r="BX244">
        <f>BX40</f>
        <v>0</v>
      </c>
      <c r="BY244">
        <v>37</v>
      </c>
      <c r="BZ244">
        <f>IF(BZ41="","",BZ40)</f>
        <v>0</v>
      </c>
      <c r="CA244">
        <v>37</v>
      </c>
      <c r="CB244">
        <f>CB40</f>
        <v>0</v>
      </c>
      <c r="CC244">
        <v>37</v>
      </c>
      <c r="CD244">
        <f>IF(CD41="","",CD40)</f>
        <v>0</v>
      </c>
      <c r="CE244">
        <v>37</v>
      </c>
      <c r="CF244">
        <f>CF40</f>
        <v>0</v>
      </c>
      <c r="CG244">
        <v>37</v>
      </c>
      <c r="CH244">
        <f>IF(CH41="","",CH40)</f>
        <v>0</v>
      </c>
      <c r="CI244">
        <v>37</v>
      </c>
      <c r="CJ244">
        <f>CJ40</f>
        <v>0</v>
      </c>
      <c r="CK244">
        <v>37</v>
      </c>
      <c r="CL244">
        <f>IF(CL41="","",CL40)</f>
        <v>0</v>
      </c>
      <c r="CM244">
        <v>37</v>
      </c>
      <c r="CN244">
        <f>CN40</f>
        <v>0</v>
      </c>
      <c r="CO244">
        <v>37</v>
      </c>
      <c r="CP244">
        <f>IF(CP41="","",CP40)</f>
        <v>0</v>
      </c>
      <c r="CQ244">
        <v>37</v>
      </c>
      <c r="CR244">
        <f>CR40</f>
        <v>0</v>
      </c>
      <c r="CS244">
        <v>37</v>
      </c>
      <c r="CT244">
        <f>IF(CT41="","",CT40)</f>
        <v>0</v>
      </c>
      <c r="CU244">
        <v>37</v>
      </c>
      <c r="CV244">
        <f>CV40</f>
        <v>0</v>
      </c>
      <c r="CW244">
        <v>37</v>
      </c>
      <c r="CX244">
        <f>IF(CX41="","",CX40)</f>
        <v>0</v>
      </c>
      <c r="CY244">
        <v>37</v>
      </c>
      <c r="CZ244">
        <f>CZ40</f>
        <v>0</v>
      </c>
      <c r="DA244">
        <v>37</v>
      </c>
      <c r="DB244">
        <f>IF(DB41="","",DB40)</f>
        <v>0</v>
      </c>
      <c r="DC244">
        <v>37</v>
      </c>
      <c r="DD244">
        <f>DD40</f>
        <v>0</v>
      </c>
      <c r="DG244">
        <v>37</v>
      </c>
      <c r="DH244">
        <f>IF(DH41="","",DH40)</f>
        <v>0</v>
      </c>
      <c r="DI244">
        <v>37</v>
      </c>
      <c r="DJ244">
        <f>DJ40</f>
        <v>0</v>
      </c>
      <c r="DK244">
        <v>37</v>
      </c>
      <c r="DL244">
        <f>IF(DL41="","",DL40)</f>
        <v>0</v>
      </c>
      <c r="DM244">
        <v>37</v>
      </c>
      <c r="DN244">
        <f>DN40</f>
        <v>0</v>
      </c>
      <c r="DO244">
        <v>37</v>
      </c>
      <c r="DP244">
        <f>IF(DP41="","",DP40)</f>
        <v>0</v>
      </c>
      <c r="DQ244">
        <v>37</v>
      </c>
      <c r="DR244">
        <f>DR40</f>
        <v>0</v>
      </c>
      <c r="DS244">
        <v>37</v>
      </c>
      <c r="DT244">
        <f>IF(DT41="","",DT40)</f>
        <v>0</v>
      </c>
      <c r="DU244">
        <v>37</v>
      </c>
      <c r="DV244">
        <f>DV40</f>
        <v>0</v>
      </c>
      <c r="DW244">
        <v>37</v>
      </c>
      <c r="DX244">
        <f>IF(DX41="","",DX40)</f>
        <v>0</v>
      </c>
      <c r="DY244">
        <v>37</v>
      </c>
      <c r="DZ244">
        <f>DZ40</f>
        <v>0</v>
      </c>
      <c r="EA244">
        <v>37</v>
      </c>
      <c r="EB244">
        <f>IF(EB41="","",EB40)</f>
        <v>0</v>
      </c>
      <c r="EC244">
        <v>37</v>
      </c>
      <c r="ED244">
        <f>ED40</f>
        <v>0</v>
      </c>
      <c r="EE244">
        <v>37</v>
      </c>
      <c r="EF244">
        <f>IF(EF41="","",EF40)</f>
        <v>0</v>
      </c>
      <c r="EG244">
        <v>37</v>
      </c>
      <c r="EH244">
        <f>EH40</f>
        <v>0</v>
      </c>
      <c r="EI244">
        <v>37</v>
      </c>
      <c r="EJ244">
        <f>IF(EJ41="","",EJ40)</f>
        <v>0</v>
      </c>
      <c r="EK244">
        <v>37</v>
      </c>
      <c r="EL244">
        <f>EL40</f>
        <v>0</v>
      </c>
      <c r="EM244">
        <v>37</v>
      </c>
      <c r="EN244">
        <f>IF(EN41="","",EN40)</f>
        <v>0</v>
      </c>
      <c r="EO244">
        <v>37</v>
      </c>
      <c r="EP244">
        <f>EP40</f>
        <v>0</v>
      </c>
      <c r="EQ244">
        <v>37</v>
      </c>
      <c r="ER244">
        <f>IF(ER41="","",ER40)</f>
        <v>0</v>
      </c>
      <c r="ES244">
        <v>37</v>
      </c>
      <c r="ET244">
        <f>ET40</f>
        <v>0</v>
      </c>
      <c r="EU244">
        <v>37</v>
      </c>
      <c r="EV244">
        <f>IF(EV41="","",EV40)</f>
        <v>0</v>
      </c>
      <c r="EW244">
        <v>37</v>
      </c>
      <c r="EX244">
        <f>EX40</f>
        <v>0</v>
      </c>
      <c r="EY244">
        <v>37</v>
      </c>
      <c r="EZ244">
        <f>IF(EZ41="","",EZ40)</f>
        <v>0</v>
      </c>
      <c r="FA244">
        <v>37</v>
      </c>
      <c r="FB244">
        <f>FB40</f>
        <v>0</v>
      </c>
      <c r="FC244">
        <v>37</v>
      </c>
      <c r="FD244">
        <f>IF(FD41="","",FD40)</f>
        <v>0</v>
      </c>
      <c r="FE244">
        <v>37</v>
      </c>
      <c r="FF244">
        <f>FF40</f>
        <v>0</v>
      </c>
      <c r="FG244">
        <v>37</v>
      </c>
      <c r="FH244">
        <f>IF(FH41="","",FH40)</f>
        <v>0</v>
      </c>
      <c r="FI244">
        <v>37</v>
      </c>
      <c r="FJ244">
        <f>FJ40</f>
        <v>0</v>
      </c>
      <c r="FK244">
        <v>37</v>
      </c>
      <c r="FL244">
        <f>IF(FL41="","",FL40)</f>
        <v>0</v>
      </c>
      <c r="FM244">
        <v>37</v>
      </c>
      <c r="FN244">
        <f>FN40</f>
        <v>0</v>
      </c>
      <c r="FO244">
        <v>37</v>
      </c>
      <c r="FP244">
        <f>IF(FP41="","",FP40)</f>
        <v>0</v>
      </c>
      <c r="FQ244">
        <v>37</v>
      </c>
      <c r="FR244">
        <f>FR40</f>
        <v>0</v>
      </c>
      <c r="FS244">
        <v>37</v>
      </c>
      <c r="FT244">
        <f>IF(FT41="","",FT40)</f>
        <v>0</v>
      </c>
      <c r="FU244">
        <v>37</v>
      </c>
      <c r="FV244">
        <f>FV40</f>
        <v>0</v>
      </c>
      <c r="FW244">
        <v>37</v>
      </c>
      <c r="FX244">
        <f>IF(FX41="","",FX40)</f>
        <v>0</v>
      </c>
      <c r="FY244">
        <v>37</v>
      </c>
      <c r="FZ244">
        <f>FZ40</f>
        <v>0</v>
      </c>
      <c r="GA244">
        <v>37</v>
      </c>
      <c r="GB244">
        <f>IF(GB41="","",GB40)</f>
        <v>0</v>
      </c>
      <c r="GC244">
        <v>37</v>
      </c>
      <c r="GD244">
        <f>GD40</f>
        <v>0</v>
      </c>
      <c r="GE244">
        <v>37</v>
      </c>
      <c r="GF244">
        <f>IF(GF41="","",GF40)</f>
        <v>0</v>
      </c>
      <c r="GG244">
        <v>37</v>
      </c>
      <c r="GH244">
        <f>GH40</f>
        <v>0</v>
      </c>
      <c r="GI244">
        <v>37</v>
      </c>
      <c r="GJ244">
        <f>IF(GJ41="","",GJ40)</f>
        <v>0</v>
      </c>
      <c r="GK244">
        <v>37</v>
      </c>
      <c r="GL244">
        <f>GL40</f>
        <v>0</v>
      </c>
      <c r="GM244">
        <v>37</v>
      </c>
      <c r="GN244">
        <f>IF(GN41="","",GN40)</f>
        <v>0</v>
      </c>
      <c r="GO244">
        <v>37</v>
      </c>
      <c r="GP244">
        <f>GP40</f>
        <v>0</v>
      </c>
      <c r="GQ244">
        <v>37</v>
      </c>
      <c r="GR244">
        <f>IF(GR41="","",GR40)</f>
        <v>0</v>
      </c>
      <c r="GS244">
        <v>37</v>
      </c>
      <c r="GT244">
        <f>GT40</f>
        <v>0</v>
      </c>
      <c r="GU244">
        <v>37</v>
      </c>
      <c r="GV244">
        <f>IF(GV41="","",GV40)</f>
        <v>0</v>
      </c>
      <c r="GW244">
        <v>37</v>
      </c>
      <c r="GX244">
        <f>GX40</f>
        <v>0</v>
      </c>
      <c r="GY244">
        <v>37</v>
      </c>
      <c r="GZ244">
        <f>IF(GZ41="","",GZ40)</f>
        <v>0</v>
      </c>
      <c r="HA244">
        <v>37</v>
      </c>
      <c r="HB244">
        <f>HB40</f>
        <v>0</v>
      </c>
      <c r="HC244">
        <v>37</v>
      </c>
      <c r="HD244">
        <f>IF(HD41="","",HD40)</f>
        <v>0</v>
      </c>
      <c r="HE244">
        <v>37</v>
      </c>
      <c r="HF244">
        <f>HF40</f>
        <v>0</v>
      </c>
    </row>
    <row r="245" spans="5:214">
      <c r="E245">
        <v>38</v>
      </c>
      <c r="F245">
        <f>IF(F42="","",F41)</f>
        <v>0</v>
      </c>
      <c r="G245">
        <v>38</v>
      </c>
      <c r="H245">
        <f>H41</f>
        <v>0</v>
      </c>
      <c r="I245">
        <v>38</v>
      </c>
      <c r="J245">
        <f>IF(J42="","",J41)</f>
        <v>0</v>
      </c>
      <c r="K245">
        <v>38</v>
      </c>
      <c r="L245">
        <f>L41</f>
        <v>0</v>
      </c>
      <c r="M245">
        <v>38</v>
      </c>
      <c r="N245">
        <f>IF(N42="","",N41)</f>
        <v>0</v>
      </c>
      <c r="O245">
        <v>38</v>
      </c>
      <c r="P245">
        <f>P41</f>
        <v>0</v>
      </c>
      <c r="Q245">
        <v>38</v>
      </c>
      <c r="R245">
        <f>IF(R42="","",R41)</f>
        <v>0</v>
      </c>
      <c r="S245">
        <v>38</v>
      </c>
      <c r="T245">
        <f>T41</f>
        <v>0</v>
      </c>
      <c r="U245">
        <v>38</v>
      </c>
      <c r="V245">
        <f>IF(V42="","",V41)</f>
        <v>0</v>
      </c>
      <c r="W245">
        <v>38</v>
      </c>
      <c r="X245">
        <f>X41</f>
        <v>0</v>
      </c>
      <c r="Y245">
        <v>38</v>
      </c>
      <c r="Z245">
        <f>IF(Z42="","",Z41)</f>
        <v>0</v>
      </c>
      <c r="AA245">
        <v>38</v>
      </c>
      <c r="AB245">
        <f>AB41</f>
        <v>0</v>
      </c>
      <c r="AC245">
        <v>38</v>
      </c>
      <c r="AD245">
        <f>IF(AD42="","",AD41)</f>
        <v>0</v>
      </c>
      <c r="AE245">
        <v>38</v>
      </c>
      <c r="AF245">
        <f>AF41</f>
        <v>0</v>
      </c>
      <c r="AG245">
        <v>38</v>
      </c>
      <c r="AH245">
        <f>IF(AH42="","",AH41)</f>
        <v>0</v>
      </c>
      <c r="AI245">
        <v>38</v>
      </c>
      <c r="AJ245">
        <f>AJ41</f>
        <v>0</v>
      </c>
      <c r="AK245">
        <v>38</v>
      </c>
      <c r="AL245">
        <f>IF(AL42="","",AL41)</f>
        <v>0</v>
      </c>
      <c r="AM245">
        <v>38</v>
      </c>
      <c r="AN245">
        <f>AN41</f>
        <v>0</v>
      </c>
      <c r="AO245">
        <v>38</v>
      </c>
      <c r="AP245">
        <f>IF(AP42="","",AP41)</f>
        <v>0</v>
      </c>
      <c r="AQ245">
        <v>38</v>
      </c>
      <c r="AR245">
        <f>AR41</f>
        <v>0</v>
      </c>
      <c r="AS245">
        <v>38</v>
      </c>
      <c r="AT245">
        <f>IF(AT42="","",AT41)</f>
        <v>0</v>
      </c>
      <c r="AU245">
        <v>38</v>
      </c>
      <c r="AV245">
        <f>AV41</f>
        <v>0</v>
      </c>
      <c r="AW245">
        <v>38</v>
      </c>
      <c r="AX245">
        <f>IF(AX42="","",AX41)</f>
        <v>0</v>
      </c>
      <c r="AY245">
        <v>38</v>
      </c>
      <c r="AZ245">
        <f>AZ41</f>
        <v>0</v>
      </c>
      <c r="BA245">
        <v>38</v>
      </c>
      <c r="BB245">
        <f>IF(BB42="","",BB41)</f>
        <v>0</v>
      </c>
      <c r="BC245">
        <v>38</v>
      </c>
      <c r="BD245">
        <f>BD41</f>
        <v>0</v>
      </c>
      <c r="BE245">
        <v>38</v>
      </c>
      <c r="BF245">
        <f>IF(BF42="","",BF41)</f>
        <v>0</v>
      </c>
      <c r="BG245">
        <v>38</v>
      </c>
      <c r="BH245">
        <f>BH41</f>
        <v>0</v>
      </c>
      <c r="BI245">
        <v>38</v>
      </c>
      <c r="BJ245">
        <f>IF(BJ42="","",BJ41)</f>
        <v>0</v>
      </c>
      <c r="BK245">
        <v>38</v>
      </c>
      <c r="BL245">
        <f>BL41</f>
        <v>0</v>
      </c>
      <c r="BM245">
        <v>38</v>
      </c>
      <c r="BN245">
        <f>IF(BN42="","",BN41)</f>
        <v>0</v>
      </c>
      <c r="BO245">
        <v>38</v>
      </c>
      <c r="BP245">
        <f>BP41</f>
        <v>0</v>
      </c>
      <c r="BQ245">
        <v>38</v>
      </c>
      <c r="BR245">
        <f>IF(BR42="","",BR41)</f>
        <v>0</v>
      </c>
      <c r="BS245">
        <v>38</v>
      </c>
      <c r="BT245">
        <f>BT41</f>
        <v>0</v>
      </c>
      <c r="BU245">
        <v>38</v>
      </c>
      <c r="BV245">
        <f>IF(BV42="","",BV41)</f>
        <v>0</v>
      </c>
      <c r="BW245">
        <v>38</v>
      </c>
      <c r="BX245">
        <f>BX41</f>
        <v>0</v>
      </c>
      <c r="BY245">
        <v>38</v>
      </c>
      <c r="BZ245">
        <f>IF(BZ42="","",BZ41)</f>
        <v>0</v>
      </c>
      <c r="CA245">
        <v>38</v>
      </c>
      <c r="CB245">
        <f>CB41</f>
        <v>0</v>
      </c>
      <c r="CC245">
        <v>38</v>
      </c>
      <c r="CD245">
        <f>IF(CD42="","",CD41)</f>
        <v>0</v>
      </c>
      <c r="CE245">
        <v>38</v>
      </c>
      <c r="CF245">
        <f>CF41</f>
        <v>0</v>
      </c>
      <c r="CG245">
        <v>38</v>
      </c>
      <c r="CH245">
        <f>IF(CH42="","",CH41)</f>
        <v>0</v>
      </c>
      <c r="CI245">
        <v>38</v>
      </c>
      <c r="CJ245">
        <f>CJ41</f>
        <v>0</v>
      </c>
      <c r="CK245">
        <v>38</v>
      </c>
      <c r="CL245">
        <f>IF(CL42="","",CL41)</f>
        <v>0</v>
      </c>
      <c r="CM245">
        <v>38</v>
      </c>
      <c r="CN245">
        <f>CN41</f>
        <v>0</v>
      </c>
      <c r="CO245">
        <v>38</v>
      </c>
      <c r="CP245">
        <f>IF(CP42="","",CP41)</f>
        <v>0</v>
      </c>
      <c r="CQ245">
        <v>38</v>
      </c>
      <c r="CR245">
        <f>CR41</f>
        <v>0</v>
      </c>
      <c r="CS245">
        <v>38</v>
      </c>
      <c r="CT245">
        <f>IF(CT42="","",CT41)</f>
        <v>0</v>
      </c>
      <c r="CU245">
        <v>38</v>
      </c>
      <c r="CV245">
        <f>CV41</f>
        <v>0</v>
      </c>
      <c r="CW245">
        <v>38</v>
      </c>
      <c r="CX245">
        <f>IF(CX42="","",CX41)</f>
        <v>0</v>
      </c>
      <c r="CY245">
        <v>38</v>
      </c>
      <c r="CZ245">
        <f>CZ41</f>
        <v>0</v>
      </c>
      <c r="DA245">
        <v>38</v>
      </c>
      <c r="DB245">
        <f>IF(DB42="","",DB41)</f>
        <v>0</v>
      </c>
      <c r="DC245">
        <v>38</v>
      </c>
      <c r="DD245">
        <f>DD41</f>
        <v>0</v>
      </c>
      <c r="DG245">
        <v>38</v>
      </c>
      <c r="DH245">
        <f>IF(DH42="","",DH41)</f>
        <v>0</v>
      </c>
      <c r="DI245">
        <v>38</v>
      </c>
      <c r="DJ245">
        <f>DJ41</f>
        <v>0</v>
      </c>
      <c r="DK245">
        <v>38</v>
      </c>
      <c r="DL245">
        <f>IF(DL42="","",DL41)</f>
        <v>0</v>
      </c>
      <c r="DM245">
        <v>38</v>
      </c>
      <c r="DN245">
        <f>DN41</f>
        <v>0</v>
      </c>
      <c r="DO245">
        <v>38</v>
      </c>
      <c r="DP245">
        <f>IF(DP42="","",DP41)</f>
        <v>0</v>
      </c>
      <c r="DQ245">
        <v>38</v>
      </c>
      <c r="DR245">
        <f>DR41</f>
        <v>0</v>
      </c>
      <c r="DS245">
        <v>38</v>
      </c>
      <c r="DT245">
        <f>IF(DT42="","",DT41)</f>
        <v>0</v>
      </c>
      <c r="DU245">
        <v>38</v>
      </c>
      <c r="DV245">
        <f>DV41</f>
        <v>0</v>
      </c>
      <c r="DW245">
        <v>38</v>
      </c>
      <c r="DX245">
        <f>IF(DX42="","",DX41)</f>
        <v>0</v>
      </c>
      <c r="DY245">
        <v>38</v>
      </c>
      <c r="DZ245">
        <f>DZ41</f>
        <v>0</v>
      </c>
      <c r="EA245">
        <v>38</v>
      </c>
      <c r="EB245">
        <f>IF(EB42="","",EB41)</f>
        <v>0</v>
      </c>
      <c r="EC245">
        <v>38</v>
      </c>
      <c r="ED245">
        <f>ED41</f>
        <v>0</v>
      </c>
      <c r="EE245">
        <v>38</v>
      </c>
      <c r="EF245">
        <f>IF(EF42="","",EF41)</f>
        <v>0</v>
      </c>
      <c r="EG245">
        <v>38</v>
      </c>
      <c r="EH245">
        <f>EH41</f>
        <v>0</v>
      </c>
      <c r="EI245">
        <v>38</v>
      </c>
      <c r="EJ245">
        <f>IF(EJ42="","",EJ41)</f>
        <v>0</v>
      </c>
      <c r="EK245">
        <v>38</v>
      </c>
      <c r="EL245">
        <f>EL41</f>
        <v>0</v>
      </c>
      <c r="EM245">
        <v>38</v>
      </c>
      <c r="EN245">
        <f>IF(EN42="","",EN41)</f>
        <v>0</v>
      </c>
      <c r="EO245">
        <v>38</v>
      </c>
      <c r="EP245">
        <f>EP41</f>
        <v>0</v>
      </c>
      <c r="EQ245">
        <v>38</v>
      </c>
      <c r="ER245">
        <f>IF(ER42="","",ER41)</f>
        <v>0</v>
      </c>
      <c r="ES245">
        <v>38</v>
      </c>
      <c r="ET245">
        <f>ET41</f>
        <v>0</v>
      </c>
      <c r="EU245">
        <v>38</v>
      </c>
      <c r="EV245">
        <f>IF(EV42="","",EV41)</f>
        <v>0</v>
      </c>
      <c r="EW245">
        <v>38</v>
      </c>
      <c r="EX245">
        <f>EX41</f>
        <v>0</v>
      </c>
      <c r="EY245">
        <v>38</v>
      </c>
      <c r="EZ245">
        <f>IF(EZ42="","",EZ41)</f>
        <v>0</v>
      </c>
      <c r="FA245">
        <v>38</v>
      </c>
      <c r="FB245">
        <f>FB41</f>
        <v>0</v>
      </c>
      <c r="FC245">
        <v>38</v>
      </c>
      <c r="FD245">
        <f>IF(FD42="","",FD41)</f>
        <v>0</v>
      </c>
      <c r="FE245">
        <v>38</v>
      </c>
      <c r="FF245">
        <f>FF41</f>
        <v>0</v>
      </c>
      <c r="FG245">
        <v>38</v>
      </c>
      <c r="FH245">
        <f>IF(FH42="","",FH41)</f>
        <v>0</v>
      </c>
      <c r="FI245">
        <v>38</v>
      </c>
      <c r="FJ245">
        <f>FJ41</f>
        <v>0</v>
      </c>
      <c r="FK245">
        <v>38</v>
      </c>
      <c r="FL245">
        <f>IF(FL42="","",FL41)</f>
        <v>0</v>
      </c>
      <c r="FM245">
        <v>38</v>
      </c>
      <c r="FN245">
        <f>FN41</f>
        <v>0</v>
      </c>
      <c r="FO245">
        <v>38</v>
      </c>
      <c r="FP245">
        <f>IF(FP42="","",FP41)</f>
        <v>0</v>
      </c>
      <c r="FQ245">
        <v>38</v>
      </c>
      <c r="FR245">
        <f>FR41</f>
        <v>0</v>
      </c>
      <c r="FS245">
        <v>38</v>
      </c>
      <c r="FT245">
        <f>IF(FT42="","",FT41)</f>
        <v>0</v>
      </c>
      <c r="FU245">
        <v>38</v>
      </c>
      <c r="FV245">
        <f>FV41</f>
        <v>0</v>
      </c>
      <c r="FW245">
        <v>38</v>
      </c>
      <c r="FX245">
        <f>IF(FX42="","",FX41)</f>
        <v>0</v>
      </c>
      <c r="FY245">
        <v>38</v>
      </c>
      <c r="FZ245">
        <f>FZ41</f>
        <v>0</v>
      </c>
      <c r="GA245">
        <v>38</v>
      </c>
      <c r="GB245">
        <f>IF(GB42="","",GB41)</f>
        <v>0</v>
      </c>
      <c r="GC245">
        <v>38</v>
      </c>
      <c r="GD245">
        <f>GD41</f>
        <v>0</v>
      </c>
      <c r="GE245">
        <v>38</v>
      </c>
      <c r="GF245">
        <f>IF(GF42="","",GF41)</f>
        <v>0</v>
      </c>
      <c r="GG245">
        <v>38</v>
      </c>
      <c r="GH245">
        <f>GH41</f>
        <v>0</v>
      </c>
      <c r="GI245">
        <v>38</v>
      </c>
      <c r="GJ245">
        <f>IF(GJ42="","",GJ41)</f>
        <v>0</v>
      </c>
      <c r="GK245">
        <v>38</v>
      </c>
      <c r="GL245">
        <f>GL41</f>
        <v>0</v>
      </c>
      <c r="GM245">
        <v>38</v>
      </c>
      <c r="GN245">
        <f>IF(GN42="","",GN41)</f>
        <v>0</v>
      </c>
      <c r="GO245">
        <v>38</v>
      </c>
      <c r="GP245">
        <f>GP41</f>
        <v>0</v>
      </c>
      <c r="GQ245">
        <v>38</v>
      </c>
      <c r="GR245">
        <f>IF(GR42="","",GR41)</f>
        <v>0</v>
      </c>
      <c r="GS245">
        <v>38</v>
      </c>
      <c r="GT245">
        <f>GT41</f>
        <v>0</v>
      </c>
      <c r="GU245">
        <v>38</v>
      </c>
      <c r="GV245">
        <f>IF(GV42="","",GV41)</f>
        <v>0</v>
      </c>
      <c r="GW245">
        <v>38</v>
      </c>
      <c r="GX245">
        <f>GX41</f>
        <v>0</v>
      </c>
      <c r="GY245">
        <v>38</v>
      </c>
      <c r="GZ245">
        <f>IF(GZ42="","",GZ41)</f>
        <v>0</v>
      </c>
      <c r="HA245">
        <v>38</v>
      </c>
      <c r="HB245">
        <f>HB41</f>
        <v>0</v>
      </c>
      <c r="HC245">
        <v>38</v>
      </c>
      <c r="HD245">
        <f>IF(HD42="","",HD41)</f>
        <v>0</v>
      </c>
      <c r="HE245">
        <v>38</v>
      </c>
      <c r="HF245">
        <f>HF41</f>
        <v>0</v>
      </c>
    </row>
    <row r="246" spans="5:214">
      <c r="E246">
        <v>39</v>
      </c>
      <c r="F246">
        <f>IF(F43="","",F42)</f>
        <v>0</v>
      </c>
      <c r="G246">
        <v>39</v>
      </c>
      <c r="H246">
        <f>H42</f>
        <v>0</v>
      </c>
      <c r="I246">
        <v>39</v>
      </c>
      <c r="J246">
        <f>IF(J43="","",J42)</f>
        <v>0</v>
      </c>
      <c r="K246">
        <v>39</v>
      </c>
      <c r="L246">
        <f>L42</f>
        <v>0</v>
      </c>
      <c r="M246">
        <v>39</v>
      </c>
      <c r="N246">
        <f>IF(N43="","",N42)</f>
        <v>0</v>
      </c>
      <c r="O246">
        <v>39</v>
      </c>
      <c r="P246">
        <f>P42</f>
        <v>0</v>
      </c>
      <c r="Q246">
        <v>39</v>
      </c>
      <c r="R246">
        <f>IF(R43="","",R42)</f>
        <v>0</v>
      </c>
      <c r="S246">
        <v>39</v>
      </c>
      <c r="T246">
        <f>T42</f>
        <v>0</v>
      </c>
      <c r="U246">
        <v>39</v>
      </c>
      <c r="V246">
        <f>IF(V43="","",V42)</f>
        <v>0</v>
      </c>
      <c r="W246">
        <v>39</v>
      </c>
      <c r="X246">
        <f>X42</f>
        <v>0</v>
      </c>
      <c r="Y246">
        <v>39</v>
      </c>
      <c r="Z246">
        <f>IF(Z43="","",Z42)</f>
        <v>0</v>
      </c>
      <c r="AA246">
        <v>39</v>
      </c>
      <c r="AB246">
        <f>AB42</f>
        <v>0</v>
      </c>
      <c r="AC246">
        <v>39</v>
      </c>
      <c r="AD246">
        <f>IF(AD43="","",AD42)</f>
        <v>0</v>
      </c>
      <c r="AE246">
        <v>39</v>
      </c>
      <c r="AF246">
        <f>AF42</f>
        <v>0</v>
      </c>
      <c r="AG246">
        <v>39</v>
      </c>
      <c r="AH246">
        <f>IF(AH43="","",AH42)</f>
        <v>0</v>
      </c>
      <c r="AI246">
        <v>39</v>
      </c>
      <c r="AJ246">
        <f>AJ42</f>
        <v>0</v>
      </c>
      <c r="AK246">
        <v>39</v>
      </c>
      <c r="AL246">
        <f>IF(AL43="","",AL42)</f>
        <v>0</v>
      </c>
      <c r="AM246">
        <v>39</v>
      </c>
      <c r="AN246">
        <f>AN42</f>
        <v>0</v>
      </c>
      <c r="AO246">
        <v>39</v>
      </c>
      <c r="AP246">
        <f>IF(AP43="","",AP42)</f>
        <v>0</v>
      </c>
      <c r="AQ246">
        <v>39</v>
      </c>
      <c r="AR246">
        <f>AR42</f>
        <v>0</v>
      </c>
      <c r="AS246">
        <v>39</v>
      </c>
      <c r="AT246">
        <f>IF(AT43="","",AT42)</f>
        <v>0</v>
      </c>
      <c r="AU246">
        <v>39</v>
      </c>
      <c r="AV246">
        <f>AV42</f>
        <v>0</v>
      </c>
      <c r="AW246">
        <v>39</v>
      </c>
      <c r="AX246">
        <f>IF(AX43="","",AX42)</f>
        <v>0</v>
      </c>
      <c r="AY246">
        <v>39</v>
      </c>
      <c r="AZ246">
        <f>AZ42</f>
        <v>0</v>
      </c>
      <c r="BA246">
        <v>39</v>
      </c>
      <c r="BB246">
        <f>IF(BB43="","",BB42)</f>
        <v>0</v>
      </c>
      <c r="BC246">
        <v>39</v>
      </c>
      <c r="BD246">
        <f>BD42</f>
        <v>0</v>
      </c>
      <c r="BE246">
        <v>39</v>
      </c>
      <c r="BF246">
        <f>IF(BF43="","",BF42)</f>
        <v>0</v>
      </c>
      <c r="BG246">
        <v>39</v>
      </c>
      <c r="BH246">
        <f>BH42</f>
        <v>0</v>
      </c>
      <c r="BI246">
        <v>39</v>
      </c>
      <c r="BJ246">
        <f>IF(BJ43="","",BJ42)</f>
        <v>0</v>
      </c>
      <c r="BK246">
        <v>39</v>
      </c>
      <c r="BL246">
        <f>BL42</f>
        <v>0</v>
      </c>
      <c r="BM246">
        <v>39</v>
      </c>
      <c r="BN246">
        <f>IF(BN43="","",BN42)</f>
        <v>0</v>
      </c>
      <c r="BO246">
        <v>39</v>
      </c>
      <c r="BP246">
        <f>BP42</f>
        <v>0</v>
      </c>
      <c r="BQ246">
        <v>39</v>
      </c>
      <c r="BR246">
        <f>IF(BR43="","",BR42)</f>
        <v>0</v>
      </c>
      <c r="BS246">
        <v>39</v>
      </c>
      <c r="BT246">
        <f>BT42</f>
        <v>0</v>
      </c>
      <c r="BU246">
        <v>39</v>
      </c>
      <c r="BV246">
        <f>IF(BV43="","",BV42)</f>
        <v>0</v>
      </c>
      <c r="BW246">
        <v>39</v>
      </c>
      <c r="BX246">
        <f>BX42</f>
        <v>0</v>
      </c>
      <c r="BY246">
        <v>39</v>
      </c>
      <c r="BZ246">
        <f>IF(BZ43="","",BZ42)</f>
        <v>0</v>
      </c>
      <c r="CA246">
        <v>39</v>
      </c>
      <c r="CB246">
        <f>CB42</f>
        <v>0</v>
      </c>
      <c r="CC246">
        <v>39</v>
      </c>
      <c r="CD246">
        <f>IF(CD43="","",CD42)</f>
        <v>0</v>
      </c>
      <c r="CE246">
        <v>39</v>
      </c>
      <c r="CF246">
        <f>CF42</f>
        <v>0</v>
      </c>
      <c r="CG246">
        <v>39</v>
      </c>
      <c r="CH246">
        <f>IF(CH43="","",CH42)</f>
        <v>0</v>
      </c>
      <c r="CI246">
        <v>39</v>
      </c>
      <c r="CJ246">
        <f>CJ42</f>
        <v>0</v>
      </c>
      <c r="CK246">
        <v>39</v>
      </c>
      <c r="CL246">
        <f>IF(CL43="","",CL42)</f>
        <v>0</v>
      </c>
      <c r="CM246">
        <v>39</v>
      </c>
      <c r="CN246">
        <f>CN42</f>
        <v>0</v>
      </c>
      <c r="CO246">
        <v>39</v>
      </c>
      <c r="CP246">
        <f>IF(CP43="","",CP42)</f>
        <v>0</v>
      </c>
      <c r="CQ246">
        <v>39</v>
      </c>
      <c r="CR246">
        <f>CR42</f>
        <v>0</v>
      </c>
      <c r="CS246">
        <v>39</v>
      </c>
      <c r="CT246">
        <f>IF(CT43="","",CT42)</f>
        <v>0</v>
      </c>
      <c r="CU246">
        <v>39</v>
      </c>
      <c r="CV246">
        <f>CV42</f>
        <v>0</v>
      </c>
      <c r="CW246">
        <v>39</v>
      </c>
      <c r="CX246">
        <f>IF(CX43="","",CX42)</f>
        <v>0</v>
      </c>
      <c r="CY246">
        <v>39</v>
      </c>
      <c r="CZ246">
        <f>CZ42</f>
        <v>0</v>
      </c>
      <c r="DA246">
        <v>39</v>
      </c>
      <c r="DB246">
        <f>IF(DB43="","",DB42)</f>
        <v>0</v>
      </c>
      <c r="DC246">
        <v>39</v>
      </c>
      <c r="DD246">
        <f>DD42</f>
        <v>0</v>
      </c>
      <c r="DG246">
        <v>39</v>
      </c>
      <c r="DH246">
        <f>IF(DH43="","",DH42)</f>
        <v>0</v>
      </c>
      <c r="DI246">
        <v>39</v>
      </c>
      <c r="DJ246">
        <f>DJ42</f>
        <v>0</v>
      </c>
      <c r="DK246">
        <v>39</v>
      </c>
      <c r="DL246">
        <f>IF(DL43="","",DL42)</f>
        <v>0</v>
      </c>
      <c r="DM246">
        <v>39</v>
      </c>
      <c r="DN246">
        <f>DN42</f>
        <v>0</v>
      </c>
      <c r="DO246">
        <v>39</v>
      </c>
      <c r="DP246">
        <f>IF(DP43="","",DP42)</f>
        <v>0</v>
      </c>
      <c r="DQ246">
        <v>39</v>
      </c>
      <c r="DR246">
        <f>DR42</f>
        <v>0</v>
      </c>
      <c r="DS246">
        <v>39</v>
      </c>
      <c r="DT246">
        <f>IF(DT43="","",DT42)</f>
        <v>0</v>
      </c>
      <c r="DU246">
        <v>39</v>
      </c>
      <c r="DV246">
        <f>DV42</f>
        <v>0</v>
      </c>
      <c r="DW246">
        <v>39</v>
      </c>
      <c r="DX246">
        <f>IF(DX43="","",DX42)</f>
        <v>0</v>
      </c>
      <c r="DY246">
        <v>39</v>
      </c>
      <c r="DZ246">
        <f>DZ42</f>
        <v>0</v>
      </c>
      <c r="EA246">
        <v>39</v>
      </c>
      <c r="EB246">
        <f>IF(EB43="","",EB42)</f>
        <v>0</v>
      </c>
      <c r="EC246">
        <v>39</v>
      </c>
      <c r="ED246">
        <f>ED42</f>
        <v>0</v>
      </c>
      <c r="EE246">
        <v>39</v>
      </c>
      <c r="EF246">
        <f>IF(EF43="","",EF42)</f>
        <v>0</v>
      </c>
      <c r="EG246">
        <v>39</v>
      </c>
      <c r="EH246">
        <f>EH42</f>
        <v>0</v>
      </c>
      <c r="EI246">
        <v>39</v>
      </c>
      <c r="EJ246">
        <f>IF(EJ43="","",EJ42)</f>
        <v>0</v>
      </c>
      <c r="EK246">
        <v>39</v>
      </c>
      <c r="EL246">
        <f>EL42</f>
        <v>0</v>
      </c>
      <c r="EM246">
        <v>39</v>
      </c>
      <c r="EN246">
        <f>IF(EN43="","",EN42)</f>
        <v>0</v>
      </c>
      <c r="EO246">
        <v>39</v>
      </c>
      <c r="EP246">
        <f>EP42</f>
        <v>0</v>
      </c>
      <c r="EQ246">
        <v>39</v>
      </c>
      <c r="ER246">
        <f>IF(ER43="","",ER42)</f>
        <v>0</v>
      </c>
      <c r="ES246">
        <v>39</v>
      </c>
      <c r="ET246">
        <f>ET42</f>
        <v>0</v>
      </c>
      <c r="EU246">
        <v>39</v>
      </c>
      <c r="EV246">
        <f>IF(EV43="","",EV42)</f>
        <v>0</v>
      </c>
      <c r="EW246">
        <v>39</v>
      </c>
      <c r="EX246">
        <f>EX42</f>
        <v>0</v>
      </c>
      <c r="EY246">
        <v>39</v>
      </c>
      <c r="EZ246">
        <f>IF(EZ43="","",EZ42)</f>
        <v>0</v>
      </c>
      <c r="FA246">
        <v>39</v>
      </c>
      <c r="FB246">
        <f>FB42</f>
        <v>0</v>
      </c>
      <c r="FC246">
        <v>39</v>
      </c>
      <c r="FD246">
        <f>IF(FD43="","",FD42)</f>
        <v>0</v>
      </c>
      <c r="FE246">
        <v>39</v>
      </c>
      <c r="FF246">
        <f>FF42</f>
        <v>0</v>
      </c>
      <c r="FG246">
        <v>39</v>
      </c>
      <c r="FH246">
        <f>IF(FH43="","",FH42)</f>
        <v>0</v>
      </c>
      <c r="FI246">
        <v>39</v>
      </c>
      <c r="FJ246">
        <f>FJ42</f>
        <v>0</v>
      </c>
      <c r="FK246">
        <v>39</v>
      </c>
      <c r="FL246">
        <f>IF(FL43="","",FL42)</f>
        <v>0</v>
      </c>
      <c r="FM246">
        <v>39</v>
      </c>
      <c r="FN246">
        <f>FN42</f>
        <v>0</v>
      </c>
      <c r="FO246">
        <v>39</v>
      </c>
      <c r="FP246">
        <f>IF(FP43="","",FP42)</f>
        <v>0</v>
      </c>
      <c r="FQ246">
        <v>39</v>
      </c>
      <c r="FR246">
        <f>FR42</f>
        <v>0</v>
      </c>
      <c r="FS246">
        <v>39</v>
      </c>
      <c r="FT246">
        <f>IF(FT43="","",FT42)</f>
        <v>0</v>
      </c>
      <c r="FU246">
        <v>39</v>
      </c>
      <c r="FV246">
        <f>FV42</f>
        <v>0</v>
      </c>
      <c r="FW246">
        <v>39</v>
      </c>
      <c r="FX246">
        <f>IF(FX43="","",FX42)</f>
        <v>0</v>
      </c>
      <c r="FY246">
        <v>39</v>
      </c>
      <c r="FZ246">
        <f>FZ42</f>
        <v>0</v>
      </c>
      <c r="GA246">
        <v>39</v>
      </c>
      <c r="GB246">
        <f>IF(GB43="","",GB42)</f>
        <v>0</v>
      </c>
      <c r="GC246">
        <v>39</v>
      </c>
      <c r="GD246">
        <f>GD42</f>
        <v>0</v>
      </c>
      <c r="GE246">
        <v>39</v>
      </c>
      <c r="GF246">
        <f>IF(GF43="","",GF42)</f>
        <v>0</v>
      </c>
      <c r="GG246">
        <v>39</v>
      </c>
      <c r="GH246">
        <f>GH42</f>
        <v>0</v>
      </c>
      <c r="GI246">
        <v>39</v>
      </c>
      <c r="GJ246">
        <f>IF(GJ43="","",GJ42)</f>
        <v>0</v>
      </c>
      <c r="GK246">
        <v>39</v>
      </c>
      <c r="GL246">
        <f>GL42</f>
        <v>0</v>
      </c>
      <c r="GM246">
        <v>39</v>
      </c>
      <c r="GN246">
        <f>IF(GN43="","",GN42)</f>
        <v>0</v>
      </c>
      <c r="GO246">
        <v>39</v>
      </c>
      <c r="GP246">
        <f>GP42</f>
        <v>0</v>
      </c>
      <c r="GQ246">
        <v>39</v>
      </c>
      <c r="GR246">
        <f>IF(GR43="","",GR42)</f>
        <v>0</v>
      </c>
      <c r="GS246">
        <v>39</v>
      </c>
      <c r="GT246">
        <f>GT42</f>
        <v>0</v>
      </c>
      <c r="GU246">
        <v>39</v>
      </c>
      <c r="GV246">
        <f>IF(GV43="","",GV42)</f>
        <v>0</v>
      </c>
      <c r="GW246">
        <v>39</v>
      </c>
      <c r="GX246">
        <f>GX42</f>
        <v>0</v>
      </c>
      <c r="GY246">
        <v>39</v>
      </c>
      <c r="GZ246">
        <f>IF(GZ43="","",GZ42)</f>
        <v>0</v>
      </c>
      <c r="HA246">
        <v>39</v>
      </c>
      <c r="HB246">
        <f>HB42</f>
        <v>0</v>
      </c>
      <c r="HC246">
        <v>39</v>
      </c>
      <c r="HD246">
        <f>IF(HD43="","",HD42)</f>
        <v>0</v>
      </c>
      <c r="HE246">
        <v>39</v>
      </c>
      <c r="HF246">
        <f>HF42</f>
        <v>0</v>
      </c>
    </row>
    <row r="247" spans="5:214">
      <c r="E247">
        <v>40</v>
      </c>
      <c r="F247">
        <f>IF(F44="","",F43)</f>
        <v>0</v>
      </c>
      <c r="G247">
        <v>40</v>
      </c>
      <c r="H247">
        <f>H43</f>
        <v>0</v>
      </c>
      <c r="I247">
        <v>40</v>
      </c>
      <c r="J247">
        <f>IF(J44="","",J43)</f>
        <v>0</v>
      </c>
      <c r="K247">
        <v>40</v>
      </c>
      <c r="L247">
        <f>L43</f>
        <v>0</v>
      </c>
      <c r="M247">
        <v>40</v>
      </c>
      <c r="N247">
        <f>IF(N44="","",N43)</f>
        <v>0</v>
      </c>
      <c r="O247">
        <v>40</v>
      </c>
      <c r="P247">
        <f>P43</f>
        <v>0</v>
      </c>
      <c r="Q247">
        <v>40</v>
      </c>
      <c r="R247">
        <f>IF(R44="","",R43)</f>
        <v>0</v>
      </c>
      <c r="S247">
        <v>40</v>
      </c>
      <c r="T247">
        <f>T43</f>
        <v>0</v>
      </c>
      <c r="U247">
        <v>40</v>
      </c>
      <c r="V247">
        <f>IF(V44="","",V43)</f>
        <v>0</v>
      </c>
      <c r="W247">
        <v>40</v>
      </c>
      <c r="X247">
        <f>X43</f>
        <v>0</v>
      </c>
      <c r="Y247">
        <v>40</v>
      </c>
      <c r="Z247">
        <f>IF(Z44="","",Z43)</f>
        <v>0</v>
      </c>
      <c r="AA247">
        <v>40</v>
      </c>
      <c r="AB247">
        <f>AB43</f>
        <v>0</v>
      </c>
      <c r="AC247">
        <v>40</v>
      </c>
      <c r="AD247">
        <f>IF(AD44="","",AD43)</f>
        <v>0</v>
      </c>
      <c r="AE247">
        <v>40</v>
      </c>
      <c r="AF247">
        <f>AF43</f>
        <v>0</v>
      </c>
      <c r="AG247">
        <v>40</v>
      </c>
      <c r="AH247">
        <f>IF(AH44="","",AH43)</f>
        <v>0</v>
      </c>
      <c r="AI247">
        <v>40</v>
      </c>
      <c r="AJ247">
        <f>AJ43</f>
        <v>0</v>
      </c>
      <c r="AK247">
        <v>40</v>
      </c>
      <c r="AL247">
        <f>IF(AL44="","",AL43)</f>
        <v>0</v>
      </c>
      <c r="AM247">
        <v>40</v>
      </c>
      <c r="AN247">
        <f>AN43</f>
        <v>0</v>
      </c>
      <c r="AO247">
        <v>40</v>
      </c>
      <c r="AP247">
        <f>IF(AP44="","",AP43)</f>
        <v>0</v>
      </c>
      <c r="AQ247">
        <v>40</v>
      </c>
      <c r="AR247">
        <f>AR43</f>
        <v>0</v>
      </c>
      <c r="AS247">
        <v>40</v>
      </c>
      <c r="AT247">
        <f>IF(AT44="","",AT43)</f>
        <v>0</v>
      </c>
      <c r="AU247">
        <v>40</v>
      </c>
      <c r="AV247">
        <f>AV43</f>
        <v>0</v>
      </c>
      <c r="AW247">
        <v>40</v>
      </c>
      <c r="AX247">
        <f>IF(AX44="","",AX43)</f>
        <v>0</v>
      </c>
      <c r="AY247">
        <v>40</v>
      </c>
      <c r="AZ247">
        <f>AZ43</f>
        <v>0</v>
      </c>
      <c r="BA247">
        <v>40</v>
      </c>
      <c r="BB247">
        <f>IF(BB44="","",BB43)</f>
        <v>0</v>
      </c>
      <c r="BC247">
        <v>40</v>
      </c>
      <c r="BD247">
        <f>BD43</f>
        <v>0</v>
      </c>
      <c r="BE247">
        <v>40</v>
      </c>
      <c r="BF247">
        <f>IF(BF44="","",BF43)</f>
        <v>0</v>
      </c>
      <c r="BG247">
        <v>40</v>
      </c>
      <c r="BH247">
        <f>BH43</f>
        <v>0</v>
      </c>
      <c r="BI247">
        <v>40</v>
      </c>
      <c r="BJ247">
        <f>IF(BJ44="","",BJ43)</f>
        <v>0</v>
      </c>
      <c r="BK247">
        <v>40</v>
      </c>
      <c r="BL247">
        <f>BL43</f>
        <v>0</v>
      </c>
      <c r="BM247">
        <v>40</v>
      </c>
      <c r="BN247">
        <f>IF(BN44="","",BN43)</f>
        <v>0</v>
      </c>
      <c r="BO247">
        <v>40</v>
      </c>
      <c r="BP247">
        <f>BP43</f>
        <v>0</v>
      </c>
      <c r="BQ247">
        <v>40</v>
      </c>
      <c r="BR247">
        <f>IF(BR44="","",BR43)</f>
        <v>0</v>
      </c>
      <c r="BS247">
        <v>40</v>
      </c>
      <c r="BT247">
        <f>BT43</f>
        <v>0</v>
      </c>
      <c r="BU247">
        <v>40</v>
      </c>
      <c r="BV247">
        <f>IF(BV44="","",BV43)</f>
        <v>0</v>
      </c>
      <c r="BW247">
        <v>40</v>
      </c>
      <c r="BX247">
        <f>BX43</f>
        <v>0</v>
      </c>
      <c r="BY247">
        <v>40</v>
      </c>
      <c r="BZ247">
        <f>IF(BZ44="","",BZ43)</f>
        <v>0</v>
      </c>
      <c r="CA247">
        <v>40</v>
      </c>
      <c r="CB247">
        <f>CB43</f>
        <v>0</v>
      </c>
      <c r="CC247">
        <v>40</v>
      </c>
      <c r="CD247">
        <f>IF(CD44="","",CD43)</f>
        <v>0</v>
      </c>
      <c r="CE247">
        <v>40</v>
      </c>
      <c r="CF247">
        <f>CF43</f>
        <v>0</v>
      </c>
      <c r="CG247">
        <v>40</v>
      </c>
      <c r="CH247">
        <f>IF(CH44="","",CH43)</f>
        <v>0</v>
      </c>
      <c r="CI247">
        <v>40</v>
      </c>
      <c r="CJ247">
        <f>CJ43</f>
        <v>0</v>
      </c>
      <c r="CK247">
        <v>40</v>
      </c>
      <c r="CL247">
        <f>IF(CL44="","",CL43)</f>
        <v>0</v>
      </c>
      <c r="CM247">
        <v>40</v>
      </c>
      <c r="CN247">
        <f>CN43</f>
        <v>0</v>
      </c>
      <c r="CO247">
        <v>40</v>
      </c>
      <c r="CP247">
        <f>IF(CP44="","",CP43)</f>
        <v>0</v>
      </c>
      <c r="CQ247">
        <v>40</v>
      </c>
      <c r="CR247">
        <f>CR43</f>
        <v>0</v>
      </c>
      <c r="CS247">
        <v>40</v>
      </c>
      <c r="CT247">
        <f>IF(CT44="","",CT43)</f>
        <v>0</v>
      </c>
      <c r="CU247">
        <v>40</v>
      </c>
      <c r="CV247">
        <f>CV43</f>
        <v>0</v>
      </c>
      <c r="CW247">
        <v>40</v>
      </c>
      <c r="CX247">
        <f>IF(CX44="","",CX43)</f>
        <v>0</v>
      </c>
      <c r="CY247">
        <v>40</v>
      </c>
      <c r="CZ247">
        <f>CZ43</f>
        <v>0</v>
      </c>
      <c r="DA247">
        <v>40</v>
      </c>
      <c r="DB247">
        <f>IF(DB44="","",DB43)</f>
        <v>0</v>
      </c>
      <c r="DC247">
        <v>40</v>
      </c>
      <c r="DD247">
        <f>DD43</f>
        <v>0</v>
      </c>
      <c r="DG247">
        <v>40</v>
      </c>
      <c r="DH247">
        <f>IF(DH44="","",DH43)</f>
        <v>0</v>
      </c>
      <c r="DI247">
        <v>40</v>
      </c>
      <c r="DJ247">
        <f>DJ43</f>
        <v>0</v>
      </c>
      <c r="DK247">
        <v>40</v>
      </c>
      <c r="DL247">
        <f>IF(DL44="","",DL43)</f>
        <v>0</v>
      </c>
      <c r="DM247">
        <v>40</v>
      </c>
      <c r="DN247">
        <f>DN43</f>
        <v>0</v>
      </c>
      <c r="DO247">
        <v>40</v>
      </c>
      <c r="DP247">
        <f>IF(DP44="","",DP43)</f>
        <v>0</v>
      </c>
      <c r="DQ247">
        <v>40</v>
      </c>
      <c r="DR247">
        <f>DR43</f>
        <v>0</v>
      </c>
      <c r="DS247">
        <v>40</v>
      </c>
      <c r="DT247">
        <f>IF(DT44="","",DT43)</f>
        <v>0</v>
      </c>
      <c r="DU247">
        <v>40</v>
      </c>
      <c r="DV247">
        <f>DV43</f>
        <v>0</v>
      </c>
      <c r="DW247">
        <v>40</v>
      </c>
      <c r="DX247">
        <f>IF(DX44="","",DX43)</f>
        <v>0</v>
      </c>
      <c r="DY247">
        <v>40</v>
      </c>
      <c r="DZ247">
        <f>DZ43</f>
        <v>0</v>
      </c>
      <c r="EA247">
        <v>40</v>
      </c>
      <c r="EB247">
        <f>IF(EB44="","",EB43)</f>
        <v>0</v>
      </c>
      <c r="EC247">
        <v>40</v>
      </c>
      <c r="ED247">
        <f>ED43</f>
        <v>0</v>
      </c>
      <c r="EE247">
        <v>40</v>
      </c>
      <c r="EF247">
        <f>IF(EF44="","",EF43)</f>
        <v>0</v>
      </c>
      <c r="EG247">
        <v>40</v>
      </c>
      <c r="EH247">
        <f>EH43</f>
        <v>0</v>
      </c>
      <c r="EI247">
        <v>40</v>
      </c>
      <c r="EJ247">
        <f>IF(EJ44="","",EJ43)</f>
        <v>0</v>
      </c>
      <c r="EK247">
        <v>40</v>
      </c>
      <c r="EL247">
        <f>EL43</f>
        <v>0</v>
      </c>
      <c r="EM247">
        <v>40</v>
      </c>
      <c r="EN247">
        <f>IF(EN44="","",EN43)</f>
        <v>0</v>
      </c>
      <c r="EO247">
        <v>40</v>
      </c>
      <c r="EP247">
        <f>EP43</f>
        <v>0</v>
      </c>
      <c r="EQ247">
        <v>40</v>
      </c>
      <c r="ER247">
        <f>IF(ER44="","",ER43)</f>
        <v>0</v>
      </c>
      <c r="ES247">
        <v>40</v>
      </c>
      <c r="ET247">
        <f>ET43</f>
        <v>0</v>
      </c>
      <c r="EU247">
        <v>40</v>
      </c>
      <c r="EV247">
        <f>IF(EV44="","",EV43)</f>
        <v>0</v>
      </c>
      <c r="EW247">
        <v>40</v>
      </c>
      <c r="EX247">
        <f>EX43</f>
        <v>0</v>
      </c>
      <c r="EY247">
        <v>40</v>
      </c>
      <c r="EZ247">
        <f>IF(EZ44="","",EZ43)</f>
        <v>0</v>
      </c>
      <c r="FA247">
        <v>40</v>
      </c>
      <c r="FB247">
        <f>FB43</f>
        <v>0</v>
      </c>
      <c r="FC247">
        <v>40</v>
      </c>
      <c r="FD247">
        <f>IF(FD44="","",FD43)</f>
        <v>0</v>
      </c>
      <c r="FE247">
        <v>40</v>
      </c>
      <c r="FF247">
        <f>FF43</f>
        <v>0</v>
      </c>
      <c r="FG247">
        <v>40</v>
      </c>
      <c r="FH247">
        <f>IF(FH44="","",FH43)</f>
        <v>0</v>
      </c>
      <c r="FI247">
        <v>40</v>
      </c>
      <c r="FJ247">
        <f>FJ43</f>
        <v>0</v>
      </c>
      <c r="FK247">
        <v>40</v>
      </c>
      <c r="FL247">
        <f>IF(FL44="","",FL43)</f>
        <v>0</v>
      </c>
      <c r="FM247">
        <v>40</v>
      </c>
      <c r="FN247">
        <f>FN43</f>
        <v>0</v>
      </c>
      <c r="FO247">
        <v>40</v>
      </c>
      <c r="FP247">
        <f>IF(FP44="","",FP43)</f>
        <v>0</v>
      </c>
      <c r="FQ247">
        <v>40</v>
      </c>
      <c r="FR247">
        <f>FR43</f>
        <v>0</v>
      </c>
      <c r="FS247">
        <v>40</v>
      </c>
      <c r="FT247">
        <f>IF(FT44="","",FT43)</f>
        <v>0</v>
      </c>
      <c r="FU247">
        <v>40</v>
      </c>
      <c r="FV247">
        <f>FV43</f>
        <v>0</v>
      </c>
      <c r="FW247">
        <v>40</v>
      </c>
      <c r="FX247">
        <f>IF(FX44="","",FX43)</f>
        <v>0</v>
      </c>
      <c r="FY247">
        <v>40</v>
      </c>
      <c r="FZ247">
        <f>FZ43</f>
        <v>0</v>
      </c>
      <c r="GA247">
        <v>40</v>
      </c>
      <c r="GB247">
        <f>IF(GB44="","",GB43)</f>
        <v>0</v>
      </c>
      <c r="GC247">
        <v>40</v>
      </c>
      <c r="GD247">
        <f>GD43</f>
        <v>0</v>
      </c>
      <c r="GE247">
        <v>40</v>
      </c>
      <c r="GF247">
        <f>IF(GF44="","",GF43)</f>
        <v>0</v>
      </c>
      <c r="GG247">
        <v>40</v>
      </c>
      <c r="GH247">
        <f>GH43</f>
        <v>0</v>
      </c>
      <c r="GI247">
        <v>40</v>
      </c>
      <c r="GJ247">
        <f>IF(GJ44="","",GJ43)</f>
        <v>0</v>
      </c>
      <c r="GK247">
        <v>40</v>
      </c>
      <c r="GL247">
        <f>GL43</f>
        <v>0</v>
      </c>
      <c r="GM247">
        <v>40</v>
      </c>
      <c r="GN247">
        <f>IF(GN44="","",GN43)</f>
        <v>0</v>
      </c>
      <c r="GO247">
        <v>40</v>
      </c>
      <c r="GP247">
        <f>GP43</f>
        <v>0</v>
      </c>
      <c r="GQ247">
        <v>40</v>
      </c>
      <c r="GR247">
        <f>IF(GR44="","",GR43)</f>
        <v>0</v>
      </c>
      <c r="GS247">
        <v>40</v>
      </c>
      <c r="GT247">
        <f>GT43</f>
        <v>0</v>
      </c>
      <c r="GU247">
        <v>40</v>
      </c>
      <c r="GV247">
        <f>IF(GV44="","",GV43)</f>
        <v>0</v>
      </c>
      <c r="GW247">
        <v>40</v>
      </c>
      <c r="GX247">
        <f>GX43</f>
        <v>0</v>
      </c>
      <c r="GY247">
        <v>40</v>
      </c>
      <c r="GZ247">
        <f>IF(GZ44="","",GZ43)</f>
        <v>0</v>
      </c>
      <c r="HA247">
        <v>40</v>
      </c>
      <c r="HB247">
        <f>HB43</f>
        <v>0</v>
      </c>
      <c r="HC247">
        <v>40</v>
      </c>
      <c r="HD247">
        <f>IF(HD44="","",HD43)</f>
        <v>0</v>
      </c>
      <c r="HE247">
        <v>40</v>
      </c>
      <c r="HF247">
        <f>HF43</f>
        <v>0</v>
      </c>
    </row>
    <row r="248" spans="5:214">
      <c r="E248">
        <v>41</v>
      </c>
      <c r="F248">
        <f>IF(F45="","",F44)</f>
        <v>0</v>
      </c>
      <c r="G248">
        <v>41</v>
      </c>
      <c r="H248">
        <f>H44</f>
        <v>0</v>
      </c>
      <c r="I248">
        <v>41</v>
      </c>
      <c r="J248">
        <f>IF(J45="","",J44)</f>
        <v>0</v>
      </c>
      <c r="K248">
        <v>41</v>
      </c>
      <c r="L248">
        <f>L44</f>
        <v>0</v>
      </c>
      <c r="M248">
        <v>41</v>
      </c>
      <c r="N248">
        <f>IF(N45="","",N44)</f>
        <v>0</v>
      </c>
      <c r="O248">
        <v>41</v>
      </c>
      <c r="P248">
        <f>P44</f>
        <v>0</v>
      </c>
      <c r="Q248">
        <v>41</v>
      </c>
      <c r="R248">
        <f>IF(R45="","",R44)</f>
        <v>0</v>
      </c>
      <c r="S248">
        <v>41</v>
      </c>
      <c r="T248">
        <f>T44</f>
        <v>0</v>
      </c>
      <c r="U248">
        <v>41</v>
      </c>
      <c r="V248">
        <f>IF(V45="","",V44)</f>
        <v>0</v>
      </c>
      <c r="W248">
        <v>41</v>
      </c>
      <c r="X248">
        <f>X44</f>
        <v>0</v>
      </c>
      <c r="Y248">
        <v>41</v>
      </c>
      <c r="Z248">
        <f>IF(Z45="","",Z44)</f>
        <v>0</v>
      </c>
      <c r="AA248">
        <v>41</v>
      </c>
      <c r="AB248">
        <f>AB44</f>
        <v>0</v>
      </c>
      <c r="AC248">
        <v>41</v>
      </c>
      <c r="AD248">
        <f>IF(AD45="","",AD44)</f>
        <v>0</v>
      </c>
      <c r="AE248">
        <v>41</v>
      </c>
      <c r="AF248">
        <f>AF44</f>
        <v>0</v>
      </c>
      <c r="AG248">
        <v>41</v>
      </c>
      <c r="AH248">
        <f>IF(AH45="","",AH44)</f>
        <v>0</v>
      </c>
      <c r="AI248">
        <v>41</v>
      </c>
      <c r="AJ248">
        <f>AJ44</f>
        <v>0</v>
      </c>
      <c r="AK248">
        <v>41</v>
      </c>
      <c r="AL248">
        <f>IF(AL45="","",AL44)</f>
        <v>0</v>
      </c>
      <c r="AM248">
        <v>41</v>
      </c>
      <c r="AN248">
        <f>AN44</f>
        <v>0</v>
      </c>
      <c r="AO248">
        <v>41</v>
      </c>
      <c r="AP248">
        <f>IF(AP45="","",AP44)</f>
        <v>0</v>
      </c>
      <c r="AQ248">
        <v>41</v>
      </c>
      <c r="AR248">
        <f>AR44</f>
        <v>0</v>
      </c>
      <c r="AS248">
        <v>41</v>
      </c>
      <c r="AT248">
        <f>IF(AT45="","",AT44)</f>
        <v>0</v>
      </c>
      <c r="AU248">
        <v>41</v>
      </c>
      <c r="AV248">
        <f>AV44</f>
        <v>0</v>
      </c>
      <c r="AW248">
        <v>41</v>
      </c>
      <c r="AX248">
        <f>IF(AX45="","",AX44)</f>
        <v>0</v>
      </c>
      <c r="AY248">
        <v>41</v>
      </c>
      <c r="AZ248">
        <f>AZ44</f>
        <v>0</v>
      </c>
      <c r="BA248">
        <v>41</v>
      </c>
      <c r="BB248">
        <f>IF(BB45="","",BB44)</f>
        <v>0</v>
      </c>
      <c r="BC248">
        <v>41</v>
      </c>
      <c r="BD248">
        <f>BD44</f>
        <v>0</v>
      </c>
      <c r="BE248">
        <v>41</v>
      </c>
      <c r="BF248">
        <f>IF(BF45="","",BF44)</f>
        <v>0</v>
      </c>
      <c r="BG248">
        <v>41</v>
      </c>
      <c r="BH248">
        <f>BH44</f>
        <v>0</v>
      </c>
      <c r="BI248">
        <v>41</v>
      </c>
      <c r="BJ248">
        <f>IF(BJ45="","",BJ44)</f>
        <v>0</v>
      </c>
      <c r="BK248">
        <v>41</v>
      </c>
      <c r="BL248">
        <f>BL44</f>
        <v>0</v>
      </c>
      <c r="BM248">
        <v>41</v>
      </c>
      <c r="BN248">
        <f>IF(BN45="","",BN44)</f>
        <v>0</v>
      </c>
      <c r="BO248">
        <v>41</v>
      </c>
      <c r="BP248">
        <f>BP44</f>
        <v>0</v>
      </c>
      <c r="BQ248">
        <v>41</v>
      </c>
      <c r="BR248">
        <f>IF(BR45="","",BR44)</f>
        <v>0</v>
      </c>
      <c r="BS248">
        <v>41</v>
      </c>
      <c r="BT248">
        <f>BT44</f>
        <v>0</v>
      </c>
      <c r="BU248">
        <v>41</v>
      </c>
      <c r="BV248">
        <f>IF(BV45="","",BV44)</f>
        <v>0</v>
      </c>
      <c r="BW248">
        <v>41</v>
      </c>
      <c r="BX248">
        <f>BX44</f>
        <v>0</v>
      </c>
      <c r="BY248">
        <v>41</v>
      </c>
      <c r="BZ248">
        <f>IF(BZ45="","",BZ44)</f>
        <v>0</v>
      </c>
      <c r="CA248">
        <v>41</v>
      </c>
      <c r="CB248">
        <f>CB44</f>
        <v>0</v>
      </c>
      <c r="CC248">
        <v>41</v>
      </c>
      <c r="CD248">
        <f>IF(CD45="","",CD44)</f>
        <v>0</v>
      </c>
      <c r="CE248">
        <v>41</v>
      </c>
      <c r="CF248">
        <f>CF44</f>
        <v>0</v>
      </c>
      <c r="CG248">
        <v>41</v>
      </c>
      <c r="CH248">
        <f>IF(CH45="","",CH44)</f>
        <v>0</v>
      </c>
      <c r="CI248">
        <v>41</v>
      </c>
      <c r="CJ248">
        <f>CJ44</f>
        <v>0</v>
      </c>
      <c r="CK248">
        <v>41</v>
      </c>
      <c r="CL248">
        <f>IF(CL45="","",CL44)</f>
        <v>0</v>
      </c>
      <c r="CM248">
        <v>41</v>
      </c>
      <c r="CN248">
        <f>CN44</f>
        <v>0</v>
      </c>
      <c r="CO248">
        <v>41</v>
      </c>
      <c r="CP248">
        <f>IF(CP45="","",CP44)</f>
        <v>0</v>
      </c>
      <c r="CQ248">
        <v>41</v>
      </c>
      <c r="CR248">
        <f>CR44</f>
        <v>0</v>
      </c>
      <c r="CS248">
        <v>41</v>
      </c>
      <c r="CT248">
        <f>IF(CT45="","",CT44)</f>
        <v>0</v>
      </c>
      <c r="CU248">
        <v>41</v>
      </c>
      <c r="CV248">
        <f>CV44</f>
        <v>0</v>
      </c>
      <c r="CW248">
        <v>41</v>
      </c>
      <c r="CX248">
        <f>IF(CX45="","",CX44)</f>
        <v>0</v>
      </c>
      <c r="CY248">
        <v>41</v>
      </c>
      <c r="CZ248">
        <f>CZ44</f>
        <v>0</v>
      </c>
      <c r="DA248">
        <v>41</v>
      </c>
      <c r="DB248">
        <f>IF(DB45="","",DB44)</f>
        <v>0</v>
      </c>
      <c r="DC248">
        <v>41</v>
      </c>
      <c r="DD248">
        <f>DD44</f>
        <v>0</v>
      </c>
      <c r="DG248">
        <v>41</v>
      </c>
      <c r="DH248">
        <f>IF(DH45="","",DH44)</f>
        <v>0</v>
      </c>
      <c r="DI248">
        <v>41</v>
      </c>
      <c r="DJ248">
        <f>DJ44</f>
        <v>0</v>
      </c>
      <c r="DK248">
        <v>41</v>
      </c>
      <c r="DL248">
        <f>IF(DL45="","",DL44)</f>
        <v>0</v>
      </c>
      <c r="DM248">
        <v>41</v>
      </c>
      <c r="DN248">
        <f>DN44</f>
        <v>0</v>
      </c>
      <c r="DO248">
        <v>41</v>
      </c>
      <c r="DP248">
        <f>IF(DP45="","",DP44)</f>
        <v>0</v>
      </c>
      <c r="DQ248">
        <v>41</v>
      </c>
      <c r="DR248">
        <f>DR44</f>
        <v>0</v>
      </c>
      <c r="DS248">
        <v>41</v>
      </c>
      <c r="DT248">
        <f>IF(DT45="","",DT44)</f>
        <v>0</v>
      </c>
      <c r="DU248">
        <v>41</v>
      </c>
      <c r="DV248">
        <f>DV44</f>
        <v>0</v>
      </c>
      <c r="DW248">
        <v>41</v>
      </c>
      <c r="DX248">
        <f>IF(DX45="","",DX44)</f>
        <v>0</v>
      </c>
      <c r="DY248">
        <v>41</v>
      </c>
      <c r="DZ248">
        <f>DZ44</f>
        <v>0</v>
      </c>
      <c r="EA248">
        <v>41</v>
      </c>
      <c r="EB248">
        <f>IF(EB45="","",EB44)</f>
        <v>0</v>
      </c>
      <c r="EC248">
        <v>41</v>
      </c>
      <c r="ED248">
        <f>ED44</f>
        <v>0</v>
      </c>
      <c r="EE248">
        <v>41</v>
      </c>
      <c r="EF248">
        <f>IF(EF45="","",EF44)</f>
        <v>0</v>
      </c>
      <c r="EG248">
        <v>41</v>
      </c>
      <c r="EH248">
        <f>EH44</f>
        <v>0</v>
      </c>
      <c r="EI248">
        <v>41</v>
      </c>
      <c r="EJ248">
        <f>IF(EJ45="","",EJ44)</f>
        <v>0</v>
      </c>
      <c r="EK248">
        <v>41</v>
      </c>
      <c r="EL248">
        <f>EL44</f>
        <v>0</v>
      </c>
      <c r="EM248">
        <v>41</v>
      </c>
      <c r="EN248">
        <f>IF(EN45="","",EN44)</f>
        <v>0</v>
      </c>
      <c r="EO248">
        <v>41</v>
      </c>
      <c r="EP248">
        <f>EP44</f>
        <v>0</v>
      </c>
      <c r="EQ248">
        <v>41</v>
      </c>
      <c r="ER248">
        <f>IF(ER45="","",ER44)</f>
        <v>0</v>
      </c>
      <c r="ES248">
        <v>41</v>
      </c>
      <c r="ET248">
        <f>ET44</f>
        <v>0</v>
      </c>
      <c r="EU248">
        <v>41</v>
      </c>
      <c r="EV248">
        <f>IF(EV45="","",EV44)</f>
        <v>0</v>
      </c>
      <c r="EW248">
        <v>41</v>
      </c>
      <c r="EX248">
        <f>EX44</f>
        <v>0</v>
      </c>
      <c r="EY248">
        <v>41</v>
      </c>
      <c r="EZ248">
        <f>IF(EZ45="","",EZ44)</f>
        <v>0</v>
      </c>
      <c r="FA248">
        <v>41</v>
      </c>
      <c r="FB248">
        <f>FB44</f>
        <v>0</v>
      </c>
      <c r="FC248">
        <v>41</v>
      </c>
      <c r="FD248">
        <f>IF(FD45="","",FD44)</f>
        <v>0</v>
      </c>
      <c r="FE248">
        <v>41</v>
      </c>
      <c r="FF248">
        <f>FF44</f>
        <v>0</v>
      </c>
      <c r="FG248">
        <v>41</v>
      </c>
      <c r="FH248">
        <f>IF(FH45="","",FH44)</f>
        <v>0</v>
      </c>
      <c r="FI248">
        <v>41</v>
      </c>
      <c r="FJ248">
        <f>FJ44</f>
        <v>0</v>
      </c>
      <c r="FK248">
        <v>41</v>
      </c>
      <c r="FL248">
        <f>IF(FL45="","",FL44)</f>
        <v>0</v>
      </c>
      <c r="FM248">
        <v>41</v>
      </c>
      <c r="FN248">
        <f>FN44</f>
        <v>0</v>
      </c>
      <c r="FO248">
        <v>41</v>
      </c>
      <c r="FP248">
        <f>IF(FP45="","",FP44)</f>
        <v>0</v>
      </c>
      <c r="FQ248">
        <v>41</v>
      </c>
      <c r="FR248">
        <f>FR44</f>
        <v>0</v>
      </c>
      <c r="FS248">
        <v>41</v>
      </c>
      <c r="FT248">
        <f>IF(FT45="","",FT44)</f>
        <v>0</v>
      </c>
      <c r="FU248">
        <v>41</v>
      </c>
      <c r="FV248">
        <f>FV44</f>
        <v>0</v>
      </c>
      <c r="FW248">
        <v>41</v>
      </c>
      <c r="FX248">
        <f>IF(FX45="","",FX44)</f>
        <v>0</v>
      </c>
      <c r="FY248">
        <v>41</v>
      </c>
      <c r="FZ248">
        <f>FZ44</f>
        <v>0</v>
      </c>
      <c r="GA248">
        <v>41</v>
      </c>
      <c r="GB248">
        <f>IF(GB45="","",GB44)</f>
        <v>0</v>
      </c>
      <c r="GC248">
        <v>41</v>
      </c>
      <c r="GD248">
        <f>GD44</f>
        <v>0</v>
      </c>
      <c r="GE248">
        <v>41</v>
      </c>
      <c r="GF248">
        <f>IF(GF45="","",GF44)</f>
        <v>0</v>
      </c>
      <c r="GG248">
        <v>41</v>
      </c>
      <c r="GH248">
        <f>GH44</f>
        <v>0</v>
      </c>
      <c r="GI248">
        <v>41</v>
      </c>
      <c r="GJ248">
        <f>IF(GJ45="","",GJ44)</f>
        <v>0</v>
      </c>
      <c r="GK248">
        <v>41</v>
      </c>
      <c r="GL248">
        <f>GL44</f>
        <v>0</v>
      </c>
      <c r="GM248">
        <v>41</v>
      </c>
      <c r="GN248">
        <f>IF(GN45="","",GN44)</f>
        <v>0</v>
      </c>
      <c r="GO248">
        <v>41</v>
      </c>
      <c r="GP248">
        <f>GP44</f>
        <v>0</v>
      </c>
      <c r="GQ248">
        <v>41</v>
      </c>
      <c r="GR248">
        <f>IF(GR45="","",GR44)</f>
        <v>0</v>
      </c>
      <c r="GS248">
        <v>41</v>
      </c>
      <c r="GT248">
        <f>GT44</f>
        <v>0</v>
      </c>
      <c r="GU248">
        <v>41</v>
      </c>
      <c r="GV248">
        <f>IF(GV45="","",GV44)</f>
        <v>0</v>
      </c>
      <c r="GW248">
        <v>41</v>
      </c>
      <c r="GX248">
        <f>GX44</f>
        <v>0</v>
      </c>
      <c r="GY248">
        <v>41</v>
      </c>
      <c r="GZ248">
        <f>IF(GZ45="","",GZ44)</f>
        <v>0</v>
      </c>
      <c r="HA248">
        <v>41</v>
      </c>
      <c r="HB248">
        <f>HB44</f>
        <v>0</v>
      </c>
      <c r="HC248">
        <v>41</v>
      </c>
      <c r="HD248">
        <f>IF(HD45="","",HD44)</f>
        <v>0</v>
      </c>
      <c r="HE248">
        <v>41</v>
      </c>
      <c r="HF248">
        <f>HF44</f>
        <v>0</v>
      </c>
    </row>
    <row r="249" spans="5:214">
      <c r="E249">
        <v>42</v>
      </c>
      <c r="F249">
        <f>IF(F46="","",F45)</f>
        <v>0</v>
      </c>
      <c r="G249">
        <v>42</v>
      </c>
      <c r="H249">
        <f>H45</f>
        <v>0</v>
      </c>
      <c r="I249">
        <v>42</v>
      </c>
      <c r="J249">
        <f>IF(J46="","",J45)</f>
        <v>0</v>
      </c>
      <c r="K249">
        <v>42</v>
      </c>
      <c r="L249">
        <f>L45</f>
        <v>0</v>
      </c>
      <c r="M249">
        <v>42</v>
      </c>
      <c r="N249">
        <f>IF(N46="","",N45)</f>
        <v>0</v>
      </c>
      <c r="O249">
        <v>42</v>
      </c>
      <c r="P249">
        <f>P45</f>
        <v>0</v>
      </c>
      <c r="Q249">
        <v>42</v>
      </c>
      <c r="R249">
        <f>IF(R46="","",R45)</f>
        <v>0</v>
      </c>
      <c r="S249">
        <v>42</v>
      </c>
      <c r="T249">
        <f>T45</f>
        <v>0</v>
      </c>
      <c r="U249">
        <v>42</v>
      </c>
      <c r="V249">
        <f>IF(V46="","",V45)</f>
        <v>0</v>
      </c>
      <c r="W249">
        <v>42</v>
      </c>
      <c r="X249">
        <f>X45</f>
        <v>0</v>
      </c>
      <c r="Y249">
        <v>42</v>
      </c>
      <c r="Z249">
        <f>IF(Z46="","",Z45)</f>
        <v>0</v>
      </c>
      <c r="AA249">
        <v>42</v>
      </c>
      <c r="AB249">
        <f>AB45</f>
        <v>0</v>
      </c>
      <c r="AC249">
        <v>42</v>
      </c>
      <c r="AD249">
        <f>IF(AD46="","",AD45)</f>
        <v>0</v>
      </c>
      <c r="AE249">
        <v>42</v>
      </c>
      <c r="AF249">
        <f>AF45</f>
        <v>0</v>
      </c>
      <c r="AG249">
        <v>42</v>
      </c>
      <c r="AH249">
        <f>IF(AH46="","",AH45)</f>
        <v>0</v>
      </c>
      <c r="AI249">
        <v>42</v>
      </c>
      <c r="AJ249">
        <f>AJ45</f>
        <v>0</v>
      </c>
      <c r="AK249">
        <v>42</v>
      </c>
      <c r="AL249">
        <f>IF(AL46="","",AL45)</f>
        <v>0</v>
      </c>
      <c r="AM249">
        <v>42</v>
      </c>
      <c r="AN249">
        <f>AN45</f>
        <v>0</v>
      </c>
      <c r="AO249">
        <v>42</v>
      </c>
      <c r="AP249">
        <f>IF(AP46="","",AP45)</f>
        <v>0</v>
      </c>
      <c r="AQ249">
        <v>42</v>
      </c>
      <c r="AR249">
        <f>AR45</f>
        <v>0</v>
      </c>
      <c r="AS249">
        <v>42</v>
      </c>
      <c r="AT249">
        <f>IF(AT46="","",AT45)</f>
        <v>0</v>
      </c>
      <c r="AU249">
        <v>42</v>
      </c>
      <c r="AV249">
        <f>AV45</f>
        <v>0</v>
      </c>
      <c r="AW249">
        <v>42</v>
      </c>
      <c r="AX249">
        <f>IF(AX46="","",AX45)</f>
        <v>0</v>
      </c>
      <c r="AY249">
        <v>42</v>
      </c>
      <c r="AZ249">
        <f>AZ45</f>
        <v>0</v>
      </c>
      <c r="BA249">
        <v>42</v>
      </c>
      <c r="BB249">
        <f>IF(BB46="","",BB45)</f>
        <v>0</v>
      </c>
      <c r="BC249">
        <v>42</v>
      </c>
      <c r="BD249">
        <f>BD45</f>
        <v>0</v>
      </c>
      <c r="BE249">
        <v>42</v>
      </c>
      <c r="BF249">
        <f>IF(BF46="","",BF45)</f>
        <v>0</v>
      </c>
      <c r="BG249">
        <v>42</v>
      </c>
      <c r="BH249">
        <f>BH45</f>
        <v>0</v>
      </c>
      <c r="BI249">
        <v>42</v>
      </c>
      <c r="BJ249">
        <f>IF(BJ46="","",BJ45)</f>
        <v>0</v>
      </c>
      <c r="BK249">
        <v>42</v>
      </c>
      <c r="BL249">
        <f>BL45</f>
        <v>0</v>
      </c>
      <c r="BM249">
        <v>42</v>
      </c>
      <c r="BN249">
        <f>IF(BN46="","",BN45)</f>
        <v>0</v>
      </c>
      <c r="BO249">
        <v>42</v>
      </c>
      <c r="BP249">
        <f>BP45</f>
        <v>0</v>
      </c>
      <c r="BQ249">
        <v>42</v>
      </c>
      <c r="BR249">
        <f>IF(BR46="","",BR45)</f>
        <v>0</v>
      </c>
      <c r="BS249">
        <v>42</v>
      </c>
      <c r="BT249">
        <f>BT45</f>
        <v>0</v>
      </c>
      <c r="BU249">
        <v>42</v>
      </c>
      <c r="BV249">
        <f>IF(BV46="","",BV45)</f>
        <v>0</v>
      </c>
      <c r="BW249">
        <v>42</v>
      </c>
      <c r="BX249">
        <f>BX45</f>
        <v>0</v>
      </c>
      <c r="BY249">
        <v>42</v>
      </c>
      <c r="BZ249">
        <f>IF(BZ46="","",BZ45)</f>
        <v>0</v>
      </c>
      <c r="CA249">
        <v>42</v>
      </c>
      <c r="CB249">
        <f>CB45</f>
        <v>0</v>
      </c>
      <c r="CC249">
        <v>42</v>
      </c>
      <c r="CD249">
        <f>IF(CD46="","",CD45)</f>
        <v>0</v>
      </c>
      <c r="CE249">
        <v>42</v>
      </c>
      <c r="CF249">
        <f>CF45</f>
        <v>0</v>
      </c>
      <c r="CG249">
        <v>42</v>
      </c>
      <c r="CH249">
        <f>IF(CH46="","",CH45)</f>
        <v>0</v>
      </c>
      <c r="CI249">
        <v>42</v>
      </c>
      <c r="CJ249">
        <f>CJ45</f>
        <v>0</v>
      </c>
      <c r="CK249">
        <v>42</v>
      </c>
      <c r="CL249">
        <f>IF(CL46="","",CL45)</f>
        <v>0</v>
      </c>
      <c r="CM249">
        <v>42</v>
      </c>
      <c r="CN249">
        <f>CN45</f>
        <v>0</v>
      </c>
      <c r="CO249">
        <v>42</v>
      </c>
      <c r="CP249">
        <f>IF(CP46="","",CP45)</f>
        <v>0</v>
      </c>
      <c r="CQ249">
        <v>42</v>
      </c>
      <c r="CR249">
        <f>CR45</f>
        <v>0</v>
      </c>
      <c r="CS249">
        <v>42</v>
      </c>
      <c r="CT249">
        <f>IF(CT46="","",CT45)</f>
        <v>0</v>
      </c>
      <c r="CU249">
        <v>42</v>
      </c>
      <c r="CV249">
        <f>CV45</f>
        <v>0</v>
      </c>
      <c r="CW249">
        <v>42</v>
      </c>
      <c r="CX249">
        <f>IF(CX46="","",CX45)</f>
        <v>0</v>
      </c>
      <c r="CY249">
        <v>42</v>
      </c>
      <c r="CZ249">
        <f>CZ45</f>
        <v>0</v>
      </c>
      <c r="DA249">
        <v>42</v>
      </c>
      <c r="DB249">
        <f>IF(DB46="","",DB45)</f>
        <v>0</v>
      </c>
      <c r="DC249">
        <v>42</v>
      </c>
      <c r="DD249">
        <f>DD45</f>
        <v>0</v>
      </c>
      <c r="DG249">
        <v>42</v>
      </c>
      <c r="DH249">
        <f>IF(DH46="","",DH45)</f>
        <v>0</v>
      </c>
      <c r="DI249">
        <v>42</v>
      </c>
      <c r="DJ249">
        <f>DJ45</f>
        <v>0</v>
      </c>
      <c r="DK249">
        <v>42</v>
      </c>
      <c r="DL249">
        <f>IF(DL46="","",DL45)</f>
        <v>0</v>
      </c>
      <c r="DM249">
        <v>42</v>
      </c>
      <c r="DN249">
        <f>DN45</f>
        <v>0</v>
      </c>
      <c r="DO249">
        <v>42</v>
      </c>
      <c r="DP249">
        <f>IF(DP46="","",DP45)</f>
        <v>0</v>
      </c>
      <c r="DQ249">
        <v>42</v>
      </c>
      <c r="DR249">
        <f>DR45</f>
        <v>0</v>
      </c>
      <c r="DS249">
        <v>42</v>
      </c>
      <c r="DT249">
        <f>IF(DT46="","",DT45)</f>
        <v>0</v>
      </c>
      <c r="DU249">
        <v>42</v>
      </c>
      <c r="DV249">
        <f>DV45</f>
        <v>0</v>
      </c>
      <c r="DW249">
        <v>42</v>
      </c>
      <c r="DX249">
        <f>IF(DX46="","",DX45)</f>
        <v>0</v>
      </c>
      <c r="DY249">
        <v>42</v>
      </c>
      <c r="DZ249">
        <f>DZ45</f>
        <v>0</v>
      </c>
      <c r="EA249">
        <v>42</v>
      </c>
      <c r="EB249">
        <f>IF(EB46="","",EB45)</f>
        <v>0</v>
      </c>
      <c r="EC249">
        <v>42</v>
      </c>
      <c r="ED249">
        <f>ED45</f>
        <v>0</v>
      </c>
      <c r="EE249">
        <v>42</v>
      </c>
      <c r="EF249">
        <f>IF(EF46="","",EF45)</f>
        <v>0</v>
      </c>
      <c r="EG249">
        <v>42</v>
      </c>
      <c r="EH249">
        <f>EH45</f>
        <v>0</v>
      </c>
      <c r="EI249">
        <v>42</v>
      </c>
      <c r="EJ249">
        <f>IF(EJ46="","",EJ45)</f>
        <v>0</v>
      </c>
      <c r="EK249">
        <v>42</v>
      </c>
      <c r="EL249">
        <f>EL45</f>
        <v>0</v>
      </c>
      <c r="EM249">
        <v>42</v>
      </c>
      <c r="EN249">
        <f>IF(EN46="","",EN45)</f>
        <v>0</v>
      </c>
      <c r="EO249">
        <v>42</v>
      </c>
      <c r="EP249">
        <f>EP45</f>
        <v>0</v>
      </c>
      <c r="EQ249">
        <v>42</v>
      </c>
      <c r="ER249">
        <f>IF(ER46="","",ER45)</f>
        <v>0</v>
      </c>
      <c r="ES249">
        <v>42</v>
      </c>
      <c r="ET249">
        <f>ET45</f>
        <v>0</v>
      </c>
      <c r="EU249">
        <v>42</v>
      </c>
      <c r="EV249">
        <f>IF(EV46="","",EV45)</f>
        <v>0</v>
      </c>
      <c r="EW249">
        <v>42</v>
      </c>
      <c r="EX249">
        <f>EX45</f>
        <v>0</v>
      </c>
      <c r="EY249">
        <v>42</v>
      </c>
      <c r="EZ249">
        <f>IF(EZ46="","",EZ45)</f>
        <v>0</v>
      </c>
      <c r="FA249">
        <v>42</v>
      </c>
      <c r="FB249">
        <f>FB45</f>
        <v>0</v>
      </c>
      <c r="FC249">
        <v>42</v>
      </c>
      <c r="FD249">
        <f>IF(FD46="","",FD45)</f>
        <v>0</v>
      </c>
      <c r="FE249">
        <v>42</v>
      </c>
      <c r="FF249">
        <f>FF45</f>
        <v>0</v>
      </c>
      <c r="FG249">
        <v>42</v>
      </c>
      <c r="FH249">
        <f>IF(FH46="","",FH45)</f>
        <v>0</v>
      </c>
      <c r="FI249">
        <v>42</v>
      </c>
      <c r="FJ249">
        <f>FJ45</f>
        <v>0</v>
      </c>
      <c r="FK249">
        <v>42</v>
      </c>
      <c r="FL249">
        <f>IF(FL46="","",FL45)</f>
        <v>0</v>
      </c>
      <c r="FM249">
        <v>42</v>
      </c>
      <c r="FN249">
        <f>FN45</f>
        <v>0</v>
      </c>
      <c r="FO249">
        <v>42</v>
      </c>
      <c r="FP249">
        <f>IF(FP46="","",FP45)</f>
        <v>0</v>
      </c>
      <c r="FQ249">
        <v>42</v>
      </c>
      <c r="FR249">
        <f>FR45</f>
        <v>0</v>
      </c>
      <c r="FS249">
        <v>42</v>
      </c>
      <c r="FT249">
        <f>IF(FT46="","",FT45)</f>
        <v>0</v>
      </c>
      <c r="FU249">
        <v>42</v>
      </c>
      <c r="FV249">
        <f>FV45</f>
        <v>0</v>
      </c>
      <c r="FW249">
        <v>42</v>
      </c>
      <c r="FX249">
        <f>IF(FX46="","",FX45)</f>
        <v>0</v>
      </c>
      <c r="FY249">
        <v>42</v>
      </c>
      <c r="FZ249">
        <f>FZ45</f>
        <v>0</v>
      </c>
      <c r="GA249">
        <v>42</v>
      </c>
      <c r="GB249">
        <f>IF(GB46="","",GB45)</f>
        <v>0</v>
      </c>
      <c r="GC249">
        <v>42</v>
      </c>
      <c r="GD249">
        <f>GD45</f>
        <v>0</v>
      </c>
      <c r="GE249">
        <v>42</v>
      </c>
      <c r="GF249">
        <f>IF(GF46="","",GF45)</f>
        <v>0</v>
      </c>
      <c r="GG249">
        <v>42</v>
      </c>
      <c r="GH249">
        <f>GH45</f>
        <v>0</v>
      </c>
      <c r="GI249">
        <v>42</v>
      </c>
      <c r="GJ249">
        <f>IF(GJ46="","",GJ45)</f>
        <v>0</v>
      </c>
      <c r="GK249">
        <v>42</v>
      </c>
      <c r="GL249">
        <f>GL45</f>
        <v>0</v>
      </c>
      <c r="GM249">
        <v>42</v>
      </c>
      <c r="GN249">
        <f>IF(GN46="","",GN45)</f>
        <v>0</v>
      </c>
      <c r="GO249">
        <v>42</v>
      </c>
      <c r="GP249">
        <f>GP45</f>
        <v>0</v>
      </c>
      <c r="GQ249">
        <v>42</v>
      </c>
      <c r="GR249">
        <f>IF(GR46="","",GR45)</f>
        <v>0</v>
      </c>
      <c r="GS249">
        <v>42</v>
      </c>
      <c r="GT249">
        <f>GT45</f>
        <v>0</v>
      </c>
      <c r="GU249">
        <v>42</v>
      </c>
      <c r="GV249">
        <f>IF(GV46="","",GV45)</f>
        <v>0</v>
      </c>
      <c r="GW249">
        <v>42</v>
      </c>
      <c r="GX249">
        <f>GX45</f>
        <v>0</v>
      </c>
      <c r="GY249">
        <v>42</v>
      </c>
      <c r="GZ249">
        <f>IF(GZ46="","",GZ45)</f>
        <v>0</v>
      </c>
      <c r="HA249">
        <v>42</v>
      </c>
      <c r="HB249">
        <f>HB45</f>
        <v>0</v>
      </c>
      <c r="HC249">
        <v>42</v>
      </c>
      <c r="HD249">
        <f>IF(HD46="","",HD45)</f>
        <v>0</v>
      </c>
      <c r="HE249">
        <v>42</v>
      </c>
      <c r="HF249">
        <f>HF45</f>
        <v>0</v>
      </c>
    </row>
    <row r="250" spans="5:214">
      <c r="E250">
        <v>43</v>
      </c>
      <c r="F250">
        <f>IF(F47="","",F46)</f>
        <v>0</v>
      </c>
      <c r="G250">
        <v>43</v>
      </c>
      <c r="H250">
        <f>H46</f>
        <v>0</v>
      </c>
      <c r="I250">
        <v>43</v>
      </c>
      <c r="J250">
        <f>IF(J47="","",J46)</f>
        <v>0</v>
      </c>
      <c r="K250">
        <v>43</v>
      </c>
      <c r="L250">
        <f>L46</f>
        <v>0</v>
      </c>
      <c r="M250">
        <v>43</v>
      </c>
      <c r="N250">
        <f>IF(N47="","",N46)</f>
        <v>0</v>
      </c>
      <c r="O250">
        <v>43</v>
      </c>
      <c r="P250">
        <f>P46</f>
        <v>0</v>
      </c>
      <c r="Q250">
        <v>43</v>
      </c>
      <c r="R250">
        <f>IF(R47="","",R46)</f>
        <v>0</v>
      </c>
      <c r="S250">
        <v>43</v>
      </c>
      <c r="T250">
        <f>T46</f>
        <v>0</v>
      </c>
      <c r="U250">
        <v>43</v>
      </c>
      <c r="V250">
        <f>IF(V47="","",V46)</f>
        <v>0</v>
      </c>
      <c r="W250">
        <v>43</v>
      </c>
      <c r="X250">
        <f>X46</f>
        <v>0</v>
      </c>
      <c r="Y250">
        <v>43</v>
      </c>
      <c r="Z250">
        <f>IF(Z47="","",Z46)</f>
        <v>0</v>
      </c>
      <c r="AA250">
        <v>43</v>
      </c>
      <c r="AB250">
        <f>AB46</f>
        <v>0</v>
      </c>
      <c r="AC250">
        <v>43</v>
      </c>
      <c r="AD250">
        <f>IF(AD47="","",AD46)</f>
        <v>0</v>
      </c>
      <c r="AE250">
        <v>43</v>
      </c>
      <c r="AF250">
        <f>AF46</f>
        <v>0</v>
      </c>
      <c r="AG250">
        <v>43</v>
      </c>
      <c r="AH250">
        <f>IF(AH47="","",AH46)</f>
        <v>0</v>
      </c>
      <c r="AI250">
        <v>43</v>
      </c>
      <c r="AJ250">
        <f>AJ46</f>
        <v>0</v>
      </c>
      <c r="AK250">
        <v>43</v>
      </c>
      <c r="AL250">
        <f>IF(AL47="","",AL46)</f>
        <v>0</v>
      </c>
      <c r="AM250">
        <v>43</v>
      </c>
      <c r="AN250">
        <f>AN46</f>
        <v>0</v>
      </c>
      <c r="AO250">
        <v>43</v>
      </c>
      <c r="AP250">
        <f>IF(AP47="","",AP46)</f>
        <v>0</v>
      </c>
      <c r="AQ250">
        <v>43</v>
      </c>
      <c r="AR250">
        <f>AR46</f>
        <v>0</v>
      </c>
      <c r="AS250">
        <v>43</v>
      </c>
      <c r="AT250">
        <f>IF(AT47="","",AT46)</f>
        <v>0</v>
      </c>
      <c r="AU250">
        <v>43</v>
      </c>
      <c r="AV250">
        <f>AV46</f>
        <v>0</v>
      </c>
      <c r="AW250">
        <v>43</v>
      </c>
      <c r="AX250">
        <f>IF(AX47="","",AX46)</f>
        <v>0</v>
      </c>
      <c r="AY250">
        <v>43</v>
      </c>
      <c r="AZ250">
        <f>AZ46</f>
        <v>0</v>
      </c>
      <c r="BA250">
        <v>43</v>
      </c>
      <c r="BB250">
        <f>IF(BB47="","",BB46)</f>
        <v>0</v>
      </c>
      <c r="BC250">
        <v>43</v>
      </c>
      <c r="BD250">
        <f>BD46</f>
        <v>0</v>
      </c>
      <c r="BE250">
        <v>43</v>
      </c>
      <c r="BF250">
        <f>IF(BF47="","",BF46)</f>
        <v>0</v>
      </c>
      <c r="BG250">
        <v>43</v>
      </c>
      <c r="BH250">
        <f>BH46</f>
        <v>0</v>
      </c>
      <c r="BI250">
        <v>43</v>
      </c>
      <c r="BJ250">
        <f>IF(BJ47="","",BJ46)</f>
        <v>0</v>
      </c>
      <c r="BK250">
        <v>43</v>
      </c>
      <c r="BL250">
        <f>BL46</f>
        <v>0</v>
      </c>
      <c r="BM250">
        <v>43</v>
      </c>
      <c r="BN250">
        <f>IF(BN47="","",BN46)</f>
        <v>0</v>
      </c>
      <c r="BO250">
        <v>43</v>
      </c>
      <c r="BP250">
        <f>BP46</f>
        <v>0</v>
      </c>
      <c r="BQ250">
        <v>43</v>
      </c>
      <c r="BR250">
        <f>IF(BR47="","",BR46)</f>
        <v>0</v>
      </c>
      <c r="BS250">
        <v>43</v>
      </c>
      <c r="BT250">
        <f>BT46</f>
        <v>0</v>
      </c>
      <c r="BU250">
        <v>43</v>
      </c>
      <c r="BV250">
        <f>IF(BV47="","",BV46)</f>
        <v>0</v>
      </c>
      <c r="BW250">
        <v>43</v>
      </c>
      <c r="BX250">
        <f>BX46</f>
        <v>0</v>
      </c>
      <c r="BY250">
        <v>43</v>
      </c>
      <c r="BZ250">
        <f>IF(BZ47="","",BZ46)</f>
        <v>0</v>
      </c>
      <c r="CA250">
        <v>43</v>
      </c>
      <c r="CB250">
        <f>CB46</f>
        <v>0</v>
      </c>
      <c r="CC250">
        <v>43</v>
      </c>
      <c r="CD250">
        <f>IF(CD47="","",CD46)</f>
        <v>0</v>
      </c>
      <c r="CE250">
        <v>43</v>
      </c>
      <c r="CF250">
        <f>CF46</f>
        <v>0</v>
      </c>
      <c r="CG250">
        <v>43</v>
      </c>
      <c r="CH250">
        <f>IF(CH47="","",CH46)</f>
        <v>0</v>
      </c>
      <c r="CI250">
        <v>43</v>
      </c>
      <c r="CJ250">
        <f>CJ46</f>
        <v>0</v>
      </c>
      <c r="CK250">
        <v>43</v>
      </c>
      <c r="CL250">
        <f>IF(CL47="","",CL46)</f>
        <v>0</v>
      </c>
      <c r="CM250">
        <v>43</v>
      </c>
      <c r="CN250">
        <f>CN46</f>
        <v>0</v>
      </c>
      <c r="CO250">
        <v>43</v>
      </c>
      <c r="CP250">
        <f>IF(CP47="","",CP46)</f>
        <v>0</v>
      </c>
      <c r="CQ250">
        <v>43</v>
      </c>
      <c r="CR250">
        <f>CR46</f>
        <v>0</v>
      </c>
      <c r="CS250">
        <v>43</v>
      </c>
      <c r="CT250">
        <f>IF(CT47="","",CT46)</f>
        <v>0</v>
      </c>
      <c r="CU250">
        <v>43</v>
      </c>
      <c r="CV250">
        <f>CV46</f>
        <v>0</v>
      </c>
      <c r="CW250">
        <v>43</v>
      </c>
      <c r="CX250">
        <f>IF(CX47="","",CX46)</f>
        <v>0</v>
      </c>
      <c r="CY250">
        <v>43</v>
      </c>
      <c r="CZ250">
        <f>CZ46</f>
        <v>0</v>
      </c>
      <c r="DA250">
        <v>43</v>
      </c>
      <c r="DB250">
        <f>IF(DB47="","",DB46)</f>
        <v>0</v>
      </c>
      <c r="DC250">
        <v>43</v>
      </c>
      <c r="DD250">
        <f>DD46</f>
        <v>0</v>
      </c>
      <c r="DG250">
        <v>43</v>
      </c>
      <c r="DH250">
        <f>IF(DH47="","",DH46)</f>
        <v>0</v>
      </c>
      <c r="DI250">
        <v>43</v>
      </c>
      <c r="DJ250">
        <f>DJ46</f>
        <v>0</v>
      </c>
      <c r="DK250">
        <v>43</v>
      </c>
      <c r="DL250">
        <f>IF(DL47="","",DL46)</f>
        <v>0</v>
      </c>
      <c r="DM250">
        <v>43</v>
      </c>
      <c r="DN250">
        <f>DN46</f>
        <v>0</v>
      </c>
      <c r="DO250">
        <v>43</v>
      </c>
      <c r="DP250">
        <f>IF(DP47="","",DP46)</f>
        <v>0</v>
      </c>
      <c r="DQ250">
        <v>43</v>
      </c>
      <c r="DR250">
        <f>DR46</f>
        <v>0</v>
      </c>
      <c r="DS250">
        <v>43</v>
      </c>
      <c r="DT250">
        <f>IF(DT47="","",DT46)</f>
        <v>0</v>
      </c>
      <c r="DU250">
        <v>43</v>
      </c>
      <c r="DV250">
        <f>DV46</f>
        <v>0</v>
      </c>
      <c r="DW250">
        <v>43</v>
      </c>
      <c r="DX250">
        <f>IF(DX47="","",DX46)</f>
        <v>0</v>
      </c>
      <c r="DY250">
        <v>43</v>
      </c>
      <c r="DZ250">
        <f>DZ46</f>
        <v>0</v>
      </c>
      <c r="EA250">
        <v>43</v>
      </c>
      <c r="EB250">
        <f>IF(EB47="","",EB46)</f>
        <v>0</v>
      </c>
      <c r="EC250">
        <v>43</v>
      </c>
      <c r="ED250">
        <f>ED46</f>
        <v>0</v>
      </c>
      <c r="EE250">
        <v>43</v>
      </c>
      <c r="EF250">
        <f>IF(EF47="","",EF46)</f>
        <v>0</v>
      </c>
      <c r="EG250">
        <v>43</v>
      </c>
      <c r="EH250">
        <f>EH46</f>
        <v>0</v>
      </c>
      <c r="EI250">
        <v>43</v>
      </c>
      <c r="EJ250">
        <f>IF(EJ47="","",EJ46)</f>
        <v>0</v>
      </c>
      <c r="EK250">
        <v>43</v>
      </c>
      <c r="EL250">
        <f>EL46</f>
        <v>0</v>
      </c>
      <c r="EM250">
        <v>43</v>
      </c>
      <c r="EN250">
        <f>IF(EN47="","",EN46)</f>
        <v>0</v>
      </c>
      <c r="EO250">
        <v>43</v>
      </c>
      <c r="EP250">
        <f>EP46</f>
        <v>0</v>
      </c>
      <c r="EQ250">
        <v>43</v>
      </c>
      <c r="ER250">
        <f>IF(ER47="","",ER46)</f>
        <v>0</v>
      </c>
      <c r="ES250">
        <v>43</v>
      </c>
      <c r="ET250">
        <f>ET46</f>
        <v>0</v>
      </c>
      <c r="EU250">
        <v>43</v>
      </c>
      <c r="EV250">
        <f>IF(EV47="","",EV46)</f>
        <v>0</v>
      </c>
      <c r="EW250">
        <v>43</v>
      </c>
      <c r="EX250">
        <f>EX46</f>
        <v>0</v>
      </c>
      <c r="EY250">
        <v>43</v>
      </c>
      <c r="EZ250">
        <f>IF(EZ47="","",EZ46)</f>
        <v>0</v>
      </c>
      <c r="FA250">
        <v>43</v>
      </c>
      <c r="FB250">
        <f>FB46</f>
        <v>0</v>
      </c>
      <c r="FC250">
        <v>43</v>
      </c>
      <c r="FD250">
        <f>IF(FD47="","",FD46)</f>
        <v>0</v>
      </c>
      <c r="FE250">
        <v>43</v>
      </c>
      <c r="FF250">
        <f>FF46</f>
        <v>0</v>
      </c>
      <c r="FG250">
        <v>43</v>
      </c>
      <c r="FH250">
        <f>IF(FH47="","",FH46)</f>
        <v>0</v>
      </c>
      <c r="FI250">
        <v>43</v>
      </c>
      <c r="FJ250">
        <f>FJ46</f>
        <v>0</v>
      </c>
      <c r="FK250">
        <v>43</v>
      </c>
      <c r="FL250">
        <f>IF(FL47="","",FL46)</f>
        <v>0</v>
      </c>
      <c r="FM250">
        <v>43</v>
      </c>
      <c r="FN250">
        <f>FN46</f>
        <v>0</v>
      </c>
      <c r="FO250">
        <v>43</v>
      </c>
      <c r="FP250">
        <f>IF(FP47="","",FP46)</f>
        <v>0</v>
      </c>
      <c r="FQ250">
        <v>43</v>
      </c>
      <c r="FR250">
        <f>FR46</f>
        <v>0</v>
      </c>
      <c r="FS250">
        <v>43</v>
      </c>
      <c r="FT250">
        <f>IF(FT47="","",FT46)</f>
        <v>0</v>
      </c>
      <c r="FU250">
        <v>43</v>
      </c>
      <c r="FV250">
        <f>FV46</f>
        <v>0</v>
      </c>
      <c r="FW250">
        <v>43</v>
      </c>
      <c r="FX250">
        <f>IF(FX47="","",FX46)</f>
        <v>0</v>
      </c>
      <c r="FY250">
        <v>43</v>
      </c>
      <c r="FZ250">
        <f>FZ46</f>
        <v>0</v>
      </c>
      <c r="GA250">
        <v>43</v>
      </c>
      <c r="GB250">
        <f>IF(GB47="","",GB46)</f>
        <v>0</v>
      </c>
      <c r="GC250">
        <v>43</v>
      </c>
      <c r="GD250">
        <f>GD46</f>
        <v>0</v>
      </c>
      <c r="GE250">
        <v>43</v>
      </c>
      <c r="GF250">
        <f>IF(GF47="","",GF46)</f>
        <v>0</v>
      </c>
      <c r="GG250">
        <v>43</v>
      </c>
      <c r="GH250">
        <f>GH46</f>
        <v>0</v>
      </c>
      <c r="GI250">
        <v>43</v>
      </c>
      <c r="GJ250">
        <f>IF(GJ47="","",GJ46)</f>
        <v>0</v>
      </c>
      <c r="GK250">
        <v>43</v>
      </c>
      <c r="GL250">
        <f>GL46</f>
        <v>0</v>
      </c>
      <c r="GM250">
        <v>43</v>
      </c>
      <c r="GN250">
        <f>IF(GN47="","",GN46)</f>
        <v>0</v>
      </c>
      <c r="GO250">
        <v>43</v>
      </c>
      <c r="GP250">
        <f>GP46</f>
        <v>0</v>
      </c>
      <c r="GQ250">
        <v>43</v>
      </c>
      <c r="GR250">
        <f>IF(GR47="","",GR46)</f>
        <v>0</v>
      </c>
      <c r="GS250">
        <v>43</v>
      </c>
      <c r="GT250">
        <f>GT46</f>
        <v>0</v>
      </c>
      <c r="GU250">
        <v>43</v>
      </c>
      <c r="GV250">
        <f>IF(GV47="","",GV46)</f>
        <v>0</v>
      </c>
      <c r="GW250">
        <v>43</v>
      </c>
      <c r="GX250">
        <f>GX46</f>
        <v>0</v>
      </c>
      <c r="GY250">
        <v>43</v>
      </c>
      <c r="GZ250">
        <f>IF(GZ47="","",GZ46)</f>
        <v>0</v>
      </c>
      <c r="HA250">
        <v>43</v>
      </c>
      <c r="HB250">
        <f>HB46</f>
        <v>0</v>
      </c>
      <c r="HC250">
        <v>43</v>
      </c>
      <c r="HD250">
        <f>IF(HD47="","",HD46)</f>
        <v>0</v>
      </c>
      <c r="HE250">
        <v>43</v>
      </c>
      <c r="HF250">
        <f>HF46</f>
        <v>0</v>
      </c>
    </row>
    <row r="251" spans="5:214">
      <c r="E251">
        <v>44</v>
      </c>
      <c r="F251">
        <f>IF(F48="","",F47)</f>
        <v>0</v>
      </c>
      <c r="G251">
        <v>44</v>
      </c>
      <c r="H251">
        <f>H47</f>
        <v>0</v>
      </c>
      <c r="I251">
        <v>44</v>
      </c>
      <c r="J251">
        <f>IF(J48="","",J47)</f>
        <v>0</v>
      </c>
      <c r="K251">
        <v>44</v>
      </c>
      <c r="L251">
        <f>L47</f>
        <v>0</v>
      </c>
      <c r="M251">
        <v>44</v>
      </c>
      <c r="N251">
        <f>IF(N48="","",N47)</f>
        <v>0</v>
      </c>
      <c r="O251">
        <v>44</v>
      </c>
      <c r="P251">
        <f>P47</f>
        <v>0</v>
      </c>
      <c r="Q251">
        <v>44</v>
      </c>
      <c r="R251">
        <f>IF(R48="","",R47)</f>
        <v>0</v>
      </c>
      <c r="S251">
        <v>44</v>
      </c>
      <c r="T251">
        <f>T47</f>
        <v>0</v>
      </c>
      <c r="U251">
        <v>44</v>
      </c>
      <c r="V251">
        <f>IF(V48="","",V47)</f>
        <v>0</v>
      </c>
      <c r="W251">
        <v>44</v>
      </c>
      <c r="X251">
        <f>X47</f>
        <v>0</v>
      </c>
      <c r="Y251">
        <v>44</v>
      </c>
      <c r="Z251">
        <f>IF(Z48="","",Z47)</f>
        <v>0</v>
      </c>
      <c r="AA251">
        <v>44</v>
      </c>
      <c r="AB251">
        <f>AB47</f>
        <v>0</v>
      </c>
      <c r="AC251">
        <v>44</v>
      </c>
      <c r="AD251">
        <f>IF(AD48="","",AD47)</f>
        <v>0</v>
      </c>
      <c r="AE251">
        <v>44</v>
      </c>
      <c r="AF251">
        <f>AF47</f>
        <v>0</v>
      </c>
      <c r="AG251">
        <v>44</v>
      </c>
      <c r="AH251">
        <f>IF(AH48="","",AH47)</f>
        <v>0</v>
      </c>
      <c r="AI251">
        <v>44</v>
      </c>
      <c r="AJ251">
        <f>AJ47</f>
        <v>0</v>
      </c>
      <c r="AK251">
        <v>44</v>
      </c>
      <c r="AL251">
        <f>IF(AL48="","",AL47)</f>
        <v>0</v>
      </c>
      <c r="AM251">
        <v>44</v>
      </c>
      <c r="AN251">
        <f>AN47</f>
        <v>0</v>
      </c>
      <c r="AO251">
        <v>44</v>
      </c>
      <c r="AP251">
        <f>IF(AP48="","",AP47)</f>
        <v>0</v>
      </c>
      <c r="AQ251">
        <v>44</v>
      </c>
      <c r="AR251">
        <f>AR47</f>
        <v>0</v>
      </c>
      <c r="AS251">
        <v>44</v>
      </c>
      <c r="AT251">
        <f>IF(AT48="","",AT47)</f>
        <v>0</v>
      </c>
      <c r="AU251">
        <v>44</v>
      </c>
      <c r="AV251">
        <f>AV47</f>
        <v>0</v>
      </c>
      <c r="AW251">
        <v>44</v>
      </c>
      <c r="AX251">
        <f>IF(AX48="","",AX47)</f>
        <v>0</v>
      </c>
      <c r="AY251">
        <v>44</v>
      </c>
      <c r="AZ251">
        <f>AZ47</f>
        <v>0</v>
      </c>
      <c r="BA251">
        <v>44</v>
      </c>
      <c r="BB251">
        <f>IF(BB48="","",BB47)</f>
        <v>0</v>
      </c>
      <c r="BC251">
        <v>44</v>
      </c>
      <c r="BD251">
        <f>BD47</f>
        <v>0</v>
      </c>
      <c r="BE251">
        <v>44</v>
      </c>
      <c r="BF251">
        <f>IF(BF48="","",BF47)</f>
        <v>0</v>
      </c>
      <c r="BG251">
        <v>44</v>
      </c>
      <c r="BH251">
        <f>BH47</f>
        <v>0</v>
      </c>
      <c r="BI251">
        <v>44</v>
      </c>
      <c r="BJ251">
        <f>IF(BJ48="","",BJ47)</f>
        <v>0</v>
      </c>
      <c r="BK251">
        <v>44</v>
      </c>
      <c r="BL251">
        <f>BL47</f>
        <v>0</v>
      </c>
      <c r="BM251">
        <v>44</v>
      </c>
      <c r="BN251">
        <f>IF(BN48="","",BN47)</f>
        <v>0</v>
      </c>
      <c r="BO251">
        <v>44</v>
      </c>
      <c r="BP251">
        <f>BP47</f>
        <v>0</v>
      </c>
      <c r="BQ251">
        <v>44</v>
      </c>
      <c r="BR251">
        <f>IF(BR48="","",BR47)</f>
        <v>0</v>
      </c>
      <c r="BS251">
        <v>44</v>
      </c>
      <c r="BT251">
        <f>BT47</f>
        <v>0</v>
      </c>
      <c r="BU251">
        <v>44</v>
      </c>
      <c r="BV251">
        <f>IF(BV48="","",BV47)</f>
        <v>0</v>
      </c>
      <c r="BW251">
        <v>44</v>
      </c>
      <c r="BX251">
        <f>BX47</f>
        <v>0</v>
      </c>
      <c r="BY251">
        <v>44</v>
      </c>
      <c r="BZ251">
        <f>IF(BZ48="","",BZ47)</f>
        <v>0</v>
      </c>
      <c r="CA251">
        <v>44</v>
      </c>
      <c r="CB251">
        <f>CB47</f>
        <v>0</v>
      </c>
      <c r="CC251">
        <v>44</v>
      </c>
      <c r="CD251">
        <f>IF(CD48="","",CD47)</f>
        <v>0</v>
      </c>
      <c r="CE251">
        <v>44</v>
      </c>
      <c r="CF251">
        <f>CF47</f>
        <v>0</v>
      </c>
      <c r="CG251">
        <v>44</v>
      </c>
      <c r="CH251">
        <f>IF(CH48="","",CH47)</f>
        <v>0</v>
      </c>
      <c r="CI251">
        <v>44</v>
      </c>
      <c r="CJ251">
        <f>CJ47</f>
        <v>0</v>
      </c>
      <c r="CK251">
        <v>44</v>
      </c>
      <c r="CL251">
        <f>IF(CL48="","",CL47)</f>
        <v>0</v>
      </c>
      <c r="CM251">
        <v>44</v>
      </c>
      <c r="CN251">
        <f>CN47</f>
        <v>0</v>
      </c>
      <c r="CO251">
        <v>44</v>
      </c>
      <c r="CP251">
        <f>IF(CP48="","",CP47)</f>
        <v>0</v>
      </c>
      <c r="CQ251">
        <v>44</v>
      </c>
      <c r="CR251">
        <f>CR47</f>
        <v>0</v>
      </c>
      <c r="CS251">
        <v>44</v>
      </c>
      <c r="CT251">
        <f>IF(CT48="","",CT47)</f>
        <v>0</v>
      </c>
      <c r="CU251">
        <v>44</v>
      </c>
      <c r="CV251">
        <f>CV47</f>
        <v>0</v>
      </c>
      <c r="CW251">
        <v>44</v>
      </c>
      <c r="CX251">
        <f>IF(CX48="","",CX47)</f>
        <v>0</v>
      </c>
      <c r="CY251">
        <v>44</v>
      </c>
      <c r="CZ251">
        <f>CZ47</f>
        <v>0</v>
      </c>
      <c r="DA251">
        <v>44</v>
      </c>
      <c r="DB251">
        <f>IF(DB48="","",DB47)</f>
        <v>0</v>
      </c>
      <c r="DC251">
        <v>44</v>
      </c>
      <c r="DD251">
        <f>DD47</f>
        <v>0</v>
      </c>
      <c r="DG251">
        <v>44</v>
      </c>
      <c r="DH251">
        <f>IF(DH48="","",DH47)</f>
        <v>0</v>
      </c>
      <c r="DI251">
        <v>44</v>
      </c>
      <c r="DJ251">
        <f>DJ47</f>
        <v>0</v>
      </c>
      <c r="DK251">
        <v>44</v>
      </c>
      <c r="DL251">
        <f>IF(DL48="","",DL47)</f>
        <v>0</v>
      </c>
      <c r="DM251">
        <v>44</v>
      </c>
      <c r="DN251">
        <f>DN47</f>
        <v>0</v>
      </c>
      <c r="DO251">
        <v>44</v>
      </c>
      <c r="DP251">
        <f>IF(DP48="","",DP47)</f>
        <v>0</v>
      </c>
      <c r="DQ251">
        <v>44</v>
      </c>
      <c r="DR251">
        <f>DR47</f>
        <v>0</v>
      </c>
      <c r="DS251">
        <v>44</v>
      </c>
      <c r="DT251">
        <f>IF(DT48="","",DT47)</f>
        <v>0</v>
      </c>
      <c r="DU251">
        <v>44</v>
      </c>
      <c r="DV251">
        <f>DV47</f>
        <v>0</v>
      </c>
      <c r="DW251">
        <v>44</v>
      </c>
      <c r="DX251">
        <f>IF(DX48="","",DX47)</f>
        <v>0</v>
      </c>
      <c r="DY251">
        <v>44</v>
      </c>
      <c r="DZ251">
        <f>DZ47</f>
        <v>0</v>
      </c>
      <c r="EA251">
        <v>44</v>
      </c>
      <c r="EB251">
        <f>IF(EB48="","",EB47)</f>
        <v>0</v>
      </c>
      <c r="EC251">
        <v>44</v>
      </c>
      <c r="ED251">
        <f>ED47</f>
        <v>0</v>
      </c>
      <c r="EE251">
        <v>44</v>
      </c>
      <c r="EF251">
        <f>IF(EF48="","",EF47)</f>
        <v>0</v>
      </c>
      <c r="EG251">
        <v>44</v>
      </c>
      <c r="EH251">
        <f>EH47</f>
        <v>0</v>
      </c>
      <c r="EI251">
        <v>44</v>
      </c>
      <c r="EJ251">
        <f>IF(EJ48="","",EJ47)</f>
        <v>0</v>
      </c>
      <c r="EK251">
        <v>44</v>
      </c>
      <c r="EL251">
        <f>EL47</f>
        <v>0</v>
      </c>
      <c r="EM251">
        <v>44</v>
      </c>
      <c r="EN251">
        <f>IF(EN48="","",EN47)</f>
        <v>0</v>
      </c>
      <c r="EO251">
        <v>44</v>
      </c>
      <c r="EP251">
        <f>EP47</f>
        <v>0</v>
      </c>
      <c r="EQ251">
        <v>44</v>
      </c>
      <c r="ER251">
        <f>IF(ER48="","",ER47)</f>
        <v>0</v>
      </c>
      <c r="ES251">
        <v>44</v>
      </c>
      <c r="ET251">
        <f>ET47</f>
        <v>0</v>
      </c>
      <c r="EU251">
        <v>44</v>
      </c>
      <c r="EV251">
        <f>IF(EV48="","",EV47)</f>
        <v>0</v>
      </c>
      <c r="EW251">
        <v>44</v>
      </c>
      <c r="EX251">
        <f>EX47</f>
        <v>0</v>
      </c>
      <c r="EY251">
        <v>44</v>
      </c>
      <c r="EZ251">
        <f>IF(EZ48="","",EZ47)</f>
        <v>0</v>
      </c>
      <c r="FA251">
        <v>44</v>
      </c>
      <c r="FB251">
        <f>FB47</f>
        <v>0</v>
      </c>
      <c r="FC251">
        <v>44</v>
      </c>
      <c r="FD251">
        <f>IF(FD48="","",FD47)</f>
        <v>0</v>
      </c>
      <c r="FE251">
        <v>44</v>
      </c>
      <c r="FF251">
        <f>FF47</f>
        <v>0</v>
      </c>
      <c r="FG251">
        <v>44</v>
      </c>
      <c r="FH251">
        <f>IF(FH48="","",FH47)</f>
        <v>0</v>
      </c>
      <c r="FI251">
        <v>44</v>
      </c>
      <c r="FJ251">
        <f>FJ47</f>
        <v>0</v>
      </c>
      <c r="FK251">
        <v>44</v>
      </c>
      <c r="FL251">
        <f>IF(FL48="","",FL47)</f>
        <v>0</v>
      </c>
      <c r="FM251">
        <v>44</v>
      </c>
      <c r="FN251">
        <f>FN47</f>
        <v>0</v>
      </c>
      <c r="FO251">
        <v>44</v>
      </c>
      <c r="FP251">
        <f>IF(FP48="","",FP47)</f>
        <v>0</v>
      </c>
      <c r="FQ251">
        <v>44</v>
      </c>
      <c r="FR251">
        <f>FR47</f>
        <v>0</v>
      </c>
      <c r="FS251">
        <v>44</v>
      </c>
      <c r="FT251">
        <f>IF(FT48="","",FT47)</f>
        <v>0</v>
      </c>
      <c r="FU251">
        <v>44</v>
      </c>
      <c r="FV251">
        <f>FV47</f>
        <v>0</v>
      </c>
      <c r="FW251">
        <v>44</v>
      </c>
      <c r="FX251">
        <f>IF(FX48="","",FX47)</f>
        <v>0</v>
      </c>
      <c r="FY251">
        <v>44</v>
      </c>
      <c r="FZ251">
        <f>FZ47</f>
        <v>0</v>
      </c>
      <c r="GA251">
        <v>44</v>
      </c>
      <c r="GB251">
        <f>IF(GB48="","",GB47)</f>
        <v>0</v>
      </c>
      <c r="GC251">
        <v>44</v>
      </c>
      <c r="GD251">
        <f>GD47</f>
        <v>0</v>
      </c>
      <c r="GE251">
        <v>44</v>
      </c>
      <c r="GF251">
        <f>IF(GF48="","",GF47)</f>
        <v>0</v>
      </c>
      <c r="GG251">
        <v>44</v>
      </c>
      <c r="GH251">
        <f>GH47</f>
        <v>0</v>
      </c>
      <c r="GI251">
        <v>44</v>
      </c>
      <c r="GJ251">
        <f>IF(GJ48="","",GJ47)</f>
        <v>0</v>
      </c>
      <c r="GK251">
        <v>44</v>
      </c>
      <c r="GL251">
        <f>GL47</f>
        <v>0</v>
      </c>
      <c r="GM251">
        <v>44</v>
      </c>
      <c r="GN251">
        <f>IF(GN48="","",GN47)</f>
        <v>0</v>
      </c>
      <c r="GO251">
        <v>44</v>
      </c>
      <c r="GP251">
        <f>GP47</f>
        <v>0</v>
      </c>
      <c r="GQ251">
        <v>44</v>
      </c>
      <c r="GR251">
        <f>IF(GR48="","",GR47)</f>
        <v>0</v>
      </c>
      <c r="GS251">
        <v>44</v>
      </c>
      <c r="GT251">
        <f>GT47</f>
        <v>0</v>
      </c>
      <c r="GU251">
        <v>44</v>
      </c>
      <c r="GV251">
        <f>IF(GV48="","",GV47)</f>
        <v>0</v>
      </c>
      <c r="GW251">
        <v>44</v>
      </c>
      <c r="GX251">
        <f>GX47</f>
        <v>0</v>
      </c>
      <c r="GY251">
        <v>44</v>
      </c>
      <c r="GZ251">
        <f>IF(GZ48="","",GZ47)</f>
        <v>0</v>
      </c>
      <c r="HA251">
        <v>44</v>
      </c>
      <c r="HB251">
        <f>HB47</f>
        <v>0</v>
      </c>
      <c r="HC251">
        <v>44</v>
      </c>
      <c r="HD251">
        <f>IF(HD48="","",HD47)</f>
        <v>0</v>
      </c>
      <c r="HE251">
        <v>44</v>
      </c>
      <c r="HF251">
        <f>HF47</f>
        <v>0</v>
      </c>
    </row>
    <row r="252" spans="5:214">
      <c r="E252">
        <v>45</v>
      </c>
      <c r="F252">
        <f>IF(F49="","",F48)</f>
        <v>0</v>
      </c>
      <c r="G252">
        <v>45</v>
      </c>
      <c r="H252">
        <f>H48</f>
        <v>0</v>
      </c>
      <c r="I252">
        <v>45</v>
      </c>
      <c r="J252">
        <f>IF(J49="","",J48)</f>
        <v>0</v>
      </c>
      <c r="K252">
        <v>45</v>
      </c>
      <c r="L252">
        <f>L48</f>
        <v>0</v>
      </c>
      <c r="M252">
        <v>45</v>
      </c>
      <c r="N252">
        <f>IF(N49="","",N48)</f>
        <v>0</v>
      </c>
      <c r="O252">
        <v>45</v>
      </c>
      <c r="P252">
        <f>P48</f>
        <v>0</v>
      </c>
      <c r="Q252">
        <v>45</v>
      </c>
      <c r="R252">
        <f>IF(R49="","",R48)</f>
        <v>0</v>
      </c>
      <c r="S252">
        <v>45</v>
      </c>
      <c r="T252">
        <f>T48</f>
        <v>0</v>
      </c>
      <c r="U252">
        <v>45</v>
      </c>
      <c r="V252">
        <f>IF(V49="","",V48)</f>
        <v>0</v>
      </c>
      <c r="W252">
        <v>45</v>
      </c>
      <c r="X252">
        <f>X48</f>
        <v>0</v>
      </c>
      <c r="Y252">
        <v>45</v>
      </c>
      <c r="Z252">
        <f>IF(Z49="","",Z48)</f>
        <v>0</v>
      </c>
      <c r="AA252">
        <v>45</v>
      </c>
      <c r="AB252">
        <f>AB48</f>
        <v>0</v>
      </c>
      <c r="AC252">
        <v>45</v>
      </c>
      <c r="AD252">
        <f>IF(AD49="","",AD48)</f>
        <v>0</v>
      </c>
      <c r="AE252">
        <v>45</v>
      </c>
      <c r="AF252">
        <f>AF48</f>
        <v>0</v>
      </c>
      <c r="AG252">
        <v>45</v>
      </c>
      <c r="AH252">
        <f>IF(AH49="","",AH48)</f>
        <v>0</v>
      </c>
      <c r="AI252">
        <v>45</v>
      </c>
      <c r="AJ252">
        <f>AJ48</f>
        <v>0</v>
      </c>
      <c r="AK252">
        <v>45</v>
      </c>
      <c r="AL252">
        <f>IF(AL49="","",AL48)</f>
        <v>0</v>
      </c>
      <c r="AM252">
        <v>45</v>
      </c>
      <c r="AN252">
        <f>AN48</f>
        <v>0</v>
      </c>
      <c r="AO252">
        <v>45</v>
      </c>
      <c r="AP252">
        <f>IF(AP49="","",AP48)</f>
        <v>0</v>
      </c>
      <c r="AQ252">
        <v>45</v>
      </c>
      <c r="AR252">
        <f>AR48</f>
        <v>0</v>
      </c>
      <c r="AS252">
        <v>45</v>
      </c>
      <c r="AT252">
        <f>IF(AT49="","",AT48)</f>
        <v>0</v>
      </c>
      <c r="AU252">
        <v>45</v>
      </c>
      <c r="AV252">
        <f>AV48</f>
        <v>0</v>
      </c>
      <c r="AW252">
        <v>45</v>
      </c>
      <c r="AX252">
        <f>IF(AX49="","",AX48)</f>
        <v>0</v>
      </c>
      <c r="AY252">
        <v>45</v>
      </c>
      <c r="AZ252">
        <f>AZ48</f>
        <v>0</v>
      </c>
      <c r="BA252">
        <v>45</v>
      </c>
      <c r="BB252">
        <f>IF(BB49="","",BB48)</f>
        <v>0</v>
      </c>
      <c r="BC252">
        <v>45</v>
      </c>
      <c r="BD252">
        <f>BD48</f>
        <v>0</v>
      </c>
      <c r="BE252">
        <v>45</v>
      </c>
      <c r="BF252">
        <f>IF(BF49="","",BF48)</f>
        <v>0</v>
      </c>
      <c r="BG252">
        <v>45</v>
      </c>
      <c r="BH252">
        <f>BH48</f>
        <v>0</v>
      </c>
      <c r="BI252">
        <v>45</v>
      </c>
      <c r="BJ252">
        <f>IF(BJ49="","",BJ48)</f>
        <v>0</v>
      </c>
      <c r="BK252">
        <v>45</v>
      </c>
      <c r="BL252">
        <f>BL48</f>
        <v>0</v>
      </c>
      <c r="BM252">
        <v>45</v>
      </c>
      <c r="BN252">
        <f>IF(BN49="","",BN48)</f>
        <v>0</v>
      </c>
      <c r="BO252">
        <v>45</v>
      </c>
      <c r="BP252">
        <f>BP48</f>
        <v>0</v>
      </c>
      <c r="BQ252">
        <v>45</v>
      </c>
      <c r="BR252">
        <f>IF(BR49="","",BR48)</f>
        <v>0</v>
      </c>
      <c r="BS252">
        <v>45</v>
      </c>
      <c r="BT252">
        <f>BT48</f>
        <v>0</v>
      </c>
      <c r="BU252">
        <v>45</v>
      </c>
      <c r="BV252">
        <f>IF(BV49="","",BV48)</f>
        <v>0</v>
      </c>
      <c r="BW252">
        <v>45</v>
      </c>
      <c r="BX252">
        <f>BX48</f>
        <v>0</v>
      </c>
      <c r="BY252">
        <v>45</v>
      </c>
      <c r="BZ252">
        <f>IF(BZ49="","",BZ48)</f>
        <v>0</v>
      </c>
      <c r="CA252">
        <v>45</v>
      </c>
      <c r="CB252">
        <f>CB48</f>
        <v>0</v>
      </c>
      <c r="CC252">
        <v>45</v>
      </c>
      <c r="CD252">
        <f>IF(CD49="","",CD48)</f>
        <v>0</v>
      </c>
      <c r="CE252">
        <v>45</v>
      </c>
      <c r="CF252">
        <f>CF48</f>
        <v>0</v>
      </c>
      <c r="CG252">
        <v>45</v>
      </c>
      <c r="CH252">
        <f>IF(CH49="","",CH48)</f>
        <v>0</v>
      </c>
      <c r="CI252">
        <v>45</v>
      </c>
      <c r="CJ252">
        <f>CJ48</f>
        <v>0</v>
      </c>
      <c r="CK252">
        <v>45</v>
      </c>
      <c r="CL252">
        <f>IF(CL49="","",CL48)</f>
        <v>0</v>
      </c>
      <c r="CM252">
        <v>45</v>
      </c>
      <c r="CN252">
        <f>CN48</f>
        <v>0</v>
      </c>
      <c r="CO252">
        <v>45</v>
      </c>
      <c r="CP252">
        <f>IF(CP49="","",CP48)</f>
        <v>0</v>
      </c>
      <c r="CQ252">
        <v>45</v>
      </c>
      <c r="CR252">
        <f>CR48</f>
        <v>0</v>
      </c>
      <c r="CS252">
        <v>45</v>
      </c>
      <c r="CT252">
        <f>IF(CT49="","",CT48)</f>
        <v>0</v>
      </c>
      <c r="CU252">
        <v>45</v>
      </c>
      <c r="CV252">
        <f>CV48</f>
        <v>0</v>
      </c>
      <c r="CW252">
        <v>45</v>
      </c>
      <c r="CX252">
        <f>IF(CX49="","",CX48)</f>
        <v>0</v>
      </c>
      <c r="CY252">
        <v>45</v>
      </c>
      <c r="CZ252">
        <f>CZ48</f>
        <v>0</v>
      </c>
      <c r="DA252">
        <v>45</v>
      </c>
      <c r="DB252">
        <f>IF(DB49="","",DB48)</f>
        <v>0</v>
      </c>
      <c r="DC252">
        <v>45</v>
      </c>
      <c r="DD252">
        <f>DD48</f>
        <v>0</v>
      </c>
      <c r="DG252">
        <v>45</v>
      </c>
      <c r="DH252">
        <f>IF(DH49="","",DH48)</f>
        <v>0</v>
      </c>
      <c r="DI252">
        <v>45</v>
      </c>
      <c r="DJ252">
        <f>DJ48</f>
        <v>0</v>
      </c>
      <c r="DK252">
        <v>45</v>
      </c>
      <c r="DL252">
        <f>IF(DL49="","",DL48)</f>
        <v>0</v>
      </c>
      <c r="DM252">
        <v>45</v>
      </c>
      <c r="DN252">
        <f>DN48</f>
        <v>0</v>
      </c>
      <c r="DO252">
        <v>45</v>
      </c>
      <c r="DP252">
        <f>IF(DP49="","",DP48)</f>
        <v>0</v>
      </c>
      <c r="DQ252">
        <v>45</v>
      </c>
      <c r="DR252">
        <f>DR48</f>
        <v>0</v>
      </c>
      <c r="DS252">
        <v>45</v>
      </c>
      <c r="DT252">
        <f>IF(DT49="","",DT48)</f>
        <v>0</v>
      </c>
      <c r="DU252">
        <v>45</v>
      </c>
      <c r="DV252">
        <f>DV48</f>
        <v>0</v>
      </c>
      <c r="DW252">
        <v>45</v>
      </c>
      <c r="DX252">
        <f>IF(DX49="","",DX48)</f>
        <v>0</v>
      </c>
      <c r="DY252">
        <v>45</v>
      </c>
      <c r="DZ252">
        <f>DZ48</f>
        <v>0</v>
      </c>
      <c r="EA252">
        <v>45</v>
      </c>
      <c r="EB252">
        <f>IF(EB49="","",EB48)</f>
        <v>0</v>
      </c>
      <c r="EC252">
        <v>45</v>
      </c>
      <c r="ED252">
        <f>ED48</f>
        <v>0</v>
      </c>
      <c r="EE252">
        <v>45</v>
      </c>
      <c r="EF252">
        <f>IF(EF49="","",EF48)</f>
        <v>0</v>
      </c>
      <c r="EG252">
        <v>45</v>
      </c>
      <c r="EH252">
        <f>EH48</f>
        <v>0</v>
      </c>
      <c r="EI252">
        <v>45</v>
      </c>
      <c r="EJ252">
        <f>IF(EJ49="","",EJ48)</f>
        <v>0</v>
      </c>
      <c r="EK252">
        <v>45</v>
      </c>
      <c r="EL252">
        <f>EL48</f>
        <v>0</v>
      </c>
      <c r="EM252">
        <v>45</v>
      </c>
      <c r="EN252">
        <f>IF(EN49="","",EN48)</f>
        <v>0</v>
      </c>
      <c r="EO252">
        <v>45</v>
      </c>
      <c r="EP252">
        <f>EP48</f>
        <v>0</v>
      </c>
      <c r="EQ252">
        <v>45</v>
      </c>
      <c r="ER252">
        <f>IF(ER49="","",ER48)</f>
        <v>0</v>
      </c>
      <c r="ES252">
        <v>45</v>
      </c>
      <c r="ET252">
        <f>ET48</f>
        <v>0</v>
      </c>
      <c r="EU252">
        <v>45</v>
      </c>
      <c r="EV252">
        <f>IF(EV49="","",EV48)</f>
        <v>0</v>
      </c>
      <c r="EW252">
        <v>45</v>
      </c>
      <c r="EX252">
        <f>EX48</f>
        <v>0</v>
      </c>
      <c r="EY252">
        <v>45</v>
      </c>
      <c r="EZ252">
        <f>IF(EZ49="","",EZ48)</f>
        <v>0</v>
      </c>
      <c r="FA252">
        <v>45</v>
      </c>
      <c r="FB252">
        <f>FB48</f>
        <v>0</v>
      </c>
      <c r="FC252">
        <v>45</v>
      </c>
      <c r="FD252">
        <f>IF(FD49="","",FD48)</f>
        <v>0</v>
      </c>
      <c r="FE252">
        <v>45</v>
      </c>
      <c r="FF252">
        <f>FF48</f>
        <v>0</v>
      </c>
      <c r="FG252">
        <v>45</v>
      </c>
      <c r="FH252">
        <f>IF(FH49="","",FH48)</f>
        <v>0</v>
      </c>
      <c r="FI252">
        <v>45</v>
      </c>
      <c r="FJ252">
        <f>FJ48</f>
        <v>0</v>
      </c>
      <c r="FK252">
        <v>45</v>
      </c>
      <c r="FL252">
        <f>IF(FL49="","",FL48)</f>
        <v>0</v>
      </c>
      <c r="FM252">
        <v>45</v>
      </c>
      <c r="FN252">
        <f>FN48</f>
        <v>0</v>
      </c>
      <c r="FO252">
        <v>45</v>
      </c>
      <c r="FP252">
        <f>IF(FP49="","",FP48)</f>
        <v>0</v>
      </c>
      <c r="FQ252">
        <v>45</v>
      </c>
      <c r="FR252">
        <f>FR48</f>
        <v>0</v>
      </c>
      <c r="FS252">
        <v>45</v>
      </c>
      <c r="FT252">
        <f>IF(FT49="","",FT48)</f>
        <v>0</v>
      </c>
      <c r="FU252">
        <v>45</v>
      </c>
      <c r="FV252">
        <f>FV48</f>
        <v>0</v>
      </c>
      <c r="FW252">
        <v>45</v>
      </c>
      <c r="FX252">
        <f>IF(FX49="","",FX48)</f>
        <v>0</v>
      </c>
      <c r="FY252">
        <v>45</v>
      </c>
      <c r="FZ252">
        <f>FZ48</f>
        <v>0</v>
      </c>
      <c r="GA252">
        <v>45</v>
      </c>
      <c r="GB252">
        <f>IF(GB49="","",GB48)</f>
        <v>0</v>
      </c>
      <c r="GC252">
        <v>45</v>
      </c>
      <c r="GD252">
        <f>GD48</f>
        <v>0</v>
      </c>
      <c r="GE252">
        <v>45</v>
      </c>
      <c r="GF252">
        <f>IF(GF49="","",GF48)</f>
        <v>0</v>
      </c>
      <c r="GG252">
        <v>45</v>
      </c>
      <c r="GH252">
        <f>GH48</f>
        <v>0</v>
      </c>
      <c r="GI252">
        <v>45</v>
      </c>
      <c r="GJ252">
        <f>IF(GJ49="","",GJ48)</f>
        <v>0</v>
      </c>
      <c r="GK252">
        <v>45</v>
      </c>
      <c r="GL252">
        <f>GL48</f>
        <v>0</v>
      </c>
      <c r="GM252">
        <v>45</v>
      </c>
      <c r="GN252">
        <f>IF(GN49="","",GN48)</f>
        <v>0</v>
      </c>
      <c r="GO252">
        <v>45</v>
      </c>
      <c r="GP252">
        <f>GP48</f>
        <v>0</v>
      </c>
      <c r="GQ252">
        <v>45</v>
      </c>
      <c r="GR252">
        <f>IF(GR49="","",GR48)</f>
        <v>0</v>
      </c>
      <c r="GS252">
        <v>45</v>
      </c>
      <c r="GT252">
        <f>GT48</f>
        <v>0</v>
      </c>
      <c r="GU252">
        <v>45</v>
      </c>
      <c r="GV252">
        <f>IF(GV49="","",GV48)</f>
        <v>0</v>
      </c>
      <c r="GW252">
        <v>45</v>
      </c>
      <c r="GX252">
        <f>GX48</f>
        <v>0</v>
      </c>
      <c r="GY252">
        <v>45</v>
      </c>
      <c r="GZ252">
        <f>IF(GZ49="","",GZ48)</f>
        <v>0</v>
      </c>
      <c r="HA252">
        <v>45</v>
      </c>
      <c r="HB252">
        <f>HB48</f>
        <v>0</v>
      </c>
      <c r="HC252">
        <v>45</v>
      </c>
      <c r="HD252">
        <f>IF(HD49="","",HD48)</f>
        <v>0</v>
      </c>
      <c r="HE252">
        <v>45</v>
      </c>
      <c r="HF252">
        <f>HF48</f>
        <v>0</v>
      </c>
    </row>
    <row r="253" spans="5:214">
      <c r="E253">
        <v>46</v>
      </c>
      <c r="F253">
        <f>IF(F50="","",F49)</f>
        <v>0</v>
      </c>
      <c r="G253">
        <v>46</v>
      </c>
      <c r="H253">
        <f>H49</f>
        <v>0</v>
      </c>
      <c r="I253">
        <v>46</v>
      </c>
      <c r="J253">
        <f>IF(J50="","",J49)</f>
        <v>0</v>
      </c>
      <c r="K253">
        <v>46</v>
      </c>
      <c r="L253">
        <f>L49</f>
        <v>0</v>
      </c>
      <c r="M253">
        <v>46</v>
      </c>
      <c r="N253">
        <f>IF(N50="","",N49)</f>
        <v>0</v>
      </c>
      <c r="O253">
        <v>46</v>
      </c>
      <c r="P253">
        <f>P49</f>
        <v>0</v>
      </c>
      <c r="Q253">
        <v>46</v>
      </c>
      <c r="R253">
        <f>IF(R50="","",R49)</f>
        <v>0</v>
      </c>
      <c r="S253">
        <v>46</v>
      </c>
      <c r="T253">
        <f>T49</f>
        <v>0</v>
      </c>
      <c r="U253">
        <v>46</v>
      </c>
      <c r="V253">
        <f>IF(V50="","",V49)</f>
        <v>0</v>
      </c>
      <c r="W253">
        <v>46</v>
      </c>
      <c r="X253">
        <f>X49</f>
        <v>0</v>
      </c>
      <c r="Y253">
        <v>46</v>
      </c>
      <c r="Z253">
        <f>IF(Z50="","",Z49)</f>
        <v>0</v>
      </c>
      <c r="AA253">
        <v>46</v>
      </c>
      <c r="AB253">
        <f>AB49</f>
        <v>0</v>
      </c>
      <c r="AC253">
        <v>46</v>
      </c>
      <c r="AD253">
        <f>IF(AD50="","",AD49)</f>
        <v>0</v>
      </c>
      <c r="AE253">
        <v>46</v>
      </c>
      <c r="AF253">
        <f>AF49</f>
        <v>0</v>
      </c>
      <c r="AG253">
        <v>46</v>
      </c>
      <c r="AH253">
        <f>IF(AH50="","",AH49)</f>
        <v>0</v>
      </c>
      <c r="AI253">
        <v>46</v>
      </c>
      <c r="AJ253">
        <f>AJ49</f>
        <v>0</v>
      </c>
      <c r="AK253">
        <v>46</v>
      </c>
      <c r="AL253">
        <f>IF(AL50="","",AL49)</f>
        <v>0</v>
      </c>
      <c r="AM253">
        <v>46</v>
      </c>
      <c r="AN253">
        <f>AN49</f>
        <v>0</v>
      </c>
      <c r="AO253">
        <v>46</v>
      </c>
      <c r="AP253">
        <f>IF(AP50="","",AP49)</f>
        <v>0</v>
      </c>
      <c r="AQ253">
        <v>46</v>
      </c>
      <c r="AR253">
        <f>AR49</f>
        <v>0</v>
      </c>
      <c r="AS253">
        <v>46</v>
      </c>
      <c r="AT253">
        <f>IF(AT50="","",AT49)</f>
        <v>0</v>
      </c>
      <c r="AU253">
        <v>46</v>
      </c>
      <c r="AV253">
        <f>AV49</f>
        <v>0</v>
      </c>
      <c r="AW253">
        <v>46</v>
      </c>
      <c r="AX253">
        <f>IF(AX50="","",AX49)</f>
        <v>0</v>
      </c>
      <c r="AY253">
        <v>46</v>
      </c>
      <c r="AZ253">
        <f>AZ49</f>
        <v>0</v>
      </c>
      <c r="BA253">
        <v>46</v>
      </c>
      <c r="BB253">
        <f>IF(BB50="","",BB49)</f>
        <v>0</v>
      </c>
      <c r="BC253">
        <v>46</v>
      </c>
      <c r="BD253">
        <f>BD49</f>
        <v>0</v>
      </c>
      <c r="BE253">
        <v>46</v>
      </c>
      <c r="BF253">
        <f>IF(BF50="","",BF49)</f>
        <v>0</v>
      </c>
      <c r="BG253">
        <v>46</v>
      </c>
      <c r="BH253">
        <f>BH49</f>
        <v>0</v>
      </c>
      <c r="BI253">
        <v>46</v>
      </c>
      <c r="BJ253">
        <f>IF(BJ50="","",BJ49)</f>
        <v>0</v>
      </c>
      <c r="BK253">
        <v>46</v>
      </c>
      <c r="BL253">
        <f>BL49</f>
        <v>0</v>
      </c>
      <c r="BM253">
        <v>46</v>
      </c>
      <c r="BN253">
        <f>IF(BN50="","",BN49)</f>
        <v>0</v>
      </c>
      <c r="BO253">
        <v>46</v>
      </c>
      <c r="BP253">
        <f>BP49</f>
        <v>0</v>
      </c>
      <c r="BQ253">
        <v>46</v>
      </c>
      <c r="BR253">
        <f>IF(BR50="","",BR49)</f>
        <v>0</v>
      </c>
      <c r="BS253">
        <v>46</v>
      </c>
      <c r="BT253">
        <f>BT49</f>
        <v>0</v>
      </c>
      <c r="BU253">
        <v>46</v>
      </c>
      <c r="BV253">
        <f>IF(BV50="","",BV49)</f>
        <v>0</v>
      </c>
      <c r="BW253">
        <v>46</v>
      </c>
      <c r="BX253">
        <f>BX49</f>
        <v>0</v>
      </c>
      <c r="BY253">
        <v>46</v>
      </c>
      <c r="BZ253">
        <f>IF(BZ50="","",BZ49)</f>
        <v>0</v>
      </c>
      <c r="CA253">
        <v>46</v>
      </c>
      <c r="CB253">
        <f>CB49</f>
        <v>0</v>
      </c>
      <c r="CC253">
        <v>46</v>
      </c>
      <c r="CD253">
        <f>IF(CD50="","",CD49)</f>
        <v>0</v>
      </c>
      <c r="CE253">
        <v>46</v>
      </c>
      <c r="CF253">
        <f>CF49</f>
        <v>0</v>
      </c>
      <c r="CG253">
        <v>46</v>
      </c>
      <c r="CH253">
        <f>IF(CH50="","",CH49)</f>
        <v>0</v>
      </c>
      <c r="CI253">
        <v>46</v>
      </c>
      <c r="CJ253">
        <f>CJ49</f>
        <v>0</v>
      </c>
      <c r="CK253">
        <v>46</v>
      </c>
      <c r="CL253">
        <f>IF(CL50="","",CL49)</f>
        <v>0</v>
      </c>
      <c r="CM253">
        <v>46</v>
      </c>
      <c r="CN253">
        <f>CN49</f>
        <v>0</v>
      </c>
      <c r="CO253">
        <v>46</v>
      </c>
      <c r="CP253">
        <f>IF(CP50="","",CP49)</f>
        <v>0</v>
      </c>
      <c r="CQ253">
        <v>46</v>
      </c>
      <c r="CR253">
        <f>CR49</f>
        <v>0</v>
      </c>
      <c r="CS253">
        <v>46</v>
      </c>
      <c r="CT253">
        <f>IF(CT50="","",CT49)</f>
        <v>0</v>
      </c>
      <c r="CU253">
        <v>46</v>
      </c>
      <c r="CV253">
        <f>CV49</f>
        <v>0</v>
      </c>
      <c r="CW253">
        <v>46</v>
      </c>
      <c r="CX253">
        <f>IF(CX50="","",CX49)</f>
        <v>0</v>
      </c>
      <c r="CY253">
        <v>46</v>
      </c>
      <c r="CZ253">
        <f>CZ49</f>
        <v>0</v>
      </c>
      <c r="DA253">
        <v>46</v>
      </c>
      <c r="DB253">
        <f>IF(DB50="","",DB49)</f>
        <v>0</v>
      </c>
      <c r="DC253">
        <v>46</v>
      </c>
      <c r="DD253">
        <f>DD49</f>
        <v>0</v>
      </c>
      <c r="DG253">
        <v>46</v>
      </c>
      <c r="DH253">
        <f>IF(DH50="","",DH49)</f>
        <v>0</v>
      </c>
      <c r="DI253">
        <v>46</v>
      </c>
      <c r="DJ253">
        <f>DJ49</f>
        <v>0</v>
      </c>
      <c r="DK253">
        <v>46</v>
      </c>
      <c r="DL253">
        <f>IF(DL50="","",DL49)</f>
        <v>0</v>
      </c>
      <c r="DM253">
        <v>46</v>
      </c>
      <c r="DN253">
        <f>DN49</f>
        <v>0</v>
      </c>
      <c r="DO253">
        <v>46</v>
      </c>
      <c r="DP253">
        <f>IF(DP50="","",DP49)</f>
        <v>0</v>
      </c>
      <c r="DQ253">
        <v>46</v>
      </c>
      <c r="DR253">
        <f>DR49</f>
        <v>0</v>
      </c>
      <c r="DS253">
        <v>46</v>
      </c>
      <c r="DT253">
        <f>IF(DT50="","",DT49)</f>
        <v>0</v>
      </c>
      <c r="DU253">
        <v>46</v>
      </c>
      <c r="DV253">
        <f>DV49</f>
        <v>0</v>
      </c>
      <c r="DW253">
        <v>46</v>
      </c>
      <c r="DX253">
        <f>IF(DX50="","",DX49)</f>
        <v>0</v>
      </c>
      <c r="DY253">
        <v>46</v>
      </c>
      <c r="DZ253">
        <f>DZ49</f>
        <v>0</v>
      </c>
      <c r="EA253">
        <v>46</v>
      </c>
      <c r="EB253">
        <f>IF(EB50="","",EB49)</f>
        <v>0</v>
      </c>
      <c r="EC253">
        <v>46</v>
      </c>
      <c r="ED253">
        <f>ED49</f>
        <v>0</v>
      </c>
      <c r="EE253">
        <v>46</v>
      </c>
      <c r="EF253">
        <f>IF(EF50="","",EF49)</f>
        <v>0</v>
      </c>
      <c r="EG253">
        <v>46</v>
      </c>
      <c r="EH253">
        <f>EH49</f>
        <v>0</v>
      </c>
      <c r="EI253">
        <v>46</v>
      </c>
      <c r="EJ253">
        <f>IF(EJ50="","",EJ49)</f>
        <v>0</v>
      </c>
      <c r="EK253">
        <v>46</v>
      </c>
      <c r="EL253">
        <f>EL49</f>
        <v>0</v>
      </c>
      <c r="EM253">
        <v>46</v>
      </c>
      <c r="EN253">
        <f>IF(EN50="","",EN49)</f>
        <v>0</v>
      </c>
      <c r="EO253">
        <v>46</v>
      </c>
      <c r="EP253">
        <f>EP49</f>
        <v>0</v>
      </c>
      <c r="EQ253">
        <v>46</v>
      </c>
      <c r="ER253">
        <f>IF(ER50="","",ER49)</f>
        <v>0</v>
      </c>
      <c r="ES253">
        <v>46</v>
      </c>
      <c r="ET253">
        <f>ET49</f>
        <v>0</v>
      </c>
      <c r="EU253">
        <v>46</v>
      </c>
      <c r="EV253">
        <f>IF(EV50="","",EV49)</f>
        <v>0</v>
      </c>
      <c r="EW253">
        <v>46</v>
      </c>
      <c r="EX253">
        <f>EX49</f>
        <v>0</v>
      </c>
      <c r="EY253">
        <v>46</v>
      </c>
      <c r="EZ253">
        <f>IF(EZ50="","",EZ49)</f>
        <v>0</v>
      </c>
      <c r="FA253">
        <v>46</v>
      </c>
      <c r="FB253">
        <f>FB49</f>
        <v>0</v>
      </c>
      <c r="FC253">
        <v>46</v>
      </c>
      <c r="FD253">
        <f>IF(FD50="","",FD49)</f>
        <v>0</v>
      </c>
      <c r="FE253">
        <v>46</v>
      </c>
      <c r="FF253">
        <f>FF49</f>
        <v>0</v>
      </c>
      <c r="FG253">
        <v>46</v>
      </c>
      <c r="FH253">
        <f>IF(FH50="","",FH49)</f>
        <v>0</v>
      </c>
      <c r="FI253">
        <v>46</v>
      </c>
      <c r="FJ253">
        <f>FJ49</f>
        <v>0</v>
      </c>
      <c r="FK253">
        <v>46</v>
      </c>
      <c r="FL253">
        <f>IF(FL50="","",FL49)</f>
        <v>0</v>
      </c>
      <c r="FM253">
        <v>46</v>
      </c>
      <c r="FN253">
        <f>FN49</f>
        <v>0</v>
      </c>
      <c r="FO253">
        <v>46</v>
      </c>
      <c r="FP253">
        <f>IF(FP50="","",FP49)</f>
        <v>0</v>
      </c>
      <c r="FQ253">
        <v>46</v>
      </c>
      <c r="FR253">
        <f>FR49</f>
        <v>0</v>
      </c>
      <c r="FS253">
        <v>46</v>
      </c>
      <c r="FT253">
        <f>IF(FT50="","",FT49)</f>
        <v>0</v>
      </c>
      <c r="FU253">
        <v>46</v>
      </c>
      <c r="FV253">
        <f>FV49</f>
        <v>0</v>
      </c>
      <c r="FW253">
        <v>46</v>
      </c>
      <c r="FX253">
        <f>IF(FX50="","",FX49)</f>
        <v>0</v>
      </c>
      <c r="FY253">
        <v>46</v>
      </c>
      <c r="FZ253">
        <f>FZ49</f>
        <v>0</v>
      </c>
      <c r="GA253">
        <v>46</v>
      </c>
      <c r="GB253">
        <f>IF(GB50="","",GB49)</f>
        <v>0</v>
      </c>
      <c r="GC253">
        <v>46</v>
      </c>
      <c r="GD253">
        <f>GD49</f>
        <v>0</v>
      </c>
      <c r="GE253">
        <v>46</v>
      </c>
      <c r="GF253">
        <f>IF(GF50="","",GF49)</f>
        <v>0</v>
      </c>
      <c r="GG253">
        <v>46</v>
      </c>
      <c r="GH253">
        <f>GH49</f>
        <v>0</v>
      </c>
      <c r="GI253">
        <v>46</v>
      </c>
      <c r="GJ253">
        <f>IF(GJ50="","",GJ49)</f>
        <v>0</v>
      </c>
      <c r="GK253">
        <v>46</v>
      </c>
      <c r="GL253">
        <f>GL49</f>
        <v>0</v>
      </c>
      <c r="GM253">
        <v>46</v>
      </c>
      <c r="GN253">
        <f>IF(GN50="","",GN49)</f>
        <v>0</v>
      </c>
      <c r="GO253">
        <v>46</v>
      </c>
      <c r="GP253">
        <f>GP49</f>
        <v>0</v>
      </c>
      <c r="GQ253">
        <v>46</v>
      </c>
      <c r="GR253">
        <f>IF(GR50="","",GR49)</f>
        <v>0</v>
      </c>
      <c r="GS253">
        <v>46</v>
      </c>
      <c r="GT253">
        <f>GT49</f>
        <v>0</v>
      </c>
      <c r="GU253">
        <v>46</v>
      </c>
      <c r="GV253">
        <f>IF(GV50="","",GV49)</f>
        <v>0</v>
      </c>
      <c r="GW253">
        <v>46</v>
      </c>
      <c r="GX253">
        <f>GX49</f>
        <v>0</v>
      </c>
      <c r="GY253">
        <v>46</v>
      </c>
      <c r="GZ253">
        <f>IF(GZ50="","",GZ49)</f>
        <v>0</v>
      </c>
      <c r="HA253">
        <v>46</v>
      </c>
      <c r="HB253">
        <f>HB49</f>
        <v>0</v>
      </c>
      <c r="HC253">
        <v>46</v>
      </c>
      <c r="HD253">
        <f>IF(HD50="","",HD49)</f>
        <v>0</v>
      </c>
      <c r="HE253">
        <v>46</v>
      </c>
      <c r="HF253">
        <f>HF49</f>
        <v>0</v>
      </c>
    </row>
    <row r="254" spans="5:214">
      <c r="E254">
        <v>47</v>
      </c>
      <c r="F254">
        <f>IF(F51="","",F50)</f>
        <v>0</v>
      </c>
      <c r="G254">
        <v>47</v>
      </c>
      <c r="H254">
        <f>H50</f>
        <v>0</v>
      </c>
      <c r="I254">
        <v>47</v>
      </c>
      <c r="J254">
        <f>IF(J51="","",J50)</f>
        <v>0</v>
      </c>
      <c r="K254">
        <v>47</v>
      </c>
      <c r="L254">
        <f>L50</f>
        <v>0</v>
      </c>
      <c r="M254">
        <v>47</v>
      </c>
      <c r="N254">
        <f>IF(N51="","",N50)</f>
        <v>0</v>
      </c>
      <c r="O254">
        <v>47</v>
      </c>
      <c r="P254">
        <f>P50</f>
        <v>0</v>
      </c>
      <c r="Q254">
        <v>47</v>
      </c>
      <c r="R254">
        <f>IF(R51="","",R50)</f>
        <v>0</v>
      </c>
      <c r="S254">
        <v>47</v>
      </c>
      <c r="T254">
        <f>T50</f>
        <v>0</v>
      </c>
      <c r="U254">
        <v>47</v>
      </c>
      <c r="V254">
        <f>IF(V51="","",V50)</f>
        <v>0</v>
      </c>
      <c r="W254">
        <v>47</v>
      </c>
      <c r="X254">
        <f>X50</f>
        <v>0</v>
      </c>
      <c r="Y254">
        <v>47</v>
      </c>
      <c r="Z254">
        <f>IF(Z51="","",Z50)</f>
        <v>0</v>
      </c>
      <c r="AA254">
        <v>47</v>
      </c>
      <c r="AB254">
        <f>AB50</f>
        <v>0</v>
      </c>
      <c r="AC254">
        <v>47</v>
      </c>
      <c r="AD254">
        <f>IF(AD51="","",AD50)</f>
        <v>0</v>
      </c>
      <c r="AE254">
        <v>47</v>
      </c>
      <c r="AF254">
        <f>AF50</f>
        <v>0</v>
      </c>
      <c r="AG254">
        <v>47</v>
      </c>
      <c r="AH254">
        <f>IF(AH51="","",AH50)</f>
        <v>0</v>
      </c>
      <c r="AI254">
        <v>47</v>
      </c>
      <c r="AJ254">
        <f>AJ50</f>
        <v>0</v>
      </c>
      <c r="AK254">
        <v>47</v>
      </c>
      <c r="AL254">
        <f>IF(AL51="","",AL50)</f>
        <v>0</v>
      </c>
      <c r="AM254">
        <v>47</v>
      </c>
      <c r="AN254">
        <f>AN50</f>
        <v>0</v>
      </c>
      <c r="AO254">
        <v>47</v>
      </c>
      <c r="AP254">
        <f>IF(AP51="","",AP50)</f>
        <v>0</v>
      </c>
      <c r="AQ254">
        <v>47</v>
      </c>
      <c r="AR254">
        <f>AR50</f>
        <v>0</v>
      </c>
      <c r="AS254">
        <v>47</v>
      </c>
      <c r="AT254">
        <f>IF(AT51="","",AT50)</f>
        <v>0</v>
      </c>
      <c r="AU254">
        <v>47</v>
      </c>
      <c r="AV254">
        <f>AV50</f>
        <v>0</v>
      </c>
      <c r="AW254">
        <v>47</v>
      </c>
      <c r="AX254">
        <f>IF(AX51="","",AX50)</f>
        <v>0</v>
      </c>
      <c r="AY254">
        <v>47</v>
      </c>
      <c r="AZ254">
        <f>AZ50</f>
        <v>0</v>
      </c>
      <c r="BA254">
        <v>47</v>
      </c>
      <c r="BB254">
        <f>IF(BB51="","",BB50)</f>
        <v>0</v>
      </c>
      <c r="BC254">
        <v>47</v>
      </c>
      <c r="BD254">
        <f>BD50</f>
        <v>0</v>
      </c>
      <c r="BE254">
        <v>47</v>
      </c>
      <c r="BF254">
        <f>IF(BF51="","",BF50)</f>
        <v>0</v>
      </c>
      <c r="BG254">
        <v>47</v>
      </c>
      <c r="BH254">
        <f>BH50</f>
        <v>0</v>
      </c>
      <c r="BI254">
        <v>47</v>
      </c>
      <c r="BJ254">
        <f>IF(BJ51="","",BJ50)</f>
        <v>0</v>
      </c>
      <c r="BK254">
        <v>47</v>
      </c>
      <c r="BL254">
        <f>BL50</f>
        <v>0</v>
      </c>
      <c r="BM254">
        <v>47</v>
      </c>
      <c r="BN254">
        <f>IF(BN51="","",BN50)</f>
        <v>0</v>
      </c>
      <c r="BO254">
        <v>47</v>
      </c>
      <c r="BP254">
        <f>BP50</f>
        <v>0</v>
      </c>
      <c r="BQ254">
        <v>47</v>
      </c>
      <c r="BR254">
        <f>IF(BR51="","",BR50)</f>
        <v>0</v>
      </c>
      <c r="BS254">
        <v>47</v>
      </c>
      <c r="BT254">
        <f>BT50</f>
        <v>0</v>
      </c>
      <c r="BU254">
        <v>47</v>
      </c>
      <c r="BV254">
        <f>IF(BV51="","",BV50)</f>
        <v>0</v>
      </c>
      <c r="BW254">
        <v>47</v>
      </c>
      <c r="BX254">
        <f>BX50</f>
        <v>0</v>
      </c>
      <c r="BY254">
        <v>47</v>
      </c>
      <c r="BZ254">
        <f>IF(BZ51="","",BZ50)</f>
        <v>0</v>
      </c>
      <c r="CA254">
        <v>47</v>
      </c>
      <c r="CB254">
        <f>CB50</f>
        <v>0</v>
      </c>
      <c r="CC254">
        <v>47</v>
      </c>
      <c r="CD254">
        <f>IF(CD51="","",CD50)</f>
        <v>0</v>
      </c>
      <c r="CE254">
        <v>47</v>
      </c>
      <c r="CF254">
        <f>CF50</f>
        <v>0</v>
      </c>
      <c r="CG254">
        <v>47</v>
      </c>
      <c r="CH254">
        <f>IF(CH51="","",CH50)</f>
        <v>0</v>
      </c>
      <c r="CI254">
        <v>47</v>
      </c>
      <c r="CJ254">
        <f>CJ50</f>
        <v>0</v>
      </c>
      <c r="CK254">
        <v>47</v>
      </c>
      <c r="CL254">
        <f>IF(CL51="","",CL50)</f>
        <v>0</v>
      </c>
      <c r="CM254">
        <v>47</v>
      </c>
      <c r="CN254">
        <f>CN50</f>
        <v>0</v>
      </c>
      <c r="CO254">
        <v>47</v>
      </c>
      <c r="CP254">
        <f>IF(CP51="","",CP50)</f>
        <v>0</v>
      </c>
      <c r="CQ254">
        <v>47</v>
      </c>
      <c r="CR254">
        <f>CR50</f>
        <v>0</v>
      </c>
      <c r="CS254">
        <v>47</v>
      </c>
      <c r="CT254">
        <f>IF(CT51="","",CT50)</f>
        <v>0</v>
      </c>
      <c r="CU254">
        <v>47</v>
      </c>
      <c r="CV254">
        <f>CV50</f>
        <v>0</v>
      </c>
      <c r="CW254">
        <v>47</v>
      </c>
      <c r="CX254">
        <f>IF(CX51="","",CX50)</f>
        <v>0</v>
      </c>
      <c r="CY254">
        <v>47</v>
      </c>
      <c r="CZ254">
        <f>CZ50</f>
        <v>0</v>
      </c>
      <c r="DA254">
        <v>47</v>
      </c>
      <c r="DB254">
        <f>IF(DB51="","",DB50)</f>
        <v>0</v>
      </c>
      <c r="DC254">
        <v>47</v>
      </c>
      <c r="DD254">
        <f>DD50</f>
        <v>0</v>
      </c>
      <c r="DG254">
        <v>47</v>
      </c>
      <c r="DH254">
        <f>IF(DH51="","",DH50)</f>
        <v>0</v>
      </c>
      <c r="DI254">
        <v>47</v>
      </c>
      <c r="DJ254">
        <f>DJ50</f>
        <v>0</v>
      </c>
      <c r="DK254">
        <v>47</v>
      </c>
      <c r="DL254">
        <f>IF(DL51="","",DL50)</f>
        <v>0</v>
      </c>
      <c r="DM254">
        <v>47</v>
      </c>
      <c r="DN254">
        <f>DN50</f>
        <v>0</v>
      </c>
      <c r="DO254">
        <v>47</v>
      </c>
      <c r="DP254">
        <f>IF(DP51="","",DP50)</f>
        <v>0</v>
      </c>
      <c r="DQ254">
        <v>47</v>
      </c>
      <c r="DR254">
        <f>DR50</f>
        <v>0</v>
      </c>
      <c r="DS254">
        <v>47</v>
      </c>
      <c r="DT254">
        <f>IF(DT51="","",DT50)</f>
        <v>0</v>
      </c>
      <c r="DU254">
        <v>47</v>
      </c>
      <c r="DV254">
        <f>DV50</f>
        <v>0</v>
      </c>
      <c r="DW254">
        <v>47</v>
      </c>
      <c r="DX254">
        <f>IF(DX51="","",DX50)</f>
        <v>0</v>
      </c>
      <c r="DY254">
        <v>47</v>
      </c>
      <c r="DZ254">
        <f>DZ50</f>
        <v>0</v>
      </c>
      <c r="EA254">
        <v>47</v>
      </c>
      <c r="EB254">
        <f>IF(EB51="","",EB50)</f>
        <v>0</v>
      </c>
      <c r="EC254">
        <v>47</v>
      </c>
      <c r="ED254">
        <f>ED50</f>
        <v>0</v>
      </c>
      <c r="EE254">
        <v>47</v>
      </c>
      <c r="EF254">
        <f>IF(EF51="","",EF50)</f>
        <v>0</v>
      </c>
      <c r="EG254">
        <v>47</v>
      </c>
      <c r="EH254">
        <f>EH50</f>
        <v>0</v>
      </c>
      <c r="EI254">
        <v>47</v>
      </c>
      <c r="EJ254">
        <f>IF(EJ51="","",EJ50)</f>
        <v>0</v>
      </c>
      <c r="EK254">
        <v>47</v>
      </c>
      <c r="EL254">
        <f>EL50</f>
        <v>0</v>
      </c>
      <c r="EM254">
        <v>47</v>
      </c>
      <c r="EN254">
        <f>IF(EN51="","",EN50)</f>
        <v>0</v>
      </c>
      <c r="EO254">
        <v>47</v>
      </c>
      <c r="EP254">
        <f>EP50</f>
        <v>0</v>
      </c>
      <c r="EQ254">
        <v>47</v>
      </c>
      <c r="ER254">
        <f>IF(ER51="","",ER50)</f>
        <v>0</v>
      </c>
      <c r="ES254">
        <v>47</v>
      </c>
      <c r="ET254">
        <f>ET50</f>
        <v>0</v>
      </c>
      <c r="EU254">
        <v>47</v>
      </c>
      <c r="EV254">
        <f>IF(EV51="","",EV50)</f>
        <v>0</v>
      </c>
      <c r="EW254">
        <v>47</v>
      </c>
      <c r="EX254">
        <f>EX50</f>
        <v>0</v>
      </c>
      <c r="EY254">
        <v>47</v>
      </c>
      <c r="EZ254">
        <f>IF(EZ51="","",EZ50)</f>
        <v>0</v>
      </c>
      <c r="FA254">
        <v>47</v>
      </c>
      <c r="FB254">
        <f>FB50</f>
        <v>0</v>
      </c>
      <c r="FC254">
        <v>47</v>
      </c>
      <c r="FD254">
        <f>IF(FD51="","",FD50)</f>
        <v>0</v>
      </c>
      <c r="FE254">
        <v>47</v>
      </c>
      <c r="FF254">
        <f>FF50</f>
        <v>0</v>
      </c>
      <c r="FG254">
        <v>47</v>
      </c>
      <c r="FH254">
        <f>IF(FH51="","",FH50)</f>
        <v>0</v>
      </c>
      <c r="FI254">
        <v>47</v>
      </c>
      <c r="FJ254">
        <f>FJ50</f>
        <v>0</v>
      </c>
      <c r="FK254">
        <v>47</v>
      </c>
      <c r="FL254">
        <f>IF(FL51="","",FL50)</f>
        <v>0</v>
      </c>
      <c r="FM254">
        <v>47</v>
      </c>
      <c r="FN254">
        <f>FN50</f>
        <v>0</v>
      </c>
      <c r="FO254">
        <v>47</v>
      </c>
      <c r="FP254">
        <f>IF(FP51="","",FP50)</f>
        <v>0</v>
      </c>
      <c r="FQ254">
        <v>47</v>
      </c>
      <c r="FR254">
        <f>FR50</f>
        <v>0</v>
      </c>
      <c r="FS254">
        <v>47</v>
      </c>
      <c r="FT254">
        <f>IF(FT51="","",FT50)</f>
        <v>0</v>
      </c>
      <c r="FU254">
        <v>47</v>
      </c>
      <c r="FV254">
        <f>FV50</f>
        <v>0</v>
      </c>
      <c r="FW254">
        <v>47</v>
      </c>
      <c r="FX254">
        <f>IF(FX51="","",FX50)</f>
        <v>0</v>
      </c>
      <c r="FY254">
        <v>47</v>
      </c>
      <c r="FZ254">
        <f>FZ50</f>
        <v>0</v>
      </c>
      <c r="GA254">
        <v>47</v>
      </c>
      <c r="GB254">
        <f>IF(GB51="","",GB50)</f>
        <v>0</v>
      </c>
      <c r="GC254">
        <v>47</v>
      </c>
      <c r="GD254">
        <f>GD50</f>
        <v>0</v>
      </c>
      <c r="GE254">
        <v>47</v>
      </c>
      <c r="GF254">
        <f>IF(GF51="","",GF50)</f>
        <v>0</v>
      </c>
      <c r="GG254">
        <v>47</v>
      </c>
      <c r="GH254">
        <f>GH50</f>
        <v>0</v>
      </c>
      <c r="GI254">
        <v>47</v>
      </c>
      <c r="GJ254">
        <f>IF(GJ51="","",GJ50)</f>
        <v>0</v>
      </c>
      <c r="GK254">
        <v>47</v>
      </c>
      <c r="GL254">
        <f>GL50</f>
        <v>0</v>
      </c>
      <c r="GM254">
        <v>47</v>
      </c>
      <c r="GN254">
        <f>IF(GN51="","",GN50)</f>
        <v>0</v>
      </c>
      <c r="GO254">
        <v>47</v>
      </c>
      <c r="GP254">
        <f>GP50</f>
        <v>0</v>
      </c>
      <c r="GQ254">
        <v>47</v>
      </c>
      <c r="GR254">
        <f>IF(GR51="","",GR50)</f>
        <v>0</v>
      </c>
      <c r="GS254">
        <v>47</v>
      </c>
      <c r="GT254">
        <f>GT50</f>
        <v>0</v>
      </c>
      <c r="GU254">
        <v>47</v>
      </c>
      <c r="GV254">
        <f>IF(GV51="","",GV50)</f>
        <v>0</v>
      </c>
      <c r="GW254">
        <v>47</v>
      </c>
      <c r="GX254">
        <f>GX50</f>
        <v>0</v>
      </c>
      <c r="GY254">
        <v>47</v>
      </c>
      <c r="GZ254">
        <f>IF(GZ51="","",GZ50)</f>
        <v>0</v>
      </c>
      <c r="HA254">
        <v>47</v>
      </c>
      <c r="HB254">
        <f>HB50</f>
        <v>0</v>
      </c>
      <c r="HC254">
        <v>47</v>
      </c>
      <c r="HD254">
        <f>IF(HD51="","",HD50)</f>
        <v>0</v>
      </c>
      <c r="HE254">
        <v>47</v>
      </c>
      <c r="HF254">
        <f>HF50</f>
        <v>0</v>
      </c>
    </row>
    <row r="255" spans="5:214">
      <c r="E255">
        <v>48</v>
      </c>
      <c r="F255">
        <f>IF(F52="","",F51)</f>
        <v>0</v>
      </c>
      <c r="G255">
        <v>48</v>
      </c>
      <c r="H255">
        <f>H51</f>
        <v>0</v>
      </c>
      <c r="I255">
        <v>48</v>
      </c>
      <c r="J255">
        <f>IF(J52="","",J51)</f>
        <v>0</v>
      </c>
      <c r="K255">
        <v>48</v>
      </c>
      <c r="L255">
        <f>L51</f>
        <v>0</v>
      </c>
      <c r="M255">
        <v>48</v>
      </c>
      <c r="N255">
        <f>IF(N52="","",N51)</f>
        <v>0</v>
      </c>
      <c r="O255">
        <v>48</v>
      </c>
      <c r="P255">
        <f>P51</f>
        <v>0</v>
      </c>
      <c r="Q255">
        <v>48</v>
      </c>
      <c r="R255">
        <f>IF(R52="","",R51)</f>
        <v>0</v>
      </c>
      <c r="S255">
        <v>48</v>
      </c>
      <c r="T255">
        <f>T51</f>
        <v>0</v>
      </c>
      <c r="U255">
        <v>48</v>
      </c>
      <c r="V255">
        <f>IF(V52="","",V51)</f>
        <v>0</v>
      </c>
      <c r="W255">
        <v>48</v>
      </c>
      <c r="X255">
        <f>X51</f>
        <v>0</v>
      </c>
      <c r="Y255">
        <v>48</v>
      </c>
      <c r="Z255">
        <f>IF(Z52="","",Z51)</f>
        <v>0</v>
      </c>
      <c r="AA255">
        <v>48</v>
      </c>
      <c r="AB255">
        <f>AB51</f>
        <v>0</v>
      </c>
      <c r="AC255">
        <v>48</v>
      </c>
      <c r="AD255">
        <f>IF(AD52="","",AD51)</f>
        <v>0</v>
      </c>
      <c r="AE255">
        <v>48</v>
      </c>
      <c r="AF255">
        <f>AF51</f>
        <v>0</v>
      </c>
      <c r="AG255">
        <v>48</v>
      </c>
      <c r="AH255">
        <f>IF(AH52="","",AH51)</f>
        <v>0</v>
      </c>
      <c r="AI255">
        <v>48</v>
      </c>
      <c r="AJ255">
        <f>AJ51</f>
        <v>0</v>
      </c>
      <c r="AK255">
        <v>48</v>
      </c>
      <c r="AL255">
        <f>IF(AL52="","",AL51)</f>
        <v>0</v>
      </c>
      <c r="AM255">
        <v>48</v>
      </c>
      <c r="AN255">
        <f>AN51</f>
        <v>0</v>
      </c>
      <c r="AO255">
        <v>48</v>
      </c>
      <c r="AP255">
        <f>IF(AP52="","",AP51)</f>
        <v>0</v>
      </c>
      <c r="AQ255">
        <v>48</v>
      </c>
      <c r="AR255">
        <f>AR51</f>
        <v>0</v>
      </c>
      <c r="AS255">
        <v>48</v>
      </c>
      <c r="AT255">
        <f>IF(AT52="","",AT51)</f>
        <v>0</v>
      </c>
      <c r="AU255">
        <v>48</v>
      </c>
      <c r="AV255">
        <f>AV51</f>
        <v>0</v>
      </c>
      <c r="AW255">
        <v>48</v>
      </c>
      <c r="AX255">
        <f>IF(AX52="","",AX51)</f>
        <v>0</v>
      </c>
      <c r="AY255">
        <v>48</v>
      </c>
      <c r="AZ255">
        <f>AZ51</f>
        <v>0</v>
      </c>
      <c r="BA255">
        <v>48</v>
      </c>
      <c r="BB255">
        <f>IF(BB52="","",BB51)</f>
        <v>0</v>
      </c>
      <c r="BC255">
        <v>48</v>
      </c>
      <c r="BD255">
        <f>BD51</f>
        <v>0</v>
      </c>
      <c r="BE255">
        <v>48</v>
      </c>
      <c r="BF255">
        <f>IF(BF52="","",BF51)</f>
        <v>0</v>
      </c>
      <c r="BG255">
        <v>48</v>
      </c>
      <c r="BH255">
        <f>BH51</f>
        <v>0</v>
      </c>
      <c r="BI255">
        <v>48</v>
      </c>
      <c r="BJ255">
        <f>IF(BJ52="","",BJ51)</f>
        <v>0</v>
      </c>
      <c r="BK255">
        <v>48</v>
      </c>
      <c r="BL255">
        <f>BL51</f>
        <v>0</v>
      </c>
      <c r="BM255">
        <v>48</v>
      </c>
      <c r="BN255">
        <f>IF(BN52="","",BN51)</f>
        <v>0</v>
      </c>
      <c r="BO255">
        <v>48</v>
      </c>
      <c r="BP255">
        <f>BP51</f>
        <v>0</v>
      </c>
      <c r="BQ255">
        <v>48</v>
      </c>
      <c r="BR255">
        <f>IF(BR52="","",BR51)</f>
        <v>0</v>
      </c>
      <c r="BS255">
        <v>48</v>
      </c>
      <c r="BT255">
        <f>BT51</f>
        <v>0</v>
      </c>
      <c r="BU255">
        <v>48</v>
      </c>
      <c r="BV255">
        <f>IF(BV52="","",BV51)</f>
        <v>0</v>
      </c>
      <c r="BW255">
        <v>48</v>
      </c>
      <c r="BX255">
        <f>BX51</f>
        <v>0</v>
      </c>
      <c r="BY255">
        <v>48</v>
      </c>
      <c r="BZ255">
        <f>IF(BZ52="","",BZ51)</f>
        <v>0</v>
      </c>
      <c r="CA255">
        <v>48</v>
      </c>
      <c r="CB255">
        <f>CB51</f>
        <v>0</v>
      </c>
      <c r="CC255">
        <v>48</v>
      </c>
      <c r="CD255">
        <f>IF(CD52="","",CD51)</f>
        <v>0</v>
      </c>
      <c r="CE255">
        <v>48</v>
      </c>
      <c r="CF255">
        <f>CF51</f>
        <v>0</v>
      </c>
      <c r="CG255">
        <v>48</v>
      </c>
      <c r="CH255">
        <f>IF(CH52="","",CH51)</f>
        <v>0</v>
      </c>
      <c r="CI255">
        <v>48</v>
      </c>
      <c r="CJ255">
        <f>CJ51</f>
        <v>0</v>
      </c>
      <c r="CK255">
        <v>48</v>
      </c>
      <c r="CL255">
        <f>IF(CL52="","",CL51)</f>
        <v>0</v>
      </c>
      <c r="CM255">
        <v>48</v>
      </c>
      <c r="CN255">
        <f>CN51</f>
        <v>0</v>
      </c>
      <c r="CO255">
        <v>48</v>
      </c>
      <c r="CP255">
        <f>IF(CP52="","",CP51)</f>
        <v>0</v>
      </c>
      <c r="CQ255">
        <v>48</v>
      </c>
      <c r="CR255">
        <f>CR51</f>
        <v>0</v>
      </c>
      <c r="CS255">
        <v>48</v>
      </c>
      <c r="CT255">
        <f>IF(CT52="","",CT51)</f>
        <v>0</v>
      </c>
      <c r="CU255">
        <v>48</v>
      </c>
      <c r="CV255">
        <f>CV51</f>
        <v>0</v>
      </c>
      <c r="CW255">
        <v>48</v>
      </c>
      <c r="CX255">
        <f>IF(CX52="","",CX51)</f>
        <v>0</v>
      </c>
      <c r="CY255">
        <v>48</v>
      </c>
      <c r="CZ255">
        <f>CZ51</f>
        <v>0</v>
      </c>
      <c r="DA255">
        <v>48</v>
      </c>
      <c r="DB255">
        <f>IF(DB52="","",DB51)</f>
        <v>0</v>
      </c>
      <c r="DC255">
        <v>48</v>
      </c>
      <c r="DD255">
        <f>DD51</f>
        <v>0</v>
      </c>
      <c r="DG255">
        <v>48</v>
      </c>
      <c r="DH255">
        <f>IF(DH52="","",DH51)</f>
        <v>0</v>
      </c>
      <c r="DI255">
        <v>48</v>
      </c>
      <c r="DJ255">
        <f>DJ51</f>
        <v>0</v>
      </c>
      <c r="DK255">
        <v>48</v>
      </c>
      <c r="DL255">
        <f>IF(DL52="","",DL51)</f>
        <v>0</v>
      </c>
      <c r="DM255">
        <v>48</v>
      </c>
      <c r="DN255">
        <f>DN51</f>
        <v>0</v>
      </c>
      <c r="DO255">
        <v>48</v>
      </c>
      <c r="DP255">
        <f>IF(DP52="","",DP51)</f>
        <v>0</v>
      </c>
      <c r="DQ255">
        <v>48</v>
      </c>
      <c r="DR255">
        <f>DR51</f>
        <v>0</v>
      </c>
      <c r="DS255">
        <v>48</v>
      </c>
      <c r="DT255">
        <f>IF(DT52="","",DT51)</f>
        <v>0</v>
      </c>
      <c r="DU255">
        <v>48</v>
      </c>
      <c r="DV255">
        <f>DV51</f>
        <v>0</v>
      </c>
      <c r="DW255">
        <v>48</v>
      </c>
      <c r="DX255">
        <f>IF(DX52="","",DX51)</f>
        <v>0</v>
      </c>
      <c r="DY255">
        <v>48</v>
      </c>
      <c r="DZ255">
        <f>DZ51</f>
        <v>0</v>
      </c>
      <c r="EA255">
        <v>48</v>
      </c>
      <c r="EB255">
        <f>IF(EB52="","",EB51)</f>
        <v>0</v>
      </c>
      <c r="EC255">
        <v>48</v>
      </c>
      <c r="ED255">
        <f>ED51</f>
        <v>0</v>
      </c>
      <c r="EE255">
        <v>48</v>
      </c>
      <c r="EF255">
        <f>IF(EF52="","",EF51)</f>
        <v>0</v>
      </c>
      <c r="EG255">
        <v>48</v>
      </c>
      <c r="EH255">
        <f>EH51</f>
        <v>0</v>
      </c>
      <c r="EI255">
        <v>48</v>
      </c>
      <c r="EJ255">
        <f>IF(EJ52="","",EJ51)</f>
        <v>0</v>
      </c>
      <c r="EK255">
        <v>48</v>
      </c>
      <c r="EL255">
        <f>EL51</f>
        <v>0</v>
      </c>
      <c r="EM255">
        <v>48</v>
      </c>
      <c r="EN255">
        <f>IF(EN52="","",EN51)</f>
        <v>0</v>
      </c>
      <c r="EO255">
        <v>48</v>
      </c>
      <c r="EP255">
        <f>EP51</f>
        <v>0</v>
      </c>
      <c r="EQ255">
        <v>48</v>
      </c>
      <c r="ER255">
        <f>IF(ER52="","",ER51)</f>
        <v>0</v>
      </c>
      <c r="ES255">
        <v>48</v>
      </c>
      <c r="ET255">
        <f>ET51</f>
        <v>0</v>
      </c>
      <c r="EU255">
        <v>48</v>
      </c>
      <c r="EV255">
        <f>IF(EV52="","",EV51)</f>
        <v>0</v>
      </c>
      <c r="EW255">
        <v>48</v>
      </c>
      <c r="EX255">
        <f>EX51</f>
        <v>0</v>
      </c>
      <c r="EY255">
        <v>48</v>
      </c>
      <c r="EZ255">
        <f>IF(EZ52="","",EZ51)</f>
        <v>0</v>
      </c>
      <c r="FA255">
        <v>48</v>
      </c>
      <c r="FB255">
        <f>FB51</f>
        <v>0</v>
      </c>
      <c r="FC255">
        <v>48</v>
      </c>
      <c r="FD255">
        <f>IF(FD52="","",FD51)</f>
        <v>0</v>
      </c>
      <c r="FE255">
        <v>48</v>
      </c>
      <c r="FF255">
        <f>FF51</f>
        <v>0</v>
      </c>
      <c r="FG255">
        <v>48</v>
      </c>
      <c r="FH255">
        <f>IF(FH52="","",FH51)</f>
        <v>0</v>
      </c>
      <c r="FI255">
        <v>48</v>
      </c>
      <c r="FJ255">
        <f>FJ51</f>
        <v>0</v>
      </c>
      <c r="FK255">
        <v>48</v>
      </c>
      <c r="FL255">
        <f>IF(FL52="","",FL51)</f>
        <v>0</v>
      </c>
      <c r="FM255">
        <v>48</v>
      </c>
      <c r="FN255">
        <f>FN51</f>
        <v>0</v>
      </c>
      <c r="FO255">
        <v>48</v>
      </c>
      <c r="FP255">
        <f>IF(FP52="","",FP51)</f>
        <v>0</v>
      </c>
      <c r="FQ255">
        <v>48</v>
      </c>
      <c r="FR255">
        <f>FR51</f>
        <v>0</v>
      </c>
      <c r="FS255">
        <v>48</v>
      </c>
      <c r="FT255">
        <f>IF(FT52="","",FT51)</f>
        <v>0</v>
      </c>
      <c r="FU255">
        <v>48</v>
      </c>
      <c r="FV255">
        <f>FV51</f>
        <v>0</v>
      </c>
      <c r="FW255">
        <v>48</v>
      </c>
      <c r="FX255">
        <f>IF(FX52="","",FX51)</f>
        <v>0</v>
      </c>
      <c r="FY255">
        <v>48</v>
      </c>
      <c r="FZ255">
        <f>FZ51</f>
        <v>0</v>
      </c>
      <c r="GA255">
        <v>48</v>
      </c>
      <c r="GB255">
        <f>IF(GB52="","",GB51)</f>
        <v>0</v>
      </c>
      <c r="GC255">
        <v>48</v>
      </c>
      <c r="GD255">
        <f>GD51</f>
        <v>0</v>
      </c>
      <c r="GE255">
        <v>48</v>
      </c>
      <c r="GF255">
        <f>IF(GF52="","",GF51)</f>
        <v>0</v>
      </c>
      <c r="GG255">
        <v>48</v>
      </c>
      <c r="GH255">
        <f>GH51</f>
        <v>0</v>
      </c>
      <c r="GI255">
        <v>48</v>
      </c>
      <c r="GJ255">
        <f>IF(GJ52="","",GJ51)</f>
        <v>0</v>
      </c>
      <c r="GK255">
        <v>48</v>
      </c>
      <c r="GL255">
        <f>GL51</f>
        <v>0</v>
      </c>
      <c r="GM255">
        <v>48</v>
      </c>
      <c r="GN255">
        <f>IF(GN52="","",GN51)</f>
        <v>0</v>
      </c>
      <c r="GO255">
        <v>48</v>
      </c>
      <c r="GP255">
        <f>GP51</f>
        <v>0</v>
      </c>
      <c r="GQ255">
        <v>48</v>
      </c>
      <c r="GR255">
        <f>IF(GR52="","",GR51)</f>
        <v>0</v>
      </c>
      <c r="GS255">
        <v>48</v>
      </c>
      <c r="GT255">
        <f>GT51</f>
        <v>0</v>
      </c>
      <c r="GU255">
        <v>48</v>
      </c>
      <c r="GV255">
        <f>IF(GV52="","",GV51)</f>
        <v>0</v>
      </c>
      <c r="GW255">
        <v>48</v>
      </c>
      <c r="GX255">
        <f>GX51</f>
        <v>0</v>
      </c>
      <c r="GY255">
        <v>48</v>
      </c>
      <c r="GZ255">
        <f>IF(GZ52="","",GZ51)</f>
        <v>0</v>
      </c>
      <c r="HA255">
        <v>48</v>
      </c>
      <c r="HB255">
        <f>HB51</f>
        <v>0</v>
      </c>
      <c r="HC255">
        <v>48</v>
      </c>
      <c r="HD255">
        <f>IF(HD52="","",HD51)</f>
        <v>0</v>
      </c>
      <c r="HE255">
        <v>48</v>
      </c>
      <c r="HF255">
        <f>HF51</f>
        <v>0</v>
      </c>
    </row>
    <row r="256" spans="5:214">
      <c r="E256">
        <v>49</v>
      </c>
      <c r="F256">
        <f>IF(F53="","",F52)</f>
        <v>0</v>
      </c>
      <c r="G256">
        <v>49</v>
      </c>
      <c r="H256">
        <f>H52</f>
        <v>0</v>
      </c>
      <c r="I256">
        <v>49</v>
      </c>
      <c r="J256">
        <f>IF(J53="","",J52)</f>
        <v>0</v>
      </c>
      <c r="K256">
        <v>49</v>
      </c>
      <c r="L256">
        <f>L52</f>
        <v>0</v>
      </c>
      <c r="M256">
        <v>49</v>
      </c>
      <c r="N256">
        <f>IF(N53="","",N52)</f>
        <v>0</v>
      </c>
      <c r="O256">
        <v>49</v>
      </c>
      <c r="P256">
        <f>P52</f>
        <v>0</v>
      </c>
      <c r="Q256">
        <v>49</v>
      </c>
      <c r="R256">
        <f>IF(R53="","",R52)</f>
        <v>0</v>
      </c>
      <c r="S256">
        <v>49</v>
      </c>
      <c r="T256">
        <f>T52</f>
        <v>0</v>
      </c>
      <c r="U256">
        <v>49</v>
      </c>
      <c r="V256">
        <f>IF(V53="","",V52)</f>
        <v>0</v>
      </c>
      <c r="W256">
        <v>49</v>
      </c>
      <c r="X256">
        <f>X52</f>
        <v>0</v>
      </c>
      <c r="Y256">
        <v>49</v>
      </c>
      <c r="Z256">
        <f>IF(Z53="","",Z52)</f>
        <v>0</v>
      </c>
      <c r="AA256">
        <v>49</v>
      </c>
      <c r="AB256">
        <f>AB52</f>
        <v>0</v>
      </c>
      <c r="AC256">
        <v>49</v>
      </c>
      <c r="AD256">
        <f>IF(AD53="","",AD52)</f>
        <v>0</v>
      </c>
      <c r="AE256">
        <v>49</v>
      </c>
      <c r="AF256">
        <f>AF52</f>
        <v>0</v>
      </c>
      <c r="AG256">
        <v>49</v>
      </c>
      <c r="AH256">
        <f>IF(AH53="","",AH52)</f>
        <v>0</v>
      </c>
      <c r="AI256">
        <v>49</v>
      </c>
      <c r="AJ256">
        <f>AJ52</f>
        <v>0</v>
      </c>
      <c r="AK256">
        <v>49</v>
      </c>
      <c r="AL256">
        <f>IF(AL53="","",AL52)</f>
        <v>0</v>
      </c>
      <c r="AM256">
        <v>49</v>
      </c>
      <c r="AN256">
        <f>AN52</f>
        <v>0</v>
      </c>
      <c r="AO256">
        <v>49</v>
      </c>
      <c r="AP256">
        <f>IF(AP53="","",AP52)</f>
        <v>0</v>
      </c>
      <c r="AQ256">
        <v>49</v>
      </c>
      <c r="AR256">
        <f>AR52</f>
        <v>0</v>
      </c>
      <c r="AS256">
        <v>49</v>
      </c>
      <c r="AT256">
        <f>IF(AT53="","",AT52)</f>
        <v>0</v>
      </c>
      <c r="AU256">
        <v>49</v>
      </c>
      <c r="AV256">
        <f>AV52</f>
        <v>0</v>
      </c>
      <c r="AW256">
        <v>49</v>
      </c>
      <c r="AX256">
        <f>IF(AX53="","",AX52)</f>
        <v>0</v>
      </c>
      <c r="AY256">
        <v>49</v>
      </c>
      <c r="AZ256">
        <f>AZ52</f>
        <v>0</v>
      </c>
      <c r="BA256">
        <v>49</v>
      </c>
      <c r="BB256">
        <f>IF(BB53="","",BB52)</f>
        <v>0</v>
      </c>
      <c r="BC256">
        <v>49</v>
      </c>
      <c r="BD256">
        <f>BD52</f>
        <v>0</v>
      </c>
      <c r="BE256">
        <v>49</v>
      </c>
      <c r="BF256">
        <f>IF(BF53="","",BF52)</f>
        <v>0</v>
      </c>
      <c r="BG256">
        <v>49</v>
      </c>
      <c r="BH256">
        <f>BH52</f>
        <v>0</v>
      </c>
      <c r="BI256">
        <v>49</v>
      </c>
      <c r="BJ256">
        <f>IF(BJ53="","",BJ52)</f>
        <v>0</v>
      </c>
      <c r="BK256">
        <v>49</v>
      </c>
      <c r="BL256">
        <f>BL52</f>
        <v>0</v>
      </c>
      <c r="BM256">
        <v>49</v>
      </c>
      <c r="BN256">
        <f>IF(BN53="","",BN52)</f>
        <v>0</v>
      </c>
      <c r="BO256">
        <v>49</v>
      </c>
      <c r="BP256">
        <f>BP52</f>
        <v>0</v>
      </c>
      <c r="BQ256">
        <v>49</v>
      </c>
      <c r="BR256">
        <f>IF(BR53="","",BR52)</f>
        <v>0</v>
      </c>
      <c r="BS256">
        <v>49</v>
      </c>
      <c r="BT256">
        <f>BT52</f>
        <v>0</v>
      </c>
      <c r="BU256">
        <v>49</v>
      </c>
      <c r="BV256">
        <f>IF(BV53="","",BV52)</f>
        <v>0</v>
      </c>
      <c r="BW256">
        <v>49</v>
      </c>
      <c r="BX256">
        <f>BX52</f>
        <v>0</v>
      </c>
      <c r="BY256">
        <v>49</v>
      </c>
      <c r="BZ256">
        <f>IF(BZ53="","",BZ52)</f>
        <v>0</v>
      </c>
      <c r="CA256">
        <v>49</v>
      </c>
      <c r="CB256">
        <f>CB52</f>
        <v>0</v>
      </c>
      <c r="CC256">
        <v>49</v>
      </c>
      <c r="CD256">
        <f>IF(CD53="","",CD52)</f>
        <v>0</v>
      </c>
      <c r="CE256">
        <v>49</v>
      </c>
      <c r="CF256">
        <f>CF52</f>
        <v>0</v>
      </c>
      <c r="CG256">
        <v>49</v>
      </c>
      <c r="CH256">
        <f>IF(CH53="","",CH52)</f>
        <v>0</v>
      </c>
      <c r="CI256">
        <v>49</v>
      </c>
      <c r="CJ256">
        <f>CJ52</f>
        <v>0</v>
      </c>
      <c r="CK256">
        <v>49</v>
      </c>
      <c r="CL256">
        <f>IF(CL53="","",CL52)</f>
        <v>0</v>
      </c>
      <c r="CM256">
        <v>49</v>
      </c>
      <c r="CN256">
        <f>CN52</f>
        <v>0</v>
      </c>
      <c r="CO256">
        <v>49</v>
      </c>
      <c r="CP256">
        <f>IF(CP53="","",CP52)</f>
        <v>0</v>
      </c>
      <c r="CQ256">
        <v>49</v>
      </c>
      <c r="CR256">
        <f>CR52</f>
        <v>0</v>
      </c>
      <c r="CS256">
        <v>49</v>
      </c>
      <c r="CT256">
        <f>IF(CT53="","",CT52)</f>
        <v>0</v>
      </c>
      <c r="CU256">
        <v>49</v>
      </c>
      <c r="CV256">
        <f>CV52</f>
        <v>0</v>
      </c>
      <c r="CW256">
        <v>49</v>
      </c>
      <c r="CX256">
        <f>IF(CX53="","",CX52)</f>
        <v>0</v>
      </c>
      <c r="CY256">
        <v>49</v>
      </c>
      <c r="CZ256">
        <f>CZ52</f>
        <v>0</v>
      </c>
      <c r="DA256">
        <v>49</v>
      </c>
      <c r="DB256">
        <f>IF(DB53="","",DB52)</f>
        <v>0</v>
      </c>
      <c r="DC256">
        <v>49</v>
      </c>
      <c r="DD256">
        <f>DD52</f>
        <v>0</v>
      </c>
      <c r="DG256">
        <v>49</v>
      </c>
      <c r="DH256">
        <f>IF(DH53="","",DH52)</f>
        <v>0</v>
      </c>
      <c r="DI256">
        <v>49</v>
      </c>
      <c r="DJ256">
        <f>DJ52</f>
        <v>0</v>
      </c>
      <c r="DK256">
        <v>49</v>
      </c>
      <c r="DL256">
        <f>IF(DL53="","",DL52)</f>
        <v>0</v>
      </c>
      <c r="DM256">
        <v>49</v>
      </c>
      <c r="DN256">
        <f>DN52</f>
        <v>0</v>
      </c>
      <c r="DO256">
        <v>49</v>
      </c>
      <c r="DP256">
        <f>IF(DP53="","",DP52)</f>
        <v>0</v>
      </c>
      <c r="DQ256">
        <v>49</v>
      </c>
      <c r="DR256">
        <f>DR52</f>
        <v>0</v>
      </c>
      <c r="DS256">
        <v>49</v>
      </c>
      <c r="DT256">
        <f>IF(DT53="","",DT52)</f>
        <v>0</v>
      </c>
      <c r="DU256">
        <v>49</v>
      </c>
      <c r="DV256">
        <f>DV52</f>
        <v>0</v>
      </c>
      <c r="DW256">
        <v>49</v>
      </c>
      <c r="DX256">
        <f>IF(DX53="","",DX52)</f>
        <v>0</v>
      </c>
      <c r="DY256">
        <v>49</v>
      </c>
      <c r="DZ256">
        <f>DZ52</f>
        <v>0</v>
      </c>
      <c r="EA256">
        <v>49</v>
      </c>
      <c r="EB256">
        <f>IF(EB53="","",EB52)</f>
        <v>0</v>
      </c>
      <c r="EC256">
        <v>49</v>
      </c>
      <c r="ED256">
        <f>ED52</f>
        <v>0</v>
      </c>
      <c r="EE256">
        <v>49</v>
      </c>
      <c r="EF256">
        <f>IF(EF53="","",EF52)</f>
        <v>0</v>
      </c>
      <c r="EG256">
        <v>49</v>
      </c>
      <c r="EH256">
        <f>EH52</f>
        <v>0</v>
      </c>
      <c r="EI256">
        <v>49</v>
      </c>
      <c r="EJ256">
        <f>IF(EJ53="","",EJ52)</f>
        <v>0</v>
      </c>
      <c r="EK256">
        <v>49</v>
      </c>
      <c r="EL256">
        <f>EL52</f>
        <v>0</v>
      </c>
      <c r="EM256">
        <v>49</v>
      </c>
      <c r="EN256">
        <f>IF(EN53="","",EN52)</f>
        <v>0</v>
      </c>
      <c r="EO256">
        <v>49</v>
      </c>
      <c r="EP256">
        <f>EP52</f>
        <v>0</v>
      </c>
      <c r="EQ256">
        <v>49</v>
      </c>
      <c r="ER256">
        <f>IF(ER53="","",ER52)</f>
        <v>0</v>
      </c>
      <c r="ES256">
        <v>49</v>
      </c>
      <c r="ET256">
        <f>ET52</f>
        <v>0</v>
      </c>
      <c r="EU256">
        <v>49</v>
      </c>
      <c r="EV256">
        <f>IF(EV53="","",EV52)</f>
        <v>0</v>
      </c>
      <c r="EW256">
        <v>49</v>
      </c>
      <c r="EX256">
        <f>EX52</f>
        <v>0</v>
      </c>
      <c r="EY256">
        <v>49</v>
      </c>
      <c r="EZ256">
        <f>IF(EZ53="","",EZ52)</f>
        <v>0</v>
      </c>
      <c r="FA256">
        <v>49</v>
      </c>
      <c r="FB256">
        <f>FB52</f>
        <v>0</v>
      </c>
      <c r="FC256">
        <v>49</v>
      </c>
      <c r="FD256">
        <f>IF(FD53="","",FD52)</f>
        <v>0</v>
      </c>
      <c r="FE256">
        <v>49</v>
      </c>
      <c r="FF256">
        <f>FF52</f>
        <v>0</v>
      </c>
      <c r="FG256">
        <v>49</v>
      </c>
      <c r="FH256">
        <f>IF(FH53="","",FH52)</f>
        <v>0</v>
      </c>
      <c r="FI256">
        <v>49</v>
      </c>
      <c r="FJ256">
        <f>FJ52</f>
        <v>0</v>
      </c>
      <c r="FK256">
        <v>49</v>
      </c>
      <c r="FL256">
        <f>IF(FL53="","",FL52)</f>
        <v>0</v>
      </c>
      <c r="FM256">
        <v>49</v>
      </c>
      <c r="FN256">
        <f>FN52</f>
        <v>0</v>
      </c>
      <c r="FO256">
        <v>49</v>
      </c>
      <c r="FP256">
        <f>IF(FP53="","",FP52)</f>
        <v>0</v>
      </c>
      <c r="FQ256">
        <v>49</v>
      </c>
      <c r="FR256">
        <f>FR52</f>
        <v>0</v>
      </c>
      <c r="FS256">
        <v>49</v>
      </c>
      <c r="FT256">
        <f>IF(FT53="","",FT52)</f>
        <v>0</v>
      </c>
      <c r="FU256">
        <v>49</v>
      </c>
      <c r="FV256">
        <f>FV52</f>
        <v>0</v>
      </c>
      <c r="FW256">
        <v>49</v>
      </c>
      <c r="FX256">
        <f>IF(FX53="","",FX52)</f>
        <v>0</v>
      </c>
      <c r="FY256">
        <v>49</v>
      </c>
      <c r="FZ256">
        <f>FZ52</f>
        <v>0</v>
      </c>
      <c r="GA256">
        <v>49</v>
      </c>
      <c r="GB256">
        <f>IF(GB53="","",GB52)</f>
        <v>0</v>
      </c>
      <c r="GC256">
        <v>49</v>
      </c>
      <c r="GD256">
        <f>GD52</f>
        <v>0</v>
      </c>
      <c r="GE256">
        <v>49</v>
      </c>
      <c r="GF256">
        <f>IF(GF53="","",GF52)</f>
        <v>0</v>
      </c>
      <c r="GG256">
        <v>49</v>
      </c>
      <c r="GH256">
        <f>GH52</f>
        <v>0</v>
      </c>
      <c r="GI256">
        <v>49</v>
      </c>
      <c r="GJ256">
        <f>IF(GJ53="","",GJ52)</f>
        <v>0</v>
      </c>
      <c r="GK256">
        <v>49</v>
      </c>
      <c r="GL256">
        <f>GL52</f>
        <v>0</v>
      </c>
      <c r="GM256">
        <v>49</v>
      </c>
      <c r="GN256">
        <f>IF(GN53="","",GN52)</f>
        <v>0</v>
      </c>
      <c r="GO256">
        <v>49</v>
      </c>
      <c r="GP256">
        <f>GP52</f>
        <v>0</v>
      </c>
      <c r="GQ256">
        <v>49</v>
      </c>
      <c r="GR256">
        <f>IF(GR53="","",GR52)</f>
        <v>0</v>
      </c>
      <c r="GS256">
        <v>49</v>
      </c>
      <c r="GT256">
        <f>GT52</f>
        <v>0</v>
      </c>
      <c r="GU256">
        <v>49</v>
      </c>
      <c r="GV256">
        <f>IF(GV53="","",GV52)</f>
        <v>0</v>
      </c>
      <c r="GW256">
        <v>49</v>
      </c>
      <c r="GX256">
        <f>GX52</f>
        <v>0</v>
      </c>
      <c r="GY256">
        <v>49</v>
      </c>
      <c r="GZ256">
        <f>IF(GZ53="","",GZ52)</f>
        <v>0</v>
      </c>
      <c r="HA256">
        <v>49</v>
      </c>
      <c r="HB256">
        <f>HB52</f>
        <v>0</v>
      </c>
      <c r="HC256">
        <v>49</v>
      </c>
      <c r="HD256">
        <f>IF(HD53="","",HD52)</f>
        <v>0</v>
      </c>
      <c r="HE256">
        <v>49</v>
      </c>
      <c r="HF256">
        <f>HF52</f>
        <v>0</v>
      </c>
    </row>
    <row r="257" spans="5:214">
      <c r="E257">
        <v>50</v>
      </c>
      <c r="F257">
        <f>IF(F54="","",F53)</f>
        <v>0</v>
      </c>
      <c r="G257">
        <v>50</v>
      </c>
      <c r="H257">
        <f>H53</f>
        <v>0</v>
      </c>
      <c r="I257">
        <v>50</v>
      </c>
      <c r="J257">
        <f>IF(J54="","",J53)</f>
        <v>0</v>
      </c>
      <c r="K257">
        <v>50</v>
      </c>
      <c r="L257">
        <f>L53</f>
        <v>0</v>
      </c>
      <c r="M257">
        <v>50</v>
      </c>
      <c r="N257">
        <f>IF(N54="","",N53)</f>
        <v>0</v>
      </c>
      <c r="O257">
        <v>50</v>
      </c>
      <c r="P257">
        <f>P53</f>
        <v>0</v>
      </c>
      <c r="Q257">
        <v>50</v>
      </c>
      <c r="R257">
        <f>IF(R54="","",R53)</f>
        <v>0</v>
      </c>
      <c r="S257">
        <v>50</v>
      </c>
      <c r="T257">
        <f>T53</f>
        <v>0</v>
      </c>
      <c r="U257">
        <v>50</v>
      </c>
      <c r="V257">
        <f>IF(V54="","",V53)</f>
        <v>0</v>
      </c>
      <c r="W257">
        <v>50</v>
      </c>
      <c r="X257">
        <f>X53</f>
        <v>0</v>
      </c>
      <c r="Y257">
        <v>50</v>
      </c>
      <c r="Z257">
        <f>IF(Z54="","",Z53)</f>
        <v>0</v>
      </c>
      <c r="AA257">
        <v>50</v>
      </c>
      <c r="AB257">
        <f>AB53</f>
        <v>0</v>
      </c>
      <c r="AC257">
        <v>50</v>
      </c>
      <c r="AD257">
        <f>IF(AD54="","",AD53)</f>
        <v>0</v>
      </c>
      <c r="AE257">
        <v>50</v>
      </c>
      <c r="AF257">
        <f>AF53</f>
        <v>0</v>
      </c>
      <c r="AG257">
        <v>50</v>
      </c>
      <c r="AH257">
        <f>IF(AH54="","",AH53)</f>
        <v>0</v>
      </c>
      <c r="AI257">
        <v>50</v>
      </c>
      <c r="AJ257">
        <f>AJ53</f>
        <v>0</v>
      </c>
      <c r="AK257">
        <v>50</v>
      </c>
      <c r="AL257">
        <f>IF(AL54="","",AL53)</f>
        <v>0</v>
      </c>
      <c r="AM257">
        <v>50</v>
      </c>
      <c r="AN257">
        <f>AN53</f>
        <v>0</v>
      </c>
      <c r="AO257">
        <v>50</v>
      </c>
      <c r="AP257">
        <f>IF(AP54="","",AP53)</f>
        <v>0</v>
      </c>
      <c r="AQ257">
        <v>50</v>
      </c>
      <c r="AR257">
        <f>AR53</f>
        <v>0</v>
      </c>
      <c r="AS257">
        <v>50</v>
      </c>
      <c r="AT257">
        <f>IF(AT54="","",AT53)</f>
        <v>0</v>
      </c>
      <c r="AU257">
        <v>50</v>
      </c>
      <c r="AV257">
        <f>AV53</f>
        <v>0</v>
      </c>
      <c r="AW257">
        <v>50</v>
      </c>
      <c r="AX257">
        <f>IF(AX54="","",AX53)</f>
        <v>0</v>
      </c>
      <c r="AY257">
        <v>50</v>
      </c>
      <c r="AZ257">
        <f>AZ53</f>
        <v>0</v>
      </c>
      <c r="BA257">
        <v>50</v>
      </c>
      <c r="BB257">
        <f>IF(BB54="","",BB53)</f>
        <v>0</v>
      </c>
      <c r="BC257">
        <v>50</v>
      </c>
      <c r="BD257">
        <f>BD53</f>
        <v>0</v>
      </c>
      <c r="BE257">
        <v>50</v>
      </c>
      <c r="BF257">
        <f>IF(BF54="","",BF53)</f>
        <v>0</v>
      </c>
      <c r="BG257">
        <v>50</v>
      </c>
      <c r="BH257">
        <f>BH53</f>
        <v>0</v>
      </c>
      <c r="BI257">
        <v>50</v>
      </c>
      <c r="BJ257">
        <f>IF(BJ54="","",BJ53)</f>
        <v>0</v>
      </c>
      <c r="BK257">
        <v>50</v>
      </c>
      <c r="BL257">
        <f>BL53</f>
        <v>0</v>
      </c>
      <c r="BM257">
        <v>50</v>
      </c>
      <c r="BN257">
        <f>IF(BN54="","",BN53)</f>
        <v>0</v>
      </c>
      <c r="BO257">
        <v>50</v>
      </c>
      <c r="BP257">
        <f>BP53</f>
        <v>0</v>
      </c>
      <c r="BQ257">
        <v>50</v>
      </c>
      <c r="BR257">
        <f>IF(BR54="","",BR53)</f>
        <v>0</v>
      </c>
      <c r="BS257">
        <v>50</v>
      </c>
      <c r="BT257">
        <f>BT53</f>
        <v>0</v>
      </c>
      <c r="BU257">
        <v>50</v>
      </c>
      <c r="BV257">
        <f>IF(BV54="","",BV53)</f>
        <v>0</v>
      </c>
      <c r="BW257">
        <v>50</v>
      </c>
      <c r="BX257">
        <f>BX53</f>
        <v>0</v>
      </c>
      <c r="BY257">
        <v>50</v>
      </c>
      <c r="BZ257">
        <f>IF(BZ54="","",BZ53)</f>
        <v>0</v>
      </c>
      <c r="CA257">
        <v>50</v>
      </c>
      <c r="CB257">
        <f>CB53</f>
        <v>0</v>
      </c>
      <c r="CC257">
        <v>50</v>
      </c>
      <c r="CD257">
        <f>IF(CD54="","",CD53)</f>
        <v>0</v>
      </c>
      <c r="CE257">
        <v>50</v>
      </c>
      <c r="CF257">
        <f>CF53</f>
        <v>0</v>
      </c>
      <c r="CG257">
        <v>50</v>
      </c>
      <c r="CH257">
        <f>IF(CH54="","",CH53)</f>
        <v>0</v>
      </c>
      <c r="CI257">
        <v>50</v>
      </c>
      <c r="CJ257">
        <f>CJ53</f>
        <v>0</v>
      </c>
      <c r="CK257">
        <v>50</v>
      </c>
      <c r="CL257">
        <f>IF(CL54="","",CL53)</f>
        <v>0</v>
      </c>
      <c r="CM257">
        <v>50</v>
      </c>
      <c r="CN257">
        <f>CN53</f>
        <v>0</v>
      </c>
      <c r="CO257">
        <v>50</v>
      </c>
      <c r="CP257">
        <f>IF(CP54="","",CP53)</f>
        <v>0</v>
      </c>
      <c r="CQ257">
        <v>50</v>
      </c>
      <c r="CR257">
        <f>CR53</f>
        <v>0</v>
      </c>
      <c r="CS257">
        <v>50</v>
      </c>
      <c r="CT257">
        <f>IF(CT54="","",CT53)</f>
        <v>0</v>
      </c>
      <c r="CU257">
        <v>50</v>
      </c>
      <c r="CV257">
        <f>CV53</f>
        <v>0</v>
      </c>
      <c r="CW257">
        <v>50</v>
      </c>
      <c r="CX257">
        <f>IF(CX54="","",CX53)</f>
        <v>0</v>
      </c>
      <c r="CY257">
        <v>50</v>
      </c>
      <c r="CZ257">
        <f>CZ53</f>
        <v>0</v>
      </c>
      <c r="DA257">
        <v>50</v>
      </c>
      <c r="DB257">
        <f>IF(DB54="","",DB53)</f>
        <v>0</v>
      </c>
      <c r="DC257">
        <v>50</v>
      </c>
      <c r="DD257">
        <f>DD53</f>
        <v>0</v>
      </c>
      <c r="DG257">
        <v>50</v>
      </c>
      <c r="DH257">
        <f>IF(DH54="","",DH53)</f>
        <v>0</v>
      </c>
      <c r="DI257">
        <v>50</v>
      </c>
      <c r="DJ257">
        <f>DJ53</f>
        <v>0</v>
      </c>
      <c r="DK257">
        <v>50</v>
      </c>
      <c r="DL257">
        <f>IF(DL54="","",DL53)</f>
        <v>0</v>
      </c>
      <c r="DM257">
        <v>50</v>
      </c>
      <c r="DN257">
        <f>DN53</f>
        <v>0</v>
      </c>
      <c r="DO257">
        <v>50</v>
      </c>
      <c r="DP257">
        <f>IF(DP54="","",DP53)</f>
        <v>0</v>
      </c>
      <c r="DQ257">
        <v>50</v>
      </c>
      <c r="DR257">
        <f>DR53</f>
        <v>0</v>
      </c>
      <c r="DS257">
        <v>50</v>
      </c>
      <c r="DT257">
        <f>IF(DT54="","",DT53)</f>
        <v>0</v>
      </c>
      <c r="DU257">
        <v>50</v>
      </c>
      <c r="DV257">
        <f>DV53</f>
        <v>0</v>
      </c>
      <c r="DW257">
        <v>50</v>
      </c>
      <c r="DX257">
        <f>IF(DX54="","",DX53)</f>
        <v>0</v>
      </c>
      <c r="DY257">
        <v>50</v>
      </c>
      <c r="DZ257">
        <f>DZ53</f>
        <v>0</v>
      </c>
      <c r="EA257">
        <v>50</v>
      </c>
      <c r="EB257">
        <f>IF(EB54="","",EB53)</f>
        <v>0</v>
      </c>
      <c r="EC257">
        <v>50</v>
      </c>
      <c r="ED257">
        <f>ED53</f>
        <v>0</v>
      </c>
      <c r="EE257">
        <v>50</v>
      </c>
      <c r="EF257">
        <f>IF(EF54="","",EF53)</f>
        <v>0</v>
      </c>
      <c r="EG257">
        <v>50</v>
      </c>
      <c r="EH257">
        <f>EH53</f>
        <v>0</v>
      </c>
      <c r="EI257">
        <v>50</v>
      </c>
      <c r="EJ257">
        <f>IF(EJ54="","",EJ53)</f>
        <v>0</v>
      </c>
      <c r="EK257">
        <v>50</v>
      </c>
      <c r="EL257">
        <f>EL53</f>
        <v>0</v>
      </c>
      <c r="EM257">
        <v>50</v>
      </c>
      <c r="EN257">
        <f>IF(EN54="","",EN53)</f>
        <v>0</v>
      </c>
      <c r="EO257">
        <v>50</v>
      </c>
      <c r="EP257">
        <f>EP53</f>
        <v>0</v>
      </c>
      <c r="EQ257">
        <v>50</v>
      </c>
      <c r="ER257">
        <f>IF(ER54="","",ER53)</f>
        <v>0</v>
      </c>
      <c r="ES257">
        <v>50</v>
      </c>
      <c r="ET257">
        <f>ET53</f>
        <v>0</v>
      </c>
      <c r="EU257">
        <v>50</v>
      </c>
      <c r="EV257">
        <f>IF(EV54="","",EV53)</f>
        <v>0</v>
      </c>
      <c r="EW257">
        <v>50</v>
      </c>
      <c r="EX257">
        <f>EX53</f>
        <v>0</v>
      </c>
      <c r="EY257">
        <v>50</v>
      </c>
      <c r="EZ257">
        <f>IF(EZ54="","",EZ53)</f>
        <v>0</v>
      </c>
      <c r="FA257">
        <v>50</v>
      </c>
      <c r="FB257">
        <f>FB53</f>
        <v>0</v>
      </c>
      <c r="FC257">
        <v>50</v>
      </c>
      <c r="FD257">
        <f>IF(FD54="","",FD53)</f>
        <v>0</v>
      </c>
      <c r="FE257">
        <v>50</v>
      </c>
      <c r="FF257">
        <f>FF53</f>
        <v>0</v>
      </c>
      <c r="FG257">
        <v>50</v>
      </c>
      <c r="FH257">
        <f>IF(FH54="","",FH53)</f>
        <v>0</v>
      </c>
      <c r="FI257">
        <v>50</v>
      </c>
      <c r="FJ257">
        <f>FJ53</f>
        <v>0</v>
      </c>
      <c r="FK257">
        <v>50</v>
      </c>
      <c r="FL257">
        <f>IF(FL54="","",FL53)</f>
        <v>0</v>
      </c>
      <c r="FM257">
        <v>50</v>
      </c>
      <c r="FN257">
        <f>FN53</f>
        <v>0</v>
      </c>
      <c r="FO257">
        <v>50</v>
      </c>
      <c r="FP257">
        <f>IF(FP54="","",FP53)</f>
        <v>0</v>
      </c>
      <c r="FQ257">
        <v>50</v>
      </c>
      <c r="FR257">
        <f>FR53</f>
        <v>0</v>
      </c>
      <c r="FS257">
        <v>50</v>
      </c>
      <c r="FT257">
        <f>IF(FT54="","",FT53)</f>
        <v>0</v>
      </c>
      <c r="FU257">
        <v>50</v>
      </c>
      <c r="FV257">
        <f>FV53</f>
        <v>0</v>
      </c>
      <c r="FW257">
        <v>50</v>
      </c>
      <c r="FX257">
        <f>IF(FX54="","",FX53)</f>
        <v>0</v>
      </c>
      <c r="FY257">
        <v>50</v>
      </c>
      <c r="FZ257">
        <f>FZ53</f>
        <v>0</v>
      </c>
      <c r="GA257">
        <v>50</v>
      </c>
      <c r="GB257">
        <f>IF(GB54="","",GB53)</f>
        <v>0</v>
      </c>
      <c r="GC257">
        <v>50</v>
      </c>
      <c r="GD257">
        <f>GD53</f>
        <v>0</v>
      </c>
      <c r="GE257">
        <v>50</v>
      </c>
      <c r="GF257">
        <f>IF(GF54="","",GF53)</f>
        <v>0</v>
      </c>
      <c r="GG257">
        <v>50</v>
      </c>
      <c r="GH257">
        <f>GH53</f>
        <v>0</v>
      </c>
      <c r="GI257">
        <v>50</v>
      </c>
      <c r="GJ257">
        <f>IF(GJ54="","",GJ53)</f>
        <v>0</v>
      </c>
      <c r="GK257">
        <v>50</v>
      </c>
      <c r="GL257">
        <f>GL53</f>
        <v>0</v>
      </c>
      <c r="GM257">
        <v>50</v>
      </c>
      <c r="GN257">
        <f>IF(GN54="","",GN53)</f>
        <v>0</v>
      </c>
      <c r="GO257">
        <v>50</v>
      </c>
      <c r="GP257">
        <f>GP53</f>
        <v>0</v>
      </c>
      <c r="GQ257">
        <v>50</v>
      </c>
      <c r="GR257">
        <f>IF(GR54="","",GR53)</f>
        <v>0</v>
      </c>
      <c r="GS257">
        <v>50</v>
      </c>
      <c r="GT257">
        <f>GT53</f>
        <v>0</v>
      </c>
      <c r="GU257">
        <v>50</v>
      </c>
      <c r="GV257">
        <f>IF(GV54="","",GV53)</f>
        <v>0</v>
      </c>
      <c r="GW257">
        <v>50</v>
      </c>
      <c r="GX257">
        <f>GX53</f>
        <v>0</v>
      </c>
      <c r="GY257">
        <v>50</v>
      </c>
      <c r="GZ257">
        <f>IF(GZ54="","",GZ53)</f>
        <v>0</v>
      </c>
      <c r="HA257">
        <v>50</v>
      </c>
      <c r="HB257">
        <f>HB53</f>
        <v>0</v>
      </c>
      <c r="HC257">
        <v>50</v>
      </c>
      <c r="HD257">
        <f>IF(HD54="","",HD53)</f>
        <v>0</v>
      </c>
      <c r="HE257">
        <v>50</v>
      </c>
      <c r="HF257">
        <f>HF53</f>
        <v>0</v>
      </c>
    </row>
    <row r="258" spans="5:214">
      <c r="E258">
        <v>51</v>
      </c>
      <c r="F258">
        <f>IF(F55="","",F54)</f>
        <v>0</v>
      </c>
      <c r="G258">
        <v>51</v>
      </c>
      <c r="H258">
        <f>H54</f>
        <v>0</v>
      </c>
      <c r="I258">
        <v>51</v>
      </c>
      <c r="J258">
        <f>IF(J55="","",J54)</f>
        <v>0</v>
      </c>
      <c r="K258">
        <v>51</v>
      </c>
      <c r="L258">
        <f>L54</f>
        <v>0</v>
      </c>
      <c r="M258">
        <v>51</v>
      </c>
      <c r="N258">
        <f>IF(N55="","",N54)</f>
        <v>0</v>
      </c>
      <c r="O258">
        <v>51</v>
      </c>
      <c r="P258">
        <f>P54</f>
        <v>0</v>
      </c>
      <c r="Q258">
        <v>51</v>
      </c>
      <c r="R258">
        <f>IF(R55="","",R54)</f>
        <v>0</v>
      </c>
      <c r="S258">
        <v>51</v>
      </c>
      <c r="T258">
        <f>T54</f>
        <v>0</v>
      </c>
      <c r="U258">
        <v>51</v>
      </c>
      <c r="V258">
        <f>IF(V55="","",V54)</f>
        <v>0</v>
      </c>
      <c r="W258">
        <v>51</v>
      </c>
      <c r="X258">
        <f>X54</f>
        <v>0</v>
      </c>
      <c r="Y258">
        <v>51</v>
      </c>
      <c r="Z258">
        <f>IF(Z55="","",Z54)</f>
        <v>0</v>
      </c>
      <c r="AA258">
        <v>51</v>
      </c>
      <c r="AB258">
        <f>AB54</f>
        <v>0</v>
      </c>
      <c r="AC258">
        <v>51</v>
      </c>
      <c r="AD258">
        <f>IF(AD55="","",AD54)</f>
        <v>0</v>
      </c>
      <c r="AE258">
        <v>51</v>
      </c>
      <c r="AF258">
        <f>AF54</f>
        <v>0</v>
      </c>
      <c r="AG258">
        <v>51</v>
      </c>
      <c r="AH258">
        <f>IF(AH55="","",AH54)</f>
        <v>0</v>
      </c>
      <c r="AI258">
        <v>51</v>
      </c>
      <c r="AJ258">
        <f>AJ54</f>
        <v>0</v>
      </c>
      <c r="AK258">
        <v>51</v>
      </c>
      <c r="AL258">
        <f>IF(AL55="","",AL54)</f>
        <v>0</v>
      </c>
      <c r="AM258">
        <v>51</v>
      </c>
      <c r="AN258">
        <f>AN54</f>
        <v>0</v>
      </c>
      <c r="AO258">
        <v>51</v>
      </c>
      <c r="AP258">
        <f>IF(AP55="","",AP54)</f>
        <v>0</v>
      </c>
      <c r="AQ258">
        <v>51</v>
      </c>
      <c r="AR258">
        <f>AR54</f>
        <v>0</v>
      </c>
      <c r="AS258">
        <v>51</v>
      </c>
      <c r="AT258">
        <f>IF(AT55="","",AT54)</f>
        <v>0</v>
      </c>
      <c r="AU258">
        <v>51</v>
      </c>
      <c r="AV258">
        <f>AV54</f>
        <v>0</v>
      </c>
      <c r="AW258">
        <v>51</v>
      </c>
      <c r="AX258">
        <f>IF(AX55="","",AX54)</f>
        <v>0</v>
      </c>
      <c r="AY258">
        <v>51</v>
      </c>
      <c r="AZ258">
        <f>AZ54</f>
        <v>0</v>
      </c>
      <c r="BA258">
        <v>51</v>
      </c>
      <c r="BB258">
        <f>IF(BB55="","",BB54)</f>
        <v>0</v>
      </c>
      <c r="BC258">
        <v>51</v>
      </c>
      <c r="BD258">
        <f>BD54</f>
        <v>0</v>
      </c>
      <c r="BE258">
        <v>51</v>
      </c>
      <c r="BF258">
        <f>IF(BF55="","",BF54)</f>
        <v>0</v>
      </c>
      <c r="BG258">
        <v>51</v>
      </c>
      <c r="BH258">
        <f>BH54</f>
        <v>0</v>
      </c>
      <c r="BI258">
        <v>51</v>
      </c>
      <c r="BJ258">
        <f>IF(BJ55="","",BJ54)</f>
        <v>0</v>
      </c>
      <c r="BK258">
        <v>51</v>
      </c>
      <c r="BL258">
        <f>BL54</f>
        <v>0</v>
      </c>
      <c r="BM258">
        <v>51</v>
      </c>
      <c r="BN258">
        <f>IF(BN55="","",BN54)</f>
        <v>0</v>
      </c>
      <c r="BO258">
        <v>51</v>
      </c>
      <c r="BP258">
        <f>BP54</f>
        <v>0</v>
      </c>
      <c r="BQ258">
        <v>51</v>
      </c>
      <c r="BR258">
        <f>IF(BR55="","",BR54)</f>
        <v>0</v>
      </c>
      <c r="BS258">
        <v>51</v>
      </c>
      <c r="BT258">
        <f>BT54</f>
        <v>0</v>
      </c>
      <c r="BU258">
        <v>51</v>
      </c>
      <c r="BV258">
        <f>IF(BV55="","",BV54)</f>
        <v>0</v>
      </c>
      <c r="BW258">
        <v>51</v>
      </c>
      <c r="BX258">
        <f>BX54</f>
        <v>0</v>
      </c>
      <c r="BY258">
        <v>51</v>
      </c>
      <c r="BZ258">
        <f>IF(BZ55="","",BZ54)</f>
        <v>0</v>
      </c>
      <c r="CA258">
        <v>51</v>
      </c>
      <c r="CB258">
        <f>CB54</f>
        <v>0</v>
      </c>
      <c r="CC258">
        <v>51</v>
      </c>
      <c r="CD258">
        <f>IF(CD55="","",CD54)</f>
        <v>0</v>
      </c>
      <c r="CE258">
        <v>51</v>
      </c>
      <c r="CF258">
        <f>CF54</f>
        <v>0</v>
      </c>
      <c r="CG258">
        <v>51</v>
      </c>
      <c r="CH258">
        <f>IF(CH55="","",CH54)</f>
        <v>0</v>
      </c>
      <c r="CI258">
        <v>51</v>
      </c>
      <c r="CJ258">
        <f>CJ54</f>
        <v>0</v>
      </c>
      <c r="CK258">
        <v>51</v>
      </c>
      <c r="CL258">
        <f>IF(CL55="","",CL54)</f>
        <v>0</v>
      </c>
      <c r="CM258">
        <v>51</v>
      </c>
      <c r="CN258">
        <f>CN54</f>
        <v>0</v>
      </c>
      <c r="CO258">
        <v>51</v>
      </c>
      <c r="CP258">
        <f>IF(CP55="","",CP54)</f>
        <v>0</v>
      </c>
      <c r="CQ258">
        <v>51</v>
      </c>
      <c r="CR258">
        <f>CR54</f>
        <v>0</v>
      </c>
      <c r="CS258">
        <v>51</v>
      </c>
      <c r="CT258">
        <f>IF(CT55="","",CT54)</f>
        <v>0</v>
      </c>
      <c r="CU258">
        <v>51</v>
      </c>
      <c r="CV258">
        <f>CV54</f>
        <v>0</v>
      </c>
      <c r="CW258">
        <v>51</v>
      </c>
      <c r="CX258">
        <f>IF(CX55="","",CX54)</f>
        <v>0</v>
      </c>
      <c r="CY258">
        <v>51</v>
      </c>
      <c r="CZ258">
        <f>CZ54</f>
        <v>0</v>
      </c>
      <c r="DA258">
        <v>51</v>
      </c>
      <c r="DB258">
        <f>IF(DB55="","",DB54)</f>
        <v>0</v>
      </c>
      <c r="DC258">
        <v>51</v>
      </c>
      <c r="DD258">
        <f>DD54</f>
        <v>0</v>
      </c>
      <c r="DG258">
        <v>51</v>
      </c>
      <c r="DH258">
        <f>IF(DH55="","",DH54)</f>
        <v>0</v>
      </c>
      <c r="DI258">
        <v>51</v>
      </c>
      <c r="DJ258">
        <f>DJ54</f>
        <v>0</v>
      </c>
      <c r="DK258">
        <v>51</v>
      </c>
      <c r="DL258">
        <f>IF(DL55="","",DL54)</f>
        <v>0</v>
      </c>
      <c r="DM258">
        <v>51</v>
      </c>
      <c r="DN258">
        <f>DN54</f>
        <v>0</v>
      </c>
      <c r="DO258">
        <v>51</v>
      </c>
      <c r="DP258">
        <f>IF(DP55="","",DP54)</f>
        <v>0</v>
      </c>
      <c r="DQ258">
        <v>51</v>
      </c>
      <c r="DR258">
        <f>DR54</f>
        <v>0</v>
      </c>
      <c r="DS258">
        <v>51</v>
      </c>
      <c r="DT258">
        <f>IF(DT55="","",DT54)</f>
        <v>0</v>
      </c>
      <c r="DU258">
        <v>51</v>
      </c>
      <c r="DV258">
        <f>DV54</f>
        <v>0</v>
      </c>
      <c r="DW258">
        <v>51</v>
      </c>
      <c r="DX258">
        <f>IF(DX55="","",DX54)</f>
        <v>0</v>
      </c>
      <c r="DY258">
        <v>51</v>
      </c>
      <c r="DZ258">
        <f>DZ54</f>
        <v>0</v>
      </c>
      <c r="EA258">
        <v>51</v>
      </c>
      <c r="EB258">
        <f>IF(EB55="","",EB54)</f>
        <v>0</v>
      </c>
      <c r="EC258">
        <v>51</v>
      </c>
      <c r="ED258">
        <f>ED54</f>
        <v>0</v>
      </c>
      <c r="EE258">
        <v>51</v>
      </c>
      <c r="EF258">
        <f>IF(EF55="","",EF54)</f>
        <v>0</v>
      </c>
      <c r="EG258">
        <v>51</v>
      </c>
      <c r="EH258">
        <f>EH54</f>
        <v>0</v>
      </c>
      <c r="EI258">
        <v>51</v>
      </c>
      <c r="EJ258">
        <f>IF(EJ55="","",EJ54)</f>
        <v>0</v>
      </c>
      <c r="EK258">
        <v>51</v>
      </c>
      <c r="EL258">
        <f>EL54</f>
        <v>0</v>
      </c>
      <c r="EM258">
        <v>51</v>
      </c>
      <c r="EN258">
        <f>IF(EN55="","",EN54)</f>
        <v>0</v>
      </c>
      <c r="EO258">
        <v>51</v>
      </c>
      <c r="EP258">
        <f>EP54</f>
        <v>0</v>
      </c>
      <c r="EQ258">
        <v>51</v>
      </c>
      <c r="ER258">
        <f>IF(ER55="","",ER54)</f>
        <v>0</v>
      </c>
      <c r="ES258">
        <v>51</v>
      </c>
      <c r="ET258">
        <f>ET54</f>
        <v>0</v>
      </c>
      <c r="EU258">
        <v>51</v>
      </c>
      <c r="EV258">
        <f>IF(EV55="","",EV54)</f>
        <v>0</v>
      </c>
      <c r="EW258">
        <v>51</v>
      </c>
      <c r="EX258">
        <f>EX54</f>
        <v>0</v>
      </c>
      <c r="EY258">
        <v>51</v>
      </c>
      <c r="EZ258">
        <f>IF(EZ55="","",EZ54)</f>
        <v>0</v>
      </c>
      <c r="FA258">
        <v>51</v>
      </c>
      <c r="FB258">
        <f>FB54</f>
        <v>0</v>
      </c>
      <c r="FC258">
        <v>51</v>
      </c>
      <c r="FD258">
        <f>IF(FD55="","",FD54)</f>
        <v>0</v>
      </c>
      <c r="FE258">
        <v>51</v>
      </c>
      <c r="FF258">
        <f>FF54</f>
        <v>0</v>
      </c>
      <c r="FG258">
        <v>51</v>
      </c>
      <c r="FH258">
        <f>IF(FH55="","",FH54)</f>
        <v>0</v>
      </c>
      <c r="FI258">
        <v>51</v>
      </c>
      <c r="FJ258">
        <f>FJ54</f>
        <v>0</v>
      </c>
      <c r="FK258">
        <v>51</v>
      </c>
      <c r="FL258">
        <f>IF(FL55="","",FL54)</f>
        <v>0</v>
      </c>
      <c r="FM258">
        <v>51</v>
      </c>
      <c r="FN258">
        <f>FN54</f>
        <v>0</v>
      </c>
      <c r="FO258">
        <v>51</v>
      </c>
      <c r="FP258">
        <f>IF(FP55="","",FP54)</f>
        <v>0</v>
      </c>
      <c r="FQ258">
        <v>51</v>
      </c>
      <c r="FR258">
        <f>FR54</f>
        <v>0</v>
      </c>
      <c r="FS258">
        <v>51</v>
      </c>
      <c r="FT258">
        <f>IF(FT55="","",FT54)</f>
        <v>0</v>
      </c>
      <c r="FU258">
        <v>51</v>
      </c>
      <c r="FV258">
        <f>FV54</f>
        <v>0</v>
      </c>
      <c r="FW258">
        <v>51</v>
      </c>
      <c r="FX258">
        <f>IF(FX55="","",FX54)</f>
        <v>0</v>
      </c>
      <c r="FY258">
        <v>51</v>
      </c>
      <c r="FZ258">
        <f>FZ54</f>
        <v>0</v>
      </c>
      <c r="GA258">
        <v>51</v>
      </c>
      <c r="GB258">
        <f>IF(GB55="","",GB54)</f>
        <v>0</v>
      </c>
      <c r="GC258">
        <v>51</v>
      </c>
      <c r="GD258">
        <f>GD54</f>
        <v>0</v>
      </c>
      <c r="GE258">
        <v>51</v>
      </c>
      <c r="GF258">
        <f>IF(GF55="","",GF54)</f>
        <v>0</v>
      </c>
      <c r="GG258">
        <v>51</v>
      </c>
      <c r="GH258">
        <f>GH54</f>
        <v>0</v>
      </c>
      <c r="GI258">
        <v>51</v>
      </c>
      <c r="GJ258">
        <f>IF(GJ55="","",GJ54)</f>
        <v>0</v>
      </c>
      <c r="GK258">
        <v>51</v>
      </c>
      <c r="GL258">
        <f>GL54</f>
        <v>0</v>
      </c>
      <c r="GM258">
        <v>51</v>
      </c>
      <c r="GN258">
        <f>IF(GN55="","",GN54)</f>
        <v>0</v>
      </c>
      <c r="GO258">
        <v>51</v>
      </c>
      <c r="GP258">
        <f>GP54</f>
        <v>0</v>
      </c>
      <c r="GQ258">
        <v>51</v>
      </c>
      <c r="GR258">
        <f>IF(GR55="","",GR54)</f>
        <v>0</v>
      </c>
      <c r="GS258">
        <v>51</v>
      </c>
      <c r="GT258">
        <f>GT54</f>
        <v>0</v>
      </c>
      <c r="GU258">
        <v>51</v>
      </c>
      <c r="GV258">
        <f>IF(GV55="","",GV54)</f>
        <v>0</v>
      </c>
      <c r="GW258">
        <v>51</v>
      </c>
      <c r="GX258">
        <f>GX54</f>
        <v>0</v>
      </c>
      <c r="GY258">
        <v>51</v>
      </c>
      <c r="GZ258">
        <f>IF(GZ55="","",GZ54)</f>
        <v>0</v>
      </c>
      <c r="HA258">
        <v>51</v>
      </c>
      <c r="HB258">
        <f>HB54</f>
        <v>0</v>
      </c>
      <c r="HC258">
        <v>51</v>
      </c>
      <c r="HD258">
        <f>IF(HD55="","",HD54)</f>
        <v>0</v>
      </c>
      <c r="HE258">
        <v>51</v>
      </c>
      <c r="HF258">
        <f>HF54</f>
        <v>0</v>
      </c>
    </row>
    <row r="259" spans="5:214">
      <c r="E259">
        <v>52</v>
      </c>
      <c r="F259">
        <f>IF(F56="","",F55)</f>
        <v>0</v>
      </c>
      <c r="G259">
        <v>52</v>
      </c>
      <c r="H259">
        <f>H55</f>
        <v>0</v>
      </c>
      <c r="I259">
        <v>52</v>
      </c>
      <c r="J259">
        <f>IF(J56="","",J55)</f>
        <v>0</v>
      </c>
      <c r="K259">
        <v>52</v>
      </c>
      <c r="L259">
        <f>L55</f>
        <v>0</v>
      </c>
      <c r="M259">
        <v>52</v>
      </c>
      <c r="N259">
        <f>IF(N56="","",N55)</f>
        <v>0</v>
      </c>
      <c r="O259">
        <v>52</v>
      </c>
      <c r="P259">
        <f>P55</f>
        <v>0</v>
      </c>
      <c r="Q259">
        <v>52</v>
      </c>
      <c r="R259">
        <f>IF(R56="","",R55)</f>
        <v>0</v>
      </c>
      <c r="S259">
        <v>52</v>
      </c>
      <c r="T259">
        <f>T55</f>
        <v>0</v>
      </c>
      <c r="U259">
        <v>52</v>
      </c>
      <c r="V259">
        <f>IF(V56="","",V55)</f>
        <v>0</v>
      </c>
      <c r="W259">
        <v>52</v>
      </c>
      <c r="X259">
        <f>X55</f>
        <v>0</v>
      </c>
      <c r="Y259">
        <v>52</v>
      </c>
      <c r="Z259">
        <f>IF(Z56="","",Z55)</f>
        <v>0</v>
      </c>
      <c r="AA259">
        <v>52</v>
      </c>
      <c r="AB259">
        <f>AB55</f>
        <v>0</v>
      </c>
      <c r="AC259">
        <v>52</v>
      </c>
      <c r="AD259">
        <f>IF(AD56="","",AD55)</f>
        <v>0</v>
      </c>
      <c r="AE259">
        <v>52</v>
      </c>
      <c r="AF259">
        <f>AF55</f>
        <v>0</v>
      </c>
      <c r="AG259">
        <v>52</v>
      </c>
      <c r="AH259">
        <f>IF(AH56="","",AH55)</f>
        <v>0</v>
      </c>
      <c r="AI259">
        <v>52</v>
      </c>
      <c r="AJ259">
        <f>AJ55</f>
        <v>0</v>
      </c>
      <c r="AK259">
        <v>52</v>
      </c>
      <c r="AL259">
        <f>IF(AL56="","",AL55)</f>
        <v>0</v>
      </c>
      <c r="AM259">
        <v>52</v>
      </c>
      <c r="AN259">
        <f>AN55</f>
        <v>0</v>
      </c>
      <c r="AO259">
        <v>52</v>
      </c>
      <c r="AP259">
        <f>IF(AP56="","",AP55)</f>
        <v>0</v>
      </c>
      <c r="AQ259">
        <v>52</v>
      </c>
      <c r="AR259">
        <f>AR55</f>
        <v>0</v>
      </c>
      <c r="AS259">
        <v>52</v>
      </c>
      <c r="AT259">
        <f>IF(AT56="","",AT55)</f>
        <v>0</v>
      </c>
      <c r="AU259">
        <v>52</v>
      </c>
      <c r="AV259">
        <f>AV55</f>
        <v>0</v>
      </c>
      <c r="AW259">
        <v>52</v>
      </c>
      <c r="AX259">
        <f>IF(AX56="","",AX55)</f>
        <v>0</v>
      </c>
      <c r="AY259">
        <v>52</v>
      </c>
      <c r="AZ259">
        <f>AZ55</f>
        <v>0</v>
      </c>
      <c r="BA259">
        <v>52</v>
      </c>
      <c r="BB259">
        <f>IF(BB56="","",BB55)</f>
        <v>0</v>
      </c>
      <c r="BC259">
        <v>52</v>
      </c>
      <c r="BD259">
        <f>BD55</f>
        <v>0</v>
      </c>
      <c r="BE259">
        <v>52</v>
      </c>
      <c r="BF259">
        <f>IF(BF56="","",BF55)</f>
        <v>0</v>
      </c>
      <c r="BG259">
        <v>52</v>
      </c>
      <c r="BH259">
        <f>BH55</f>
        <v>0</v>
      </c>
      <c r="BI259">
        <v>52</v>
      </c>
      <c r="BJ259">
        <f>IF(BJ56="","",BJ55)</f>
        <v>0</v>
      </c>
      <c r="BK259">
        <v>52</v>
      </c>
      <c r="BL259">
        <f>BL55</f>
        <v>0</v>
      </c>
      <c r="BM259">
        <v>52</v>
      </c>
      <c r="BN259">
        <f>IF(BN56="","",BN55)</f>
        <v>0</v>
      </c>
      <c r="BO259">
        <v>52</v>
      </c>
      <c r="BP259">
        <f>BP55</f>
        <v>0</v>
      </c>
      <c r="BQ259">
        <v>52</v>
      </c>
      <c r="BR259">
        <f>IF(BR56="","",BR55)</f>
        <v>0</v>
      </c>
      <c r="BS259">
        <v>52</v>
      </c>
      <c r="BT259">
        <f>BT55</f>
        <v>0</v>
      </c>
      <c r="BU259">
        <v>52</v>
      </c>
      <c r="BV259">
        <f>IF(BV56="","",BV55)</f>
        <v>0</v>
      </c>
      <c r="BW259">
        <v>52</v>
      </c>
      <c r="BX259">
        <f>BX55</f>
        <v>0</v>
      </c>
      <c r="BY259">
        <v>52</v>
      </c>
      <c r="BZ259">
        <f>IF(BZ56="","",BZ55)</f>
        <v>0</v>
      </c>
      <c r="CA259">
        <v>52</v>
      </c>
      <c r="CB259">
        <f>CB55</f>
        <v>0</v>
      </c>
      <c r="CC259">
        <v>52</v>
      </c>
      <c r="CD259">
        <f>IF(CD56="","",CD55)</f>
        <v>0</v>
      </c>
      <c r="CE259">
        <v>52</v>
      </c>
      <c r="CF259">
        <f>CF55</f>
        <v>0</v>
      </c>
      <c r="CG259">
        <v>52</v>
      </c>
      <c r="CH259">
        <f>IF(CH56="","",CH55)</f>
        <v>0</v>
      </c>
      <c r="CI259">
        <v>52</v>
      </c>
      <c r="CJ259">
        <f>CJ55</f>
        <v>0</v>
      </c>
      <c r="CK259">
        <v>52</v>
      </c>
      <c r="CL259">
        <f>IF(CL56="","",CL55)</f>
        <v>0</v>
      </c>
      <c r="CM259">
        <v>52</v>
      </c>
      <c r="CN259">
        <f>CN55</f>
        <v>0</v>
      </c>
      <c r="CO259">
        <v>52</v>
      </c>
      <c r="CP259">
        <f>IF(CP56="","",CP55)</f>
        <v>0</v>
      </c>
      <c r="CQ259">
        <v>52</v>
      </c>
      <c r="CR259">
        <f>CR55</f>
        <v>0</v>
      </c>
      <c r="CS259">
        <v>52</v>
      </c>
      <c r="CT259">
        <f>IF(CT56="","",CT55)</f>
        <v>0</v>
      </c>
      <c r="CU259">
        <v>52</v>
      </c>
      <c r="CV259">
        <f>CV55</f>
        <v>0</v>
      </c>
      <c r="CW259">
        <v>52</v>
      </c>
      <c r="CX259">
        <f>IF(CX56="","",CX55)</f>
        <v>0</v>
      </c>
      <c r="CY259">
        <v>52</v>
      </c>
      <c r="CZ259">
        <f>CZ55</f>
        <v>0</v>
      </c>
      <c r="DA259">
        <v>52</v>
      </c>
      <c r="DB259">
        <f>IF(DB56="","",DB55)</f>
        <v>0</v>
      </c>
      <c r="DC259">
        <v>52</v>
      </c>
      <c r="DD259">
        <f>DD55</f>
        <v>0</v>
      </c>
      <c r="DG259">
        <v>52</v>
      </c>
      <c r="DH259">
        <f>IF(DH56="","",DH55)</f>
        <v>0</v>
      </c>
      <c r="DI259">
        <v>52</v>
      </c>
      <c r="DJ259">
        <f>DJ55</f>
        <v>0</v>
      </c>
      <c r="DK259">
        <v>52</v>
      </c>
      <c r="DL259">
        <f>IF(DL56="","",DL55)</f>
        <v>0</v>
      </c>
      <c r="DM259">
        <v>52</v>
      </c>
      <c r="DN259">
        <f>DN55</f>
        <v>0</v>
      </c>
      <c r="DO259">
        <v>52</v>
      </c>
      <c r="DP259">
        <f>IF(DP56="","",DP55)</f>
        <v>0</v>
      </c>
      <c r="DQ259">
        <v>52</v>
      </c>
      <c r="DR259">
        <f>DR55</f>
        <v>0</v>
      </c>
      <c r="DS259">
        <v>52</v>
      </c>
      <c r="DT259">
        <f>IF(DT56="","",DT55)</f>
        <v>0</v>
      </c>
      <c r="DU259">
        <v>52</v>
      </c>
      <c r="DV259">
        <f>DV55</f>
        <v>0</v>
      </c>
      <c r="DW259">
        <v>52</v>
      </c>
      <c r="DX259">
        <f>IF(DX56="","",DX55)</f>
        <v>0</v>
      </c>
      <c r="DY259">
        <v>52</v>
      </c>
      <c r="DZ259">
        <f>DZ55</f>
        <v>0</v>
      </c>
      <c r="EA259">
        <v>52</v>
      </c>
      <c r="EB259">
        <f>IF(EB56="","",EB55)</f>
        <v>0</v>
      </c>
      <c r="EC259">
        <v>52</v>
      </c>
      <c r="ED259">
        <f>ED55</f>
        <v>0</v>
      </c>
      <c r="EE259">
        <v>52</v>
      </c>
      <c r="EF259">
        <f>IF(EF56="","",EF55)</f>
        <v>0</v>
      </c>
      <c r="EG259">
        <v>52</v>
      </c>
      <c r="EH259">
        <f>EH55</f>
        <v>0</v>
      </c>
      <c r="EI259">
        <v>52</v>
      </c>
      <c r="EJ259">
        <f>IF(EJ56="","",EJ55)</f>
        <v>0</v>
      </c>
      <c r="EK259">
        <v>52</v>
      </c>
      <c r="EL259">
        <f>EL55</f>
        <v>0</v>
      </c>
      <c r="EM259">
        <v>52</v>
      </c>
      <c r="EN259">
        <f>IF(EN56="","",EN55)</f>
        <v>0</v>
      </c>
      <c r="EO259">
        <v>52</v>
      </c>
      <c r="EP259">
        <f>EP55</f>
        <v>0</v>
      </c>
      <c r="EQ259">
        <v>52</v>
      </c>
      <c r="ER259">
        <f>IF(ER56="","",ER55)</f>
        <v>0</v>
      </c>
      <c r="ES259">
        <v>52</v>
      </c>
      <c r="ET259">
        <f>ET55</f>
        <v>0</v>
      </c>
      <c r="EU259">
        <v>52</v>
      </c>
      <c r="EV259">
        <f>IF(EV56="","",EV55)</f>
        <v>0</v>
      </c>
      <c r="EW259">
        <v>52</v>
      </c>
      <c r="EX259">
        <f>EX55</f>
        <v>0</v>
      </c>
      <c r="EY259">
        <v>52</v>
      </c>
      <c r="EZ259">
        <f>IF(EZ56="","",EZ55)</f>
        <v>0</v>
      </c>
      <c r="FA259">
        <v>52</v>
      </c>
      <c r="FB259">
        <f>FB55</f>
        <v>0</v>
      </c>
      <c r="FC259">
        <v>52</v>
      </c>
      <c r="FD259">
        <f>IF(FD56="","",FD55)</f>
        <v>0</v>
      </c>
      <c r="FE259">
        <v>52</v>
      </c>
      <c r="FF259">
        <f>FF55</f>
        <v>0</v>
      </c>
      <c r="FG259">
        <v>52</v>
      </c>
      <c r="FH259">
        <f>IF(FH56="","",FH55)</f>
        <v>0</v>
      </c>
      <c r="FI259">
        <v>52</v>
      </c>
      <c r="FJ259">
        <f>FJ55</f>
        <v>0</v>
      </c>
      <c r="FK259">
        <v>52</v>
      </c>
      <c r="FL259">
        <f>IF(FL56="","",FL55)</f>
        <v>0</v>
      </c>
      <c r="FM259">
        <v>52</v>
      </c>
      <c r="FN259">
        <f>FN55</f>
        <v>0</v>
      </c>
      <c r="FO259">
        <v>52</v>
      </c>
      <c r="FP259">
        <f>IF(FP56="","",FP55)</f>
        <v>0</v>
      </c>
      <c r="FQ259">
        <v>52</v>
      </c>
      <c r="FR259">
        <f>FR55</f>
        <v>0</v>
      </c>
      <c r="FS259">
        <v>52</v>
      </c>
      <c r="FT259">
        <f>IF(FT56="","",FT55)</f>
        <v>0</v>
      </c>
      <c r="FU259">
        <v>52</v>
      </c>
      <c r="FV259">
        <f>FV55</f>
        <v>0</v>
      </c>
      <c r="FW259">
        <v>52</v>
      </c>
      <c r="FX259">
        <f>IF(FX56="","",FX55)</f>
        <v>0</v>
      </c>
      <c r="FY259">
        <v>52</v>
      </c>
      <c r="FZ259">
        <f>FZ55</f>
        <v>0</v>
      </c>
      <c r="GA259">
        <v>52</v>
      </c>
      <c r="GB259">
        <f>IF(GB56="","",GB55)</f>
        <v>0</v>
      </c>
      <c r="GC259">
        <v>52</v>
      </c>
      <c r="GD259">
        <f>GD55</f>
        <v>0</v>
      </c>
      <c r="GE259">
        <v>52</v>
      </c>
      <c r="GF259">
        <f>IF(GF56="","",GF55)</f>
        <v>0</v>
      </c>
      <c r="GG259">
        <v>52</v>
      </c>
      <c r="GH259">
        <f>GH55</f>
        <v>0</v>
      </c>
      <c r="GI259">
        <v>52</v>
      </c>
      <c r="GJ259">
        <f>IF(GJ56="","",GJ55)</f>
        <v>0</v>
      </c>
      <c r="GK259">
        <v>52</v>
      </c>
      <c r="GL259">
        <f>GL55</f>
        <v>0</v>
      </c>
      <c r="GM259">
        <v>52</v>
      </c>
      <c r="GN259">
        <f>IF(GN56="","",GN55)</f>
        <v>0</v>
      </c>
      <c r="GO259">
        <v>52</v>
      </c>
      <c r="GP259">
        <f>GP55</f>
        <v>0</v>
      </c>
      <c r="GQ259">
        <v>52</v>
      </c>
      <c r="GR259">
        <f>IF(GR56="","",GR55)</f>
        <v>0</v>
      </c>
      <c r="GS259">
        <v>52</v>
      </c>
      <c r="GT259">
        <f>GT55</f>
        <v>0</v>
      </c>
      <c r="GU259">
        <v>52</v>
      </c>
      <c r="GV259">
        <f>IF(GV56="","",GV55)</f>
        <v>0</v>
      </c>
      <c r="GW259">
        <v>52</v>
      </c>
      <c r="GX259">
        <f>GX55</f>
        <v>0</v>
      </c>
      <c r="GY259">
        <v>52</v>
      </c>
      <c r="GZ259">
        <f>IF(GZ56="","",GZ55)</f>
        <v>0</v>
      </c>
      <c r="HA259">
        <v>52</v>
      </c>
      <c r="HB259">
        <f>HB55</f>
        <v>0</v>
      </c>
      <c r="HC259">
        <v>52</v>
      </c>
      <c r="HD259">
        <f>IF(HD56="","",HD55)</f>
        <v>0</v>
      </c>
      <c r="HE259">
        <v>52</v>
      </c>
      <c r="HF259">
        <f>HF55</f>
        <v>0</v>
      </c>
    </row>
    <row r="260" spans="5:214">
      <c r="E260">
        <v>53</v>
      </c>
      <c r="F260">
        <f>IF(F57="","",F56)</f>
        <v>0</v>
      </c>
      <c r="G260">
        <v>53</v>
      </c>
      <c r="H260">
        <f>H56</f>
        <v>0</v>
      </c>
      <c r="I260">
        <v>53</v>
      </c>
      <c r="J260">
        <f>IF(J57="","",J56)</f>
        <v>0</v>
      </c>
      <c r="K260">
        <v>53</v>
      </c>
      <c r="L260">
        <f>L56</f>
        <v>0</v>
      </c>
      <c r="M260">
        <v>53</v>
      </c>
      <c r="N260">
        <f>IF(N57="","",N56)</f>
        <v>0</v>
      </c>
      <c r="O260">
        <v>53</v>
      </c>
      <c r="P260">
        <f>P56</f>
        <v>0</v>
      </c>
      <c r="Q260">
        <v>53</v>
      </c>
      <c r="R260">
        <f>IF(R57="","",R56)</f>
        <v>0</v>
      </c>
      <c r="S260">
        <v>53</v>
      </c>
      <c r="T260">
        <f>T56</f>
        <v>0</v>
      </c>
      <c r="U260">
        <v>53</v>
      </c>
      <c r="V260">
        <f>IF(V57="","",V56)</f>
        <v>0</v>
      </c>
      <c r="W260">
        <v>53</v>
      </c>
      <c r="X260">
        <f>X56</f>
        <v>0</v>
      </c>
      <c r="Y260">
        <v>53</v>
      </c>
      <c r="Z260">
        <f>IF(Z57="","",Z56)</f>
        <v>0</v>
      </c>
      <c r="AA260">
        <v>53</v>
      </c>
      <c r="AB260">
        <f>AB56</f>
        <v>0</v>
      </c>
      <c r="AC260">
        <v>53</v>
      </c>
      <c r="AD260">
        <f>IF(AD57="","",AD56)</f>
        <v>0</v>
      </c>
      <c r="AE260">
        <v>53</v>
      </c>
      <c r="AF260">
        <f>AF56</f>
        <v>0</v>
      </c>
      <c r="AG260">
        <v>53</v>
      </c>
      <c r="AH260">
        <f>IF(AH57="","",AH56)</f>
        <v>0</v>
      </c>
      <c r="AI260">
        <v>53</v>
      </c>
      <c r="AJ260">
        <f>AJ56</f>
        <v>0</v>
      </c>
      <c r="AK260">
        <v>53</v>
      </c>
      <c r="AL260">
        <f>IF(AL57="","",AL56)</f>
        <v>0</v>
      </c>
      <c r="AM260">
        <v>53</v>
      </c>
      <c r="AN260">
        <f>AN56</f>
        <v>0</v>
      </c>
      <c r="AO260">
        <v>53</v>
      </c>
      <c r="AP260">
        <f>IF(AP57="","",AP56)</f>
        <v>0</v>
      </c>
      <c r="AQ260">
        <v>53</v>
      </c>
      <c r="AR260">
        <f>AR56</f>
        <v>0</v>
      </c>
      <c r="AS260">
        <v>53</v>
      </c>
      <c r="AT260">
        <f>IF(AT57="","",AT56)</f>
        <v>0</v>
      </c>
      <c r="AU260">
        <v>53</v>
      </c>
      <c r="AV260">
        <f>AV56</f>
        <v>0</v>
      </c>
      <c r="AW260">
        <v>53</v>
      </c>
      <c r="AX260">
        <f>IF(AX57="","",AX56)</f>
        <v>0</v>
      </c>
      <c r="AY260">
        <v>53</v>
      </c>
      <c r="AZ260">
        <f>AZ56</f>
        <v>0</v>
      </c>
      <c r="BA260">
        <v>53</v>
      </c>
      <c r="BB260">
        <f>IF(BB57="","",BB56)</f>
        <v>0</v>
      </c>
      <c r="BC260">
        <v>53</v>
      </c>
      <c r="BD260">
        <f>BD56</f>
        <v>0</v>
      </c>
      <c r="BE260">
        <v>53</v>
      </c>
      <c r="BF260">
        <f>IF(BF57="","",BF56)</f>
        <v>0</v>
      </c>
      <c r="BG260">
        <v>53</v>
      </c>
      <c r="BH260">
        <f>BH56</f>
        <v>0</v>
      </c>
      <c r="BI260">
        <v>53</v>
      </c>
      <c r="BJ260">
        <f>IF(BJ57="","",BJ56)</f>
        <v>0</v>
      </c>
      <c r="BK260">
        <v>53</v>
      </c>
      <c r="BL260">
        <f>BL56</f>
        <v>0</v>
      </c>
      <c r="BM260">
        <v>53</v>
      </c>
      <c r="BN260">
        <f>IF(BN57="","",BN56)</f>
        <v>0</v>
      </c>
      <c r="BO260">
        <v>53</v>
      </c>
      <c r="BP260">
        <f>BP56</f>
        <v>0</v>
      </c>
      <c r="BQ260">
        <v>53</v>
      </c>
      <c r="BR260">
        <f>IF(BR57="","",BR56)</f>
        <v>0</v>
      </c>
      <c r="BS260">
        <v>53</v>
      </c>
      <c r="BT260">
        <f>BT56</f>
        <v>0</v>
      </c>
      <c r="BU260">
        <v>53</v>
      </c>
      <c r="BV260">
        <f>IF(BV57="","",BV56)</f>
        <v>0</v>
      </c>
      <c r="BW260">
        <v>53</v>
      </c>
      <c r="BX260">
        <f>BX56</f>
        <v>0</v>
      </c>
      <c r="BY260">
        <v>53</v>
      </c>
      <c r="BZ260">
        <f>IF(BZ57="","",BZ56)</f>
        <v>0</v>
      </c>
      <c r="CA260">
        <v>53</v>
      </c>
      <c r="CB260">
        <f>CB56</f>
        <v>0</v>
      </c>
      <c r="CC260">
        <v>53</v>
      </c>
      <c r="CD260">
        <f>IF(CD57="","",CD56)</f>
        <v>0</v>
      </c>
      <c r="CE260">
        <v>53</v>
      </c>
      <c r="CF260">
        <f>CF56</f>
        <v>0</v>
      </c>
      <c r="CG260">
        <v>53</v>
      </c>
      <c r="CH260">
        <f>IF(CH57="","",CH56)</f>
        <v>0</v>
      </c>
      <c r="CI260">
        <v>53</v>
      </c>
      <c r="CJ260">
        <f>CJ56</f>
        <v>0</v>
      </c>
      <c r="CK260">
        <v>53</v>
      </c>
      <c r="CL260">
        <f>IF(CL57="","",CL56)</f>
        <v>0</v>
      </c>
      <c r="CM260">
        <v>53</v>
      </c>
      <c r="CN260">
        <f>CN56</f>
        <v>0</v>
      </c>
      <c r="CO260">
        <v>53</v>
      </c>
      <c r="CP260">
        <f>IF(CP57="","",CP56)</f>
        <v>0</v>
      </c>
      <c r="CQ260">
        <v>53</v>
      </c>
      <c r="CR260">
        <f>CR56</f>
        <v>0</v>
      </c>
      <c r="CS260">
        <v>53</v>
      </c>
      <c r="CT260">
        <f>IF(CT57="","",CT56)</f>
        <v>0</v>
      </c>
      <c r="CU260">
        <v>53</v>
      </c>
      <c r="CV260">
        <f>CV56</f>
        <v>0</v>
      </c>
      <c r="CW260">
        <v>53</v>
      </c>
      <c r="CX260">
        <f>IF(CX57="","",CX56)</f>
        <v>0</v>
      </c>
      <c r="CY260">
        <v>53</v>
      </c>
      <c r="CZ260">
        <f>CZ56</f>
        <v>0</v>
      </c>
      <c r="DA260">
        <v>53</v>
      </c>
      <c r="DB260">
        <f>IF(DB57="","",DB56)</f>
        <v>0</v>
      </c>
      <c r="DC260">
        <v>53</v>
      </c>
      <c r="DD260">
        <f>DD56</f>
        <v>0</v>
      </c>
      <c r="DG260">
        <v>53</v>
      </c>
      <c r="DH260">
        <f>IF(DH57="","",DH56)</f>
        <v>0</v>
      </c>
      <c r="DI260">
        <v>53</v>
      </c>
      <c r="DJ260">
        <f>DJ56</f>
        <v>0</v>
      </c>
      <c r="DK260">
        <v>53</v>
      </c>
      <c r="DL260">
        <f>IF(DL57="","",DL56)</f>
        <v>0</v>
      </c>
      <c r="DM260">
        <v>53</v>
      </c>
      <c r="DN260">
        <f>DN56</f>
        <v>0</v>
      </c>
      <c r="DO260">
        <v>53</v>
      </c>
      <c r="DP260">
        <f>IF(DP57="","",DP56)</f>
        <v>0</v>
      </c>
      <c r="DQ260">
        <v>53</v>
      </c>
      <c r="DR260">
        <f>DR56</f>
        <v>0</v>
      </c>
      <c r="DS260">
        <v>53</v>
      </c>
      <c r="DT260">
        <f>IF(DT57="","",DT56)</f>
        <v>0</v>
      </c>
      <c r="DU260">
        <v>53</v>
      </c>
      <c r="DV260">
        <f>DV56</f>
        <v>0</v>
      </c>
      <c r="DW260">
        <v>53</v>
      </c>
      <c r="DX260">
        <f>IF(DX57="","",DX56)</f>
        <v>0</v>
      </c>
      <c r="DY260">
        <v>53</v>
      </c>
      <c r="DZ260">
        <f>DZ56</f>
        <v>0</v>
      </c>
      <c r="EA260">
        <v>53</v>
      </c>
      <c r="EB260">
        <f>IF(EB57="","",EB56)</f>
        <v>0</v>
      </c>
      <c r="EC260">
        <v>53</v>
      </c>
      <c r="ED260">
        <f>ED56</f>
        <v>0</v>
      </c>
      <c r="EE260">
        <v>53</v>
      </c>
      <c r="EF260">
        <f>IF(EF57="","",EF56)</f>
        <v>0</v>
      </c>
      <c r="EG260">
        <v>53</v>
      </c>
      <c r="EH260">
        <f>EH56</f>
        <v>0</v>
      </c>
      <c r="EI260">
        <v>53</v>
      </c>
      <c r="EJ260">
        <f>IF(EJ57="","",EJ56)</f>
        <v>0</v>
      </c>
      <c r="EK260">
        <v>53</v>
      </c>
      <c r="EL260">
        <f>EL56</f>
        <v>0</v>
      </c>
      <c r="EM260">
        <v>53</v>
      </c>
      <c r="EN260">
        <f>IF(EN57="","",EN56)</f>
        <v>0</v>
      </c>
      <c r="EO260">
        <v>53</v>
      </c>
      <c r="EP260">
        <f>EP56</f>
        <v>0</v>
      </c>
      <c r="EQ260">
        <v>53</v>
      </c>
      <c r="ER260">
        <f>IF(ER57="","",ER56)</f>
        <v>0</v>
      </c>
      <c r="ES260">
        <v>53</v>
      </c>
      <c r="ET260">
        <f>ET56</f>
        <v>0</v>
      </c>
      <c r="EU260">
        <v>53</v>
      </c>
      <c r="EV260">
        <f>IF(EV57="","",EV56)</f>
        <v>0</v>
      </c>
      <c r="EW260">
        <v>53</v>
      </c>
      <c r="EX260">
        <f>EX56</f>
        <v>0</v>
      </c>
      <c r="EY260">
        <v>53</v>
      </c>
      <c r="EZ260">
        <f>IF(EZ57="","",EZ56)</f>
        <v>0</v>
      </c>
      <c r="FA260">
        <v>53</v>
      </c>
      <c r="FB260">
        <f>FB56</f>
        <v>0</v>
      </c>
      <c r="FC260">
        <v>53</v>
      </c>
      <c r="FD260">
        <f>IF(FD57="","",FD56)</f>
        <v>0</v>
      </c>
      <c r="FE260">
        <v>53</v>
      </c>
      <c r="FF260">
        <f>FF56</f>
        <v>0</v>
      </c>
      <c r="FG260">
        <v>53</v>
      </c>
      <c r="FH260">
        <f>IF(FH57="","",FH56)</f>
        <v>0</v>
      </c>
      <c r="FI260">
        <v>53</v>
      </c>
      <c r="FJ260">
        <f>FJ56</f>
        <v>0</v>
      </c>
      <c r="FK260">
        <v>53</v>
      </c>
      <c r="FL260">
        <f>IF(FL57="","",FL56)</f>
        <v>0</v>
      </c>
      <c r="FM260">
        <v>53</v>
      </c>
      <c r="FN260">
        <f>FN56</f>
        <v>0</v>
      </c>
      <c r="FO260">
        <v>53</v>
      </c>
      <c r="FP260">
        <f>IF(FP57="","",FP56)</f>
        <v>0</v>
      </c>
      <c r="FQ260">
        <v>53</v>
      </c>
      <c r="FR260">
        <f>FR56</f>
        <v>0</v>
      </c>
      <c r="FS260">
        <v>53</v>
      </c>
      <c r="FT260">
        <f>IF(FT57="","",FT56)</f>
        <v>0</v>
      </c>
      <c r="FU260">
        <v>53</v>
      </c>
      <c r="FV260">
        <f>FV56</f>
        <v>0</v>
      </c>
      <c r="FW260">
        <v>53</v>
      </c>
      <c r="FX260">
        <f>IF(FX57="","",FX56)</f>
        <v>0</v>
      </c>
      <c r="FY260">
        <v>53</v>
      </c>
      <c r="FZ260">
        <f>FZ56</f>
        <v>0</v>
      </c>
      <c r="GA260">
        <v>53</v>
      </c>
      <c r="GB260">
        <f>IF(GB57="","",GB56)</f>
        <v>0</v>
      </c>
      <c r="GC260">
        <v>53</v>
      </c>
      <c r="GD260">
        <f>GD56</f>
        <v>0</v>
      </c>
      <c r="GE260">
        <v>53</v>
      </c>
      <c r="GF260">
        <f>IF(GF57="","",GF56)</f>
        <v>0</v>
      </c>
      <c r="GG260">
        <v>53</v>
      </c>
      <c r="GH260">
        <f>GH56</f>
        <v>0</v>
      </c>
      <c r="GI260">
        <v>53</v>
      </c>
      <c r="GJ260">
        <f>IF(GJ57="","",GJ56)</f>
        <v>0</v>
      </c>
      <c r="GK260">
        <v>53</v>
      </c>
      <c r="GL260">
        <f>GL56</f>
        <v>0</v>
      </c>
      <c r="GM260">
        <v>53</v>
      </c>
      <c r="GN260">
        <f>IF(GN57="","",GN56)</f>
        <v>0</v>
      </c>
      <c r="GO260">
        <v>53</v>
      </c>
      <c r="GP260">
        <f>GP56</f>
        <v>0</v>
      </c>
      <c r="GQ260">
        <v>53</v>
      </c>
      <c r="GR260">
        <f>IF(GR57="","",GR56)</f>
        <v>0</v>
      </c>
      <c r="GS260">
        <v>53</v>
      </c>
      <c r="GT260">
        <f>GT56</f>
        <v>0</v>
      </c>
      <c r="GU260">
        <v>53</v>
      </c>
      <c r="GV260">
        <f>IF(GV57="","",GV56)</f>
        <v>0</v>
      </c>
      <c r="GW260">
        <v>53</v>
      </c>
      <c r="GX260">
        <f>GX56</f>
        <v>0</v>
      </c>
      <c r="GY260">
        <v>53</v>
      </c>
      <c r="GZ260">
        <f>IF(GZ57="","",GZ56)</f>
        <v>0</v>
      </c>
      <c r="HA260">
        <v>53</v>
      </c>
      <c r="HB260">
        <f>HB56</f>
        <v>0</v>
      </c>
      <c r="HC260">
        <v>53</v>
      </c>
      <c r="HD260">
        <f>IF(HD57="","",HD56)</f>
        <v>0</v>
      </c>
      <c r="HE260">
        <v>53</v>
      </c>
      <c r="HF260">
        <f>HF56</f>
        <v>0</v>
      </c>
    </row>
    <row r="261" spans="5:214">
      <c r="E261">
        <v>54</v>
      </c>
      <c r="F261">
        <f>IF(F58="","",F57)</f>
        <v>0</v>
      </c>
      <c r="G261">
        <v>54</v>
      </c>
      <c r="H261">
        <f>H57</f>
        <v>0</v>
      </c>
      <c r="I261">
        <v>54</v>
      </c>
      <c r="J261">
        <f>IF(J58="","",J57)</f>
        <v>0</v>
      </c>
      <c r="K261">
        <v>54</v>
      </c>
      <c r="L261">
        <f>L57</f>
        <v>0</v>
      </c>
      <c r="M261">
        <v>54</v>
      </c>
      <c r="N261">
        <f>IF(N58="","",N57)</f>
        <v>0</v>
      </c>
      <c r="O261">
        <v>54</v>
      </c>
      <c r="P261">
        <f>P57</f>
        <v>0</v>
      </c>
      <c r="Q261">
        <v>54</v>
      </c>
      <c r="R261">
        <f>IF(R58="","",R57)</f>
        <v>0</v>
      </c>
      <c r="S261">
        <v>54</v>
      </c>
      <c r="T261">
        <f>T57</f>
        <v>0</v>
      </c>
      <c r="U261">
        <v>54</v>
      </c>
      <c r="V261">
        <f>IF(V58="","",V57)</f>
        <v>0</v>
      </c>
      <c r="W261">
        <v>54</v>
      </c>
      <c r="X261">
        <f>X57</f>
        <v>0</v>
      </c>
      <c r="Y261">
        <v>54</v>
      </c>
      <c r="Z261">
        <f>IF(Z58="","",Z57)</f>
        <v>0</v>
      </c>
      <c r="AA261">
        <v>54</v>
      </c>
      <c r="AB261">
        <f>AB57</f>
        <v>0</v>
      </c>
      <c r="AC261">
        <v>54</v>
      </c>
      <c r="AD261">
        <f>IF(AD58="","",AD57)</f>
        <v>0</v>
      </c>
      <c r="AE261">
        <v>54</v>
      </c>
      <c r="AF261">
        <f>AF57</f>
        <v>0</v>
      </c>
      <c r="AG261">
        <v>54</v>
      </c>
      <c r="AH261">
        <f>IF(AH58="","",AH57)</f>
        <v>0</v>
      </c>
      <c r="AI261">
        <v>54</v>
      </c>
      <c r="AJ261">
        <f>AJ57</f>
        <v>0</v>
      </c>
      <c r="AK261">
        <v>54</v>
      </c>
      <c r="AL261">
        <f>IF(AL58="","",AL57)</f>
        <v>0</v>
      </c>
      <c r="AM261">
        <v>54</v>
      </c>
      <c r="AN261">
        <f>AN57</f>
        <v>0</v>
      </c>
      <c r="AO261">
        <v>54</v>
      </c>
      <c r="AP261">
        <f>IF(AP58="","",AP57)</f>
        <v>0</v>
      </c>
      <c r="AQ261">
        <v>54</v>
      </c>
      <c r="AR261">
        <f>AR57</f>
        <v>0</v>
      </c>
      <c r="AS261">
        <v>54</v>
      </c>
      <c r="AT261">
        <f>IF(AT58="","",AT57)</f>
        <v>0</v>
      </c>
      <c r="AU261">
        <v>54</v>
      </c>
      <c r="AV261">
        <f>AV57</f>
        <v>0</v>
      </c>
      <c r="AW261">
        <v>54</v>
      </c>
      <c r="AX261">
        <f>IF(AX58="","",AX57)</f>
        <v>0</v>
      </c>
      <c r="AY261">
        <v>54</v>
      </c>
      <c r="AZ261">
        <f>AZ57</f>
        <v>0</v>
      </c>
      <c r="BA261">
        <v>54</v>
      </c>
      <c r="BB261">
        <f>IF(BB58="","",BB57)</f>
        <v>0</v>
      </c>
      <c r="BC261">
        <v>54</v>
      </c>
      <c r="BD261">
        <f>BD57</f>
        <v>0</v>
      </c>
      <c r="BE261">
        <v>54</v>
      </c>
      <c r="BF261">
        <f>IF(BF58="","",BF57)</f>
        <v>0</v>
      </c>
      <c r="BG261">
        <v>54</v>
      </c>
      <c r="BH261">
        <f>BH57</f>
        <v>0</v>
      </c>
      <c r="BI261">
        <v>54</v>
      </c>
      <c r="BJ261">
        <f>IF(BJ58="","",BJ57)</f>
        <v>0</v>
      </c>
      <c r="BK261">
        <v>54</v>
      </c>
      <c r="BL261">
        <f>BL57</f>
        <v>0</v>
      </c>
      <c r="BM261">
        <v>54</v>
      </c>
      <c r="BN261">
        <f>IF(BN58="","",BN57)</f>
        <v>0</v>
      </c>
      <c r="BO261">
        <v>54</v>
      </c>
      <c r="BP261">
        <f>BP57</f>
        <v>0</v>
      </c>
      <c r="BQ261">
        <v>54</v>
      </c>
      <c r="BR261">
        <f>IF(BR58="","",BR57)</f>
        <v>0</v>
      </c>
      <c r="BS261">
        <v>54</v>
      </c>
      <c r="BT261">
        <f>BT57</f>
        <v>0</v>
      </c>
      <c r="BU261">
        <v>54</v>
      </c>
      <c r="BV261">
        <f>IF(BV58="","",BV57)</f>
        <v>0</v>
      </c>
      <c r="BW261">
        <v>54</v>
      </c>
      <c r="BX261">
        <f>BX57</f>
        <v>0</v>
      </c>
      <c r="BY261">
        <v>54</v>
      </c>
      <c r="BZ261">
        <f>IF(BZ58="","",BZ57)</f>
        <v>0</v>
      </c>
      <c r="CA261">
        <v>54</v>
      </c>
      <c r="CB261">
        <f>CB57</f>
        <v>0</v>
      </c>
      <c r="CC261">
        <v>54</v>
      </c>
      <c r="CD261">
        <f>IF(CD58="","",CD57)</f>
        <v>0</v>
      </c>
      <c r="CE261">
        <v>54</v>
      </c>
      <c r="CF261">
        <f>CF57</f>
        <v>0</v>
      </c>
      <c r="CG261">
        <v>54</v>
      </c>
      <c r="CH261">
        <f>IF(CH58="","",CH57)</f>
        <v>0</v>
      </c>
      <c r="CI261">
        <v>54</v>
      </c>
      <c r="CJ261">
        <f>CJ57</f>
        <v>0</v>
      </c>
      <c r="CK261">
        <v>54</v>
      </c>
      <c r="CL261">
        <f>IF(CL58="","",CL57)</f>
        <v>0</v>
      </c>
      <c r="CM261">
        <v>54</v>
      </c>
      <c r="CN261">
        <f>CN57</f>
        <v>0</v>
      </c>
      <c r="CO261">
        <v>54</v>
      </c>
      <c r="CP261">
        <f>IF(CP58="","",CP57)</f>
        <v>0</v>
      </c>
      <c r="CQ261">
        <v>54</v>
      </c>
      <c r="CR261">
        <f>CR57</f>
        <v>0</v>
      </c>
      <c r="CS261">
        <v>54</v>
      </c>
      <c r="CT261">
        <f>IF(CT58="","",CT57)</f>
        <v>0</v>
      </c>
      <c r="CU261">
        <v>54</v>
      </c>
      <c r="CV261">
        <f>CV57</f>
        <v>0</v>
      </c>
      <c r="CW261">
        <v>54</v>
      </c>
      <c r="CX261">
        <f>IF(CX58="","",CX57)</f>
        <v>0</v>
      </c>
      <c r="CY261">
        <v>54</v>
      </c>
      <c r="CZ261">
        <f>CZ57</f>
        <v>0</v>
      </c>
      <c r="DA261">
        <v>54</v>
      </c>
      <c r="DB261">
        <f>IF(DB58="","",DB57)</f>
        <v>0</v>
      </c>
      <c r="DC261">
        <v>54</v>
      </c>
      <c r="DD261">
        <f>DD57</f>
        <v>0</v>
      </c>
      <c r="DG261">
        <v>54</v>
      </c>
      <c r="DH261">
        <f>IF(DH58="","",DH57)</f>
        <v>0</v>
      </c>
      <c r="DI261">
        <v>54</v>
      </c>
      <c r="DJ261">
        <f>DJ57</f>
        <v>0</v>
      </c>
      <c r="DK261">
        <v>54</v>
      </c>
      <c r="DL261">
        <f>IF(DL58="","",DL57)</f>
        <v>0</v>
      </c>
      <c r="DM261">
        <v>54</v>
      </c>
      <c r="DN261">
        <f>DN57</f>
        <v>0</v>
      </c>
      <c r="DO261">
        <v>54</v>
      </c>
      <c r="DP261">
        <f>IF(DP58="","",DP57)</f>
        <v>0</v>
      </c>
      <c r="DQ261">
        <v>54</v>
      </c>
      <c r="DR261">
        <f>DR57</f>
        <v>0</v>
      </c>
      <c r="DS261">
        <v>54</v>
      </c>
      <c r="DT261">
        <f>IF(DT58="","",DT57)</f>
        <v>0</v>
      </c>
      <c r="DU261">
        <v>54</v>
      </c>
      <c r="DV261">
        <f>DV57</f>
        <v>0</v>
      </c>
      <c r="DW261">
        <v>54</v>
      </c>
      <c r="DX261">
        <f>IF(DX58="","",DX57)</f>
        <v>0</v>
      </c>
      <c r="DY261">
        <v>54</v>
      </c>
      <c r="DZ261">
        <f>DZ57</f>
        <v>0</v>
      </c>
      <c r="EA261">
        <v>54</v>
      </c>
      <c r="EB261">
        <f>IF(EB58="","",EB57)</f>
        <v>0</v>
      </c>
      <c r="EC261">
        <v>54</v>
      </c>
      <c r="ED261">
        <f>ED57</f>
        <v>0</v>
      </c>
      <c r="EE261">
        <v>54</v>
      </c>
      <c r="EF261">
        <f>IF(EF58="","",EF57)</f>
        <v>0</v>
      </c>
      <c r="EG261">
        <v>54</v>
      </c>
      <c r="EH261">
        <f>EH57</f>
        <v>0</v>
      </c>
      <c r="EI261">
        <v>54</v>
      </c>
      <c r="EJ261">
        <f>IF(EJ58="","",EJ57)</f>
        <v>0</v>
      </c>
      <c r="EK261">
        <v>54</v>
      </c>
      <c r="EL261">
        <f>EL57</f>
        <v>0</v>
      </c>
      <c r="EM261">
        <v>54</v>
      </c>
      <c r="EN261">
        <f>IF(EN58="","",EN57)</f>
        <v>0</v>
      </c>
      <c r="EO261">
        <v>54</v>
      </c>
      <c r="EP261">
        <f>EP57</f>
        <v>0</v>
      </c>
      <c r="EQ261">
        <v>54</v>
      </c>
      <c r="ER261">
        <f>IF(ER58="","",ER57)</f>
        <v>0</v>
      </c>
      <c r="ES261">
        <v>54</v>
      </c>
      <c r="ET261">
        <f>ET57</f>
        <v>0</v>
      </c>
      <c r="EU261">
        <v>54</v>
      </c>
      <c r="EV261">
        <f>IF(EV58="","",EV57)</f>
        <v>0</v>
      </c>
      <c r="EW261">
        <v>54</v>
      </c>
      <c r="EX261">
        <f>EX57</f>
        <v>0</v>
      </c>
      <c r="EY261">
        <v>54</v>
      </c>
      <c r="EZ261">
        <f>IF(EZ58="","",EZ57)</f>
        <v>0</v>
      </c>
      <c r="FA261">
        <v>54</v>
      </c>
      <c r="FB261">
        <f>FB57</f>
        <v>0</v>
      </c>
      <c r="FC261">
        <v>54</v>
      </c>
      <c r="FD261">
        <f>IF(FD58="","",FD57)</f>
        <v>0</v>
      </c>
      <c r="FE261">
        <v>54</v>
      </c>
      <c r="FF261">
        <f>FF57</f>
        <v>0</v>
      </c>
      <c r="FG261">
        <v>54</v>
      </c>
      <c r="FH261">
        <f>IF(FH58="","",FH57)</f>
        <v>0</v>
      </c>
      <c r="FI261">
        <v>54</v>
      </c>
      <c r="FJ261">
        <f>FJ57</f>
        <v>0</v>
      </c>
      <c r="FK261">
        <v>54</v>
      </c>
      <c r="FL261">
        <f>IF(FL58="","",FL57)</f>
        <v>0</v>
      </c>
      <c r="FM261">
        <v>54</v>
      </c>
      <c r="FN261">
        <f>FN57</f>
        <v>0</v>
      </c>
      <c r="FO261">
        <v>54</v>
      </c>
      <c r="FP261">
        <f>IF(FP58="","",FP57)</f>
        <v>0</v>
      </c>
      <c r="FQ261">
        <v>54</v>
      </c>
      <c r="FR261">
        <f>FR57</f>
        <v>0</v>
      </c>
      <c r="FS261">
        <v>54</v>
      </c>
      <c r="FT261">
        <f>IF(FT58="","",FT57)</f>
        <v>0</v>
      </c>
      <c r="FU261">
        <v>54</v>
      </c>
      <c r="FV261">
        <f>FV57</f>
        <v>0</v>
      </c>
      <c r="FW261">
        <v>54</v>
      </c>
      <c r="FX261">
        <f>IF(FX58="","",FX57)</f>
        <v>0</v>
      </c>
      <c r="FY261">
        <v>54</v>
      </c>
      <c r="FZ261">
        <f>FZ57</f>
        <v>0</v>
      </c>
      <c r="GA261">
        <v>54</v>
      </c>
      <c r="GB261">
        <f>IF(GB58="","",GB57)</f>
        <v>0</v>
      </c>
      <c r="GC261">
        <v>54</v>
      </c>
      <c r="GD261">
        <f>GD57</f>
        <v>0</v>
      </c>
      <c r="GE261">
        <v>54</v>
      </c>
      <c r="GF261">
        <f>IF(GF58="","",GF57)</f>
        <v>0</v>
      </c>
      <c r="GG261">
        <v>54</v>
      </c>
      <c r="GH261">
        <f>GH57</f>
        <v>0</v>
      </c>
      <c r="GI261">
        <v>54</v>
      </c>
      <c r="GJ261">
        <f>IF(GJ58="","",GJ57)</f>
        <v>0</v>
      </c>
      <c r="GK261">
        <v>54</v>
      </c>
      <c r="GL261">
        <f>GL57</f>
        <v>0</v>
      </c>
      <c r="GM261">
        <v>54</v>
      </c>
      <c r="GN261">
        <f>IF(GN58="","",GN57)</f>
        <v>0</v>
      </c>
      <c r="GO261">
        <v>54</v>
      </c>
      <c r="GP261">
        <f>GP57</f>
        <v>0</v>
      </c>
      <c r="GQ261">
        <v>54</v>
      </c>
      <c r="GR261">
        <f>IF(GR58="","",GR57)</f>
        <v>0</v>
      </c>
      <c r="GS261">
        <v>54</v>
      </c>
      <c r="GT261">
        <f>GT57</f>
        <v>0</v>
      </c>
      <c r="GU261">
        <v>54</v>
      </c>
      <c r="GV261">
        <f>IF(GV58="","",GV57)</f>
        <v>0</v>
      </c>
      <c r="GW261">
        <v>54</v>
      </c>
      <c r="GX261">
        <f>GX57</f>
        <v>0</v>
      </c>
      <c r="GY261">
        <v>54</v>
      </c>
      <c r="GZ261">
        <f>IF(GZ58="","",GZ57)</f>
        <v>0</v>
      </c>
      <c r="HA261">
        <v>54</v>
      </c>
      <c r="HB261">
        <f>HB57</f>
        <v>0</v>
      </c>
      <c r="HC261">
        <v>54</v>
      </c>
      <c r="HD261">
        <f>IF(HD58="","",HD57)</f>
        <v>0</v>
      </c>
      <c r="HE261">
        <v>54</v>
      </c>
      <c r="HF261">
        <f>HF57</f>
        <v>0</v>
      </c>
    </row>
    <row r="262" spans="5:214">
      <c r="E262">
        <v>55</v>
      </c>
      <c r="F262">
        <f>IF(F59="","",F58)</f>
        <v>0</v>
      </c>
      <c r="G262">
        <v>55</v>
      </c>
      <c r="H262">
        <f>H58</f>
        <v>0</v>
      </c>
      <c r="I262">
        <v>55</v>
      </c>
      <c r="J262">
        <f>IF(J59="","",J58)</f>
        <v>0</v>
      </c>
      <c r="K262">
        <v>55</v>
      </c>
      <c r="L262">
        <f>L58</f>
        <v>0</v>
      </c>
      <c r="M262">
        <v>55</v>
      </c>
      <c r="N262">
        <f>IF(N59="","",N58)</f>
        <v>0</v>
      </c>
      <c r="O262">
        <v>55</v>
      </c>
      <c r="P262">
        <f>P58</f>
        <v>0</v>
      </c>
      <c r="Q262">
        <v>55</v>
      </c>
      <c r="R262">
        <f>IF(R59="","",R58)</f>
        <v>0</v>
      </c>
      <c r="S262">
        <v>55</v>
      </c>
      <c r="T262">
        <f>T58</f>
        <v>0</v>
      </c>
      <c r="U262">
        <v>55</v>
      </c>
      <c r="V262">
        <f>IF(V59="","",V58)</f>
        <v>0</v>
      </c>
      <c r="W262">
        <v>55</v>
      </c>
      <c r="X262">
        <f>X58</f>
        <v>0</v>
      </c>
      <c r="Y262">
        <v>55</v>
      </c>
      <c r="Z262">
        <f>IF(Z59="","",Z58)</f>
        <v>0</v>
      </c>
      <c r="AA262">
        <v>55</v>
      </c>
      <c r="AB262">
        <f>AB58</f>
        <v>0</v>
      </c>
      <c r="AC262">
        <v>55</v>
      </c>
      <c r="AD262">
        <f>IF(AD59="","",AD58)</f>
        <v>0</v>
      </c>
      <c r="AE262">
        <v>55</v>
      </c>
      <c r="AF262">
        <f>AF58</f>
        <v>0</v>
      </c>
      <c r="AG262">
        <v>55</v>
      </c>
      <c r="AH262">
        <f>IF(AH59="","",AH58)</f>
        <v>0</v>
      </c>
      <c r="AI262">
        <v>55</v>
      </c>
      <c r="AJ262">
        <f>AJ58</f>
        <v>0</v>
      </c>
      <c r="AK262">
        <v>55</v>
      </c>
      <c r="AL262">
        <f>IF(AL59="","",AL58)</f>
        <v>0</v>
      </c>
      <c r="AM262">
        <v>55</v>
      </c>
      <c r="AN262">
        <f>AN58</f>
        <v>0</v>
      </c>
      <c r="AO262">
        <v>55</v>
      </c>
      <c r="AP262">
        <f>IF(AP59="","",AP58)</f>
        <v>0</v>
      </c>
      <c r="AQ262">
        <v>55</v>
      </c>
      <c r="AR262">
        <f>AR58</f>
        <v>0</v>
      </c>
      <c r="AS262">
        <v>55</v>
      </c>
      <c r="AT262">
        <f>IF(AT59="","",AT58)</f>
        <v>0</v>
      </c>
      <c r="AU262">
        <v>55</v>
      </c>
      <c r="AV262">
        <f>AV58</f>
        <v>0</v>
      </c>
      <c r="AW262">
        <v>55</v>
      </c>
      <c r="AX262">
        <f>IF(AX59="","",AX58)</f>
        <v>0</v>
      </c>
      <c r="AY262">
        <v>55</v>
      </c>
      <c r="AZ262">
        <f>AZ58</f>
        <v>0</v>
      </c>
      <c r="BA262">
        <v>55</v>
      </c>
      <c r="BB262">
        <f>IF(BB59="","",BB58)</f>
        <v>0</v>
      </c>
      <c r="BC262">
        <v>55</v>
      </c>
      <c r="BD262">
        <f>BD58</f>
        <v>0</v>
      </c>
      <c r="BE262">
        <v>55</v>
      </c>
      <c r="BF262">
        <f>IF(BF59="","",BF58)</f>
        <v>0</v>
      </c>
      <c r="BG262">
        <v>55</v>
      </c>
      <c r="BH262">
        <f>BH58</f>
        <v>0</v>
      </c>
      <c r="BI262">
        <v>55</v>
      </c>
      <c r="BJ262">
        <f>IF(BJ59="","",BJ58)</f>
        <v>0</v>
      </c>
      <c r="BK262">
        <v>55</v>
      </c>
      <c r="BL262">
        <f>BL58</f>
        <v>0</v>
      </c>
      <c r="BM262">
        <v>55</v>
      </c>
      <c r="BN262">
        <f>IF(BN59="","",BN58)</f>
        <v>0</v>
      </c>
      <c r="BO262">
        <v>55</v>
      </c>
      <c r="BP262">
        <f>BP58</f>
        <v>0</v>
      </c>
      <c r="BQ262">
        <v>55</v>
      </c>
      <c r="BR262">
        <f>IF(BR59="","",BR58)</f>
        <v>0</v>
      </c>
      <c r="BS262">
        <v>55</v>
      </c>
      <c r="BT262">
        <f>BT58</f>
        <v>0</v>
      </c>
      <c r="BU262">
        <v>55</v>
      </c>
      <c r="BV262">
        <f>IF(BV59="","",BV58)</f>
        <v>0</v>
      </c>
      <c r="BW262">
        <v>55</v>
      </c>
      <c r="BX262">
        <f>BX58</f>
        <v>0</v>
      </c>
      <c r="BY262">
        <v>55</v>
      </c>
      <c r="BZ262">
        <f>IF(BZ59="","",BZ58)</f>
        <v>0</v>
      </c>
      <c r="CA262">
        <v>55</v>
      </c>
      <c r="CB262">
        <f>CB58</f>
        <v>0</v>
      </c>
      <c r="CC262">
        <v>55</v>
      </c>
      <c r="CD262">
        <f>IF(CD59="","",CD58)</f>
        <v>0</v>
      </c>
      <c r="CE262">
        <v>55</v>
      </c>
      <c r="CF262">
        <f>CF58</f>
        <v>0</v>
      </c>
      <c r="CG262">
        <v>55</v>
      </c>
      <c r="CH262">
        <f>IF(CH59="","",CH58)</f>
        <v>0</v>
      </c>
      <c r="CI262">
        <v>55</v>
      </c>
      <c r="CJ262">
        <f>CJ58</f>
        <v>0</v>
      </c>
      <c r="CK262">
        <v>55</v>
      </c>
      <c r="CL262">
        <f>IF(CL59="","",CL58)</f>
        <v>0</v>
      </c>
      <c r="CM262">
        <v>55</v>
      </c>
      <c r="CN262">
        <f>CN58</f>
        <v>0</v>
      </c>
      <c r="CO262">
        <v>55</v>
      </c>
      <c r="CP262">
        <f>IF(CP59="","",CP58)</f>
        <v>0</v>
      </c>
      <c r="CQ262">
        <v>55</v>
      </c>
      <c r="CR262">
        <f>CR58</f>
        <v>0</v>
      </c>
      <c r="CS262">
        <v>55</v>
      </c>
      <c r="CT262">
        <f>IF(CT59="","",CT58)</f>
        <v>0</v>
      </c>
      <c r="CU262">
        <v>55</v>
      </c>
      <c r="CV262">
        <f>CV58</f>
        <v>0</v>
      </c>
      <c r="CW262">
        <v>55</v>
      </c>
      <c r="CX262">
        <f>IF(CX59="","",CX58)</f>
        <v>0</v>
      </c>
      <c r="CY262">
        <v>55</v>
      </c>
      <c r="CZ262">
        <f>CZ58</f>
        <v>0</v>
      </c>
      <c r="DA262">
        <v>55</v>
      </c>
      <c r="DB262">
        <f>IF(DB59="","",DB58)</f>
        <v>0</v>
      </c>
      <c r="DC262">
        <v>55</v>
      </c>
      <c r="DD262">
        <f>DD58</f>
        <v>0</v>
      </c>
      <c r="DG262">
        <v>55</v>
      </c>
      <c r="DH262">
        <f>IF(DH59="","",DH58)</f>
        <v>0</v>
      </c>
      <c r="DI262">
        <v>55</v>
      </c>
      <c r="DJ262">
        <f>DJ58</f>
        <v>0</v>
      </c>
      <c r="DK262">
        <v>55</v>
      </c>
      <c r="DL262">
        <f>IF(DL59="","",DL58)</f>
        <v>0</v>
      </c>
      <c r="DM262">
        <v>55</v>
      </c>
      <c r="DN262">
        <f>DN58</f>
        <v>0</v>
      </c>
      <c r="DO262">
        <v>55</v>
      </c>
      <c r="DP262">
        <f>IF(DP59="","",DP58)</f>
        <v>0</v>
      </c>
      <c r="DQ262">
        <v>55</v>
      </c>
      <c r="DR262">
        <f>DR58</f>
        <v>0</v>
      </c>
      <c r="DS262">
        <v>55</v>
      </c>
      <c r="DT262">
        <f>IF(DT59="","",DT58)</f>
        <v>0</v>
      </c>
      <c r="DU262">
        <v>55</v>
      </c>
      <c r="DV262">
        <f>DV58</f>
        <v>0</v>
      </c>
      <c r="DW262">
        <v>55</v>
      </c>
      <c r="DX262">
        <f>IF(DX59="","",DX58)</f>
        <v>0</v>
      </c>
      <c r="DY262">
        <v>55</v>
      </c>
      <c r="DZ262">
        <f>DZ58</f>
        <v>0</v>
      </c>
      <c r="EA262">
        <v>55</v>
      </c>
      <c r="EB262">
        <f>IF(EB59="","",EB58)</f>
        <v>0</v>
      </c>
      <c r="EC262">
        <v>55</v>
      </c>
      <c r="ED262">
        <f>ED58</f>
        <v>0</v>
      </c>
      <c r="EE262">
        <v>55</v>
      </c>
      <c r="EF262">
        <f>IF(EF59="","",EF58)</f>
        <v>0</v>
      </c>
      <c r="EG262">
        <v>55</v>
      </c>
      <c r="EH262">
        <f>EH58</f>
        <v>0</v>
      </c>
      <c r="EI262">
        <v>55</v>
      </c>
      <c r="EJ262">
        <f>IF(EJ59="","",EJ58)</f>
        <v>0</v>
      </c>
      <c r="EK262">
        <v>55</v>
      </c>
      <c r="EL262">
        <f>EL58</f>
        <v>0</v>
      </c>
      <c r="EM262">
        <v>55</v>
      </c>
      <c r="EN262">
        <f>IF(EN59="","",EN58)</f>
        <v>0</v>
      </c>
      <c r="EO262">
        <v>55</v>
      </c>
      <c r="EP262">
        <f>EP58</f>
        <v>0</v>
      </c>
      <c r="EQ262">
        <v>55</v>
      </c>
      <c r="ER262">
        <f>IF(ER59="","",ER58)</f>
        <v>0</v>
      </c>
      <c r="ES262">
        <v>55</v>
      </c>
      <c r="ET262">
        <f>ET58</f>
        <v>0</v>
      </c>
      <c r="EU262">
        <v>55</v>
      </c>
      <c r="EV262">
        <f>IF(EV59="","",EV58)</f>
        <v>0</v>
      </c>
      <c r="EW262">
        <v>55</v>
      </c>
      <c r="EX262">
        <f>EX58</f>
        <v>0</v>
      </c>
      <c r="EY262">
        <v>55</v>
      </c>
      <c r="EZ262">
        <f>IF(EZ59="","",EZ58)</f>
        <v>0</v>
      </c>
      <c r="FA262">
        <v>55</v>
      </c>
      <c r="FB262">
        <f>FB58</f>
        <v>0</v>
      </c>
      <c r="FC262">
        <v>55</v>
      </c>
      <c r="FD262">
        <f>IF(FD59="","",FD58)</f>
        <v>0</v>
      </c>
      <c r="FE262">
        <v>55</v>
      </c>
      <c r="FF262">
        <f>FF58</f>
        <v>0</v>
      </c>
      <c r="FG262">
        <v>55</v>
      </c>
      <c r="FH262">
        <f>IF(FH59="","",FH58)</f>
        <v>0</v>
      </c>
      <c r="FI262">
        <v>55</v>
      </c>
      <c r="FJ262">
        <f>FJ58</f>
        <v>0</v>
      </c>
      <c r="FK262">
        <v>55</v>
      </c>
      <c r="FL262">
        <f>IF(FL59="","",FL58)</f>
        <v>0</v>
      </c>
      <c r="FM262">
        <v>55</v>
      </c>
      <c r="FN262">
        <f>FN58</f>
        <v>0</v>
      </c>
      <c r="FO262">
        <v>55</v>
      </c>
      <c r="FP262">
        <f>IF(FP59="","",FP58)</f>
        <v>0</v>
      </c>
      <c r="FQ262">
        <v>55</v>
      </c>
      <c r="FR262">
        <f>FR58</f>
        <v>0</v>
      </c>
      <c r="FS262">
        <v>55</v>
      </c>
      <c r="FT262">
        <f>IF(FT59="","",FT58)</f>
        <v>0</v>
      </c>
      <c r="FU262">
        <v>55</v>
      </c>
      <c r="FV262">
        <f>FV58</f>
        <v>0</v>
      </c>
      <c r="FW262">
        <v>55</v>
      </c>
      <c r="FX262">
        <f>IF(FX59="","",FX58)</f>
        <v>0</v>
      </c>
      <c r="FY262">
        <v>55</v>
      </c>
      <c r="FZ262">
        <f>FZ58</f>
        <v>0</v>
      </c>
      <c r="GA262">
        <v>55</v>
      </c>
      <c r="GB262">
        <f>IF(GB59="","",GB58)</f>
        <v>0</v>
      </c>
      <c r="GC262">
        <v>55</v>
      </c>
      <c r="GD262">
        <f>GD58</f>
        <v>0</v>
      </c>
      <c r="GE262">
        <v>55</v>
      </c>
      <c r="GF262">
        <f>IF(GF59="","",GF58)</f>
        <v>0</v>
      </c>
      <c r="GG262">
        <v>55</v>
      </c>
      <c r="GH262">
        <f>GH58</f>
        <v>0</v>
      </c>
      <c r="GI262">
        <v>55</v>
      </c>
      <c r="GJ262">
        <f>IF(GJ59="","",GJ58)</f>
        <v>0</v>
      </c>
      <c r="GK262">
        <v>55</v>
      </c>
      <c r="GL262">
        <f>GL58</f>
        <v>0</v>
      </c>
      <c r="GM262">
        <v>55</v>
      </c>
      <c r="GN262">
        <f>IF(GN59="","",GN58)</f>
        <v>0</v>
      </c>
      <c r="GO262">
        <v>55</v>
      </c>
      <c r="GP262">
        <f>GP58</f>
        <v>0</v>
      </c>
      <c r="GQ262">
        <v>55</v>
      </c>
      <c r="GR262">
        <f>IF(GR59="","",GR58)</f>
        <v>0</v>
      </c>
      <c r="GS262">
        <v>55</v>
      </c>
      <c r="GT262">
        <f>GT58</f>
        <v>0</v>
      </c>
      <c r="GU262">
        <v>55</v>
      </c>
      <c r="GV262">
        <f>IF(GV59="","",GV58)</f>
        <v>0</v>
      </c>
      <c r="GW262">
        <v>55</v>
      </c>
      <c r="GX262">
        <f>GX58</f>
        <v>0</v>
      </c>
      <c r="GY262">
        <v>55</v>
      </c>
      <c r="GZ262">
        <f>IF(GZ59="","",GZ58)</f>
        <v>0</v>
      </c>
      <c r="HA262">
        <v>55</v>
      </c>
      <c r="HB262">
        <f>HB58</f>
        <v>0</v>
      </c>
      <c r="HC262">
        <v>55</v>
      </c>
      <c r="HD262">
        <f>IF(HD59="","",HD58)</f>
        <v>0</v>
      </c>
      <c r="HE262">
        <v>55</v>
      </c>
      <c r="HF262">
        <f>HF58</f>
        <v>0</v>
      </c>
    </row>
    <row r="263" spans="5:214">
      <c r="E263">
        <v>56</v>
      </c>
      <c r="F263">
        <f>IF(F60="","",F59)</f>
        <v>0</v>
      </c>
      <c r="G263">
        <v>56</v>
      </c>
      <c r="H263">
        <f>H59</f>
        <v>0</v>
      </c>
      <c r="I263">
        <v>56</v>
      </c>
      <c r="J263">
        <f>IF(J60="","",J59)</f>
        <v>0</v>
      </c>
      <c r="K263">
        <v>56</v>
      </c>
      <c r="L263">
        <f>L59</f>
        <v>0</v>
      </c>
      <c r="M263">
        <v>56</v>
      </c>
      <c r="N263">
        <f>IF(N60="","",N59)</f>
        <v>0</v>
      </c>
      <c r="O263">
        <v>56</v>
      </c>
      <c r="P263">
        <f>P59</f>
        <v>0</v>
      </c>
      <c r="Q263">
        <v>56</v>
      </c>
      <c r="R263">
        <f>IF(R60="","",R59)</f>
        <v>0</v>
      </c>
      <c r="S263">
        <v>56</v>
      </c>
      <c r="T263">
        <f>T59</f>
        <v>0</v>
      </c>
      <c r="U263">
        <v>56</v>
      </c>
      <c r="V263">
        <f>IF(V60="","",V59)</f>
        <v>0</v>
      </c>
      <c r="W263">
        <v>56</v>
      </c>
      <c r="X263">
        <f>X59</f>
        <v>0</v>
      </c>
      <c r="Y263">
        <v>56</v>
      </c>
      <c r="Z263">
        <f>IF(Z60="","",Z59)</f>
        <v>0</v>
      </c>
      <c r="AA263">
        <v>56</v>
      </c>
      <c r="AB263">
        <f>AB59</f>
        <v>0</v>
      </c>
      <c r="AC263">
        <v>56</v>
      </c>
      <c r="AD263">
        <f>IF(AD60="","",AD59)</f>
        <v>0</v>
      </c>
      <c r="AE263">
        <v>56</v>
      </c>
      <c r="AF263">
        <f>AF59</f>
        <v>0</v>
      </c>
      <c r="AG263">
        <v>56</v>
      </c>
      <c r="AH263">
        <f>IF(AH60="","",AH59)</f>
        <v>0</v>
      </c>
      <c r="AI263">
        <v>56</v>
      </c>
      <c r="AJ263">
        <f>AJ59</f>
        <v>0</v>
      </c>
      <c r="AK263">
        <v>56</v>
      </c>
      <c r="AL263">
        <f>IF(AL60="","",AL59)</f>
        <v>0</v>
      </c>
      <c r="AM263">
        <v>56</v>
      </c>
      <c r="AN263">
        <f>AN59</f>
        <v>0</v>
      </c>
      <c r="AO263">
        <v>56</v>
      </c>
      <c r="AP263">
        <f>IF(AP60="","",AP59)</f>
        <v>0</v>
      </c>
      <c r="AQ263">
        <v>56</v>
      </c>
      <c r="AR263">
        <f>AR59</f>
        <v>0</v>
      </c>
      <c r="AS263">
        <v>56</v>
      </c>
      <c r="AT263">
        <f>IF(AT60="","",AT59)</f>
        <v>0</v>
      </c>
      <c r="AU263">
        <v>56</v>
      </c>
      <c r="AV263">
        <f>AV59</f>
        <v>0</v>
      </c>
      <c r="AW263">
        <v>56</v>
      </c>
      <c r="AX263">
        <f>IF(AX60="","",AX59)</f>
        <v>0</v>
      </c>
      <c r="AY263">
        <v>56</v>
      </c>
      <c r="AZ263">
        <f>AZ59</f>
        <v>0</v>
      </c>
      <c r="BA263">
        <v>56</v>
      </c>
      <c r="BB263">
        <f>IF(BB60="","",BB59)</f>
        <v>0</v>
      </c>
      <c r="BC263">
        <v>56</v>
      </c>
      <c r="BD263">
        <f>BD59</f>
        <v>0</v>
      </c>
      <c r="BE263">
        <v>56</v>
      </c>
      <c r="BF263">
        <f>IF(BF60="","",BF59)</f>
        <v>0</v>
      </c>
      <c r="BG263">
        <v>56</v>
      </c>
      <c r="BH263">
        <f>BH59</f>
        <v>0</v>
      </c>
      <c r="BI263">
        <v>56</v>
      </c>
      <c r="BJ263">
        <f>IF(BJ60="","",BJ59)</f>
        <v>0</v>
      </c>
      <c r="BK263">
        <v>56</v>
      </c>
      <c r="BL263">
        <f>BL59</f>
        <v>0</v>
      </c>
      <c r="BM263">
        <v>56</v>
      </c>
      <c r="BN263">
        <f>IF(BN60="","",BN59)</f>
        <v>0</v>
      </c>
      <c r="BO263">
        <v>56</v>
      </c>
      <c r="BP263">
        <f>BP59</f>
        <v>0</v>
      </c>
      <c r="BQ263">
        <v>56</v>
      </c>
      <c r="BR263">
        <f>IF(BR60="","",BR59)</f>
        <v>0</v>
      </c>
      <c r="BS263">
        <v>56</v>
      </c>
      <c r="BT263">
        <f>BT59</f>
        <v>0</v>
      </c>
      <c r="BU263">
        <v>56</v>
      </c>
      <c r="BV263">
        <f>IF(BV60="","",BV59)</f>
        <v>0</v>
      </c>
      <c r="BW263">
        <v>56</v>
      </c>
      <c r="BX263">
        <f>BX59</f>
        <v>0</v>
      </c>
      <c r="BY263">
        <v>56</v>
      </c>
      <c r="BZ263">
        <f>IF(BZ60="","",BZ59)</f>
        <v>0</v>
      </c>
      <c r="CA263">
        <v>56</v>
      </c>
      <c r="CB263">
        <f>CB59</f>
        <v>0</v>
      </c>
      <c r="CC263">
        <v>56</v>
      </c>
      <c r="CD263">
        <f>IF(CD60="","",CD59)</f>
        <v>0</v>
      </c>
      <c r="CE263">
        <v>56</v>
      </c>
      <c r="CF263">
        <f>CF59</f>
        <v>0</v>
      </c>
      <c r="CG263">
        <v>56</v>
      </c>
      <c r="CH263">
        <f>IF(CH60="","",CH59)</f>
        <v>0</v>
      </c>
      <c r="CI263">
        <v>56</v>
      </c>
      <c r="CJ263">
        <f>CJ59</f>
        <v>0</v>
      </c>
      <c r="CK263">
        <v>56</v>
      </c>
      <c r="CL263">
        <f>IF(CL60="","",CL59)</f>
        <v>0</v>
      </c>
      <c r="CM263">
        <v>56</v>
      </c>
      <c r="CN263">
        <f>CN59</f>
        <v>0</v>
      </c>
      <c r="CO263">
        <v>56</v>
      </c>
      <c r="CP263">
        <f>IF(CP60="","",CP59)</f>
        <v>0</v>
      </c>
      <c r="CQ263">
        <v>56</v>
      </c>
      <c r="CR263">
        <f>CR59</f>
        <v>0</v>
      </c>
      <c r="CS263">
        <v>56</v>
      </c>
      <c r="CT263">
        <f>IF(CT60="","",CT59)</f>
        <v>0</v>
      </c>
      <c r="CU263">
        <v>56</v>
      </c>
      <c r="CV263">
        <f>CV59</f>
        <v>0</v>
      </c>
      <c r="CW263">
        <v>56</v>
      </c>
      <c r="CX263">
        <f>IF(CX60="","",CX59)</f>
        <v>0</v>
      </c>
      <c r="CY263">
        <v>56</v>
      </c>
      <c r="CZ263">
        <f>CZ59</f>
        <v>0</v>
      </c>
      <c r="DA263">
        <v>56</v>
      </c>
      <c r="DB263">
        <f>IF(DB60="","",DB59)</f>
        <v>0</v>
      </c>
      <c r="DC263">
        <v>56</v>
      </c>
      <c r="DD263">
        <f>DD59</f>
        <v>0</v>
      </c>
      <c r="DG263">
        <v>56</v>
      </c>
      <c r="DH263">
        <f>IF(DH60="","",DH59)</f>
        <v>0</v>
      </c>
      <c r="DI263">
        <v>56</v>
      </c>
      <c r="DJ263">
        <f>DJ59</f>
        <v>0</v>
      </c>
      <c r="DK263">
        <v>56</v>
      </c>
      <c r="DL263">
        <f>IF(DL60="","",DL59)</f>
        <v>0</v>
      </c>
      <c r="DM263">
        <v>56</v>
      </c>
      <c r="DN263">
        <f>DN59</f>
        <v>0</v>
      </c>
      <c r="DO263">
        <v>56</v>
      </c>
      <c r="DP263">
        <f>IF(DP60="","",DP59)</f>
        <v>0</v>
      </c>
      <c r="DQ263">
        <v>56</v>
      </c>
      <c r="DR263">
        <f>DR59</f>
        <v>0</v>
      </c>
      <c r="DS263">
        <v>56</v>
      </c>
      <c r="DT263">
        <f>IF(DT60="","",DT59)</f>
        <v>0</v>
      </c>
      <c r="DU263">
        <v>56</v>
      </c>
      <c r="DV263">
        <f>DV59</f>
        <v>0</v>
      </c>
      <c r="DW263">
        <v>56</v>
      </c>
      <c r="DX263">
        <f>IF(DX60="","",DX59)</f>
        <v>0</v>
      </c>
      <c r="DY263">
        <v>56</v>
      </c>
      <c r="DZ263">
        <f>DZ59</f>
        <v>0</v>
      </c>
      <c r="EA263">
        <v>56</v>
      </c>
      <c r="EB263">
        <f>IF(EB60="","",EB59)</f>
        <v>0</v>
      </c>
      <c r="EC263">
        <v>56</v>
      </c>
      <c r="ED263">
        <f>ED59</f>
        <v>0</v>
      </c>
      <c r="EE263">
        <v>56</v>
      </c>
      <c r="EF263">
        <f>IF(EF60="","",EF59)</f>
        <v>0</v>
      </c>
      <c r="EG263">
        <v>56</v>
      </c>
      <c r="EH263">
        <f>EH59</f>
        <v>0</v>
      </c>
      <c r="EI263">
        <v>56</v>
      </c>
      <c r="EJ263">
        <f>IF(EJ60="","",EJ59)</f>
        <v>0</v>
      </c>
      <c r="EK263">
        <v>56</v>
      </c>
      <c r="EL263">
        <f>EL59</f>
        <v>0</v>
      </c>
      <c r="EM263">
        <v>56</v>
      </c>
      <c r="EN263">
        <f>IF(EN60="","",EN59)</f>
        <v>0</v>
      </c>
      <c r="EO263">
        <v>56</v>
      </c>
      <c r="EP263">
        <f>EP59</f>
        <v>0</v>
      </c>
      <c r="EQ263">
        <v>56</v>
      </c>
      <c r="ER263">
        <f>IF(ER60="","",ER59)</f>
        <v>0</v>
      </c>
      <c r="ES263">
        <v>56</v>
      </c>
      <c r="ET263">
        <f>ET59</f>
        <v>0</v>
      </c>
      <c r="EU263">
        <v>56</v>
      </c>
      <c r="EV263">
        <f>IF(EV60="","",EV59)</f>
        <v>0</v>
      </c>
      <c r="EW263">
        <v>56</v>
      </c>
      <c r="EX263">
        <f>EX59</f>
        <v>0</v>
      </c>
      <c r="EY263">
        <v>56</v>
      </c>
      <c r="EZ263">
        <f>IF(EZ60="","",EZ59)</f>
        <v>0</v>
      </c>
      <c r="FA263">
        <v>56</v>
      </c>
      <c r="FB263">
        <f>FB59</f>
        <v>0</v>
      </c>
      <c r="FC263">
        <v>56</v>
      </c>
      <c r="FD263">
        <f>IF(FD60="","",FD59)</f>
        <v>0</v>
      </c>
      <c r="FE263">
        <v>56</v>
      </c>
      <c r="FF263">
        <f>FF59</f>
        <v>0</v>
      </c>
      <c r="FG263">
        <v>56</v>
      </c>
      <c r="FH263">
        <f>IF(FH60="","",FH59)</f>
        <v>0</v>
      </c>
      <c r="FI263">
        <v>56</v>
      </c>
      <c r="FJ263">
        <f>FJ59</f>
        <v>0</v>
      </c>
      <c r="FK263">
        <v>56</v>
      </c>
      <c r="FL263">
        <f>IF(FL60="","",FL59)</f>
        <v>0</v>
      </c>
      <c r="FM263">
        <v>56</v>
      </c>
      <c r="FN263">
        <f>FN59</f>
        <v>0</v>
      </c>
      <c r="FO263">
        <v>56</v>
      </c>
      <c r="FP263">
        <f>IF(FP60="","",FP59)</f>
        <v>0</v>
      </c>
      <c r="FQ263">
        <v>56</v>
      </c>
      <c r="FR263">
        <f>FR59</f>
        <v>0</v>
      </c>
      <c r="FS263">
        <v>56</v>
      </c>
      <c r="FT263">
        <f>IF(FT60="","",FT59)</f>
        <v>0</v>
      </c>
      <c r="FU263">
        <v>56</v>
      </c>
      <c r="FV263">
        <f>FV59</f>
        <v>0</v>
      </c>
      <c r="FW263">
        <v>56</v>
      </c>
      <c r="FX263">
        <f>IF(FX60="","",FX59)</f>
        <v>0</v>
      </c>
      <c r="FY263">
        <v>56</v>
      </c>
      <c r="FZ263">
        <f>FZ59</f>
        <v>0</v>
      </c>
      <c r="GA263">
        <v>56</v>
      </c>
      <c r="GB263">
        <f>IF(GB60="","",GB59)</f>
        <v>0</v>
      </c>
      <c r="GC263">
        <v>56</v>
      </c>
      <c r="GD263">
        <f>GD59</f>
        <v>0</v>
      </c>
      <c r="GE263">
        <v>56</v>
      </c>
      <c r="GF263">
        <f>IF(GF60="","",GF59)</f>
        <v>0</v>
      </c>
      <c r="GG263">
        <v>56</v>
      </c>
      <c r="GH263">
        <f>GH59</f>
        <v>0</v>
      </c>
      <c r="GI263">
        <v>56</v>
      </c>
      <c r="GJ263">
        <f>IF(GJ60="","",GJ59)</f>
        <v>0</v>
      </c>
      <c r="GK263">
        <v>56</v>
      </c>
      <c r="GL263">
        <f>GL59</f>
        <v>0</v>
      </c>
      <c r="GM263">
        <v>56</v>
      </c>
      <c r="GN263">
        <f>IF(GN60="","",GN59)</f>
        <v>0</v>
      </c>
      <c r="GO263">
        <v>56</v>
      </c>
      <c r="GP263">
        <f>GP59</f>
        <v>0</v>
      </c>
      <c r="GQ263">
        <v>56</v>
      </c>
      <c r="GR263">
        <f>IF(GR60="","",GR59)</f>
        <v>0</v>
      </c>
      <c r="GS263">
        <v>56</v>
      </c>
      <c r="GT263">
        <f>GT59</f>
        <v>0</v>
      </c>
      <c r="GU263">
        <v>56</v>
      </c>
      <c r="GV263">
        <f>IF(GV60="","",GV59)</f>
        <v>0</v>
      </c>
      <c r="GW263">
        <v>56</v>
      </c>
      <c r="GX263">
        <f>GX59</f>
        <v>0</v>
      </c>
      <c r="GY263">
        <v>56</v>
      </c>
      <c r="GZ263">
        <f>IF(GZ60="","",GZ59)</f>
        <v>0</v>
      </c>
      <c r="HA263">
        <v>56</v>
      </c>
      <c r="HB263">
        <f>HB59</f>
        <v>0</v>
      </c>
      <c r="HC263">
        <v>56</v>
      </c>
      <c r="HD263">
        <f>IF(HD60="","",HD59)</f>
        <v>0</v>
      </c>
      <c r="HE263">
        <v>56</v>
      </c>
      <c r="HF263">
        <f>HF59</f>
        <v>0</v>
      </c>
    </row>
    <row r="264" spans="5:214">
      <c r="E264">
        <v>57</v>
      </c>
      <c r="F264">
        <f>IF(F61="","",F60)</f>
        <v>0</v>
      </c>
      <c r="G264">
        <v>57</v>
      </c>
      <c r="H264">
        <f>H60</f>
        <v>0</v>
      </c>
      <c r="I264">
        <v>57</v>
      </c>
      <c r="J264">
        <f>IF(J61="","",J60)</f>
        <v>0</v>
      </c>
      <c r="K264">
        <v>57</v>
      </c>
      <c r="L264">
        <f>L60</f>
        <v>0</v>
      </c>
      <c r="M264">
        <v>57</v>
      </c>
      <c r="N264">
        <f>IF(N61="","",N60)</f>
        <v>0</v>
      </c>
      <c r="O264">
        <v>57</v>
      </c>
      <c r="P264">
        <f>P60</f>
        <v>0</v>
      </c>
      <c r="Q264">
        <v>57</v>
      </c>
      <c r="R264">
        <f>IF(R61="","",R60)</f>
        <v>0</v>
      </c>
      <c r="S264">
        <v>57</v>
      </c>
      <c r="T264">
        <f>T60</f>
        <v>0</v>
      </c>
      <c r="U264">
        <v>57</v>
      </c>
      <c r="V264">
        <f>IF(V61="","",V60)</f>
        <v>0</v>
      </c>
      <c r="W264">
        <v>57</v>
      </c>
      <c r="X264">
        <f>X60</f>
        <v>0</v>
      </c>
      <c r="Y264">
        <v>57</v>
      </c>
      <c r="Z264">
        <f>IF(Z61="","",Z60)</f>
        <v>0</v>
      </c>
      <c r="AA264">
        <v>57</v>
      </c>
      <c r="AB264">
        <f>AB60</f>
        <v>0</v>
      </c>
      <c r="AC264">
        <v>57</v>
      </c>
      <c r="AD264">
        <f>IF(AD61="","",AD60)</f>
        <v>0</v>
      </c>
      <c r="AE264">
        <v>57</v>
      </c>
      <c r="AF264">
        <f>AF60</f>
        <v>0</v>
      </c>
      <c r="AG264">
        <v>57</v>
      </c>
      <c r="AH264">
        <f>IF(AH61="","",AH60)</f>
        <v>0</v>
      </c>
      <c r="AI264">
        <v>57</v>
      </c>
      <c r="AJ264">
        <f>AJ60</f>
        <v>0</v>
      </c>
      <c r="AK264">
        <v>57</v>
      </c>
      <c r="AL264">
        <f>IF(AL61="","",AL60)</f>
        <v>0</v>
      </c>
      <c r="AM264">
        <v>57</v>
      </c>
      <c r="AN264">
        <f>AN60</f>
        <v>0</v>
      </c>
      <c r="AO264">
        <v>57</v>
      </c>
      <c r="AP264">
        <f>IF(AP61="","",AP60)</f>
        <v>0</v>
      </c>
      <c r="AQ264">
        <v>57</v>
      </c>
      <c r="AR264">
        <f>AR60</f>
        <v>0</v>
      </c>
      <c r="AS264">
        <v>57</v>
      </c>
      <c r="AT264">
        <f>IF(AT61="","",AT60)</f>
        <v>0</v>
      </c>
      <c r="AU264">
        <v>57</v>
      </c>
      <c r="AV264">
        <f>AV60</f>
        <v>0</v>
      </c>
      <c r="AW264">
        <v>57</v>
      </c>
      <c r="AX264">
        <f>IF(AX61="","",AX60)</f>
        <v>0</v>
      </c>
      <c r="AY264">
        <v>57</v>
      </c>
      <c r="AZ264">
        <f>AZ60</f>
        <v>0</v>
      </c>
      <c r="BA264">
        <v>57</v>
      </c>
      <c r="BB264">
        <f>IF(BB61="","",BB60)</f>
        <v>0</v>
      </c>
      <c r="BC264">
        <v>57</v>
      </c>
      <c r="BD264">
        <f>BD60</f>
        <v>0</v>
      </c>
      <c r="BE264">
        <v>57</v>
      </c>
      <c r="BF264">
        <f>IF(BF61="","",BF60)</f>
        <v>0</v>
      </c>
      <c r="BG264">
        <v>57</v>
      </c>
      <c r="BH264">
        <f>BH60</f>
        <v>0</v>
      </c>
      <c r="BI264">
        <v>57</v>
      </c>
      <c r="BJ264">
        <f>IF(BJ61="","",BJ60)</f>
        <v>0</v>
      </c>
      <c r="BK264">
        <v>57</v>
      </c>
      <c r="BL264">
        <f>BL60</f>
        <v>0</v>
      </c>
      <c r="BM264">
        <v>57</v>
      </c>
      <c r="BN264">
        <f>IF(BN61="","",BN60)</f>
        <v>0</v>
      </c>
      <c r="BO264">
        <v>57</v>
      </c>
      <c r="BP264">
        <f>BP60</f>
        <v>0</v>
      </c>
      <c r="BQ264">
        <v>57</v>
      </c>
      <c r="BR264">
        <f>IF(BR61="","",BR60)</f>
        <v>0</v>
      </c>
      <c r="BS264">
        <v>57</v>
      </c>
      <c r="BT264">
        <f>BT60</f>
        <v>0</v>
      </c>
      <c r="BU264">
        <v>57</v>
      </c>
      <c r="BV264">
        <f>IF(BV61="","",BV60)</f>
        <v>0</v>
      </c>
      <c r="BW264">
        <v>57</v>
      </c>
      <c r="BX264">
        <f>BX60</f>
        <v>0</v>
      </c>
      <c r="BY264">
        <v>57</v>
      </c>
      <c r="BZ264">
        <f>IF(BZ61="","",BZ60)</f>
        <v>0</v>
      </c>
      <c r="CA264">
        <v>57</v>
      </c>
      <c r="CB264">
        <f>CB60</f>
        <v>0</v>
      </c>
      <c r="CC264">
        <v>57</v>
      </c>
      <c r="CD264">
        <f>IF(CD61="","",CD60)</f>
        <v>0</v>
      </c>
      <c r="CE264">
        <v>57</v>
      </c>
      <c r="CF264">
        <f>CF60</f>
        <v>0</v>
      </c>
      <c r="CG264">
        <v>57</v>
      </c>
      <c r="CH264">
        <f>IF(CH61="","",CH60)</f>
        <v>0</v>
      </c>
      <c r="CI264">
        <v>57</v>
      </c>
      <c r="CJ264">
        <f>CJ60</f>
        <v>0</v>
      </c>
      <c r="CK264">
        <v>57</v>
      </c>
      <c r="CL264">
        <f>IF(CL61="","",CL60)</f>
        <v>0</v>
      </c>
      <c r="CM264">
        <v>57</v>
      </c>
      <c r="CN264">
        <f>CN60</f>
        <v>0</v>
      </c>
      <c r="CO264">
        <v>57</v>
      </c>
      <c r="CP264">
        <f>IF(CP61="","",CP60)</f>
        <v>0</v>
      </c>
      <c r="CQ264">
        <v>57</v>
      </c>
      <c r="CR264">
        <f>CR60</f>
        <v>0</v>
      </c>
      <c r="CS264">
        <v>57</v>
      </c>
      <c r="CT264">
        <f>IF(CT61="","",CT60)</f>
        <v>0</v>
      </c>
      <c r="CU264">
        <v>57</v>
      </c>
      <c r="CV264">
        <f>CV60</f>
        <v>0</v>
      </c>
      <c r="CW264">
        <v>57</v>
      </c>
      <c r="CX264">
        <f>IF(CX61="","",CX60)</f>
        <v>0</v>
      </c>
      <c r="CY264">
        <v>57</v>
      </c>
      <c r="CZ264">
        <f>CZ60</f>
        <v>0</v>
      </c>
      <c r="DA264">
        <v>57</v>
      </c>
      <c r="DB264">
        <f>IF(DB61="","",DB60)</f>
        <v>0</v>
      </c>
      <c r="DC264">
        <v>57</v>
      </c>
      <c r="DD264">
        <f>DD60</f>
        <v>0</v>
      </c>
      <c r="DG264">
        <v>57</v>
      </c>
      <c r="DH264">
        <f>IF(DH61="","",DH60)</f>
        <v>0</v>
      </c>
      <c r="DI264">
        <v>57</v>
      </c>
      <c r="DJ264">
        <f>DJ60</f>
        <v>0</v>
      </c>
      <c r="DK264">
        <v>57</v>
      </c>
      <c r="DL264">
        <f>IF(DL61="","",DL60)</f>
        <v>0</v>
      </c>
      <c r="DM264">
        <v>57</v>
      </c>
      <c r="DN264">
        <f>DN60</f>
        <v>0</v>
      </c>
      <c r="DO264">
        <v>57</v>
      </c>
      <c r="DP264">
        <f>IF(DP61="","",DP60)</f>
        <v>0</v>
      </c>
      <c r="DQ264">
        <v>57</v>
      </c>
      <c r="DR264">
        <f>DR60</f>
        <v>0</v>
      </c>
      <c r="DS264">
        <v>57</v>
      </c>
      <c r="DT264">
        <f>IF(DT61="","",DT60)</f>
        <v>0</v>
      </c>
      <c r="DU264">
        <v>57</v>
      </c>
      <c r="DV264">
        <f>DV60</f>
        <v>0</v>
      </c>
      <c r="DW264">
        <v>57</v>
      </c>
      <c r="DX264">
        <f>IF(DX61="","",DX60)</f>
        <v>0</v>
      </c>
      <c r="DY264">
        <v>57</v>
      </c>
      <c r="DZ264">
        <f>DZ60</f>
        <v>0</v>
      </c>
      <c r="EA264">
        <v>57</v>
      </c>
      <c r="EB264">
        <f>IF(EB61="","",EB60)</f>
        <v>0</v>
      </c>
      <c r="EC264">
        <v>57</v>
      </c>
      <c r="ED264">
        <f>ED60</f>
        <v>0</v>
      </c>
      <c r="EE264">
        <v>57</v>
      </c>
      <c r="EF264">
        <f>IF(EF61="","",EF60)</f>
        <v>0</v>
      </c>
      <c r="EG264">
        <v>57</v>
      </c>
      <c r="EH264">
        <f>EH60</f>
        <v>0</v>
      </c>
      <c r="EI264">
        <v>57</v>
      </c>
      <c r="EJ264">
        <f>IF(EJ61="","",EJ60)</f>
        <v>0</v>
      </c>
      <c r="EK264">
        <v>57</v>
      </c>
      <c r="EL264">
        <f>EL60</f>
        <v>0</v>
      </c>
      <c r="EM264">
        <v>57</v>
      </c>
      <c r="EN264">
        <f>IF(EN61="","",EN60)</f>
        <v>0</v>
      </c>
      <c r="EO264">
        <v>57</v>
      </c>
      <c r="EP264">
        <f>EP60</f>
        <v>0</v>
      </c>
      <c r="EQ264">
        <v>57</v>
      </c>
      <c r="ER264">
        <f>IF(ER61="","",ER60)</f>
        <v>0</v>
      </c>
      <c r="ES264">
        <v>57</v>
      </c>
      <c r="ET264">
        <f>ET60</f>
        <v>0</v>
      </c>
      <c r="EU264">
        <v>57</v>
      </c>
      <c r="EV264">
        <f>IF(EV61="","",EV60)</f>
        <v>0</v>
      </c>
      <c r="EW264">
        <v>57</v>
      </c>
      <c r="EX264">
        <f>EX60</f>
        <v>0</v>
      </c>
      <c r="EY264">
        <v>57</v>
      </c>
      <c r="EZ264">
        <f>IF(EZ61="","",EZ60)</f>
        <v>0</v>
      </c>
      <c r="FA264">
        <v>57</v>
      </c>
      <c r="FB264">
        <f>FB60</f>
        <v>0</v>
      </c>
      <c r="FC264">
        <v>57</v>
      </c>
      <c r="FD264">
        <f>IF(FD61="","",FD60)</f>
        <v>0</v>
      </c>
      <c r="FE264">
        <v>57</v>
      </c>
      <c r="FF264">
        <f>FF60</f>
        <v>0</v>
      </c>
      <c r="FG264">
        <v>57</v>
      </c>
      <c r="FH264">
        <f>IF(FH61="","",FH60)</f>
        <v>0</v>
      </c>
      <c r="FI264">
        <v>57</v>
      </c>
      <c r="FJ264">
        <f>FJ60</f>
        <v>0</v>
      </c>
      <c r="FK264">
        <v>57</v>
      </c>
      <c r="FL264">
        <f>IF(FL61="","",FL60)</f>
        <v>0</v>
      </c>
      <c r="FM264">
        <v>57</v>
      </c>
      <c r="FN264">
        <f>FN60</f>
        <v>0</v>
      </c>
      <c r="FO264">
        <v>57</v>
      </c>
      <c r="FP264">
        <f>IF(FP61="","",FP60)</f>
        <v>0</v>
      </c>
      <c r="FQ264">
        <v>57</v>
      </c>
      <c r="FR264">
        <f>FR60</f>
        <v>0</v>
      </c>
      <c r="FS264">
        <v>57</v>
      </c>
      <c r="FT264">
        <f>IF(FT61="","",FT60)</f>
        <v>0</v>
      </c>
      <c r="FU264">
        <v>57</v>
      </c>
      <c r="FV264">
        <f>FV60</f>
        <v>0</v>
      </c>
      <c r="FW264">
        <v>57</v>
      </c>
      <c r="FX264">
        <f>IF(FX61="","",FX60)</f>
        <v>0</v>
      </c>
      <c r="FY264">
        <v>57</v>
      </c>
      <c r="FZ264">
        <f>FZ60</f>
        <v>0</v>
      </c>
      <c r="GA264">
        <v>57</v>
      </c>
      <c r="GB264">
        <f>IF(GB61="","",GB60)</f>
        <v>0</v>
      </c>
      <c r="GC264">
        <v>57</v>
      </c>
      <c r="GD264">
        <f>GD60</f>
        <v>0</v>
      </c>
      <c r="GE264">
        <v>57</v>
      </c>
      <c r="GF264">
        <f>IF(GF61="","",GF60)</f>
        <v>0</v>
      </c>
      <c r="GG264">
        <v>57</v>
      </c>
      <c r="GH264">
        <f>GH60</f>
        <v>0</v>
      </c>
      <c r="GI264">
        <v>57</v>
      </c>
      <c r="GJ264">
        <f>IF(GJ61="","",GJ60)</f>
        <v>0</v>
      </c>
      <c r="GK264">
        <v>57</v>
      </c>
      <c r="GL264">
        <f>GL60</f>
        <v>0</v>
      </c>
      <c r="GM264">
        <v>57</v>
      </c>
      <c r="GN264">
        <f>IF(GN61="","",GN60)</f>
        <v>0</v>
      </c>
      <c r="GO264">
        <v>57</v>
      </c>
      <c r="GP264">
        <f>GP60</f>
        <v>0</v>
      </c>
      <c r="GQ264">
        <v>57</v>
      </c>
      <c r="GR264">
        <f>IF(GR61="","",GR60)</f>
        <v>0</v>
      </c>
      <c r="GS264">
        <v>57</v>
      </c>
      <c r="GT264">
        <f>GT60</f>
        <v>0</v>
      </c>
      <c r="GU264">
        <v>57</v>
      </c>
      <c r="GV264">
        <f>IF(GV61="","",GV60)</f>
        <v>0</v>
      </c>
      <c r="GW264">
        <v>57</v>
      </c>
      <c r="GX264">
        <f>GX60</f>
        <v>0</v>
      </c>
      <c r="GY264">
        <v>57</v>
      </c>
      <c r="GZ264">
        <f>IF(GZ61="","",GZ60)</f>
        <v>0</v>
      </c>
      <c r="HA264">
        <v>57</v>
      </c>
      <c r="HB264">
        <f>HB60</f>
        <v>0</v>
      </c>
      <c r="HC264">
        <v>57</v>
      </c>
      <c r="HD264">
        <f>IF(HD61="","",HD60)</f>
        <v>0</v>
      </c>
      <c r="HE264">
        <v>57</v>
      </c>
      <c r="HF264">
        <f>HF60</f>
        <v>0</v>
      </c>
    </row>
    <row r="265" spans="5:214">
      <c r="E265">
        <v>58</v>
      </c>
      <c r="F265">
        <f>IF(F62="","",F61)</f>
        <v>0</v>
      </c>
      <c r="G265">
        <v>58</v>
      </c>
      <c r="H265">
        <f>H61</f>
        <v>0</v>
      </c>
      <c r="I265">
        <v>58</v>
      </c>
      <c r="J265">
        <f>IF(J62="","",J61)</f>
        <v>0</v>
      </c>
      <c r="K265">
        <v>58</v>
      </c>
      <c r="L265">
        <f>L61</f>
        <v>0</v>
      </c>
      <c r="M265">
        <v>58</v>
      </c>
      <c r="N265">
        <f>IF(N62="","",N61)</f>
        <v>0</v>
      </c>
      <c r="O265">
        <v>58</v>
      </c>
      <c r="P265">
        <f>P61</f>
        <v>0</v>
      </c>
      <c r="Q265">
        <v>58</v>
      </c>
      <c r="R265">
        <f>IF(R62="","",R61)</f>
        <v>0</v>
      </c>
      <c r="S265">
        <v>58</v>
      </c>
      <c r="T265">
        <f>T61</f>
        <v>0</v>
      </c>
      <c r="U265">
        <v>58</v>
      </c>
      <c r="V265">
        <f>IF(V62="","",V61)</f>
        <v>0</v>
      </c>
      <c r="W265">
        <v>58</v>
      </c>
      <c r="X265">
        <f>X61</f>
        <v>0</v>
      </c>
      <c r="Y265">
        <v>58</v>
      </c>
      <c r="Z265">
        <f>IF(Z62="","",Z61)</f>
        <v>0</v>
      </c>
      <c r="AA265">
        <v>58</v>
      </c>
      <c r="AB265">
        <f>AB61</f>
        <v>0</v>
      </c>
      <c r="AC265">
        <v>58</v>
      </c>
      <c r="AD265">
        <f>IF(AD62="","",AD61)</f>
        <v>0</v>
      </c>
      <c r="AE265">
        <v>58</v>
      </c>
      <c r="AF265">
        <f>AF61</f>
        <v>0</v>
      </c>
      <c r="AG265">
        <v>58</v>
      </c>
      <c r="AH265">
        <f>IF(AH62="","",AH61)</f>
        <v>0</v>
      </c>
      <c r="AI265">
        <v>58</v>
      </c>
      <c r="AJ265">
        <f>AJ61</f>
        <v>0</v>
      </c>
      <c r="AK265">
        <v>58</v>
      </c>
      <c r="AL265">
        <f>IF(AL62="","",AL61)</f>
        <v>0</v>
      </c>
      <c r="AM265">
        <v>58</v>
      </c>
      <c r="AN265">
        <f>AN61</f>
        <v>0</v>
      </c>
      <c r="AO265">
        <v>58</v>
      </c>
      <c r="AP265">
        <f>IF(AP62="","",AP61)</f>
        <v>0</v>
      </c>
      <c r="AQ265">
        <v>58</v>
      </c>
      <c r="AR265">
        <f>AR61</f>
        <v>0</v>
      </c>
      <c r="AS265">
        <v>58</v>
      </c>
      <c r="AT265">
        <f>IF(AT62="","",AT61)</f>
        <v>0</v>
      </c>
      <c r="AU265">
        <v>58</v>
      </c>
      <c r="AV265">
        <f>AV61</f>
        <v>0</v>
      </c>
      <c r="AW265">
        <v>58</v>
      </c>
      <c r="AX265">
        <f>IF(AX62="","",AX61)</f>
        <v>0</v>
      </c>
      <c r="AY265">
        <v>58</v>
      </c>
      <c r="AZ265">
        <f>AZ61</f>
        <v>0</v>
      </c>
      <c r="BA265">
        <v>58</v>
      </c>
      <c r="BB265">
        <f>IF(BB62="","",BB61)</f>
        <v>0</v>
      </c>
      <c r="BC265">
        <v>58</v>
      </c>
      <c r="BD265">
        <f>BD61</f>
        <v>0</v>
      </c>
      <c r="BE265">
        <v>58</v>
      </c>
      <c r="BF265">
        <f>IF(BF62="","",BF61)</f>
        <v>0</v>
      </c>
      <c r="BG265">
        <v>58</v>
      </c>
      <c r="BH265">
        <f>BH61</f>
        <v>0</v>
      </c>
      <c r="BI265">
        <v>58</v>
      </c>
      <c r="BJ265">
        <f>IF(BJ62="","",BJ61)</f>
        <v>0</v>
      </c>
      <c r="BK265">
        <v>58</v>
      </c>
      <c r="BL265">
        <f>BL61</f>
        <v>0</v>
      </c>
      <c r="BM265">
        <v>58</v>
      </c>
      <c r="BN265">
        <f>IF(BN62="","",BN61)</f>
        <v>0</v>
      </c>
      <c r="BO265">
        <v>58</v>
      </c>
      <c r="BP265">
        <f>BP61</f>
        <v>0</v>
      </c>
      <c r="BQ265">
        <v>58</v>
      </c>
      <c r="BR265">
        <f>IF(BR62="","",BR61)</f>
        <v>0</v>
      </c>
      <c r="BS265">
        <v>58</v>
      </c>
      <c r="BT265">
        <f>BT61</f>
        <v>0</v>
      </c>
      <c r="BU265">
        <v>58</v>
      </c>
      <c r="BV265">
        <f>IF(BV62="","",BV61)</f>
        <v>0</v>
      </c>
      <c r="BW265">
        <v>58</v>
      </c>
      <c r="BX265">
        <f>BX61</f>
        <v>0</v>
      </c>
      <c r="BY265">
        <v>58</v>
      </c>
      <c r="BZ265">
        <f>IF(BZ62="","",BZ61)</f>
        <v>0</v>
      </c>
      <c r="CA265">
        <v>58</v>
      </c>
      <c r="CB265">
        <f>CB61</f>
        <v>0</v>
      </c>
      <c r="CC265">
        <v>58</v>
      </c>
      <c r="CD265">
        <f>IF(CD62="","",CD61)</f>
        <v>0</v>
      </c>
      <c r="CE265">
        <v>58</v>
      </c>
      <c r="CF265">
        <f>CF61</f>
        <v>0</v>
      </c>
      <c r="CG265">
        <v>58</v>
      </c>
      <c r="CH265">
        <f>IF(CH62="","",CH61)</f>
        <v>0</v>
      </c>
      <c r="CI265">
        <v>58</v>
      </c>
      <c r="CJ265">
        <f>CJ61</f>
        <v>0</v>
      </c>
      <c r="CK265">
        <v>58</v>
      </c>
      <c r="CL265">
        <f>IF(CL62="","",CL61)</f>
        <v>0</v>
      </c>
      <c r="CM265">
        <v>58</v>
      </c>
      <c r="CN265">
        <f>CN61</f>
        <v>0</v>
      </c>
      <c r="CO265">
        <v>58</v>
      </c>
      <c r="CP265">
        <f>IF(CP62="","",CP61)</f>
        <v>0</v>
      </c>
      <c r="CQ265">
        <v>58</v>
      </c>
      <c r="CR265">
        <f>CR61</f>
        <v>0</v>
      </c>
      <c r="CS265">
        <v>58</v>
      </c>
      <c r="CT265">
        <f>IF(CT62="","",CT61)</f>
        <v>0</v>
      </c>
      <c r="CU265">
        <v>58</v>
      </c>
      <c r="CV265">
        <f>CV61</f>
        <v>0</v>
      </c>
      <c r="CW265">
        <v>58</v>
      </c>
      <c r="CX265">
        <f>IF(CX62="","",CX61)</f>
        <v>0</v>
      </c>
      <c r="CY265">
        <v>58</v>
      </c>
      <c r="CZ265">
        <f>CZ61</f>
        <v>0</v>
      </c>
      <c r="DA265">
        <v>58</v>
      </c>
      <c r="DB265">
        <f>IF(DB62="","",DB61)</f>
        <v>0</v>
      </c>
      <c r="DC265">
        <v>58</v>
      </c>
      <c r="DD265">
        <f>DD61</f>
        <v>0</v>
      </c>
      <c r="DG265">
        <v>58</v>
      </c>
      <c r="DH265">
        <f>IF(DH62="","",DH61)</f>
        <v>0</v>
      </c>
      <c r="DI265">
        <v>58</v>
      </c>
      <c r="DJ265">
        <f>DJ61</f>
        <v>0</v>
      </c>
      <c r="DK265">
        <v>58</v>
      </c>
      <c r="DL265">
        <f>IF(DL62="","",DL61)</f>
        <v>0</v>
      </c>
      <c r="DM265">
        <v>58</v>
      </c>
      <c r="DN265">
        <f>DN61</f>
        <v>0</v>
      </c>
      <c r="DO265">
        <v>58</v>
      </c>
      <c r="DP265">
        <f>IF(DP62="","",DP61)</f>
        <v>0</v>
      </c>
      <c r="DQ265">
        <v>58</v>
      </c>
      <c r="DR265">
        <f>DR61</f>
        <v>0</v>
      </c>
      <c r="DS265">
        <v>58</v>
      </c>
      <c r="DT265">
        <f>IF(DT62="","",DT61)</f>
        <v>0</v>
      </c>
      <c r="DU265">
        <v>58</v>
      </c>
      <c r="DV265">
        <f>DV61</f>
        <v>0</v>
      </c>
      <c r="DW265">
        <v>58</v>
      </c>
      <c r="DX265">
        <f>IF(DX62="","",DX61)</f>
        <v>0</v>
      </c>
      <c r="DY265">
        <v>58</v>
      </c>
      <c r="DZ265">
        <f>DZ61</f>
        <v>0</v>
      </c>
      <c r="EA265">
        <v>58</v>
      </c>
      <c r="EB265">
        <f>IF(EB62="","",EB61)</f>
        <v>0</v>
      </c>
      <c r="EC265">
        <v>58</v>
      </c>
      <c r="ED265">
        <f>ED61</f>
        <v>0</v>
      </c>
      <c r="EE265">
        <v>58</v>
      </c>
      <c r="EF265">
        <f>IF(EF62="","",EF61)</f>
        <v>0</v>
      </c>
      <c r="EG265">
        <v>58</v>
      </c>
      <c r="EH265">
        <f>EH61</f>
        <v>0</v>
      </c>
      <c r="EI265">
        <v>58</v>
      </c>
      <c r="EJ265">
        <f>IF(EJ62="","",EJ61)</f>
        <v>0</v>
      </c>
      <c r="EK265">
        <v>58</v>
      </c>
      <c r="EL265">
        <f>EL61</f>
        <v>0</v>
      </c>
      <c r="EM265">
        <v>58</v>
      </c>
      <c r="EN265">
        <f>IF(EN62="","",EN61)</f>
        <v>0</v>
      </c>
      <c r="EO265">
        <v>58</v>
      </c>
      <c r="EP265">
        <f>EP61</f>
        <v>0</v>
      </c>
      <c r="EQ265">
        <v>58</v>
      </c>
      <c r="ER265">
        <f>IF(ER62="","",ER61)</f>
        <v>0</v>
      </c>
      <c r="ES265">
        <v>58</v>
      </c>
      <c r="ET265">
        <f>ET61</f>
        <v>0</v>
      </c>
      <c r="EU265">
        <v>58</v>
      </c>
      <c r="EV265">
        <f>IF(EV62="","",EV61)</f>
        <v>0</v>
      </c>
      <c r="EW265">
        <v>58</v>
      </c>
      <c r="EX265">
        <f>EX61</f>
        <v>0</v>
      </c>
      <c r="EY265">
        <v>58</v>
      </c>
      <c r="EZ265">
        <f>IF(EZ62="","",EZ61)</f>
        <v>0</v>
      </c>
      <c r="FA265">
        <v>58</v>
      </c>
      <c r="FB265">
        <f>FB61</f>
        <v>0</v>
      </c>
      <c r="FC265">
        <v>58</v>
      </c>
      <c r="FD265">
        <f>IF(FD62="","",FD61)</f>
        <v>0</v>
      </c>
      <c r="FE265">
        <v>58</v>
      </c>
      <c r="FF265">
        <f>FF61</f>
        <v>0</v>
      </c>
      <c r="FG265">
        <v>58</v>
      </c>
      <c r="FH265">
        <f>IF(FH62="","",FH61)</f>
        <v>0</v>
      </c>
      <c r="FI265">
        <v>58</v>
      </c>
      <c r="FJ265">
        <f>FJ61</f>
        <v>0</v>
      </c>
      <c r="FK265">
        <v>58</v>
      </c>
      <c r="FL265">
        <f>IF(FL62="","",FL61)</f>
        <v>0</v>
      </c>
      <c r="FM265">
        <v>58</v>
      </c>
      <c r="FN265">
        <f>FN61</f>
        <v>0</v>
      </c>
      <c r="FO265">
        <v>58</v>
      </c>
      <c r="FP265">
        <f>IF(FP62="","",FP61)</f>
        <v>0</v>
      </c>
      <c r="FQ265">
        <v>58</v>
      </c>
      <c r="FR265">
        <f>FR61</f>
        <v>0</v>
      </c>
      <c r="FS265">
        <v>58</v>
      </c>
      <c r="FT265">
        <f>IF(FT62="","",FT61)</f>
        <v>0</v>
      </c>
      <c r="FU265">
        <v>58</v>
      </c>
      <c r="FV265">
        <f>FV61</f>
        <v>0</v>
      </c>
      <c r="FW265">
        <v>58</v>
      </c>
      <c r="FX265">
        <f>IF(FX62="","",FX61)</f>
        <v>0</v>
      </c>
      <c r="FY265">
        <v>58</v>
      </c>
      <c r="FZ265">
        <f>FZ61</f>
        <v>0</v>
      </c>
      <c r="GA265">
        <v>58</v>
      </c>
      <c r="GB265">
        <f>IF(GB62="","",GB61)</f>
        <v>0</v>
      </c>
      <c r="GC265">
        <v>58</v>
      </c>
      <c r="GD265">
        <f>GD61</f>
        <v>0</v>
      </c>
      <c r="GE265">
        <v>58</v>
      </c>
      <c r="GF265">
        <f>IF(GF62="","",GF61)</f>
        <v>0</v>
      </c>
      <c r="GG265">
        <v>58</v>
      </c>
      <c r="GH265">
        <f>GH61</f>
        <v>0</v>
      </c>
      <c r="GI265">
        <v>58</v>
      </c>
      <c r="GJ265">
        <f>IF(GJ62="","",GJ61)</f>
        <v>0</v>
      </c>
      <c r="GK265">
        <v>58</v>
      </c>
      <c r="GL265">
        <f>GL61</f>
        <v>0</v>
      </c>
      <c r="GM265">
        <v>58</v>
      </c>
      <c r="GN265">
        <f>IF(GN62="","",GN61)</f>
        <v>0</v>
      </c>
      <c r="GO265">
        <v>58</v>
      </c>
      <c r="GP265">
        <f>GP61</f>
        <v>0</v>
      </c>
      <c r="GQ265">
        <v>58</v>
      </c>
      <c r="GR265">
        <f>IF(GR62="","",GR61)</f>
        <v>0</v>
      </c>
      <c r="GS265">
        <v>58</v>
      </c>
      <c r="GT265">
        <f>GT61</f>
        <v>0</v>
      </c>
      <c r="GU265">
        <v>58</v>
      </c>
      <c r="GV265">
        <f>IF(GV62="","",GV61)</f>
        <v>0</v>
      </c>
      <c r="GW265">
        <v>58</v>
      </c>
      <c r="GX265">
        <f>GX61</f>
        <v>0</v>
      </c>
      <c r="GY265">
        <v>58</v>
      </c>
      <c r="GZ265">
        <f>IF(GZ62="","",GZ61)</f>
        <v>0</v>
      </c>
      <c r="HA265">
        <v>58</v>
      </c>
      <c r="HB265">
        <f>HB61</f>
        <v>0</v>
      </c>
      <c r="HC265">
        <v>58</v>
      </c>
      <c r="HD265">
        <f>IF(HD62="","",HD61)</f>
        <v>0</v>
      </c>
      <c r="HE265">
        <v>58</v>
      </c>
      <c r="HF265">
        <f>HF61</f>
        <v>0</v>
      </c>
    </row>
    <row r="266" spans="5:214">
      <c r="E266">
        <v>59</v>
      </c>
      <c r="F266">
        <f>IF(F63="","",F62)</f>
        <v>0</v>
      </c>
      <c r="G266">
        <v>59</v>
      </c>
      <c r="H266">
        <f>H62</f>
        <v>0</v>
      </c>
      <c r="I266">
        <v>59</v>
      </c>
      <c r="J266">
        <f>IF(J63="","",J62)</f>
        <v>0</v>
      </c>
      <c r="K266">
        <v>59</v>
      </c>
      <c r="L266">
        <f>L62</f>
        <v>0</v>
      </c>
      <c r="M266">
        <v>59</v>
      </c>
      <c r="N266">
        <f>IF(N63="","",N62)</f>
        <v>0</v>
      </c>
      <c r="O266">
        <v>59</v>
      </c>
      <c r="P266">
        <f>P62</f>
        <v>0</v>
      </c>
      <c r="Q266">
        <v>59</v>
      </c>
      <c r="R266">
        <f>IF(R63="","",R62)</f>
        <v>0</v>
      </c>
      <c r="S266">
        <v>59</v>
      </c>
      <c r="T266">
        <f>T62</f>
        <v>0</v>
      </c>
      <c r="U266">
        <v>59</v>
      </c>
      <c r="V266">
        <f>IF(V63="","",V62)</f>
        <v>0</v>
      </c>
      <c r="W266">
        <v>59</v>
      </c>
      <c r="X266">
        <f>X62</f>
        <v>0</v>
      </c>
      <c r="Y266">
        <v>59</v>
      </c>
      <c r="Z266">
        <f>IF(Z63="","",Z62)</f>
        <v>0</v>
      </c>
      <c r="AA266">
        <v>59</v>
      </c>
      <c r="AB266">
        <f>AB62</f>
        <v>0</v>
      </c>
      <c r="AC266">
        <v>59</v>
      </c>
      <c r="AD266">
        <f>IF(AD63="","",AD62)</f>
        <v>0</v>
      </c>
      <c r="AE266">
        <v>59</v>
      </c>
      <c r="AF266">
        <f>AF62</f>
        <v>0</v>
      </c>
      <c r="AG266">
        <v>59</v>
      </c>
      <c r="AH266">
        <f>IF(AH63="","",AH62)</f>
        <v>0</v>
      </c>
      <c r="AI266">
        <v>59</v>
      </c>
      <c r="AJ266">
        <f>AJ62</f>
        <v>0</v>
      </c>
      <c r="AK266">
        <v>59</v>
      </c>
      <c r="AL266">
        <f>IF(AL63="","",AL62)</f>
        <v>0</v>
      </c>
      <c r="AM266">
        <v>59</v>
      </c>
      <c r="AN266">
        <f>AN62</f>
        <v>0</v>
      </c>
      <c r="AO266">
        <v>59</v>
      </c>
      <c r="AP266">
        <f>IF(AP63="","",AP62)</f>
        <v>0</v>
      </c>
      <c r="AQ266">
        <v>59</v>
      </c>
      <c r="AR266">
        <f>AR62</f>
        <v>0</v>
      </c>
      <c r="AS266">
        <v>59</v>
      </c>
      <c r="AT266">
        <f>IF(AT63="","",AT62)</f>
        <v>0</v>
      </c>
      <c r="AU266">
        <v>59</v>
      </c>
      <c r="AV266">
        <f>AV62</f>
        <v>0</v>
      </c>
      <c r="AW266">
        <v>59</v>
      </c>
      <c r="AX266">
        <f>IF(AX63="","",AX62)</f>
        <v>0</v>
      </c>
      <c r="AY266">
        <v>59</v>
      </c>
      <c r="AZ266">
        <f>AZ62</f>
        <v>0</v>
      </c>
      <c r="BA266">
        <v>59</v>
      </c>
      <c r="BB266">
        <f>IF(BB63="","",BB62)</f>
        <v>0</v>
      </c>
      <c r="BC266">
        <v>59</v>
      </c>
      <c r="BD266">
        <f>BD62</f>
        <v>0</v>
      </c>
      <c r="BE266">
        <v>59</v>
      </c>
      <c r="BF266">
        <f>IF(BF63="","",BF62)</f>
        <v>0</v>
      </c>
      <c r="BG266">
        <v>59</v>
      </c>
      <c r="BH266">
        <f>BH62</f>
        <v>0</v>
      </c>
      <c r="BI266">
        <v>59</v>
      </c>
      <c r="BJ266">
        <f>IF(BJ63="","",BJ62)</f>
        <v>0</v>
      </c>
      <c r="BK266">
        <v>59</v>
      </c>
      <c r="BL266">
        <f>BL62</f>
        <v>0</v>
      </c>
      <c r="BM266">
        <v>59</v>
      </c>
      <c r="BN266">
        <f>IF(BN63="","",BN62)</f>
        <v>0</v>
      </c>
      <c r="BO266">
        <v>59</v>
      </c>
      <c r="BP266">
        <f>BP62</f>
        <v>0</v>
      </c>
      <c r="BQ266">
        <v>59</v>
      </c>
      <c r="BR266">
        <f>IF(BR63="","",BR62)</f>
        <v>0</v>
      </c>
      <c r="BS266">
        <v>59</v>
      </c>
      <c r="BT266">
        <f>BT62</f>
        <v>0</v>
      </c>
      <c r="BU266">
        <v>59</v>
      </c>
      <c r="BV266">
        <f>IF(BV63="","",BV62)</f>
        <v>0</v>
      </c>
      <c r="BW266">
        <v>59</v>
      </c>
      <c r="BX266">
        <f>BX62</f>
        <v>0</v>
      </c>
      <c r="BY266">
        <v>59</v>
      </c>
      <c r="BZ266">
        <f>IF(BZ63="","",BZ62)</f>
        <v>0</v>
      </c>
      <c r="CA266">
        <v>59</v>
      </c>
      <c r="CB266">
        <f>CB62</f>
        <v>0</v>
      </c>
      <c r="CC266">
        <v>59</v>
      </c>
      <c r="CD266">
        <f>IF(CD63="","",CD62)</f>
        <v>0</v>
      </c>
      <c r="CE266">
        <v>59</v>
      </c>
      <c r="CF266">
        <f>CF62</f>
        <v>0</v>
      </c>
      <c r="CG266">
        <v>59</v>
      </c>
      <c r="CH266">
        <f>IF(CH63="","",CH62)</f>
        <v>0</v>
      </c>
      <c r="CI266">
        <v>59</v>
      </c>
      <c r="CJ266">
        <f>CJ62</f>
        <v>0</v>
      </c>
      <c r="CK266">
        <v>59</v>
      </c>
      <c r="CL266">
        <f>IF(CL63="","",CL62)</f>
        <v>0</v>
      </c>
      <c r="CM266">
        <v>59</v>
      </c>
      <c r="CN266">
        <f>CN62</f>
        <v>0</v>
      </c>
      <c r="CO266">
        <v>59</v>
      </c>
      <c r="CP266">
        <f>IF(CP63="","",CP62)</f>
        <v>0</v>
      </c>
      <c r="CQ266">
        <v>59</v>
      </c>
      <c r="CR266">
        <f>CR62</f>
        <v>0</v>
      </c>
      <c r="CS266">
        <v>59</v>
      </c>
      <c r="CT266">
        <f>IF(CT63="","",CT62)</f>
        <v>0</v>
      </c>
      <c r="CU266">
        <v>59</v>
      </c>
      <c r="CV266">
        <f>CV62</f>
        <v>0</v>
      </c>
      <c r="CW266">
        <v>59</v>
      </c>
      <c r="CX266">
        <f>IF(CX63="","",CX62)</f>
        <v>0</v>
      </c>
      <c r="CY266">
        <v>59</v>
      </c>
      <c r="CZ266">
        <f>CZ62</f>
        <v>0</v>
      </c>
      <c r="DA266">
        <v>59</v>
      </c>
      <c r="DB266">
        <f>IF(DB63="","",DB62)</f>
        <v>0</v>
      </c>
      <c r="DC266">
        <v>59</v>
      </c>
      <c r="DD266">
        <f>DD62</f>
        <v>0</v>
      </c>
      <c r="DG266">
        <v>59</v>
      </c>
      <c r="DH266">
        <f>IF(DH63="","",DH62)</f>
        <v>0</v>
      </c>
      <c r="DI266">
        <v>59</v>
      </c>
      <c r="DJ266">
        <f>DJ62</f>
        <v>0</v>
      </c>
      <c r="DK266">
        <v>59</v>
      </c>
      <c r="DL266">
        <f>IF(DL63="","",DL62)</f>
        <v>0</v>
      </c>
      <c r="DM266">
        <v>59</v>
      </c>
      <c r="DN266">
        <f>DN62</f>
        <v>0</v>
      </c>
      <c r="DO266">
        <v>59</v>
      </c>
      <c r="DP266">
        <f>IF(DP63="","",DP62)</f>
        <v>0</v>
      </c>
      <c r="DQ266">
        <v>59</v>
      </c>
      <c r="DR266">
        <f>DR62</f>
        <v>0</v>
      </c>
      <c r="DS266">
        <v>59</v>
      </c>
      <c r="DT266">
        <f>IF(DT63="","",DT62)</f>
        <v>0</v>
      </c>
      <c r="DU266">
        <v>59</v>
      </c>
      <c r="DV266">
        <f>DV62</f>
        <v>0</v>
      </c>
      <c r="DW266">
        <v>59</v>
      </c>
      <c r="DX266">
        <f>IF(DX63="","",DX62)</f>
        <v>0</v>
      </c>
      <c r="DY266">
        <v>59</v>
      </c>
      <c r="DZ266">
        <f>DZ62</f>
        <v>0</v>
      </c>
      <c r="EA266">
        <v>59</v>
      </c>
      <c r="EB266">
        <f>IF(EB63="","",EB62)</f>
        <v>0</v>
      </c>
      <c r="EC266">
        <v>59</v>
      </c>
      <c r="ED266">
        <f>ED62</f>
        <v>0</v>
      </c>
      <c r="EE266">
        <v>59</v>
      </c>
      <c r="EF266">
        <f>IF(EF63="","",EF62)</f>
        <v>0</v>
      </c>
      <c r="EG266">
        <v>59</v>
      </c>
      <c r="EH266">
        <f>EH62</f>
        <v>0</v>
      </c>
      <c r="EI266">
        <v>59</v>
      </c>
      <c r="EJ266">
        <f>IF(EJ63="","",EJ62)</f>
        <v>0</v>
      </c>
      <c r="EK266">
        <v>59</v>
      </c>
      <c r="EL266">
        <f>EL62</f>
        <v>0</v>
      </c>
      <c r="EM266">
        <v>59</v>
      </c>
      <c r="EN266">
        <f>IF(EN63="","",EN62)</f>
        <v>0</v>
      </c>
      <c r="EO266">
        <v>59</v>
      </c>
      <c r="EP266">
        <f>EP62</f>
        <v>0</v>
      </c>
      <c r="EQ266">
        <v>59</v>
      </c>
      <c r="ER266">
        <f>IF(ER63="","",ER62)</f>
        <v>0</v>
      </c>
      <c r="ES266">
        <v>59</v>
      </c>
      <c r="ET266">
        <f>ET62</f>
        <v>0</v>
      </c>
      <c r="EU266">
        <v>59</v>
      </c>
      <c r="EV266">
        <f>IF(EV63="","",EV62)</f>
        <v>0</v>
      </c>
      <c r="EW266">
        <v>59</v>
      </c>
      <c r="EX266">
        <f>EX62</f>
        <v>0</v>
      </c>
      <c r="EY266">
        <v>59</v>
      </c>
      <c r="EZ266">
        <f>IF(EZ63="","",EZ62)</f>
        <v>0</v>
      </c>
      <c r="FA266">
        <v>59</v>
      </c>
      <c r="FB266">
        <f>FB62</f>
        <v>0</v>
      </c>
      <c r="FC266">
        <v>59</v>
      </c>
      <c r="FD266">
        <f>IF(FD63="","",FD62)</f>
        <v>0</v>
      </c>
      <c r="FE266">
        <v>59</v>
      </c>
      <c r="FF266">
        <f>FF62</f>
        <v>0</v>
      </c>
      <c r="FG266">
        <v>59</v>
      </c>
      <c r="FH266">
        <f>IF(FH63="","",FH62)</f>
        <v>0</v>
      </c>
      <c r="FI266">
        <v>59</v>
      </c>
      <c r="FJ266">
        <f>FJ62</f>
        <v>0</v>
      </c>
      <c r="FK266">
        <v>59</v>
      </c>
      <c r="FL266">
        <f>IF(FL63="","",FL62)</f>
        <v>0</v>
      </c>
      <c r="FM266">
        <v>59</v>
      </c>
      <c r="FN266">
        <f>FN62</f>
        <v>0</v>
      </c>
      <c r="FO266">
        <v>59</v>
      </c>
      <c r="FP266">
        <f>IF(FP63="","",FP62)</f>
        <v>0</v>
      </c>
      <c r="FQ266">
        <v>59</v>
      </c>
      <c r="FR266">
        <f>FR62</f>
        <v>0</v>
      </c>
      <c r="FS266">
        <v>59</v>
      </c>
      <c r="FT266">
        <f>IF(FT63="","",FT62)</f>
        <v>0</v>
      </c>
      <c r="FU266">
        <v>59</v>
      </c>
      <c r="FV266">
        <f>FV62</f>
        <v>0</v>
      </c>
      <c r="FW266">
        <v>59</v>
      </c>
      <c r="FX266">
        <f>IF(FX63="","",FX62)</f>
        <v>0</v>
      </c>
      <c r="FY266">
        <v>59</v>
      </c>
      <c r="FZ266">
        <f>FZ62</f>
        <v>0</v>
      </c>
      <c r="GA266">
        <v>59</v>
      </c>
      <c r="GB266">
        <f>IF(GB63="","",GB62)</f>
        <v>0</v>
      </c>
      <c r="GC266">
        <v>59</v>
      </c>
      <c r="GD266">
        <f>GD62</f>
        <v>0</v>
      </c>
      <c r="GE266">
        <v>59</v>
      </c>
      <c r="GF266">
        <f>IF(GF63="","",GF62)</f>
        <v>0</v>
      </c>
      <c r="GG266">
        <v>59</v>
      </c>
      <c r="GH266">
        <f>GH62</f>
        <v>0</v>
      </c>
      <c r="GI266">
        <v>59</v>
      </c>
      <c r="GJ266">
        <f>IF(GJ63="","",GJ62)</f>
        <v>0</v>
      </c>
      <c r="GK266">
        <v>59</v>
      </c>
      <c r="GL266">
        <f>GL62</f>
        <v>0</v>
      </c>
      <c r="GM266">
        <v>59</v>
      </c>
      <c r="GN266">
        <f>IF(GN63="","",GN62)</f>
        <v>0</v>
      </c>
      <c r="GO266">
        <v>59</v>
      </c>
      <c r="GP266">
        <f>GP62</f>
        <v>0</v>
      </c>
      <c r="GQ266">
        <v>59</v>
      </c>
      <c r="GR266">
        <f>IF(GR63="","",GR62)</f>
        <v>0</v>
      </c>
      <c r="GS266">
        <v>59</v>
      </c>
      <c r="GT266">
        <f>GT62</f>
        <v>0</v>
      </c>
      <c r="GU266">
        <v>59</v>
      </c>
      <c r="GV266">
        <f>IF(GV63="","",GV62)</f>
        <v>0</v>
      </c>
      <c r="GW266">
        <v>59</v>
      </c>
      <c r="GX266">
        <f>GX62</f>
        <v>0</v>
      </c>
      <c r="GY266">
        <v>59</v>
      </c>
      <c r="GZ266">
        <f>IF(GZ63="","",GZ62)</f>
        <v>0</v>
      </c>
      <c r="HA266">
        <v>59</v>
      </c>
      <c r="HB266">
        <f>HB62</f>
        <v>0</v>
      </c>
      <c r="HC266">
        <v>59</v>
      </c>
      <c r="HD266">
        <f>IF(HD63="","",HD62)</f>
        <v>0</v>
      </c>
      <c r="HE266">
        <v>59</v>
      </c>
      <c r="HF266">
        <f>HF62</f>
        <v>0</v>
      </c>
    </row>
    <row r="267" spans="5:214">
      <c r="E267">
        <v>60</v>
      </c>
      <c r="F267">
        <f>IF(F64="","",F63)</f>
        <v>0</v>
      </c>
      <c r="G267">
        <v>60</v>
      </c>
      <c r="H267">
        <f>H63</f>
        <v>0</v>
      </c>
      <c r="I267">
        <v>60</v>
      </c>
      <c r="J267">
        <f>IF(J64="","",J63)</f>
        <v>0</v>
      </c>
      <c r="K267">
        <v>60</v>
      </c>
      <c r="L267">
        <f>L63</f>
        <v>0</v>
      </c>
      <c r="M267">
        <v>60</v>
      </c>
      <c r="N267">
        <f>IF(N64="","",N63)</f>
        <v>0</v>
      </c>
      <c r="O267">
        <v>60</v>
      </c>
      <c r="P267">
        <f>P63</f>
        <v>0</v>
      </c>
      <c r="Q267">
        <v>60</v>
      </c>
      <c r="R267">
        <f>IF(R64="","",R63)</f>
        <v>0</v>
      </c>
      <c r="S267">
        <v>60</v>
      </c>
      <c r="T267">
        <f>T63</f>
        <v>0</v>
      </c>
      <c r="U267">
        <v>60</v>
      </c>
      <c r="V267">
        <f>IF(V64="","",V63)</f>
        <v>0</v>
      </c>
      <c r="W267">
        <v>60</v>
      </c>
      <c r="X267">
        <f>X63</f>
        <v>0</v>
      </c>
      <c r="Y267">
        <v>60</v>
      </c>
      <c r="Z267">
        <f>IF(Z64="","",Z63)</f>
        <v>0</v>
      </c>
      <c r="AA267">
        <v>60</v>
      </c>
      <c r="AB267">
        <f>AB63</f>
        <v>0</v>
      </c>
      <c r="AC267">
        <v>60</v>
      </c>
      <c r="AD267">
        <f>IF(AD64="","",AD63)</f>
        <v>0</v>
      </c>
      <c r="AE267">
        <v>60</v>
      </c>
      <c r="AF267">
        <f>AF63</f>
        <v>0</v>
      </c>
      <c r="AG267">
        <v>60</v>
      </c>
      <c r="AH267">
        <f>IF(AH64="","",AH63)</f>
        <v>0</v>
      </c>
      <c r="AI267">
        <v>60</v>
      </c>
      <c r="AJ267">
        <f>AJ63</f>
        <v>0</v>
      </c>
      <c r="AK267">
        <v>60</v>
      </c>
      <c r="AL267">
        <f>IF(AL64="","",AL63)</f>
        <v>0</v>
      </c>
      <c r="AM267">
        <v>60</v>
      </c>
      <c r="AN267">
        <f>AN63</f>
        <v>0</v>
      </c>
      <c r="AO267">
        <v>60</v>
      </c>
      <c r="AP267">
        <f>IF(AP64="","",AP63)</f>
        <v>0</v>
      </c>
      <c r="AQ267">
        <v>60</v>
      </c>
      <c r="AR267">
        <f>AR63</f>
        <v>0</v>
      </c>
      <c r="AS267">
        <v>60</v>
      </c>
      <c r="AT267">
        <f>IF(AT64="","",AT63)</f>
        <v>0</v>
      </c>
      <c r="AU267">
        <v>60</v>
      </c>
      <c r="AV267">
        <f>AV63</f>
        <v>0</v>
      </c>
      <c r="AW267">
        <v>60</v>
      </c>
      <c r="AX267">
        <f>IF(AX64="","",AX63)</f>
        <v>0</v>
      </c>
      <c r="AY267">
        <v>60</v>
      </c>
      <c r="AZ267">
        <f>AZ63</f>
        <v>0</v>
      </c>
      <c r="BA267">
        <v>60</v>
      </c>
      <c r="BB267">
        <f>IF(BB64="","",BB63)</f>
        <v>0</v>
      </c>
      <c r="BC267">
        <v>60</v>
      </c>
      <c r="BD267">
        <f>BD63</f>
        <v>0</v>
      </c>
      <c r="BE267">
        <v>60</v>
      </c>
      <c r="BF267">
        <f>IF(BF64="","",BF63)</f>
        <v>0</v>
      </c>
      <c r="BG267">
        <v>60</v>
      </c>
      <c r="BH267">
        <f>BH63</f>
        <v>0</v>
      </c>
      <c r="BI267">
        <v>60</v>
      </c>
      <c r="BJ267">
        <f>IF(BJ64="","",BJ63)</f>
        <v>0</v>
      </c>
      <c r="BK267">
        <v>60</v>
      </c>
      <c r="BL267">
        <f>BL63</f>
        <v>0</v>
      </c>
      <c r="BM267">
        <v>60</v>
      </c>
      <c r="BN267">
        <f>IF(BN64="","",BN63)</f>
        <v>0</v>
      </c>
      <c r="BO267">
        <v>60</v>
      </c>
      <c r="BP267">
        <f>BP63</f>
        <v>0</v>
      </c>
      <c r="BQ267">
        <v>60</v>
      </c>
      <c r="BR267">
        <f>IF(BR64="","",BR63)</f>
        <v>0</v>
      </c>
      <c r="BS267">
        <v>60</v>
      </c>
      <c r="BT267">
        <f>BT63</f>
        <v>0</v>
      </c>
      <c r="BU267">
        <v>60</v>
      </c>
      <c r="BV267">
        <f>IF(BV64="","",BV63)</f>
        <v>0</v>
      </c>
      <c r="BW267">
        <v>60</v>
      </c>
      <c r="BX267">
        <f>BX63</f>
        <v>0</v>
      </c>
      <c r="BY267">
        <v>60</v>
      </c>
      <c r="BZ267">
        <f>IF(BZ64="","",BZ63)</f>
        <v>0</v>
      </c>
      <c r="CA267">
        <v>60</v>
      </c>
      <c r="CB267">
        <f>CB63</f>
        <v>0</v>
      </c>
      <c r="CC267">
        <v>60</v>
      </c>
      <c r="CD267">
        <f>IF(CD64="","",CD63)</f>
        <v>0</v>
      </c>
      <c r="CE267">
        <v>60</v>
      </c>
      <c r="CF267">
        <f>CF63</f>
        <v>0</v>
      </c>
      <c r="CG267">
        <v>60</v>
      </c>
      <c r="CH267">
        <f>IF(CH64="","",CH63)</f>
        <v>0</v>
      </c>
      <c r="CI267">
        <v>60</v>
      </c>
      <c r="CJ267">
        <f>CJ63</f>
        <v>0</v>
      </c>
      <c r="CK267">
        <v>60</v>
      </c>
      <c r="CL267">
        <f>IF(CL64="","",CL63)</f>
        <v>0</v>
      </c>
      <c r="CM267">
        <v>60</v>
      </c>
      <c r="CN267">
        <f>CN63</f>
        <v>0</v>
      </c>
      <c r="CO267">
        <v>60</v>
      </c>
      <c r="CP267">
        <f>IF(CP64="","",CP63)</f>
        <v>0</v>
      </c>
      <c r="CQ267">
        <v>60</v>
      </c>
      <c r="CR267">
        <f>CR63</f>
        <v>0</v>
      </c>
      <c r="CS267">
        <v>60</v>
      </c>
      <c r="CT267">
        <f>IF(CT64="","",CT63)</f>
        <v>0</v>
      </c>
      <c r="CU267">
        <v>60</v>
      </c>
      <c r="CV267">
        <f>CV63</f>
        <v>0</v>
      </c>
      <c r="CW267">
        <v>60</v>
      </c>
      <c r="CX267">
        <f>IF(CX64="","",CX63)</f>
        <v>0</v>
      </c>
      <c r="CY267">
        <v>60</v>
      </c>
      <c r="CZ267">
        <f>CZ63</f>
        <v>0</v>
      </c>
      <c r="DA267">
        <v>60</v>
      </c>
      <c r="DB267">
        <f>IF(DB64="","",DB63)</f>
        <v>0</v>
      </c>
      <c r="DC267">
        <v>60</v>
      </c>
      <c r="DD267">
        <f>DD63</f>
        <v>0</v>
      </c>
      <c r="DG267">
        <v>60</v>
      </c>
      <c r="DH267">
        <f>IF(DH64="","",DH63)</f>
        <v>0</v>
      </c>
      <c r="DI267">
        <v>60</v>
      </c>
      <c r="DJ267">
        <f>DJ63</f>
        <v>0</v>
      </c>
      <c r="DK267">
        <v>60</v>
      </c>
      <c r="DL267">
        <f>IF(DL64="","",DL63)</f>
        <v>0</v>
      </c>
      <c r="DM267">
        <v>60</v>
      </c>
      <c r="DN267">
        <f>DN63</f>
        <v>0</v>
      </c>
      <c r="DO267">
        <v>60</v>
      </c>
      <c r="DP267">
        <f>IF(DP64="","",DP63)</f>
        <v>0</v>
      </c>
      <c r="DQ267">
        <v>60</v>
      </c>
      <c r="DR267">
        <f>DR63</f>
        <v>0</v>
      </c>
      <c r="DS267">
        <v>60</v>
      </c>
      <c r="DT267">
        <f>IF(DT64="","",DT63)</f>
        <v>0</v>
      </c>
      <c r="DU267">
        <v>60</v>
      </c>
      <c r="DV267">
        <f>DV63</f>
        <v>0</v>
      </c>
      <c r="DW267">
        <v>60</v>
      </c>
      <c r="DX267">
        <f>IF(DX64="","",DX63)</f>
        <v>0</v>
      </c>
      <c r="DY267">
        <v>60</v>
      </c>
      <c r="DZ267">
        <f>DZ63</f>
        <v>0</v>
      </c>
      <c r="EA267">
        <v>60</v>
      </c>
      <c r="EB267">
        <f>IF(EB64="","",EB63)</f>
        <v>0</v>
      </c>
      <c r="EC267">
        <v>60</v>
      </c>
      <c r="ED267">
        <f>ED63</f>
        <v>0</v>
      </c>
      <c r="EE267">
        <v>60</v>
      </c>
      <c r="EF267">
        <f>IF(EF64="","",EF63)</f>
        <v>0</v>
      </c>
      <c r="EG267">
        <v>60</v>
      </c>
      <c r="EH267">
        <f>EH63</f>
        <v>0</v>
      </c>
      <c r="EI267">
        <v>60</v>
      </c>
      <c r="EJ267">
        <f>IF(EJ64="","",EJ63)</f>
        <v>0</v>
      </c>
      <c r="EK267">
        <v>60</v>
      </c>
      <c r="EL267">
        <f>EL63</f>
        <v>0</v>
      </c>
      <c r="EM267">
        <v>60</v>
      </c>
      <c r="EN267">
        <f>IF(EN64="","",EN63)</f>
        <v>0</v>
      </c>
      <c r="EO267">
        <v>60</v>
      </c>
      <c r="EP267">
        <f>EP63</f>
        <v>0</v>
      </c>
      <c r="EQ267">
        <v>60</v>
      </c>
      <c r="ER267">
        <f>IF(ER64="","",ER63)</f>
        <v>0</v>
      </c>
      <c r="ES267">
        <v>60</v>
      </c>
      <c r="ET267">
        <f>ET63</f>
        <v>0</v>
      </c>
      <c r="EU267">
        <v>60</v>
      </c>
      <c r="EV267">
        <f>IF(EV64="","",EV63)</f>
        <v>0</v>
      </c>
      <c r="EW267">
        <v>60</v>
      </c>
      <c r="EX267">
        <f>EX63</f>
        <v>0</v>
      </c>
      <c r="EY267">
        <v>60</v>
      </c>
      <c r="EZ267">
        <f>IF(EZ64="","",EZ63)</f>
        <v>0</v>
      </c>
      <c r="FA267">
        <v>60</v>
      </c>
      <c r="FB267">
        <f>FB63</f>
        <v>0</v>
      </c>
      <c r="FC267">
        <v>60</v>
      </c>
      <c r="FD267">
        <f>IF(FD64="","",FD63)</f>
        <v>0</v>
      </c>
      <c r="FE267">
        <v>60</v>
      </c>
      <c r="FF267">
        <f>FF63</f>
        <v>0</v>
      </c>
      <c r="FG267">
        <v>60</v>
      </c>
      <c r="FH267">
        <f>IF(FH64="","",FH63)</f>
        <v>0</v>
      </c>
      <c r="FI267">
        <v>60</v>
      </c>
      <c r="FJ267">
        <f>FJ63</f>
        <v>0</v>
      </c>
      <c r="FK267">
        <v>60</v>
      </c>
      <c r="FL267">
        <f>IF(FL64="","",FL63)</f>
        <v>0</v>
      </c>
      <c r="FM267">
        <v>60</v>
      </c>
      <c r="FN267">
        <f>FN63</f>
        <v>0</v>
      </c>
      <c r="FO267">
        <v>60</v>
      </c>
      <c r="FP267">
        <f>IF(FP64="","",FP63)</f>
        <v>0</v>
      </c>
      <c r="FQ267">
        <v>60</v>
      </c>
      <c r="FR267">
        <f>FR63</f>
        <v>0</v>
      </c>
      <c r="FS267">
        <v>60</v>
      </c>
      <c r="FT267">
        <f>IF(FT64="","",FT63)</f>
        <v>0</v>
      </c>
      <c r="FU267">
        <v>60</v>
      </c>
      <c r="FV267">
        <f>FV63</f>
        <v>0</v>
      </c>
      <c r="FW267">
        <v>60</v>
      </c>
      <c r="FX267">
        <f>IF(FX64="","",FX63)</f>
        <v>0</v>
      </c>
      <c r="FY267">
        <v>60</v>
      </c>
      <c r="FZ267">
        <f>FZ63</f>
        <v>0</v>
      </c>
      <c r="GA267">
        <v>60</v>
      </c>
      <c r="GB267">
        <f>IF(GB64="","",GB63)</f>
        <v>0</v>
      </c>
      <c r="GC267">
        <v>60</v>
      </c>
      <c r="GD267">
        <f>GD63</f>
        <v>0</v>
      </c>
      <c r="GE267">
        <v>60</v>
      </c>
      <c r="GF267">
        <f>IF(GF64="","",GF63)</f>
        <v>0</v>
      </c>
      <c r="GG267">
        <v>60</v>
      </c>
      <c r="GH267">
        <f>GH63</f>
        <v>0</v>
      </c>
      <c r="GI267">
        <v>60</v>
      </c>
      <c r="GJ267">
        <f>IF(GJ64="","",GJ63)</f>
        <v>0</v>
      </c>
      <c r="GK267">
        <v>60</v>
      </c>
      <c r="GL267">
        <f>GL63</f>
        <v>0</v>
      </c>
      <c r="GM267">
        <v>60</v>
      </c>
      <c r="GN267">
        <f>IF(GN64="","",GN63)</f>
        <v>0</v>
      </c>
      <c r="GO267">
        <v>60</v>
      </c>
      <c r="GP267">
        <f>GP63</f>
        <v>0</v>
      </c>
      <c r="GQ267">
        <v>60</v>
      </c>
      <c r="GR267">
        <f>IF(GR64="","",GR63)</f>
        <v>0</v>
      </c>
      <c r="GS267">
        <v>60</v>
      </c>
      <c r="GT267">
        <f>GT63</f>
        <v>0</v>
      </c>
      <c r="GU267">
        <v>60</v>
      </c>
      <c r="GV267">
        <f>IF(GV64="","",GV63)</f>
        <v>0</v>
      </c>
      <c r="GW267">
        <v>60</v>
      </c>
      <c r="GX267">
        <f>GX63</f>
        <v>0</v>
      </c>
      <c r="GY267">
        <v>60</v>
      </c>
      <c r="GZ267">
        <f>IF(GZ64="","",GZ63)</f>
        <v>0</v>
      </c>
      <c r="HA267">
        <v>60</v>
      </c>
      <c r="HB267">
        <f>HB63</f>
        <v>0</v>
      </c>
      <c r="HC267">
        <v>60</v>
      </c>
      <c r="HD267">
        <f>IF(HD64="","",HD63)</f>
        <v>0</v>
      </c>
      <c r="HE267">
        <v>60</v>
      </c>
      <c r="HF267">
        <f>HF63</f>
        <v>0</v>
      </c>
    </row>
    <row r="268" spans="5:214">
      <c r="E268">
        <v>61</v>
      </c>
      <c r="F268">
        <f>IF(F65="","",F64)</f>
        <v>0</v>
      </c>
      <c r="G268">
        <v>61</v>
      </c>
      <c r="H268">
        <f>H64</f>
        <v>0</v>
      </c>
      <c r="I268">
        <v>61</v>
      </c>
      <c r="J268">
        <f>IF(J65="","",J64)</f>
        <v>0</v>
      </c>
      <c r="K268">
        <v>61</v>
      </c>
      <c r="L268">
        <f>L64</f>
        <v>0</v>
      </c>
      <c r="M268">
        <v>61</v>
      </c>
      <c r="N268">
        <f>IF(N65="","",N64)</f>
        <v>0</v>
      </c>
      <c r="O268">
        <v>61</v>
      </c>
      <c r="P268">
        <f>P64</f>
        <v>0</v>
      </c>
      <c r="Q268">
        <v>61</v>
      </c>
      <c r="R268">
        <f>IF(R65="","",R64)</f>
        <v>0</v>
      </c>
      <c r="S268">
        <v>61</v>
      </c>
      <c r="T268">
        <f>T64</f>
        <v>0</v>
      </c>
      <c r="U268">
        <v>61</v>
      </c>
      <c r="V268">
        <f>IF(V65="","",V64)</f>
        <v>0</v>
      </c>
      <c r="W268">
        <v>61</v>
      </c>
      <c r="X268">
        <f>X64</f>
        <v>0</v>
      </c>
      <c r="Y268">
        <v>61</v>
      </c>
      <c r="Z268">
        <f>IF(Z65="","",Z64)</f>
        <v>0</v>
      </c>
      <c r="AA268">
        <v>61</v>
      </c>
      <c r="AB268">
        <f>AB64</f>
        <v>0</v>
      </c>
      <c r="AC268">
        <v>61</v>
      </c>
      <c r="AD268">
        <f>IF(AD65="","",AD64)</f>
        <v>0</v>
      </c>
      <c r="AE268">
        <v>61</v>
      </c>
      <c r="AF268">
        <f>AF64</f>
        <v>0</v>
      </c>
      <c r="AG268">
        <v>61</v>
      </c>
      <c r="AH268">
        <f>IF(AH65="","",AH64)</f>
        <v>0</v>
      </c>
      <c r="AI268">
        <v>61</v>
      </c>
      <c r="AJ268">
        <f>AJ64</f>
        <v>0</v>
      </c>
      <c r="AK268">
        <v>61</v>
      </c>
      <c r="AL268">
        <f>IF(AL65="","",AL64)</f>
        <v>0</v>
      </c>
      <c r="AM268">
        <v>61</v>
      </c>
      <c r="AN268">
        <f>AN64</f>
        <v>0</v>
      </c>
      <c r="AO268">
        <v>61</v>
      </c>
      <c r="AP268">
        <f>IF(AP65="","",AP64)</f>
        <v>0</v>
      </c>
      <c r="AQ268">
        <v>61</v>
      </c>
      <c r="AR268">
        <f>AR64</f>
        <v>0</v>
      </c>
      <c r="AS268">
        <v>61</v>
      </c>
      <c r="AT268">
        <f>IF(AT65="","",AT64)</f>
        <v>0</v>
      </c>
      <c r="AU268">
        <v>61</v>
      </c>
      <c r="AV268">
        <f>AV64</f>
        <v>0</v>
      </c>
      <c r="AW268">
        <v>61</v>
      </c>
      <c r="AX268">
        <f>IF(AX65="","",AX64)</f>
        <v>0</v>
      </c>
      <c r="AY268">
        <v>61</v>
      </c>
      <c r="AZ268">
        <f>AZ64</f>
        <v>0</v>
      </c>
      <c r="BA268">
        <v>61</v>
      </c>
      <c r="BB268">
        <f>IF(BB65="","",BB64)</f>
        <v>0</v>
      </c>
      <c r="BC268">
        <v>61</v>
      </c>
      <c r="BD268">
        <f>BD64</f>
        <v>0</v>
      </c>
      <c r="BE268">
        <v>61</v>
      </c>
      <c r="BF268">
        <f>IF(BF65="","",BF64)</f>
        <v>0</v>
      </c>
      <c r="BG268">
        <v>61</v>
      </c>
      <c r="BH268">
        <f>BH64</f>
        <v>0</v>
      </c>
      <c r="BI268">
        <v>61</v>
      </c>
      <c r="BJ268">
        <f>IF(BJ65="","",BJ64)</f>
        <v>0</v>
      </c>
      <c r="BK268">
        <v>61</v>
      </c>
      <c r="BL268">
        <f>BL64</f>
        <v>0</v>
      </c>
      <c r="BM268">
        <v>61</v>
      </c>
      <c r="BN268">
        <f>IF(BN65="","",BN64)</f>
        <v>0</v>
      </c>
      <c r="BO268">
        <v>61</v>
      </c>
      <c r="BP268">
        <f>BP64</f>
        <v>0</v>
      </c>
      <c r="BQ268">
        <v>61</v>
      </c>
      <c r="BR268">
        <f>IF(BR65="","",BR64)</f>
        <v>0</v>
      </c>
      <c r="BS268">
        <v>61</v>
      </c>
      <c r="BT268">
        <f>BT64</f>
        <v>0</v>
      </c>
      <c r="BU268">
        <v>61</v>
      </c>
      <c r="BV268">
        <f>IF(BV65="","",BV64)</f>
        <v>0</v>
      </c>
      <c r="BW268">
        <v>61</v>
      </c>
      <c r="BX268">
        <f>BX64</f>
        <v>0</v>
      </c>
      <c r="BY268">
        <v>61</v>
      </c>
      <c r="BZ268">
        <f>IF(BZ65="","",BZ64)</f>
        <v>0</v>
      </c>
      <c r="CA268">
        <v>61</v>
      </c>
      <c r="CB268">
        <f>CB64</f>
        <v>0</v>
      </c>
      <c r="CC268">
        <v>61</v>
      </c>
      <c r="CD268">
        <f>IF(CD65="","",CD64)</f>
        <v>0</v>
      </c>
      <c r="CE268">
        <v>61</v>
      </c>
      <c r="CF268">
        <f>CF64</f>
        <v>0</v>
      </c>
      <c r="CG268">
        <v>61</v>
      </c>
      <c r="CH268">
        <f>IF(CH65="","",CH64)</f>
        <v>0</v>
      </c>
      <c r="CI268">
        <v>61</v>
      </c>
      <c r="CJ268">
        <f>CJ64</f>
        <v>0</v>
      </c>
      <c r="CK268">
        <v>61</v>
      </c>
      <c r="CL268">
        <f>IF(CL65="","",CL64)</f>
        <v>0</v>
      </c>
      <c r="CM268">
        <v>61</v>
      </c>
      <c r="CN268">
        <f>CN64</f>
        <v>0</v>
      </c>
      <c r="CO268">
        <v>61</v>
      </c>
      <c r="CP268">
        <f>IF(CP65="","",CP64)</f>
        <v>0</v>
      </c>
      <c r="CQ268">
        <v>61</v>
      </c>
      <c r="CR268">
        <f>CR64</f>
        <v>0</v>
      </c>
      <c r="CS268">
        <v>61</v>
      </c>
      <c r="CT268">
        <f>IF(CT65="","",CT64)</f>
        <v>0</v>
      </c>
      <c r="CU268">
        <v>61</v>
      </c>
      <c r="CV268">
        <f>CV64</f>
        <v>0</v>
      </c>
      <c r="CW268">
        <v>61</v>
      </c>
      <c r="CX268">
        <f>IF(CX65="","",CX64)</f>
        <v>0</v>
      </c>
      <c r="CY268">
        <v>61</v>
      </c>
      <c r="CZ268">
        <f>CZ64</f>
        <v>0</v>
      </c>
      <c r="DA268">
        <v>61</v>
      </c>
      <c r="DB268">
        <f>IF(DB65="","",DB64)</f>
        <v>0</v>
      </c>
      <c r="DC268">
        <v>61</v>
      </c>
      <c r="DD268">
        <f>DD64</f>
        <v>0</v>
      </c>
      <c r="DG268">
        <v>61</v>
      </c>
      <c r="DH268">
        <f>IF(DH65="","",DH64)</f>
        <v>0</v>
      </c>
      <c r="DI268">
        <v>61</v>
      </c>
      <c r="DJ268">
        <f>DJ64</f>
        <v>0</v>
      </c>
      <c r="DK268">
        <v>61</v>
      </c>
      <c r="DL268">
        <f>IF(DL65="","",DL64)</f>
        <v>0</v>
      </c>
      <c r="DM268">
        <v>61</v>
      </c>
      <c r="DN268">
        <f>DN64</f>
        <v>0</v>
      </c>
      <c r="DO268">
        <v>61</v>
      </c>
      <c r="DP268">
        <f>IF(DP65="","",DP64)</f>
        <v>0</v>
      </c>
      <c r="DQ268">
        <v>61</v>
      </c>
      <c r="DR268">
        <f>DR64</f>
        <v>0</v>
      </c>
      <c r="DS268">
        <v>61</v>
      </c>
      <c r="DT268">
        <f>IF(DT65="","",DT64)</f>
        <v>0</v>
      </c>
      <c r="DU268">
        <v>61</v>
      </c>
      <c r="DV268">
        <f>DV64</f>
        <v>0</v>
      </c>
      <c r="DW268">
        <v>61</v>
      </c>
      <c r="DX268">
        <f>IF(DX65="","",DX64)</f>
        <v>0</v>
      </c>
      <c r="DY268">
        <v>61</v>
      </c>
      <c r="DZ268">
        <f>DZ64</f>
        <v>0</v>
      </c>
      <c r="EA268">
        <v>61</v>
      </c>
      <c r="EB268">
        <f>IF(EB65="","",EB64)</f>
        <v>0</v>
      </c>
      <c r="EC268">
        <v>61</v>
      </c>
      <c r="ED268">
        <f>ED64</f>
        <v>0</v>
      </c>
      <c r="EE268">
        <v>61</v>
      </c>
      <c r="EF268">
        <f>IF(EF65="","",EF64)</f>
        <v>0</v>
      </c>
      <c r="EG268">
        <v>61</v>
      </c>
      <c r="EH268">
        <f>EH64</f>
        <v>0</v>
      </c>
      <c r="EI268">
        <v>61</v>
      </c>
      <c r="EJ268">
        <f>IF(EJ65="","",EJ64)</f>
        <v>0</v>
      </c>
      <c r="EK268">
        <v>61</v>
      </c>
      <c r="EL268">
        <f>EL64</f>
        <v>0</v>
      </c>
      <c r="EM268">
        <v>61</v>
      </c>
      <c r="EN268">
        <f>IF(EN65="","",EN64)</f>
        <v>0</v>
      </c>
      <c r="EO268">
        <v>61</v>
      </c>
      <c r="EP268">
        <f>EP64</f>
        <v>0</v>
      </c>
      <c r="EQ268">
        <v>61</v>
      </c>
      <c r="ER268">
        <f>IF(ER65="","",ER64)</f>
        <v>0</v>
      </c>
      <c r="ES268">
        <v>61</v>
      </c>
      <c r="ET268">
        <f>ET64</f>
        <v>0</v>
      </c>
      <c r="EU268">
        <v>61</v>
      </c>
      <c r="EV268">
        <f>IF(EV65="","",EV64)</f>
        <v>0</v>
      </c>
      <c r="EW268">
        <v>61</v>
      </c>
      <c r="EX268">
        <f>EX64</f>
        <v>0</v>
      </c>
      <c r="EY268">
        <v>61</v>
      </c>
      <c r="EZ268">
        <f>IF(EZ65="","",EZ64)</f>
        <v>0</v>
      </c>
      <c r="FA268">
        <v>61</v>
      </c>
      <c r="FB268">
        <f>FB64</f>
        <v>0</v>
      </c>
      <c r="FC268">
        <v>61</v>
      </c>
      <c r="FD268">
        <f>IF(FD65="","",FD64)</f>
        <v>0</v>
      </c>
      <c r="FE268">
        <v>61</v>
      </c>
      <c r="FF268">
        <f>FF64</f>
        <v>0</v>
      </c>
      <c r="FG268">
        <v>61</v>
      </c>
      <c r="FH268">
        <f>IF(FH65="","",FH64)</f>
        <v>0</v>
      </c>
      <c r="FI268">
        <v>61</v>
      </c>
      <c r="FJ268">
        <f>FJ64</f>
        <v>0</v>
      </c>
      <c r="FK268">
        <v>61</v>
      </c>
      <c r="FL268">
        <f>IF(FL65="","",FL64)</f>
        <v>0</v>
      </c>
      <c r="FM268">
        <v>61</v>
      </c>
      <c r="FN268">
        <f>FN64</f>
        <v>0</v>
      </c>
      <c r="FO268">
        <v>61</v>
      </c>
      <c r="FP268">
        <f>IF(FP65="","",FP64)</f>
        <v>0</v>
      </c>
      <c r="FQ268">
        <v>61</v>
      </c>
      <c r="FR268">
        <f>FR64</f>
        <v>0</v>
      </c>
      <c r="FS268">
        <v>61</v>
      </c>
      <c r="FT268">
        <f>IF(FT65="","",FT64)</f>
        <v>0</v>
      </c>
      <c r="FU268">
        <v>61</v>
      </c>
      <c r="FV268">
        <f>FV64</f>
        <v>0</v>
      </c>
      <c r="FW268">
        <v>61</v>
      </c>
      <c r="FX268">
        <f>IF(FX65="","",FX64)</f>
        <v>0</v>
      </c>
      <c r="FY268">
        <v>61</v>
      </c>
      <c r="FZ268">
        <f>FZ64</f>
        <v>0</v>
      </c>
      <c r="GA268">
        <v>61</v>
      </c>
      <c r="GB268">
        <f>IF(GB65="","",GB64)</f>
        <v>0</v>
      </c>
      <c r="GC268">
        <v>61</v>
      </c>
      <c r="GD268">
        <f>GD64</f>
        <v>0</v>
      </c>
      <c r="GE268">
        <v>61</v>
      </c>
      <c r="GF268">
        <f>IF(GF65="","",GF64)</f>
        <v>0</v>
      </c>
      <c r="GG268">
        <v>61</v>
      </c>
      <c r="GH268">
        <f>GH64</f>
        <v>0</v>
      </c>
      <c r="GI268">
        <v>61</v>
      </c>
      <c r="GJ268">
        <f>IF(GJ65="","",GJ64)</f>
        <v>0</v>
      </c>
      <c r="GK268">
        <v>61</v>
      </c>
      <c r="GL268">
        <f>GL64</f>
        <v>0</v>
      </c>
      <c r="GM268">
        <v>61</v>
      </c>
      <c r="GN268">
        <f>IF(GN65="","",GN64)</f>
        <v>0</v>
      </c>
      <c r="GO268">
        <v>61</v>
      </c>
      <c r="GP268">
        <f>GP64</f>
        <v>0</v>
      </c>
      <c r="GQ268">
        <v>61</v>
      </c>
      <c r="GR268">
        <f>IF(GR65="","",GR64)</f>
        <v>0</v>
      </c>
      <c r="GS268">
        <v>61</v>
      </c>
      <c r="GT268">
        <f>GT64</f>
        <v>0</v>
      </c>
      <c r="GU268">
        <v>61</v>
      </c>
      <c r="GV268">
        <f>IF(GV65="","",GV64)</f>
        <v>0</v>
      </c>
      <c r="GW268">
        <v>61</v>
      </c>
      <c r="GX268">
        <f>GX64</f>
        <v>0</v>
      </c>
      <c r="GY268">
        <v>61</v>
      </c>
      <c r="GZ268">
        <f>IF(GZ65="","",GZ64)</f>
        <v>0</v>
      </c>
      <c r="HA268">
        <v>61</v>
      </c>
      <c r="HB268">
        <f>HB64</f>
        <v>0</v>
      </c>
      <c r="HC268">
        <v>61</v>
      </c>
      <c r="HD268">
        <f>IF(HD65="","",HD64)</f>
        <v>0</v>
      </c>
      <c r="HE268">
        <v>61</v>
      </c>
      <c r="HF268">
        <f>HF64</f>
        <v>0</v>
      </c>
    </row>
    <row r="269" spans="5:214">
      <c r="E269">
        <v>62</v>
      </c>
      <c r="F269">
        <f>IF(F66="","",F65)</f>
        <v>0</v>
      </c>
      <c r="G269">
        <v>62</v>
      </c>
      <c r="H269">
        <f>H65</f>
        <v>0</v>
      </c>
      <c r="I269">
        <v>62</v>
      </c>
      <c r="J269">
        <f>IF(J66="","",J65)</f>
        <v>0</v>
      </c>
      <c r="K269">
        <v>62</v>
      </c>
      <c r="L269">
        <f>L65</f>
        <v>0</v>
      </c>
      <c r="M269">
        <v>62</v>
      </c>
      <c r="N269">
        <f>IF(N66="","",N65)</f>
        <v>0</v>
      </c>
      <c r="O269">
        <v>62</v>
      </c>
      <c r="P269">
        <f>P65</f>
        <v>0</v>
      </c>
      <c r="Q269">
        <v>62</v>
      </c>
      <c r="R269">
        <f>IF(R66="","",R65)</f>
        <v>0</v>
      </c>
      <c r="S269">
        <v>62</v>
      </c>
      <c r="T269">
        <f>T65</f>
        <v>0</v>
      </c>
      <c r="U269">
        <v>62</v>
      </c>
      <c r="V269">
        <f>IF(V66="","",V65)</f>
        <v>0</v>
      </c>
      <c r="W269">
        <v>62</v>
      </c>
      <c r="X269">
        <f>X65</f>
        <v>0</v>
      </c>
      <c r="Y269">
        <v>62</v>
      </c>
      <c r="Z269">
        <f>IF(Z66="","",Z65)</f>
        <v>0</v>
      </c>
      <c r="AA269">
        <v>62</v>
      </c>
      <c r="AB269">
        <f>AB65</f>
        <v>0</v>
      </c>
      <c r="AC269">
        <v>62</v>
      </c>
      <c r="AD269">
        <f>IF(AD66="","",AD65)</f>
        <v>0</v>
      </c>
      <c r="AE269">
        <v>62</v>
      </c>
      <c r="AF269">
        <f>AF65</f>
        <v>0</v>
      </c>
      <c r="AG269">
        <v>62</v>
      </c>
      <c r="AH269">
        <f>IF(AH66="","",AH65)</f>
        <v>0</v>
      </c>
      <c r="AI269">
        <v>62</v>
      </c>
      <c r="AJ269">
        <f>AJ65</f>
        <v>0</v>
      </c>
      <c r="AK269">
        <v>62</v>
      </c>
      <c r="AL269">
        <f>IF(AL66="","",AL65)</f>
        <v>0</v>
      </c>
      <c r="AM269">
        <v>62</v>
      </c>
      <c r="AN269">
        <f>AN65</f>
        <v>0</v>
      </c>
      <c r="AO269">
        <v>62</v>
      </c>
      <c r="AP269">
        <f>IF(AP66="","",AP65)</f>
        <v>0</v>
      </c>
      <c r="AQ269">
        <v>62</v>
      </c>
      <c r="AR269">
        <f>AR65</f>
        <v>0</v>
      </c>
      <c r="AS269">
        <v>62</v>
      </c>
      <c r="AT269">
        <f>IF(AT66="","",AT65)</f>
        <v>0</v>
      </c>
      <c r="AU269">
        <v>62</v>
      </c>
      <c r="AV269">
        <f>AV65</f>
        <v>0</v>
      </c>
      <c r="AW269">
        <v>62</v>
      </c>
      <c r="AX269">
        <f>IF(AX66="","",AX65)</f>
        <v>0</v>
      </c>
      <c r="AY269">
        <v>62</v>
      </c>
      <c r="AZ269">
        <f>AZ65</f>
        <v>0</v>
      </c>
      <c r="BA269">
        <v>62</v>
      </c>
      <c r="BB269">
        <f>IF(BB66="","",BB65)</f>
        <v>0</v>
      </c>
      <c r="BC269">
        <v>62</v>
      </c>
      <c r="BD269">
        <f>BD65</f>
        <v>0</v>
      </c>
      <c r="BE269">
        <v>62</v>
      </c>
      <c r="BF269">
        <f>IF(BF66="","",BF65)</f>
        <v>0</v>
      </c>
      <c r="BG269">
        <v>62</v>
      </c>
      <c r="BH269">
        <f>BH65</f>
        <v>0</v>
      </c>
      <c r="BI269">
        <v>62</v>
      </c>
      <c r="BJ269">
        <f>IF(BJ66="","",BJ65)</f>
        <v>0</v>
      </c>
      <c r="BK269">
        <v>62</v>
      </c>
      <c r="BL269">
        <f>BL65</f>
        <v>0</v>
      </c>
      <c r="BM269">
        <v>62</v>
      </c>
      <c r="BN269">
        <f>IF(BN66="","",BN65)</f>
        <v>0</v>
      </c>
      <c r="BO269">
        <v>62</v>
      </c>
      <c r="BP269">
        <f>BP65</f>
        <v>0</v>
      </c>
      <c r="BQ269">
        <v>62</v>
      </c>
      <c r="BR269">
        <f>IF(BR66="","",BR65)</f>
        <v>0</v>
      </c>
      <c r="BS269">
        <v>62</v>
      </c>
      <c r="BT269">
        <f>BT65</f>
        <v>0</v>
      </c>
      <c r="BU269">
        <v>62</v>
      </c>
      <c r="BV269">
        <f>IF(BV66="","",BV65)</f>
        <v>0</v>
      </c>
      <c r="BW269">
        <v>62</v>
      </c>
      <c r="BX269">
        <f>BX65</f>
        <v>0</v>
      </c>
      <c r="BY269">
        <v>62</v>
      </c>
      <c r="BZ269">
        <f>IF(BZ66="","",BZ65)</f>
        <v>0</v>
      </c>
      <c r="CA269">
        <v>62</v>
      </c>
      <c r="CB269">
        <f>CB65</f>
        <v>0</v>
      </c>
      <c r="CC269">
        <v>62</v>
      </c>
      <c r="CD269">
        <f>IF(CD66="","",CD65)</f>
        <v>0</v>
      </c>
      <c r="CE269">
        <v>62</v>
      </c>
      <c r="CF269">
        <f>CF65</f>
        <v>0</v>
      </c>
      <c r="CG269">
        <v>62</v>
      </c>
      <c r="CH269">
        <f>IF(CH66="","",CH65)</f>
        <v>0</v>
      </c>
      <c r="CI269">
        <v>62</v>
      </c>
      <c r="CJ269">
        <f>CJ65</f>
        <v>0</v>
      </c>
      <c r="CK269">
        <v>62</v>
      </c>
      <c r="CL269">
        <f>IF(CL66="","",CL65)</f>
        <v>0</v>
      </c>
      <c r="CM269">
        <v>62</v>
      </c>
      <c r="CN269">
        <f>CN65</f>
        <v>0</v>
      </c>
      <c r="CO269">
        <v>62</v>
      </c>
      <c r="CP269">
        <f>IF(CP66="","",CP65)</f>
        <v>0</v>
      </c>
      <c r="CQ269">
        <v>62</v>
      </c>
      <c r="CR269">
        <f>CR65</f>
        <v>0</v>
      </c>
      <c r="CS269">
        <v>62</v>
      </c>
      <c r="CT269">
        <f>IF(CT66="","",CT65)</f>
        <v>0</v>
      </c>
      <c r="CU269">
        <v>62</v>
      </c>
      <c r="CV269">
        <f>CV65</f>
        <v>0</v>
      </c>
      <c r="CW269">
        <v>62</v>
      </c>
      <c r="CX269">
        <f>IF(CX66="","",CX65)</f>
        <v>0</v>
      </c>
      <c r="CY269">
        <v>62</v>
      </c>
      <c r="CZ269">
        <f>CZ65</f>
        <v>0</v>
      </c>
      <c r="DA269">
        <v>62</v>
      </c>
      <c r="DB269">
        <f>IF(DB66="","",DB65)</f>
        <v>0</v>
      </c>
      <c r="DC269">
        <v>62</v>
      </c>
      <c r="DD269">
        <f>DD65</f>
        <v>0</v>
      </c>
      <c r="DG269">
        <v>62</v>
      </c>
      <c r="DH269">
        <f>IF(DH66="","",DH65)</f>
        <v>0</v>
      </c>
      <c r="DI269">
        <v>62</v>
      </c>
      <c r="DJ269">
        <f>DJ65</f>
        <v>0</v>
      </c>
      <c r="DK269">
        <v>62</v>
      </c>
      <c r="DL269">
        <f>IF(DL66="","",DL65)</f>
        <v>0</v>
      </c>
      <c r="DM269">
        <v>62</v>
      </c>
      <c r="DN269">
        <f>DN65</f>
        <v>0</v>
      </c>
      <c r="DO269">
        <v>62</v>
      </c>
      <c r="DP269">
        <f>IF(DP66="","",DP65)</f>
        <v>0</v>
      </c>
      <c r="DQ269">
        <v>62</v>
      </c>
      <c r="DR269">
        <f>DR65</f>
        <v>0</v>
      </c>
      <c r="DS269">
        <v>62</v>
      </c>
      <c r="DT269">
        <f>IF(DT66="","",DT65)</f>
        <v>0</v>
      </c>
      <c r="DU269">
        <v>62</v>
      </c>
      <c r="DV269">
        <f>DV65</f>
        <v>0</v>
      </c>
      <c r="DW269">
        <v>62</v>
      </c>
      <c r="DX269">
        <f>IF(DX66="","",DX65)</f>
        <v>0</v>
      </c>
      <c r="DY269">
        <v>62</v>
      </c>
      <c r="DZ269">
        <f>DZ65</f>
        <v>0</v>
      </c>
      <c r="EA269">
        <v>62</v>
      </c>
      <c r="EB269">
        <f>IF(EB66="","",EB65)</f>
        <v>0</v>
      </c>
      <c r="EC269">
        <v>62</v>
      </c>
      <c r="ED269">
        <f>ED65</f>
        <v>0</v>
      </c>
      <c r="EE269">
        <v>62</v>
      </c>
      <c r="EF269">
        <f>IF(EF66="","",EF65)</f>
        <v>0</v>
      </c>
      <c r="EG269">
        <v>62</v>
      </c>
      <c r="EH269">
        <f>EH65</f>
        <v>0</v>
      </c>
      <c r="EI269">
        <v>62</v>
      </c>
      <c r="EJ269">
        <f>IF(EJ66="","",EJ65)</f>
        <v>0</v>
      </c>
      <c r="EK269">
        <v>62</v>
      </c>
      <c r="EL269">
        <f>EL65</f>
        <v>0</v>
      </c>
      <c r="EM269">
        <v>62</v>
      </c>
      <c r="EN269">
        <f>IF(EN66="","",EN65)</f>
        <v>0</v>
      </c>
      <c r="EO269">
        <v>62</v>
      </c>
      <c r="EP269">
        <f>EP65</f>
        <v>0</v>
      </c>
      <c r="EQ269">
        <v>62</v>
      </c>
      <c r="ER269">
        <f>IF(ER66="","",ER65)</f>
        <v>0</v>
      </c>
      <c r="ES269">
        <v>62</v>
      </c>
      <c r="ET269">
        <f>ET65</f>
        <v>0</v>
      </c>
      <c r="EU269">
        <v>62</v>
      </c>
      <c r="EV269">
        <f>IF(EV66="","",EV65)</f>
        <v>0</v>
      </c>
      <c r="EW269">
        <v>62</v>
      </c>
      <c r="EX269">
        <f>EX65</f>
        <v>0</v>
      </c>
      <c r="EY269">
        <v>62</v>
      </c>
      <c r="EZ269">
        <f>IF(EZ66="","",EZ65)</f>
        <v>0</v>
      </c>
      <c r="FA269">
        <v>62</v>
      </c>
      <c r="FB269">
        <f>FB65</f>
        <v>0</v>
      </c>
      <c r="FC269">
        <v>62</v>
      </c>
      <c r="FD269">
        <f>IF(FD66="","",FD65)</f>
        <v>0</v>
      </c>
      <c r="FE269">
        <v>62</v>
      </c>
      <c r="FF269">
        <f>FF65</f>
        <v>0</v>
      </c>
      <c r="FG269">
        <v>62</v>
      </c>
      <c r="FH269">
        <f>IF(FH66="","",FH65)</f>
        <v>0</v>
      </c>
      <c r="FI269">
        <v>62</v>
      </c>
      <c r="FJ269">
        <f>FJ65</f>
        <v>0</v>
      </c>
      <c r="FK269">
        <v>62</v>
      </c>
      <c r="FL269">
        <f>IF(FL66="","",FL65)</f>
        <v>0</v>
      </c>
      <c r="FM269">
        <v>62</v>
      </c>
      <c r="FN269">
        <f>FN65</f>
        <v>0</v>
      </c>
      <c r="FO269">
        <v>62</v>
      </c>
      <c r="FP269">
        <f>IF(FP66="","",FP65)</f>
        <v>0</v>
      </c>
      <c r="FQ269">
        <v>62</v>
      </c>
      <c r="FR269">
        <f>FR65</f>
        <v>0</v>
      </c>
      <c r="FS269">
        <v>62</v>
      </c>
      <c r="FT269">
        <f>IF(FT66="","",FT65)</f>
        <v>0</v>
      </c>
      <c r="FU269">
        <v>62</v>
      </c>
      <c r="FV269">
        <f>FV65</f>
        <v>0</v>
      </c>
      <c r="FW269">
        <v>62</v>
      </c>
      <c r="FX269">
        <f>IF(FX66="","",FX65)</f>
        <v>0</v>
      </c>
      <c r="FY269">
        <v>62</v>
      </c>
      <c r="FZ269">
        <f>FZ65</f>
        <v>0</v>
      </c>
      <c r="GA269">
        <v>62</v>
      </c>
      <c r="GB269">
        <f>IF(GB66="","",GB65)</f>
        <v>0</v>
      </c>
      <c r="GC269">
        <v>62</v>
      </c>
      <c r="GD269">
        <f>GD65</f>
        <v>0</v>
      </c>
      <c r="GE269">
        <v>62</v>
      </c>
      <c r="GF269">
        <f>IF(GF66="","",GF65)</f>
        <v>0</v>
      </c>
      <c r="GG269">
        <v>62</v>
      </c>
      <c r="GH269">
        <f>GH65</f>
        <v>0</v>
      </c>
      <c r="GI269">
        <v>62</v>
      </c>
      <c r="GJ269">
        <f>IF(GJ66="","",GJ65)</f>
        <v>0</v>
      </c>
      <c r="GK269">
        <v>62</v>
      </c>
      <c r="GL269">
        <f>GL65</f>
        <v>0</v>
      </c>
      <c r="GM269">
        <v>62</v>
      </c>
      <c r="GN269">
        <f>IF(GN66="","",GN65)</f>
        <v>0</v>
      </c>
      <c r="GO269">
        <v>62</v>
      </c>
      <c r="GP269">
        <f>GP65</f>
        <v>0</v>
      </c>
      <c r="GQ269">
        <v>62</v>
      </c>
      <c r="GR269">
        <f>IF(GR66="","",GR65)</f>
        <v>0</v>
      </c>
      <c r="GS269">
        <v>62</v>
      </c>
      <c r="GT269">
        <f>GT65</f>
        <v>0</v>
      </c>
      <c r="GU269">
        <v>62</v>
      </c>
      <c r="GV269">
        <f>IF(GV66="","",GV65)</f>
        <v>0</v>
      </c>
      <c r="GW269">
        <v>62</v>
      </c>
      <c r="GX269">
        <f>GX65</f>
        <v>0</v>
      </c>
      <c r="GY269">
        <v>62</v>
      </c>
      <c r="GZ269">
        <f>IF(GZ66="","",GZ65)</f>
        <v>0</v>
      </c>
      <c r="HA269">
        <v>62</v>
      </c>
      <c r="HB269">
        <f>HB65</f>
        <v>0</v>
      </c>
      <c r="HC269">
        <v>62</v>
      </c>
      <c r="HD269">
        <f>IF(HD66="","",HD65)</f>
        <v>0</v>
      </c>
      <c r="HE269">
        <v>62</v>
      </c>
      <c r="HF269">
        <f>HF65</f>
        <v>0</v>
      </c>
    </row>
    <row r="270" spans="5:214">
      <c r="E270">
        <v>63</v>
      </c>
      <c r="F270">
        <f>IF(F67="","",F66)</f>
        <v>0</v>
      </c>
      <c r="G270">
        <v>63</v>
      </c>
      <c r="H270">
        <f>H66</f>
        <v>0</v>
      </c>
      <c r="I270">
        <v>63</v>
      </c>
      <c r="J270">
        <f>IF(J67="","",J66)</f>
        <v>0</v>
      </c>
      <c r="K270">
        <v>63</v>
      </c>
      <c r="L270">
        <f>L66</f>
        <v>0</v>
      </c>
      <c r="M270">
        <v>63</v>
      </c>
      <c r="N270">
        <f>IF(N67="","",N66)</f>
        <v>0</v>
      </c>
      <c r="O270">
        <v>63</v>
      </c>
      <c r="P270">
        <f>P66</f>
        <v>0</v>
      </c>
      <c r="Q270">
        <v>63</v>
      </c>
      <c r="R270">
        <f>IF(R67="","",R66)</f>
        <v>0</v>
      </c>
      <c r="S270">
        <v>63</v>
      </c>
      <c r="T270">
        <f>T66</f>
        <v>0</v>
      </c>
      <c r="U270">
        <v>63</v>
      </c>
      <c r="V270">
        <f>IF(V67="","",V66)</f>
        <v>0</v>
      </c>
      <c r="W270">
        <v>63</v>
      </c>
      <c r="X270">
        <f>X66</f>
        <v>0</v>
      </c>
      <c r="Y270">
        <v>63</v>
      </c>
      <c r="Z270">
        <f>IF(Z67="","",Z66)</f>
        <v>0</v>
      </c>
      <c r="AA270">
        <v>63</v>
      </c>
      <c r="AB270">
        <f>AB66</f>
        <v>0</v>
      </c>
      <c r="AC270">
        <v>63</v>
      </c>
      <c r="AD270">
        <f>IF(AD67="","",AD66)</f>
        <v>0</v>
      </c>
      <c r="AE270">
        <v>63</v>
      </c>
      <c r="AF270">
        <f>AF66</f>
        <v>0</v>
      </c>
      <c r="AG270">
        <v>63</v>
      </c>
      <c r="AH270">
        <f>IF(AH67="","",AH66)</f>
        <v>0</v>
      </c>
      <c r="AI270">
        <v>63</v>
      </c>
      <c r="AJ270">
        <f>AJ66</f>
        <v>0</v>
      </c>
      <c r="AK270">
        <v>63</v>
      </c>
      <c r="AL270">
        <f>IF(AL67="","",AL66)</f>
        <v>0</v>
      </c>
      <c r="AM270">
        <v>63</v>
      </c>
      <c r="AN270">
        <f>AN66</f>
        <v>0</v>
      </c>
      <c r="AO270">
        <v>63</v>
      </c>
      <c r="AP270">
        <f>IF(AP67="","",AP66)</f>
        <v>0</v>
      </c>
      <c r="AQ270">
        <v>63</v>
      </c>
      <c r="AR270">
        <f>AR66</f>
        <v>0</v>
      </c>
      <c r="AS270">
        <v>63</v>
      </c>
      <c r="AT270">
        <f>IF(AT67="","",AT66)</f>
        <v>0</v>
      </c>
      <c r="AU270">
        <v>63</v>
      </c>
      <c r="AV270">
        <f>AV66</f>
        <v>0</v>
      </c>
      <c r="AW270">
        <v>63</v>
      </c>
      <c r="AX270">
        <f>IF(AX67="","",AX66)</f>
        <v>0</v>
      </c>
      <c r="AY270">
        <v>63</v>
      </c>
      <c r="AZ270">
        <f>AZ66</f>
        <v>0</v>
      </c>
      <c r="BA270">
        <v>63</v>
      </c>
      <c r="BB270">
        <f>IF(BB67="","",BB66)</f>
        <v>0</v>
      </c>
      <c r="BC270">
        <v>63</v>
      </c>
      <c r="BD270">
        <f>BD66</f>
        <v>0</v>
      </c>
      <c r="BE270">
        <v>63</v>
      </c>
      <c r="BF270">
        <f>IF(BF67="","",BF66)</f>
        <v>0</v>
      </c>
      <c r="BG270">
        <v>63</v>
      </c>
      <c r="BH270">
        <f>BH66</f>
        <v>0</v>
      </c>
      <c r="BI270">
        <v>63</v>
      </c>
      <c r="BJ270">
        <f>IF(BJ67="","",BJ66)</f>
        <v>0</v>
      </c>
      <c r="BK270">
        <v>63</v>
      </c>
      <c r="BL270">
        <f>BL66</f>
        <v>0</v>
      </c>
      <c r="BM270">
        <v>63</v>
      </c>
      <c r="BN270">
        <f>IF(BN67="","",BN66)</f>
        <v>0</v>
      </c>
      <c r="BO270">
        <v>63</v>
      </c>
      <c r="BP270">
        <f>BP66</f>
        <v>0</v>
      </c>
      <c r="BQ270">
        <v>63</v>
      </c>
      <c r="BR270">
        <f>IF(BR67="","",BR66)</f>
        <v>0</v>
      </c>
      <c r="BS270">
        <v>63</v>
      </c>
      <c r="BT270">
        <f>BT66</f>
        <v>0</v>
      </c>
      <c r="BU270">
        <v>63</v>
      </c>
      <c r="BV270">
        <f>IF(BV67="","",BV66)</f>
        <v>0</v>
      </c>
      <c r="BW270">
        <v>63</v>
      </c>
      <c r="BX270">
        <f>BX66</f>
        <v>0</v>
      </c>
      <c r="BY270">
        <v>63</v>
      </c>
      <c r="BZ270">
        <f>IF(BZ67="","",BZ66)</f>
        <v>0</v>
      </c>
      <c r="CA270">
        <v>63</v>
      </c>
      <c r="CB270">
        <f>CB66</f>
        <v>0</v>
      </c>
      <c r="CC270">
        <v>63</v>
      </c>
      <c r="CD270">
        <f>IF(CD67="","",CD66)</f>
        <v>0</v>
      </c>
      <c r="CE270">
        <v>63</v>
      </c>
      <c r="CF270">
        <f>CF66</f>
        <v>0</v>
      </c>
      <c r="CG270">
        <v>63</v>
      </c>
      <c r="CH270">
        <f>IF(CH67="","",CH66)</f>
        <v>0</v>
      </c>
      <c r="CI270">
        <v>63</v>
      </c>
      <c r="CJ270">
        <f>CJ66</f>
        <v>0</v>
      </c>
      <c r="CK270">
        <v>63</v>
      </c>
      <c r="CL270">
        <f>IF(CL67="","",CL66)</f>
        <v>0</v>
      </c>
      <c r="CM270">
        <v>63</v>
      </c>
      <c r="CN270">
        <f>CN66</f>
        <v>0</v>
      </c>
      <c r="CO270">
        <v>63</v>
      </c>
      <c r="CP270">
        <f>IF(CP67="","",CP66)</f>
        <v>0</v>
      </c>
      <c r="CQ270">
        <v>63</v>
      </c>
      <c r="CR270">
        <f>CR66</f>
        <v>0</v>
      </c>
      <c r="CS270">
        <v>63</v>
      </c>
      <c r="CT270">
        <f>IF(CT67="","",CT66)</f>
        <v>0</v>
      </c>
      <c r="CU270">
        <v>63</v>
      </c>
      <c r="CV270">
        <f>CV66</f>
        <v>0</v>
      </c>
      <c r="CW270">
        <v>63</v>
      </c>
      <c r="CX270">
        <f>IF(CX67="","",CX66)</f>
        <v>0</v>
      </c>
      <c r="CY270">
        <v>63</v>
      </c>
      <c r="CZ270">
        <f>CZ66</f>
        <v>0</v>
      </c>
      <c r="DA270">
        <v>63</v>
      </c>
      <c r="DB270">
        <f>IF(DB67="","",DB66)</f>
        <v>0</v>
      </c>
      <c r="DC270">
        <v>63</v>
      </c>
      <c r="DD270">
        <f>DD66</f>
        <v>0</v>
      </c>
      <c r="DG270">
        <v>63</v>
      </c>
      <c r="DH270">
        <f>IF(DH67="","",DH66)</f>
        <v>0</v>
      </c>
      <c r="DI270">
        <v>63</v>
      </c>
      <c r="DJ270">
        <f>DJ66</f>
        <v>0</v>
      </c>
      <c r="DK270">
        <v>63</v>
      </c>
      <c r="DL270">
        <f>IF(DL67="","",DL66)</f>
        <v>0</v>
      </c>
      <c r="DM270">
        <v>63</v>
      </c>
      <c r="DN270">
        <f>DN66</f>
        <v>0</v>
      </c>
      <c r="DO270">
        <v>63</v>
      </c>
      <c r="DP270">
        <f>IF(DP67="","",DP66)</f>
        <v>0</v>
      </c>
      <c r="DQ270">
        <v>63</v>
      </c>
      <c r="DR270">
        <f>DR66</f>
        <v>0</v>
      </c>
      <c r="DS270">
        <v>63</v>
      </c>
      <c r="DT270">
        <f>IF(DT67="","",DT66)</f>
        <v>0</v>
      </c>
      <c r="DU270">
        <v>63</v>
      </c>
      <c r="DV270">
        <f>DV66</f>
        <v>0</v>
      </c>
      <c r="DW270">
        <v>63</v>
      </c>
      <c r="DX270">
        <f>IF(DX67="","",DX66)</f>
        <v>0</v>
      </c>
      <c r="DY270">
        <v>63</v>
      </c>
      <c r="DZ270">
        <f>DZ66</f>
        <v>0</v>
      </c>
      <c r="EA270">
        <v>63</v>
      </c>
      <c r="EB270">
        <f>IF(EB67="","",EB66)</f>
        <v>0</v>
      </c>
      <c r="EC270">
        <v>63</v>
      </c>
      <c r="ED270">
        <f>ED66</f>
        <v>0</v>
      </c>
      <c r="EE270">
        <v>63</v>
      </c>
      <c r="EF270">
        <f>IF(EF67="","",EF66)</f>
        <v>0</v>
      </c>
      <c r="EG270">
        <v>63</v>
      </c>
      <c r="EH270">
        <f>EH66</f>
        <v>0</v>
      </c>
      <c r="EI270">
        <v>63</v>
      </c>
      <c r="EJ270">
        <f>IF(EJ67="","",EJ66)</f>
        <v>0</v>
      </c>
      <c r="EK270">
        <v>63</v>
      </c>
      <c r="EL270">
        <f>EL66</f>
        <v>0</v>
      </c>
      <c r="EM270">
        <v>63</v>
      </c>
      <c r="EN270">
        <f>IF(EN67="","",EN66)</f>
        <v>0</v>
      </c>
      <c r="EO270">
        <v>63</v>
      </c>
      <c r="EP270">
        <f>EP66</f>
        <v>0</v>
      </c>
      <c r="EQ270">
        <v>63</v>
      </c>
      <c r="ER270">
        <f>IF(ER67="","",ER66)</f>
        <v>0</v>
      </c>
      <c r="ES270">
        <v>63</v>
      </c>
      <c r="ET270">
        <f>ET66</f>
        <v>0</v>
      </c>
      <c r="EU270">
        <v>63</v>
      </c>
      <c r="EV270">
        <f>IF(EV67="","",EV66)</f>
        <v>0</v>
      </c>
      <c r="EW270">
        <v>63</v>
      </c>
      <c r="EX270">
        <f>EX66</f>
        <v>0</v>
      </c>
      <c r="EY270">
        <v>63</v>
      </c>
      <c r="EZ270">
        <f>IF(EZ67="","",EZ66)</f>
        <v>0</v>
      </c>
      <c r="FA270">
        <v>63</v>
      </c>
      <c r="FB270">
        <f>FB66</f>
        <v>0</v>
      </c>
      <c r="FC270">
        <v>63</v>
      </c>
      <c r="FD270">
        <f>IF(FD67="","",FD66)</f>
        <v>0</v>
      </c>
      <c r="FE270">
        <v>63</v>
      </c>
      <c r="FF270">
        <f>FF66</f>
        <v>0</v>
      </c>
      <c r="FG270">
        <v>63</v>
      </c>
      <c r="FH270">
        <f>IF(FH67="","",FH66)</f>
        <v>0</v>
      </c>
      <c r="FI270">
        <v>63</v>
      </c>
      <c r="FJ270">
        <f>FJ66</f>
        <v>0</v>
      </c>
      <c r="FK270">
        <v>63</v>
      </c>
      <c r="FL270">
        <f>IF(FL67="","",FL66)</f>
        <v>0</v>
      </c>
      <c r="FM270">
        <v>63</v>
      </c>
      <c r="FN270">
        <f>FN66</f>
        <v>0</v>
      </c>
      <c r="FO270">
        <v>63</v>
      </c>
      <c r="FP270">
        <f>IF(FP67="","",FP66)</f>
        <v>0</v>
      </c>
      <c r="FQ270">
        <v>63</v>
      </c>
      <c r="FR270">
        <f>FR66</f>
        <v>0</v>
      </c>
      <c r="FS270">
        <v>63</v>
      </c>
      <c r="FT270">
        <f>IF(FT67="","",FT66)</f>
        <v>0</v>
      </c>
      <c r="FU270">
        <v>63</v>
      </c>
      <c r="FV270">
        <f>FV66</f>
        <v>0</v>
      </c>
      <c r="FW270">
        <v>63</v>
      </c>
      <c r="FX270">
        <f>IF(FX67="","",FX66)</f>
        <v>0</v>
      </c>
      <c r="FY270">
        <v>63</v>
      </c>
      <c r="FZ270">
        <f>FZ66</f>
        <v>0</v>
      </c>
      <c r="GA270">
        <v>63</v>
      </c>
      <c r="GB270">
        <f>IF(GB67="","",GB66)</f>
        <v>0</v>
      </c>
      <c r="GC270">
        <v>63</v>
      </c>
      <c r="GD270">
        <f>GD66</f>
        <v>0</v>
      </c>
      <c r="GE270">
        <v>63</v>
      </c>
      <c r="GF270">
        <f>IF(GF67="","",GF66)</f>
        <v>0</v>
      </c>
      <c r="GG270">
        <v>63</v>
      </c>
      <c r="GH270">
        <f>GH66</f>
        <v>0</v>
      </c>
      <c r="GI270">
        <v>63</v>
      </c>
      <c r="GJ270">
        <f>IF(GJ67="","",GJ66)</f>
        <v>0</v>
      </c>
      <c r="GK270">
        <v>63</v>
      </c>
      <c r="GL270">
        <f>GL66</f>
        <v>0</v>
      </c>
      <c r="GM270">
        <v>63</v>
      </c>
      <c r="GN270">
        <f>IF(GN67="","",GN66)</f>
        <v>0</v>
      </c>
      <c r="GO270">
        <v>63</v>
      </c>
      <c r="GP270">
        <f>GP66</f>
        <v>0</v>
      </c>
      <c r="GQ270">
        <v>63</v>
      </c>
      <c r="GR270">
        <f>IF(GR67="","",GR66)</f>
        <v>0</v>
      </c>
      <c r="GS270">
        <v>63</v>
      </c>
      <c r="GT270">
        <f>GT66</f>
        <v>0</v>
      </c>
      <c r="GU270">
        <v>63</v>
      </c>
      <c r="GV270">
        <f>IF(GV67="","",GV66)</f>
        <v>0</v>
      </c>
      <c r="GW270">
        <v>63</v>
      </c>
      <c r="GX270">
        <f>GX66</f>
        <v>0</v>
      </c>
      <c r="GY270">
        <v>63</v>
      </c>
      <c r="GZ270">
        <f>IF(GZ67="","",GZ66)</f>
        <v>0</v>
      </c>
      <c r="HA270">
        <v>63</v>
      </c>
      <c r="HB270">
        <f>HB66</f>
        <v>0</v>
      </c>
      <c r="HC270">
        <v>63</v>
      </c>
      <c r="HD270">
        <f>IF(HD67="","",HD66)</f>
        <v>0</v>
      </c>
      <c r="HE270">
        <v>63</v>
      </c>
      <c r="HF270">
        <f>HF66</f>
        <v>0</v>
      </c>
    </row>
    <row r="271" spans="5:214">
      <c r="E271">
        <v>64</v>
      </c>
      <c r="F271">
        <f>IF(F68="","",F67)</f>
        <v>0</v>
      </c>
      <c r="G271">
        <v>64</v>
      </c>
      <c r="H271">
        <f>H67</f>
        <v>0</v>
      </c>
      <c r="I271">
        <v>64</v>
      </c>
      <c r="J271">
        <f>IF(J68="","",J67)</f>
        <v>0</v>
      </c>
      <c r="K271">
        <v>64</v>
      </c>
      <c r="L271">
        <f>L67</f>
        <v>0</v>
      </c>
      <c r="M271">
        <v>64</v>
      </c>
      <c r="N271">
        <f>IF(N68="","",N67)</f>
        <v>0</v>
      </c>
      <c r="O271">
        <v>64</v>
      </c>
      <c r="P271">
        <f>P67</f>
        <v>0</v>
      </c>
      <c r="Q271">
        <v>64</v>
      </c>
      <c r="R271">
        <f>IF(R68="","",R67)</f>
        <v>0</v>
      </c>
      <c r="S271">
        <v>64</v>
      </c>
      <c r="T271">
        <f>T67</f>
        <v>0</v>
      </c>
      <c r="U271">
        <v>64</v>
      </c>
      <c r="V271">
        <f>IF(V68="","",V67)</f>
        <v>0</v>
      </c>
      <c r="W271">
        <v>64</v>
      </c>
      <c r="X271">
        <f>X67</f>
        <v>0</v>
      </c>
      <c r="Y271">
        <v>64</v>
      </c>
      <c r="Z271">
        <f>IF(Z68="","",Z67)</f>
        <v>0</v>
      </c>
      <c r="AA271">
        <v>64</v>
      </c>
      <c r="AB271">
        <f>AB67</f>
        <v>0</v>
      </c>
      <c r="AC271">
        <v>64</v>
      </c>
      <c r="AD271">
        <f>IF(AD68="","",AD67)</f>
        <v>0</v>
      </c>
      <c r="AE271">
        <v>64</v>
      </c>
      <c r="AF271">
        <f>AF67</f>
        <v>0</v>
      </c>
      <c r="AG271">
        <v>64</v>
      </c>
      <c r="AH271">
        <f>IF(AH68="","",AH67)</f>
        <v>0</v>
      </c>
      <c r="AI271">
        <v>64</v>
      </c>
      <c r="AJ271">
        <f>AJ67</f>
        <v>0</v>
      </c>
      <c r="AK271">
        <v>64</v>
      </c>
      <c r="AL271">
        <f>IF(AL68="","",AL67)</f>
        <v>0</v>
      </c>
      <c r="AM271">
        <v>64</v>
      </c>
      <c r="AN271">
        <f>AN67</f>
        <v>0</v>
      </c>
      <c r="AO271">
        <v>64</v>
      </c>
      <c r="AP271">
        <f>IF(AP68="","",AP67)</f>
        <v>0</v>
      </c>
      <c r="AQ271">
        <v>64</v>
      </c>
      <c r="AR271">
        <f>AR67</f>
        <v>0</v>
      </c>
      <c r="AS271">
        <v>64</v>
      </c>
      <c r="AT271">
        <f>IF(AT68="","",AT67)</f>
        <v>0</v>
      </c>
      <c r="AU271">
        <v>64</v>
      </c>
      <c r="AV271">
        <f>AV67</f>
        <v>0</v>
      </c>
      <c r="AW271">
        <v>64</v>
      </c>
      <c r="AX271">
        <f>IF(AX68="","",AX67)</f>
        <v>0</v>
      </c>
      <c r="AY271">
        <v>64</v>
      </c>
      <c r="AZ271">
        <f>AZ67</f>
        <v>0</v>
      </c>
      <c r="BA271">
        <v>64</v>
      </c>
      <c r="BB271">
        <f>IF(BB68="","",BB67)</f>
        <v>0</v>
      </c>
      <c r="BC271">
        <v>64</v>
      </c>
      <c r="BD271">
        <f>BD67</f>
        <v>0</v>
      </c>
      <c r="BE271">
        <v>64</v>
      </c>
      <c r="BF271">
        <f>IF(BF68="","",BF67)</f>
        <v>0</v>
      </c>
      <c r="BG271">
        <v>64</v>
      </c>
      <c r="BH271">
        <f>BH67</f>
        <v>0</v>
      </c>
      <c r="BI271">
        <v>64</v>
      </c>
      <c r="BJ271">
        <f>IF(BJ68="","",BJ67)</f>
        <v>0</v>
      </c>
      <c r="BK271">
        <v>64</v>
      </c>
      <c r="BL271">
        <f>BL67</f>
        <v>0</v>
      </c>
      <c r="BM271">
        <v>64</v>
      </c>
      <c r="BN271">
        <f>IF(BN68="","",BN67)</f>
        <v>0</v>
      </c>
      <c r="BO271">
        <v>64</v>
      </c>
      <c r="BP271">
        <f>BP67</f>
        <v>0</v>
      </c>
      <c r="BQ271">
        <v>64</v>
      </c>
      <c r="BR271">
        <f>IF(BR68="","",BR67)</f>
        <v>0</v>
      </c>
      <c r="BS271">
        <v>64</v>
      </c>
      <c r="BT271">
        <f>BT67</f>
        <v>0</v>
      </c>
      <c r="BU271">
        <v>64</v>
      </c>
      <c r="BV271">
        <f>IF(BV68="","",BV67)</f>
        <v>0</v>
      </c>
      <c r="BW271">
        <v>64</v>
      </c>
      <c r="BX271">
        <f>BX67</f>
        <v>0</v>
      </c>
      <c r="BY271">
        <v>64</v>
      </c>
      <c r="BZ271">
        <f>IF(BZ68="","",BZ67)</f>
        <v>0</v>
      </c>
      <c r="CA271">
        <v>64</v>
      </c>
      <c r="CB271">
        <f>CB67</f>
        <v>0</v>
      </c>
      <c r="CC271">
        <v>64</v>
      </c>
      <c r="CD271">
        <f>IF(CD68="","",CD67)</f>
        <v>0</v>
      </c>
      <c r="CE271">
        <v>64</v>
      </c>
      <c r="CF271">
        <f>CF67</f>
        <v>0</v>
      </c>
      <c r="CG271">
        <v>64</v>
      </c>
      <c r="CH271">
        <f>IF(CH68="","",CH67)</f>
        <v>0</v>
      </c>
      <c r="CI271">
        <v>64</v>
      </c>
      <c r="CJ271">
        <f>CJ67</f>
        <v>0</v>
      </c>
      <c r="CK271">
        <v>64</v>
      </c>
      <c r="CL271">
        <f>IF(CL68="","",CL67)</f>
        <v>0</v>
      </c>
      <c r="CM271">
        <v>64</v>
      </c>
      <c r="CN271">
        <f>CN67</f>
        <v>0</v>
      </c>
      <c r="CO271">
        <v>64</v>
      </c>
      <c r="CP271">
        <f>IF(CP68="","",CP67)</f>
        <v>0</v>
      </c>
      <c r="CQ271">
        <v>64</v>
      </c>
      <c r="CR271">
        <f>CR67</f>
        <v>0</v>
      </c>
      <c r="CS271">
        <v>64</v>
      </c>
      <c r="CT271">
        <f>IF(CT68="","",CT67)</f>
        <v>0</v>
      </c>
      <c r="CU271">
        <v>64</v>
      </c>
      <c r="CV271">
        <f>CV67</f>
        <v>0</v>
      </c>
      <c r="CW271">
        <v>64</v>
      </c>
      <c r="CX271">
        <f>IF(CX68="","",CX67)</f>
        <v>0</v>
      </c>
      <c r="CY271">
        <v>64</v>
      </c>
      <c r="CZ271">
        <f>CZ67</f>
        <v>0</v>
      </c>
      <c r="DA271">
        <v>64</v>
      </c>
      <c r="DB271">
        <f>IF(DB68="","",DB67)</f>
        <v>0</v>
      </c>
      <c r="DC271">
        <v>64</v>
      </c>
      <c r="DD271">
        <f>DD67</f>
        <v>0</v>
      </c>
      <c r="DG271">
        <v>64</v>
      </c>
      <c r="DH271">
        <f>IF(DH68="","",DH67)</f>
        <v>0</v>
      </c>
      <c r="DI271">
        <v>64</v>
      </c>
      <c r="DJ271">
        <f>DJ67</f>
        <v>0</v>
      </c>
      <c r="DK271">
        <v>64</v>
      </c>
      <c r="DL271">
        <f>IF(DL68="","",DL67)</f>
        <v>0</v>
      </c>
      <c r="DM271">
        <v>64</v>
      </c>
      <c r="DN271">
        <f>DN67</f>
        <v>0</v>
      </c>
      <c r="DO271">
        <v>64</v>
      </c>
      <c r="DP271">
        <f>IF(DP68="","",DP67)</f>
        <v>0</v>
      </c>
      <c r="DQ271">
        <v>64</v>
      </c>
      <c r="DR271">
        <f>DR67</f>
        <v>0</v>
      </c>
      <c r="DS271">
        <v>64</v>
      </c>
      <c r="DT271">
        <f>IF(DT68="","",DT67)</f>
        <v>0</v>
      </c>
      <c r="DU271">
        <v>64</v>
      </c>
      <c r="DV271">
        <f>DV67</f>
        <v>0</v>
      </c>
      <c r="DW271">
        <v>64</v>
      </c>
      <c r="DX271">
        <f>IF(DX68="","",DX67)</f>
        <v>0</v>
      </c>
      <c r="DY271">
        <v>64</v>
      </c>
      <c r="DZ271">
        <f>DZ67</f>
        <v>0</v>
      </c>
      <c r="EA271">
        <v>64</v>
      </c>
      <c r="EB271">
        <f>IF(EB68="","",EB67)</f>
        <v>0</v>
      </c>
      <c r="EC271">
        <v>64</v>
      </c>
      <c r="ED271">
        <f>ED67</f>
        <v>0</v>
      </c>
      <c r="EE271">
        <v>64</v>
      </c>
      <c r="EF271">
        <f>IF(EF68="","",EF67)</f>
        <v>0</v>
      </c>
      <c r="EG271">
        <v>64</v>
      </c>
      <c r="EH271">
        <f>EH67</f>
        <v>0</v>
      </c>
      <c r="EI271">
        <v>64</v>
      </c>
      <c r="EJ271">
        <f>IF(EJ68="","",EJ67)</f>
        <v>0</v>
      </c>
      <c r="EK271">
        <v>64</v>
      </c>
      <c r="EL271">
        <f>EL67</f>
        <v>0</v>
      </c>
      <c r="EM271">
        <v>64</v>
      </c>
      <c r="EN271">
        <f>IF(EN68="","",EN67)</f>
        <v>0</v>
      </c>
      <c r="EO271">
        <v>64</v>
      </c>
      <c r="EP271">
        <f>EP67</f>
        <v>0</v>
      </c>
      <c r="EQ271">
        <v>64</v>
      </c>
      <c r="ER271">
        <f>IF(ER68="","",ER67)</f>
        <v>0</v>
      </c>
      <c r="ES271">
        <v>64</v>
      </c>
      <c r="ET271">
        <f>ET67</f>
        <v>0</v>
      </c>
      <c r="EU271">
        <v>64</v>
      </c>
      <c r="EV271">
        <f>IF(EV68="","",EV67)</f>
        <v>0</v>
      </c>
      <c r="EW271">
        <v>64</v>
      </c>
      <c r="EX271">
        <f>EX67</f>
        <v>0</v>
      </c>
      <c r="EY271">
        <v>64</v>
      </c>
      <c r="EZ271">
        <f>IF(EZ68="","",EZ67)</f>
        <v>0</v>
      </c>
      <c r="FA271">
        <v>64</v>
      </c>
      <c r="FB271">
        <f>FB67</f>
        <v>0</v>
      </c>
      <c r="FC271">
        <v>64</v>
      </c>
      <c r="FD271">
        <f>IF(FD68="","",FD67)</f>
        <v>0</v>
      </c>
      <c r="FE271">
        <v>64</v>
      </c>
      <c r="FF271">
        <f>FF67</f>
        <v>0</v>
      </c>
      <c r="FG271">
        <v>64</v>
      </c>
      <c r="FH271">
        <f>IF(FH68="","",FH67)</f>
        <v>0</v>
      </c>
      <c r="FI271">
        <v>64</v>
      </c>
      <c r="FJ271">
        <f>FJ67</f>
        <v>0</v>
      </c>
      <c r="FK271">
        <v>64</v>
      </c>
      <c r="FL271">
        <f>IF(FL68="","",FL67)</f>
        <v>0</v>
      </c>
      <c r="FM271">
        <v>64</v>
      </c>
      <c r="FN271">
        <f>FN67</f>
        <v>0</v>
      </c>
      <c r="FO271">
        <v>64</v>
      </c>
      <c r="FP271">
        <f>IF(FP68="","",FP67)</f>
        <v>0</v>
      </c>
      <c r="FQ271">
        <v>64</v>
      </c>
      <c r="FR271">
        <f>FR67</f>
        <v>0</v>
      </c>
      <c r="FS271">
        <v>64</v>
      </c>
      <c r="FT271">
        <f>IF(FT68="","",FT67)</f>
        <v>0</v>
      </c>
      <c r="FU271">
        <v>64</v>
      </c>
      <c r="FV271">
        <f>FV67</f>
        <v>0</v>
      </c>
      <c r="FW271">
        <v>64</v>
      </c>
      <c r="FX271">
        <f>IF(FX68="","",FX67)</f>
        <v>0</v>
      </c>
      <c r="FY271">
        <v>64</v>
      </c>
      <c r="FZ271">
        <f>FZ67</f>
        <v>0</v>
      </c>
      <c r="GA271">
        <v>64</v>
      </c>
      <c r="GB271">
        <f>IF(GB68="","",GB67)</f>
        <v>0</v>
      </c>
      <c r="GC271">
        <v>64</v>
      </c>
      <c r="GD271">
        <f>GD67</f>
        <v>0</v>
      </c>
      <c r="GE271">
        <v>64</v>
      </c>
      <c r="GF271">
        <f>IF(GF68="","",GF67)</f>
        <v>0</v>
      </c>
      <c r="GG271">
        <v>64</v>
      </c>
      <c r="GH271">
        <f>GH67</f>
        <v>0</v>
      </c>
      <c r="GI271">
        <v>64</v>
      </c>
      <c r="GJ271">
        <f>IF(GJ68="","",GJ67)</f>
        <v>0</v>
      </c>
      <c r="GK271">
        <v>64</v>
      </c>
      <c r="GL271">
        <f>GL67</f>
        <v>0</v>
      </c>
      <c r="GM271">
        <v>64</v>
      </c>
      <c r="GN271">
        <f>IF(GN68="","",GN67)</f>
        <v>0</v>
      </c>
      <c r="GO271">
        <v>64</v>
      </c>
      <c r="GP271">
        <f>GP67</f>
        <v>0</v>
      </c>
      <c r="GQ271">
        <v>64</v>
      </c>
      <c r="GR271">
        <f>IF(GR68="","",GR67)</f>
        <v>0</v>
      </c>
      <c r="GS271">
        <v>64</v>
      </c>
      <c r="GT271">
        <f>GT67</f>
        <v>0</v>
      </c>
      <c r="GU271">
        <v>64</v>
      </c>
      <c r="GV271">
        <f>IF(GV68="","",GV67)</f>
        <v>0</v>
      </c>
      <c r="GW271">
        <v>64</v>
      </c>
      <c r="GX271">
        <f>GX67</f>
        <v>0</v>
      </c>
      <c r="GY271">
        <v>64</v>
      </c>
      <c r="GZ271">
        <f>IF(GZ68="","",GZ67)</f>
        <v>0</v>
      </c>
      <c r="HA271">
        <v>64</v>
      </c>
      <c r="HB271">
        <f>HB67</f>
        <v>0</v>
      </c>
      <c r="HC271">
        <v>64</v>
      </c>
      <c r="HD271">
        <f>IF(HD68="","",HD67)</f>
        <v>0</v>
      </c>
      <c r="HE271">
        <v>64</v>
      </c>
      <c r="HF271">
        <f>HF67</f>
        <v>0</v>
      </c>
    </row>
    <row r="272" spans="5:214">
      <c r="E272">
        <v>65</v>
      </c>
      <c r="F272">
        <f>IF(F69="","",F68)</f>
        <v>0</v>
      </c>
      <c r="G272">
        <v>65</v>
      </c>
      <c r="H272">
        <f>H68</f>
        <v>0</v>
      </c>
      <c r="I272">
        <v>65</v>
      </c>
      <c r="J272">
        <f>IF(J69="","",J68)</f>
        <v>0</v>
      </c>
      <c r="K272">
        <v>65</v>
      </c>
      <c r="L272">
        <f>L68</f>
        <v>0</v>
      </c>
      <c r="M272">
        <v>65</v>
      </c>
      <c r="N272">
        <f>IF(N69="","",N68)</f>
        <v>0</v>
      </c>
      <c r="O272">
        <v>65</v>
      </c>
      <c r="P272">
        <f>P68</f>
        <v>0</v>
      </c>
      <c r="Q272">
        <v>65</v>
      </c>
      <c r="R272">
        <f>IF(R69="","",R68)</f>
        <v>0</v>
      </c>
      <c r="S272">
        <v>65</v>
      </c>
      <c r="T272">
        <f>T68</f>
        <v>0</v>
      </c>
      <c r="U272">
        <v>65</v>
      </c>
      <c r="V272">
        <f>IF(V69="","",V68)</f>
        <v>0</v>
      </c>
      <c r="W272">
        <v>65</v>
      </c>
      <c r="X272">
        <f>X68</f>
        <v>0</v>
      </c>
      <c r="Y272">
        <v>65</v>
      </c>
      <c r="Z272">
        <f>IF(Z69="","",Z68)</f>
        <v>0</v>
      </c>
      <c r="AA272">
        <v>65</v>
      </c>
      <c r="AB272">
        <f>AB68</f>
        <v>0</v>
      </c>
      <c r="AC272">
        <v>65</v>
      </c>
      <c r="AD272">
        <f>IF(AD69="","",AD68)</f>
        <v>0</v>
      </c>
      <c r="AE272">
        <v>65</v>
      </c>
      <c r="AF272">
        <f>AF68</f>
        <v>0</v>
      </c>
      <c r="AG272">
        <v>65</v>
      </c>
      <c r="AH272">
        <f>IF(AH69="","",AH68)</f>
        <v>0</v>
      </c>
      <c r="AI272">
        <v>65</v>
      </c>
      <c r="AJ272">
        <f>AJ68</f>
        <v>0</v>
      </c>
      <c r="AK272">
        <v>65</v>
      </c>
      <c r="AL272">
        <f>IF(AL69="","",AL68)</f>
        <v>0</v>
      </c>
      <c r="AM272">
        <v>65</v>
      </c>
      <c r="AN272">
        <f>AN68</f>
        <v>0</v>
      </c>
      <c r="AO272">
        <v>65</v>
      </c>
      <c r="AP272">
        <f>IF(AP69="","",AP68)</f>
        <v>0</v>
      </c>
      <c r="AQ272">
        <v>65</v>
      </c>
      <c r="AR272">
        <f>AR68</f>
        <v>0</v>
      </c>
      <c r="AS272">
        <v>65</v>
      </c>
      <c r="AT272">
        <f>IF(AT69="","",AT68)</f>
        <v>0</v>
      </c>
      <c r="AU272">
        <v>65</v>
      </c>
      <c r="AV272">
        <f>AV68</f>
        <v>0</v>
      </c>
      <c r="AW272">
        <v>65</v>
      </c>
      <c r="AX272">
        <f>IF(AX69="","",AX68)</f>
        <v>0</v>
      </c>
      <c r="AY272">
        <v>65</v>
      </c>
      <c r="AZ272">
        <f>AZ68</f>
        <v>0</v>
      </c>
      <c r="BA272">
        <v>65</v>
      </c>
      <c r="BB272">
        <f>IF(BB69="","",BB68)</f>
        <v>0</v>
      </c>
      <c r="BC272">
        <v>65</v>
      </c>
      <c r="BD272">
        <f>BD68</f>
        <v>0</v>
      </c>
      <c r="BE272">
        <v>65</v>
      </c>
      <c r="BF272">
        <f>IF(BF69="","",BF68)</f>
        <v>0</v>
      </c>
      <c r="BG272">
        <v>65</v>
      </c>
      <c r="BH272">
        <f>BH68</f>
        <v>0</v>
      </c>
      <c r="BI272">
        <v>65</v>
      </c>
      <c r="BJ272">
        <f>IF(BJ69="","",BJ68)</f>
        <v>0</v>
      </c>
      <c r="BK272">
        <v>65</v>
      </c>
      <c r="BL272">
        <f>BL68</f>
        <v>0</v>
      </c>
      <c r="BM272">
        <v>65</v>
      </c>
      <c r="BN272">
        <f>IF(BN69="","",BN68)</f>
        <v>0</v>
      </c>
      <c r="BO272">
        <v>65</v>
      </c>
      <c r="BP272">
        <f>BP68</f>
        <v>0</v>
      </c>
      <c r="BQ272">
        <v>65</v>
      </c>
      <c r="BR272">
        <f>IF(BR69="","",BR68)</f>
        <v>0</v>
      </c>
      <c r="BS272">
        <v>65</v>
      </c>
      <c r="BT272">
        <f>BT68</f>
        <v>0</v>
      </c>
      <c r="BU272">
        <v>65</v>
      </c>
      <c r="BV272">
        <f>IF(BV69="","",BV68)</f>
        <v>0</v>
      </c>
      <c r="BW272">
        <v>65</v>
      </c>
      <c r="BX272">
        <f>BX68</f>
        <v>0</v>
      </c>
      <c r="BY272">
        <v>65</v>
      </c>
      <c r="BZ272">
        <f>IF(BZ69="","",BZ68)</f>
        <v>0</v>
      </c>
      <c r="CA272">
        <v>65</v>
      </c>
      <c r="CB272">
        <f>CB68</f>
        <v>0</v>
      </c>
      <c r="CC272">
        <v>65</v>
      </c>
      <c r="CD272">
        <f>IF(CD69="","",CD68)</f>
        <v>0</v>
      </c>
      <c r="CE272">
        <v>65</v>
      </c>
      <c r="CF272">
        <f>CF68</f>
        <v>0</v>
      </c>
      <c r="CG272">
        <v>65</v>
      </c>
      <c r="CH272">
        <f>IF(CH69="","",CH68)</f>
        <v>0</v>
      </c>
      <c r="CI272">
        <v>65</v>
      </c>
      <c r="CJ272">
        <f>CJ68</f>
        <v>0</v>
      </c>
      <c r="CK272">
        <v>65</v>
      </c>
      <c r="CL272">
        <f>IF(CL69="","",CL68)</f>
        <v>0</v>
      </c>
      <c r="CM272">
        <v>65</v>
      </c>
      <c r="CN272">
        <f>CN68</f>
        <v>0</v>
      </c>
      <c r="CO272">
        <v>65</v>
      </c>
      <c r="CP272">
        <f>IF(CP69="","",CP68)</f>
        <v>0</v>
      </c>
      <c r="CQ272">
        <v>65</v>
      </c>
      <c r="CR272">
        <f>CR68</f>
        <v>0</v>
      </c>
      <c r="CS272">
        <v>65</v>
      </c>
      <c r="CT272">
        <f>IF(CT69="","",CT68)</f>
        <v>0</v>
      </c>
      <c r="CU272">
        <v>65</v>
      </c>
      <c r="CV272">
        <f>CV68</f>
        <v>0</v>
      </c>
      <c r="CW272">
        <v>65</v>
      </c>
      <c r="CX272">
        <f>IF(CX69="","",CX68)</f>
        <v>0</v>
      </c>
      <c r="CY272">
        <v>65</v>
      </c>
      <c r="CZ272">
        <f>CZ68</f>
        <v>0</v>
      </c>
      <c r="DA272">
        <v>65</v>
      </c>
      <c r="DB272">
        <f>IF(DB69="","",DB68)</f>
        <v>0</v>
      </c>
      <c r="DC272">
        <v>65</v>
      </c>
      <c r="DD272">
        <f>DD68</f>
        <v>0</v>
      </c>
      <c r="DG272">
        <v>65</v>
      </c>
      <c r="DH272">
        <f>IF(DH69="","",DH68)</f>
        <v>0</v>
      </c>
      <c r="DI272">
        <v>65</v>
      </c>
      <c r="DJ272">
        <f>DJ68</f>
        <v>0</v>
      </c>
      <c r="DK272">
        <v>65</v>
      </c>
      <c r="DL272">
        <f>IF(DL69="","",DL68)</f>
        <v>0</v>
      </c>
      <c r="DM272">
        <v>65</v>
      </c>
      <c r="DN272">
        <f>DN68</f>
        <v>0</v>
      </c>
      <c r="DO272">
        <v>65</v>
      </c>
      <c r="DP272">
        <f>IF(DP69="","",DP68)</f>
        <v>0</v>
      </c>
      <c r="DQ272">
        <v>65</v>
      </c>
      <c r="DR272">
        <f>DR68</f>
        <v>0</v>
      </c>
      <c r="DS272">
        <v>65</v>
      </c>
      <c r="DT272">
        <f>IF(DT69="","",DT68)</f>
        <v>0</v>
      </c>
      <c r="DU272">
        <v>65</v>
      </c>
      <c r="DV272">
        <f>DV68</f>
        <v>0</v>
      </c>
      <c r="DW272">
        <v>65</v>
      </c>
      <c r="DX272">
        <f>IF(DX69="","",DX68)</f>
        <v>0</v>
      </c>
      <c r="DY272">
        <v>65</v>
      </c>
      <c r="DZ272">
        <f>DZ68</f>
        <v>0</v>
      </c>
      <c r="EA272">
        <v>65</v>
      </c>
      <c r="EB272">
        <f>IF(EB69="","",EB68)</f>
        <v>0</v>
      </c>
      <c r="EC272">
        <v>65</v>
      </c>
      <c r="ED272">
        <f>ED68</f>
        <v>0</v>
      </c>
      <c r="EE272">
        <v>65</v>
      </c>
      <c r="EF272">
        <f>IF(EF69="","",EF68)</f>
        <v>0</v>
      </c>
      <c r="EG272">
        <v>65</v>
      </c>
      <c r="EH272">
        <f>EH68</f>
        <v>0</v>
      </c>
      <c r="EI272">
        <v>65</v>
      </c>
      <c r="EJ272">
        <f>IF(EJ69="","",EJ68)</f>
        <v>0</v>
      </c>
      <c r="EK272">
        <v>65</v>
      </c>
      <c r="EL272">
        <f>EL68</f>
        <v>0</v>
      </c>
      <c r="EM272">
        <v>65</v>
      </c>
      <c r="EN272">
        <f>IF(EN69="","",EN68)</f>
        <v>0</v>
      </c>
      <c r="EO272">
        <v>65</v>
      </c>
      <c r="EP272">
        <f>EP68</f>
        <v>0</v>
      </c>
      <c r="EQ272">
        <v>65</v>
      </c>
      <c r="ER272">
        <f>IF(ER69="","",ER68)</f>
        <v>0</v>
      </c>
      <c r="ES272">
        <v>65</v>
      </c>
      <c r="ET272">
        <f>ET68</f>
        <v>0</v>
      </c>
      <c r="EU272">
        <v>65</v>
      </c>
      <c r="EV272">
        <f>IF(EV69="","",EV68)</f>
        <v>0</v>
      </c>
      <c r="EW272">
        <v>65</v>
      </c>
      <c r="EX272">
        <f>EX68</f>
        <v>0</v>
      </c>
      <c r="EY272">
        <v>65</v>
      </c>
      <c r="EZ272">
        <f>IF(EZ69="","",EZ68)</f>
        <v>0</v>
      </c>
      <c r="FA272">
        <v>65</v>
      </c>
      <c r="FB272">
        <f>FB68</f>
        <v>0</v>
      </c>
      <c r="FC272">
        <v>65</v>
      </c>
      <c r="FD272">
        <f>IF(FD69="","",FD68)</f>
        <v>0</v>
      </c>
      <c r="FE272">
        <v>65</v>
      </c>
      <c r="FF272">
        <f>FF68</f>
        <v>0</v>
      </c>
      <c r="FG272">
        <v>65</v>
      </c>
      <c r="FH272">
        <f>IF(FH69="","",FH68)</f>
        <v>0</v>
      </c>
      <c r="FI272">
        <v>65</v>
      </c>
      <c r="FJ272">
        <f>FJ68</f>
        <v>0</v>
      </c>
      <c r="FK272">
        <v>65</v>
      </c>
      <c r="FL272">
        <f>IF(FL69="","",FL68)</f>
        <v>0</v>
      </c>
      <c r="FM272">
        <v>65</v>
      </c>
      <c r="FN272">
        <f>FN68</f>
        <v>0</v>
      </c>
      <c r="FO272">
        <v>65</v>
      </c>
      <c r="FP272">
        <f>IF(FP69="","",FP68)</f>
        <v>0</v>
      </c>
      <c r="FQ272">
        <v>65</v>
      </c>
      <c r="FR272">
        <f>FR68</f>
        <v>0</v>
      </c>
      <c r="FS272">
        <v>65</v>
      </c>
      <c r="FT272">
        <f>IF(FT69="","",FT68)</f>
        <v>0</v>
      </c>
      <c r="FU272">
        <v>65</v>
      </c>
      <c r="FV272">
        <f>FV68</f>
        <v>0</v>
      </c>
      <c r="FW272">
        <v>65</v>
      </c>
      <c r="FX272">
        <f>IF(FX69="","",FX68)</f>
        <v>0</v>
      </c>
      <c r="FY272">
        <v>65</v>
      </c>
      <c r="FZ272">
        <f>FZ68</f>
        <v>0</v>
      </c>
      <c r="GA272">
        <v>65</v>
      </c>
      <c r="GB272">
        <f>IF(GB69="","",GB68)</f>
        <v>0</v>
      </c>
      <c r="GC272">
        <v>65</v>
      </c>
      <c r="GD272">
        <f>GD68</f>
        <v>0</v>
      </c>
      <c r="GE272">
        <v>65</v>
      </c>
      <c r="GF272">
        <f>IF(GF69="","",GF68)</f>
        <v>0</v>
      </c>
      <c r="GG272">
        <v>65</v>
      </c>
      <c r="GH272">
        <f>GH68</f>
        <v>0</v>
      </c>
      <c r="GI272">
        <v>65</v>
      </c>
      <c r="GJ272">
        <f>IF(GJ69="","",GJ68)</f>
        <v>0</v>
      </c>
      <c r="GK272">
        <v>65</v>
      </c>
      <c r="GL272">
        <f>GL68</f>
        <v>0</v>
      </c>
      <c r="GM272">
        <v>65</v>
      </c>
      <c r="GN272">
        <f>IF(GN69="","",GN68)</f>
        <v>0</v>
      </c>
      <c r="GO272">
        <v>65</v>
      </c>
      <c r="GP272">
        <f>GP68</f>
        <v>0</v>
      </c>
      <c r="GQ272">
        <v>65</v>
      </c>
      <c r="GR272">
        <f>IF(GR69="","",GR68)</f>
        <v>0</v>
      </c>
      <c r="GS272">
        <v>65</v>
      </c>
      <c r="GT272">
        <f>GT68</f>
        <v>0</v>
      </c>
      <c r="GU272">
        <v>65</v>
      </c>
      <c r="GV272">
        <f>IF(GV69="","",GV68)</f>
        <v>0</v>
      </c>
      <c r="GW272">
        <v>65</v>
      </c>
      <c r="GX272">
        <f>GX68</f>
        <v>0</v>
      </c>
      <c r="GY272">
        <v>65</v>
      </c>
      <c r="GZ272">
        <f>IF(GZ69="","",GZ68)</f>
        <v>0</v>
      </c>
      <c r="HA272">
        <v>65</v>
      </c>
      <c r="HB272">
        <f>HB68</f>
        <v>0</v>
      </c>
      <c r="HC272">
        <v>65</v>
      </c>
      <c r="HD272">
        <f>IF(HD69="","",HD68)</f>
        <v>0</v>
      </c>
      <c r="HE272">
        <v>65</v>
      </c>
      <c r="HF272">
        <f>HF68</f>
        <v>0</v>
      </c>
    </row>
    <row r="273" spans="5:214">
      <c r="E273">
        <v>66</v>
      </c>
      <c r="F273">
        <f>IF(F70="","",F69)</f>
        <v>0</v>
      </c>
      <c r="G273">
        <v>66</v>
      </c>
      <c r="H273">
        <f>H69</f>
        <v>0</v>
      </c>
      <c r="I273">
        <v>66</v>
      </c>
      <c r="J273">
        <f>IF(J70="","",J69)</f>
        <v>0</v>
      </c>
      <c r="K273">
        <v>66</v>
      </c>
      <c r="L273">
        <f>L69</f>
        <v>0</v>
      </c>
      <c r="M273">
        <v>66</v>
      </c>
      <c r="N273">
        <f>IF(N70="","",N69)</f>
        <v>0</v>
      </c>
      <c r="O273">
        <v>66</v>
      </c>
      <c r="P273">
        <f>P69</f>
        <v>0</v>
      </c>
      <c r="Q273">
        <v>66</v>
      </c>
      <c r="R273">
        <f>IF(R70="","",R69)</f>
        <v>0</v>
      </c>
      <c r="S273">
        <v>66</v>
      </c>
      <c r="T273">
        <f>T69</f>
        <v>0</v>
      </c>
      <c r="U273">
        <v>66</v>
      </c>
      <c r="V273">
        <f>IF(V70="","",V69)</f>
        <v>0</v>
      </c>
      <c r="W273">
        <v>66</v>
      </c>
      <c r="X273">
        <f>X69</f>
        <v>0</v>
      </c>
      <c r="Y273">
        <v>66</v>
      </c>
      <c r="Z273">
        <f>IF(Z70="","",Z69)</f>
        <v>0</v>
      </c>
      <c r="AA273">
        <v>66</v>
      </c>
      <c r="AB273">
        <f>AB69</f>
        <v>0</v>
      </c>
      <c r="AC273">
        <v>66</v>
      </c>
      <c r="AD273">
        <f>IF(AD70="","",AD69)</f>
        <v>0</v>
      </c>
      <c r="AE273">
        <v>66</v>
      </c>
      <c r="AF273">
        <f>AF69</f>
        <v>0</v>
      </c>
      <c r="AG273">
        <v>66</v>
      </c>
      <c r="AH273">
        <f>IF(AH70="","",AH69)</f>
        <v>0</v>
      </c>
      <c r="AI273">
        <v>66</v>
      </c>
      <c r="AJ273">
        <f>AJ69</f>
        <v>0</v>
      </c>
      <c r="AK273">
        <v>66</v>
      </c>
      <c r="AL273">
        <f>IF(AL70="","",AL69)</f>
        <v>0</v>
      </c>
      <c r="AM273">
        <v>66</v>
      </c>
      <c r="AN273">
        <f>AN69</f>
        <v>0</v>
      </c>
      <c r="AO273">
        <v>66</v>
      </c>
      <c r="AP273">
        <f>IF(AP70="","",AP69)</f>
        <v>0</v>
      </c>
      <c r="AQ273">
        <v>66</v>
      </c>
      <c r="AR273">
        <f>AR69</f>
        <v>0</v>
      </c>
      <c r="AS273">
        <v>66</v>
      </c>
      <c r="AT273">
        <f>IF(AT70="","",AT69)</f>
        <v>0</v>
      </c>
      <c r="AU273">
        <v>66</v>
      </c>
      <c r="AV273">
        <f>AV69</f>
        <v>0</v>
      </c>
      <c r="AW273">
        <v>66</v>
      </c>
      <c r="AX273">
        <f>IF(AX70="","",AX69)</f>
        <v>0</v>
      </c>
      <c r="AY273">
        <v>66</v>
      </c>
      <c r="AZ273">
        <f>AZ69</f>
        <v>0</v>
      </c>
      <c r="BA273">
        <v>66</v>
      </c>
      <c r="BB273">
        <f>IF(BB70="","",BB69)</f>
        <v>0</v>
      </c>
      <c r="BC273">
        <v>66</v>
      </c>
      <c r="BD273">
        <f>BD69</f>
        <v>0</v>
      </c>
      <c r="BE273">
        <v>66</v>
      </c>
      <c r="BF273">
        <f>IF(BF70="","",BF69)</f>
        <v>0</v>
      </c>
      <c r="BG273">
        <v>66</v>
      </c>
      <c r="BH273">
        <f>BH69</f>
        <v>0</v>
      </c>
      <c r="BI273">
        <v>66</v>
      </c>
      <c r="BJ273">
        <f>IF(BJ70="","",BJ69)</f>
        <v>0</v>
      </c>
      <c r="BK273">
        <v>66</v>
      </c>
      <c r="BL273">
        <f>BL69</f>
        <v>0</v>
      </c>
      <c r="BM273">
        <v>66</v>
      </c>
      <c r="BN273">
        <f>IF(BN70="","",BN69)</f>
        <v>0</v>
      </c>
      <c r="BO273">
        <v>66</v>
      </c>
      <c r="BP273">
        <f>BP69</f>
        <v>0</v>
      </c>
      <c r="BQ273">
        <v>66</v>
      </c>
      <c r="BR273">
        <f>IF(BR70="","",BR69)</f>
        <v>0</v>
      </c>
      <c r="BS273">
        <v>66</v>
      </c>
      <c r="BT273">
        <f>BT69</f>
        <v>0</v>
      </c>
      <c r="BU273">
        <v>66</v>
      </c>
      <c r="BV273">
        <f>IF(BV70="","",BV69)</f>
        <v>0</v>
      </c>
      <c r="BW273">
        <v>66</v>
      </c>
      <c r="BX273">
        <f>BX69</f>
        <v>0</v>
      </c>
      <c r="BY273">
        <v>66</v>
      </c>
      <c r="BZ273">
        <f>IF(BZ70="","",BZ69)</f>
        <v>0</v>
      </c>
      <c r="CA273">
        <v>66</v>
      </c>
      <c r="CB273">
        <f>CB69</f>
        <v>0</v>
      </c>
      <c r="CC273">
        <v>66</v>
      </c>
      <c r="CD273">
        <f>IF(CD70="","",CD69)</f>
        <v>0</v>
      </c>
      <c r="CE273">
        <v>66</v>
      </c>
      <c r="CF273">
        <f>CF69</f>
        <v>0</v>
      </c>
      <c r="CG273">
        <v>66</v>
      </c>
      <c r="CH273">
        <f>IF(CH70="","",CH69)</f>
        <v>0</v>
      </c>
      <c r="CI273">
        <v>66</v>
      </c>
      <c r="CJ273">
        <f>CJ69</f>
        <v>0</v>
      </c>
      <c r="CK273">
        <v>66</v>
      </c>
      <c r="CL273">
        <f>IF(CL70="","",CL69)</f>
        <v>0</v>
      </c>
      <c r="CM273">
        <v>66</v>
      </c>
      <c r="CN273">
        <f>CN69</f>
        <v>0</v>
      </c>
      <c r="CO273">
        <v>66</v>
      </c>
      <c r="CP273">
        <f>IF(CP70="","",CP69)</f>
        <v>0</v>
      </c>
      <c r="CQ273">
        <v>66</v>
      </c>
      <c r="CR273">
        <f>CR69</f>
        <v>0</v>
      </c>
      <c r="CS273">
        <v>66</v>
      </c>
      <c r="CT273">
        <f>IF(CT70="","",CT69)</f>
        <v>0</v>
      </c>
      <c r="CU273">
        <v>66</v>
      </c>
      <c r="CV273">
        <f>CV69</f>
        <v>0</v>
      </c>
      <c r="CW273">
        <v>66</v>
      </c>
      <c r="CX273">
        <f>IF(CX70="","",CX69)</f>
        <v>0</v>
      </c>
      <c r="CY273">
        <v>66</v>
      </c>
      <c r="CZ273">
        <f>CZ69</f>
        <v>0</v>
      </c>
      <c r="DA273">
        <v>66</v>
      </c>
      <c r="DB273">
        <f>IF(DB70="","",DB69)</f>
        <v>0</v>
      </c>
      <c r="DC273">
        <v>66</v>
      </c>
      <c r="DD273">
        <f>DD69</f>
        <v>0</v>
      </c>
      <c r="DG273">
        <v>66</v>
      </c>
      <c r="DH273">
        <f>IF(DH70="","",DH69)</f>
        <v>0</v>
      </c>
      <c r="DI273">
        <v>66</v>
      </c>
      <c r="DJ273">
        <f>DJ69</f>
        <v>0</v>
      </c>
      <c r="DK273">
        <v>66</v>
      </c>
      <c r="DL273">
        <f>IF(DL70="","",DL69)</f>
        <v>0</v>
      </c>
      <c r="DM273">
        <v>66</v>
      </c>
      <c r="DN273">
        <f>DN69</f>
        <v>0</v>
      </c>
      <c r="DO273">
        <v>66</v>
      </c>
      <c r="DP273">
        <f>IF(DP70="","",DP69)</f>
        <v>0</v>
      </c>
      <c r="DQ273">
        <v>66</v>
      </c>
      <c r="DR273">
        <f>DR69</f>
        <v>0</v>
      </c>
      <c r="DS273">
        <v>66</v>
      </c>
      <c r="DT273">
        <f>IF(DT70="","",DT69)</f>
        <v>0</v>
      </c>
      <c r="DU273">
        <v>66</v>
      </c>
      <c r="DV273">
        <f>DV69</f>
        <v>0</v>
      </c>
      <c r="DW273">
        <v>66</v>
      </c>
      <c r="DX273">
        <f>IF(DX70="","",DX69)</f>
        <v>0</v>
      </c>
      <c r="DY273">
        <v>66</v>
      </c>
      <c r="DZ273">
        <f>DZ69</f>
        <v>0</v>
      </c>
      <c r="EA273">
        <v>66</v>
      </c>
      <c r="EB273">
        <f>IF(EB70="","",EB69)</f>
        <v>0</v>
      </c>
      <c r="EC273">
        <v>66</v>
      </c>
      <c r="ED273">
        <f>ED69</f>
        <v>0</v>
      </c>
      <c r="EE273">
        <v>66</v>
      </c>
      <c r="EF273">
        <f>IF(EF70="","",EF69)</f>
        <v>0</v>
      </c>
      <c r="EG273">
        <v>66</v>
      </c>
      <c r="EH273">
        <f>EH69</f>
        <v>0</v>
      </c>
      <c r="EI273">
        <v>66</v>
      </c>
      <c r="EJ273">
        <f>IF(EJ70="","",EJ69)</f>
        <v>0</v>
      </c>
      <c r="EK273">
        <v>66</v>
      </c>
      <c r="EL273">
        <f>EL69</f>
        <v>0</v>
      </c>
      <c r="EM273">
        <v>66</v>
      </c>
      <c r="EN273">
        <f>IF(EN70="","",EN69)</f>
        <v>0</v>
      </c>
      <c r="EO273">
        <v>66</v>
      </c>
      <c r="EP273">
        <f>EP69</f>
        <v>0</v>
      </c>
      <c r="EQ273">
        <v>66</v>
      </c>
      <c r="ER273">
        <f>IF(ER70="","",ER69)</f>
        <v>0</v>
      </c>
      <c r="ES273">
        <v>66</v>
      </c>
      <c r="ET273">
        <f>ET69</f>
        <v>0</v>
      </c>
      <c r="EU273">
        <v>66</v>
      </c>
      <c r="EV273">
        <f>IF(EV70="","",EV69)</f>
        <v>0</v>
      </c>
      <c r="EW273">
        <v>66</v>
      </c>
      <c r="EX273">
        <f>EX69</f>
        <v>0</v>
      </c>
      <c r="EY273">
        <v>66</v>
      </c>
      <c r="EZ273">
        <f>IF(EZ70="","",EZ69)</f>
        <v>0</v>
      </c>
      <c r="FA273">
        <v>66</v>
      </c>
      <c r="FB273">
        <f>FB69</f>
        <v>0</v>
      </c>
      <c r="FC273">
        <v>66</v>
      </c>
      <c r="FD273">
        <f>IF(FD70="","",FD69)</f>
        <v>0</v>
      </c>
      <c r="FE273">
        <v>66</v>
      </c>
      <c r="FF273">
        <f>FF69</f>
        <v>0</v>
      </c>
      <c r="FG273">
        <v>66</v>
      </c>
      <c r="FH273">
        <f>IF(FH70="","",FH69)</f>
        <v>0</v>
      </c>
      <c r="FI273">
        <v>66</v>
      </c>
      <c r="FJ273">
        <f>FJ69</f>
        <v>0</v>
      </c>
      <c r="FK273">
        <v>66</v>
      </c>
      <c r="FL273">
        <f>IF(FL70="","",FL69)</f>
        <v>0</v>
      </c>
      <c r="FM273">
        <v>66</v>
      </c>
      <c r="FN273">
        <f>FN69</f>
        <v>0</v>
      </c>
      <c r="FO273">
        <v>66</v>
      </c>
      <c r="FP273">
        <f>IF(FP70="","",FP69)</f>
        <v>0</v>
      </c>
      <c r="FQ273">
        <v>66</v>
      </c>
      <c r="FR273">
        <f>FR69</f>
        <v>0</v>
      </c>
      <c r="FS273">
        <v>66</v>
      </c>
      <c r="FT273">
        <f>IF(FT70="","",FT69)</f>
        <v>0</v>
      </c>
      <c r="FU273">
        <v>66</v>
      </c>
      <c r="FV273">
        <f>FV69</f>
        <v>0</v>
      </c>
      <c r="FW273">
        <v>66</v>
      </c>
      <c r="FX273">
        <f>IF(FX70="","",FX69)</f>
        <v>0</v>
      </c>
      <c r="FY273">
        <v>66</v>
      </c>
      <c r="FZ273">
        <f>FZ69</f>
        <v>0</v>
      </c>
      <c r="GA273">
        <v>66</v>
      </c>
      <c r="GB273">
        <f>IF(GB70="","",GB69)</f>
        <v>0</v>
      </c>
      <c r="GC273">
        <v>66</v>
      </c>
      <c r="GD273">
        <f>GD69</f>
        <v>0</v>
      </c>
      <c r="GE273">
        <v>66</v>
      </c>
      <c r="GF273">
        <f>IF(GF70="","",GF69)</f>
        <v>0</v>
      </c>
      <c r="GG273">
        <v>66</v>
      </c>
      <c r="GH273">
        <f>GH69</f>
        <v>0</v>
      </c>
      <c r="GI273">
        <v>66</v>
      </c>
      <c r="GJ273">
        <f>IF(GJ70="","",GJ69)</f>
        <v>0</v>
      </c>
      <c r="GK273">
        <v>66</v>
      </c>
      <c r="GL273">
        <f>GL69</f>
        <v>0</v>
      </c>
      <c r="GM273">
        <v>66</v>
      </c>
      <c r="GN273">
        <f>IF(GN70="","",GN69)</f>
        <v>0</v>
      </c>
      <c r="GO273">
        <v>66</v>
      </c>
      <c r="GP273">
        <f>GP69</f>
        <v>0</v>
      </c>
      <c r="GQ273">
        <v>66</v>
      </c>
      <c r="GR273">
        <f>IF(GR70="","",GR69)</f>
        <v>0</v>
      </c>
      <c r="GS273">
        <v>66</v>
      </c>
      <c r="GT273">
        <f>GT69</f>
        <v>0</v>
      </c>
      <c r="GU273">
        <v>66</v>
      </c>
      <c r="GV273">
        <f>IF(GV70="","",GV69)</f>
        <v>0</v>
      </c>
      <c r="GW273">
        <v>66</v>
      </c>
      <c r="GX273">
        <f>GX69</f>
        <v>0</v>
      </c>
      <c r="GY273">
        <v>66</v>
      </c>
      <c r="GZ273">
        <f>IF(GZ70="","",GZ69)</f>
        <v>0</v>
      </c>
      <c r="HA273">
        <v>66</v>
      </c>
      <c r="HB273">
        <f>HB69</f>
        <v>0</v>
      </c>
      <c r="HC273">
        <v>66</v>
      </c>
      <c r="HD273">
        <f>IF(HD70="","",HD69)</f>
        <v>0</v>
      </c>
      <c r="HE273">
        <v>66</v>
      </c>
      <c r="HF273">
        <f>HF69</f>
        <v>0</v>
      </c>
    </row>
    <row r="274" spans="5:214">
      <c r="E274">
        <v>67</v>
      </c>
      <c r="F274">
        <f>IF(F71="","",F70)</f>
        <v>0</v>
      </c>
      <c r="G274">
        <v>67</v>
      </c>
      <c r="H274">
        <f>H70</f>
        <v>0</v>
      </c>
      <c r="I274">
        <v>67</v>
      </c>
      <c r="J274">
        <f>IF(J71="","",J70)</f>
        <v>0</v>
      </c>
      <c r="K274">
        <v>67</v>
      </c>
      <c r="L274">
        <f>L70</f>
        <v>0</v>
      </c>
      <c r="M274">
        <v>67</v>
      </c>
      <c r="N274">
        <f>IF(N71="","",N70)</f>
        <v>0</v>
      </c>
      <c r="O274">
        <v>67</v>
      </c>
      <c r="P274">
        <f>P70</f>
        <v>0</v>
      </c>
      <c r="Q274">
        <v>67</v>
      </c>
      <c r="R274">
        <f>IF(R71="","",R70)</f>
        <v>0</v>
      </c>
      <c r="S274">
        <v>67</v>
      </c>
      <c r="T274">
        <f>T70</f>
        <v>0</v>
      </c>
      <c r="U274">
        <v>67</v>
      </c>
      <c r="V274">
        <f>IF(V71="","",V70)</f>
        <v>0</v>
      </c>
      <c r="W274">
        <v>67</v>
      </c>
      <c r="X274">
        <f>X70</f>
        <v>0</v>
      </c>
      <c r="Y274">
        <v>67</v>
      </c>
      <c r="Z274">
        <f>IF(Z71="","",Z70)</f>
        <v>0</v>
      </c>
      <c r="AA274">
        <v>67</v>
      </c>
      <c r="AB274">
        <f>AB70</f>
        <v>0</v>
      </c>
      <c r="AC274">
        <v>67</v>
      </c>
      <c r="AD274">
        <f>IF(AD71="","",AD70)</f>
        <v>0</v>
      </c>
      <c r="AE274">
        <v>67</v>
      </c>
      <c r="AF274">
        <f>AF70</f>
        <v>0</v>
      </c>
      <c r="AG274">
        <v>67</v>
      </c>
      <c r="AH274">
        <f>IF(AH71="","",AH70)</f>
        <v>0</v>
      </c>
      <c r="AI274">
        <v>67</v>
      </c>
      <c r="AJ274">
        <f>AJ70</f>
        <v>0</v>
      </c>
      <c r="AK274">
        <v>67</v>
      </c>
      <c r="AL274">
        <f>IF(AL71="","",AL70)</f>
        <v>0</v>
      </c>
      <c r="AM274">
        <v>67</v>
      </c>
      <c r="AN274">
        <f>AN70</f>
        <v>0</v>
      </c>
      <c r="AO274">
        <v>67</v>
      </c>
      <c r="AP274">
        <f>IF(AP71="","",AP70)</f>
        <v>0</v>
      </c>
      <c r="AQ274">
        <v>67</v>
      </c>
      <c r="AR274">
        <f>AR70</f>
        <v>0</v>
      </c>
      <c r="AS274">
        <v>67</v>
      </c>
      <c r="AT274">
        <f>IF(AT71="","",AT70)</f>
        <v>0</v>
      </c>
      <c r="AU274">
        <v>67</v>
      </c>
      <c r="AV274">
        <f>AV70</f>
        <v>0</v>
      </c>
      <c r="AW274">
        <v>67</v>
      </c>
      <c r="AX274">
        <f>IF(AX71="","",AX70)</f>
        <v>0</v>
      </c>
      <c r="AY274">
        <v>67</v>
      </c>
      <c r="AZ274">
        <f>AZ70</f>
        <v>0</v>
      </c>
      <c r="BA274">
        <v>67</v>
      </c>
      <c r="BB274">
        <f>IF(BB71="","",BB70)</f>
        <v>0</v>
      </c>
      <c r="BC274">
        <v>67</v>
      </c>
      <c r="BD274">
        <f>BD70</f>
        <v>0</v>
      </c>
      <c r="BE274">
        <v>67</v>
      </c>
      <c r="BF274">
        <f>IF(BF71="","",BF70)</f>
        <v>0</v>
      </c>
      <c r="BG274">
        <v>67</v>
      </c>
      <c r="BH274">
        <f>BH70</f>
        <v>0</v>
      </c>
      <c r="BI274">
        <v>67</v>
      </c>
      <c r="BJ274">
        <f>IF(BJ71="","",BJ70)</f>
        <v>0</v>
      </c>
      <c r="BK274">
        <v>67</v>
      </c>
      <c r="BL274">
        <f>BL70</f>
        <v>0</v>
      </c>
      <c r="BM274">
        <v>67</v>
      </c>
      <c r="BN274">
        <f>IF(BN71="","",BN70)</f>
        <v>0</v>
      </c>
      <c r="BO274">
        <v>67</v>
      </c>
      <c r="BP274">
        <f>BP70</f>
        <v>0</v>
      </c>
      <c r="BQ274">
        <v>67</v>
      </c>
      <c r="BR274">
        <f>IF(BR71="","",BR70)</f>
        <v>0</v>
      </c>
      <c r="BS274">
        <v>67</v>
      </c>
      <c r="BT274">
        <f>BT70</f>
        <v>0</v>
      </c>
      <c r="BU274">
        <v>67</v>
      </c>
      <c r="BV274">
        <f>IF(BV71="","",BV70)</f>
        <v>0</v>
      </c>
      <c r="BW274">
        <v>67</v>
      </c>
      <c r="BX274">
        <f>BX70</f>
        <v>0</v>
      </c>
      <c r="BY274">
        <v>67</v>
      </c>
      <c r="BZ274">
        <f>IF(BZ71="","",BZ70)</f>
        <v>0</v>
      </c>
      <c r="CA274">
        <v>67</v>
      </c>
      <c r="CB274">
        <f>CB70</f>
        <v>0</v>
      </c>
      <c r="CC274">
        <v>67</v>
      </c>
      <c r="CD274">
        <f>IF(CD71="","",CD70)</f>
        <v>0</v>
      </c>
      <c r="CE274">
        <v>67</v>
      </c>
      <c r="CF274">
        <f>CF70</f>
        <v>0</v>
      </c>
      <c r="CG274">
        <v>67</v>
      </c>
      <c r="CH274">
        <f>IF(CH71="","",CH70)</f>
        <v>0</v>
      </c>
      <c r="CI274">
        <v>67</v>
      </c>
      <c r="CJ274">
        <f>CJ70</f>
        <v>0</v>
      </c>
      <c r="CK274">
        <v>67</v>
      </c>
      <c r="CL274">
        <f>IF(CL71="","",CL70)</f>
        <v>0</v>
      </c>
      <c r="CM274">
        <v>67</v>
      </c>
      <c r="CN274">
        <f>CN70</f>
        <v>0</v>
      </c>
      <c r="CO274">
        <v>67</v>
      </c>
      <c r="CP274">
        <f>IF(CP71="","",CP70)</f>
        <v>0</v>
      </c>
      <c r="CQ274">
        <v>67</v>
      </c>
      <c r="CR274">
        <f>CR70</f>
        <v>0</v>
      </c>
      <c r="CS274">
        <v>67</v>
      </c>
      <c r="CT274">
        <f>IF(CT71="","",CT70)</f>
        <v>0</v>
      </c>
      <c r="CU274">
        <v>67</v>
      </c>
      <c r="CV274">
        <f>CV70</f>
        <v>0</v>
      </c>
      <c r="CW274">
        <v>67</v>
      </c>
      <c r="CX274">
        <f>IF(CX71="","",CX70)</f>
        <v>0</v>
      </c>
      <c r="CY274">
        <v>67</v>
      </c>
      <c r="CZ274">
        <f>CZ70</f>
        <v>0</v>
      </c>
      <c r="DA274">
        <v>67</v>
      </c>
      <c r="DB274">
        <f>IF(DB71="","",DB70)</f>
        <v>0</v>
      </c>
      <c r="DC274">
        <v>67</v>
      </c>
      <c r="DD274">
        <f>DD70</f>
        <v>0</v>
      </c>
      <c r="DG274">
        <v>67</v>
      </c>
      <c r="DH274">
        <f>IF(DH71="","",DH70)</f>
        <v>0</v>
      </c>
      <c r="DI274">
        <v>67</v>
      </c>
      <c r="DJ274">
        <f>DJ70</f>
        <v>0</v>
      </c>
      <c r="DK274">
        <v>67</v>
      </c>
      <c r="DL274">
        <f>IF(DL71="","",DL70)</f>
        <v>0</v>
      </c>
      <c r="DM274">
        <v>67</v>
      </c>
      <c r="DN274">
        <f>DN70</f>
        <v>0</v>
      </c>
      <c r="DO274">
        <v>67</v>
      </c>
      <c r="DP274">
        <f>IF(DP71="","",DP70)</f>
        <v>0</v>
      </c>
      <c r="DQ274">
        <v>67</v>
      </c>
      <c r="DR274">
        <f>DR70</f>
        <v>0</v>
      </c>
      <c r="DS274">
        <v>67</v>
      </c>
      <c r="DT274">
        <f>IF(DT71="","",DT70)</f>
        <v>0</v>
      </c>
      <c r="DU274">
        <v>67</v>
      </c>
      <c r="DV274">
        <f>DV70</f>
        <v>0</v>
      </c>
      <c r="DW274">
        <v>67</v>
      </c>
      <c r="DX274">
        <f>IF(DX71="","",DX70)</f>
        <v>0</v>
      </c>
      <c r="DY274">
        <v>67</v>
      </c>
      <c r="DZ274">
        <f>DZ70</f>
        <v>0</v>
      </c>
      <c r="EA274">
        <v>67</v>
      </c>
      <c r="EB274">
        <f>IF(EB71="","",EB70)</f>
        <v>0</v>
      </c>
      <c r="EC274">
        <v>67</v>
      </c>
      <c r="ED274">
        <f>ED70</f>
        <v>0</v>
      </c>
      <c r="EE274">
        <v>67</v>
      </c>
      <c r="EF274">
        <f>IF(EF71="","",EF70)</f>
        <v>0</v>
      </c>
      <c r="EG274">
        <v>67</v>
      </c>
      <c r="EH274">
        <f>EH70</f>
        <v>0</v>
      </c>
      <c r="EI274">
        <v>67</v>
      </c>
      <c r="EJ274">
        <f>IF(EJ71="","",EJ70)</f>
        <v>0</v>
      </c>
      <c r="EK274">
        <v>67</v>
      </c>
      <c r="EL274">
        <f>EL70</f>
        <v>0</v>
      </c>
      <c r="EM274">
        <v>67</v>
      </c>
      <c r="EN274">
        <f>IF(EN71="","",EN70)</f>
        <v>0</v>
      </c>
      <c r="EO274">
        <v>67</v>
      </c>
      <c r="EP274">
        <f>EP70</f>
        <v>0</v>
      </c>
      <c r="EQ274">
        <v>67</v>
      </c>
      <c r="ER274">
        <f>IF(ER71="","",ER70)</f>
        <v>0</v>
      </c>
      <c r="ES274">
        <v>67</v>
      </c>
      <c r="ET274">
        <f>ET70</f>
        <v>0</v>
      </c>
      <c r="EU274">
        <v>67</v>
      </c>
      <c r="EV274">
        <f>IF(EV71="","",EV70)</f>
        <v>0</v>
      </c>
      <c r="EW274">
        <v>67</v>
      </c>
      <c r="EX274">
        <f>EX70</f>
        <v>0</v>
      </c>
      <c r="EY274">
        <v>67</v>
      </c>
      <c r="EZ274">
        <f>IF(EZ71="","",EZ70)</f>
        <v>0</v>
      </c>
      <c r="FA274">
        <v>67</v>
      </c>
      <c r="FB274">
        <f>FB70</f>
        <v>0</v>
      </c>
      <c r="FC274">
        <v>67</v>
      </c>
      <c r="FD274">
        <f>IF(FD71="","",FD70)</f>
        <v>0</v>
      </c>
      <c r="FE274">
        <v>67</v>
      </c>
      <c r="FF274">
        <f>FF70</f>
        <v>0</v>
      </c>
      <c r="FG274">
        <v>67</v>
      </c>
      <c r="FH274">
        <f>IF(FH71="","",FH70)</f>
        <v>0</v>
      </c>
      <c r="FI274">
        <v>67</v>
      </c>
      <c r="FJ274">
        <f>FJ70</f>
        <v>0</v>
      </c>
      <c r="FK274">
        <v>67</v>
      </c>
      <c r="FL274">
        <f>IF(FL71="","",FL70)</f>
        <v>0</v>
      </c>
      <c r="FM274">
        <v>67</v>
      </c>
      <c r="FN274">
        <f>FN70</f>
        <v>0</v>
      </c>
      <c r="FO274">
        <v>67</v>
      </c>
      <c r="FP274">
        <f>IF(FP71="","",FP70)</f>
        <v>0</v>
      </c>
      <c r="FQ274">
        <v>67</v>
      </c>
      <c r="FR274">
        <f>FR70</f>
        <v>0</v>
      </c>
      <c r="FS274">
        <v>67</v>
      </c>
      <c r="FT274">
        <f>IF(FT71="","",FT70)</f>
        <v>0</v>
      </c>
      <c r="FU274">
        <v>67</v>
      </c>
      <c r="FV274">
        <f>FV70</f>
        <v>0</v>
      </c>
      <c r="FW274">
        <v>67</v>
      </c>
      <c r="FX274">
        <f>IF(FX71="","",FX70)</f>
        <v>0</v>
      </c>
      <c r="FY274">
        <v>67</v>
      </c>
      <c r="FZ274">
        <f>FZ70</f>
        <v>0</v>
      </c>
      <c r="GA274">
        <v>67</v>
      </c>
      <c r="GB274">
        <f>IF(GB71="","",GB70)</f>
        <v>0</v>
      </c>
      <c r="GC274">
        <v>67</v>
      </c>
      <c r="GD274">
        <f>GD70</f>
        <v>0</v>
      </c>
      <c r="GE274">
        <v>67</v>
      </c>
      <c r="GF274">
        <f>IF(GF71="","",GF70)</f>
        <v>0</v>
      </c>
      <c r="GG274">
        <v>67</v>
      </c>
      <c r="GH274">
        <f>GH70</f>
        <v>0</v>
      </c>
      <c r="GI274">
        <v>67</v>
      </c>
      <c r="GJ274">
        <f>IF(GJ71="","",GJ70)</f>
        <v>0</v>
      </c>
      <c r="GK274">
        <v>67</v>
      </c>
      <c r="GL274">
        <f>GL70</f>
        <v>0</v>
      </c>
      <c r="GM274">
        <v>67</v>
      </c>
      <c r="GN274">
        <f>IF(GN71="","",GN70)</f>
        <v>0</v>
      </c>
      <c r="GO274">
        <v>67</v>
      </c>
      <c r="GP274">
        <f>GP70</f>
        <v>0</v>
      </c>
      <c r="GQ274">
        <v>67</v>
      </c>
      <c r="GR274">
        <f>IF(GR71="","",GR70)</f>
        <v>0</v>
      </c>
      <c r="GS274">
        <v>67</v>
      </c>
      <c r="GT274">
        <f>GT70</f>
        <v>0</v>
      </c>
      <c r="GU274">
        <v>67</v>
      </c>
      <c r="GV274">
        <f>IF(GV71="","",GV70)</f>
        <v>0</v>
      </c>
      <c r="GW274">
        <v>67</v>
      </c>
      <c r="GX274">
        <f>GX70</f>
        <v>0</v>
      </c>
      <c r="GY274">
        <v>67</v>
      </c>
      <c r="GZ274">
        <f>IF(GZ71="","",GZ70)</f>
        <v>0</v>
      </c>
      <c r="HA274">
        <v>67</v>
      </c>
      <c r="HB274">
        <f>HB70</f>
        <v>0</v>
      </c>
      <c r="HC274">
        <v>67</v>
      </c>
      <c r="HD274">
        <f>IF(HD71="","",HD70)</f>
        <v>0</v>
      </c>
      <c r="HE274">
        <v>67</v>
      </c>
      <c r="HF274">
        <f>HF70</f>
        <v>0</v>
      </c>
    </row>
    <row r="275" spans="5:214">
      <c r="E275">
        <v>68</v>
      </c>
      <c r="F275">
        <f>IF(F72="","",F71)</f>
        <v>0</v>
      </c>
      <c r="G275">
        <v>68</v>
      </c>
      <c r="H275">
        <f>H71</f>
        <v>0</v>
      </c>
      <c r="I275">
        <v>68</v>
      </c>
      <c r="J275">
        <f>IF(J72="","",J71)</f>
        <v>0</v>
      </c>
      <c r="K275">
        <v>68</v>
      </c>
      <c r="L275">
        <f>L71</f>
        <v>0</v>
      </c>
      <c r="M275">
        <v>68</v>
      </c>
      <c r="N275">
        <f>IF(N72="","",N71)</f>
        <v>0</v>
      </c>
      <c r="O275">
        <v>68</v>
      </c>
      <c r="P275">
        <f>P71</f>
        <v>0</v>
      </c>
      <c r="Q275">
        <v>68</v>
      </c>
      <c r="R275">
        <f>IF(R72="","",R71)</f>
        <v>0</v>
      </c>
      <c r="S275">
        <v>68</v>
      </c>
      <c r="T275">
        <f>T71</f>
        <v>0</v>
      </c>
      <c r="U275">
        <v>68</v>
      </c>
      <c r="V275">
        <f>IF(V72="","",V71)</f>
        <v>0</v>
      </c>
      <c r="W275">
        <v>68</v>
      </c>
      <c r="X275">
        <f>X71</f>
        <v>0</v>
      </c>
      <c r="Y275">
        <v>68</v>
      </c>
      <c r="Z275">
        <f>IF(Z72="","",Z71)</f>
        <v>0</v>
      </c>
      <c r="AA275">
        <v>68</v>
      </c>
      <c r="AB275">
        <f>AB71</f>
        <v>0</v>
      </c>
      <c r="AC275">
        <v>68</v>
      </c>
      <c r="AD275">
        <f>IF(AD72="","",AD71)</f>
        <v>0</v>
      </c>
      <c r="AE275">
        <v>68</v>
      </c>
      <c r="AF275">
        <f>AF71</f>
        <v>0</v>
      </c>
      <c r="AG275">
        <v>68</v>
      </c>
      <c r="AH275">
        <f>IF(AH72="","",AH71)</f>
        <v>0</v>
      </c>
      <c r="AI275">
        <v>68</v>
      </c>
      <c r="AJ275">
        <f>AJ71</f>
        <v>0</v>
      </c>
      <c r="AK275">
        <v>68</v>
      </c>
      <c r="AL275">
        <f>IF(AL72="","",AL71)</f>
        <v>0</v>
      </c>
      <c r="AM275">
        <v>68</v>
      </c>
      <c r="AN275">
        <f>AN71</f>
        <v>0</v>
      </c>
      <c r="AO275">
        <v>68</v>
      </c>
      <c r="AP275">
        <f>IF(AP72="","",AP71)</f>
        <v>0</v>
      </c>
      <c r="AQ275">
        <v>68</v>
      </c>
      <c r="AR275">
        <f>AR71</f>
        <v>0</v>
      </c>
      <c r="AS275">
        <v>68</v>
      </c>
      <c r="AT275">
        <f>IF(AT72="","",AT71)</f>
        <v>0</v>
      </c>
      <c r="AU275">
        <v>68</v>
      </c>
      <c r="AV275">
        <f>AV71</f>
        <v>0</v>
      </c>
      <c r="AW275">
        <v>68</v>
      </c>
      <c r="AX275">
        <f>IF(AX72="","",AX71)</f>
        <v>0</v>
      </c>
      <c r="AY275">
        <v>68</v>
      </c>
      <c r="AZ275">
        <f>AZ71</f>
        <v>0</v>
      </c>
      <c r="BA275">
        <v>68</v>
      </c>
      <c r="BB275">
        <f>IF(BB72="","",BB71)</f>
        <v>0</v>
      </c>
      <c r="BC275">
        <v>68</v>
      </c>
      <c r="BD275">
        <f>BD71</f>
        <v>0</v>
      </c>
      <c r="BE275">
        <v>68</v>
      </c>
      <c r="BF275">
        <f>IF(BF72="","",BF71)</f>
        <v>0</v>
      </c>
      <c r="BG275">
        <v>68</v>
      </c>
      <c r="BH275">
        <f>BH71</f>
        <v>0</v>
      </c>
      <c r="BI275">
        <v>68</v>
      </c>
      <c r="BJ275">
        <f>IF(BJ72="","",BJ71)</f>
        <v>0</v>
      </c>
      <c r="BK275">
        <v>68</v>
      </c>
      <c r="BL275">
        <f>BL71</f>
        <v>0</v>
      </c>
      <c r="BM275">
        <v>68</v>
      </c>
      <c r="BN275">
        <f>IF(BN72="","",BN71)</f>
        <v>0</v>
      </c>
      <c r="BO275">
        <v>68</v>
      </c>
      <c r="BP275">
        <f>BP71</f>
        <v>0</v>
      </c>
      <c r="BQ275">
        <v>68</v>
      </c>
      <c r="BR275">
        <f>IF(BR72="","",BR71)</f>
        <v>0</v>
      </c>
      <c r="BS275">
        <v>68</v>
      </c>
      <c r="BT275">
        <f>BT71</f>
        <v>0</v>
      </c>
      <c r="BU275">
        <v>68</v>
      </c>
      <c r="BV275">
        <f>IF(BV72="","",BV71)</f>
        <v>0</v>
      </c>
      <c r="BW275">
        <v>68</v>
      </c>
      <c r="BX275">
        <f>BX71</f>
        <v>0</v>
      </c>
      <c r="BY275">
        <v>68</v>
      </c>
      <c r="BZ275">
        <f>IF(BZ72="","",BZ71)</f>
        <v>0</v>
      </c>
      <c r="CA275">
        <v>68</v>
      </c>
      <c r="CB275">
        <f>CB71</f>
        <v>0</v>
      </c>
      <c r="CC275">
        <v>68</v>
      </c>
      <c r="CD275">
        <f>IF(CD72="","",CD71)</f>
        <v>0</v>
      </c>
      <c r="CE275">
        <v>68</v>
      </c>
      <c r="CF275">
        <f>CF71</f>
        <v>0</v>
      </c>
      <c r="CG275">
        <v>68</v>
      </c>
      <c r="CH275">
        <f>IF(CH72="","",CH71)</f>
        <v>0</v>
      </c>
      <c r="CI275">
        <v>68</v>
      </c>
      <c r="CJ275">
        <f>CJ71</f>
        <v>0</v>
      </c>
      <c r="CK275">
        <v>68</v>
      </c>
      <c r="CL275">
        <f>IF(CL72="","",CL71)</f>
        <v>0</v>
      </c>
      <c r="CM275">
        <v>68</v>
      </c>
      <c r="CN275">
        <f>CN71</f>
        <v>0</v>
      </c>
      <c r="CO275">
        <v>68</v>
      </c>
      <c r="CP275">
        <f>IF(CP72="","",CP71)</f>
        <v>0</v>
      </c>
      <c r="CQ275">
        <v>68</v>
      </c>
      <c r="CR275">
        <f>CR71</f>
        <v>0</v>
      </c>
      <c r="CS275">
        <v>68</v>
      </c>
      <c r="CT275">
        <f>IF(CT72="","",CT71)</f>
        <v>0</v>
      </c>
      <c r="CU275">
        <v>68</v>
      </c>
      <c r="CV275">
        <f>CV71</f>
        <v>0</v>
      </c>
      <c r="CW275">
        <v>68</v>
      </c>
      <c r="CX275">
        <f>IF(CX72="","",CX71)</f>
        <v>0</v>
      </c>
      <c r="CY275">
        <v>68</v>
      </c>
      <c r="CZ275">
        <f>CZ71</f>
        <v>0</v>
      </c>
      <c r="DA275">
        <v>68</v>
      </c>
      <c r="DB275">
        <f>IF(DB72="","",DB71)</f>
        <v>0</v>
      </c>
      <c r="DC275">
        <v>68</v>
      </c>
      <c r="DD275">
        <f>DD71</f>
        <v>0</v>
      </c>
      <c r="DG275">
        <v>68</v>
      </c>
      <c r="DH275">
        <f>IF(DH72="","",DH71)</f>
        <v>0</v>
      </c>
      <c r="DI275">
        <v>68</v>
      </c>
      <c r="DJ275">
        <f>DJ71</f>
        <v>0</v>
      </c>
      <c r="DK275">
        <v>68</v>
      </c>
      <c r="DL275">
        <f>IF(DL72="","",DL71)</f>
        <v>0</v>
      </c>
      <c r="DM275">
        <v>68</v>
      </c>
      <c r="DN275">
        <f>DN71</f>
        <v>0</v>
      </c>
      <c r="DO275">
        <v>68</v>
      </c>
      <c r="DP275">
        <f>IF(DP72="","",DP71)</f>
        <v>0</v>
      </c>
      <c r="DQ275">
        <v>68</v>
      </c>
      <c r="DR275">
        <f>DR71</f>
        <v>0</v>
      </c>
      <c r="DS275">
        <v>68</v>
      </c>
      <c r="DT275">
        <f>IF(DT72="","",DT71)</f>
        <v>0</v>
      </c>
      <c r="DU275">
        <v>68</v>
      </c>
      <c r="DV275">
        <f>DV71</f>
        <v>0</v>
      </c>
      <c r="DW275">
        <v>68</v>
      </c>
      <c r="DX275">
        <f>IF(DX72="","",DX71)</f>
        <v>0</v>
      </c>
      <c r="DY275">
        <v>68</v>
      </c>
      <c r="DZ275">
        <f>DZ71</f>
        <v>0</v>
      </c>
      <c r="EA275">
        <v>68</v>
      </c>
      <c r="EB275">
        <f>IF(EB72="","",EB71)</f>
        <v>0</v>
      </c>
      <c r="EC275">
        <v>68</v>
      </c>
      <c r="ED275">
        <f>ED71</f>
        <v>0</v>
      </c>
      <c r="EE275">
        <v>68</v>
      </c>
      <c r="EF275">
        <f>IF(EF72="","",EF71)</f>
        <v>0</v>
      </c>
      <c r="EG275">
        <v>68</v>
      </c>
      <c r="EH275">
        <f>EH71</f>
        <v>0</v>
      </c>
      <c r="EI275">
        <v>68</v>
      </c>
      <c r="EJ275">
        <f>IF(EJ72="","",EJ71)</f>
        <v>0</v>
      </c>
      <c r="EK275">
        <v>68</v>
      </c>
      <c r="EL275">
        <f>EL71</f>
        <v>0</v>
      </c>
      <c r="EM275">
        <v>68</v>
      </c>
      <c r="EN275">
        <f>IF(EN72="","",EN71)</f>
        <v>0</v>
      </c>
      <c r="EO275">
        <v>68</v>
      </c>
      <c r="EP275">
        <f>EP71</f>
        <v>0</v>
      </c>
      <c r="EQ275">
        <v>68</v>
      </c>
      <c r="ER275">
        <f>IF(ER72="","",ER71)</f>
        <v>0</v>
      </c>
      <c r="ES275">
        <v>68</v>
      </c>
      <c r="ET275">
        <f>ET71</f>
        <v>0</v>
      </c>
      <c r="EU275">
        <v>68</v>
      </c>
      <c r="EV275">
        <f>IF(EV72="","",EV71)</f>
        <v>0</v>
      </c>
      <c r="EW275">
        <v>68</v>
      </c>
      <c r="EX275">
        <f>EX71</f>
        <v>0</v>
      </c>
      <c r="EY275">
        <v>68</v>
      </c>
      <c r="EZ275">
        <f>IF(EZ72="","",EZ71)</f>
        <v>0</v>
      </c>
      <c r="FA275">
        <v>68</v>
      </c>
      <c r="FB275">
        <f>FB71</f>
        <v>0</v>
      </c>
      <c r="FC275">
        <v>68</v>
      </c>
      <c r="FD275">
        <f>IF(FD72="","",FD71)</f>
        <v>0</v>
      </c>
      <c r="FE275">
        <v>68</v>
      </c>
      <c r="FF275">
        <f>FF71</f>
        <v>0</v>
      </c>
      <c r="FG275">
        <v>68</v>
      </c>
      <c r="FH275">
        <f>IF(FH72="","",FH71)</f>
        <v>0</v>
      </c>
      <c r="FI275">
        <v>68</v>
      </c>
      <c r="FJ275">
        <f>FJ71</f>
        <v>0</v>
      </c>
      <c r="FK275">
        <v>68</v>
      </c>
      <c r="FL275">
        <f>IF(FL72="","",FL71)</f>
        <v>0</v>
      </c>
      <c r="FM275">
        <v>68</v>
      </c>
      <c r="FN275">
        <f>FN71</f>
        <v>0</v>
      </c>
      <c r="FO275">
        <v>68</v>
      </c>
      <c r="FP275">
        <f>IF(FP72="","",FP71)</f>
        <v>0</v>
      </c>
      <c r="FQ275">
        <v>68</v>
      </c>
      <c r="FR275">
        <f>FR71</f>
        <v>0</v>
      </c>
      <c r="FS275">
        <v>68</v>
      </c>
      <c r="FT275">
        <f>IF(FT72="","",FT71)</f>
        <v>0</v>
      </c>
      <c r="FU275">
        <v>68</v>
      </c>
      <c r="FV275">
        <f>FV71</f>
        <v>0</v>
      </c>
      <c r="FW275">
        <v>68</v>
      </c>
      <c r="FX275">
        <f>IF(FX72="","",FX71)</f>
        <v>0</v>
      </c>
      <c r="FY275">
        <v>68</v>
      </c>
      <c r="FZ275">
        <f>FZ71</f>
        <v>0</v>
      </c>
      <c r="GA275">
        <v>68</v>
      </c>
      <c r="GB275">
        <f>IF(GB72="","",GB71)</f>
        <v>0</v>
      </c>
      <c r="GC275">
        <v>68</v>
      </c>
      <c r="GD275">
        <f>GD71</f>
        <v>0</v>
      </c>
      <c r="GE275">
        <v>68</v>
      </c>
      <c r="GF275">
        <f>IF(GF72="","",GF71)</f>
        <v>0</v>
      </c>
      <c r="GG275">
        <v>68</v>
      </c>
      <c r="GH275">
        <f>GH71</f>
        <v>0</v>
      </c>
      <c r="GI275">
        <v>68</v>
      </c>
      <c r="GJ275">
        <f>IF(GJ72="","",GJ71)</f>
        <v>0</v>
      </c>
      <c r="GK275">
        <v>68</v>
      </c>
      <c r="GL275">
        <f>GL71</f>
        <v>0</v>
      </c>
      <c r="GM275">
        <v>68</v>
      </c>
      <c r="GN275">
        <f>IF(GN72="","",GN71)</f>
        <v>0</v>
      </c>
      <c r="GO275">
        <v>68</v>
      </c>
      <c r="GP275">
        <f>GP71</f>
        <v>0</v>
      </c>
      <c r="GQ275">
        <v>68</v>
      </c>
      <c r="GR275">
        <f>IF(GR72="","",GR71)</f>
        <v>0</v>
      </c>
      <c r="GS275">
        <v>68</v>
      </c>
      <c r="GT275">
        <f>GT71</f>
        <v>0</v>
      </c>
      <c r="GU275">
        <v>68</v>
      </c>
      <c r="GV275">
        <f>IF(GV72="","",GV71)</f>
        <v>0</v>
      </c>
      <c r="GW275">
        <v>68</v>
      </c>
      <c r="GX275">
        <f>GX71</f>
        <v>0</v>
      </c>
      <c r="GY275">
        <v>68</v>
      </c>
      <c r="GZ275">
        <f>IF(GZ72="","",GZ71)</f>
        <v>0</v>
      </c>
      <c r="HA275">
        <v>68</v>
      </c>
      <c r="HB275">
        <f>HB71</f>
        <v>0</v>
      </c>
      <c r="HC275">
        <v>68</v>
      </c>
      <c r="HD275">
        <f>IF(HD72="","",HD71)</f>
        <v>0</v>
      </c>
      <c r="HE275">
        <v>68</v>
      </c>
      <c r="HF275">
        <f>HF71</f>
        <v>0</v>
      </c>
    </row>
    <row r="276" spans="5:214">
      <c r="E276">
        <v>69</v>
      </c>
      <c r="F276">
        <f>IF(F73="","",F72)</f>
        <v>0</v>
      </c>
      <c r="G276">
        <v>69</v>
      </c>
      <c r="H276">
        <f>H72</f>
        <v>0</v>
      </c>
      <c r="I276">
        <v>69</v>
      </c>
      <c r="J276">
        <f>IF(J73="","",J72)</f>
        <v>0</v>
      </c>
      <c r="K276">
        <v>69</v>
      </c>
      <c r="L276">
        <f>L72</f>
        <v>0</v>
      </c>
      <c r="M276">
        <v>69</v>
      </c>
      <c r="N276">
        <f>IF(N73="","",N72)</f>
        <v>0</v>
      </c>
      <c r="O276">
        <v>69</v>
      </c>
      <c r="P276">
        <f>P72</f>
        <v>0</v>
      </c>
      <c r="Q276">
        <v>69</v>
      </c>
      <c r="R276">
        <f>IF(R73="","",R72)</f>
        <v>0</v>
      </c>
      <c r="S276">
        <v>69</v>
      </c>
      <c r="T276">
        <f>T72</f>
        <v>0</v>
      </c>
      <c r="U276">
        <v>69</v>
      </c>
      <c r="V276">
        <f>IF(V73="","",V72)</f>
        <v>0</v>
      </c>
      <c r="W276">
        <v>69</v>
      </c>
      <c r="X276">
        <f>X72</f>
        <v>0</v>
      </c>
      <c r="Y276">
        <v>69</v>
      </c>
      <c r="Z276">
        <f>IF(Z73="","",Z72)</f>
        <v>0</v>
      </c>
      <c r="AA276">
        <v>69</v>
      </c>
      <c r="AB276">
        <f>AB72</f>
        <v>0</v>
      </c>
      <c r="AC276">
        <v>69</v>
      </c>
      <c r="AD276">
        <f>IF(AD73="","",AD72)</f>
        <v>0</v>
      </c>
      <c r="AE276">
        <v>69</v>
      </c>
      <c r="AF276">
        <f>AF72</f>
        <v>0</v>
      </c>
      <c r="AG276">
        <v>69</v>
      </c>
      <c r="AH276">
        <f>IF(AH73="","",AH72)</f>
        <v>0</v>
      </c>
      <c r="AI276">
        <v>69</v>
      </c>
      <c r="AJ276">
        <f>AJ72</f>
        <v>0</v>
      </c>
      <c r="AK276">
        <v>69</v>
      </c>
      <c r="AL276">
        <f>IF(AL73="","",AL72)</f>
        <v>0</v>
      </c>
      <c r="AM276">
        <v>69</v>
      </c>
      <c r="AN276">
        <f>AN72</f>
        <v>0</v>
      </c>
      <c r="AO276">
        <v>69</v>
      </c>
      <c r="AP276">
        <f>IF(AP73="","",AP72)</f>
        <v>0</v>
      </c>
      <c r="AQ276">
        <v>69</v>
      </c>
      <c r="AR276">
        <f>AR72</f>
        <v>0</v>
      </c>
      <c r="AS276">
        <v>69</v>
      </c>
      <c r="AT276">
        <f>IF(AT73="","",AT72)</f>
        <v>0</v>
      </c>
      <c r="AU276">
        <v>69</v>
      </c>
      <c r="AV276">
        <f>AV72</f>
        <v>0</v>
      </c>
      <c r="AW276">
        <v>69</v>
      </c>
      <c r="AX276">
        <f>IF(AX73="","",AX72)</f>
        <v>0</v>
      </c>
      <c r="AY276">
        <v>69</v>
      </c>
      <c r="AZ276">
        <f>AZ72</f>
        <v>0</v>
      </c>
      <c r="BA276">
        <v>69</v>
      </c>
      <c r="BB276">
        <f>IF(BB73="","",BB72)</f>
        <v>0</v>
      </c>
      <c r="BC276">
        <v>69</v>
      </c>
      <c r="BD276">
        <f>BD72</f>
        <v>0</v>
      </c>
      <c r="BE276">
        <v>69</v>
      </c>
      <c r="BF276">
        <f>IF(BF73="","",BF72)</f>
        <v>0</v>
      </c>
      <c r="BG276">
        <v>69</v>
      </c>
      <c r="BH276">
        <f>BH72</f>
        <v>0</v>
      </c>
      <c r="BI276">
        <v>69</v>
      </c>
      <c r="BJ276">
        <f>IF(BJ73="","",BJ72)</f>
        <v>0</v>
      </c>
      <c r="BK276">
        <v>69</v>
      </c>
      <c r="BL276">
        <f>BL72</f>
        <v>0</v>
      </c>
      <c r="BM276">
        <v>69</v>
      </c>
      <c r="BN276">
        <f>IF(BN73="","",BN72)</f>
        <v>0</v>
      </c>
      <c r="BO276">
        <v>69</v>
      </c>
      <c r="BP276">
        <f>BP72</f>
        <v>0</v>
      </c>
      <c r="BQ276">
        <v>69</v>
      </c>
      <c r="BR276">
        <f>IF(BR73="","",BR72)</f>
        <v>0</v>
      </c>
      <c r="BS276">
        <v>69</v>
      </c>
      <c r="BT276">
        <f>BT72</f>
        <v>0</v>
      </c>
      <c r="BU276">
        <v>69</v>
      </c>
      <c r="BV276">
        <f>IF(BV73="","",BV72)</f>
        <v>0</v>
      </c>
      <c r="BW276">
        <v>69</v>
      </c>
      <c r="BX276">
        <f>BX72</f>
        <v>0</v>
      </c>
      <c r="BY276">
        <v>69</v>
      </c>
      <c r="BZ276">
        <f>IF(BZ73="","",BZ72)</f>
        <v>0</v>
      </c>
      <c r="CA276">
        <v>69</v>
      </c>
      <c r="CB276">
        <f>CB72</f>
        <v>0</v>
      </c>
      <c r="CC276">
        <v>69</v>
      </c>
      <c r="CD276">
        <f>IF(CD73="","",CD72)</f>
        <v>0</v>
      </c>
      <c r="CE276">
        <v>69</v>
      </c>
      <c r="CF276">
        <f>CF72</f>
        <v>0</v>
      </c>
      <c r="CG276">
        <v>69</v>
      </c>
      <c r="CH276">
        <f>IF(CH73="","",CH72)</f>
        <v>0</v>
      </c>
      <c r="CI276">
        <v>69</v>
      </c>
      <c r="CJ276">
        <f>CJ72</f>
        <v>0</v>
      </c>
      <c r="CK276">
        <v>69</v>
      </c>
      <c r="CL276">
        <f>IF(CL73="","",CL72)</f>
        <v>0</v>
      </c>
      <c r="CM276">
        <v>69</v>
      </c>
      <c r="CN276">
        <f>CN72</f>
        <v>0</v>
      </c>
      <c r="CO276">
        <v>69</v>
      </c>
      <c r="CP276">
        <f>IF(CP73="","",CP72)</f>
        <v>0</v>
      </c>
      <c r="CQ276">
        <v>69</v>
      </c>
      <c r="CR276">
        <f>CR72</f>
        <v>0</v>
      </c>
      <c r="CS276">
        <v>69</v>
      </c>
      <c r="CT276">
        <f>IF(CT73="","",CT72)</f>
        <v>0</v>
      </c>
      <c r="CU276">
        <v>69</v>
      </c>
      <c r="CV276">
        <f>CV72</f>
        <v>0</v>
      </c>
      <c r="CW276">
        <v>69</v>
      </c>
      <c r="CX276">
        <f>IF(CX73="","",CX72)</f>
        <v>0</v>
      </c>
      <c r="CY276">
        <v>69</v>
      </c>
      <c r="CZ276">
        <f>CZ72</f>
        <v>0</v>
      </c>
      <c r="DA276">
        <v>69</v>
      </c>
      <c r="DB276">
        <f>IF(DB73="","",DB72)</f>
        <v>0</v>
      </c>
      <c r="DC276">
        <v>69</v>
      </c>
      <c r="DD276">
        <f>DD72</f>
        <v>0</v>
      </c>
      <c r="DG276">
        <v>69</v>
      </c>
      <c r="DH276">
        <f>IF(DH73="","",DH72)</f>
        <v>0</v>
      </c>
      <c r="DI276">
        <v>69</v>
      </c>
      <c r="DJ276">
        <f>DJ72</f>
        <v>0</v>
      </c>
      <c r="DK276">
        <v>69</v>
      </c>
      <c r="DL276">
        <f>IF(DL73="","",DL72)</f>
        <v>0</v>
      </c>
      <c r="DM276">
        <v>69</v>
      </c>
      <c r="DN276">
        <f>DN72</f>
        <v>0</v>
      </c>
      <c r="DO276">
        <v>69</v>
      </c>
      <c r="DP276">
        <f>IF(DP73="","",DP72)</f>
        <v>0</v>
      </c>
      <c r="DQ276">
        <v>69</v>
      </c>
      <c r="DR276">
        <f>DR72</f>
        <v>0</v>
      </c>
      <c r="DS276">
        <v>69</v>
      </c>
      <c r="DT276">
        <f>IF(DT73="","",DT72)</f>
        <v>0</v>
      </c>
      <c r="DU276">
        <v>69</v>
      </c>
      <c r="DV276">
        <f>DV72</f>
        <v>0</v>
      </c>
      <c r="DW276">
        <v>69</v>
      </c>
      <c r="DX276">
        <f>IF(DX73="","",DX72)</f>
        <v>0</v>
      </c>
      <c r="DY276">
        <v>69</v>
      </c>
      <c r="DZ276">
        <f>DZ72</f>
        <v>0</v>
      </c>
      <c r="EA276">
        <v>69</v>
      </c>
      <c r="EB276">
        <f>IF(EB73="","",EB72)</f>
        <v>0</v>
      </c>
      <c r="EC276">
        <v>69</v>
      </c>
      <c r="ED276">
        <f>ED72</f>
        <v>0</v>
      </c>
      <c r="EE276">
        <v>69</v>
      </c>
      <c r="EF276">
        <f>IF(EF73="","",EF72)</f>
        <v>0</v>
      </c>
      <c r="EG276">
        <v>69</v>
      </c>
      <c r="EH276">
        <f>EH72</f>
        <v>0</v>
      </c>
      <c r="EI276">
        <v>69</v>
      </c>
      <c r="EJ276">
        <f>IF(EJ73="","",EJ72)</f>
        <v>0</v>
      </c>
      <c r="EK276">
        <v>69</v>
      </c>
      <c r="EL276">
        <f>EL72</f>
        <v>0</v>
      </c>
      <c r="EM276">
        <v>69</v>
      </c>
      <c r="EN276">
        <f>IF(EN73="","",EN72)</f>
        <v>0</v>
      </c>
      <c r="EO276">
        <v>69</v>
      </c>
      <c r="EP276">
        <f>EP72</f>
        <v>0</v>
      </c>
      <c r="EQ276">
        <v>69</v>
      </c>
      <c r="ER276">
        <f>IF(ER73="","",ER72)</f>
        <v>0</v>
      </c>
      <c r="ES276">
        <v>69</v>
      </c>
      <c r="ET276">
        <f>ET72</f>
        <v>0</v>
      </c>
      <c r="EU276">
        <v>69</v>
      </c>
      <c r="EV276">
        <f>IF(EV73="","",EV72)</f>
        <v>0</v>
      </c>
      <c r="EW276">
        <v>69</v>
      </c>
      <c r="EX276">
        <f>EX72</f>
        <v>0</v>
      </c>
      <c r="EY276">
        <v>69</v>
      </c>
      <c r="EZ276">
        <f>IF(EZ73="","",EZ72)</f>
        <v>0</v>
      </c>
      <c r="FA276">
        <v>69</v>
      </c>
      <c r="FB276">
        <f>FB72</f>
        <v>0</v>
      </c>
      <c r="FC276">
        <v>69</v>
      </c>
      <c r="FD276">
        <f>IF(FD73="","",FD72)</f>
        <v>0</v>
      </c>
      <c r="FE276">
        <v>69</v>
      </c>
      <c r="FF276">
        <f>FF72</f>
        <v>0</v>
      </c>
      <c r="FG276">
        <v>69</v>
      </c>
      <c r="FH276">
        <f>IF(FH73="","",FH72)</f>
        <v>0</v>
      </c>
      <c r="FI276">
        <v>69</v>
      </c>
      <c r="FJ276">
        <f>FJ72</f>
        <v>0</v>
      </c>
      <c r="FK276">
        <v>69</v>
      </c>
      <c r="FL276">
        <f>IF(FL73="","",FL72)</f>
        <v>0</v>
      </c>
      <c r="FM276">
        <v>69</v>
      </c>
      <c r="FN276">
        <f>FN72</f>
        <v>0</v>
      </c>
      <c r="FO276">
        <v>69</v>
      </c>
      <c r="FP276">
        <f>IF(FP73="","",FP72)</f>
        <v>0</v>
      </c>
      <c r="FQ276">
        <v>69</v>
      </c>
      <c r="FR276">
        <f>FR72</f>
        <v>0</v>
      </c>
      <c r="FS276">
        <v>69</v>
      </c>
      <c r="FT276">
        <f>IF(FT73="","",FT72)</f>
        <v>0</v>
      </c>
      <c r="FU276">
        <v>69</v>
      </c>
      <c r="FV276">
        <f>FV72</f>
        <v>0</v>
      </c>
      <c r="FW276">
        <v>69</v>
      </c>
      <c r="FX276">
        <f>IF(FX73="","",FX72)</f>
        <v>0</v>
      </c>
      <c r="FY276">
        <v>69</v>
      </c>
      <c r="FZ276">
        <f>FZ72</f>
        <v>0</v>
      </c>
      <c r="GA276">
        <v>69</v>
      </c>
      <c r="GB276">
        <f>IF(GB73="","",GB72)</f>
        <v>0</v>
      </c>
      <c r="GC276">
        <v>69</v>
      </c>
      <c r="GD276">
        <f>GD72</f>
        <v>0</v>
      </c>
      <c r="GE276">
        <v>69</v>
      </c>
      <c r="GF276">
        <f>IF(GF73="","",GF72)</f>
        <v>0</v>
      </c>
      <c r="GG276">
        <v>69</v>
      </c>
      <c r="GH276">
        <f>GH72</f>
        <v>0</v>
      </c>
      <c r="GI276">
        <v>69</v>
      </c>
      <c r="GJ276">
        <f>IF(GJ73="","",GJ72)</f>
        <v>0</v>
      </c>
      <c r="GK276">
        <v>69</v>
      </c>
      <c r="GL276">
        <f>GL72</f>
        <v>0</v>
      </c>
      <c r="GM276">
        <v>69</v>
      </c>
      <c r="GN276">
        <f>IF(GN73="","",GN72)</f>
        <v>0</v>
      </c>
      <c r="GO276">
        <v>69</v>
      </c>
      <c r="GP276">
        <f>GP72</f>
        <v>0</v>
      </c>
      <c r="GQ276">
        <v>69</v>
      </c>
      <c r="GR276">
        <f>IF(GR73="","",GR72)</f>
        <v>0</v>
      </c>
      <c r="GS276">
        <v>69</v>
      </c>
      <c r="GT276">
        <f>GT72</f>
        <v>0</v>
      </c>
      <c r="GU276">
        <v>69</v>
      </c>
      <c r="GV276">
        <f>IF(GV73="","",GV72)</f>
        <v>0</v>
      </c>
      <c r="GW276">
        <v>69</v>
      </c>
      <c r="GX276">
        <f>GX72</f>
        <v>0</v>
      </c>
      <c r="GY276">
        <v>69</v>
      </c>
      <c r="GZ276">
        <f>IF(GZ73="","",GZ72)</f>
        <v>0</v>
      </c>
      <c r="HA276">
        <v>69</v>
      </c>
      <c r="HB276">
        <f>HB72</f>
        <v>0</v>
      </c>
      <c r="HC276">
        <v>69</v>
      </c>
      <c r="HD276">
        <f>IF(HD73="","",HD72)</f>
        <v>0</v>
      </c>
      <c r="HE276">
        <v>69</v>
      </c>
      <c r="HF276">
        <f>HF72</f>
        <v>0</v>
      </c>
    </row>
    <row r="277" spans="5:214">
      <c r="E277">
        <v>70</v>
      </c>
      <c r="F277">
        <f>IF(F74="","",F73)</f>
        <v>0</v>
      </c>
      <c r="G277">
        <v>70</v>
      </c>
      <c r="H277">
        <f>H73</f>
        <v>0</v>
      </c>
      <c r="I277">
        <v>70</v>
      </c>
      <c r="J277">
        <f>IF(J74="","",J73)</f>
        <v>0</v>
      </c>
      <c r="K277">
        <v>70</v>
      </c>
      <c r="L277">
        <f>L73</f>
        <v>0</v>
      </c>
      <c r="M277">
        <v>70</v>
      </c>
      <c r="N277">
        <f>IF(N74="","",N73)</f>
        <v>0</v>
      </c>
      <c r="O277">
        <v>70</v>
      </c>
      <c r="P277">
        <f>P73</f>
        <v>0</v>
      </c>
      <c r="Q277">
        <v>70</v>
      </c>
      <c r="R277">
        <f>IF(R74="","",R73)</f>
        <v>0</v>
      </c>
      <c r="S277">
        <v>70</v>
      </c>
      <c r="T277">
        <f>T73</f>
        <v>0</v>
      </c>
      <c r="U277">
        <v>70</v>
      </c>
      <c r="V277">
        <f>IF(V74="","",V73)</f>
        <v>0</v>
      </c>
      <c r="W277">
        <v>70</v>
      </c>
      <c r="X277">
        <f>X73</f>
        <v>0</v>
      </c>
      <c r="Y277">
        <v>70</v>
      </c>
      <c r="Z277">
        <f>IF(Z74="","",Z73)</f>
        <v>0</v>
      </c>
      <c r="AA277">
        <v>70</v>
      </c>
      <c r="AB277">
        <f>AB73</f>
        <v>0</v>
      </c>
      <c r="AC277">
        <v>70</v>
      </c>
      <c r="AD277">
        <f>IF(AD74="","",AD73)</f>
        <v>0</v>
      </c>
      <c r="AE277">
        <v>70</v>
      </c>
      <c r="AF277">
        <f>AF73</f>
        <v>0</v>
      </c>
      <c r="AG277">
        <v>70</v>
      </c>
      <c r="AH277">
        <f>IF(AH74="","",AH73)</f>
        <v>0</v>
      </c>
      <c r="AI277">
        <v>70</v>
      </c>
      <c r="AJ277">
        <f>AJ73</f>
        <v>0</v>
      </c>
      <c r="AK277">
        <v>70</v>
      </c>
      <c r="AL277">
        <f>IF(AL74="","",AL73)</f>
        <v>0</v>
      </c>
      <c r="AM277">
        <v>70</v>
      </c>
      <c r="AN277">
        <f>AN73</f>
        <v>0</v>
      </c>
      <c r="AO277">
        <v>70</v>
      </c>
      <c r="AP277">
        <f>IF(AP74="","",AP73)</f>
        <v>0</v>
      </c>
      <c r="AQ277">
        <v>70</v>
      </c>
      <c r="AR277">
        <f>AR73</f>
        <v>0</v>
      </c>
      <c r="AS277">
        <v>70</v>
      </c>
      <c r="AT277">
        <f>IF(AT74="","",AT73)</f>
        <v>0</v>
      </c>
      <c r="AU277">
        <v>70</v>
      </c>
      <c r="AV277">
        <f>AV73</f>
        <v>0</v>
      </c>
      <c r="AW277">
        <v>70</v>
      </c>
      <c r="AX277">
        <f>IF(AX74="","",AX73)</f>
        <v>0</v>
      </c>
      <c r="AY277">
        <v>70</v>
      </c>
      <c r="AZ277">
        <f>AZ73</f>
        <v>0</v>
      </c>
      <c r="BA277">
        <v>70</v>
      </c>
      <c r="BB277">
        <f>IF(BB74="","",BB73)</f>
        <v>0</v>
      </c>
      <c r="BC277">
        <v>70</v>
      </c>
      <c r="BD277">
        <f>BD73</f>
        <v>0</v>
      </c>
      <c r="BE277">
        <v>70</v>
      </c>
      <c r="BF277">
        <f>IF(BF74="","",BF73)</f>
        <v>0</v>
      </c>
      <c r="BG277">
        <v>70</v>
      </c>
      <c r="BH277">
        <f>BH73</f>
        <v>0</v>
      </c>
      <c r="BI277">
        <v>70</v>
      </c>
      <c r="BJ277">
        <f>IF(BJ74="","",BJ73)</f>
        <v>0</v>
      </c>
      <c r="BK277">
        <v>70</v>
      </c>
      <c r="BL277">
        <f>BL73</f>
        <v>0</v>
      </c>
      <c r="BM277">
        <v>70</v>
      </c>
      <c r="BN277">
        <f>IF(BN74="","",BN73)</f>
        <v>0</v>
      </c>
      <c r="BO277">
        <v>70</v>
      </c>
      <c r="BP277">
        <f>BP73</f>
        <v>0</v>
      </c>
      <c r="BQ277">
        <v>70</v>
      </c>
      <c r="BR277">
        <f>IF(BR74="","",BR73)</f>
        <v>0</v>
      </c>
      <c r="BS277">
        <v>70</v>
      </c>
      <c r="BT277">
        <f>BT73</f>
        <v>0</v>
      </c>
      <c r="BU277">
        <v>70</v>
      </c>
      <c r="BV277">
        <f>IF(BV74="","",BV73)</f>
        <v>0</v>
      </c>
      <c r="BW277">
        <v>70</v>
      </c>
      <c r="BX277">
        <f>BX73</f>
        <v>0</v>
      </c>
      <c r="BY277">
        <v>70</v>
      </c>
      <c r="BZ277">
        <f>IF(BZ74="","",BZ73)</f>
        <v>0</v>
      </c>
      <c r="CA277">
        <v>70</v>
      </c>
      <c r="CB277">
        <f>CB73</f>
        <v>0</v>
      </c>
      <c r="CC277">
        <v>70</v>
      </c>
      <c r="CD277">
        <f>IF(CD74="","",CD73)</f>
        <v>0</v>
      </c>
      <c r="CE277">
        <v>70</v>
      </c>
      <c r="CF277">
        <f>CF73</f>
        <v>0</v>
      </c>
      <c r="CG277">
        <v>70</v>
      </c>
      <c r="CH277">
        <f>IF(CH74="","",CH73)</f>
        <v>0</v>
      </c>
      <c r="CI277">
        <v>70</v>
      </c>
      <c r="CJ277">
        <f>CJ73</f>
        <v>0</v>
      </c>
      <c r="CK277">
        <v>70</v>
      </c>
      <c r="CL277">
        <f>IF(CL74="","",CL73)</f>
        <v>0</v>
      </c>
      <c r="CM277">
        <v>70</v>
      </c>
      <c r="CN277">
        <f>CN73</f>
        <v>0</v>
      </c>
      <c r="CO277">
        <v>70</v>
      </c>
      <c r="CP277">
        <f>IF(CP74="","",CP73)</f>
        <v>0</v>
      </c>
      <c r="CQ277">
        <v>70</v>
      </c>
      <c r="CR277">
        <f>CR73</f>
        <v>0</v>
      </c>
      <c r="CS277">
        <v>70</v>
      </c>
      <c r="CT277">
        <f>IF(CT74="","",CT73)</f>
        <v>0</v>
      </c>
      <c r="CU277">
        <v>70</v>
      </c>
      <c r="CV277">
        <f>CV73</f>
        <v>0</v>
      </c>
      <c r="CW277">
        <v>70</v>
      </c>
      <c r="CX277">
        <f>IF(CX74="","",CX73)</f>
        <v>0</v>
      </c>
      <c r="CY277">
        <v>70</v>
      </c>
      <c r="CZ277">
        <f>CZ73</f>
        <v>0</v>
      </c>
      <c r="DA277">
        <v>70</v>
      </c>
      <c r="DB277">
        <f>IF(DB74="","",DB73)</f>
        <v>0</v>
      </c>
      <c r="DC277">
        <v>70</v>
      </c>
      <c r="DD277">
        <f>DD73</f>
        <v>0</v>
      </c>
      <c r="DG277">
        <v>70</v>
      </c>
      <c r="DH277">
        <f>IF(DH74="","",DH73)</f>
        <v>0</v>
      </c>
      <c r="DI277">
        <v>70</v>
      </c>
      <c r="DJ277">
        <f>DJ73</f>
        <v>0</v>
      </c>
      <c r="DK277">
        <v>70</v>
      </c>
      <c r="DL277">
        <f>IF(DL74="","",DL73)</f>
        <v>0</v>
      </c>
      <c r="DM277">
        <v>70</v>
      </c>
      <c r="DN277">
        <f>DN73</f>
        <v>0</v>
      </c>
      <c r="DO277">
        <v>70</v>
      </c>
      <c r="DP277">
        <f>IF(DP74="","",DP73)</f>
        <v>0</v>
      </c>
      <c r="DQ277">
        <v>70</v>
      </c>
      <c r="DR277">
        <f>DR73</f>
        <v>0</v>
      </c>
      <c r="DS277">
        <v>70</v>
      </c>
      <c r="DT277">
        <f>IF(DT74="","",DT73)</f>
        <v>0</v>
      </c>
      <c r="DU277">
        <v>70</v>
      </c>
      <c r="DV277">
        <f>DV73</f>
        <v>0</v>
      </c>
      <c r="DW277">
        <v>70</v>
      </c>
      <c r="DX277">
        <f>IF(DX74="","",DX73)</f>
        <v>0</v>
      </c>
      <c r="DY277">
        <v>70</v>
      </c>
      <c r="DZ277">
        <f>DZ73</f>
        <v>0</v>
      </c>
      <c r="EA277">
        <v>70</v>
      </c>
      <c r="EB277">
        <f>IF(EB74="","",EB73)</f>
        <v>0</v>
      </c>
      <c r="EC277">
        <v>70</v>
      </c>
      <c r="ED277">
        <f>ED73</f>
        <v>0</v>
      </c>
      <c r="EE277">
        <v>70</v>
      </c>
      <c r="EF277">
        <f>IF(EF74="","",EF73)</f>
        <v>0</v>
      </c>
      <c r="EG277">
        <v>70</v>
      </c>
      <c r="EH277">
        <f>EH73</f>
        <v>0</v>
      </c>
      <c r="EI277">
        <v>70</v>
      </c>
      <c r="EJ277">
        <f>IF(EJ74="","",EJ73)</f>
        <v>0</v>
      </c>
      <c r="EK277">
        <v>70</v>
      </c>
      <c r="EL277">
        <f>EL73</f>
        <v>0</v>
      </c>
      <c r="EM277">
        <v>70</v>
      </c>
      <c r="EN277">
        <f>IF(EN74="","",EN73)</f>
        <v>0</v>
      </c>
      <c r="EO277">
        <v>70</v>
      </c>
      <c r="EP277">
        <f>EP73</f>
        <v>0</v>
      </c>
      <c r="EQ277">
        <v>70</v>
      </c>
      <c r="ER277">
        <f>IF(ER74="","",ER73)</f>
        <v>0</v>
      </c>
      <c r="ES277">
        <v>70</v>
      </c>
      <c r="ET277">
        <f>ET73</f>
        <v>0</v>
      </c>
      <c r="EU277">
        <v>70</v>
      </c>
      <c r="EV277">
        <f>IF(EV74="","",EV73)</f>
        <v>0</v>
      </c>
      <c r="EW277">
        <v>70</v>
      </c>
      <c r="EX277">
        <f>EX73</f>
        <v>0</v>
      </c>
      <c r="EY277">
        <v>70</v>
      </c>
      <c r="EZ277">
        <f>IF(EZ74="","",EZ73)</f>
        <v>0</v>
      </c>
      <c r="FA277">
        <v>70</v>
      </c>
      <c r="FB277">
        <f>FB73</f>
        <v>0</v>
      </c>
      <c r="FC277">
        <v>70</v>
      </c>
      <c r="FD277">
        <f>IF(FD74="","",FD73)</f>
        <v>0</v>
      </c>
      <c r="FE277">
        <v>70</v>
      </c>
      <c r="FF277">
        <f>FF73</f>
        <v>0</v>
      </c>
      <c r="FG277">
        <v>70</v>
      </c>
      <c r="FH277">
        <f>IF(FH74="","",FH73)</f>
        <v>0</v>
      </c>
      <c r="FI277">
        <v>70</v>
      </c>
      <c r="FJ277">
        <f>FJ73</f>
        <v>0</v>
      </c>
      <c r="FK277">
        <v>70</v>
      </c>
      <c r="FL277">
        <f>IF(FL74="","",FL73)</f>
        <v>0</v>
      </c>
      <c r="FM277">
        <v>70</v>
      </c>
      <c r="FN277">
        <f>FN73</f>
        <v>0</v>
      </c>
      <c r="FO277">
        <v>70</v>
      </c>
      <c r="FP277">
        <f>IF(FP74="","",FP73)</f>
        <v>0</v>
      </c>
      <c r="FQ277">
        <v>70</v>
      </c>
      <c r="FR277">
        <f>FR73</f>
        <v>0</v>
      </c>
      <c r="FS277">
        <v>70</v>
      </c>
      <c r="FT277">
        <f>IF(FT74="","",FT73)</f>
        <v>0</v>
      </c>
      <c r="FU277">
        <v>70</v>
      </c>
      <c r="FV277">
        <f>FV73</f>
        <v>0</v>
      </c>
      <c r="FW277">
        <v>70</v>
      </c>
      <c r="FX277">
        <f>IF(FX74="","",FX73)</f>
        <v>0</v>
      </c>
      <c r="FY277">
        <v>70</v>
      </c>
      <c r="FZ277">
        <f>FZ73</f>
        <v>0</v>
      </c>
      <c r="GA277">
        <v>70</v>
      </c>
      <c r="GB277">
        <f>IF(GB74="","",GB73)</f>
        <v>0</v>
      </c>
      <c r="GC277">
        <v>70</v>
      </c>
      <c r="GD277">
        <f>GD73</f>
        <v>0</v>
      </c>
      <c r="GE277">
        <v>70</v>
      </c>
      <c r="GF277">
        <f>IF(GF74="","",GF73)</f>
        <v>0</v>
      </c>
      <c r="GG277">
        <v>70</v>
      </c>
      <c r="GH277">
        <f>GH73</f>
        <v>0</v>
      </c>
      <c r="GI277">
        <v>70</v>
      </c>
      <c r="GJ277">
        <f>IF(GJ74="","",GJ73)</f>
        <v>0</v>
      </c>
      <c r="GK277">
        <v>70</v>
      </c>
      <c r="GL277">
        <f>GL73</f>
        <v>0</v>
      </c>
      <c r="GM277">
        <v>70</v>
      </c>
      <c r="GN277">
        <f>IF(GN74="","",GN73)</f>
        <v>0</v>
      </c>
      <c r="GO277">
        <v>70</v>
      </c>
      <c r="GP277">
        <f>GP73</f>
        <v>0</v>
      </c>
      <c r="GQ277">
        <v>70</v>
      </c>
      <c r="GR277">
        <f>IF(GR74="","",GR73)</f>
        <v>0</v>
      </c>
      <c r="GS277">
        <v>70</v>
      </c>
      <c r="GT277">
        <f>GT73</f>
        <v>0</v>
      </c>
      <c r="GU277">
        <v>70</v>
      </c>
      <c r="GV277">
        <f>IF(GV74="","",GV73)</f>
        <v>0</v>
      </c>
      <c r="GW277">
        <v>70</v>
      </c>
      <c r="GX277">
        <f>GX73</f>
        <v>0</v>
      </c>
      <c r="GY277">
        <v>70</v>
      </c>
      <c r="GZ277">
        <f>IF(GZ74="","",GZ73)</f>
        <v>0</v>
      </c>
      <c r="HA277">
        <v>70</v>
      </c>
      <c r="HB277">
        <f>HB73</f>
        <v>0</v>
      </c>
      <c r="HC277">
        <v>70</v>
      </c>
      <c r="HD277">
        <f>IF(HD74="","",HD73)</f>
        <v>0</v>
      </c>
      <c r="HE277">
        <v>70</v>
      </c>
      <c r="HF277">
        <f>HF73</f>
        <v>0</v>
      </c>
    </row>
    <row r="278" spans="5:214">
      <c r="E278">
        <v>71</v>
      </c>
      <c r="F278">
        <f>IF(F75="","",F74)</f>
        <v>0</v>
      </c>
      <c r="G278">
        <v>71</v>
      </c>
      <c r="H278">
        <f>H74</f>
        <v>0</v>
      </c>
      <c r="I278">
        <v>71</v>
      </c>
      <c r="J278">
        <f>IF(J75="","",J74)</f>
        <v>0</v>
      </c>
      <c r="K278">
        <v>71</v>
      </c>
      <c r="L278">
        <f>L74</f>
        <v>0</v>
      </c>
      <c r="M278">
        <v>71</v>
      </c>
      <c r="N278">
        <f>IF(N75="","",N74)</f>
        <v>0</v>
      </c>
      <c r="O278">
        <v>71</v>
      </c>
      <c r="P278">
        <f>P74</f>
        <v>0</v>
      </c>
      <c r="Q278">
        <v>71</v>
      </c>
      <c r="R278">
        <f>IF(R75="","",R74)</f>
        <v>0</v>
      </c>
      <c r="S278">
        <v>71</v>
      </c>
      <c r="T278">
        <f>T74</f>
        <v>0</v>
      </c>
      <c r="U278">
        <v>71</v>
      </c>
      <c r="V278">
        <f>IF(V75="","",V74)</f>
        <v>0</v>
      </c>
      <c r="W278">
        <v>71</v>
      </c>
      <c r="X278">
        <f>X74</f>
        <v>0</v>
      </c>
      <c r="Y278">
        <v>71</v>
      </c>
      <c r="Z278">
        <f>IF(Z75="","",Z74)</f>
        <v>0</v>
      </c>
      <c r="AA278">
        <v>71</v>
      </c>
      <c r="AB278">
        <f>AB74</f>
        <v>0</v>
      </c>
      <c r="AC278">
        <v>71</v>
      </c>
      <c r="AD278">
        <f>IF(AD75="","",AD74)</f>
        <v>0</v>
      </c>
      <c r="AE278">
        <v>71</v>
      </c>
      <c r="AF278">
        <f>AF74</f>
        <v>0</v>
      </c>
      <c r="AG278">
        <v>71</v>
      </c>
      <c r="AH278">
        <f>IF(AH75="","",AH74)</f>
        <v>0</v>
      </c>
      <c r="AI278">
        <v>71</v>
      </c>
      <c r="AJ278">
        <f>AJ74</f>
        <v>0</v>
      </c>
      <c r="AK278">
        <v>71</v>
      </c>
      <c r="AL278">
        <f>IF(AL75="","",AL74)</f>
        <v>0</v>
      </c>
      <c r="AM278">
        <v>71</v>
      </c>
      <c r="AN278">
        <f>AN74</f>
        <v>0</v>
      </c>
      <c r="AO278">
        <v>71</v>
      </c>
      <c r="AP278">
        <f>IF(AP75="","",AP74)</f>
        <v>0</v>
      </c>
      <c r="AQ278">
        <v>71</v>
      </c>
      <c r="AR278">
        <f>AR74</f>
        <v>0</v>
      </c>
      <c r="AS278">
        <v>71</v>
      </c>
      <c r="AT278">
        <f>IF(AT75="","",AT74)</f>
        <v>0</v>
      </c>
      <c r="AU278">
        <v>71</v>
      </c>
      <c r="AV278">
        <f>AV74</f>
        <v>0</v>
      </c>
      <c r="AW278">
        <v>71</v>
      </c>
      <c r="AX278">
        <f>IF(AX75="","",AX74)</f>
        <v>0</v>
      </c>
      <c r="AY278">
        <v>71</v>
      </c>
      <c r="AZ278">
        <f>AZ74</f>
        <v>0</v>
      </c>
      <c r="BA278">
        <v>71</v>
      </c>
      <c r="BB278">
        <f>IF(BB75="","",BB74)</f>
        <v>0</v>
      </c>
      <c r="BC278">
        <v>71</v>
      </c>
      <c r="BD278">
        <f>BD74</f>
        <v>0</v>
      </c>
      <c r="BE278">
        <v>71</v>
      </c>
      <c r="BF278">
        <f>IF(BF75="","",BF74)</f>
        <v>0</v>
      </c>
      <c r="BG278">
        <v>71</v>
      </c>
      <c r="BH278">
        <f>BH74</f>
        <v>0</v>
      </c>
      <c r="BI278">
        <v>71</v>
      </c>
      <c r="BJ278">
        <f>IF(BJ75="","",BJ74)</f>
        <v>0</v>
      </c>
      <c r="BK278">
        <v>71</v>
      </c>
      <c r="BL278">
        <f>BL74</f>
        <v>0</v>
      </c>
      <c r="BM278">
        <v>71</v>
      </c>
      <c r="BN278">
        <f>IF(BN75="","",BN74)</f>
        <v>0</v>
      </c>
      <c r="BO278">
        <v>71</v>
      </c>
      <c r="BP278">
        <f>BP74</f>
        <v>0</v>
      </c>
      <c r="BQ278">
        <v>71</v>
      </c>
      <c r="BR278">
        <f>IF(BR75="","",BR74)</f>
        <v>0</v>
      </c>
      <c r="BS278">
        <v>71</v>
      </c>
      <c r="BT278">
        <f>BT74</f>
        <v>0</v>
      </c>
      <c r="BU278">
        <v>71</v>
      </c>
      <c r="BV278">
        <f>IF(BV75="","",BV74)</f>
        <v>0</v>
      </c>
      <c r="BW278">
        <v>71</v>
      </c>
      <c r="BX278">
        <f>BX74</f>
        <v>0</v>
      </c>
      <c r="BY278">
        <v>71</v>
      </c>
      <c r="BZ278">
        <f>IF(BZ75="","",BZ74)</f>
        <v>0</v>
      </c>
      <c r="CA278">
        <v>71</v>
      </c>
      <c r="CB278">
        <f>CB74</f>
        <v>0</v>
      </c>
      <c r="CC278">
        <v>71</v>
      </c>
      <c r="CD278">
        <f>IF(CD75="","",CD74)</f>
        <v>0</v>
      </c>
      <c r="CE278">
        <v>71</v>
      </c>
      <c r="CF278">
        <f>CF74</f>
        <v>0</v>
      </c>
      <c r="CG278">
        <v>71</v>
      </c>
      <c r="CH278">
        <f>IF(CH75="","",CH74)</f>
        <v>0</v>
      </c>
      <c r="CI278">
        <v>71</v>
      </c>
      <c r="CJ278">
        <f>CJ74</f>
        <v>0</v>
      </c>
      <c r="CK278">
        <v>71</v>
      </c>
      <c r="CL278">
        <f>IF(CL75="","",CL74)</f>
        <v>0</v>
      </c>
      <c r="CM278">
        <v>71</v>
      </c>
      <c r="CN278">
        <f>CN74</f>
        <v>0</v>
      </c>
      <c r="CO278">
        <v>71</v>
      </c>
      <c r="CP278">
        <f>IF(CP75="","",CP74)</f>
        <v>0</v>
      </c>
      <c r="CQ278">
        <v>71</v>
      </c>
      <c r="CR278">
        <f>CR74</f>
        <v>0</v>
      </c>
      <c r="CS278">
        <v>71</v>
      </c>
      <c r="CT278">
        <f>IF(CT75="","",CT74)</f>
        <v>0</v>
      </c>
      <c r="CU278">
        <v>71</v>
      </c>
      <c r="CV278">
        <f>CV74</f>
        <v>0</v>
      </c>
      <c r="CW278">
        <v>71</v>
      </c>
      <c r="CX278">
        <f>IF(CX75="","",CX74)</f>
        <v>0</v>
      </c>
      <c r="CY278">
        <v>71</v>
      </c>
      <c r="CZ278">
        <f>CZ74</f>
        <v>0</v>
      </c>
      <c r="DA278">
        <v>71</v>
      </c>
      <c r="DB278">
        <f>IF(DB75="","",DB74)</f>
        <v>0</v>
      </c>
      <c r="DC278">
        <v>71</v>
      </c>
      <c r="DD278">
        <f>DD74</f>
        <v>0</v>
      </c>
      <c r="DG278">
        <v>71</v>
      </c>
      <c r="DH278">
        <f>IF(DH75="","",DH74)</f>
        <v>0</v>
      </c>
      <c r="DI278">
        <v>71</v>
      </c>
      <c r="DJ278">
        <f>DJ74</f>
        <v>0</v>
      </c>
      <c r="DK278">
        <v>71</v>
      </c>
      <c r="DL278">
        <f>IF(DL75="","",DL74)</f>
        <v>0</v>
      </c>
      <c r="DM278">
        <v>71</v>
      </c>
      <c r="DN278">
        <f>DN74</f>
        <v>0</v>
      </c>
      <c r="DO278">
        <v>71</v>
      </c>
      <c r="DP278">
        <f>IF(DP75="","",DP74)</f>
        <v>0</v>
      </c>
      <c r="DQ278">
        <v>71</v>
      </c>
      <c r="DR278">
        <f>DR74</f>
        <v>0</v>
      </c>
      <c r="DS278">
        <v>71</v>
      </c>
      <c r="DT278">
        <f>IF(DT75="","",DT74)</f>
        <v>0</v>
      </c>
      <c r="DU278">
        <v>71</v>
      </c>
      <c r="DV278">
        <f>DV74</f>
        <v>0</v>
      </c>
      <c r="DW278">
        <v>71</v>
      </c>
      <c r="DX278">
        <f>IF(DX75="","",DX74)</f>
        <v>0</v>
      </c>
      <c r="DY278">
        <v>71</v>
      </c>
      <c r="DZ278">
        <f>DZ74</f>
        <v>0</v>
      </c>
      <c r="EA278">
        <v>71</v>
      </c>
      <c r="EB278">
        <f>IF(EB75="","",EB74)</f>
        <v>0</v>
      </c>
      <c r="EC278">
        <v>71</v>
      </c>
      <c r="ED278">
        <f>ED74</f>
        <v>0</v>
      </c>
      <c r="EE278">
        <v>71</v>
      </c>
      <c r="EF278">
        <f>IF(EF75="","",EF74)</f>
        <v>0</v>
      </c>
      <c r="EG278">
        <v>71</v>
      </c>
      <c r="EH278">
        <f>EH74</f>
        <v>0</v>
      </c>
      <c r="EI278">
        <v>71</v>
      </c>
      <c r="EJ278">
        <f>IF(EJ75="","",EJ74)</f>
        <v>0</v>
      </c>
      <c r="EK278">
        <v>71</v>
      </c>
      <c r="EL278">
        <f>EL74</f>
        <v>0</v>
      </c>
      <c r="EM278">
        <v>71</v>
      </c>
      <c r="EN278">
        <f>IF(EN75="","",EN74)</f>
        <v>0</v>
      </c>
      <c r="EO278">
        <v>71</v>
      </c>
      <c r="EP278">
        <f>EP74</f>
        <v>0</v>
      </c>
      <c r="EQ278">
        <v>71</v>
      </c>
      <c r="ER278">
        <f>IF(ER75="","",ER74)</f>
        <v>0</v>
      </c>
      <c r="ES278">
        <v>71</v>
      </c>
      <c r="ET278">
        <f>ET74</f>
        <v>0</v>
      </c>
      <c r="EU278">
        <v>71</v>
      </c>
      <c r="EV278">
        <f>IF(EV75="","",EV74)</f>
        <v>0</v>
      </c>
      <c r="EW278">
        <v>71</v>
      </c>
      <c r="EX278">
        <f>EX74</f>
        <v>0</v>
      </c>
      <c r="EY278">
        <v>71</v>
      </c>
      <c r="EZ278">
        <f>IF(EZ75="","",EZ74)</f>
        <v>0</v>
      </c>
      <c r="FA278">
        <v>71</v>
      </c>
      <c r="FB278">
        <f>FB74</f>
        <v>0</v>
      </c>
      <c r="FC278">
        <v>71</v>
      </c>
      <c r="FD278">
        <f>IF(FD75="","",FD74)</f>
        <v>0</v>
      </c>
      <c r="FE278">
        <v>71</v>
      </c>
      <c r="FF278">
        <f>FF74</f>
        <v>0</v>
      </c>
      <c r="FG278">
        <v>71</v>
      </c>
      <c r="FH278">
        <f>IF(FH75="","",FH74)</f>
        <v>0</v>
      </c>
      <c r="FI278">
        <v>71</v>
      </c>
      <c r="FJ278">
        <f>FJ74</f>
        <v>0</v>
      </c>
      <c r="FK278">
        <v>71</v>
      </c>
      <c r="FL278">
        <f>IF(FL75="","",FL74)</f>
        <v>0</v>
      </c>
      <c r="FM278">
        <v>71</v>
      </c>
      <c r="FN278">
        <f>FN74</f>
        <v>0</v>
      </c>
      <c r="FO278">
        <v>71</v>
      </c>
      <c r="FP278">
        <f>IF(FP75="","",FP74)</f>
        <v>0</v>
      </c>
      <c r="FQ278">
        <v>71</v>
      </c>
      <c r="FR278">
        <f>FR74</f>
        <v>0</v>
      </c>
      <c r="FS278">
        <v>71</v>
      </c>
      <c r="FT278">
        <f>IF(FT75="","",FT74)</f>
        <v>0</v>
      </c>
      <c r="FU278">
        <v>71</v>
      </c>
      <c r="FV278">
        <f>FV74</f>
        <v>0</v>
      </c>
      <c r="FW278">
        <v>71</v>
      </c>
      <c r="FX278">
        <f>IF(FX75="","",FX74)</f>
        <v>0</v>
      </c>
      <c r="FY278">
        <v>71</v>
      </c>
      <c r="FZ278">
        <f>FZ74</f>
        <v>0</v>
      </c>
      <c r="GA278">
        <v>71</v>
      </c>
      <c r="GB278">
        <f>IF(GB75="","",GB74)</f>
        <v>0</v>
      </c>
      <c r="GC278">
        <v>71</v>
      </c>
      <c r="GD278">
        <f>GD74</f>
        <v>0</v>
      </c>
      <c r="GE278">
        <v>71</v>
      </c>
      <c r="GF278">
        <f>IF(GF75="","",GF74)</f>
        <v>0</v>
      </c>
      <c r="GG278">
        <v>71</v>
      </c>
      <c r="GH278">
        <f>GH74</f>
        <v>0</v>
      </c>
      <c r="GI278">
        <v>71</v>
      </c>
      <c r="GJ278">
        <f>IF(GJ75="","",GJ74)</f>
        <v>0</v>
      </c>
      <c r="GK278">
        <v>71</v>
      </c>
      <c r="GL278">
        <f>GL74</f>
        <v>0</v>
      </c>
      <c r="GM278">
        <v>71</v>
      </c>
      <c r="GN278">
        <f>IF(GN75="","",GN74)</f>
        <v>0</v>
      </c>
      <c r="GO278">
        <v>71</v>
      </c>
      <c r="GP278">
        <f>GP74</f>
        <v>0</v>
      </c>
      <c r="GQ278">
        <v>71</v>
      </c>
      <c r="GR278">
        <f>IF(GR75="","",GR74)</f>
        <v>0</v>
      </c>
      <c r="GS278">
        <v>71</v>
      </c>
      <c r="GT278">
        <f>GT74</f>
        <v>0</v>
      </c>
      <c r="GU278">
        <v>71</v>
      </c>
      <c r="GV278">
        <f>IF(GV75="","",GV74)</f>
        <v>0</v>
      </c>
      <c r="GW278">
        <v>71</v>
      </c>
      <c r="GX278">
        <f>GX74</f>
        <v>0</v>
      </c>
      <c r="GY278">
        <v>71</v>
      </c>
      <c r="GZ278">
        <f>IF(GZ75="","",GZ74)</f>
        <v>0</v>
      </c>
      <c r="HA278">
        <v>71</v>
      </c>
      <c r="HB278">
        <f>HB74</f>
        <v>0</v>
      </c>
      <c r="HC278">
        <v>71</v>
      </c>
      <c r="HD278">
        <f>IF(HD75="","",HD74)</f>
        <v>0</v>
      </c>
      <c r="HE278">
        <v>71</v>
      </c>
      <c r="HF278">
        <f>HF74</f>
        <v>0</v>
      </c>
    </row>
    <row r="279" spans="5:214">
      <c r="E279">
        <v>72</v>
      </c>
      <c r="F279">
        <f>IF(F76="","",F75)</f>
        <v>0</v>
      </c>
      <c r="G279">
        <v>72</v>
      </c>
      <c r="H279">
        <f>H75</f>
        <v>0</v>
      </c>
      <c r="I279">
        <v>72</v>
      </c>
      <c r="J279">
        <f>IF(J76="","",J75)</f>
        <v>0</v>
      </c>
      <c r="K279">
        <v>72</v>
      </c>
      <c r="L279">
        <f>L75</f>
        <v>0</v>
      </c>
      <c r="M279">
        <v>72</v>
      </c>
      <c r="N279">
        <f>IF(N76="","",N75)</f>
        <v>0</v>
      </c>
      <c r="O279">
        <v>72</v>
      </c>
      <c r="P279">
        <f>P75</f>
        <v>0</v>
      </c>
      <c r="Q279">
        <v>72</v>
      </c>
      <c r="R279">
        <f>IF(R76="","",R75)</f>
        <v>0</v>
      </c>
      <c r="S279">
        <v>72</v>
      </c>
      <c r="T279">
        <f>T75</f>
        <v>0</v>
      </c>
      <c r="U279">
        <v>72</v>
      </c>
      <c r="V279">
        <f>IF(V76="","",V75)</f>
        <v>0</v>
      </c>
      <c r="W279">
        <v>72</v>
      </c>
      <c r="X279">
        <f>X75</f>
        <v>0</v>
      </c>
      <c r="Y279">
        <v>72</v>
      </c>
      <c r="Z279">
        <f>IF(Z76="","",Z75)</f>
        <v>0</v>
      </c>
      <c r="AA279">
        <v>72</v>
      </c>
      <c r="AB279">
        <f>AB75</f>
        <v>0</v>
      </c>
      <c r="AC279">
        <v>72</v>
      </c>
      <c r="AD279">
        <f>IF(AD76="","",AD75)</f>
        <v>0</v>
      </c>
      <c r="AE279">
        <v>72</v>
      </c>
      <c r="AF279">
        <f>AF75</f>
        <v>0</v>
      </c>
      <c r="AG279">
        <v>72</v>
      </c>
      <c r="AH279">
        <f>IF(AH76="","",AH75)</f>
        <v>0</v>
      </c>
      <c r="AI279">
        <v>72</v>
      </c>
      <c r="AJ279">
        <f>AJ75</f>
        <v>0</v>
      </c>
      <c r="AK279">
        <v>72</v>
      </c>
      <c r="AL279">
        <f>IF(AL76="","",AL75)</f>
        <v>0</v>
      </c>
      <c r="AM279">
        <v>72</v>
      </c>
      <c r="AN279">
        <f>AN75</f>
        <v>0</v>
      </c>
      <c r="AO279">
        <v>72</v>
      </c>
      <c r="AP279">
        <f>IF(AP76="","",AP75)</f>
        <v>0</v>
      </c>
      <c r="AQ279">
        <v>72</v>
      </c>
      <c r="AR279">
        <f>AR75</f>
        <v>0</v>
      </c>
      <c r="AS279">
        <v>72</v>
      </c>
      <c r="AT279">
        <f>IF(AT76="","",AT75)</f>
        <v>0</v>
      </c>
      <c r="AU279">
        <v>72</v>
      </c>
      <c r="AV279">
        <f>AV75</f>
        <v>0</v>
      </c>
      <c r="AW279">
        <v>72</v>
      </c>
      <c r="AX279">
        <f>IF(AX76="","",AX75)</f>
        <v>0</v>
      </c>
      <c r="AY279">
        <v>72</v>
      </c>
      <c r="AZ279">
        <f>AZ75</f>
        <v>0</v>
      </c>
      <c r="BA279">
        <v>72</v>
      </c>
      <c r="BB279">
        <f>IF(BB76="","",BB75)</f>
        <v>0</v>
      </c>
      <c r="BC279">
        <v>72</v>
      </c>
      <c r="BD279">
        <f>BD75</f>
        <v>0</v>
      </c>
      <c r="BE279">
        <v>72</v>
      </c>
      <c r="BF279">
        <f>IF(BF76="","",BF75)</f>
        <v>0</v>
      </c>
      <c r="BG279">
        <v>72</v>
      </c>
      <c r="BH279">
        <f>BH75</f>
        <v>0</v>
      </c>
      <c r="BI279">
        <v>72</v>
      </c>
      <c r="BJ279">
        <f>IF(BJ76="","",BJ75)</f>
        <v>0</v>
      </c>
      <c r="BK279">
        <v>72</v>
      </c>
      <c r="BL279">
        <f>BL75</f>
        <v>0</v>
      </c>
      <c r="BM279">
        <v>72</v>
      </c>
      <c r="BN279">
        <f>IF(BN76="","",BN75)</f>
        <v>0</v>
      </c>
      <c r="BO279">
        <v>72</v>
      </c>
      <c r="BP279">
        <f>BP75</f>
        <v>0</v>
      </c>
      <c r="BQ279">
        <v>72</v>
      </c>
      <c r="BR279">
        <f>IF(BR76="","",BR75)</f>
        <v>0</v>
      </c>
      <c r="BS279">
        <v>72</v>
      </c>
      <c r="BT279">
        <f>BT75</f>
        <v>0</v>
      </c>
      <c r="BU279">
        <v>72</v>
      </c>
      <c r="BV279">
        <f>IF(BV76="","",BV75)</f>
        <v>0</v>
      </c>
      <c r="BW279">
        <v>72</v>
      </c>
      <c r="BX279">
        <f>BX75</f>
        <v>0</v>
      </c>
      <c r="BY279">
        <v>72</v>
      </c>
      <c r="BZ279">
        <f>IF(BZ76="","",BZ75)</f>
        <v>0</v>
      </c>
      <c r="CA279">
        <v>72</v>
      </c>
      <c r="CB279">
        <f>CB75</f>
        <v>0</v>
      </c>
      <c r="CC279">
        <v>72</v>
      </c>
      <c r="CD279">
        <f>IF(CD76="","",CD75)</f>
        <v>0</v>
      </c>
      <c r="CE279">
        <v>72</v>
      </c>
      <c r="CF279">
        <f>CF75</f>
        <v>0</v>
      </c>
      <c r="CG279">
        <v>72</v>
      </c>
      <c r="CH279">
        <f>IF(CH76="","",CH75)</f>
        <v>0</v>
      </c>
      <c r="CI279">
        <v>72</v>
      </c>
      <c r="CJ279">
        <f>CJ75</f>
        <v>0</v>
      </c>
      <c r="CK279">
        <v>72</v>
      </c>
      <c r="CL279">
        <f>IF(CL76="","",CL75)</f>
        <v>0</v>
      </c>
      <c r="CM279">
        <v>72</v>
      </c>
      <c r="CN279">
        <f>CN75</f>
        <v>0</v>
      </c>
      <c r="CO279">
        <v>72</v>
      </c>
      <c r="CP279">
        <f>IF(CP76="","",CP75)</f>
        <v>0</v>
      </c>
      <c r="CQ279">
        <v>72</v>
      </c>
      <c r="CR279">
        <f>CR75</f>
        <v>0</v>
      </c>
      <c r="CS279">
        <v>72</v>
      </c>
      <c r="CT279">
        <f>IF(CT76="","",CT75)</f>
        <v>0</v>
      </c>
      <c r="CU279">
        <v>72</v>
      </c>
      <c r="CV279">
        <f>CV75</f>
        <v>0</v>
      </c>
      <c r="CW279">
        <v>72</v>
      </c>
      <c r="CX279">
        <f>IF(CX76="","",CX75)</f>
        <v>0</v>
      </c>
      <c r="CY279">
        <v>72</v>
      </c>
      <c r="CZ279">
        <f>CZ75</f>
        <v>0</v>
      </c>
      <c r="DA279">
        <v>72</v>
      </c>
      <c r="DB279">
        <f>IF(DB76="","",DB75)</f>
        <v>0</v>
      </c>
      <c r="DC279">
        <v>72</v>
      </c>
      <c r="DD279">
        <f>DD75</f>
        <v>0</v>
      </c>
      <c r="DG279">
        <v>72</v>
      </c>
      <c r="DH279">
        <f>IF(DH76="","",DH75)</f>
        <v>0</v>
      </c>
      <c r="DI279">
        <v>72</v>
      </c>
      <c r="DJ279">
        <f>DJ75</f>
        <v>0</v>
      </c>
      <c r="DK279">
        <v>72</v>
      </c>
      <c r="DL279">
        <f>IF(DL76="","",DL75)</f>
        <v>0</v>
      </c>
      <c r="DM279">
        <v>72</v>
      </c>
      <c r="DN279">
        <f>DN75</f>
        <v>0</v>
      </c>
      <c r="DO279">
        <v>72</v>
      </c>
      <c r="DP279">
        <f>IF(DP76="","",DP75)</f>
        <v>0</v>
      </c>
      <c r="DQ279">
        <v>72</v>
      </c>
      <c r="DR279">
        <f>DR75</f>
        <v>0</v>
      </c>
      <c r="DS279">
        <v>72</v>
      </c>
      <c r="DT279">
        <f>IF(DT76="","",DT75)</f>
        <v>0</v>
      </c>
      <c r="DU279">
        <v>72</v>
      </c>
      <c r="DV279">
        <f>DV75</f>
        <v>0</v>
      </c>
      <c r="DW279">
        <v>72</v>
      </c>
      <c r="DX279">
        <f>IF(DX76="","",DX75)</f>
        <v>0</v>
      </c>
      <c r="DY279">
        <v>72</v>
      </c>
      <c r="DZ279">
        <f>DZ75</f>
        <v>0</v>
      </c>
      <c r="EA279">
        <v>72</v>
      </c>
      <c r="EB279">
        <f>IF(EB76="","",EB75)</f>
        <v>0</v>
      </c>
      <c r="EC279">
        <v>72</v>
      </c>
      <c r="ED279">
        <f>ED75</f>
        <v>0</v>
      </c>
      <c r="EE279">
        <v>72</v>
      </c>
      <c r="EF279">
        <f>IF(EF76="","",EF75)</f>
        <v>0</v>
      </c>
      <c r="EG279">
        <v>72</v>
      </c>
      <c r="EH279">
        <f>EH75</f>
        <v>0</v>
      </c>
      <c r="EI279">
        <v>72</v>
      </c>
      <c r="EJ279">
        <f>IF(EJ76="","",EJ75)</f>
        <v>0</v>
      </c>
      <c r="EK279">
        <v>72</v>
      </c>
      <c r="EL279">
        <f>EL75</f>
        <v>0</v>
      </c>
      <c r="EM279">
        <v>72</v>
      </c>
      <c r="EN279">
        <f>IF(EN76="","",EN75)</f>
        <v>0</v>
      </c>
      <c r="EO279">
        <v>72</v>
      </c>
      <c r="EP279">
        <f>EP75</f>
        <v>0</v>
      </c>
      <c r="EQ279">
        <v>72</v>
      </c>
      <c r="ER279">
        <f>IF(ER76="","",ER75)</f>
        <v>0</v>
      </c>
      <c r="ES279">
        <v>72</v>
      </c>
      <c r="ET279">
        <f>ET75</f>
        <v>0</v>
      </c>
      <c r="EU279">
        <v>72</v>
      </c>
      <c r="EV279">
        <f>IF(EV76="","",EV75)</f>
        <v>0</v>
      </c>
      <c r="EW279">
        <v>72</v>
      </c>
      <c r="EX279">
        <f>EX75</f>
        <v>0</v>
      </c>
      <c r="EY279">
        <v>72</v>
      </c>
      <c r="EZ279">
        <f>IF(EZ76="","",EZ75)</f>
        <v>0</v>
      </c>
      <c r="FA279">
        <v>72</v>
      </c>
      <c r="FB279">
        <f>FB75</f>
        <v>0</v>
      </c>
      <c r="FC279">
        <v>72</v>
      </c>
      <c r="FD279">
        <f>IF(FD76="","",FD75)</f>
        <v>0</v>
      </c>
      <c r="FE279">
        <v>72</v>
      </c>
      <c r="FF279">
        <f>FF75</f>
        <v>0</v>
      </c>
      <c r="FG279">
        <v>72</v>
      </c>
      <c r="FH279">
        <f>IF(FH76="","",FH75)</f>
        <v>0</v>
      </c>
      <c r="FI279">
        <v>72</v>
      </c>
      <c r="FJ279">
        <f>FJ75</f>
        <v>0</v>
      </c>
      <c r="FK279">
        <v>72</v>
      </c>
      <c r="FL279">
        <f>IF(FL76="","",FL75)</f>
        <v>0</v>
      </c>
      <c r="FM279">
        <v>72</v>
      </c>
      <c r="FN279">
        <f>FN75</f>
        <v>0</v>
      </c>
      <c r="FO279">
        <v>72</v>
      </c>
      <c r="FP279">
        <f>IF(FP76="","",FP75)</f>
        <v>0</v>
      </c>
      <c r="FQ279">
        <v>72</v>
      </c>
      <c r="FR279">
        <f>FR75</f>
        <v>0</v>
      </c>
      <c r="FS279">
        <v>72</v>
      </c>
      <c r="FT279">
        <f>IF(FT76="","",FT75)</f>
        <v>0</v>
      </c>
      <c r="FU279">
        <v>72</v>
      </c>
      <c r="FV279">
        <f>FV75</f>
        <v>0</v>
      </c>
      <c r="FW279">
        <v>72</v>
      </c>
      <c r="FX279">
        <f>IF(FX76="","",FX75)</f>
        <v>0</v>
      </c>
      <c r="FY279">
        <v>72</v>
      </c>
      <c r="FZ279">
        <f>FZ75</f>
        <v>0</v>
      </c>
      <c r="GA279">
        <v>72</v>
      </c>
      <c r="GB279">
        <f>IF(GB76="","",GB75)</f>
        <v>0</v>
      </c>
      <c r="GC279">
        <v>72</v>
      </c>
      <c r="GD279">
        <f>GD75</f>
        <v>0</v>
      </c>
      <c r="GE279">
        <v>72</v>
      </c>
      <c r="GF279">
        <f>IF(GF76="","",GF75)</f>
        <v>0</v>
      </c>
      <c r="GG279">
        <v>72</v>
      </c>
      <c r="GH279">
        <f>GH75</f>
        <v>0</v>
      </c>
      <c r="GI279">
        <v>72</v>
      </c>
      <c r="GJ279">
        <f>IF(GJ76="","",GJ75)</f>
        <v>0</v>
      </c>
      <c r="GK279">
        <v>72</v>
      </c>
      <c r="GL279">
        <f>GL75</f>
        <v>0</v>
      </c>
      <c r="GM279">
        <v>72</v>
      </c>
      <c r="GN279">
        <f>IF(GN76="","",GN75)</f>
        <v>0</v>
      </c>
      <c r="GO279">
        <v>72</v>
      </c>
      <c r="GP279">
        <f>GP75</f>
        <v>0</v>
      </c>
      <c r="GQ279">
        <v>72</v>
      </c>
      <c r="GR279">
        <f>IF(GR76="","",GR75)</f>
        <v>0</v>
      </c>
      <c r="GS279">
        <v>72</v>
      </c>
      <c r="GT279">
        <f>GT75</f>
        <v>0</v>
      </c>
      <c r="GU279">
        <v>72</v>
      </c>
      <c r="GV279">
        <f>IF(GV76="","",GV75)</f>
        <v>0</v>
      </c>
      <c r="GW279">
        <v>72</v>
      </c>
      <c r="GX279">
        <f>GX75</f>
        <v>0</v>
      </c>
      <c r="GY279">
        <v>72</v>
      </c>
      <c r="GZ279">
        <f>IF(GZ76="","",GZ75)</f>
        <v>0</v>
      </c>
      <c r="HA279">
        <v>72</v>
      </c>
      <c r="HB279">
        <f>HB75</f>
        <v>0</v>
      </c>
      <c r="HC279">
        <v>72</v>
      </c>
      <c r="HD279">
        <f>IF(HD76="","",HD75)</f>
        <v>0</v>
      </c>
      <c r="HE279">
        <v>72</v>
      </c>
      <c r="HF279">
        <f>HF75</f>
        <v>0</v>
      </c>
    </row>
    <row r="280" spans="5:214">
      <c r="E280">
        <v>73</v>
      </c>
      <c r="F280">
        <f>IF(F77="","",F76)</f>
        <v>0</v>
      </c>
      <c r="G280">
        <v>73</v>
      </c>
      <c r="H280">
        <f>H76</f>
        <v>0</v>
      </c>
      <c r="I280">
        <v>73</v>
      </c>
      <c r="J280">
        <f>IF(J77="","",J76)</f>
        <v>0</v>
      </c>
      <c r="K280">
        <v>73</v>
      </c>
      <c r="L280">
        <f>L76</f>
        <v>0</v>
      </c>
      <c r="M280">
        <v>73</v>
      </c>
      <c r="N280">
        <f>IF(N77="","",N76)</f>
        <v>0</v>
      </c>
      <c r="O280">
        <v>73</v>
      </c>
      <c r="P280">
        <f>P76</f>
        <v>0</v>
      </c>
      <c r="Q280">
        <v>73</v>
      </c>
      <c r="R280">
        <f>IF(R77="","",R76)</f>
        <v>0</v>
      </c>
      <c r="S280">
        <v>73</v>
      </c>
      <c r="T280">
        <f>T76</f>
        <v>0</v>
      </c>
      <c r="U280">
        <v>73</v>
      </c>
      <c r="V280">
        <f>IF(V77="","",V76)</f>
        <v>0</v>
      </c>
      <c r="W280">
        <v>73</v>
      </c>
      <c r="X280">
        <f>X76</f>
        <v>0</v>
      </c>
      <c r="Y280">
        <v>73</v>
      </c>
      <c r="Z280">
        <f>IF(Z77="","",Z76)</f>
        <v>0</v>
      </c>
      <c r="AA280">
        <v>73</v>
      </c>
      <c r="AB280">
        <f>AB76</f>
        <v>0</v>
      </c>
      <c r="AC280">
        <v>73</v>
      </c>
      <c r="AD280">
        <f>IF(AD77="","",AD76)</f>
        <v>0</v>
      </c>
      <c r="AE280">
        <v>73</v>
      </c>
      <c r="AF280">
        <f>AF76</f>
        <v>0</v>
      </c>
      <c r="AG280">
        <v>73</v>
      </c>
      <c r="AH280">
        <f>IF(AH77="","",AH76)</f>
        <v>0</v>
      </c>
      <c r="AI280">
        <v>73</v>
      </c>
      <c r="AJ280">
        <f>AJ76</f>
        <v>0</v>
      </c>
      <c r="AK280">
        <v>73</v>
      </c>
      <c r="AL280">
        <f>IF(AL77="","",AL76)</f>
        <v>0</v>
      </c>
      <c r="AM280">
        <v>73</v>
      </c>
      <c r="AN280">
        <f>AN76</f>
        <v>0</v>
      </c>
      <c r="AO280">
        <v>73</v>
      </c>
      <c r="AP280">
        <f>IF(AP77="","",AP76)</f>
        <v>0</v>
      </c>
      <c r="AQ280">
        <v>73</v>
      </c>
      <c r="AR280">
        <f>AR76</f>
        <v>0</v>
      </c>
      <c r="AS280">
        <v>73</v>
      </c>
      <c r="AT280">
        <f>IF(AT77="","",AT76)</f>
        <v>0</v>
      </c>
      <c r="AU280">
        <v>73</v>
      </c>
      <c r="AV280">
        <f>AV76</f>
        <v>0</v>
      </c>
      <c r="AW280">
        <v>73</v>
      </c>
      <c r="AX280">
        <f>IF(AX77="","",AX76)</f>
        <v>0</v>
      </c>
      <c r="AY280">
        <v>73</v>
      </c>
      <c r="AZ280">
        <f>AZ76</f>
        <v>0</v>
      </c>
      <c r="BA280">
        <v>73</v>
      </c>
      <c r="BB280">
        <f>IF(BB77="","",BB76)</f>
        <v>0</v>
      </c>
      <c r="BC280">
        <v>73</v>
      </c>
      <c r="BD280">
        <f>BD76</f>
        <v>0</v>
      </c>
      <c r="BE280">
        <v>73</v>
      </c>
      <c r="BF280">
        <f>IF(BF77="","",BF76)</f>
        <v>0</v>
      </c>
      <c r="BG280">
        <v>73</v>
      </c>
      <c r="BH280">
        <f>BH76</f>
        <v>0</v>
      </c>
      <c r="BI280">
        <v>73</v>
      </c>
      <c r="BJ280">
        <f>IF(BJ77="","",BJ76)</f>
        <v>0</v>
      </c>
      <c r="BK280">
        <v>73</v>
      </c>
      <c r="BL280">
        <f>BL76</f>
        <v>0</v>
      </c>
      <c r="BM280">
        <v>73</v>
      </c>
      <c r="BN280">
        <f>IF(BN77="","",BN76)</f>
        <v>0</v>
      </c>
      <c r="BO280">
        <v>73</v>
      </c>
      <c r="BP280">
        <f>BP76</f>
        <v>0</v>
      </c>
      <c r="BQ280">
        <v>73</v>
      </c>
      <c r="BR280">
        <f>IF(BR77="","",BR76)</f>
        <v>0</v>
      </c>
      <c r="BS280">
        <v>73</v>
      </c>
      <c r="BT280">
        <f>BT76</f>
        <v>0</v>
      </c>
      <c r="BU280">
        <v>73</v>
      </c>
      <c r="BV280">
        <f>IF(BV77="","",BV76)</f>
        <v>0</v>
      </c>
      <c r="BW280">
        <v>73</v>
      </c>
      <c r="BX280">
        <f>BX76</f>
        <v>0</v>
      </c>
      <c r="BY280">
        <v>73</v>
      </c>
      <c r="BZ280">
        <f>IF(BZ77="","",BZ76)</f>
        <v>0</v>
      </c>
      <c r="CA280">
        <v>73</v>
      </c>
      <c r="CB280">
        <f>CB76</f>
        <v>0</v>
      </c>
      <c r="CC280">
        <v>73</v>
      </c>
      <c r="CD280">
        <f>IF(CD77="","",CD76)</f>
        <v>0</v>
      </c>
      <c r="CE280">
        <v>73</v>
      </c>
      <c r="CF280">
        <f>CF76</f>
        <v>0</v>
      </c>
      <c r="CG280">
        <v>73</v>
      </c>
      <c r="CH280">
        <f>IF(CH77="","",CH76)</f>
        <v>0</v>
      </c>
      <c r="CI280">
        <v>73</v>
      </c>
      <c r="CJ280">
        <f>CJ76</f>
        <v>0</v>
      </c>
      <c r="CK280">
        <v>73</v>
      </c>
      <c r="CL280">
        <f>IF(CL77="","",CL76)</f>
        <v>0</v>
      </c>
      <c r="CM280">
        <v>73</v>
      </c>
      <c r="CN280">
        <f>CN76</f>
        <v>0</v>
      </c>
      <c r="CO280">
        <v>73</v>
      </c>
      <c r="CP280">
        <f>IF(CP77="","",CP76)</f>
        <v>0</v>
      </c>
      <c r="CQ280">
        <v>73</v>
      </c>
      <c r="CR280">
        <f>CR76</f>
        <v>0</v>
      </c>
      <c r="CS280">
        <v>73</v>
      </c>
      <c r="CT280">
        <f>IF(CT77="","",CT76)</f>
        <v>0</v>
      </c>
      <c r="CU280">
        <v>73</v>
      </c>
      <c r="CV280">
        <f>CV76</f>
        <v>0</v>
      </c>
      <c r="CW280">
        <v>73</v>
      </c>
      <c r="CX280">
        <f>IF(CX77="","",CX76)</f>
        <v>0</v>
      </c>
      <c r="CY280">
        <v>73</v>
      </c>
      <c r="CZ280">
        <f>CZ76</f>
        <v>0</v>
      </c>
      <c r="DA280">
        <v>73</v>
      </c>
      <c r="DB280">
        <f>IF(DB77="","",DB76)</f>
        <v>0</v>
      </c>
      <c r="DC280">
        <v>73</v>
      </c>
      <c r="DD280">
        <f>DD76</f>
        <v>0</v>
      </c>
      <c r="DG280">
        <v>73</v>
      </c>
      <c r="DH280">
        <f>IF(DH77="","",DH76)</f>
        <v>0</v>
      </c>
      <c r="DI280">
        <v>73</v>
      </c>
      <c r="DJ280">
        <f>DJ76</f>
        <v>0</v>
      </c>
      <c r="DK280">
        <v>73</v>
      </c>
      <c r="DL280">
        <f>IF(DL77="","",DL76)</f>
        <v>0</v>
      </c>
      <c r="DM280">
        <v>73</v>
      </c>
      <c r="DN280">
        <f>DN76</f>
        <v>0</v>
      </c>
      <c r="DO280">
        <v>73</v>
      </c>
      <c r="DP280">
        <f>IF(DP77="","",DP76)</f>
        <v>0</v>
      </c>
      <c r="DQ280">
        <v>73</v>
      </c>
      <c r="DR280">
        <f>DR76</f>
        <v>0</v>
      </c>
      <c r="DS280">
        <v>73</v>
      </c>
      <c r="DT280">
        <f>IF(DT77="","",DT76)</f>
        <v>0</v>
      </c>
      <c r="DU280">
        <v>73</v>
      </c>
      <c r="DV280">
        <f>DV76</f>
        <v>0</v>
      </c>
      <c r="DW280">
        <v>73</v>
      </c>
      <c r="DX280">
        <f>IF(DX77="","",DX76)</f>
        <v>0</v>
      </c>
      <c r="DY280">
        <v>73</v>
      </c>
      <c r="DZ280">
        <f>DZ76</f>
        <v>0</v>
      </c>
      <c r="EA280">
        <v>73</v>
      </c>
      <c r="EB280">
        <f>IF(EB77="","",EB76)</f>
        <v>0</v>
      </c>
      <c r="EC280">
        <v>73</v>
      </c>
      <c r="ED280">
        <f>ED76</f>
        <v>0</v>
      </c>
      <c r="EE280">
        <v>73</v>
      </c>
      <c r="EF280">
        <f>IF(EF77="","",EF76)</f>
        <v>0</v>
      </c>
      <c r="EG280">
        <v>73</v>
      </c>
      <c r="EH280">
        <f>EH76</f>
        <v>0</v>
      </c>
      <c r="EI280">
        <v>73</v>
      </c>
      <c r="EJ280">
        <f>IF(EJ77="","",EJ76)</f>
        <v>0</v>
      </c>
      <c r="EK280">
        <v>73</v>
      </c>
      <c r="EL280">
        <f>EL76</f>
        <v>0</v>
      </c>
      <c r="EM280">
        <v>73</v>
      </c>
      <c r="EN280">
        <f>IF(EN77="","",EN76)</f>
        <v>0</v>
      </c>
      <c r="EO280">
        <v>73</v>
      </c>
      <c r="EP280">
        <f>EP76</f>
        <v>0</v>
      </c>
      <c r="EQ280">
        <v>73</v>
      </c>
      <c r="ER280">
        <f>IF(ER77="","",ER76)</f>
        <v>0</v>
      </c>
      <c r="ES280">
        <v>73</v>
      </c>
      <c r="ET280">
        <f>ET76</f>
        <v>0</v>
      </c>
      <c r="EU280">
        <v>73</v>
      </c>
      <c r="EV280">
        <f>IF(EV77="","",EV76)</f>
        <v>0</v>
      </c>
      <c r="EW280">
        <v>73</v>
      </c>
      <c r="EX280">
        <f>EX76</f>
        <v>0</v>
      </c>
      <c r="EY280">
        <v>73</v>
      </c>
      <c r="EZ280">
        <f>IF(EZ77="","",EZ76)</f>
        <v>0</v>
      </c>
      <c r="FA280">
        <v>73</v>
      </c>
      <c r="FB280">
        <f>FB76</f>
        <v>0</v>
      </c>
      <c r="FC280">
        <v>73</v>
      </c>
      <c r="FD280">
        <f>IF(FD77="","",FD76)</f>
        <v>0</v>
      </c>
      <c r="FE280">
        <v>73</v>
      </c>
      <c r="FF280">
        <f>FF76</f>
        <v>0</v>
      </c>
      <c r="FG280">
        <v>73</v>
      </c>
      <c r="FH280">
        <f>IF(FH77="","",FH76)</f>
        <v>0</v>
      </c>
      <c r="FI280">
        <v>73</v>
      </c>
      <c r="FJ280">
        <f>FJ76</f>
        <v>0</v>
      </c>
      <c r="FK280">
        <v>73</v>
      </c>
      <c r="FL280">
        <f>IF(FL77="","",FL76)</f>
        <v>0</v>
      </c>
      <c r="FM280">
        <v>73</v>
      </c>
      <c r="FN280">
        <f>FN76</f>
        <v>0</v>
      </c>
      <c r="FO280">
        <v>73</v>
      </c>
      <c r="FP280">
        <f>IF(FP77="","",FP76)</f>
        <v>0</v>
      </c>
      <c r="FQ280">
        <v>73</v>
      </c>
      <c r="FR280">
        <f>FR76</f>
        <v>0</v>
      </c>
      <c r="FS280">
        <v>73</v>
      </c>
      <c r="FT280">
        <f>IF(FT77="","",FT76)</f>
        <v>0</v>
      </c>
      <c r="FU280">
        <v>73</v>
      </c>
      <c r="FV280">
        <f>FV76</f>
        <v>0</v>
      </c>
      <c r="FW280">
        <v>73</v>
      </c>
      <c r="FX280">
        <f>IF(FX77="","",FX76)</f>
        <v>0</v>
      </c>
      <c r="FY280">
        <v>73</v>
      </c>
      <c r="FZ280">
        <f>FZ76</f>
        <v>0</v>
      </c>
      <c r="GA280">
        <v>73</v>
      </c>
      <c r="GB280">
        <f>IF(GB77="","",GB76)</f>
        <v>0</v>
      </c>
      <c r="GC280">
        <v>73</v>
      </c>
      <c r="GD280">
        <f>GD76</f>
        <v>0</v>
      </c>
      <c r="GE280">
        <v>73</v>
      </c>
      <c r="GF280">
        <f>IF(GF77="","",GF76)</f>
        <v>0</v>
      </c>
      <c r="GG280">
        <v>73</v>
      </c>
      <c r="GH280">
        <f>GH76</f>
        <v>0</v>
      </c>
      <c r="GI280">
        <v>73</v>
      </c>
      <c r="GJ280">
        <f>IF(GJ77="","",GJ76)</f>
        <v>0</v>
      </c>
      <c r="GK280">
        <v>73</v>
      </c>
      <c r="GL280">
        <f>GL76</f>
        <v>0</v>
      </c>
      <c r="GM280">
        <v>73</v>
      </c>
      <c r="GN280">
        <f>IF(GN77="","",GN76)</f>
        <v>0</v>
      </c>
      <c r="GO280">
        <v>73</v>
      </c>
      <c r="GP280">
        <f>GP76</f>
        <v>0</v>
      </c>
      <c r="GQ280">
        <v>73</v>
      </c>
      <c r="GR280">
        <f>IF(GR77="","",GR76)</f>
        <v>0</v>
      </c>
      <c r="GS280">
        <v>73</v>
      </c>
      <c r="GT280">
        <f>GT76</f>
        <v>0</v>
      </c>
      <c r="GU280">
        <v>73</v>
      </c>
      <c r="GV280">
        <f>IF(GV77="","",GV76)</f>
        <v>0</v>
      </c>
      <c r="GW280">
        <v>73</v>
      </c>
      <c r="GX280">
        <f>GX76</f>
        <v>0</v>
      </c>
      <c r="GY280">
        <v>73</v>
      </c>
      <c r="GZ280">
        <f>IF(GZ77="","",GZ76)</f>
        <v>0</v>
      </c>
      <c r="HA280">
        <v>73</v>
      </c>
      <c r="HB280">
        <f>HB76</f>
        <v>0</v>
      </c>
      <c r="HC280">
        <v>73</v>
      </c>
      <c r="HD280">
        <f>IF(HD77="","",HD76)</f>
        <v>0</v>
      </c>
      <c r="HE280">
        <v>73</v>
      </c>
      <c r="HF280">
        <f>HF76</f>
        <v>0</v>
      </c>
    </row>
    <row r="281" spans="5:214">
      <c r="E281">
        <v>74</v>
      </c>
      <c r="F281">
        <f>IF(F78="","",F77)</f>
        <v>0</v>
      </c>
      <c r="G281">
        <v>74</v>
      </c>
      <c r="H281">
        <f>H77</f>
        <v>0</v>
      </c>
      <c r="I281">
        <v>74</v>
      </c>
      <c r="J281">
        <f>IF(J78="","",J77)</f>
        <v>0</v>
      </c>
      <c r="K281">
        <v>74</v>
      </c>
      <c r="L281">
        <f>L77</f>
        <v>0</v>
      </c>
      <c r="M281">
        <v>74</v>
      </c>
      <c r="N281">
        <f>IF(N78="","",N77)</f>
        <v>0</v>
      </c>
      <c r="O281">
        <v>74</v>
      </c>
      <c r="P281">
        <f>P77</f>
        <v>0</v>
      </c>
      <c r="Q281">
        <v>74</v>
      </c>
      <c r="R281">
        <f>IF(R78="","",R77)</f>
        <v>0</v>
      </c>
      <c r="S281">
        <v>74</v>
      </c>
      <c r="T281">
        <f>T77</f>
        <v>0</v>
      </c>
      <c r="U281">
        <v>74</v>
      </c>
      <c r="V281">
        <f>IF(V78="","",V77)</f>
        <v>0</v>
      </c>
      <c r="W281">
        <v>74</v>
      </c>
      <c r="X281">
        <f>X77</f>
        <v>0</v>
      </c>
      <c r="Y281">
        <v>74</v>
      </c>
      <c r="Z281">
        <f>IF(Z78="","",Z77)</f>
        <v>0</v>
      </c>
      <c r="AA281">
        <v>74</v>
      </c>
      <c r="AB281">
        <f>AB77</f>
        <v>0</v>
      </c>
      <c r="AC281">
        <v>74</v>
      </c>
      <c r="AD281">
        <f>IF(AD78="","",AD77)</f>
        <v>0</v>
      </c>
      <c r="AE281">
        <v>74</v>
      </c>
      <c r="AF281">
        <f>AF77</f>
        <v>0</v>
      </c>
      <c r="AG281">
        <v>74</v>
      </c>
      <c r="AH281">
        <f>IF(AH78="","",AH77)</f>
        <v>0</v>
      </c>
      <c r="AI281">
        <v>74</v>
      </c>
      <c r="AJ281">
        <f>AJ77</f>
        <v>0</v>
      </c>
      <c r="AK281">
        <v>74</v>
      </c>
      <c r="AL281">
        <f>IF(AL78="","",AL77)</f>
        <v>0</v>
      </c>
      <c r="AM281">
        <v>74</v>
      </c>
      <c r="AN281">
        <f>AN77</f>
        <v>0</v>
      </c>
      <c r="AO281">
        <v>74</v>
      </c>
      <c r="AP281">
        <f>IF(AP78="","",AP77)</f>
        <v>0</v>
      </c>
      <c r="AQ281">
        <v>74</v>
      </c>
      <c r="AR281">
        <f>AR77</f>
        <v>0</v>
      </c>
      <c r="AS281">
        <v>74</v>
      </c>
      <c r="AT281">
        <f>IF(AT78="","",AT77)</f>
        <v>0</v>
      </c>
      <c r="AU281">
        <v>74</v>
      </c>
      <c r="AV281">
        <f>AV77</f>
        <v>0</v>
      </c>
      <c r="AW281">
        <v>74</v>
      </c>
      <c r="AX281">
        <f>IF(AX78="","",AX77)</f>
        <v>0</v>
      </c>
      <c r="AY281">
        <v>74</v>
      </c>
      <c r="AZ281">
        <f>AZ77</f>
        <v>0</v>
      </c>
      <c r="BA281">
        <v>74</v>
      </c>
      <c r="BB281">
        <f>IF(BB78="","",BB77)</f>
        <v>0</v>
      </c>
      <c r="BC281">
        <v>74</v>
      </c>
      <c r="BD281">
        <f>BD77</f>
        <v>0</v>
      </c>
      <c r="BE281">
        <v>74</v>
      </c>
      <c r="BF281">
        <f>IF(BF78="","",BF77)</f>
        <v>0</v>
      </c>
      <c r="BG281">
        <v>74</v>
      </c>
      <c r="BH281">
        <f>BH77</f>
        <v>0</v>
      </c>
      <c r="BI281">
        <v>74</v>
      </c>
      <c r="BJ281">
        <f>IF(BJ78="","",BJ77)</f>
        <v>0</v>
      </c>
      <c r="BK281">
        <v>74</v>
      </c>
      <c r="BL281">
        <f>BL77</f>
        <v>0</v>
      </c>
      <c r="BM281">
        <v>74</v>
      </c>
      <c r="BN281">
        <f>IF(BN78="","",BN77)</f>
        <v>0</v>
      </c>
      <c r="BO281">
        <v>74</v>
      </c>
      <c r="BP281">
        <f>BP77</f>
        <v>0</v>
      </c>
      <c r="BQ281">
        <v>74</v>
      </c>
      <c r="BR281">
        <f>IF(BR78="","",BR77)</f>
        <v>0</v>
      </c>
      <c r="BS281">
        <v>74</v>
      </c>
      <c r="BT281">
        <f>BT77</f>
        <v>0</v>
      </c>
      <c r="BU281">
        <v>74</v>
      </c>
      <c r="BV281">
        <f>IF(BV78="","",BV77)</f>
        <v>0</v>
      </c>
      <c r="BW281">
        <v>74</v>
      </c>
      <c r="BX281">
        <f>BX77</f>
        <v>0</v>
      </c>
      <c r="BY281">
        <v>74</v>
      </c>
      <c r="BZ281">
        <f>IF(BZ78="","",BZ77)</f>
        <v>0</v>
      </c>
      <c r="CA281">
        <v>74</v>
      </c>
      <c r="CB281">
        <f>CB77</f>
        <v>0</v>
      </c>
      <c r="CC281">
        <v>74</v>
      </c>
      <c r="CD281">
        <f>IF(CD78="","",CD77)</f>
        <v>0</v>
      </c>
      <c r="CE281">
        <v>74</v>
      </c>
      <c r="CF281">
        <f>CF77</f>
        <v>0</v>
      </c>
      <c r="CG281">
        <v>74</v>
      </c>
      <c r="CH281">
        <f>IF(CH78="","",CH77)</f>
        <v>0</v>
      </c>
      <c r="CI281">
        <v>74</v>
      </c>
      <c r="CJ281">
        <f>CJ77</f>
        <v>0</v>
      </c>
      <c r="CK281">
        <v>74</v>
      </c>
      <c r="CL281">
        <f>IF(CL78="","",CL77)</f>
        <v>0</v>
      </c>
      <c r="CM281">
        <v>74</v>
      </c>
      <c r="CN281">
        <f>CN77</f>
        <v>0</v>
      </c>
      <c r="CO281">
        <v>74</v>
      </c>
      <c r="CP281">
        <f>IF(CP78="","",CP77)</f>
        <v>0</v>
      </c>
      <c r="CQ281">
        <v>74</v>
      </c>
      <c r="CR281">
        <f>CR77</f>
        <v>0</v>
      </c>
      <c r="CS281">
        <v>74</v>
      </c>
      <c r="CT281">
        <f>IF(CT78="","",CT77)</f>
        <v>0</v>
      </c>
      <c r="CU281">
        <v>74</v>
      </c>
      <c r="CV281">
        <f>CV77</f>
        <v>0</v>
      </c>
      <c r="CW281">
        <v>74</v>
      </c>
      <c r="CX281">
        <f>IF(CX78="","",CX77)</f>
        <v>0</v>
      </c>
      <c r="CY281">
        <v>74</v>
      </c>
      <c r="CZ281">
        <f>CZ77</f>
        <v>0</v>
      </c>
      <c r="DA281">
        <v>74</v>
      </c>
      <c r="DB281">
        <f>IF(DB78="","",DB77)</f>
        <v>0</v>
      </c>
      <c r="DC281">
        <v>74</v>
      </c>
      <c r="DD281">
        <f>DD77</f>
        <v>0</v>
      </c>
      <c r="DG281">
        <v>74</v>
      </c>
      <c r="DH281">
        <f>IF(DH78="","",DH77)</f>
        <v>0</v>
      </c>
      <c r="DI281">
        <v>74</v>
      </c>
      <c r="DJ281">
        <f>DJ77</f>
        <v>0</v>
      </c>
      <c r="DK281">
        <v>74</v>
      </c>
      <c r="DL281">
        <f>IF(DL78="","",DL77)</f>
        <v>0</v>
      </c>
      <c r="DM281">
        <v>74</v>
      </c>
      <c r="DN281">
        <f>DN77</f>
        <v>0</v>
      </c>
      <c r="DO281">
        <v>74</v>
      </c>
      <c r="DP281">
        <f>IF(DP78="","",DP77)</f>
        <v>0</v>
      </c>
      <c r="DQ281">
        <v>74</v>
      </c>
      <c r="DR281">
        <f>DR77</f>
        <v>0</v>
      </c>
      <c r="DS281">
        <v>74</v>
      </c>
      <c r="DT281">
        <f>IF(DT78="","",DT77)</f>
        <v>0</v>
      </c>
      <c r="DU281">
        <v>74</v>
      </c>
      <c r="DV281">
        <f>DV77</f>
        <v>0</v>
      </c>
      <c r="DW281">
        <v>74</v>
      </c>
      <c r="DX281">
        <f>IF(DX78="","",DX77)</f>
        <v>0</v>
      </c>
      <c r="DY281">
        <v>74</v>
      </c>
      <c r="DZ281">
        <f>DZ77</f>
        <v>0</v>
      </c>
      <c r="EA281">
        <v>74</v>
      </c>
      <c r="EB281">
        <f>IF(EB78="","",EB77)</f>
        <v>0</v>
      </c>
      <c r="EC281">
        <v>74</v>
      </c>
      <c r="ED281">
        <f>ED77</f>
        <v>0</v>
      </c>
      <c r="EE281">
        <v>74</v>
      </c>
      <c r="EF281">
        <f>IF(EF78="","",EF77)</f>
        <v>0</v>
      </c>
      <c r="EG281">
        <v>74</v>
      </c>
      <c r="EH281">
        <f>EH77</f>
        <v>0</v>
      </c>
      <c r="EI281">
        <v>74</v>
      </c>
      <c r="EJ281">
        <f>IF(EJ78="","",EJ77)</f>
        <v>0</v>
      </c>
      <c r="EK281">
        <v>74</v>
      </c>
      <c r="EL281">
        <f>EL77</f>
        <v>0</v>
      </c>
      <c r="EM281">
        <v>74</v>
      </c>
      <c r="EN281">
        <f>IF(EN78="","",EN77)</f>
        <v>0</v>
      </c>
      <c r="EO281">
        <v>74</v>
      </c>
      <c r="EP281">
        <f>EP77</f>
        <v>0</v>
      </c>
      <c r="EQ281">
        <v>74</v>
      </c>
      <c r="ER281">
        <f>IF(ER78="","",ER77)</f>
        <v>0</v>
      </c>
      <c r="ES281">
        <v>74</v>
      </c>
      <c r="ET281">
        <f>ET77</f>
        <v>0</v>
      </c>
      <c r="EU281">
        <v>74</v>
      </c>
      <c r="EV281">
        <f>IF(EV78="","",EV77)</f>
        <v>0</v>
      </c>
      <c r="EW281">
        <v>74</v>
      </c>
      <c r="EX281">
        <f>EX77</f>
        <v>0</v>
      </c>
      <c r="EY281">
        <v>74</v>
      </c>
      <c r="EZ281">
        <f>IF(EZ78="","",EZ77)</f>
        <v>0</v>
      </c>
      <c r="FA281">
        <v>74</v>
      </c>
      <c r="FB281">
        <f>FB77</f>
        <v>0</v>
      </c>
      <c r="FC281">
        <v>74</v>
      </c>
      <c r="FD281">
        <f>IF(FD78="","",FD77)</f>
        <v>0</v>
      </c>
      <c r="FE281">
        <v>74</v>
      </c>
      <c r="FF281">
        <f>FF77</f>
        <v>0</v>
      </c>
      <c r="FG281">
        <v>74</v>
      </c>
      <c r="FH281">
        <f>IF(FH78="","",FH77)</f>
        <v>0</v>
      </c>
      <c r="FI281">
        <v>74</v>
      </c>
      <c r="FJ281">
        <f>FJ77</f>
        <v>0</v>
      </c>
      <c r="FK281">
        <v>74</v>
      </c>
      <c r="FL281">
        <f>IF(FL78="","",FL77)</f>
        <v>0</v>
      </c>
      <c r="FM281">
        <v>74</v>
      </c>
      <c r="FN281">
        <f>FN77</f>
        <v>0</v>
      </c>
      <c r="FO281">
        <v>74</v>
      </c>
      <c r="FP281">
        <f>IF(FP78="","",FP77)</f>
        <v>0</v>
      </c>
      <c r="FQ281">
        <v>74</v>
      </c>
      <c r="FR281">
        <f>FR77</f>
        <v>0</v>
      </c>
      <c r="FS281">
        <v>74</v>
      </c>
      <c r="FT281">
        <f>IF(FT78="","",FT77)</f>
        <v>0</v>
      </c>
      <c r="FU281">
        <v>74</v>
      </c>
      <c r="FV281">
        <f>FV77</f>
        <v>0</v>
      </c>
      <c r="FW281">
        <v>74</v>
      </c>
      <c r="FX281">
        <f>IF(FX78="","",FX77)</f>
        <v>0</v>
      </c>
      <c r="FY281">
        <v>74</v>
      </c>
      <c r="FZ281">
        <f>FZ77</f>
        <v>0</v>
      </c>
      <c r="GA281">
        <v>74</v>
      </c>
      <c r="GB281">
        <f>IF(GB78="","",GB77)</f>
        <v>0</v>
      </c>
      <c r="GC281">
        <v>74</v>
      </c>
      <c r="GD281">
        <f>GD77</f>
        <v>0</v>
      </c>
      <c r="GE281">
        <v>74</v>
      </c>
      <c r="GF281">
        <f>IF(GF78="","",GF77)</f>
        <v>0</v>
      </c>
      <c r="GG281">
        <v>74</v>
      </c>
      <c r="GH281">
        <f>GH77</f>
        <v>0</v>
      </c>
      <c r="GI281">
        <v>74</v>
      </c>
      <c r="GJ281">
        <f>IF(GJ78="","",GJ77)</f>
        <v>0</v>
      </c>
      <c r="GK281">
        <v>74</v>
      </c>
      <c r="GL281">
        <f>GL77</f>
        <v>0</v>
      </c>
      <c r="GM281">
        <v>74</v>
      </c>
      <c r="GN281">
        <f>IF(GN78="","",GN77)</f>
        <v>0</v>
      </c>
      <c r="GO281">
        <v>74</v>
      </c>
      <c r="GP281">
        <f>GP77</f>
        <v>0</v>
      </c>
      <c r="GQ281">
        <v>74</v>
      </c>
      <c r="GR281">
        <f>IF(GR78="","",GR77)</f>
        <v>0</v>
      </c>
      <c r="GS281">
        <v>74</v>
      </c>
      <c r="GT281">
        <f>GT77</f>
        <v>0</v>
      </c>
      <c r="GU281">
        <v>74</v>
      </c>
      <c r="GV281">
        <f>IF(GV78="","",GV77)</f>
        <v>0</v>
      </c>
      <c r="GW281">
        <v>74</v>
      </c>
      <c r="GX281">
        <f>GX77</f>
        <v>0</v>
      </c>
      <c r="GY281">
        <v>74</v>
      </c>
      <c r="GZ281">
        <f>IF(GZ78="","",GZ77)</f>
        <v>0</v>
      </c>
      <c r="HA281">
        <v>74</v>
      </c>
      <c r="HB281">
        <f>HB77</f>
        <v>0</v>
      </c>
      <c r="HC281">
        <v>74</v>
      </c>
      <c r="HD281">
        <f>IF(HD78="","",HD77)</f>
        <v>0</v>
      </c>
      <c r="HE281">
        <v>74</v>
      </c>
      <c r="HF281">
        <f>HF77</f>
        <v>0</v>
      </c>
    </row>
    <row r="282" spans="5:214">
      <c r="E282">
        <v>75</v>
      </c>
      <c r="F282">
        <f>IF(F79="","",F78)</f>
        <v>0</v>
      </c>
      <c r="G282">
        <v>75</v>
      </c>
      <c r="H282">
        <f>H78</f>
        <v>0</v>
      </c>
      <c r="I282">
        <v>75</v>
      </c>
      <c r="J282">
        <f>IF(J79="","",J78)</f>
        <v>0</v>
      </c>
      <c r="K282">
        <v>75</v>
      </c>
      <c r="L282">
        <f>L78</f>
        <v>0</v>
      </c>
      <c r="M282">
        <v>75</v>
      </c>
      <c r="N282">
        <f>IF(N79="","",N78)</f>
        <v>0</v>
      </c>
      <c r="O282">
        <v>75</v>
      </c>
      <c r="P282">
        <f>P78</f>
        <v>0</v>
      </c>
      <c r="Q282">
        <v>75</v>
      </c>
      <c r="R282">
        <f>IF(R79="","",R78)</f>
        <v>0</v>
      </c>
      <c r="S282">
        <v>75</v>
      </c>
      <c r="T282">
        <f>T78</f>
        <v>0</v>
      </c>
      <c r="U282">
        <v>75</v>
      </c>
      <c r="V282">
        <f>IF(V79="","",V78)</f>
        <v>0</v>
      </c>
      <c r="W282">
        <v>75</v>
      </c>
      <c r="X282">
        <f>X78</f>
        <v>0</v>
      </c>
      <c r="Y282">
        <v>75</v>
      </c>
      <c r="Z282">
        <f>IF(Z79="","",Z78)</f>
        <v>0</v>
      </c>
      <c r="AA282">
        <v>75</v>
      </c>
      <c r="AB282">
        <f>AB78</f>
        <v>0</v>
      </c>
      <c r="AC282">
        <v>75</v>
      </c>
      <c r="AD282">
        <f>IF(AD79="","",AD78)</f>
        <v>0</v>
      </c>
      <c r="AE282">
        <v>75</v>
      </c>
      <c r="AF282">
        <f>AF78</f>
        <v>0</v>
      </c>
      <c r="AG282">
        <v>75</v>
      </c>
      <c r="AH282">
        <f>IF(AH79="","",AH78)</f>
        <v>0</v>
      </c>
      <c r="AI282">
        <v>75</v>
      </c>
      <c r="AJ282">
        <f>AJ78</f>
        <v>0</v>
      </c>
      <c r="AK282">
        <v>75</v>
      </c>
      <c r="AL282">
        <f>IF(AL79="","",AL78)</f>
        <v>0</v>
      </c>
      <c r="AM282">
        <v>75</v>
      </c>
      <c r="AN282">
        <f>AN78</f>
        <v>0</v>
      </c>
      <c r="AO282">
        <v>75</v>
      </c>
      <c r="AP282">
        <f>IF(AP79="","",AP78)</f>
        <v>0</v>
      </c>
      <c r="AQ282">
        <v>75</v>
      </c>
      <c r="AR282">
        <f>AR78</f>
        <v>0</v>
      </c>
      <c r="AS282">
        <v>75</v>
      </c>
      <c r="AT282">
        <f>IF(AT79="","",AT78)</f>
        <v>0</v>
      </c>
      <c r="AU282">
        <v>75</v>
      </c>
      <c r="AV282">
        <f>AV78</f>
        <v>0</v>
      </c>
      <c r="AW282">
        <v>75</v>
      </c>
      <c r="AX282">
        <f>IF(AX79="","",AX78)</f>
        <v>0</v>
      </c>
      <c r="AY282">
        <v>75</v>
      </c>
      <c r="AZ282">
        <f>AZ78</f>
        <v>0</v>
      </c>
      <c r="BA282">
        <v>75</v>
      </c>
      <c r="BB282">
        <f>IF(BB79="","",BB78)</f>
        <v>0</v>
      </c>
      <c r="BC282">
        <v>75</v>
      </c>
      <c r="BD282">
        <f>BD78</f>
        <v>0</v>
      </c>
      <c r="BE282">
        <v>75</v>
      </c>
      <c r="BF282">
        <f>IF(BF79="","",BF78)</f>
        <v>0</v>
      </c>
      <c r="BG282">
        <v>75</v>
      </c>
      <c r="BH282">
        <f>BH78</f>
        <v>0</v>
      </c>
      <c r="BI282">
        <v>75</v>
      </c>
      <c r="BJ282">
        <f>IF(BJ79="","",BJ78)</f>
        <v>0</v>
      </c>
      <c r="BK282">
        <v>75</v>
      </c>
      <c r="BL282">
        <f>BL78</f>
        <v>0</v>
      </c>
      <c r="BM282">
        <v>75</v>
      </c>
      <c r="BN282">
        <f>IF(BN79="","",BN78)</f>
        <v>0</v>
      </c>
      <c r="BO282">
        <v>75</v>
      </c>
      <c r="BP282">
        <f>BP78</f>
        <v>0</v>
      </c>
      <c r="BQ282">
        <v>75</v>
      </c>
      <c r="BR282">
        <f>IF(BR79="","",BR78)</f>
        <v>0</v>
      </c>
      <c r="BS282">
        <v>75</v>
      </c>
      <c r="BT282">
        <f>BT78</f>
        <v>0</v>
      </c>
      <c r="BU282">
        <v>75</v>
      </c>
      <c r="BV282">
        <f>IF(BV79="","",BV78)</f>
        <v>0</v>
      </c>
      <c r="BW282">
        <v>75</v>
      </c>
      <c r="BX282">
        <f>BX78</f>
        <v>0</v>
      </c>
      <c r="BY282">
        <v>75</v>
      </c>
      <c r="BZ282">
        <f>IF(BZ79="","",BZ78)</f>
        <v>0</v>
      </c>
      <c r="CA282">
        <v>75</v>
      </c>
      <c r="CB282">
        <f>CB78</f>
        <v>0</v>
      </c>
      <c r="CC282">
        <v>75</v>
      </c>
      <c r="CD282">
        <f>IF(CD79="","",CD78)</f>
        <v>0</v>
      </c>
      <c r="CE282">
        <v>75</v>
      </c>
      <c r="CF282">
        <f>CF78</f>
        <v>0</v>
      </c>
      <c r="CG282">
        <v>75</v>
      </c>
      <c r="CH282">
        <f>IF(CH79="","",CH78)</f>
        <v>0</v>
      </c>
      <c r="CI282">
        <v>75</v>
      </c>
      <c r="CJ282">
        <f>CJ78</f>
        <v>0</v>
      </c>
      <c r="CK282">
        <v>75</v>
      </c>
      <c r="CL282">
        <f>IF(CL79="","",CL78)</f>
        <v>0</v>
      </c>
      <c r="CM282">
        <v>75</v>
      </c>
      <c r="CN282">
        <f>CN78</f>
        <v>0</v>
      </c>
      <c r="CO282">
        <v>75</v>
      </c>
      <c r="CP282">
        <f>IF(CP79="","",CP78)</f>
        <v>0</v>
      </c>
      <c r="CQ282">
        <v>75</v>
      </c>
      <c r="CR282">
        <f>CR78</f>
        <v>0</v>
      </c>
      <c r="CS282">
        <v>75</v>
      </c>
      <c r="CT282">
        <f>IF(CT79="","",CT78)</f>
        <v>0</v>
      </c>
      <c r="CU282">
        <v>75</v>
      </c>
      <c r="CV282">
        <f>CV78</f>
        <v>0</v>
      </c>
      <c r="CW282">
        <v>75</v>
      </c>
      <c r="CX282">
        <f>IF(CX79="","",CX78)</f>
        <v>0</v>
      </c>
      <c r="CY282">
        <v>75</v>
      </c>
      <c r="CZ282">
        <f>CZ78</f>
        <v>0</v>
      </c>
      <c r="DA282">
        <v>75</v>
      </c>
      <c r="DB282">
        <f>IF(DB79="","",DB78)</f>
        <v>0</v>
      </c>
      <c r="DC282">
        <v>75</v>
      </c>
      <c r="DD282">
        <f>DD78</f>
        <v>0</v>
      </c>
      <c r="DG282">
        <v>75</v>
      </c>
      <c r="DH282">
        <f>IF(DH79="","",DH78)</f>
        <v>0</v>
      </c>
      <c r="DI282">
        <v>75</v>
      </c>
      <c r="DJ282">
        <f>DJ78</f>
        <v>0</v>
      </c>
      <c r="DK282">
        <v>75</v>
      </c>
      <c r="DL282">
        <f>IF(DL79="","",DL78)</f>
        <v>0</v>
      </c>
      <c r="DM282">
        <v>75</v>
      </c>
      <c r="DN282">
        <f>DN78</f>
        <v>0</v>
      </c>
      <c r="DO282">
        <v>75</v>
      </c>
      <c r="DP282">
        <f>IF(DP79="","",DP78)</f>
        <v>0</v>
      </c>
      <c r="DQ282">
        <v>75</v>
      </c>
      <c r="DR282">
        <f>DR78</f>
        <v>0</v>
      </c>
      <c r="DS282">
        <v>75</v>
      </c>
      <c r="DT282">
        <f>IF(DT79="","",DT78)</f>
        <v>0</v>
      </c>
      <c r="DU282">
        <v>75</v>
      </c>
      <c r="DV282">
        <f>DV78</f>
        <v>0</v>
      </c>
      <c r="DW282">
        <v>75</v>
      </c>
      <c r="DX282">
        <f>IF(DX79="","",DX78)</f>
        <v>0</v>
      </c>
      <c r="DY282">
        <v>75</v>
      </c>
      <c r="DZ282">
        <f>DZ78</f>
        <v>0</v>
      </c>
      <c r="EA282">
        <v>75</v>
      </c>
      <c r="EB282">
        <f>IF(EB79="","",EB78)</f>
        <v>0</v>
      </c>
      <c r="EC282">
        <v>75</v>
      </c>
      <c r="ED282">
        <f>ED78</f>
        <v>0</v>
      </c>
      <c r="EE282">
        <v>75</v>
      </c>
      <c r="EF282">
        <f>IF(EF79="","",EF78)</f>
        <v>0</v>
      </c>
      <c r="EG282">
        <v>75</v>
      </c>
      <c r="EH282">
        <f>EH78</f>
        <v>0</v>
      </c>
      <c r="EI282">
        <v>75</v>
      </c>
      <c r="EJ282">
        <f>IF(EJ79="","",EJ78)</f>
        <v>0</v>
      </c>
      <c r="EK282">
        <v>75</v>
      </c>
      <c r="EL282">
        <f>EL78</f>
        <v>0</v>
      </c>
      <c r="EM282">
        <v>75</v>
      </c>
      <c r="EN282">
        <f>IF(EN79="","",EN78)</f>
        <v>0</v>
      </c>
      <c r="EO282">
        <v>75</v>
      </c>
      <c r="EP282">
        <f>EP78</f>
        <v>0</v>
      </c>
      <c r="EQ282">
        <v>75</v>
      </c>
      <c r="ER282">
        <f>IF(ER79="","",ER78)</f>
        <v>0</v>
      </c>
      <c r="ES282">
        <v>75</v>
      </c>
      <c r="ET282">
        <f>ET78</f>
        <v>0</v>
      </c>
      <c r="EU282">
        <v>75</v>
      </c>
      <c r="EV282">
        <f>IF(EV79="","",EV78)</f>
        <v>0</v>
      </c>
      <c r="EW282">
        <v>75</v>
      </c>
      <c r="EX282">
        <f>EX78</f>
        <v>0</v>
      </c>
      <c r="EY282">
        <v>75</v>
      </c>
      <c r="EZ282">
        <f>IF(EZ79="","",EZ78)</f>
        <v>0</v>
      </c>
      <c r="FA282">
        <v>75</v>
      </c>
      <c r="FB282">
        <f>FB78</f>
        <v>0</v>
      </c>
      <c r="FC282">
        <v>75</v>
      </c>
      <c r="FD282">
        <f>IF(FD79="","",FD78)</f>
        <v>0</v>
      </c>
      <c r="FE282">
        <v>75</v>
      </c>
      <c r="FF282">
        <f>FF78</f>
        <v>0</v>
      </c>
      <c r="FG282">
        <v>75</v>
      </c>
      <c r="FH282">
        <f>IF(FH79="","",FH78)</f>
        <v>0</v>
      </c>
      <c r="FI282">
        <v>75</v>
      </c>
      <c r="FJ282">
        <f>FJ78</f>
        <v>0</v>
      </c>
      <c r="FK282">
        <v>75</v>
      </c>
      <c r="FL282">
        <f>IF(FL79="","",FL78)</f>
        <v>0</v>
      </c>
      <c r="FM282">
        <v>75</v>
      </c>
      <c r="FN282">
        <f>FN78</f>
        <v>0</v>
      </c>
      <c r="FO282">
        <v>75</v>
      </c>
      <c r="FP282">
        <f>IF(FP79="","",FP78)</f>
        <v>0</v>
      </c>
      <c r="FQ282">
        <v>75</v>
      </c>
      <c r="FR282">
        <f>FR78</f>
        <v>0</v>
      </c>
      <c r="FS282">
        <v>75</v>
      </c>
      <c r="FT282">
        <f>IF(FT79="","",FT78)</f>
        <v>0</v>
      </c>
      <c r="FU282">
        <v>75</v>
      </c>
      <c r="FV282">
        <f>FV78</f>
        <v>0</v>
      </c>
      <c r="FW282">
        <v>75</v>
      </c>
      <c r="FX282">
        <f>IF(FX79="","",FX78)</f>
        <v>0</v>
      </c>
      <c r="FY282">
        <v>75</v>
      </c>
      <c r="FZ282">
        <f>FZ78</f>
        <v>0</v>
      </c>
      <c r="GA282">
        <v>75</v>
      </c>
      <c r="GB282">
        <f>IF(GB79="","",GB78)</f>
        <v>0</v>
      </c>
      <c r="GC282">
        <v>75</v>
      </c>
      <c r="GD282">
        <f>GD78</f>
        <v>0</v>
      </c>
      <c r="GE282">
        <v>75</v>
      </c>
      <c r="GF282">
        <f>IF(GF79="","",GF78)</f>
        <v>0</v>
      </c>
      <c r="GG282">
        <v>75</v>
      </c>
      <c r="GH282">
        <f>GH78</f>
        <v>0</v>
      </c>
      <c r="GI282">
        <v>75</v>
      </c>
      <c r="GJ282">
        <f>IF(GJ79="","",GJ78)</f>
        <v>0</v>
      </c>
      <c r="GK282">
        <v>75</v>
      </c>
      <c r="GL282">
        <f>GL78</f>
        <v>0</v>
      </c>
      <c r="GM282">
        <v>75</v>
      </c>
      <c r="GN282">
        <f>IF(GN79="","",GN78)</f>
        <v>0</v>
      </c>
      <c r="GO282">
        <v>75</v>
      </c>
      <c r="GP282">
        <f>GP78</f>
        <v>0</v>
      </c>
      <c r="GQ282">
        <v>75</v>
      </c>
      <c r="GR282">
        <f>IF(GR79="","",GR78)</f>
        <v>0</v>
      </c>
      <c r="GS282">
        <v>75</v>
      </c>
      <c r="GT282">
        <f>GT78</f>
        <v>0</v>
      </c>
      <c r="GU282">
        <v>75</v>
      </c>
      <c r="GV282">
        <f>IF(GV79="","",GV78)</f>
        <v>0</v>
      </c>
      <c r="GW282">
        <v>75</v>
      </c>
      <c r="GX282">
        <f>GX78</f>
        <v>0</v>
      </c>
      <c r="GY282">
        <v>75</v>
      </c>
      <c r="GZ282">
        <f>IF(GZ79="","",GZ78)</f>
        <v>0</v>
      </c>
      <c r="HA282">
        <v>75</v>
      </c>
      <c r="HB282">
        <f>HB78</f>
        <v>0</v>
      </c>
      <c r="HC282">
        <v>75</v>
      </c>
      <c r="HD282">
        <f>IF(HD79="","",HD78)</f>
        <v>0</v>
      </c>
      <c r="HE282">
        <v>75</v>
      </c>
      <c r="HF282">
        <f>HF78</f>
        <v>0</v>
      </c>
    </row>
    <row r="283" spans="5:214">
      <c r="E283">
        <v>76</v>
      </c>
      <c r="F283">
        <f>IF(F80="","",F79)</f>
        <v>0</v>
      </c>
      <c r="G283">
        <v>76</v>
      </c>
      <c r="H283">
        <f>H79</f>
        <v>0</v>
      </c>
      <c r="I283">
        <v>76</v>
      </c>
      <c r="J283">
        <f>IF(J80="","",J79)</f>
        <v>0</v>
      </c>
      <c r="K283">
        <v>76</v>
      </c>
      <c r="L283">
        <f>L79</f>
        <v>0</v>
      </c>
      <c r="M283">
        <v>76</v>
      </c>
      <c r="N283">
        <f>IF(N80="","",N79)</f>
        <v>0</v>
      </c>
      <c r="O283">
        <v>76</v>
      </c>
      <c r="P283">
        <f>P79</f>
        <v>0</v>
      </c>
      <c r="Q283">
        <v>76</v>
      </c>
      <c r="R283">
        <f>IF(R80="","",R79)</f>
        <v>0</v>
      </c>
      <c r="S283">
        <v>76</v>
      </c>
      <c r="T283">
        <f>T79</f>
        <v>0</v>
      </c>
      <c r="U283">
        <v>76</v>
      </c>
      <c r="V283">
        <f>IF(V80="","",V79)</f>
        <v>0</v>
      </c>
      <c r="W283">
        <v>76</v>
      </c>
      <c r="X283">
        <f>X79</f>
        <v>0</v>
      </c>
      <c r="Y283">
        <v>76</v>
      </c>
      <c r="Z283">
        <f>IF(Z80="","",Z79)</f>
        <v>0</v>
      </c>
      <c r="AA283">
        <v>76</v>
      </c>
      <c r="AB283">
        <f>AB79</f>
        <v>0</v>
      </c>
      <c r="AC283">
        <v>76</v>
      </c>
      <c r="AD283">
        <f>IF(AD80="","",AD79)</f>
        <v>0</v>
      </c>
      <c r="AE283">
        <v>76</v>
      </c>
      <c r="AF283">
        <f>AF79</f>
        <v>0</v>
      </c>
      <c r="AG283">
        <v>76</v>
      </c>
      <c r="AH283">
        <f>IF(AH80="","",AH79)</f>
        <v>0</v>
      </c>
      <c r="AI283">
        <v>76</v>
      </c>
      <c r="AJ283">
        <f>AJ79</f>
        <v>0</v>
      </c>
      <c r="AK283">
        <v>76</v>
      </c>
      <c r="AL283">
        <f>IF(AL80="","",AL79)</f>
        <v>0</v>
      </c>
      <c r="AM283">
        <v>76</v>
      </c>
      <c r="AN283">
        <f>AN79</f>
        <v>0</v>
      </c>
      <c r="AO283">
        <v>76</v>
      </c>
      <c r="AP283">
        <f>IF(AP80="","",AP79)</f>
        <v>0</v>
      </c>
      <c r="AQ283">
        <v>76</v>
      </c>
      <c r="AR283">
        <f>AR79</f>
        <v>0</v>
      </c>
      <c r="AS283">
        <v>76</v>
      </c>
      <c r="AT283">
        <f>IF(AT80="","",AT79)</f>
        <v>0</v>
      </c>
      <c r="AU283">
        <v>76</v>
      </c>
      <c r="AV283">
        <f>AV79</f>
        <v>0</v>
      </c>
      <c r="AW283">
        <v>76</v>
      </c>
      <c r="AX283">
        <f>IF(AX80="","",AX79)</f>
        <v>0</v>
      </c>
      <c r="AY283">
        <v>76</v>
      </c>
      <c r="AZ283">
        <f>AZ79</f>
        <v>0</v>
      </c>
      <c r="BA283">
        <v>76</v>
      </c>
      <c r="BB283">
        <f>IF(BB80="","",BB79)</f>
        <v>0</v>
      </c>
      <c r="BC283">
        <v>76</v>
      </c>
      <c r="BD283">
        <f>BD79</f>
        <v>0</v>
      </c>
      <c r="BE283">
        <v>76</v>
      </c>
      <c r="BF283">
        <f>IF(BF80="","",BF79)</f>
        <v>0</v>
      </c>
      <c r="BG283">
        <v>76</v>
      </c>
      <c r="BH283">
        <f>BH79</f>
        <v>0</v>
      </c>
      <c r="BI283">
        <v>76</v>
      </c>
      <c r="BJ283">
        <f>IF(BJ80="","",BJ79)</f>
        <v>0</v>
      </c>
      <c r="BK283">
        <v>76</v>
      </c>
      <c r="BL283">
        <f>BL79</f>
        <v>0</v>
      </c>
      <c r="BM283">
        <v>76</v>
      </c>
      <c r="BN283">
        <f>IF(BN80="","",BN79)</f>
        <v>0</v>
      </c>
      <c r="BO283">
        <v>76</v>
      </c>
      <c r="BP283">
        <f>BP79</f>
        <v>0</v>
      </c>
      <c r="BQ283">
        <v>76</v>
      </c>
      <c r="BR283">
        <f>IF(BR80="","",BR79)</f>
        <v>0</v>
      </c>
      <c r="BS283">
        <v>76</v>
      </c>
      <c r="BT283">
        <f>BT79</f>
        <v>0</v>
      </c>
      <c r="BU283">
        <v>76</v>
      </c>
      <c r="BV283">
        <f>IF(BV80="","",BV79)</f>
        <v>0</v>
      </c>
      <c r="BW283">
        <v>76</v>
      </c>
      <c r="BX283">
        <f>BX79</f>
        <v>0</v>
      </c>
      <c r="BY283">
        <v>76</v>
      </c>
      <c r="BZ283">
        <f>IF(BZ80="","",BZ79)</f>
        <v>0</v>
      </c>
      <c r="CA283">
        <v>76</v>
      </c>
      <c r="CB283">
        <f>CB79</f>
        <v>0</v>
      </c>
      <c r="CC283">
        <v>76</v>
      </c>
      <c r="CD283">
        <f>IF(CD80="","",CD79)</f>
        <v>0</v>
      </c>
      <c r="CE283">
        <v>76</v>
      </c>
      <c r="CF283">
        <f>CF79</f>
        <v>0</v>
      </c>
      <c r="CG283">
        <v>76</v>
      </c>
      <c r="CH283">
        <f>IF(CH80="","",CH79)</f>
        <v>0</v>
      </c>
      <c r="CI283">
        <v>76</v>
      </c>
      <c r="CJ283">
        <f>CJ79</f>
        <v>0</v>
      </c>
      <c r="CK283">
        <v>76</v>
      </c>
      <c r="CL283">
        <f>IF(CL80="","",CL79)</f>
        <v>0</v>
      </c>
      <c r="CM283">
        <v>76</v>
      </c>
      <c r="CN283">
        <f>CN79</f>
        <v>0</v>
      </c>
      <c r="CO283">
        <v>76</v>
      </c>
      <c r="CP283">
        <f>IF(CP80="","",CP79)</f>
        <v>0</v>
      </c>
      <c r="CQ283">
        <v>76</v>
      </c>
      <c r="CR283">
        <f>CR79</f>
        <v>0</v>
      </c>
      <c r="CS283">
        <v>76</v>
      </c>
      <c r="CT283">
        <f>IF(CT80="","",CT79)</f>
        <v>0</v>
      </c>
      <c r="CU283">
        <v>76</v>
      </c>
      <c r="CV283">
        <f>CV79</f>
        <v>0</v>
      </c>
      <c r="CW283">
        <v>76</v>
      </c>
      <c r="CX283">
        <f>IF(CX80="","",CX79)</f>
        <v>0</v>
      </c>
      <c r="CY283">
        <v>76</v>
      </c>
      <c r="CZ283">
        <f>CZ79</f>
        <v>0</v>
      </c>
      <c r="DA283">
        <v>76</v>
      </c>
      <c r="DB283">
        <f>IF(DB80="","",DB79)</f>
        <v>0</v>
      </c>
      <c r="DC283">
        <v>76</v>
      </c>
      <c r="DD283">
        <f>DD79</f>
        <v>0</v>
      </c>
      <c r="DG283">
        <v>76</v>
      </c>
      <c r="DH283">
        <f>IF(DH80="","",DH79)</f>
        <v>0</v>
      </c>
      <c r="DI283">
        <v>76</v>
      </c>
      <c r="DJ283">
        <f>DJ79</f>
        <v>0</v>
      </c>
      <c r="DK283">
        <v>76</v>
      </c>
      <c r="DL283">
        <f>IF(DL80="","",DL79)</f>
        <v>0</v>
      </c>
      <c r="DM283">
        <v>76</v>
      </c>
      <c r="DN283">
        <f>DN79</f>
        <v>0</v>
      </c>
      <c r="DO283">
        <v>76</v>
      </c>
      <c r="DP283">
        <f>IF(DP80="","",DP79)</f>
        <v>0</v>
      </c>
      <c r="DQ283">
        <v>76</v>
      </c>
      <c r="DR283">
        <f>DR79</f>
        <v>0</v>
      </c>
      <c r="DS283">
        <v>76</v>
      </c>
      <c r="DT283">
        <f>IF(DT80="","",DT79)</f>
        <v>0</v>
      </c>
      <c r="DU283">
        <v>76</v>
      </c>
      <c r="DV283">
        <f>DV79</f>
        <v>0</v>
      </c>
      <c r="DW283">
        <v>76</v>
      </c>
      <c r="DX283">
        <f>IF(DX80="","",DX79)</f>
        <v>0</v>
      </c>
      <c r="DY283">
        <v>76</v>
      </c>
      <c r="DZ283">
        <f>DZ79</f>
        <v>0</v>
      </c>
      <c r="EA283">
        <v>76</v>
      </c>
      <c r="EB283">
        <f>IF(EB80="","",EB79)</f>
        <v>0</v>
      </c>
      <c r="EC283">
        <v>76</v>
      </c>
      <c r="ED283">
        <f>ED79</f>
        <v>0</v>
      </c>
      <c r="EE283">
        <v>76</v>
      </c>
      <c r="EF283">
        <f>IF(EF80="","",EF79)</f>
        <v>0</v>
      </c>
      <c r="EG283">
        <v>76</v>
      </c>
      <c r="EH283">
        <f>EH79</f>
        <v>0</v>
      </c>
      <c r="EI283">
        <v>76</v>
      </c>
      <c r="EJ283">
        <f>IF(EJ80="","",EJ79)</f>
        <v>0</v>
      </c>
      <c r="EK283">
        <v>76</v>
      </c>
      <c r="EL283">
        <f>EL79</f>
        <v>0</v>
      </c>
      <c r="EM283">
        <v>76</v>
      </c>
      <c r="EN283">
        <f>IF(EN80="","",EN79)</f>
        <v>0</v>
      </c>
      <c r="EO283">
        <v>76</v>
      </c>
      <c r="EP283">
        <f>EP79</f>
        <v>0</v>
      </c>
      <c r="EQ283">
        <v>76</v>
      </c>
      <c r="ER283">
        <f>IF(ER80="","",ER79)</f>
        <v>0</v>
      </c>
      <c r="ES283">
        <v>76</v>
      </c>
      <c r="ET283">
        <f>ET79</f>
        <v>0</v>
      </c>
      <c r="EU283">
        <v>76</v>
      </c>
      <c r="EV283">
        <f>IF(EV80="","",EV79)</f>
        <v>0</v>
      </c>
      <c r="EW283">
        <v>76</v>
      </c>
      <c r="EX283">
        <f>EX79</f>
        <v>0</v>
      </c>
      <c r="EY283">
        <v>76</v>
      </c>
      <c r="EZ283">
        <f>IF(EZ80="","",EZ79)</f>
        <v>0</v>
      </c>
      <c r="FA283">
        <v>76</v>
      </c>
      <c r="FB283">
        <f>FB79</f>
        <v>0</v>
      </c>
      <c r="FC283">
        <v>76</v>
      </c>
      <c r="FD283">
        <f>IF(FD80="","",FD79)</f>
        <v>0</v>
      </c>
      <c r="FE283">
        <v>76</v>
      </c>
      <c r="FF283">
        <f>FF79</f>
        <v>0</v>
      </c>
      <c r="FG283">
        <v>76</v>
      </c>
      <c r="FH283">
        <f>IF(FH80="","",FH79)</f>
        <v>0</v>
      </c>
      <c r="FI283">
        <v>76</v>
      </c>
      <c r="FJ283">
        <f>FJ79</f>
        <v>0</v>
      </c>
      <c r="FK283">
        <v>76</v>
      </c>
      <c r="FL283">
        <f>IF(FL80="","",FL79)</f>
        <v>0</v>
      </c>
      <c r="FM283">
        <v>76</v>
      </c>
      <c r="FN283">
        <f>FN79</f>
        <v>0</v>
      </c>
      <c r="FO283">
        <v>76</v>
      </c>
      <c r="FP283">
        <f>IF(FP80="","",FP79)</f>
        <v>0</v>
      </c>
      <c r="FQ283">
        <v>76</v>
      </c>
      <c r="FR283">
        <f>FR79</f>
        <v>0</v>
      </c>
      <c r="FS283">
        <v>76</v>
      </c>
      <c r="FT283">
        <f>IF(FT80="","",FT79)</f>
        <v>0</v>
      </c>
      <c r="FU283">
        <v>76</v>
      </c>
      <c r="FV283">
        <f>FV79</f>
        <v>0</v>
      </c>
      <c r="FW283">
        <v>76</v>
      </c>
      <c r="FX283">
        <f>IF(FX80="","",FX79)</f>
        <v>0</v>
      </c>
      <c r="FY283">
        <v>76</v>
      </c>
      <c r="FZ283">
        <f>FZ79</f>
        <v>0</v>
      </c>
      <c r="GA283">
        <v>76</v>
      </c>
      <c r="GB283">
        <f>IF(GB80="","",GB79)</f>
        <v>0</v>
      </c>
      <c r="GC283">
        <v>76</v>
      </c>
      <c r="GD283">
        <f>GD79</f>
        <v>0</v>
      </c>
      <c r="GE283">
        <v>76</v>
      </c>
      <c r="GF283">
        <f>IF(GF80="","",GF79)</f>
        <v>0</v>
      </c>
      <c r="GG283">
        <v>76</v>
      </c>
      <c r="GH283">
        <f>GH79</f>
        <v>0</v>
      </c>
      <c r="GI283">
        <v>76</v>
      </c>
      <c r="GJ283">
        <f>IF(GJ80="","",GJ79)</f>
        <v>0</v>
      </c>
      <c r="GK283">
        <v>76</v>
      </c>
      <c r="GL283">
        <f>GL79</f>
        <v>0</v>
      </c>
      <c r="GM283">
        <v>76</v>
      </c>
      <c r="GN283">
        <f>IF(GN80="","",GN79)</f>
        <v>0</v>
      </c>
      <c r="GO283">
        <v>76</v>
      </c>
      <c r="GP283">
        <f>GP79</f>
        <v>0</v>
      </c>
      <c r="GQ283">
        <v>76</v>
      </c>
      <c r="GR283">
        <f>IF(GR80="","",GR79)</f>
        <v>0</v>
      </c>
      <c r="GS283">
        <v>76</v>
      </c>
      <c r="GT283">
        <f>GT79</f>
        <v>0</v>
      </c>
      <c r="GU283">
        <v>76</v>
      </c>
      <c r="GV283">
        <f>IF(GV80="","",GV79)</f>
        <v>0</v>
      </c>
      <c r="GW283">
        <v>76</v>
      </c>
      <c r="GX283">
        <f>GX79</f>
        <v>0</v>
      </c>
      <c r="GY283">
        <v>76</v>
      </c>
      <c r="GZ283">
        <f>IF(GZ80="","",GZ79)</f>
        <v>0</v>
      </c>
      <c r="HA283">
        <v>76</v>
      </c>
      <c r="HB283">
        <f>HB79</f>
        <v>0</v>
      </c>
      <c r="HC283">
        <v>76</v>
      </c>
      <c r="HD283">
        <f>IF(HD80="","",HD79)</f>
        <v>0</v>
      </c>
      <c r="HE283">
        <v>76</v>
      </c>
      <c r="HF283">
        <f>HF79</f>
        <v>0</v>
      </c>
    </row>
    <row r="284" spans="5:214">
      <c r="E284">
        <v>77</v>
      </c>
      <c r="F284">
        <f>IF(F81="","",F80)</f>
        <v>0</v>
      </c>
      <c r="G284">
        <v>77</v>
      </c>
      <c r="H284">
        <f>H80</f>
        <v>0</v>
      </c>
      <c r="I284">
        <v>77</v>
      </c>
      <c r="J284">
        <f>IF(J81="","",J80)</f>
        <v>0</v>
      </c>
      <c r="K284">
        <v>77</v>
      </c>
      <c r="L284">
        <f>L80</f>
        <v>0</v>
      </c>
      <c r="M284">
        <v>77</v>
      </c>
      <c r="N284">
        <f>IF(N81="","",N80)</f>
        <v>0</v>
      </c>
      <c r="O284">
        <v>77</v>
      </c>
      <c r="P284">
        <f>P80</f>
        <v>0</v>
      </c>
      <c r="Q284">
        <v>77</v>
      </c>
      <c r="R284">
        <f>IF(R81="","",R80)</f>
        <v>0</v>
      </c>
      <c r="S284">
        <v>77</v>
      </c>
      <c r="T284">
        <f>T80</f>
        <v>0</v>
      </c>
      <c r="U284">
        <v>77</v>
      </c>
      <c r="V284">
        <f>IF(V81="","",V80)</f>
        <v>0</v>
      </c>
      <c r="W284">
        <v>77</v>
      </c>
      <c r="X284">
        <f>X80</f>
        <v>0</v>
      </c>
      <c r="Y284">
        <v>77</v>
      </c>
      <c r="Z284">
        <f>IF(Z81="","",Z80)</f>
        <v>0</v>
      </c>
      <c r="AA284">
        <v>77</v>
      </c>
      <c r="AB284">
        <f>AB80</f>
        <v>0</v>
      </c>
      <c r="AC284">
        <v>77</v>
      </c>
      <c r="AD284">
        <f>IF(AD81="","",AD80)</f>
        <v>0</v>
      </c>
      <c r="AE284">
        <v>77</v>
      </c>
      <c r="AF284">
        <f>AF80</f>
        <v>0</v>
      </c>
      <c r="AG284">
        <v>77</v>
      </c>
      <c r="AH284">
        <f>IF(AH81="","",AH80)</f>
        <v>0</v>
      </c>
      <c r="AI284">
        <v>77</v>
      </c>
      <c r="AJ284">
        <f>AJ80</f>
        <v>0</v>
      </c>
      <c r="AK284">
        <v>77</v>
      </c>
      <c r="AL284">
        <f>IF(AL81="","",AL80)</f>
        <v>0</v>
      </c>
      <c r="AM284">
        <v>77</v>
      </c>
      <c r="AN284">
        <f>AN80</f>
        <v>0</v>
      </c>
      <c r="AO284">
        <v>77</v>
      </c>
      <c r="AP284">
        <f>IF(AP81="","",AP80)</f>
        <v>0</v>
      </c>
      <c r="AQ284">
        <v>77</v>
      </c>
      <c r="AR284">
        <f>AR80</f>
        <v>0</v>
      </c>
      <c r="AS284">
        <v>77</v>
      </c>
      <c r="AT284">
        <f>IF(AT81="","",AT80)</f>
        <v>0</v>
      </c>
      <c r="AU284">
        <v>77</v>
      </c>
      <c r="AV284">
        <f>AV80</f>
        <v>0</v>
      </c>
      <c r="AW284">
        <v>77</v>
      </c>
      <c r="AX284">
        <f>IF(AX81="","",AX80)</f>
        <v>0</v>
      </c>
      <c r="AY284">
        <v>77</v>
      </c>
      <c r="AZ284">
        <f>AZ80</f>
        <v>0</v>
      </c>
      <c r="BA284">
        <v>77</v>
      </c>
      <c r="BB284">
        <f>IF(BB81="","",BB80)</f>
        <v>0</v>
      </c>
      <c r="BC284">
        <v>77</v>
      </c>
      <c r="BD284">
        <f>BD80</f>
        <v>0</v>
      </c>
      <c r="BE284">
        <v>77</v>
      </c>
      <c r="BF284">
        <f>IF(BF81="","",BF80)</f>
        <v>0</v>
      </c>
      <c r="BG284">
        <v>77</v>
      </c>
      <c r="BH284">
        <f>BH80</f>
        <v>0</v>
      </c>
      <c r="BI284">
        <v>77</v>
      </c>
      <c r="BJ284">
        <f>IF(BJ81="","",BJ80)</f>
        <v>0</v>
      </c>
      <c r="BK284">
        <v>77</v>
      </c>
      <c r="BL284">
        <f>BL80</f>
        <v>0</v>
      </c>
      <c r="BM284">
        <v>77</v>
      </c>
      <c r="BN284">
        <f>IF(BN81="","",BN80)</f>
        <v>0</v>
      </c>
      <c r="BO284">
        <v>77</v>
      </c>
      <c r="BP284">
        <f>BP80</f>
        <v>0</v>
      </c>
      <c r="BQ284">
        <v>77</v>
      </c>
      <c r="BR284">
        <f>IF(BR81="","",BR80)</f>
        <v>0</v>
      </c>
      <c r="BS284">
        <v>77</v>
      </c>
      <c r="BT284">
        <f>BT80</f>
        <v>0</v>
      </c>
      <c r="BU284">
        <v>77</v>
      </c>
      <c r="BV284">
        <f>IF(BV81="","",BV80)</f>
        <v>0</v>
      </c>
      <c r="BW284">
        <v>77</v>
      </c>
      <c r="BX284">
        <f>BX80</f>
        <v>0</v>
      </c>
      <c r="BY284">
        <v>77</v>
      </c>
      <c r="BZ284">
        <f>IF(BZ81="","",BZ80)</f>
        <v>0</v>
      </c>
      <c r="CA284">
        <v>77</v>
      </c>
      <c r="CB284">
        <f>CB80</f>
        <v>0</v>
      </c>
      <c r="CC284">
        <v>77</v>
      </c>
      <c r="CD284">
        <f>IF(CD81="","",CD80)</f>
        <v>0</v>
      </c>
      <c r="CE284">
        <v>77</v>
      </c>
      <c r="CF284">
        <f>CF80</f>
        <v>0</v>
      </c>
      <c r="CG284">
        <v>77</v>
      </c>
      <c r="CH284">
        <f>IF(CH81="","",CH80)</f>
        <v>0</v>
      </c>
      <c r="CI284">
        <v>77</v>
      </c>
      <c r="CJ284">
        <f>CJ80</f>
        <v>0</v>
      </c>
      <c r="CK284">
        <v>77</v>
      </c>
      <c r="CL284">
        <f>IF(CL81="","",CL80)</f>
        <v>0</v>
      </c>
      <c r="CM284">
        <v>77</v>
      </c>
      <c r="CN284">
        <f>CN80</f>
        <v>0</v>
      </c>
      <c r="CO284">
        <v>77</v>
      </c>
      <c r="CP284">
        <f>IF(CP81="","",CP80)</f>
        <v>0</v>
      </c>
      <c r="CQ284">
        <v>77</v>
      </c>
      <c r="CR284">
        <f>CR80</f>
        <v>0</v>
      </c>
      <c r="CS284">
        <v>77</v>
      </c>
      <c r="CT284">
        <f>IF(CT81="","",CT80)</f>
        <v>0</v>
      </c>
      <c r="CU284">
        <v>77</v>
      </c>
      <c r="CV284">
        <f>CV80</f>
        <v>0</v>
      </c>
      <c r="CW284">
        <v>77</v>
      </c>
      <c r="CX284">
        <f>IF(CX81="","",CX80)</f>
        <v>0</v>
      </c>
      <c r="CY284">
        <v>77</v>
      </c>
      <c r="CZ284">
        <f>CZ80</f>
        <v>0</v>
      </c>
      <c r="DA284">
        <v>77</v>
      </c>
      <c r="DB284">
        <f>IF(DB81="","",DB80)</f>
        <v>0</v>
      </c>
      <c r="DC284">
        <v>77</v>
      </c>
      <c r="DD284">
        <f>DD80</f>
        <v>0</v>
      </c>
      <c r="DG284">
        <v>77</v>
      </c>
      <c r="DH284">
        <f>IF(DH81="","",DH80)</f>
        <v>0</v>
      </c>
      <c r="DI284">
        <v>77</v>
      </c>
      <c r="DJ284">
        <f>DJ80</f>
        <v>0</v>
      </c>
      <c r="DK284">
        <v>77</v>
      </c>
      <c r="DL284">
        <f>IF(DL81="","",DL80)</f>
        <v>0</v>
      </c>
      <c r="DM284">
        <v>77</v>
      </c>
      <c r="DN284">
        <f>DN80</f>
        <v>0</v>
      </c>
      <c r="DO284">
        <v>77</v>
      </c>
      <c r="DP284">
        <f>IF(DP81="","",DP80)</f>
        <v>0</v>
      </c>
      <c r="DQ284">
        <v>77</v>
      </c>
      <c r="DR284">
        <f>DR80</f>
        <v>0</v>
      </c>
      <c r="DS284">
        <v>77</v>
      </c>
      <c r="DT284">
        <f>IF(DT81="","",DT80)</f>
        <v>0</v>
      </c>
      <c r="DU284">
        <v>77</v>
      </c>
      <c r="DV284">
        <f>DV80</f>
        <v>0</v>
      </c>
      <c r="DW284">
        <v>77</v>
      </c>
      <c r="DX284">
        <f>IF(DX81="","",DX80)</f>
        <v>0</v>
      </c>
      <c r="DY284">
        <v>77</v>
      </c>
      <c r="DZ284">
        <f>DZ80</f>
        <v>0</v>
      </c>
      <c r="EA284">
        <v>77</v>
      </c>
      <c r="EB284">
        <f>IF(EB81="","",EB80)</f>
        <v>0</v>
      </c>
      <c r="EC284">
        <v>77</v>
      </c>
      <c r="ED284">
        <f>ED80</f>
        <v>0</v>
      </c>
      <c r="EE284">
        <v>77</v>
      </c>
      <c r="EF284">
        <f>IF(EF81="","",EF80)</f>
        <v>0</v>
      </c>
      <c r="EG284">
        <v>77</v>
      </c>
      <c r="EH284">
        <f>EH80</f>
        <v>0</v>
      </c>
      <c r="EI284">
        <v>77</v>
      </c>
      <c r="EJ284">
        <f>IF(EJ81="","",EJ80)</f>
        <v>0</v>
      </c>
      <c r="EK284">
        <v>77</v>
      </c>
      <c r="EL284">
        <f>EL80</f>
        <v>0</v>
      </c>
      <c r="EM284">
        <v>77</v>
      </c>
      <c r="EN284">
        <f>IF(EN81="","",EN80)</f>
        <v>0</v>
      </c>
      <c r="EO284">
        <v>77</v>
      </c>
      <c r="EP284">
        <f>EP80</f>
        <v>0</v>
      </c>
      <c r="EQ284">
        <v>77</v>
      </c>
      <c r="ER284">
        <f>IF(ER81="","",ER80)</f>
        <v>0</v>
      </c>
      <c r="ES284">
        <v>77</v>
      </c>
      <c r="ET284">
        <f>ET80</f>
        <v>0</v>
      </c>
      <c r="EU284">
        <v>77</v>
      </c>
      <c r="EV284">
        <f>IF(EV81="","",EV80)</f>
        <v>0</v>
      </c>
      <c r="EW284">
        <v>77</v>
      </c>
      <c r="EX284">
        <f>EX80</f>
        <v>0</v>
      </c>
      <c r="EY284">
        <v>77</v>
      </c>
      <c r="EZ284">
        <f>IF(EZ81="","",EZ80)</f>
        <v>0</v>
      </c>
      <c r="FA284">
        <v>77</v>
      </c>
      <c r="FB284">
        <f>FB80</f>
        <v>0</v>
      </c>
      <c r="FC284">
        <v>77</v>
      </c>
      <c r="FD284">
        <f>IF(FD81="","",FD80)</f>
        <v>0</v>
      </c>
      <c r="FE284">
        <v>77</v>
      </c>
      <c r="FF284">
        <f>FF80</f>
        <v>0</v>
      </c>
      <c r="FG284">
        <v>77</v>
      </c>
      <c r="FH284">
        <f>IF(FH81="","",FH80)</f>
        <v>0</v>
      </c>
      <c r="FI284">
        <v>77</v>
      </c>
      <c r="FJ284">
        <f>FJ80</f>
        <v>0</v>
      </c>
      <c r="FK284">
        <v>77</v>
      </c>
      <c r="FL284">
        <f>IF(FL81="","",FL80)</f>
        <v>0</v>
      </c>
      <c r="FM284">
        <v>77</v>
      </c>
      <c r="FN284">
        <f>FN80</f>
        <v>0</v>
      </c>
      <c r="FO284">
        <v>77</v>
      </c>
      <c r="FP284">
        <f>IF(FP81="","",FP80)</f>
        <v>0</v>
      </c>
      <c r="FQ284">
        <v>77</v>
      </c>
      <c r="FR284">
        <f>FR80</f>
        <v>0</v>
      </c>
      <c r="FS284">
        <v>77</v>
      </c>
      <c r="FT284">
        <f>IF(FT81="","",FT80)</f>
        <v>0</v>
      </c>
      <c r="FU284">
        <v>77</v>
      </c>
      <c r="FV284">
        <f>FV80</f>
        <v>0</v>
      </c>
      <c r="FW284">
        <v>77</v>
      </c>
      <c r="FX284">
        <f>IF(FX81="","",FX80)</f>
        <v>0</v>
      </c>
      <c r="FY284">
        <v>77</v>
      </c>
      <c r="FZ284">
        <f>FZ80</f>
        <v>0</v>
      </c>
      <c r="GA284">
        <v>77</v>
      </c>
      <c r="GB284">
        <f>IF(GB81="","",GB80)</f>
        <v>0</v>
      </c>
      <c r="GC284">
        <v>77</v>
      </c>
      <c r="GD284">
        <f>GD80</f>
        <v>0</v>
      </c>
      <c r="GE284">
        <v>77</v>
      </c>
      <c r="GF284">
        <f>IF(GF81="","",GF80)</f>
        <v>0</v>
      </c>
      <c r="GG284">
        <v>77</v>
      </c>
      <c r="GH284">
        <f>GH80</f>
        <v>0</v>
      </c>
      <c r="GI284">
        <v>77</v>
      </c>
      <c r="GJ284">
        <f>IF(GJ81="","",GJ80)</f>
        <v>0</v>
      </c>
      <c r="GK284">
        <v>77</v>
      </c>
      <c r="GL284">
        <f>GL80</f>
        <v>0</v>
      </c>
      <c r="GM284">
        <v>77</v>
      </c>
      <c r="GN284">
        <f>IF(GN81="","",GN80)</f>
        <v>0</v>
      </c>
      <c r="GO284">
        <v>77</v>
      </c>
      <c r="GP284">
        <f>GP80</f>
        <v>0</v>
      </c>
      <c r="GQ284">
        <v>77</v>
      </c>
      <c r="GR284">
        <f>IF(GR81="","",GR80)</f>
        <v>0</v>
      </c>
      <c r="GS284">
        <v>77</v>
      </c>
      <c r="GT284">
        <f>GT80</f>
        <v>0</v>
      </c>
      <c r="GU284">
        <v>77</v>
      </c>
      <c r="GV284">
        <f>IF(GV81="","",GV80)</f>
        <v>0</v>
      </c>
      <c r="GW284">
        <v>77</v>
      </c>
      <c r="GX284">
        <f>GX80</f>
        <v>0</v>
      </c>
      <c r="GY284">
        <v>77</v>
      </c>
      <c r="GZ284">
        <f>IF(GZ81="","",GZ80)</f>
        <v>0</v>
      </c>
      <c r="HA284">
        <v>77</v>
      </c>
      <c r="HB284">
        <f>HB80</f>
        <v>0</v>
      </c>
      <c r="HC284">
        <v>77</v>
      </c>
      <c r="HD284">
        <f>IF(HD81="","",HD80)</f>
        <v>0</v>
      </c>
      <c r="HE284">
        <v>77</v>
      </c>
      <c r="HF284">
        <f>HF80</f>
        <v>0</v>
      </c>
    </row>
    <row r="285" spans="5:214">
      <c r="E285">
        <v>78</v>
      </c>
      <c r="F285">
        <f>IF(F82="","",F81)</f>
        <v>0</v>
      </c>
      <c r="G285">
        <v>78</v>
      </c>
      <c r="H285">
        <f>H81</f>
        <v>0</v>
      </c>
      <c r="I285">
        <v>78</v>
      </c>
      <c r="J285">
        <f>IF(J82="","",J81)</f>
        <v>0</v>
      </c>
      <c r="K285">
        <v>78</v>
      </c>
      <c r="L285">
        <f>L81</f>
        <v>0</v>
      </c>
      <c r="M285">
        <v>78</v>
      </c>
      <c r="N285">
        <f>IF(N82="","",N81)</f>
        <v>0</v>
      </c>
      <c r="O285">
        <v>78</v>
      </c>
      <c r="P285">
        <f>P81</f>
        <v>0</v>
      </c>
      <c r="Q285">
        <v>78</v>
      </c>
      <c r="R285">
        <f>IF(R82="","",R81)</f>
        <v>0</v>
      </c>
      <c r="S285">
        <v>78</v>
      </c>
      <c r="T285">
        <f>T81</f>
        <v>0</v>
      </c>
      <c r="U285">
        <v>78</v>
      </c>
      <c r="V285">
        <f>IF(V82="","",V81)</f>
        <v>0</v>
      </c>
      <c r="W285">
        <v>78</v>
      </c>
      <c r="X285">
        <f>X81</f>
        <v>0</v>
      </c>
      <c r="Y285">
        <v>78</v>
      </c>
      <c r="Z285">
        <f>IF(Z82="","",Z81)</f>
        <v>0</v>
      </c>
      <c r="AA285">
        <v>78</v>
      </c>
      <c r="AB285">
        <f>AB81</f>
        <v>0</v>
      </c>
      <c r="AC285">
        <v>78</v>
      </c>
      <c r="AD285">
        <f>IF(AD82="","",AD81)</f>
        <v>0</v>
      </c>
      <c r="AE285">
        <v>78</v>
      </c>
      <c r="AF285">
        <f>AF81</f>
        <v>0</v>
      </c>
      <c r="AG285">
        <v>78</v>
      </c>
      <c r="AH285">
        <f>IF(AH82="","",AH81)</f>
        <v>0</v>
      </c>
      <c r="AI285">
        <v>78</v>
      </c>
      <c r="AJ285">
        <f>AJ81</f>
        <v>0</v>
      </c>
      <c r="AK285">
        <v>78</v>
      </c>
      <c r="AL285">
        <f>IF(AL82="","",AL81)</f>
        <v>0</v>
      </c>
      <c r="AM285">
        <v>78</v>
      </c>
      <c r="AN285">
        <f>AN81</f>
        <v>0</v>
      </c>
      <c r="AO285">
        <v>78</v>
      </c>
      <c r="AP285">
        <f>IF(AP82="","",AP81)</f>
        <v>0</v>
      </c>
      <c r="AQ285">
        <v>78</v>
      </c>
      <c r="AR285">
        <f>AR81</f>
        <v>0</v>
      </c>
      <c r="AS285">
        <v>78</v>
      </c>
      <c r="AT285">
        <f>IF(AT82="","",AT81)</f>
        <v>0</v>
      </c>
      <c r="AU285">
        <v>78</v>
      </c>
      <c r="AV285">
        <f>AV81</f>
        <v>0</v>
      </c>
      <c r="AW285">
        <v>78</v>
      </c>
      <c r="AX285">
        <f>IF(AX82="","",AX81)</f>
        <v>0</v>
      </c>
      <c r="AY285">
        <v>78</v>
      </c>
      <c r="AZ285">
        <f>AZ81</f>
        <v>0</v>
      </c>
      <c r="BA285">
        <v>78</v>
      </c>
      <c r="BB285">
        <f>IF(BB82="","",BB81)</f>
        <v>0</v>
      </c>
      <c r="BC285">
        <v>78</v>
      </c>
      <c r="BD285">
        <f>BD81</f>
        <v>0</v>
      </c>
      <c r="BE285">
        <v>78</v>
      </c>
      <c r="BF285">
        <f>IF(BF82="","",BF81)</f>
        <v>0</v>
      </c>
      <c r="BG285">
        <v>78</v>
      </c>
      <c r="BH285">
        <f>BH81</f>
        <v>0</v>
      </c>
      <c r="BI285">
        <v>78</v>
      </c>
      <c r="BJ285">
        <f>IF(BJ82="","",BJ81)</f>
        <v>0</v>
      </c>
      <c r="BK285">
        <v>78</v>
      </c>
      <c r="BL285">
        <f>BL81</f>
        <v>0</v>
      </c>
      <c r="BM285">
        <v>78</v>
      </c>
      <c r="BN285">
        <f>IF(BN82="","",BN81)</f>
        <v>0</v>
      </c>
      <c r="BO285">
        <v>78</v>
      </c>
      <c r="BP285">
        <f>BP81</f>
        <v>0</v>
      </c>
      <c r="BQ285">
        <v>78</v>
      </c>
      <c r="BR285">
        <f>IF(BR82="","",BR81)</f>
        <v>0</v>
      </c>
      <c r="BS285">
        <v>78</v>
      </c>
      <c r="BT285">
        <f>BT81</f>
        <v>0</v>
      </c>
      <c r="BU285">
        <v>78</v>
      </c>
      <c r="BV285">
        <f>IF(BV82="","",BV81)</f>
        <v>0</v>
      </c>
      <c r="BW285">
        <v>78</v>
      </c>
      <c r="BX285">
        <f>BX81</f>
        <v>0</v>
      </c>
      <c r="BY285">
        <v>78</v>
      </c>
      <c r="BZ285">
        <f>IF(BZ82="","",BZ81)</f>
        <v>0</v>
      </c>
      <c r="CA285">
        <v>78</v>
      </c>
      <c r="CB285">
        <f>CB81</f>
        <v>0</v>
      </c>
      <c r="CC285">
        <v>78</v>
      </c>
      <c r="CD285">
        <f>IF(CD82="","",CD81)</f>
        <v>0</v>
      </c>
      <c r="CE285">
        <v>78</v>
      </c>
      <c r="CF285">
        <f>CF81</f>
        <v>0</v>
      </c>
      <c r="CG285">
        <v>78</v>
      </c>
      <c r="CH285">
        <f>IF(CH82="","",CH81)</f>
        <v>0</v>
      </c>
      <c r="CI285">
        <v>78</v>
      </c>
      <c r="CJ285">
        <f>CJ81</f>
        <v>0</v>
      </c>
      <c r="CK285">
        <v>78</v>
      </c>
      <c r="CL285">
        <f>IF(CL82="","",CL81)</f>
        <v>0</v>
      </c>
      <c r="CM285">
        <v>78</v>
      </c>
      <c r="CN285">
        <f>CN81</f>
        <v>0</v>
      </c>
      <c r="CO285">
        <v>78</v>
      </c>
      <c r="CP285">
        <f>IF(CP82="","",CP81)</f>
        <v>0</v>
      </c>
      <c r="CQ285">
        <v>78</v>
      </c>
      <c r="CR285">
        <f>CR81</f>
        <v>0</v>
      </c>
      <c r="CS285">
        <v>78</v>
      </c>
      <c r="CT285">
        <f>IF(CT82="","",CT81)</f>
        <v>0</v>
      </c>
      <c r="CU285">
        <v>78</v>
      </c>
      <c r="CV285">
        <f>CV81</f>
        <v>0</v>
      </c>
      <c r="CW285">
        <v>78</v>
      </c>
      <c r="CX285">
        <f>IF(CX82="","",CX81)</f>
        <v>0</v>
      </c>
      <c r="CY285">
        <v>78</v>
      </c>
      <c r="CZ285">
        <f>CZ81</f>
        <v>0</v>
      </c>
      <c r="DA285">
        <v>78</v>
      </c>
      <c r="DB285">
        <f>IF(DB82="","",DB81)</f>
        <v>0</v>
      </c>
      <c r="DC285">
        <v>78</v>
      </c>
      <c r="DD285">
        <f>DD81</f>
        <v>0</v>
      </c>
      <c r="DG285">
        <v>78</v>
      </c>
      <c r="DH285">
        <f>IF(DH82="","",DH81)</f>
        <v>0</v>
      </c>
      <c r="DI285">
        <v>78</v>
      </c>
      <c r="DJ285">
        <f>DJ81</f>
        <v>0</v>
      </c>
      <c r="DK285">
        <v>78</v>
      </c>
      <c r="DL285">
        <f>IF(DL82="","",DL81)</f>
        <v>0</v>
      </c>
      <c r="DM285">
        <v>78</v>
      </c>
      <c r="DN285">
        <f>DN81</f>
        <v>0</v>
      </c>
      <c r="DO285">
        <v>78</v>
      </c>
      <c r="DP285">
        <f>IF(DP82="","",DP81)</f>
        <v>0</v>
      </c>
      <c r="DQ285">
        <v>78</v>
      </c>
      <c r="DR285">
        <f>DR81</f>
        <v>0</v>
      </c>
      <c r="DS285">
        <v>78</v>
      </c>
      <c r="DT285">
        <f>IF(DT82="","",DT81)</f>
        <v>0</v>
      </c>
      <c r="DU285">
        <v>78</v>
      </c>
      <c r="DV285">
        <f>DV81</f>
        <v>0</v>
      </c>
      <c r="DW285">
        <v>78</v>
      </c>
      <c r="DX285">
        <f>IF(DX82="","",DX81)</f>
        <v>0</v>
      </c>
      <c r="DY285">
        <v>78</v>
      </c>
      <c r="DZ285">
        <f>DZ81</f>
        <v>0</v>
      </c>
      <c r="EA285">
        <v>78</v>
      </c>
      <c r="EB285">
        <f>IF(EB82="","",EB81)</f>
        <v>0</v>
      </c>
      <c r="EC285">
        <v>78</v>
      </c>
      <c r="ED285">
        <f>ED81</f>
        <v>0</v>
      </c>
      <c r="EE285">
        <v>78</v>
      </c>
      <c r="EF285">
        <f>IF(EF82="","",EF81)</f>
        <v>0</v>
      </c>
      <c r="EG285">
        <v>78</v>
      </c>
      <c r="EH285">
        <f>EH81</f>
        <v>0</v>
      </c>
      <c r="EI285">
        <v>78</v>
      </c>
      <c r="EJ285">
        <f>IF(EJ82="","",EJ81)</f>
        <v>0</v>
      </c>
      <c r="EK285">
        <v>78</v>
      </c>
      <c r="EL285">
        <f>EL81</f>
        <v>0</v>
      </c>
      <c r="EM285">
        <v>78</v>
      </c>
      <c r="EN285">
        <f>IF(EN82="","",EN81)</f>
        <v>0</v>
      </c>
      <c r="EO285">
        <v>78</v>
      </c>
      <c r="EP285">
        <f>EP81</f>
        <v>0</v>
      </c>
      <c r="EQ285">
        <v>78</v>
      </c>
      <c r="ER285">
        <f>IF(ER82="","",ER81)</f>
        <v>0</v>
      </c>
      <c r="ES285">
        <v>78</v>
      </c>
      <c r="ET285">
        <f>ET81</f>
        <v>0</v>
      </c>
      <c r="EU285">
        <v>78</v>
      </c>
      <c r="EV285">
        <f>IF(EV82="","",EV81)</f>
        <v>0</v>
      </c>
      <c r="EW285">
        <v>78</v>
      </c>
      <c r="EX285">
        <f>EX81</f>
        <v>0</v>
      </c>
      <c r="EY285">
        <v>78</v>
      </c>
      <c r="EZ285">
        <f>IF(EZ82="","",EZ81)</f>
        <v>0</v>
      </c>
      <c r="FA285">
        <v>78</v>
      </c>
      <c r="FB285">
        <f>FB81</f>
        <v>0</v>
      </c>
      <c r="FC285">
        <v>78</v>
      </c>
      <c r="FD285">
        <f>IF(FD82="","",FD81)</f>
        <v>0</v>
      </c>
      <c r="FE285">
        <v>78</v>
      </c>
      <c r="FF285">
        <f>FF81</f>
        <v>0</v>
      </c>
      <c r="FG285">
        <v>78</v>
      </c>
      <c r="FH285">
        <f>IF(FH82="","",FH81)</f>
        <v>0</v>
      </c>
      <c r="FI285">
        <v>78</v>
      </c>
      <c r="FJ285">
        <f>FJ81</f>
        <v>0</v>
      </c>
      <c r="FK285">
        <v>78</v>
      </c>
      <c r="FL285">
        <f>IF(FL82="","",FL81)</f>
        <v>0</v>
      </c>
      <c r="FM285">
        <v>78</v>
      </c>
      <c r="FN285">
        <f>FN81</f>
        <v>0</v>
      </c>
      <c r="FO285">
        <v>78</v>
      </c>
      <c r="FP285">
        <f>IF(FP82="","",FP81)</f>
        <v>0</v>
      </c>
      <c r="FQ285">
        <v>78</v>
      </c>
      <c r="FR285">
        <f>FR81</f>
        <v>0</v>
      </c>
      <c r="FS285">
        <v>78</v>
      </c>
      <c r="FT285">
        <f>IF(FT82="","",FT81)</f>
        <v>0</v>
      </c>
      <c r="FU285">
        <v>78</v>
      </c>
      <c r="FV285">
        <f>FV81</f>
        <v>0</v>
      </c>
      <c r="FW285">
        <v>78</v>
      </c>
      <c r="FX285">
        <f>IF(FX82="","",FX81)</f>
        <v>0</v>
      </c>
      <c r="FY285">
        <v>78</v>
      </c>
      <c r="FZ285">
        <f>FZ81</f>
        <v>0</v>
      </c>
      <c r="GA285">
        <v>78</v>
      </c>
      <c r="GB285">
        <f>IF(GB82="","",GB81)</f>
        <v>0</v>
      </c>
      <c r="GC285">
        <v>78</v>
      </c>
      <c r="GD285">
        <f>GD81</f>
        <v>0</v>
      </c>
      <c r="GE285">
        <v>78</v>
      </c>
      <c r="GF285">
        <f>IF(GF82="","",GF81)</f>
        <v>0</v>
      </c>
      <c r="GG285">
        <v>78</v>
      </c>
      <c r="GH285">
        <f>GH81</f>
        <v>0</v>
      </c>
      <c r="GI285">
        <v>78</v>
      </c>
      <c r="GJ285">
        <f>IF(GJ82="","",GJ81)</f>
        <v>0</v>
      </c>
      <c r="GK285">
        <v>78</v>
      </c>
      <c r="GL285">
        <f>GL81</f>
        <v>0</v>
      </c>
      <c r="GM285">
        <v>78</v>
      </c>
      <c r="GN285">
        <f>IF(GN82="","",GN81)</f>
        <v>0</v>
      </c>
      <c r="GO285">
        <v>78</v>
      </c>
      <c r="GP285">
        <f>GP81</f>
        <v>0</v>
      </c>
      <c r="GQ285">
        <v>78</v>
      </c>
      <c r="GR285">
        <f>IF(GR82="","",GR81)</f>
        <v>0</v>
      </c>
      <c r="GS285">
        <v>78</v>
      </c>
      <c r="GT285">
        <f>GT81</f>
        <v>0</v>
      </c>
      <c r="GU285">
        <v>78</v>
      </c>
      <c r="GV285">
        <f>IF(GV82="","",GV81)</f>
        <v>0</v>
      </c>
      <c r="GW285">
        <v>78</v>
      </c>
      <c r="GX285">
        <f>GX81</f>
        <v>0</v>
      </c>
      <c r="GY285">
        <v>78</v>
      </c>
      <c r="GZ285">
        <f>IF(GZ82="","",GZ81)</f>
        <v>0</v>
      </c>
      <c r="HA285">
        <v>78</v>
      </c>
      <c r="HB285">
        <f>HB81</f>
        <v>0</v>
      </c>
      <c r="HC285">
        <v>78</v>
      </c>
      <c r="HD285">
        <f>IF(HD82="","",HD81)</f>
        <v>0</v>
      </c>
      <c r="HE285">
        <v>78</v>
      </c>
      <c r="HF285">
        <f>HF81</f>
        <v>0</v>
      </c>
    </row>
    <row r="286" spans="5:214">
      <c r="E286">
        <v>79</v>
      </c>
      <c r="F286">
        <f>IF(F83="","",F82)</f>
        <v>0</v>
      </c>
      <c r="G286">
        <v>79</v>
      </c>
      <c r="H286">
        <f>H82</f>
        <v>0</v>
      </c>
      <c r="I286">
        <v>79</v>
      </c>
      <c r="J286">
        <f>IF(J83="","",J82)</f>
        <v>0</v>
      </c>
      <c r="K286">
        <v>79</v>
      </c>
      <c r="L286">
        <f>L82</f>
        <v>0</v>
      </c>
      <c r="M286">
        <v>79</v>
      </c>
      <c r="N286">
        <f>IF(N83="","",N82)</f>
        <v>0</v>
      </c>
      <c r="O286">
        <v>79</v>
      </c>
      <c r="P286">
        <f>P82</f>
        <v>0</v>
      </c>
      <c r="Q286">
        <v>79</v>
      </c>
      <c r="R286">
        <f>IF(R83="","",R82)</f>
        <v>0</v>
      </c>
      <c r="S286">
        <v>79</v>
      </c>
      <c r="T286">
        <f>T82</f>
        <v>0</v>
      </c>
      <c r="U286">
        <v>79</v>
      </c>
      <c r="V286">
        <f>IF(V83="","",V82)</f>
        <v>0</v>
      </c>
      <c r="W286">
        <v>79</v>
      </c>
      <c r="X286">
        <f>X82</f>
        <v>0</v>
      </c>
      <c r="Y286">
        <v>79</v>
      </c>
      <c r="Z286">
        <f>IF(Z83="","",Z82)</f>
        <v>0</v>
      </c>
      <c r="AA286">
        <v>79</v>
      </c>
      <c r="AB286">
        <f>AB82</f>
        <v>0</v>
      </c>
      <c r="AC286">
        <v>79</v>
      </c>
      <c r="AD286">
        <f>IF(AD83="","",AD82)</f>
        <v>0</v>
      </c>
      <c r="AE286">
        <v>79</v>
      </c>
      <c r="AF286">
        <f>AF82</f>
        <v>0</v>
      </c>
      <c r="AG286">
        <v>79</v>
      </c>
      <c r="AH286">
        <f>IF(AH83="","",AH82)</f>
        <v>0</v>
      </c>
      <c r="AI286">
        <v>79</v>
      </c>
      <c r="AJ286">
        <f>AJ82</f>
        <v>0</v>
      </c>
      <c r="AK286">
        <v>79</v>
      </c>
      <c r="AL286">
        <f>IF(AL83="","",AL82)</f>
        <v>0</v>
      </c>
      <c r="AM286">
        <v>79</v>
      </c>
      <c r="AN286">
        <f>AN82</f>
        <v>0</v>
      </c>
      <c r="AO286">
        <v>79</v>
      </c>
      <c r="AP286">
        <f>IF(AP83="","",AP82)</f>
        <v>0</v>
      </c>
      <c r="AQ286">
        <v>79</v>
      </c>
      <c r="AR286">
        <f>AR82</f>
        <v>0</v>
      </c>
      <c r="AS286">
        <v>79</v>
      </c>
      <c r="AT286">
        <f>IF(AT83="","",AT82)</f>
        <v>0</v>
      </c>
      <c r="AU286">
        <v>79</v>
      </c>
      <c r="AV286">
        <f>AV82</f>
        <v>0</v>
      </c>
      <c r="AW286">
        <v>79</v>
      </c>
      <c r="AX286">
        <f>IF(AX83="","",AX82)</f>
        <v>0</v>
      </c>
      <c r="AY286">
        <v>79</v>
      </c>
      <c r="AZ286">
        <f>AZ82</f>
        <v>0</v>
      </c>
      <c r="BA286">
        <v>79</v>
      </c>
      <c r="BB286">
        <f>IF(BB83="","",BB82)</f>
        <v>0</v>
      </c>
      <c r="BC286">
        <v>79</v>
      </c>
      <c r="BD286">
        <f>BD82</f>
        <v>0</v>
      </c>
      <c r="BE286">
        <v>79</v>
      </c>
      <c r="BF286">
        <f>IF(BF83="","",BF82)</f>
        <v>0</v>
      </c>
      <c r="BG286">
        <v>79</v>
      </c>
      <c r="BH286">
        <f>BH82</f>
        <v>0</v>
      </c>
      <c r="BI286">
        <v>79</v>
      </c>
      <c r="BJ286">
        <f>IF(BJ83="","",BJ82)</f>
        <v>0</v>
      </c>
      <c r="BK286">
        <v>79</v>
      </c>
      <c r="BL286">
        <f>BL82</f>
        <v>0</v>
      </c>
      <c r="BM286">
        <v>79</v>
      </c>
      <c r="BN286">
        <f>IF(BN83="","",BN82)</f>
        <v>0</v>
      </c>
      <c r="BO286">
        <v>79</v>
      </c>
      <c r="BP286">
        <f>BP82</f>
        <v>0</v>
      </c>
      <c r="BQ286">
        <v>79</v>
      </c>
      <c r="BR286">
        <f>IF(BR83="","",BR82)</f>
        <v>0</v>
      </c>
      <c r="BS286">
        <v>79</v>
      </c>
      <c r="BT286">
        <f>BT82</f>
        <v>0</v>
      </c>
      <c r="BU286">
        <v>79</v>
      </c>
      <c r="BV286">
        <f>IF(BV83="","",BV82)</f>
        <v>0</v>
      </c>
      <c r="BW286">
        <v>79</v>
      </c>
      <c r="BX286">
        <f>BX82</f>
        <v>0</v>
      </c>
      <c r="BY286">
        <v>79</v>
      </c>
      <c r="BZ286">
        <f>IF(BZ83="","",BZ82)</f>
        <v>0</v>
      </c>
      <c r="CA286">
        <v>79</v>
      </c>
      <c r="CB286">
        <f>CB82</f>
        <v>0</v>
      </c>
      <c r="CC286">
        <v>79</v>
      </c>
      <c r="CD286">
        <f>IF(CD83="","",CD82)</f>
        <v>0</v>
      </c>
      <c r="CE286">
        <v>79</v>
      </c>
      <c r="CF286">
        <f>CF82</f>
        <v>0</v>
      </c>
      <c r="CG286">
        <v>79</v>
      </c>
      <c r="CH286">
        <f>IF(CH83="","",CH82)</f>
        <v>0</v>
      </c>
      <c r="CI286">
        <v>79</v>
      </c>
      <c r="CJ286">
        <f>CJ82</f>
        <v>0</v>
      </c>
      <c r="CK286">
        <v>79</v>
      </c>
      <c r="CL286">
        <f>IF(CL83="","",CL82)</f>
        <v>0</v>
      </c>
      <c r="CM286">
        <v>79</v>
      </c>
      <c r="CN286">
        <f>CN82</f>
        <v>0</v>
      </c>
      <c r="CO286">
        <v>79</v>
      </c>
      <c r="CP286">
        <f>IF(CP83="","",CP82)</f>
        <v>0</v>
      </c>
      <c r="CQ286">
        <v>79</v>
      </c>
      <c r="CR286">
        <f>CR82</f>
        <v>0</v>
      </c>
      <c r="CS286">
        <v>79</v>
      </c>
      <c r="CT286">
        <f>IF(CT83="","",CT82)</f>
        <v>0</v>
      </c>
      <c r="CU286">
        <v>79</v>
      </c>
      <c r="CV286">
        <f>CV82</f>
        <v>0</v>
      </c>
      <c r="CW286">
        <v>79</v>
      </c>
      <c r="CX286">
        <f>IF(CX83="","",CX82)</f>
        <v>0</v>
      </c>
      <c r="CY286">
        <v>79</v>
      </c>
      <c r="CZ286">
        <f>CZ82</f>
        <v>0</v>
      </c>
      <c r="DA286">
        <v>79</v>
      </c>
      <c r="DB286">
        <f>IF(DB83="","",DB82)</f>
        <v>0</v>
      </c>
      <c r="DC286">
        <v>79</v>
      </c>
      <c r="DD286">
        <f>DD82</f>
        <v>0</v>
      </c>
      <c r="DG286">
        <v>79</v>
      </c>
      <c r="DH286">
        <f>IF(DH83="","",DH82)</f>
        <v>0</v>
      </c>
      <c r="DI286">
        <v>79</v>
      </c>
      <c r="DJ286">
        <f>DJ82</f>
        <v>0</v>
      </c>
      <c r="DK286">
        <v>79</v>
      </c>
      <c r="DL286">
        <f>IF(DL83="","",DL82)</f>
        <v>0</v>
      </c>
      <c r="DM286">
        <v>79</v>
      </c>
      <c r="DN286">
        <f>DN82</f>
        <v>0</v>
      </c>
      <c r="DO286">
        <v>79</v>
      </c>
      <c r="DP286">
        <f>IF(DP83="","",DP82)</f>
        <v>0</v>
      </c>
      <c r="DQ286">
        <v>79</v>
      </c>
      <c r="DR286">
        <f>DR82</f>
        <v>0</v>
      </c>
      <c r="DS286">
        <v>79</v>
      </c>
      <c r="DT286">
        <f>IF(DT83="","",DT82)</f>
        <v>0</v>
      </c>
      <c r="DU286">
        <v>79</v>
      </c>
      <c r="DV286">
        <f>DV82</f>
        <v>0</v>
      </c>
      <c r="DW286">
        <v>79</v>
      </c>
      <c r="DX286">
        <f>IF(DX83="","",DX82)</f>
        <v>0</v>
      </c>
      <c r="DY286">
        <v>79</v>
      </c>
      <c r="DZ286">
        <f>DZ82</f>
        <v>0</v>
      </c>
      <c r="EA286">
        <v>79</v>
      </c>
      <c r="EB286">
        <f>IF(EB83="","",EB82)</f>
        <v>0</v>
      </c>
      <c r="EC286">
        <v>79</v>
      </c>
      <c r="ED286">
        <f>ED82</f>
        <v>0</v>
      </c>
      <c r="EE286">
        <v>79</v>
      </c>
      <c r="EF286">
        <f>IF(EF83="","",EF82)</f>
        <v>0</v>
      </c>
      <c r="EG286">
        <v>79</v>
      </c>
      <c r="EH286">
        <f>EH82</f>
        <v>0</v>
      </c>
      <c r="EI286">
        <v>79</v>
      </c>
      <c r="EJ286">
        <f>IF(EJ83="","",EJ82)</f>
        <v>0</v>
      </c>
      <c r="EK286">
        <v>79</v>
      </c>
      <c r="EL286">
        <f>EL82</f>
        <v>0</v>
      </c>
      <c r="EM286">
        <v>79</v>
      </c>
      <c r="EN286">
        <f>IF(EN83="","",EN82)</f>
        <v>0</v>
      </c>
      <c r="EO286">
        <v>79</v>
      </c>
      <c r="EP286">
        <f>EP82</f>
        <v>0</v>
      </c>
      <c r="EQ286">
        <v>79</v>
      </c>
      <c r="ER286">
        <f>IF(ER83="","",ER82)</f>
        <v>0</v>
      </c>
      <c r="ES286">
        <v>79</v>
      </c>
      <c r="ET286">
        <f>ET82</f>
        <v>0</v>
      </c>
      <c r="EU286">
        <v>79</v>
      </c>
      <c r="EV286">
        <f>IF(EV83="","",EV82)</f>
        <v>0</v>
      </c>
      <c r="EW286">
        <v>79</v>
      </c>
      <c r="EX286">
        <f>EX82</f>
        <v>0</v>
      </c>
      <c r="EY286">
        <v>79</v>
      </c>
      <c r="EZ286">
        <f>IF(EZ83="","",EZ82)</f>
        <v>0</v>
      </c>
      <c r="FA286">
        <v>79</v>
      </c>
      <c r="FB286">
        <f>FB82</f>
        <v>0</v>
      </c>
      <c r="FC286">
        <v>79</v>
      </c>
      <c r="FD286">
        <f>IF(FD83="","",FD82)</f>
        <v>0</v>
      </c>
      <c r="FE286">
        <v>79</v>
      </c>
      <c r="FF286">
        <f>FF82</f>
        <v>0</v>
      </c>
      <c r="FG286">
        <v>79</v>
      </c>
      <c r="FH286">
        <f>IF(FH83="","",FH82)</f>
        <v>0</v>
      </c>
      <c r="FI286">
        <v>79</v>
      </c>
      <c r="FJ286">
        <f>FJ82</f>
        <v>0</v>
      </c>
      <c r="FK286">
        <v>79</v>
      </c>
      <c r="FL286">
        <f>IF(FL83="","",FL82)</f>
        <v>0</v>
      </c>
      <c r="FM286">
        <v>79</v>
      </c>
      <c r="FN286">
        <f>FN82</f>
        <v>0</v>
      </c>
      <c r="FO286">
        <v>79</v>
      </c>
      <c r="FP286">
        <f>IF(FP83="","",FP82)</f>
        <v>0</v>
      </c>
      <c r="FQ286">
        <v>79</v>
      </c>
      <c r="FR286">
        <f>FR82</f>
        <v>0</v>
      </c>
      <c r="FS286">
        <v>79</v>
      </c>
      <c r="FT286">
        <f>IF(FT83="","",FT82)</f>
        <v>0</v>
      </c>
      <c r="FU286">
        <v>79</v>
      </c>
      <c r="FV286">
        <f>FV82</f>
        <v>0</v>
      </c>
      <c r="FW286">
        <v>79</v>
      </c>
      <c r="FX286">
        <f>IF(FX83="","",FX82)</f>
        <v>0</v>
      </c>
      <c r="FY286">
        <v>79</v>
      </c>
      <c r="FZ286">
        <f>FZ82</f>
        <v>0</v>
      </c>
      <c r="GA286">
        <v>79</v>
      </c>
      <c r="GB286">
        <f>IF(GB83="","",GB82)</f>
        <v>0</v>
      </c>
      <c r="GC286">
        <v>79</v>
      </c>
      <c r="GD286">
        <f>GD82</f>
        <v>0</v>
      </c>
      <c r="GE286">
        <v>79</v>
      </c>
      <c r="GF286">
        <f>IF(GF83="","",GF82)</f>
        <v>0</v>
      </c>
      <c r="GG286">
        <v>79</v>
      </c>
      <c r="GH286">
        <f>GH82</f>
        <v>0</v>
      </c>
      <c r="GI286">
        <v>79</v>
      </c>
      <c r="GJ286">
        <f>IF(GJ83="","",GJ82)</f>
        <v>0</v>
      </c>
      <c r="GK286">
        <v>79</v>
      </c>
      <c r="GL286">
        <f>GL82</f>
        <v>0</v>
      </c>
      <c r="GM286">
        <v>79</v>
      </c>
      <c r="GN286">
        <f>IF(GN83="","",GN82)</f>
        <v>0</v>
      </c>
      <c r="GO286">
        <v>79</v>
      </c>
      <c r="GP286">
        <f>GP82</f>
        <v>0</v>
      </c>
      <c r="GQ286">
        <v>79</v>
      </c>
      <c r="GR286">
        <f>IF(GR83="","",GR82)</f>
        <v>0</v>
      </c>
      <c r="GS286">
        <v>79</v>
      </c>
      <c r="GT286">
        <f>GT82</f>
        <v>0</v>
      </c>
      <c r="GU286">
        <v>79</v>
      </c>
      <c r="GV286">
        <f>IF(GV83="","",GV82)</f>
        <v>0</v>
      </c>
      <c r="GW286">
        <v>79</v>
      </c>
      <c r="GX286">
        <f>GX82</f>
        <v>0</v>
      </c>
      <c r="GY286">
        <v>79</v>
      </c>
      <c r="GZ286">
        <f>IF(GZ83="","",GZ82)</f>
        <v>0</v>
      </c>
      <c r="HA286">
        <v>79</v>
      </c>
      <c r="HB286">
        <f>HB82</f>
        <v>0</v>
      </c>
      <c r="HC286">
        <v>79</v>
      </c>
      <c r="HD286">
        <f>IF(HD83="","",HD82)</f>
        <v>0</v>
      </c>
      <c r="HE286">
        <v>79</v>
      </c>
      <c r="HF286">
        <f>HF82</f>
        <v>0</v>
      </c>
    </row>
    <row r="287" spans="5:214">
      <c r="E287">
        <v>80</v>
      </c>
      <c r="F287">
        <f>IF(F84="","",F83)</f>
        <v>0</v>
      </c>
      <c r="G287">
        <v>80</v>
      </c>
      <c r="H287">
        <f>H83</f>
        <v>0</v>
      </c>
      <c r="I287">
        <v>80</v>
      </c>
      <c r="J287">
        <f>IF(J84="","",J83)</f>
        <v>0</v>
      </c>
      <c r="K287">
        <v>80</v>
      </c>
      <c r="L287">
        <f>L83</f>
        <v>0</v>
      </c>
      <c r="M287">
        <v>80</v>
      </c>
      <c r="N287">
        <f>IF(N84="","",N83)</f>
        <v>0</v>
      </c>
      <c r="O287">
        <v>80</v>
      </c>
      <c r="P287">
        <f>P83</f>
        <v>0</v>
      </c>
      <c r="Q287">
        <v>80</v>
      </c>
      <c r="R287">
        <f>IF(R84="","",R83)</f>
        <v>0</v>
      </c>
      <c r="S287">
        <v>80</v>
      </c>
      <c r="T287">
        <f>T83</f>
        <v>0</v>
      </c>
      <c r="U287">
        <v>80</v>
      </c>
      <c r="V287">
        <f>IF(V84="","",V83)</f>
        <v>0</v>
      </c>
      <c r="W287">
        <v>80</v>
      </c>
      <c r="X287">
        <f>X83</f>
        <v>0</v>
      </c>
      <c r="Y287">
        <v>80</v>
      </c>
      <c r="Z287">
        <f>IF(Z84="","",Z83)</f>
        <v>0</v>
      </c>
      <c r="AA287">
        <v>80</v>
      </c>
      <c r="AB287">
        <f>AB83</f>
        <v>0</v>
      </c>
      <c r="AC287">
        <v>80</v>
      </c>
      <c r="AD287">
        <f>IF(AD84="","",AD83)</f>
        <v>0</v>
      </c>
      <c r="AE287">
        <v>80</v>
      </c>
      <c r="AF287">
        <f>AF83</f>
        <v>0</v>
      </c>
      <c r="AG287">
        <v>80</v>
      </c>
      <c r="AH287">
        <f>IF(AH84="","",AH83)</f>
        <v>0</v>
      </c>
      <c r="AI287">
        <v>80</v>
      </c>
      <c r="AJ287">
        <f>AJ83</f>
        <v>0</v>
      </c>
      <c r="AK287">
        <v>80</v>
      </c>
      <c r="AL287">
        <f>IF(AL84="","",AL83)</f>
        <v>0</v>
      </c>
      <c r="AM287">
        <v>80</v>
      </c>
      <c r="AN287">
        <f>AN83</f>
        <v>0</v>
      </c>
      <c r="AO287">
        <v>80</v>
      </c>
      <c r="AP287">
        <f>IF(AP84="","",AP83)</f>
        <v>0</v>
      </c>
      <c r="AQ287">
        <v>80</v>
      </c>
      <c r="AR287">
        <f>AR83</f>
        <v>0</v>
      </c>
      <c r="AS287">
        <v>80</v>
      </c>
      <c r="AT287">
        <f>IF(AT84="","",AT83)</f>
        <v>0</v>
      </c>
      <c r="AU287">
        <v>80</v>
      </c>
      <c r="AV287">
        <f>AV83</f>
        <v>0</v>
      </c>
      <c r="AW287">
        <v>80</v>
      </c>
      <c r="AX287">
        <f>IF(AX84="","",AX83)</f>
        <v>0</v>
      </c>
      <c r="AY287">
        <v>80</v>
      </c>
      <c r="AZ287">
        <f>AZ83</f>
        <v>0</v>
      </c>
      <c r="BA287">
        <v>80</v>
      </c>
      <c r="BB287">
        <f>IF(BB84="","",BB83)</f>
        <v>0</v>
      </c>
      <c r="BC287">
        <v>80</v>
      </c>
      <c r="BD287">
        <f>BD83</f>
        <v>0</v>
      </c>
      <c r="BE287">
        <v>80</v>
      </c>
      <c r="BF287">
        <f>IF(BF84="","",BF83)</f>
        <v>0</v>
      </c>
      <c r="BG287">
        <v>80</v>
      </c>
      <c r="BH287">
        <f>BH83</f>
        <v>0</v>
      </c>
      <c r="BI287">
        <v>80</v>
      </c>
      <c r="BJ287">
        <f>IF(BJ84="","",BJ83)</f>
        <v>0</v>
      </c>
      <c r="BK287">
        <v>80</v>
      </c>
      <c r="BL287">
        <f>BL83</f>
        <v>0</v>
      </c>
      <c r="BM287">
        <v>80</v>
      </c>
      <c r="BN287">
        <f>IF(BN84="","",BN83)</f>
        <v>0</v>
      </c>
      <c r="BO287">
        <v>80</v>
      </c>
      <c r="BP287">
        <f>BP83</f>
        <v>0</v>
      </c>
      <c r="BQ287">
        <v>80</v>
      </c>
      <c r="BR287">
        <f>IF(BR84="","",BR83)</f>
        <v>0</v>
      </c>
      <c r="BS287">
        <v>80</v>
      </c>
      <c r="BT287">
        <f>BT83</f>
        <v>0</v>
      </c>
      <c r="BU287">
        <v>80</v>
      </c>
      <c r="BV287">
        <f>IF(BV84="","",BV83)</f>
        <v>0</v>
      </c>
      <c r="BW287">
        <v>80</v>
      </c>
      <c r="BX287">
        <f>BX83</f>
        <v>0</v>
      </c>
      <c r="BY287">
        <v>80</v>
      </c>
      <c r="BZ287">
        <f>IF(BZ84="","",BZ83)</f>
        <v>0</v>
      </c>
      <c r="CA287">
        <v>80</v>
      </c>
      <c r="CB287">
        <f>CB83</f>
        <v>0</v>
      </c>
      <c r="CC287">
        <v>80</v>
      </c>
      <c r="CD287">
        <f>IF(CD84="","",CD83)</f>
        <v>0</v>
      </c>
      <c r="CE287">
        <v>80</v>
      </c>
      <c r="CF287">
        <f>CF83</f>
        <v>0</v>
      </c>
      <c r="CG287">
        <v>80</v>
      </c>
      <c r="CH287">
        <f>IF(CH84="","",CH83)</f>
        <v>0</v>
      </c>
      <c r="CI287">
        <v>80</v>
      </c>
      <c r="CJ287">
        <f>CJ83</f>
        <v>0</v>
      </c>
      <c r="CK287">
        <v>80</v>
      </c>
      <c r="CL287">
        <f>IF(CL84="","",CL83)</f>
        <v>0</v>
      </c>
      <c r="CM287">
        <v>80</v>
      </c>
      <c r="CN287">
        <f>CN83</f>
        <v>0</v>
      </c>
      <c r="CO287">
        <v>80</v>
      </c>
      <c r="CP287">
        <f>IF(CP84="","",CP83)</f>
        <v>0</v>
      </c>
      <c r="CQ287">
        <v>80</v>
      </c>
      <c r="CR287">
        <f>CR83</f>
        <v>0</v>
      </c>
      <c r="CS287">
        <v>80</v>
      </c>
      <c r="CT287">
        <f>IF(CT84="","",CT83)</f>
        <v>0</v>
      </c>
      <c r="CU287">
        <v>80</v>
      </c>
      <c r="CV287">
        <f>CV83</f>
        <v>0</v>
      </c>
      <c r="CW287">
        <v>80</v>
      </c>
      <c r="CX287">
        <f>IF(CX84="","",CX83)</f>
        <v>0</v>
      </c>
      <c r="CY287">
        <v>80</v>
      </c>
      <c r="CZ287">
        <f>CZ83</f>
        <v>0</v>
      </c>
      <c r="DA287">
        <v>80</v>
      </c>
      <c r="DB287">
        <f>IF(DB84="","",DB83)</f>
        <v>0</v>
      </c>
      <c r="DC287">
        <v>80</v>
      </c>
      <c r="DD287">
        <f>DD83</f>
        <v>0</v>
      </c>
      <c r="DG287">
        <v>80</v>
      </c>
      <c r="DH287">
        <f>IF(DH84="","",DH83)</f>
        <v>0</v>
      </c>
      <c r="DI287">
        <v>80</v>
      </c>
      <c r="DJ287">
        <f>DJ83</f>
        <v>0</v>
      </c>
      <c r="DK287">
        <v>80</v>
      </c>
      <c r="DL287">
        <f>IF(DL84="","",DL83)</f>
        <v>0</v>
      </c>
      <c r="DM287">
        <v>80</v>
      </c>
      <c r="DN287">
        <f>DN83</f>
        <v>0</v>
      </c>
      <c r="DO287">
        <v>80</v>
      </c>
      <c r="DP287">
        <f>IF(DP84="","",DP83)</f>
        <v>0</v>
      </c>
      <c r="DQ287">
        <v>80</v>
      </c>
      <c r="DR287">
        <f>DR83</f>
        <v>0</v>
      </c>
      <c r="DS287">
        <v>80</v>
      </c>
      <c r="DT287">
        <f>IF(DT84="","",DT83)</f>
        <v>0</v>
      </c>
      <c r="DU287">
        <v>80</v>
      </c>
      <c r="DV287">
        <f>DV83</f>
        <v>0</v>
      </c>
      <c r="DW287">
        <v>80</v>
      </c>
      <c r="DX287">
        <f>IF(DX84="","",DX83)</f>
        <v>0</v>
      </c>
      <c r="DY287">
        <v>80</v>
      </c>
      <c r="DZ287">
        <f>DZ83</f>
        <v>0</v>
      </c>
      <c r="EA287">
        <v>80</v>
      </c>
      <c r="EB287">
        <f>IF(EB84="","",EB83)</f>
        <v>0</v>
      </c>
      <c r="EC287">
        <v>80</v>
      </c>
      <c r="ED287">
        <f>ED83</f>
        <v>0</v>
      </c>
      <c r="EE287">
        <v>80</v>
      </c>
      <c r="EF287">
        <f>IF(EF84="","",EF83)</f>
        <v>0</v>
      </c>
      <c r="EG287">
        <v>80</v>
      </c>
      <c r="EH287">
        <f>EH83</f>
        <v>0</v>
      </c>
      <c r="EI287">
        <v>80</v>
      </c>
      <c r="EJ287">
        <f>IF(EJ84="","",EJ83)</f>
        <v>0</v>
      </c>
      <c r="EK287">
        <v>80</v>
      </c>
      <c r="EL287">
        <f>EL83</f>
        <v>0</v>
      </c>
      <c r="EM287">
        <v>80</v>
      </c>
      <c r="EN287">
        <f>IF(EN84="","",EN83)</f>
        <v>0</v>
      </c>
      <c r="EO287">
        <v>80</v>
      </c>
      <c r="EP287">
        <f>EP83</f>
        <v>0</v>
      </c>
      <c r="EQ287">
        <v>80</v>
      </c>
      <c r="ER287">
        <f>IF(ER84="","",ER83)</f>
        <v>0</v>
      </c>
      <c r="ES287">
        <v>80</v>
      </c>
      <c r="ET287">
        <f>ET83</f>
        <v>0</v>
      </c>
      <c r="EU287">
        <v>80</v>
      </c>
      <c r="EV287">
        <f>IF(EV84="","",EV83)</f>
        <v>0</v>
      </c>
      <c r="EW287">
        <v>80</v>
      </c>
      <c r="EX287">
        <f>EX83</f>
        <v>0</v>
      </c>
      <c r="EY287">
        <v>80</v>
      </c>
      <c r="EZ287">
        <f>IF(EZ84="","",EZ83)</f>
        <v>0</v>
      </c>
      <c r="FA287">
        <v>80</v>
      </c>
      <c r="FB287">
        <f>FB83</f>
        <v>0</v>
      </c>
      <c r="FC287">
        <v>80</v>
      </c>
      <c r="FD287">
        <f>IF(FD84="","",FD83)</f>
        <v>0</v>
      </c>
      <c r="FE287">
        <v>80</v>
      </c>
      <c r="FF287">
        <f>FF83</f>
        <v>0</v>
      </c>
      <c r="FG287">
        <v>80</v>
      </c>
      <c r="FH287">
        <f>IF(FH84="","",FH83)</f>
        <v>0</v>
      </c>
      <c r="FI287">
        <v>80</v>
      </c>
      <c r="FJ287">
        <f>FJ83</f>
        <v>0</v>
      </c>
      <c r="FK287">
        <v>80</v>
      </c>
      <c r="FL287">
        <f>IF(FL84="","",FL83)</f>
        <v>0</v>
      </c>
      <c r="FM287">
        <v>80</v>
      </c>
      <c r="FN287">
        <f>FN83</f>
        <v>0</v>
      </c>
      <c r="FO287">
        <v>80</v>
      </c>
      <c r="FP287">
        <f>IF(FP84="","",FP83)</f>
        <v>0</v>
      </c>
      <c r="FQ287">
        <v>80</v>
      </c>
      <c r="FR287">
        <f>FR83</f>
        <v>0</v>
      </c>
      <c r="FS287">
        <v>80</v>
      </c>
      <c r="FT287">
        <f>IF(FT84="","",FT83)</f>
        <v>0</v>
      </c>
      <c r="FU287">
        <v>80</v>
      </c>
      <c r="FV287">
        <f>FV83</f>
        <v>0</v>
      </c>
      <c r="FW287">
        <v>80</v>
      </c>
      <c r="FX287">
        <f>IF(FX84="","",FX83)</f>
        <v>0</v>
      </c>
      <c r="FY287">
        <v>80</v>
      </c>
      <c r="FZ287">
        <f>FZ83</f>
        <v>0</v>
      </c>
      <c r="GA287">
        <v>80</v>
      </c>
      <c r="GB287">
        <f>IF(GB84="","",GB83)</f>
        <v>0</v>
      </c>
      <c r="GC287">
        <v>80</v>
      </c>
      <c r="GD287">
        <f>GD83</f>
        <v>0</v>
      </c>
      <c r="GE287">
        <v>80</v>
      </c>
      <c r="GF287">
        <f>IF(GF84="","",GF83)</f>
        <v>0</v>
      </c>
      <c r="GG287">
        <v>80</v>
      </c>
      <c r="GH287">
        <f>GH83</f>
        <v>0</v>
      </c>
      <c r="GI287">
        <v>80</v>
      </c>
      <c r="GJ287">
        <f>IF(GJ84="","",GJ83)</f>
        <v>0</v>
      </c>
      <c r="GK287">
        <v>80</v>
      </c>
      <c r="GL287">
        <f>GL83</f>
        <v>0</v>
      </c>
      <c r="GM287">
        <v>80</v>
      </c>
      <c r="GN287">
        <f>IF(GN84="","",GN83)</f>
        <v>0</v>
      </c>
      <c r="GO287">
        <v>80</v>
      </c>
      <c r="GP287">
        <f>GP83</f>
        <v>0</v>
      </c>
      <c r="GQ287">
        <v>80</v>
      </c>
      <c r="GR287">
        <f>IF(GR84="","",GR83)</f>
        <v>0</v>
      </c>
      <c r="GS287">
        <v>80</v>
      </c>
      <c r="GT287">
        <f>GT83</f>
        <v>0</v>
      </c>
      <c r="GU287">
        <v>80</v>
      </c>
      <c r="GV287">
        <f>IF(GV84="","",GV83)</f>
        <v>0</v>
      </c>
      <c r="GW287">
        <v>80</v>
      </c>
      <c r="GX287">
        <f>GX83</f>
        <v>0</v>
      </c>
      <c r="GY287">
        <v>80</v>
      </c>
      <c r="GZ287">
        <f>IF(GZ84="","",GZ83)</f>
        <v>0</v>
      </c>
      <c r="HA287">
        <v>80</v>
      </c>
      <c r="HB287">
        <f>HB83</f>
        <v>0</v>
      </c>
      <c r="HC287">
        <v>80</v>
      </c>
      <c r="HD287">
        <f>IF(HD84="","",HD83)</f>
        <v>0</v>
      </c>
      <c r="HE287">
        <v>80</v>
      </c>
      <c r="HF287">
        <f>HF83</f>
        <v>0</v>
      </c>
    </row>
    <row r="288" spans="5:214">
      <c r="E288">
        <v>81</v>
      </c>
      <c r="F288">
        <f>IF(F85="","",F84)</f>
        <v>0</v>
      </c>
      <c r="G288">
        <v>81</v>
      </c>
      <c r="H288">
        <f>H84</f>
        <v>0</v>
      </c>
      <c r="I288">
        <v>81</v>
      </c>
      <c r="J288">
        <f>IF(J85="","",J84)</f>
        <v>0</v>
      </c>
      <c r="K288">
        <v>81</v>
      </c>
      <c r="L288">
        <f>L84</f>
        <v>0</v>
      </c>
      <c r="M288">
        <v>81</v>
      </c>
      <c r="N288">
        <f>IF(N85="","",N84)</f>
        <v>0</v>
      </c>
      <c r="O288">
        <v>81</v>
      </c>
      <c r="P288">
        <f>P84</f>
        <v>0</v>
      </c>
      <c r="Q288">
        <v>81</v>
      </c>
      <c r="R288">
        <f>IF(R85="","",R84)</f>
        <v>0</v>
      </c>
      <c r="S288">
        <v>81</v>
      </c>
      <c r="T288">
        <f>T84</f>
        <v>0</v>
      </c>
      <c r="U288">
        <v>81</v>
      </c>
      <c r="V288">
        <f>IF(V85="","",V84)</f>
        <v>0</v>
      </c>
      <c r="W288">
        <v>81</v>
      </c>
      <c r="X288">
        <f>X84</f>
        <v>0</v>
      </c>
      <c r="Y288">
        <v>81</v>
      </c>
      <c r="Z288">
        <f>IF(Z85="","",Z84)</f>
        <v>0</v>
      </c>
      <c r="AA288">
        <v>81</v>
      </c>
      <c r="AB288">
        <f>AB84</f>
        <v>0</v>
      </c>
      <c r="AC288">
        <v>81</v>
      </c>
      <c r="AD288">
        <f>IF(AD85="","",AD84)</f>
        <v>0</v>
      </c>
      <c r="AE288">
        <v>81</v>
      </c>
      <c r="AF288">
        <f>AF84</f>
        <v>0</v>
      </c>
      <c r="AG288">
        <v>81</v>
      </c>
      <c r="AH288">
        <f>IF(AH85="","",AH84)</f>
        <v>0</v>
      </c>
      <c r="AI288">
        <v>81</v>
      </c>
      <c r="AJ288">
        <f>AJ84</f>
        <v>0</v>
      </c>
      <c r="AK288">
        <v>81</v>
      </c>
      <c r="AL288">
        <f>IF(AL85="","",AL84)</f>
        <v>0</v>
      </c>
      <c r="AM288">
        <v>81</v>
      </c>
      <c r="AN288">
        <f>AN84</f>
        <v>0</v>
      </c>
      <c r="AO288">
        <v>81</v>
      </c>
      <c r="AP288">
        <f>IF(AP85="","",AP84)</f>
        <v>0</v>
      </c>
      <c r="AQ288">
        <v>81</v>
      </c>
      <c r="AR288">
        <f>AR84</f>
        <v>0</v>
      </c>
      <c r="AS288">
        <v>81</v>
      </c>
      <c r="AT288">
        <f>IF(AT85="","",AT84)</f>
        <v>0</v>
      </c>
      <c r="AU288">
        <v>81</v>
      </c>
      <c r="AV288">
        <f>AV84</f>
        <v>0</v>
      </c>
      <c r="AW288">
        <v>81</v>
      </c>
      <c r="AX288">
        <f>IF(AX85="","",AX84)</f>
        <v>0</v>
      </c>
      <c r="AY288">
        <v>81</v>
      </c>
      <c r="AZ288">
        <f>AZ84</f>
        <v>0</v>
      </c>
      <c r="BA288">
        <v>81</v>
      </c>
      <c r="BB288">
        <f>IF(BB85="","",BB84)</f>
        <v>0</v>
      </c>
      <c r="BC288">
        <v>81</v>
      </c>
      <c r="BD288">
        <f>BD84</f>
        <v>0</v>
      </c>
      <c r="BE288">
        <v>81</v>
      </c>
      <c r="BF288">
        <f>IF(BF85="","",BF84)</f>
        <v>0</v>
      </c>
      <c r="BG288">
        <v>81</v>
      </c>
      <c r="BH288">
        <f>BH84</f>
        <v>0</v>
      </c>
      <c r="BI288">
        <v>81</v>
      </c>
      <c r="BJ288">
        <f>IF(BJ85="","",BJ84)</f>
        <v>0</v>
      </c>
      <c r="BK288">
        <v>81</v>
      </c>
      <c r="BL288">
        <f>BL84</f>
        <v>0</v>
      </c>
      <c r="BM288">
        <v>81</v>
      </c>
      <c r="BN288">
        <f>IF(BN85="","",BN84)</f>
        <v>0</v>
      </c>
      <c r="BO288">
        <v>81</v>
      </c>
      <c r="BP288">
        <f>BP84</f>
        <v>0</v>
      </c>
      <c r="BQ288">
        <v>81</v>
      </c>
      <c r="BR288">
        <f>IF(BR85="","",BR84)</f>
        <v>0</v>
      </c>
      <c r="BS288">
        <v>81</v>
      </c>
      <c r="BT288">
        <f>BT84</f>
        <v>0</v>
      </c>
      <c r="BU288">
        <v>81</v>
      </c>
      <c r="BV288">
        <f>IF(BV85="","",BV84)</f>
        <v>0</v>
      </c>
      <c r="BW288">
        <v>81</v>
      </c>
      <c r="BX288">
        <f>BX84</f>
        <v>0</v>
      </c>
      <c r="BY288">
        <v>81</v>
      </c>
      <c r="BZ288">
        <f>IF(BZ85="","",BZ84)</f>
        <v>0</v>
      </c>
      <c r="CA288">
        <v>81</v>
      </c>
      <c r="CB288">
        <f>CB84</f>
        <v>0</v>
      </c>
      <c r="CC288">
        <v>81</v>
      </c>
      <c r="CD288">
        <f>IF(CD85="","",CD84)</f>
        <v>0</v>
      </c>
      <c r="CE288">
        <v>81</v>
      </c>
      <c r="CF288">
        <f>CF84</f>
        <v>0</v>
      </c>
      <c r="CG288">
        <v>81</v>
      </c>
      <c r="CH288">
        <f>IF(CH85="","",CH84)</f>
        <v>0</v>
      </c>
      <c r="CI288">
        <v>81</v>
      </c>
      <c r="CJ288">
        <f>CJ84</f>
        <v>0</v>
      </c>
      <c r="CK288">
        <v>81</v>
      </c>
      <c r="CL288">
        <f>IF(CL85="","",CL84)</f>
        <v>0</v>
      </c>
      <c r="CM288">
        <v>81</v>
      </c>
      <c r="CN288">
        <f>CN84</f>
        <v>0</v>
      </c>
      <c r="CO288">
        <v>81</v>
      </c>
      <c r="CP288">
        <f>IF(CP85="","",CP84)</f>
        <v>0</v>
      </c>
      <c r="CQ288">
        <v>81</v>
      </c>
      <c r="CR288">
        <f>CR84</f>
        <v>0</v>
      </c>
      <c r="CS288">
        <v>81</v>
      </c>
      <c r="CT288">
        <f>IF(CT85="","",CT84)</f>
        <v>0</v>
      </c>
      <c r="CU288">
        <v>81</v>
      </c>
      <c r="CV288">
        <f>CV84</f>
        <v>0</v>
      </c>
      <c r="CW288">
        <v>81</v>
      </c>
      <c r="CX288">
        <f>IF(CX85="","",CX84)</f>
        <v>0</v>
      </c>
      <c r="CY288">
        <v>81</v>
      </c>
      <c r="CZ288">
        <f>CZ84</f>
        <v>0</v>
      </c>
      <c r="DA288">
        <v>81</v>
      </c>
      <c r="DB288">
        <f>IF(DB85="","",DB84)</f>
        <v>0</v>
      </c>
      <c r="DC288">
        <v>81</v>
      </c>
      <c r="DD288">
        <f>DD84</f>
        <v>0</v>
      </c>
      <c r="DG288">
        <v>81</v>
      </c>
      <c r="DH288">
        <f>IF(DH85="","",DH84)</f>
        <v>0</v>
      </c>
      <c r="DI288">
        <v>81</v>
      </c>
      <c r="DJ288">
        <f>DJ84</f>
        <v>0</v>
      </c>
      <c r="DK288">
        <v>81</v>
      </c>
      <c r="DL288">
        <f>IF(DL85="","",DL84)</f>
        <v>0</v>
      </c>
      <c r="DM288">
        <v>81</v>
      </c>
      <c r="DN288">
        <f>DN84</f>
        <v>0</v>
      </c>
      <c r="DO288">
        <v>81</v>
      </c>
      <c r="DP288">
        <f>IF(DP85="","",DP84)</f>
        <v>0</v>
      </c>
      <c r="DQ288">
        <v>81</v>
      </c>
      <c r="DR288">
        <f>DR84</f>
        <v>0</v>
      </c>
      <c r="DS288">
        <v>81</v>
      </c>
      <c r="DT288">
        <f>IF(DT85="","",DT84)</f>
        <v>0</v>
      </c>
      <c r="DU288">
        <v>81</v>
      </c>
      <c r="DV288">
        <f>DV84</f>
        <v>0</v>
      </c>
      <c r="DW288">
        <v>81</v>
      </c>
      <c r="DX288">
        <f>IF(DX85="","",DX84)</f>
        <v>0</v>
      </c>
      <c r="DY288">
        <v>81</v>
      </c>
      <c r="DZ288">
        <f>DZ84</f>
        <v>0</v>
      </c>
      <c r="EA288">
        <v>81</v>
      </c>
      <c r="EB288">
        <f>IF(EB85="","",EB84)</f>
        <v>0</v>
      </c>
      <c r="EC288">
        <v>81</v>
      </c>
      <c r="ED288">
        <f>ED84</f>
        <v>0</v>
      </c>
      <c r="EE288">
        <v>81</v>
      </c>
      <c r="EF288">
        <f>IF(EF85="","",EF84)</f>
        <v>0</v>
      </c>
      <c r="EG288">
        <v>81</v>
      </c>
      <c r="EH288">
        <f>EH84</f>
        <v>0</v>
      </c>
      <c r="EI288">
        <v>81</v>
      </c>
      <c r="EJ288">
        <f>IF(EJ85="","",EJ84)</f>
        <v>0</v>
      </c>
      <c r="EK288">
        <v>81</v>
      </c>
      <c r="EL288">
        <f>EL84</f>
        <v>0</v>
      </c>
      <c r="EM288">
        <v>81</v>
      </c>
      <c r="EN288">
        <f>IF(EN85="","",EN84)</f>
        <v>0</v>
      </c>
      <c r="EO288">
        <v>81</v>
      </c>
      <c r="EP288">
        <f>EP84</f>
        <v>0</v>
      </c>
      <c r="EQ288">
        <v>81</v>
      </c>
      <c r="ER288">
        <f>IF(ER85="","",ER84)</f>
        <v>0</v>
      </c>
      <c r="ES288">
        <v>81</v>
      </c>
      <c r="ET288">
        <f>ET84</f>
        <v>0</v>
      </c>
      <c r="EU288">
        <v>81</v>
      </c>
      <c r="EV288">
        <f>IF(EV85="","",EV84)</f>
        <v>0</v>
      </c>
      <c r="EW288">
        <v>81</v>
      </c>
      <c r="EX288">
        <f>EX84</f>
        <v>0</v>
      </c>
      <c r="EY288">
        <v>81</v>
      </c>
      <c r="EZ288">
        <f>IF(EZ85="","",EZ84)</f>
        <v>0</v>
      </c>
      <c r="FA288">
        <v>81</v>
      </c>
      <c r="FB288">
        <f>FB84</f>
        <v>0</v>
      </c>
      <c r="FC288">
        <v>81</v>
      </c>
      <c r="FD288">
        <f>IF(FD85="","",FD84)</f>
        <v>0</v>
      </c>
      <c r="FE288">
        <v>81</v>
      </c>
      <c r="FF288">
        <f>FF84</f>
        <v>0</v>
      </c>
      <c r="FG288">
        <v>81</v>
      </c>
      <c r="FH288">
        <f>IF(FH85="","",FH84)</f>
        <v>0</v>
      </c>
      <c r="FI288">
        <v>81</v>
      </c>
      <c r="FJ288">
        <f>FJ84</f>
        <v>0</v>
      </c>
      <c r="FK288">
        <v>81</v>
      </c>
      <c r="FL288">
        <f>IF(FL85="","",FL84)</f>
        <v>0</v>
      </c>
      <c r="FM288">
        <v>81</v>
      </c>
      <c r="FN288">
        <f>FN84</f>
        <v>0</v>
      </c>
      <c r="FO288">
        <v>81</v>
      </c>
      <c r="FP288">
        <f>IF(FP85="","",FP84)</f>
        <v>0</v>
      </c>
      <c r="FQ288">
        <v>81</v>
      </c>
      <c r="FR288">
        <f>FR84</f>
        <v>0</v>
      </c>
      <c r="FS288">
        <v>81</v>
      </c>
      <c r="FT288">
        <f>IF(FT85="","",FT84)</f>
        <v>0</v>
      </c>
      <c r="FU288">
        <v>81</v>
      </c>
      <c r="FV288">
        <f>FV84</f>
        <v>0</v>
      </c>
      <c r="FW288">
        <v>81</v>
      </c>
      <c r="FX288">
        <f>IF(FX85="","",FX84)</f>
        <v>0</v>
      </c>
      <c r="FY288">
        <v>81</v>
      </c>
      <c r="FZ288">
        <f>FZ84</f>
        <v>0</v>
      </c>
      <c r="GA288">
        <v>81</v>
      </c>
      <c r="GB288">
        <f>IF(GB85="","",GB84)</f>
        <v>0</v>
      </c>
      <c r="GC288">
        <v>81</v>
      </c>
      <c r="GD288">
        <f>GD84</f>
        <v>0</v>
      </c>
      <c r="GE288">
        <v>81</v>
      </c>
      <c r="GF288">
        <f>IF(GF85="","",GF84)</f>
        <v>0</v>
      </c>
      <c r="GG288">
        <v>81</v>
      </c>
      <c r="GH288">
        <f>GH84</f>
        <v>0</v>
      </c>
      <c r="GI288">
        <v>81</v>
      </c>
      <c r="GJ288">
        <f>IF(GJ85="","",GJ84)</f>
        <v>0</v>
      </c>
      <c r="GK288">
        <v>81</v>
      </c>
      <c r="GL288">
        <f>GL84</f>
        <v>0</v>
      </c>
      <c r="GM288">
        <v>81</v>
      </c>
      <c r="GN288">
        <f>IF(GN85="","",GN84)</f>
        <v>0</v>
      </c>
      <c r="GO288">
        <v>81</v>
      </c>
      <c r="GP288">
        <f>GP84</f>
        <v>0</v>
      </c>
      <c r="GQ288">
        <v>81</v>
      </c>
      <c r="GR288">
        <f>IF(GR85="","",GR84)</f>
        <v>0</v>
      </c>
      <c r="GS288">
        <v>81</v>
      </c>
      <c r="GT288">
        <f>GT84</f>
        <v>0</v>
      </c>
      <c r="GU288">
        <v>81</v>
      </c>
      <c r="GV288">
        <f>IF(GV85="","",GV84)</f>
        <v>0</v>
      </c>
      <c r="GW288">
        <v>81</v>
      </c>
      <c r="GX288">
        <f>GX84</f>
        <v>0</v>
      </c>
      <c r="GY288">
        <v>81</v>
      </c>
      <c r="GZ288">
        <f>IF(GZ85="","",GZ84)</f>
        <v>0</v>
      </c>
      <c r="HA288">
        <v>81</v>
      </c>
      <c r="HB288">
        <f>HB84</f>
        <v>0</v>
      </c>
      <c r="HC288">
        <v>81</v>
      </c>
      <c r="HD288">
        <f>IF(HD85="","",HD84)</f>
        <v>0</v>
      </c>
      <c r="HE288">
        <v>81</v>
      </c>
      <c r="HF288">
        <f>HF84</f>
        <v>0</v>
      </c>
    </row>
    <row r="289" spans="5:214">
      <c r="E289">
        <v>82</v>
      </c>
      <c r="F289">
        <f>IF(F86="","",F85)</f>
        <v>0</v>
      </c>
      <c r="G289">
        <v>82</v>
      </c>
      <c r="H289">
        <f>H85</f>
        <v>0</v>
      </c>
      <c r="I289">
        <v>82</v>
      </c>
      <c r="J289">
        <f>IF(J86="","",J85)</f>
        <v>0</v>
      </c>
      <c r="K289">
        <v>82</v>
      </c>
      <c r="L289">
        <f>L85</f>
        <v>0</v>
      </c>
      <c r="M289">
        <v>82</v>
      </c>
      <c r="N289">
        <f>IF(N86="","",N85)</f>
        <v>0</v>
      </c>
      <c r="O289">
        <v>82</v>
      </c>
      <c r="P289">
        <f>P85</f>
        <v>0</v>
      </c>
      <c r="Q289">
        <v>82</v>
      </c>
      <c r="R289">
        <f>IF(R86="","",R85)</f>
        <v>0</v>
      </c>
      <c r="S289">
        <v>82</v>
      </c>
      <c r="T289">
        <f>T85</f>
        <v>0</v>
      </c>
      <c r="U289">
        <v>82</v>
      </c>
      <c r="V289">
        <f>IF(V86="","",V85)</f>
        <v>0</v>
      </c>
      <c r="W289">
        <v>82</v>
      </c>
      <c r="X289">
        <f>X85</f>
        <v>0</v>
      </c>
      <c r="Y289">
        <v>82</v>
      </c>
      <c r="Z289">
        <f>IF(Z86="","",Z85)</f>
        <v>0</v>
      </c>
      <c r="AA289">
        <v>82</v>
      </c>
      <c r="AB289">
        <f>AB85</f>
        <v>0</v>
      </c>
      <c r="AC289">
        <v>82</v>
      </c>
      <c r="AD289">
        <f>IF(AD86="","",AD85)</f>
        <v>0</v>
      </c>
      <c r="AE289">
        <v>82</v>
      </c>
      <c r="AF289">
        <f>AF85</f>
        <v>0</v>
      </c>
      <c r="AG289">
        <v>82</v>
      </c>
      <c r="AH289">
        <f>IF(AH86="","",AH85)</f>
        <v>0</v>
      </c>
      <c r="AI289">
        <v>82</v>
      </c>
      <c r="AJ289">
        <f>AJ85</f>
        <v>0</v>
      </c>
      <c r="AK289">
        <v>82</v>
      </c>
      <c r="AL289">
        <f>IF(AL86="","",AL85)</f>
        <v>0</v>
      </c>
      <c r="AM289">
        <v>82</v>
      </c>
      <c r="AN289">
        <f>AN85</f>
        <v>0</v>
      </c>
      <c r="AO289">
        <v>82</v>
      </c>
      <c r="AP289">
        <f>IF(AP86="","",AP85)</f>
        <v>0</v>
      </c>
      <c r="AQ289">
        <v>82</v>
      </c>
      <c r="AR289">
        <f>AR85</f>
        <v>0</v>
      </c>
      <c r="AS289">
        <v>82</v>
      </c>
      <c r="AT289">
        <f>IF(AT86="","",AT85)</f>
        <v>0</v>
      </c>
      <c r="AU289">
        <v>82</v>
      </c>
      <c r="AV289">
        <f>AV85</f>
        <v>0</v>
      </c>
      <c r="AW289">
        <v>82</v>
      </c>
      <c r="AX289">
        <f>IF(AX86="","",AX85)</f>
        <v>0</v>
      </c>
      <c r="AY289">
        <v>82</v>
      </c>
      <c r="AZ289">
        <f>AZ85</f>
        <v>0</v>
      </c>
      <c r="BA289">
        <v>82</v>
      </c>
      <c r="BB289">
        <f>IF(BB86="","",BB85)</f>
        <v>0</v>
      </c>
      <c r="BC289">
        <v>82</v>
      </c>
      <c r="BD289">
        <f>BD85</f>
        <v>0</v>
      </c>
      <c r="BE289">
        <v>82</v>
      </c>
      <c r="BF289">
        <f>IF(BF86="","",BF85)</f>
        <v>0</v>
      </c>
      <c r="BG289">
        <v>82</v>
      </c>
      <c r="BH289">
        <f>BH85</f>
        <v>0</v>
      </c>
      <c r="BI289">
        <v>82</v>
      </c>
      <c r="BJ289">
        <f>IF(BJ86="","",BJ85)</f>
        <v>0</v>
      </c>
      <c r="BK289">
        <v>82</v>
      </c>
      <c r="BL289">
        <f>BL85</f>
        <v>0</v>
      </c>
      <c r="BM289">
        <v>82</v>
      </c>
      <c r="BN289">
        <f>IF(BN86="","",BN85)</f>
        <v>0</v>
      </c>
      <c r="BO289">
        <v>82</v>
      </c>
      <c r="BP289">
        <f>BP85</f>
        <v>0</v>
      </c>
      <c r="BQ289">
        <v>82</v>
      </c>
      <c r="BR289">
        <f>IF(BR86="","",BR85)</f>
        <v>0</v>
      </c>
      <c r="BS289">
        <v>82</v>
      </c>
      <c r="BT289">
        <f>BT85</f>
        <v>0</v>
      </c>
      <c r="BU289">
        <v>82</v>
      </c>
      <c r="BV289">
        <f>IF(BV86="","",BV85)</f>
        <v>0</v>
      </c>
      <c r="BW289">
        <v>82</v>
      </c>
      <c r="BX289">
        <f>BX85</f>
        <v>0</v>
      </c>
      <c r="BY289">
        <v>82</v>
      </c>
      <c r="BZ289">
        <f>IF(BZ86="","",BZ85)</f>
        <v>0</v>
      </c>
      <c r="CA289">
        <v>82</v>
      </c>
      <c r="CB289">
        <f>CB85</f>
        <v>0</v>
      </c>
      <c r="CC289">
        <v>82</v>
      </c>
      <c r="CD289">
        <f>IF(CD86="","",CD85)</f>
        <v>0</v>
      </c>
      <c r="CE289">
        <v>82</v>
      </c>
      <c r="CF289">
        <f>CF85</f>
        <v>0</v>
      </c>
      <c r="CG289">
        <v>82</v>
      </c>
      <c r="CH289">
        <f>IF(CH86="","",CH85)</f>
        <v>0</v>
      </c>
      <c r="CI289">
        <v>82</v>
      </c>
      <c r="CJ289">
        <f>CJ85</f>
        <v>0</v>
      </c>
      <c r="CK289">
        <v>82</v>
      </c>
      <c r="CL289">
        <f>IF(CL86="","",CL85)</f>
        <v>0</v>
      </c>
      <c r="CM289">
        <v>82</v>
      </c>
      <c r="CN289">
        <f>CN85</f>
        <v>0</v>
      </c>
      <c r="CO289">
        <v>82</v>
      </c>
      <c r="CP289">
        <f>IF(CP86="","",CP85)</f>
        <v>0</v>
      </c>
      <c r="CQ289">
        <v>82</v>
      </c>
      <c r="CR289">
        <f>CR85</f>
        <v>0</v>
      </c>
      <c r="CS289">
        <v>82</v>
      </c>
      <c r="CT289">
        <f>IF(CT86="","",CT85)</f>
        <v>0</v>
      </c>
      <c r="CU289">
        <v>82</v>
      </c>
      <c r="CV289">
        <f>CV85</f>
        <v>0</v>
      </c>
      <c r="CW289">
        <v>82</v>
      </c>
      <c r="CX289">
        <f>IF(CX86="","",CX85)</f>
        <v>0</v>
      </c>
      <c r="CY289">
        <v>82</v>
      </c>
      <c r="CZ289">
        <f>CZ85</f>
        <v>0</v>
      </c>
      <c r="DA289">
        <v>82</v>
      </c>
      <c r="DB289">
        <f>IF(DB86="","",DB85)</f>
        <v>0</v>
      </c>
      <c r="DC289">
        <v>82</v>
      </c>
      <c r="DD289">
        <f>DD85</f>
        <v>0</v>
      </c>
      <c r="DG289">
        <v>82</v>
      </c>
      <c r="DH289">
        <f>IF(DH86="","",DH85)</f>
        <v>0</v>
      </c>
      <c r="DI289">
        <v>82</v>
      </c>
      <c r="DJ289">
        <f>DJ85</f>
        <v>0</v>
      </c>
      <c r="DK289">
        <v>82</v>
      </c>
      <c r="DL289">
        <f>IF(DL86="","",DL85)</f>
        <v>0</v>
      </c>
      <c r="DM289">
        <v>82</v>
      </c>
      <c r="DN289">
        <f>DN85</f>
        <v>0</v>
      </c>
      <c r="DO289">
        <v>82</v>
      </c>
      <c r="DP289">
        <f>IF(DP86="","",DP85)</f>
        <v>0</v>
      </c>
      <c r="DQ289">
        <v>82</v>
      </c>
      <c r="DR289">
        <f>DR85</f>
        <v>0</v>
      </c>
      <c r="DS289">
        <v>82</v>
      </c>
      <c r="DT289">
        <f>IF(DT86="","",DT85)</f>
        <v>0</v>
      </c>
      <c r="DU289">
        <v>82</v>
      </c>
      <c r="DV289">
        <f>DV85</f>
        <v>0</v>
      </c>
      <c r="DW289">
        <v>82</v>
      </c>
      <c r="DX289">
        <f>IF(DX86="","",DX85)</f>
        <v>0</v>
      </c>
      <c r="DY289">
        <v>82</v>
      </c>
      <c r="DZ289">
        <f>DZ85</f>
        <v>0</v>
      </c>
      <c r="EA289">
        <v>82</v>
      </c>
      <c r="EB289">
        <f>IF(EB86="","",EB85)</f>
        <v>0</v>
      </c>
      <c r="EC289">
        <v>82</v>
      </c>
      <c r="ED289">
        <f>ED85</f>
        <v>0</v>
      </c>
      <c r="EE289">
        <v>82</v>
      </c>
      <c r="EF289">
        <f>IF(EF86="","",EF85)</f>
        <v>0</v>
      </c>
      <c r="EG289">
        <v>82</v>
      </c>
      <c r="EH289">
        <f>EH85</f>
        <v>0</v>
      </c>
      <c r="EI289">
        <v>82</v>
      </c>
      <c r="EJ289">
        <f>IF(EJ86="","",EJ85)</f>
        <v>0</v>
      </c>
      <c r="EK289">
        <v>82</v>
      </c>
      <c r="EL289">
        <f>EL85</f>
        <v>0</v>
      </c>
      <c r="EM289">
        <v>82</v>
      </c>
      <c r="EN289">
        <f>IF(EN86="","",EN85)</f>
        <v>0</v>
      </c>
      <c r="EO289">
        <v>82</v>
      </c>
      <c r="EP289">
        <f>EP85</f>
        <v>0</v>
      </c>
      <c r="EQ289">
        <v>82</v>
      </c>
      <c r="ER289">
        <f>IF(ER86="","",ER85)</f>
        <v>0</v>
      </c>
      <c r="ES289">
        <v>82</v>
      </c>
      <c r="ET289">
        <f>ET85</f>
        <v>0</v>
      </c>
      <c r="EU289">
        <v>82</v>
      </c>
      <c r="EV289">
        <f>IF(EV86="","",EV85)</f>
        <v>0</v>
      </c>
      <c r="EW289">
        <v>82</v>
      </c>
      <c r="EX289">
        <f>EX85</f>
        <v>0</v>
      </c>
      <c r="EY289">
        <v>82</v>
      </c>
      <c r="EZ289">
        <f>IF(EZ86="","",EZ85)</f>
        <v>0</v>
      </c>
      <c r="FA289">
        <v>82</v>
      </c>
      <c r="FB289">
        <f>FB85</f>
        <v>0</v>
      </c>
      <c r="FC289">
        <v>82</v>
      </c>
      <c r="FD289">
        <f>IF(FD86="","",FD85)</f>
        <v>0</v>
      </c>
      <c r="FE289">
        <v>82</v>
      </c>
      <c r="FF289">
        <f>FF85</f>
        <v>0</v>
      </c>
      <c r="FG289">
        <v>82</v>
      </c>
      <c r="FH289">
        <f>IF(FH86="","",FH85)</f>
        <v>0</v>
      </c>
      <c r="FI289">
        <v>82</v>
      </c>
      <c r="FJ289">
        <f>FJ85</f>
        <v>0</v>
      </c>
      <c r="FK289">
        <v>82</v>
      </c>
      <c r="FL289">
        <f>IF(FL86="","",FL85)</f>
        <v>0</v>
      </c>
      <c r="FM289">
        <v>82</v>
      </c>
      <c r="FN289">
        <f>FN85</f>
        <v>0</v>
      </c>
      <c r="FO289">
        <v>82</v>
      </c>
      <c r="FP289">
        <f>IF(FP86="","",FP85)</f>
        <v>0</v>
      </c>
      <c r="FQ289">
        <v>82</v>
      </c>
      <c r="FR289">
        <f>FR85</f>
        <v>0</v>
      </c>
      <c r="FS289">
        <v>82</v>
      </c>
      <c r="FT289">
        <f>IF(FT86="","",FT85)</f>
        <v>0</v>
      </c>
      <c r="FU289">
        <v>82</v>
      </c>
      <c r="FV289">
        <f>FV85</f>
        <v>0</v>
      </c>
      <c r="FW289">
        <v>82</v>
      </c>
      <c r="FX289">
        <f>IF(FX86="","",FX85)</f>
        <v>0</v>
      </c>
      <c r="FY289">
        <v>82</v>
      </c>
      <c r="FZ289">
        <f>FZ85</f>
        <v>0</v>
      </c>
      <c r="GA289">
        <v>82</v>
      </c>
      <c r="GB289">
        <f>IF(GB86="","",GB85)</f>
        <v>0</v>
      </c>
      <c r="GC289">
        <v>82</v>
      </c>
      <c r="GD289">
        <f>GD85</f>
        <v>0</v>
      </c>
      <c r="GE289">
        <v>82</v>
      </c>
      <c r="GF289">
        <f>IF(GF86="","",GF85)</f>
        <v>0</v>
      </c>
      <c r="GG289">
        <v>82</v>
      </c>
      <c r="GH289">
        <f>GH85</f>
        <v>0</v>
      </c>
      <c r="GI289">
        <v>82</v>
      </c>
      <c r="GJ289">
        <f>IF(GJ86="","",GJ85)</f>
        <v>0</v>
      </c>
      <c r="GK289">
        <v>82</v>
      </c>
      <c r="GL289">
        <f>GL85</f>
        <v>0</v>
      </c>
      <c r="GM289">
        <v>82</v>
      </c>
      <c r="GN289">
        <f>IF(GN86="","",GN85)</f>
        <v>0</v>
      </c>
      <c r="GO289">
        <v>82</v>
      </c>
      <c r="GP289">
        <f>GP85</f>
        <v>0</v>
      </c>
      <c r="GQ289">
        <v>82</v>
      </c>
      <c r="GR289">
        <f>IF(GR86="","",GR85)</f>
        <v>0</v>
      </c>
      <c r="GS289">
        <v>82</v>
      </c>
      <c r="GT289">
        <f>GT85</f>
        <v>0</v>
      </c>
      <c r="GU289">
        <v>82</v>
      </c>
      <c r="GV289">
        <f>IF(GV86="","",GV85)</f>
        <v>0</v>
      </c>
      <c r="GW289">
        <v>82</v>
      </c>
      <c r="GX289">
        <f>GX85</f>
        <v>0</v>
      </c>
      <c r="GY289">
        <v>82</v>
      </c>
      <c r="GZ289">
        <f>IF(GZ86="","",GZ85)</f>
        <v>0</v>
      </c>
      <c r="HA289">
        <v>82</v>
      </c>
      <c r="HB289">
        <f>HB85</f>
        <v>0</v>
      </c>
      <c r="HC289">
        <v>82</v>
      </c>
      <c r="HD289">
        <f>IF(HD86="","",HD85)</f>
        <v>0</v>
      </c>
      <c r="HE289">
        <v>82</v>
      </c>
      <c r="HF289">
        <f>HF85</f>
        <v>0</v>
      </c>
    </row>
    <row r="290" spans="5:214">
      <c r="E290">
        <v>83</v>
      </c>
      <c r="F290">
        <f>IF(F87="","",F86)</f>
        <v>0</v>
      </c>
      <c r="G290">
        <v>83</v>
      </c>
      <c r="H290">
        <f>H86</f>
        <v>0</v>
      </c>
      <c r="I290">
        <v>83</v>
      </c>
      <c r="J290">
        <f>IF(J87="","",J86)</f>
        <v>0</v>
      </c>
      <c r="K290">
        <v>83</v>
      </c>
      <c r="L290">
        <f>L86</f>
        <v>0</v>
      </c>
      <c r="M290">
        <v>83</v>
      </c>
      <c r="N290">
        <f>IF(N87="","",N86)</f>
        <v>0</v>
      </c>
      <c r="O290">
        <v>83</v>
      </c>
      <c r="P290">
        <f>P86</f>
        <v>0</v>
      </c>
      <c r="Q290">
        <v>83</v>
      </c>
      <c r="R290">
        <f>IF(R87="","",R86)</f>
        <v>0</v>
      </c>
      <c r="S290">
        <v>83</v>
      </c>
      <c r="T290">
        <f>T86</f>
        <v>0</v>
      </c>
      <c r="U290">
        <v>83</v>
      </c>
      <c r="V290">
        <f>IF(V87="","",V86)</f>
        <v>0</v>
      </c>
      <c r="W290">
        <v>83</v>
      </c>
      <c r="X290">
        <f>X86</f>
        <v>0</v>
      </c>
      <c r="Y290">
        <v>83</v>
      </c>
      <c r="Z290">
        <f>IF(Z87="","",Z86)</f>
        <v>0</v>
      </c>
      <c r="AA290">
        <v>83</v>
      </c>
      <c r="AB290">
        <f>AB86</f>
        <v>0</v>
      </c>
      <c r="AC290">
        <v>83</v>
      </c>
      <c r="AD290">
        <f>IF(AD87="","",AD86)</f>
        <v>0</v>
      </c>
      <c r="AE290">
        <v>83</v>
      </c>
      <c r="AF290">
        <f>AF86</f>
        <v>0</v>
      </c>
      <c r="AG290">
        <v>83</v>
      </c>
      <c r="AH290">
        <f>IF(AH87="","",AH86)</f>
        <v>0</v>
      </c>
      <c r="AI290">
        <v>83</v>
      </c>
      <c r="AJ290">
        <f>AJ86</f>
        <v>0</v>
      </c>
      <c r="AK290">
        <v>83</v>
      </c>
      <c r="AL290">
        <f>IF(AL87="","",AL86)</f>
        <v>0</v>
      </c>
      <c r="AM290">
        <v>83</v>
      </c>
      <c r="AN290">
        <f>AN86</f>
        <v>0</v>
      </c>
      <c r="AO290">
        <v>83</v>
      </c>
      <c r="AP290">
        <f>IF(AP87="","",AP86)</f>
        <v>0</v>
      </c>
      <c r="AQ290">
        <v>83</v>
      </c>
      <c r="AR290">
        <f>AR86</f>
        <v>0</v>
      </c>
      <c r="AS290">
        <v>83</v>
      </c>
      <c r="AT290">
        <f>IF(AT87="","",AT86)</f>
        <v>0</v>
      </c>
      <c r="AU290">
        <v>83</v>
      </c>
      <c r="AV290">
        <f>AV86</f>
        <v>0</v>
      </c>
      <c r="AW290">
        <v>83</v>
      </c>
      <c r="AX290">
        <f>IF(AX87="","",AX86)</f>
        <v>0</v>
      </c>
      <c r="AY290">
        <v>83</v>
      </c>
      <c r="AZ290">
        <f>AZ86</f>
        <v>0</v>
      </c>
      <c r="BA290">
        <v>83</v>
      </c>
      <c r="BB290">
        <f>IF(BB87="","",BB86)</f>
        <v>0</v>
      </c>
      <c r="BC290">
        <v>83</v>
      </c>
      <c r="BD290">
        <f>BD86</f>
        <v>0</v>
      </c>
      <c r="BE290">
        <v>83</v>
      </c>
      <c r="BF290">
        <f>IF(BF87="","",BF86)</f>
        <v>0</v>
      </c>
      <c r="BG290">
        <v>83</v>
      </c>
      <c r="BH290">
        <f>BH86</f>
        <v>0</v>
      </c>
      <c r="BI290">
        <v>83</v>
      </c>
      <c r="BJ290">
        <f>IF(BJ87="","",BJ86)</f>
        <v>0</v>
      </c>
      <c r="BK290">
        <v>83</v>
      </c>
      <c r="BL290">
        <f>BL86</f>
        <v>0</v>
      </c>
      <c r="BM290">
        <v>83</v>
      </c>
      <c r="BN290">
        <f>IF(BN87="","",BN86)</f>
        <v>0</v>
      </c>
      <c r="BO290">
        <v>83</v>
      </c>
      <c r="BP290">
        <f>BP86</f>
        <v>0</v>
      </c>
      <c r="BQ290">
        <v>83</v>
      </c>
      <c r="BR290">
        <f>IF(BR87="","",BR86)</f>
        <v>0</v>
      </c>
      <c r="BS290">
        <v>83</v>
      </c>
      <c r="BT290">
        <f>BT86</f>
        <v>0</v>
      </c>
      <c r="BU290">
        <v>83</v>
      </c>
      <c r="BV290">
        <f>IF(BV87="","",BV86)</f>
        <v>0</v>
      </c>
      <c r="BW290">
        <v>83</v>
      </c>
      <c r="BX290">
        <f>BX86</f>
        <v>0</v>
      </c>
      <c r="BY290">
        <v>83</v>
      </c>
      <c r="BZ290">
        <f>IF(BZ87="","",BZ86)</f>
        <v>0</v>
      </c>
      <c r="CA290">
        <v>83</v>
      </c>
      <c r="CB290">
        <f>CB86</f>
        <v>0</v>
      </c>
      <c r="CC290">
        <v>83</v>
      </c>
      <c r="CD290">
        <f>IF(CD87="","",CD86)</f>
        <v>0</v>
      </c>
      <c r="CE290">
        <v>83</v>
      </c>
      <c r="CF290">
        <f>CF86</f>
        <v>0</v>
      </c>
      <c r="CG290">
        <v>83</v>
      </c>
      <c r="CH290">
        <f>IF(CH87="","",CH86)</f>
        <v>0</v>
      </c>
      <c r="CI290">
        <v>83</v>
      </c>
      <c r="CJ290">
        <f>CJ86</f>
        <v>0</v>
      </c>
      <c r="CK290">
        <v>83</v>
      </c>
      <c r="CL290">
        <f>IF(CL87="","",CL86)</f>
        <v>0</v>
      </c>
      <c r="CM290">
        <v>83</v>
      </c>
      <c r="CN290">
        <f>CN86</f>
        <v>0</v>
      </c>
      <c r="CO290">
        <v>83</v>
      </c>
      <c r="CP290">
        <f>IF(CP87="","",CP86)</f>
        <v>0</v>
      </c>
      <c r="CQ290">
        <v>83</v>
      </c>
      <c r="CR290">
        <f>CR86</f>
        <v>0</v>
      </c>
      <c r="CS290">
        <v>83</v>
      </c>
      <c r="CT290">
        <f>IF(CT87="","",CT86)</f>
        <v>0</v>
      </c>
      <c r="CU290">
        <v>83</v>
      </c>
      <c r="CV290">
        <f>CV86</f>
        <v>0</v>
      </c>
      <c r="CW290">
        <v>83</v>
      </c>
      <c r="CX290">
        <f>IF(CX87="","",CX86)</f>
        <v>0</v>
      </c>
      <c r="CY290">
        <v>83</v>
      </c>
      <c r="CZ290">
        <f>CZ86</f>
        <v>0</v>
      </c>
      <c r="DA290">
        <v>83</v>
      </c>
      <c r="DB290">
        <f>IF(DB87="","",DB86)</f>
        <v>0</v>
      </c>
      <c r="DC290">
        <v>83</v>
      </c>
      <c r="DD290">
        <f>DD86</f>
        <v>0</v>
      </c>
      <c r="DG290">
        <v>83</v>
      </c>
      <c r="DH290">
        <f>IF(DH87="","",DH86)</f>
        <v>0</v>
      </c>
      <c r="DI290">
        <v>83</v>
      </c>
      <c r="DJ290">
        <f>DJ86</f>
        <v>0</v>
      </c>
      <c r="DK290">
        <v>83</v>
      </c>
      <c r="DL290">
        <f>IF(DL87="","",DL86)</f>
        <v>0</v>
      </c>
      <c r="DM290">
        <v>83</v>
      </c>
      <c r="DN290">
        <f>DN86</f>
        <v>0</v>
      </c>
      <c r="DO290">
        <v>83</v>
      </c>
      <c r="DP290">
        <f>IF(DP87="","",DP86)</f>
        <v>0</v>
      </c>
      <c r="DQ290">
        <v>83</v>
      </c>
      <c r="DR290">
        <f>DR86</f>
        <v>0</v>
      </c>
      <c r="DS290">
        <v>83</v>
      </c>
      <c r="DT290">
        <f>IF(DT87="","",DT86)</f>
        <v>0</v>
      </c>
      <c r="DU290">
        <v>83</v>
      </c>
      <c r="DV290">
        <f>DV86</f>
        <v>0</v>
      </c>
      <c r="DW290">
        <v>83</v>
      </c>
      <c r="DX290">
        <f>IF(DX87="","",DX86)</f>
        <v>0</v>
      </c>
      <c r="DY290">
        <v>83</v>
      </c>
      <c r="DZ290">
        <f>DZ86</f>
        <v>0</v>
      </c>
      <c r="EA290">
        <v>83</v>
      </c>
      <c r="EB290">
        <f>IF(EB87="","",EB86)</f>
        <v>0</v>
      </c>
      <c r="EC290">
        <v>83</v>
      </c>
      <c r="ED290">
        <f>ED86</f>
        <v>0</v>
      </c>
      <c r="EE290">
        <v>83</v>
      </c>
      <c r="EF290">
        <f>IF(EF87="","",EF86)</f>
        <v>0</v>
      </c>
      <c r="EG290">
        <v>83</v>
      </c>
      <c r="EH290">
        <f>EH86</f>
        <v>0</v>
      </c>
      <c r="EI290">
        <v>83</v>
      </c>
      <c r="EJ290">
        <f>IF(EJ87="","",EJ86)</f>
        <v>0</v>
      </c>
      <c r="EK290">
        <v>83</v>
      </c>
      <c r="EL290">
        <f>EL86</f>
        <v>0</v>
      </c>
      <c r="EM290">
        <v>83</v>
      </c>
      <c r="EN290">
        <f>IF(EN87="","",EN86)</f>
        <v>0</v>
      </c>
      <c r="EO290">
        <v>83</v>
      </c>
      <c r="EP290">
        <f>EP86</f>
        <v>0</v>
      </c>
      <c r="EQ290">
        <v>83</v>
      </c>
      <c r="ER290">
        <f>IF(ER87="","",ER86)</f>
        <v>0</v>
      </c>
      <c r="ES290">
        <v>83</v>
      </c>
      <c r="ET290">
        <f>ET86</f>
        <v>0</v>
      </c>
      <c r="EU290">
        <v>83</v>
      </c>
      <c r="EV290">
        <f>IF(EV87="","",EV86)</f>
        <v>0</v>
      </c>
      <c r="EW290">
        <v>83</v>
      </c>
      <c r="EX290">
        <f>EX86</f>
        <v>0</v>
      </c>
      <c r="EY290">
        <v>83</v>
      </c>
      <c r="EZ290">
        <f>IF(EZ87="","",EZ86)</f>
        <v>0</v>
      </c>
      <c r="FA290">
        <v>83</v>
      </c>
      <c r="FB290">
        <f>FB86</f>
        <v>0</v>
      </c>
      <c r="FC290">
        <v>83</v>
      </c>
      <c r="FD290">
        <f>IF(FD87="","",FD86)</f>
        <v>0</v>
      </c>
      <c r="FE290">
        <v>83</v>
      </c>
      <c r="FF290">
        <f>FF86</f>
        <v>0</v>
      </c>
      <c r="FG290">
        <v>83</v>
      </c>
      <c r="FH290">
        <f>IF(FH87="","",FH86)</f>
        <v>0</v>
      </c>
      <c r="FI290">
        <v>83</v>
      </c>
      <c r="FJ290">
        <f>FJ86</f>
        <v>0</v>
      </c>
      <c r="FK290">
        <v>83</v>
      </c>
      <c r="FL290">
        <f>IF(FL87="","",FL86)</f>
        <v>0</v>
      </c>
      <c r="FM290">
        <v>83</v>
      </c>
      <c r="FN290">
        <f>FN86</f>
        <v>0</v>
      </c>
      <c r="FO290">
        <v>83</v>
      </c>
      <c r="FP290">
        <f>IF(FP87="","",FP86)</f>
        <v>0</v>
      </c>
      <c r="FQ290">
        <v>83</v>
      </c>
      <c r="FR290">
        <f>FR86</f>
        <v>0</v>
      </c>
      <c r="FS290">
        <v>83</v>
      </c>
      <c r="FT290">
        <f>IF(FT87="","",FT86)</f>
        <v>0</v>
      </c>
      <c r="FU290">
        <v>83</v>
      </c>
      <c r="FV290">
        <f>FV86</f>
        <v>0</v>
      </c>
      <c r="FW290">
        <v>83</v>
      </c>
      <c r="FX290">
        <f>IF(FX87="","",FX86)</f>
        <v>0</v>
      </c>
      <c r="FY290">
        <v>83</v>
      </c>
      <c r="FZ290">
        <f>FZ86</f>
        <v>0</v>
      </c>
      <c r="GA290">
        <v>83</v>
      </c>
      <c r="GB290">
        <f>IF(GB87="","",GB86)</f>
        <v>0</v>
      </c>
      <c r="GC290">
        <v>83</v>
      </c>
      <c r="GD290">
        <f>GD86</f>
        <v>0</v>
      </c>
      <c r="GE290">
        <v>83</v>
      </c>
      <c r="GF290">
        <f>IF(GF87="","",GF86)</f>
        <v>0</v>
      </c>
      <c r="GG290">
        <v>83</v>
      </c>
      <c r="GH290">
        <f>GH86</f>
        <v>0</v>
      </c>
      <c r="GI290">
        <v>83</v>
      </c>
      <c r="GJ290">
        <f>IF(GJ87="","",GJ86)</f>
        <v>0</v>
      </c>
      <c r="GK290">
        <v>83</v>
      </c>
      <c r="GL290">
        <f>GL86</f>
        <v>0</v>
      </c>
      <c r="GM290">
        <v>83</v>
      </c>
      <c r="GN290">
        <f>IF(GN87="","",GN86)</f>
        <v>0</v>
      </c>
      <c r="GO290">
        <v>83</v>
      </c>
      <c r="GP290">
        <f>GP86</f>
        <v>0</v>
      </c>
      <c r="GQ290">
        <v>83</v>
      </c>
      <c r="GR290">
        <f>IF(GR87="","",GR86)</f>
        <v>0</v>
      </c>
      <c r="GS290">
        <v>83</v>
      </c>
      <c r="GT290">
        <f>GT86</f>
        <v>0</v>
      </c>
      <c r="GU290">
        <v>83</v>
      </c>
      <c r="GV290">
        <f>IF(GV87="","",GV86)</f>
        <v>0</v>
      </c>
      <c r="GW290">
        <v>83</v>
      </c>
      <c r="GX290">
        <f>GX86</f>
        <v>0</v>
      </c>
      <c r="GY290">
        <v>83</v>
      </c>
      <c r="GZ290">
        <f>IF(GZ87="","",GZ86)</f>
        <v>0</v>
      </c>
      <c r="HA290">
        <v>83</v>
      </c>
      <c r="HB290">
        <f>HB86</f>
        <v>0</v>
      </c>
      <c r="HC290">
        <v>83</v>
      </c>
      <c r="HD290">
        <f>IF(HD87="","",HD86)</f>
        <v>0</v>
      </c>
      <c r="HE290">
        <v>83</v>
      </c>
      <c r="HF290">
        <f>HF86</f>
        <v>0</v>
      </c>
    </row>
    <row r="291" spans="5:214">
      <c r="E291">
        <v>84</v>
      </c>
      <c r="F291">
        <f>IF(F88="","",F87)</f>
        <v>0</v>
      </c>
      <c r="G291">
        <v>84</v>
      </c>
      <c r="H291">
        <f>H87</f>
        <v>0</v>
      </c>
      <c r="I291">
        <v>84</v>
      </c>
      <c r="J291">
        <f>IF(J88="","",J87)</f>
        <v>0</v>
      </c>
      <c r="K291">
        <v>84</v>
      </c>
      <c r="L291">
        <f>L87</f>
        <v>0</v>
      </c>
      <c r="M291">
        <v>84</v>
      </c>
      <c r="N291">
        <f>IF(N88="","",N87)</f>
        <v>0</v>
      </c>
      <c r="O291">
        <v>84</v>
      </c>
      <c r="P291">
        <f>P87</f>
        <v>0</v>
      </c>
      <c r="Q291">
        <v>84</v>
      </c>
      <c r="R291">
        <f>IF(R88="","",R87)</f>
        <v>0</v>
      </c>
      <c r="S291">
        <v>84</v>
      </c>
      <c r="T291">
        <f>T87</f>
        <v>0</v>
      </c>
      <c r="U291">
        <v>84</v>
      </c>
      <c r="V291">
        <f>IF(V88="","",V87)</f>
        <v>0</v>
      </c>
      <c r="W291">
        <v>84</v>
      </c>
      <c r="X291">
        <f>X87</f>
        <v>0</v>
      </c>
      <c r="Y291">
        <v>84</v>
      </c>
      <c r="Z291">
        <f>IF(Z88="","",Z87)</f>
        <v>0</v>
      </c>
      <c r="AA291">
        <v>84</v>
      </c>
      <c r="AB291">
        <f>AB87</f>
        <v>0</v>
      </c>
      <c r="AC291">
        <v>84</v>
      </c>
      <c r="AD291">
        <f>IF(AD88="","",AD87)</f>
        <v>0</v>
      </c>
      <c r="AE291">
        <v>84</v>
      </c>
      <c r="AF291">
        <f>AF87</f>
        <v>0</v>
      </c>
      <c r="AG291">
        <v>84</v>
      </c>
      <c r="AH291">
        <f>IF(AH88="","",AH87)</f>
        <v>0</v>
      </c>
      <c r="AI291">
        <v>84</v>
      </c>
      <c r="AJ291">
        <f>AJ87</f>
        <v>0</v>
      </c>
      <c r="AK291">
        <v>84</v>
      </c>
      <c r="AL291">
        <f>IF(AL88="","",AL87)</f>
        <v>0</v>
      </c>
      <c r="AM291">
        <v>84</v>
      </c>
      <c r="AN291">
        <f>AN87</f>
        <v>0</v>
      </c>
      <c r="AO291">
        <v>84</v>
      </c>
      <c r="AP291">
        <f>IF(AP88="","",AP87)</f>
        <v>0</v>
      </c>
      <c r="AQ291">
        <v>84</v>
      </c>
      <c r="AR291">
        <f>AR87</f>
        <v>0</v>
      </c>
      <c r="AS291">
        <v>84</v>
      </c>
      <c r="AT291">
        <f>IF(AT88="","",AT87)</f>
        <v>0</v>
      </c>
      <c r="AU291">
        <v>84</v>
      </c>
      <c r="AV291">
        <f>AV87</f>
        <v>0</v>
      </c>
      <c r="AW291">
        <v>84</v>
      </c>
      <c r="AX291">
        <f>IF(AX88="","",AX87)</f>
        <v>0</v>
      </c>
      <c r="AY291">
        <v>84</v>
      </c>
      <c r="AZ291">
        <f>AZ87</f>
        <v>0</v>
      </c>
      <c r="BA291">
        <v>84</v>
      </c>
      <c r="BB291">
        <f>IF(BB88="","",BB87)</f>
        <v>0</v>
      </c>
      <c r="BC291">
        <v>84</v>
      </c>
      <c r="BD291">
        <f>BD87</f>
        <v>0</v>
      </c>
      <c r="BE291">
        <v>84</v>
      </c>
      <c r="BF291">
        <f>IF(BF88="","",BF87)</f>
        <v>0</v>
      </c>
      <c r="BG291">
        <v>84</v>
      </c>
      <c r="BH291">
        <f>BH87</f>
        <v>0</v>
      </c>
      <c r="BI291">
        <v>84</v>
      </c>
      <c r="BJ291">
        <f>IF(BJ88="","",BJ87)</f>
        <v>0</v>
      </c>
      <c r="BK291">
        <v>84</v>
      </c>
      <c r="BL291">
        <f>BL87</f>
        <v>0</v>
      </c>
      <c r="BM291">
        <v>84</v>
      </c>
      <c r="BN291">
        <f>IF(BN88="","",BN87)</f>
        <v>0</v>
      </c>
      <c r="BO291">
        <v>84</v>
      </c>
      <c r="BP291">
        <f>BP87</f>
        <v>0</v>
      </c>
      <c r="BQ291">
        <v>84</v>
      </c>
      <c r="BR291">
        <f>IF(BR88="","",BR87)</f>
        <v>0</v>
      </c>
      <c r="BS291">
        <v>84</v>
      </c>
      <c r="BT291">
        <f>BT87</f>
        <v>0</v>
      </c>
      <c r="BU291">
        <v>84</v>
      </c>
      <c r="BV291">
        <f>IF(BV88="","",BV87)</f>
        <v>0</v>
      </c>
      <c r="BW291">
        <v>84</v>
      </c>
      <c r="BX291">
        <f>BX87</f>
        <v>0</v>
      </c>
      <c r="BY291">
        <v>84</v>
      </c>
      <c r="BZ291">
        <f>IF(BZ88="","",BZ87)</f>
        <v>0</v>
      </c>
      <c r="CA291">
        <v>84</v>
      </c>
      <c r="CB291">
        <f>CB87</f>
        <v>0</v>
      </c>
      <c r="CC291">
        <v>84</v>
      </c>
      <c r="CD291">
        <f>IF(CD88="","",CD87)</f>
        <v>0</v>
      </c>
      <c r="CE291">
        <v>84</v>
      </c>
      <c r="CF291">
        <f>CF87</f>
        <v>0</v>
      </c>
      <c r="CG291">
        <v>84</v>
      </c>
      <c r="CH291">
        <f>IF(CH88="","",CH87)</f>
        <v>0</v>
      </c>
      <c r="CI291">
        <v>84</v>
      </c>
      <c r="CJ291">
        <f>CJ87</f>
        <v>0</v>
      </c>
      <c r="CK291">
        <v>84</v>
      </c>
      <c r="CL291">
        <f>IF(CL88="","",CL87)</f>
        <v>0</v>
      </c>
      <c r="CM291">
        <v>84</v>
      </c>
      <c r="CN291">
        <f>CN87</f>
        <v>0</v>
      </c>
      <c r="CO291">
        <v>84</v>
      </c>
      <c r="CP291">
        <f>IF(CP88="","",CP87)</f>
        <v>0</v>
      </c>
      <c r="CQ291">
        <v>84</v>
      </c>
      <c r="CR291">
        <f>CR87</f>
        <v>0</v>
      </c>
      <c r="CS291">
        <v>84</v>
      </c>
      <c r="CT291">
        <f>IF(CT88="","",CT87)</f>
        <v>0</v>
      </c>
      <c r="CU291">
        <v>84</v>
      </c>
      <c r="CV291">
        <f>CV87</f>
        <v>0</v>
      </c>
      <c r="CW291">
        <v>84</v>
      </c>
      <c r="CX291">
        <f>IF(CX88="","",CX87)</f>
        <v>0</v>
      </c>
      <c r="CY291">
        <v>84</v>
      </c>
      <c r="CZ291">
        <f>CZ87</f>
        <v>0</v>
      </c>
      <c r="DA291">
        <v>84</v>
      </c>
      <c r="DB291">
        <f>IF(DB88="","",DB87)</f>
        <v>0</v>
      </c>
      <c r="DC291">
        <v>84</v>
      </c>
      <c r="DD291">
        <f>DD87</f>
        <v>0</v>
      </c>
      <c r="DG291">
        <v>84</v>
      </c>
      <c r="DH291">
        <f>IF(DH88="","",DH87)</f>
        <v>0</v>
      </c>
      <c r="DI291">
        <v>84</v>
      </c>
      <c r="DJ291">
        <f>DJ87</f>
        <v>0</v>
      </c>
      <c r="DK291">
        <v>84</v>
      </c>
      <c r="DL291">
        <f>IF(DL88="","",DL87)</f>
        <v>0</v>
      </c>
      <c r="DM291">
        <v>84</v>
      </c>
      <c r="DN291">
        <f>DN87</f>
        <v>0</v>
      </c>
      <c r="DO291">
        <v>84</v>
      </c>
      <c r="DP291">
        <f>IF(DP88="","",DP87)</f>
        <v>0</v>
      </c>
      <c r="DQ291">
        <v>84</v>
      </c>
      <c r="DR291">
        <f>DR87</f>
        <v>0</v>
      </c>
      <c r="DS291">
        <v>84</v>
      </c>
      <c r="DT291">
        <f>IF(DT88="","",DT87)</f>
        <v>0</v>
      </c>
      <c r="DU291">
        <v>84</v>
      </c>
      <c r="DV291">
        <f>DV87</f>
        <v>0</v>
      </c>
      <c r="DW291">
        <v>84</v>
      </c>
      <c r="DX291">
        <f>IF(DX88="","",DX87)</f>
        <v>0</v>
      </c>
      <c r="DY291">
        <v>84</v>
      </c>
      <c r="DZ291">
        <f>DZ87</f>
        <v>0</v>
      </c>
      <c r="EA291">
        <v>84</v>
      </c>
      <c r="EB291">
        <f>IF(EB88="","",EB87)</f>
        <v>0</v>
      </c>
      <c r="EC291">
        <v>84</v>
      </c>
      <c r="ED291">
        <f>ED87</f>
        <v>0</v>
      </c>
      <c r="EE291">
        <v>84</v>
      </c>
      <c r="EF291">
        <f>IF(EF88="","",EF87)</f>
        <v>0</v>
      </c>
      <c r="EG291">
        <v>84</v>
      </c>
      <c r="EH291">
        <f>EH87</f>
        <v>0</v>
      </c>
      <c r="EI291">
        <v>84</v>
      </c>
      <c r="EJ291">
        <f>IF(EJ88="","",EJ87)</f>
        <v>0</v>
      </c>
      <c r="EK291">
        <v>84</v>
      </c>
      <c r="EL291">
        <f>EL87</f>
        <v>0</v>
      </c>
      <c r="EM291">
        <v>84</v>
      </c>
      <c r="EN291">
        <f>IF(EN88="","",EN87)</f>
        <v>0</v>
      </c>
      <c r="EO291">
        <v>84</v>
      </c>
      <c r="EP291">
        <f>EP87</f>
        <v>0</v>
      </c>
      <c r="EQ291">
        <v>84</v>
      </c>
      <c r="ER291">
        <f>IF(ER88="","",ER87)</f>
        <v>0</v>
      </c>
      <c r="ES291">
        <v>84</v>
      </c>
      <c r="ET291">
        <f>ET87</f>
        <v>0</v>
      </c>
      <c r="EU291">
        <v>84</v>
      </c>
      <c r="EV291">
        <f>IF(EV88="","",EV87)</f>
        <v>0</v>
      </c>
      <c r="EW291">
        <v>84</v>
      </c>
      <c r="EX291">
        <f>EX87</f>
        <v>0</v>
      </c>
      <c r="EY291">
        <v>84</v>
      </c>
      <c r="EZ291">
        <f>IF(EZ88="","",EZ87)</f>
        <v>0</v>
      </c>
      <c r="FA291">
        <v>84</v>
      </c>
      <c r="FB291">
        <f>FB87</f>
        <v>0</v>
      </c>
      <c r="FC291">
        <v>84</v>
      </c>
      <c r="FD291">
        <f>IF(FD88="","",FD87)</f>
        <v>0</v>
      </c>
      <c r="FE291">
        <v>84</v>
      </c>
      <c r="FF291">
        <f>FF87</f>
        <v>0</v>
      </c>
      <c r="FG291">
        <v>84</v>
      </c>
      <c r="FH291">
        <f>IF(FH88="","",FH87)</f>
        <v>0</v>
      </c>
      <c r="FI291">
        <v>84</v>
      </c>
      <c r="FJ291">
        <f>FJ87</f>
        <v>0</v>
      </c>
      <c r="FK291">
        <v>84</v>
      </c>
      <c r="FL291">
        <f>IF(FL88="","",FL87)</f>
        <v>0</v>
      </c>
      <c r="FM291">
        <v>84</v>
      </c>
      <c r="FN291">
        <f>FN87</f>
        <v>0</v>
      </c>
      <c r="FO291">
        <v>84</v>
      </c>
      <c r="FP291">
        <f>IF(FP88="","",FP87)</f>
        <v>0</v>
      </c>
      <c r="FQ291">
        <v>84</v>
      </c>
      <c r="FR291">
        <f>FR87</f>
        <v>0</v>
      </c>
      <c r="FS291">
        <v>84</v>
      </c>
      <c r="FT291">
        <f>IF(FT88="","",FT87)</f>
        <v>0</v>
      </c>
      <c r="FU291">
        <v>84</v>
      </c>
      <c r="FV291">
        <f>FV87</f>
        <v>0</v>
      </c>
      <c r="FW291">
        <v>84</v>
      </c>
      <c r="FX291">
        <f>IF(FX88="","",FX87)</f>
        <v>0</v>
      </c>
      <c r="FY291">
        <v>84</v>
      </c>
      <c r="FZ291">
        <f>FZ87</f>
        <v>0</v>
      </c>
      <c r="GA291">
        <v>84</v>
      </c>
      <c r="GB291">
        <f>IF(GB88="","",GB87)</f>
        <v>0</v>
      </c>
      <c r="GC291">
        <v>84</v>
      </c>
      <c r="GD291">
        <f>GD87</f>
        <v>0</v>
      </c>
      <c r="GE291">
        <v>84</v>
      </c>
      <c r="GF291">
        <f>IF(GF88="","",GF87)</f>
        <v>0</v>
      </c>
      <c r="GG291">
        <v>84</v>
      </c>
      <c r="GH291">
        <f>GH87</f>
        <v>0</v>
      </c>
      <c r="GI291">
        <v>84</v>
      </c>
      <c r="GJ291">
        <f>IF(GJ88="","",GJ87)</f>
        <v>0</v>
      </c>
      <c r="GK291">
        <v>84</v>
      </c>
      <c r="GL291">
        <f>GL87</f>
        <v>0</v>
      </c>
      <c r="GM291">
        <v>84</v>
      </c>
      <c r="GN291">
        <f>IF(GN88="","",GN87)</f>
        <v>0</v>
      </c>
      <c r="GO291">
        <v>84</v>
      </c>
      <c r="GP291">
        <f>GP87</f>
        <v>0</v>
      </c>
      <c r="GQ291">
        <v>84</v>
      </c>
      <c r="GR291">
        <f>IF(GR88="","",GR87)</f>
        <v>0</v>
      </c>
      <c r="GS291">
        <v>84</v>
      </c>
      <c r="GT291">
        <f>GT87</f>
        <v>0</v>
      </c>
      <c r="GU291">
        <v>84</v>
      </c>
      <c r="GV291">
        <f>IF(GV88="","",GV87)</f>
        <v>0</v>
      </c>
      <c r="GW291">
        <v>84</v>
      </c>
      <c r="GX291">
        <f>GX87</f>
        <v>0</v>
      </c>
      <c r="GY291">
        <v>84</v>
      </c>
      <c r="GZ291">
        <f>IF(GZ88="","",GZ87)</f>
        <v>0</v>
      </c>
      <c r="HA291">
        <v>84</v>
      </c>
      <c r="HB291">
        <f>HB87</f>
        <v>0</v>
      </c>
      <c r="HC291">
        <v>84</v>
      </c>
      <c r="HD291">
        <f>IF(HD88="","",HD87)</f>
        <v>0</v>
      </c>
      <c r="HE291">
        <v>84</v>
      </c>
      <c r="HF291">
        <f>HF87</f>
        <v>0</v>
      </c>
    </row>
    <row r="292" spans="5:214">
      <c r="E292">
        <v>85</v>
      </c>
      <c r="F292">
        <f>IF(F89="","",F88)</f>
        <v>0</v>
      </c>
      <c r="G292">
        <v>85</v>
      </c>
      <c r="H292">
        <f>H88</f>
        <v>0</v>
      </c>
      <c r="I292">
        <v>85</v>
      </c>
      <c r="J292">
        <f>IF(J89="","",J88)</f>
        <v>0</v>
      </c>
      <c r="K292">
        <v>85</v>
      </c>
      <c r="L292">
        <f>L88</f>
        <v>0</v>
      </c>
      <c r="M292">
        <v>85</v>
      </c>
      <c r="N292">
        <f>IF(N89="","",N88)</f>
        <v>0</v>
      </c>
      <c r="O292">
        <v>85</v>
      </c>
      <c r="P292">
        <f>P88</f>
        <v>0</v>
      </c>
      <c r="Q292">
        <v>85</v>
      </c>
      <c r="R292">
        <f>IF(R89="","",R88)</f>
        <v>0</v>
      </c>
      <c r="S292">
        <v>85</v>
      </c>
      <c r="T292">
        <f>T88</f>
        <v>0</v>
      </c>
      <c r="U292">
        <v>85</v>
      </c>
      <c r="V292">
        <f>IF(V89="","",V88)</f>
        <v>0</v>
      </c>
      <c r="W292">
        <v>85</v>
      </c>
      <c r="X292">
        <f>X88</f>
        <v>0</v>
      </c>
      <c r="Y292">
        <v>85</v>
      </c>
      <c r="Z292">
        <f>IF(Z89="","",Z88)</f>
        <v>0</v>
      </c>
      <c r="AA292">
        <v>85</v>
      </c>
      <c r="AB292">
        <f>AB88</f>
        <v>0</v>
      </c>
      <c r="AC292">
        <v>85</v>
      </c>
      <c r="AD292">
        <f>IF(AD89="","",AD88)</f>
        <v>0</v>
      </c>
      <c r="AE292">
        <v>85</v>
      </c>
      <c r="AF292">
        <f>AF88</f>
        <v>0</v>
      </c>
      <c r="AG292">
        <v>85</v>
      </c>
      <c r="AH292">
        <f>IF(AH89="","",AH88)</f>
        <v>0</v>
      </c>
      <c r="AI292">
        <v>85</v>
      </c>
      <c r="AJ292">
        <f>AJ88</f>
        <v>0</v>
      </c>
      <c r="AK292">
        <v>85</v>
      </c>
      <c r="AL292">
        <f>IF(AL89="","",AL88)</f>
        <v>0</v>
      </c>
      <c r="AM292">
        <v>85</v>
      </c>
      <c r="AN292">
        <f>AN88</f>
        <v>0</v>
      </c>
      <c r="AO292">
        <v>85</v>
      </c>
      <c r="AP292">
        <f>IF(AP89="","",AP88)</f>
        <v>0</v>
      </c>
      <c r="AQ292">
        <v>85</v>
      </c>
      <c r="AR292">
        <f>AR88</f>
        <v>0</v>
      </c>
      <c r="AS292">
        <v>85</v>
      </c>
      <c r="AT292">
        <f>IF(AT89="","",AT88)</f>
        <v>0</v>
      </c>
      <c r="AU292">
        <v>85</v>
      </c>
      <c r="AV292">
        <f>AV88</f>
        <v>0</v>
      </c>
      <c r="AW292">
        <v>85</v>
      </c>
      <c r="AX292">
        <f>IF(AX89="","",AX88)</f>
        <v>0</v>
      </c>
      <c r="AY292">
        <v>85</v>
      </c>
      <c r="AZ292">
        <f>AZ88</f>
        <v>0</v>
      </c>
      <c r="BA292">
        <v>85</v>
      </c>
      <c r="BB292">
        <f>IF(BB89="","",BB88)</f>
        <v>0</v>
      </c>
      <c r="BC292">
        <v>85</v>
      </c>
      <c r="BD292">
        <f>BD88</f>
        <v>0</v>
      </c>
      <c r="BE292">
        <v>85</v>
      </c>
      <c r="BF292">
        <f>IF(BF89="","",BF88)</f>
        <v>0</v>
      </c>
      <c r="BG292">
        <v>85</v>
      </c>
      <c r="BH292">
        <f>BH88</f>
        <v>0</v>
      </c>
      <c r="BI292">
        <v>85</v>
      </c>
      <c r="BJ292">
        <f>IF(BJ89="","",BJ88)</f>
        <v>0</v>
      </c>
      <c r="BK292">
        <v>85</v>
      </c>
      <c r="BL292">
        <f>BL88</f>
        <v>0</v>
      </c>
      <c r="BM292">
        <v>85</v>
      </c>
      <c r="BN292">
        <f>IF(BN89="","",BN88)</f>
        <v>0</v>
      </c>
      <c r="BO292">
        <v>85</v>
      </c>
      <c r="BP292">
        <f>BP88</f>
        <v>0</v>
      </c>
      <c r="BQ292">
        <v>85</v>
      </c>
      <c r="BR292">
        <f>IF(BR89="","",BR88)</f>
        <v>0</v>
      </c>
      <c r="BS292">
        <v>85</v>
      </c>
      <c r="BT292">
        <f>BT88</f>
        <v>0</v>
      </c>
      <c r="BU292">
        <v>85</v>
      </c>
      <c r="BV292">
        <f>IF(BV89="","",BV88)</f>
        <v>0</v>
      </c>
      <c r="BW292">
        <v>85</v>
      </c>
      <c r="BX292">
        <f>BX88</f>
        <v>0</v>
      </c>
      <c r="BY292">
        <v>85</v>
      </c>
      <c r="BZ292">
        <f>IF(BZ89="","",BZ88)</f>
        <v>0</v>
      </c>
      <c r="CA292">
        <v>85</v>
      </c>
      <c r="CB292">
        <f>CB88</f>
        <v>0</v>
      </c>
      <c r="CC292">
        <v>85</v>
      </c>
      <c r="CD292">
        <f>IF(CD89="","",CD88)</f>
        <v>0</v>
      </c>
      <c r="CE292">
        <v>85</v>
      </c>
      <c r="CF292">
        <f>CF88</f>
        <v>0</v>
      </c>
      <c r="CG292">
        <v>85</v>
      </c>
      <c r="CH292">
        <f>IF(CH89="","",CH88)</f>
        <v>0</v>
      </c>
      <c r="CI292">
        <v>85</v>
      </c>
      <c r="CJ292">
        <f>CJ88</f>
        <v>0</v>
      </c>
      <c r="CK292">
        <v>85</v>
      </c>
      <c r="CL292">
        <f>IF(CL89="","",CL88)</f>
        <v>0</v>
      </c>
      <c r="CM292">
        <v>85</v>
      </c>
      <c r="CN292">
        <f>CN88</f>
        <v>0</v>
      </c>
      <c r="CO292">
        <v>85</v>
      </c>
      <c r="CP292">
        <f>IF(CP89="","",CP88)</f>
        <v>0</v>
      </c>
      <c r="CQ292">
        <v>85</v>
      </c>
      <c r="CR292">
        <f>CR88</f>
        <v>0</v>
      </c>
      <c r="CS292">
        <v>85</v>
      </c>
      <c r="CT292">
        <f>IF(CT89="","",CT88)</f>
        <v>0</v>
      </c>
      <c r="CU292">
        <v>85</v>
      </c>
      <c r="CV292">
        <f>CV88</f>
        <v>0</v>
      </c>
      <c r="CW292">
        <v>85</v>
      </c>
      <c r="CX292">
        <f>IF(CX89="","",CX88)</f>
        <v>0</v>
      </c>
      <c r="CY292">
        <v>85</v>
      </c>
      <c r="CZ292">
        <f>CZ88</f>
        <v>0</v>
      </c>
      <c r="DA292">
        <v>85</v>
      </c>
      <c r="DB292">
        <f>IF(DB89="","",DB88)</f>
        <v>0</v>
      </c>
      <c r="DC292">
        <v>85</v>
      </c>
      <c r="DD292">
        <f>DD88</f>
        <v>0</v>
      </c>
      <c r="DG292">
        <v>85</v>
      </c>
      <c r="DH292">
        <f>IF(DH89="","",DH88)</f>
        <v>0</v>
      </c>
      <c r="DI292">
        <v>85</v>
      </c>
      <c r="DJ292">
        <f>DJ88</f>
        <v>0</v>
      </c>
      <c r="DK292">
        <v>85</v>
      </c>
      <c r="DL292">
        <f>IF(DL89="","",DL88)</f>
        <v>0</v>
      </c>
      <c r="DM292">
        <v>85</v>
      </c>
      <c r="DN292">
        <f>DN88</f>
        <v>0</v>
      </c>
      <c r="DO292">
        <v>85</v>
      </c>
      <c r="DP292">
        <f>IF(DP89="","",DP88)</f>
        <v>0</v>
      </c>
      <c r="DQ292">
        <v>85</v>
      </c>
      <c r="DR292">
        <f>DR88</f>
        <v>0</v>
      </c>
      <c r="DS292">
        <v>85</v>
      </c>
      <c r="DT292">
        <f>IF(DT89="","",DT88)</f>
        <v>0</v>
      </c>
      <c r="DU292">
        <v>85</v>
      </c>
      <c r="DV292">
        <f>DV88</f>
        <v>0</v>
      </c>
      <c r="DW292">
        <v>85</v>
      </c>
      <c r="DX292">
        <f>IF(DX89="","",DX88)</f>
        <v>0</v>
      </c>
      <c r="DY292">
        <v>85</v>
      </c>
      <c r="DZ292">
        <f>DZ88</f>
        <v>0</v>
      </c>
      <c r="EA292">
        <v>85</v>
      </c>
      <c r="EB292">
        <f>IF(EB89="","",EB88)</f>
        <v>0</v>
      </c>
      <c r="EC292">
        <v>85</v>
      </c>
      <c r="ED292">
        <f>ED88</f>
        <v>0</v>
      </c>
      <c r="EE292">
        <v>85</v>
      </c>
      <c r="EF292">
        <f>IF(EF89="","",EF88)</f>
        <v>0</v>
      </c>
      <c r="EG292">
        <v>85</v>
      </c>
      <c r="EH292">
        <f>EH88</f>
        <v>0</v>
      </c>
      <c r="EI292">
        <v>85</v>
      </c>
      <c r="EJ292">
        <f>IF(EJ89="","",EJ88)</f>
        <v>0</v>
      </c>
      <c r="EK292">
        <v>85</v>
      </c>
      <c r="EL292">
        <f>EL88</f>
        <v>0</v>
      </c>
      <c r="EM292">
        <v>85</v>
      </c>
      <c r="EN292">
        <f>IF(EN89="","",EN88)</f>
        <v>0</v>
      </c>
      <c r="EO292">
        <v>85</v>
      </c>
      <c r="EP292">
        <f>EP88</f>
        <v>0</v>
      </c>
      <c r="EQ292">
        <v>85</v>
      </c>
      <c r="ER292">
        <f>IF(ER89="","",ER88)</f>
        <v>0</v>
      </c>
      <c r="ES292">
        <v>85</v>
      </c>
      <c r="ET292">
        <f>ET88</f>
        <v>0</v>
      </c>
      <c r="EU292">
        <v>85</v>
      </c>
      <c r="EV292">
        <f>IF(EV89="","",EV88)</f>
        <v>0</v>
      </c>
      <c r="EW292">
        <v>85</v>
      </c>
      <c r="EX292">
        <f>EX88</f>
        <v>0</v>
      </c>
      <c r="EY292">
        <v>85</v>
      </c>
      <c r="EZ292">
        <f>IF(EZ89="","",EZ88)</f>
        <v>0</v>
      </c>
      <c r="FA292">
        <v>85</v>
      </c>
      <c r="FB292">
        <f>FB88</f>
        <v>0</v>
      </c>
      <c r="FC292">
        <v>85</v>
      </c>
      <c r="FD292">
        <f>IF(FD89="","",FD88)</f>
        <v>0</v>
      </c>
      <c r="FE292">
        <v>85</v>
      </c>
      <c r="FF292">
        <f>FF88</f>
        <v>0</v>
      </c>
      <c r="FG292">
        <v>85</v>
      </c>
      <c r="FH292">
        <f>IF(FH89="","",FH88)</f>
        <v>0</v>
      </c>
      <c r="FI292">
        <v>85</v>
      </c>
      <c r="FJ292">
        <f>FJ88</f>
        <v>0</v>
      </c>
      <c r="FK292">
        <v>85</v>
      </c>
      <c r="FL292">
        <f>IF(FL89="","",FL88)</f>
        <v>0</v>
      </c>
      <c r="FM292">
        <v>85</v>
      </c>
      <c r="FN292">
        <f>FN88</f>
        <v>0</v>
      </c>
      <c r="FO292">
        <v>85</v>
      </c>
      <c r="FP292">
        <f>IF(FP89="","",FP88)</f>
        <v>0</v>
      </c>
      <c r="FQ292">
        <v>85</v>
      </c>
      <c r="FR292">
        <f>FR88</f>
        <v>0</v>
      </c>
      <c r="FS292">
        <v>85</v>
      </c>
      <c r="FT292">
        <f>IF(FT89="","",FT88)</f>
        <v>0</v>
      </c>
      <c r="FU292">
        <v>85</v>
      </c>
      <c r="FV292">
        <f>FV88</f>
        <v>0</v>
      </c>
      <c r="FW292">
        <v>85</v>
      </c>
      <c r="FX292">
        <f>IF(FX89="","",FX88)</f>
        <v>0</v>
      </c>
      <c r="FY292">
        <v>85</v>
      </c>
      <c r="FZ292">
        <f>FZ88</f>
        <v>0</v>
      </c>
      <c r="GA292">
        <v>85</v>
      </c>
      <c r="GB292">
        <f>IF(GB89="","",GB88)</f>
        <v>0</v>
      </c>
      <c r="GC292">
        <v>85</v>
      </c>
      <c r="GD292">
        <f>GD88</f>
        <v>0</v>
      </c>
      <c r="GE292">
        <v>85</v>
      </c>
      <c r="GF292">
        <f>IF(GF89="","",GF88)</f>
        <v>0</v>
      </c>
      <c r="GG292">
        <v>85</v>
      </c>
      <c r="GH292">
        <f>GH88</f>
        <v>0</v>
      </c>
      <c r="GI292">
        <v>85</v>
      </c>
      <c r="GJ292">
        <f>IF(GJ89="","",GJ88)</f>
        <v>0</v>
      </c>
      <c r="GK292">
        <v>85</v>
      </c>
      <c r="GL292">
        <f>GL88</f>
        <v>0</v>
      </c>
      <c r="GM292">
        <v>85</v>
      </c>
      <c r="GN292">
        <f>IF(GN89="","",GN88)</f>
        <v>0</v>
      </c>
      <c r="GO292">
        <v>85</v>
      </c>
      <c r="GP292">
        <f>GP88</f>
        <v>0</v>
      </c>
      <c r="GQ292">
        <v>85</v>
      </c>
      <c r="GR292">
        <f>IF(GR89="","",GR88)</f>
        <v>0</v>
      </c>
      <c r="GS292">
        <v>85</v>
      </c>
      <c r="GT292">
        <f>GT88</f>
        <v>0</v>
      </c>
      <c r="GU292">
        <v>85</v>
      </c>
      <c r="GV292">
        <f>IF(GV89="","",GV88)</f>
        <v>0</v>
      </c>
      <c r="GW292">
        <v>85</v>
      </c>
      <c r="GX292">
        <f>GX88</f>
        <v>0</v>
      </c>
      <c r="GY292">
        <v>85</v>
      </c>
      <c r="GZ292">
        <f>IF(GZ89="","",GZ88)</f>
        <v>0</v>
      </c>
      <c r="HA292">
        <v>85</v>
      </c>
      <c r="HB292">
        <f>HB88</f>
        <v>0</v>
      </c>
      <c r="HC292">
        <v>85</v>
      </c>
      <c r="HD292">
        <f>IF(HD89="","",HD88)</f>
        <v>0</v>
      </c>
      <c r="HE292">
        <v>85</v>
      </c>
      <c r="HF292">
        <f>HF88</f>
        <v>0</v>
      </c>
    </row>
    <row r="293" spans="5:214">
      <c r="E293">
        <v>86</v>
      </c>
      <c r="F293">
        <f>IF(F90="","",F89)</f>
        <v>0</v>
      </c>
      <c r="G293">
        <v>86</v>
      </c>
      <c r="H293">
        <f>H89</f>
        <v>0</v>
      </c>
      <c r="I293">
        <v>86</v>
      </c>
      <c r="J293">
        <f>IF(J90="","",J89)</f>
        <v>0</v>
      </c>
      <c r="K293">
        <v>86</v>
      </c>
      <c r="L293">
        <f>L89</f>
        <v>0</v>
      </c>
      <c r="M293">
        <v>86</v>
      </c>
      <c r="N293">
        <f>IF(N90="","",N89)</f>
        <v>0</v>
      </c>
      <c r="O293">
        <v>86</v>
      </c>
      <c r="P293">
        <f>P89</f>
        <v>0</v>
      </c>
      <c r="Q293">
        <v>86</v>
      </c>
      <c r="R293">
        <f>IF(R90="","",R89)</f>
        <v>0</v>
      </c>
      <c r="S293">
        <v>86</v>
      </c>
      <c r="T293">
        <f>T89</f>
        <v>0</v>
      </c>
      <c r="U293">
        <v>86</v>
      </c>
      <c r="V293">
        <f>IF(V90="","",V89)</f>
        <v>0</v>
      </c>
      <c r="W293">
        <v>86</v>
      </c>
      <c r="X293">
        <f>X89</f>
        <v>0</v>
      </c>
      <c r="Y293">
        <v>86</v>
      </c>
      <c r="Z293">
        <f>IF(Z90="","",Z89)</f>
        <v>0</v>
      </c>
      <c r="AA293">
        <v>86</v>
      </c>
      <c r="AB293">
        <f>AB89</f>
        <v>0</v>
      </c>
      <c r="AC293">
        <v>86</v>
      </c>
      <c r="AD293">
        <f>IF(AD90="","",AD89)</f>
        <v>0</v>
      </c>
      <c r="AE293">
        <v>86</v>
      </c>
      <c r="AF293">
        <f>AF89</f>
        <v>0</v>
      </c>
      <c r="AG293">
        <v>86</v>
      </c>
      <c r="AH293">
        <f>IF(AH90="","",AH89)</f>
        <v>0</v>
      </c>
      <c r="AI293">
        <v>86</v>
      </c>
      <c r="AJ293">
        <f>AJ89</f>
        <v>0</v>
      </c>
      <c r="AK293">
        <v>86</v>
      </c>
      <c r="AL293">
        <f>IF(AL90="","",AL89)</f>
        <v>0</v>
      </c>
      <c r="AM293">
        <v>86</v>
      </c>
      <c r="AN293">
        <f>AN89</f>
        <v>0</v>
      </c>
      <c r="AO293">
        <v>86</v>
      </c>
      <c r="AP293">
        <f>IF(AP90="","",AP89)</f>
        <v>0</v>
      </c>
      <c r="AQ293">
        <v>86</v>
      </c>
      <c r="AR293">
        <f>AR89</f>
        <v>0</v>
      </c>
      <c r="AS293">
        <v>86</v>
      </c>
      <c r="AT293">
        <f>IF(AT90="","",AT89)</f>
        <v>0</v>
      </c>
      <c r="AU293">
        <v>86</v>
      </c>
      <c r="AV293">
        <f>AV89</f>
        <v>0</v>
      </c>
      <c r="AW293">
        <v>86</v>
      </c>
      <c r="AX293">
        <f>IF(AX90="","",AX89)</f>
        <v>0</v>
      </c>
      <c r="AY293">
        <v>86</v>
      </c>
      <c r="AZ293">
        <f>AZ89</f>
        <v>0</v>
      </c>
      <c r="BA293">
        <v>86</v>
      </c>
      <c r="BB293">
        <f>IF(BB90="","",BB89)</f>
        <v>0</v>
      </c>
      <c r="BC293">
        <v>86</v>
      </c>
      <c r="BD293">
        <f>BD89</f>
        <v>0</v>
      </c>
      <c r="BE293">
        <v>86</v>
      </c>
      <c r="BF293">
        <f>IF(BF90="","",BF89)</f>
        <v>0</v>
      </c>
      <c r="BG293">
        <v>86</v>
      </c>
      <c r="BH293">
        <f>BH89</f>
        <v>0</v>
      </c>
      <c r="BI293">
        <v>86</v>
      </c>
      <c r="BJ293">
        <f>IF(BJ90="","",BJ89)</f>
        <v>0</v>
      </c>
      <c r="BK293">
        <v>86</v>
      </c>
      <c r="BL293">
        <f>BL89</f>
        <v>0</v>
      </c>
      <c r="BM293">
        <v>86</v>
      </c>
      <c r="BN293">
        <f>IF(BN90="","",BN89)</f>
        <v>0</v>
      </c>
      <c r="BO293">
        <v>86</v>
      </c>
      <c r="BP293">
        <f>BP89</f>
        <v>0</v>
      </c>
      <c r="BQ293">
        <v>86</v>
      </c>
      <c r="BR293">
        <f>IF(BR90="","",BR89)</f>
        <v>0</v>
      </c>
      <c r="BS293">
        <v>86</v>
      </c>
      <c r="BT293">
        <f>BT89</f>
        <v>0</v>
      </c>
      <c r="BU293">
        <v>86</v>
      </c>
      <c r="BV293">
        <f>IF(BV90="","",BV89)</f>
        <v>0</v>
      </c>
      <c r="BW293">
        <v>86</v>
      </c>
      <c r="BX293">
        <f>BX89</f>
        <v>0</v>
      </c>
      <c r="BY293">
        <v>86</v>
      </c>
      <c r="BZ293">
        <f>IF(BZ90="","",BZ89)</f>
        <v>0</v>
      </c>
      <c r="CA293">
        <v>86</v>
      </c>
      <c r="CB293">
        <f>CB89</f>
        <v>0</v>
      </c>
      <c r="CC293">
        <v>86</v>
      </c>
      <c r="CD293">
        <f>IF(CD90="","",CD89)</f>
        <v>0</v>
      </c>
      <c r="CE293">
        <v>86</v>
      </c>
      <c r="CF293">
        <f>CF89</f>
        <v>0</v>
      </c>
      <c r="CG293">
        <v>86</v>
      </c>
      <c r="CH293">
        <f>IF(CH90="","",CH89)</f>
        <v>0</v>
      </c>
      <c r="CI293">
        <v>86</v>
      </c>
      <c r="CJ293">
        <f>CJ89</f>
        <v>0</v>
      </c>
      <c r="CK293">
        <v>86</v>
      </c>
      <c r="CL293">
        <f>IF(CL90="","",CL89)</f>
        <v>0</v>
      </c>
      <c r="CM293">
        <v>86</v>
      </c>
      <c r="CN293">
        <f>CN89</f>
        <v>0</v>
      </c>
      <c r="CO293">
        <v>86</v>
      </c>
      <c r="CP293">
        <f>IF(CP90="","",CP89)</f>
        <v>0</v>
      </c>
      <c r="CQ293">
        <v>86</v>
      </c>
      <c r="CR293">
        <f>CR89</f>
        <v>0</v>
      </c>
      <c r="CS293">
        <v>86</v>
      </c>
      <c r="CT293">
        <f>IF(CT90="","",CT89)</f>
        <v>0</v>
      </c>
      <c r="CU293">
        <v>86</v>
      </c>
      <c r="CV293">
        <f>CV89</f>
        <v>0</v>
      </c>
      <c r="CW293">
        <v>86</v>
      </c>
      <c r="CX293">
        <f>IF(CX90="","",CX89)</f>
        <v>0</v>
      </c>
      <c r="CY293">
        <v>86</v>
      </c>
      <c r="CZ293">
        <f>CZ89</f>
        <v>0</v>
      </c>
      <c r="DA293">
        <v>86</v>
      </c>
      <c r="DB293">
        <f>IF(DB90="","",DB89)</f>
        <v>0</v>
      </c>
      <c r="DC293">
        <v>86</v>
      </c>
      <c r="DD293">
        <f>DD89</f>
        <v>0</v>
      </c>
      <c r="DG293">
        <v>86</v>
      </c>
      <c r="DH293">
        <f>IF(DH90="","",DH89)</f>
        <v>0</v>
      </c>
      <c r="DI293">
        <v>86</v>
      </c>
      <c r="DJ293">
        <f>DJ89</f>
        <v>0</v>
      </c>
      <c r="DK293">
        <v>86</v>
      </c>
      <c r="DL293">
        <f>IF(DL90="","",DL89)</f>
        <v>0</v>
      </c>
      <c r="DM293">
        <v>86</v>
      </c>
      <c r="DN293">
        <f>DN89</f>
        <v>0</v>
      </c>
      <c r="DO293">
        <v>86</v>
      </c>
      <c r="DP293">
        <f>IF(DP90="","",DP89)</f>
        <v>0</v>
      </c>
      <c r="DQ293">
        <v>86</v>
      </c>
      <c r="DR293">
        <f>DR89</f>
        <v>0</v>
      </c>
      <c r="DS293">
        <v>86</v>
      </c>
      <c r="DT293">
        <f>IF(DT90="","",DT89)</f>
        <v>0</v>
      </c>
      <c r="DU293">
        <v>86</v>
      </c>
      <c r="DV293">
        <f>DV89</f>
        <v>0</v>
      </c>
      <c r="DW293">
        <v>86</v>
      </c>
      <c r="DX293">
        <f>IF(DX90="","",DX89)</f>
        <v>0</v>
      </c>
      <c r="DY293">
        <v>86</v>
      </c>
      <c r="DZ293">
        <f>DZ89</f>
        <v>0</v>
      </c>
      <c r="EA293">
        <v>86</v>
      </c>
      <c r="EB293">
        <f>IF(EB90="","",EB89)</f>
        <v>0</v>
      </c>
      <c r="EC293">
        <v>86</v>
      </c>
      <c r="ED293">
        <f>ED89</f>
        <v>0</v>
      </c>
      <c r="EE293">
        <v>86</v>
      </c>
      <c r="EF293">
        <f>IF(EF90="","",EF89)</f>
        <v>0</v>
      </c>
      <c r="EG293">
        <v>86</v>
      </c>
      <c r="EH293">
        <f>EH89</f>
        <v>0</v>
      </c>
      <c r="EI293">
        <v>86</v>
      </c>
      <c r="EJ293">
        <f>IF(EJ90="","",EJ89)</f>
        <v>0</v>
      </c>
      <c r="EK293">
        <v>86</v>
      </c>
      <c r="EL293">
        <f>EL89</f>
        <v>0</v>
      </c>
      <c r="EM293">
        <v>86</v>
      </c>
      <c r="EN293">
        <f>IF(EN90="","",EN89)</f>
        <v>0</v>
      </c>
      <c r="EO293">
        <v>86</v>
      </c>
      <c r="EP293">
        <f>EP89</f>
        <v>0</v>
      </c>
      <c r="EQ293">
        <v>86</v>
      </c>
      <c r="ER293">
        <f>IF(ER90="","",ER89)</f>
        <v>0</v>
      </c>
      <c r="ES293">
        <v>86</v>
      </c>
      <c r="ET293">
        <f>ET89</f>
        <v>0</v>
      </c>
      <c r="EU293">
        <v>86</v>
      </c>
      <c r="EV293">
        <f>IF(EV90="","",EV89)</f>
        <v>0</v>
      </c>
      <c r="EW293">
        <v>86</v>
      </c>
      <c r="EX293">
        <f>EX89</f>
        <v>0</v>
      </c>
      <c r="EY293">
        <v>86</v>
      </c>
      <c r="EZ293">
        <f>IF(EZ90="","",EZ89)</f>
        <v>0</v>
      </c>
      <c r="FA293">
        <v>86</v>
      </c>
      <c r="FB293">
        <f>FB89</f>
        <v>0</v>
      </c>
      <c r="FC293">
        <v>86</v>
      </c>
      <c r="FD293">
        <f>IF(FD90="","",FD89)</f>
        <v>0</v>
      </c>
      <c r="FE293">
        <v>86</v>
      </c>
      <c r="FF293">
        <f>FF89</f>
        <v>0</v>
      </c>
      <c r="FG293">
        <v>86</v>
      </c>
      <c r="FH293">
        <f>IF(FH90="","",FH89)</f>
        <v>0</v>
      </c>
      <c r="FI293">
        <v>86</v>
      </c>
      <c r="FJ293">
        <f>FJ89</f>
        <v>0</v>
      </c>
      <c r="FK293">
        <v>86</v>
      </c>
      <c r="FL293">
        <f>IF(FL90="","",FL89)</f>
        <v>0</v>
      </c>
      <c r="FM293">
        <v>86</v>
      </c>
      <c r="FN293">
        <f>FN89</f>
        <v>0</v>
      </c>
      <c r="FO293">
        <v>86</v>
      </c>
      <c r="FP293">
        <f>IF(FP90="","",FP89)</f>
        <v>0</v>
      </c>
      <c r="FQ293">
        <v>86</v>
      </c>
      <c r="FR293">
        <f>FR89</f>
        <v>0</v>
      </c>
      <c r="FS293">
        <v>86</v>
      </c>
      <c r="FT293">
        <f>IF(FT90="","",FT89)</f>
        <v>0</v>
      </c>
      <c r="FU293">
        <v>86</v>
      </c>
      <c r="FV293">
        <f>FV89</f>
        <v>0</v>
      </c>
      <c r="FW293">
        <v>86</v>
      </c>
      <c r="FX293">
        <f>IF(FX90="","",FX89)</f>
        <v>0</v>
      </c>
      <c r="FY293">
        <v>86</v>
      </c>
      <c r="FZ293">
        <f>FZ89</f>
        <v>0</v>
      </c>
      <c r="GA293">
        <v>86</v>
      </c>
      <c r="GB293">
        <f>IF(GB90="","",GB89)</f>
        <v>0</v>
      </c>
      <c r="GC293">
        <v>86</v>
      </c>
      <c r="GD293">
        <f>GD89</f>
        <v>0</v>
      </c>
      <c r="GE293">
        <v>86</v>
      </c>
      <c r="GF293">
        <f>IF(GF90="","",GF89)</f>
        <v>0</v>
      </c>
      <c r="GG293">
        <v>86</v>
      </c>
      <c r="GH293">
        <f>GH89</f>
        <v>0</v>
      </c>
      <c r="GI293">
        <v>86</v>
      </c>
      <c r="GJ293">
        <f>IF(GJ90="","",GJ89)</f>
        <v>0</v>
      </c>
      <c r="GK293">
        <v>86</v>
      </c>
      <c r="GL293">
        <f>GL89</f>
        <v>0</v>
      </c>
      <c r="GM293">
        <v>86</v>
      </c>
      <c r="GN293">
        <f>IF(GN90="","",GN89)</f>
        <v>0</v>
      </c>
      <c r="GO293">
        <v>86</v>
      </c>
      <c r="GP293">
        <f>GP89</f>
        <v>0</v>
      </c>
      <c r="GQ293">
        <v>86</v>
      </c>
      <c r="GR293">
        <f>IF(GR90="","",GR89)</f>
        <v>0</v>
      </c>
      <c r="GS293">
        <v>86</v>
      </c>
      <c r="GT293">
        <f>GT89</f>
        <v>0</v>
      </c>
      <c r="GU293">
        <v>86</v>
      </c>
      <c r="GV293">
        <f>IF(GV90="","",GV89)</f>
        <v>0</v>
      </c>
      <c r="GW293">
        <v>86</v>
      </c>
      <c r="GX293">
        <f>GX89</f>
        <v>0</v>
      </c>
      <c r="GY293">
        <v>86</v>
      </c>
      <c r="GZ293">
        <f>IF(GZ90="","",GZ89)</f>
        <v>0</v>
      </c>
      <c r="HA293">
        <v>86</v>
      </c>
      <c r="HB293">
        <f>HB89</f>
        <v>0</v>
      </c>
      <c r="HC293">
        <v>86</v>
      </c>
      <c r="HD293">
        <f>IF(HD90="","",HD89)</f>
        <v>0</v>
      </c>
      <c r="HE293">
        <v>86</v>
      </c>
      <c r="HF293">
        <f>HF89</f>
        <v>0</v>
      </c>
    </row>
    <row r="294" spans="5:214">
      <c r="E294">
        <v>87</v>
      </c>
      <c r="F294">
        <f>IF(F91="","",F90)</f>
        <v>0</v>
      </c>
      <c r="G294">
        <v>87</v>
      </c>
      <c r="H294">
        <f>H90</f>
        <v>0</v>
      </c>
      <c r="I294">
        <v>87</v>
      </c>
      <c r="J294">
        <f>IF(J91="","",J90)</f>
        <v>0</v>
      </c>
      <c r="K294">
        <v>87</v>
      </c>
      <c r="L294">
        <f>L90</f>
        <v>0</v>
      </c>
      <c r="M294">
        <v>87</v>
      </c>
      <c r="N294">
        <f>IF(N91="","",N90)</f>
        <v>0</v>
      </c>
      <c r="O294">
        <v>87</v>
      </c>
      <c r="P294">
        <f>P90</f>
        <v>0</v>
      </c>
      <c r="Q294">
        <v>87</v>
      </c>
      <c r="R294">
        <f>IF(R91="","",R90)</f>
        <v>0</v>
      </c>
      <c r="S294">
        <v>87</v>
      </c>
      <c r="T294">
        <f>T90</f>
        <v>0</v>
      </c>
      <c r="U294">
        <v>87</v>
      </c>
      <c r="V294">
        <f>IF(V91="","",V90)</f>
        <v>0</v>
      </c>
      <c r="W294">
        <v>87</v>
      </c>
      <c r="X294">
        <f>X90</f>
        <v>0</v>
      </c>
      <c r="Y294">
        <v>87</v>
      </c>
      <c r="Z294">
        <f>IF(Z91="","",Z90)</f>
        <v>0</v>
      </c>
      <c r="AA294">
        <v>87</v>
      </c>
      <c r="AB294">
        <f>AB90</f>
        <v>0</v>
      </c>
      <c r="AC294">
        <v>87</v>
      </c>
      <c r="AD294">
        <f>IF(AD91="","",AD90)</f>
        <v>0</v>
      </c>
      <c r="AE294">
        <v>87</v>
      </c>
      <c r="AF294">
        <f>AF90</f>
        <v>0</v>
      </c>
      <c r="AG294">
        <v>87</v>
      </c>
      <c r="AH294">
        <f>IF(AH91="","",AH90)</f>
        <v>0</v>
      </c>
      <c r="AI294">
        <v>87</v>
      </c>
      <c r="AJ294">
        <f>AJ90</f>
        <v>0</v>
      </c>
      <c r="AK294">
        <v>87</v>
      </c>
      <c r="AL294">
        <f>IF(AL91="","",AL90)</f>
        <v>0</v>
      </c>
      <c r="AM294">
        <v>87</v>
      </c>
      <c r="AN294">
        <f>AN90</f>
        <v>0</v>
      </c>
      <c r="AO294">
        <v>87</v>
      </c>
      <c r="AP294">
        <f>IF(AP91="","",AP90)</f>
        <v>0</v>
      </c>
      <c r="AQ294">
        <v>87</v>
      </c>
      <c r="AR294">
        <f>AR90</f>
        <v>0</v>
      </c>
      <c r="AS294">
        <v>87</v>
      </c>
      <c r="AT294">
        <f>IF(AT91="","",AT90)</f>
        <v>0</v>
      </c>
      <c r="AU294">
        <v>87</v>
      </c>
      <c r="AV294">
        <f>AV90</f>
        <v>0</v>
      </c>
      <c r="AW294">
        <v>87</v>
      </c>
      <c r="AX294">
        <f>IF(AX91="","",AX90)</f>
        <v>0</v>
      </c>
      <c r="AY294">
        <v>87</v>
      </c>
      <c r="AZ294">
        <f>AZ90</f>
        <v>0</v>
      </c>
      <c r="BA294">
        <v>87</v>
      </c>
      <c r="BB294">
        <f>IF(BB91="","",BB90)</f>
        <v>0</v>
      </c>
      <c r="BC294">
        <v>87</v>
      </c>
      <c r="BD294">
        <f>BD90</f>
        <v>0</v>
      </c>
      <c r="BE294">
        <v>87</v>
      </c>
      <c r="BF294">
        <f>IF(BF91="","",BF90)</f>
        <v>0</v>
      </c>
      <c r="BG294">
        <v>87</v>
      </c>
      <c r="BH294">
        <f>BH90</f>
        <v>0</v>
      </c>
      <c r="BI294">
        <v>87</v>
      </c>
      <c r="BJ294">
        <f>IF(BJ91="","",BJ90)</f>
        <v>0</v>
      </c>
      <c r="BK294">
        <v>87</v>
      </c>
      <c r="BL294">
        <f>BL90</f>
        <v>0</v>
      </c>
      <c r="BM294">
        <v>87</v>
      </c>
      <c r="BN294">
        <f>IF(BN91="","",BN90)</f>
        <v>0</v>
      </c>
      <c r="BO294">
        <v>87</v>
      </c>
      <c r="BP294">
        <f>BP90</f>
        <v>0</v>
      </c>
      <c r="BQ294">
        <v>87</v>
      </c>
      <c r="BR294">
        <f>IF(BR91="","",BR90)</f>
        <v>0</v>
      </c>
      <c r="BS294">
        <v>87</v>
      </c>
      <c r="BT294">
        <f>BT90</f>
        <v>0</v>
      </c>
      <c r="BU294">
        <v>87</v>
      </c>
      <c r="BV294">
        <f>IF(BV91="","",BV90)</f>
        <v>0</v>
      </c>
      <c r="BW294">
        <v>87</v>
      </c>
      <c r="BX294">
        <f>BX90</f>
        <v>0</v>
      </c>
      <c r="BY294">
        <v>87</v>
      </c>
      <c r="BZ294">
        <f>IF(BZ91="","",BZ90)</f>
        <v>0</v>
      </c>
      <c r="CA294">
        <v>87</v>
      </c>
      <c r="CB294">
        <f>CB90</f>
        <v>0</v>
      </c>
      <c r="CC294">
        <v>87</v>
      </c>
      <c r="CD294">
        <f>IF(CD91="","",CD90)</f>
        <v>0</v>
      </c>
      <c r="CE294">
        <v>87</v>
      </c>
      <c r="CF294">
        <f>CF90</f>
        <v>0</v>
      </c>
      <c r="CG294">
        <v>87</v>
      </c>
      <c r="CH294">
        <f>IF(CH91="","",CH90)</f>
        <v>0</v>
      </c>
      <c r="CI294">
        <v>87</v>
      </c>
      <c r="CJ294">
        <f>CJ90</f>
        <v>0</v>
      </c>
      <c r="CK294">
        <v>87</v>
      </c>
      <c r="CL294">
        <f>IF(CL91="","",CL90)</f>
        <v>0</v>
      </c>
      <c r="CM294">
        <v>87</v>
      </c>
      <c r="CN294">
        <f>CN90</f>
        <v>0</v>
      </c>
      <c r="CO294">
        <v>87</v>
      </c>
      <c r="CP294">
        <f>IF(CP91="","",CP90)</f>
        <v>0</v>
      </c>
      <c r="CQ294">
        <v>87</v>
      </c>
      <c r="CR294">
        <f>CR90</f>
        <v>0</v>
      </c>
      <c r="CS294">
        <v>87</v>
      </c>
      <c r="CT294">
        <f>IF(CT91="","",CT90)</f>
        <v>0</v>
      </c>
      <c r="CU294">
        <v>87</v>
      </c>
      <c r="CV294">
        <f>CV90</f>
        <v>0</v>
      </c>
      <c r="CW294">
        <v>87</v>
      </c>
      <c r="CX294">
        <f>IF(CX91="","",CX90)</f>
        <v>0</v>
      </c>
      <c r="CY294">
        <v>87</v>
      </c>
      <c r="CZ294">
        <f>CZ90</f>
        <v>0</v>
      </c>
      <c r="DA294">
        <v>87</v>
      </c>
      <c r="DB294">
        <f>IF(DB91="","",DB90)</f>
        <v>0</v>
      </c>
      <c r="DC294">
        <v>87</v>
      </c>
      <c r="DD294">
        <f>DD90</f>
        <v>0</v>
      </c>
      <c r="DG294">
        <v>87</v>
      </c>
      <c r="DH294">
        <f>IF(DH91="","",DH90)</f>
        <v>0</v>
      </c>
      <c r="DI294">
        <v>87</v>
      </c>
      <c r="DJ294">
        <f>DJ90</f>
        <v>0</v>
      </c>
      <c r="DK294">
        <v>87</v>
      </c>
      <c r="DL294">
        <f>IF(DL91="","",DL90)</f>
        <v>0</v>
      </c>
      <c r="DM294">
        <v>87</v>
      </c>
      <c r="DN294">
        <f>DN90</f>
        <v>0</v>
      </c>
      <c r="DO294">
        <v>87</v>
      </c>
      <c r="DP294">
        <f>IF(DP91="","",DP90)</f>
        <v>0</v>
      </c>
      <c r="DQ294">
        <v>87</v>
      </c>
      <c r="DR294">
        <f>DR90</f>
        <v>0</v>
      </c>
      <c r="DS294">
        <v>87</v>
      </c>
      <c r="DT294">
        <f>IF(DT91="","",DT90)</f>
        <v>0</v>
      </c>
      <c r="DU294">
        <v>87</v>
      </c>
      <c r="DV294">
        <f>DV90</f>
        <v>0</v>
      </c>
      <c r="DW294">
        <v>87</v>
      </c>
      <c r="DX294">
        <f>IF(DX91="","",DX90)</f>
        <v>0</v>
      </c>
      <c r="DY294">
        <v>87</v>
      </c>
      <c r="DZ294">
        <f>DZ90</f>
        <v>0</v>
      </c>
      <c r="EA294">
        <v>87</v>
      </c>
      <c r="EB294">
        <f>IF(EB91="","",EB90)</f>
        <v>0</v>
      </c>
      <c r="EC294">
        <v>87</v>
      </c>
      <c r="ED294">
        <f>ED90</f>
        <v>0</v>
      </c>
      <c r="EE294">
        <v>87</v>
      </c>
      <c r="EF294">
        <f>IF(EF91="","",EF90)</f>
        <v>0</v>
      </c>
      <c r="EG294">
        <v>87</v>
      </c>
      <c r="EH294">
        <f>EH90</f>
        <v>0</v>
      </c>
      <c r="EI294">
        <v>87</v>
      </c>
      <c r="EJ294">
        <f>IF(EJ91="","",EJ90)</f>
        <v>0</v>
      </c>
      <c r="EK294">
        <v>87</v>
      </c>
      <c r="EL294">
        <f>EL90</f>
        <v>0</v>
      </c>
      <c r="EM294">
        <v>87</v>
      </c>
      <c r="EN294">
        <f>IF(EN91="","",EN90)</f>
        <v>0</v>
      </c>
      <c r="EO294">
        <v>87</v>
      </c>
      <c r="EP294">
        <f>EP90</f>
        <v>0</v>
      </c>
      <c r="EQ294">
        <v>87</v>
      </c>
      <c r="ER294">
        <f>IF(ER91="","",ER90)</f>
        <v>0</v>
      </c>
      <c r="ES294">
        <v>87</v>
      </c>
      <c r="ET294">
        <f>ET90</f>
        <v>0</v>
      </c>
      <c r="EU294">
        <v>87</v>
      </c>
      <c r="EV294">
        <f>IF(EV91="","",EV90)</f>
        <v>0</v>
      </c>
      <c r="EW294">
        <v>87</v>
      </c>
      <c r="EX294">
        <f>EX90</f>
        <v>0</v>
      </c>
      <c r="EY294">
        <v>87</v>
      </c>
      <c r="EZ294">
        <f>IF(EZ91="","",EZ90)</f>
        <v>0</v>
      </c>
      <c r="FA294">
        <v>87</v>
      </c>
      <c r="FB294">
        <f>FB90</f>
        <v>0</v>
      </c>
      <c r="FC294">
        <v>87</v>
      </c>
      <c r="FD294">
        <f>IF(FD91="","",FD90)</f>
        <v>0</v>
      </c>
      <c r="FE294">
        <v>87</v>
      </c>
      <c r="FF294">
        <f>FF90</f>
        <v>0</v>
      </c>
      <c r="FG294">
        <v>87</v>
      </c>
      <c r="FH294">
        <f>IF(FH91="","",FH90)</f>
        <v>0</v>
      </c>
      <c r="FI294">
        <v>87</v>
      </c>
      <c r="FJ294">
        <f>FJ90</f>
        <v>0</v>
      </c>
      <c r="FK294">
        <v>87</v>
      </c>
      <c r="FL294">
        <f>IF(FL91="","",FL90)</f>
        <v>0</v>
      </c>
      <c r="FM294">
        <v>87</v>
      </c>
      <c r="FN294">
        <f>FN90</f>
        <v>0</v>
      </c>
      <c r="FO294">
        <v>87</v>
      </c>
      <c r="FP294">
        <f>IF(FP91="","",FP90)</f>
        <v>0</v>
      </c>
      <c r="FQ294">
        <v>87</v>
      </c>
      <c r="FR294">
        <f>FR90</f>
        <v>0</v>
      </c>
      <c r="FS294">
        <v>87</v>
      </c>
      <c r="FT294">
        <f>IF(FT91="","",FT90)</f>
        <v>0</v>
      </c>
      <c r="FU294">
        <v>87</v>
      </c>
      <c r="FV294">
        <f>FV90</f>
        <v>0</v>
      </c>
      <c r="FW294">
        <v>87</v>
      </c>
      <c r="FX294">
        <f>IF(FX91="","",FX90)</f>
        <v>0</v>
      </c>
      <c r="FY294">
        <v>87</v>
      </c>
      <c r="FZ294">
        <f>FZ90</f>
        <v>0</v>
      </c>
      <c r="GA294">
        <v>87</v>
      </c>
      <c r="GB294">
        <f>IF(GB91="","",GB90)</f>
        <v>0</v>
      </c>
      <c r="GC294">
        <v>87</v>
      </c>
      <c r="GD294">
        <f>GD90</f>
        <v>0</v>
      </c>
      <c r="GE294">
        <v>87</v>
      </c>
      <c r="GF294">
        <f>IF(GF91="","",GF90)</f>
        <v>0</v>
      </c>
      <c r="GG294">
        <v>87</v>
      </c>
      <c r="GH294">
        <f>GH90</f>
        <v>0</v>
      </c>
      <c r="GI294">
        <v>87</v>
      </c>
      <c r="GJ294">
        <f>IF(GJ91="","",GJ90)</f>
        <v>0</v>
      </c>
      <c r="GK294">
        <v>87</v>
      </c>
      <c r="GL294">
        <f>GL90</f>
        <v>0</v>
      </c>
      <c r="GM294">
        <v>87</v>
      </c>
      <c r="GN294">
        <f>IF(GN91="","",GN90)</f>
        <v>0</v>
      </c>
      <c r="GO294">
        <v>87</v>
      </c>
      <c r="GP294">
        <f>GP90</f>
        <v>0</v>
      </c>
      <c r="GQ294">
        <v>87</v>
      </c>
      <c r="GR294">
        <f>IF(GR91="","",GR90)</f>
        <v>0</v>
      </c>
      <c r="GS294">
        <v>87</v>
      </c>
      <c r="GT294">
        <f>GT90</f>
        <v>0</v>
      </c>
      <c r="GU294">
        <v>87</v>
      </c>
      <c r="GV294">
        <f>IF(GV91="","",GV90)</f>
        <v>0</v>
      </c>
      <c r="GW294">
        <v>87</v>
      </c>
      <c r="GX294">
        <f>GX90</f>
        <v>0</v>
      </c>
      <c r="GY294">
        <v>87</v>
      </c>
      <c r="GZ294">
        <f>IF(GZ91="","",GZ90)</f>
        <v>0</v>
      </c>
      <c r="HA294">
        <v>87</v>
      </c>
      <c r="HB294">
        <f>HB90</f>
        <v>0</v>
      </c>
      <c r="HC294">
        <v>87</v>
      </c>
      <c r="HD294">
        <f>IF(HD91="","",HD90)</f>
        <v>0</v>
      </c>
      <c r="HE294">
        <v>87</v>
      </c>
      <c r="HF294">
        <f>HF90</f>
        <v>0</v>
      </c>
    </row>
    <row r="295" spans="5:214">
      <c r="E295">
        <v>88</v>
      </c>
      <c r="F295">
        <f>IF(F92="","",F91)</f>
        <v>0</v>
      </c>
      <c r="G295">
        <v>88</v>
      </c>
      <c r="H295">
        <f>H91</f>
        <v>0</v>
      </c>
      <c r="I295">
        <v>88</v>
      </c>
      <c r="J295">
        <f>IF(J92="","",J91)</f>
        <v>0</v>
      </c>
      <c r="K295">
        <v>88</v>
      </c>
      <c r="L295">
        <f>L91</f>
        <v>0</v>
      </c>
      <c r="M295">
        <v>88</v>
      </c>
      <c r="N295">
        <f>IF(N92="","",N91)</f>
        <v>0</v>
      </c>
      <c r="O295">
        <v>88</v>
      </c>
      <c r="P295">
        <f>P91</f>
        <v>0</v>
      </c>
      <c r="Q295">
        <v>88</v>
      </c>
      <c r="R295">
        <f>IF(R92="","",R91)</f>
        <v>0</v>
      </c>
      <c r="S295">
        <v>88</v>
      </c>
      <c r="T295">
        <f>T91</f>
        <v>0</v>
      </c>
      <c r="U295">
        <v>88</v>
      </c>
      <c r="V295">
        <f>IF(V92="","",V91)</f>
        <v>0</v>
      </c>
      <c r="W295">
        <v>88</v>
      </c>
      <c r="X295">
        <f>X91</f>
        <v>0</v>
      </c>
      <c r="Y295">
        <v>88</v>
      </c>
      <c r="Z295">
        <f>IF(Z92="","",Z91)</f>
        <v>0</v>
      </c>
      <c r="AA295">
        <v>88</v>
      </c>
      <c r="AB295">
        <f>AB91</f>
        <v>0</v>
      </c>
      <c r="AC295">
        <v>88</v>
      </c>
      <c r="AD295">
        <f>IF(AD92="","",AD91)</f>
        <v>0</v>
      </c>
      <c r="AE295">
        <v>88</v>
      </c>
      <c r="AF295">
        <f>AF91</f>
        <v>0</v>
      </c>
      <c r="AG295">
        <v>88</v>
      </c>
      <c r="AH295">
        <f>IF(AH92="","",AH91)</f>
        <v>0</v>
      </c>
      <c r="AI295">
        <v>88</v>
      </c>
      <c r="AJ295">
        <f>AJ91</f>
        <v>0</v>
      </c>
      <c r="AK295">
        <v>88</v>
      </c>
      <c r="AL295">
        <f>IF(AL92="","",AL91)</f>
        <v>0</v>
      </c>
      <c r="AM295">
        <v>88</v>
      </c>
      <c r="AN295">
        <f>AN91</f>
        <v>0</v>
      </c>
      <c r="AO295">
        <v>88</v>
      </c>
      <c r="AP295">
        <f>IF(AP92="","",AP91)</f>
        <v>0</v>
      </c>
      <c r="AQ295">
        <v>88</v>
      </c>
      <c r="AR295">
        <f>AR91</f>
        <v>0</v>
      </c>
      <c r="AS295">
        <v>88</v>
      </c>
      <c r="AT295">
        <f>IF(AT92="","",AT91)</f>
        <v>0</v>
      </c>
      <c r="AU295">
        <v>88</v>
      </c>
      <c r="AV295">
        <f>AV91</f>
        <v>0</v>
      </c>
      <c r="AW295">
        <v>88</v>
      </c>
      <c r="AX295">
        <f>IF(AX92="","",AX91)</f>
        <v>0</v>
      </c>
      <c r="AY295">
        <v>88</v>
      </c>
      <c r="AZ295">
        <f>AZ91</f>
        <v>0</v>
      </c>
      <c r="BA295">
        <v>88</v>
      </c>
      <c r="BB295">
        <f>IF(BB92="","",BB91)</f>
        <v>0</v>
      </c>
      <c r="BC295">
        <v>88</v>
      </c>
      <c r="BD295">
        <f>BD91</f>
        <v>0</v>
      </c>
      <c r="BE295">
        <v>88</v>
      </c>
      <c r="BF295">
        <f>IF(BF92="","",BF91)</f>
        <v>0</v>
      </c>
      <c r="BG295">
        <v>88</v>
      </c>
      <c r="BH295">
        <f>BH91</f>
        <v>0</v>
      </c>
      <c r="BI295">
        <v>88</v>
      </c>
      <c r="BJ295">
        <f>IF(BJ92="","",BJ91)</f>
        <v>0</v>
      </c>
      <c r="BK295">
        <v>88</v>
      </c>
      <c r="BL295">
        <f>BL91</f>
        <v>0</v>
      </c>
      <c r="BM295">
        <v>88</v>
      </c>
      <c r="BN295">
        <f>IF(BN92="","",BN91)</f>
        <v>0</v>
      </c>
      <c r="BO295">
        <v>88</v>
      </c>
      <c r="BP295">
        <f>BP91</f>
        <v>0</v>
      </c>
      <c r="BQ295">
        <v>88</v>
      </c>
      <c r="BR295">
        <f>IF(BR92="","",BR91)</f>
        <v>0</v>
      </c>
      <c r="BS295">
        <v>88</v>
      </c>
      <c r="BT295">
        <f>BT91</f>
        <v>0</v>
      </c>
      <c r="BU295">
        <v>88</v>
      </c>
      <c r="BV295">
        <f>IF(BV92="","",BV91)</f>
        <v>0</v>
      </c>
      <c r="BW295">
        <v>88</v>
      </c>
      <c r="BX295">
        <f>BX91</f>
        <v>0</v>
      </c>
      <c r="BY295">
        <v>88</v>
      </c>
      <c r="BZ295">
        <f>IF(BZ92="","",BZ91)</f>
        <v>0</v>
      </c>
      <c r="CA295">
        <v>88</v>
      </c>
      <c r="CB295">
        <f>CB91</f>
        <v>0</v>
      </c>
      <c r="CC295">
        <v>88</v>
      </c>
      <c r="CD295">
        <f>IF(CD92="","",CD91)</f>
        <v>0</v>
      </c>
      <c r="CE295">
        <v>88</v>
      </c>
      <c r="CF295">
        <f>CF91</f>
        <v>0</v>
      </c>
      <c r="CG295">
        <v>88</v>
      </c>
      <c r="CH295">
        <f>IF(CH92="","",CH91)</f>
        <v>0</v>
      </c>
      <c r="CI295">
        <v>88</v>
      </c>
      <c r="CJ295">
        <f>CJ91</f>
        <v>0</v>
      </c>
      <c r="CK295">
        <v>88</v>
      </c>
      <c r="CL295">
        <f>IF(CL92="","",CL91)</f>
        <v>0</v>
      </c>
      <c r="CM295">
        <v>88</v>
      </c>
      <c r="CN295">
        <f>CN91</f>
        <v>0</v>
      </c>
      <c r="CO295">
        <v>88</v>
      </c>
      <c r="CP295">
        <f>IF(CP92="","",CP91)</f>
        <v>0</v>
      </c>
      <c r="CQ295">
        <v>88</v>
      </c>
      <c r="CR295">
        <f>CR91</f>
        <v>0</v>
      </c>
      <c r="CS295">
        <v>88</v>
      </c>
      <c r="CT295">
        <f>IF(CT92="","",CT91)</f>
        <v>0</v>
      </c>
      <c r="CU295">
        <v>88</v>
      </c>
      <c r="CV295">
        <f>CV91</f>
        <v>0</v>
      </c>
      <c r="CW295">
        <v>88</v>
      </c>
      <c r="CX295">
        <f>IF(CX92="","",CX91)</f>
        <v>0</v>
      </c>
      <c r="CY295">
        <v>88</v>
      </c>
      <c r="CZ295">
        <f>CZ91</f>
        <v>0</v>
      </c>
      <c r="DA295">
        <v>88</v>
      </c>
      <c r="DB295">
        <f>IF(DB92="","",DB91)</f>
        <v>0</v>
      </c>
      <c r="DC295">
        <v>88</v>
      </c>
      <c r="DD295">
        <f>DD91</f>
        <v>0</v>
      </c>
      <c r="DG295">
        <v>88</v>
      </c>
      <c r="DH295">
        <f>IF(DH92="","",DH91)</f>
        <v>0</v>
      </c>
      <c r="DI295">
        <v>88</v>
      </c>
      <c r="DJ295">
        <f>DJ91</f>
        <v>0</v>
      </c>
      <c r="DK295">
        <v>88</v>
      </c>
      <c r="DL295">
        <f>IF(DL92="","",DL91)</f>
        <v>0</v>
      </c>
      <c r="DM295">
        <v>88</v>
      </c>
      <c r="DN295">
        <f>DN91</f>
        <v>0</v>
      </c>
      <c r="DO295">
        <v>88</v>
      </c>
      <c r="DP295">
        <f>IF(DP92="","",DP91)</f>
        <v>0</v>
      </c>
      <c r="DQ295">
        <v>88</v>
      </c>
      <c r="DR295">
        <f>DR91</f>
        <v>0</v>
      </c>
      <c r="DS295">
        <v>88</v>
      </c>
      <c r="DT295">
        <f>IF(DT92="","",DT91)</f>
        <v>0</v>
      </c>
      <c r="DU295">
        <v>88</v>
      </c>
      <c r="DV295">
        <f>DV91</f>
        <v>0</v>
      </c>
      <c r="DW295">
        <v>88</v>
      </c>
      <c r="DX295">
        <f>IF(DX92="","",DX91)</f>
        <v>0</v>
      </c>
      <c r="DY295">
        <v>88</v>
      </c>
      <c r="DZ295">
        <f>DZ91</f>
        <v>0</v>
      </c>
      <c r="EA295">
        <v>88</v>
      </c>
      <c r="EB295">
        <f>IF(EB92="","",EB91)</f>
        <v>0</v>
      </c>
      <c r="EC295">
        <v>88</v>
      </c>
      <c r="ED295">
        <f>ED91</f>
        <v>0</v>
      </c>
      <c r="EE295">
        <v>88</v>
      </c>
      <c r="EF295">
        <f>IF(EF92="","",EF91)</f>
        <v>0</v>
      </c>
      <c r="EG295">
        <v>88</v>
      </c>
      <c r="EH295">
        <f>EH91</f>
        <v>0</v>
      </c>
      <c r="EI295">
        <v>88</v>
      </c>
      <c r="EJ295">
        <f>IF(EJ92="","",EJ91)</f>
        <v>0</v>
      </c>
      <c r="EK295">
        <v>88</v>
      </c>
      <c r="EL295">
        <f>EL91</f>
        <v>0</v>
      </c>
      <c r="EM295">
        <v>88</v>
      </c>
      <c r="EN295">
        <f>IF(EN92="","",EN91)</f>
        <v>0</v>
      </c>
      <c r="EO295">
        <v>88</v>
      </c>
      <c r="EP295">
        <f>EP91</f>
        <v>0</v>
      </c>
      <c r="EQ295">
        <v>88</v>
      </c>
      <c r="ER295">
        <f>IF(ER92="","",ER91)</f>
        <v>0</v>
      </c>
      <c r="ES295">
        <v>88</v>
      </c>
      <c r="ET295">
        <f>ET91</f>
        <v>0</v>
      </c>
      <c r="EU295">
        <v>88</v>
      </c>
      <c r="EV295">
        <f>IF(EV92="","",EV91)</f>
        <v>0</v>
      </c>
      <c r="EW295">
        <v>88</v>
      </c>
      <c r="EX295">
        <f>EX91</f>
        <v>0</v>
      </c>
      <c r="EY295">
        <v>88</v>
      </c>
      <c r="EZ295">
        <f>IF(EZ92="","",EZ91)</f>
        <v>0</v>
      </c>
      <c r="FA295">
        <v>88</v>
      </c>
      <c r="FB295">
        <f>FB91</f>
        <v>0</v>
      </c>
      <c r="FC295">
        <v>88</v>
      </c>
      <c r="FD295">
        <f>IF(FD92="","",FD91)</f>
        <v>0</v>
      </c>
      <c r="FE295">
        <v>88</v>
      </c>
      <c r="FF295">
        <f>FF91</f>
        <v>0</v>
      </c>
      <c r="FG295">
        <v>88</v>
      </c>
      <c r="FH295">
        <f>IF(FH92="","",FH91)</f>
        <v>0</v>
      </c>
      <c r="FI295">
        <v>88</v>
      </c>
      <c r="FJ295">
        <f>FJ91</f>
        <v>0</v>
      </c>
      <c r="FK295">
        <v>88</v>
      </c>
      <c r="FL295">
        <f>IF(FL92="","",FL91)</f>
        <v>0</v>
      </c>
      <c r="FM295">
        <v>88</v>
      </c>
      <c r="FN295">
        <f>FN91</f>
        <v>0</v>
      </c>
      <c r="FO295">
        <v>88</v>
      </c>
      <c r="FP295">
        <f>IF(FP92="","",FP91)</f>
        <v>0</v>
      </c>
      <c r="FQ295">
        <v>88</v>
      </c>
      <c r="FR295">
        <f>FR91</f>
        <v>0</v>
      </c>
      <c r="FS295">
        <v>88</v>
      </c>
      <c r="FT295">
        <f>IF(FT92="","",FT91)</f>
        <v>0</v>
      </c>
      <c r="FU295">
        <v>88</v>
      </c>
      <c r="FV295">
        <f>FV91</f>
        <v>0</v>
      </c>
      <c r="FW295">
        <v>88</v>
      </c>
      <c r="FX295">
        <f>IF(FX92="","",FX91)</f>
        <v>0</v>
      </c>
      <c r="FY295">
        <v>88</v>
      </c>
      <c r="FZ295">
        <f>FZ91</f>
        <v>0</v>
      </c>
      <c r="GA295">
        <v>88</v>
      </c>
      <c r="GB295">
        <f>IF(GB92="","",GB91)</f>
        <v>0</v>
      </c>
      <c r="GC295">
        <v>88</v>
      </c>
      <c r="GD295">
        <f>GD91</f>
        <v>0</v>
      </c>
      <c r="GE295">
        <v>88</v>
      </c>
      <c r="GF295">
        <f>IF(GF92="","",GF91)</f>
        <v>0</v>
      </c>
      <c r="GG295">
        <v>88</v>
      </c>
      <c r="GH295">
        <f>GH91</f>
        <v>0</v>
      </c>
      <c r="GI295">
        <v>88</v>
      </c>
      <c r="GJ295">
        <f>IF(GJ92="","",GJ91)</f>
        <v>0</v>
      </c>
      <c r="GK295">
        <v>88</v>
      </c>
      <c r="GL295">
        <f>GL91</f>
        <v>0</v>
      </c>
      <c r="GM295">
        <v>88</v>
      </c>
      <c r="GN295">
        <f>IF(GN92="","",GN91)</f>
        <v>0</v>
      </c>
      <c r="GO295">
        <v>88</v>
      </c>
      <c r="GP295">
        <f>GP91</f>
        <v>0</v>
      </c>
      <c r="GQ295">
        <v>88</v>
      </c>
      <c r="GR295">
        <f>IF(GR92="","",GR91)</f>
        <v>0</v>
      </c>
      <c r="GS295">
        <v>88</v>
      </c>
      <c r="GT295">
        <f>GT91</f>
        <v>0</v>
      </c>
      <c r="GU295">
        <v>88</v>
      </c>
      <c r="GV295">
        <f>IF(GV92="","",GV91)</f>
        <v>0</v>
      </c>
      <c r="GW295">
        <v>88</v>
      </c>
      <c r="GX295">
        <f>GX91</f>
        <v>0</v>
      </c>
      <c r="GY295">
        <v>88</v>
      </c>
      <c r="GZ295">
        <f>IF(GZ92="","",GZ91)</f>
        <v>0</v>
      </c>
      <c r="HA295">
        <v>88</v>
      </c>
      <c r="HB295">
        <f>HB91</f>
        <v>0</v>
      </c>
      <c r="HC295">
        <v>88</v>
      </c>
      <c r="HD295">
        <f>IF(HD92="","",HD91)</f>
        <v>0</v>
      </c>
      <c r="HE295">
        <v>88</v>
      </c>
      <c r="HF295">
        <f>HF91</f>
        <v>0</v>
      </c>
    </row>
    <row r="296" spans="5:214">
      <c r="E296">
        <v>89</v>
      </c>
      <c r="F296">
        <f>IF(F93="","",F92)</f>
        <v>0</v>
      </c>
      <c r="G296">
        <v>89</v>
      </c>
      <c r="H296">
        <f>H92</f>
        <v>0</v>
      </c>
      <c r="I296">
        <v>89</v>
      </c>
      <c r="J296">
        <f>IF(J93="","",J92)</f>
        <v>0</v>
      </c>
      <c r="K296">
        <v>89</v>
      </c>
      <c r="L296">
        <f>L92</f>
        <v>0</v>
      </c>
      <c r="M296">
        <v>89</v>
      </c>
      <c r="N296">
        <f>IF(N93="","",N92)</f>
        <v>0</v>
      </c>
      <c r="O296">
        <v>89</v>
      </c>
      <c r="P296">
        <f>P92</f>
        <v>0</v>
      </c>
      <c r="Q296">
        <v>89</v>
      </c>
      <c r="R296">
        <f>IF(R93="","",R92)</f>
        <v>0</v>
      </c>
      <c r="S296">
        <v>89</v>
      </c>
      <c r="T296">
        <f>T92</f>
        <v>0</v>
      </c>
      <c r="U296">
        <v>89</v>
      </c>
      <c r="V296">
        <f>IF(V93="","",V92)</f>
        <v>0</v>
      </c>
      <c r="W296">
        <v>89</v>
      </c>
      <c r="X296">
        <f>X92</f>
        <v>0</v>
      </c>
      <c r="Y296">
        <v>89</v>
      </c>
      <c r="Z296">
        <f>IF(Z93="","",Z92)</f>
        <v>0</v>
      </c>
      <c r="AA296">
        <v>89</v>
      </c>
      <c r="AB296">
        <f>AB92</f>
        <v>0</v>
      </c>
      <c r="AC296">
        <v>89</v>
      </c>
      <c r="AD296">
        <f>IF(AD93="","",AD92)</f>
        <v>0</v>
      </c>
      <c r="AE296">
        <v>89</v>
      </c>
      <c r="AF296">
        <f>AF92</f>
        <v>0</v>
      </c>
      <c r="AG296">
        <v>89</v>
      </c>
      <c r="AH296">
        <f>IF(AH93="","",AH92)</f>
        <v>0</v>
      </c>
      <c r="AI296">
        <v>89</v>
      </c>
      <c r="AJ296">
        <f>AJ92</f>
        <v>0</v>
      </c>
      <c r="AK296">
        <v>89</v>
      </c>
      <c r="AL296">
        <f>IF(AL93="","",AL92)</f>
        <v>0</v>
      </c>
      <c r="AM296">
        <v>89</v>
      </c>
      <c r="AN296">
        <f>AN92</f>
        <v>0</v>
      </c>
      <c r="AO296">
        <v>89</v>
      </c>
      <c r="AP296">
        <f>IF(AP93="","",AP92)</f>
        <v>0</v>
      </c>
      <c r="AQ296">
        <v>89</v>
      </c>
      <c r="AR296">
        <f>AR92</f>
        <v>0</v>
      </c>
      <c r="AS296">
        <v>89</v>
      </c>
      <c r="AT296">
        <f>IF(AT93="","",AT92)</f>
        <v>0</v>
      </c>
      <c r="AU296">
        <v>89</v>
      </c>
      <c r="AV296">
        <f>AV92</f>
        <v>0</v>
      </c>
      <c r="AW296">
        <v>89</v>
      </c>
      <c r="AX296">
        <f>IF(AX93="","",AX92)</f>
        <v>0</v>
      </c>
      <c r="AY296">
        <v>89</v>
      </c>
      <c r="AZ296">
        <f>AZ92</f>
        <v>0</v>
      </c>
      <c r="BA296">
        <v>89</v>
      </c>
      <c r="BB296">
        <f>IF(BB93="","",BB92)</f>
        <v>0</v>
      </c>
      <c r="BC296">
        <v>89</v>
      </c>
      <c r="BD296">
        <f>BD92</f>
        <v>0</v>
      </c>
      <c r="BE296">
        <v>89</v>
      </c>
      <c r="BF296">
        <f>IF(BF93="","",BF92)</f>
        <v>0</v>
      </c>
      <c r="BG296">
        <v>89</v>
      </c>
      <c r="BH296">
        <f>BH92</f>
        <v>0</v>
      </c>
      <c r="BI296">
        <v>89</v>
      </c>
      <c r="BJ296">
        <f>IF(BJ93="","",BJ92)</f>
        <v>0</v>
      </c>
      <c r="BK296">
        <v>89</v>
      </c>
      <c r="BL296">
        <f>BL92</f>
        <v>0</v>
      </c>
      <c r="BM296">
        <v>89</v>
      </c>
      <c r="BN296">
        <f>IF(BN93="","",BN92)</f>
        <v>0</v>
      </c>
      <c r="BO296">
        <v>89</v>
      </c>
      <c r="BP296">
        <f>BP92</f>
        <v>0</v>
      </c>
      <c r="BQ296">
        <v>89</v>
      </c>
      <c r="BR296">
        <f>IF(BR93="","",BR92)</f>
        <v>0</v>
      </c>
      <c r="BS296">
        <v>89</v>
      </c>
      <c r="BT296">
        <f>BT92</f>
        <v>0</v>
      </c>
      <c r="BU296">
        <v>89</v>
      </c>
      <c r="BV296">
        <f>IF(BV93="","",BV92)</f>
        <v>0</v>
      </c>
      <c r="BW296">
        <v>89</v>
      </c>
      <c r="BX296">
        <f>BX92</f>
        <v>0</v>
      </c>
      <c r="BY296">
        <v>89</v>
      </c>
      <c r="BZ296">
        <f>IF(BZ93="","",BZ92)</f>
        <v>0</v>
      </c>
      <c r="CA296">
        <v>89</v>
      </c>
      <c r="CB296">
        <f>CB92</f>
        <v>0</v>
      </c>
      <c r="CC296">
        <v>89</v>
      </c>
      <c r="CD296">
        <f>IF(CD93="","",CD92)</f>
        <v>0</v>
      </c>
      <c r="CE296">
        <v>89</v>
      </c>
      <c r="CF296">
        <f>CF92</f>
        <v>0</v>
      </c>
      <c r="CG296">
        <v>89</v>
      </c>
      <c r="CH296">
        <f>IF(CH93="","",CH92)</f>
        <v>0</v>
      </c>
      <c r="CI296">
        <v>89</v>
      </c>
      <c r="CJ296">
        <f>CJ92</f>
        <v>0</v>
      </c>
      <c r="CK296">
        <v>89</v>
      </c>
      <c r="CL296">
        <f>IF(CL93="","",CL92)</f>
        <v>0</v>
      </c>
      <c r="CM296">
        <v>89</v>
      </c>
      <c r="CN296">
        <f>CN92</f>
        <v>0</v>
      </c>
      <c r="CO296">
        <v>89</v>
      </c>
      <c r="CP296">
        <f>IF(CP93="","",CP92)</f>
        <v>0</v>
      </c>
      <c r="CQ296">
        <v>89</v>
      </c>
      <c r="CR296">
        <f>CR92</f>
        <v>0</v>
      </c>
      <c r="CS296">
        <v>89</v>
      </c>
      <c r="CT296">
        <f>IF(CT93="","",CT92)</f>
        <v>0</v>
      </c>
      <c r="CU296">
        <v>89</v>
      </c>
      <c r="CV296">
        <f>CV92</f>
        <v>0</v>
      </c>
      <c r="CW296">
        <v>89</v>
      </c>
      <c r="CX296">
        <f>IF(CX93="","",CX92)</f>
        <v>0</v>
      </c>
      <c r="CY296">
        <v>89</v>
      </c>
      <c r="CZ296">
        <f>CZ92</f>
        <v>0</v>
      </c>
      <c r="DA296">
        <v>89</v>
      </c>
      <c r="DB296">
        <f>IF(DB93="","",DB92)</f>
        <v>0</v>
      </c>
      <c r="DC296">
        <v>89</v>
      </c>
      <c r="DD296">
        <f>DD92</f>
        <v>0</v>
      </c>
      <c r="DG296">
        <v>89</v>
      </c>
      <c r="DH296">
        <f>IF(DH93="","",DH92)</f>
        <v>0</v>
      </c>
      <c r="DI296">
        <v>89</v>
      </c>
      <c r="DJ296">
        <f>DJ92</f>
        <v>0</v>
      </c>
      <c r="DK296">
        <v>89</v>
      </c>
      <c r="DL296">
        <f>IF(DL93="","",DL92)</f>
        <v>0</v>
      </c>
      <c r="DM296">
        <v>89</v>
      </c>
      <c r="DN296">
        <f>DN92</f>
        <v>0</v>
      </c>
      <c r="DO296">
        <v>89</v>
      </c>
      <c r="DP296">
        <f>IF(DP93="","",DP92)</f>
        <v>0</v>
      </c>
      <c r="DQ296">
        <v>89</v>
      </c>
      <c r="DR296">
        <f>DR92</f>
        <v>0</v>
      </c>
      <c r="DS296">
        <v>89</v>
      </c>
      <c r="DT296">
        <f>IF(DT93="","",DT92)</f>
        <v>0</v>
      </c>
      <c r="DU296">
        <v>89</v>
      </c>
      <c r="DV296">
        <f>DV92</f>
        <v>0</v>
      </c>
      <c r="DW296">
        <v>89</v>
      </c>
      <c r="DX296">
        <f>IF(DX93="","",DX92)</f>
        <v>0</v>
      </c>
      <c r="DY296">
        <v>89</v>
      </c>
      <c r="DZ296">
        <f>DZ92</f>
        <v>0</v>
      </c>
      <c r="EA296">
        <v>89</v>
      </c>
      <c r="EB296">
        <f>IF(EB93="","",EB92)</f>
        <v>0</v>
      </c>
      <c r="EC296">
        <v>89</v>
      </c>
      <c r="ED296">
        <f>ED92</f>
        <v>0</v>
      </c>
      <c r="EE296">
        <v>89</v>
      </c>
      <c r="EF296">
        <f>IF(EF93="","",EF92)</f>
        <v>0</v>
      </c>
      <c r="EG296">
        <v>89</v>
      </c>
      <c r="EH296">
        <f>EH92</f>
        <v>0</v>
      </c>
      <c r="EI296">
        <v>89</v>
      </c>
      <c r="EJ296">
        <f>IF(EJ93="","",EJ92)</f>
        <v>0</v>
      </c>
      <c r="EK296">
        <v>89</v>
      </c>
      <c r="EL296">
        <f>EL92</f>
        <v>0</v>
      </c>
      <c r="EM296">
        <v>89</v>
      </c>
      <c r="EN296">
        <f>IF(EN93="","",EN92)</f>
        <v>0</v>
      </c>
      <c r="EO296">
        <v>89</v>
      </c>
      <c r="EP296">
        <f>EP92</f>
        <v>0</v>
      </c>
      <c r="EQ296">
        <v>89</v>
      </c>
      <c r="ER296">
        <f>IF(ER93="","",ER92)</f>
        <v>0</v>
      </c>
      <c r="ES296">
        <v>89</v>
      </c>
      <c r="ET296">
        <f>ET92</f>
        <v>0</v>
      </c>
      <c r="EU296">
        <v>89</v>
      </c>
      <c r="EV296">
        <f>IF(EV93="","",EV92)</f>
        <v>0</v>
      </c>
      <c r="EW296">
        <v>89</v>
      </c>
      <c r="EX296">
        <f>EX92</f>
        <v>0</v>
      </c>
      <c r="EY296">
        <v>89</v>
      </c>
      <c r="EZ296">
        <f>IF(EZ93="","",EZ92)</f>
        <v>0</v>
      </c>
      <c r="FA296">
        <v>89</v>
      </c>
      <c r="FB296">
        <f>FB92</f>
        <v>0</v>
      </c>
      <c r="FC296">
        <v>89</v>
      </c>
      <c r="FD296">
        <f>IF(FD93="","",FD92)</f>
        <v>0</v>
      </c>
      <c r="FE296">
        <v>89</v>
      </c>
      <c r="FF296">
        <f>FF92</f>
        <v>0</v>
      </c>
      <c r="FG296">
        <v>89</v>
      </c>
      <c r="FH296">
        <f>IF(FH93="","",FH92)</f>
        <v>0</v>
      </c>
      <c r="FI296">
        <v>89</v>
      </c>
      <c r="FJ296">
        <f>FJ92</f>
        <v>0</v>
      </c>
      <c r="FK296">
        <v>89</v>
      </c>
      <c r="FL296">
        <f>IF(FL93="","",FL92)</f>
        <v>0</v>
      </c>
      <c r="FM296">
        <v>89</v>
      </c>
      <c r="FN296">
        <f>FN92</f>
        <v>0</v>
      </c>
      <c r="FO296">
        <v>89</v>
      </c>
      <c r="FP296">
        <f>IF(FP93="","",FP92)</f>
        <v>0</v>
      </c>
      <c r="FQ296">
        <v>89</v>
      </c>
      <c r="FR296">
        <f>FR92</f>
        <v>0</v>
      </c>
      <c r="FS296">
        <v>89</v>
      </c>
      <c r="FT296">
        <f>IF(FT93="","",FT92)</f>
        <v>0</v>
      </c>
      <c r="FU296">
        <v>89</v>
      </c>
      <c r="FV296">
        <f>FV92</f>
        <v>0</v>
      </c>
      <c r="FW296">
        <v>89</v>
      </c>
      <c r="FX296">
        <f>IF(FX93="","",FX92)</f>
        <v>0</v>
      </c>
      <c r="FY296">
        <v>89</v>
      </c>
      <c r="FZ296">
        <f>FZ92</f>
        <v>0</v>
      </c>
      <c r="GA296">
        <v>89</v>
      </c>
      <c r="GB296">
        <f>IF(GB93="","",GB92)</f>
        <v>0</v>
      </c>
      <c r="GC296">
        <v>89</v>
      </c>
      <c r="GD296">
        <f>GD92</f>
        <v>0</v>
      </c>
      <c r="GE296">
        <v>89</v>
      </c>
      <c r="GF296">
        <f>IF(GF93="","",GF92)</f>
        <v>0</v>
      </c>
      <c r="GG296">
        <v>89</v>
      </c>
      <c r="GH296">
        <f>GH92</f>
        <v>0</v>
      </c>
      <c r="GI296">
        <v>89</v>
      </c>
      <c r="GJ296">
        <f>IF(GJ93="","",GJ92)</f>
        <v>0</v>
      </c>
      <c r="GK296">
        <v>89</v>
      </c>
      <c r="GL296">
        <f>GL92</f>
        <v>0</v>
      </c>
      <c r="GM296">
        <v>89</v>
      </c>
      <c r="GN296">
        <f>IF(GN93="","",GN92)</f>
        <v>0</v>
      </c>
      <c r="GO296">
        <v>89</v>
      </c>
      <c r="GP296">
        <f>GP92</f>
        <v>0</v>
      </c>
      <c r="GQ296">
        <v>89</v>
      </c>
      <c r="GR296">
        <f>IF(GR93="","",GR92)</f>
        <v>0</v>
      </c>
      <c r="GS296">
        <v>89</v>
      </c>
      <c r="GT296">
        <f>GT92</f>
        <v>0</v>
      </c>
      <c r="GU296">
        <v>89</v>
      </c>
      <c r="GV296">
        <f>IF(GV93="","",GV92)</f>
        <v>0</v>
      </c>
      <c r="GW296">
        <v>89</v>
      </c>
      <c r="GX296">
        <f>GX92</f>
        <v>0</v>
      </c>
      <c r="GY296">
        <v>89</v>
      </c>
      <c r="GZ296">
        <f>IF(GZ93="","",GZ92)</f>
        <v>0</v>
      </c>
      <c r="HA296">
        <v>89</v>
      </c>
      <c r="HB296">
        <f>HB92</f>
        <v>0</v>
      </c>
      <c r="HC296">
        <v>89</v>
      </c>
      <c r="HD296">
        <f>IF(HD93="","",HD92)</f>
        <v>0</v>
      </c>
      <c r="HE296">
        <v>89</v>
      </c>
      <c r="HF296">
        <f>HF92</f>
        <v>0</v>
      </c>
    </row>
    <row r="297" spans="5:214">
      <c r="E297">
        <v>90</v>
      </c>
      <c r="F297">
        <f>IF(F94="","",F93)</f>
        <v>0</v>
      </c>
      <c r="G297">
        <v>90</v>
      </c>
      <c r="H297">
        <f>H93</f>
        <v>0</v>
      </c>
      <c r="I297">
        <v>90</v>
      </c>
      <c r="J297">
        <f>IF(J94="","",J93)</f>
        <v>0</v>
      </c>
      <c r="K297">
        <v>90</v>
      </c>
      <c r="L297">
        <f>L93</f>
        <v>0</v>
      </c>
      <c r="M297">
        <v>90</v>
      </c>
      <c r="N297">
        <f>IF(N94="","",N93)</f>
        <v>0</v>
      </c>
      <c r="O297">
        <v>90</v>
      </c>
      <c r="P297">
        <f>P93</f>
        <v>0</v>
      </c>
      <c r="Q297">
        <v>90</v>
      </c>
      <c r="R297">
        <f>IF(R94="","",R93)</f>
        <v>0</v>
      </c>
      <c r="S297">
        <v>90</v>
      </c>
      <c r="T297">
        <f>T93</f>
        <v>0</v>
      </c>
      <c r="U297">
        <v>90</v>
      </c>
      <c r="V297">
        <f>IF(V94="","",V93)</f>
        <v>0</v>
      </c>
      <c r="W297">
        <v>90</v>
      </c>
      <c r="X297">
        <f>X93</f>
        <v>0</v>
      </c>
      <c r="Y297">
        <v>90</v>
      </c>
      <c r="Z297">
        <f>IF(Z94="","",Z93)</f>
        <v>0</v>
      </c>
      <c r="AA297">
        <v>90</v>
      </c>
      <c r="AB297">
        <f>AB93</f>
        <v>0</v>
      </c>
      <c r="AC297">
        <v>90</v>
      </c>
      <c r="AD297">
        <f>IF(AD94="","",AD93)</f>
        <v>0</v>
      </c>
      <c r="AE297">
        <v>90</v>
      </c>
      <c r="AF297">
        <f>AF93</f>
        <v>0</v>
      </c>
      <c r="AG297">
        <v>90</v>
      </c>
      <c r="AH297">
        <f>IF(AH94="","",AH93)</f>
        <v>0</v>
      </c>
      <c r="AI297">
        <v>90</v>
      </c>
      <c r="AJ297">
        <f>AJ93</f>
        <v>0</v>
      </c>
      <c r="AK297">
        <v>90</v>
      </c>
      <c r="AL297">
        <f>IF(AL94="","",AL93)</f>
        <v>0</v>
      </c>
      <c r="AM297">
        <v>90</v>
      </c>
      <c r="AN297">
        <f>AN93</f>
        <v>0</v>
      </c>
      <c r="AO297">
        <v>90</v>
      </c>
      <c r="AP297">
        <f>IF(AP94="","",AP93)</f>
        <v>0</v>
      </c>
      <c r="AQ297">
        <v>90</v>
      </c>
      <c r="AR297">
        <f>AR93</f>
        <v>0</v>
      </c>
      <c r="AS297">
        <v>90</v>
      </c>
      <c r="AT297">
        <f>IF(AT94="","",AT93)</f>
        <v>0</v>
      </c>
      <c r="AU297">
        <v>90</v>
      </c>
      <c r="AV297">
        <f>AV93</f>
        <v>0</v>
      </c>
      <c r="AW297">
        <v>90</v>
      </c>
      <c r="AX297">
        <f>IF(AX94="","",AX93)</f>
        <v>0</v>
      </c>
      <c r="AY297">
        <v>90</v>
      </c>
      <c r="AZ297">
        <f>AZ93</f>
        <v>0</v>
      </c>
      <c r="BA297">
        <v>90</v>
      </c>
      <c r="BB297">
        <f>IF(BB94="","",BB93)</f>
        <v>0</v>
      </c>
      <c r="BC297">
        <v>90</v>
      </c>
      <c r="BD297">
        <f>BD93</f>
        <v>0</v>
      </c>
      <c r="BE297">
        <v>90</v>
      </c>
      <c r="BF297">
        <f>IF(BF94="","",BF93)</f>
        <v>0</v>
      </c>
      <c r="BG297">
        <v>90</v>
      </c>
      <c r="BH297">
        <f>BH93</f>
        <v>0</v>
      </c>
      <c r="BI297">
        <v>90</v>
      </c>
      <c r="BJ297">
        <f>IF(BJ94="","",BJ93)</f>
        <v>0</v>
      </c>
      <c r="BK297">
        <v>90</v>
      </c>
      <c r="BL297">
        <f>BL93</f>
        <v>0</v>
      </c>
      <c r="BM297">
        <v>90</v>
      </c>
      <c r="BN297">
        <f>IF(BN94="","",BN93)</f>
        <v>0</v>
      </c>
      <c r="BO297">
        <v>90</v>
      </c>
      <c r="BP297">
        <f>BP93</f>
        <v>0</v>
      </c>
      <c r="BQ297">
        <v>90</v>
      </c>
      <c r="BR297">
        <f>IF(BR94="","",BR93)</f>
        <v>0</v>
      </c>
      <c r="BS297">
        <v>90</v>
      </c>
      <c r="BT297">
        <f>BT93</f>
        <v>0</v>
      </c>
      <c r="BU297">
        <v>90</v>
      </c>
      <c r="BV297">
        <f>IF(BV94="","",BV93)</f>
        <v>0</v>
      </c>
      <c r="BW297">
        <v>90</v>
      </c>
      <c r="BX297">
        <f>BX93</f>
        <v>0</v>
      </c>
      <c r="BY297">
        <v>90</v>
      </c>
      <c r="BZ297">
        <f>IF(BZ94="","",BZ93)</f>
        <v>0</v>
      </c>
      <c r="CA297">
        <v>90</v>
      </c>
      <c r="CB297">
        <f>CB93</f>
        <v>0</v>
      </c>
      <c r="CC297">
        <v>90</v>
      </c>
      <c r="CD297">
        <f>IF(CD94="","",CD93)</f>
        <v>0</v>
      </c>
      <c r="CE297">
        <v>90</v>
      </c>
      <c r="CF297">
        <f>CF93</f>
        <v>0</v>
      </c>
      <c r="CG297">
        <v>90</v>
      </c>
      <c r="CH297">
        <f>IF(CH94="","",CH93)</f>
        <v>0</v>
      </c>
      <c r="CI297">
        <v>90</v>
      </c>
      <c r="CJ297">
        <f>CJ93</f>
        <v>0</v>
      </c>
      <c r="CK297">
        <v>90</v>
      </c>
      <c r="CL297">
        <f>IF(CL94="","",CL93)</f>
        <v>0</v>
      </c>
      <c r="CM297">
        <v>90</v>
      </c>
      <c r="CN297">
        <f>CN93</f>
        <v>0</v>
      </c>
      <c r="CO297">
        <v>90</v>
      </c>
      <c r="CP297">
        <f>IF(CP94="","",CP93)</f>
        <v>0</v>
      </c>
      <c r="CQ297">
        <v>90</v>
      </c>
      <c r="CR297">
        <f>CR93</f>
        <v>0</v>
      </c>
      <c r="CS297">
        <v>90</v>
      </c>
      <c r="CT297">
        <f>IF(CT94="","",CT93)</f>
        <v>0</v>
      </c>
      <c r="CU297">
        <v>90</v>
      </c>
      <c r="CV297">
        <f>CV93</f>
        <v>0</v>
      </c>
      <c r="CW297">
        <v>90</v>
      </c>
      <c r="CX297">
        <f>IF(CX94="","",CX93)</f>
        <v>0</v>
      </c>
      <c r="CY297">
        <v>90</v>
      </c>
      <c r="CZ297">
        <f>CZ93</f>
        <v>0</v>
      </c>
      <c r="DA297">
        <v>90</v>
      </c>
      <c r="DB297">
        <f>IF(DB94="","",DB93)</f>
        <v>0</v>
      </c>
      <c r="DC297">
        <v>90</v>
      </c>
      <c r="DD297">
        <f>DD93</f>
        <v>0</v>
      </c>
      <c r="DG297">
        <v>90</v>
      </c>
      <c r="DH297">
        <f>IF(DH94="","",DH93)</f>
        <v>0</v>
      </c>
      <c r="DI297">
        <v>90</v>
      </c>
      <c r="DJ297">
        <f>DJ93</f>
        <v>0</v>
      </c>
      <c r="DK297">
        <v>90</v>
      </c>
      <c r="DL297">
        <f>IF(DL94="","",DL93)</f>
        <v>0</v>
      </c>
      <c r="DM297">
        <v>90</v>
      </c>
      <c r="DN297">
        <f>DN93</f>
        <v>0</v>
      </c>
      <c r="DO297">
        <v>90</v>
      </c>
      <c r="DP297">
        <f>IF(DP94="","",DP93)</f>
        <v>0</v>
      </c>
      <c r="DQ297">
        <v>90</v>
      </c>
      <c r="DR297">
        <f>DR93</f>
        <v>0</v>
      </c>
      <c r="DS297">
        <v>90</v>
      </c>
      <c r="DT297">
        <f>IF(DT94="","",DT93)</f>
        <v>0</v>
      </c>
      <c r="DU297">
        <v>90</v>
      </c>
      <c r="DV297">
        <f>DV93</f>
        <v>0</v>
      </c>
      <c r="DW297">
        <v>90</v>
      </c>
      <c r="DX297">
        <f>IF(DX94="","",DX93)</f>
        <v>0</v>
      </c>
      <c r="DY297">
        <v>90</v>
      </c>
      <c r="DZ297">
        <f>DZ93</f>
        <v>0</v>
      </c>
      <c r="EA297">
        <v>90</v>
      </c>
      <c r="EB297">
        <f>IF(EB94="","",EB93)</f>
        <v>0</v>
      </c>
      <c r="EC297">
        <v>90</v>
      </c>
      <c r="ED297">
        <f>ED93</f>
        <v>0</v>
      </c>
      <c r="EE297">
        <v>90</v>
      </c>
      <c r="EF297">
        <f>IF(EF94="","",EF93)</f>
        <v>0</v>
      </c>
      <c r="EG297">
        <v>90</v>
      </c>
      <c r="EH297">
        <f>EH93</f>
        <v>0</v>
      </c>
      <c r="EI297">
        <v>90</v>
      </c>
      <c r="EJ297">
        <f>IF(EJ94="","",EJ93)</f>
        <v>0</v>
      </c>
      <c r="EK297">
        <v>90</v>
      </c>
      <c r="EL297">
        <f>EL93</f>
        <v>0</v>
      </c>
      <c r="EM297">
        <v>90</v>
      </c>
      <c r="EN297">
        <f>IF(EN94="","",EN93)</f>
        <v>0</v>
      </c>
      <c r="EO297">
        <v>90</v>
      </c>
      <c r="EP297">
        <f>EP93</f>
        <v>0</v>
      </c>
      <c r="EQ297">
        <v>90</v>
      </c>
      <c r="ER297">
        <f>IF(ER94="","",ER93)</f>
        <v>0</v>
      </c>
      <c r="ES297">
        <v>90</v>
      </c>
      <c r="ET297">
        <f>ET93</f>
        <v>0</v>
      </c>
      <c r="EU297">
        <v>90</v>
      </c>
      <c r="EV297">
        <f>IF(EV94="","",EV93)</f>
        <v>0</v>
      </c>
      <c r="EW297">
        <v>90</v>
      </c>
      <c r="EX297">
        <f>EX93</f>
        <v>0</v>
      </c>
      <c r="EY297">
        <v>90</v>
      </c>
      <c r="EZ297">
        <f>IF(EZ94="","",EZ93)</f>
        <v>0</v>
      </c>
      <c r="FA297">
        <v>90</v>
      </c>
      <c r="FB297">
        <f>FB93</f>
        <v>0</v>
      </c>
      <c r="FC297">
        <v>90</v>
      </c>
      <c r="FD297">
        <f>IF(FD94="","",FD93)</f>
        <v>0</v>
      </c>
      <c r="FE297">
        <v>90</v>
      </c>
      <c r="FF297">
        <f>FF93</f>
        <v>0</v>
      </c>
      <c r="FG297">
        <v>90</v>
      </c>
      <c r="FH297">
        <f>IF(FH94="","",FH93)</f>
        <v>0</v>
      </c>
      <c r="FI297">
        <v>90</v>
      </c>
      <c r="FJ297">
        <f>FJ93</f>
        <v>0</v>
      </c>
      <c r="FK297">
        <v>90</v>
      </c>
      <c r="FL297">
        <f>IF(FL94="","",FL93)</f>
        <v>0</v>
      </c>
      <c r="FM297">
        <v>90</v>
      </c>
      <c r="FN297">
        <f>FN93</f>
        <v>0</v>
      </c>
      <c r="FO297">
        <v>90</v>
      </c>
      <c r="FP297">
        <f>IF(FP94="","",FP93)</f>
        <v>0</v>
      </c>
      <c r="FQ297">
        <v>90</v>
      </c>
      <c r="FR297">
        <f>FR93</f>
        <v>0</v>
      </c>
      <c r="FS297">
        <v>90</v>
      </c>
      <c r="FT297">
        <f>IF(FT94="","",FT93)</f>
        <v>0</v>
      </c>
      <c r="FU297">
        <v>90</v>
      </c>
      <c r="FV297">
        <f>FV93</f>
        <v>0</v>
      </c>
      <c r="FW297">
        <v>90</v>
      </c>
      <c r="FX297">
        <f>IF(FX94="","",FX93)</f>
        <v>0</v>
      </c>
      <c r="FY297">
        <v>90</v>
      </c>
      <c r="FZ297">
        <f>FZ93</f>
        <v>0</v>
      </c>
      <c r="GA297">
        <v>90</v>
      </c>
      <c r="GB297">
        <f>IF(GB94="","",GB93)</f>
        <v>0</v>
      </c>
      <c r="GC297">
        <v>90</v>
      </c>
      <c r="GD297">
        <f>GD93</f>
        <v>0</v>
      </c>
      <c r="GE297">
        <v>90</v>
      </c>
      <c r="GF297">
        <f>IF(GF94="","",GF93)</f>
        <v>0</v>
      </c>
      <c r="GG297">
        <v>90</v>
      </c>
      <c r="GH297">
        <f>GH93</f>
        <v>0</v>
      </c>
      <c r="GI297">
        <v>90</v>
      </c>
      <c r="GJ297">
        <f>IF(GJ94="","",GJ93)</f>
        <v>0</v>
      </c>
      <c r="GK297">
        <v>90</v>
      </c>
      <c r="GL297">
        <f>GL93</f>
        <v>0</v>
      </c>
      <c r="GM297">
        <v>90</v>
      </c>
      <c r="GN297">
        <f>IF(GN94="","",GN93)</f>
        <v>0</v>
      </c>
      <c r="GO297">
        <v>90</v>
      </c>
      <c r="GP297">
        <f>GP93</f>
        <v>0</v>
      </c>
      <c r="GQ297">
        <v>90</v>
      </c>
      <c r="GR297">
        <f>IF(GR94="","",GR93)</f>
        <v>0</v>
      </c>
      <c r="GS297">
        <v>90</v>
      </c>
      <c r="GT297">
        <f>GT93</f>
        <v>0</v>
      </c>
      <c r="GU297">
        <v>90</v>
      </c>
      <c r="GV297">
        <f>IF(GV94="","",GV93)</f>
        <v>0</v>
      </c>
      <c r="GW297">
        <v>90</v>
      </c>
      <c r="GX297">
        <f>GX93</f>
        <v>0</v>
      </c>
      <c r="GY297">
        <v>90</v>
      </c>
      <c r="GZ297">
        <f>IF(GZ94="","",GZ93)</f>
        <v>0</v>
      </c>
      <c r="HA297">
        <v>90</v>
      </c>
      <c r="HB297">
        <f>HB93</f>
        <v>0</v>
      </c>
      <c r="HC297">
        <v>90</v>
      </c>
      <c r="HD297">
        <f>IF(HD94="","",HD93)</f>
        <v>0</v>
      </c>
      <c r="HE297">
        <v>90</v>
      </c>
      <c r="HF297">
        <f>HF93</f>
        <v>0</v>
      </c>
    </row>
    <row r="298" spans="5:214">
      <c r="E298">
        <v>91</v>
      </c>
      <c r="F298">
        <f>IF(F95="","",F94)</f>
        <v>0</v>
      </c>
      <c r="G298">
        <v>91</v>
      </c>
      <c r="H298">
        <f>H94</f>
        <v>0</v>
      </c>
      <c r="I298">
        <v>91</v>
      </c>
      <c r="J298">
        <f>IF(J95="","",J94)</f>
        <v>0</v>
      </c>
      <c r="K298">
        <v>91</v>
      </c>
      <c r="L298">
        <f>L94</f>
        <v>0</v>
      </c>
      <c r="M298">
        <v>91</v>
      </c>
      <c r="N298">
        <f>IF(N95="","",N94)</f>
        <v>0</v>
      </c>
      <c r="O298">
        <v>91</v>
      </c>
      <c r="P298">
        <f>P94</f>
        <v>0</v>
      </c>
      <c r="Q298">
        <v>91</v>
      </c>
      <c r="R298">
        <f>IF(R95="","",R94)</f>
        <v>0</v>
      </c>
      <c r="S298">
        <v>91</v>
      </c>
      <c r="T298">
        <f>T94</f>
        <v>0</v>
      </c>
      <c r="U298">
        <v>91</v>
      </c>
      <c r="V298">
        <f>IF(V95="","",V94)</f>
        <v>0</v>
      </c>
      <c r="W298">
        <v>91</v>
      </c>
      <c r="X298">
        <f>X94</f>
        <v>0</v>
      </c>
      <c r="Y298">
        <v>91</v>
      </c>
      <c r="Z298">
        <f>IF(Z95="","",Z94)</f>
        <v>0</v>
      </c>
      <c r="AA298">
        <v>91</v>
      </c>
      <c r="AB298">
        <f>AB94</f>
        <v>0</v>
      </c>
      <c r="AC298">
        <v>91</v>
      </c>
      <c r="AD298">
        <f>IF(AD95="","",AD94)</f>
        <v>0</v>
      </c>
      <c r="AE298">
        <v>91</v>
      </c>
      <c r="AF298">
        <f>AF94</f>
        <v>0</v>
      </c>
      <c r="AG298">
        <v>91</v>
      </c>
      <c r="AH298">
        <f>IF(AH95="","",AH94)</f>
        <v>0</v>
      </c>
      <c r="AI298">
        <v>91</v>
      </c>
      <c r="AJ298">
        <f>AJ94</f>
        <v>0</v>
      </c>
      <c r="AK298">
        <v>91</v>
      </c>
      <c r="AL298">
        <f>IF(AL95="","",AL94)</f>
        <v>0</v>
      </c>
      <c r="AM298">
        <v>91</v>
      </c>
      <c r="AN298">
        <f>AN94</f>
        <v>0</v>
      </c>
      <c r="AO298">
        <v>91</v>
      </c>
      <c r="AP298">
        <f>IF(AP95="","",AP94)</f>
        <v>0</v>
      </c>
      <c r="AQ298">
        <v>91</v>
      </c>
      <c r="AR298">
        <f>AR94</f>
        <v>0</v>
      </c>
      <c r="AS298">
        <v>91</v>
      </c>
      <c r="AT298">
        <f>IF(AT95="","",AT94)</f>
        <v>0</v>
      </c>
      <c r="AU298">
        <v>91</v>
      </c>
      <c r="AV298">
        <f>AV94</f>
        <v>0</v>
      </c>
      <c r="AW298">
        <v>91</v>
      </c>
      <c r="AX298">
        <f>IF(AX95="","",AX94)</f>
        <v>0</v>
      </c>
      <c r="AY298">
        <v>91</v>
      </c>
      <c r="AZ298">
        <f>AZ94</f>
        <v>0</v>
      </c>
      <c r="BA298">
        <v>91</v>
      </c>
      <c r="BB298">
        <f>IF(BB95="","",BB94)</f>
        <v>0</v>
      </c>
      <c r="BC298">
        <v>91</v>
      </c>
      <c r="BD298">
        <f>BD94</f>
        <v>0</v>
      </c>
      <c r="BE298">
        <v>91</v>
      </c>
      <c r="BF298">
        <f>IF(BF95="","",BF94)</f>
        <v>0</v>
      </c>
      <c r="BG298">
        <v>91</v>
      </c>
      <c r="BH298">
        <f>BH94</f>
        <v>0</v>
      </c>
      <c r="BI298">
        <v>91</v>
      </c>
      <c r="BJ298">
        <f>IF(BJ95="","",BJ94)</f>
        <v>0</v>
      </c>
      <c r="BK298">
        <v>91</v>
      </c>
      <c r="BL298">
        <f>BL94</f>
        <v>0</v>
      </c>
      <c r="BM298">
        <v>91</v>
      </c>
      <c r="BN298">
        <f>IF(BN95="","",BN94)</f>
        <v>0</v>
      </c>
      <c r="BO298">
        <v>91</v>
      </c>
      <c r="BP298">
        <f>BP94</f>
        <v>0</v>
      </c>
      <c r="BQ298">
        <v>91</v>
      </c>
      <c r="BR298">
        <f>IF(BR95="","",BR94)</f>
        <v>0</v>
      </c>
      <c r="BS298">
        <v>91</v>
      </c>
      <c r="BT298">
        <f>BT94</f>
        <v>0</v>
      </c>
      <c r="BU298">
        <v>91</v>
      </c>
      <c r="BV298">
        <f>IF(BV95="","",BV94)</f>
        <v>0</v>
      </c>
      <c r="BW298">
        <v>91</v>
      </c>
      <c r="BX298">
        <f>BX94</f>
        <v>0</v>
      </c>
      <c r="BY298">
        <v>91</v>
      </c>
      <c r="BZ298">
        <f>IF(BZ95="","",BZ94)</f>
        <v>0</v>
      </c>
      <c r="CA298">
        <v>91</v>
      </c>
      <c r="CB298">
        <f>CB94</f>
        <v>0</v>
      </c>
      <c r="CC298">
        <v>91</v>
      </c>
      <c r="CD298">
        <f>IF(CD95="","",CD94)</f>
        <v>0</v>
      </c>
      <c r="CE298">
        <v>91</v>
      </c>
      <c r="CF298">
        <f>CF94</f>
        <v>0</v>
      </c>
      <c r="CG298">
        <v>91</v>
      </c>
      <c r="CH298">
        <f>IF(CH95="","",CH94)</f>
        <v>0</v>
      </c>
      <c r="CI298">
        <v>91</v>
      </c>
      <c r="CJ298">
        <f>CJ94</f>
        <v>0</v>
      </c>
      <c r="CK298">
        <v>91</v>
      </c>
      <c r="CL298">
        <f>IF(CL95="","",CL94)</f>
        <v>0</v>
      </c>
      <c r="CM298">
        <v>91</v>
      </c>
      <c r="CN298">
        <f>CN94</f>
        <v>0</v>
      </c>
      <c r="CO298">
        <v>91</v>
      </c>
      <c r="CP298">
        <f>IF(CP95="","",CP94)</f>
        <v>0</v>
      </c>
      <c r="CQ298">
        <v>91</v>
      </c>
      <c r="CR298">
        <f>CR94</f>
        <v>0</v>
      </c>
      <c r="CS298">
        <v>91</v>
      </c>
      <c r="CT298">
        <f>IF(CT95="","",CT94)</f>
        <v>0</v>
      </c>
      <c r="CU298">
        <v>91</v>
      </c>
      <c r="CV298">
        <f>CV94</f>
        <v>0</v>
      </c>
      <c r="CW298">
        <v>91</v>
      </c>
      <c r="CX298">
        <f>IF(CX95="","",CX94)</f>
        <v>0</v>
      </c>
      <c r="CY298">
        <v>91</v>
      </c>
      <c r="CZ298">
        <f>CZ94</f>
        <v>0</v>
      </c>
      <c r="DA298">
        <v>91</v>
      </c>
      <c r="DB298">
        <f>IF(DB95="","",DB94)</f>
        <v>0</v>
      </c>
      <c r="DC298">
        <v>91</v>
      </c>
      <c r="DD298">
        <f>DD94</f>
        <v>0</v>
      </c>
      <c r="DG298">
        <v>91</v>
      </c>
      <c r="DH298">
        <f>IF(DH95="","",DH94)</f>
        <v>0</v>
      </c>
      <c r="DI298">
        <v>91</v>
      </c>
      <c r="DJ298">
        <f>DJ94</f>
        <v>0</v>
      </c>
      <c r="DK298">
        <v>91</v>
      </c>
      <c r="DL298">
        <f>IF(DL95="","",DL94)</f>
        <v>0</v>
      </c>
      <c r="DM298">
        <v>91</v>
      </c>
      <c r="DN298">
        <f>DN94</f>
        <v>0</v>
      </c>
      <c r="DO298">
        <v>91</v>
      </c>
      <c r="DP298">
        <f>IF(DP95="","",DP94)</f>
        <v>0</v>
      </c>
      <c r="DQ298">
        <v>91</v>
      </c>
      <c r="DR298">
        <f>DR94</f>
        <v>0</v>
      </c>
      <c r="DS298">
        <v>91</v>
      </c>
      <c r="DT298">
        <f>IF(DT95="","",DT94)</f>
        <v>0</v>
      </c>
      <c r="DU298">
        <v>91</v>
      </c>
      <c r="DV298">
        <f>DV94</f>
        <v>0</v>
      </c>
      <c r="DW298">
        <v>91</v>
      </c>
      <c r="DX298">
        <f>IF(DX95="","",DX94)</f>
        <v>0</v>
      </c>
      <c r="DY298">
        <v>91</v>
      </c>
      <c r="DZ298">
        <f>DZ94</f>
        <v>0</v>
      </c>
      <c r="EA298">
        <v>91</v>
      </c>
      <c r="EB298">
        <f>IF(EB95="","",EB94)</f>
        <v>0</v>
      </c>
      <c r="EC298">
        <v>91</v>
      </c>
      <c r="ED298">
        <f>ED94</f>
        <v>0</v>
      </c>
      <c r="EE298">
        <v>91</v>
      </c>
      <c r="EF298">
        <f>IF(EF95="","",EF94)</f>
        <v>0</v>
      </c>
      <c r="EG298">
        <v>91</v>
      </c>
      <c r="EH298">
        <f>EH94</f>
        <v>0</v>
      </c>
      <c r="EI298">
        <v>91</v>
      </c>
      <c r="EJ298">
        <f>IF(EJ95="","",EJ94)</f>
        <v>0</v>
      </c>
      <c r="EK298">
        <v>91</v>
      </c>
      <c r="EL298">
        <f>EL94</f>
        <v>0</v>
      </c>
      <c r="EM298">
        <v>91</v>
      </c>
      <c r="EN298">
        <f>IF(EN95="","",EN94)</f>
        <v>0</v>
      </c>
      <c r="EO298">
        <v>91</v>
      </c>
      <c r="EP298">
        <f>EP94</f>
        <v>0</v>
      </c>
      <c r="EQ298">
        <v>91</v>
      </c>
      <c r="ER298">
        <f>IF(ER95="","",ER94)</f>
        <v>0</v>
      </c>
      <c r="ES298">
        <v>91</v>
      </c>
      <c r="ET298">
        <f>ET94</f>
        <v>0</v>
      </c>
      <c r="EU298">
        <v>91</v>
      </c>
      <c r="EV298">
        <f>IF(EV95="","",EV94)</f>
        <v>0</v>
      </c>
      <c r="EW298">
        <v>91</v>
      </c>
      <c r="EX298">
        <f>EX94</f>
        <v>0</v>
      </c>
      <c r="EY298">
        <v>91</v>
      </c>
      <c r="EZ298">
        <f>IF(EZ95="","",EZ94)</f>
        <v>0</v>
      </c>
      <c r="FA298">
        <v>91</v>
      </c>
      <c r="FB298">
        <f>FB94</f>
        <v>0</v>
      </c>
      <c r="FC298">
        <v>91</v>
      </c>
      <c r="FD298">
        <f>IF(FD95="","",FD94)</f>
        <v>0</v>
      </c>
      <c r="FE298">
        <v>91</v>
      </c>
      <c r="FF298">
        <f>FF94</f>
        <v>0</v>
      </c>
      <c r="FG298">
        <v>91</v>
      </c>
      <c r="FH298">
        <f>IF(FH95="","",FH94)</f>
        <v>0</v>
      </c>
      <c r="FI298">
        <v>91</v>
      </c>
      <c r="FJ298">
        <f>FJ94</f>
        <v>0</v>
      </c>
      <c r="FK298">
        <v>91</v>
      </c>
      <c r="FL298">
        <f>IF(FL95="","",FL94)</f>
        <v>0</v>
      </c>
      <c r="FM298">
        <v>91</v>
      </c>
      <c r="FN298">
        <f>FN94</f>
        <v>0</v>
      </c>
      <c r="FO298">
        <v>91</v>
      </c>
      <c r="FP298">
        <f>IF(FP95="","",FP94)</f>
        <v>0</v>
      </c>
      <c r="FQ298">
        <v>91</v>
      </c>
      <c r="FR298">
        <f>FR94</f>
        <v>0</v>
      </c>
      <c r="FS298">
        <v>91</v>
      </c>
      <c r="FT298">
        <f>IF(FT95="","",FT94)</f>
        <v>0</v>
      </c>
      <c r="FU298">
        <v>91</v>
      </c>
      <c r="FV298">
        <f>FV94</f>
        <v>0</v>
      </c>
      <c r="FW298">
        <v>91</v>
      </c>
      <c r="FX298">
        <f>IF(FX95="","",FX94)</f>
        <v>0</v>
      </c>
      <c r="FY298">
        <v>91</v>
      </c>
      <c r="FZ298">
        <f>FZ94</f>
        <v>0</v>
      </c>
      <c r="GA298">
        <v>91</v>
      </c>
      <c r="GB298">
        <f>IF(GB95="","",GB94)</f>
        <v>0</v>
      </c>
      <c r="GC298">
        <v>91</v>
      </c>
      <c r="GD298">
        <f>GD94</f>
        <v>0</v>
      </c>
      <c r="GE298">
        <v>91</v>
      </c>
      <c r="GF298">
        <f>IF(GF95="","",GF94)</f>
        <v>0</v>
      </c>
      <c r="GG298">
        <v>91</v>
      </c>
      <c r="GH298">
        <f>GH94</f>
        <v>0</v>
      </c>
      <c r="GI298">
        <v>91</v>
      </c>
      <c r="GJ298">
        <f>IF(GJ95="","",GJ94)</f>
        <v>0</v>
      </c>
      <c r="GK298">
        <v>91</v>
      </c>
      <c r="GL298">
        <f>GL94</f>
        <v>0</v>
      </c>
      <c r="GM298">
        <v>91</v>
      </c>
      <c r="GN298">
        <f>IF(GN95="","",GN94)</f>
        <v>0</v>
      </c>
      <c r="GO298">
        <v>91</v>
      </c>
      <c r="GP298">
        <f>GP94</f>
        <v>0</v>
      </c>
      <c r="GQ298">
        <v>91</v>
      </c>
      <c r="GR298">
        <f>IF(GR95="","",GR94)</f>
        <v>0</v>
      </c>
      <c r="GS298">
        <v>91</v>
      </c>
      <c r="GT298">
        <f>GT94</f>
        <v>0</v>
      </c>
      <c r="GU298">
        <v>91</v>
      </c>
      <c r="GV298">
        <f>IF(GV95="","",GV94)</f>
        <v>0</v>
      </c>
      <c r="GW298">
        <v>91</v>
      </c>
      <c r="GX298">
        <f>GX94</f>
        <v>0</v>
      </c>
      <c r="GY298">
        <v>91</v>
      </c>
      <c r="GZ298">
        <f>IF(GZ95="","",GZ94)</f>
        <v>0</v>
      </c>
      <c r="HA298">
        <v>91</v>
      </c>
      <c r="HB298">
        <f>HB94</f>
        <v>0</v>
      </c>
      <c r="HC298">
        <v>91</v>
      </c>
      <c r="HD298">
        <f>IF(HD95="","",HD94)</f>
        <v>0</v>
      </c>
      <c r="HE298">
        <v>91</v>
      </c>
      <c r="HF298">
        <f>HF94</f>
        <v>0</v>
      </c>
    </row>
    <row r="299" spans="5:214">
      <c r="E299">
        <v>92</v>
      </c>
      <c r="F299">
        <f>IF(F96="","",F95)</f>
        <v>0</v>
      </c>
      <c r="G299">
        <v>92</v>
      </c>
      <c r="H299">
        <f>H95</f>
        <v>0</v>
      </c>
      <c r="I299">
        <v>92</v>
      </c>
      <c r="J299">
        <f>IF(J96="","",J95)</f>
        <v>0</v>
      </c>
      <c r="K299">
        <v>92</v>
      </c>
      <c r="L299">
        <f>L95</f>
        <v>0</v>
      </c>
      <c r="M299">
        <v>92</v>
      </c>
      <c r="N299">
        <f>IF(N96="","",N95)</f>
        <v>0</v>
      </c>
      <c r="O299">
        <v>92</v>
      </c>
      <c r="P299">
        <f>P95</f>
        <v>0</v>
      </c>
      <c r="Q299">
        <v>92</v>
      </c>
      <c r="R299">
        <f>IF(R96="","",R95)</f>
        <v>0</v>
      </c>
      <c r="S299">
        <v>92</v>
      </c>
      <c r="T299">
        <f>T95</f>
        <v>0</v>
      </c>
      <c r="U299">
        <v>92</v>
      </c>
      <c r="V299">
        <f>IF(V96="","",V95)</f>
        <v>0</v>
      </c>
      <c r="W299">
        <v>92</v>
      </c>
      <c r="X299">
        <f>X95</f>
        <v>0</v>
      </c>
      <c r="Y299">
        <v>92</v>
      </c>
      <c r="Z299">
        <f>IF(Z96="","",Z95)</f>
        <v>0</v>
      </c>
      <c r="AA299">
        <v>92</v>
      </c>
      <c r="AB299">
        <f>AB95</f>
        <v>0</v>
      </c>
      <c r="AC299">
        <v>92</v>
      </c>
      <c r="AD299">
        <f>IF(AD96="","",AD95)</f>
        <v>0</v>
      </c>
      <c r="AE299">
        <v>92</v>
      </c>
      <c r="AF299">
        <f>AF95</f>
        <v>0</v>
      </c>
      <c r="AG299">
        <v>92</v>
      </c>
      <c r="AH299">
        <f>IF(AH96="","",AH95)</f>
        <v>0</v>
      </c>
      <c r="AI299">
        <v>92</v>
      </c>
      <c r="AJ299">
        <f>AJ95</f>
        <v>0</v>
      </c>
      <c r="AK299">
        <v>92</v>
      </c>
      <c r="AL299">
        <f>IF(AL96="","",AL95)</f>
        <v>0</v>
      </c>
      <c r="AM299">
        <v>92</v>
      </c>
      <c r="AN299">
        <f>AN95</f>
        <v>0</v>
      </c>
      <c r="AO299">
        <v>92</v>
      </c>
      <c r="AP299">
        <f>IF(AP96="","",AP95)</f>
        <v>0</v>
      </c>
      <c r="AQ299">
        <v>92</v>
      </c>
      <c r="AR299">
        <f>AR95</f>
        <v>0</v>
      </c>
      <c r="AS299">
        <v>92</v>
      </c>
      <c r="AT299">
        <f>IF(AT96="","",AT95)</f>
        <v>0</v>
      </c>
      <c r="AU299">
        <v>92</v>
      </c>
      <c r="AV299">
        <f>AV95</f>
        <v>0</v>
      </c>
      <c r="AW299">
        <v>92</v>
      </c>
      <c r="AX299">
        <f>IF(AX96="","",AX95)</f>
        <v>0</v>
      </c>
      <c r="AY299">
        <v>92</v>
      </c>
      <c r="AZ299">
        <f>AZ95</f>
        <v>0</v>
      </c>
      <c r="BA299">
        <v>92</v>
      </c>
      <c r="BB299">
        <f>IF(BB96="","",BB95)</f>
        <v>0</v>
      </c>
      <c r="BC299">
        <v>92</v>
      </c>
      <c r="BD299">
        <f>BD95</f>
        <v>0</v>
      </c>
      <c r="BE299">
        <v>92</v>
      </c>
      <c r="BF299">
        <f>IF(BF96="","",BF95)</f>
        <v>0</v>
      </c>
      <c r="BG299">
        <v>92</v>
      </c>
      <c r="BH299">
        <f>BH95</f>
        <v>0</v>
      </c>
      <c r="BI299">
        <v>92</v>
      </c>
      <c r="BJ299">
        <f>IF(BJ96="","",BJ95)</f>
        <v>0</v>
      </c>
      <c r="BK299">
        <v>92</v>
      </c>
      <c r="BL299">
        <f>BL95</f>
        <v>0</v>
      </c>
      <c r="BM299">
        <v>92</v>
      </c>
      <c r="BN299">
        <f>IF(BN96="","",BN95)</f>
        <v>0</v>
      </c>
      <c r="BO299">
        <v>92</v>
      </c>
      <c r="BP299">
        <f>BP95</f>
        <v>0</v>
      </c>
      <c r="BQ299">
        <v>92</v>
      </c>
      <c r="BR299">
        <f>IF(BR96="","",BR95)</f>
        <v>0</v>
      </c>
      <c r="BS299">
        <v>92</v>
      </c>
      <c r="BT299">
        <f>BT95</f>
        <v>0</v>
      </c>
      <c r="BU299">
        <v>92</v>
      </c>
      <c r="BV299">
        <f>IF(BV96="","",BV95)</f>
        <v>0</v>
      </c>
      <c r="BW299">
        <v>92</v>
      </c>
      <c r="BX299">
        <f>BX95</f>
        <v>0</v>
      </c>
      <c r="BY299">
        <v>92</v>
      </c>
      <c r="BZ299">
        <f>IF(BZ96="","",BZ95)</f>
        <v>0</v>
      </c>
      <c r="CA299">
        <v>92</v>
      </c>
      <c r="CB299">
        <f>CB95</f>
        <v>0</v>
      </c>
      <c r="CC299">
        <v>92</v>
      </c>
      <c r="CD299">
        <f>IF(CD96="","",CD95)</f>
        <v>0</v>
      </c>
      <c r="CE299">
        <v>92</v>
      </c>
      <c r="CF299">
        <f>CF95</f>
        <v>0</v>
      </c>
      <c r="CG299">
        <v>92</v>
      </c>
      <c r="CH299">
        <f>IF(CH96="","",CH95)</f>
        <v>0</v>
      </c>
      <c r="CI299">
        <v>92</v>
      </c>
      <c r="CJ299">
        <f>CJ95</f>
        <v>0</v>
      </c>
      <c r="CK299">
        <v>92</v>
      </c>
      <c r="CL299">
        <f>IF(CL96="","",CL95)</f>
        <v>0</v>
      </c>
      <c r="CM299">
        <v>92</v>
      </c>
      <c r="CN299">
        <f>CN95</f>
        <v>0</v>
      </c>
      <c r="CO299">
        <v>92</v>
      </c>
      <c r="CP299">
        <f>IF(CP96="","",CP95)</f>
        <v>0</v>
      </c>
      <c r="CQ299">
        <v>92</v>
      </c>
      <c r="CR299">
        <f>CR95</f>
        <v>0</v>
      </c>
      <c r="CS299">
        <v>92</v>
      </c>
      <c r="CT299">
        <f>IF(CT96="","",CT95)</f>
        <v>0</v>
      </c>
      <c r="CU299">
        <v>92</v>
      </c>
      <c r="CV299">
        <f>CV95</f>
        <v>0</v>
      </c>
      <c r="CW299">
        <v>92</v>
      </c>
      <c r="CX299">
        <f>IF(CX96="","",CX95)</f>
        <v>0</v>
      </c>
      <c r="CY299">
        <v>92</v>
      </c>
      <c r="CZ299">
        <f>CZ95</f>
        <v>0</v>
      </c>
      <c r="DA299">
        <v>92</v>
      </c>
      <c r="DB299">
        <f>IF(DB96="","",DB95)</f>
        <v>0</v>
      </c>
      <c r="DC299">
        <v>92</v>
      </c>
      <c r="DD299">
        <f>DD95</f>
        <v>0</v>
      </c>
      <c r="DG299">
        <v>92</v>
      </c>
      <c r="DH299">
        <f>IF(DH96="","",DH95)</f>
        <v>0</v>
      </c>
      <c r="DI299">
        <v>92</v>
      </c>
      <c r="DJ299">
        <f>DJ95</f>
        <v>0</v>
      </c>
      <c r="DK299">
        <v>92</v>
      </c>
      <c r="DL299">
        <f>IF(DL96="","",DL95)</f>
        <v>0</v>
      </c>
      <c r="DM299">
        <v>92</v>
      </c>
      <c r="DN299">
        <f>DN95</f>
        <v>0</v>
      </c>
      <c r="DO299">
        <v>92</v>
      </c>
      <c r="DP299">
        <f>IF(DP96="","",DP95)</f>
        <v>0</v>
      </c>
      <c r="DQ299">
        <v>92</v>
      </c>
      <c r="DR299">
        <f>DR95</f>
        <v>0</v>
      </c>
      <c r="DS299">
        <v>92</v>
      </c>
      <c r="DT299">
        <f>IF(DT96="","",DT95)</f>
        <v>0</v>
      </c>
      <c r="DU299">
        <v>92</v>
      </c>
      <c r="DV299">
        <f>DV95</f>
        <v>0</v>
      </c>
      <c r="DW299">
        <v>92</v>
      </c>
      <c r="DX299">
        <f>IF(DX96="","",DX95)</f>
        <v>0</v>
      </c>
      <c r="DY299">
        <v>92</v>
      </c>
      <c r="DZ299">
        <f>DZ95</f>
        <v>0</v>
      </c>
      <c r="EA299">
        <v>92</v>
      </c>
      <c r="EB299">
        <f>IF(EB96="","",EB95)</f>
        <v>0</v>
      </c>
      <c r="EC299">
        <v>92</v>
      </c>
      <c r="ED299">
        <f>ED95</f>
        <v>0</v>
      </c>
      <c r="EE299">
        <v>92</v>
      </c>
      <c r="EF299">
        <f>IF(EF96="","",EF95)</f>
        <v>0</v>
      </c>
      <c r="EG299">
        <v>92</v>
      </c>
      <c r="EH299">
        <f>EH95</f>
        <v>0</v>
      </c>
      <c r="EI299">
        <v>92</v>
      </c>
      <c r="EJ299">
        <f>IF(EJ96="","",EJ95)</f>
        <v>0</v>
      </c>
      <c r="EK299">
        <v>92</v>
      </c>
      <c r="EL299">
        <f>EL95</f>
        <v>0</v>
      </c>
      <c r="EM299">
        <v>92</v>
      </c>
      <c r="EN299">
        <f>IF(EN96="","",EN95)</f>
        <v>0</v>
      </c>
      <c r="EO299">
        <v>92</v>
      </c>
      <c r="EP299">
        <f>EP95</f>
        <v>0</v>
      </c>
      <c r="EQ299">
        <v>92</v>
      </c>
      <c r="ER299">
        <f>IF(ER96="","",ER95)</f>
        <v>0</v>
      </c>
      <c r="ES299">
        <v>92</v>
      </c>
      <c r="ET299">
        <f>ET95</f>
        <v>0</v>
      </c>
      <c r="EU299">
        <v>92</v>
      </c>
      <c r="EV299">
        <f>IF(EV96="","",EV95)</f>
        <v>0</v>
      </c>
      <c r="EW299">
        <v>92</v>
      </c>
      <c r="EX299">
        <f>EX95</f>
        <v>0</v>
      </c>
      <c r="EY299">
        <v>92</v>
      </c>
      <c r="EZ299">
        <f>IF(EZ96="","",EZ95)</f>
        <v>0</v>
      </c>
      <c r="FA299">
        <v>92</v>
      </c>
      <c r="FB299">
        <f>FB95</f>
        <v>0</v>
      </c>
      <c r="FC299">
        <v>92</v>
      </c>
      <c r="FD299">
        <f>IF(FD96="","",FD95)</f>
        <v>0</v>
      </c>
      <c r="FE299">
        <v>92</v>
      </c>
      <c r="FF299">
        <f>FF95</f>
        <v>0</v>
      </c>
      <c r="FG299">
        <v>92</v>
      </c>
      <c r="FH299">
        <f>IF(FH96="","",FH95)</f>
        <v>0</v>
      </c>
      <c r="FI299">
        <v>92</v>
      </c>
      <c r="FJ299">
        <f>FJ95</f>
        <v>0</v>
      </c>
      <c r="FK299">
        <v>92</v>
      </c>
      <c r="FL299">
        <f>IF(FL96="","",FL95)</f>
        <v>0</v>
      </c>
      <c r="FM299">
        <v>92</v>
      </c>
      <c r="FN299">
        <f>FN95</f>
        <v>0</v>
      </c>
      <c r="FO299">
        <v>92</v>
      </c>
      <c r="FP299">
        <f>IF(FP96="","",FP95)</f>
        <v>0</v>
      </c>
      <c r="FQ299">
        <v>92</v>
      </c>
      <c r="FR299">
        <f>FR95</f>
        <v>0</v>
      </c>
      <c r="FS299">
        <v>92</v>
      </c>
      <c r="FT299">
        <f>IF(FT96="","",FT95)</f>
        <v>0</v>
      </c>
      <c r="FU299">
        <v>92</v>
      </c>
      <c r="FV299">
        <f>FV95</f>
        <v>0</v>
      </c>
      <c r="FW299">
        <v>92</v>
      </c>
      <c r="FX299">
        <f>IF(FX96="","",FX95)</f>
        <v>0</v>
      </c>
      <c r="FY299">
        <v>92</v>
      </c>
      <c r="FZ299">
        <f>FZ95</f>
        <v>0</v>
      </c>
      <c r="GA299">
        <v>92</v>
      </c>
      <c r="GB299">
        <f>IF(GB96="","",GB95)</f>
        <v>0</v>
      </c>
      <c r="GC299">
        <v>92</v>
      </c>
      <c r="GD299">
        <f>GD95</f>
        <v>0</v>
      </c>
      <c r="GE299">
        <v>92</v>
      </c>
      <c r="GF299">
        <f>IF(GF96="","",GF95)</f>
        <v>0</v>
      </c>
      <c r="GG299">
        <v>92</v>
      </c>
      <c r="GH299">
        <f>GH95</f>
        <v>0</v>
      </c>
      <c r="GI299">
        <v>92</v>
      </c>
      <c r="GJ299">
        <f>IF(GJ96="","",GJ95)</f>
        <v>0</v>
      </c>
      <c r="GK299">
        <v>92</v>
      </c>
      <c r="GL299">
        <f>GL95</f>
        <v>0</v>
      </c>
      <c r="GM299">
        <v>92</v>
      </c>
      <c r="GN299">
        <f>IF(GN96="","",GN95)</f>
        <v>0</v>
      </c>
      <c r="GO299">
        <v>92</v>
      </c>
      <c r="GP299">
        <f>GP95</f>
        <v>0</v>
      </c>
      <c r="GQ299">
        <v>92</v>
      </c>
      <c r="GR299">
        <f>IF(GR96="","",GR95)</f>
        <v>0</v>
      </c>
      <c r="GS299">
        <v>92</v>
      </c>
      <c r="GT299">
        <f>GT95</f>
        <v>0</v>
      </c>
      <c r="GU299">
        <v>92</v>
      </c>
      <c r="GV299">
        <f>IF(GV96="","",GV95)</f>
        <v>0</v>
      </c>
      <c r="GW299">
        <v>92</v>
      </c>
      <c r="GX299">
        <f>GX95</f>
        <v>0</v>
      </c>
      <c r="GY299">
        <v>92</v>
      </c>
      <c r="GZ299">
        <f>IF(GZ96="","",GZ95)</f>
        <v>0</v>
      </c>
      <c r="HA299">
        <v>92</v>
      </c>
      <c r="HB299">
        <f>HB95</f>
        <v>0</v>
      </c>
      <c r="HC299">
        <v>92</v>
      </c>
      <c r="HD299">
        <f>IF(HD96="","",HD95)</f>
        <v>0</v>
      </c>
      <c r="HE299">
        <v>92</v>
      </c>
      <c r="HF299">
        <f>HF95</f>
        <v>0</v>
      </c>
    </row>
    <row r="300" spans="5:214">
      <c r="E300">
        <v>93</v>
      </c>
      <c r="F300">
        <f>IF(F97="","",F96)</f>
        <v>0</v>
      </c>
      <c r="G300">
        <v>93</v>
      </c>
      <c r="H300">
        <f>H96</f>
        <v>0</v>
      </c>
      <c r="I300">
        <v>93</v>
      </c>
      <c r="J300">
        <f>IF(J97="","",J96)</f>
        <v>0</v>
      </c>
      <c r="K300">
        <v>93</v>
      </c>
      <c r="L300">
        <f>L96</f>
        <v>0</v>
      </c>
      <c r="M300">
        <v>93</v>
      </c>
      <c r="N300">
        <f>IF(N97="","",N96)</f>
        <v>0</v>
      </c>
      <c r="O300">
        <v>93</v>
      </c>
      <c r="P300">
        <f>P96</f>
        <v>0</v>
      </c>
      <c r="Q300">
        <v>93</v>
      </c>
      <c r="R300">
        <f>IF(R97="","",R96)</f>
        <v>0</v>
      </c>
      <c r="S300">
        <v>93</v>
      </c>
      <c r="T300">
        <f>T96</f>
        <v>0</v>
      </c>
      <c r="U300">
        <v>93</v>
      </c>
      <c r="V300">
        <f>IF(V97="","",V96)</f>
        <v>0</v>
      </c>
      <c r="W300">
        <v>93</v>
      </c>
      <c r="X300">
        <f>X96</f>
        <v>0</v>
      </c>
      <c r="Y300">
        <v>93</v>
      </c>
      <c r="Z300">
        <f>IF(Z97="","",Z96)</f>
        <v>0</v>
      </c>
      <c r="AA300">
        <v>93</v>
      </c>
      <c r="AB300">
        <f>AB96</f>
        <v>0</v>
      </c>
      <c r="AC300">
        <v>93</v>
      </c>
      <c r="AD300">
        <f>IF(AD97="","",AD96)</f>
        <v>0</v>
      </c>
      <c r="AE300">
        <v>93</v>
      </c>
      <c r="AF300">
        <f>AF96</f>
        <v>0</v>
      </c>
      <c r="AG300">
        <v>93</v>
      </c>
      <c r="AH300">
        <f>IF(AH97="","",AH96)</f>
        <v>0</v>
      </c>
      <c r="AI300">
        <v>93</v>
      </c>
      <c r="AJ300">
        <f>AJ96</f>
        <v>0</v>
      </c>
      <c r="AK300">
        <v>93</v>
      </c>
      <c r="AL300">
        <f>IF(AL97="","",AL96)</f>
        <v>0</v>
      </c>
      <c r="AM300">
        <v>93</v>
      </c>
      <c r="AN300">
        <f>AN96</f>
        <v>0</v>
      </c>
      <c r="AO300">
        <v>93</v>
      </c>
      <c r="AP300">
        <f>IF(AP97="","",AP96)</f>
        <v>0</v>
      </c>
      <c r="AQ300">
        <v>93</v>
      </c>
      <c r="AR300">
        <f>AR96</f>
        <v>0</v>
      </c>
      <c r="AS300">
        <v>93</v>
      </c>
      <c r="AT300">
        <f>IF(AT97="","",AT96)</f>
        <v>0</v>
      </c>
      <c r="AU300">
        <v>93</v>
      </c>
      <c r="AV300">
        <f>AV96</f>
        <v>0</v>
      </c>
      <c r="AW300">
        <v>93</v>
      </c>
      <c r="AX300">
        <f>IF(AX97="","",AX96)</f>
        <v>0</v>
      </c>
      <c r="AY300">
        <v>93</v>
      </c>
      <c r="AZ300">
        <f>AZ96</f>
        <v>0</v>
      </c>
      <c r="BA300">
        <v>93</v>
      </c>
      <c r="BB300">
        <f>IF(BB97="","",BB96)</f>
        <v>0</v>
      </c>
      <c r="BC300">
        <v>93</v>
      </c>
      <c r="BD300">
        <f>BD96</f>
        <v>0</v>
      </c>
      <c r="BE300">
        <v>93</v>
      </c>
      <c r="BF300">
        <f>IF(BF97="","",BF96)</f>
        <v>0</v>
      </c>
      <c r="BG300">
        <v>93</v>
      </c>
      <c r="BH300">
        <f>BH96</f>
        <v>0</v>
      </c>
      <c r="BI300">
        <v>93</v>
      </c>
      <c r="BJ300">
        <f>IF(BJ97="","",BJ96)</f>
        <v>0</v>
      </c>
      <c r="BK300">
        <v>93</v>
      </c>
      <c r="BL300">
        <f>BL96</f>
        <v>0</v>
      </c>
      <c r="BM300">
        <v>93</v>
      </c>
      <c r="BN300">
        <f>IF(BN97="","",BN96)</f>
        <v>0</v>
      </c>
      <c r="BO300">
        <v>93</v>
      </c>
      <c r="BP300">
        <f>BP96</f>
        <v>0</v>
      </c>
      <c r="BQ300">
        <v>93</v>
      </c>
      <c r="BR300">
        <f>IF(BR97="","",BR96)</f>
        <v>0</v>
      </c>
      <c r="BS300">
        <v>93</v>
      </c>
      <c r="BT300">
        <f>BT96</f>
        <v>0</v>
      </c>
      <c r="BU300">
        <v>93</v>
      </c>
      <c r="BV300">
        <f>IF(BV97="","",BV96)</f>
        <v>0</v>
      </c>
      <c r="BW300">
        <v>93</v>
      </c>
      <c r="BX300">
        <f>BX96</f>
        <v>0</v>
      </c>
      <c r="BY300">
        <v>93</v>
      </c>
      <c r="BZ300">
        <f>IF(BZ97="","",BZ96)</f>
        <v>0</v>
      </c>
      <c r="CA300">
        <v>93</v>
      </c>
      <c r="CB300">
        <f>CB96</f>
        <v>0</v>
      </c>
      <c r="CC300">
        <v>93</v>
      </c>
      <c r="CD300">
        <f>IF(CD97="","",CD96)</f>
        <v>0</v>
      </c>
      <c r="CE300">
        <v>93</v>
      </c>
      <c r="CF300">
        <f>CF96</f>
        <v>0</v>
      </c>
      <c r="CG300">
        <v>93</v>
      </c>
      <c r="CH300">
        <f>IF(CH97="","",CH96)</f>
        <v>0</v>
      </c>
      <c r="CI300">
        <v>93</v>
      </c>
      <c r="CJ300">
        <f>CJ96</f>
        <v>0</v>
      </c>
      <c r="CK300">
        <v>93</v>
      </c>
      <c r="CL300">
        <f>IF(CL97="","",CL96)</f>
        <v>0</v>
      </c>
      <c r="CM300">
        <v>93</v>
      </c>
      <c r="CN300">
        <f>CN96</f>
        <v>0</v>
      </c>
      <c r="CO300">
        <v>93</v>
      </c>
      <c r="CP300">
        <f>IF(CP97="","",CP96)</f>
        <v>0</v>
      </c>
      <c r="CQ300">
        <v>93</v>
      </c>
      <c r="CR300">
        <f>CR96</f>
        <v>0</v>
      </c>
      <c r="CS300">
        <v>93</v>
      </c>
      <c r="CT300">
        <f>IF(CT97="","",CT96)</f>
        <v>0</v>
      </c>
      <c r="CU300">
        <v>93</v>
      </c>
      <c r="CV300">
        <f>CV96</f>
        <v>0</v>
      </c>
      <c r="CW300">
        <v>93</v>
      </c>
      <c r="CX300">
        <f>IF(CX97="","",CX96)</f>
        <v>0</v>
      </c>
      <c r="CY300">
        <v>93</v>
      </c>
      <c r="CZ300">
        <f>CZ96</f>
        <v>0</v>
      </c>
      <c r="DA300">
        <v>93</v>
      </c>
      <c r="DB300">
        <f>IF(DB97="","",DB96)</f>
        <v>0</v>
      </c>
      <c r="DC300">
        <v>93</v>
      </c>
      <c r="DD300">
        <f>DD96</f>
        <v>0</v>
      </c>
      <c r="DG300">
        <v>93</v>
      </c>
      <c r="DH300">
        <f>IF(DH97="","",DH96)</f>
        <v>0</v>
      </c>
      <c r="DI300">
        <v>93</v>
      </c>
      <c r="DJ300">
        <f>DJ96</f>
        <v>0</v>
      </c>
      <c r="DK300">
        <v>93</v>
      </c>
      <c r="DL300">
        <f>IF(DL97="","",DL96)</f>
        <v>0</v>
      </c>
      <c r="DM300">
        <v>93</v>
      </c>
      <c r="DN300">
        <f>DN96</f>
        <v>0</v>
      </c>
      <c r="DO300">
        <v>93</v>
      </c>
      <c r="DP300">
        <f>IF(DP97="","",DP96)</f>
        <v>0</v>
      </c>
      <c r="DQ300">
        <v>93</v>
      </c>
      <c r="DR300">
        <f>DR96</f>
        <v>0</v>
      </c>
      <c r="DS300">
        <v>93</v>
      </c>
      <c r="DT300">
        <f>IF(DT97="","",DT96)</f>
        <v>0</v>
      </c>
      <c r="DU300">
        <v>93</v>
      </c>
      <c r="DV300">
        <f>DV96</f>
        <v>0</v>
      </c>
      <c r="DW300">
        <v>93</v>
      </c>
      <c r="DX300">
        <f>IF(DX97="","",DX96)</f>
        <v>0</v>
      </c>
      <c r="DY300">
        <v>93</v>
      </c>
      <c r="DZ300">
        <f>DZ96</f>
        <v>0</v>
      </c>
      <c r="EA300">
        <v>93</v>
      </c>
      <c r="EB300">
        <f>IF(EB97="","",EB96)</f>
        <v>0</v>
      </c>
      <c r="EC300">
        <v>93</v>
      </c>
      <c r="ED300">
        <f>ED96</f>
        <v>0</v>
      </c>
      <c r="EE300">
        <v>93</v>
      </c>
      <c r="EF300">
        <f>IF(EF97="","",EF96)</f>
        <v>0</v>
      </c>
      <c r="EG300">
        <v>93</v>
      </c>
      <c r="EH300">
        <f>EH96</f>
        <v>0</v>
      </c>
      <c r="EI300">
        <v>93</v>
      </c>
      <c r="EJ300">
        <f>IF(EJ97="","",EJ96)</f>
        <v>0</v>
      </c>
      <c r="EK300">
        <v>93</v>
      </c>
      <c r="EL300">
        <f>EL96</f>
        <v>0</v>
      </c>
      <c r="EM300">
        <v>93</v>
      </c>
      <c r="EN300">
        <f>IF(EN97="","",EN96)</f>
        <v>0</v>
      </c>
      <c r="EO300">
        <v>93</v>
      </c>
      <c r="EP300">
        <f>EP96</f>
        <v>0</v>
      </c>
      <c r="EQ300">
        <v>93</v>
      </c>
      <c r="ER300">
        <f>IF(ER97="","",ER96)</f>
        <v>0</v>
      </c>
      <c r="ES300">
        <v>93</v>
      </c>
      <c r="ET300">
        <f>ET96</f>
        <v>0</v>
      </c>
      <c r="EU300">
        <v>93</v>
      </c>
      <c r="EV300">
        <f>IF(EV97="","",EV96)</f>
        <v>0</v>
      </c>
      <c r="EW300">
        <v>93</v>
      </c>
      <c r="EX300">
        <f>EX96</f>
        <v>0</v>
      </c>
      <c r="EY300">
        <v>93</v>
      </c>
      <c r="EZ300">
        <f>IF(EZ97="","",EZ96)</f>
        <v>0</v>
      </c>
      <c r="FA300">
        <v>93</v>
      </c>
      <c r="FB300">
        <f>FB96</f>
        <v>0</v>
      </c>
      <c r="FC300">
        <v>93</v>
      </c>
      <c r="FD300">
        <f>IF(FD97="","",FD96)</f>
        <v>0</v>
      </c>
      <c r="FE300">
        <v>93</v>
      </c>
      <c r="FF300">
        <f>FF96</f>
        <v>0</v>
      </c>
      <c r="FG300">
        <v>93</v>
      </c>
      <c r="FH300">
        <f>IF(FH97="","",FH96)</f>
        <v>0</v>
      </c>
      <c r="FI300">
        <v>93</v>
      </c>
      <c r="FJ300">
        <f>FJ96</f>
        <v>0</v>
      </c>
      <c r="FK300">
        <v>93</v>
      </c>
      <c r="FL300">
        <f>IF(FL97="","",FL96)</f>
        <v>0</v>
      </c>
      <c r="FM300">
        <v>93</v>
      </c>
      <c r="FN300">
        <f>FN96</f>
        <v>0</v>
      </c>
      <c r="FO300">
        <v>93</v>
      </c>
      <c r="FP300">
        <f>IF(FP97="","",FP96)</f>
        <v>0</v>
      </c>
      <c r="FQ300">
        <v>93</v>
      </c>
      <c r="FR300">
        <f>FR96</f>
        <v>0</v>
      </c>
      <c r="FS300">
        <v>93</v>
      </c>
      <c r="FT300">
        <f>IF(FT97="","",FT96)</f>
        <v>0</v>
      </c>
      <c r="FU300">
        <v>93</v>
      </c>
      <c r="FV300">
        <f>FV96</f>
        <v>0</v>
      </c>
      <c r="FW300">
        <v>93</v>
      </c>
      <c r="FX300">
        <f>IF(FX97="","",FX96)</f>
        <v>0</v>
      </c>
      <c r="FY300">
        <v>93</v>
      </c>
      <c r="FZ300">
        <f>FZ96</f>
        <v>0</v>
      </c>
      <c r="GA300">
        <v>93</v>
      </c>
      <c r="GB300">
        <f>IF(GB97="","",GB96)</f>
        <v>0</v>
      </c>
      <c r="GC300">
        <v>93</v>
      </c>
      <c r="GD300">
        <f>GD96</f>
        <v>0</v>
      </c>
      <c r="GE300">
        <v>93</v>
      </c>
      <c r="GF300">
        <f>IF(GF97="","",GF96)</f>
        <v>0</v>
      </c>
      <c r="GG300">
        <v>93</v>
      </c>
      <c r="GH300">
        <f>GH96</f>
        <v>0</v>
      </c>
      <c r="GI300">
        <v>93</v>
      </c>
      <c r="GJ300">
        <f>IF(GJ97="","",GJ96)</f>
        <v>0</v>
      </c>
      <c r="GK300">
        <v>93</v>
      </c>
      <c r="GL300">
        <f>GL96</f>
        <v>0</v>
      </c>
      <c r="GM300">
        <v>93</v>
      </c>
      <c r="GN300">
        <f>IF(GN97="","",GN96)</f>
        <v>0</v>
      </c>
      <c r="GO300">
        <v>93</v>
      </c>
      <c r="GP300">
        <f>GP96</f>
        <v>0</v>
      </c>
      <c r="GQ300">
        <v>93</v>
      </c>
      <c r="GR300">
        <f>IF(GR97="","",GR96)</f>
        <v>0</v>
      </c>
      <c r="GS300">
        <v>93</v>
      </c>
      <c r="GT300">
        <f>GT96</f>
        <v>0</v>
      </c>
      <c r="GU300">
        <v>93</v>
      </c>
      <c r="GV300">
        <f>IF(GV97="","",GV96)</f>
        <v>0</v>
      </c>
      <c r="GW300">
        <v>93</v>
      </c>
      <c r="GX300">
        <f>GX96</f>
        <v>0</v>
      </c>
      <c r="GY300">
        <v>93</v>
      </c>
      <c r="GZ300">
        <f>IF(GZ97="","",GZ96)</f>
        <v>0</v>
      </c>
      <c r="HA300">
        <v>93</v>
      </c>
      <c r="HB300">
        <f>HB96</f>
        <v>0</v>
      </c>
      <c r="HC300">
        <v>93</v>
      </c>
      <c r="HD300">
        <f>IF(HD97="","",HD96)</f>
        <v>0</v>
      </c>
      <c r="HE300">
        <v>93</v>
      </c>
      <c r="HF300">
        <f>HF96</f>
        <v>0</v>
      </c>
    </row>
    <row r="301" spans="5:214">
      <c r="E301">
        <v>94</v>
      </c>
      <c r="F301">
        <f>IF(F98="","",F97)</f>
        <v>0</v>
      </c>
      <c r="G301">
        <v>94</v>
      </c>
      <c r="H301">
        <f>H97</f>
        <v>0</v>
      </c>
      <c r="I301">
        <v>94</v>
      </c>
      <c r="J301">
        <f>IF(J98="","",J97)</f>
        <v>0</v>
      </c>
      <c r="K301">
        <v>94</v>
      </c>
      <c r="L301">
        <f>L97</f>
        <v>0</v>
      </c>
      <c r="M301">
        <v>94</v>
      </c>
      <c r="N301">
        <f>IF(N98="","",N97)</f>
        <v>0</v>
      </c>
      <c r="O301">
        <v>94</v>
      </c>
      <c r="P301">
        <f>P97</f>
        <v>0</v>
      </c>
      <c r="Q301">
        <v>94</v>
      </c>
      <c r="R301">
        <f>IF(R98="","",R97)</f>
        <v>0</v>
      </c>
      <c r="S301">
        <v>94</v>
      </c>
      <c r="T301">
        <f>T97</f>
        <v>0</v>
      </c>
      <c r="U301">
        <v>94</v>
      </c>
      <c r="V301">
        <f>IF(V98="","",V97)</f>
        <v>0</v>
      </c>
      <c r="W301">
        <v>94</v>
      </c>
      <c r="X301">
        <f>X97</f>
        <v>0</v>
      </c>
      <c r="Y301">
        <v>94</v>
      </c>
      <c r="Z301">
        <f>IF(Z98="","",Z97)</f>
        <v>0</v>
      </c>
      <c r="AA301">
        <v>94</v>
      </c>
      <c r="AB301">
        <f>AB97</f>
        <v>0</v>
      </c>
      <c r="AC301">
        <v>94</v>
      </c>
      <c r="AD301">
        <f>IF(AD98="","",AD97)</f>
        <v>0</v>
      </c>
      <c r="AE301">
        <v>94</v>
      </c>
      <c r="AF301">
        <f>AF97</f>
        <v>0</v>
      </c>
      <c r="AG301">
        <v>94</v>
      </c>
      <c r="AH301">
        <f>IF(AH98="","",AH97)</f>
        <v>0</v>
      </c>
      <c r="AI301">
        <v>94</v>
      </c>
      <c r="AJ301">
        <f>AJ97</f>
        <v>0</v>
      </c>
      <c r="AK301">
        <v>94</v>
      </c>
      <c r="AL301">
        <f>IF(AL98="","",AL97)</f>
        <v>0</v>
      </c>
      <c r="AM301">
        <v>94</v>
      </c>
      <c r="AN301">
        <f>AN97</f>
        <v>0</v>
      </c>
      <c r="AO301">
        <v>94</v>
      </c>
      <c r="AP301">
        <f>IF(AP98="","",AP97)</f>
        <v>0</v>
      </c>
      <c r="AQ301">
        <v>94</v>
      </c>
      <c r="AR301">
        <f>AR97</f>
        <v>0</v>
      </c>
      <c r="AS301">
        <v>94</v>
      </c>
      <c r="AT301">
        <f>IF(AT98="","",AT97)</f>
        <v>0</v>
      </c>
      <c r="AU301">
        <v>94</v>
      </c>
      <c r="AV301">
        <f>AV97</f>
        <v>0</v>
      </c>
      <c r="AW301">
        <v>94</v>
      </c>
      <c r="AX301">
        <f>IF(AX98="","",AX97)</f>
        <v>0</v>
      </c>
      <c r="AY301">
        <v>94</v>
      </c>
      <c r="AZ301">
        <f>AZ97</f>
        <v>0</v>
      </c>
      <c r="BA301">
        <v>94</v>
      </c>
      <c r="BB301">
        <f>IF(BB98="","",BB97)</f>
        <v>0</v>
      </c>
      <c r="BC301">
        <v>94</v>
      </c>
      <c r="BD301">
        <f>BD97</f>
        <v>0</v>
      </c>
      <c r="BE301">
        <v>94</v>
      </c>
      <c r="BF301">
        <f>IF(BF98="","",BF97)</f>
        <v>0</v>
      </c>
      <c r="BG301">
        <v>94</v>
      </c>
      <c r="BH301">
        <f>BH97</f>
        <v>0</v>
      </c>
      <c r="BI301">
        <v>94</v>
      </c>
      <c r="BJ301">
        <f>IF(BJ98="","",BJ97)</f>
        <v>0</v>
      </c>
      <c r="BK301">
        <v>94</v>
      </c>
      <c r="BL301">
        <f>BL97</f>
        <v>0</v>
      </c>
      <c r="BM301">
        <v>94</v>
      </c>
      <c r="BN301">
        <f>IF(BN98="","",BN97)</f>
        <v>0</v>
      </c>
      <c r="BO301">
        <v>94</v>
      </c>
      <c r="BP301">
        <f>BP97</f>
        <v>0</v>
      </c>
      <c r="BQ301">
        <v>94</v>
      </c>
      <c r="BR301">
        <f>IF(BR98="","",BR97)</f>
        <v>0</v>
      </c>
      <c r="BS301">
        <v>94</v>
      </c>
      <c r="BT301">
        <f>BT97</f>
        <v>0</v>
      </c>
      <c r="BU301">
        <v>94</v>
      </c>
      <c r="BV301">
        <f>IF(BV98="","",BV97)</f>
        <v>0</v>
      </c>
      <c r="BW301">
        <v>94</v>
      </c>
      <c r="BX301">
        <f>BX97</f>
        <v>0</v>
      </c>
      <c r="BY301">
        <v>94</v>
      </c>
      <c r="BZ301">
        <f>IF(BZ98="","",BZ97)</f>
        <v>0</v>
      </c>
      <c r="CA301">
        <v>94</v>
      </c>
      <c r="CB301">
        <f>CB97</f>
        <v>0</v>
      </c>
      <c r="CC301">
        <v>94</v>
      </c>
      <c r="CD301">
        <f>IF(CD98="","",CD97)</f>
        <v>0</v>
      </c>
      <c r="CE301">
        <v>94</v>
      </c>
      <c r="CF301">
        <f>CF97</f>
        <v>0</v>
      </c>
      <c r="CG301">
        <v>94</v>
      </c>
      <c r="CH301">
        <f>IF(CH98="","",CH97)</f>
        <v>0</v>
      </c>
      <c r="CI301">
        <v>94</v>
      </c>
      <c r="CJ301">
        <f>CJ97</f>
        <v>0</v>
      </c>
      <c r="CK301">
        <v>94</v>
      </c>
      <c r="CL301">
        <f>IF(CL98="","",CL97)</f>
        <v>0</v>
      </c>
      <c r="CM301">
        <v>94</v>
      </c>
      <c r="CN301">
        <f>CN97</f>
        <v>0</v>
      </c>
      <c r="CO301">
        <v>94</v>
      </c>
      <c r="CP301">
        <f>IF(CP98="","",CP97)</f>
        <v>0</v>
      </c>
      <c r="CQ301">
        <v>94</v>
      </c>
      <c r="CR301">
        <f>CR97</f>
        <v>0</v>
      </c>
      <c r="CS301">
        <v>94</v>
      </c>
      <c r="CT301">
        <f>IF(CT98="","",CT97)</f>
        <v>0</v>
      </c>
      <c r="CU301">
        <v>94</v>
      </c>
      <c r="CV301">
        <f>CV97</f>
        <v>0</v>
      </c>
      <c r="CW301">
        <v>94</v>
      </c>
      <c r="CX301">
        <f>IF(CX98="","",CX97)</f>
        <v>0</v>
      </c>
      <c r="CY301">
        <v>94</v>
      </c>
      <c r="CZ301">
        <f>CZ97</f>
        <v>0</v>
      </c>
      <c r="DA301">
        <v>94</v>
      </c>
      <c r="DB301">
        <f>IF(DB98="","",DB97)</f>
        <v>0</v>
      </c>
      <c r="DC301">
        <v>94</v>
      </c>
      <c r="DD301">
        <f>DD97</f>
        <v>0</v>
      </c>
      <c r="DG301">
        <v>94</v>
      </c>
      <c r="DH301">
        <f>IF(DH98="","",DH97)</f>
        <v>0</v>
      </c>
      <c r="DI301">
        <v>94</v>
      </c>
      <c r="DJ301">
        <f>DJ97</f>
        <v>0</v>
      </c>
      <c r="DK301">
        <v>94</v>
      </c>
      <c r="DL301">
        <f>IF(DL98="","",DL97)</f>
        <v>0</v>
      </c>
      <c r="DM301">
        <v>94</v>
      </c>
      <c r="DN301">
        <f>DN97</f>
        <v>0</v>
      </c>
      <c r="DO301">
        <v>94</v>
      </c>
      <c r="DP301">
        <f>IF(DP98="","",DP97)</f>
        <v>0</v>
      </c>
      <c r="DQ301">
        <v>94</v>
      </c>
      <c r="DR301">
        <f>DR97</f>
        <v>0</v>
      </c>
      <c r="DS301">
        <v>94</v>
      </c>
      <c r="DT301">
        <f>IF(DT98="","",DT97)</f>
        <v>0</v>
      </c>
      <c r="DU301">
        <v>94</v>
      </c>
      <c r="DV301">
        <f>DV97</f>
        <v>0</v>
      </c>
      <c r="DW301">
        <v>94</v>
      </c>
      <c r="DX301">
        <f>IF(DX98="","",DX97)</f>
        <v>0</v>
      </c>
      <c r="DY301">
        <v>94</v>
      </c>
      <c r="DZ301">
        <f>DZ97</f>
        <v>0</v>
      </c>
      <c r="EA301">
        <v>94</v>
      </c>
      <c r="EB301">
        <f>IF(EB98="","",EB97)</f>
        <v>0</v>
      </c>
      <c r="EC301">
        <v>94</v>
      </c>
      <c r="ED301">
        <f>ED97</f>
        <v>0</v>
      </c>
      <c r="EE301">
        <v>94</v>
      </c>
      <c r="EF301">
        <f>IF(EF98="","",EF97)</f>
        <v>0</v>
      </c>
      <c r="EG301">
        <v>94</v>
      </c>
      <c r="EH301">
        <f>EH97</f>
        <v>0</v>
      </c>
      <c r="EI301">
        <v>94</v>
      </c>
      <c r="EJ301">
        <f>IF(EJ98="","",EJ97)</f>
        <v>0</v>
      </c>
      <c r="EK301">
        <v>94</v>
      </c>
      <c r="EL301">
        <f>EL97</f>
        <v>0</v>
      </c>
      <c r="EM301">
        <v>94</v>
      </c>
      <c r="EN301">
        <f>IF(EN98="","",EN97)</f>
        <v>0</v>
      </c>
      <c r="EO301">
        <v>94</v>
      </c>
      <c r="EP301">
        <f>EP97</f>
        <v>0</v>
      </c>
      <c r="EQ301">
        <v>94</v>
      </c>
      <c r="ER301">
        <f>IF(ER98="","",ER97)</f>
        <v>0</v>
      </c>
      <c r="ES301">
        <v>94</v>
      </c>
      <c r="ET301">
        <f>ET97</f>
        <v>0</v>
      </c>
      <c r="EU301">
        <v>94</v>
      </c>
      <c r="EV301">
        <f>IF(EV98="","",EV97)</f>
        <v>0</v>
      </c>
      <c r="EW301">
        <v>94</v>
      </c>
      <c r="EX301">
        <f>EX97</f>
        <v>0</v>
      </c>
      <c r="EY301">
        <v>94</v>
      </c>
      <c r="EZ301">
        <f>IF(EZ98="","",EZ97)</f>
        <v>0</v>
      </c>
      <c r="FA301">
        <v>94</v>
      </c>
      <c r="FB301">
        <f>FB97</f>
        <v>0</v>
      </c>
      <c r="FC301">
        <v>94</v>
      </c>
      <c r="FD301">
        <f>IF(FD98="","",FD97)</f>
        <v>0</v>
      </c>
      <c r="FE301">
        <v>94</v>
      </c>
      <c r="FF301">
        <f>FF97</f>
        <v>0</v>
      </c>
      <c r="FG301">
        <v>94</v>
      </c>
      <c r="FH301">
        <f>IF(FH98="","",FH97)</f>
        <v>0</v>
      </c>
      <c r="FI301">
        <v>94</v>
      </c>
      <c r="FJ301">
        <f>FJ97</f>
        <v>0</v>
      </c>
      <c r="FK301">
        <v>94</v>
      </c>
      <c r="FL301">
        <f>IF(FL98="","",FL97)</f>
        <v>0</v>
      </c>
      <c r="FM301">
        <v>94</v>
      </c>
      <c r="FN301">
        <f>FN97</f>
        <v>0</v>
      </c>
      <c r="FO301">
        <v>94</v>
      </c>
      <c r="FP301">
        <f>IF(FP98="","",FP97)</f>
        <v>0</v>
      </c>
      <c r="FQ301">
        <v>94</v>
      </c>
      <c r="FR301">
        <f>FR97</f>
        <v>0</v>
      </c>
      <c r="FS301">
        <v>94</v>
      </c>
      <c r="FT301">
        <f>IF(FT98="","",FT97)</f>
        <v>0</v>
      </c>
      <c r="FU301">
        <v>94</v>
      </c>
      <c r="FV301">
        <f>FV97</f>
        <v>0</v>
      </c>
      <c r="FW301">
        <v>94</v>
      </c>
      <c r="FX301">
        <f>IF(FX98="","",FX97)</f>
        <v>0</v>
      </c>
      <c r="FY301">
        <v>94</v>
      </c>
      <c r="FZ301">
        <f>FZ97</f>
        <v>0</v>
      </c>
      <c r="GA301">
        <v>94</v>
      </c>
      <c r="GB301">
        <f>IF(GB98="","",GB97)</f>
        <v>0</v>
      </c>
      <c r="GC301">
        <v>94</v>
      </c>
      <c r="GD301">
        <f>GD97</f>
        <v>0</v>
      </c>
      <c r="GE301">
        <v>94</v>
      </c>
      <c r="GF301">
        <f>IF(GF98="","",GF97)</f>
        <v>0</v>
      </c>
      <c r="GG301">
        <v>94</v>
      </c>
      <c r="GH301">
        <f>GH97</f>
        <v>0</v>
      </c>
      <c r="GI301">
        <v>94</v>
      </c>
      <c r="GJ301">
        <f>IF(GJ98="","",GJ97)</f>
        <v>0</v>
      </c>
      <c r="GK301">
        <v>94</v>
      </c>
      <c r="GL301">
        <f>GL97</f>
        <v>0</v>
      </c>
      <c r="GM301">
        <v>94</v>
      </c>
      <c r="GN301">
        <f>IF(GN98="","",GN97)</f>
        <v>0</v>
      </c>
      <c r="GO301">
        <v>94</v>
      </c>
      <c r="GP301">
        <f>GP97</f>
        <v>0</v>
      </c>
      <c r="GQ301">
        <v>94</v>
      </c>
      <c r="GR301">
        <f>IF(GR98="","",GR97)</f>
        <v>0</v>
      </c>
      <c r="GS301">
        <v>94</v>
      </c>
      <c r="GT301">
        <f>GT97</f>
        <v>0</v>
      </c>
      <c r="GU301">
        <v>94</v>
      </c>
      <c r="GV301">
        <f>IF(GV98="","",GV97)</f>
        <v>0</v>
      </c>
      <c r="GW301">
        <v>94</v>
      </c>
      <c r="GX301">
        <f>GX97</f>
        <v>0</v>
      </c>
      <c r="GY301">
        <v>94</v>
      </c>
      <c r="GZ301">
        <f>IF(GZ98="","",GZ97)</f>
        <v>0</v>
      </c>
      <c r="HA301">
        <v>94</v>
      </c>
      <c r="HB301">
        <f>HB97</f>
        <v>0</v>
      </c>
      <c r="HC301">
        <v>94</v>
      </c>
      <c r="HD301">
        <f>IF(HD98="","",HD97)</f>
        <v>0</v>
      </c>
      <c r="HE301">
        <v>94</v>
      </c>
      <c r="HF301">
        <f>HF97</f>
        <v>0</v>
      </c>
    </row>
    <row r="302" spans="5:214">
      <c r="E302">
        <v>95</v>
      </c>
      <c r="F302">
        <f>IF(F99="","",F98)</f>
        <v>0</v>
      </c>
      <c r="G302">
        <v>95</v>
      </c>
      <c r="H302">
        <f>H98</f>
        <v>0</v>
      </c>
      <c r="I302">
        <v>95</v>
      </c>
      <c r="J302">
        <f>IF(J99="","",J98)</f>
        <v>0</v>
      </c>
      <c r="K302">
        <v>95</v>
      </c>
      <c r="L302">
        <f>L98</f>
        <v>0</v>
      </c>
      <c r="M302">
        <v>95</v>
      </c>
      <c r="N302">
        <f>IF(N99="","",N98)</f>
        <v>0</v>
      </c>
      <c r="O302">
        <v>95</v>
      </c>
      <c r="P302">
        <f>P98</f>
        <v>0</v>
      </c>
      <c r="Q302">
        <v>95</v>
      </c>
      <c r="R302">
        <f>IF(R99="","",R98)</f>
        <v>0</v>
      </c>
      <c r="S302">
        <v>95</v>
      </c>
      <c r="T302">
        <f>T98</f>
        <v>0</v>
      </c>
      <c r="U302">
        <v>95</v>
      </c>
      <c r="V302">
        <f>IF(V99="","",V98)</f>
        <v>0</v>
      </c>
      <c r="W302">
        <v>95</v>
      </c>
      <c r="X302">
        <f>X98</f>
        <v>0</v>
      </c>
      <c r="Y302">
        <v>95</v>
      </c>
      <c r="Z302">
        <f>IF(Z99="","",Z98)</f>
        <v>0</v>
      </c>
      <c r="AA302">
        <v>95</v>
      </c>
      <c r="AB302">
        <f>AB98</f>
        <v>0</v>
      </c>
      <c r="AC302">
        <v>95</v>
      </c>
      <c r="AD302">
        <f>IF(AD99="","",AD98)</f>
        <v>0</v>
      </c>
      <c r="AE302">
        <v>95</v>
      </c>
      <c r="AF302">
        <f>AF98</f>
        <v>0</v>
      </c>
      <c r="AG302">
        <v>95</v>
      </c>
      <c r="AH302">
        <f>IF(AH99="","",AH98)</f>
        <v>0</v>
      </c>
      <c r="AI302">
        <v>95</v>
      </c>
      <c r="AJ302">
        <f>AJ98</f>
        <v>0</v>
      </c>
      <c r="AK302">
        <v>95</v>
      </c>
      <c r="AL302">
        <f>IF(AL99="","",AL98)</f>
        <v>0</v>
      </c>
      <c r="AM302">
        <v>95</v>
      </c>
      <c r="AN302">
        <f>AN98</f>
        <v>0</v>
      </c>
      <c r="AO302">
        <v>95</v>
      </c>
      <c r="AP302">
        <f>IF(AP99="","",AP98)</f>
        <v>0</v>
      </c>
      <c r="AQ302">
        <v>95</v>
      </c>
      <c r="AR302">
        <f>AR98</f>
        <v>0</v>
      </c>
      <c r="AS302">
        <v>95</v>
      </c>
      <c r="AT302">
        <f>IF(AT99="","",AT98)</f>
        <v>0</v>
      </c>
      <c r="AU302">
        <v>95</v>
      </c>
      <c r="AV302">
        <f>AV98</f>
        <v>0</v>
      </c>
      <c r="AW302">
        <v>95</v>
      </c>
      <c r="AX302">
        <f>IF(AX99="","",AX98)</f>
        <v>0</v>
      </c>
      <c r="AY302">
        <v>95</v>
      </c>
      <c r="AZ302">
        <f>AZ98</f>
        <v>0</v>
      </c>
      <c r="BA302">
        <v>95</v>
      </c>
      <c r="BB302">
        <f>IF(BB99="","",BB98)</f>
        <v>0</v>
      </c>
      <c r="BC302">
        <v>95</v>
      </c>
      <c r="BD302">
        <f>BD98</f>
        <v>0</v>
      </c>
      <c r="BE302">
        <v>95</v>
      </c>
      <c r="BF302">
        <f>IF(BF99="","",BF98)</f>
        <v>0</v>
      </c>
      <c r="BG302">
        <v>95</v>
      </c>
      <c r="BH302">
        <f>BH98</f>
        <v>0</v>
      </c>
      <c r="BI302">
        <v>95</v>
      </c>
      <c r="BJ302">
        <f>IF(BJ99="","",BJ98)</f>
        <v>0</v>
      </c>
      <c r="BK302">
        <v>95</v>
      </c>
      <c r="BL302">
        <f>BL98</f>
        <v>0</v>
      </c>
      <c r="BM302">
        <v>95</v>
      </c>
      <c r="BN302">
        <f>IF(BN99="","",BN98)</f>
        <v>0</v>
      </c>
      <c r="BO302">
        <v>95</v>
      </c>
      <c r="BP302">
        <f>BP98</f>
        <v>0</v>
      </c>
      <c r="BQ302">
        <v>95</v>
      </c>
      <c r="BR302">
        <f>IF(BR99="","",BR98)</f>
        <v>0</v>
      </c>
      <c r="BS302">
        <v>95</v>
      </c>
      <c r="BT302">
        <f>BT98</f>
        <v>0</v>
      </c>
      <c r="BU302">
        <v>95</v>
      </c>
      <c r="BV302">
        <f>IF(BV99="","",BV98)</f>
        <v>0</v>
      </c>
      <c r="BW302">
        <v>95</v>
      </c>
      <c r="BX302">
        <f>BX98</f>
        <v>0</v>
      </c>
      <c r="BY302">
        <v>95</v>
      </c>
      <c r="BZ302">
        <f>IF(BZ99="","",BZ98)</f>
        <v>0</v>
      </c>
      <c r="CA302">
        <v>95</v>
      </c>
      <c r="CB302">
        <f>CB98</f>
        <v>0</v>
      </c>
      <c r="CC302">
        <v>95</v>
      </c>
      <c r="CD302">
        <f>IF(CD99="","",CD98)</f>
        <v>0</v>
      </c>
      <c r="CE302">
        <v>95</v>
      </c>
      <c r="CF302">
        <f>CF98</f>
        <v>0</v>
      </c>
      <c r="CG302">
        <v>95</v>
      </c>
      <c r="CH302">
        <f>IF(CH99="","",CH98)</f>
        <v>0</v>
      </c>
      <c r="CI302">
        <v>95</v>
      </c>
      <c r="CJ302">
        <f>CJ98</f>
        <v>0</v>
      </c>
      <c r="CK302">
        <v>95</v>
      </c>
      <c r="CL302">
        <f>IF(CL99="","",CL98)</f>
        <v>0</v>
      </c>
      <c r="CM302">
        <v>95</v>
      </c>
      <c r="CN302">
        <f>CN98</f>
        <v>0</v>
      </c>
      <c r="CO302">
        <v>95</v>
      </c>
      <c r="CP302">
        <f>IF(CP99="","",CP98)</f>
        <v>0</v>
      </c>
      <c r="CQ302">
        <v>95</v>
      </c>
      <c r="CR302">
        <f>CR98</f>
        <v>0</v>
      </c>
      <c r="CS302">
        <v>95</v>
      </c>
      <c r="CT302">
        <f>IF(CT99="","",CT98)</f>
        <v>0</v>
      </c>
      <c r="CU302">
        <v>95</v>
      </c>
      <c r="CV302">
        <f>CV98</f>
        <v>0</v>
      </c>
      <c r="CW302">
        <v>95</v>
      </c>
      <c r="CX302">
        <f>IF(CX99="","",CX98)</f>
        <v>0</v>
      </c>
      <c r="CY302">
        <v>95</v>
      </c>
      <c r="CZ302">
        <f>CZ98</f>
        <v>0</v>
      </c>
      <c r="DA302">
        <v>95</v>
      </c>
      <c r="DB302">
        <f>IF(DB99="","",DB98)</f>
        <v>0</v>
      </c>
      <c r="DC302">
        <v>95</v>
      </c>
      <c r="DD302">
        <f>DD98</f>
        <v>0</v>
      </c>
      <c r="DG302">
        <v>95</v>
      </c>
      <c r="DH302">
        <f>IF(DH99="","",DH98)</f>
        <v>0</v>
      </c>
      <c r="DI302">
        <v>95</v>
      </c>
      <c r="DJ302">
        <f>DJ98</f>
        <v>0</v>
      </c>
      <c r="DK302">
        <v>95</v>
      </c>
      <c r="DL302">
        <f>IF(DL99="","",DL98)</f>
        <v>0</v>
      </c>
      <c r="DM302">
        <v>95</v>
      </c>
      <c r="DN302">
        <f>DN98</f>
        <v>0</v>
      </c>
      <c r="DO302">
        <v>95</v>
      </c>
      <c r="DP302">
        <f>IF(DP99="","",DP98)</f>
        <v>0</v>
      </c>
      <c r="DQ302">
        <v>95</v>
      </c>
      <c r="DR302">
        <f>DR98</f>
        <v>0</v>
      </c>
      <c r="DS302">
        <v>95</v>
      </c>
      <c r="DT302">
        <f>IF(DT99="","",DT98)</f>
        <v>0</v>
      </c>
      <c r="DU302">
        <v>95</v>
      </c>
      <c r="DV302">
        <f>DV98</f>
        <v>0</v>
      </c>
      <c r="DW302">
        <v>95</v>
      </c>
      <c r="DX302">
        <f>IF(DX99="","",DX98)</f>
        <v>0</v>
      </c>
      <c r="DY302">
        <v>95</v>
      </c>
      <c r="DZ302">
        <f>DZ98</f>
        <v>0</v>
      </c>
      <c r="EA302">
        <v>95</v>
      </c>
      <c r="EB302">
        <f>IF(EB99="","",EB98)</f>
        <v>0</v>
      </c>
      <c r="EC302">
        <v>95</v>
      </c>
      <c r="ED302">
        <f>ED98</f>
        <v>0</v>
      </c>
      <c r="EE302">
        <v>95</v>
      </c>
      <c r="EF302">
        <f>IF(EF99="","",EF98)</f>
        <v>0</v>
      </c>
      <c r="EG302">
        <v>95</v>
      </c>
      <c r="EH302">
        <f>EH98</f>
        <v>0</v>
      </c>
      <c r="EI302">
        <v>95</v>
      </c>
      <c r="EJ302">
        <f>IF(EJ99="","",EJ98)</f>
        <v>0</v>
      </c>
      <c r="EK302">
        <v>95</v>
      </c>
      <c r="EL302">
        <f>EL98</f>
        <v>0</v>
      </c>
      <c r="EM302">
        <v>95</v>
      </c>
      <c r="EN302">
        <f>IF(EN99="","",EN98)</f>
        <v>0</v>
      </c>
      <c r="EO302">
        <v>95</v>
      </c>
      <c r="EP302">
        <f>EP98</f>
        <v>0</v>
      </c>
      <c r="EQ302">
        <v>95</v>
      </c>
      <c r="ER302">
        <f>IF(ER99="","",ER98)</f>
        <v>0</v>
      </c>
      <c r="ES302">
        <v>95</v>
      </c>
      <c r="ET302">
        <f>ET98</f>
        <v>0</v>
      </c>
      <c r="EU302">
        <v>95</v>
      </c>
      <c r="EV302">
        <f>IF(EV99="","",EV98)</f>
        <v>0</v>
      </c>
      <c r="EW302">
        <v>95</v>
      </c>
      <c r="EX302">
        <f>EX98</f>
        <v>0</v>
      </c>
      <c r="EY302">
        <v>95</v>
      </c>
      <c r="EZ302">
        <f>IF(EZ99="","",EZ98)</f>
        <v>0</v>
      </c>
      <c r="FA302">
        <v>95</v>
      </c>
      <c r="FB302">
        <f>FB98</f>
        <v>0</v>
      </c>
      <c r="FC302">
        <v>95</v>
      </c>
      <c r="FD302">
        <f>IF(FD99="","",FD98)</f>
        <v>0</v>
      </c>
      <c r="FE302">
        <v>95</v>
      </c>
      <c r="FF302">
        <f>FF98</f>
        <v>0</v>
      </c>
      <c r="FG302">
        <v>95</v>
      </c>
      <c r="FH302">
        <f>IF(FH99="","",FH98)</f>
        <v>0</v>
      </c>
      <c r="FI302">
        <v>95</v>
      </c>
      <c r="FJ302">
        <f>FJ98</f>
        <v>0</v>
      </c>
      <c r="FK302">
        <v>95</v>
      </c>
      <c r="FL302">
        <f>IF(FL99="","",FL98)</f>
        <v>0</v>
      </c>
      <c r="FM302">
        <v>95</v>
      </c>
      <c r="FN302">
        <f>FN98</f>
        <v>0</v>
      </c>
      <c r="FO302">
        <v>95</v>
      </c>
      <c r="FP302">
        <f>IF(FP99="","",FP98)</f>
        <v>0</v>
      </c>
      <c r="FQ302">
        <v>95</v>
      </c>
      <c r="FR302">
        <f>FR98</f>
        <v>0</v>
      </c>
      <c r="FS302">
        <v>95</v>
      </c>
      <c r="FT302">
        <f>IF(FT99="","",FT98)</f>
        <v>0</v>
      </c>
      <c r="FU302">
        <v>95</v>
      </c>
      <c r="FV302">
        <f>FV98</f>
        <v>0</v>
      </c>
      <c r="FW302">
        <v>95</v>
      </c>
      <c r="FX302">
        <f>IF(FX99="","",FX98)</f>
        <v>0</v>
      </c>
      <c r="FY302">
        <v>95</v>
      </c>
      <c r="FZ302">
        <f>FZ98</f>
        <v>0</v>
      </c>
      <c r="GA302">
        <v>95</v>
      </c>
      <c r="GB302">
        <f>IF(GB99="","",GB98)</f>
        <v>0</v>
      </c>
      <c r="GC302">
        <v>95</v>
      </c>
      <c r="GD302">
        <f>GD98</f>
        <v>0</v>
      </c>
      <c r="GE302">
        <v>95</v>
      </c>
      <c r="GF302">
        <f>IF(GF99="","",GF98)</f>
        <v>0</v>
      </c>
      <c r="GG302">
        <v>95</v>
      </c>
      <c r="GH302">
        <f>GH98</f>
        <v>0</v>
      </c>
      <c r="GI302">
        <v>95</v>
      </c>
      <c r="GJ302">
        <f>IF(GJ99="","",GJ98)</f>
        <v>0</v>
      </c>
      <c r="GK302">
        <v>95</v>
      </c>
      <c r="GL302">
        <f>GL98</f>
        <v>0</v>
      </c>
      <c r="GM302">
        <v>95</v>
      </c>
      <c r="GN302">
        <f>IF(GN99="","",GN98)</f>
        <v>0</v>
      </c>
      <c r="GO302">
        <v>95</v>
      </c>
      <c r="GP302">
        <f>GP98</f>
        <v>0</v>
      </c>
      <c r="GQ302">
        <v>95</v>
      </c>
      <c r="GR302">
        <f>IF(GR99="","",GR98)</f>
        <v>0</v>
      </c>
      <c r="GS302">
        <v>95</v>
      </c>
      <c r="GT302">
        <f>GT98</f>
        <v>0</v>
      </c>
      <c r="GU302">
        <v>95</v>
      </c>
      <c r="GV302">
        <f>IF(GV99="","",GV98)</f>
        <v>0</v>
      </c>
      <c r="GW302">
        <v>95</v>
      </c>
      <c r="GX302">
        <f>GX98</f>
        <v>0</v>
      </c>
      <c r="GY302">
        <v>95</v>
      </c>
      <c r="GZ302">
        <f>IF(GZ99="","",GZ98)</f>
        <v>0</v>
      </c>
      <c r="HA302">
        <v>95</v>
      </c>
      <c r="HB302">
        <f>HB98</f>
        <v>0</v>
      </c>
      <c r="HC302">
        <v>95</v>
      </c>
      <c r="HD302">
        <f>IF(HD99="","",HD98)</f>
        <v>0</v>
      </c>
      <c r="HE302">
        <v>95</v>
      </c>
      <c r="HF302">
        <f>HF98</f>
        <v>0</v>
      </c>
    </row>
    <row r="303" spans="5:214">
      <c r="E303">
        <v>96</v>
      </c>
      <c r="F303">
        <f>IF(F100="","",F99)</f>
        <v>0</v>
      </c>
      <c r="G303">
        <v>96</v>
      </c>
      <c r="H303">
        <f>H99</f>
        <v>0</v>
      </c>
      <c r="I303">
        <v>96</v>
      </c>
      <c r="J303">
        <f>IF(J100="","",J99)</f>
        <v>0</v>
      </c>
      <c r="K303">
        <v>96</v>
      </c>
      <c r="L303">
        <f>L99</f>
        <v>0</v>
      </c>
      <c r="M303">
        <v>96</v>
      </c>
      <c r="N303">
        <f>IF(N100="","",N99)</f>
        <v>0</v>
      </c>
      <c r="O303">
        <v>96</v>
      </c>
      <c r="P303">
        <f>P99</f>
        <v>0</v>
      </c>
      <c r="Q303">
        <v>96</v>
      </c>
      <c r="R303">
        <f>IF(R100="","",R99)</f>
        <v>0</v>
      </c>
      <c r="S303">
        <v>96</v>
      </c>
      <c r="T303">
        <f>T99</f>
        <v>0</v>
      </c>
      <c r="U303">
        <v>96</v>
      </c>
      <c r="V303">
        <f>IF(V100="","",V99)</f>
        <v>0</v>
      </c>
      <c r="W303">
        <v>96</v>
      </c>
      <c r="X303">
        <f>X99</f>
        <v>0</v>
      </c>
      <c r="Y303">
        <v>96</v>
      </c>
      <c r="Z303">
        <f>IF(Z100="","",Z99)</f>
        <v>0</v>
      </c>
      <c r="AA303">
        <v>96</v>
      </c>
      <c r="AB303">
        <f>AB99</f>
        <v>0</v>
      </c>
      <c r="AC303">
        <v>96</v>
      </c>
      <c r="AD303">
        <f>IF(AD100="","",AD99)</f>
        <v>0</v>
      </c>
      <c r="AE303">
        <v>96</v>
      </c>
      <c r="AF303">
        <f>AF99</f>
        <v>0</v>
      </c>
      <c r="AG303">
        <v>96</v>
      </c>
      <c r="AH303">
        <f>IF(AH100="","",AH99)</f>
        <v>0</v>
      </c>
      <c r="AI303">
        <v>96</v>
      </c>
      <c r="AJ303">
        <f>AJ99</f>
        <v>0</v>
      </c>
      <c r="AK303">
        <v>96</v>
      </c>
      <c r="AL303">
        <f>IF(AL100="","",AL99)</f>
        <v>0</v>
      </c>
      <c r="AM303">
        <v>96</v>
      </c>
      <c r="AN303">
        <f>AN99</f>
        <v>0</v>
      </c>
      <c r="AO303">
        <v>96</v>
      </c>
      <c r="AP303">
        <f>IF(AP100="","",AP99)</f>
        <v>0</v>
      </c>
      <c r="AQ303">
        <v>96</v>
      </c>
      <c r="AR303">
        <f>AR99</f>
        <v>0</v>
      </c>
      <c r="AS303">
        <v>96</v>
      </c>
      <c r="AT303">
        <f>IF(AT100="","",AT99)</f>
        <v>0</v>
      </c>
      <c r="AU303">
        <v>96</v>
      </c>
      <c r="AV303">
        <f>AV99</f>
        <v>0</v>
      </c>
      <c r="AW303">
        <v>96</v>
      </c>
      <c r="AX303">
        <f>IF(AX100="","",AX99)</f>
        <v>0</v>
      </c>
      <c r="AY303">
        <v>96</v>
      </c>
      <c r="AZ303">
        <f>AZ99</f>
        <v>0</v>
      </c>
      <c r="BA303">
        <v>96</v>
      </c>
      <c r="BB303">
        <f>IF(BB100="","",BB99)</f>
        <v>0</v>
      </c>
      <c r="BC303">
        <v>96</v>
      </c>
      <c r="BD303">
        <f>BD99</f>
        <v>0</v>
      </c>
      <c r="BE303">
        <v>96</v>
      </c>
      <c r="BF303">
        <f>IF(BF100="","",BF99)</f>
        <v>0</v>
      </c>
      <c r="BG303">
        <v>96</v>
      </c>
      <c r="BH303">
        <f>BH99</f>
        <v>0</v>
      </c>
      <c r="BI303">
        <v>96</v>
      </c>
      <c r="BJ303">
        <f>IF(BJ100="","",BJ99)</f>
        <v>0</v>
      </c>
      <c r="BK303">
        <v>96</v>
      </c>
      <c r="BL303">
        <f>BL99</f>
        <v>0</v>
      </c>
      <c r="BM303">
        <v>96</v>
      </c>
      <c r="BN303">
        <f>IF(BN100="","",BN99)</f>
        <v>0</v>
      </c>
      <c r="BO303">
        <v>96</v>
      </c>
      <c r="BP303">
        <f>BP99</f>
        <v>0</v>
      </c>
      <c r="BQ303">
        <v>96</v>
      </c>
      <c r="BR303">
        <f>IF(BR100="","",BR99)</f>
        <v>0</v>
      </c>
      <c r="BS303">
        <v>96</v>
      </c>
      <c r="BT303">
        <f>BT99</f>
        <v>0</v>
      </c>
      <c r="BU303">
        <v>96</v>
      </c>
      <c r="BV303">
        <f>IF(BV100="","",BV99)</f>
        <v>0</v>
      </c>
      <c r="BW303">
        <v>96</v>
      </c>
      <c r="BX303">
        <f>BX99</f>
        <v>0</v>
      </c>
      <c r="BY303">
        <v>96</v>
      </c>
      <c r="BZ303">
        <f>IF(BZ100="","",BZ99)</f>
        <v>0</v>
      </c>
      <c r="CA303">
        <v>96</v>
      </c>
      <c r="CB303">
        <f>CB99</f>
        <v>0</v>
      </c>
      <c r="CC303">
        <v>96</v>
      </c>
      <c r="CD303">
        <f>IF(CD100="","",CD99)</f>
        <v>0</v>
      </c>
      <c r="CE303">
        <v>96</v>
      </c>
      <c r="CF303">
        <f>CF99</f>
        <v>0</v>
      </c>
      <c r="CG303">
        <v>96</v>
      </c>
      <c r="CH303">
        <f>IF(CH100="","",CH99)</f>
        <v>0</v>
      </c>
      <c r="CI303">
        <v>96</v>
      </c>
      <c r="CJ303">
        <f>CJ99</f>
        <v>0</v>
      </c>
      <c r="CK303">
        <v>96</v>
      </c>
      <c r="CL303">
        <f>IF(CL100="","",CL99)</f>
        <v>0</v>
      </c>
      <c r="CM303">
        <v>96</v>
      </c>
      <c r="CN303">
        <f>CN99</f>
        <v>0</v>
      </c>
      <c r="CO303">
        <v>96</v>
      </c>
      <c r="CP303">
        <f>IF(CP100="","",CP99)</f>
        <v>0</v>
      </c>
      <c r="CQ303">
        <v>96</v>
      </c>
      <c r="CR303">
        <f>CR99</f>
        <v>0</v>
      </c>
      <c r="CS303">
        <v>96</v>
      </c>
      <c r="CT303">
        <f>IF(CT100="","",CT99)</f>
        <v>0</v>
      </c>
      <c r="CU303">
        <v>96</v>
      </c>
      <c r="CV303">
        <f>CV99</f>
        <v>0</v>
      </c>
      <c r="CW303">
        <v>96</v>
      </c>
      <c r="CX303">
        <f>IF(CX100="","",CX99)</f>
        <v>0</v>
      </c>
      <c r="CY303">
        <v>96</v>
      </c>
      <c r="CZ303">
        <f>CZ99</f>
        <v>0</v>
      </c>
      <c r="DA303">
        <v>96</v>
      </c>
      <c r="DB303">
        <f>IF(DB100="","",DB99)</f>
        <v>0</v>
      </c>
      <c r="DC303">
        <v>96</v>
      </c>
      <c r="DD303">
        <f>DD99</f>
        <v>0</v>
      </c>
      <c r="DG303">
        <v>96</v>
      </c>
      <c r="DH303">
        <f>IF(DH100="","",DH99)</f>
        <v>0</v>
      </c>
      <c r="DI303">
        <v>96</v>
      </c>
      <c r="DJ303">
        <f>DJ99</f>
        <v>0</v>
      </c>
      <c r="DK303">
        <v>96</v>
      </c>
      <c r="DL303">
        <f>IF(DL100="","",DL99)</f>
        <v>0</v>
      </c>
      <c r="DM303">
        <v>96</v>
      </c>
      <c r="DN303">
        <f>DN99</f>
        <v>0</v>
      </c>
      <c r="DO303">
        <v>96</v>
      </c>
      <c r="DP303">
        <f>IF(DP100="","",DP99)</f>
        <v>0</v>
      </c>
      <c r="DQ303">
        <v>96</v>
      </c>
      <c r="DR303">
        <f>DR99</f>
        <v>0</v>
      </c>
      <c r="DS303">
        <v>96</v>
      </c>
      <c r="DT303">
        <f>IF(DT100="","",DT99)</f>
        <v>0</v>
      </c>
      <c r="DU303">
        <v>96</v>
      </c>
      <c r="DV303">
        <f>DV99</f>
        <v>0</v>
      </c>
      <c r="DW303">
        <v>96</v>
      </c>
      <c r="DX303">
        <f>IF(DX100="","",DX99)</f>
        <v>0</v>
      </c>
      <c r="DY303">
        <v>96</v>
      </c>
      <c r="DZ303">
        <f>DZ99</f>
        <v>0</v>
      </c>
      <c r="EA303">
        <v>96</v>
      </c>
      <c r="EB303">
        <f>IF(EB100="","",EB99)</f>
        <v>0</v>
      </c>
      <c r="EC303">
        <v>96</v>
      </c>
      <c r="ED303">
        <f>ED99</f>
        <v>0</v>
      </c>
      <c r="EE303">
        <v>96</v>
      </c>
      <c r="EF303">
        <f>IF(EF100="","",EF99)</f>
        <v>0</v>
      </c>
      <c r="EG303">
        <v>96</v>
      </c>
      <c r="EH303">
        <f>EH99</f>
        <v>0</v>
      </c>
      <c r="EI303">
        <v>96</v>
      </c>
      <c r="EJ303">
        <f>IF(EJ100="","",EJ99)</f>
        <v>0</v>
      </c>
      <c r="EK303">
        <v>96</v>
      </c>
      <c r="EL303">
        <f>EL99</f>
        <v>0</v>
      </c>
      <c r="EM303">
        <v>96</v>
      </c>
      <c r="EN303">
        <f>IF(EN100="","",EN99)</f>
        <v>0</v>
      </c>
      <c r="EO303">
        <v>96</v>
      </c>
      <c r="EP303">
        <f>EP99</f>
        <v>0</v>
      </c>
      <c r="EQ303">
        <v>96</v>
      </c>
      <c r="ER303">
        <f>IF(ER100="","",ER99)</f>
        <v>0</v>
      </c>
      <c r="ES303">
        <v>96</v>
      </c>
      <c r="ET303">
        <f>ET99</f>
        <v>0</v>
      </c>
      <c r="EU303">
        <v>96</v>
      </c>
      <c r="EV303">
        <f>IF(EV100="","",EV99)</f>
        <v>0</v>
      </c>
      <c r="EW303">
        <v>96</v>
      </c>
      <c r="EX303">
        <f>EX99</f>
        <v>0</v>
      </c>
      <c r="EY303">
        <v>96</v>
      </c>
      <c r="EZ303">
        <f>IF(EZ100="","",EZ99)</f>
        <v>0</v>
      </c>
      <c r="FA303">
        <v>96</v>
      </c>
      <c r="FB303">
        <f>FB99</f>
        <v>0</v>
      </c>
      <c r="FC303">
        <v>96</v>
      </c>
      <c r="FD303">
        <f>IF(FD100="","",FD99)</f>
        <v>0</v>
      </c>
      <c r="FE303">
        <v>96</v>
      </c>
      <c r="FF303">
        <f>FF99</f>
        <v>0</v>
      </c>
      <c r="FG303">
        <v>96</v>
      </c>
      <c r="FH303">
        <f>IF(FH100="","",FH99)</f>
        <v>0</v>
      </c>
      <c r="FI303">
        <v>96</v>
      </c>
      <c r="FJ303">
        <f>FJ99</f>
        <v>0</v>
      </c>
      <c r="FK303">
        <v>96</v>
      </c>
      <c r="FL303">
        <f>IF(FL100="","",FL99)</f>
        <v>0</v>
      </c>
      <c r="FM303">
        <v>96</v>
      </c>
      <c r="FN303">
        <f>FN99</f>
        <v>0</v>
      </c>
      <c r="FO303">
        <v>96</v>
      </c>
      <c r="FP303">
        <f>IF(FP100="","",FP99)</f>
        <v>0</v>
      </c>
      <c r="FQ303">
        <v>96</v>
      </c>
      <c r="FR303">
        <f>FR99</f>
        <v>0</v>
      </c>
      <c r="FS303">
        <v>96</v>
      </c>
      <c r="FT303">
        <f>IF(FT100="","",FT99)</f>
        <v>0</v>
      </c>
      <c r="FU303">
        <v>96</v>
      </c>
      <c r="FV303">
        <f>FV99</f>
        <v>0</v>
      </c>
      <c r="FW303">
        <v>96</v>
      </c>
      <c r="FX303">
        <f>IF(FX100="","",FX99)</f>
        <v>0</v>
      </c>
      <c r="FY303">
        <v>96</v>
      </c>
      <c r="FZ303">
        <f>FZ99</f>
        <v>0</v>
      </c>
      <c r="GA303">
        <v>96</v>
      </c>
      <c r="GB303">
        <f>IF(GB100="","",GB99)</f>
        <v>0</v>
      </c>
      <c r="GC303">
        <v>96</v>
      </c>
      <c r="GD303">
        <f>GD99</f>
        <v>0</v>
      </c>
      <c r="GE303">
        <v>96</v>
      </c>
      <c r="GF303">
        <f>IF(GF100="","",GF99)</f>
        <v>0</v>
      </c>
      <c r="GG303">
        <v>96</v>
      </c>
      <c r="GH303">
        <f>GH99</f>
        <v>0</v>
      </c>
      <c r="GI303">
        <v>96</v>
      </c>
      <c r="GJ303">
        <f>IF(GJ100="","",GJ99)</f>
        <v>0</v>
      </c>
      <c r="GK303">
        <v>96</v>
      </c>
      <c r="GL303">
        <f>GL99</f>
        <v>0</v>
      </c>
      <c r="GM303">
        <v>96</v>
      </c>
      <c r="GN303">
        <f>IF(GN100="","",GN99)</f>
        <v>0</v>
      </c>
      <c r="GO303">
        <v>96</v>
      </c>
      <c r="GP303">
        <f>GP99</f>
        <v>0</v>
      </c>
      <c r="GQ303">
        <v>96</v>
      </c>
      <c r="GR303">
        <f>IF(GR100="","",GR99)</f>
        <v>0</v>
      </c>
      <c r="GS303">
        <v>96</v>
      </c>
      <c r="GT303">
        <f>GT99</f>
        <v>0</v>
      </c>
      <c r="GU303">
        <v>96</v>
      </c>
      <c r="GV303">
        <f>IF(GV100="","",GV99)</f>
        <v>0</v>
      </c>
      <c r="GW303">
        <v>96</v>
      </c>
      <c r="GX303">
        <f>GX99</f>
        <v>0</v>
      </c>
      <c r="GY303">
        <v>96</v>
      </c>
      <c r="GZ303">
        <f>IF(GZ100="","",GZ99)</f>
        <v>0</v>
      </c>
      <c r="HA303">
        <v>96</v>
      </c>
      <c r="HB303">
        <f>HB99</f>
        <v>0</v>
      </c>
      <c r="HC303">
        <v>96</v>
      </c>
      <c r="HD303">
        <f>IF(HD100="","",HD99)</f>
        <v>0</v>
      </c>
      <c r="HE303">
        <v>96</v>
      </c>
      <c r="HF303">
        <f>HF99</f>
        <v>0</v>
      </c>
    </row>
    <row r="304" spans="5:214">
      <c r="E304">
        <v>97</v>
      </c>
      <c r="F304">
        <f>IF(F101="","",F100)</f>
        <v>0</v>
      </c>
      <c r="G304">
        <v>97</v>
      </c>
      <c r="H304">
        <f>H100</f>
        <v>0</v>
      </c>
      <c r="I304">
        <v>97</v>
      </c>
      <c r="J304">
        <f>IF(J101="","",J100)</f>
        <v>0</v>
      </c>
      <c r="K304">
        <v>97</v>
      </c>
      <c r="L304">
        <f>L100</f>
        <v>0</v>
      </c>
      <c r="M304">
        <v>97</v>
      </c>
      <c r="N304">
        <f>IF(N101="","",N100)</f>
        <v>0</v>
      </c>
      <c r="O304">
        <v>97</v>
      </c>
      <c r="P304">
        <f>P100</f>
        <v>0</v>
      </c>
      <c r="Q304">
        <v>97</v>
      </c>
      <c r="R304">
        <f>IF(R101="","",R100)</f>
        <v>0</v>
      </c>
      <c r="S304">
        <v>97</v>
      </c>
      <c r="T304">
        <f>T100</f>
        <v>0</v>
      </c>
      <c r="U304">
        <v>97</v>
      </c>
      <c r="V304">
        <f>IF(V101="","",V100)</f>
        <v>0</v>
      </c>
      <c r="W304">
        <v>97</v>
      </c>
      <c r="X304">
        <f>X100</f>
        <v>0</v>
      </c>
      <c r="Y304">
        <v>97</v>
      </c>
      <c r="Z304">
        <f>IF(Z101="","",Z100)</f>
        <v>0</v>
      </c>
      <c r="AA304">
        <v>97</v>
      </c>
      <c r="AB304">
        <f>AB100</f>
        <v>0</v>
      </c>
      <c r="AC304">
        <v>97</v>
      </c>
      <c r="AD304">
        <f>IF(AD101="","",AD100)</f>
        <v>0</v>
      </c>
      <c r="AE304">
        <v>97</v>
      </c>
      <c r="AF304">
        <f>AF100</f>
        <v>0</v>
      </c>
      <c r="AG304">
        <v>97</v>
      </c>
      <c r="AH304">
        <f>IF(AH101="","",AH100)</f>
        <v>0</v>
      </c>
      <c r="AI304">
        <v>97</v>
      </c>
      <c r="AJ304">
        <f>AJ100</f>
        <v>0</v>
      </c>
      <c r="AK304">
        <v>97</v>
      </c>
      <c r="AL304">
        <f>IF(AL101="","",AL100)</f>
        <v>0</v>
      </c>
      <c r="AM304">
        <v>97</v>
      </c>
      <c r="AN304">
        <f>AN100</f>
        <v>0</v>
      </c>
      <c r="AO304">
        <v>97</v>
      </c>
      <c r="AP304">
        <f>IF(AP101="","",AP100)</f>
        <v>0</v>
      </c>
      <c r="AQ304">
        <v>97</v>
      </c>
      <c r="AR304">
        <f>AR100</f>
        <v>0</v>
      </c>
      <c r="AS304">
        <v>97</v>
      </c>
      <c r="AT304">
        <f>IF(AT101="","",AT100)</f>
        <v>0</v>
      </c>
      <c r="AU304">
        <v>97</v>
      </c>
      <c r="AV304">
        <f>AV100</f>
        <v>0</v>
      </c>
      <c r="AW304">
        <v>97</v>
      </c>
      <c r="AX304">
        <f>IF(AX101="","",AX100)</f>
        <v>0</v>
      </c>
      <c r="AY304">
        <v>97</v>
      </c>
      <c r="AZ304">
        <f>AZ100</f>
        <v>0</v>
      </c>
      <c r="BA304">
        <v>97</v>
      </c>
      <c r="BB304">
        <f>IF(BB101="","",BB100)</f>
        <v>0</v>
      </c>
      <c r="BC304">
        <v>97</v>
      </c>
      <c r="BD304">
        <f>BD100</f>
        <v>0</v>
      </c>
      <c r="BE304">
        <v>97</v>
      </c>
      <c r="BF304">
        <f>IF(BF101="","",BF100)</f>
        <v>0</v>
      </c>
      <c r="BG304">
        <v>97</v>
      </c>
      <c r="BH304">
        <f>BH100</f>
        <v>0</v>
      </c>
      <c r="BI304">
        <v>97</v>
      </c>
      <c r="BJ304">
        <f>IF(BJ101="","",BJ100)</f>
        <v>0</v>
      </c>
      <c r="BK304">
        <v>97</v>
      </c>
      <c r="BL304">
        <f>BL100</f>
        <v>0</v>
      </c>
      <c r="BM304">
        <v>97</v>
      </c>
      <c r="BN304">
        <f>IF(BN101="","",BN100)</f>
        <v>0</v>
      </c>
      <c r="BO304">
        <v>97</v>
      </c>
      <c r="BP304">
        <f>BP100</f>
        <v>0</v>
      </c>
      <c r="BQ304">
        <v>97</v>
      </c>
      <c r="BR304">
        <f>IF(BR101="","",BR100)</f>
        <v>0</v>
      </c>
      <c r="BS304">
        <v>97</v>
      </c>
      <c r="BT304">
        <f>BT100</f>
        <v>0</v>
      </c>
      <c r="BU304">
        <v>97</v>
      </c>
      <c r="BV304">
        <f>IF(BV101="","",BV100)</f>
        <v>0</v>
      </c>
      <c r="BW304">
        <v>97</v>
      </c>
      <c r="BX304">
        <f>BX100</f>
        <v>0</v>
      </c>
      <c r="BY304">
        <v>97</v>
      </c>
      <c r="BZ304">
        <f>IF(BZ101="","",BZ100)</f>
        <v>0</v>
      </c>
      <c r="CA304">
        <v>97</v>
      </c>
      <c r="CB304">
        <f>CB100</f>
        <v>0</v>
      </c>
      <c r="CC304">
        <v>97</v>
      </c>
      <c r="CD304">
        <f>IF(CD101="","",CD100)</f>
        <v>0</v>
      </c>
      <c r="CE304">
        <v>97</v>
      </c>
      <c r="CF304">
        <f>CF100</f>
        <v>0</v>
      </c>
      <c r="CG304">
        <v>97</v>
      </c>
      <c r="CH304">
        <f>IF(CH101="","",CH100)</f>
        <v>0</v>
      </c>
      <c r="CI304">
        <v>97</v>
      </c>
      <c r="CJ304">
        <f>CJ100</f>
        <v>0</v>
      </c>
      <c r="CK304">
        <v>97</v>
      </c>
      <c r="CL304">
        <f>IF(CL101="","",CL100)</f>
        <v>0</v>
      </c>
      <c r="CM304">
        <v>97</v>
      </c>
      <c r="CN304">
        <f>CN100</f>
        <v>0</v>
      </c>
      <c r="CO304">
        <v>97</v>
      </c>
      <c r="CP304">
        <f>IF(CP101="","",CP100)</f>
        <v>0</v>
      </c>
      <c r="CQ304">
        <v>97</v>
      </c>
      <c r="CR304">
        <f>CR100</f>
        <v>0</v>
      </c>
      <c r="CS304">
        <v>97</v>
      </c>
      <c r="CT304">
        <f>IF(CT101="","",CT100)</f>
        <v>0</v>
      </c>
      <c r="CU304">
        <v>97</v>
      </c>
      <c r="CV304">
        <f>CV100</f>
        <v>0</v>
      </c>
      <c r="CW304">
        <v>97</v>
      </c>
      <c r="CX304">
        <f>IF(CX101="","",CX100)</f>
        <v>0</v>
      </c>
      <c r="CY304">
        <v>97</v>
      </c>
      <c r="CZ304">
        <f>CZ100</f>
        <v>0</v>
      </c>
      <c r="DA304">
        <v>97</v>
      </c>
      <c r="DB304">
        <f>IF(DB101="","",DB100)</f>
        <v>0</v>
      </c>
      <c r="DC304">
        <v>97</v>
      </c>
      <c r="DD304">
        <f>DD100</f>
        <v>0</v>
      </c>
      <c r="DG304">
        <v>97</v>
      </c>
      <c r="DH304">
        <f>IF(DH101="","",DH100)</f>
        <v>0</v>
      </c>
      <c r="DI304">
        <v>97</v>
      </c>
      <c r="DJ304">
        <f>DJ100</f>
        <v>0</v>
      </c>
      <c r="DK304">
        <v>97</v>
      </c>
      <c r="DL304">
        <f>IF(DL101="","",DL100)</f>
        <v>0</v>
      </c>
      <c r="DM304">
        <v>97</v>
      </c>
      <c r="DN304">
        <f>DN100</f>
        <v>0</v>
      </c>
      <c r="DO304">
        <v>97</v>
      </c>
      <c r="DP304">
        <f>IF(DP101="","",DP100)</f>
        <v>0</v>
      </c>
      <c r="DQ304">
        <v>97</v>
      </c>
      <c r="DR304">
        <f>DR100</f>
        <v>0</v>
      </c>
      <c r="DS304">
        <v>97</v>
      </c>
      <c r="DT304">
        <f>IF(DT101="","",DT100)</f>
        <v>0</v>
      </c>
      <c r="DU304">
        <v>97</v>
      </c>
      <c r="DV304">
        <f>DV100</f>
        <v>0</v>
      </c>
      <c r="DW304">
        <v>97</v>
      </c>
      <c r="DX304">
        <f>IF(DX101="","",DX100)</f>
        <v>0</v>
      </c>
      <c r="DY304">
        <v>97</v>
      </c>
      <c r="DZ304">
        <f>DZ100</f>
        <v>0</v>
      </c>
      <c r="EA304">
        <v>97</v>
      </c>
      <c r="EB304">
        <f>IF(EB101="","",EB100)</f>
        <v>0</v>
      </c>
      <c r="EC304">
        <v>97</v>
      </c>
      <c r="ED304">
        <f>ED100</f>
        <v>0</v>
      </c>
      <c r="EE304">
        <v>97</v>
      </c>
      <c r="EF304">
        <f>IF(EF101="","",EF100)</f>
        <v>0</v>
      </c>
      <c r="EG304">
        <v>97</v>
      </c>
      <c r="EH304">
        <f>EH100</f>
        <v>0</v>
      </c>
      <c r="EI304">
        <v>97</v>
      </c>
      <c r="EJ304">
        <f>IF(EJ101="","",EJ100)</f>
        <v>0</v>
      </c>
      <c r="EK304">
        <v>97</v>
      </c>
      <c r="EL304">
        <f>EL100</f>
        <v>0</v>
      </c>
      <c r="EM304">
        <v>97</v>
      </c>
      <c r="EN304">
        <f>IF(EN101="","",EN100)</f>
        <v>0</v>
      </c>
      <c r="EO304">
        <v>97</v>
      </c>
      <c r="EP304">
        <f>EP100</f>
        <v>0</v>
      </c>
      <c r="EQ304">
        <v>97</v>
      </c>
      <c r="ER304">
        <f>IF(ER101="","",ER100)</f>
        <v>0</v>
      </c>
      <c r="ES304">
        <v>97</v>
      </c>
      <c r="ET304">
        <f>ET100</f>
        <v>0</v>
      </c>
      <c r="EU304">
        <v>97</v>
      </c>
      <c r="EV304">
        <f>IF(EV101="","",EV100)</f>
        <v>0</v>
      </c>
      <c r="EW304">
        <v>97</v>
      </c>
      <c r="EX304">
        <f>EX100</f>
        <v>0</v>
      </c>
      <c r="EY304">
        <v>97</v>
      </c>
      <c r="EZ304">
        <f>IF(EZ101="","",EZ100)</f>
        <v>0</v>
      </c>
      <c r="FA304">
        <v>97</v>
      </c>
      <c r="FB304">
        <f>FB100</f>
        <v>0</v>
      </c>
      <c r="FC304">
        <v>97</v>
      </c>
      <c r="FD304">
        <f>IF(FD101="","",FD100)</f>
        <v>0</v>
      </c>
      <c r="FE304">
        <v>97</v>
      </c>
      <c r="FF304">
        <f>FF100</f>
        <v>0</v>
      </c>
      <c r="FG304">
        <v>97</v>
      </c>
      <c r="FH304">
        <f>IF(FH101="","",FH100)</f>
        <v>0</v>
      </c>
      <c r="FI304">
        <v>97</v>
      </c>
      <c r="FJ304">
        <f>FJ100</f>
        <v>0</v>
      </c>
      <c r="FK304">
        <v>97</v>
      </c>
      <c r="FL304">
        <f>IF(FL101="","",FL100)</f>
        <v>0</v>
      </c>
      <c r="FM304">
        <v>97</v>
      </c>
      <c r="FN304">
        <f>FN100</f>
        <v>0</v>
      </c>
      <c r="FO304">
        <v>97</v>
      </c>
      <c r="FP304">
        <f>IF(FP101="","",FP100)</f>
        <v>0</v>
      </c>
      <c r="FQ304">
        <v>97</v>
      </c>
      <c r="FR304">
        <f>FR100</f>
        <v>0</v>
      </c>
      <c r="FS304">
        <v>97</v>
      </c>
      <c r="FT304">
        <f>IF(FT101="","",FT100)</f>
        <v>0</v>
      </c>
      <c r="FU304">
        <v>97</v>
      </c>
      <c r="FV304">
        <f>FV100</f>
        <v>0</v>
      </c>
      <c r="FW304">
        <v>97</v>
      </c>
      <c r="FX304">
        <f>IF(FX101="","",FX100)</f>
        <v>0</v>
      </c>
      <c r="FY304">
        <v>97</v>
      </c>
      <c r="FZ304">
        <f>FZ100</f>
        <v>0</v>
      </c>
      <c r="GA304">
        <v>97</v>
      </c>
      <c r="GB304">
        <f>IF(GB101="","",GB100)</f>
        <v>0</v>
      </c>
      <c r="GC304">
        <v>97</v>
      </c>
      <c r="GD304">
        <f>GD100</f>
        <v>0</v>
      </c>
      <c r="GE304">
        <v>97</v>
      </c>
      <c r="GF304">
        <f>IF(GF101="","",GF100)</f>
        <v>0</v>
      </c>
      <c r="GG304">
        <v>97</v>
      </c>
      <c r="GH304">
        <f>GH100</f>
        <v>0</v>
      </c>
      <c r="GI304">
        <v>97</v>
      </c>
      <c r="GJ304">
        <f>IF(GJ101="","",GJ100)</f>
        <v>0</v>
      </c>
      <c r="GK304">
        <v>97</v>
      </c>
      <c r="GL304">
        <f>GL100</f>
        <v>0</v>
      </c>
      <c r="GM304">
        <v>97</v>
      </c>
      <c r="GN304">
        <f>IF(GN101="","",GN100)</f>
        <v>0</v>
      </c>
      <c r="GO304">
        <v>97</v>
      </c>
      <c r="GP304">
        <f>GP100</f>
        <v>0</v>
      </c>
      <c r="GQ304">
        <v>97</v>
      </c>
      <c r="GR304">
        <f>IF(GR101="","",GR100)</f>
        <v>0</v>
      </c>
      <c r="GS304">
        <v>97</v>
      </c>
      <c r="GT304">
        <f>GT100</f>
        <v>0</v>
      </c>
      <c r="GU304">
        <v>97</v>
      </c>
      <c r="GV304">
        <f>IF(GV101="","",GV100)</f>
        <v>0</v>
      </c>
      <c r="GW304">
        <v>97</v>
      </c>
      <c r="GX304">
        <f>GX100</f>
        <v>0</v>
      </c>
      <c r="GY304">
        <v>97</v>
      </c>
      <c r="GZ304">
        <f>IF(GZ101="","",GZ100)</f>
        <v>0</v>
      </c>
      <c r="HA304">
        <v>97</v>
      </c>
      <c r="HB304">
        <f>HB100</f>
        <v>0</v>
      </c>
      <c r="HC304">
        <v>97</v>
      </c>
      <c r="HD304">
        <f>IF(HD101="","",HD100)</f>
        <v>0</v>
      </c>
      <c r="HE304">
        <v>97</v>
      </c>
      <c r="HF304">
        <f>HF100</f>
        <v>0</v>
      </c>
    </row>
    <row r="305" spans="4:214">
      <c r="E305">
        <v>98</v>
      </c>
      <c r="F305">
        <f>IF(F102="","",F101)</f>
        <v>0</v>
      </c>
      <c r="G305">
        <v>98</v>
      </c>
      <c r="H305">
        <f>H101</f>
        <v>0</v>
      </c>
      <c r="I305">
        <v>98</v>
      </c>
      <c r="J305">
        <f>IF(J102="","",J101)</f>
        <v>0</v>
      </c>
      <c r="K305">
        <v>98</v>
      </c>
      <c r="L305">
        <f>L101</f>
        <v>0</v>
      </c>
      <c r="M305">
        <v>98</v>
      </c>
      <c r="N305">
        <f>IF(N102="","",N101)</f>
        <v>0</v>
      </c>
      <c r="O305">
        <v>98</v>
      </c>
      <c r="P305">
        <f>P101</f>
        <v>0</v>
      </c>
      <c r="Q305">
        <v>98</v>
      </c>
      <c r="R305">
        <f>IF(R102="","",R101)</f>
        <v>0</v>
      </c>
      <c r="S305">
        <v>98</v>
      </c>
      <c r="T305">
        <f>T101</f>
        <v>0</v>
      </c>
      <c r="U305">
        <v>98</v>
      </c>
      <c r="V305">
        <f>IF(V102="","",V101)</f>
        <v>0</v>
      </c>
      <c r="W305">
        <v>98</v>
      </c>
      <c r="X305">
        <f>X101</f>
        <v>0</v>
      </c>
      <c r="Y305">
        <v>98</v>
      </c>
      <c r="Z305">
        <f>IF(Z102="","",Z101)</f>
        <v>0</v>
      </c>
      <c r="AA305">
        <v>98</v>
      </c>
      <c r="AB305">
        <f>AB101</f>
        <v>0</v>
      </c>
      <c r="AC305">
        <v>98</v>
      </c>
      <c r="AD305">
        <f>IF(AD102="","",AD101)</f>
        <v>0</v>
      </c>
      <c r="AE305">
        <v>98</v>
      </c>
      <c r="AF305">
        <f>AF101</f>
        <v>0</v>
      </c>
      <c r="AG305">
        <v>98</v>
      </c>
      <c r="AH305">
        <f>IF(AH102="","",AH101)</f>
        <v>0</v>
      </c>
      <c r="AI305">
        <v>98</v>
      </c>
      <c r="AJ305">
        <f>AJ101</f>
        <v>0</v>
      </c>
      <c r="AK305">
        <v>98</v>
      </c>
      <c r="AL305">
        <f>IF(AL102="","",AL101)</f>
        <v>0</v>
      </c>
      <c r="AM305">
        <v>98</v>
      </c>
      <c r="AN305">
        <f>AN101</f>
        <v>0</v>
      </c>
      <c r="AO305">
        <v>98</v>
      </c>
      <c r="AP305">
        <f>IF(AP102="","",AP101)</f>
        <v>0</v>
      </c>
      <c r="AQ305">
        <v>98</v>
      </c>
      <c r="AR305">
        <f>AR101</f>
        <v>0</v>
      </c>
      <c r="AS305">
        <v>98</v>
      </c>
      <c r="AT305">
        <f>IF(AT102="","",AT101)</f>
        <v>0</v>
      </c>
      <c r="AU305">
        <v>98</v>
      </c>
      <c r="AV305">
        <f>AV101</f>
        <v>0</v>
      </c>
      <c r="AW305">
        <v>98</v>
      </c>
      <c r="AX305">
        <f>IF(AX102="","",AX101)</f>
        <v>0</v>
      </c>
      <c r="AY305">
        <v>98</v>
      </c>
      <c r="AZ305">
        <f>AZ101</f>
        <v>0</v>
      </c>
      <c r="BA305">
        <v>98</v>
      </c>
      <c r="BB305">
        <f>IF(BB102="","",BB101)</f>
        <v>0</v>
      </c>
      <c r="BC305">
        <v>98</v>
      </c>
      <c r="BD305">
        <f>BD101</f>
        <v>0</v>
      </c>
      <c r="BE305">
        <v>98</v>
      </c>
      <c r="BF305">
        <f>IF(BF102="","",BF101)</f>
        <v>0</v>
      </c>
      <c r="BG305">
        <v>98</v>
      </c>
      <c r="BH305">
        <f>BH101</f>
        <v>0</v>
      </c>
      <c r="BI305">
        <v>98</v>
      </c>
      <c r="BJ305">
        <f>IF(BJ102="","",BJ101)</f>
        <v>0</v>
      </c>
      <c r="BK305">
        <v>98</v>
      </c>
      <c r="BL305">
        <f>BL101</f>
        <v>0</v>
      </c>
      <c r="BM305">
        <v>98</v>
      </c>
      <c r="BN305">
        <f>IF(BN102="","",BN101)</f>
        <v>0</v>
      </c>
      <c r="BO305">
        <v>98</v>
      </c>
      <c r="BP305">
        <f>BP101</f>
        <v>0</v>
      </c>
      <c r="BQ305">
        <v>98</v>
      </c>
      <c r="BR305">
        <f>IF(BR102="","",BR101)</f>
        <v>0</v>
      </c>
      <c r="BS305">
        <v>98</v>
      </c>
      <c r="BT305">
        <f>BT101</f>
        <v>0</v>
      </c>
      <c r="BU305">
        <v>98</v>
      </c>
      <c r="BV305">
        <f>IF(BV102="","",BV101)</f>
        <v>0</v>
      </c>
      <c r="BW305">
        <v>98</v>
      </c>
      <c r="BX305">
        <f>BX101</f>
        <v>0</v>
      </c>
      <c r="BY305">
        <v>98</v>
      </c>
      <c r="BZ305">
        <f>IF(BZ102="","",BZ101)</f>
        <v>0</v>
      </c>
      <c r="CA305">
        <v>98</v>
      </c>
      <c r="CB305">
        <f>CB101</f>
        <v>0</v>
      </c>
      <c r="CC305">
        <v>98</v>
      </c>
      <c r="CD305">
        <f>IF(CD102="","",CD101)</f>
        <v>0</v>
      </c>
      <c r="CE305">
        <v>98</v>
      </c>
      <c r="CF305">
        <f>CF101</f>
        <v>0</v>
      </c>
      <c r="CG305">
        <v>98</v>
      </c>
      <c r="CH305">
        <f>IF(CH102="","",CH101)</f>
        <v>0</v>
      </c>
      <c r="CI305">
        <v>98</v>
      </c>
      <c r="CJ305">
        <f>CJ101</f>
        <v>0</v>
      </c>
      <c r="CK305">
        <v>98</v>
      </c>
      <c r="CL305">
        <f>IF(CL102="","",CL101)</f>
        <v>0</v>
      </c>
      <c r="CM305">
        <v>98</v>
      </c>
      <c r="CN305">
        <f>CN101</f>
        <v>0</v>
      </c>
      <c r="CO305">
        <v>98</v>
      </c>
      <c r="CP305">
        <f>IF(CP102="","",CP101)</f>
        <v>0</v>
      </c>
      <c r="CQ305">
        <v>98</v>
      </c>
      <c r="CR305">
        <f>CR101</f>
        <v>0</v>
      </c>
      <c r="CS305">
        <v>98</v>
      </c>
      <c r="CT305">
        <f>IF(CT102="","",CT101)</f>
        <v>0</v>
      </c>
      <c r="CU305">
        <v>98</v>
      </c>
      <c r="CV305">
        <f>CV101</f>
        <v>0</v>
      </c>
      <c r="CW305">
        <v>98</v>
      </c>
      <c r="CX305">
        <f>IF(CX102="","",CX101)</f>
        <v>0</v>
      </c>
      <c r="CY305">
        <v>98</v>
      </c>
      <c r="CZ305">
        <f>CZ101</f>
        <v>0</v>
      </c>
      <c r="DA305">
        <v>98</v>
      </c>
      <c r="DB305">
        <f>IF(DB102="","",DB101)</f>
        <v>0</v>
      </c>
      <c r="DC305">
        <v>98</v>
      </c>
      <c r="DD305">
        <f>DD101</f>
        <v>0</v>
      </c>
      <c r="DG305">
        <v>98</v>
      </c>
      <c r="DH305">
        <f>IF(DH102="","",DH101)</f>
        <v>0</v>
      </c>
      <c r="DI305">
        <v>98</v>
      </c>
      <c r="DJ305">
        <f>DJ101</f>
        <v>0</v>
      </c>
      <c r="DK305">
        <v>98</v>
      </c>
      <c r="DL305">
        <f>IF(DL102="","",DL101)</f>
        <v>0</v>
      </c>
      <c r="DM305">
        <v>98</v>
      </c>
      <c r="DN305">
        <f>DN101</f>
        <v>0</v>
      </c>
      <c r="DO305">
        <v>98</v>
      </c>
      <c r="DP305">
        <f>IF(DP102="","",DP101)</f>
        <v>0</v>
      </c>
      <c r="DQ305">
        <v>98</v>
      </c>
      <c r="DR305">
        <f>DR101</f>
        <v>0</v>
      </c>
      <c r="DS305">
        <v>98</v>
      </c>
      <c r="DT305">
        <f>IF(DT102="","",DT101)</f>
        <v>0</v>
      </c>
      <c r="DU305">
        <v>98</v>
      </c>
      <c r="DV305">
        <f>DV101</f>
        <v>0</v>
      </c>
      <c r="DW305">
        <v>98</v>
      </c>
      <c r="DX305">
        <f>IF(DX102="","",DX101)</f>
        <v>0</v>
      </c>
      <c r="DY305">
        <v>98</v>
      </c>
      <c r="DZ305">
        <f>DZ101</f>
        <v>0</v>
      </c>
      <c r="EA305">
        <v>98</v>
      </c>
      <c r="EB305">
        <f>IF(EB102="","",EB101)</f>
        <v>0</v>
      </c>
      <c r="EC305">
        <v>98</v>
      </c>
      <c r="ED305">
        <f>ED101</f>
        <v>0</v>
      </c>
      <c r="EE305">
        <v>98</v>
      </c>
      <c r="EF305">
        <f>IF(EF102="","",EF101)</f>
        <v>0</v>
      </c>
      <c r="EG305">
        <v>98</v>
      </c>
      <c r="EH305">
        <f>EH101</f>
        <v>0</v>
      </c>
      <c r="EI305">
        <v>98</v>
      </c>
      <c r="EJ305">
        <f>IF(EJ102="","",EJ101)</f>
        <v>0</v>
      </c>
      <c r="EK305">
        <v>98</v>
      </c>
      <c r="EL305">
        <f>EL101</f>
        <v>0</v>
      </c>
      <c r="EM305">
        <v>98</v>
      </c>
      <c r="EN305">
        <f>IF(EN102="","",EN101)</f>
        <v>0</v>
      </c>
      <c r="EO305">
        <v>98</v>
      </c>
      <c r="EP305">
        <f>EP101</f>
        <v>0</v>
      </c>
      <c r="EQ305">
        <v>98</v>
      </c>
      <c r="ER305">
        <f>IF(ER102="","",ER101)</f>
        <v>0</v>
      </c>
      <c r="ES305">
        <v>98</v>
      </c>
      <c r="ET305">
        <f>ET101</f>
        <v>0</v>
      </c>
      <c r="EU305">
        <v>98</v>
      </c>
      <c r="EV305">
        <f>IF(EV102="","",EV101)</f>
        <v>0</v>
      </c>
      <c r="EW305">
        <v>98</v>
      </c>
      <c r="EX305">
        <f>EX101</f>
        <v>0</v>
      </c>
      <c r="EY305">
        <v>98</v>
      </c>
      <c r="EZ305">
        <f>IF(EZ102="","",EZ101)</f>
        <v>0</v>
      </c>
      <c r="FA305">
        <v>98</v>
      </c>
      <c r="FB305">
        <f>FB101</f>
        <v>0</v>
      </c>
      <c r="FC305">
        <v>98</v>
      </c>
      <c r="FD305">
        <f>IF(FD102="","",FD101)</f>
        <v>0</v>
      </c>
      <c r="FE305">
        <v>98</v>
      </c>
      <c r="FF305">
        <f>FF101</f>
        <v>0</v>
      </c>
      <c r="FG305">
        <v>98</v>
      </c>
      <c r="FH305">
        <f>IF(FH102="","",FH101)</f>
        <v>0</v>
      </c>
      <c r="FI305">
        <v>98</v>
      </c>
      <c r="FJ305">
        <f>FJ101</f>
        <v>0</v>
      </c>
      <c r="FK305">
        <v>98</v>
      </c>
      <c r="FL305">
        <f>IF(FL102="","",FL101)</f>
        <v>0</v>
      </c>
      <c r="FM305">
        <v>98</v>
      </c>
      <c r="FN305">
        <f>FN101</f>
        <v>0</v>
      </c>
      <c r="FO305">
        <v>98</v>
      </c>
      <c r="FP305">
        <f>IF(FP102="","",FP101)</f>
        <v>0</v>
      </c>
      <c r="FQ305">
        <v>98</v>
      </c>
      <c r="FR305">
        <f>FR101</f>
        <v>0</v>
      </c>
      <c r="FS305">
        <v>98</v>
      </c>
      <c r="FT305">
        <f>IF(FT102="","",FT101)</f>
        <v>0</v>
      </c>
      <c r="FU305">
        <v>98</v>
      </c>
      <c r="FV305">
        <f>FV101</f>
        <v>0</v>
      </c>
      <c r="FW305">
        <v>98</v>
      </c>
      <c r="FX305">
        <f>IF(FX102="","",FX101)</f>
        <v>0</v>
      </c>
      <c r="FY305">
        <v>98</v>
      </c>
      <c r="FZ305">
        <f>FZ101</f>
        <v>0</v>
      </c>
      <c r="GA305">
        <v>98</v>
      </c>
      <c r="GB305">
        <f>IF(GB102="","",GB101)</f>
        <v>0</v>
      </c>
      <c r="GC305">
        <v>98</v>
      </c>
      <c r="GD305">
        <f>GD101</f>
        <v>0</v>
      </c>
      <c r="GE305">
        <v>98</v>
      </c>
      <c r="GF305">
        <f>IF(GF102="","",GF101)</f>
        <v>0</v>
      </c>
      <c r="GG305">
        <v>98</v>
      </c>
      <c r="GH305">
        <f>GH101</f>
        <v>0</v>
      </c>
      <c r="GI305">
        <v>98</v>
      </c>
      <c r="GJ305">
        <f>IF(GJ102="","",GJ101)</f>
        <v>0</v>
      </c>
      <c r="GK305">
        <v>98</v>
      </c>
      <c r="GL305">
        <f>GL101</f>
        <v>0</v>
      </c>
      <c r="GM305">
        <v>98</v>
      </c>
      <c r="GN305">
        <f>IF(GN102="","",GN101)</f>
        <v>0</v>
      </c>
      <c r="GO305">
        <v>98</v>
      </c>
      <c r="GP305">
        <f>GP101</f>
        <v>0</v>
      </c>
      <c r="GQ305">
        <v>98</v>
      </c>
      <c r="GR305">
        <f>IF(GR102="","",GR101)</f>
        <v>0</v>
      </c>
      <c r="GS305">
        <v>98</v>
      </c>
      <c r="GT305">
        <f>GT101</f>
        <v>0</v>
      </c>
      <c r="GU305">
        <v>98</v>
      </c>
      <c r="GV305">
        <f>IF(GV102="","",GV101)</f>
        <v>0</v>
      </c>
      <c r="GW305">
        <v>98</v>
      </c>
      <c r="GX305">
        <f>GX101</f>
        <v>0</v>
      </c>
      <c r="GY305">
        <v>98</v>
      </c>
      <c r="GZ305">
        <f>IF(GZ102="","",GZ101)</f>
        <v>0</v>
      </c>
      <c r="HA305">
        <v>98</v>
      </c>
      <c r="HB305">
        <f>HB101</f>
        <v>0</v>
      </c>
      <c r="HC305">
        <v>98</v>
      </c>
      <c r="HD305">
        <f>IF(HD102="","",HD101)</f>
        <v>0</v>
      </c>
      <c r="HE305">
        <v>98</v>
      </c>
      <c r="HF305">
        <f>HF101</f>
        <v>0</v>
      </c>
    </row>
    <row r="306" spans="4:214">
      <c r="E306">
        <v>99</v>
      </c>
      <c r="F306">
        <f>IF(F103="","",F102)</f>
        <v>0</v>
      </c>
      <c r="G306">
        <v>99</v>
      </c>
      <c r="H306">
        <f>H102</f>
        <v>0</v>
      </c>
      <c r="I306">
        <v>99</v>
      </c>
      <c r="J306">
        <f>IF(J103="","",J102)</f>
        <v>0</v>
      </c>
      <c r="K306">
        <v>99</v>
      </c>
      <c r="L306">
        <f>L102</f>
        <v>0</v>
      </c>
      <c r="M306">
        <v>99</v>
      </c>
      <c r="N306">
        <f>IF(N103="","",N102)</f>
        <v>0</v>
      </c>
      <c r="O306">
        <v>99</v>
      </c>
      <c r="P306">
        <f>P102</f>
        <v>0</v>
      </c>
      <c r="Q306">
        <v>99</v>
      </c>
      <c r="R306">
        <f>IF(R103="","",R102)</f>
        <v>0</v>
      </c>
      <c r="S306">
        <v>99</v>
      </c>
      <c r="T306">
        <f>T102</f>
        <v>0</v>
      </c>
      <c r="U306">
        <v>99</v>
      </c>
      <c r="V306">
        <f>IF(V103="","",V102)</f>
        <v>0</v>
      </c>
      <c r="W306">
        <v>99</v>
      </c>
      <c r="X306">
        <f>X102</f>
        <v>0</v>
      </c>
      <c r="Y306">
        <v>99</v>
      </c>
      <c r="Z306">
        <f>IF(Z103="","",Z102)</f>
        <v>0</v>
      </c>
      <c r="AA306">
        <v>99</v>
      </c>
      <c r="AB306">
        <f>AB102</f>
        <v>0</v>
      </c>
      <c r="AC306">
        <v>99</v>
      </c>
      <c r="AD306">
        <f>IF(AD103="","",AD102)</f>
        <v>0</v>
      </c>
      <c r="AE306">
        <v>99</v>
      </c>
      <c r="AF306">
        <f>AF102</f>
        <v>0</v>
      </c>
      <c r="AG306">
        <v>99</v>
      </c>
      <c r="AH306">
        <f>IF(AH103="","",AH102)</f>
        <v>0</v>
      </c>
      <c r="AI306">
        <v>99</v>
      </c>
      <c r="AJ306">
        <f>AJ102</f>
        <v>0</v>
      </c>
      <c r="AK306">
        <v>99</v>
      </c>
      <c r="AL306">
        <f>IF(AL103="","",AL102)</f>
        <v>0</v>
      </c>
      <c r="AM306">
        <v>99</v>
      </c>
      <c r="AN306">
        <f>AN102</f>
        <v>0</v>
      </c>
      <c r="AO306">
        <v>99</v>
      </c>
      <c r="AP306">
        <f>IF(AP103="","",AP102)</f>
        <v>0</v>
      </c>
      <c r="AQ306">
        <v>99</v>
      </c>
      <c r="AR306">
        <f>AR102</f>
        <v>0</v>
      </c>
      <c r="AS306">
        <v>99</v>
      </c>
      <c r="AT306">
        <f>IF(AT103="","",AT102)</f>
        <v>0</v>
      </c>
      <c r="AU306">
        <v>99</v>
      </c>
      <c r="AV306">
        <f>AV102</f>
        <v>0</v>
      </c>
      <c r="AW306">
        <v>99</v>
      </c>
      <c r="AX306">
        <f>IF(AX103="","",AX102)</f>
        <v>0</v>
      </c>
      <c r="AY306">
        <v>99</v>
      </c>
      <c r="AZ306">
        <f>AZ102</f>
        <v>0</v>
      </c>
      <c r="BA306">
        <v>99</v>
      </c>
      <c r="BB306">
        <f>IF(BB103="","",BB102)</f>
        <v>0</v>
      </c>
      <c r="BC306">
        <v>99</v>
      </c>
      <c r="BD306">
        <f>BD102</f>
        <v>0</v>
      </c>
      <c r="BE306">
        <v>99</v>
      </c>
      <c r="BF306">
        <f>IF(BF103="","",BF102)</f>
        <v>0</v>
      </c>
      <c r="BG306">
        <v>99</v>
      </c>
      <c r="BH306">
        <f>BH102</f>
        <v>0</v>
      </c>
      <c r="BI306">
        <v>99</v>
      </c>
      <c r="BJ306">
        <f>IF(BJ103="","",BJ102)</f>
        <v>0</v>
      </c>
      <c r="BK306">
        <v>99</v>
      </c>
      <c r="BL306">
        <f>BL102</f>
        <v>0</v>
      </c>
      <c r="BM306">
        <v>99</v>
      </c>
      <c r="BN306">
        <f>IF(BN103="","",BN102)</f>
        <v>0</v>
      </c>
      <c r="BO306">
        <v>99</v>
      </c>
      <c r="BP306">
        <f>BP102</f>
        <v>0</v>
      </c>
      <c r="BQ306">
        <v>99</v>
      </c>
      <c r="BR306">
        <f>IF(BR103="","",BR102)</f>
        <v>0</v>
      </c>
      <c r="BS306">
        <v>99</v>
      </c>
      <c r="BT306">
        <f>BT102</f>
        <v>0</v>
      </c>
      <c r="BU306">
        <v>99</v>
      </c>
      <c r="BV306">
        <f>IF(BV103="","",BV102)</f>
        <v>0</v>
      </c>
      <c r="BW306">
        <v>99</v>
      </c>
      <c r="BX306">
        <f>BX102</f>
        <v>0</v>
      </c>
      <c r="BY306">
        <v>99</v>
      </c>
      <c r="BZ306">
        <f>IF(BZ103="","",BZ102)</f>
        <v>0</v>
      </c>
      <c r="CA306">
        <v>99</v>
      </c>
      <c r="CB306">
        <f>CB102</f>
        <v>0</v>
      </c>
      <c r="CC306">
        <v>99</v>
      </c>
      <c r="CD306">
        <f>IF(CD103="","",CD102)</f>
        <v>0</v>
      </c>
      <c r="CE306">
        <v>99</v>
      </c>
      <c r="CF306">
        <f>CF102</f>
        <v>0</v>
      </c>
      <c r="CG306">
        <v>99</v>
      </c>
      <c r="CH306">
        <f>IF(CH103="","",CH102)</f>
        <v>0</v>
      </c>
      <c r="CI306">
        <v>99</v>
      </c>
      <c r="CJ306">
        <f>CJ102</f>
        <v>0</v>
      </c>
      <c r="CK306">
        <v>99</v>
      </c>
      <c r="CL306">
        <f>IF(CL103="","",CL102)</f>
        <v>0</v>
      </c>
      <c r="CM306">
        <v>99</v>
      </c>
      <c r="CN306">
        <f>CN102</f>
        <v>0</v>
      </c>
      <c r="CO306">
        <v>99</v>
      </c>
      <c r="CP306">
        <f>IF(CP103="","",CP102)</f>
        <v>0</v>
      </c>
      <c r="CQ306">
        <v>99</v>
      </c>
      <c r="CR306">
        <f>CR102</f>
        <v>0</v>
      </c>
      <c r="CS306">
        <v>99</v>
      </c>
      <c r="CT306">
        <f>IF(CT103="","",CT102)</f>
        <v>0</v>
      </c>
      <c r="CU306">
        <v>99</v>
      </c>
      <c r="CV306">
        <f>CV102</f>
        <v>0</v>
      </c>
      <c r="CW306">
        <v>99</v>
      </c>
      <c r="CX306">
        <f>IF(CX103="","",CX102)</f>
        <v>0</v>
      </c>
      <c r="CY306">
        <v>99</v>
      </c>
      <c r="CZ306">
        <f>CZ102</f>
        <v>0</v>
      </c>
      <c r="DA306">
        <v>99</v>
      </c>
      <c r="DB306">
        <f>IF(DB103="","",DB102)</f>
        <v>0</v>
      </c>
      <c r="DC306">
        <v>99</v>
      </c>
      <c r="DD306">
        <f>DD102</f>
        <v>0</v>
      </c>
      <c r="DG306">
        <v>99</v>
      </c>
      <c r="DH306">
        <f>IF(DH103="","",DH102)</f>
        <v>0</v>
      </c>
      <c r="DI306">
        <v>99</v>
      </c>
      <c r="DJ306">
        <f>DJ102</f>
        <v>0</v>
      </c>
      <c r="DK306">
        <v>99</v>
      </c>
      <c r="DL306">
        <f>IF(DL103="","",DL102)</f>
        <v>0</v>
      </c>
      <c r="DM306">
        <v>99</v>
      </c>
      <c r="DN306">
        <f>DN102</f>
        <v>0</v>
      </c>
      <c r="DO306">
        <v>99</v>
      </c>
      <c r="DP306">
        <f>IF(DP103="","",DP102)</f>
        <v>0</v>
      </c>
      <c r="DQ306">
        <v>99</v>
      </c>
      <c r="DR306">
        <f>DR102</f>
        <v>0</v>
      </c>
      <c r="DS306">
        <v>99</v>
      </c>
      <c r="DT306">
        <f>IF(DT103="","",DT102)</f>
        <v>0</v>
      </c>
      <c r="DU306">
        <v>99</v>
      </c>
      <c r="DV306">
        <f>DV102</f>
        <v>0</v>
      </c>
      <c r="DW306">
        <v>99</v>
      </c>
      <c r="DX306">
        <f>IF(DX103="","",DX102)</f>
        <v>0</v>
      </c>
      <c r="DY306">
        <v>99</v>
      </c>
      <c r="DZ306">
        <f>DZ102</f>
        <v>0</v>
      </c>
      <c r="EA306">
        <v>99</v>
      </c>
      <c r="EB306">
        <f>IF(EB103="","",EB102)</f>
        <v>0</v>
      </c>
      <c r="EC306">
        <v>99</v>
      </c>
      <c r="ED306">
        <f>ED102</f>
        <v>0</v>
      </c>
      <c r="EE306">
        <v>99</v>
      </c>
      <c r="EF306">
        <f>IF(EF103="","",EF102)</f>
        <v>0</v>
      </c>
      <c r="EG306">
        <v>99</v>
      </c>
      <c r="EH306">
        <f>EH102</f>
        <v>0</v>
      </c>
      <c r="EI306">
        <v>99</v>
      </c>
      <c r="EJ306">
        <f>IF(EJ103="","",EJ102)</f>
        <v>0</v>
      </c>
      <c r="EK306">
        <v>99</v>
      </c>
      <c r="EL306">
        <f>EL102</f>
        <v>0</v>
      </c>
      <c r="EM306">
        <v>99</v>
      </c>
      <c r="EN306">
        <f>IF(EN103="","",EN102)</f>
        <v>0</v>
      </c>
      <c r="EO306">
        <v>99</v>
      </c>
      <c r="EP306">
        <f>EP102</f>
        <v>0</v>
      </c>
      <c r="EQ306">
        <v>99</v>
      </c>
      <c r="ER306">
        <f>IF(ER103="","",ER102)</f>
        <v>0</v>
      </c>
      <c r="ES306">
        <v>99</v>
      </c>
      <c r="ET306">
        <f>ET102</f>
        <v>0</v>
      </c>
      <c r="EU306">
        <v>99</v>
      </c>
      <c r="EV306">
        <f>IF(EV103="","",EV102)</f>
        <v>0</v>
      </c>
      <c r="EW306">
        <v>99</v>
      </c>
      <c r="EX306">
        <f>EX102</f>
        <v>0</v>
      </c>
      <c r="EY306">
        <v>99</v>
      </c>
      <c r="EZ306">
        <f>IF(EZ103="","",EZ102)</f>
        <v>0</v>
      </c>
      <c r="FA306">
        <v>99</v>
      </c>
      <c r="FB306">
        <f>FB102</f>
        <v>0</v>
      </c>
      <c r="FC306">
        <v>99</v>
      </c>
      <c r="FD306">
        <f>IF(FD103="","",FD102)</f>
        <v>0</v>
      </c>
      <c r="FE306">
        <v>99</v>
      </c>
      <c r="FF306">
        <f>FF102</f>
        <v>0</v>
      </c>
      <c r="FG306">
        <v>99</v>
      </c>
      <c r="FH306">
        <f>IF(FH103="","",FH102)</f>
        <v>0</v>
      </c>
      <c r="FI306">
        <v>99</v>
      </c>
      <c r="FJ306">
        <f>FJ102</f>
        <v>0</v>
      </c>
      <c r="FK306">
        <v>99</v>
      </c>
      <c r="FL306">
        <f>IF(FL103="","",FL102)</f>
        <v>0</v>
      </c>
      <c r="FM306">
        <v>99</v>
      </c>
      <c r="FN306">
        <f>FN102</f>
        <v>0</v>
      </c>
      <c r="FO306">
        <v>99</v>
      </c>
      <c r="FP306">
        <f>IF(FP103="","",FP102)</f>
        <v>0</v>
      </c>
      <c r="FQ306">
        <v>99</v>
      </c>
      <c r="FR306">
        <f>FR102</f>
        <v>0</v>
      </c>
      <c r="FS306">
        <v>99</v>
      </c>
      <c r="FT306">
        <f>IF(FT103="","",FT102)</f>
        <v>0</v>
      </c>
      <c r="FU306">
        <v>99</v>
      </c>
      <c r="FV306">
        <f>FV102</f>
        <v>0</v>
      </c>
      <c r="FW306">
        <v>99</v>
      </c>
      <c r="FX306">
        <f>IF(FX103="","",FX102)</f>
        <v>0</v>
      </c>
      <c r="FY306">
        <v>99</v>
      </c>
      <c r="FZ306">
        <f>FZ102</f>
        <v>0</v>
      </c>
      <c r="GA306">
        <v>99</v>
      </c>
      <c r="GB306">
        <f>IF(GB103="","",GB102)</f>
        <v>0</v>
      </c>
      <c r="GC306">
        <v>99</v>
      </c>
      <c r="GD306">
        <f>GD102</f>
        <v>0</v>
      </c>
      <c r="GE306">
        <v>99</v>
      </c>
      <c r="GF306">
        <f>IF(GF103="","",GF102)</f>
        <v>0</v>
      </c>
      <c r="GG306">
        <v>99</v>
      </c>
      <c r="GH306">
        <f>GH102</f>
        <v>0</v>
      </c>
      <c r="GI306">
        <v>99</v>
      </c>
      <c r="GJ306">
        <f>IF(GJ103="","",GJ102)</f>
        <v>0</v>
      </c>
      <c r="GK306">
        <v>99</v>
      </c>
      <c r="GL306">
        <f>GL102</f>
        <v>0</v>
      </c>
      <c r="GM306">
        <v>99</v>
      </c>
      <c r="GN306">
        <f>IF(GN103="","",GN102)</f>
        <v>0</v>
      </c>
      <c r="GO306">
        <v>99</v>
      </c>
      <c r="GP306">
        <f>GP102</f>
        <v>0</v>
      </c>
      <c r="GQ306">
        <v>99</v>
      </c>
      <c r="GR306">
        <f>IF(GR103="","",GR102)</f>
        <v>0</v>
      </c>
      <c r="GS306">
        <v>99</v>
      </c>
      <c r="GT306">
        <f>GT102</f>
        <v>0</v>
      </c>
      <c r="GU306">
        <v>99</v>
      </c>
      <c r="GV306">
        <f>IF(GV103="","",GV102)</f>
        <v>0</v>
      </c>
      <c r="GW306">
        <v>99</v>
      </c>
      <c r="GX306">
        <f>GX102</f>
        <v>0</v>
      </c>
      <c r="GY306">
        <v>99</v>
      </c>
      <c r="GZ306">
        <f>IF(GZ103="","",GZ102)</f>
        <v>0</v>
      </c>
      <c r="HA306">
        <v>99</v>
      </c>
      <c r="HB306">
        <f>HB102</f>
        <v>0</v>
      </c>
      <c r="HC306">
        <v>99</v>
      </c>
      <c r="HD306">
        <f>IF(HD103="","",HD102)</f>
        <v>0</v>
      </c>
      <c r="HE306">
        <v>99</v>
      </c>
      <c r="HF306">
        <f>HF102</f>
        <v>0</v>
      </c>
    </row>
    <row r="307" spans="4:214">
      <c r="E307">
        <v>100</v>
      </c>
      <c r="F307">
        <f>IF(F104="","",F103)</f>
        <v>0</v>
      </c>
      <c r="G307">
        <v>100</v>
      </c>
      <c r="H307">
        <f>H103</f>
        <v>0</v>
      </c>
      <c r="I307">
        <v>100</v>
      </c>
      <c r="J307">
        <f>IF(J104="","",J103)</f>
        <v>0</v>
      </c>
      <c r="K307">
        <v>100</v>
      </c>
      <c r="L307">
        <f>L103</f>
        <v>0</v>
      </c>
      <c r="M307">
        <v>100</v>
      </c>
      <c r="N307">
        <f>IF(N104="","",N103)</f>
        <v>0</v>
      </c>
      <c r="O307">
        <v>100</v>
      </c>
      <c r="P307">
        <f>P103</f>
        <v>0</v>
      </c>
      <c r="Q307">
        <v>100</v>
      </c>
      <c r="R307">
        <f>IF(R104="","",R103)</f>
        <v>0</v>
      </c>
      <c r="S307">
        <v>100</v>
      </c>
      <c r="T307">
        <f>T103</f>
        <v>0</v>
      </c>
      <c r="U307">
        <v>100</v>
      </c>
      <c r="V307">
        <f>IF(V104="","",V103)</f>
        <v>0</v>
      </c>
      <c r="W307">
        <v>100</v>
      </c>
      <c r="X307">
        <f>X103</f>
        <v>0</v>
      </c>
      <c r="Y307">
        <v>100</v>
      </c>
      <c r="Z307">
        <f>IF(Z104="","",Z103)</f>
        <v>0</v>
      </c>
      <c r="AA307">
        <v>100</v>
      </c>
      <c r="AB307">
        <f>AB103</f>
        <v>0</v>
      </c>
      <c r="AC307">
        <v>100</v>
      </c>
      <c r="AD307">
        <f>IF(AD104="","",AD103)</f>
        <v>0</v>
      </c>
      <c r="AE307">
        <v>100</v>
      </c>
      <c r="AF307">
        <f>AF103</f>
        <v>0</v>
      </c>
      <c r="AG307">
        <v>100</v>
      </c>
      <c r="AH307">
        <f>IF(AH104="","",AH103)</f>
        <v>0</v>
      </c>
      <c r="AI307">
        <v>100</v>
      </c>
      <c r="AJ307">
        <f>AJ103</f>
        <v>0</v>
      </c>
      <c r="AK307">
        <v>100</v>
      </c>
      <c r="AL307">
        <f>IF(AL104="","",AL103)</f>
        <v>0</v>
      </c>
      <c r="AM307">
        <v>100</v>
      </c>
      <c r="AN307">
        <f>AN103</f>
        <v>0</v>
      </c>
      <c r="AO307">
        <v>100</v>
      </c>
      <c r="AP307">
        <f>IF(AP104="","",AP103)</f>
        <v>0</v>
      </c>
      <c r="AQ307">
        <v>100</v>
      </c>
      <c r="AR307">
        <f>AR103</f>
        <v>0</v>
      </c>
      <c r="AS307">
        <v>100</v>
      </c>
      <c r="AT307">
        <f>IF(AT104="","",AT103)</f>
        <v>0</v>
      </c>
      <c r="AU307">
        <v>100</v>
      </c>
      <c r="AV307">
        <f>AV103</f>
        <v>0</v>
      </c>
      <c r="AW307">
        <v>100</v>
      </c>
      <c r="AX307">
        <f>IF(AX104="","",AX103)</f>
        <v>0</v>
      </c>
      <c r="AY307">
        <v>100</v>
      </c>
      <c r="AZ307">
        <f>AZ103</f>
        <v>0</v>
      </c>
      <c r="BA307">
        <v>100</v>
      </c>
      <c r="BB307">
        <f>IF(BB104="","",BB103)</f>
        <v>0</v>
      </c>
      <c r="BC307">
        <v>100</v>
      </c>
      <c r="BD307">
        <f>BD103</f>
        <v>0</v>
      </c>
      <c r="BE307">
        <v>100</v>
      </c>
      <c r="BF307">
        <f>IF(BF104="","",BF103)</f>
        <v>0</v>
      </c>
      <c r="BG307">
        <v>100</v>
      </c>
      <c r="BH307">
        <f>BH103</f>
        <v>0</v>
      </c>
      <c r="BI307">
        <v>100</v>
      </c>
      <c r="BJ307">
        <f>IF(BJ104="","",BJ103)</f>
        <v>0</v>
      </c>
      <c r="BK307">
        <v>100</v>
      </c>
      <c r="BL307">
        <f>BL103</f>
        <v>0</v>
      </c>
      <c r="BM307">
        <v>100</v>
      </c>
      <c r="BN307">
        <f>IF(BN104="","",BN103)</f>
        <v>0</v>
      </c>
      <c r="BO307">
        <v>100</v>
      </c>
      <c r="BP307">
        <f>BP103</f>
        <v>0</v>
      </c>
      <c r="BQ307">
        <v>100</v>
      </c>
      <c r="BR307">
        <f>IF(BR104="","",BR103)</f>
        <v>0</v>
      </c>
      <c r="BS307">
        <v>100</v>
      </c>
      <c r="BT307">
        <f>BT103</f>
        <v>0</v>
      </c>
      <c r="BU307">
        <v>100</v>
      </c>
      <c r="BV307">
        <f>IF(BV104="","",BV103)</f>
        <v>0</v>
      </c>
      <c r="BW307">
        <v>100</v>
      </c>
      <c r="BX307">
        <f>BX103</f>
        <v>0</v>
      </c>
      <c r="BY307">
        <v>100</v>
      </c>
      <c r="BZ307">
        <f>IF(BZ104="","",BZ103)</f>
        <v>0</v>
      </c>
      <c r="CA307">
        <v>100</v>
      </c>
      <c r="CB307">
        <f>CB103</f>
        <v>0</v>
      </c>
      <c r="CC307">
        <v>100</v>
      </c>
      <c r="CD307">
        <f>IF(CD104="","",CD103)</f>
        <v>0</v>
      </c>
      <c r="CE307">
        <v>100</v>
      </c>
      <c r="CF307">
        <f>CF103</f>
        <v>0</v>
      </c>
      <c r="CG307">
        <v>100</v>
      </c>
      <c r="CH307">
        <f>IF(CH104="","",CH103)</f>
        <v>0</v>
      </c>
      <c r="CI307">
        <v>100</v>
      </c>
      <c r="CJ307">
        <f>CJ103</f>
        <v>0</v>
      </c>
      <c r="CK307">
        <v>100</v>
      </c>
      <c r="CL307">
        <f>IF(CL104="","",CL103)</f>
        <v>0</v>
      </c>
      <c r="CM307">
        <v>100</v>
      </c>
      <c r="CN307">
        <f>CN103</f>
        <v>0</v>
      </c>
      <c r="CO307">
        <v>100</v>
      </c>
      <c r="CP307">
        <f>IF(CP104="","",CP103)</f>
        <v>0</v>
      </c>
      <c r="CQ307">
        <v>100</v>
      </c>
      <c r="CR307">
        <f>CR103</f>
        <v>0</v>
      </c>
      <c r="CS307">
        <v>100</v>
      </c>
      <c r="CT307">
        <f>IF(CT104="","",CT103)</f>
        <v>0</v>
      </c>
      <c r="CU307">
        <v>100</v>
      </c>
      <c r="CV307">
        <f>CV103</f>
        <v>0</v>
      </c>
      <c r="CW307">
        <v>100</v>
      </c>
      <c r="CX307">
        <f>IF(CX104="","",CX103)</f>
        <v>0</v>
      </c>
      <c r="CY307">
        <v>100</v>
      </c>
      <c r="CZ307">
        <f>CZ103</f>
        <v>0</v>
      </c>
      <c r="DA307">
        <v>100</v>
      </c>
      <c r="DB307">
        <f>IF(DB104="","",DB103)</f>
        <v>0</v>
      </c>
      <c r="DC307">
        <v>100</v>
      </c>
      <c r="DD307">
        <f>DD103</f>
        <v>0</v>
      </c>
      <c r="DG307">
        <v>100</v>
      </c>
      <c r="DH307">
        <f>IF(DH104="","",DH103)</f>
        <v>0</v>
      </c>
      <c r="DI307">
        <v>100</v>
      </c>
      <c r="DJ307">
        <f>DJ103</f>
        <v>0</v>
      </c>
      <c r="DK307">
        <v>100</v>
      </c>
      <c r="DL307">
        <f>IF(DL104="","",DL103)</f>
        <v>0</v>
      </c>
      <c r="DM307">
        <v>100</v>
      </c>
      <c r="DN307">
        <f>DN103</f>
        <v>0</v>
      </c>
      <c r="DO307">
        <v>100</v>
      </c>
      <c r="DP307">
        <f>IF(DP104="","",DP103)</f>
        <v>0</v>
      </c>
      <c r="DQ307">
        <v>100</v>
      </c>
      <c r="DR307">
        <f>DR103</f>
        <v>0</v>
      </c>
      <c r="DS307">
        <v>100</v>
      </c>
      <c r="DT307">
        <f>IF(DT104="","",DT103)</f>
        <v>0</v>
      </c>
      <c r="DU307">
        <v>100</v>
      </c>
      <c r="DV307">
        <f>DV103</f>
        <v>0</v>
      </c>
      <c r="DW307">
        <v>100</v>
      </c>
      <c r="DX307">
        <f>IF(DX104="","",DX103)</f>
        <v>0</v>
      </c>
      <c r="DY307">
        <v>100</v>
      </c>
      <c r="DZ307">
        <f>DZ103</f>
        <v>0</v>
      </c>
      <c r="EA307">
        <v>100</v>
      </c>
      <c r="EB307">
        <f>IF(EB104="","",EB103)</f>
        <v>0</v>
      </c>
      <c r="EC307">
        <v>100</v>
      </c>
      <c r="ED307">
        <f>ED103</f>
        <v>0</v>
      </c>
      <c r="EE307">
        <v>100</v>
      </c>
      <c r="EF307">
        <f>IF(EF104="","",EF103)</f>
        <v>0</v>
      </c>
      <c r="EG307">
        <v>100</v>
      </c>
      <c r="EH307">
        <f>EH103</f>
        <v>0</v>
      </c>
      <c r="EI307">
        <v>100</v>
      </c>
      <c r="EJ307">
        <f>IF(EJ104="","",EJ103)</f>
        <v>0</v>
      </c>
      <c r="EK307">
        <v>100</v>
      </c>
      <c r="EL307">
        <f>EL103</f>
        <v>0</v>
      </c>
      <c r="EM307">
        <v>100</v>
      </c>
      <c r="EN307">
        <f>IF(EN104="","",EN103)</f>
        <v>0</v>
      </c>
      <c r="EO307">
        <v>100</v>
      </c>
      <c r="EP307">
        <f>EP103</f>
        <v>0</v>
      </c>
      <c r="EQ307">
        <v>100</v>
      </c>
      <c r="ER307">
        <f>IF(ER104="","",ER103)</f>
        <v>0</v>
      </c>
      <c r="ES307">
        <v>100</v>
      </c>
      <c r="ET307">
        <f>ET103</f>
        <v>0</v>
      </c>
      <c r="EU307">
        <v>100</v>
      </c>
      <c r="EV307">
        <f>IF(EV104="","",EV103)</f>
        <v>0</v>
      </c>
      <c r="EW307">
        <v>100</v>
      </c>
      <c r="EX307">
        <f>EX103</f>
        <v>0</v>
      </c>
      <c r="EY307">
        <v>100</v>
      </c>
      <c r="EZ307">
        <f>IF(EZ104="","",EZ103)</f>
        <v>0</v>
      </c>
      <c r="FA307">
        <v>100</v>
      </c>
      <c r="FB307">
        <f>FB103</f>
        <v>0</v>
      </c>
      <c r="FC307">
        <v>100</v>
      </c>
      <c r="FD307">
        <f>IF(FD104="","",FD103)</f>
        <v>0</v>
      </c>
      <c r="FE307">
        <v>100</v>
      </c>
      <c r="FF307">
        <f>FF103</f>
        <v>0</v>
      </c>
      <c r="FG307">
        <v>100</v>
      </c>
      <c r="FH307">
        <f>IF(FH104="","",FH103)</f>
        <v>0</v>
      </c>
      <c r="FI307">
        <v>100</v>
      </c>
      <c r="FJ307">
        <f>FJ103</f>
        <v>0</v>
      </c>
      <c r="FK307">
        <v>100</v>
      </c>
      <c r="FL307">
        <f>IF(FL104="","",FL103)</f>
        <v>0</v>
      </c>
      <c r="FM307">
        <v>100</v>
      </c>
      <c r="FN307">
        <f>FN103</f>
        <v>0</v>
      </c>
      <c r="FO307">
        <v>100</v>
      </c>
      <c r="FP307">
        <f>IF(FP104="","",FP103)</f>
        <v>0</v>
      </c>
      <c r="FQ307">
        <v>100</v>
      </c>
      <c r="FR307">
        <f>FR103</f>
        <v>0</v>
      </c>
      <c r="FS307">
        <v>100</v>
      </c>
      <c r="FT307">
        <f>IF(FT104="","",FT103)</f>
        <v>0</v>
      </c>
      <c r="FU307">
        <v>100</v>
      </c>
      <c r="FV307">
        <f>FV103</f>
        <v>0</v>
      </c>
      <c r="FW307">
        <v>100</v>
      </c>
      <c r="FX307">
        <f>IF(FX104="","",FX103)</f>
        <v>0</v>
      </c>
      <c r="FY307">
        <v>100</v>
      </c>
      <c r="FZ307">
        <f>FZ103</f>
        <v>0</v>
      </c>
      <c r="GA307">
        <v>100</v>
      </c>
      <c r="GB307">
        <f>IF(GB104="","",GB103)</f>
        <v>0</v>
      </c>
      <c r="GC307">
        <v>100</v>
      </c>
      <c r="GD307">
        <f>GD103</f>
        <v>0</v>
      </c>
      <c r="GE307">
        <v>100</v>
      </c>
      <c r="GF307">
        <f>IF(GF104="","",GF103)</f>
        <v>0</v>
      </c>
      <c r="GG307">
        <v>100</v>
      </c>
      <c r="GH307">
        <f>GH103</f>
        <v>0</v>
      </c>
      <c r="GI307">
        <v>100</v>
      </c>
      <c r="GJ307">
        <f>IF(GJ104="","",GJ103)</f>
        <v>0</v>
      </c>
      <c r="GK307">
        <v>100</v>
      </c>
      <c r="GL307">
        <f>GL103</f>
        <v>0</v>
      </c>
      <c r="GM307">
        <v>100</v>
      </c>
      <c r="GN307">
        <f>IF(GN104="","",GN103)</f>
        <v>0</v>
      </c>
      <c r="GO307">
        <v>100</v>
      </c>
      <c r="GP307">
        <f>GP103</f>
        <v>0</v>
      </c>
      <c r="GQ307">
        <v>100</v>
      </c>
      <c r="GR307">
        <f>IF(GR104="","",GR103)</f>
        <v>0</v>
      </c>
      <c r="GS307">
        <v>100</v>
      </c>
      <c r="GT307">
        <f>GT103</f>
        <v>0</v>
      </c>
      <c r="GU307">
        <v>100</v>
      </c>
      <c r="GV307">
        <f>IF(GV104="","",GV103)</f>
        <v>0</v>
      </c>
      <c r="GW307">
        <v>100</v>
      </c>
      <c r="GX307">
        <f>GX103</f>
        <v>0</v>
      </c>
      <c r="GY307">
        <v>100</v>
      </c>
      <c r="GZ307">
        <f>IF(GZ104="","",GZ103)</f>
        <v>0</v>
      </c>
      <c r="HA307">
        <v>100</v>
      </c>
      <c r="HB307">
        <f>HB103</f>
        <v>0</v>
      </c>
      <c r="HC307">
        <v>100</v>
      </c>
      <c r="HD307">
        <f>IF(HD104="","",HD103)</f>
        <v>0</v>
      </c>
      <c r="HE307">
        <v>100</v>
      </c>
      <c r="HF307">
        <f>HF103</f>
        <v>0</v>
      </c>
    </row>
    <row r="308" spans="4:214">
      <c r="E308">
        <v>101</v>
      </c>
      <c r="F308">
        <f>IF(F105="","",F104)</f>
        <v>0</v>
      </c>
      <c r="G308">
        <v>101</v>
      </c>
      <c r="H308">
        <f>H104</f>
        <v>0</v>
      </c>
      <c r="I308">
        <v>101</v>
      </c>
      <c r="J308">
        <f>IF(J105="","",J104)</f>
        <v>0</v>
      </c>
      <c r="K308">
        <v>101</v>
      </c>
      <c r="L308">
        <f>L104</f>
        <v>0</v>
      </c>
      <c r="M308">
        <v>101</v>
      </c>
      <c r="N308">
        <f>IF(N105="","",N104)</f>
        <v>0</v>
      </c>
      <c r="O308">
        <v>101</v>
      </c>
      <c r="P308">
        <f>P104</f>
        <v>0</v>
      </c>
      <c r="Q308">
        <v>101</v>
      </c>
      <c r="R308">
        <f>IF(R105="","",R104)</f>
        <v>0</v>
      </c>
      <c r="S308">
        <v>101</v>
      </c>
      <c r="T308">
        <f>T104</f>
        <v>0</v>
      </c>
      <c r="U308">
        <v>101</v>
      </c>
      <c r="V308">
        <f>IF(V105="","",V104)</f>
        <v>0</v>
      </c>
      <c r="W308">
        <v>101</v>
      </c>
      <c r="X308">
        <f>X104</f>
        <v>0</v>
      </c>
      <c r="Y308">
        <v>101</v>
      </c>
      <c r="Z308">
        <f>IF(Z105="","",Z104)</f>
        <v>0</v>
      </c>
      <c r="AA308">
        <v>101</v>
      </c>
      <c r="AB308">
        <f>AB104</f>
        <v>0</v>
      </c>
      <c r="AC308">
        <v>101</v>
      </c>
      <c r="AD308">
        <f>IF(AD105="","",AD104)</f>
        <v>0</v>
      </c>
      <c r="AE308">
        <v>101</v>
      </c>
      <c r="AF308">
        <f>AF104</f>
        <v>0</v>
      </c>
      <c r="AG308">
        <v>101</v>
      </c>
      <c r="AH308">
        <f>IF(AH105="","",AH104)</f>
        <v>0</v>
      </c>
      <c r="AI308">
        <v>101</v>
      </c>
      <c r="AJ308">
        <f>AJ104</f>
        <v>0</v>
      </c>
      <c r="AK308">
        <v>101</v>
      </c>
      <c r="AL308">
        <f>IF(AL105="","",AL104)</f>
        <v>0</v>
      </c>
      <c r="AM308">
        <v>101</v>
      </c>
      <c r="AN308">
        <f>AN104</f>
        <v>0</v>
      </c>
      <c r="AO308">
        <v>101</v>
      </c>
      <c r="AP308">
        <f>IF(AP105="","",AP104)</f>
        <v>0</v>
      </c>
      <c r="AQ308">
        <v>101</v>
      </c>
      <c r="AR308">
        <f>AR104</f>
        <v>0</v>
      </c>
      <c r="AS308">
        <v>101</v>
      </c>
      <c r="AT308">
        <f>IF(AT105="","",AT104)</f>
        <v>0</v>
      </c>
      <c r="AU308">
        <v>101</v>
      </c>
      <c r="AV308">
        <f>AV104</f>
        <v>0</v>
      </c>
      <c r="AW308">
        <v>101</v>
      </c>
      <c r="AX308">
        <f>IF(AX105="","",AX104)</f>
        <v>0</v>
      </c>
      <c r="AY308">
        <v>101</v>
      </c>
      <c r="AZ308">
        <f>AZ104</f>
        <v>0</v>
      </c>
      <c r="BA308">
        <v>101</v>
      </c>
      <c r="BB308">
        <f>IF(BB105="","",BB104)</f>
        <v>0</v>
      </c>
      <c r="BC308">
        <v>101</v>
      </c>
      <c r="BD308">
        <f>BD104</f>
        <v>0</v>
      </c>
      <c r="BE308">
        <v>101</v>
      </c>
      <c r="BF308">
        <f>IF(BF105="","",BF104)</f>
        <v>0</v>
      </c>
      <c r="BG308">
        <v>101</v>
      </c>
      <c r="BH308">
        <f>BH104</f>
        <v>0</v>
      </c>
      <c r="BI308">
        <v>101</v>
      </c>
      <c r="BJ308">
        <f>IF(BJ105="","",BJ104)</f>
        <v>0</v>
      </c>
      <c r="BK308">
        <v>101</v>
      </c>
      <c r="BL308">
        <f>BL104</f>
        <v>0</v>
      </c>
      <c r="BM308">
        <v>101</v>
      </c>
      <c r="BN308">
        <f>IF(BN105="","",BN104)</f>
        <v>0</v>
      </c>
      <c r="BO308">
        <v>101</v>
      </c>
      <c r="BP308">
        <f>BP104</f>
        <v>0</v>
      </c>
      <c r="BQ308">
        <v>101</v>
      </c>
      <c r="BR308">
        <f>IF(BR105="","",BR104)</f>
        <v>0</v>
      </c>
      <c r="BS308">
        <v>101</v>
      </c>
      <c r="BT308">
        <f>BT104</f>
        <v>0</v>
      </c>
      <c r="BU308">
        <v>101</v>
      </c>
      <c r="BV308">
        <f>IF(BV105="","",BV104)</f>
        <v>0</v>
      </c>
      <c r="BW308">
        <v>101</v>
      </c>
      <c r="BX308">
        <f>BX104</f>
        <v>0</v>
      </c>
      <c r="BY308">
        <v>101</v>
      </c>
      <c r="BZ308">
        <f>IF(BZ105="","",BZ104)</f>
        <v>0</v>
      </c>
      <c r="CA308">
        <v>101</v>
      </c>
      <c r="CB308">
        <f>CB104</f>
        <v>0</v>
      </c>
      <c r="CC308">
        <v>101</v>
      </c>
      <c r="CD308">
        <f>IF(CD105="","",CD104)</f>
        <v>0</v>
      </c>
      <c r="CE308">
        <v>101</v>
      </c>
      <c r="CF308">
        <f>CF104</f>
        <v>0</v>
      </c>
      <c r="CG308">
        <v>101</v>
      </c>
      <c r="CH308">
        <f>IF(CH105="","",CH104)</f>
        <v>0</v>
      </c>
      <c r="CI308">
        <v>101</v>
      </c>
      <c r="CJ308">
        <f>CJ104</f>
        <v>0</v>
      </c>
      <c r="CK308">
        <v>101</v>
      </c>
      <c r="CL308">
        <f>IF(CL105="","",CL104)</f>
        <v>0</v>
      </c>
      <c r="CM308">
        <v>101</v>
      </c>
      <c r="CN308">
        <f>CN104</f>
        <v>0</v>
      </c>
      <c r="CO308">
        <v>101</v>
      </c>
      <c r="CP308">
        <f>IF(CP105="","",CP104)</f>
        <v>0</v>
      </c>
      <c r="CQ308">
        <v>101</v>
      </c>
      <c r="CR308">
        <f>CR104</f>
        <v>0</v>
      </c>
      <c r="CS308">
        <v>101</v>
      </c>
      <c r="CT308">
        <f>IF(CT105="","",CT104)</f>
        <v>0</v>
      </c>
      <c r="CU308">
        <v>101</v>
      </c>
      <c r="CV308">
        <f>CV104</f>
        <v>0</v>
      </c>
      <c r="CW308">
        <v>101</v>
      </c>
      <c r="CX308">
        <f>IF(CX105="","",CX104)</f>
        <v>0</v>
      </c>
      <c r="CY308">
        <v>101</v>
      </c>
      <c r="CZ308">
        <f>CZ104</f>
        <v>0</v>
      </c>
      <c r="DA308">
        <v>101</v>
      </c>
      <c r="DB308">
        <f>IF(DB105="","",DB104)</f>
        <v>0</v>
      </c>
      <c r="DC308">
        <v>101</v>
      </c>
      <c r="DD308">
        <f>DD104</f>
        <v>0</v>
      </c>
      <c r="DG308">
        <v>101</v>
      </c>
      <c r="DH308">
        <f>IF(DH105="","",DH104)</f>
        <v>0</v>
      </c>
      <c r="DI308">
        <v>101</v>
      </c>
      <c r="DJ308">
        <f>DJ104</f>
        <v>0</v>
      </c>
      <c r="DK308">
        <v>101</v>
      </c>
      <c r="DL308">
        <f>IF(DL105="","",DL104)</f>
        <v>0</v>
      </c>
      <c r="DM308">
        <v>101</v>
      </c>
      <c r="DN308">
        <f>DN104</f>
        <v>0</v>
      </c>
      <c r="DO308">
        <v>101</v>
      </c>
      <c r="DP308">
        <f>IF(DP105="","",DP104)</f>
        <v>0</v>
      </c>
      <c r="DQ308">
        <v>101</v>
      </c>
      <c r="DR308">
        <f>DR104</f>
        <v>0</v>
      </c>
      <c r="DS308">
        <v>101</v>
      </c>
      <c r="DT308">
        <f>IF(DT105="","",DT104)</f>
        <v>0</v>
      </c>
      <c r="DU308">
        <v>101</v>
      </c>
      <c r="DV308">
        <f>DV104</f>
        <v>0</v>
      </c>
      <c r="DW308">
        <v>101</v>
      </c>
      <c r="DX308">
        <f>IF(DX105="","",DX104)</f>
        <v>0</v>
      </c>
      <c r="DY308">
        <v>101</v>
      </c>
      <c r="DZ308">
        <f>DZ104</f>
        <v>0</v>
      </c>
      <c r="EA308">
        <v>101</v>
      </c>
      <c r="EB308">
        <f>IF(EB105="","",EB104)</f>
        <v>0</v>
      </c>
      <c r="EC308">
        <v>101</v>
      </c>
      <c r="ED308">
        <f>ED104</f>
        <v>0</v>
      </c>
      <c r="EE308">
        <v>101</v>
      </c>
      <c r="EF308">
        <f>IF(EF105="","",EF104)</f>
        <v>0</v>
      </c>
      <c r="EG308">
        <v>101</v>
      </c>
      <c r="EH308">
        <f>EH104</f>
        <v>0</v>
      </c>
      <c r="EI308">
        <v>101</v>
      </c>
      <c r="EJ308">
        <f>IF(EJ105="","",EJ104)</f>
        <v>0</v>
      </c>
      <c r="EK308">
        <v>101</v>
      </c>
      <c r="EL308">
        <f>EL104</f>
        <v>0</v>
      </c>
      <c r="EM308">
        <v>101</v>
      </c>
      <c r="EN308">
        <f>IF(EN105="","",EN104)</f>
        <v>0</v>
      </c>
      <c r="EO308">
        <v>101</v>
      </c>
      <c r="EP308">
        <f>EP104</f>
        <v>0</v>
      </c>
      <c r="EQ308">
        <v>101</v>
      </c>
      <c r="ER308">
        <f>IF(ER105="","",ER104)</f>
        <v>0</v>
      </c>
      <c r="ES308">
        <v>101</v>
      </c>
      <c r="ET308">
        <f>ET104</f>
        <v>0</v>
      </c>
      <c r="EU308">
        <v>101</v>
      </c>
      <c r="EV308">
        <f>IF(EV105="","",EV104)</f>
        <v>0</v>
      </c>
      <c r="EW308">
        <v>101</v>
      </c>
      <c r="EX308">
        <f>EX104</f>
        <v>0</v>
      </c>
      <c r="EY308">
        <v>101</v>
      </c>
      <c r="EZ308">
        <f>IF(EZ105="","",EZ104)</f>
        <v>0</v>
      </c>
      <c r="FA308">
        <v>101</v>
      </c>
      <c r="FB308">
        <f>FB104</f>
        <v>0</v>
      </c>
      <c r="FC308">
        <v>101</v>
      </c>
      <c r="FD308">
        <f>IF(FD105="","",FD104)</f>
        <v>0</v>
      </c>
      <c r="FE308">
        <v>101</v>
      </c>
      <c r="FF308">
        <f>FF104</f>
        <v>0</v>
      </c>
      <c r="FG308">
        <v>101</v>
      </c>
      <c r="FH308">
        <f>IF(FH105="","",FH104)</f>
        <v>0</v>
      </c>
      <c r="FI308">
        <v>101</v>
      </c>
      <c r="FJ308">
        <f>FJ104</f>
        <v>0</v>
      </c>
      <c r="FK308">
        <v>101</v>
      </c>
      <c r="FL308">
        <f>IF(FL105="","",FL104)</f>
        <v>0</v>
      </c>
      <c r="FM308">
        <v>101</v>
      </c>
      <c r="FN308">
        <f>FN104</f>
        <v>0</v>
      </c>
      <c r="FO308">
        <v>101</v>
      </c>
      <c r="FP308">
        <f>IF(FP105="","",FP104)</f>
        <v>0</v>
      </c>
      <c r="FQ308">
        <v>101</v>
      </c>
      <c r="FR308">
        <f>FR104</f>
        <v>0</v>
      </c>
      <c r="FS308">
        <v>101</v>
      </c>
      <c r="FT308">
        <f>IF(FT105="","",FT104)</f>
        <v>0</v>
      </c>
      <c r="FU308">
        <v>101</v>
      </c>
      <c r="FV308">
        <f>FV104</f>
        <v>0</v>
      </c>
      <c r="FW308">
        <v>101</v>
      </c>
      <c r="FX308">
        <f>IF(FX105="","",FX104)</f>
        <v>0</v>
      </c>
      <c r="FY308">
        <v>101</v>
      </c>
      <c r="FZ308">
        <f>FZ104</f>
        <v>0</v>
      </c>
      <c r="GA308">
        <v>101</v>
      </c>
      <c r="GB308">
        <f>IF(GB105="","",GB104)</f>
        <v>0</v>
      </c>
      <c r="GC308">
        <v>101</v>
      </c>
      <c r="GD308">
        <f>GD104</f>
        <v>0</v>
      </c>
      <c r="GE308">
        <v>101</v>
      </c>
      <c r="GF308">
        <f>IF(GF105="","",GF104)</f>
        <v>0</v>
      </c>
      <c r="GG308">
        <v>101</v>
      </c>
      <c r="GH308">
        <f>GH104</f>
        <v>0</v>
      </c>
      <c r="GI308">
        <v>101</v>
      </c>
      <c r="GJ308">
        <f>IF(GJ105="","",GJ104)</f>
        <v>0</v>
      </c>
      <c r="GK308">
        <v>101</v>
      </c>
      <c r="GL308">
        <f>GL104</f>
        <v>0</v>
      </c>
      <c r="GM308">
        <v>101</v>
      </c>
      <c r="GN308">
        <f>IF(GN105="","",GN104)</f>
        <v>0</v>
      </c>
      <c r="GO308">
        <v>101</v>
      </c>
      <c r="GP308">
        <f>GP104</f>
        <v>0</v>
      </c>
      <c r="GQ308">
        <v>101</v>
      </c>
      <c r="GR308">
        <f>IF(GR105="","",GR104)</f>
        <v>0</v>
      </c>
      <c r="GS308">
        <v>101</v>
      </c>
      <c r="GT308">
        <f>GT104</f>
        <v>0</v>
      </c>
      <c r="GU308">
        <v>101</v>
      </c>
      <c r="GV308">
        <f>IF(GV105="","",GV104)</f>
        <v>0</v>
      </c>
      <c r="GW308">
        <v>101</v>
      </c>
      <c r="GX308">
        <f>GX104</f>
        <v>0</v>
      </c>
      <c r="GY308">
        <v>101</v>
      </c>
      <c r="GZ308">
        <f>IF(GZ105="","",GZ104)</f>
        <v>0</v>
      </c>
      <c r="HA308">
        <v>101</v>
      </c>
      <c r="HB308">
        <f>HB104</f>
        <v>0</v>
      </c>
      <c r="HC308">
        <v>101</v>
      </c>
      <c r="HD308">
        <f>IF(HD105="","",HD104)</f>
        <v>0</v>
      </c>
      <c r="HE308">
        <v>101</v>
      </c>
      <c r="HF308">
        <f>HF104</f>
        <v>0</v>
      </c>
    </row>
    <row r="309" spans="4:214"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</row>
    <row r="310" spans="4:214">
      <c r="E310">
        <v>1</v>
      </c>
      <c r="F310">
        <v>0</v>
      </c>
      <c r="G310">
        <v>1</v>
      </c>
      <c r="H310">
        <v>0</v>
      </c>
      <c r="I310">
        <v>1</v>
      </c>
      <c r="J310">
        <v>0</v>
      </c>
      <c r="K310">
        <v>1</v>
      </c>
      <c r="L310">
        <v>0</v>
      </c>
      <c r="M310">
        <v>1</v>
      </c>
      <c r="N310">
        <v>0</v>
      </c>
      <c r="O310">
        <v>1</v>
      </c>
      <c r="P310">
        <v>0</v>
      </c>
      <c r="Q310">
        <v>1</v>
      </c>
      <c r="R310">
        <v>0</v>
      </c>
      <c r="S310">
        <v>1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1</v>
      </c>
      <c r="Z310">
        <v>0</v>
      </c>
      <c r="AA310">
        <v>1</v>
      </c>
      <c r="AB310">
        <v>0</v>
      </c>
      <c r="AC310">
        <v>1</v>
      </c>
      <c r="AD310">
        <v>0</v>
      </c>
      <c r="AE310">
        <v>1</v>
      </c>
      <c r="AF310">
        <v>0</v>
      </c>
      <c r="AG310">
        <v>1</v>
      </c>
      <c r="AH310">
        <v>0</v>
      </c>
      <c r="AI310">
        <v>1</v>
      </c>
      <c r="AJ310">
        <v>0</v>
      </c>
      <c r="AK310">
        <v>1</v>
      </c>
      <c r="AL310">
        <v>0</v>
      </c>
      <c r="AM310">
        <v>1</v>
      </c>
      <c r="AN310">
        <v>0</v>
      </c>
      <c r="AO310">
        <v>1</v>
      </c>
      <c r="AP310">
        <v>0</v>
      </c>
      <c r="AQ310">
        <v>1</v>
      </c>
      <c r="AR310">
        <v>0</v>
      </c>
      <c r="AS310">
        <v>1</v>
      </c>
      <c r="AT310">
        <v>0</v>
      </c>
      <c r="AU310">
        <v>1</v>
      </c>
      <c r="AV310">
        <v>0</v>
      </c>
      <c r="AW310">
        <v>1</v>
      </c>
      <c r="AX310">
        <v>0</v>
      </c>
      <c r="AY310">
        <v>1</v>
      </c>
      <c r="AZ310">
        <v>0</v>
      </c>
      <c r="BA310">
        <v>1</v>
      </c>
      <c r="BB310">
        <v>0</v>
      </c>
      <c r="BC310">
        <v>1</v>
      </c>
      <c r="BD310">
        <v>0</v>
      </c>
      <c r="BE310">
        <v>1</v>
      </c>
      <c r="BF310">
        <v>0</v>
      </c>
      <c r="BG310">
        <v>1</v>
      </c>
      <c r="BH310">
        <v>0</v>
      </c>
      <c r="BI310">
        <v>1</v>
      </c>
      <c r="BJ310">
        <v>0</v>
      </c>
      <c r="BK310">
        <v>1</v>
      </c>
      <c r="BL310">
        <v>0</v>
      </c>
      <c r="BM310">
        <v>1</v>
      </c>
      <c r="BN310">
        <v>0</v>
      </c>
      <c r="BO310">
        <v>1</v>
      </c>
      <c r="BP310">
        <v>0</v>
      </c>
      <c r="BQ310">
        <v>1</v>
      </c>
      <c r="BR310">
        <v>0</v>
      </c>
      <c r="BS310">
        <v>1</v>
      </c>
      <c r="BT310">
        <v>0</v>
      </c>
      <c r="BU310">
        <v>1</v>
      </c>
      <c r="BV310">
        <v>0</v>
      </c>
      <c r="BW310">
        <v>1</v>
      </c>
      <c r="BX310">
        <v>0</v>
      </c>
      <c r="BY310">
        <v>1</v>
      </c>
      <c r="BZ310">
        <v>0</v>
      </c>
      <c r="CA310">
        <v>1</v>
      </c>
      <c r="CB310">
        <v>0</v>
      </c>
      <c r="CC310">
        <v>1</v>
      </c>
      <c r="CD310">
        <v>0</v>
      </c>
      <c r="CE310">
        <v>1</v>
      </c>
      <c r="CF310">
        <v>0</v>
      </c>
      <c r="CG310">
        <v>1</v>
      </c>
      <c r="CH310">
        <v>0</v>
      </c>
      <c r="CI310">
        <v>1</v>
      </c>
      <c r="CJ310">
        <v>0</v>
      </c>
      <c r="CK310">
        <v>1</v>
      </c>
      <c r="CL310">
        <v>0</v>
      </c>
      <c r="CM310">
        <v>1</v>
      </c>
      <c r="CN310">
        <v>0</v>
      </c>
      <c r="CO310">
        <v>1</v>
      </c>
      <c r="CP310">
        <v>0</v>
      </c>
      <c r="CQ310">
        <v>1</v>
      </c>
      <c r="CR310">
        <v>0</v>
      </c>
      <c r="CS310">
        <v>1</v>
      </c>
      <c r="CT310">
        <v>0</v>
      </c>
      <c r="CU310">
        <v>1</v>
      </c>
      <c r="CV310">
        <v>0</v>
      </c>
      <c r="CW310">
        <v>1</v>
      </c>
      <c r="CX310">
        <v>0</v>
      </c>
      <c r="CY310">
        <v>1</v>
      </c>
      <c r="CZ310">
        <v>0</v>
      </c>
      <c r="DA310">
        <v>1</v>
      </c>
      <c r="DB310">
        <v>0</v>
      </c>
      <c r="DC310">
        <v>1</v>
      </c>
      <c r="DD310">
        <v>0</v>
      </c>
      <c r="DG310">
        <v>1</v>
      </c>
      <c r="DH310">
        <v>0</v>
      </c>
      <c r="DI310">
        <v>1</v>
      </c>
      <c r="DJ310">
        <v>0</v>
      </c>
      <c r="DK310">
        <v>1</v>
      </c>
      <c r="DL310">
        <v>0</v>
      </c>
      <c r="DM310">
        <v>1</v>
      </c>
      <c r="DN310">
        <v>0</v>
      </c>
      <c r="DO310">
        <v>1</v>
      </c>
      <c r="DP310">
        <v>0</v>
      </c>
      <c r="DQ310">
        <v>1</v>
      </c>
      <c r="DR310">
        <v>0</v>
      </c>
      <c r="DS310">
        <v>1</v>
      </c>
      <c r="DT310">
        <v>0</v>
      </c>
      <c r="DU310">
        <v>1</v>
      </c>
      <c r="DV310">
        <v>0</v>
      </c>
      <c r="DW310">
        <v>1</v>
      </c>
      <c r="DX310">
        <v>0</v>
      </c>
      <c r="DY310">
        <v>1</v>
      </c>
      <c r="DZ310">
        <v>0</v>
      </c>
      <c r="EA310">
        <v>1</v>
      </c>
      <c r="EB310">
        <v>0</v>
      </c>
      <c r="EC310">
        <v>1</v>
      </c>
      <c r="ED310">
        <v>0</v>
      </c>
      <c r="EE310">
        <v>1</v>
      </c>
      <c r="EF310">
        <v>0</v>
      </c>
      <c r="EG310">
        <v>1</v>
      </c>
      <c r="EH310">
        <v>0</v>
      </c>
      <c r="EI310">
        <v>1</v>
      </c>
      <c r="EJ310">
        <v>0</v>
      </c>
      <c r="EK310">
        <v>1</v>
      </c>
      <c r="EL310">
        <v>0</v>
      </c>
      <c r="EM310">
        <v>1</v>
      </c>
      <c r="EN310">
        <v>0</v>
      </c>
      <c r="EO310">
        <v>1</v>
      </c>
      <c r="EP310">
        <v>0</v>
      </c>
      <c r="EQ310">
        <v>1</v>
      </c>
      <c r="ER310">
        <v>0</v>
      </c>
      <c r="ES310">
        <v>1</v>
      </c>
      <c r="ET310">
        <v>0</v>
      </c>
      <c r="EU310">
        <v>1</v>
      </c>
      <c r="EV310">
        <v>0</v>
      </c>
      <c r="EW310">
        <v>1</v>
      </c>
      <c r="EX310">
        <v>0</v>
      </c>
      <c r="EY310">
        <v>1</v>
      </c>
      <c r="EZ310">
        <v>0</v>
      </c>
      <c r="FA310">
        <v>1</v>
      </c>
      <c r="FB310">
        <v>0</v>
      </c>
      <c r="FC310">
        <v>1</v>
      </c>
      <c r="FD310">
        <v>0</v>
      </c>
      <c r="FE310">
        <v>1</v>
      </c>
      <c r="FF310">
        <v>0</v>
      </c>
      <c r="FG310">
        <v>1</v>
      </c>
      <c r="FH310">
        <v>0</v>
      </c>
      <c r="FI310">
        <v>1</v>
      </c>
      <c r="FJ310">
        <v>0</v>
      </c>
      <c r="FK310">
        <v>1</v>
      </c>
      <c r="FL310">
        <v>0</v>
      </c>
      <c r="FM310">
        <v>1</v>
      </c>
      <c r="FN310">
        <v>0</v>
      </c>
      <c r="FO310">
        <v>1</v>
      </c>
      <c r="FP310">
        <v>0</v>
      </c>
      <c r="FQ310">
        <v>1</v>
      </c>
      <c r="FR310">
        <v>0</v>
      </c>
      <c r="FS310">
        <v>1</v>
      </c>
      <c r="FT310">
        <v>0</v>
      </c>
      <c r="FU310">
        <v>1</v>
      </c>
      <c r="FV310">
        <v>0</v>
      </c>
      <c r="FW310">
        <v>1</v>
      </c>
      <c r="FX310">
        <v>0</v>
      </c>
      <c r="FY310">
        <v>1</v>
      </c>
      <c r="FZ310">
        <v>0</v>
      </c>
      <c r="GA310">
        <v>1</v>
      </c>
      <c r="GB310">
        <v>0</v>
      </c>
      <c r="GC310">
        <v>1</v>
      </c>
      <c r="GD310">
        <v>0</v>
      </c>
      <c r="GE310">
        <v>1</v>
      </c>
      <c r="GF310">
        <v>0</v>
      </c>
      <c r="GG310">
        <v>1</v>
      </c>
      <c r="GH310">
        <v>0</v>
      </c>
      <c r="GI310">
        <v>1</v>
      </c>
      <c r="GJ310">
        <v>0</v>
      </c>
      <c r="GK310">
        <v>1</v>
      </c>
      <c r="GL310">
        <v>0</v>
      </c>
      <c r="GM310">
        <v>1</v>
      </c>
      <c r="GN310">
        <v>0</v>
      </c>
      <c r="GO310">
        <v>1</v>
      </c>
      <c r="GP310">
        <v>0</v>
      </c>
      <c r="GQ310">
        <v>1</v>
      </c>
      <c r="GR310">
        <v>0</v>
      </c>
      <c r="GS310">
        <v>1</v>
      </c>
      <c r="GT310">
        <v>0</v>
      </c>
      <c r="GU310">
        <v>1</v>
      </c>
      <c r="GV310">
        <v>0</v>
      </c>
      <c r="GW310">
        <v>1</v>
      </c>
      <c r="GX310">
        <v>0</v>
      </c>
      <c r="GY310">
        <v>1</v>
      </c>
      <c r="GZ310">
        <v>0</v>
      </c>
      <c r="HA310">
        <v>1</v>
      </c>
      <c r="HB310">
        <v>0</v>
      </c>
      <c r="HC310">
        <v>1</v>
      </c>
      <c r="HD310">
        <v>0</v>
      </c>
      <c r="HE310">
        <v>1</v>
      </c>
      <c r="HF310">
        <v>0</v>
      </c>
    </row>
    <row r="312" spans="4:214">
      <c r="D312" t="s">
        <v>145</v>
      </c>
      <c r="E312" t="s">
        <v>143</v>
      </c>
      <c r="F312" t="s">
        <v>148</v>
      </c>
      <c r="G312" t="s">
        <v>143</v>
      </c>
      <c r="H312" t="s">
        <v>149</v>
      </c>
      <c r="I312" t="s">
        <v>143</v>
      </c>
      <c r="J312" t="s">
        <v>148</v>
      </c>
      <c r="K312" t="s">
        <v>143</v>
      </c>
      <c r="L312" t="s">
        <v>149</v>
      </c>
      <c r="M312" t="s">
        <v>143</v>
      </c>
      <c r="N312" t="s">
        <v>148</v>
      </c>
      <c r="O312" t="s">
        <v>143</v>
      </c>
      <c r="P312" t="s">
        <v>149</v>
      </c>
      <c r="Q312" t="s">
        <v>143</v>
      </c>
      <c r="R312" t="s">
        <v>148</v>
      </c>
      <c r="S312" t="s">
        <v>143</v>
      </c>
      <c r="T312" t="s">
        <v>149</v>
      </c>
      <c r="U312" t="s">
        <v>143</v>
      </c>
      <c r="V312" t="s">
        <v>148</v>
      </c>
      <c r="W312" t="s">
        <v>143</v>
      </c>
      <c r="X312" t="s">
        <v>149</v>
      </c>
      <c r="Y312" t="s">
        <v>143</v>
      </c>
      <c r="Z312" t="s">
        <v>148</v>
      </c>
      <c r="AA312" t="s">
        <v>143</v>
      </c>
      <c r="AB312" t="s">
        <v>149</v>
      </c>
      <c r="AC312" t="s">
        <v>143</v>
      </c>
      <c r="AD312" t="s">
        <v>148</v>
      </c>
      <c r="AE312" t="s">
        <v>143</v>
      </c>
      <c r="AF312" t="s">
        <v>149</v>
      </c>
      <c r="AG312" t="s">
        <v>143</v>
      </c>
      <c r="AH312" t="s">
        <v>148</v>
      </c>
      <c r="AI312" t="s">
        <v>143</v>
      </c>
      <c r="AJ312" t="s">
        <v>149</v>
      </c>
      <c r="AK312" t="s">
        <v>143</v>
      </c>
      <c r="AL312" t="s">
        <v>148</v>
      </c>
      <c r="AM312" t="s">
        <v>143</v>
      </c>
      <c r="AN312" t="s">
        <v>149</v>
      </c>
      <c r="AO312" t="s">
        <v>143</v>
      </c>
      <c r="AP312" t="s">
        <v>148</v>
      </c>
      <c r="AQ312" t="s">
        <v>143</v>
      </c>
      <c r="AR312" t="s">
        <v>149</v>
      </c>
      <c r="AS312" t="s">
        <v>143</v>
      </c>
      <c r="AT312" t="s">
        <v>148</v>
      </c>
      <c r="AU312" t="s">
        <v>143</v>
      </c>
      <c r="AV312" t="s">
        <v>149</v>
      </c>
      <c r="AW312" t="s">
        <v>143</v>
      </c>
      <c r="AX312" t="s">
        <v>148</v>
      </c>
      <c r="AY312" t="s">
        <v>143</v>
      </c>
      <c r="AZ312" t="s">
        <v>149</v>
      </c>
      <c r="BA312" t="s">
        <v>143</v>
      </c>
      <c r="BB312" t="s">
        <v>148</v>
      </c>
      <c r="BC312" t="s">
        <v>143</v>
      </c>
      <c r="BD312" t="s">
        <v>149</v>
      </c>
      <c r="BE312" t="s">
        <v>143</v>
      </c>
      <c r="BF312" t="s">
        <v>148</v>
      </c>
      <c r="BG312" t="s">
        <v>143</v>
      </c>
      <c r="BH312" t="s">
        <v>149</v>
      </c>
      <c r="BI312" t="s">
        <v>143</v>
      </c>
      <c r="BJ312" t="s">
        <v>148</v>
      </c>
      <c r="BK312" t="s">
        <v>143</v>
      </c>
      <c r="BL312" t="s">
        <v>149</v>
      </c>
      <c r="BM312" t="s">
        <v>143</v>
      </c>
      <c r="BN312" t="s">
        <v>148</v>
      </c>
      <c r="BO312" t="s">
        <v>143</v>
      </c>
      <c r="BP312" t="s">
        <v>149</v>
      </c>
      <c r="BQ312" t="s">
        <v>143</v>
      </c>
      <c r="BR312" t="s">
        <v>148</v>
      </c>
      <c r="BS312" t="s">
        <v>143</v>
      </c>
      <c r="BT312" t="s">
        <v>149</v>
      </c>
      <c r="BU312" t="s">
        <v>143</v>
      </c>
      <c r="BV312" t="s">
        <v>148</v>
      </c>
      <c r="BW312" t="s">
        <v>143</v>
      </c>
      <c r="BX312" t="s">
        <v>149</v>
      </c>
      <c r="BY312" t="s">
        <v>143</v>
      </c>
      <c r="BZ312" t="s">
        <v>148</v>
      </c>
      <c r="CA312" t="s">
        <v>143</v>
      </c>
      <c r="CB312" t="s">
        <v>149</v>
      </c>
      <c r="CC312" t="s">
        <v>143</v>
      </c>
      <c r="CD312" t="s">
        <v>148</v>
      </c>
      <c r="CE312" t="s">
        <v>143</v>
      </c>
      <c r="CF312" t="s">
        <v>149</v>
      </c>
      <c r="CG312" t="s">
        <v>143</v>
      </c>
      <c r="CH312" t="s">
        <v>148</v>
      </c>
      <c r="CI312" t="s">
        <v>143</v>
      </c>
      <c r="CJ312" t="s">
        <v>149</v>
      </c>
      <c r="CK312" t="s">
        <v>143</v>
      </c>
      <c r="CL312" t="s">
        <v>148</v>
      </c>
      <c r="CM312" t="s">
        <v>143</v>
      </c>
      <c r="CN312" t="s">
        <v>149</v>
      </c>
      <c r="CO312" t="s">
        <v>143</v>
      </c>
      <c r="CP312" t="s">
        <v>148</v>
      </c>
      <c r="CQ312" t="s">
        <v>143</v>
      </c>
      <c r="CR312" t="s">
        <v>149</v>
      </c>
      <c r="CS312" t="s">
        <v>143</v>
      </c>
      <c r="CT312" t="s">
        <v>148</v>
      </c>
      <c r="CU312" t="s">
        <v>143</v>
      </c>
      <c r="CV312" t="s">
        <v>149</v>
      </c>
      <c r="CW312" t="s">
        <v>143</v>
      </c>
      <c r="CX312" t="s">
        <v>148</v>
      </c>
      <c r="CY312" t="s">
        <v>143</v>
      </c>
      <c r="CZ312" t="s">
        <v>149</v>
      </c>
      <c r="DA312" t="s">
        <v>143</v>
      </c>
      <c r="DB312" t="s">
        <v>148</v>
      </c>
      <c r="DC312" t="s">
        <v>143</v>
      </c>
      <c r="DD312" t="s">
        <v>149</v>
      </c>
      <c r="DF312" t="s">
        <v>145</v>
      </c>
      <c r="DG312" t="s">
        <v>143</v>
      </c>
      <c r="DH312" t="s">
        <v>148</v>
      </c>
      <c r="DI312" t="s">
        <v>143</v>
      </c>
      <c r="DJ312" t="s">
        <v>149</v>
      </c>
      <c r="DK312" t="s">
        <v>143</v>
      </c>
      <c r="DL312" t="s">
        <v>148</v>
      </c>
      <c r="DM312" t="s">
        <v>143</v>
      </c>
      <c r="DN312" t="s">
        <v>149</v>
      </c>
      <c r="DO312" t="s">
        <v>143</v>
      </c>
      <c r="DP312" t="s">
        <v>148</v>
      </c>
      <c r="DQ312" t="s">
        <v>143</v>
      </c>
      <c r="DR312" t="s">
        <v>149</v>
      </c>
      <c r="DS312" t="s">
        <v>143</v>
      </c>
      <c r="DT312" t="s">
        <v>148</v>
      </c>
      <c r="DU312" t="s">
        <v>143</v>
      </c>
      <c r="DV312" t="s">
        <v>149</v>
      </c>
      <c r="DW312" t="s">
        <v>143</v>
      </c>
      <c r="DX312" t="s">
        <v>148</v>
      </c>
      <c r="DY312" t="s">
        <v>143</v>
      </c>
      <c r="DZ312" t="s">
        <v>149</v>
      </c>
      <c r="EA312" t="s">
        <v>143</v>
      </c>
      <c r="EB312" t="s">
        <v>148</v>
      </c>
      <c r="EC312" t="s">
        <v>143</v>
      </c>
      <c r="ED312" t="s">
        <v>149</v>
      </c>
      <c r="EE312" t="s">
        <v>143</v>
      </c>
      <c r="EF312" t="s">
        <v>148</v>
      </c>
      <c r="EG312" t="s">
        <v>143</v>
      </c>
      <c r="EH312" t="s">
        <v>149</v>
      </c>
      <c r="EI312" t="s">
        <v>143</v>
      </c>
      <c r="EJ312" t="s">
        <v>148</v>
      </c>
      <c r="EK312" t="s">
        <v>143</v>
      </c>
      <c r="EL312" t="s">
        <v>149</v>
      </c>
      <c r="EM312" t="s">
        <v>143</v>
      </c>
      <c r="EN312" t="s">
        <v>148</v>
      </c>
      <c r="EO312" t="s">
        <v>143</v>
      </c>
      <c r="EP312" t="s">
        <v>149</v>
      </c>
      <c r="EQ312" t="s">
        <v>143</v>
      </c>
      <c r="ER312" t="s">
        <v>148</v>
      </c>
      <c r="ES312" t="s">
        <v>143</v>
      </c>
      <c r="ET312" t="s">
        <v>149</v>
      </c>
      <c r="EU312" t="s">
        <v>143</v>
      </c>
      <c r="EV312" t="s">
        <v>148</v>
      </c>
      <c r="EW312" t="s">
        <v>143</v>
      </c>
      <c r="EX312" t="s">
        <v>149</v>
      </c>
      <c r="EY312" t="s">
        <v>143</v>
      </c>
      <c r="EZ312" t="s">
        <v>148</v>
      </c>
      <c r="FA312" t="s">
        <v>143</v>
      </c>
      <c r="FB312" t="s">
        <v>149</v>
      </c>
      <c r="FC312" t="s">
        <v>143</v>
      </c>
      <c r="FD312" t="s">
        <v>148</v>
      </c>
      <c r="FE312" t="s">
        <v>143</v>
      </c>
      <c r="FF312" t="s">
        <v>149</v>
      </c>
      <c r="FG312" t="s">
        <v>143</v>
      </c>
      <c r="FH312" t="s">
        <v>148</v>
      </c>
      <c r="FI312" t="s">
        <v>143</v>
      </c>
      <c r="FJ312" t="s">
        <v>149</v>
      </c>
      <c r="FK312" t="s">
        <v>143</v>
      </c>
      <c r="FL312" t="s">
        <v>148</v>
      </c>
      <c r="FM312" t="s">
        <v>143</v>
      </c>
      <c r="FN312" t="s">
        <v>149</v>
      </c>
      <c r="FO312" t="s">
        <v>143</v>
      </c>
      <c r="FP312" t="s">
        <v>148</v>
      </c>
      <c r="FQ312" t="s">
        <v>143</v>
      </c>
      <c r="FR312" t="s">
        <v>149</v>
      </c>
      <c r="FS312" t="s">
        <v>143</v>
      </c>
      <c r="FT312" t="s">
        <v>148</v>
      </c>
      <c r="FU312" t="s">
        <v>143</v>
      </c>
      <c r="FV312" t="s">
        <v>149</v>
      </c>
      <c r="FW312" t="s">
        <v>143</v>
      </c>
      <c r="FX312" t="s">
        <v>148</v>
      </c>
      <c r="FY312" t="s">
        <v>143</v>
      </c>
      <c r="FZ312" t="s">
        <v>149</v>
      </c>
      <c r="GA312" t="s">
        <v>143</v>
      </c>
      <c r="GB312" t="s">
        <v>148</v>
      </c>
      <c r="GC312" t="s">
        <v>143</v>
      </c>
      <c r="GD312" t="s">
        <v>149</v>
      </c>
      <c r="GE312" t="s">
        <v>143</v>
      </c>
      <c r="GF312" t="s">
        <v>148</v>
      </c>
      <c r="GG312" t="s">
        <v>143</v>
      </c>
      <c r="GH312" t="s">
        <v>149</v>
      </c>
      <c r="GI312" t="s">
        <v>143</v>
      </c>
      <c r="GJ312" t="s">
        <v>148</v>
      </c>
      <c r="GK312" t="s">
        <v>143</v>
      </c>
      <c r="GL312" t="s">
        <v>149</v>
      </c>
      <c r="GM312" t="s">
        <v>143</v>
      </c>
      <c r="GN312" t="s">
        <v>148</v>
      </c>
      <c r="GO312" t="s">
        <v>143</v>
      </c>
      <c r="GP312" t="s">
        <v>149</v>
      </c>
      <c r="GQ312" t="s">
        <v>143</v>
      </c>
      <c r="GR312" t="s">
        <v>148</v>
      </c>
      <c r="GS312" t="s">
        <v>143</v>
      </c>
      <c r="GT312" t="s">
        <v>149</v>
      </c>
      <c r="GU312" t="s">
        <v>143</v>
      </c>
      <c r="GV312" t="s">
        <v>148</v>
      </c>
      <c r="GW312" t="s">
        <v>143</v>
      </c>
      <c r="GX312" t="s">
        <v>149</v>
      </c>
      <c r="GY312" t="s">
        <v>143</v>
      </c>
      <c r="GZ312" t="s">
        <v>148</v>
      </c>
      <c r="HA312" t="s">
        <v>143</v>
      </c>
      <c r="HB312" t="s">
        <v>149</v>
      </c>
      <c r="HC312" t="s">
        <v>143</v>
      </c>
      <c r="HD312" t="s">
        <v>148</v>
      </c>
      <c r="HE312" t="s">
        <v>143</v>
      </c>
      <c r="HF312" t="s">
        <v>149</v>
      </c>
    </row>
    <row r="313" spans="4:214">
      <c r="E313">
        <f>IFERROR(SMALL(E108:E310,ROW()-ROW($E$313)+1),"")</f>
        <v>0</v>
      </c>
      <c r="F313">
        <f>IFERROR(SMALL(F108:F310,ROW()-ROW($F$313)+1),"")</f>
        <v>0</v>
      </c>
      <c r="G313">
        <f>IFERROR(SMALL(G108:G310,ROW()-ROW($G$313)+1),"")</f>
        <v>0</v>
      </c>
      <c r="H313">
        <f>IFERROR(SMALL(H108:H310,ROW()-ROW($H$313)+1),"")</f>
        <v>0</v>
      </c>
      <c r="I313">
        <f>IFERROR(SMALL(I108:I310,ROW()-ROW($I$313)+1),"")</f>
        <v>0</v>
      </c>
      <c r="J313">
        <f>IFERROR(SMALL(J108:J310,ROW()-ROW($J$313)+1),"")</f>
        <v>0</v>
      </c>
      <c r="K313">
        <f>IFERROR(SMALL(K108:K310,ROW()-ROW($K$313)+1),"")</f>
        <v>0</v>
      </c>
      <c r="L313">
        <f>IFERROR(SMALL(L108:L310,ROW()-ROW($L$313)+1),"")</f>
        <v>0</v>
      </c>
      <c r="M313">
        <f>IFERROR(SMALL(M108:M310,ROW()-ROW($M$313)+1),"")</f>
        <v>0</v>
      </c>
      <c r="N313">
        <f>IFERROR(SMALL(N108:N310,ROW()-ROW($N$313)+1),"")</f>
        <v>0</v>
      </c>
      <c r="O313">
        <f>IFERROR(SMALL(O108:O310,ROW()-ROW($O$313)+1),"")</f>
        <v>0</v>
      </c>
      <c r="P313">
        <f>IFERROR(SMALL(P108:P310,ROW()-ROW($P$313)+1),"")</f>
        <v>0</v>
      </c>
      <c r="Q313">
        <f>IFERROR(SMALL(Q108:Q310,ROW()-ROW($Q$313)+1),"")</f>
        <v>0</v>
      </c>
      <c r="R313">
        <f>IFERROR(SMALL(R108:R310,ROW()-ROW($R$313)+1),"")</f>
        <v>0</v>
      </c>
      <c r="S313">
        <f>IFERROR(SMALL(S108:S310,ROW()-ROW($S$313)+1),"")</f>
        <v>0</v>
      </c>
      <c r="T313">
        <f>IFERROR(SMALL(T108:T310,ROW()-ROW($T$313)+1),"")</f>
        <v>0</v>
      </c>
      <c r="U313">
        <f>IFERROR(SMALL(U108:U310,ROW()-ROW($U$313)+1),"")</f>
        <v>0</v>
      </c>
      <c r="V313">
        <f>IFERROR(SMALL(V108:V310,ROW()-ROW($V$313)+1),"")</f>
        <v>0</v>
      </c>
      <c r="W313">
        <f>IFERROR(SMALL(W108:W310,ROW()-ROW($W$313)+1),"")</f>
        <v>0</v>
      </c>
      <c r="X313">
        <f>IFERROR(SMALL(X108:X310,ROW()-ROW($X$313)+1),"")</f>
        <v>0</v>
      </c>
      <c r="Y313">
        <f>IFERROR(SMALL(Y108:Y310,ROW()-ROW($Y$313)+1),"")</f>
        <v>0</v>
      </c>
      <c r="Z313">
        <f>IFERROR(SMALL(Z108:Z310,ROW()-ROW($Z$313)+1),"")</f>
        <v>0</v>
      </c>
      <c r="AA313">
        <f>IFERROR(SMALL(AA108:AA310,ROW()-ROW($AA$313)+1),"")</f>
        <v>0</v>
      </c>
      <c r="AB313">
        <f>IFERROR(SMALL(AB108:AB310,ROW()-ROW($AB$313)+1),"")</f>
        <v>0</v>
      </c>
      <c r="AC313">
        <f>IFERROR(SMALL(AC108:AC310,ROW()-ROW($AC$313)+1),"")</f>
        <v>0</v>
      </c>
      <c r="AD313">
        <f>IFERROR(SMALL(AD108:AD310,ROW()-ROW($AD$313)+1),"")</f>
        <v>0</v>
      </c>
      <c r="AE313">
        <f>IFERROR(SMALL(AE108:AE310,ROW()-ROW($AE$313)+1),"")</f>
        <v>0</v>
      </c>
      <c r="AF313">
        <f>IFERROR(SMALL(AF108:AF310,ROW()-ROW($AF$313)+1),"")</f>
        <v>0</v>
      </c>
      <c r="AG313">
        <f>IFERROR(SMALL(AG108:AG310,ROW()-ROW($AG$313)+1),"")</f>
        <v>0</v>
      </c>
      <c r="AH313">
        <f>IFERROR(SMALL(AH108:AH310,ROW()-ROW($AH$313)+1),"")</f>
        <v>0</v>
      </c>
      <c r="AI313">
        <f>IFERROR(SMALL(AI108:AI310,ROW()-ROW($AI$313)+1),"")</f>
        <v>0</v>
      </c>
      <c r="AJ313">
        <f>IFERROR(SMALL(AJ108:AJ310,ROW()-ROW($AJ$313)+1),"")</f>
        <v>0</v>
      </c>
      <c r="AK313">
        <f>IFERROR(SMALL(AK108:AK310,ROW()-ROW($AK$313)+1),"")</f>
        <v>0</v>
      </c>
      <c r="AL313">
        <f>IFERROR(SMALL(AL108:AL310,ROW()-ROW($AL$313)+1),"")</f>
        <v>0</v>
      </c>
      <c r="AM313">
        <f>IFERROR(SMALL(AM108:AM310,ROW()-ROW($AM$313)+1),"")</f>
        <v>0</v>
      </c>
      <c r="AN313">
        <f>IFERROR(SMALL(AN108:AN310,ROW()-ROW($AN$313)+1),"")</f>
        <v>0</v>
      </c>
      <c r="AO313">
        <f>IFERROR(SMALL(AO108:AO310,ROW()-ROW($AO$313)+1),"")</f>
        <v>0</v>
      </c>
      <c r="AP313">
        <f>IFERROR(SMALL(AP108:AP310,ROW()-ROW($AP$313)+1),"")</f>
        <v>0</v>
      </c>
      <c r="AQ313">
        <f>IFERROR(SMALL(AQ108:AQ310,ROW()-ROW($AQ$313)+1),"")</f>
        <v>0</v>
      </c>
      <c r="AR313">
        <f>IFERROR(SMALL(AR108:AR310,ROW()-ROW($AR$313)+1),"")</f>
        <v>0</v>
      </c>
      <c r="AS313">
        <f>IFERROR(SMALL(AS108:AS310,ROW()-ROW($AS$313)+1),"")</f>
        <v>0</v>
      </c>
      <c r="AT313">
        <f>IFERROR(SMALL(AT108:AT310,ROW()-ROW($AT$313)+1),"")</f>
        <v>0</v>
      </c>
      <c r="AU313">
        <f>IFERROR(SMALL(AU108:AU310,ROW()-ROW($AU$313)+1),"")</f>
        <v>0</v>
      </c>
      <c r="AV313">
        <f>IFERROR(SMALL(AV108:AV310,ROW()-ROW($AV$313)+1),"")</f>
        <v>0</v>
      </c>
      <c r="AW313">
        <f>IFERROR(SMALL(AW108:AW310,ROW()-ROW($AW$313)+1),"")</f>
        <v>0</v>
      </c>
      <c r="AX313">
        <f>IFERROR(SMALL(AX108:AX310,ROW()-ROW($AX$313)+1),"")</f>
        <v>0</v>
      </c>
      <c r="AY313">
        <f>IFERROR(SMALL(AY108:AY310,ROW()-ROW($AY$313)+1),"")</f>
        <v>0</v>
      </c>
      <c r="AZ313">
        <f>IFERROR(SMALL(AZ108:AZ310,ROW()-ROW($AZ$313)+1),"")</f>
        <v>0</v>
      </c>
      <c r="BA313">
        <f>IFERROR(SMALL(BA108:BA310,ROW()-ROW($BA$313)+1),"")</f>
        <v>0</v>
      </c>
      <c r="BB313">
        <f>IFERROR(SMALL(BB108:BB310,ROW()-ROW($BB$313)+1),"")</f>
        <v>0</v>
      </c>
      <c r="BC313">
        <f>IFERROR(SMALL(BC108:BC310,ROW()-ROW($BC$313)+1),"")</f>
        <v>0</v>
      </c>
      <c r="BD313">
        <f>IFERROR(SMALL(BD108:BD310,ROW()-ROW($BD$313)+1),"")</f>
        <v>0</v>
      </c>
      <c r="BE313">
        <f>IFERROR(SMALL(BE108:BE310,ROW()-ROW($BE$313)+1),"")</f>
        <v>0</v>
      </c>
      <c r="BF313">
        <f>IFERROR(SMALL(BF108:BF310,ROW()-ROW($BF$313)+1),"")</f>
        <v>0</v>
      </c>
      <c r="BG313">
        <f>IFERROR(SMALL(BG108:BG310,ROW()-ROW($BG$313)+1),"")</f>
        <v>0</v>
      </c>
      <c r="BH313">
        <f>IFERROR(SMALL(BH108:BH310,ROW()-ROW($BH$313)+1),"")</f>
        <v>0</v>
      </c>
      <c r="BI313">
        <f>IFERROR(SMALL(BI108:BI310,ROW()-ROW($BI$313)+1),"")</f>
        <v>0</v>
      </c>
      <c r="BJ313">
        <f>IFERROR(SMALL(BJ108:BJ310,ROW()-ROW($BJ$313)+1),"")</f>
        <v>0</v>
      </c>
      <c r="BK313">
        <f>IFERROR(SMALL(BK108:BK310,ROW()-ROW($BK$313)+1),"")</f>
        <v>0</v>
      </c>
      <c r="BL313">
        <f>IFERROR(SMALL(BL108:BL310,ROW()-ROW($BL$313)+1),"")</f>
        <v>0</v>
      </c>
      <c r="BM313">
        <f>IFERROR(SMALL(BM108:BM310,ROW()-ROW($BM$313)+1),"")</f>
        <v>0</v>
      </c>
      <c r="BN313">
        <f>IFERROR(SMALL(BN108:BN310,ROW()-ROW($BN$313)+1),"")</f>
        <v>0</v>
      </c>
      <c r="BO313">
        <f>IFERROR(SMALL(BO108:BO310,ROW()-ROW($BO$313)+1),"")</f>
        <v>0</v>
      </c>
      <c r="BP313">
        <f>IFERROR(SMALL(BP108:BP310,ROW()-ROW($BP$313)+1),"")</f>
        <v>0</v>
      </c>
      <c r="BQ313">
        <f>IFERROR(SMALL(BQ108:BQ310,ROW()-ROW($BQ$313)+1),"")</f>
        <v>0</v>
      </c>
      <c r="BR313">
        <f>IFERROR(SMALL(BR108:BR310,ROW()-ROW($BR$313)+1),"")</f>
        <v>0</v>
      </c>
      <c r="BS313">
        <f>IFERROR(SMALL(BS108:BS310,ROW()-ROW($BS$313)+1),"")</f>
        <v>0</v>
      </c>
      <c r="BT313">
        <f>IFERROR(SMALL(BT108:BT310,ROW()-ROW($BT$313)+1),"")</f>
        <v>0</v>
      </c>
      <c r="BU313">
        <f>IFERROR(SMALL(BU108:BU310,ROW()-ROW($BU$313)+1),"")</f>
        <v>0</v>
      </c>
      <c r="BV313">
        <f>IFERROR(SMALL(BV108:BV310,ROW()-ROW($BV$313)+1),"")</f>
        <v>0</v>
      </c>
      <c r="BW313">
        <f>IFERROR(SMALL(BW108:BW310,ROW()-ROW($BW$313)+1),"")</f>
        <v>0</v>
      </c>
      <c r="BX313">
        <f>IFERROR(SMALL(BX108:BX310,ROW()-ROW($BX$313)+1),"")</f>
        <v>0</v>
      </c>
      <c r="BY313">
        <f>IFERROR(SMALL(BY108:BY310,ROW()-ROW($BY$313)+1),"")</f>
        <v>0</v>
      </c>
      <c r="BZ313">
        <f>IFERROR(SMALL(BZ108:BZ310,ROW()-ROW($BZ$313)+1),"")</f>
        <v>0</v>
      </c>
      <c r="CA313">
        <f>IFERROR(SMALL(CA108:CA310,ROW()-ROW($CA$313)+1),"")</f>
        <v>0</v>
      </c>
      <c r="CB313">
        <f>IFERROR(SMALL(CB108:CB310,ROW()-ROW($CB$313)+1),"")</f>
        <v>0</v>
      </c>
      <c r="CC313">
        <f>IFERROR(SMALL(CC108:CC310,ROW()-ROW($CC$313)+1),"")</f>
        <v>0</v>
      </c>
      <c r="CD313">
        <f>IFERROR(SMALL(CD108:CD310,ROW()-ROW($CD$313)+1),"")</f>
        <v>0</v>
      </c>
      <c r="CE313">
        <f>IFERROR(SMALL(CE108:CE310,ROW()-ROW($CE$313)+1),"")</f>
        <v>0</v>
      </c>
      <c r="CF313">
        <f>IFERROR(SMALL(CF108:CF310,ROW()-ROW($CF$313)+1),"")</f>
        <v>0</v>
      </c>
      <c r="CG313">
        <f>IFERROR(SMALL(CG108:CG310,ROW()-ROW($CG$313)+1),"")</f>
        <v>0</v>
      </c>
      <c r="CH313">
        <f>IFERROR(SMALL(CH108:CH310,ROW()-ROW($CH$313)+1),"")</f>
        <v>0</v>
      </c>
      <c r="CI313">
        <f>IFERROR(SMALL(CI108:CI310,ROW()-ROW($CI$313)+1),"")</f>
        <v>0</v>
      </c>
      <c r="CJ313">
        <f>IFERROR(SMALL(CJ108:CJ310,ROW()-ROW($CJ$313)+1),"")</f>
        <v>0</v>
      </c>
      <c r="CK313">
        <f>IFERROR(SMALL(CK108:CK310,ROW()-ROW($CK$313)+1),"")</f>
        <v>0</v>
      </c>
      <c r="CL313">
        <f>IFERROR(SMALL(CL108:CL310,ROW()-ROW($CL$313)+1),"")</f>
        <v>0</v>
      </c>
      <c r="CM313">
        <f>IFERROR(SMALL(CM108:CM310,ROW()-ROW($CM$313)+1),"")</f>
        <v>0</v>
      </c>
      <c r="CN313">
        <f>IFERROR(SMALL(CN108:CN310,ROW()-ROW($CN$313)+1),"")</f>
        <v>0</v>
      </c>
      <c r="CO313">
        <f>IFERROR(SMALL(CO108:CO310,ROW()-ROW($CO$313)+1),"")</f>
        <v>0</v>
      </c>
      <c r="CP313">
        <f>IFERROR(SMALL(CP108:CP310,ROW()-ROW($CP$313)+1),"")</f>
        <v>0</v>
      </c>
      <c r="CQ313">
        <f>IFERROR(SMALL(CQ108:CQ310,ROW()-ROW($CQ$313)+1),"")</f>
        <v>0</v>
      </c>
      <c r="CR313">
        <f>IFERROR(SMALL(CR108:CR310,ROW()-ROW($CR$313)+1),"")</f>
        <v>0</v>
      </c>
      <c r="CS313">
        <f>IFERROR(SMALL(CS108:CS310,ROW()-ROW($CS$313)+1),"")</f>
        <v>0</v>
      </c>
      <c r="CT313">
        <f>IFERROR(SMALL(CT108:CT310,ROW()-ROW($CT$313)+1),"")</f>
        <v>0</v>
      </c>
      <c r="CU313">
        <f>IFERROR(SMALL(CU108:CU310,ROW()-ROW($CU$313)+1),"")</f>
        <v>0</v>
      </c>
      <c r="CV313">
        <f>IFERROR(SMALL(CV108:CV310,ROW()-ROW($CV$313)+1),"")</f>
        <v>0</v>
      </c>
      <c r="CW313">
        <f>IFERROR(SMALL(CW108:CW310,ROW()-ROW($CW$313)+1),"")</f>
        <v>0</v>
      </c>
      <c r="CX313">
        <f>IFERROR(SMALL(CX108:CX310,ROW()-ROW($CX$313)+1),"")</f>
        <v>0</v>
      </c>
      <c r="CY313">
        <f>IFERROR(SMALL(CY108:CY310,ROW()-ROW($CY$313)+1),"")</f>
        <v>0</v>
      </c>
      <c r="CZ313">
        <f>IFERROR(SMALL(CZ108:CZ310,ROW()-ROW($CZ$313)+1),"")</f>
        <v>0</v>
      </c>
      <c r="DA313">
        <f>IFERROR(SMALL(DA108:DA310,ROW()-ROW($DA$313)+1),"")</f>
        <v>0</v>
      </c>
      <c r="DB313">
        <f>IFERROR(SMALL(DB108:DB310,ROW()-ROW($DB$313)+1),"")</f>
        <v>0</v>
      </c>
      <c r="DC313">
        <f>IFERROR(SMALL(DC108:DC310,ROW()-ROW($DC$313)+1),"")</f>
        <v>0</v>
      </c>
      <c r="DD313">
        <f>IFERROR(SMALL(DD108:DD310,ROW()-ROW($DD$313)+1),"")</f>
        <v>0</v>
      </c>
      <c r="DG313">
        <f>IFERROR(SMALL(DG108:DG310,ROW()-ROW($DG$313)+1),"")</f>
        <v>0</v>
      </c>
      <c r="DH313">
        <f>IFERROR(SMALL(DH108:DH310,ROW()-ROW($DH$313)+1),"")</f>
        <v>0</v>
      </c>
      <c r="DI313">
        <f>IFERROR(SMALL(DI108:DI310,ROW()-ROW($DI$313)+1),"")</f>
        <v>0</v>
      </c>
      <c r="DJ313">
        <f>IFERROR(SMALL(DJ108:DJ310,ROW()-ROW($DJ$313)+1),"")</f>
        <v>0</v>
      </c>
      <c r="DK313">
        <f>IFERROR(SMALL(DK108:DK310,ROW()-ROW($DK$313)+1),"")</f>
        <v>0</v>
      </c>
      <c r="DL313">
        <f>IFERROR(SMALL(DL108:DL310,ROW()-ROW($DL$313)+1),"")</f>
        <v>0</v>
      </c>
      <c r="DM313">
        <f>IFERROR(SMALL(DM108:DM310,ROW()-ROW($DM$313)+1),"")</f>
        <v>0</v>
      </c>
      <c r="DN313">
        <f>IFERROR(SMALL(DN108:DN310,ROW()-ROW($DN$313)+1),"")</f>
        <v>0</v>
      </c>
      <c r="DO313">
        <f>IFERROR(SMALL(DO108:DO310,ROW()-ROW($DO$313)+1),"")</f>
        <v>0</v>
      </c>
      <c r="DP313">
        <f>IFERROR(SMALL(DP108:DP310,ROW()-ROW($DP$313)+1),"")</f>
        <v>0</v>
      </c>
      <c r="DQ313">
        <f>IFERROR(SMALL(DQ108:DQ310,ROW()-ROW($DQ$313)+1),"")</f>
        <v>0</v>
      </c>
      <c r="DR313">
        <f>IFERROR(SMALL(DR108:DR310,ROW()-ROW($DR$313)+1),"")</f>
        <v>0</v>
      </c>
      <c r="DS313">
        <f>IFERROR(SMALL(DS108:DS310,ROW()-ROW($DS$313)+1),"")</f>
        <v>0</v>
      </c>
      <c r="DT313">
        <f>IFERROR(SMALL(DT108:DT310,ROW()-ROW($DT$313)+1),"")</f>
        <v>0</v>
      </c>
      <c r="DU313">
        <f>IFERROR(SMALL(DU108:DU310,ROW()-ROW($DU$313)+1),"")</f>
        <v>0</v>
      </c>
      <c r="DV313">
        <f>IFERROR(SMALL(DV108:DV310,ROW()-ROW($DV$313)+1),"")</f>
        <v>0</v>
      </c>
      <c r="DW313">
        <f>IFERROR(SMALL(DW108:DW310,ROW()-ROW($DW$313)+1),"")</f>
        <v>0</v>
      </c>
      <c r="DX313">
        <f>IFERROR(SMALL(DX108:DX310,ROW()-ROW($DX$313)+1),"")</f>
        <v>0</v>
      </c>
      <c r="DY313">
        <f>IFERROR(SMALL(DY108:DY310,ROW()-ROW($DY$313)+1),"")</f>
        <v>0</v>
      </c>
      <c r="DZ313">
        <f>IFERROR(SMALL(DZ108:DZ310,ROW()-ROW($DZ$313)+1),"")</f>
        <v>0</v>
      </c>
      <c r="EA313">
        <f>IFERROR(SMALL(EA108:EA310,ROW()-ROW($EA$313)+1),"")</f>
        <v>0</v>
      </c>
      <c r="EB313">
        <f>IFERROR(SMALL(EB108:EB310,ROW()-ROW($EB$313)+1),"")</f>
        <v>0</v>
      </c>
      <c r="EC313">
        <f>IFERROR(SMALL(EC108:EC310,ROW()-ROW($EC$313)+1),"")</f>
        <v>0</v>
      </c>
      <c r="ED313">
        <f>IFERROR(SMALL(ED108:ED310,ROW()-ROW($ED$313)+1),"")</f>
        <v>0</v>
      </c>
      <c r="EE313">
        <f>IFERROR(SMALL(EE108:EE310,ROW()-ROW($EE$313)+1),"")</f>
        <v>0</v>
      </c>
      <c r="EF313">
        <f>IFERROR(SMALL(EF108:EF310,ROW()-ROW($EF$313)+1),"")</f>
        <v>0</v>
      </c>
      <c r="EG313">
        <f>IFERROR(SMALL(EG108:EG310,ROW()-ROW($EG$313)+1),"")</f>
        <v>0</v>
      </c>
      <c r="EH313">
        <f>IFERROR(SMALL(EH108:EH310,ROW()-ROW($EH$313)+1),"")</f>
        <v>0</v>
      </c>
      <c r="EI313">
        <f>IFERROR(SMALL(EI108:EI310,ROW()-ROW($EI$313)+1),"")</f>
        <v>0</v>
      </c>
      <c r="EJ313">
        <f>IFERROR(SMALL(EJ108:EJ310,ROW()-ROW($EJ$313)+1),"")</f>
        <v>0</v>
      </c>
      <c r="EK313">
        <f>IFERROR(SMALL(EK108:EK310,ROW()-ROW($EK$313)+1),"")</f>
        <v>0</v>
      </c>
      <c r="EL313">
        <f>IFERROR(SMALL(EL108:EL310,ROW()-ROW($EL$313)+1),"")</f>
        <v>0</v>
      </c>
      <c r="EM313">
        <f>IFERROR(SMALL(EM108:EM310,ROW()-ROW($EM$313)+1),"")</f>
        <v>0</v>
      </c>
      <c r="EN313">
        <f>IFERROR(SMALL(EN108:EN310,ROW()-ROW($EN$313)+1),"")</f>
        <v>0</v>
      </c>
      <c r="EO313">
        <f>IFERROR(SMALL(EO108:EO310,ROW()-ROW($EO$313)+1),"")</f>
        <v>0</v>
      </c>
      <c r="EP313">
        <f>IFERROR(SMALL(EP108:EP310,ROW()-ROW($EP$313)+1),"")</f>
        <v>0</v>
      </c>
      <c r="EQ313">
        <f>IFERROR(SMALL(EQ108:EQ310,ROW()-ROW($EQ$313)+1),"")</f>
        <v>0</v>
      </c>
      <c r="ER313">
        <f>IFERROR(SMALL(ER108:ER310,ROW()-ROW($ER$313)+1),"")</f>
        <v>0</v>
      </c>
      <c r="ES313">
        <f>IFERROR(SMALL(ES108:ES310,ROW()-ROW($ES$313)+1),"")</f>
        <v>0</v>
      </c>
      <c r="ET313">
        <f>IFERROR(SMALL(ET108:ET310,ROW()-ROW($ET$313)+1),"")</f>
        <v>0</v>
      </c>
      <c r="EU313">
        <f>IFERROR(SMALL(EU108:EU310,ROW()-ROW($EU$313)+1),"")</f>
        <v>0</v>
      </c>
      <c r="EV313">
        <f>IFERROR(SMALL(EV108:EV310,ROW()-ROW($EV$313)+1),"")</f>
        <v>0</v>
      </c>
      <c r="EW313">
        <f>IFERROR(SMALL(EW108:EW310,ROW()-ROW($EW$313)+1),"")</f>
        <v>0</v>
      </c>
      <c r="EX313">
        <f>IFERROR(SMALL(EX108:EX310,ROW()-ROW($EX$313)+1),"")</f>
        <v>0</v>
      </c>
      <c r="EY313">
        <f>IFERROR(SMALL(EY108:EY310,ROW()-ROW($EY$313)+1),"")</f>
        <v>0</v>
      </c>
      <c r="EZ313">
        <f>IFERROR(SMALL(EZ108:EZ310,ROW()-ROW($EZ$313)+1),"")</f>
        <v>0</v>
      </c>
      <c r="FA313">
        <f>IFERROR(SMALL(FA108:FA310,ROW()-ROW($FA$313)+1),"")</f>
        <v>0</v>
      </c>
      <c r="FB313">
        <f>IFERROR(SMALL(FB108:FB310,ROW()-ROW($FB$313)+1),"")</f>
        <v>0</v>
      </c>
      <c r="FC313">
        <f>IFERROR(SMALL(FC108:FC310,ROW()-ROW($FC$313)+1),"")</f>
        <v>0</v>
      </c>
      <c r="FD313">
        <f>IFERROR(SMALL(FD108:FD310,ROW()-ROW($FD$313)+1),"")</f>
        <v>0</v>
      </c>
      <c r="FE313">
        <f>IFERROR(SMALL(FE108:FE310,ROW()-ROW($FE$313)+1),"")</f>
        <v>0</v>
      </c>
      <c r="FF313">
        <f>IFERROR(SMALL(FF108:FF310,ROW()-ROW($FF$313)+1),"")</f>
        <v>0</v>
      </c>
      <c r="FG313">
        <f>IFERROR(SMALL(FG108:FG310,ROW()-ROW($FG$313)+1),"")</f>
        <v>0</v>
      </c>
      <c r="FH313">
        <f>IFERROR(SMALL(FH108:FH310,ROW()-ROW($FH$313)+1),"")</f>
        <v>0</v>
      </c>
      <c r="FI313">
        <f>IFERROR(SMALL(FI108:FI310,ROW()-ROW($FI$313)+1),"")</f>
        <v>0</v>
      </c>
      <c r="FJ313">
        <f>IFERROR(SMALL(FJ108:FJ310,ROW()-ROW($FJ$313)+1),"")</f>
        <v>0</v>
      </c>
      <c r="FK313">
        <f>IFERROR(SMALL(FK108:FK310,ROW()-ROW($FK$313)+1),"")</f>
        <v>0</v>
      </c>
      <c r="FL313">
        <f>IFERROR(SMALL(FL108:FL310,ROW()-ROW($FL$313)+1),"")</f>
        <v>0</v>
      </c>
      <c r="FM313">
        <f>IFERROR(SMALL(FM108:FM310,ROW()-ROW($FM$313)+1),"")</f>
        <v>0</v>
      </c>
      <c r="FN313">
        <f>IFERROR(SMALL(FN108:FN310,ROW()-ROW($FN$313)+1),"")</f>
        <v>0</v>
      </c>
      <c r="FO313">
        <f>IFERROR(SMALL(FO108:FO310,ROW()-ROW($FO$313)+1),"")</f>
        <v>0</v>
      </c>
      <c r="FP313">
        <f>IFERROR(SMALL(FP108:FP310,ROW()-ROW($FP$313)+1),"")</f>
        <v>0</v>
      </c>
      <c r="FQ313">
        <f>IFERROR(SMALL(FQ108:FQ310,ROW()-ROW($FQ$313)+1),"")</f>
        <v>0</v>
      </c>
      <c r="FR313">
        <f>IFERROR(SMALL(FR108:FR310,ROW()-ROW($FR$313)+1),"")</f>
        <v>0</v>
      </c>
      <c r="FS313">
        <f>IFERROR(SMALL(FS108:FS310,ROW()-ROW($FS$313)+1),"")</f>
        <v>0</v>
      </c>
      <c r="FT313">
        <f>IFERROR(SMALL(FT108:FT310,ROW()-ROW($FT$313)+1),"")</f>
        <v>0</v>
      </c>
      <c r="FU313">
        <f>IFERROR(SMALL(FU108:FU310,ROW()-ROW($FU$313)+1),"")</f>
        <v>0</v>
      </c>
      <c r="FV313">
        <f>IFERROR(SMALL(FV108:FV310,ROW()-ROW($FV$313)+1),"")</f>
        <v>0</v>
      </c>
      <c r="FW313">
        <f>IFERROR(SMALL(FW108:FW310,ROW()-ROW($FW$313)+1),"")</f>
        <v>0</v>
      </c>
      <c r="FX313">
        <f>IFERROR(SMALL(FX108:FX310,ROW()-ROW($FX$313)+1),"")</f>
        <v>0</v>
      </c>
      <c r="FY313">
        <f>IFERROR(SMALL(FY108:FY310,ROW()-ROW($FY$313)+1),"")</f>
        <v>0</v>
      </c>
      <c r="FZ313">
        <f>IFERROR(SMALL(FZ108:FZ310,ROW()-ROW($FZ$313)+1),"")</f>
        <v>0</v>
      </c>
      <c r="GA313">
        <f>IFERROR(SMALL(GA108:GA310,ROW()-ROW($GA$313)+1),"")</f>
        <v>0</v>
      </c>
      <c r="GB313">
        <f>IFERROR(SMALL(GB108:GB310,ROW()-ROW($GB$313)+1),"")</f>
        <v>0</v>
      </c>
      <c r="GC313">
        <f>IFERROR(SMALL(GC108:GC310,ROW()-ROW($GC$313)+1),"")</f>
        <v>0</v>
      </c>
      <c r="GD313">
        <f>IFERROR(SMALL(GD108:GD310,ROW()-ROW($GD$313)+1),"")</f>
        <v>0</v>
      </c>
      <c r="GE313">
        <f>IFERROR(SMALL(GE108:GE310,ROW()-ROW($GE$313)+1),"")</f>
        <v>0</v>
      </c>
      <c r="GF313">
        <f>IFERROR(SMALL(GF108:GF310,ROW()-ROW($GF$313)+1),"")</f>
        <v>0</v>
      </c>
      <c r="GG313">
        <f>IFERROR(SMALL(GG108:GG310,ROW()-ROW($GG$313)+1),"")</f>
        <v>0</v>
      </c>
      <c r="GH313">
        <f>IFERROR(SMALL(GH108:GH310,ROW()-ROW($GH$313)+1),"")</f>
        <v>0</v>
      </c>
      <c r="GI313">
        <f>IFERROR(SMALL(GI108:GI310,ROW()-ROW($GI$313)+1),"")</f>
        <v>0</v>
      </c>
      <c r="GJ313">
        <f>IFERROR(SMALL(GJ108:GJ310,ROW()-ROW($GJ$313)+1),"")</f>
        <v>0</v>
      </c>
      <c r="GK313">
        <f>IFERROR(SMALL(GK108:GK310,ROW()-ROW($GK$313)+1),"")</f>
        <v>0</v>
      </c>
      <c r="GL313">
        <f>IFERROR(SMALL(GL108:GL310,ROW()-ROW($GL$313)+1),"")</f>
        <v>0</v>
      </c>
      <c r="GM313">
        <f>IFERROR(SMALL(GM108:GM310,ROW()-ROW($GM$313)+1),"")</f>
        <v>0</v>
      </c>
      <c r="GN313">
        <f>IFERROR(SMALL(GN108:GN310,ROW()-ROW($GN$313)+1),"")</f>
        <v>0</v>
      </c>
      <c r="GO313">
        <f>IFERROR(SMALL(GO108:GO310,ROW()-ROW($GO$313)+1),"")</f>
        <v>0</v>
      </c>
      <c r="GP313">
        <f>IFERROR(SMALL(GP108:GP310,ROW()-ROW($GP$313)+1),"")</f>
        <v>0</v>
      </c>
      <c r="GQ313">
        <f>IFERROR(SMALL(GQ108:GQ310,ROW()-ROW($GQ$313)+1),"")</f>
        <v>0</v>
      </c>
      <c r="GR313">
        <f>IFERROR(SMALL(GR108:GR310,ROW()-ROW($GR$313)+1),"")</f>
        <v>0</v>
      </c>
      <c r="GS313">
        <f>IFERROR(SMALL(GS108:GS310,ROW()-ROW($GS$313)+1),"")</f>
        <v>0</v>
      </c>
      <c r="GT313">
        <f>IFERROR(SMALL(GT108:GT310,ROW()-ROW($GT$313)+1),"")</f>
        <v>0</v>
      </c>
      <c r="GU313">
        <f>IFERROR(SMALL(GU108:GU310,ROW()-ROW($GU$313)+1),"")</f>
        <v>0</v>
      </c>
      <c r="GV313">
        <f>IFERROR(SMALL(GV108:GV310,ROW()-ROW($GV$313)+1),"")</f>
        <v>0</v>
      </c>
      <c r="GW313">
        <f>IFERROR(SMALL(GW108:GW310,ROW()-ROW($GW$313)+1),"")</f>
        <v>0</v>
      </c>
      <c r="GX313">
        <f>IFERROR(SMALL(GX108:GX310,ROW()-ROW($GX$313)+1),"")</f>
        <v>0</v>
      </c>
      <c r="GY313">
        <f>IFERROR(SMALL(GY108:GY310,ROW()-ROW($GY$313)+1),"")</f>
        <v>0</v>
      </c>
      <c r="GZ313">
        <f>IFERROR(SMALL(GZ108:GZ310,ROW()-ROW($GZ$313)+1),"")</f>
        <v>0</v>
      </c>
      <c r="HA313">
        <f>IFERROR(SMALL(HA108:HA310,ROW()-ROW($HA$313)+1),"")</f>
        <v>0</v>
      </c>
      <c r="HB313">
        <f>IFERROR(SMALL(HB108:HB310,ROW()-ROW($HB$313)+1),"")</f>
        <v>0</v>
      </c>
      <c r="HC313">
        <f>IFERROR(SMALL(HC108:HC310,ROW()-ROW($HC$313)+1),"")</f>
        <v>0</v>
      </c>
      <c r="HD313">
        <f>IFERROR(SMALL(HD108:HD310,ROW()-ROW($HD$313)+1),"")</f>
        <v>0</v>
      </c>
      <c r="HE313">
        <f>IFERROR(SMALL(HE108:HE310,ROW()-ROW($HE$313)+1),"")</f>
        <v>0</v>
      </c>
      <c r="HF313">
        <f>IFERROR(SMALL(HF108:HF310,ROW()-ROW($HF$313)+1),"")</f>
        <v>0</v>
      </c>
    </row>
    <row r="314" spans="4:214">
      <c r="E314">
        <f>IFERROR(SMALL(E108:E310,ROW()-ROW($E$313)+1),"")</f>
        <v>0</v>
      </c>
      <c r="F314">
        <f>IFERROR(SMALL(F108:F310,ROW()-ROW($F$313)+1),"")</f>
        <v>0</v>
      </c>
      <c r="G314">
        <f>IFERROR(SMALL(G108:G310,ROW()-ROW($G$313)+1),"")</f>
        <v>0</v>
      </c>
      <c r="H314">
        <f>IFERROR(SMALL(H108:H310,ROW()-ROW($H$313)+1),"")</f>
        <v>0</v>
      </c>
      <c r="I314">
        <f>IFERROR(SMALL(I108:I310,ROW()-ROW($I$313)+1),"")</f>
        <v>0</v>
      </c>
      <c r="J314">
        <f>IFERROR(SMALL(J108:J310,ROW()-ROW($J$313)+1),"")</f>
        <v>0</v>
      </c>
      <c r="K314">
        <f>IFERROR(SMALL(K108:K310,ROW()-ROW($K$313)+1),"")</f>
        <v>0</v>
      </c>
      <c r="L314">
        <f>IFERROR(SMALL(L108:L310,ROW()-ROW($L$313)+1),"")</f>
        <v>0</v>
      </c>
      <c r="M314">
        <f>IFERROR(SMALL(M108:M310,ROW()-ROW($M$313)+1),"")</f>
        <v>0</v>
      </c>
      <c r="N314">
        <f>IFERROR(SMALL(N108:N310,ROW()-ROW($N$313)+1),"")</f>
        <v>0</v>
      </c>
      <c r="O314">
        <f>IFERROR(SMALL(O108:O310,ROW()-ROW($O$313)+1),"")</f>
        <v>0</v>
      </c>
      <c r="P314">
        <f>IFERROR(SMALL(P108:P310,ROW()-ROW($P$313)+1),"")</f>
        <v>0</v>
      </c>
      <c r="Q314">
        <f>IFERROR(SMALL(Q108:Q310,ROW()-ROW($Q$313)+1),"")</f>
        <v>0</v>
      </c>
      <c r="R314">
        <f>IFERROR(SMALL(R108:R310,ROW()-ROW($R$313)+1),"")</f>
        <v>0</v>
      </c>
      <c r="S314">
        <f>IFERROR(SMALL(S108:S310,ROW()-ROW($S$313)+1),"")</f>
        <v>0</v>
      </c>
      <c r="T314">
        <f>IFERROR(SMALL(T108:T310,ROW()-ROW($T$313)+1),"")</f>
        <v>0</v>
      </c>
      <c r="U314">
        <f>IFERROR(SMALL(U108:U310,ROW()-ROW($U$313)+1),"")</f>
        <v>0</v>
      </c>
      <c r="V314">
        <f>IFERROR(SMALL(V108:V310,ROW()-ROW($V$313)+1),"")</f>
        <v>0</v>
      </c>
      <c r="W314">
        <f>IFERROR(SMALL(W108:W310,ROW()-ROW($W$313)+1),"")</f>
        <v>0</v>
      </c>
      <c r="X314">
        <f>IFERROR(SMALL(X108:X310,ROW()-ROW($X$313)+1),"")</f>
        <v>0</v>
      </c>
      <c r="Y314">
        <f>IFERROR(SMALL(Y108:Y310,ROW()-ROW($Y$313)+1),"")</f>
        <v>0</v>
      </c>
      <c r="Z314">
        <f>IFERROR(SMALL(Z108:Z310,ROW()-ROW($Z$313)+1),"")</f>
        <v>0</v>
      </c>
      <c r="AA314">
        <f>IFERROR(SMALL(AA108:AA310,ROW()-ROW($AA$313)+1),"")</f>
        <v>0</v>
      </c>
      <c r="AB314">
        <f>IFERROR(SMALL(AB108:AB310,ROW()-ROW($AB$313)+1),"")</f>
        <v>0</v>
      </c>
      <c r="AC314">
        <f>IFERROR(SMALL(AC108:AC310,ROW()-ROW($AC$313)+1),"")</f>
        <v>0</v>
      </c>
      <c r="AD314">
        <f>IFERROR(SMALL(AD108:AD310,ROW()-ROW($AD$313)+1),"")</f>
        <v>0</v>
      </c>
      <c r="AE314">
        <f>IFERROR(SMALL(AE108:AE310,ROW()-ROW($AE$313)+1),"")</f>
        <v>0</v>
      </c>
      <c r="AF314">
        <f>IFERROR(SMALL(AF108:AF310,ROW()-ROW($AF$313)+1),"")</f>
        <v>0</v>
      </c>
      <c r="AG314">
        <f>IFERROR(SMALL(AG108:AG310,ROW()-ROW($AG$313)+1),"")</f>
        <v>0</v>
      </c>
      <c r="AH314">
        <f>IFERROR(SMALL(AH108:AH310,ROW()-ROW($AH$313)+1),"")</f>
        <v>0</v>
      </c>
      <c r="AI314">
        <f>IFERROR(SMALL(AI108:AI310,ROW()-ROW($AI$313)+1),"")</f>
        <v>0</v>
      </c>
      <c r="AJ314">
        <f>IFERROR(SMALL(AJ108:AJ310,ROW()-ROW($AJ$313)+1),"")</f>
        <v>0</v>
      </c>
      <c r="AK314">
        <f>IFERROR(SMALL(AK108:AK310,ROW()-ROW($AK$313)+1),"")</f>
        <v>0</v>
      </c>
      <c r="AL314">
        <f>IFERROR(SMALL(AL108:AL310,ROW()-ROW($AL$313)+1),"")</f>
        <v>0</v>
      </c>
      <c r="AM314">
        <f>IFERROR(SMALL(AM108:AM310,ROW()-ROW($AM$313)+1),"")</f>
        <v>0</v>
      </c>
      <c r="AN314">
        <f>IFERROR(SMALL(AN108:AN310,ROW()-ROW($AN$313)+1),"")</f>
        <v>0</v>
      </c>
      <c r="AO314">
        <f>IFERROR(SMALL(AO108:AO310,ROW()-ROW($AO$313)+1),"")</f>
        <v>0</v>
      </c>
      <c r="AP314">
        <f>IFERROR(SMALL(AP108:AP310,ROW()-ROW($AP$313)+1),"")</f>
        <v>0</v>
      </c>
      <c r="AQ314">
        <f>IFERROR(SMALL(AQ108:AQ310,ROW()-ROW($AQ$313)+1),"")</f>
        <v>0</v>
      </c>
      <c r="AR314">
        <f>IFERROR(SMALL(AR108:AR310,ROW()-ROW($AR$313)+1),"")</f>
        <v>0</v>
      </c>
      <c r="AS314">
        <f>IFERROR(SMALL(AS108:AS310,ROW()-ROW($AS$313)+1),"")</f>
        <v>0</v>
      </c>
      <c r="AT314">
        <f>IFERROR(SMALL(AT108:AT310,ROW()-ROW($AT$313)+1),"")</f>
        <v>0</v>
      </c>
      <c r="AU314">
        <f>IFERROR(SMALL(AU108:AU310,ROW()-ROW($AU$313)+1),"")</f>
        <v>0</v>
      </c>
      <c r="AV314">
        <f>IFERROR(SMALL(AV108:AV310,ROW()-ROW($AV$313)+1),"")</f>
        <v>0</v>
      </c>
      <c r="AW314">
        <f>IFERROR(SMALL(AW108:AW310,ROW()-ROW($AW$313)+1),"")</f>
        <v>0</v>
      </c>
      <c r="AX314">
        <f>IFERROR(SMALL(AX108:AX310,ROW()-ROW($AX$313)+1),"")</f>
        <v>0</v>
      </c>
      <c r="AY314">
        <f>IFERROR(SMALL(AY108:AY310,ROW()-ROW($AY$313)+1),"")</f>
        <v>0</v>
      </c>
      <c r="AZ314">
        <f>IFERROR(SMALL(AZ108:AZ310,ROW()-ROW($AZ$313)+1),"")</f>
        <v>0</v>
      </c>
      <c r="BA314">
        <f>IFERROR(SMALL(BA108:BA310,ROW()-ROW($BA$313)+1),"")</f>
        <v>0</v>
      </c>
      <c r="BB314">
        <f>IFERROR(SMALL(BB108:BB310,ROW()-ROW($BB$313)+1),"")</f>
        <v>0</v>
      </c>
      <c r="BC314">
        <f>IFERROR(SMALL(BC108:BC310,ROW()-ROW($BC$313)+1),"")</f>
        <v>0</v>
      </c>
      <c r="BD314">
        <f>IFERROR(SMALL(BD108:BD310,ROW()-ROW($BD$313)+1),"")</f>
        <v>0</v>
      </c>
      <c r="BE314">
        <f>IFERROR(SMALL(BE108:BE310,ROW()-ROW($BE$313)+1),"")</f>
        <v>0</v>
      </c>
      <c r="BF314">
        <f>IFERROR(SMALL(BF108:BF310,ROW()-ROW($BF$313)+1),"")</f>
        <v>0</v>
      </c>
      <c r="BG314">
        <f>IFERROR(SMALL(BG108:BG310,ROW()-ROW($BG$313)+1),"")</f>
        <v>0</v>
      </c>
      <c r="BH314">
        <f>IFERROR(SMALL(BH108:BH310,ROW()-ROW($BH$313)+1),"")</f>
        <v>0</v>
      </c>
      <c r="BI314">
        <f>IFERROR(SMALL(BI108:BI310,ROW()-ROW($BI$313)+1),"")</f>
        <v>0</v>
      </c>
      <c r="BJ314">
        <f>IFERROR(SMALL(BJ108:BJ310,ROW()-ROW($BJ$313)+1),"")</f>
        <v>0</v>
      </c>
      <c r="BK314">
        <f>IFERROR(SMALL(BK108:BK310,ROW()-ROW($BK$313)+1),"")</f>
        <v>0</v>
      </c>
      <c r="BL314">
        <f>IFERROR(SMALL(BL108:BL310,ROW()-ROW($BL$313)+1),"")</f>
        <v>0</v>
      </c>
      <c r="BM314">
        <f>IFERROR(SMALL(BM108:BM310,ROW()-ROW($BM$313)+1),"")</f>
        <v>0</v>
      </c>
      <c r="BN314">
        <f>IFERROR(SMALL(BN108:BN310,ROW()-ROW($BN$313)+1),"")</f>
        <v>0</v>
      </c>
      <c r="BO314">
        <f>IFERROR(SMALL(BO108:BO310,ROW()-ROW($BO$313)+1),"")</f>
        <v>0</v>
      </c>
      <c r="BP314">
        <f>IFERROR(SMALL(BP108:BP310,ROW()-ROW($BP$313)+1),"")</f>
        <v>0</v>
      </c>
      <c r="BQ314">
        <f>IFERROR(SMALL(BQ108:BQ310,ROW()-ROW($BQ$313)+1),"")</f>
        <v>0</v>
      </c>
      <c r="BR314">
        <f>IFERROR(SMALL(BR108:BR310,ROW()-ROW($BR$313)+1),"")</f>
        <v>0</v>
      </c>
      <c r="BS314">
        <f>IFERROR(SMALL(BS108:BS310,ROW()-ROW($BS$313)+1),"")</f>
        <v>0</v>
      </c>
      <c r="BT314">
        <f>IFERROR(SMALL(BT108:BT310,ROW()-ROW($BT$313)+1),"")</f>
        <v>0</v>
      </c>
      <c r="BU314">
        <f>IFERROR(SMALL(BU108:BU310,ROW()-ROW($BU$313)+1),"")</f>
        <v>0</v>
      </c>
      <c r="BV314">
        <f>IFERROR(SMALL(BV108:BV310,ROW()-ROW($BV$313)+1),"")</f>
        <v>0</v>
      </c>
      <c r="BW314">
        <f>IFERROR(SMALL(BW108:BW310,ROW()-ROW($BW$313)+1),"")</f>
        <v>0</v>
      </c>
      <c r="BX314">
        <f>IFERROR(SMALL(BX108:BX310,ROW()-ROW($BX$313)+1),"")</f>
        <v>0</v>
      </c>
      <c r="BY314">
        <f>IFERROR(SMALL(BY108:BY310,ROW()-ROW($BY$313)+1),"")</f>
        <v>0</v>
      </c>
      <c r="BZ314">
        <f>IFERROR(SMALL(BZ108:BZ310,ROW()-ROW($BZ$313)+1),"")</f>
        <v>0</v>
      </c>
      <c r="CA314">
        <f>IFERROR(SMALL(CA108:CA310,ROW()-ROW($CA$313)+1),"")</f>
        <v>0</v>
      </c>
      <c r="CB314">
        <f>IFERROR(SMALL(CB108:CB310,ROW()-ROW($CB$313)+1),"")</f>
        <v>0</v>
      </c>
      <c r="CC314">
        <f>IFERROR(SMALL(CC108:CC310,ROW()-ROW($CC$313)+1),"")</f>
        <v>0</v>
      </c>
      <c r="CD314">
        <f>IFERROR(SMALL(CD108:CD310,ROW()-ROW($CD$313)+1),"")</f>
        <v>0</v>
      </c>
      <c r="CE314">
        <f>IFERROR(SMALL(CE108:CE310,ROW()-ROW($CE$313)+1),"")</f>
        <v>0</v>
      </c>
      <c r="CF314">
        <f>IFERROR(SMALL(CF108:CF310,ROW()-ROW($CF$313)+1),"")</f>
        <v>0</v>
      </c>
      <c r="CG314">
        <f>IFERROR(SMALL(CG108:CG310,ROW()-ROW($CG$313)+1),"")</f>
        <v>0</v>
      </c>
      <c r="CH314">
        <f>IFERROR(SMALL(CH108:CH310,ROW()-ROW($CH$313)+1),"")</f>
        <v>0</v>
      </c>
      <c r="CI314">
        <f>IFERROR(SMALL(CI108:CI310,ROW()-ROW($CI$313)+1),"")</f>
        <v>0</v>
      </c>
      <c r="CJ314">
        <f>IFERROR(SMALL(CJ108:CJ310,ROW()-ROW($CJ$313)+1),"")</f>
        <v>0</v>
      </c>
      <c r="CK314">
        <f>IFERROR(SMALL(CK108:CK310,ROW()-ROW($CK$313)+1),"")</f>
        <v>0</v>
      </c>
      <c r="CL314">
        <f>IFERROR(SMALL(CL108:CL310,ROW()-ROW($CL$313)+1),"")</f>
        <v>0</v>
      </c>
      <c r="CM314">
        <f>IFERROR(SMALL(CM108:CM310,ROW()-ROW($CM$313)+1),"")</f>
        <v>0</v>
      </c>
      <c r="CN314">
        <f>IFERROR(SMALL(CN108:CN310,ROW()-ROW($CN$313)+1),"")</f>
        <v>0</v>
      </c>
      <c r="CO314">
        <f>IFERROR(SMALL(CO108:CO310,ROW()-ROW($CO$313)+1),"")</f>
        <v>0</v>
      </c>
      <c r="CP314">
        <f>IFERROR(SMALL(CP108:CP310,ROW()-ROW($CP$313)+1),"")</f>
        <v>0</v>
      </c>
      <c r="CQ314">
        <f>IFERROR(SMALL(CQ108:CQ310,ROW()-ROW($CQ$313)+1),"")</f>
        <v>0</v>
      </c>
      <c r="CR314">
        <f>IFERROR(SMALL(CR108:CR310,ROW()-ROW($CR$313)+1),"")</f>
        <v>0</v>
      </c>
      <c r="CS314">
        <f>IFERROR(SMALL(CS108:CS310,ROW()-ROW($CS$313)+1),"")</f>
        <v>0</v>
      </c>
      <c r="CT314">
        <f>IFERROR(SMALL(CT108:CT310,ROW()-ROW($CT$313)+1),"")</f>
        <v>0</v>
      </c>
      <c r="CU314">
        <f>IFERROR(SMALL(CU108:CU310,ROW()-ROW($CU$313)+1),"")</f>
        <v>0</v>
      </c>
      <c r="CV314">
        <f>IFERROR(SMALL(CV108:CV310,ROW()-ROW($CV$313)+1),"")</f>
        <v>0</v>
      </c>
      <c r="CW314">
        <f>IFERROR(SMALL(CW108:CW310,ROW()-ROW($CW$313)+1),"")</f>
        <v>0</v>
      </c>
      <c r="CX314">
        <f>IFERROR(SMALL(CX108:CX310,ROW()-ROW($CX$313)+1),"")</f>
        <v>0</v>
      </c>
      <c r="CY314">
        <f>IFERROR(SMALL(CY108:CY310,ROW()-ROW($CY$313)+1),"")</f>
        <v>0</v>
      </c>
      <c r="CZ314">
        <f>IFERROR(SMALL(CZ108:CZ310,ROW()-ROW($CZ$313)+1),"")</f>
        <v>0</v>
      </c>
      <c r="DA314">
        <f>IFERROR(SMALL(DA108:DA310,ROW()-ROW($DA$313)+1),"")</f>
        <v>0</v>
      </c>
      <c r="DB314">
        <f>IFERROR(SMALL(DB108:DB310,ROW()-ROW($DB$313)+1),"")</f>
        <v>0</v>
      </c>
      <c r="DC314">
        <f>IFERROR(SMALL(DC108:DC310,ROW()-ROW($DC$313)+1),"")</f>
        <v>0</v>
      </c>
      <c r="DD314">
        <f>IFERROR(SMALL(DD108:DD310,ROW()-ROW($DD$313)+1),"")</f>
        <v>0</v>
      </c>
      <c r="DG314">
        <f>IFERROR(SMALL(DG108:DG310,ROW()-ROW($DG$313)+1),"")</f>
        <v>0</v>
      </c>
      <c r="DH314">
        <f>IFERROR(SMALL(DH108:DH310,ROW()-ROW($DH$313)+1),"")</f>
        <v>0</v>
      </c>
      <c r="DI314">
        <f>IFERROR(SMALL(DI108:DI310,ROW()-ROW($DI$313)+1),"")</f>
        <v>0</v>
      </c>
      <c r="DJ314">
        <f>IFERROR(SMALL(DJ108:DJ310,ROW()-ROW($DJ$313)+1),"")</f>
        <v>0</v>
      </c>
      <c r="DK314">
        <f>IFERROR(SMALL(DK108:DK310,ROW()-ROW($DK$313)+1),"")</f>
        <v>0</v>
      </c>
      <c r="DL314">
        <f>IFERROR(SMALL(DL108:DL310,ROW()-ROW($DL$313)+1),"")</f>
        <v>0</v>
      </c>
      <c r="DM314">
        <f>IFERROR(SMALL(DM108:DM310,ROW()-ROW($DM$313)+1),"")</f>
        <v>0</v>
      </c>
      <c r="DN314">
        <f>IFERROR(SMALL(DN108:DN310,ROW()-ROW($DN$313)+1),"")</f>
        <v>0</v>
      </c>
      <c r="DO314">
        <f>IFERROR(SMALL(DO108:DO310,ROW()-ROW($DO$313)+1),"")</f>
        <v>0</v>
      </c>
      <c r="DP314">
        <f>IFERROR(SMALL(DP108:DP310,ROW()-ROW($DP$313)+1),"")</f>
        <v>0</v>
      </c>
      <c r="DQ314">
        <f>IFERROR(SMALL(DQ108:DQ310,ROW()-ROW($DQ$313)+1),"")</f>
        <v>0</v>
      </c>
      <c r="DR314">
        <f>IFERROR(SMALL(DR108:DR310,ROW()-ROW($DR$313)+1),"")</f>
        <v>0</v>
      </c>
      <c r="DS314">
        <f>IFERROR(SMALL(DS108:DS310,ROW()-ROW($DS$313)+1),"")</f>
        <v>0</v>
      </c>
      <c r="DT314">
        <f>IFERROR(SMALL(DT108:DT310,ROW()-ROW($DT$313)+1),"")</f>
        <v>0</v>
      </c>
      <c r="DU314">
        <f>IFERROR(SMALL(DU108:DU310,ROW()-ROW($DU$313)+1),"")</f>
        <v>0</v>
      </c>
      <c r="DV314">
        <f>IFERROR(SMALL(DV108:DV310,ROW()-ROW($DV$313)+1),"")</f>
        <v>0</v>
      </c>
      <c r="DW314">
        <f>IFERROR(SMALL(DW108:DW310,ROW()-ROW($DW$313)+1),"")</f>
        <v>0</v>
      </c>
      <c r="DX314">
        <f>IFERROR(SMALL(DX108:DX310,ROW()-ROW($DX$313)+1),"")</f>
        <v>0</v>
      </c>
      <c r="DY314">
        <f>IFERROR(SMALL(DY108:DY310,ROW()-ROW($DY$313)+1),"")</f>
        <v>0</v>
      </c>
      <c r="DZ314">
        <f>IFERROR(SMALL(DZ108:DZ310,ROW()-ROW($DZ$313)+1),"")</f>
        <v>0</v>
      </c>
      <c r="EA314">
        <f>IFERROR(SMALL(EA108:EA310,ROW()-ROW($EA$313)+1),"")</f>
        <v>0</v>
      </c>
      <c r="EB314">
        <f>IFERROR(SMALL(EB108:EB310,ROW()-ROW($EB$313)+1),"")</f>
        <v>0</v>
      </c>
      <c r="EC314">
        <f>IFERROR(SMALL(EC108:EC310,ROW()-ROW($EC$313)+1),"")</f>
        <v>0</v>
      </c>
      <c r="ED314">
        <f>IFERROR(SMALL(ED108:ED310,ROW()-ROW($ED$313)+1),"")</f>
        <v>0</v>
      </c>
      <c r="EE314">
        <f>IFERROR(SMALL(EE108:EE310,ROW()-ROW($EE$313)+1),"")</f>
        <v>0</v>
      </c>
      <c r="EF314">
        <f>IFERROR(SMALL(EF108:EF310,ROW()-ROW($EF$313)+1),"")</f>
        <v>0</v>
      </c>
      <c r="EG314">
        <f>IFERROR(SMALL(EG108:EG310,ROW()-ROW($EG$313)+1),"")</f>
        <v>0</v>
      </c>
      <c r="EH314">
        <f>IFERROR(SMALL(EH108:EH310,ROW()-ROW($EH$313)+1),"")</f>
        <v>0</v>
      </c>
      <c r="EI314">
        <f>IFERROR(SMALL(EI108:EI310,ROW()-ROW($EI$313)+1),"")</f>
        <v>0</v>
      </c>
      <c r="EJ314">
        <f>IFERROR(SMALL(EJ108:EJ310,ROW()-ROW($EJ$313)+1),"")</f>
        <v>0</v>
      </c>
      <c r="EK314">
        <f>IFERROR(SMALL(EK108:EK310,ROW()-ROW($EK$313)+1),"")</f>
        <v>0</v>
      </c>
      <c r="EL314">
        <f>IFERROR(SMALL(EL108:EL310,ROW()-ROW($EL$313)+1),"")</f>
        <v>0</v>
      </c>
      <c r="EM314">
        <f>IFERROR(SMALL(EM108:EM310,ROW()-ROW($EM$313)+1),"")</f>
        <v>0</v>
      </c>
      <c r="EN314">
        <f>IFERROR(SMALL(EN108:EN310,ROW()-ROW($EN$313)+1),"")</f>
        <v>0</v>
      </c>
      <c r="EO314">
        <f>IFERROR(SMALL(EO108:EO310,ROW()-ROW($EO$313)+1),"")</f>
        <v>0</v>
      </c>
      <c r="EP314">
        <f>IFERROR(SMALL(EP108:EP310,ROW()-ROW($EP$313)+1),"")</f>
        <v>0</v>
      </c>
      <c r="EQ314">
        <f>IFERROR(SMALL(EQ108:EQ310,ROW()-ROW($EQ$313)+1),"")</f>
        <v>0</v>
      </c>
      <c r="ER314">
        <f>IFERROR(SMALL(ER108:ER310,ROW()-ROW($ER$313)+1),"")</f>
        <v>0</v>
      </c>
      <c r="ES314">
        <f>IFERROR(SMALL(ES108:ES310,ROW()-ROW($ES$313)+1),"")</f>
        <v>0</v>
      </c>
      <c r="ET314">
        <f>IFERROR(SMALL(ET108:ET310,ROW()-ROW($ET$313)+1),"")</f>
        <v>0</v>
      </c>
      <c r="EU314">
        <f>IFERROR(SMALL(EU108:EU310,ROW()-ROW($EU$313)+1),"")</f>
        <v>0</v>
      </c>
      <c r="EV314">
        <f>IFERROR(SMALL(EV108:EV310,ROW()-ROW($EV$313)+1),"")</f>
        <v>0</v>
      </c>
      <c r="EW314">
        <f>IFERROR(SMALL(EW108:EW310,ROW()-ROW($EW$313)+1),"")</f>
        <v>0</v>
      </c>
      <c r="EX314">
        <f>IFERROR(SMALL(EX108:EX310,ROW()-ROW($EX$313)+1),"")</f>
        <v>0</v>
      </c>
      <c r="EY314">
        <f>IFERROR(SMALL(EY108:EY310,ROW()-ROW($EY$313)+1),"")</f>
        <v>0</v>
      </c>
      <c r="EZ314">
        <f>IFERROR(SMALL(EZ108:EZ310,ROW()-ROW($EZ$313)+1),"")</f>
        <v>0</v>
      </c>
      <c r="FA314">
        <f>IFERROR(SMALL(FA108:FA310,ROW()-ROW($FA$313)+1),"")</f>
        <v>0</v>
      </c>
      <c r="FB314">
        <f>IFERROR(SMALL(FB108:FB310,ROW()-ROW($FB$313)+1),"")</f>
        <v>0</v>
      </c>
      <c r="FC314">
        <f>IFERROR(SMALL(FC108:FC310,ROW()-ROW($FC$313)+1),"")</f>
        <v>0</v>
      </c>
      <c r="FD314">
        <f>IFERROR(SMALL(FD108:FD310,ROW()-ROW($FD$313)+1),"")</f>
        <v>0</v>
      </c>
      <c r="FE314">
        <f>IFERROR(SMALL(FE108:FE310,ROW()-ROW($FE$313)+1),"")</f>
        <v>0</v>
      </c>
      <c r="FF314">
        <f>IFERROR(SMALL(FF108:FF310,ROW()-ROW($FF$313)+1),"")</f>
        <v>0</v>
      </c>
      <c r="FG314">
        <f>IFERROR(SMALL(FG108:FG310,ROW()-ROW($FG$313)+1),"")</f>
        <v>0</v>
      </c>
      <c r="FH314">
        <f>IFERROR(SMALL(FH108:FH310,ROW()-ROW($FH$313)+1),"")</f>
        <v>0</v>
      </c>
      <c r="FI314">
        <f>IFERROR(SMALL(FI108:FI310,ROW()-ROW($FI$313)+1),"")</f>
        <v>0</v>
      </c>
      <c r="FJ314">
        <f>IFERROR(SMALL(FJ108:FJ310,ROW()-ROW($FJ$313)+1),"")</f>
        <v>0</v>
      </c>
      <c r="FK314">
        <f>IFERROR(SMALL(FK108:FK310,ROW()-ROW($FK$313)+1),"")</f>
        <v>0</v>
      </c>
      <c r="FL314">
        <f>IFERROR(SMALL(FL108:FL310,ROW()-ROW($FL$313)+1),"")</f>
        <v>0</v>
      </c>
      <c r="FM314">
        <f>IFERROR(SMALL(FM108:FM310,ROW()-ROW($FM$313)+1),"")</f>
        <v>0</v>
      </c>
      <c r="FN314">
        <f>IFERROR(SMALL(FN108:FN310,ROW()-ROW($FN$313)+1),"")</f>
        <v>0</v>
      </c>
      <c r="FO314">
        <f>IFERROR(SMALL(FO108:FO310,ROW()-ROW($FO$313)+1),"")</f>
        <v>0</v>
      </c>
      <c r="FP314">
        <f>IFERROR(SMALL(FP108:FP310,ROW()-ROW($FP$313)+1),"")</f>
        <v>0</v>
      </c>
      <c r="FQ314">
        <f>IFERROR(SMALL(FQ108:FQ310,ROW()-ROW($FQ$313)+1),"")</f>
        <v>0</v>
      </c>
      <c r="FR314">
        <f>IFERROR(SMALL(FR108:FR310,ROW()-ROW($FR$313)+1),"")</f>
        <v>0</v>
      </c>
      <c r="FS314">
        <f>IFERROR(SMALL(FS108:FS310,ROW()-ROW($FS$313)+1),"")</f>
        <v>0</v>
      </c>
      <c r="FT314">
        <f>IFERROR(SMALL(FT108:FT310,ROW()-ROW($FT$313)+1),"")</f>
        <v>0</v>
      </c>
      <c r="FU314">
        <f>IFERROR(SMALL(FU108:FU310,ROW()-ROW($FU$313)+1),"")</f>
        <v>0</v>
      </c>
      <c r="FV314">
        <f>IFERROR(SMALL(FV108:FV310,ROW()-ROW($FV$313)+1),"")</f>
        <v>0</v>
      </c>
      <c r="FW314">
        <f>IFERROR(SMALL(FW108:FW310,ROW()-ROW($FW$313)+1),"")</f>
        <v>0</v>
      </c>
      <c r="FX314">
        <f>IFERROR(SMALL(FX108:FX310,ROW()-ROW($FX$313)+1),"")</f>
        <v>0</v>
      </c>
      <c r="FY314">
        <f>IFERROR(SMALL(FY108:FY310,ROW()-ROW($FY$313)+1),"")</f>
        <v>0</v>
      </c>
      <c r="FZ314">
        <f>IFERROR(SMALL(FZ108:FZ310,ROW()-ROW($FZ$313)+1),"")</f>
        <v>0</v>
      </c>
      <c r="GA314">
        <f>IFERROR(SMALL(GA108:GA310,ROW()-ROW($GA$313)+1),"")</f>
        <v>0</v>
      </c>
      <c r="GB314">
        <f>IFERROR(SMALL(GB108:GB310,ROW()-ROW($GB$313)+1),"")</f>
        <v>0</v>
      </c>
      <c r="GC314">
        <f>IFERROR(SMALL(GC108:GC310,ROW()-ROW($GC$313)+1),"")</f>
        <v>0</v>
      </c>
      <c r="GD314">
        <f>IFERROR(SMALL(GD108:GD310,ROW()-ROW($GD$313)+1),"")</f>
        <v>0</v>
      </c>
      <c r="GE314">
        <f>IFERROR(SMALL(GE108:GE310,ROW()-ROW($GE$313)+1),"")</f>
        <v>0</v>
      </c>
      <c r="GF314">
        <f>IFERROR(SMALL(GF108:GF310,ROW()-ROW($GF$313)+1),"")</f>
        <v>0</v>
      </c>
      <c r="GG314">
        <f>IFERROR(SMALL(GG108:GG310,ROW()-ROW($GG$313)+1),"")</f>
        <v>0</v>
      </c>
      <c r="GH314">
        <f>IFERROR(SMALL(GH108:GH310,ROW()-ROW($GH$313)+1),"")</f>
        <v>0</v>
      </c>
      <c r="GI314">
        <f>IFERROR(SMALL(GI108:GI310,ROW()-ROW($GI$313)+1),"")</f>
        <v>0</v>
      </c>
      <c r="GJ314">
        <f>IFERROR(SMALL(GJ108:GJ310,ROW()-ROW($GJ$313)+1),"")</f>
        <v>0</v>
      </c>
      <c r="GK314">
        <f>IFERROR(SMALL(GK108:GK310,ROW()-ROW($GK$313)+1),"")</f>
        <v>0</v>
      </c>
      <c r="GL314">
        <f>IFERROR(SMALL(GL108:GL310,ROW()-ROW($GL$313)+1),"")</f>
        <v>0</v>
      </c>
      <c r="GM314">
        <f>IFERROR(SMALL(GM108:GM310,ROW()-ROW($GM$313)+1),"")</f>
        <v>0</v>
      </c>
      <c r="GN314">
        <f>IFERROR(SMALL(GN108:GN310,ROW()-ROW($GN$313)+1),"")</f>
        <v>0</v>
      </c>
      <c r="GO314">
        <f>IFERROR(SMALL(GO108:GO310,ROW()-ROW($GO$313)+1),"")</f>
        <v>0</v>
      </c>
      <c r="GP314">
        <f>IFERROR(SMALL(GP108:GP310,ROW()-ROW($GP$313)+1),"")</f>
        <v>0</v>
      </c>
      <c r="GQ314">
        <f>IFERROR(SMALL(GQ108:GQ310,ROW()-ROW($GQ$313)+1),"")</f>
        <v>0</v>
      </c>
      <c r="GR314">
        <f>IFERROR(SMALL(GR108:GR310,ROW()-ROW($GR$313)+1),"")</f>
        <v>0</v>
      </c>
      <c r="GS314">
        <f>IFERROR(SMALL(GS108:GS310,ROW()-ROW($GS$313)+1),"")</f>
        <v>0</v>
      </c>
      <c r="GT314">
        <f>IFERROR(SMALL(GT108:GT310,ROW()-ROW($GT$313)+1),"")</f>
        <v>0</v>
      </c>
      <c r="GU314">
        <f>IFERROR(SMALL(GU108:GU310,ROW()-ROW($GU$313)+1),"")</f>
        <v>0</v>
      </c>
      <c r="GV314">
        <f>IFERROR(SMALL(GV108:GV310,ROW()-ROW($GV$313)+1),"")</f>
        <v>0</v>
      </c>
      <c r="GW314">
        <f>IFERROR(SMALL(GW108:GW310,ROW()-ROW($GW$313)+1),"")</f>
        <v>0</v>
      </c>
      <c r="GX314">
        <f>IFERROR(SMALL(GX108:GX310,ROW()-ROW($GX$313)+1),"")</f>
        <v>0</v>
      </c>
      <c r="GY314">
        <f>IFERROR(SMALL(GY108:GY310,ROW()-ROW($GY$313)+1),"")</f>
        <v>0</v>
      </c>
      <c r="GZ314">
        <f>IFERROR(SMALL(GZ108:GZ310,ROW()-ROW($GZ$313)+1),"")</f>
        <v>0</v>
      </c>
      <c r="HA314">
        <f>IFERROR(SMALL(HA108:HA310,ROW()-ROW($HA$313)+1),"")</f>
        <v>0</v>
      </c>
      <c r="HB314">
        <f>IFERROR(SMALL(HB108:HB310,ROW()-ROW($HB$313)+1),"")</f>
        <v>0</v>
      </c>
      <c r="HC314">
        <f>IFERROR(SMALL(HC108:HC310,ROW()-ROW($HC$313)+1),"")</f>
        <v>0</v>
      </c>
      <c r="HD314">
        <f>IFERROR(SMALL(HD108:HD310,ROW()-ROW($HD$313)+1),"")</f>
        <v>0</v>
      </c>
      <c r="HE314">
        <f>IFERROR(SMALL(HE108:HE310,ROW()-ROW($HE$313)+1),"")</f>
        <v>0</v>
      </c>
      <c r="HF314">
        <f>IFERROR(SMALL(HF108:HF310,ROW()-ROW($HF$313)+1),"")</f>
        <v>0</v>
      </c>
    </row>
    <row r="315" spans="4:214">
      <c r="E315">
        <f>IFERROR(SMALL(E108:E310,ROW()-ROW($E$313)+1),"")</f>
        <v>0</v>
      </c>
      <c r="F315">
        <f>IFERROR(SMALL(F108:F310,ROW()-ROW($F$313)+1),"")</f>
        <v>0</v>
      </c>
      <c r="G315">
        <f>IFERROR(SMALL(G108:G310,ROW()-ROW($G$313)+1),"")</f>
        <v>0</v>
      </c>
      <c r="H315">
        <f>IFERROR(SMALL(H108:H310,ROW()-ROW($H$313)+1),"")</f>
        <v>0</v>
      </c>
      <c r="I315">
        <f>IFERROR(SMALL(I108:I310,ROW()-ROW($I$313)+1),"")</f>
        <v>0</v>
      </c>
      <c r="J315">
        <f>IFERROR(SMALL(J108:J310,ROW()-ROW($J$313)+1),"")</f>
        <v>0</v>
      </c>
      <c r="K315">
        <f>IFERROR(SMALL(K108:K310,ROW()-ROW($K$313)+1),"")</f>
        <v>0</v>
      </c>
      <c r="L315">
        <f>IFERROR(SMALL(L108:L310,ROW()-ROW($L$313)+1),"")</f>
        <v>0</v>
      </c>
      <c r="M315">
        <f>IFERROR(SMALL(M108:M310,ROW()-ROW($M$313)+1),"")</f>
        <v>0</v>
      </c>
      <c r="N315">
        <f>IFERROR(SMALL(N108:N310,ROW()-ROW($N$313)+1),"")</f>
        <v>0</v>
      </c>
      <c r="O315">
        <f>IFERROR(SMALL(O108:O310,ROW()-ROW($O$313)+1),"")</f>
        <v>0</v>
      </c>
      <c r="P315">
        <f>IFERROR(SMALL(P108:P310,ROW()-ROW($P$313)+1),"")</f>
        <v>0</v>
      </c>
      <c r="Q315">
        <f>IFERROR(SMALL(Q108:Q310,ROW()-ROW($Q$313)+1),"")</f>
        <v>0</v>
      </c>
      <c r="R315">
        <f>IFERROR(SMALL(R108:R310,ROW()-ROW($R$313)+1),"")</f>
        <v>0</v>
      </c>
      <c r="S315">
        <f>IFERROR(SMALL(S108:S310,ROW()-ROW($S$313)+1),"")</f>
        <v>0</v>
      </c>
      <c r="T315">
        <f>IFERROR(SMALL(T108:T310,ROW()-ROW($T$313)+1),"")</f>
        <v>0</v>
      </c>
      <c r="U315">
        <f>IFERROR(SMALL(U108:U310,ROW()-ROW($U$313)+1),"")</f>
        <v>0</v>
      </c>
      <c r="V315">
        <f>IFERROR(SMALL(V108:V310,ROW()-ROW($V$313)+1),"")</f>
        <v>0</v>
      </c>
      <c r="W315">
        <f>IFERROR(SMALL(W108:W310,ROW()-ROW($W$313)+1),"")</f>
        <v>0</v>
      </c>
      <c r="X315">
        <f>IFERROR(SMALL(X108:X310,ROW()-ROW($X$313)+1),"")</f>
        <v>0</v>
      </c>
      <c r="Y315">
        <f>IFERROR(SMALL(Y108:Y310,ROW()-ROW($Y$313)+1),"")</f>
        <v>0</v>
      </c>
      <c r="Z315">
        <f>IFERROR(SMALL(Z108:Z310,ROW()-ROW($Z$313)+1),"")</f>
        <v>0</v>
      </c>
      <c r="AA315">
        <f>IFERROR(SMALL(AA108:AA310,ROW()-ROW($AA$313)+1),"")</f>
        <v>0</v>
      </c>
      <c r="AB315">
        <f>IFERROR(SMALL(AB108:AB310,ROW()-ROW($AB$313)+1),"")</f>
        <v>0</v>
      </c>
      <c r="AC315">
        <f>IFERROR(SMALL(AC108:AC310,ROW()-ROW($AC$313)+1),"")</f>
        <v>0</v>
      </c>
      <c r="AD315">
        <f>IFERROR(SMALL(AD108:AD310,ROW()-ROW($AD$313)+1),"")</f>
        <v>0</v>
      </c>
      <c r="AE315">
        <f>IFERROR(SMALL(AE108:AE310,ROW()-ROW($AE$313)+1),"")</f>
        <v>0</v>
      </c>
      <c r="AF315">
        <f>IFERROR(SMALL(AF108:AF310,ROW()-ROW($AF$313)+1),"")</f>
        <v>0</v>
      </c>
      <c r="AG315">
        <f>IFERROR(SMALL(AG108:AG310,ROW()-ROW($AG$313)+1),"")</f>
        <v>0</v>
      </c>
      <c r="AH315">
        <f>IFERROR(SMALL(AH108:AH310,ROW()-ROW($AH$313)+1),"")</f>
        <v>0</v>
      </c>
      <c r="AI315">
        <f>IFERROR(SMALL(AI108:AI310,ROW()-ROW($AI$313)+1),"")</f>
        <v>0</v>
      </c>
      <c r="AJ315">
        <f>IFERROR(SMALL(AJ108:AJ310,ROW()-ROW($AJ$313)+1),"")</f>
        <v>0</v>
      </c>
      <c r="AK315">
        <f>IFERROR(SMALL(AK108:AK310,ROW()-ROW($AK$313)+1),"")</f>
        <v>0</v>
      </c>
      <c r="AL315">
        <f>IFERROR(SMALL(AL108:AL310,ROW()-ROW($AL$313)+1),"")</f>
        <v>0</v>
      </c>
      <c r="AM315">
        <f>IFERROR(SMALL(AM108:AM310,ROW()-ROW($AM$313)+1),"")</f>
        <v>0</v>
      </c>
      <c r="AN315">
        <f>IFERROR(SMALL(AN108:AN310,ROW()-ROW($AN$313)+1),"")</f>
        <v>0</v>
      </c>
      <c r="AO315">
        <f>IFERROR(SMALL(AO108:AO310,ROW()-ROW($AO$313)+1),"")</f>
        <v>0</v>
      </c>
      <c r="AP315">
        <f>IFERROR(SMALL(AP108:AP310,ROW()-ROW($AP$313)+1),"")</f>
        <v>0</v>
      </c>
      <c r="AQ315">
        <f>IFERROR(SMALL(AQ108:AQ310,ROW()-ROW($AQ$313)+1),"")</f>
        <v>0</v>
      </c>
      <c r="AR315">
        <f>IFERROR(SMALL(AR108:AR310,ROW()-ROW($AR$313)+1),"")</f>
        <v>0</v>
      </c>
      <c r="AS315">
        <f>IFERROR(SMALL(AS108:AS310,ROW()-ROW($AS$313)+1),"")</f>
        <v>0</v>
      </c>
      <c r="AT315">
        <f>IFERROR(SMALL(AT108:AT310,ROW()-ROW($AT$313)+1),"")</f>
        <v>0</v>
      </c>
      <c r="AU315">
        <f>IFERROR(SMALL(AU108:AU310,ROW()-ROW($AU$313)+1),"")</f>
        <v>0</v>
      </c>
      <c r="AV315">
        <f>IFERROR(SMALL(AV108:AV310,ROW()-ROW($AV$313)+1),"")</f>
        <v>0</v>
      </c>
      <c r="AW315">
        <f>IFERROR(SMALL(AW108:AW310,ROW()-ROW($AW$313)+1),"")</f>
        <v>0</v>
      </c>
      <c r="AX315">
        <f>IFERROR(SMALL(AX108:AX310,ROW()-ROW($AX$313)+1),"")</f>
        <v>0</v>
      </c>
      <c r="AY315">
        <f>IFERROR(SMALL(AY108:AY310,ROW()-ROW($AY$313)+1),"")</f>
        <v>0</v>
      </c>
      <c r="AZ315">
        <f>IFERROR(SMALL(AZ108:AZ310,ROW()-ROW($AZ$313)+1),"")</f>
        <v>0</v>
      </c>
      <c r="BA315">
        <f>IFERROR(SMALL(BA108:BA310,ROW()-ROW($BA$313)+1),"")</f>
        <v>0</v>
      </c>
      <c r="BB315">
        <f>IFERROR(SMALL(BB108:BB310,ROW()-ROW($BB$313)+1),"")</f>
        <v>0</v>
      </c>
      <c r="BC315">
        <f>IFERROR(SMALL(BC108:BC310,ROW()-ROW($BC$313)+1),"")</f>
        <v>0</v>
      </c>
      <c r="BD315">
        <f>IFERROR(SMALL(BD108:BD310,ROW()-ROW($BD$313)+1),"")</f>
        <v>0</v>
      </c>
      <c r="BE315">
        <f>IFERROR(SMALL(BE108:BE310,ROW()-ROW($BE$313)+1),"")</f>
        <v>0</v>
      </c>
      <c r="BF315">
        <f>IFERROR(SMALL(BF108:BF310,ROW()-ROW($BF$313)+1),"")</f>
        <v>0</v>
      </c>
      <c r="BG315">
        <f>IFERROR(SMALL(BG108:BG310,ROW()-ROW($BG$313)+1),"")</f>
        <v>0</v>
      </c>
      <c r="BH315">
        <f>IFERROR(SMALL(BH108:BH310,ROW()-ROW($BH$313)+1),"")</f>
        <v>0</v>
      </c>
      <c r="BI315">
        <f>IFERROR(SMALL(BI108:BI310,ROW()-ROW($BI$313)+1),"")</f>
        <v>0</v>
      </c>
      <c r="BJ315">
        <f>IFERROR(SMALL(BJ108:BJ310,ROW()-ROW($BJ$313)+1),"")</f>
        <v>0</v>
      </c>
      <c r="BK315">
        <f>IFERROR(SMALL(BK108:BK310,ROW()-ROW($BK$313)+1),"")</f>
        <v>0</v>
      </c>
      <c r="BL315">
        <f>IFERROR(SMALL(BL108:BL310,ROW()-ROW($BL$313)+1),"")</f>
        <v>0</v>
      </c>
      <c r="BM315">
        <f>IFERROR(SMALL(BM108:BM310,ROW()-ROW($BM$313)+1),"")</f>
        <v>0</v>
      </c>
      <c r="BN315">
        <f>IFERROR(SMALL(BN108:BN310,ROW()-ROW($BN$313)+1),"")</f>
        <v>0</v>
      </c>
      <c r="BO315">
        <f>IFERROR(SMALL(BO108:BO310,ROW()-ROW($BO$313)+1),"")</f>
        <v>0</v>
      </c>
      <c r="BP315">
        <f>IFERROR(SMALL(BP108:BP310,ROW()-ROW($BP$313)+1),"")</f>
        <v>0</v>
      </c>
      <c r="BQ315">
        <f>IFERROR(SMALL(BQ108:BQ310,ROW()-ROW($BQ$313)+1),"")</f>
        <v>0</v>
      </c>
      <c r="BR315">
        <f>IFERROR(SMALL(BR108:BR310,ROW()-ROW($BR$313)+1),"")</f>
        <v>0</v>
      </c>
      <c r="BS315">
        <f>IFERROR(SMALL(BS108:BS310,ROW()-ROW($BS$313)+1),"")</f>
        <v>0</v>
      </c>
      <c r="BT315">
        <f>IFERROR(SMALL(BT108:BT310,ROW()-ROW($BT$313)+1),"")</f>
        <v>0</v>
      </c>
      <c r="BU315">
        <f>IFERROR(SMALL(BU108:BU310,ROW()-ROW($BU$313)+1),"")</f>
        <v>0</v>
      </c>
      <c r="BV315">
        <f>IFERROR(SMALL(BV108:BV310,ROW()-ROW($BV$313)+1),"")</f>
        <v>0</v>
      </c>
      <c r="BW315">
        <f>IFERROR(SMALL(BW108:BW310,ROW()-ROW($BW$313)+1),"")</f>
        <v>0</v>
      </c>
      <c r="BX315">
        <f>IFERROR(SMALL(BX108:BX310,ROW()-ROW($BX$313)+1),"")</f>
        <v>0</v>
      </c>
      <c r="BY315">
        <f>IFERROR(SMALL(BY108:BY310,ROW()-ROW($BY$313)+1),"")</f>
        <v>0</v>
      </c>
      <c r="BZ315">
        <f>IFERROR(SMALL(BZ108:BZ310,ROW()-ROW($BZ$313)+1),"")</f>
        <v>0</v>
      </c>
      <c r="CA315">
        <f>IFERROR(SMALL(CA108:CA310,ROW()-ROW($CA$313)+1),"")</f>
        <v>0</v>
      </c>
      <c r="CB315">
        <f>IFERROR(SMALL(CB108:CB310,ROW()-ROW($CB$313)+1),"")</f>
        <v>0</v>
      </c>
      <c r="CC315">
        <f>IFERROR(SMALL(CC108:CC310,ROW()-ROW($CC$313)+1),"")</f>
        <v>0</v>
      </c>
      <c r="CD315">
        <f>IFERROR(SMALL(CD108:CD310,ROW()-ROW($CD$313)+1),"")</f>
        <v>0</v>
      </c>
      <c r="CE315">
        <f>IFERROR(SMALL(CE108:CE310,ROW()-ROW($CE$313)+1),"")</f>
        <v>0</v>
      </c>
      <c r="CF315">
        <f>IFERROR(SMALL(CF108:CF310,ROW()-ROW($CF$313)+1),"")</f>
        <v>0</v>
      </c>
      <c r="CG315">
        <f>IFERROR(SMALL(CG108:CG310,ROW()-ROW($CG$313)+1),"")</f>
        <v>0</v>
      </c>
      <c r="CH315">
        <f>IFERROR(SMALL(CH108:CH310,ROW()-ROW($CH$313)+1),"")</f>
        <v>0</v>
      </c>
      <c r="CI315">
        <f>IFERROR(SMALL(CI108:CI310,ROW()-ROW($CI$313)+1),"")</f>
        <v>0</v>
      </c>
      <c r="CJ315">
        <f>IFERROR(SMALL(CJ108:CJ310,ROW()-ROW($CJ$313)+1),"")</f>
        <v>0</v>
      </c>
      <c r="CK315">
        <f>IFERROR(SMALL(CK108:CK310,ROW()-ROW($CK$313)+1),"")</f>
        <v>0</v>
      </c>
      <c r="CL315">
        <f>IFERROR(SMALL(CL108:CL310,ROW()-ROW($CL$313)+1),"")</f>
        <v>0</v>
      </c>
      <c r="CM315">
        <f>IFERROR(SMALL(CM108:CM310,ROW()-ROW($CM$313)+1),"")</f>
        <v>0</v>
      </c>
      <c r="CN315">
        <f>IFERROR(SMALL(CN108:CN310,ROW()-ROW($CN$313)+1),"")</f>
        <v>0</v>
      </c>
      <c r="CO315">
        <f>IFERROR(SMALL(CO108:CO310,ROW()-ROW($CO$313)+1),"")</f>
        <v>0</v>
      </c>
      <c r="CP315">
        <f>IFERROR(SMALL(CP108:CP310,ROW()-ROW($CP$313)+1),"")</f>
        <v>0</v>
      </c>
      <c r="CQ315">
        <f>IFERROR(SMALL(CQ108:CQ310,ROW()-ROW($CQ$313)+1),"")</f>
        <v>0</v>
      </c>
      <c r="CR315">
        <f>IFERROR(SMALL(CR108:CR310,ROW()-ROW($CR$313)+1),"")</f>
        <v>0</v>
      </c>
      <c r="CS315">
        <f>IFERROR(SMALL(CS108:CS310,ROW()-ROW($CS$313)+1),"")</f>
        <v>0</v>
      </c>
      <c r="CT315">
        <f>IFERROR(SMALL(CT108:CT310,ROW()-ROW($CT$313)+1),"")</f>
        <v>0</v>
      </c>
      <c r="CU315">
        <f>IFERROR(SMALL(CU108:CU310,ROW()-ROW($CU$313)+1),"")</f>
        <v>0</v>
      </c>
      <c r="CV315">
        <f>IFERROR(SMALL(CV108:CV310,ROW()-ROW($CV$313)+1),"")</f>
        <v>0</v>
      </c>
      <c r="CW315">
        <f>IFERROR(SMALL(CW108:CW310,ROW()-ROW($CW$313)+1),"")</f>
        <v>0</v>
      </c>
      <c r="CX315">
        <f>IFERROR(SMALL(CX108:CX310,ROW()-ROW($CX$313)+1),"")</f>
        <v>0</v>
      </c>
      <c r="CY315">
        <f>IFERROR(SMALL(CY108:CY310,ROW()-ROW($CY$313)+1),"")</f>
        <v>0</v>
      </c>
      <c r="CZ315">
        <f>IFERROR(SMALL(CZ108:CZ310,ROW()-ROW($CZ$313)+1),"")</f>
        <v>0</v>
      </c>
      <c r="DA315">
        <f>IFERROR(SMALL(DA108:DA310,ROW()-ROW($DA$313)+1),"")</f>
        <v>0</v>
      </c>
      <c r="DB315">
        <f>IFERROR(SMALL(DB108:DB310,ROW()-ROW($DB$313)+1),"")</f>
        <v>0</v>
      </c>
      <c r="DC315">
        <f>IFERROR(SMALL(DC108:DC310,ROW()-ROW($DC$313)+1),"")</f>
        <v>0</v>
      </c>
      <c r="DD315">
        <f>IFERROR(SMALL(DD108:DD310,ROW()-ROW($DD$313)+1),"")</f>
        <v>0</v>
      </c>
      <c r="DG315">
        <f>IFERROR(SMALL(DG108:DG310,ROW()-ROW($DG$313)+1),"")</f>
        <v>0</v>
      </c>
      <c r="DH315">
        <f>IFERROR(SMALL(DH108:DH310,ROW()-ROW($DH$313)+1),"")</f>
        <v>0</v>
      </c>
      <c r="DI315">
        <f>IFERROR(SMALL(DI108:DI310,ROW()-ROW($DI$313)+1),"")</f>
        <v>0</v>
      </c>
      <c r="DJ315">
        <f>IFERROR(SMALL(DJ108:DJ310,ROW()-ROW($DJ$313)+1),"")</f>
        <v>0</v>
      </c>
      <c r="DK315">
        <f>IFERROR(SMALL(DK108:DK310,ROW()-ROW($DK$313)+1),"")</f>
        <v>0</v>
      </c>
      <c r="DL315">
        <f>IFERROR(SMALL(DL108:DL310,ROW()-ROW($DL$313)+1),"")</f>
        <v>0</v>
      </c>
      <c r="DM315">
        <f>IFERROR(SMALL(DM108:DM310,ROW()-ROW($DM$313)+1),"")</f>
        <v>0</v>
      </c>
      <c r="DN315">
        <f>IFERROR(SMALL(DN108:DN310,ROW()-ROW($DN$313)+1),"")</f>
        <v>0</v>
      </c>
      <c r="DO315">
        <f>IFERROR(SMALL(DO108:DO310,ROW()-ROW($DO$313)+1),"")</f>
        <v>0</v>
      </c>
      <c r="DP315">
        <f>IFERROR(SMALL(DP108:DP310,ROW()-ROW($DP$313)+1),"")</f>
        <v>0</v>
      </c>
      <c r="DQ315">
        <f>IFERROR(SMALL(DQ108:DQ310,ROW()-ROW($DQ$313)+1),"")</f>
        <v>0</v>
      </c>
      <c r="DR315">
        <f>IFERROR(SMALL(DR108:DR310,ROW()-ROW($DR$313)+1),"")</f>
        <v>0</v>
      </c>
      <c r="DS315">
        <f>IFERROR(SMALL(DS108:DS310,ROW()-ROW($DS$313)+1),"")</f>
        <v>0</v>
      </c>
      <c r="DT315">
        <f>IFERROR(SMALL(DT108:DT310,ROW()-ROW($DT$313)+1),"")</f>
        <v>0</v>
      </c>
      <c r="DU315">
        <f>IFERROR(SMALL(DU108:DU310,ROW()-ROW($DU$313)+1),"")</f>
        <v>0</v>
      </c>
      <c r="DV315">
        <f>IFERROR(SMALL(DV108:DV310,ROW()-ROW($DV$313)+1),"")</f>
        <v>0</v>
      </c>
      <c r="DW315">
        <f>IFERROR(SMALL(DW108:DW310,ROW()-ROW($DW$313)+1),"")</f>
        <v>0</v>
      </c>
      <c r="DX315">
        <f>IFERROR(SMALL(DX108:DX310,ROW()-ROW($DX$313)+1),"")</f>
        <v>0</v>
      </c>
      <c r="DY315">
        <f>IFERROR(SMALL(DY108:DY310,ROW()-ROW($DY$313)+1),"")</f>
        <v>0</v>
      </c>
      <c r="DZ315">
        <f>IFERROR(SMALL(DZ108:DZ310,ROW()-ROW($DZ$313)+1),"")</f>
        <v>0</v>
      </c>
      <c r="EA315">
        <f>IFERROR(SMALL(EA108:EA310,ROW()-ROW($EA$313)+1),"")</f>
        <v>0</v>
      </c>
      <c r="EB315">
        <f>IFERROR(SMALL(EB108:EB310,ROW()-ROW($EB$313)+1),"")</f>
        <v>0</v>
      </c>
      <c r="EC315">
        <f>IFERROR(SMALL(EC108:EC310,ROW()-ROW($EC$313)+1),"")</f>
        <v>0</v>
      </c>
      <c r="ED315">
        <f>IFERROR(SMALL(ED108:ED310,ROW()-ROW($ED$313)+1),"")</f>
        <v>0</v>
      </c>
      <c r="EE315">
        <f>IFERROR(SMALL(EE108:EE310,ROW()-ROW($EE$313)+1),"")</f>
        <v>0</v>
      </c>
      <c r="EF315">
        <f>IFERROR(SMALL(EF108:EF310,ROW()-ROW($EF$313)+1),"")</f>
        <v>0</v>
      </c>
      <c r="EG315">
        <f>IFERROR(SMALL(EG108:EG310,ROW()-ROW($EG$313)+1),"")</f>
        <v>0</v>
      </c>
      <c r="EH315">
        <f>IFERROR(SMALL(EH108:EH310,ROW()-ROW($EH$313)+1),"")</f>
        <v>0</v>
      </c>
      <c r="EI315">
        <f>IFERROR(SMALL(EI108:EI310,ROW()-ROW($EI$313)+1),"")</f>
        <v>0</v>
      </c>
      <c r="EJ315">
        <f>IFERROR(SMALL(EJ108:EJ310,ROW()-ROW($EJ$313)+1),"")</f>
        <v>0</v>
      </c>
      <c r="EK315">
        <f>IFERROR(SMALL(EK108:EK310,ROW()-ROW($EK$313)+1),"")</f>
        <v>0</v>
      </c>
      <c r="EL315">
        <f>IFERROR(SMALL(EL108:EL310,ROW()-ROW($EL$313)+1),"")</f>
        <v>0</v>
      </c>
      <c r="EM315">
        <f>IFERROR(SMALL(EM108:EM310,ROW()-ROW($EM$313)+1),"")</f>
        <v>0</v>
      </c>
      <c r="EN315">
        <f>IFERROR(SMALL(EN108:EN310,ROW()-ROW($EN$313)+1),"")</f>
        <v>0</v>
      </c>
      <c r="EO315">
        <f>IFERROR(SMALL(EO108:EO310,ROW()-ROW($EO$313)+1),"")</f>
        <v>0</v>
      </c>
      <c r="EP315">
        <f>IFERROR(SMALL(EP108:EP310,ROW()-ROW($EP$313)+1),"")</f>
        <v>0</v>
      </c>
      <c r="EQ315">
        <f>IFERROR(SMALL(EQ108:EQ310,ROW()-ROW($EQ$313)+1),"")</f>
        <v>0</v>
      </c>
      <c r="ER315">
        <f>IFERROR(SMALL(ER108:ER310,ROW()-ROW($ER$313)+1),"")</f>
        <v>0</v>
      </c>
      <c r="ES315">
        <f>IFERROR(SMALL(ES108:ES310,ROW()-ROW($ES$313)+1),"")</f>
        <v>0</v>
      </c>
      <c r="ET315">
        <f>IFERROR(SMALL(ET108:ET310,ROW()-ROW($ET$313)+1),"")</f>
        <v>0</v>
      </c>
      <c r="EU315">
        <f>IFERROR(SMALL(EU108:EU310,ROW()-ROW($EU$313)+1),"")</f>
        <v>0</v>
      </c>
      <c r="EV315">
        <f>IFERROR(SMALL(EV108:EV310,ROW()-ROW($EV$313)+1),"")</f>
        <v>0</v>
      </c>
      <c r="EW315">
        <f>IFERROR(SMALL(EW108:EW310,ROW()-ROW($EW$313)+1),"")</f>
        <v>0</v>
      </c>
      <c r="EX315">
        <f>IFERROR(SMALL(EX108:EX310,ROW()-ROW($EX$313)+1),"")</f>
        <v>0</v>
      </c>
      <c r="EY315">
        <f>IFERROR(SMALL(EY108:EY310,ROW()-ROW($EY$313)+1),"")</f>
        <v>0</v>
      </c>
      <c r="EZ315">
        <f>IFERROR(SMALL(EZ108:EZ310,ROW()-ROW($EZ$313)+1),"")</f>
        <v>0</v>
      </c>
      <c r="FA315">
        <f>IFERROR(SMALL(FA108:FA310,ROW()-ROW($FA$313)+1),"")</f>
        <v>0</v>
      </c>
      <c r="FB315">
        <f>IFERROR(SMALL(FB108:FB310,ROW()-ROW($FB$313)+1),"")</f>
        <v>0</v>
      </c>
      <c r="FC315">
        <f>IFERROR(SMALL(FC108:FC310,ROW()-ROW($FC$313)+1),"")</f>
        <v>0</v>
      </c>
      <c r="FD315">
        <f>IFERROR(SMALL(FD108:FD310,ROW()-ROW($FD$313)+1),"")</f>
        <v>0</v>
      </c>
      <c r="FE315">
        <f>IFERROR(SMALL(FE108:FE310,ROW()-ROW($FE$313)+1),"")</f>
        <v>0</v>
      </c>
      <c r="FF315">
        <f>IFERROR(SMALL(FF108:FF310,ROW()-ROW($FF$313)+1),"")</f>
        <v>0</v>
      </c>
      <c r="FG315">
        <f>IFERROR(SMALL(FG108:FG310,ROW()-ROW($FG$313)+1),"")</f>
        <v>0</v>
      </c>
      <c r="FH315">
        <f>IFERROR(SMALL(FH108:FH310,ROW()-ROW($FH$313)+1),"")</f>
        <v>0</v>
      </c>
      <c r="FI315">
        <f>IFERROR(SMALL(FI108:FI310,ROW()-ROW($FI$313)+1),"")</f>
        <v>0</v>
      </c>
      <c r="FJ315">
        <f>IFERROR(SMALL(FJ108:FJ310,ROW()-ROW($FJ$313)+1),"")</f>
        <v>0</v>
      </c>
      <c r="FK315">
        <f>IFERROR(SMALL(FK108:FK310,ROW()-ROW($FK$313)+1),"")</f>
        <v>0</v>
      </c>
      <c r="FL315">
        <f>IFERROR(SMALL(FL108:FL310,ROW()-ROW($FL$313)+1),"")</f>
        <v>0</v>
      </c>
      <c r="FM315">
        <f>IFERROR(SMALL(FM108:FM310,ROW()-ROW($FM$313)+1),"")</f>
        <v>0</v>
      </c>
      <c r="FN315">
        <f>IFERROR(SMALL(FN108:FN310,ROW()-ROW($FN$313)+1),"")</f>
        <v>0</v>
      </c>
      <c r="FO315">
        <f>IFERROR(SMALL(FO108:FO310,ROW()-ROW($FO$313)+1),"")</f>
        <v>0</v>
      </c>
      <c r="FP315">
        <f>IFERROR(SMALL(FP108:FP310,ROW()-ROW($FP$313)+1),"")</f>
        <v>0</v>
      </c>
      <c r="FQ315">
        <f>IFERROR(SMALL(FQ108:FQ310,ROW()-ROW($FQ$313)+1),"")</f>
        <v>0</v>
      </c>
      <c r="FR315">
        <f>IFERROR(SMALL(FR108:FR310,ROW()-ROW($FR$313)+1),"")</f>
        <v>0</v>
      </c>
      <c r="FS315">
        <f>IFERROR(SMALL(FS108:FS310,ROW()-ROW($FS$313)+1),"")</f>
        <v>0</v>
      </c>
      <c r="FT315">
        <f>IFERROR(SMALL(FT108:FT310,ROW()-ROW($FT$313)+1),"")</f>
        <v>0</v>
      </c>
      <c r="FU315">
        <f>IFERROR(SMALL(FU108:FU310,ROW()-ROW($FU$313)+1),"")</f>
        <v>0</v>
      </c>
      <c r="FV315">
        <f>IFERROR(SMALL(FV108:FV310,ROW()-ROW($FV$313)+1),"")</f>
        <v>0</v>
      </c>
      <c r="FW315">
        <f>IFERROR(SMALL(FW108:FW310,ROW()-ROW($FW$313)+1),"")</f>
        <v>0</v>
      </c>
      <c r="FX315">
        <f>IFERROR(SMALL(FX108:FX310,ROW()-ROW($FX$313)+1),"")</f>
        <v>0</v>
      </c>
      <c r="FY315">
        <f>IFERROR(SMALL(FY108:FY310,ROW()-ROW($FY$313)+1),"")</f>
        <v>0</v>
      </c>
      <c r="FZ315">
        <f>IFERROR(SMALL(FZ108:FZ310,ROW()-ROW($FZ$313)+1),"")</f>
        <v>0</v>
      </c>
      <c r="GA315">
        <f>IFERROR(SMALL(GA108:GA310,ROW()-ROW($GA$313)+1),"")</f>
        <v>0</v>
      </c>
      <c r="GB315">
        <f>IFERROR(SMALL(GB108:GB310,ROW()-ROW($GB$313)+1),"")</f>
        <v>0</v>
      </c>
      <c r="GC315">
        <f>IFERROR(SMALL(GC108:GC310,ROW()-ROW($GC$313)+1),"")</f>
        <v>0</v>
      </c>
      <c r="GD315">
        <f>IFERROR(SMALL(GD108:GD310,ROW()-ROW($GD$313)+1),"")</f>
        <v>0</v>
      </c>
      <c r="GE315">
        <f>IFERROR(SMALL(GE108:GE310,ROW()-ROW($GE$313)+1),"")</f>
        <v>0</v>
      </c>
      <c r="GF315">
        <f>IFERROR(SMALL(GF108:GF310,ROW()-ROW($GF$313)+1),"")</f>
        <v>0</v>
      </c>
      <c r="GG315">
        <f>IFERROR(SMALL(GG108:GG310,ROW()-ROW($GG$313)+1),"")</f>
        <v>0</v>
      </c>
      <c r="GH315">
        <f>IFERROR(SMALL(GH108:GH310,ROW()-ROW($GH$313)+1),"")</f>
        <v>0</v>
      </c>
      <c r="GI315">
        <f>IFERROR(SMALL(GI108:GI310,ROW()-ROW($GI$313)+1),"")</f>
        <v>0</v>
      </c>
      <c r="GJ315">
        <f>IFERROR(SMALL(GJ108:GJ310,ROW()-ROW($GJ$313)+1),"")</f>
        <v>0</v>
      </c>
      <c r="GK315">
        <f>IFERROR(SMALL(GK108:GK310,ROW()-ROW($GK$313)+1),"")</f>
        <v>0</v>
      </c>
      <c r="GL315">
        <f>IFERROR(SMALL(GL108:GL310,ROW()-ROW($GL$313)+1),"")</f>
        <v>0</v>
      </c>
      <c r="GM315">
        <f>IFERROR(SMALL(GM108:GM310,ROW()-ROW($GM$313)+1),"")</f>
        <v>0</v>
      </c>
      <c r="GN315">
        <f>IFERROR(SMALL(GN108:GN310,ROW()-ROW($GN$313)+1),"")</f>
        <v>0</v>
      </c>
      <c r="GO315">
        <f>IFERROR(SMALL(GO108:GO310,ROW()-ROW($GO$313)+1),"")</f>
        <v>0</v>
      </c>
      <c r="GP315">
        <f>IFERROR(SMALL(GP108:GP310,ROW()-ROW($GP$313)+1),"")</f>
        <v>0</v>
      </c>
      <c r="GQ315">
        <f>IFERROR(SMALL(GQ108:GQ310,ROW()-ROW($GQ$313)+1),"")</f>
        <v>0</v>
      </c>
      <c r="GR315">
        <f>IFERROR(SMALL(GR108:GR310,ROW()-ROW($GR$313)+1),"")</f>
        <v>0</v>
      </c>
      <c r="GS315">
        <f>IFERROR(SMALL(GS108:GS310,ROW()-ROW($GS$313)+1),"")</f>
        <v>0</v>
      </c>
      <c r="GT315">
        <f>IFERROR(SMALL(GT108:GT310,ROW()-ROW($GT$313)+1),"")</f>
        <v>0</v>
      </c>
      <c r="GU315">
        <f>IFERROR(SMALL(GU108:GU310,ROW()-ROW($GU$313)+1),"")</f>
        <v>0</v>
      </c>
      <c r="GV315">
        <f>IFERROR(SMALL(GV108:GV310,ROW()-ROW($GV$313)+1),"")</f>
        <v>0</v>
      </c>
      <c r="GW315">
        <f>IFERROR(SMALL(GW108:GW310,ROW()-ROW($GW$313)+1),"")</f>
        <v>0</v>
      </c>
      <c r="GX315">
        <f>IFERROR(SMALL(GX108:GX310,ROW()-ROW($GX$313)+1),"")</f>
        <v>0</v>
      </c>
      <c r="GY315">
        <f>IFERROR(SMALL(GY108:GY310,ROW()-ROW($GY$313)+1),"")</f>
        <v>0</v>
      </c>
      <c r="GZ315">
        <f>IFERROR(SMALL(GZ108:GZ310,ROW()-ROW($GZ$313)+1),"")</f>
        <v>0</v>
      </c>
      <c r="HA315">
        <f>IFERROR(SMALL(HA108:HA310,ROW()-ROW($HA$313)+1),"")</f>
        <v>0</v>
      </c>
      <c r="HB315">
        <f>IFERROR(SMALL(HB108:HB310,ROW()-ROW($HB$313)+1),"")</f>
        <v>0</v>
      </c>
      <c r="HC315">
        <f>IFERROR(SMALL(HC108:HC310,ROW()-ROW($HC$313)+1),"")</f>
        <v>0</v>
      </c>
      <c r="HD315">
        <f>IFERROR(SMALL(HD108:HD310,ROW()-ROW($HD$313)+1),"")</f>
        <v>0</v>
      </c>
      <c r="HE315">
        <f>IFERROR(SMALL(HE108:HE310,ROW()-ROW($HE$313)+1),"")</f>
        <v>0</v>
      </c>
      <c r="HF315">
        <f>IFERROR(SMALL(HF108:HF310,ROW()-ROW($HF$313)+1),"")</f>
        <v>0</v>
      </c>
    </row>
    <row r="316" spans="4:214">
      <c r="E316">
        <f>IFERROR(SMALL(E108:E310,ROW()-ROW($E$313)+1),"")</f>
        <v>0</v>
      </c>
      <c r="F316">
        <f>IFERROR(SMALL(F108:F310,ROW()-ROW($F$313)+1),"")</f>
        <v>0</v>
      </c>
      <c r="G316">
        <f>IFERROR(SMALL(G108:G310,ROW()-ROW($G$313)+1),"")</f>
        <v>0</v>
      </c>
      <c r="H316">
        <f>IFERROR(SMALL(H108:H310,ROW()-ROW($H$313)+1),"")</f>
        <v>0</v>
      </c>
      <c r="I316">
        <f>IFERROR(SMALL(I108:I310,ROW()-ROW($I$313)+1),"")</f>
        <v>0</v>
      </c>
      <c r="J316">
        <f>IFERROR(SMALL(J108:J310,ROW()-ROW($J$313)+1),"")</f>
        <v>0</v>
      </c>
      <c r="K316">
        <f>IFERROR(SMALL(K108:K310,ROW()-ROW($K$313)+1),"")</f>
        <v>0</v>
      </c>
      <c r="L316">
        <f>IFERROR(SMALL(L108:L310,ROW()-ROW($L$313)+1),"")</f>
        <v>0</v>
      </c>
      <c r="M316">
        <f>IFERROR(SMALL(M108:M310,ROW()-ROW($M$313)+1),"")</f>
        <v>0</v>
      </c>
      <c r="N316">
        <f>IFERROR(SMALL(N108:N310,ROW()-ROW($N$313)+1),"")</f>
        <v>0</v>
      </c>
      <c r="O316">
        <f>IFERROR(SMALL(O108:O310,ROW()-ROW($O$313)+1),"")</f>
        <v>0</v>
      </c>
      <c r="P316">
        <f>IFERROR(SMALL(P108:P310,ROW()-ROW($P$313)+1),"")</f>
        <v>0</v>
      </c>
      <c r="Q316">
        <f>IFERROR(SMALL(Q108:Q310,ROW()-ROW($Q$313)+1),"")</f>
        <v>0</v>
      </c>
      <c r="R316">
        <f>IFERROR(SMALL(R108:R310,ROW()-ROW($R$313)+1),"")</f>
        <v>0</v>
      </c>
      <c r="S316">
        <f>IFERROR(SMALL(S108:S310,ROW()-ROW($S$313)+1),"")</f>
        <v>0</v>
      </c>
      <c r="T316">
        <f>IFERROR(SMALL(T108:T310,ROW()-ROW($T$313)+1),"")</f>
        <v>0</v>
      </c>
      <c r="U316">
        <f>IFERROR(SMALL(U108:U310,ROW()-ROW($U$313)+1),"")</f>
        <v>0</v>
      </c>
      <c r="V316">
        <f>IFERROR(SMALL(V108:V310,ROW()-ROW($V$313)+1),"")</f>
        <v>0</v>
      </c>
      <c r="W316">
        <f>IFERROR(SMALL(W108:W310,ROW()-ROW($W$313)+1),"")</f>
        <v>0</v>
      </c>
      <c r="X316">
        <f>IFERROR(SMALL(X108:X310,ROW()-ROW($X$313)+1),"")</f>
        <v>0</v>
      </c>
      <c r="Y316">
        <f>IFERROR(SMALL(Y108:Y310,ROW()-ROW($Y$313)+1),"")</f>
        <v>0</v>
      </c>
      <c r="Z316">
        <f>IFERROR(SMALL(Z108:Z310,ROW()-ROW($Z$313)+1),"")</f>
        <v>0</v>
      </c>
      <c r="AA316">
        <f>IFERROR(SMALL(AA108:AA310,ROW()-ROW($AA$313)+1),"")</f>
        <v>0</v>
      </c>
      <c r="AB316">
        <f>IFERROR(SMALL(AB108:AB310,ROW()-ROW($AB$313)+1),"")</f>
        <v>0</v>
      </c>
      <c r="AC316">
        <f>IFERROR(SMALL(AC108:AC310,ROW()-ROW($AC$313)+1),"")</f>
        <v>0</v>
      </c>
      <c r="AD316">
        <f>IFERROR(SMALL(AD108:AD310,ROW()-ROW($AD$313)+1),"")</f>
        <v>0</v>
      </c>
      <c r="AE316">
        <f>IFERROR(SMALL(AE108:AE310,ROW()-ROW($AE$313)+1),"")</f>
        <v>0</v>
      </c>
      <c r="AF316">
        <f>IFERROR(SMALL(AF108:AF310,ROW()-ROW($AF$313)+1),"")</f>
        <v>0</v>
      </c>
      <c r="AG316">
        <f>IFERROR(SMALL(AG108:AG310,ROW()-ROW($AG$313)+1),"")</f>
        <v>0</v>
      </c>
      <c r="AH316">
        <f>IFERROR(SMALL(AH108:AH310,ROW()-ROW($AH$313)+1),"")</f>
        <v>0</v>
      </c>
      <c r="AI316">
        <f>IFERROR(SMALL(AI108:AI310,ROW()-ROW($AI$313)+1),"")</f>
        <v>0</v>
      </c>
      <c r="AJ316">
        <f>IFERROR(SMALL(AJ108:AJ310,ROW()-ROW($AJ$313)+1),"")</f>
        <v>0</v>
      </c>
      <c r="AK316">
        <f>IFERROR(SMALL(AK108:AK310,ROW()-ROW($AK$313)+1),"")</f>
        <v>0</v>
      </c>
      <c r="AL316">
        <f>IFERROR(SMALL(AL108:AL310,ROW()-ROW($AL$313)+1),"")</f>
        <v>0</v>
      </c>
      <c r="AM316">
        <f>IFERROR(SMALL(AM108:AM310,ROW()-ROW($AM$313)+1),"")</f>
        <v>0</v>
      </c>
      <c r="AN316">
        <f>IFERROR(SMALL(AN108:AN310,ROW()-ROW($AN$313)+1),"")</f>
        <v>0</v>
      </c>
      <c r="AO316">
        <f>IFERROR(SMALL(AO108:AO310,ROW()-ROW($AO$313)+1),"")</f>
        <v>0</v>
      </c>
      <c r="AP316">
        <f>IFERROR(SMALL(AP108:AP310,ROW()-ROW($AP$313)+1),"")</f>
        <v>0</v>
      </c>
      <c r="AQ316">
        <f>IFERROR(SMALL(AQ108:AQ310,ROW()-ROW($AQ$313)+1),"")</f>
        <v>0</v>
      </c>
      <c r="AR316">
        <f>IFERROR(SMALL(AR108:AR310,ROW()-ROW($AR$313)+1),"")</f>
        <v>0</v>
      </c>
      <c r="AS316">
        <f>IFERROR(SMALL(AS108:AS310,ROW()-ROW($AS$313)+1),"")</f>
        <v>0</v>
      </c>
      <c r="AT316">
        <f>IFERROR(SMALL(AT108:AT310,ROW()-ROW($AT$313)+1),"")</f>
        <v>0</v>
      </c>
      <c r="AU316">
        <f>IFERROR(SMALL(AU108:AU310,ROW()-ROW($AU$313)+1),"")</f>
        <v>0</v>
      </c>
      <c r="AV316">
        <f>IFERROR(SMALL(AV108:AV310,ROW()-ROW($AV$313)+1),"")</f>
        <v>0</v>
      </c>
      <c r="AW316">
        <f>IFERROR(SMALL(AW108:AW310,ROW()-ROW($AW$313)+1),"")</f>
        <v>0</v>
      </c>
      <c r="AX316">
        <f>IFERROR(SMALL(AX108:AX310,ROW()-ROW($AX$313)+1),"")</f>
        <v>0</v>
      </c>
      <c r="AY316">
        <f>IFERROR(SMALL(AY108:AY310,ROW()-ROW($AY$313)+1),"")</f>
        <v>0</v>
      </c>
      <c r="AZ316">
        <f>IFERROR(SMALL(AZ108:AZ310,ROW()-ROW($AZ$313)+1),"")</f>
        <v>0</v>
      </c>
      <c r="BA316">
        <f>IFERROR(SMALL(BA108:BA310,ROW()-ROW($BA$313)+1),"")</f>
        <v>0</v>
      </c>
      <c r="BB316">
        <f>IFERROR(SMALL(BB108:BB310,ROW()-ROW($BB$313)+1),"")</f>
        <v>0</v>
      </c>
      <c r="BC316">
        <f>IFERROR(SMALL(BC108:BC310,ROW()-ROW($BC$313)+1),"")</f>
        <v>0</v>
      </c>
      <c r="BD316">
        <f>IFERROR(SMALL(BD108:BD310,ROW()-ROW($BD$313)+1),"")</f>
        <v>0</v>
      </c>
      <c r="BE316">
        <f>IFERROR(SMALL(BE108:BE310,ROW()-ROW($BE$313)+1),"")</f>
        <v>0</v>
      </c>
      <c r="BF316">
        <f>IFERROR(SMALL(BF108:BF310,ROW()-ROW($BF$313)+1),"")</f>
        <v>0</v>
      </c>
      <c r="BG316">
        <f>IFERROR(SMALL(BG108:BG310,ROW()-ROW($BG$313)+1),"")</f>
        <v>0</v>
      </c>
      <c r="BH316">
        <f>IFERROR(SMALL(BH108:BH310,ROW()-ROW($BH$313)+1),"")</f>
        <v>0</v>
      </c>
      <c r="BI316">
        <f>IFERROR(SMALL(BI108:BI310,ROW()-ROW($BI$313)+1),"")</f>
        <v>0</v>
      </c>
      <c r="BJ316">
        <f>IFERROR(SMALL(BJ108:BJ310,ROW()-ROW($BJ$313)+1),"")</f>
        <v>0</v>
      </c>
      <c r="BK316">
        <f>IFERROR(SMALL(BK108:BK310,ROW()-ROW($BK$313)+1),"")</f>
        <v>0</v>
      </c>
      <c r="BL316">
        <f>IFERROR(SMALL(BL108:BL310,ROW()-ROW($BL$313)+1),"")</f>
        <v>0</v>
      </c>
      <c r="BM316">
        <f>IFERROR(SMALL(BM108:BM310,ROW()-ROW($BM$313)+1),"")</f>
        <v>0</v>
      </c>
      <c r="BN316">
        <f>IFERROR(SMALL(BN108:BN310,ROW()-ROW($BN$313)+1),"")</f>
        <v>0</v>
      </c>
      <c r="BO316">
        <f>IFERROR(SMALL(BO108:BO310,ROW()-ROW($BO$313)+1),"")</f>
        <v>0</v>
      </c>
      <c r="BP316">
        <f>IFERROR(SMALL(BP108:BP310,ROW()-ROW($BP$313)+1),"")</f>
        <v>0</v>
      </c>
      <c r="BQ316">
        <f>IFERROR(SMALL(BQ108:BQ310,ROW()-ROW($BQ$313)+1),"")</f>
        <v>0</v>
      </c>
      <c r="BR316">
        <f>IFERROR(SMALL(BR108:BR310,ROW()-ROW($BR$313)+1),"")</f>
        <v>0</v>
      </c>
      <c r="BS316">
        <f>IFERROR(SMALL(BS108:BS310,ROW()-ROW($BS$313)+1),"")</f>
        <v>0</v>
      </c>
      <c r="BT316">
        <f>IFERROR(SMALL(BT108:BT310,ROW()-ROW($BT$313)+1),"")</f>
        <v>0</v>
      </c>
      <c r="BU316">
        <f>IFERROR(SMALL(BU108:BU310,ROW()-ROW($BU$313)+1),"")</f>
        <v>0</v>
      </c>
      <c r="BV316">
        <f>IFERROR(SMALL(BV108:BV310,ROW()-ROW($BV$313)+1),"")</f>
        <v>0</v>
      </c>
      <c r="BW316">
        <f>IFERROR(SMALL(BW108:BW310,ROW()-ROW($BW$313)+1),"")</f>
        <v>0</v>
      </c>
      <c r="BX316">
        <f>IFERROR(SMALL(BX108:BX310,ROW()-ROW($BX$313)+1),"")</f>
        <v>0</v>
      </c>
      <c r="BY316">
        <f>IFERROR(SMALL(BY108:BY310,ROW()-ROW($BY$313)+1),"")</f>
        <v>0</v>
      </c>
      <c r="BZ316">
        <f>IFERROR(SMALL(BZ108:BZ310,ROW()-ROW($BZ$313)+1),"")</f>
        <v>0</v>
      </c>
      <c r="CA316">
        <f>IFERROR(SMALL(CA108:CA310,ROW()-ROW($CA$313)+1),"")</f>
        <v>0</v>
      </c>
      <c r="CB316">
        <f>IFERROR(SMALL(CB108:CB310,ROW()-ROW($CB$313)+1),"")</f>
        <v>0</v>
      </c>
      <c r="CC316">
        <f>IFERROR(SMALL(CC108:CC310,ROW()-ROW($CC$313)+1),"")</f>
        <v>0</v>
      </c>
      <c r="CD316">
        <f>IFERROR(SMALL(CD108:CD310,ROW()-ROW($CD$313)+1),"")</f>
        <v>0</v>
      </c>
      <c r="CE316">
        <f>IFERROR(SMALL(CE108:CE310,ROW()-ROW($CE$313)+1),"")</f>
        <v>0</v>
      </c>
      <c r="CF316">
        <f>IFERROR(SMALL(CF108:CF310,ROW()-ROW($CF$313)+1),"")</f>
        <v>0</v>
      </c>
      <c r="CG316">
        <f>IFERROR(SMALL(CG108:CG310,ROW()-ROW($CG$313)+1),"")</f>
        <v>0</v>
      </c>
      <c r="CH316">
        <f>IFERROR(SMALL(CH108:CH310,ROW()-ROW($CH$313)+1),"")</f>
        <v>0</v>
      </c>
      <c r="CI316">
        <f>IFERROR(SMALL(CI108:CI310,ROW()-ROW($CI$313)+1),"")</f>
        <v>0</v>
      </c>
      <c r="CJ316">
        <f>IFERROR(SMALL(CJ108:CJ310,ROW()-ROW($CJ$313)+1),"")</f>
        <v>0</v>
      </c>
      <c r="CK316">
        <f>IFERROR(SMALL(CK108:CK310,ROW()-ROW($CK$313)+1),"")</f>
        <v>0</v>
      </c>
      <c r="CL316">
        <f>IFERROR(SMALL(CL108:CL310,ROW()-ROW($CL$313)+1),"")</f>
        <v>0</v>
      </c>
      <c r="CM316">
        <f>IFERROR(SMALL(CM108:CM310,ROW()-ROW($CM$313)+1),"")</f>
        <v>0</v>
      </c>
      <c r="CN316">
        <f>IFERROR(SMALL(CN108:CN310,ROW()-ROW($CN$313)+1),"")</f>
        <v>0</v>
      </c>
      <c r="CO316">
        <f>IFERROR(SMALL(CO108:CO310,ROW()-ROW($CO$313)+1),"")</f>
        <v>0</v>
      </c>
      <c r="CP316">
        <f>IFERROR(SMALL(CP108:CP310,ROW()-ROW($CP$313)+1),"")</f>
        <v>0</v>
      </c>
      <c r="CQ316">
        <f>IFERROR(SMALL(CQ108:CQ310,ROW()-ROW($CQ$313)+1),"")</f>
        <v>0</v>
      </c>
      <c r="CR316">
        <f>IFERROR(SMALL(CR108:CR310,ROW()-ROW($CR$313)+1),"")</f>
        <v>0</v>
      </c>
      <c r="CS316">
        <f>IFERROR(SMALL(CS108:CS310,ROW()-ROW($CS$313)+1),"")</f>
        <v>0</v>
      </c>
      <c r="CT316">
        <f>IFERROR(SMALL(CT108:CT310,ROW()-ROW($CT$313)+1),"")</f>
        <v>0</v>
      </c>
      <c r="CU316">
        <f>IFERROR(SMALL(CU108:CU310,ROW()-ROW($CU$313)+1),"")</f>
        <v>0</v>
      </c>
      <c r="CV316">
        <f>IFERROR(SMALL(CV108:CV310,ROW()-ROW($CV$313)+1),"")</f>
        <v>0</v>
      </c>
      <c r="CW316">
        <f>IFERROR(SMALL(CW108:CW310,ROW()-ROW($CW$313)+1),"")</f>
        <v>0</v>
      </c>
      <c r="CX316">
        <f>IFERROR(SMALL(CX108:CX310,ROW()-ROW($CX$313)+1),"")</f>
        <v>0</v>
      </c>
      <c r="CY316">
        <f>IFERROR(SMALL(CY108:CY310,ROW()-ROW($CY$313)+1),"")</f>
        <v>0</v>
      </c>
      <c r="CZ316">
        <f>IFERROR(SMALL(CZ108:CZ310,ROW()-ROW($CZ$313)+1),"")</f>
        <v>0</v>
      </c>
      <c r="DA316">
        <f>IFERROR(SMALL(DA108:DA310,ROW()-ROW($DA$313)+1),"")</f>
        <v>0</v>
      </c>
      <c r="DB316">
        <f>IFERROR(SMALL(DB108:DB310,ROW()-ROW($DB$313)+1),"")</f>
        <v>0</v>
      </c>
      <c r="DC316">
        <f>IFERROR(SMALL(DC108:DC310,ROW()-ROW($DC$313)+1),"")</f>
        <v>0</v>
      </c>
      <c r="DD316">
        <f>IFERROR(SMALL(DD108:DD310,ROW()-ROW($DD$313)+1),"")</f>
        <v>0</v>
      </c>
      <c r="DG316">
        <f>IFERROR(SMALL(DG108:DG310,ROW()-ROW($DG$313)+1),"")</f>
        <v>0</v>
      </c>
      <c r="DH316">
        <f>IFERROR(SMALL(DH108:DH310,ROW()-ROW($DH$313)+1),"")</f>
        <v>0</v>
      </c>
      <c r="DI316">
        <f>IFERROR(SMALL(DI108:DI310,ROW()-ROW($DI$313)+1),"")</f>
        <v>0</v>
      </c>
      <c r="DJ316">
        <f>IFERROR(SMALL(DJ108:DJ310,ROW()-ROW($DJ$313)+1),"")</f>
        <v>0</v>
      </c>
      <c r="DK316">
        <f>IFERROR(SMALL(DK108:DK310,ROW()-ROW($DK$313)+1),"")</f>
        <v>0</v>
      </c>
      <c r="DL316">
        <f>IFERROR(SMALL(DL108:DL310,ROW()-ROW($DL$313)+1),"")</f>
        <v>0</v>
      </c>
      <c r="DM316">
        <f>IFERROR(SMALL(DM108:DM310,ROW()-ROW($DM$313)+1),"")</f>
        <v>0</v>
      </c>
      <c r="DN316">
        <f>IFERROR(SMALL(DN108:DN310,ROW()-ROW($DN$313)+1),"")</f>
        <v>0</v>
      </c>
      <c r="DO316">
        <f>IFERROR(SMALL(DO108:DO310,ROW()-ROW($DO$313)+1),"")</f>
        <v>0</v>
      </c>
      <c r="DP316">
        <f>IFERROR(SMALL(DP108:DP310,ROW()-ROW($DP$313)+1),"")</f>
        <v>0</v>
      </c>
      <c r="DQ316">
        <f>IFERROR(SMALL(DQ108:DQ310,ROW()-ROW($DQ$313)+1),"")</f>
        <v>0</v>
      </c>
      <c r="DR316">
        <f>IFERROR(SMALL(DR108:DR310,ROW()-ROW($DR$313)+1),"")</f>
        <v>0</v>
      </c>
      <c r="DS316">
        <f>IFERROR(SMALL(DS108:DS310,ROW()-ROW($DS$313)+1),"")</f>
        <v>0</v>
      </c>
      <c r="DT316">
        <f>IFERROR(SMALL(DT108:DT310,ROW()-ROW($DT$313)+1),"")</f>
        <v>0</v>
      </c>
      <c r="DU316">
        <f>IFERROR(SMALL(DU108:DU310,ROW()-ROW($DU$313)+1),"")</f>
        <v>0</v>
      </c>
      <c r="DV316">
        <f>IFERROR(SMALL(DV108:DV310,ROW()-ROW($DV$313)+1),"")</f>
        <v>0</v>
      </c>
      <c r="DW316">
        <f>IFERROR(SMALL(DW108:DW310,ROW()-ROW($DW$313)+1),"")</f>
        <v>0</v>
      </c>
      <c r="DX316">
        <f>IFERROR(SMALL(DX108:DX310,ROW()-ROW($DX$313)+1),"")</f>
        <v>0</v>
      </c>
      <c r="DY316">
        <f>IFERROR(SMALL(DY108:DY310,ROW()-ROW($DY$313)+1),"")</f>
        <v>0</v>
      </c>
      <c r="DZ316">
        <f>IFERROR(SMALL(DZ108:DZ310,ROW()-ROW($DZ$313)+1),"")</f>
        <v>0</v>
      </c>
      <c r="EA316">
        <f>IFERROR(SMALL(EA108:EA310,ROW()-ROW($EA$313)+1),"")</f>
        <v>0</v>
      </c>
      <c r="EB316">
        <f>IFERROR(SMALL(EB108:EB310,ROW()-ROW($EB$313)+1),"")</f>
        <v>0</v>
      </c>
      <c r="EC316">
        <f>IFERROR(SMALL(EC108:EC310,ROW()-ROW($EC$313)+1),"")</f>
        <v>0</v>
      </c>
      <c r="ED316">
        <f>IFERROR(SMALL(ED108:ED310,ROW()-ROW($ED$313)+1),"")</f>
        <v>0</v>
      </c>
      <c r="EE316">
        <f>IFERROR(SMALL(EE108:EE310,ROW()-ROW($EE$313)+1),"")</f>
        <v>0</v>
      </c>
      <c r="EF316">
        <f>IFERROR(SMALL(EF108:EF310,ROW()-ROW($EF$313)+1),"")</f>
        <v>0</v>
      </c>
      <c r="EG316">
        <f>IFERROR(SMALL(EG108:EG310,ROW()-ROW($EG$313)+1),"")</f>
        <v>0</v>
      </c>
      <c r="EH316">
        <f>IFERROR(SMALL(EH108:EH310,ROW()-ROW($EH$313)+1),"")</f>
        <v>0</v>
      </c>
      <c r="EI316">
        <f>IFERROR(SMALL(EI108:EI310,ROW()-ROW($EI$313)+1),"")</f>
        <v>0</v>
      </c>
      <c r="EJ316">
        <f>IFERROR(SMALL(EJ108:EJ310,ROW()-ROW($EJ$313)+1),"")</f>
        <v>0</v>
      </c>
      <c r="EK316">
        <f>IFERROR(SMALL(EK108:EK310,ROW()-ROW($EK$313)+1),"")</f>
        <v>0</v>
      </c>
      <c r="EL316">
        <f>IFERROR(SMALL(EL108:EL310,ROW()-ROW($EL$313)+1),"")</f>
        <v>0</v>
      </c>
      <c r="EM316">
        <f>IFERROR(SMALL(EM108:EM310,ROW()-ROW($EM$313)+1),"")</f>
        <v>0</v>
      </c>
      <c r="EN316">
        <f>IFERROR(SMALL(EN108:EN310,ROW()-ROW($EN$313)+1),"")</f>
        <v>0</v>
      </c>
      <c r="EO316">
        <f>IFERROR(SMALL(EO108:EO310,ROW()-ROW($EO$313)+1),"")</f>
        <v>0</v>
      </c>
      <c r="EP316">
        <f>IFERROR(SMALL(EP108:EP310,ROW()-ROW($EP$313)+1),"")</f>
        <v>0</v>
      </c>
      <c r="EQ316">
        <f>IFERROR(SMALL(EQ108:EQ310,ROW()-ROW($EQ$313)+1),"")</f>
        <v>0</v>
      </c>
      <c r="ER316">
        <f>IFERROR(SMALL(ER108:ER310,ROW()-ROW($ER$313)+1),"")</f>
        <v>0</v>
      </c>
      <c r="ES316">
        <f>IFERROR(SMALL(ES108:ES310,ROW()-ROW($ES$313)+1),"")</f>
        <v>0</v>
      </c>
      <c r="ET316">
        <f>IFERROR(SMALL(ET108:ET310,ROW()-ROW($ET$313)+1),"")</f>
        <v>0</v>
      </c>
      <c r="EU316">
        <f>IFERROR(SMALL(EU108:EU310,ROW()-ROW($EU$313)+1),"")</f>
        <v>0</v>
      </c>
      <c r="EV316">
        <f>IFERROR(SMALL(EV108:EV310,ROW()-ROW($EV$313)+1),"")</f>
        <v>0</v>
      </c>
      <c r="EW316">
        <f>IFERROR(SMALL(EW108:EW310,ROW()-ROW($EW$313)+1),"")</f>
        <v>0</v>
      </c>
      <c r="EX316">
        <f>IFERROR(SMALL(EX108:EX310,ROW()-ROW($EX$313)+1),"")</f>
        <v>0</v>
      </c>
      <c r="EY316">
        <f>IFERROR(SMALL(EY108:EY310,ROW()-ROW($EY$313)+1),"")</f>
        <v>0</v>
      </c>
      <c r="EZ316">
        <f>IFERROR(SMALL(EZ108:EZ310,ROW()-ROW($EZ$313)+1),"")</f>
        <v>0</v>
      </c>
      <c r="FA316">
        <f>IFERROR(SMALL(FA108:FA310,ROW()-ROW($FA$313)+1),"")</f>
        <v>0</v>
      </c>
      <c r="FB316">
        <f>IFERROR(SMALL(FB108:FB310,ROW()-ROW($FB$313)+1),"")</f>
        <v>0</v>
      </c>
      <c r="FC316">
        <f>IFERROR(SMALL(FC108:FC310,ROW()-ROW($FC$313)+1),"")</f>
        <v>0</v>
      </c>
      <c r="FD316">
        <f>IFERROR(SMALL(FD108:FD310,ROW()-ROW($FD$313)+1),"")</f>
        <v>0</v>
      </c>
      <c r="FE316">
        <f>IFERROR(SMALL(FE108:FE310,ROW()-ROW($FE$313)+1),"")</f>
        <v>0</v>
      </c>
      <c r="FF316">
        <f>IFERROR(SMALL(FF108:FF310,ROW()-ROW($FF$313)+1),"")</f>
        <v>0</v>
      </c>
      <c r="FG316">
        <f>IFERROR(SMALL(FG108:FG310,ROW()-ROW($FG$313)+1),"")</f>
        <v>0</v>
      </c>
      <c r="FH316">
        <f>IFERROR(SMALL(FH108:FH310,ROW()-ROW($FH$313)+1),"")</f>
        <v>0</v>
      </c>
      <c r="FI316">
        <f>IFERROR(SMALL(FI108:FI310,ROW()-ROW($FI$313)+1),"")</f>
        <v>0</v>
      </c>
      <c r="FJ316">
        <f>IFERROR(SMALL(FJ108:FJ310,ROW()-ROW($FJ$313)+1),"")</f>
        <v>0</v>
      </c>
      <c r="FK316">
        <f>IFERROR(SMALL(FK108:FK310,ROW()-ROW($FK$313)+1),"")</f>
        <v>0</v>
      </c>
      <c r="FL316">
        <f>IFERROR(SMALL(FL108:FL310,ROW()-ROW($FL$313)+1),"")</f>
        <v>0</v>
      </c>
      <c r="FM316">
        <f>IFERROR(SMALL(FM108:FM310,ROW()-ROW($FM$313)+1),"")</f>
        <v>0</v>
      </c>
      <c r="FN316">
        <f>IFERROR(SMALL(FN108:FN310,ROW()-ROW($FN$313)+1),"")</f>
        <v>0</v>
      </c>
      <c r="FO316">
        <f>IFERROR(SMALL(FO108:FO310,ROW()-ROW($FO$313)+1),"")</f>
        <v>0</v>
      </c>
      <c r="FP316">
        <f>IFERROR(SMALL(FP108:FP310,ROW()-ROW($FP$313)+1),"")</f>
        <v>0</v>
      </c>
      <c r="FQ316">
        <f>IFERROR(SMALL(FQ108:FQ310,ROW()-ROW($FQ$313)+1),"")</f>
        <v>0</v>
      </c>
      <c r="FR316">
        <f>IFERROR(SMALL(FR108:FR310,ROW()-ROW($FR$313)+1),"")</f>
        <v>0</v>
      </c>
      <c r="FS316">
        <f>IFERROR(SMALL(FS108:FS310,ROW()-ROW($FS$313)+1),"")</f>
        <v>0</v>
      </c>
      <c r="FT316">
        <f>IFERROR(SMALL(FT108:FT310,ROW()-ROW($FT$313)+1),"")</f>
        <v>0</v>
      </c>
      <c r="FU316">
        <f>IFERROR(SMALL(FU108:FU310,ROW()-ROW($FU$313)+1),"")</f>
        <v>0</v>
      </c>
      <c r="FV316">
        <f>IFERROR(SMALL(FV108:FV310,ROW()-ROW($FV$313)+1),"")</f>
        <v>0</v>
      </c>
      <c r="FW316">
        <f>IFERROR(SMALL(FW108:FW310,ROW()-ROW($FW$313)+1),"")</f>
        <v>0</v>
      </c>
      <c r="FX316">
        <f>IFERROR(SMALL(FX108:FX310,ROW()-ROW($FX$313)+1),"")</f>
        <v>0</v>
      </c>
      <c r="FY316">
        <f>IFERROR(SMALL(FY108:FY310,ROW()-ROW($FY$313)+1),"")</f>
        <v>0</v>
      </c>
      <c r="FZ316">
        <f>IFERROR(SMALL(FZ108:FZ310,ROW()-ROW($FZ$313)+1),"")</f>
        <v>0</v>
      </c>
      <c r="GA316">
        <f>IFERROR(SMALL(GA108:GA310,ROW()-ROW($GA$313)+1),"")</f>
        <v>0</v>
      </c>
      <c r="GB316">
        <f>IFERROR(SMALL(GB108:GB310,ROW()-ROW($GB$313)+1),"")</f>
        <v>0</v>
      </c>
      <c r="GC316">
        <f>IFERROR(SMALL(GC108:GC310,ROW()-ROW($GC$313)+1),"")</f>
        <v>0</v>
      </c>
      <c r="GD316">
        <f>IFERROR(SMALL(GD108:GD310,ROW()-ROW($GD$313)+1),"")</f>
        <v>0</v>
      </c>
      <c r="GE316">
        <f>IFERROR(SMALL(GE108:GE310,ROW()-ROW($GE$313)+1),"")</f>
        <v>0</v>
      </c>
      <c r="GF316">
        <f>IFERROR(SMALL(GF108:GF310,ROW()-ROW($GF$313)+1),"")</f>
        <v>0</v>
      </c>
      <c r="GG316">
        <f>IFERROR(SMALL(GG108:GG310,ROW()-ROW($GG$313)+1),"")</f>
        <v>0</v>
      </c>
      <c r="GH316">
        <f>IFERROR(SMALL(GH108:GH310,ROW()-ROW($GH$313)+1),"")</f>
        <v>0</v>
      </c>
      <c r="GI316">
        <f>IFERROR(SMALL(GI108:GI310,ROW()-ROW($GI$313)+1),"")</f>
        <v>0</v>
      </c>
      <c r="GJ316">
        <f>IFERROR(SMALL(GJ108:GJ310,ROW()-ROW($GJ$313)+1),"")</f>
        <v>0</v>
      </c>
      <c r="GK316">
        <f>IFERROR(SMALL(GK108:GK310,ROW()-ROW($GK$313)+1),"")</f>
        <v>0</v>
      </c>
      <c r="GL316">
        <f>IFERROR(SMALL(GL108:GL310,ROW()-ROW($GL$313)+1),"")</f>
        <v>0</v>
      </c>
      <c r="GM316">
        <f>IFERROR(SMALL(GM108:GM310,ROW()-ROW($GM$313)+1),"")</f>
        <v>0</v>
      </c>
      <c r="GN316">
        <f>IFERROR(SMALL(GN108:GN310,ROW()-ROW($GN$313)+1),"")</f>
        <v>0</v>
      </c>
      <c r="GO316">
        <f>IFERROR(SMALL(GO108:GO310,ROW()-ROW($GO$313)+1),"")</f>
        <v>0</v>
      </c>
      <c r="GP316">
        <f>IFERROR(SMALL(GP108:GP310,ROW()-ROW($GP$313)+1),"")</f>
        <v>0</v>
      </c>
      <c r="GQ316">
        <f>IFERROR(SMALL(GQ108:GQ310,ROW()-ROW($GQ$313)+1),"")</f>
        <v>0</v>
      </c>
      <c r="GR316">
        <f>IFERROR(SMALL(GR108:GR310,ROW()-ROW($GR$313)+1),"")</f>
        <v>0</v>
      </c>
      <c r="GS316">
        <f>IFERROR(SMALL(GS108:GS310,ROW()-ROW($GS$313)+1),"")</f>
        <v>0</v>
      </c>
      <c r="GT316">
        <f>IFERROR(SMALL(GT108:GT310,ROW()-ROW($GT$313)+1),"")</f>
        <v>0</v>
      </c>
      <c r="GU316">
        <f>IFERROR(SMALL(GU108:GU310,ROW()-ROW($GU$313)+1),"")</f>
        <v>0</v>
      </c>
      <c r="GV316">
        <f>IFERROR(SMALL(GV108:GV310,ROW()-ROW($GV$313)+1),"")</f>
        <v>0</v>
      </c>
      <c r="GW316">
        <f>IFERROR(SMALL(GW108:GW310,ROW()-ROW($GW$313)+1),"")</f>
        <v>0</v>
      </c>
      <c r="GX316">
        <f>IFERROR(SMALL(GX108:GX310,ROW()-ROW($GX$313)+1),"")</f>
        <v>0</v>
      </c>
      <c r="GY316">
        <f>IFERROR(SMALL(GY108:GY310,ROW()-ROW($GY$313)+1),"")</f>
        <v>0</v>
      </c>
      <c r="GZ316">
        <f>IFERROR(SMALL(GZ108:GZ310,ROW()-ROW($GZ$313)+1),"")</f>
        <v>0</v>
      </c>
      <c r="HA316">
        <f>IFERROR(SMALL(HA108:HA310,ROW()-ROW($HA$313)+1),"")</f>
        <v>0</v>
      </c>
      <c r="HB316">
        <f>IFERROR(SMALL(HB108:HB310,ROW()-ROW($HB$313)+1),"")</f>
        <v>0</v>
      </c>
      <c r="HC316">
        <f>IFERROR(SMALL(HC108:HC310,ROW()-ROW($HC$313)+1),"")</f>
        <v>0</v>
      </c>
      <c r="HD316">
        <f>IFERROR(SMALL(HD108:HD310,ROW()-ROW($HD$313)+1),"")</f>
        <v>0</v>
      </c>
      <c r="HE316">
        <f>IFERROR(SMALL(HE108:HE310,ROW()-ROW($HE$313)+1),"")</f>
        <v>0</v>
      </c>
      <c r="HF316">
        <f>IFERROR(SMALL(HF108:HF310,ROW()-ROW($HF$313)+1),"")</f>
        <v>0</v>
      </c>
    </row>
    <row r="317" spans="4:214">
      <c r="E317">
        <f>IFERROR(SMALL(E108:E310,ROW()-ROW($E$313)+1),"")</f>
        <v>0</v>
      </c>
      <c r="F317">
        <f>IFERROR(SMALL(F108:F310,ROW()-ROW($F$313)+1),"")</f>
        <v>0</v>
      </c>
      <c r="G317">
        <f>IFERROR(SMALL(G108:G310,ROW()-ROW($G$313)+1),"")</f>
        <v>0</v>
      </c>
      <c r="H317">
        <f>IFERROR(SMALL(H108:H310,ROW()-ROW($H$313)+1),"")</f>
        <v>0</v>
      </c>
      <c r="I317">
        <f>IFERROR(SMALL(I108:I310,ROW()-ROW($I$313)+1),"")</f>
        <v>0</v>
      </c>
      <c r="J317">
        <f>IFERROR(SMALL(J108:J310,ROW()-ROW($J$313)+1),"")</f>
        <v>0</v>
      </c>
      <c r="K317">
        <f>IFERROR(SMALL(K108:K310,ROW()-ROW($K$313)+1),"")</f>
        <v>0</v>
      </c>
      <c r="L317">
        <f>IFERROR(SMALL(L108:L310,ROW()-ROW($L$313)+1),"")</f>
        <v>0</v>
      </c>
      <c r="M317">
        <f>IFERROR(SMALL(M108:M310,ROW()-ROW($M$313)+1),"")</f>
        <v>0</v>
      </c>
      <c r="N317">
        <f>IFERROR(SMALL(N108:N310,ROW()-ROW($N$313)+1),"")</f>
        <v>0</v>
      </c>
      <c r="O317">
        <f>IFERROR(SMALL(O108:O310,ROW()-ROW($O$313)+1),"")</f>
        <v>0</v>
      </c>
      <c r="P317">
        <f>IFERROR(SMALL(P108:P310,ROW()-ROW($P$313)+1),"")</f>
        <v>0</v>
      </c>
      <c r="Q317">
        <f>IFERROR(SMALL(Q108:Q310,ROW()-ROW($Q$313)+1),"")</f>
        <v>0</v>
      </c>
      <c r="R317">
        <f>IFERROR(SMALL(R108:R310,ROW()-ROW($R$313)+1),"")</f>
        <v>0</v>
      </c>
      <c r="S317">
        <f>IFERROR(SMALL(S108:S310,ROW()-ROW($S$313)+1),"")</f>
        <v>0</v>
      </c>
      <c r="T317">
        <f>IFERROR(SMALL(T108:T310,ROW()-ROW($T$313)+1),"")</f>
        <v>0</v>
      </c>
      <c r="U317">
        <f>IFERROR(SMALL(U108:U310,ROW()-ROW($U$313)+1),"")</f>
        <v>0</v>
      </c>
      <c r="V317">
        <f>IFERROR(SMALL(V108:V310,ROW()-ROW($V$313)+1),"")</f>
        <v>0</v>
      </c>
      <c r="W317">
        <f>IFERROR(SMALL(W108:W310,ROW()-ROW($W$313)+1),"")</f>
        <v>0</v>
      </c>
      <c r="X317">
        <f>IFERROR(SMALL(X108:X310,ROW()-ROW($X$313)+1),"")</f>
        <v>0</v>
      </c>
      <c r="Y317">
        <f>IFERROR(SMALL(Y108:Y310,ROW()-ROW($Y$313)+1),"")</f>
        <v>0</v>
      </c>
      <c r="Z317">
        <f>IFERROR(SMALL(Z108:Z310,ROW()-ROW($Z$313)+1),"")</f>
        <v>0</v>
      </c>
      <c r="AA317">
        <f>IFERROR(SMALL(AA108:AA310,ROW()-ROW($AA$313)+1),"")</f>
        <v>0</v>
      </c>
      <c r="AB317">
        <f>IFERROR(SMALL(AB108:AB310,ROW()-ROW($AB$313)+1),"")</f>
        <v>0</v>
      </c>
      <c r="AC317">
        <f>IFERROR(SMALL(AC108:AC310,ROW()-ROW($AC$313)+1),"")</f>
        <v>0</v>
      </c>
      <c r="AD317">
        <f>IFERROR(SMALL(AD108:AD310,ROW()-ROW($AD$313)+1),"")</f>
        <v>0</v>
      </c>
      <c r="AE317">
        <f>IFERROR(SMALL(AE108:AE310,ROW()-ROW($AE$313)+1),"")</f>
        <v>0</v>
      </c>
      <c r="AF317">
        <f>IFERROR(SMALL(AF108:AF310,ROW()-ROW($AF$313)+1),"")</f>
        <v>0</v>
      </c>
      <c r="AG317">
        <f>IFERROR(SMALL(AG108:AG310,ROW()-ROW($AG$313)+1),"")</f>
        <v>0</v>
      </c>
      <c r="AH317">
        <f>IFERROR(SMALL(AH108:AH310,ROW()-ROW($AH$313)+1),"")</f>
        <v>0</v>
      </c>
      <c r="AI317">
        <f>IFERROR(SMALL(AI108:AI310,ROW()-ROW($AI$313)+1),"")</f>
        <v>0</v>
      </c>
      <c r="AJ317">
        <f>IFERROR(SMALL(AJ108:AJ310,ROW()-ROW($AJ$313)+1),"")</f>
        <v>0</v>
      </c>
      <c r="AK317">
        <f>IFERROR(SMALL(AK108:AK310,ROW()-ROW($AK$313)+1),"")</f>
        <v>0</v>
      </c>
      <c r="AL317">
        <f>IFERROR(SMALL(AL108:AL310,ROW()-ROW($AL$313)+1),"")</f>
        <v>0</v>
      </c>
      <c r="AM317">
        <f>IFERROR(SMALL(AM108:AM310,ROW()-ROW($AM$313)+1),"")</f>
        <v>0</v>
      </c>
      <c r="AN317">
        <f>IFERROR(SMALL(AN108:AN310,ROW()-ROW($AN$313)+1),"")</f>
        <v>0</v>
      </c>
      <c r="AO317">
        <f>IFERROR(SMALL(AO108:AO310,ROW()-ROW($AO$313)+1),"")</f>
        <v>0</v>
      </c>
      <c r="AP317">
        <f>IFERROR(SMALL(AP108:AP310,ROW()-ROW($AP$313)+1),"")</f>
        <v>0</v>
      </c>
      <c r="AQ317">
        <f>IFERROR(SMALL(AQ108:AQ310,ROW()-ROW($AQ$313)+1),"")</f>
        <v>0</v>
      </c>
      <c r="AR317">
        <f>IFERROR(SMALL(AR108:AR310,ROW()-ROW($AR$313)+1),"")</f>
        <v>0</v>
      </c>
      <c r="AS317">
        <f>IFERROR(SMALL(AS108:AS310,ROW()-ROW($AS$313)+1),"")</f>
        <v>0</v>
      </c>
      <c r="AT317">
        <f>IFERROR(SMALL(AT108:AT310,ROW()-ROW($AT$313)+1),"")</f>
        <v>0</v>
      </c>
      <c r="AU317">
        <f>IFERROR(SMALL(AU108:AU310,ROW()-ROW($AU$313)+1),"")</f>
        <v>0</v>
      </c>
      <c r="AV317">
        <f>IFERROR(SMALL(AV108:AV310,ROW()-ROW($AV$313)+1),"")</f>
        <v>0</v>
      </c>
      <c r="AW317">
        <f>IFERROR(SMALL(AW108:AW310,ROW()-ROW($AW$313)+1),"")</f>
        <v>0</v>
      </c>
      <c r="AX317">
        <f>IFERROR(SMALL(AX108:AX310,ROW()-ROW($AX$313)+1),"")</f>
        <v>0</v>
      </c>
      <c r="AY317">
        <f>IFERROR(SMALL(AY108:AY310,ROW()-ROW($AY$313)+1),"")</f>
        <v>0</v>
      </c>
      <c r="AZ317">
        <f>IFERROR(SMALL(AZ108:AZ310,ROW()-ROW($AZ$313)+1),"")</f>
        <v>0</v>
      </c>
      <c r="BA317">
        <f>IFERROR(SMALL(BA108:BA310,ROW()-ROW($BA$313)+1),"")</f>
        <v>0</v>
      </c>
      <c r="BB317">
        <f>IFERROR(SMALL(BB108:BB310,ROW()-ROW($BB$313)+1),"")</f>
        <v>0</v>
      </c>
      <c r="BC317">
        <f>IFERROR(SMALL(BC108:BC310,ROW()-ROW($BC$313)+1),"")</f>
        <v>0</v>
      </c>
      <c r="BD317">
        <f>IFERROR(SMALL(BD108:BD310,ROW()-ROW($BD$313)+1),"")</f>
        <v>0</v>
      </c>
      <c r="BE317">
        <f>IFERROR(SMALL(BE108:BE310,ROW()-ROW($BE$313)+1),"")</f>
        <v>0</v>
      </c>
      <c r="BF317">
        <f>IFERROR(SMALL(BF108:BF310,ROW()-ROW($BF$313)+1),"")</f>
        <v>0</v>
      </c>
      <c r="BG317">
        <f>IFERROR(SMALL(BG108:BG310,ROW()-ROW($BG$313)+1),"")</f>
        <v>0</v>
      </c>
      <c r="BH317">
        <f>IFERROR(SMALL(BH108:BH310,ROW()-ROW($BH$313)+1),"")</f>
        <v>0</v>
      </c>
      <c r="BI317">
        <f>IFERROR(SMALL(BI108:BI310,ROW()-ROW($BI$313)+1),"")</f>
        <v>0</v>
      </c>
      <c r="BJ317">
        <f>IFERROR(SMALL(BJ108:BJ310,ROW()-ROW($BJ$313)+1),"")</f>
        <v>0</v>
      </c>
      <c r="BK317">
        <f>IFERROR(SMALL(BK108:BK310,ROW()-ROW($BK$313)+1),"")</f>
        <v>0</v>
      </c>
      <c r="BL317">
        <f>IFERROR(SMALL(BL108:BL310,ROW()-ROW($BL$313)+1),"")</f>
        <v>0</v>
      </c>
      <c r="BM317">
        <f>IFERROR(SMALL(BM108:BM310,ROW()-ROW($BM$313)+1),"")</f>
        <v>0</v>
      </c>
      <c r="BN317">
        <f>IFERROR(SMALL(BN108:BN310,ROW()-ROW($BN$313)+1),"")</f>
        <v>0</v>
      </c>
      <c r="BO317">
        <f>IFERROR(SMALL(BO108:BO310,ROW()-ROW($BO$313)+1),"")</f>
        <v>0</v>
      </c>
      <c r="BP317">
        <f>IFERROR(SMALL(BP108:BP310,ROW()-ROW($BP$313)+1),"")</f>
        <v>0</v>
      </c>
      <c r="BQ317">
        <f>IFERROR(SMALL(BQ108:BQ310,ROW()-ROW($BQ$313)+1),"")</f>
        <v>0</v>
      </c>
      <c r="BR317">
        <f>IFERROR(SMALL(BR108:BR310,ROW()-ROW($BR$313)+1),"")</f>
        <v>0</v>
      </c>
      <c r="BS317">
        <f>IFERROR(SMALL(BS108:BS310,ROW()-ROW($BS$313)+1),"")</f>
        <v>0</v>
      </c>
      <c r="BT317">
        <f>IFERROR(SMALL(BT108:BT310,ROW()-ROW($BT$313)+1),"")</f>
        <v>0</v>
      </c>
      <c r="BU317">
        <f>IFERROR(SMALL(BU108:BU310,ROW()-ROW($BU$313)+1),"")</f>
        <v>0</v>
      </c>
      <c r="BV317">
        <f>IFERROR(SMALL(BV108:BV310,ROW()-ROW($BV$313)+1),"")</f>
        <v>0</v>
      </c>
      <c r="BW317">
        <f>IFERROR(SMALL(BW108:BW310,ROW()-ROW($BW$313)+1),"")</f>
        <v>0</v>
      </c>
      <c r="BX317">
        <f>IFERROR(SMALL(BX108:BX310,ROW()-ROW($BX$313)+1),"")</f>
        <v>0</v>
      </c>
      <c r="BY317">
        <f>IFERROR(SMALL(BY108:BY310,ROW()-ROW($BY$313)+1),"")</f>
        <v>0</v>
      </c>
      <c r="BZ317">
        <f>IFERROR(SMALL(BZ108:BZ310,ROW()-ROW($BZ$313)+1),"")</f>
        <v>0</v>
      </c>
      <c r="CA317">
        <f>IFERROR(SMALL(CA108:CA310,ROW()-ROW($CA$313)+1),"")</f>
        <v>0</v>
      </c>
      <c r="CB317">
        <f>IFERROR(SMALL(CB108:CB310,ROW()-ROW($CB$313)+1),"")</f>
        <v>0</v>
      </c>
      <c r="CC317">
        <f>IFERROR(SMALL(CC108:CC310,ROW()-ROW($CC$313)+1),"")</f>
        <v>0</v>
      </c>
      <c r="CD317">
        <f>IFERROR(SMALL(CD108:CD310,ROW()-ROW($CD$313)+1),"")</f>
        <v>0</v>
      </c>
      <c r="CE317">
        <f>IFERROR(SMALL(CE108:CE310,ROW()-ROW($CE$313)+1),"")</f>
        <v>0</v>
      </c>
      <c r="CF317">
        <f>IFERROR(SMALL(CF108:CF310,ROW()-ROW($CF$313)+1),"")</f>
        <v>0</v>
      </c>
      <c r="CG317">
        <f>IFERROR(SMALL(CG108:CG310,ROW()-ROW($CG$313)+1),"")</f>
        <v>0</v>
      </c>
      <c r="CH317">
        <f>IFERROR(SMALL(CH108:CH310,ROW()-ROW($CH$313)+1),"")</f>
        <v>0</v>
      </c>
      <c r="CI317">
        <f>IFERROR(SMALL(CI108:CI310,ROW()-ROW($CI$313)+1),"")</f>
        <v>0</v>
      </c>
      <c r="CJ317">
        <f>IFERROR(SMALL(CJ108:CJ310,ROW()-ROW($CJ$313)+1),"")</f>
        <v>0</v>
      </c>
      <c r="CK317">
        <f>IFERROR(SMALL(CK108:CK310,ROW()-ROW($CK$313)+1),"")</f>
        <v>0</v>
      </c>
      <c r="CL317">
        <f>IFERROR(SMALL(CL108:CL310,ROW()-ROW($CL$313)+1),"")</f>
        <v>0</v>
      </c>
      <c r="CM317">
        <f>IFERROR(SMALL(CM108:CM310,ROW()-ROW($CM$313)+1),"")</f>
        <v>0</v>
      </c>
      <c r="CN317">
        <f>IFERROR(SMALL(CN108:CN310,ROW()-ROW($CN$313)+1),"")</f>
        <v>0</v>
      </c>
      <c r="CO317">
        <f>IFERROR(SMALL(CO108:CO310,ROW()-ROW($CO$313)+1),"")</f>
        <v>0</v>
      </c>
      <c r="CP317">
        <f>IFERROR(SMALL(CP108:CP310,ROW()-ROW($CP$313)+1),"")</f>
        <v>0</v>
      </c>
      <c r="CQ317">
        <f>IFERROR(SMALL(CQ108:CQ310,ROW()-ROW($CQ$313)+1),"")</f>
        <v>0</v>
      </c>
      <c r="CR317">
        <f>IFERROR(SMALL(CR108:CR310,ROW()-ROW($CR$313)+1),"")</f>
        <v>0</v>
      </c>
      <c r="CS317">
        <f>IFERROR(SMALL(CS108:CS310,ROW()-ROW($CS$313)+1),"")</f>
        <v>0</v>
      </c>
      <c r="CT317">
        <f>IFERROR(SMALL(CT108:CT310,ROW()-ROW($CT$313)+1),"")</f>
        <v>0</v>
      </c>
      <c r="CU317">
        <f>IFERROR(SMALL(CU108:CU310,ROW()-ROW($CU$313)+1),"")</f>
        <v>0</v>
      </c>
      <c r="CV317">
        <f>IFERROR(SMALL(CV108:CV310,ROW()-ROW($CV$313)+1),"")</f>
        <v>0</v>
      </c>
      <c r="CW317">
        <f>IFERROR(SMALL(CW108:CW310,ROW()-ROW($CW$313)+1),"")</f>
        <v>0</v>
      </c>
      <c r="CX317">
        <f>IFERROR(SMALL(CX108:CX310,ROW()-ROW($CX$313)+1),"")</f>
        <v>0</v>
      </c>
      <c r="CY317">
        <f>IFERROR(SMALL(CY108:CY310,ROW()-ROW($CY$313)+1),"")</f>
        <v>0</v>
      </c>
      <c r="CZ317">
        <f>IFERROR(SMALL(CZ108:CZ310,ROW()-ROW($CZ$313)+1),"")</f>
        <v>0</v>
      </c>
      <c r="DA317">
        <f>IFERROR(SMALL(DA108:DA310,ROW()-ROW($DA$313)+1),"")</f>
        <v>0</v>
      </c>
      <c r="DB317">
        <f>IFERROR(SMALL(DB108:DB310,ROW()-ROW($DB$313)+1),"")</f>
        <v>0</v>
      </c>
      <c r="DC317">
        <f>IFERROR(SMALL(DC108:DC310,ROW()-ROW($DC$313)+1),"")</f>
        <v>0</v>
      </c>
      <c r="DD317">
        <f>IFERROR(SMALL(DD108:DD310,ROW()-ROW($DD$313)+1),"")</f>
        <v>0</v>
      </c>
      <c r="DG317">
        <f>IFERROR(SMALL(DG108:DG310,ROW()-ROW($DG$313)+1),"")</f>
        <v>0</v>
      </c>
      <c r="DH317">
        <f>IFERROR(SMALL(DH108:DH310,ROW()-ROW($DH$313)+1),"")</f>
        <v>0</v>
      </c>
      <c r="DI317">
        <f>IFERROR(SMALL(DI108:DI310,ROW()-ROW($DI$313)+1),"")</f>
        <v>0</v>
      </c>
      <c r="DJ317">
        <f>IFERROR(SMALL(DJ108:DJ310,ROW()-ROW($DJ$313)+1),"")</f>
        <v>0</v>
      </c>
      <c r="DK317">
        <f>IFERROR(SMALL(DK108:DK310,ROW()-ROW($DK$313)+1),"")</f>
        <v>0</v>
      </c>
      <c r="DL317">
        <f>IFERROR(SMALL(DL108:DL310,ROW()-ROW($DL$313)+1),"")</f>
        <v>0</v>
      </c>
      <c r="DM317">
        <f>IFERROR(SMALL(DM108:DM310,ROW()-ROW($DM$313)+1),"")</f>
        <v>0</v>
      </c>
      <c r="DN317">
        <f>IFERROR(SMALL(DN108:DN310,ROW()-ROW($DN$313)+1),"")</f>
        <v>0</v>
      </c>
      <c r="DO317">
        <f>IFERROR(SMALL(DO108:DO310,ROW()-ROW($DO$313)+1),"")</f>
        <v>0</v>
      </c>
      <c r="DP317">
        <f>IFERROR(SMALL(DP108:DP310,ROW()-ROW($DP$313)+1),"")</f>
        <v>0</v>
      </c>
      <c r="DQ317">
        <f>IFERROR(SMALL(DQ108:DQ310,ROW()-ROW($DQ$313)+1),"")</f>
        <v>0</v>
      </c>
      <c r="DR317">
        <f>IFERROR(SMALL(DR108:DR310,ROW()-ROW($DR$313)+1),"")</f>
        <v>0</v>
      </c>
      <c r="DS317">
        <f>IFERROR(SMALL(DS108:DS310,ROW()-ROW($DS$313)+1),"")</f>
        <v>0</v>
      </c>
      <c r="DT317">
        <f>IFERROR(SMALL(DT108:DT310,ROW()-ROW($DT$313)+1),"")</f>
        <v>0</v>
      </c>
      <c r="DU317">
        <f>IFERROR(SMALL(DU108:DU310,ROW()-ROW($DU$313)+1),"")</f>
        <v>0</v>
      </c>
      <c r="DV317">
        <f>IFERROR(SMALL(DV108:DV310,ROW()-ROW($DV$313)+1),"")</f>
        <v>0</v>
      </c>
      <c r="DW317">
        <f>IFERROR(SMALL(DW108:DW310,ROW()-ROW($DW$313)+1),"")</f>
        <v>0</v>
      </c>
      <c r="DX317">
        <f>IFERROR(SMALL(DX108:DX310,ROW()-ROW($DX$313)+1),"")</f>
        <v>0</v>
      </c>
      <c r="DY317">
        <f>IFERROR(SMALL(DY108:DY310,ROW()-ROW($DY$313)+1),"")</f>
        <v>0</v>
      </c>
      <c r="DZ317">
        <f>IFERROR(SMALL(DZ108:DZ310,ROW()-ROW($DZ$313)+1),"")</f>
        <v>0</v>
      </c>
      <c r="EA317">
        <f>IFERROR(SMALL(EA108:EA310,ROW()-ROW($EA$313)+1),"")</f>
        <v>0</v>
      </c>
      <c r="EB317">
        <f>IFERROR(SMALL(EB108:EB310,ROW()-ROW($EB$313)+1),"")</f>
        <v>0</v>
      </c>
      <c r="EC317">
        <f>IFERROR(SMALL(EC108:EC310,ROW()-ROW($EC$313)+1),"")</f>
        <v>0</v>
      </c>
      <c r="ED317">
        <f>IFERROR(SMALL(ED108:ED310,ROW()-ROW($ED$313)+1),"")</f>
        <v>0</v>
      </c>
      <c r="EE317">
        <f>IFERROR(SMALL(EE108:EE310,ROW()-ROW($EE$313)+1),"")</f>
        <v>0</v>
      </c>
      <c r="EF317">
        <f>IFERROR(SMALL(EF108:EF310,ROW()-ROW($EF$313)+1),"")</f>
        <v>0</v>
      </c>
      <c r="EG317">
        <f>IFERROR(SMALL(EG108:EG310,ROW()-ROW($EG$313)+1),"")</f>
        <v>0</v>
      </c>
      <c r="EH317">
        <f>IFERROR(SMALL(EH108:EH310,ROW()-ROW($EH$313)+1),"")</f>
        <v>0</v>
      </c>
      <c r="EI317">
        <f>IFERROR(SMALL(EI108:EI310,ROW()-ROW($EI$313)+1),"")</f>
        <v>0</v>
      </c>
      <c r="EJ317">
        <f>IFERROR(SMALL(EJ108:EJ310,ROW()-ROW($EJ$313)+1),"")</f>
        <v>0</v>
      </c>
      <c r="EK317">
        <f>IFERROR(SMALL(EK108:EK310,ROW()-ROW($EK$313)+1),"")</f>
        <v>0</v>
      </c>
      <c r="EL317">
        <f>IFERROR(SMALL(EL108:EL310,ROW()-ROW($EL$313)+1),"")</f>
        <v>0</v>
      </c>
      <c r="EM317">
        <f>IFERROR(SMALL(EM108:EM310,ROW()-ROW($EM$313)+1),"")</f>
        <v>0</v>
      </c>
      <c r="EN317">
        <f>IFERROR(SMALL(EN108:EN310,ROW()-ROW($EN$313)+1),"")</f>
        <v>0</v>
      </c>
      <c r="EO317">
        <f>IFERROR(SMALL(EO108:EO310,ROW()-ROW($EO$313)+1),"")</f>
        <v>0</v>
      </c>
      <c r="EP317">
        <f>IFERROR(SMALL(EP108:EP310,ROW()-ROW($EP$313)+1),"")</f>
        <v>0</v>
      </c>
      <c r="EQ317">
        <f>IFERROR(SMALL(EQ108:EQ310,ROW()-ROW($EQ$313)+1),"")</f>
        <v>0</v>
      </c>
      <c r="ER317">
        <f>IFERROR(SMALL(ER108:ER310,ROW()-ROW($ER$313)+1),"")</f>
        <v>0</v>
      </c>
      <c r="ES317">
        <f>IFERROR(SMALL(ES108:ES310,ROW()-ROW($ES$313)+1),"")</f>
        <v>0</v>
      </c>
      <c r="ET317">
        <f>IFERROR(SMALL(ET108:ET310,ROW()-ROW($ET$313)+1),"")</f>
        <v>0</v>
      </c>
      <c r="EU317">
        <f>IFERROR(SMALL(EU108:EU310,ROW()-ROW($EU$313)+1),"")</f>
        <v>0</v>
      </c>
      <c r="EV317">
        <f>IFERROR(SMALL(EV108:EV310,ROW()-ROW($EV$313)+1),"")</f>
        <v>0</v>
      </c>
      <c r="EW317">
        <f>IFERROR(SMALL(EW108:EW310,ROW()-ROW($EW$313)+1),"")</f>
        <v>0</v>
      </c>
      <c r="EX317">
        <f>IFERROR(SMALL(EX108:EX310,ROW()-ROW($EX$313)+1),"")</f>
        <v>0</v>
      </c>
      <c r="EY317">
        <f>IFERROR(SMALL(EY108:EY310,ROW()-ROW($EY$313)+1),"")</f>
        <v>0</v>
      </c>
      <c r="EZ317">
        <f>IFERROR(SMALL(EZ108:EZ310,ROW()-ROW($EZ$313)+1),"")</f>
        <v>0</v>
      </c>
      <c r="FA317">
        <f>IFERROR(SMALL(FA108:FA310,ROW()-ROW($FA$313)+1),"")</f>
        <v>0</v>
      </c>
      <c r="FB317">
        <f>IFERROR(SMALL(FB108:FB310,ROW()-ROW($FB$313)+1),"")</f>
        <v>0</v>
      </c>
      <c r="FC317">
        <f>IFERROR(SMALL(FC108:FC310,ROW()-ROW($FC$313)+1),"")</f>
        <v>0</v>
      </c>
      <c r="FD317">
        <f>IFERROR(SMALL(FD108:FD310,ROW()-ROW($FD$313)+1),"")</f>
        <v>0</v>
      </c>
      <c r="FE317">
        <f>IFERROR(SMALL(FE108:FE310,ROW()-ROW($FE$313)+1),"")</f>
        <v>0</v>
      </c>
      <c r="FF317">
        <f>IFERROR(SMALL(FF108:FF310,ROW()-ROW($FF$313)+1),"")</f>
        <v>0</v>
      </c>
      <c r="FG317">
        <f>IFERROR(SMALL(FG108:FG310,ROW()-ROW($FG$313)+1),"")</f>
        <v>0</v>
      </c>
      <c r="FH317">
        <f>IFERROR(SMALL(FH108:FH310,ROW()-ROW($FH$313)+1),"")</f>
        <v>0</v>
      </c>
      <c r="FI317">
        <f>IFERROR(SMALL(FI108:FI310,ROW()-ROW($FI$313)+1),"")</f>
        <v>0</v>
      </c>
      <c r="FJ317">
        <f>IFERROR(SMALL(FJ108:FJ310,ROW()-ROW($FJ$313)+1),"")</f>
        <v>0</v>
      </c>
      <c r="FK317">
        <f>IFERROR(SMALL(FK108:FK310,ROW()-ROW($FK$313)+1),"")</f>
        <v>0</v>
      </c>
      <c r="FL317">
        <f>IFERROR(SMALL(FL108:FL310,ROW()-ROW($FL$313)+1),"")</f>
        <v>0</v>
      </c>
      <c r="FM317">
        <f>IFERROR(SMALL(FM108:FM310,ROW()-ROW($FM$313)+1),"")</f>
        <v>0</v>
      </c>
      <c r="FN317">
        <f>IFERROR(SMALL(FN108:FN310,ROW()-ROW($FN$313)+1),"")</f>
        <v>0</v>
      </c>
      <c r="FO317">
        <f>IFERROR(SMALL(FO108:FO310,ROW()-ROW($FO$313)+1),"")</f>
        <v>0</v>
      </c>
      <c r="FP317">
        <f>IFERROR(SMALL(FP108:FP310,ROW()-ROW($FP$313)+1),"")</f>
        <v>0</v>
      </c>
      <c r="FQ317">
        <f>IFERROR(SMALL(FQ108:FQ310,ROW()-ROW($FQ$313)+1),"")</f>
        <v>0</v>
      </c>
      <c r="FR317">
        <f>IFERROR(SMALL(FR108:FR310,ROW()-ROW($FR$313)+1),"")</f>
        <v>0</v>
      </c>
      <c r="FS317">
        <f>IFERROR(SMALL(FS108:FS310,ROW()-ROW($FS$313)+1),"")</f>
        <v>0</v>
      </c>
      <c r="FT317">
        <f>IFERROR(SMALL(FT108:FT310,ROW()-ROW($FT$313)+1),"")</f>
        <v>0</v>
      </c>
      <c r="FU317">
        <f>IFERROR(SMALL(FU108:FU310,ROW()-ROW($FU$313)+1),"")</f>
        <v>0</v>
      </c>
      <c r="FV317">
        <f>IFERROR(SMALL(FV108:FV310,ROW()-ROW($FV$313)+1),"")</f>
        <v>0</v>
      </c>
      <c r="FW317">
        <f>IFERROR(SMALL(FW108:FW310,ROW()-ROW($FW$313)+1),"")</f>
        <v>0</v>
      </c>
      <c r="FX317">
        <f>IFERROR(SMALL(FX108:FX310,ROW()-ROW($FX$313)+1),"")</f>
        <v>0</v>
      </c>
      <c r="FY317">
        <f>IFERROR(SMALL(FY108:FY310,ROW()-ROW($FY$313)+1),"")</f>
        <v>0</v>
      </c>
      <c r="FZ317">
        <f>IFERROR(SMALL(FZ108:FZ310,ROW()-ROW($FZ$313)+1),"")</f>
        <v>0</v>
      </c>
      <c r="GA317">
        <f>IFERROR(SMALL(GA108:GA310,ROW()-ROW($GA$313)+1),"")</f>
        <v>0</v>
      </c>
      <c r="GB317">
        <f>IFERROR(SMALL(GB108:GB310,ROW()-ROW($GB$313)+1),"")</f>
        <v>0</v>
      </c>
      <c r="GC317">
        <f>IFERROR(SMALL(GC108:GC310,ROW()-ROW($GC$313)+1),"")</f>
        <v>0</v>
      </c>
      <c r="GD317">
        <f>IFERROR(SMALL(GD108:GD310,ROW()-ROW($GD$313)+1),"")</f>
        <v>0</v>
      </c>
      <c r="GE317">
        <f>IFERROR(SMALL(GE108:GE310,ROW()-ROW($GE$313)+1),"")</f>
        <v>0</v>
      </c>
      <c r="GF317">
        <f>IFERROR(SMALL(GF108:GF310,ROW()-ROW($GF$313)+1),"")</f>
        <v>0</v>
      </c>
      <c r="GG317">
        <f>IFERROR(SMALL(GG108:GG310,ROW()-ROW($GG$313)+1),"")</f>
        <v>0</v>
      </c>
      <c r="GH317">
        <f>IFERROR(SMALL(GH108:GH310,ROW()-ROW($GH$313)+1),"")</f>
        <v>0</v>
      </c>
      <c r="GI317">
        <f>IFERROR(SMALL(GI108:GI310,ROW()-ROW($GI$313)+1),"")</f>
        <v>0</v>
      </c>
      <c r="GJ317">
        <f>IFERROR(SMALL(GJ108:GJ310,ROW()-ROW($GJ$313)+1),"")</f>
        <v>0</v>
      </c>
      <c r="GK317">
        <f>IFERROR(SMALL(GK108:GK310,ROW()-ROW($GK$313)+1),"")</f>
        <v>0</v>
      </c>
      <c r="GL317">
        <f>IFERROR(SMALL(GL108:GL310,ROW()-ROW($GL$313)+1),"")</f>
        <v>0</v>
      </c>
      <c r="GM317">
        <f>IFERROR(SMALL(GM108:GM310,ROW()-ROW($GM$313)+1),"")</f>
        <v>0</v>
      </c>
      <c r="GN317">
        <f>IFERROR(SMALL(GN108:GN310,ROW()-ROW($GN$313)+1),"")</f>
        <v>0</v>
      </c>
      <c r="GO317">
        <f>IFERROR(SMALL(GO108:GO310,ROW()-ROW($GO$313)+1),"")</f>
        <v>0</v>
      </c>
      <c r="GP317">
        <f>IFERROR(SMALL(GP108:GP310,ROW()-ROW($GP$313)+1),"")</f>
        <v>0</v>
      </c>
      <c r="GQ317">
        <f>IFERROR(SMALL(GQ108:GQ310,ROW()-ROW($GQ$313)+1),"")</f>
        <v>0</v>
      </c>
      <c r="GR317">
        <f>IFERROR(SMALL(GR108:GR310,ROW()-ROW($GR$313)+1),"")</f>
        <v>0</v>
      </c>
      <c r="GS317">
        <f>IFERROR(SMALL(GS108:GS310,ROW()-ROW($GS$313)+1),"")</f>
        <v>0</v>
      </c>
      <c r="GT317">
        <f>IFERROR(SMALL(GT108:GT310,ROW()-ROW($GT$313)+1),"")</f>
        <v>0</v>
      </c>
      <c r="GU317">
        <f>IFERROR(SMALL(GU108:GU310,ROW()-ROW($GU$313)+1),"")</f>
        <v>0</v>
      </c>
      <c r="GV317">
        <f>IFERROR(SMALL(GV108:GV310,ROW()-ROW($GV$313)+1),"")</f>
        <v>0</v>
      </c>
      <c r="GW317">
        <f>IFERROR(SMALL(GW108:GW310,ROW()-ROW($GW$313)+1),"")</f>
        <v>0</v>
      </c>
      <c r="GX317">
        <f>IFERROR(SMALL(GX108:GX310,ROW()-ROW($GX$313)+1),"")</f>
        <v>0</v>
      </c>
      <c r="GY317">
        <f>IFERROR(SMALL(GY108:GY310,ROW()-ROW($GY$313)+1),"")</f>
        <v>0</v>
      </c>
      <c r="GZ317">
        <f>IFERROR(SMALL(GZ108:GZ310,ROW()-ROW($GZ$313)+1),"")</f>
        <v>0</v>
      </c>
      <c r="HA317">
        <f>IFERROR(SMALL(HA108:HA310,ROW()-ROW($HA$313)+1),"")</f>
        <v>0</v>
      </c>
      <c r="HB317">
        <f>IFERROR(SMALL(HB108:HB310,ROW()-ROW($HB$313)+1),"")</f>
        <v>0</v>
      </c>
      <c r="HC317">
        <f>IFERROR(SMALL(HC108:HC310,ROW()-ROW($HC$313)+1),"")</f>
        <v>0</v>
      </c>
      <c r="HD317">
        <f>IFERROR(SMALL(HD108:HD310,ROW()-ROW($HD$313)+1),"")</f>
        <v>0</v>
      </c>
      <c r="HE317">
        <f>IFERROR(SMALL(HE108:HE310,ROW()-ROW($HE$313)+1),"")</f>
        <v>0</v>
      </c>
      <c r="HF317">
        <f>IFERROR(SMALL(HF108:HF310,ROW()-ROW($HF$313)+1),"")</f>
        <v>0</v>
      </c>
    </row>
    <row r="318" spans="4:214">
      <c r="E318">
        <f>IFERROR(SMALL(E108:E310,ROW()-ROW($E$313)+1),"")</f>
        <v>0</v>
      </c>
      <c r="F318">
        <f>IFERROR(SMALL(F108:F310,ROW()-ROW($F$313)+1),"")</f>
        <v>0</v>
      </c>
      <c r="G318">
        <f>IFERROR(SMALL(G108:G310,ROW()-ROW($G$313)+1),"")</f>
        <v>0</v>
      </c>
      <c r="H318">
        <f>IFERROR(SMALL(H108:H310,ROW()-ROW($H$313)+1),"")</f>
        <v>0</v>
      </c>
      <c r="I318">
        <f>IFERROR(SMALL(I108:I310,ROW()-ROW($I$313)+1),"")</f>
        <v>0</v>
      </c>
      <c r="J318">
        <f>IFERROR(SMALL(J108:J310,ROW()-ROW($J$313)+1),"")</f>
        <v>0</v>
      </c>
      <c r="K318">
        <f>IFERROR(SMALL(K108:K310,ROW()-ROW($K$313)+1),"")</f>
        <v>0</v>
      </c>
      <c r="L318">
        <f>IFERROR(SMALL(L108:L310,ROW()-ROW($L$313)+1),"")</f>
        <v>0</v>
      </c>
      <c r="M318">
        <f>IFERROR(SMALL(M108:M310,ROW()-ROW($M$313)+1),"")</f>
        <v>0</v>
      </c>
      <c r="N318">
        <f>IFERROR(SMALL(N108:N310,ROW()-ROW($N$313)+1),"")</f>
        <v>0</v>
      </c>
      <c r="O318">
        <f>IFERROR(SMALL(O108:O310,ROW()-ROW($O$313)+1),"")</f>
        <v>0</v>
      </c>
      <c r="P318">
        <f>IFERROR(SMALL(P108:P310,ROW()-ROW($P$313)+1),"")</f>
        <v>0</v>
      </c>
      <c r="Q318">
        <f>IFERROR(SMALL(Q108:Q310,ROW()-ROW($Q$313)+1),"")</f>
        <v>0</v>
      </c>
      <c r="R318">
        <f>IFERROR(SMALL(R108:R310,ROW()-ROW($R$313)+1),"")</f>
        <v>0</v>
      </c>
      <c r="S318">
        <f>IFERROR(SMALL(S108:S310,ROW()-ROW($S$313)+1),"")</f>
        <v>0</v>
      </c>
      <c r="T318">
        <f>IFERROR(SMALL(T108:T310,ROW()-ROW($T$313)+1),"")</f>
        <v>0</v>
      </c>
      <c r="U318">
        <f>IFERROR(SMALL(U108:U310,ROW()-ROW($U$313)+1),"")</f>
        <v>0</v>
      </c>
      <c r="V318">
        <f>IFERROR(SMALL(V108:V310,ROW()-ROW($V$313)+1),"")</f>
        <v>0</v>
      </c>
      <c r="W318">
        <f>IFERROR(SMALL(W108:W310,ROW()-ROW($W$313)+1),"")</f>
        <v>0</v>
      </c>
      <c r="X318">
        <f>IFERROR(SMALL(X108:X310,ROW()-ROW($X$313)+1),"")</f>
        <v>0</v>
      </c>
      <c r="Y318">
        <f>IFERROR(SMALL(Y108:Y310,ROW()-ROW($Y$313)+1),"")</f>
        <v>0</v>
      </c>
      <c r="Z318">
        <f>IFERROR(SMALL(Z108:Z310,ROW()-ROW($Z$313)+1),"")</f>
        <v>0</v>
      </c>
      <c r="AA318">
        <f>IFERROR(SMALL(AA108:AA310,ROW()-ROW($AA$313)+1),"")</f>
        <v>0</v>
      </c>
      <c r="AB318">
        <f>IFERROR(SMALL(AB108:AB310,ROW()-ROW($AB$313)+1),"")</f>
        <v>0</v>
      </c>
      <c r="AC318">
        <f>IFERROR(SMALL(AC108:AC310,ROW()-ROW($AC$313)+1),"")</f>
        <v>0</v>
      </c>
      <c r="AD318">
        <f>IFERROR(SMALL(AD108:AD310,ROW()-ROW($AD$313)+1),"")</f>
        <v>0</v>
      </c>
      <c r="AE318">
        <f>IFERROR(SMALL(AE108:AE310,ROW()-ROW($AE$313)+1),"")</f>
        <v>0</v>
      </c>
      <c r="AF318">
        <f>IFERROR(SMALL(AF108:AF310,ROW()-ROW($AF$313)+1),"")</f>
        <v>0</v>
      </c>
      <c r="AG318">
        <f>IFERROR(SMALL(AG108:AG310,ROW()-ROW($AG$313)+1),"")</f>
        <v>0</v>
      </c>
      <c r="AH318">
        <f>IFERROR(SMALL(AH108:AH310,ROW()-ROW($AH$313)+1),"")</f>
        <v>0</v>
      </c>
      <c r="AI318">
        <f>IFERROR(SMALL(AI108:AI310,ROW()-ROW($AI$313)+1),"")</f>
        <v>0</v>
      </c>
      <c r="AJ318">
        <f>IFERROR(SMALL(AJ108:AJ310,ROW()-ROW($AJ$313)+1),"")</f>
        <v>0</v>
      </c>
      <c r="AK318">
        <f>IFERROR(SMALL(AK108:AK310,ROW()-ROW($AK$313)+1),"")</f>
        <v>0</v>
      </c>
      <c r="AL318">
        <f>IFERROR(SMALL(AL108:AL310,ROW()-ROW($AL$313)+1),"")</f>
        <v>0</v>
      </c>
      <c r="AM318">
        <f>IFERROR(SMALL(AM108:AM310,ROW()-ROW($AM$313)+1),"")</f>
        <v>0</v>
      </c>
      <c r="AN318">
        <f>IFERROR(SMALL(AN108:AN310,ROW()-ROW($AN$313)+1),"")</f>
        <v>0</v>
      </c>
      <c r="AO318">
        <f>IFERROR(SMALL(AO108:AO310,ROW()-ROW($AO$313)+1),"")</f>
        <v>0</v>
      </c>
      <c r="AP318">
        <f>IFERROR(SMALL(AP108:AP310,ROW()-ROW($AP$313)+1),"")</f>
        <v>0</v>
      </c>
      <c r="AQ318">
        <f>IFERROR(SMALL(AQ108:AQ310,ROW()-ROW($AQ$313)+1),"")</f>
        <v>0</v>
      </c>
      <c r="AR318">
        <f>IFERROR(SMALL(AR108:AR310,ROW()-ROW($AR$313)+1),"")</f>
        <v>0</v>
      </c>
      <c r="AS318">
        <f>IFERROR(SMALL(AS108:AS310,ROW()-ROW($AS$313)+1),"")</f>
        <v>0</v>
      </c>
      <c r="AT318">
        <f>IFERROR(SMALL(AT108:AT310,ROW()-ROW($AT$313)+1),"")</f>
        <v>0</v>
      </c>
      <c r="AU318">
        <f>IFERROR(SMALL(AU108:AU310,ROW()-ROW($AU$313)+1),"")</f>
        <v>0</v>
      </c>
      <c r="AV318">
        <f>IFERROR(SMALL(AV108:AV310,ROW()-ROW($AV$313)+1),"")</f>
        <v>0</v>
      </c>
      <c r="AW318">
        <f>IFERROR(SMALL(AW108:AW310,ROW()-ROW($AW$313)+1),"")</f>
        <v>0</v>
      </c>
      <c r="AX318">
        <f>IFERROR(SMALL(AX108:AX310,ROW()-ROW($AX$313)+1),"")</f>
        <v>0</v>
      </c>
      <c r="AY318">
        <f>IFERROR(SMALL(AY108:AY310,ROW()-ROW($AY$313)+1),"")</f>
        <v>0</v>
      </c>
      <c r="AZ318">
        <f>IFERROR(SMALL(AZ108:AZ310,ROW()-ROW($AZ$313)+1),"")</f>
        <v>0</v>
      </c>
      <c r="BA318">
        <f>IFERROR(SMALL(BA108:BA310,ROW()-ROW($BA$313)+1),"")</f>
        <v>0</v>
      </c>
      <c r="BB318">
        <f>IFERROR(SMALL(BB108:BB310,ROW()-ROW($BB$313)+1),"")</f>
        <v>0</v>
      </c>
      <c r="BC318">
        <f>IFERROR(SMALL(BC108:BC310,ROW()-ROW($BC$313)+1),"")</f>
        <v>0</v>
      </c>
      <c r="BD318">
        <f>IFERROR(SMALL(BD108:BD310,ROW()-ROW($BD$313)+1),"")</f>
        <v>0</v>
      </c>
      <c r="BE318">
        <f>IFERROR(SMALL(BE108:BE310,ROW()-ROW($BE$313)+1),"")</f>
        <v>0</v>
      </c>
      <c r="BF318">
        <f>IFERROR(SMALL(BF108:BF310,ROW()-ROW($BF$313)+1),"")</f>
        <v>0</v>
      </c>
      <c r="BG318">
        <f>IFERROR(SMALL(BG108:BG310,ROW()-ROW($BG$313)+1),"")</f>
        <v>0</v>
      </c>
      <c r="BH318">
        <f>IFERROR(SMALL(BH108:BH310,ROW()-ROW($BH$313)+1),"")</f>
        <v>0</v>
      </c>
      <c r="BI318">
        <f>IFERROR(SMALL(BI108:BI310,ROW()-ROW($BI$313)+1),"")</f>
        <v>0</v>
      </c>
      <c r="BJ318">
        <f>IFERROR(SMALL(BJ108:BJ310,ROW()-ROW($BJ$313)+1),"")</f>
        <v>0</v>
      </c>
      <c r="BK318">
        <f>IFERROR(SMALL(BK108:BK310,ROW()-ROW($BK$313)+1),"")</f>
        <v>0</v>
      </c>
      <c r="BL318">
        <f>IFERROR(SMALL(BL108:BL310,ROW()-ROW($BL$313)+1),"")</f>
        <v>0</v>
      </c>
      <c r="BM318">
        <f>IFERROR(SMALL(BM108:BM310,ROW()-ROW($BM$313)+1),"")</f>
        <v>0</v>
      </c>
      <c r="BN318">
        <f>IFERROR(SMALL(BN108:BN310,ROW()-ROW($BN$313)+1),"")</f>
        <v>0</v>
      </c>
      <c r="BO318">
        <f>IFERROR(SMALL(BO108:BO310,ROW()-ROW($BO$313)+1),"")</f>
        <v>0</v>
      </c>
      <c r="BP318">
        <f>IFERROR(SMALL(BP108:BP310,ROW()-ROW($BP$313)+1),"")</f>
        <v>0</v>
      </c>
      <c r="BQ318">
        <f>IFERROR(SMALL(BQ108:BQ310,ROW()-ROW($BQ$313)+1),"")</f>
        <v>0</v>
      </c>
      <c r="BR318">
        <f>IFERROR(SMALL(BR108:BR310,ROW()-ROW($BR$313)+1),"")</f>
        <v>0</v>
      </c>
      <c r="BS318">
        <f>IFERROR(SMALL(BS108:BS310,ROW()-ROW($BS$313)+1),"")</f>
        <v>0</v>
      </c>
      <c r="BT318">
        <f>IFERROR(SMALL(BT108:BT310,ROW()-ROW($BT$313)+1),"")</f>
        <v>0</v>
      </c>
      <c r="BU318">
        <f>IFERROR(SMALL(BU108:BU310,ROW()-ROW($BU$313)+1),"")</f>
        <v>0</v>
      </c>
      <c r="BV318">
        <f>IFERROR(SMALL(BV108:BV310,ROW()-ROW($BV$313)+1),"")</f>
        <v>0</v>
      </c>
      <c r="BW318">
        <f>IFERROR(SMALL(BW108:BW310,ROW()-ROW($BW$313)+1),"")</f>
        <v>0</v>
      </c>
      <c r="BX318">
        <f>IFERROR(SMALL(BX108:BX310,ROW()-ROW($BX$313)+1),"")</f>
        <v>0</v>
      </c>
      <c r="BY318">
        <f>IFERROR(SMALL(BY108:BY310,ROW()-ROW($BY$313)+1),"")</f>
        <v>0</v>
      </c>
      <c r="BZ318">
        <f>IFERROR(SMALL(BZ108:BZ310,ROW()-ROW($BZ$313)+1),"")</f>
        <v>0</v>
      </c>
      <c r="CA318">
        <f>IFERROR(SMALL(CA108:CA310,ROW()-ROW($CA$313)+1),"")</f>
        <v>0</v>
      </c>
      <c r="CB318">
        <f>IFERROR(SMALL(CB108:CB310,ROW()-ROW($CB$313)+1),"")</f>
        <v>0</v>
      </c>
      <c r="CC318">
        <f>IFERROR(SMALL(CC108:CC310,ROW()-ROW($CC$313)+1),"")</f>
        <v>0</v>
      </c>
      <c r="CD318">
        <f>IFERROR(SMALL(CD108:CD310,ROW()-ROW($CD$313)+1),"")</f>
        <v>0</v>
      </c>
      <c r="CE318">
        <f>IFERROR(SMALL(CE108:CE310,ROW()-ROW($CE$313)+1),"")</f>
        <v>0</v>
      </c>
      <c r="CF318">
        <f>IFERROR(SMALL(CF108:CF310,ROW()-ROW($CF$313)+1),"")</f>
        <v>0</v>
      </c>
      <c r="CG318">
        <f>IFERROR(SMALL(CG108:CG310,ROW()-ROW($CG$313)+1),"")</f>
        <v>0</v>
      </c>
      <c r="CH318">
        <f>IFERROR(SMALL(CH108:CH310,ROW()-ROW($CH$313)+1),"")</f>
        <v>0</v>
      </c>
      <c r="CI318">
        <f>IFERROR(SMALL(CI108:CI310,ROW()-ROW($CI$313)+1),"")</f>
        <v>0</v>
      </c>
      <c r="CJ318">
        <f>IFERROR(SMALL(CJ108:CJ310,ROW()-ROW($CJ$313)+1),"")</f>
        <v>0</v>
      </c>
      <c r="CK318">
        <f>IFERROR(SMALL(CK108:CK310,ROW()-ROW($CK$313)+1),"")</f>
        <v>0</v>
      </c>
      <c r="CL318">
        <f>IFERROR(SMALL(CL108:CL310,ROW()-ROW($CL$313)+1),"")</f>
        <v>0</v>
      </c>
      <c r="CM318">
        <f>IFERROR(SMALL(CM108:CM310,ROW()-ROW($CM$313)+1),"")</f>
        <v>0</v>
      </c>
      <c r="CN318">
        <f>IFERROR(SMALL(CN108:CN310,ROW()-ROW($CN$313)+1),"")</f>
        <v>0</v>
      </c>
      <c r="CO318">
        <f>IFERROR(SMALL(CO108:CO310,ROW()-ROW($CO$313)+1),"")</f>
        <v>0</v>
      </c>
      <c r="CP318">
        <f>IFERROR(SMALL(CP108:CP310,ROW()-ROW($CP$313)+1),"")</f>
        <v>0</v>
      </c>
      <c r="CQ318">
        <f>IFERROR(SMALL(CQ108:CQ310,ROW()-ROW($CQ$313)+1),"")</f>
        <v>0</v>
      </c>
      <c r="CR318">
        <f>IFERROR(SMALL(CR108:CR310,ROW()-ROW($CR$313)+1),"")</f>
        <v>0</v>
      </c>
      <c r="CS318">
        <f>IFERROR(SMALL(CS108:CS310,ROW()-ROW($CS$313)+1),"")</f>
        <v>0</v>
      </c>
      <c r="CT318">
        <f>IFERROR(SMALL(CT108:CT310,ROW()-ROW($CT$313)+1),"")</f>
        <v>0</v>
      </c>
      <c r="CU318">
        <f>IFERROR(SMALL(CU108:CU310,ROW()-ROW($CU$313)+1),"")</f>
        <v>0</v>
      </c>
      <c r="CV318">
        <f>IFERROR(SMALL(CV108:CV310,ROW()-ROW($CV$313)+1),"")</f>
        <v>0</v>
      </c>
      <c r="CW318">
        <f>IFERROR(SMALL(CW108:CW310,ROW()-ROW($CW$313)+1),"")</f>
        <v>0</v>
      </c>
      <c r="CX318">
        <f>IFERROR(SMALL(CX108:CX310,ROW()-ROW($CX$313)+1),"")</f>
        <v>0</v>
      </c>
      <c r="CY318">
        <f>IFERROR(SMALL(CY108:CY310,ROW()-ROW($CY$313)+1),"")</f>
        <v>0</v>
      </c>
      <c r="CZ318">
        <f>IFERROR(SMALL(CZ108:CZ310,ROW()-ROW($CZ$313)+1),"")</f>
        <v>0</v>
      </c>
      <c r="DA318">
        <f>IFERROR(SMALL(DA108:DA310,ROW()-ROW($DA$313)+1),"")</f>
        <v>0</v>
      </c>
      <c r="DB318">
        <f>IFERROR(SMALL(DB108:DB310,ROW()-ROW($DB$313)+1),"")</f>
        <v>0</v>
      </c>
      <c r="DC318">
        <f>IFERROR(SMALL(DC108:DC310,ROW()-ROW($DC$313)+1),"")</f>
        <v>0</v>
      </c>
      <c r="DD318">
        <f>IFERROR(SMALL(DD108:DD310,ROW()-ROW($DD$313)+1),"")</f>
        <v>0</v>
      </c>
      <c r="DG318">
        <f>IFERROR(SMALL(DG108:DG310,ROW()-ROW($DG$313)+1),"")</f>
        <v>0</v>
      </c>
      <c r="DH318">
        <f>IFERROR(SMALL(DH108:DH310,ROW()-ROW($DH$313)+1),"")</f>
        <v>0</v>
      </c>
      <c r="DI318">
        <f>IFERROR(SMALL(DI108:DI310,ROW()-ROW($DI$313)+1),"")</f>
        <v>0</v>
      </c>
      <c r="DJ318">
        <f>IFERROR(SMALL(DJ108:DJ310,ROW()-ROW($DJ$313)+1),"")</f>
        <v>0</v>
      </c>
      <c r="DK318">
        <f>IFERROR(SMALL(DK108:DK310,ROW()-ROW($DK$313)+1),"")</f>
        <v>0</v>
      </c>
      <c r="DL318">
        <f>IFERROR(SMALL(DL108:DL310,ROW()-ROW($DL$313)+1),"")</f>
        <v>0</v>
      </c>
      <c r="DM318">
        <f>IFERROR(SMALL(DM108:DM310,ROW()-ROW($DM$313)+1),"")</f>
        <v>0</v>
      </c>
      <c r="DN318">
        <f>IFERROR(SMALL(DN108:DN310,ROW()-ROW($DN$313)+1),"")</f>
        <v>0</v>
      </c>
      <c r="DO318">
        <f>IFERROR(SMALL(DO108:DO310,ROW()-ROW($DO$313)+1),"")</f>
        <v>0</v>
      </c>
      <c r="DP318">
        <f>IFERROR(SMALL(DP108:DP310,ROW()-ROW($DP$313)+1),"")</f>
        <v>0</v>
      </c>
      <c r="DQ318">
        <f>IFERROR(SMALL(DQ108:DQ310,ROW()-ROW($DQ$313)+1),"")</f>
        <v>0</v>
      </c>
      <c r="DR318">
        <f>IFERROR(SMALL(DR108:DR310,ROW()-ROW($DR$313)+1),"")</f>
        <v>0</v>
      </c>
      <c r="DS318">
        <f>IFERROR(SMALL(DS108:DS310,ROW()-ROW($DS$313)+1),"")</f>
        <v>0</v>
      </c>
      <c r="DT318">
        <f>IFERROR(SMALL(DT108:DT310,ROW()-ROW($DT$313)+1),"")</f>
        <v>0</v>
      </c>
      <c r="DU318">
        <f>IFERROR(SMALL(DU108:DU310,ROW()-ROW($DU$313)+1),"")</f>
        <v>0</v>
      </c>
      <c r="DV318">
        <f>IFERROR(SMALL(DV108:DV310,ROW()-ROW($DV$313)+1),"")</f>
        <v>0</v>
      </c>
      <c r="DW318">
        <f>IFERROR(SMALL(DW108:DW310,ROW()-ROW($DW$313)+1),"")</f>
        <v>0</v>
      </c>
      <c r="DX318">
        <f>IFERROR(SMALL(DX108:DX310,ROW()-ROW($DX$313)+1),"")</f>
        <v>0</v>
      </c>
      <c r="DY318">
        <f>IFERROR(SMALL(DY108:DY310,ROW()-ROW($DY$313)+1),"")</f>
        <v>0</v>
      </c>
      <c r="DZ318">
        <f>IFERROR(SMALL(DZ108:DZ310,ROW()-ROW($DZ$313)+1),"")</f>
        <v>0</v>
      </c>
      <c r="EA318">
        <f>IFERROR(SMALL(EA108:EA310,ROW()-ROW($EA$313)+1),"")</f>
        <v>0</v>
      </c>
      <c r="EB318">
        <f>IFERROR(SMALL(EB108:EB310,ROW()-ROW($EB$313)+1),"")</f>
        <v>0</v>
      </c>
      <c r="EC318">
        <f>IFERROR(SMALL(EC108:EC310,ROW()-ROW($EC$313)+1),"")</f>
        <v>0</v>
      </c>
      <c r="ED318">
        <f>IFERROR(SMALL(ED108:ED310,ROW()-ROW($ED$313)+1),"")</f>
        <v>0</v>
      </c>
      <c r="EE318">
        <f>IFERROR(SMALL(EE108:EE310,ROW()-ROW($EE$313)+1),"")</f>
        <v>0</v>
      </c>
      <c r="EF318">
        <f>IFERROR(SMALL(EF108:EF310,ROW()-ROW($EF$313)+1),"")</f>
        <v>0</v>
      </c>
      <c r="EG318">
        <f>IFERROR(SMALL(EG108:EG310,ROW()-ROW($EG$313)+1),"")</f>
        <v>0</v>
      </c>
      <c r="EH318">
        <f>IFERROR(SMALL(EH108:EH310,ROW()-ROW($EH$313)+1),"")</f>
        <v>0</v>
      </c>
      <c r="EI318">
        <f>IFERROR(SMALL(EI108:EI310,ROW()-ROW($EI$313)+1),"")</f>
        <v>0</v>
      </c>
      <c r="EJ318">
        <f>IFERROR(SMALL(EJ108:EJ310,ROW()-ROW($EJ$313)+1),"")</f>
        <v>0</v>
      </c>
      <c r="EK318">
        <f>IFERROR(SMALL(EK108:EK310,ROW()-ROW($EK$313)+1),"")</f>
        <v>0</v>
      </c>
      <c r="EL318">
        <f>IFERROR(SMALL(EL108:EL310,ROW()-ROW($EL$313)+1),"")</f>
        <v>0</v>
      </c>
      <c r="EM318">
        <f>IFERROR(SMALL(EM108:EM310,ROW()-ROW($EM$313)+1),"")</f>
        <v>0</v>
      </c>
      <c r="EN318">
        <f>IFERROR(SMALL(EN108:EN310,ROW()-ROW($EN$313)+1),"")</f>
        <v>0</v>
      </c>
      <c r="EO318">
        <f>IFERROR(SMALL(EO108:EO310,ROW()-ROW($EO$313)+1),"")</f>
        <v>0</v>
      </c>
      <c r="EP318">
        <f>IFERROR(SMALL(EP108:EP310,ROW()-ROW($EP$313)+1),"")</f>
        <v>0</v>
      </c>
      <c r="EQ318">
        <f>IFERROR(SMALL(EQ108:EQ310,ROW()-ROW($EQ$313)+1),"")</f>
        <v>0</v>
      </c>
      <c r="ER318">
        <f>IFERROR(SMALL(ER108:ER310,ROW()-ROW($ER$313)+1),"")</f>
        <v>0</v>
      </c>
      <c r="ES318">
        <f>IFERROR(SMALL(ES108:ES310,ROW()-ROW($ES$313)+1),"")</f>
        <v>0</v>
      </c>
      <c r="ET318">
        <f>IFERROR(SMALL(ET108:ET310,ROW()-ROW($ET$313)+1),"")</f>
        <v>0</v>
      </c>
      <c r="EU318">
        <f>IFERROR(SMALL(EU108:EU310,ROW()-ROW($EU$313)+1),"")</f>
        <v>0</v>
      </c>
      <c r="EV318">
        <f>IFERROR(SMALL(EV108:EV310,ROW()-ROW($EV$313)+1),"")</f>
        <v>0</v>
      </c>
      <c r="EW318">
        <f>IFERROR(SMALL(EW108:EW310,ROW()-ROW($EW$313)+1),"")</f>
        <v>0</v>
      </c>
      <c r="EX318">
        <f>IFERROR(SMALL(EX108:EX310,ROW()-ROW($EX$313)+1),"")</f>
        <v>0</v>
      </c>
      <c r="EY318">
        <f>IFERROR(SMALL(EY108:EY310,ROW()-ROW($EY$313)+1),"")</f>
        <v>0</v>
      </c>
      <c r="EZ318">
        <f>IFERROR(SMALL(EZ108:EZ310,ROW()-ROW($EZ$313)+1),"")</f>
        <v>0</v>
      </c>
      <c r="FA318">
        <f>IFERROR(SMALL(FA108:FA310,ROW()-ROW($FA$313)+1),"")</f>
        <v>0</v>
      </c>
      <c r="FB318">
        <f>IFERROR(SMALL(FB108:FB310,ROW()-ROW($FB$313)+1),"")</f>
        <v>0</v>
      </c>
      <c r="FC318">
        <f>IFERROR(SMALL(FC108:FC310,ROW()-ROW($FC$313)+1),"")</f>
        <v>0</v>
      </c>
      <c r="FD318">
        <f>IFERROR(SMALL(FD108:FD310,ROW()-ROW($FD$313)+1),"")</f>
        <v>0</v>
      </c>
      <c r="FE318">
        <f>IFERROR(SMALL(FE108:FE310,ROW()-ROW($FE$313)+1),"")</f>
        <v>0</v>
      </c>
      <c r="FF318">
        <f>IFERROR(SMALL(FF108:FF310,ROW()-ROW($FF$313)+1),"")</f>
        <v>0</v>
      </c>
      <c r="FG318">
        <f>IFERROR(SMALL(FG108:FG310,ROW()-ROW($FG$313)+1),"")</f>
        <v>0</v>
      </c>
      <c r="FH318">
        <f>IFERROR(SMALL(FH108:FH310,ROW()-ROW($FH$313)+1),"")</f>
        <v>0</v>
      </c>
      <c r="FI318">
        <f>IFERROR(SMALL(FI108:FI310,ROW()-ROW($FI$313)+1),"")</f>
        <v>0</v>
      </c>
      <c r="FJ318">
        <f>IFERROR(SMALL(FJ108:FJ310,ROW()-ROW($FJ$313)+1),"")</f>
        <v>0</v>
      </c>
      <c r="FK318">
        <f>IFERROR(SMALL(FK108:FK310,ROW()-ROW($FK$313)+1),"")</f>
        <v>0</v>
      </c>
      <c r="FL318">
        <f>IFERROR(SMALL(FL108:FL310,ROW()-ROW($FL$313)+1),"")</f>
        <v>0</v>
      </c>
      <c r="FM318">
        <f>IFERROR(SMALL(FM108:FM310,ROW()-ROW($FM$313)+1),"")</f>
        <v>0</v>
      </c>
      <c r="FN318">
        <f>IFERROR(SMALL(FN108:FN310,ROW()-ROW($FN$313)+1),"")</f>
        <v>0</v>
      </c>
      <c r="FO318">
        <f>IFERROR(SMALL(FO108:FO310,ROW()-ROW($FO$313)+1),"")</f>
        <v>0</v>
      </c>
      <c r="FP318">
        <f>IFERROR(SMALL(FP108:FP310,ROW()-ROW($FP$313)+1),"")</f>
        <v>0</v>
      </c>
      <c r="FQ318">
        <f>IFERROR(SMALL(FQ108:FQ310,ROW()-ROW($FQ$313)+1),"")</f>
        <v>0</v>
      </c>
      <c r="FR318">
        <f>IFERROR(SMALL(FR108:FR310,ROW()-ROW($FR$313)+1),"")</f>
        <v>0</v>
      </c>
      <c r="FS318">
        <f>IFERROR(SMALL(FS108:FS310,ROW()-ROW($FS$313)+1),"")</f>
        <v>0</v>
      </c>
      <c r="FT318">
        <f>IFERROR(SMALL(FT108:FT310,ROW()-ROW($FT$313)+1),"")</f>
        <v>0</v>
      </c>
      <c r="FU318">
        <f>IFERROR(SMALL(FU108:FU310,ROW()-ROW($FU$313)+1),"")</f>
        <v>0</v>
      </c>
      <c r="FV318">
        <f>IFERROR(SMALL(FV108:FV310,ROW()-ROW($FV$313)+1),"")</f>
        <v>0</v>
      </c>
      <c r="FW318">
        <f>IFERROR(SMALL(FW108:FW310,ROW()-ROW($FW$313)+1),"")</f>
        <v>0</v>
      </c>
      <c r="FX318">
        <f>IFERROR(SMALL(FX108:FX310,ROW()-ROW($FX$313)+1),"")</f>
        <v>0</v>
      </c>
      <c r="FY318">
        <f>IFERROR(SMALL(FY108:FY310,ROW()-ROW($FY$313)+1),"")</f>
        <v>0</v>
      </c>
      <c r="FZ318">
        <f>IFERROR(SMALL(FZ108:FZ310,ROW()-ROW($FZ$313)+1),"")</f>
        <v>0</v>
      </c>
      <c r="GA318">
        <f>IFERROR(SMALL(GA108:GA310,ROW()-ROW($GA$313)+1),"")</f>
        <v>0</v>
      </c>
      <c r="GB318">
        <f>IFERROR(SMALL(GB108:GB310,ROW()-ROW($GB$313)+1),"")</f>
        <v>0</v>
      </c>
      <c r="GC318">
        <f>IFERROR(SMALL(GC108:GC310,ROW()-ROW($GC$313)+1),"")</f>
        <v>0</v>
      </c>
      <c r="GD318">
        <f>IFERROR(SMALL(GD108:GD310,ROW()-ROW($GD$313)+1),"")</f>
        <v>0</v>
      </c>
      <c r="GE318">
        <f>IFERROR(SMALL(GE108:GE310,ROW()-ROW($GE$313)+1),"")</f>
        <v>0</v>
      </c>
      <c r="GF318">
        <f>IFERROR(SMALL(GF108:GF310,ROW()-ROW($GF$313)+1),"")</f>
        <v>0</v>
      </c>
      <c r="GG318">
        <f>IFERROR(SMALL(GG108:GG310,ROW()-ROW($GG$313)+1),"")</f>
        <v>0</v>
      </c>
      <c r="GH318">
        <f>IFERROR(SMALL(GH108:GH310,ROW()-ROW($GH$313)+1),"")</f>
        <v>0</v>
      </c>
      <c r="GI318">
        <f>IFERROR(SMALL(GI108:GI310,ROW()-ROW($GI$313)+1),"")</f>
        <v>0</v>
      </c>
      <c r="GJ318">
        <f>IFERROR(SMALL(GJ108:GJ310,ROW()-ROW($GJ$313)+1),"")</f>
        <v>0</v>
      </c>
      <c r="GK318">
        <f>IFERROR(SMALL(GK108:GK310,ROW()-ROW($GK$313)+1),"")</f>
        <v>0</v>
      </c>
      <c r="GL318">
        <f>IFERROR(SMALL(GL108:GL310,ROW()-ROW($GL$313)+1),"")</f>
        <v>0</v>
      </c>
      <c r="GM318">
        <f>IFERROR(SMALL(GM108:GM310,ROW()-ROW($GM$313)+1),"")</f>
        <v>0</v>
      </c>
      <c r="GN318">
        <f>IFERROR(SMALL(GN108:GN310,ROW()-ROW($GN$313)+1),"")</f>
        <v>0</v>
      </c>
      <c r="GO318">
        <f>IFERROR(SMALL(GO108:GO310,ROW()-ROW($GO$313)+1),"")</f>
        <v>0</v>
      </c>
      <c r="GP318">
        <f>IFERROR(SMALL(GP108:GP310,ROW()-ROW($GP$313)+1),"")</f>
        <v>0</v>
      </c>
      <c r="GQ318">
        <f>IFERROR(SMALL(GQ108:GQ310,ROW()-ROW($GQ$313)+1),"")</f>
        <v>0</v>
      </c>
      <c r="GR318">
        <f>IFERROR(SMALL(GR108:GR310,ROW()-ROW($GR$313)+1),"")</f>
        <v>0</v>
      </c>
      <c r="GS318">
        <f>IFERROR(SMALL(GS108:GS310,ROW()-ROW($GS$313)+1),"")</f>
        <v>0</v>
      </c>
      <c r="GT318">
        <f>IFERROR(SMALL(GT108:GT310,ROW()-ROW($GT$313)+1),"")</f>
        <v>0</v>
      </c>
      <c r="GU318">
        <f>IFERROR(SMALL(GU108:GU310,ROW()-ROW($GU$313)+1),"")</f>
        <v>0</v>
      </c>
      <c r="GV318">
        <f>IFERROR(SMALL(GV108:GV310,ROW()-ROW($GV$313)+1),"")</f>
        <v>0</v>
      </c>
      <c r="GW318">
        <f>IFERROR(SMALL(GW108:GW310,ROW()-ROW($GW$313)+1),"")</f>
        <v>0</v>
      </c>
      <c r="GX318">
        <f>IFERROR(SMALL(GX108:GX310,ROW()-ROW($GX$313)+1),"")</f>
        <v>0</v>
      </c>
      <c r="GY318">
        <f>IFERROR(SMALL(GY108:GY310,ROW()-ROW($GY$313)+1),"")</f>
        <v>0</v>
      </c>
      <c r="GZ318">
        <f>IFERROR(SMALL(GZ108:GZ310,ROW()-ROW($GZ$313)+1),"")</f>
        <v>0</v>
      </c>
      <c r="HA318">
        <f>IFERROR(SMALL(HA108:HA310,ROW()-ROW($HA$313)+1),"")</f>
        <v>0</v>
      </c>
      <c r="HB318">
        <f>IFERROR(SMALL(HB108:HB310,ROW()-ROW($HB$313)+1),"")</f>
        <v>0</v>
      </c>
      <c r="HC318">
        <f>IFERROR(SMALL(HC108:HC310,ROW()-ROW($HC$313)+1),"")</f>
        <v>0</v>
      </c>
      <c r="HD318">
        <f>IFERROR(SMALL(HD108:HD310,ROW()-ROW($HD$313)+1),"")</f>
        <v>0</v>
      </c>
      <c r="HE318">
        <f>IFERROR(SMALL(HE108:HE310,ROW()-ROW($HE$313)+1),"")</f>
        <v>0</v>
      </c>
      <c r="HF318">
        <f>IFERROR(SMALL(HF108:HF310,ROW()-ROW($HF$313)+1),"")</f>
        <v>0</v>
      </c>
    </row>
    <row r="319" spans="4:214">
      <c r="E319">
        <f>IFERROR(SMALL(E108:E310,ROW()-ROW($E$313)+1),"")</f>
        <v>0</v>
      </c>
      <c r="F319">
        <f>IFERROR(SMALL(F108:F310,ROW()-ROW($F$313)+1),"")</f>
        <v>0</v>
      </c>
      <c r="G319">
        <f>IFERROR(SMALL(G108:G310,ROW()-ROW($G$313)+1),"")</f>
        <v>0</v>
      </c>
      <c r="H319">
        <f>IFERROR(SMALL(H108:H310,ROW()-ROW($H$313)+1),"")</f>
        <v>0</v>
      </c>
      <c r="I319">
        <f>IFERROR(SMALL(I108:I310,ROW()-ROW($I$313)+1),"")</f>
        <v>0</v>
      </c>
      <c r="J319">
        <f>IFERROR(SMALL(J108:J310,ROW()-ROW($J$313)+1),"")</f>
        <v>0</v>
      </c>
      <c r="K319">
        <f>IFERROR(SMALL(K108:K310,ROW()-ROW($K$313)+1),"")</f>
        <v>0</v>
      </c>
      <c r="L319">
        <f>IFERROR(SMALL(L108:L310,ROW()-ROW($L$313)+1),"")</f>
        <v>0</v>
      </c>
      <c r="M319">
        <f>IFERROR(SMALL(M108:M310,ROW()-ROW($M$313)+1),"")</f>
        <v>0</v>
      </c>
      <c r="N319">
        <f>IFERROR(SMALL(N108:N310,ROW()-ROW($N$313)+1),"")</f>
        <v>0</v>
      </c>
      <c r="O319">
        <f>IFERROR(SMALL(O108:O310,ROW()-ROW($O$313)+1),"")</f>
        <v>0</v>
      </c>
      <c r="P319">
        <f>IFERROR(SMALL(P108:P310,ROW()-ROW($P$313)+1),"")</f>
        <v>0</v>
      </c>
      <c r="Q319">
        <f>IFERROR(SMALL(Q108:Q310,ROW()-ROW($Q$313)+1),"")</f>
        <v>0</v>
      </c>
      <c r="R319">
        <f>IFERROR(SMALL(R108:R310,ROW()-ROW($R$313)+1),"")</f>
        <v>0</v>
      </c>
      <c r="S319">
        <f>IFERROR(SMALL(S108:S310,ROW()-ROW($S$313)+1),"")</f>
        <v>0</v>
      </c>
      <c r="T319">
        <f>IFERROR(SMALL(T108:T310,ROW()-ROW($T$313)+1),"")</f>
        <v>0</v>
      </c>
      <c r="U319">
        <f>IFERROR(SMALL(U108:U310,ROW()-ROW($U$313)+1),"")</f>
        <v>0</v>
      </c>
      <c r="V319">
        <f>IFERROR(SMALL(V108:V310,ROW()-ROW($V$313)+1),"")</f>
        <v>0</v>
      </c>
      <c r="W319">
        <f>IFERROR(SMALL(W108:W310,ROW()-ROW($W$313)+1),"")</f>
        <v>0</v>
      </c>
      <c r="X319">
        <f>IFERROR(SMALL(X108:X310,ROW()-ROW($X$313)+1),"")</f>
        <v>0</v>
      </c>
      <c r="Y319">
        <f>IFERROR(SMALL(Y108:Y310,ROW()-ROW($Y$313)+1),"")</f>
        <v>0</v>
      </c>
      <c r="Z319">
        <f>IFERROR(SMALL(Z108:Z310,ROW()-ROW($Z$313)+1),"")</f>
        <v>0</v>
      </c>
      <c r="AA319">
        <f>IFERROR(SMALL(AA108:AA310,ROW()-ROW($AA$313)+1),"")</f>
        <v>0</v>
      </c>
      <c r="AB319">
        <f>IFERROR(SMALL(AB108:AB310,ROW()-ROW($AB$313)+1),"")</f>
        <v>0</v>
      </c>
      <c r="AC319">
        <f>IFERROR(SMALL(AC108:AC310,ROW()-ROW($AC$313)+1),"")</f>
        <v>0</v>
      </c>
      <c r="AD319">
        <f>IFERROR(SMALL(AD108:AD310,ROW()-ROW($AD$313)+1),"")</f>
        <v>0</v>
      </c>
      <c r="AE319">
        <f>IFERROR(SMALL(AE108:AE310,ROW()-ROW($AE$313)+1),"")</f>
        <v>0</v>
      </c>
      <c r="AF319">
        <f>IFERROR(SMALL(AF108:AF310,ROW()-ROW($AF$313)+1),"")</f>
        <v>0</v>
      </c>
      <c r="AG319">
        <f>IFERROR(SMALL(AG108:AG310,ROW()-ROW($AG$313)+1),"")</f>
        <v>0</v>
      </c>
      <c r="AH319">
        <f>IFERROR(SMALL(AH108:AH310,ROW()-ROW($AH$313)+1),"")</f>
        <v>0</v>
      </c>
      <c r="AI319">
        <f>IFERROR(SMALL(AI108:AI310,ROW()-ROW($AI$313)+1),"")</f>
        <v>0</v>
      </c>
      <c r="AJ319">
        <f>IFERROR(SMALL(AJ108:AJ310,ROW()-ROW($AJ$313)+1),"")</f>
        <v>0</v>
      </c>
      <c r="AK319">
        <f>IFERROR(SMALL(AK108:AK310,ROW()-ROW($AK$313)+1),"")</f>
        <v>0</v>
      </c>
      <c r="AL319">
        <f>IFERROR(SMALL(AL108:AL310,ROW()-ROW($AL$313)+1),"")</f>
        <v>0</v>
      </c>
      <c r="AM319">
        <f>IFERROR(SMALL(AM108:AM310,ROW()-ROW($AM$313)+1),"")</f>
        <v>0</v>
      </c>
      <c r="AN319">
        <f>IFERROR(SMALL(AN108:AN310,ROW()-ROW($AN$313)+1),"")</f>
        <v>0</v>
      </c>
      <c r="AO319">
        <f>IFERROR(SMALL(AO108:AO310,ROW()-ROW($AO$313)+1),"")</f>
        <v>0</v>
      </c>
      <c r="AP319">
        <f>IFERROR(SMALL(AP108:AP310,ROW()-ROW($AP$313)+1),"")</f>
        <v>0</v>
      </c>
      <c r="AQ319">
        <f>IFERROR(SMALL(AQ108:AQ310,ROW()-ROW($AQ$313)+1),"")</f>
        <v>0</v>
      </c>
      <c r="AR319">
        <f>IFERROR(SMALL(AR108:AR310,ROW()-ROW($AR$313)+1),"")</f>
        <v>0</v>
      </c>
      <c r="AS319">
        <f>IFERROR(SMALL(AS108:AS310,ROW()-ROW($AS$313)+1),"")</f>
        <v>0</v>
      </c>
      <c r="AT319">
        <f>IFERROR(SMALL(AT108:AT310,ROW()-ROW($AT$313)+1),"")</f>
        <v>0</v>
      </c>
      <c r="AU319">
        <f>IFERROR(SMALL(AU108:AU310,ROW()-ROW($AU$313)+1),"")</f>
        <v>0</v>
      </c>
      <c r="AV319">
        <f>IFERROR(SMALL(AV108:AV310,ROW()-ROW($AV$313)+1),"")</f>
        <v>0</v>
      </c>
      <c r="AW319">
        <f>IFERROR(SMALL(AW108:AW310,ROW()-ROW($AW$313)+1),"")</f>
        <v>0</v>
      </c>
      <c r="AX319">
        <f>IFERROR(SMALL(AX108:AX310,ROW()-ROW($AX$313)+1),"")</f>
        <v>0</v>
      </c>
      <c r="AY319">
        <f>IFERROR(SMALL(AY108:AY310,ROW()-ROW($AY$313)+1),"")</f>
        <v>0</v>
      </c>
      <c r="AZ319">
        <f>IFERROR(SMALL(AZ108:AZ310,ROW()-ROW($AZ$313)+1),"")</f>
        <v>0</v>
      </c>
      <c r="BA319">
        <f>IFERROR(SMALL(BA108:BA310,ROW()-ROW($BA$313)+1),"")</f>
        <v>0</v>
      </c>
      <c r="BB319">
        <f>IFERROR(SMALL(BB108:BB310,ROW()-ROW($BB$313)+1),"")</f>
        <v>0</v>
      </c>
      <c r="BC319">
        <f>IFERROR(SMALL(BC108:BC310,ROW()-ROW($BC$313)+1),"")</f>
        <v>0</v>
      </c>
      <c r="BD319">
        <f>IFERROR(SMALL(BD108:BD310,ROW()-ROW($BD$313)+1),"")</f>
        <v>0</v>
      </c>
      <c r="BE319">
        <f>IFERROR(SMALL(BE108:BE310,ROW()-ROW($BE$313)+1),"")</f>
        <v>0</v>
      </c>
      <c r="BF319">
        <f>IFERROR(SMALL(BF108:BF310,ROW()-ROW($BF$313)+1),"")</f>
        <v>0</v>
      </c>
      <c r="BG319">
        <f>IFERROR(SMALL(BG108:BG310,ROW()-ROW($BG$313)+1),"")</f>
        <v>0</v>
      </c>
      <c r="BH319">
        <f>IFERROR(SMALL(BH108:BH310,ROW()-ROW($BH$313)+1),"")</f>
        <v>0</v>
      </c>
      <c r="BI319">
        <f>IFERROR(SMALL(BI108:BI310,ROW()-ROW($BI$313)+1),"")</f>
        <v>0</v>
      </c>
      <c r="BJ319">
        <f>IFERROR(SMALL(BJ108:BJ310,ROW()-ROW($BJ$313)+1),"")</f>
        <v>0</v>
      </c>
      <c r="BK319">
        <f>IFERROR(SMALL(BK108:BK310,ROW()-ROW($BK$313)+1),"")</f>
        <v>0</v>
      </c>
      <c r="BL319">
        <f>IFERROR(SMALL(BL108:BL310,ROW()-ROW($BL$313)+1),"")</f>
        <v>0</v>
      </c>
      <c r="BM319">
        <f>IFERROR(SMALL(BM108:BM310,ROW()-ROW($BM$313)+1),"")</f>
        <v>0</v>
      </c>
      <c r="BN319">
        <f>IFERROR(SMALL(BN108:BN310,ROW()-ROW($BN$313)+1),"")</f>
        <v>0</v>
      </c>
      <c r="BO319">
        <f>IFERROR(SMALL(BO108:BO310,ROW()-ROW($BO$313)+1),"")</f>
        <v>0</v>
      </c>
      <c r="BP319">
        <f>IFERROR(SMALL(BP108:BP310,ROW()-ROW($BP$313)+1),"")</f>
        <v>0</v>
      </c>
      <c r="BQ319">
        <f>IFERROR(SMALL(BQ108:BQ310,ROW()-ROW($BQ$313)+1),"")</f>
        <v>0</v>
      </c>
      <c r="BR319">
        <f>IFERROR(SMALL(BR108:BR310,ROW()-ROW($BR$313)+1),"")</f>
        <v>0</v>
      </c>
      <c r="BS319">
        <f>IFERROR(SMALL(BS108:BS310,ROW()-ROW($BS$313)+1),"")</f>
        <v>0</v>
      </c>
      <c r="BT319">
        <f>IFERROR(SMALL(BT108:BT310,ROW()-ROW($BT$313)+1),"")</f>
        <v>0</v>
      </c>
      <c r="BU319">
        <f>IFERROR(SMALL(BU108:BU310,ROW()-ROW($BU$313)+1),"")</f>
        <v>0</v>
      </c>
      <c r="BV319">
        <f>IFERROR(SMALL(BV108:BV310,ROW()-ROW($BV$313)+1),"")</f>
        <v>0</v>
      </c>
      <c r="BW319">
        <f>IFERROR(SMALL(BW108:BW310,ROW()-ROW($BW$313)+1),"")</f>
        <v>0</v>
      </c>
      <c r="BX319">
        <f>IFERROR(SMALL(BX108:BX310,ROW()-ROW($BX$313)+1),"")</f>
        <v>0</v>
      </c>
      <c r="BY319">
        <f>IFERROR(SMALL(BY108:BY310,ROW()-ROW($BY$313)+1),"")</f>
        <v>0</v>
      </c>
      <c r="BZ319">
        <f>IFERROR(SMALL(BZ108:BZ310,ROW()-ROW($BZ$313)+1),"")</f>
        <v>0</v>
      </c>
      <c r="CA319">
        <f>IFERROR(SMALL(CA108:CA310,ROW()-ROW($CA$313)+1),"")</f>
        <v>0</v>
      </c>
      <c r="CB319">
        <f>IFERROR(SMALL(CB108:CB310,ROW()-ROW($CB$313)+1),"")</f>
        <v>0</v>
      </c>
      <c r="CC319">
        <f>IFERROR(SMALL(CC108:CC310,ROW()-ROW($CC$313)+1),"")</f>
        <v>0</v>
      </c>
      <c r="CD319">
        <f>IFERROR(SMALL(CD108:CD310,ROW()-ROW($CD$313)+1),"")</f>
        <v>0</v>
      </c>
      <c r="CE319">
        <f>IFERROR(SMALL(CE108:CE310,ROW()-ROW($CE$313)+1),"")</f>
        <v>0</v>
      </c>
      <c r="CF319">
        <f>IFERROR(SMALL(CF108:CF310,ROW()-ROW($CF$313)+1),"")</f>
        <v>0</v>
      </c>
      <c r="CG319">
        <f>IFERROR(SMALL(CG108:CG310,ROW()-ROW($CG$313)+1),"")</f>
        <v>0</v>
      </c>
      <c r="CH319">
        <f>IFERROR(SMALL(CH108:CH310,ROW()-ROW($CH$313)+1),"")</f>
        <v>0</v>
      </c>
      <c r="CI319">
        <f>IFERROR(SMALL(CI108:CI310,ROW()-ROW($CI$313)+1),"")</f>
        <v>0</v>
      </c>
      <c r="CJ319">
        <f>IFERROR(SMALL(CJ108:CJ310,ROW()-ROW($CJ$313)+1),"")</f>
        <v>0</v>
      </c>
      <c r="CK319">
        <f>IFERROR(SMALL(CK108:CK310,ROW()-ROW($CK$313)+1),"")</f>
        <v>0</v>
      </c>
      <c r="CL319">
        <f>IFERROR(SMALL(CL108:CL310,ROW()-ROW($CL$313)+1),"")</f>
        <v>0</v>
      </c>
      <c r="CM319">
        <f>IFERROR(SMALL(CM108:CM310,ROW()-ROW($CM$313)+1),"")</f>
        <v>0</v>
      </c>
      <c r="CN319">
        <f>IFERROR(SMALL(CN108:CN310,ROW()-ROW($CN$313)+1),"")</f>
        <v>0</v>
      </c>
      <c r="CO319">
        <f>IFERROR(SMALL(CO108:CO310,ROW()-ROW($CO$313)+1),"")</f>
        <v>0</v>
      </c>
      <c r="CP319">
        <f>IFERROR(SMALL(CP108:CP310,ROW()-ROW($CP$313)+1),"")</f>
        <v>0</v>
      </c>
      <c r="CQ319">
        <f>IFERROR(SMALL(CQ108:CQ310,ROW()-ROW($CQ$313)+1),"")</f>
        <v>0</v>
      </c>
      <c r="CR319">
        <f>IFERROR(SMALL(CR108:CR310,ROW()-ROW($CR$313)+1),"")</f>
        <v>0</v>
      </c>
      <c r="CS319">
        <f>IFERROR(SMALL(CS108:CS310,ROW()-ROW($CS$313)+1),"")</f>
        <v>0</v>
      </c>
      <c r="CT319">
        <f>IFERROR(SMALL(CT108:CT310,ROW()-ROW($CT$313)+1),"")</f>
        <v>0</v>
      </c>
      <c r="CU319">
        <f>IFERROR(SMALL(CU108:CU310,ROW()-ROW($CU$313)+1),"")</f>
        <v>0</v>
      </c>
      <c r="CV319">
        <f>IFERROR(SMALL(CV108:CV310,ROW()-ROW($CV$313)+1),"")</f>
        <v>0</v>
      </c>
      <c r="CW319">
        <f>IFERROR(SMALL(CW108:CW310,ROW()-ROW($CW$313)+1),"")</f>
        <v>0</v>
      </c>
      <c r="CX319">
        <f>IFERROR(SMALL(CX108:CX310,ROW()-ROW($CX$313)+1),"")</f>
        <v>0</v>
      </c>
      <c r="CY319">
        <f>IFERROR(SMALL(CY108:CY310,ROW()-ROW($CY$313)+1),"")</f>
        <v>0</v>
      </c>
      <c r="CZ319">
        <f>IFERROR(SMALL(CZ108:CZ310,ROW()-ROW($CZ$313)+1),"")</f>
        <v>0</v>
      </c>
      <c r="DA319">
        <f>IFERROR(SMALL(DA108:DA310,ROW()-ROW($DA$313)+1),"")</f>
        <v>0</v>
      </c>
      <c r="DB319">
        <f>IFERROR(SMALL(DB108:DB310,ROW()-ROW($DB$313)+1),"")</f>
        <v>0</v>
      </c>
      <c r="DC319">
        <f>IFERROR(SMALL(DC108:DC310,ROW()-ROW($DC$313)+1),"")</f>
        <v>0</v>
      </c>
      <c r="DD319">
        <f>IFERROR(SMALL(DD108:DD310,ROW()-ROW($DD$313)+1),"")</f>
        <v>0</v>
      </c>
      <c r="DG319">
        <f>IFERROR(SMALL(DG108:DG310,ROW()-ROW($DG$313)+1),"")</f>
        <v>0</v>
      </c>
      <c r="DH319">
        <f>IFERROR(SMALL(DH108:DH310,ROW()-ROW($DH$313)+1),"")</f>
        <v>0</v>
      </c>
      <c r="DI319">
        <f>IFERROR(SMALL(DI108:DI310,ROW()-ROW($DI$313)+1),"")</f>
        <v>0</v>
      </c>
      <c r="DJ319">
        <f>IFERROR(SMALL(DJ108:DJ310,ROW()-ROW($DJ$313)+1),"")</f>
        <v>0</v>
      </c>
      <c r="DK319">
        <f>IFERROR(SMALL(DK108:DK310,ROW()-ROW($DK$313)+1),"")</f>
        <v>0</v>
      </c>
      <c r="DL319">
        <f>IFERROR(SMALL(DL108:DL310,ROW()-ROW($DL$313)+1),"")</f>
        <v>0</v>
      </c>
      <c r="DM319">
        <f>IFERROR(SMALL(DM108:DM310,ROW()-ROW($DM$313)+1),"")</f>
        <v>0</v>
      </c>
      <c r="DN319">
        <f>IFERROR(SMALL(DN108:DN310,ROW()-ROW($DN$313)+1),"")</f>
        <v>0</v>
      </c>
      <c r="DO319">
        <f>IFERROR(SMALL(DO108:DO310,ROW()-ROW($DO$313)+1),"")</f>
        <v>0</v>
      </c>
      <c r="DP319">
        <f>IFERROR(SMALL(DP108:DP310,ROW()-ROW($DP$313)+1),"")</f>
        <v>0</v>
      </c>
      <c r="DQ319">
        <f>IFERROR(SMALL(DQ108:DQ310,ROW()-ROW($DQ$313)+1),"")</f>
        <v>0</v>
      </c>
      <c r="DR319">
        <f>IFERROR(SMALL(DR108:DR310,ROW()-ROW($DR$313)+1),"")</f>
        <v>0</v>
      </c>
      <c r="DS319">
        <f>IFERROR(SMALL(DS108:DS310,ROW()-ROW($DS$313)+1),"")</f>
        <v>0</v>
      </c>
      <c r="DT319">
        <f>IFERROR(SMALL(DT108:DT310,ROW()-ROW($DT$313)+1),"")</f>
        <v>0</v>
      </c>
      <c r="DU319">
        <f>IFERROR(SMALL(DU108:DU310,ROW()-ROW($DU$313)+1),"")</f>
        <v>0</v>
      </c>
      <c r="DV319">
        <f>IFERROR(SMALL(DV108:DV310,ROW()-ROW($DV$313)+1),"")</f>
        <v>0</v>
      </c>
      <c r="DW319">
        <f>IFERROR(SMALL(DW108:DW310,ROW()-ROW($DW$313)+1),"")</f>
        <v>0</v>
      </c>
      <c r="DX319">
        <f>IFERROR(SMALL(DX108:DX310,ROW()-ROW($DX$313)+1),"")</f>
        <v>0</v>
      </c>
      <c r="DY319">
        <f>IFERROR(SMALL(DY108:DY310,ROW()-ROW($DY$313)+1),"")</f>
        <v>0</v>
      </c>
      <c r="DZ319">
        <f>IFERROR(SMALL(DZ108:DZ310,ROW()-ROW($DZ$313)+1),"")</f>
        <v>0</v>
      </c>
      <c r="EA319">
        <f>IFERROR(SMALL(EA108:EA310,ROW()-ROW($EA$313)+1),"")</f>
        <v>0</v>
      </c>
      <c r="EB319">
        <f>IFERROR(SMALL(EB108:EB310,ROW()-ROW($EB$313)+1),"")</f>
        <v>0</v>
      </c>
      <c r="EC319">
        <f>IFERROR(SMALL(EC108:EC310,ROW()-ROW($EC$313)+1),"")</f>
        <v>0</v>
      </c>
      <c r="ED319">
        <f>IFERROR(SMALL(ED108:ED310,ROW()-ROW($ED$313)+1),"")</f>
        <v>0</v>
      </c>
      <c r="EE319">
        <f>IFERROR(SMALL(EE108:EE310,ROW()-ROW($EE$313)+1),"")</f>
        <v>0</v>
      </c>
      <c r="EF319">
        <f>IFERROR(SMALL(EF108:EF310,ROW()-ROW($EF$313)+1),"")</f>
        <v>0</v>
      </c>
      <c r="EG319">
        <f>IFERROR(SMALL(EG108:EG310,ROW()-ROW($EG$313)+1),"")</f>
        <v>0</v>
      </c>
      <c r="EH319">
        <f>IFERROR(SMALL(EH108:EH310,ROW()-ROW($EH$313)+1),"")</f>
        <v>0</v>
      </c>
      <c r="EI319">
        <f>IFERROR(SMALL(EI108:EI310,ROW()-ROW($EI$313)+1),"")</f>
        <v>0</v>
      </c>
      <c r="EJ319">
        <f>IFERROR(SMALL(EJ108:EJ310,ROW()-ROW($EJ$313)+1),"")</f>
        <v>0</v>
      </c>
      <c r="EK319">
        <f>IFERROR(SMALL(EK108:EK310,ROW()-ROW($EK$313)+1),"")</f>
        <v>0</v>
      </c>
      <c r="EL319">
        <f>IFERROR(SMALL(EL108:EL310,ROW()-ROW($EL$313)+1),"")</f>
        <v>0</v>
      </c>
      <c r="EM319">
        <f>IFERROR(SMALL(EM108:EM310,ROW()-ROW($EM$313)+1),"")</f>
        <v>0</v>
      </c>
      <c r="EN319">
        <f>IFERROR(SMALL(EN108:EN310,ROW()-ROW($EN$313)+1),"")</f>
        <v>0</v>
      </c>
      <c r="EO319">
        <f>IFERROR(SMALL(EO108:EO310,ROW()-ROW($EO$313)+1),"")</f>
        <v>0</v>
      </c>
      <c r="EP319">
        <f>IFERROR(SMALL(EP108:EP310,ROW()-ROW($EP$313)+1),"")</f>
        <v>0</v>
      </c>
      <c r="EQ319">
        <f>IFERROR(SMALL(EQ108:EQ310,ROW()-ROW($EQ$313)+1),"")</f>
        <v>0</v>
      </c>
      <c r="ER319">
        <f>IFERROR(SMALL(ER108:ER310,ROW()-ROW($ER$313)+1),"")</f>
        <v>0</v>
      </c>
      <c r="ES319">
        <f>IFERROR(SMALL(ES108:ES310,ROW()-ROW($ES$313)+1),"")</f>
        <v>0</v>
      </c>
      <c r="ET319">
        <f>IFERROR(SMALL(ET108:ET310,ROW()-ROW($ET$313)+1),"")</f>
        <v>0</v>
      </c>
      <c r="EU319">
        <f>IFERROR(SMALL(EU108:EU310,ROW()-ROW($EU$313)+1),"")</f>
        <v>0</v>
      </c>
      <c r="EV319">
        <f>IFERROR(SMALL(EV108:EV310,ROW()-ROW($EV$313)+1),"")</f>
        <v>0</v>
      </c>
      <c r="EW319">
        <f>IFERROR(SMALL(EW108:EW310,ROW()-ROW($EW$313)+1),"")</f>
        <v>0</v>
      </c>
      <c r="EX319">
        <f>IFERROR(SMALL(EX108:EX310,ROW()-ROW($EX$313)+1),"")</f>
        <v>0</v>
      </c>
      <c r="EY319">
        <f>IFERROR(SMALL(EY108:EY310,ROW()-ROW($EY$313)+1),"")</f>
        <v>0</v>
      </c>
      <c r="EZ319">
        <f>IFERROR(SMALL(EZ108:EZ310,ROW()-ROW($EZ$313)+1),"")</f>
        <v>0</v>
      </c>
      <c r="FA319">
        <f>IFERROR(SMALL(FA108:FA310,ROW()-ROW($FA$313)+1),"")</f>
        <v>0</v>
      </c>
      <c r="FB319">
        <f>IFERROR(SMALL(FB108:FB310,ROW()-ROW($FB$313)+1),"")</f>
        <v>0</v>
      </c>
      <c r="FC319">
        <f>IFERROR(SMALL(FC108:FC310,ROW()-ROW($FC$313)+1),"")</f>
        <v>0</v>
      </c>
      <c r="FD319">
        <f>IFERROR(SMALL(FD108:FD310,ROW()-ROW($FD$313)+1),"")</f>
        <v>0</v>
      </c>
      <c r="FE319">
        <f>IFERROR(SMALL(FE108:FE310,ROW()-ROW($FE$313)+1),"")</f>
        <v>0</v>
      </c>
      <c r="FF319">
        <f>IFERROR(SMALL(FF108:FF310,ROW()-ROW($FF$313)+1),"")</f>
        <v>0</v>
      </c>
      <c r="FG319">
        <f>IFERROR(SMALL(FG108:FG310,ROW()-ROW($FG$313)+1),"")</f>
        <v>0</v>
      </c>
      <c r="FH319">
        <f>IFERROR(SMALL(FH108:FH310,ROW()-ROW($FH$313)+1),"")</f>
        <v>0</v>
      </c>
      <c r="FI319">
        <f>IFERROR(SMALL(FI108:FI310,ROW()-ROW($FI$313)+1),"")</f>
        <v>0</v>
      </c>
      <c r="FJ319">
        <f>IFERROR(SMALL(FJ108:FJ310,ROW()-ROW($FJ$313)+1),"")</f>
        <v>0</v>
      </c>
      <c r="FK319">
        <f>IFERROR(SMALL(FK108:FK310,ROW()-ROW($FK$313)+1),"")</f>
        <v>0</v>
      </c>
      <c r="FL319">
        <f>IFERROR(SMALL(FL108:FL310,ROW()-ROW($FL$313)+1),"")</f>
        <v>0</v>
      </c>
      <c r="FM319">
        <f>IFERROR(SMALL(FM108:FM310,ROW()-ROW($FM$313)+1),"")</f>
        <v>0</v>
      </c>
      <c r="FN319">
        <f>IFERROR(SMALL(FN108:FN310,ROW()-ROW($FN$313)+1),"")</f>
        <v>0</v>
      </c>
      <c r="FO319">
        <f>IFERROR(SMALL(FO108:FO310,ROW()-ROW($FO$313)+1),"")</f>
        <v>0</v>
      </c>
      <c r="FP319">
        <f>IFERROR(SMALL(FP108:FP310,ROW()-ROW($FP$313)+1),"")</f>
        <v>0</v>
      </c>
      <c r="FQ319">
        <f>IFERROR(SMALL(FQ108:FQ310,ROW()-ROW($FQ$313)+1),"")</f>
        <v>0</v>
      </c>
      <c r="FR319">
        <f>IFERROR(SMALL(FR108:FR310,ROW()-ROW($FR$313)+1),"")</f>
        <v>0</v>
      </c>
      <c r="FS319">
        <f>IFERROR(SMALL(FS108:FS310,ROW()-ROW($FS$313)+1),"")</f>
        <v>0</v>
      </c>
      <c r="FT319">
        <f>IFERROR(SMALL(FT108:FT310,ROW()-ROW($FT$313)+1),"")</f>
        <v>0</v>
      </c>
      <c r="FU319">
        <f>IFERROR(SMALL(FU108:FU310,ROW()-ROW($FU$313)+1),"")</f>
        <v>0</v>
      </c>
      <c r="FV319">
        <f>IFERROR(SMALL(FV108:FV310,ROW()-ROW($FV$313)+1),"")</f>
        <v>0</v>
      </c>
      <c r="FW319">
        <f>IFERROR(SMALL(FW108:FW310,ROW()-ROW($FW$313)+1),"")</f>
        <v>0</v>
      </c>
      <c r="FX319">
        <f>IFERROR(SMALL(FX108:FX310,ROW()-ROW($FX$313)+1),"")</f>
        <v>0</v>
      </c>
      <c r="FY319">
        <f>IFERROR(SMALL(FY108:FY310,ROW()-ROW($FY$313)+1),"")</f>
        <v>0</v>
      </c>
      <c r="FZ319">
        <f>IFERROR(SMALL(FZ108:FZ310,ROW()-ROW($FZ$313)+1),"")</f>
        <v>0</v>
      </c>
      <c r="GA319">
        <f>IFERROR(SMALL(GA108:GA310,ROW()-ROW($GA$313)+1),"")</f>
        <v>0</v>
      </c>
      <c r="GB319">
        <f>IFERROR(SMALL(GB108:GB310,ROW()-ROW($GB$313)+1),"")</f>
        <v>0</v>
      </c>
      <c r="GC319">
        <f>IFERROR(SMALL(GC108:GC310,ROW()-ROW($GC$313)+1),"")</f>
        <v>0</v>
      </c>
      <c r="GD319">
        <f>IFERROR(SMALL(GD108:GD310,ROW()-ROW($GD$313)+1),"")</f>
        <v>0</v>
      </c>
      <c r="GE319">
        <f>IFERROR(SMALL(GE108:GE310,ROW()-ROW($GE$313)+1),"")</f>
        <v>0</v>
      </c>
      <c r="GF319">
        <f>IFERROR(SMALL(GF108:GF310,ROW()-ROW($GF$313)+1),"")</f>
        <v>0</v>
      </c>
      <c r="GG319">
        <f>IFERROR(SMALL(GG108:GG310,ROW()-ROW($GG$313)+1),"")</f>
        <v>0</v>
      </c>
      <c r="GH319">
        <f>IFERROR(SMALL(GH108:GH310,ROW()-ROW($GH$313)+1),"")</f>
        <v>0</v>
      </c>
      <c r="GI319">
        <f>IFERROR(SMALL(GI108:GI310,ROW()-ROW($GI$313)+1),"")</f>
        <v>0</v>
      </c>
      <c r="GJ319">
        <f>IFERROR(SMALL(GJ108:GJ310,ROW()-ROW($GJ$313)+1),"")</f>
        <v>0</v>
      </c>
      <c r="GK319">
        <f>IFERROR(SMALL(GK108:GK310,ROW()-ROW($GK$313)+1),"")</f>
        <v>0</v>
      </c>
      <c r="GL319">
        <f>IFERROR(SMALL(GL108:GL310,ROW()-ROW($GL$313)+1),"")</f>
        <v>0</v>
      </c>
      <c r="GM319">
        <f>IFERROR(SMALL(GM108:GM310,ROW()-ROW($GM$313)+1),"")</f>
        <v>0</v>
      </c>
      <c r="GN319">
        <f>IFERROR(SMALL(GN108:GN310,ROW()-ROW($GN$313)+1),"")</f>
        <v>0</v>
      </c>
      <c r="GO319">
        <f>IFERROR(SMALL(GO108:GO310,ROW()-ROW($GO$313)+1),"")</f>
        <v>0</v>
      </c>
      <c r="GP319">
        <f>IFERROR(SMALL(GP108:GP310,ROW()-ROW($GP$313)+1),"")</f>
        <v>0</v>
      </c>
      <c r="GQ319">
        <f>IFERROR(SMALL(GQ108:GQ310,ROW()-ROW($GQ$313)+1),"")</f>
        <v>0</v>
      </c>
      <c r="GR319">
        <f>IFERROR(SMALL(GR108:GR310,ROW()-ROW($GR$313)+1),"")</f>
        <v>0</v>
      </c>
      <c r="GS319">
        <f>IFERROR(SMALL(GS108:GS310,ROW()-ROW($GS$313)+1),"")</f>
        <v>0</v>
      </c>
      <c r="GT319">
        <f>IFERROR(SMALL(GT108:GT310,ROW()-ROW($GT$313)+1),"")</f>
        <v>0</v>
      </c>
      <c r="GU319">
        <f>IFERROR(SMALL(GU108:GU310,ROW()-ROW($GU$313)+1),"")</f>
        <v>0</v>
      </c>
      <c r="GV319">
        <f>IFERROR(SMALL(GV108:GV310,ROW()-ROW($GV$313)+1),"")</f>
        <v>0</v>
      </c>
      <c r="GW319">
        <f>IFERROR(SMALL(GW108:GW310,ROW()-ROW($GW$313)+1),"")</f>
        <v>0</v>
      </c>
      <c r="GX319">
        <f>IFERROR(SMALL(GX108:GX310,ROW()-ROW($GX$313)+1),"")</f>
        <v>0</v>
      </c>
      <c r="GY319">
        <f>IFERROR(SMALL(GY108:GY310,ROW()-ROW($GY$313)+1),"")</f>
        <v>0</v>
      </c>
      <c r="GZ319">
        <f>IFERROR(SMALL(GZ108:GZ310,ROW()-ROW($GZ$313)+1),"")</f>
        <v>0</v>
      </c>
      <c r="HA319">
        <f>IFERROR(SMALL(HA108:HA310,ROW()-ROW($HA$313)+1),"")</f>
        <v>0</v>
      </c>
      <c r="HB319">
        <f>IFERROR(SMALL(HB108:HB310,ROW()-ROW($HB$313)+1),"")</f>
        <v>0</v>
      </c>
      <c r="HC319">
        <f>IFERROR(SMALL(HC108:HC310,ROW()-ROW($HC$313)+1),"")</f>
        <v>0</v>
      </c>
      <c r="HD319">
        <f>IFERROR(SMALL(HD108:HD310,ROW()-ROW($HD$313)+1),"")</f>
        <v>0</v>
      </c>
      <c r="HE319">
        <f>IFERROR(SMALL(HE108:HE310,ROW()-ROW($HE$313)+1),"")</f>
        <v>0</v>
      </c>
      <c r="HF319">
        <f>IFERROR(SMALL(HF108:HF310,ROW()-ROW($HF$313)+1),"")</f>
        <v>0</v>
      </c>
    </row>
    <row r="320" spans="4:214">
      <c r="E320">
        <f>IFERROR(SMALL(E108:E310,ROW()-ROW($E$313)+1),"")</f>
        <v>0</v>
      </c>
      <c r="F320">
        <f>IFERROR(SMALL(F108:F310,ROW()-ROW($F$313)+1),"")</f>
        <v>0</v>
      </c>
      <c r="G320">
        <f>IFERROR(SMALL(G108:G310,ROW()-ROW($G$313)+1),"")</f>
        <v>0</v>
      </c>
      <c r="H320">
        <f>IFERROR(SMALL(H108:H310,ROW()-ROW($H$313)+1),"")</f>
        <v>0</v>
      </c>
      <c r="I320">
        <f>IFERROR(SMALL(I108:I310,ROW()-ROW($I$313)+1),"")</f>
        <v>0</v>
      </c>
      <c r="J320">
        <f>IFERROR(SMALL(J108:J310,ROW()-ROW($J$313)+1),"")</f>
        <v>0</v>
      </c>
      <c r="K320">
        <f>IFERROR(SMALL(K108:K310,ROW()-ROW($K$313)+1),"")</f>
        <v>0</v>
      </c>
      <c r="L320">
        <f>IFERROR(SMALL(L108:L310,ROW()-ROW($L$313)+1),"")</f>
        <v>0</v>
      </c>
      <c r="M320">
        <f>IFERROR(SMALL(M108:M310,ROW()-ROW($M$313)+1),"")</f>
        <v>0</v>
      </c>
      <c r="N320">
        <f>IFERROR(SMALL(N108:N310,ROW()-ROW($N$313)+1),"")</f>
        <v>0</v>
      </c>
      <c r="O320">
        <f>IFERROR(SMALL(O108:O310,ROW()-ROW($O$313)+1),"")</f>
        <v>0</v>
      </c>
      <c r="P320">
        <f>IFERROR(SMALL(P108:P310,ROW()-ROW($P$313)+1),"")</f>
        <v>0</v>
      </c>
      <c r="Q320">
        <f>IFERROR(SMALL(Q108:Q310,ROW()-ROW($Q$313)+1),"")</f>
        <v>0</v>
      </c>
      <c r="R320">
        <f>IFERROR(SMALL(R108:R310,ROW()-ROW($R$313)+1),"")</f>
        <v>0</v>
      </c>
      <c r="S320">
        <f>IFERROR(SMALL(S108:S310,ROW()-ROW($S$313)+1),"")</f>
        <v>0</v>
      </c>
      <c r="T320">
        <f>IFERROR(SMALL(T108:T310,ROW()-ROW($T$313)+1),"")</f>
        <v>0</v>
      </c>
      <c r="U320">
        <f>IFERROR(SMALL(U108:U310,ROW()-ROW($U$313)+1),"")</f>
        <v>0</v>
      </c>
      <c r="V320">
        <f>IFERROR(SMALL(V108:V310,ROW()-ROW($V$313)+1),"")</f>
        <v>0</v>
      </c>
      <c r="W320">
        <f>IFERROR(SMALL(W108:W310,ROW()-ROW($W$313)+1),"")</f>
        <v>0</v>
      </c>
      <c r="X320">
        <f>IFERROR(SMALL(X108:X310,ROW()-ROW($X$313)+1),"")</f>
        <v>0</v>
      </c>
      <c r="Y320">
        <f>IFERROR(SMALL(Y108:Y310,ROW()-ROW($Y$313)+1),"")</f>
        <v>0</v>
      </c>
      <c r="Z320">
        <f>IFERROR(SMALL(Z108:Z310,ROW()-ROW($Z$313)+1),"")</f>
        <v>0</v>
      </c>
      <c r="AA320">
        <f>IFERROR(SMALL(AA108:AA310,ROW()-ROW($AA$313)+1),"")</f>
        <v>0</v>
      </c>
      <c r="AB320">
        <f>IFERROR(SMALL(AB108:AB310,ROW()-ROW($AB$313)+1),"")</f>
        <v>0</v>
      </c>
      <c r="AC320">
        <f>IFERROR(SMALL(AC108:AC310,ROW()-ROW($AC$313)+1),"")</f>
        <v>0</v>
      </c>
      <c r="AD320">
        <f>IFERROR(SMALL(AD108:AD310,ROW()-ROW($AD$313)+1),"")</f>
        <v>0</v>
      </c>
      <c r="AE320">
        <f>IFERROR(SMALL(AE108:AE310,ROW()-ROW($AE$313)+1),"")</f>
        <v>0</v>
      </c>
      <c r="AF320">
        <f>IFERROR(SMALL(AF108:AF310,ROW()-ROW($AF$313)+1),"")</f>
        <v>0</v>
      </c>
      <c r="AG320">
        <f>IFERROR(SMALL(AG108:AG310,ROW()-ROW($AG$313)+1),"")</f>
        <v>0</v>
      </c>
      <c r="AH320">
        <f>IFERROR(SMALL(AH108:AH310,ROW()-ROW($AH$313)+1),"")</f>
        <v>0</v>
      </c>
      <c r="AI320">
        <f>IFERROR(SMALL(AI108:AI310,ROW()-ROW($AI$313)+1),"")</f>
        <v>0</v>
      </c>
      <c r="AJ320">
        <f>IFERROR(SMALL(AJ108:AJ310,ROW()-ROW($AJ$313)+1),"")</f>
        <v>0</v>
      </c>
      <c r="AK320">
        <f>IFERROR(SMALL(AK108:AK310,ROW()-ROW($AK$313)+1),"")</f>
        <v>0</v>
      </c>
      <c r="AL320">
        <f>IFERROR(SMALL(AL108:AL310,ROW()-ROW($AL$313)+1),"")</f>
        <v>0</v>
      </c>
      <c r="AM320">
        <f>IFERROR(SMALL(AM108:AM310,ROW()-ROW($AM$313)+1),"")</f>
        <v>0</v>
      </c>
      <c r="AN320">
        <f>IFERROR(SMALL(AN108:AN310,ROW()-ROW($AN$313)+1),"")</f>
        <v>0</v>
      </c>
      <c r="AO320">
        <f>IFERROR(SMALL(AO108:AO310,ROW()-ROW($AO$313)+1),"")</f>
        <v>0</v>
      </c>
      <c r="AP320">
        <f>IFERROR(SMALL(AP108:AP310,ROW()-ROW($AP$313)+1),"")</f>
        <v>0</v>
      </c>
      <c r="AQ320">
        <f>IFERROR(SMALL(AQ108:AQ310,ROW()-ROW($AQ$313)+1),"")</f>
        <v>0</v>
      </c>
      <c r="AR320">
        <f>IFERROR(SMALL(AR108:AR310,ROW()-ROW($AR$313)+1),"")</f>
        <v>0</v>
      </c>
      <c r="AS320">
        <f>IFERROR(SMALL(AS108:AS310,ROW()-ROW($AS$313)+1),"")</f>
        <v>0</v>
      </c>
      <c r="AT320">
        <f>IFERROR(SMALL(AT108:AT310,ROW()-ROW($AT$313)+1),"")</f>
        <v>0</v>
      </c>
      <c r="AU320">
        <f>IFERROR(SMALL(AU108:AU310,ROW()-ROW($AU$313)+1),"")</f>
        <v>0</v>
      </c>
      <c r="AV320">
        <f>IFERROR(SMALL(AV108:AV310,ROW()-ROW($AV$313)+1),"")</f>
        <v>0</v>
      </c>
      <c r="AW320">
        <f>IFERROR(SMALL(AW108:AW310,ROW()-ROW($AW$313)+1),"")</f>
        <v>0</v>
      </c>
      <c r="AX320">
        <f>IFERROR(SMALL(AX108:AX310,ROW()-ROW($AX$313)+1),"")</f>
        <v>0</v>
      </c>
      <c r="AY320">
        <f>IFERROR(SMALL(AY108:AY310,ROW()-ROW($AY$313)+1),"")</f>
        <v>0</v>
      </c>
      <c r="AZ320">
        <f>IFERROR(SMALL(AZ108:AZ310,ROW()-ROW($AZ$313)+1),"")</f>
        <v>0</v>
      </c>
      <c r="BA320">
        <f>IFERROR(SMALL(BA108:BA310,ROW()-ROW($BA$313)+1),"")</f>
        <v>0</v>
      </c>
      <c r="BB320">
        <f>IFERROR(SMALL(BB108:BB310,ROW()-ROW($BB$313)+1),"")</f>
        <v>0</v>
      </c>
      <c r="BC320">
        <f>IFERROR(SMALL(BC108:BC310,ROW()-ROW($BC$313)+1),"")</f>
        <v>0</v>
      </c>
      <c r="BD320">
        <f>IFERROR(SMALL(BD108:BD310,ROW()-ROW($BD$313)+1),"")</f>
        <v>0</v>
      </c>
      <c r="BE320">
        <f>IFERROR(SMALL(BE108:BE310,ROW()-ROW($BE$313)+1),"")</f>
        <v>0</v>
      </c>
      <c r="BF320">
        <f>IFERROR(SMALL(BF108:BF310,ROW()-ROW($BF$313)+1),"")</f>
        <v>0</v>
      </c>
      <c r="BG320">
        <f>IFERROR(SMALL(BG108:BG310,ROW()-ROW($BG$313)+1),"")</f>
        <v>0</v>
      </c>
      <c r="BH320">
        <f>IFERROR(SMALL(BH108:BH310,ROW()-ROW($BH$313)+1),"")</f>
        <v>0</v>
      </c>
      <c r="BI320">
        <f>IFERROR(SMALL(BI108:BI310,ROW()-ROW($BI$313)+1),"")</f>
        <v>0</v>
      </c>
      <c r="BJ320">
        <f>IFERROR(SMALL(BJ108:BJ310,ROW()-ROW($BJ$313)+1),"")</f>
        <v>0</v>
      </c>
      <c r="BK320">
        <f>IFERROR(SMALL(BK108:BK310,ROW()-ROW($BK$313)+1),"")</f>
        <v>0</v>
      </c>
      <c r="BL320">
        <f>IFERROR(SMALL(BL108:BL310,ROW()-ROW($BL$313)+1),"")</f>
        <v>0</v>
      </c>
      <c r="BM320">
        <f>IFERROR(SMALL(BM108:BM310,ROW()-ROW($BM$313)+1),"")</f>
        <v>0</v>
      </c>
      <c r="BN320">
        <f>IFERROR(SMALL(BN108:BN310,ROW()-ROW($BN$313)+1),"")</f>
        <v>0</v>
      </c>
      <c r="BO320">
        <f>IFERROR(SMALL(BO108:BO310,ROW()-ROW($BO$313)+1),"")</f>
        <v>0</v>
      </c>
      <c r="BP320">
        <f>IFERROR(SMALL(BP108:BP310,ROW()-ROW($BP$313)+1),"")</f>
        <v>0</v>
      </c>
      <c r="BQ320">
        <f>IFERROR(SMALL(BQ108:BQ310,ROW()-ROW($BQ$313)+1),"")</f>
        <v>0</v>
      </c>
      <c r="BR320">
        <f>IFERROR(SMALL(BR108:BR310,ROW()-ROW($BR$313)+1),"")</f>
        <v>0</v>
      </c>
      <c r="BS320">
        <f>IFERROR(SMALL(BS108:BS310,ROW()-ROW($BS$313)+1),"")</f>
        <v>0</v>
      </c>
      <c r="BT320">
        <f>IFERROR(SMALL(BT108:BT310,ROW()-ROW($BT$313)+1),"")</f>
        <v>0</v>
      </c>
      <c r="BU320">
        <f>IFERROR(SMALL(BU108:BU310,ROW()-ROW($BU$313)+1),"")</f>
        <v>0</v>
      </c>
      <c r="BV320">
        <f>IFERROR(SMALL(BV108:BV310,ROW()-ROW($BV$313)+1),"")</f>
        <v>0</v>
      </c>
      <c r="BW320">
        <f>IFERROR(SMALL(BW108:BW310,ROW()-ROW($BW$313)+1),"")</f>
        <v>0</v>
      </c>
      <c r="BX320">
        <f>IFERROR(SMALL(BX108:BX310,ROW()-ROW($BX$313)+1),"")</f>
        <v>0</v>
      </c>
      <c r="BY320">
        <f>IFERROR(SMALL(BY108:BY310,ROW()-ROW($BY$313)+1),"")</f>
        <v>0</v>
      </c>
      <c r="BZ320">
        <f>IFERROR(SMALL(BZ108:BZ310,ROW()-ROW($BZ$313)+1),"")</f>
        <v>0</v>
      </c>
      <c r="CA320">
        <f>IFERROR(SMALL(CA108:CA310,ROW()-ROW($CA$313)+1),"")</f>
        <v>0</v>
      </c>
      <c r="CB320">
        <f>IFERROR(SMALL(CB108:CB310,ROW()-ROW($CB$313)+1),"")</f>
        <v>0</v>
      </c>
      <c r="CC320">
        <f>IFERROR(SMALL(CC108:CC310,ROW()-ROW($CC$313)+1),"")</f>
        <v>0</v>
      </c>
      <c r="CD320">
        <f>IFERROR(SMALL(CD108:CD310,ROW()-ROW($CD$313)+1),"")</f>
        <v>0</v>
      </c>
      <c r="CE320">
        <f>IFERROR(SMALL(CE108:CE310,ROW()-ROW($CE$313)+1),"")</f>
        <v>0</v>
      </c>
      <c r="CF320">
        <f>IFERROR(SMALL(CF108:CF310,ROW()-ROW($CF$313)+1),"")</f>
        <v>0</v>
      </c>
      <c r="CG320">
        <f>IFERROR(SMALL(CG108:CG310,ROW()-ROW($CG$313)+1),"")</f>
        <v>0</v>
      </c>
      <c r="CH320">
        <f>IFERROR(SMALL(CH108:CH310,ROW()-ROW($CH$313)+1),"")</f>
        <v>0</v>
      </c>
      <c r="CI320">
        <f>IFERROR(SMALL(CI108:CI310,ROW()-ROW($CI$313)+1),"")</f>
        <v>0</v>
      </c>
      <c r="CJ320">
        <f>IFERROR(SMALL(CJ108:CJ310,ROW()-ROW($CJ$313)+1),"")</f>
        <v>0</v>
      </c>
      <c r="CK320">
        <f>IFERROR(SMALL(CK108:CK310,ROW()-ROW($CK$313)+1),"")</f>
        <v>0</v>
      </c>
      <c r="CL320">
        <f>IFERROR(SMALL(CL108:CL310,ROW()-ROW($CL$313)+1),"")</f>
        <v>0</v>
      </c>
      <c r="CM320">
        <f>IFERROR(SMALL(CM108:CM310,ROW()-ROW($CM$313)+1),"")</f>
        <v>0</v>
      </c>
      <c r="CN320">
        <f>IFERROR(SMALL(CN108:CN310,ROW()-ROW($CN$313)+1),"")</f>
        <v>0</v>
      </c>
      <c r="CO320">
        <f>IFERROR(SMALL(CO108:CO310,ROW()-ROW($CO$313)+1),"")</f>
        <v>0</v>
      </c>
      <c r="CP320">
        <f>IFERROR(SMALL(CP108:CP310,ROW()-ROW($CP$313)+1),"")</f>
        <v>0</v>
      </c>
      <c r="CQ320">
        <f>IFERROR(SMALL(CQ108:CQ310,ROW()-ROW($CQ$313)+1),"")</f>
        <v>0</v>
      </c>
      <c r="CR320">
        <f>IFERROR(SMALL(CR108:CR310,ROW()-ROW($CR$313)+1),"")</f>
        <v>0</v>
      </c>
      <c r="CS320">
        <f>IFERROR(SMALL(CS108:CS310,ROW()-ROW($CS$313)+1),"")</f>
        <v>0</v>
      </c>
      <c r="CT320">
        <f>IFERROR(SMALL(CT108:CT310,ROW()-ROW($CT$313)+1),"")</f>
        <v>0</v>
      </c>
      <c r="CU320">
        <f>IFERROR(SMALL(CU108:CU310,ROW()-ROW($CU$313)+1),"")</f>
        <v>0</v>
      </c>
      <c r="CV320">
        <f>IFERROR(SMALL(CV108:CV310,ROW()-ROW($CV$313)+1),"")</f>
        <v>0</v>
      </c>
      <c r="CW320">
        <f>IFERROR(SMALL(CW108:CW310,ROW()-ROW($CW$313)+1),"")</f>
        <v>0</v>
      </c>
      <c r="CX320">
        <f>IFERROR(SMALL(CX108:CX310,ROW()-ROW($CX$313)+1),"")</f>
        <v>0</v>
      </c>
      <c r="CY320">
        <f>IFERROR(SMALL(CY108:CY310,ROW()-ROW($CY$313)+1),"")</f>
        <v>0</v>
      </c>
      <c r="CZ320">
        <f>IFERROR(SMALL(CZ108:CZ310,ROW()-ROW($CZ$313)+1),"")</f>
        <v>0</v>
      </c>
      <c r="DA320">
        <f>IFERROR(SMALL(DA108:DA310,ROW()-ROW($DA$313)+1),"")</f>
        <v>0</v>
      </c>
      <c r="DB320">
        <f>IFERROR(SMALL(DB108:DB310,ROW()-ROW($DB$313)+1),"")</f>
        <v>0</v>
      </c>
      <c r="DC320">
        <f>IFERROR(SMALL(DC108:DC310,ROW()-ROW($DC$313)+1),"")</f>
        <v>0</v>
      </c>
      <c r="DD320">
        <f>IFERROR(SMALL(DD108:DD310,ROW()-ROW($DD$313)+1),"")</f>
        <v>0</v>
      </c>
      <c r="DG320">
        <f>IFERROR(SMALL(DG108:DG310,ROW()-ROW($DG$313)+1),"")</f>
        <v>0</v>
      </c>
      <c r="DH320">
        <f>IFERROR(SMALL(DH108:DH310,ROW()-ROW($DH$313)+1),"")</f>
        <v>0</v>
      </c>
      <c r="DI320">
        <f>IFERROR(SMALL(DI108:DI310,ROW()-ROW($DI$313)+1),"")</f>
        <v>0</v>
      </c>
      <c r="DJ320">
        <f>IFERROR(SMALL(DJ108:DJ310,ROW()-ROW($DJ$313)+1),"")</f>
        <v>0</v>
      </c>
      <c r="DK320">
        <f>IFERROR(SMALL(DK108:DK310,ROW()-ROW($DK$313)+1),"")</f>
        <v>0</v>
      </c>
      <c r="DL320">
        <f>IFERROR(SMALL(DL108:DL310,ROW()-ROW($DL$313)+1),"")</f>
        <v>0</v>
      </c>
      <c r="DM320">
        <f>IFERROR(SMALL(DM108:DM310,ROW()-ROW($DM$313)+1),"")</f>
        <v>0</v>
      </c>
      <c r="DN320">
        <f>IFERROR(SMALL(DN108:DN310,ROW()-ROW($DN$313)+1),"")</f>
        <v>0</v>
      </c>
      <c r="DO320">
        <f>IFERROR(SMALL(DO108:DO310,ROW()-ROW($DO$313)+1),"")</f>
        <v>0</v>
      </c>
      <c r="DP320">
        <f>IFERROR(SMALL(DP108:DP310,ROW()-ROW($DP$313)+1),"")</f>
        <v>0</v>
      </c>
      <c r="DQ320">
        <f>IFERROR(SMALL(DQ108:DQ310,ROW()-ROW($DQ$313)+1),"")</f>
        <v>0</v>
      </c>
      <c r="DR320">
        <f>IFERROR(SMALL(DR108:DR310,ROW()-ROW($DR$313)+1),"")</f>
        <v>0</v>
      </c>
      <c r="DS320">
        <f>IFERROR(SMALL(DS108:DS310,ROW()-ROW($DS$313)+1),"")</f>
        <v>0</v>
      </c>
      <c r="DT320">
        <f>IFERROR(SMALL(DT108:DT310,ROW()-ROW($DT$313)+1),"")</f>
        <v>0</v>
      </c>
      <c r="DU320">
        <f>IFERROR(SMALL(DU108:DU310,ROW()-ROW($DU$313)+1),"")</f>
        <v>0</v>
      </c>
      <c r="DV320">
        <f>IFERROR(SMALL(DV108:DV310,ROW()-ROW($DV$313)+1),"")</f>
        <v>0</v>
      </c>
      <c r="DW320">
        <f>IFERROR(SMALL(DW108:DW310,ROW()-ROW($DW$313)+1),"")</f>
        <v>0</v>
      </c>
      <c r="DX320">
        <f>IFERROR(SMALL(DX108:DX310,ROW()-ROW($DX$313)+1),"")</f>
        <v>0</v>
      </c>
      <c r="DY320">
        <f>IFERROR(SMALL(DY108:DY310,ROW()-ROW($DY$313)+1),"")</f>
        <v>0</v>
      </c>
      <c r="DZ320">
        <f>IFERROR(SMALL(DZ108:DZ310,ROW()-ROW($DZ$313)+1),"")</f>
        <v>0</v>
      </c>
      <c r="EA320">
        <f>IFERROR(SMALL(EA108:EA310,ROW()-ROW($EA$313)+1),"")</f>
        <v>0</v>
      </c>
      <c r="EB320">
        <f>IFERROR(SMALL(EB108:EB310,ROW()-ROW($EB$313)+1),"")</f>
        <v>0</v>
      </c>
      <c r="EC320">
        <f>IFERROR(SMALL(EC108:EC310,ROW()-ROW($EC$313)+1),"")</f>
        <v>0</v>
      </c>
      <c r="ED320">
        <f>IFERROR(SMALL(ED108:ED310,ROW()-ROW($ED$313)+1),"")</f>
        <v>0</v>
      </c>
      <c r="EE320">
        <f>IFERROR(SMALL(EE108:EE310,ROW()-ROW($EE$313)+1),"")</f>
        <v>0</v>
      </c>
      <c r="EF320">
        <f>IFERROR(SMALL(EF108:EF310,ROW()-ROW($EF$313)+1),"")</f>
        <v>0</v>
      </c>
      <c r="EG320">
        <f>IFERROR(SMALL(EG108:EG310,ROW()-ROW($EG$313)+1),"")</f>
        <v>0</v>
      </c>
      <c r="EH320">
        <f>IFERROR(SMALL(EH108:EH310,ROW()-ROW($EH$313)+1),"")</f>
        <v>0</v>
      </c>
      <c r="EI320">
        <f>IFERROR(SMALL(EI108:EI310,ROW()-ROW($EI$313)+1),"")</f>
        <v>0</v>
      </c>
      <c r="EJ320">
        <f>IFERROR(SMALL(EJ108:EJ310,ROW()-ROW($EJ$313)+1),"")</f>
        <v>0</v>
      </c>
      <c r="EK320">
        <f>IFERROR(SMALL(EK108:EK310,ROW()-ROW($EK$313)+1),"")</f>
        <v>0</v>
      </c>
      <c r="EL320">
        <f>IFERROR(SMALL(EL108:EL310,ROW()-ROW($EL$313)+1),"")</f>
        <v>0</v>
      </c>
      <c r="EM320">
        <f>IFERROR(SMALL(EM108:EM310,ROW()-ROW($EM$313)+1),"")</f>
        <v>0</v>
      </c>
      <c r="EN320">
        <f>IFERROR(SMALL(EN108:EN310,ROW()-ROW($EN$313)+1),"")</f>
        <v>0</v>
      </c>
      <c r="EO320">
        <f>IFERROR(SMALL(EO108:EO310,ROW()-ROW($EO$313)+1),"")</f>
        <v>0</v>
      </c>
      <c r="EP320">
        <f>IFERROR(SMALL(EP108:EP310,ROW()-ROW($EP$313)+1),"")</f>
        <v>0</v>
      </c>
      <c r="EQ320">
        <f>IFERROR(SMALL(EQ108:EQ310,ROW()-ROW($EQ$313)+1),"")</f>
        <v>0</v>
      </c>
      <c r="ER320">
        <f>IFERROR(SMALL(ER108:ER310,ROW()-ROW($ER$313)+1),"")</f>
        <v>0</v>
      </c>
      <c r="ES320">
        <f>IFERROR(SMALL(ES108:ES310,ROW()-ROW($ES$313)+1),"")</f>
        <v>0</v>
      </c>
      <c r="ET320">
        <f>IFERROR(SMALL(ET108:ET310,ROW()-ROW($ET$313)+1),"")</f>
        <v>0</v>
      </c>
      <c r="EU320">
        <f>IFERROR(SMALL(EU108:EU310,ROW()-ROW($EU$313)+1),"")</f>
        <v>0</v>
      </c>
      <c r="EV320">
        <f>IFERROR(SMALL(EV108:EV310,ROW()-ROW($EV$313)+1),"")</f>
        <v>0</v>
      </c>
      <c r="EW320">
        <f>IFERROR(SMALL(EW108:EW310,ROW()-ROW($EW$313)+1),"")</f>
        <v>0</v>
      </c>
      <c r="EX320">
        <f>IFERROR(SMALL(EX108:EX310,ROW()-ROW($EX$313)+1),"")</f>
        <v>0</v>
      </c>
      <c r="EY320">
        <f>IFERROR(SMALL(EY108:EY310,ROW()-ROW($EY$313)+1),"")</f>
        <v>0</v>
      </c>
      <c r="EZ320">
        <f>IFERROR(SMALL(EZ108:EZ310,ROW()-ROW($EZ$313)+1),"")</f>
        <v>0</v>
      </c>
      <c r="FA320">
        <f>IFERROR(SMALL(FA108:FA310,ROW()-ROW($FA$313)+1),"")</f>
        <v>0</v>
      </c>
      <c r="FB320">
        <f>IFERROR(SMALL(FB108:FB310,ROW()-ROW($FB$313)+1),"")</f>
        <v>0</v>
      </c>
      <c r="FC320">
        <f>IFERROR(SMALL(FC108:FC310,ROW()-ROW($FC$313)+1),"")</f>
        <v>0</v>
      </c>
      <c r="FD320">
        <f>IFERROR(SMALL(FD108:FD310,ROW()-ROW($FD$313)+1),"")</f>
        <v>0</v>
      </c>
      <c r="FE320">
        <f>IFERROR(SMALL(FE108:FE310,ROW()-ROW($FE$313)+1),"")</f>
        <v>0</v>
      </c>
      <c r="FF320">
        <f>IFERROR(SMALL(FF108:FF310,ROW()-ROW($FF$313)+1),"")</f>
        <v>0</v>
      </c>
      <c r="FG320">
        <f>IFERROR(SMALL(FG108:FG310,ROW()-ROW($FG$313)+1),"")</f>
        <v>0</v>
      </c>
      <c r="FH320">
        <f>IFERROR(SMALL(FH108:FH310,ROW()-ROW($FH$313)+1),"")</f>
        <v>0</v>
      </c>
      <c r="FI320">
        <f>IFERROR(SMALL(FI108:FI310,ROW()-ROW($FI$313)+1),"")</f>
        <v>0</v>
      </c>
      <c r="FJ320">
        <f>IFERROR(SMALL(FJ108:FJ310,ROW()-ROW($FJ$313)+1),"")</f>
        <v>0</v>
      </c>
      <c r="FK320">
        <f>IFERROR(SMALL(FK108:FK310,ROW()-ROW($FK$313)+1),"")</f>
        <v>0</v>
      </c>
      <c r="FL320">
        <f>IFERROR(SMALL(FL108:FL310,ROW()-ROW($FL$313)+1),"")</f>
        <v>0</v>
      </c>
      <c r="FM320">
        <f>IFERROR(SMALL(FM108:FM310,ROW()-ROW($FM$313)+1),"")</f>
        <v>0</v>
      </c>
      <c r="FN320">
        <f>IFERROR(SMALL(FN108:FN310,ROW()-ROW($FN$313)+1),"")</f>
        <v>0</v>
      </c>
      <c r="FO320">
        <f>IFERROR(SMALL(FO108:FO310,ROW()-ROW($FO$313)+1),"")</f>
        <v>0</v>
      </c>
      <c r="FP320">
        <f>IFERROR(SMALL(FP108:FP310,ROW()-ROW($FP$313)+1),"")</f>
        <v>0</v>
      </c>
      <c r="FQ320">
        <f>IFERROR(SMALL(FQ108:FQ310,ROW()-ROW($FQ$313)+1),"")</f>
        <v>0</v>
      </c>
      <c r="FR320">
        <f>IFERROR(SMALL(FR108:FR310,ROW()-ROW($FR$313)+1),"")</f>
        <v>0</v>
      </c>
      <c r="FS320">
        <f>IFERROR(SMALL(FS108:FS310,ROW()-ROW($FS$313)+1),"")</f>
        <v>0</v>
      </c>
      <c r="FT320">
        <f>IFERROR(SMALL(FT108:FT310,ROW()-ROW($FT$313)+1),"")</f>
        <v>0</v>
      </c>
      <c r="FU320">
        <f>IFERROR(SMALL(FU108:FU310,ROW()-ROW($FU$313)+1),"")</f>
        <v>0</v>
      </c>
      <c r="FV320">
        <f>IFERROR(SMALL(FV108:FV310,ROW()-ROW($FV$313)+1),"")</f>
        <v>0</v>
      </c>
      <c r="FW320">
        <f>IFERROR(SMALL(FW108:FW310,ROW()-ROW($FW$313)+1),"")</f>
        <v>0</v>
      </c>
      <c r="FX320">
        <f>IFERROR(SMALL(FX108:FX310,ROW()-ROW($FX$313)+1),"")</f>
        <v>0</v>
      </c>
      <c r="FY320">
        <f>IFERROR(SMALL(FY108:FY310,ROW()-ROW($FY$313)+1),"")</f>
        <v>0</v>
      </c>
      <c r="FZ320">
        <f>IFERROR(SMALL(FZ108:FZ310,ROW()-ROW($FZ$313)+1),"")</f>
        <v>0</v>
      </c>
      <c r="GA320">
        <f>IFERROR(SMALL(GA108:GA310,ROW()-ROW($GA$313)+1),"")</f>
        <v>0</v>
      </c>
      <c r="GB320">
        <f>IFERROR(SMALL(GB108:GB310,ROW()-ROW($GB$313)+1),"")</f>
        <v>0</v>
      </c>
      <c r="GC320">
        <f>IFERROR(SMALL(GC108:GC310,ROW()-ROW($GC$313)+1),"")</f>
        <v>0</v>
      </c>
      <c r="GD320">
        <f>IFERROR(SMALL(GD108:GD310,ROW()-ROW($GD$313)+1),"")</f>
        <v>0</v>
      </c>
      <c r="GE320">
        <f>IFERROR(SMALL(GE108:GE310,ROW()-ROW($GE$313)+1),"")</f>
        <v>0</v>
      </c>
      <c r="GF320">
        <f>IFERROR(SMALL(GF108:GF310,ROW()-ROW($GF$313)+1),"")</f>
        <v>0</v>
      </c>
      <c r="GG320">
        <f>IFERROR(SMALL(GG108:GG310,ROW()-ROW($GG$313)+1),"")</f>
        <v>0</v>
      </c>
      <c r="GH320">
        <f>IFERROR(SMALL(GH108:GH310,ROW()-ROW($GH$313)+1),"")</f>
        <v>0</v>
      </c>
      <c r="GI320">
        <f>IFERROR(SMALL(GI108:GI310,ROW()-ROW($GI$313)+1),"")</f>
        <v>0</v>
      </c>
      <c r="GJ320">
        <f>IFERROR(SMALL(GJ108:GJ310,ROW()-ROW($GJ$313)+1),"")</f>
        <v>0</v>
      </c>
      <c r="GK320">
        <f>IFERROR(SMALL(GK108:GK310,ROW()-ROW($GK$313)+1),"")</f>
        <v>0</v>
      </c>
      <c r="GL320">
        <f>IFERROR(SMALL(GL108:GL310,ROW()-ROW($GL$313)+1),"")</f>
        <v>0</v>
      </c>
      <c r="GM320">
        <f>IFERROR(SMALL(GM108:GM310,ROW()-ROW($GM$313)+1),"")</f>
        <v>0</v>
      </c>
      <c r="GN320">
        <f>IFERROR(SMALL(GN108:GN310,ROW()-ROW($GN$313)+1),"")</f>
        <v>0</v>
      </c>
      <c r="GO320">
        <f>IFERROR(SMALL(GO108:GO310,ROW()-ROW($GO$313)+1),"")</f>
        <v>0</v>
      </c>
      <c r="GP320">
        <f>IFERROR(SMALL(GP108:GP310,ROW()-ROW($GP$313)+1),"")</f>
        <v>0</v>
      </c>
      <c r="GQ320">
        <f>IFERROR(SMALL(GQ108:GQ310,ROW()-ROW($GQ$313)+1),"")</f>
        <v>0</v>
      </c>
      <c r="GR320">
        <f>IFERROR(SMALL(GR108:GR310,ROW()-ROW($GR$313)+1),"")</f>
        <v>0</v>
      </c>
      <c r="GS320">
        <f>IFERROR(SMALL(GS108:GS310,ROW()-ROW($GS$313)+1),"")</f>
        <v>0</v>
      </c>
      <c r="GT320">
        <f>IFERROR(SMALL(GT108:GT310,ROW()-ROW($GT$313)+1),"")</f>
        <v>0</v>
      </c>
      <c r="GU320">
        <f>IFERROR(SMALL(GU108:GU310,ROW()-ROW($GU$313)+1),"")</f>
        <v>0</v>
      </c>
      <c r="GV320">
        <f>IFERROR(SMALL(GV108:GV310,ROW()-ROW($GV$313)+1),"")</f>
        <v>0</v>
      </c>
      <c r="GW320">
        <f>IFERROR(SMALL(GW108:GW310,ROW()-ROW($GW$313)+1),"")</f>
        <v>0</v>
      </c>
      <c r="GX320">
        <f>IFERROR(SMALL(GX108:GX310,ROW()-ROW($GX$313)+1),"")</f>
        <v>0</v>
      </c>
      <c r="GY320">
        <f>IFERROR(SMALL(GY108:GY310,ROW()-ROW($GY$313)+1),"")</f>
        <v>0</v>
      </c>
      <c r="GZ320">
        <f>IFERROR(SMALL(GZ108:GZ310,ROW()-ROW($GZ$313)+1),"")</f>
        <v>0</v>
      </c>
      <c r="HA320">
        <f>IFERROR(SMALL(HA108:HA310,ROW()-ROW($HA$313)+1),"")</f>
        <v>0</v>
      </c>
      <c r="HB320">
        <f>IFERROR(SMALL(HB108:HB310,ROW()-ROW($HB$313)+1),"")</f>
        <v>0</v>
      </c>
      <c r="HC320">
        <f>IFERROR(SMALL(HC108:HC310,ROW()-ROW($HC$313)+1),"")</f>
        <v>0</v>
      </c>
      <c r="HD320">
        <f>IFERROR(SMALL(HD108:HD310,ROW()-ROW($HD$313)+1),"")</f>
        <v>0</v>
      </c>
      <c r="HE320">
        <f>IFERROR(SMALL(HE108:HE310,ROW()-ROW($HE$313)+1),"")</f>
        <v>0</v>
      </c>
      <c r="HF320">
        <f>IFERROR(SMALL(HF108:HF310,ROW()-ROW($HF$313)+1),"")</f>
        <v>0</v>
      </c>
    </row>
    <row r="321" spans="5:214">
      <c r="E321">
        <f>IFERROR(SMALL(E108:E310,ROW()-ROW($E$313)+1),"")</f>
        <v>0</v>
      </c>
      <c r="F321">
        <f>IFERROR(SMALL(F108:F310,ROW()-ROW($F$313)+1),"")</f>
        <v>0</v>
      </c>
      <c r="G321">
        <f>IFERROR(SMALL(G108:G310,ROW()-ROW($G$313)+1),"")</f>
        <v>0</v>
      </c>
      <c r="H321">
        <f>IFERROR(SMALL(H108:H310,ROW()-ROW($H$313)+1),"")</f>
        <v>0</v>
      </c>
      <c r="I321">
        <f>IFERROR(SMALL(I108:I310,ROW()-ROW($I$313)+1),"")</f>
        <v>0</v>
      </c>
      <c r="J321">
        <f>IFERROR(SMALL(J108:J310,ROW()-ROW($J$313)+1),"")</f>
        <v>0</v>
      </c>
      <c r="K321">
        <f>IFERROR(SMALL(K108:K310,ROW()-ROW($K$313)+1),"")</f>
        <v>0</v>
      </c>
      <c r="L321">
        <f>IFERROR(SMALL(L108:L310,ROW()-ROW($L$313)+1),"")</f>
        <v>0</v>
      </c>
      <c r="M321">
        <f>IFERROR(SMALL(M108:M310,ROW()-ROW($M$313)+1),"")</f>
        <v>0</v>
      </c>
      <c r="N321">
        <f>IFERROR(SMALL(N108:N310,ROW()-ROW($N$313)+1),"")</f>
        <v>0</v>
      </c>
      <c r="O321">
        <f>IFERROR(SMALL(O108:O310,ROW()-ROW($O$313)+1),"")</f>
        <v>0</v>
      </c>
      <c r="P321">
        <f>IFERROR(SMALL(P108:P310,ROW()-ROW($P$313)+1),"")</f>
        <v>0</v>
      </c>
      <c r="Q321">
        <f>IFERROR(SMALL(Q108:Q310,ROW()-ROW($Q$313)+1),"")</f>
        <v>0</v>
      </c>
      <c r="R321">
        <f>IFERROR(SMALL(R108:R310,ROW()-ROW($R$313)+1),"")</f>
        <v>0</v>
      </c>
      <c r="S321">
        <f>IFERROR(SMALL(S108:S310,ROW()-ROW($S$313)+1),"")</f>
        <v>0</v>
      </c>
      <c r="T321">
        <f>IFERROR(SMALL(T108:T310,ROW()-ROW($T$313)+1),"")</f>
        <v>0</v>
      </c>
      <c r="U321">
        <f>IFERROR(SMALL(U108:U310,ROW()-ROW($U$313)+1),"")</f>
        <v>0</v>
      </c>
      <c r="V321">
        <f>IFERROR(SMALL(V108:V310,ROW()-ROW($V$313)+1),"")</f>
        <v>0</v>
      </c>
      <c r="W321">
        <f>IFERROR(SMALL(W108:W310,ROW()-ROW($W$313)+1),"")</f>
        <v>0</v>
      </c>
      <c r="X321">
        <f>IFERROR(SMALL(X108:X310,ROW()-ROW($X$313)+1),"")</f>
        <v>0</v>
      </c>
      <c r="Y321">
        <f>IFERROR(SMALL(Y108:Y310,ROW()-ROW($Y$313)+1),"")</f>
        <v>0</v>
      </c>
      <c r="Z321">
        <f>IFERROR(SMALL(Z108:Z310,ROW()-ROW($Z$313)+1),"")</f>
        <v>0</v>
      </c>
      <c r="AA321">
        <f>IFERROR(SMALL(AA108:AA310,ROW()-ROW($AA$313)+1),"")</f>
        <v>0</v>
      </c>
      <c r="AB321">
        <f>IFERROR(SMALL(AB108:AB310,ROW()-ROW($AB$313)+1),"")</f>
        <v>0</v>
      </c>
      <c r="AC321">
        <f>IFERROR(SMALL(AC108:AC310,ROW()-ROW($AC$313)+1),"")</f>
        <v>0</v>
      </c>
      <c r="AD321">
        <f>IFERROR(SMALL(AD108:AD310,ROW()-ROW($AD$313)+1),"")</f>
        <v>0</v>
      </c>
      <c r="AE321">
        <f>IFERROR(SMALL(AE108:AE310,ROW()-ROW($AE$313)+1),"")</f>
        <v>0</v>
      </c>
      <c r="AF321">
        <f>IFERROR(SMALL(AF108:AF310,ROW()-ROW($AF$313)+1),"")</f>
        <v>0</v>
      </c>
      <c r="AG321">
        <f>IFERROR(SMALL(AG108:AG310,ROW()-ROW($AG$313)+1),"")</f>
        <v>0</v>
      </c>
      <c r="AH321">
        <f>IFERROR(SMALL(AH108:AH310,ROW()-ROW($AH$313)+1),"")</f>
        <v>0</v>
      </c>
      <c r="AI321">
        <f>IFERROR(SMALL(AI108:AI310,ROW()-ROW($AI$313)+1),"")</f>
        <v>0</v>
      </c>
      <c r="AJ321">
        <f>IFERROR(SMALL(AJ108:AJ310,ROW()-ROW($AJ$313)+1),"")</f>
        <v>0</v>
      </c>
      <c r="AK321">
        <f>IFERROR(SMALL(AK108:AK310,ROW()-ROW($AK$313)+1),"")</f>
        <v>0</v>
      </c>
      <c r="AL321">
        <f>IFERROR(SMALL(AL108:AL310,ROW()-ROW($AL$313)+1),"")</f>
        <v>0</v>
      </c>
      <c r="AM321">
        <f>IFERROR(SMALL(AM108:AM310,ROW()-ROW($AM$313)+1),"")</f>
        <v>0</v>
      </c>
      <c r="AN321">
        <f>IFERROR(SMALL(AN108:AN310,ROW()-ROW($AN$313)+1),"")</f>
        <v>0</v>
      </c>
      <c r="AO321">
        <f>IFERROR(SMALL(AO108:AO310,ROW()-ROW($AO$313)+1),"")</f>
        <v>0</v>
      </c>
      <c r="AP321">
        <f>IFERROR(SMALL(AP108:AP310,ROW()-ROW($AP$313)+1),"")</f>
        <v>0</v>
      </c>
      <c r="AQ321">
        <f>IFERROR(SMALL(AQ108:AQ310,ROW()-ROW($AQ$313)+1),"")</f>
        <v>0</v>
      </c>
      <c r="AR321">
        <f>IFERROR(SMALL(AR108:AR310,ROW()-ROW($AR$313)+1),"")</f>
        <v>0</v>
      </c>
      <c r="AS321">
        <f>IFERROR(SMALL(AS108:AS310,ROW()-ROW($AS$313)+1),"")</f>
        <v>0</v>
      </c>
      <c r="AT321">
        <f>IFERROR(SMALL(AT108:AT310,ROW()-ROW($AT$313)+1),"")</f>
        <v>0</v>
      </c>
      <c r="AU321">
        <f>IFERROR(SMALL(AU108:AU310,ROW()-ROW($AU$313)+1),"")</f>
        <v>0</v>
      </c>
      <c r="AV321">
        <f>IFERROR(SMALL(AV108:AV310,ROW()-ROW($AV$313)+1),"")</f>
        <v>0</v>
      </c>
      <c r="AW321">
        <f>IFERROR(SMALL(AW108:AW310,ROW()-ROW($AW$313)+1),"")</f>
        <v>0</v>
      </c>
      <c r="AX321">
        <f>IFERROR(SMALL(AX108:AX310,ROW()-ROW($AX$313)+1),"")</f>
        <v>0</v>
      </c>
      <c r="AY321">
        <f>IFERROR(SMALL(AY108:AY310,ROW()-ROW($AY$313)+1),"")</f>
        <v>0</v>
      </c>
      <c r="AZ321">
        <f>IFERROR(SMALL(AZ108:AZ310,ROW()-ROW($AZ$313)+1),"")</f>
        <v>0</v>
      </c>
      <c r="BA321">
        <f>IFERROR(SMALL(BA108:BA310,ROW()-ROW($BA$313)+1),"")</f>
        <v>0</v>
      </c>
      <c r="BB321">
        <f>IFERROR(SMALL(BB108:BB310,ROW()-ROW($BB$313)+1),"")</f>
        <v>0</v>
      </c>
      <c r="BC321">
        <f>IFERROR(SMALL(BC108:BC310,ROW()-ROW($BC$313)+1),"")</f>
        <v>0</v>
      </c>
      <c r="BD321">
        <f>IFERROR(SMALL(BD108:BD310,ROW()-ROW($BD$313)+1),"")</f>
        <v>0</v>
      </c>
      <c r="BE321">
        <f>IFERROR(SMALL(BE108:BE310,ROW()-ROW($BE$313)+1),"")</f>
        <v>0</v>
      </c>
      <c r="BF321">
        <f>IFERROR(SMALL(BF108:BF310,ROW()-ROW($BF$313)+1),"")</f>
        <v>0</v>
      </c>
      <c r="BG321">
        <f>IFERROR(SMALL(BG108:BG310,ROW()-ROW($BG$313)+1),"")</f>
        <v>0</v>
      </c>
      <c r="BH321">
        <f>IFERROR(SMALL(BH108:BH310,ROW()-ROW($BH$313)+1),"")</f>
        <v>0</v>
      </c>
      <c r="BI321">
        <f>IFERROR(SMALL(BI108:BI310,ROW()-ROW($BI$313)+1),"")</f>
        <v>0</v>
      </c>
      <c r="BJ321">
        <f>IFERROR(SMALL(BJ108:BJ310,ROW()-ROW($BJ$313)+1),"")</f>
        <v>0</v>
      </c>
      <c r="BK321">
        <f>IFERROR(SMALL(BK108:BK310,ROW()-ROW($BK$313)+1),"")</f>
        <v>0</v>
      </c>
      <c r="BL321">
        <f>IFERROR(SMALL(BL108:BL310,ROW()-ROW($BL$313)+1),"")</f>
        <v>0</v>
      </c>
      <c r="BM321">
        <f>IFERROR(SMALL(BM108:BM310,ROW()-ROW($BM$313)+1),"")</f>
        <v>0</v>
      </c>
      <c r="BN321">
        <f>IFERROR(SMALL(BN108:BN310,ROW()-ROW($BN$313)+1),"")</f>
        <v>0</v>
      </c>
      <c r="BO321">
        <f>IFERROR(SMALL(BO108:BO310,ROW()-ROW($BO$313)+1),"")</f>
        <v>0</v>
      </c>
      <c r="BP321">
        <f>IFERROR(SMALL(BP108:BP310,ROW()-ROW($BP$313)+1),"")</f>
        <v>0</v>
      </c>
      <c r="BQ321">
        <f>IFERROR(SMALL(BQ108:BQ310,ROW()-ROW($BQ$313)+1),"")</f>
        <v>0</v>
      </c>
      <c r="BR321">
        <f>IFERROR(SMALL(BR108:BR310,ROW()-ROW($BR$313)+1),"")</f>
        <v>0</v>
      </c>
      <c r="BS321">
        <f>IFERROR(SMALL(BS108:BS310,ROW()-ROW($BS$313)+1),"")</f>
        <v>0</v>
      </c>
      <c r="BT321">
        <f>IFERROR(SMALL(BT108:BT310,ROW()-ROW($BT$313)+1),"")</f>
        <v>0</v>
      </c>
      <c r="BU321">
        <f>IFERROR(SMALL(BU108:BU310,ROW()-ROW($BU$313)+1),"")</f>
        <v>0</v>
      </c>
      <c r="BV321">
        <f>IFERROR(SMALL(BV108:BV310,ROW()-ROW($BV$313)+1),"")</f>
        <v>0</v>
      </c>
      <c r="BW321">
        <f>IFERROR(SMALL(BW108:BW310,ROW()-ROW($BW$313)+1),"")</f>
        <v>0</v>
      </c>
      <c r="BX321">
        <f>IFERROR(SMALL(BX108:BX310,ROW()-ROW($BX$313)+1),"")</f>
        <v>0</v>
      </c>
      <c r="BY321">
        <f>IFERROR(SMALL(BY108:BY310,ROW()-ROW($BY$313)+1),"")</f>
        <v>0</v>
      </c>
      <c r="BZ321">
        <f>IFERROR(SMALL(BZ108:BZ310,ROW()-ROW($BZ$313)+1),"")</f>
        <v>0</v>
      </c>
      <c r="CA321">
        <f>IFERROR(SMALL(CA108:CA310,ROW()-ROW($CA$313)+1),"")</f>
        <v>0</v>
      </c>
      <c r="CB321">
        <f>IFERROR(SMALL(CB108:CB310,ROW()-ROW($CB$313)+1),"")</f>
        <v>0</v>
      </c>
      <c r="CC321">
        <f>IFERROR(SMALL(CC108:CC310,ROW()-ROW($CC$313)+1),"")</f>
        <v>0</v>
      </c>
      <c r="CD321">
        <f>IFERROR(SMALL(CD108:CD310,ROW()-ROW($CD$313)+1),"")</f>
        <v>0</v>
      </c>
      <c r="CE321">
        <f>IFERROR(SMALL(CE108:CE310,ROW()-ROW($CE$313)+1),"")</f>
        <v>0</v>
      </c>
      <c r="CF321">
        <f>IFERROR(SMALL(CF108:CF310,ROW()-ROW($CF$313)+1),"")</f>
        <v>0</v>
      </c>
      <c r="CG321">
        <f>IFERROR(SMALL(CG108:CG310,ROW()-ROW($CG$313)+1),"")</f>
        <v>0</v>
      </c>
      <c r="CH321">
        <f>IFERROR(SMALL(CH108:CH310,ROW()-ROW($CH$313)+1),"")</f>
        <v>0</v>
      </c>
      <c r="CI321">
        <f>IFERROR(SMALL(CI108:CI310,ROW()-ROW($CI$313)+1),"")</f>
        <v>0</v>
      </c>
      <c r="CJ321">
        <f>IFERROR(SMALL(CJ108:CJ310,ROW()-ROW($CJ$313)+1),"")</f>
        <v>0</v>
      </c>
      <c r="CK321">
        <f>IFERROR(SMALL(CK108:CK310,ROW()-ROW($CK$313)+1),"")</f>
        <v>0</v>
      </c>
      <c r="CL321">
        <f>IFERROR(SMALL(CL108:CL310,ROW()-ROW($CL$313)+1),"")</f>
        <v>0</v>
      </c>
      <c r="CM321">
        <f>IFERROR(SMALL(CM108:CM310,ROW()-ROW($CM$313)+1),"")</f>
        <v>0</v>
      </c>
      <c r="CN321">
        <f>IFERROR(SMALL(CN108:CN310,ROW()-ROW($CN$313)+1),"")</f>
        <v>0</v>
      </c>
      <c r="CO321">
        <f>IFERROR(SMALL(CO108:CO310,ROW()-ROW($CO$313)+1),"")</f>
        <v>0</v>
      </c>
      <c r="CP321">
        <f>IFERROR(SMALL(CP108:CP310,ROW()-ROW($CP$313)+1),"")</f>
        <v>0</v>
      </c>
      <c r="CQ321">
        <f>IFERROR(SMALL(CQ108:CQ310,ROW()-ROW($CQ$313)+1),"")</f>
        <v>0</v>
      </c>
      <c r="CR321">
        <f>IFERROR(SMALL(CR108:CR310,ROW()-ROW($CR$313)+1),"")</f>
        <v>0</v>
      </c>
      <c r="CS321">
        <f>IFERROR(SMALL(CS108:CS310,ROW()-ROW($CS$313)+1),"")</f>
        <v>0</v>
      </c>
      <c r="CT321">
        <f>IFERROR(SMALL(CT108:CT310,ROW()-ROW($CT$313)+1),"")</f>
        <v>0</v>
      </c>
      <c r="CU321">
        <f>IFERROR(SMALL(CU108:CU310,ROW()-ROW($CU$313)+1),"")</f>
        <v>0</v>
      </c>
      <c r="CV321">
        <f>IFERROR(SMALL(CV108:CV310,ROW()-ROW($CV$313)+1),"")</f>
        <v>0</v>
      </c>
      <c r="CW321">
        <f>IFERROR(SMALL(CW108:CW310,ROW()-ROW($CW$313)+1),"")</f>
        <v>0</v>
      </c>
      <c r="CX321">
        <f>IFERROR(SMALL(CX108:CX310,ROW()-ROW($CX$313)+1),"")</f>
        <v>0</v>
      </c>
      <c r="CY321">
        <f>IFERROR(SMALL(CY108:CY310,ROW()-ROW($CY$313)+1),"")</f>
        <v>0</v>
      </c>
      <c r="CZ321">
        <f>IFERROR(SMALL(CZ108:CZ310,ROW()-ROW($CZ$313)+1),"")</f>
        <v>0</v>
      </c>
      <c r="DA321">
        <f>IFERROR(SMALL(DA108:DA310,ROW()-ROW($DA$313)+1),"")</f>
        <v>0</v>
      </c>
      <c r="DB321">
        <f>IFERROR(SMALL(DB108:DB310,ROW()-ROW($DB$313)+1),"")</f>
        <v>0</v>
      </c>
      <c r="DC321">
        <f>IFERROR(SMALL(DC108:DC310,ROW()-ROW($DC$313)+1),"")</f>
        <v>0</v>
      </c>
      <c r="DD321">
        <f>IFERROR(SMALL(DD108:DD310,ROW()-ROW($DD$313)+1),"")</f>
        <v>0</v>
      </c>
      <c r="DG321">
        <f>IFERROR(SMALL(DG108:DG310,ROW()-ROW($DG$313)+1),"")</f>
        <v>0</v>
      </c>
      <c r="DH321">
        <f>IFERROR(SMALL(DH108:DH310,ROW()-ROW($DH$313)+1),"")</f>
        <v>0</v>
      </c>
      <c r="DI321">
        <f>IFERROR(SMALL(DI108:DI310,ROW()-ROW($DI$313)+1),"")</f>
        <v>0</v>
      </c>
      <c r="DJ321">
        <f>IFERROR(SMALL(DJ108:DJ310,ROW()-ROW($DJ$313)+1),"")</f>
        <v>0</v>
      </c>
      <c r="DK321">
        <f>IFERROR(SMALL(DK108:DK310,ROW()-ROW($DK$313)+1),"")</f>
        <v>0</v>
      </c>
      <c r="DL321">
        <f>IFERROR(SMALL(DL108:DL310,ROW()-ROW($DL$313)+1),"")</f>
        <v>0</v>
      </c>
      <c r="DM321">
        <f>IFERROR(SMALL(DM108:DM310,ROW()-ROW($DM$313)+1),"")</f>
        <v>0</v>
      </c>
      <c r="DN321">
        <f>IFERROR(SMALL(DN108:DN310,ROW()-ROW($DN$313)+1),"")</f>
        <v>0</v>
      </c>
      <c r="DO321">
        <f>IFERROR(SMALL(DO108:DO310,ROW()-ROW($DO$313)+1),"")</f>
        <v>0</v>
      </c>
      <c r="DP321">
        <f>IFERROR(SMALL(DP108:DP310,ROW()-ROW($DP$313)+1),"")</f>
        <v>0</v>
      </c>
      <c r="DQ321">
        <f>IFERROR(SMALL(DQ108:DQ310,ROW()-ROW($DQ$313)+1),"")</f>
        <v>0</v>
      </c>
      <c r="DR321">
        <f>IFERROR(SMALL(DR108:DR310,ROW()-ROW($DR$313)+1),"")</f>
        <v>0</v>
      </c>
      <c r="DS321">
        <f>IFERROR(SMALL(DS108:DS310,ROW()-ROW($DS$313)+1),"")</f>
        <v>0</v>
      </c>
      <c r="DT321">
        <f>IFERROR(SMALL(DT108:DT310,ROW()-ROW($DT$313)+1),"")</f>
        <v>0</v>
      </c>
      <c r="DU321">
        <f>IFERROR(SMALL(DU108:DU310,ROW()-ROW($DU$313)+1),"")</f>
        <v>0</v>
      </c>
      <c r="DV321">
        <f>IFERROR(SMALL(DV108:DV310,ROW()-ROW($DV$313)+1),"")</f>
        <v>0</v>
      </c>
      <c r="DW321">
        <f>IFERROR(SMALL(DW108:DW310,ROW()-ROW($DW$313)+1),"")</f>
        <v>0</v>
      </c>
      <c r="DX321">
        <f>IFERROR(SMALL(DX108:DX310,ROW()-ROW($DX$313)+1),"")</f>
        <v>0</v>
      </c>
      <c r="DY321">
        <f>IFERROR(SMALL(DY108:DY310,ROW()-ROW($DY$313)+1),"")</f>
        <v>0</v>
      </c>
      <c r="DZ321">
        <f>IFERROR(SMALL(DZ108:DZ310,ROW()-ROW($DZ$313)+1),"")</f>
        <v>0</v>
      </c>
      <c r="EA321">
        <f>IFERROR(SMALL(EA108:EA310,ROW()-ROW($EA$313)+1),"")</f>
        <v>0</v>
      </c>
      <c r="EB321">
        <f>IFERROR(SMALL(EB108:EB310,ROW()-ROW($EB$313)+1),"")</f>
        <v>0</v>
      </c>
      <c r="EC321">
        <f>IFERROR(SMALL(EC108:EC310,ROW()-ROW($EC$313)+1),"")</f>
        <v>0</v>
      </c>
      <c r="ED321">
        <f>IFERROR(SMALL(ED108:ED310,ROW()-ROW($ED$313)+1),"")</f>
        <v>0</v>
      </c>
      <c r="EE321">
        <f>IFERROR(SMALL(EE108:EE310,ROW()-ROW($EE$313)+1),"")</f>
        <v>0</v>
      </c>
      <c r="EF321">
        <f>IFERROR(SMALL(EF108:EF310,ROW()-ROW($EF$313)+1),"")</f>
        <v>0</v>
      </c>
      <c r="EG321">
        <f>IFERROR(SMALL(EG108:EG310,ROW()-ROW($EG$313)+1),"")</f>
        <v>0</v>
      </c>
      <c r="EH321">
        <f>IFERROR(SMALL(EH108:EH310,ROW()-ROW($EH$313)+1),"")</f>
        <v>0</v>
      </c>
      <c r="EI321">
        <f>IFERROR(SMALL(EI108:EI310,ROW()-ROW($EI$313)+1),"")</f>
        <v>0</v>
      </c>
      <c r="EJ321">
        <f>IFERROR(SMALL(EJ108:EJ310,ROW()-ROW($EJ$313)+1),"")</f>
        <v>0</v>
      </c>
      <c r="EK321">
        <f>IFERROR(SMALL(EK108:EK310,ROW()-ROW($EK$313)+1),"")</f>
        <v>0</v>
      </c>
      <c r="EL321">
        <f>IFERROR(SMALL(EL108:EL310,ROW()-ROW($EL$313)+1),"")</f>
        <v>0</v>
      </c>
      <c r="EM321">
        <f>IFERROR(SMALL(EM108:EM310,ROW()-ROW($EM$313)+1),"")</f>
        <v>0</v>
      </c>
      <c r="EN321">
        <f>IFERROR(SMALL(EN108:EN310,ROW()-ROW($EN$313)+1),"")</f>
        <v>0</v>
      </c>
      <c r="EO321">
        <f>IFERROR(SMALL(EO108:EO310,ROW()-ROW($EO$313)+1),"")</f>
        <v>0</v>
      </c>
      <c r="EP321">
        <f>IFERROR(SMALL(EP108:EP310,ROW()-ROW($EP$313)+1),"")</f>
        <v>0</v>
      </c>
      <c r="EQ321">
        <f>IFERROR(SMALL(EQ108:EQ310,ROW()-ROW($EQ$313)+1),"")</f>
        <v>0</v>
      </c>
      <c r="ER321">
        <f>IFERROR(SMALL(ER108:ER310,ROW()-ROW($ER$313)+1),"")</f>
        <v>0</v>
      </c>
      <c r="ES321">
        <f>IFERROR(SMALL(ES108:ES310,ROW()-ROW($ES$313)+1),"")</f>
        <v>0</v>
      </c>
      <c r="ET321">
        <f>IFERROR(SMALL(ET108:ET310,ROW()-ROW($ET$313)+1),"")</f>
        <v>0</v>
      </c>
      <c r="EU321">
        <f>IFERROR(SMALL(EU108:EU310,ROW()-ROW($EU$313)+1),"")</f>
        <v>0</v>
      </c>
      <c r="EV321">
        <f>IFERROR(SMALL(EV108:EV310,ROW()-ROW($EV$313)+1),"")</f>
        <v>0</v>
      </c>
      <c r="EW321">
        <f>IFERROR(SMALL(EW108:EW310,ROW()-ROW($EW$313)+1),"")</f>
        <v>0</v>
      </c>
      <c r="EX321">
        <f>IFERROR(SMALL(EX108:EX310,ROW()-ROW($EX$313)+1),"")</f>
        <v>0</v>
      </c>
      <c r="EY321">
        <f>IFERROR(SMALL(EY108:EY310,ROW()-ROW($EY$313)+1),"")</f>
        <v>0</v>
      </c>
      <c r="EZ321">
        <f>IFERROR(SMALL(EZ108:EZ310,ROW()-ROW($EZ$313)+1),"")</f>
        <v>0</v>
      </c>
      <c r="FA321">
        <f>IFERROR(SMALL(FA108:FA310,ROW()-ROW($FA$313)+1),"")</f>
        <v>0</v>
      </c>
      <c r="FB321">
        <f>IFERROR(SMALL(FB108:FB310,ROW()-ROW($FB$313)+1),"")</f>
        <v>0</v>
      </c>
      <c r="FC321">
        <f>IFERROR(SMALL(FC108:FC310,ROW()-ROW($FC$313)+1),"")</f>
        <v>0</v>
      </c>
      <c r="FD321">
        <f>IFERROR(SMALL(FD108:FD310,ROW()-ROW($FD$313)+1),"")</f>
        <v>0</v>
      </c>
      <c r="FE321">
        <f>IFERROR(SMALL(FE108:FE310,ROW()-ROW($FE$313)+1),"")</f>
        <v>0</v>
      </c>
      <c r="FF321">
        <f>IFERROR(SMALL(FF108:FF310,ROW()-ROW($FF$313)+1),"")</f>
        <v>0</v>
      </c>
      <c r="FG321">
        <f>IFERROR(SMALL(FG108:FG310,ROW()-ROW($FG$313)+1),"")</f>
        <v>0</v>
      </c>
      <c r="FH321">
        <f>IFERROR(SMALL(FH108:FH310,ROW()-ROW($FH$313)+1),"")</f>
        <v>0</v>
      </c>
      <c r="FI321">
        <f>IFERROR(SMALL(FI108:FI310,ROW()-ROW($FI$313)+1),"")</f>
        <v>0</v>
      </c>
      <c r="FJ321">
        <f>IFERROR(SMALL(FJ108:FJ310,ROW()-ROW($FJ$313)+1),"")</f>
        <v>0</v>
      </c>
      <c r="FK321">
        <f>IFERROR(SMALL(FK108:FK310,ROW()-ROW($FK$313)+1),"")</f>
        <v>0</v>
      </c>
      <c r="FL321">
        <f>IFERROR(SMALL(FL108:FL310,ROW()-ROW($FL$313)+1),"")</f>
        <v>0</v>
      </c>
      <c r="FM321">
        <f>IFERROR(SMALL(FM108:FM310,ROW()-ROW($FM$313)+1),"")</f>
        <v>0</v>
      </c>
      <c r="FN321">
        <f>IFERROR(SMALL(FN108:FN310,ROW()-ROW($FN$313)+1),"")</f>
        <v>0</v>
      </c>
      <c r="FO321">
        <f>IFERROR(SMALL(FO108:FO310,ROW()-ROW($FO$313)+1),"")</f>
        <v>0</v>
      </c>
      <c r="FP321">
        <f>IFERROR(SMALL(FP108:FP310,ROW()-ROW($FP$313)+1),"")</f>
        <v>0</v>
      </c>
      <c r="FQ321">
        <f>IFERROR(SMALL(FQ108:FQ310,ROW()-ROW($FQ$313)+1),"")</f>
        <v>0</v>
      </c>
      <c r="FR321">
        <f>IFERROR(SMALL(FR108:FR310,ROW()-ROW($FR$313)+1),"")</f>
        <v>0</v>
      </c>
      <c r="FS321">
        <f>IFERROR(SMALL(FS108:FS310,ROW()-ROW($FS$313)+1),"")</f>
        <v>0</v>
      </c>
      <c r="FT321">
        <f>IFERROR(SMALL(FT108:FT310,ROW()-ROW($FT$313)+1),"")</f>
        <v>0</v>
      </c>
      <c r="FU321">
        <f>IFERROR(SMALL(FU108:FU310,ROW()-ROW($FU$313)+1),"")</f>
        <v>0</v>
      </c>
      <c r="FV321">
        <f>IFERROR(SMALL(FV108:FV310,ROW()-ROW($FV$313)+1),"")</f>
        <v>0</v>
      </c>
      <c r="FW321">
        <f>IFERROR(SMALL(FW108:FW310,ROW()-ROW($FW$313)+1),"")</f>
        <v>0</v>
      </c>
      <c r="FX321">
        <f>IFERROR(SMALL(FX108:FX310,ROW()-ROW($FX$313)+1),"")</f>
        <v>0</v>
      </c>
      <c r="FY321">
        <f>IFERROR(SMALL(FY108:FY310,ROW()-ROW($FY$313)+1),"")</f>
        <v>0</v>
      </c>
      <c r="FZ321">
        <f>IFERROR(SMALL(FZ108:FZ310,ROW()-ROW($FZ$313)+1),"")</f>
        <v>0</v>
      </c>
      <c r="GA321">
        <f>IFERROR(SMALL(GA108:GA310,ROW()-ROW($GA$313)+1),"")</f>
        <v>0</v>
      </c>
      <c r="GB321">
        <f>IFERROR(SMALL(GB108:GB310,ROW()-ROW($GB$313)+1),"")</f>
        <v>0</v>
      </c>
      <c r="GC321">
        <f>IFERROR(SMALL(GC108:GC310,ROW()-ROW($GC$313)+1),"")</f>
        <v>0</v>
      </c>
      <c r="GD321">
        <f>IFERROR(SMALL(GD108:GD310,ROW()-ROW($GD$313)+1),"")</f>
        <v>0</v>
      </c>
      <c r="GE321">
        <f>IFERROR(SMALL(GE108:GE310,ROW()-ROW($GE$313)+1),"")</f>
        <v>0</v>
      </c>
      <c r="GF321">
        <f>IFERROR(SMALL(GF108:GF310,ROW()-ROW($GF$313)+1),"")</f>
        <v>0</v>
      </c>
      <c r="GG321">
        <f>IFERROR(SMALL(GG108:GG310,ROW()-ROW($GG$313)+1),"")</f>
        <v>0</v>
      </c>
      <c r="GH321">
        <f>IFERROR(SMALL(GH108:GH310,ROW()-ROW($GH$313)+1),"")</f>
        <v>0</v>
      </c>
      <c r="GI321">
        <f>IFERROR(SMALL(GI108:GI310,ROW()-ROW($GI$313)+1),"")</f>
        <v>0</v>
      </c>
      <c r="GJ321">
        <f>IFERROR(SMALL(GJ108:GJ310,ROW()-ROW($GJ$313)+1),"")</f>
        <v>0</v>
      </c>
      <c r="GK321">
        <f>IFERROR(SMALL(GK108:GK310,ROW()-ROW($GK$313)+1),"")</f>
        <v>0</v>
      </c>
      <c r="GL321">
        <f>IFERROR(SMALL(GL108:GL310,ROW()-ROW($GL$313)+1),"")</f>
        <v>0</v>
      </c>
      <c r="GM321">
        <f>IFERROR(SMALL(GM108:GM310,ROW()-ROW($GM$313)+1),"")</f>
        <v>0</v>
      </c>
      <c r="GN321">
        <f>IFERROR(SMALL(GN108:GN310,ROW()-ROW($GN$313)+1),"")</f>
        <v>0</v>
      </c>
      <c r="GO321">
        <f>IFERROR(SMALL(GO108:GO310,ROW()-ROW($GO$313)+1),"")</f>
        <v>0</v>
      </c>
      <c r="GP321">
        <f>IFERROR(SMALL(GP108:GP310,ROW()-ROW($GP$313)+1),"")</f>
        <v>0</v>
      </c>
      <c r="GQ321">
        <f>IFERROR(SMALL(GQ108:GQ310,ROW()-ROW($GQ$313)+1),"")</f>
        <v>0</v>
      </c>
      <c r="GR321">
        <f>IFERROR(SMALL(GR108:GR310,ROW()-ROW($GR$313)+1),"")</f>
        <v>0</v>
      </c>
      <c r="GS321">
        <f>IFERROR(SMALL(GS108:GS310,ROW()-ROW($GS$313)+1),"")</f>
        <v>0</v>
      </c>
      <c r="GT321">
        <f>IFERROR(SMALL(GT108:GT310,ROW()-ROW($GT$313)+1),"")</f>
        <v>0</v>
      </c>
      <c r="GU321">
        <f>IFERROR(SMALL(GU108:GU310,ROW()-ROW($GU$313)+1),"")</f>
        <v>0</v>
      </c>
      <c r="GV321">
        <f>IFERROR(SMALL(GV108:GV310,ROW()-ROW($GV$313)+1),"")</f>
        <v>0</v>
      </c>
      <c r="GW321">
        <f>IFERROR(SMALL(GW108:GW310,ROW()-ROW($GW$313)+1),"")</f>
        <v>0</v>
      </c>
      <c r="GX321">
        <f>IFERROR(SMALL(GX108:GX310,ROW()-ROW($GX$313)+1),"")</f>
        <v>0</v>
      </c>
      <c r="GY321">
        <f>IFERROR(SMALL(GY108:GY310,ROW()-ROW($GY$313)+1),"")</f>
        <v>0</v>
      </c>
      <c r="GZ321">
        <f>IFERROR(SMALL(GZ108:GZ310,ROW()-ROW($GZ$313)+1),"")</f>
        <v>0</v>
      </c>
      <c r="HA321">
        <f>IFERROR(SMALL(HA108:HA310,ROW()-ROW($HA$313)+1),"")</f>
        <v>0</v>
      </c>
      <c r="HB321">
        <f>IFERROR(SMALL(HB108:HB310,ROW()-ROW($HB$313)+1),"")</f>
        <v>0</v>
      </c>
      <c r="HC321">
        <f>IFERROR(SMALL(HC108:HC310,ROW()-ROW($HC$313)+1),"")</f>
        <v>0</v>
      </c>
      <c r="HD321">
        <f>IFERROR(SMALL(HD108:HD310,ROW()-ROW($HD$313)+1),"")</f>
        <v>0</v>
      </c>
      <c r="HE321">
        <f>IFERROR(SMALL(HE108:HE310,ROW()-ROW($HE$313)+1),"")</f>
        <v>0</v>
      </c>
      <c r="HF321">
        <f>IFERROR(SMALL(HF108:HF310,ROW()-ROW($HF$313)+1),"")</f>
        <v>0</v>
      </c>
    </row>
    <row r="322" spans="5:214">
      <c r="E322">
        <f>IFERROR(SMALL(E108:E310,ROW()-ROW($E$313)+1),"")</f>
        <v>0</v>
      </c>
      <c r="F322">
        <f>IFERROR(SMALL(F108:F310,ROW()-ROW($F$313)+1),"")</f>
        <v>0</v>
      </c>
      <c r="G322">
        <f>IFERROR(SMALL(G108:G310,ROW()-ROW($G$313)+1),"")</f>
        <v>0</v>
      </c>
      <c r="H322">
        <f>IFERROR(SMALL(H108:H310,ROW()-ROW($H$313)+1),"")</f>
        <v>0</v>
      </c>
      <c r="I322">
        <f>IFERROR(SMALL(I108:I310,ROW()-ROW($I$313)+1),"")</f>
        <v>0</v>
      </c>
      <c r="J322">
        <f>IFERROR(SMALL(J108:J310,ROW()-ROW($J$313)+1),"")</f>
        <v>0</v>
      </c>
      <c r="K322">
        <f>IFERROR(SMALL(K108:K310,ROW()-ROW($K$313)+1),"")</f>
        <v>0</v>
      </c>
      <c r="L322">
        <f>IFERROR(SMALL(L108:L310,ROW()-ROW($L$313)+1),"")</f>
        <v>0</v>
      </c>
      <c r="M322">
        <f>IFERROR(SMALL(M108:M310,ROW()-ROW($M$313)+1),"")</f>
        <v>0</v>
      </c>
      <c r="N322">
        <f>IFERROR(SMALL(N108:N310,ROW()-ROW($N$313)+1),"")</f>
        <v>0</v>
      </c>
      <c r="O322">
        <f>IFERROR(SMALL(O108:O310,ROW()-ROW($O$313)+1),"")</f>
        <v>0</v>
      </c>
      <c r="P322">
        <f>IFERROR(SMALL(P108:P310,ROW()-ROW($P$313)+1),"")</f>
        <v>0</v>
      </c>
      <c r="Q322">
        <f>IFERROR(SMALL(Q108:Q310,ROW()-ROW($Q$313)+1),"")</f>
        <v>0</v>
      </c>
      <c r="R322">
        <f>IFERROR(SMALL(R108:R310,ROW()-ROW($R$313)+1),"")</f>
        <v>0</v>
      </c>
      <c r="S322">
        <f>IFERROR(SMALL(S108:S310,ROW()-ROW($S$313)+1),"")</f>
        <v>0</v>
      </c>
      <c r="T322">
        <f>IFERROR(SMALL(T108:T310,ROW()-ROW($T$313)+1),"")</f>
        <v>0</v>
      </c>
      <c r="U322">
        <f>IFERROR(SMALL(U108:U310,ROW()-ROW($U$313)+1),"")</f>
        <v>0</v>
      </c>
      <c r="V322">
        <f>IFERROR(SMALL(V108:V310,ROW()-ROW($V$313)+1),"")</f>
        <v>0</v>
      </c>
      <c r="W322">
        <f>IFERROR(SMALL(W108:W310,ROW()-ROW($W$313)+1),"")</f>
        <v>0</v>
      </c>
      <c r="X322">
        <f>IFERROR(SMALL(X108:X310,ROW()-ROW($X$313)+1),"")</f>
        <v>0</v>
      </c>
      <c r="Y322">
        <f>IFERROR(SMALL(Y108:Y310,ROW()-ROW($Y$313)+1),"")</f>
        <v>0</v>
      </c>
      <c r="Z322">
        <f>IFERROR(SMALL(Z108:Z310,ROW()-ROW($Z$313)+1),"")</f>
        <v>0</v>
      </c>
      <c r="AA322">
        <f>IFERROR(SMALL(AA108:AA310,ROW()-ROW($AA$313)+1),"")</f>
        <v>0</v>
      </c>
      <c r="AB322">
        <f>IFERROR(SMALL(AB108:AB310,ROW()-ROW($AB$313)+1),"")</f>
        <v>0</v>
      </c>
      <c r="AC322">
        <f>IFERROR(SMALL(AC108:AC310,ROW()-ROW($AC$313)+1),"")</f>
        <v>0</v>
      </c>
      <c r="AD322">
        <f>IFERROR(SMALL(AD108:AD310,ROW()-ROW($AD$313)+1),"")</f>
        <v>0</v>
      </c>
      <c r="AE322">
        <f>IFERROR(SMALL(AE108:AE310,ROW()-ROW($AE$313)+1),"")</f>
        <v>0</v>
      </c>
      <c r="AF322">
        <f>IFERROR(SMALL(AF108:AF310,ROW()-ROW($AF$313)+1),"")</f>
        <v>0</v>
      </c>
      <c r="AG322">
        <f>IFERROR(SMALL(AG108:AG310,ROW()-ROW($AG$313)+1),"")</f>
        <v>0</v>
      </c>
      <c r="AH322">
        <f>IFERROR(SMALL(AH108:AH310,ROW()-ROW($AH$313)+1),"")</f>
        <v>0</v>
      </c>
      <c r="AI322">
        <f>IFERROR(SMALL(AI108:AI310,ROW()-ROW($AI$313)+1),"")</f>
        <v>0</v>
      </c>
      <c r="AJ322">
        <f>IFERROR(SMALL(AJ108:AJ310,ROW()-ROW($AJ$313)+1),"")</f>
        <v>0</v>
      </c>
      <c r="AK322">
        <f>IFERROR(SMALL(AK108:AK310,ROW()-ROW($AK$313)+1),"")</f>
        <v>0</v>
      </c>
      <c r="AL322">
        <f>IFERROR(SMALL(AL108:AL310,ROW()-ROW($AL$313)+1),"")</f>
        <v>0</v>
      </c>
      <c r="AM322">
        <f>IFERROR(SMALL(AM108:AM310,ROW()-ROW($AM$313)+1),"")</f>
        <v>0</v>
      </c>
      <c r="AN322">
        <f>IFERROR(SMALL(AN108:AN310,ROW()-ROW($AN$313)+1),"")</f>
        <v>0</v>
      </c>
      <c r="AO322">
        <f>IFERROR(SMALL(AO108:AO310,ROW()-ROW($AO$313)+1),"")</f>
        <v>0</v>
      </c>
      <c r="AP322">
        <f>IFERROR(SMALL(AP108:AP310,ROW()-ROW($AP$313)+1),"")</f>
        <v>0</v>
      </c>
      <c r="AQ322">
        <f>IFERROR(SMALL(AQ108:AQ310,ROW()-ROW($AQ$313)+1),"")</f>
        <v>0</v>
      </c>
      <c r="AR322">
        <f>IFERROR(SMALL(AR108:AR310,ROW()-ROW($AR$313)+1),"")</f>
        <v>0</v>
      </c>
      <c r="AS322">
        <f>IFERROR(SMALL(AS108:AS310,ROW()-ROW($AS$313)+1),"")</f>
        <v>0</v>
      </c>
      <c r="AT322">
        <f>IFERROR(SMALL(AT108:AT310,ROW()-ROW($AT$313)+1),"")</f>
        <v>0</v>
      </c>
      <c r="AU322">
        <f>IFERROR(SMALL(AU108:AU310,ROW()-ROW($AU$313)+1),"")</f>
        <v>0</v>
      </c>
      <c r="AV322">
        <f>IFERROR(SMALL(AV108:AV310,ROW()-ROW($AV$313)+1),"")</f>
        <v>0</v>
      </c>
      <c r="AW322">
        <f>IFERROR(SMALL(AW108:AW310,ROW()-ROW($AW$313)+1),"")</f>
        <v>0</v>
      </c>
      <c r="AX322">
        <f>IFERROR(SMALL(AX108:AX310,ROW()-ROW($AX$313)+1),"")</f>
        <v>0</v>
      </c>
      <c r="AY322">
        <f>IFERROR(SMALL(AY108:AY310,ROW()-ROW($AY$313)+1),"")</f>
        <v>0</v>
      </c>
      <c r="AZ322">
        <f>IFERROR(SMALL(AZ108:AZ310,ROW()-ROW($AZ$313)+1),"")</f>
        <v>0</v>
      </c>
      <c r="BA322">
        <f>IFERROR(SMALL(BA108:BA310,ROW()-ROW($BA$313)+1),"")</f>
        <v>0</v>
      </c>
      <c r="BB322">
        <f>IFERROR(SMALL(BB108:BB310,ROW()-ROW($BB$313)+1),"")</f>
        <v>0</v>
      </c>
      <c r="BC322">
        <f>IFERROR(SMALL(BC108:BC310,ROW()-ROW($BC$313)+1),"")</f>
        <v>0</v>
      </c>
      <c r="BD322">
        <f>IFERROR(SMALL(BD108:BD310,ROW()-ROW($BD$313)+1),"")</f>
        <v>0</v>
      </c>
      <c r="BE322">
        <f>IFERROR(SMALL(BE108:BE310,ROW()-ROW($BE$313)+1),"")</f>
        <v>0</v>
      </c>
      <c r="BF322">
        <f>IFERROR(SMALL(BF108:BF310,ROW()-ROW($BF$313)+1),"")</f>
        <v>0</v>
      </c>
      <c r="BG322">
        <f>IFERROR(SMALL(BG108:BG310,ROW()-ROW($BG$313)+1),"")</f>
        <v>0</v>
      </c>
      <c r="BH322">
        <f>IFERROR(SMALL(BH108:BH310,ROW()-ROW($BH$313)+1),"")</f>
        <v>0</v>
      </c>
      <c r="BI322">
        <f>IFERROR(SMALL(BI108:BI310,ROW()-ROW($BI$313)+1),"")</f>
        <v>0</v>
      </c>
      <c r="BJ322">
        <f>IFERROR(SMALL(BJ108:BJ310,ROW()-ROW($BJ$313)+1),"")</f>
        <v>0</v>
      </c>
      <c r="BK322">
        <f>IFERROR(SMALL(BK108:BK310,ROW()-ROW($BK$313)+1),"")</f>
        <v>0</v>
      </c>
      <c r="BL322">
        <f>IFERROR(SMALL(BL108:BL310,ROW()-ROW($BL$313)+1),"")</f>
        <v>0</v>
      </c>
      <c r="BM322">
        <f>IFERROR(SMALL(BM108:BM310,ROW()-ROW($BM$313)+1),"")</f>
        <v>0</v>
      </c>
      <c r="BN322">
        <f>IFERROR(SMALL(BN108:BN310,ROW()-ROW($BN$313)+1),"")</f>
        <v>0</v>
      </c>
      <c r="BO322">
        <f>IFERROR(SMALL(BO108:BO310,ROW()-ROW($BO$313)+1),"")</f>
        <v>0</v>
      </c>
      <c r="BP322">
        <f>IFERROR(SMALL(BP108:BP310,ROW()-ROW($BP$313)+1),"")</f>
        <v>0</v>
      </c>
      <c r="BQ322">
        <f>IFERROR(SMALL(BQ108:BQ310,ROW()-ROW($BQ$313)+1),"")</f>
        <v>0</v>
      </c>
      <c r="BR322">
        <f>IFERROR(SMALL(BR108:BR310,ROW()-ROW($BR$313)+1),"")</f>
        <v>0</v>
      </c>
      <c r="BS322">
        <f>IFERROR(SMALL(BS108:BS310,ROW()-ROW($BS$313)+1),"")</f>
        <v>0</v>
      </c>
      <c r="BT322">
        <f>IFERROR(SMALL(BT108:BT310,ROW()-ROW($BT$313)+1),"")</f>
        <v>0</v>
      </c>
      <c r="BU322">
        <f>IFERROR(SMALL(BU108:BU310,ROW()-ROW($BU$313)+1),"")</f>
        <v>0</v>
      </c>
      <c r="BV322">
        <f>IFERROR(SMALL(BV108:BV310,ROW()-ROW($BV$313)+1),"")</f>
        <v>0</v>
      </c>
      <c r="BW322">
        <f>IFERROR(SMALL(BW108:BW310,ROW()-ROW($BW$313)+1),"")</f>
        <v>0</v>
      </c>
      <c r="BX322">
        <f>IFERROR(SMALL(BX108:BX310,ROW()-ROW($BX$313)+1),"")</f>
        <v>0</v>
      </c>
      <c r="BY322">
        <f>IFERROR(SMALL(BY108:BY310,ROW()-ROW($BY$313)+1),"")</f>
        <v>0</v>
      </c>
      <c r="BZ322">
        <f>IFERROR(SMALL(BZ108:BZ310,ROW()-ROW($BZ$313)+1),"")</f>
        <v>0</v>
      </c>
      <c r="CA322">
        <f>IFERROR(SMALL(CA108:CA310,ROW()-ROW($CA$313)+1),"")</f>
        <v>0</v>
      </c>
      <c r="CB322">
        <f>IFERROR(SMALL(CB108:CB310,ROW()-ROW($CB$313)+1),"")</f>
        <v>0</v>
      </c>
      <c r="CC322">
        <f>IFERROR(SMALL(CC108:CC310,ROW()-ROW($CC$313)+1),"")</f>
        <v>0</v>
      </c>
      <c r="CD322">
        <f>IFERROR(SMALL(CD108:CD310,ROW()-ROW($CD$313)+1),"")</f>
        <v>0</v>
      </c>
      <c r="CE322">
        <f>IFERROR(SMALL(CE108:CE310,ROW()-ROW($CE$313)+1),"")</f>
        <v>0</v>
      </c>
      <c r="CF322">
        <f>IFERROR(SMALL(CF108:CF310,ROW()-ROW($CF$313)+1),"")</f>
        <v>0</v>
      </c>
      <c r="CG322">
        <f>IFERROR(SMALL(CG108:CG310,ROW()-ROW($CG$313)+1),"")</f>
        <v>0</v>
      </c>
      <c r="CH322">
        <f>IFERROR(SMALL(CH108:CH310,ROW()-ROW($CH$313)+1),"")</f>
        <v>0</v>
      </c>
      <c r="CI322">
        <f>IFERROR(SMALL(CI108:CI310,ROW()-ROW($CI$313)+1),"")</f>
        <v>0</v>
      </c>
      <c r="CJ322">
        <f>IFERROR(SMALL(CJ108:CJ310,ROW()-ROW($CJ$313)+1),"")</f>
        <v>0</v>
      </c>
      <c r="CK322">
        <f>IFERROR(SMALL(CK108:CK310,ROW()-ROW($CK$313)+1),"")</f>
        <v>0</v>
      </c>
      <c r="CL322">
        <f>IFERROR(SMALL(CL108:CL310,ROW()-ROW($CL$313)+1),"")</f>
        <v>0</v>
      </c>
      <c r="CM322">
        <f>IFERROR(SMALL(CM108:CM310,ROW()-ROW($CM$313)+1),"")</f>
        <v>0</v>
      </c>
      <c r="CN322">
        <f>IFERROR(SMALL(CN108:CN310,ROW()-ROW($CN$313)+1),"")</f>
        <v>0</v>
      </c>
      <c r="CO322">
        <f>IFERROR(SMALL(CO108:CO310,ROW()-ROW($CO$313)+1),"")</f>
        <v>0</v>
      </c>
      <c r="CP322">
        <f>IFERROR(SMALL(CP108:CP310,ROW()-ROW($CP$313)+1),"")</f>
        <v>0</v>
      </c>
      <c r="CQ322">
        <f>IFERROR(SMALL(CQ108:CQ310,ROW()-ROW($CQ$313)+1),"")</f>
        <v>0</v>
      </c>
      <c r="CR322">
        <f>IFERROR(SMALL(CR108:CR310,ROW()-ROW($CR$313)+1),"")</f>
        <v>0</v>
      </c>
      <c r="CS322">
        <f>IFERROR(SMALL(CS108:CS310,ROW()-ROW($CS$313)+1),"")</f>
        <v>0</v>
      </c>
      <c r="CT322">
        <f>IFERROR(SMALL(CT108:CT310,ROW()-ROW($CT$313)+1),"")</f>
        <v>0</v>
      </c>
      <c r="CU322">
        <f>IFERROR(SMALL(CU108:CU310,ROW()-ROW($CU$313)+1),"")</f>
        <v>0</v>
      </c>
      <c r="CV322">
        <f>IFERROR(SMALL(CV108:CV310,ROW()-ROW($CV$313)+1),"")</f>
        <v>0</v>
      </c>
      <c r="CW322">
        <f>IFERROR(SMALL(CW108:CW310,ROW()-ROW($CW$313)+1),"")</f>
        <v>0</v>
      </c>
      <c r="CX322">
        <f>IFERROR(SMALL(CX108:CX310,ROW()-ROW($CX$313)+1),"")</f>
        <v>0</v>
      </c>
      <c r="CY322">
        <f>IFERROR(SMALL(CY108:CY310,ROW()-ROW($CY$313)+1),"")</f>
        <v>0</v>
      </c>
      <c r="CZ322">
        <f>IFERROR(SMALL(CZ108:CZ310,ROW()-ROW($CZ$313)+1),"")</f>
        <v>0</v>
      </c>
      <c r="DA322">
        <f>IFERROR(SMALL(DA108:DA310,ROW()-ROW($DA$313)+1),"")</f>
        <v>0</v>
      </c>
      <c r="DB322">
        <f>IFERROR(SMALL(DB108:DB310,ROW()-ROW($DB$313)+1),"")</f>
        <v>0</v>
      </c>
      <c r="DC322">
        <f>IFERROR(SMALL(DC108:DC310,ROW()-ROW($DC$313)+1),"")</f>
        <v>0</v>
      </c>
      <c r="DD322">
        <f>IFERROR(SMALL(DD108:DD310,ROW()-ROW($DD$313)+1),"")</f>
        <v>0</v>
      </c>
      <c r="DG322">
        <f>IFERROR(SMALL(DG108:DG310,ROW()-ROW($DG$313)+1),"")</f>
        <v>0</v>
      </c>
      <c r="DH322">
        <f>IFERROR(SMALL(DH108:DH310,ROW()-ROW($DH$313)+1),"")</f>
        <v>0</v>
      </c>
      <c r="DI322">
        <f>IFERROR(SMALL(DI108:DI310,ROW()-ROW($DI$313)+1),"")</f>
        <v>0</v>
      </c>
      <c r="DJ322">
        <f>IFERROR(SMALL(DJ108:DJ310,ROW()-ROW($DJ$313)+1),"")</f>
        <v>0</v>
      </c>
      <c r="DK322">
        <f>IFERROR(SMALL(DK108:DK310,ROW()-ROW($DK$313)+1),"")</f>
        <v>0</v>
      </c>
      <c r="DL322">
        <f>IFERROR(SMALL(DL108:DL310,ROW()-ROW($DL$313)+1),"")</f>
        <v>0</v>
      </c>
      <c r="DM322">
        <f>IFERROR(SMALL(DM108:DM310,ROW()-ROW($DM$313)+1),"")</f>
        <v>0</v>
      </c>
      <c r="DN322">
        <f>IFERROR(SMALL(DN108:DN310,ROW()-ROW($DN$313)+1),"")</f>
        <v>0</v>
      </c>
      <c r="DO322">
        <f>IFERROR(SMALL(DO108:DO310,ROW()-ROW($DO$313)+1),"")</f>
        <v>0</v>
      </c>
      <c r="DP322">
        <f>IFERROR(SMALL(DP108:DP310,ROW()-ROW($DP$313)+1),"")</f>
        <v>0</v>
      </c>
      <c r="DQ322">
        <f>IFERROR(SMALL(DQ108:DQ310,ROW()-ROW($DQ$313)+1),"")</f>
        <v>0</v>
      </c>
      <c r="DR322">
        <f>IFERROR(SMALL(DR108:DR310,ROW()-ROW($DR$313)+1),"")</f>
        <v>0</v>
      </c>
      <c r="DS322">
        <f>IFERROR(SMALL(DS108:DS310,ROW()-ROW($DS$313)+1),"")</f>
        <v>0</v>
      </c>
      <c r="DT322">
        <f>IFERROR(SMALL(DT108:DT310,ROW()-ROW($DT$313)+1),"")</f>
        <v>0</v>
      </c>
      <c r="DU322">
        <f>IFERROR(SMALL(DU108:DU310,ROW()-ROW($DU$313)+1),"")</f>
        <v>0</v>
      </c>
      <c r="DV322">
        <f>IFERROR(SMALL(DV108:DV310,ROW()-ROW($DV$313)+1),"")</f>
        <v>0</v>
      </c>
      <c r="DW322">
        <f>IFERROR(SMALL(DW108:DW310,ROW()-ROW($DW$313)+1),"")</f>
        <v>0</v>
      </c>
      <c r="DX322">
        <f>IFERROR(SMALL(DX108:DX310,ROW()-ROW($DX$313)+1),"")</f>
        <v>0</v>
      </c>
      <c r="DY322">
        <f>IFERROR(SMALL(DY108:DY310,ROW()-ROW($DY$313)+1),"")</f>
        <v>0</v>
      </c>
      <c r="DZ322">
        <f>IFERROR(SMALL(DZ108:DZ310,ROW()-ROW($DZ$313)+1),"")</f>
        <v>0</v>
      </c>
      <c r="EA322">
        <f>IFERROR(SMALL(EA108:EA310,ROW()-ROW($EA$313)+1),"")</f>
        <v>0</v>
      </c>
      <c r="EB322">
        <f>IFERROR(SMALL(EB108:EB310,ROW()-ROW($EB$313)+1),"")</f>
        <v>0</v>
      </c>
      <c r="EC322">
        <f>IFERROR(SMALL(EC108:EC310,ROW()-ROW($EC$313)+1),"")</f>
        <v>0</v>
      </c>
      <c r="ED322">
        <f>IFERROR(SMALL(ED108:ED310,ROW()-ROW($ED$313)+1),"")</f>
        <v>0</v>
      </c>
      <c r="EE322">
        <f>IFERROR(SMALL(EE108:EE310,ROW()-ROW($EE$313)+1),"")</f>
        <v>0</v>
      </c>
      <c r="EF322">
        <f>IFERROR(SMALL(EF108:EF310,ROW()-ROW($EF$313)+1),"")</f>
        <v>0</v>
      </c>
      <c r="EG322">
        <f>IFERROR(SMALL(EG108:EG310,ROW()-ROW($EG$313)+1),"")</f>
        <v>0</v>
      </c>
      <c r="EH322">
        <f>IFERROR(SMALL(EH108:EH310,ROW()-ROW($EH$313)+1),"")</f>
        <v>0</v>
      </c>
      <c r="EI322">
        <f>IFERROR(SMALL(EI108:EI310,ROW()-ROW($EI$313)+1),"")</f>
        <v>0</v>
      </c>
      <c r="EJ322">
        <f>IFERROR(SMALL(EJ108:EJ310,ROW()-ROW($EJ$313)+1),"")</f>
        <v>0</v>
      </c>
      <c r="EK322">
        <f>IFERROR(SMALL(EK108:EK310,ROW()-ROW($EK$313)+1),"")</f>
        <v>0</v>
      </c>
      <c r="EL322">
        <f>IFERROR(SMALL(EL108:EL310,ROW()-ROW($EL$313)+1),"")</f>
        <v>0</v>
      </c>
      <c r="EM322">
        <f>IFERROR(SMALL(EM108:EM310,ROW()-ROW($EM$313)+1),"")</f>
        <v>0</v>
      </c>
      <c r="EN322">
        <f>IFERROR(SMALL(EN108:EN310,ROW()-ROW($EN$313)+1),"")</f>
        <v>0</v>
      </c>
      <c r="EO322">
        <f>IFERROR(SMALL(EO108:EO310,ROW()-ROW($EO$313)+1),"")</f>
        <v>0</v>
      </c>
      <c r="EP322">
        <f>IFERROR(SMALL(EP108:EP310,ROW()-ROW($EP$313)+1),"")</f>
        <v>0</v>
      </c>
      <c r="EQ322">
        <f>IFERROR(SMALL(EQ108:EQ310,ROW()-ROW($EQ$313)+1),"")</f>
        <v>0</v>
      </c>
      <c r="ER322">
        <f>IFERROR(SMALL(ER108:ER310,ROW()-ROW($ER$313)+1),"")</f>
        <v>0</v>
      </c>
      <c r="ES322">
        <f>IFERROR(SMALL(ES108:ES310,ROW()-ROW($ES$313)+1),"")</f>
        <v>0</v>
      </c>
      <c r="ET322">
        <f>IFERROR(SMALL(ET108:ET310,ROW()-ROW($ET$313)+1),"")</f>
        <v>0</v>
      </c>
      <c r="EU322">
        <f>IFERROR(SMALL(EU108:EU310,ROW()-ROW($EU$313)+1),"")</f>
        <v>0</v>
      </c>
      <c r="EV322">
        <f>IFERROR(SMALL(EV108:EV310,ROW()-ROW($EV$313)+1),"")</f>
        <v>0</v>
      </c>
      <c r="EW322">
        <f>IFERROR(SMALL(EW108:EW310,ROW()-ROW($EW$313)+1),"")</f>
        <v>0</v>
      </c>
      <c r="EX322">
        <f>IFERROR(SMALL(EX108:EX310,ROW()-ROW($EX$313)+1),"")</f>
        <v>0</v>
      </c>
      <c r="EY322">
        <f>IFERROR(SMALL(EY108:EY310,ROW()-ROW($EY$313)+1),"")</f>
        <v>0</v>
      </c>
      <c r="EZ322">
        <f>IFERROR(SMALL(EZ108:EZ310,ROW()-ROW($EZ$313)+1),"")</f>
        <v>0</v>
      </c>
      <c r="FA322">
        <f>IFERROR(SMALL(FA108:FA310,ROW()-ROW($FA$313)+1),"")</f>
        <v>0</v>
      </c>
      <c r="FB322">
        <f>IFERROR(SMALL(FB108:FB310,ROW()-ROW($FB$313)+1),"")</f>
        <v>0</v>
      </c>
      <c r="FC322">
        <f>IFERROR(SMALL(FC108:FC310,ROW()-ROW($FC$313)+1),"")</f>
        <v>0</v>
      </c>
      <c r="FD322">
        <f>IFERROR(SMALL(FD108:FD310,ROW()-ROW($FD$313)+1),"")</f>
        <v>0</v>
      </c>
      <c r="FE322">
        <f>IFERROR(SMALL(FE108:FE310,ROW()-ROW($FE$313)+1),"")</f>
        <v>0</v>
      </c>
      <c r="FF322">
        <f>IFERROR(SMALL(FF108:FF310,ROW()-ROW($FF$313)+1),"")</f>
        <v>0</v>
      </c>
      <c r="FG322">
        <f>IFERROR(SMALL(FG108:FG310,ROW()-ROW($FG$313)+1),"")</f>
        <v>0</v>
      </c>
      <c r="FH322">
        <f>IFERROR(SMALL(FH108:FH310,ROW()-ROW($FH$313)+1),"")</f>
        <v>0</v>
      </c>
      <c r="FI322">
        <f>IFERROR(SMALL(FI108:FI310,ROW()-ROW($FI$313)+1),"")</f>
        <v>0</v>
      </c>
      <c r="FJ322">
        <f>IFERROR(SMALL(FJ108:FJ310,ROW()-ROW($FJ$313)+1),"")</f>
        <v>0</v>
      </c>
      <c r="FK322">
        <f>IFERROR(SMALL(FK108:FK310,ROW()-ROW($FK$313)+1),"")</f>
        <v>0</v>
      </c>
      <c r="FL322">
        <f>IFERROR(SMALL(FL108:FL310,ROW()-ROW($FL$313)+1),"")</f>
        <v>0</v>
      </c>
      <c r="FM322">
        <f>IFERROR(SMALL(FM108:FM310,ROW()-ROW($FM$313)+1),"")</f>
        <v>0</v>
      </c>
      <c r="FN322">
        <f>IFERROR(SMALL(FN108:FN310,ROW()-ROW($FN$313)+1),"")</f>
        <v>0</v>
      </c>
      <c r="FO322">
        <f>IFERROR(SMALL(FO108:FO310,ROW()-ROW($FO$313)+1),"")</f>
        <v>0</v>
      </c>
      <c r="FP322">
        <f>IFERROR(SMALL(FP108:FP310,ROW()-ROW($FP$313)+1),"")</f>
        <v>0</v>
      </c>
      <c r="FQ322">
        <f>IFERROR(SMALL(FQ108:FQ310,ROW()-ROW($FQ$313)+1),"")</f>
        <v>0</v>
      </c>
      <c r="FR322">
        <f>IFERROR(SMALL(FR108:FR310,ROW()-ROW($FR$313)+1),"")</f>
        <v>0</v>
      </c>
      <c r="FS322">
        <f>IFERROR(SMALL(FS108:FS310,ROW()-ROW($FS$313)+1),"")</f>
        <v>0</v>
      </c>
      <c r="FT322">
        <f>IFERROR(SMALL(FT108:FT310,ROW()-ROW($FT$313)+1),"")</f>
        <v>0</v>
      </c>
      <c r="FU322">
        <f>IFERROR(SMALL(FU108:FU310,ROW()-ROW($FU$313)+1),"")</f>
        <v>0</v>
      </c>
      <c r="FV322">
        <f>IFERROR(SMALL(FV108:FV310,ROW()-ROW($FV$313)+1),"")</f>
        <v>0</v>
      </c>
      <c r="FW322">
        <f>IFERROR(SMALL(FW108:FW310,ROW()-ROW($FW$313)+1),"")</f>
        <v>0</v>
      </c>
      <c r="FX322">
        <f>IFERROR(SMALL(FX108:FX310,ROW()-ROW($FX$313)+1),"")</f>
        <v>0</v>
      </c>
      <c r="FY322">
        <f>IFERROR(SMALL(FY108:FY310,ROW()-ROW($FY$313)+1),"")</f>
        <v>0</v>
      </c>
      <c r="FZ322">
        <f>IFERROR(SMALL(FZ108:FZ310,ROW()-ROW($FZ$313)+1),"")</f>
        <v>0</v>
      </c>
      <c r="GA322">
        <f>IFERROR(SMALL(GA108:GA310,ROW()-ROW($GA$313)+1),"")</f>
        <v>0</v>
      </c>
      <c r="GB322">
        <f>IFERROR(SMALL(GB108:GB310,ROW()-ROW($GB$313)+1),"")</f>
        <v>0</v>
      </c>
      <c r="GC322">
        <f>IFERROR(SMALL(GC108:GC310,ROW()-ROW($GC$313)+1),"")</f>
        <v>0</v>
      </c>
      <c r="GD322">
        <f>IFERROR(SMALL(GD108:GD310,ROW()-ROW($GD$313)+1),"")</f>
        <v>0</v>
      </c>
      <c r="GE322">
        <f>IFERROR(SMALL(GE108:GE310,ROW()-ROW($GE$313)+1),"")</f>
        <v>0</v>
      </c>
      <c r="GF322">
        <f>IFERROR(SMALL(GF108:GF310,ROW()-ROW($GF$313)+1),"")</f>
        <v>0</v>
      </c>
      <c r="GG322">
        <f>IFERROR(SMALL(GG108:GG310,ROW()-ROW($GG$313)+1),"")</f>
        <v>0</v>
      </c>
      <c r="GH322">
        <f>IFERROR(SMALL(GH108:GH310,ROW()-ROW($GH$313)+1),"")</f>
        <v>0</v>
      </c>
      <c r="GI322">
        <f>IFERROR(SMALL(GI108:GI310,ROW()-ROW($GI$313)+1),"")</f>
        <v>0</v>
      </c>
      <c r="GJ322">
        <f>IFERROR(SMALL(GJ108:GJ310,ROW()-ROW($GJ$313)+1),"")</f>
        <v>0</v>
      </c>
      <c r="GK322">
        <f>IFERROR(SMALL(GK108:GK310,ROW()-ROW($GK$313)+1),"")</f>
        <v>0</v>
      </c>
      <c r="GL322">
        <f>IFERROR(SMALL(GL108:GL310,ROW()-ROW($GL$313)+1),"")</f>
        <v>0</v>
      </c>
      <c r="GM322">
        <f>IFERROR(SMALL(GM108:GM310,ROW()-ROW($GM$313)+1),"")</f>
        <v>0</v>
      </c>
      <c r="GN322">
        <f>IFERROR(SMALL(GN108:GN310,ROW()-ROW($GN$313)+1),"")</f>
        <v>0</v>
      </c>
      <c r="GO322">
        <f>IFERROR(SMALL(GO108:GO310,ROW()-ROW($GO$313)+1),"")</f>
        <v>0</v>
      </c>
      <c r="GP322">
        <f>IFERROR(SMALL(GP108:GP310,ROW()-ROW($GP$313)+1),"")</f>
        <v>0</v>
      </c>
      <c r="GQ322">
        <f>IFERROR(SMALL(GQ108:GQ310,ROW()-ROW($GQ$313)+1),"")</f>
        <v>0</v>
      </c>
      <c r="GR322">
        <f>IFERROR(SMALL(GR108:GR310,ROW()-ROW($GR$313)+1),"")</f>
        <v>0</v>
      </c>
      <c r="GS322">
        <f>IFERROR(SMALL(GS108:GS310,ROW()-ROW($GS$313)+1),"")</f>
        <v>0</v>
      </c>
      <c r="GT322">
        <f>IFERROR(SMALL(GT108:GT310,ROW()-ROW($GT$313)+1),"")</f>
        <v>0</v>
      </c>
      <c r="GU322">
        <f>IFERROR(SMALL(GU108:GU310,ROW()-ROW($GU$313)+1),"")</f>
        <v>0</v>
      </c>
      <c r="GV322">
        <f>IFERROR(SMALL(GV108:GV310,ROW()-ROW($GV$313)+1),"")</f>
        <v>0</v>
      </c>
      <c r="GW322">
        <f>IFERROR(SMALL(GW108:GW310,ROW()-ROW($GW$313)+1),"")</f>
        <v>0</v>
      </c>
      <c r="GX322">
        <f>IFERROR(SMALL(GX108:GX310,ROW()-ROW($GX$313)+1),"")</f>
        <v>0</v>
      </c>
      <c r="GY322">
        <f>IFERROR(SMALL(GY108:GY310,ROW()-ROW($GY$313)+1),"")</f>
        <v>0</v>
      </c>
      <c r="GZ322">
        <f>IFERROR(SMALL(GZ108:GZ310,ROW()-ROW($GZ$313)+1),"")</f>
        <v>0</v>
      </c>
      <c r="HA322">
        <f>IFERROR(SMALL(HA108:HA310,ROW()-ROW($HA$313)+1),"")</f>
        <v>0</v>
      </c>
      <c r="HB322">
        <f>IFERROR(SMALL(HB108:HB310,ROW()-ROW($HB$313)+1),"")</f>
        <v>0</v>
      </c>
      <c r="HC322">
        <f>IFERROR(SMALL(HC108:HC310,ROW()-ROW($HC$313)+1),"")</f>
        <v>0</v>
      </c>
      <c r="HD322">
        <f>IFERROR(SMALL(HD108:HD310,ROW()-ROW($HD$313)+1),"")</f>
        <v>0</v>
      </c>
      <c r="HE322">
        <f>IFERROR(SMALL(HE108:HE310,ROW()-ROW($HE$313)+1),"")</f>
        <v>0</v>
      </c>
      <c r="HF322">
        <f>IFERROR(SMALL(HF108:HF310,ROW()-ROW($HF$313)+1),"")</f>
        <v>0</v>
      </c>
    </row>
    <row r="323" spans="5:214">
      <c r="E323">
        <f>IFERROR(SMALL(E108:E310,ROW()-ROW($E$313)+1),"")</f>
        <v>0</v>
      </c>
      <c r="F323">
        <f>IFERROR(SMALL(F108:F310,ROW()-ROW($F$313)+1),"")</f>
        <v>0</v>
      </c>
      <c r="G323">
        <f>IFERROR(SMALL(G108:G310,ROW()-ROW($G$313)+1),"")</f>
        <v>0</v>
      </c>
      <c r="H323">
        <f>IFERROR(SMALL(H108:H310,ROW()-ROW($H$313)+1),"")</f>
        <v>0</v>
      </c>
      <c r="I323">
        <f>IFERROR(SMALL(I108:I310,ROW()-ROW($I$313)+1),"")</f>
        <v>0</v>
      </c>
      <c r="J323">
        <f>IFERROR(SMALL(J108:J310,ROW()-ROW($J$313)+1),"")</f>
        <v>0</v>
      </c>
      <c r="K323">
        <f>IFERROR(SMALL(K108:K310,ROW()-ROW($K$313)+1),"")</f>
        <v>0</v>
      </c>
      <c r="L323">
        <f>IFERROR(SMALL(L108:L310,ROW()-ROW($L$313)+1),"")</f>
        <v>0</v>
      </c>
      <c r="M323">
        <f>IFERROR(SMALL(M108:M310,ROW()-ROW($M$313)+1),"")</f>
        <v>0</v>
      </c>
      <c r="N323">
        <f>IFERROR(SMALL(N108:N310,ROW()-ROW($N$313)+1),"")</f>
        <v>0</v>
      </c>
      <c r="O323">
        <f>IFERROR(SMALL(O108:O310,ROW()-ROW($O$313)+1),"")</f>
        <v>0</v>
      </c>
      <c r="P323">
        <f>IFERROR(SMALL(P108:P310,ROW()-ROW($P$313)+1),"")</f>
        <v>0</v>
      </c>
      <c r="Q323">
        <f>IFERROR(SMALL(Q108:Q310,ROW()-ROW($Q$313)+1),"")</f>
        <v>0</v>
      </c>
      <c r="R323">
        <f>IFERROR(SMALL(R108:R310,ROW()-ROW($R$313)+1),"")</f>
        <v>0</v>
      </c>
      <c r="S323">
        <f>IFERROR(SMALL(S108:S310,ROW()-ROW($S$313)+1),"")</f>
        <v>0</v>
      </c>
      <c r="T323">
        <f>IFERROR(SMALL(T108:T310,ROW()-ROW($T$313)+1),"")</f>
        <v>0</v>
      </c>
      <c r="U323">
        <f>IFERROR(SMALL(U108:U310,ROW()-ROW($U$313)+1),"")</f>
        <v>0</v>
      </c>
      <c r="V323">
        <f>IFERROR(SMALL(V108:V310,ROW()-ROW($V$313)+1),"")</f>
        <v>0</v>
      </c>
      <c r="W323">
        <f>IFERROR(SMALL(W108:W310,ROW()-ROW($W$313)+1),"")</f>
        <v>0</v>
      </c>
      <c r="X323">
        <f>IFERROR(SMALL(X108:X310,ROW()-ROW($X$313)+1),"")</f>
        <v>0</v>
      </c>
      <c r="Y323">
        <f>IFERROR(SMALL(Y108:Y310,ROW()-ROW($Y$313)+1),"")</f>
        <v>0</v>
      </c>
      <c r="Z323">
        <f>IFERROR(SMALL(Z108:Z310,ROW()-ROW($Z$313)+1),"")</f>
        <v>0</v>
      </c>
      <c r="AA323">
        <f>IFERROR(SMALL(AA108:AA310,ROW()-ROW($AA$313)+1),"")</f>
        <v>0</v>
      </c>
      <c r="AB323">
        <f>IFERROR(SMALL(AB108:AB310,ROW()-ROW($AB$313)+1),"")</f>
        <v>0</v>
      </c>
      <c r="AC323">
        <f>IFERROR(SMALL(AC108:AC310,ROW()-ROW($AC$313)+1),"")</f>
        <v>0</v>
      </c>
      <c r="AD323">
        <f>IFERROR(SMALL(AD108:AD310,ROW()-ROW($AD$313)+1),"")</f>
        <v>0</v>
      </c>
      <c r="AE323">
        <f>IFERROR(SMALL(AE108:AE310,ROW()-ROW($AE$313)+1),"")</f>
        <v>0</v>
      </c>
      <c r="AF323">
        <f>IFERROR(SMALL(AF108:AF310,ROW()-ROW($AF$313)+1),"")</f>
        <v>0</v>
      </c>
      <c r="AG323">
        <f>IFERROR(SMALL(AG108:AG310,ROW()-ROW($AG$313)+1),"")</f>
        <v>0</v>
      </c>
      <c r="AH323">
        <f>IFERROR(SMALL(AH108:AH310,ROW()-ROW($AH$313)+1),"")</f>
        <v>0</v>
      </c>
      <c r="AI323">
        <f>IFERROR(SMALL(AI108:AI310,ROW()-ROW($AI$313)+1),"")</f>
        <v>0</v>
      </c>
      <c r="AJ323">
        <f>IFERROR(SMALL(AJ108:AJ310,ROW()-ROW($AJ$313)+1),"")</f>
        <v>0</v>
      </c>
      <c r="AK323">
        <f>IFERROR(SMALL(AK108:AK310,ROW()-ROW($AK$313)+1),"")</f>
        <v>0</v>
      </c>
      <c r="AL323">
        <f>IFERROR(SMALL(AL108:AL310,ROW()-ROW($AL$313)+1),"")</f>
        <v>0</v>
      </c>
      <c r="AM323">
        <f>IFERROR(SMALL(AM108:AM310,ROW()-ROW($AM$313)+1),"")</f>
        <v>0</v>
      </c>
      <c r="AN323">
        <f>IFERROR(SMALL(AN108:AN310,ROW()-ROW($AN$313)+1),"")</f>
        <v>0</v>
      </c>
      <c r="AO323">
        <f>IFERROR(SMALL(AO108:AO310,ROW()-ROW($AO$313)+1),"")</f>
        <v>0</v>
      </c>
      <c r="AP323">
        <f>IFERROR(SMALL(AP108:AP310,ROW()-ROW($AP$313)+1),"")</f>
        <v>0</v>
      </c>
      <c r="AQ323">
        <f>IFERROR(SMALL(AQ108:AQ310,ROW()-ROW($AQ$313)+1),"")</f>
        <v>0</v>
      </c>
      <c r="AR323">
        <f>IFERROR(SMALL(AR108:AR310,ROW()-ROW($AR$313)+1),"")</f>
        <v>0</v>
      </c>
      <c r="AS323">
        <f>IFERROR(SMALL(AS108:AS310,ROW()-ROW($AS$313)+1),"")</f>
        <v>0</v>
      </c>
      <c r="AT323">
        <f>IFERROR(SMALL(AT108:AT310,ROW()-ROW($AT$313)+1),"")</f>
        <v>0</v>
      </c>
      <c r="AU323">
        <f>IFERROR(SMALL(AU108:AU310,ROW()-ROW($AU$313)+1),"")</f>
        <v>0</v>
      </c>
      <c r="AV323">
        <f>IFERROR(SMALL(AV108:AV310,ROW()-ROW($AV$313)+1),"")</f>
        <v>0</v>
      </c>
      <c r="AW323">
        <f>IFERROR(SMALL(AW108:AW310,ROW()-ROW($AW$313)+1),"")</f>
        <v>0</v>
      </c>
      <c r="AX323">
        <f>IFERROR(SMALL(AX108:AX310,ROW()-ROW($AX$313)+1),"")</f>
        <v>0</v>
      </c>
      <c r="AY323">
        <f>IFERROR(SMALL(AY108:AY310,ROW()-ROW($AY$313)+1),"")</f>
        <v>0</v>
      </c>
      <c r="AZ323">
        <f>IFERROR(SMALL(AZ108:AZ310,ROW()-ROW($AZ$313)+1),"")</f>
        <v>0</v>
      </c>
      <c r="BA323">
        <f>IFERROR(SMALL(BA108:BA310,ROW()-ROW($BA$313)+1),"")</f>
        <v>0</v>
      </c>
      <c r="BB323">
        <f>IFERROR(SMALL(BB108:BB310,ROW()-ROW($BB$313)+1),"")</f>
        <v>0</v>
      </c>
      <c r="BC323">
        <f>IFERROR(SMALL(BC108:BC310,ROW()-ROW($BC$313)+1),"")</f>
        <v>0</v>
      </c>
      <c r="BD323">
        <f>IFERROR(SMALL(BD108:BD310,ROW()-ROW($BD$313)+1),"")</f>
        <v>0</v>
      </c>
      <c r="BE323">
        <f>IFERROR(SMALL(BE108:BE310,ROW()-ROW($BE$313)+1),"")</f>
        <v>0</v>
      </c>
      <c r="BF323">
        <f>IFERROR(SMALL(BF108:BF310,ROW()-ROW($BF$313)+1),"")</f>
        <v>0</v>
      </c>
      <c r="BG323">
        <f>IFERROR(SMALL(BG108:BG310,ROW()-ROW($BG$313)+1),"")</f>
        <v>0</v>
      </c>
      <c r="BH323">
        <f>IFERROR(SMALL(BH108:BH310,ROW()-ROW($BH$313)+1),"")</f>
        <v>0</v>
      </c>
      <c r="BI323">
        <f>IFERROR(SMALL(BI108:BI310,ROW()-ROW($BI$313)+1),"")</f>
        <v>0</v>
      </c>
      <c r="BJ323">
        <f>IFERROR(SMALL(BJ108:BJ310,ROW()-ROW($BJ$313)+1),"")</f>
        <v>0</v>
      </c>
      <c r="BK323">
        <f>IFERROR(SMALL(BK108:BK310,ROW()-ROW($BK$313)+1),"")</f>
        <v>0</v>
      </c>
      <c r="BL323">
        <f>IFERROR(SMALL(BL108:BL310,ROW()-ROW($BL$313)+1),"")</f>
        <v>0</v>
      </c>
      <c r="BM323">
        <f>IFERROR(SMALL(BM108:BM310,ROW()-ROW($BM$313)+1),"")</f>
        <v>0</v>
      </c>
      <c r="BN323">
        <f>IFERROR(SMALL(BN108:BN310,ROW()-ROW($BN$313)+1),"")</f>
        <v>0</v>
      </c>
      <c r="BO323">
        <f>IFERROR(SMALL(BO108:BO310,ROW()-ROW($BO$313)+1),"")</f>
        <v>0</v>
      </c>
      <c r="BP323">
        <f>IFERROR(SMALL(BP108:BP310,ROW()-ROW($BP$313)+1),"")</f>
        <v>0</v>
      </c>
      <c r="BQ323">
        <f>IFERROR(SMALL(BQ108:BQ310,ROW()-ROW($BQ$313)+1),"")</f>
        <v>0</v>
      </c>
      <c r="BR323">
        <f>IFERROR(SMALL(BR108:BR310,ROW()-ROW($BR$313)+1),"")</f>
        <v>0</v>
      </c>
      <c r="BS323">
        <f>IFERROR(SMALL(BS108:BS310,ROW()-ROW($BS$313)+1),"")</f>
        <v>0</v>
      </c>
      <c r="BT323">
        <f>IFERROR(SMALL(BT108:BT310,ROW()-ROW($BT$313)+1),"")</f>
        <v>0</v>
      </c>
      <c r="BU323">
        <f>IFERROR(SMALL(BU108:BU310,ROW()-ROW($BU$313)+1),"")</f>
        <v>0</v>
      </c>
      <c r="BV323">
        <f>IFERROR(SMALL(BV108:BV310,ROW()-ROW($BV$313)+1),"")</f>
        <v>0</v>
      </c>
      <c r="BW323">
        <f>IFERROR(SMALL(BW108:BW310,ROW()-ROW($BW$313)+1),"")</f>
        <v>0</v>
      </c>
      <c r="BX323">
        <f>IFERROR(SMALL(BX108:BX310,ROW()-ROW($BX$313)+1),"")</f>
        <v>0</v>
      </c>
      <c r="BY323">
        <f>IFERROR(SMALL(BY108:BY310,ROW()-ROW($BY$313)+1),"")</f>
        <v>0</v>
      </c>
      <c r="BZ323">
        <f>IFERROR(SMALL(BZ108:BZ310,ROW()-ROW($BZ$313)+1),"")</f>
        <v>0</v>
      </c>
      <c r="CA323">
        <f>IFERROR(SMALL(CA108:CA310,ROW()-ROW($CA$313)+1),"")</f>
        <v>0</v>
      </c>
      <c r="CB323">
        <f>IFERROR(SMALL(CB108:CB310,ROW()-ROW($CB$313)+1),"")</f>
        <v>0</v>
      </c>
      <c r="CC323">
        <f>IFERROR(SMALL(CC108:CC310,ROW()-ROW($CC$313)+1),"")</f>
        <v>0</v>
      </c>
      <c r="CD323">
        <f>IFERROR(SMALL(CD108:CD310,ROW()-ROW($CD$313)+1),"")</f>
        <v>0</v>
      </c>
      <c r="CE323">
        <f>IFERROR(SMALL(CE108:CE310,ROW()-ROW($CE$313)+1),"")</f>
        <v>0</v>
      </c>
      <c r="CF323">
        <f>IFERROR(SMALL(CF108:CF310,ROW()-ROW($CF$313)+1),"")</f>
        <v>0</v>
      </c>
      <c r="CG323">
        <f>IFERROR(SMALL(CG108:CG310,ROW()-ROW($CG$313)+1),"")</f>
        <v>0</v>
      </c>
      <c r="CH323">
        <f>IFERROR(SMALL(CH108:CH310,ROW()-ROW($CH$313)+1),"")</f>
        <v>0</v>
      </c>
      <c r="CI323">
        <f>IFERROR(SMALL(CI108:CI310,ROW()-ROW($CI$313)+1),"")</f>
        <v>0</v>
      </c>
      <c r="CJ323">
        <f>IFERROR(SMALL(CJ108:CJ310,ROW()-ROW($CJ$313)+1),"")</f>
        <v>0</v>
      </c>
      <c r="CK323">
        <f>IFERROR(SMALL(CK108:CK310,ROW()-ROW($CK$313)+1),"")</f>
        <v>0</v>
      </c>
      <c r="CL323">
        <f>IFERROR(SMALL(CL108:CL310,ROW()-ROW($CL$313)+1),"")</f>
        <v>0</v>
      </c>
      <c r="CM323">
        <f>IFERROR(SMALL(CM108:CM310,ROW()-ROW($CM$313)+1),"")</f>
        <v>0</v>
      </c>
      <c r="CN323">
        <f>IFERROR(SMALL(CN108:CN310,ROW()-ROW($CN$313)+1),"")</f>
        <v>0</v>
      </c>
      <c r="CO323">
        <f>IFERROR(SMALL(CO108:CO310,ROW()-ROW($CO$313)+1),"")</f>
        <v>0</v>
      </c>
      <c r="CP323">
        <f>IFERROR(SMALL(CP108:CP310,ROW()-ROW($CP$313)+1),"")</f>
        <v>0</v>
      </c>
      <c r="CQ323">
        <f>IFERROR(SMALL(CQ108:CQ310,ROW()-ROW($CQ$313)+1),"")</f>
        <v>0</v>
      </c>
      <c r="CR323">
        <f>IFERROR(SMALL(CR108:CR310,ROW()-ROW($CR$313)+1),"")</f>
        <v>0</v>
      </c>
      <c r="CS323">
        <f>IFERROR(SMALL(CS108:CS310,ROW()-ROW($CS$313)+1),"")</f>
        <v>0</v>
      </c>
      <c r="CT323">
        <f>IFERROR(SMALL(CT108:CT310,ROW()-ROW($CT$313)+1),"")</f>
        <v>0</v>
      </c>
      <c r="CU323">
        <f>IFERROR(SMALL(CU108:CU310,ROW()-ROW($CU$313)+1),"")</f>
        <v>0</v>
      </c>
      <c r="CV323">
        <f>IFERROR(SMALL(CV108:CV310,ROW()-ROW($CV$313)+1),"")</f>
        <v>0</v>
      </c>
      <c r="CW323">
        <f>IFERROR(SMALL(CW108:CW310,ROW()-ROW($CW$313)+1),"")</f>
        <v>0</v>
      </c>
      <c r="CX323">
        <f>IFERROR(SMALL(CX108:CX310,ROW()-ROW($CX$313)+1),"")</f>
        <v>0</v>
      </c>
      <c r="CY323">
        <f>IFERROR(SMALL(CY108:CY310,ROW()-ROW($CY$313)+1),"")</f>
        <v>0</v>
      </c>
      <c r="CZ323">
        <f>IFERROR(SMALL(CZ108:CZ310,ROW()-ROW($CZ$313)+1),"")</f>
        <v>0</v>
      </c>
      <c r="DA323">
        <f>IFERROR(SMALL(DA108:DA310,ROW()-ROW($DA$313)+1),"")</f>
        <v>0</v>
      </c>
      <c r="DB323">
        <f>IFERROR(SMALL(DB108:DB310,ROW()-ROW($DB$313)+1),"")</f>
        <v>0</v>
      </c>
      <c r="DC323">
        <f>IFERROR(SMALL(DC108:DC310,ROW()-ROW($DC$313)+1),"")</f>
        <v>0</v>
      </c>
      <c r="DD323">
        <f>IFERROR(SMALL(DD108:DD310,ROW()-ROW($DD$313)+1),"")</f>
        <v>0</v>
      </c>
      <c r="DG323">
        <f>IFERROR(SMALL(DG108:DG310,ROW()-ROW($DG$313)+1),"")</f>
        <v>0</v>
      </c>
      <c r="DH323">
        <f>IFERROR(SMALL(DH108:DH310,ROW()-ROW($DH$313)+1),"")</f>
        <v>0</v>
      </c>
      <c r="DI323">
        <f>IFERROR(SMALL(DI108:DI310,ROW()-ROW($DI$313)+1),"")</f>
        <v>0</v>
      </c>
      <c r="DJ323">
        <f>IFERROR(SMALL(DJ108:DJ310,ROW()-ROW($DJ$313)+1),"")</f>
        <v>0</v>
      </c>
      <c r="DK323">
        <f>IFERROR(SMALL(DK108:DK310,ROW()-ROW($DK$313)+1),"")</f>
        <v>0</v>
      </c>
      <c r="DL323">
        <f>IFERROR(SMALL(DL108:DL310,ROW()-ROW($DL$313)+1),"")</f>
        <v>0</v>
      </c>
      <c r="DM323">
        <f>IFERROR(SMALL(DM108:DM310,ROW()-ROW($DM$313)+1),"")</f>
        <v>0</v>
      </c>
      <c r="DN323">
        <f>IFERROR(SMALL(DN108:DN310,ROW()-ROW($DN$313)+1),"")</f>
        <v>0</v>
      </c>
      <c r="DO323">
        <f>IFERROR(SMALL(DO108:DO310,ROW()-ROW($DO$313)+1),"")</f>
        <v>0</v>
      </c>
      <c r="DP323">
        <f>IFERROR(SMALL(DP108:DP310,ROW()-ROW($DP$313)+1),"")</f>
        <v>0</v>
      </c>
      <c r="DQ323">
        <f>IFERROR(SMALL(DQ108:DQ310,ROW()-ROW($DQ$313)+1),"")</f>
        <v>0</v>
      </c>
      <c r="DR323">
        <f>IFERROR(SMALL(DR108:DR310,ROW()-ROW($DR$313)+1),"")</f>
        <v>0</v>
      </c>
      <c r="DS323">
        <f>IFERROR(SMALL(DS108:DS310,ROW()-ROW($DS$313)+1),"")</f>
        <v>0</v>
      </c>
      <c r="DT323">
        <f>IFERROR(SMALL(DT108:DT310,ROW()-ROW($DT$313)+1),"")</f>
        <v>0</v>
      </c>
      <c r="DU323">
        <f>IFERROR(SMALL(DU108:DU310,ROW()-ROW($DU$313)+1),"")</f>
        <v>0</v>
      </c>
      <c r="DV323">
        <f>IFERROR(SMALL(DV108:DV310,ROW()-ROW($DV$313)+1),"")</f>
        <v>0</v>
      </c>
      <c r="DW323">
        <f>IFERROR(SMALL(DW108:DW310,ROW()-ROW($DW$313)+1),"")</f>
        <v>0</v>
      </c>
      <c r="DX323">
        <f>IFERROR(SMALL(DX108:DX310,ROW()-ROW($DX$313)+1),"")</f>
        <v>0</v>
      </c>
      <c r="DY323">
        <f>IFERROR(SMALL(DY108:DY310,ROW()-ROW($DY$313)+1),"")</f>
        <v>0</v>
      </c>
      <c r="DZ323">
        <f>IFERROR(SMALL(DZ108:DZ310,ROW()-ROW($DZ$313)+1),"")</f>
        <v>0</v>
      </c>
      <c r="EA323">
        <f>IFERROR(SMALL(EA108:EA310,ROW()-ROW($EA$313)+1),"")</f>
        <v>0</v>
      </c>
      <c r="EB323">
        <f>IFERROR(SMALL(EB108:EB310,ROW()-ROW($EB$313)+1),"")</f>
        <v>0</v>
      </c>
      <c r="EC323">
        <f>IFERROR(SMALL(EC108:EC310,ROW()-ROW($EC$313)+1),"")</f>
        <v>0</v>
      </c>
      <c r="ED323">
        <f>IFERROR(SMALL(ED108:ED310,ROW()-ROW($ED$313)+1),"")</f>
        <v>0</v>
      </c>
      <c r="EE323">
        <f>IFERROR(SMALL(EE108:EE310,ROW()-ROW($EE$313)+1),"")</f>
        <v>0</v>
      </c>
      <c r="EF323">
        <f>IFERROR(SMALL(EF108:EF310,ROW()-ROW($EF$313)+1),"")</f>
        <v>0</v>
      </c>
      <c r="EG323">
        <f>IFERROR(SMALL(EG108:EG310,ROW()-ROW($EG$313)+1),"")</f>
        <v>0</v>
      </c>
      <c r="EH323">
        <f>IFERROR(SMALL(EH108:EH310,ROW()-ROW($EH$313)+1),"")</f>
        <v>0</v>
      </c>
      <c r="EI323">
        <f>IFERROR(SMALL(EI108:EI310,ROW()-ROW($EI$313)+1),"")</f>
        <v>0</v>
      </c>
      <c r="EJ323">
        <f>IFERROR(SMALL(EJ108:EJ310,ROW()-ROW($EJ$313)+1),"")</f>
        <v>0</v>
      </c>
      <c r="EK323">
        <f>IFERROR(SMALL(EK108:EK310,ROW()-ROW($EK$313)+1),"")</f>
        <v>0</v>
      </c>
      <c r="EL323">
        <f>IFERROR(SMALL(EL108:EL310,ROW()-ROW($EL$313)+1),"")</f>
        <v>0</v>
      </c>
      <c r="EM323">
        <f>IFERROR(SMALL(EM108:EM310,ROW()-ROW($EM$313)+1),"")</f>
        <v>0</v>
      </c>
      <c r="EN323">
        <f>IFERROR(SMALL(EN108:EN310,ROW()-ROW($EN$313)+1),"")</f>
        <v>0</v>
      </c>
      <c r="EO323">
        <f>IFERROR(SMALL(EO108:EO310,ROW()-ROW($EO$313)+1),"")</f>
        <v>0</v>
      </c>
      <c r="EP323">
        <f>IFERROR(SMALL(EP108:EP310,ROW()-ROW($EP$313)+1),"")</f>
        <v>0</v>
      </c>
      <c r="EQ323">
        <f>IFERROR(SMALL(EQ108:EQ310,ROW()-ROW($EQ$313)+1),"")</f>
        <v>0</v>
      </c>
      <c r="ER323">
        <f>IFERROR(SMALL(ER108:ER310,ROW()-ROW($ER$313)+1),"")</f>
        <v>0</v>
      </c>
      <c r="ES323">
        <f>IFERROR(SMALL(ES108:ES310,ROW()-ROW($ES$313)+1),"")</f>
        <v>0</v>
      </c>
      <c r="ET323">
        <f>IFERROR(SMALL(ET108:ET310,ROW()-ROW($ET$313)+1),"")</f>
        <v>0</v>
      </c>
      <c r="EU323">
        <f>IFERROR(SMALL(EU108:EU310,ROW()-ROW($EU$313)+1),"")</f>
        <v>0</v>
      </c>
      <c r="EV323">
        <f>IFERROR(SMALL(EV108:EV310,ROW()-ROW($EV$313)+1),"")</f>
        <v>0</v>
      </c>
      <c r="EW323">
        <f>IFERROR(SMALL(EW108:EW310,ROW()-ROW($EW$313)+1),"")</f>
        <v>0</v>
      </c>
      <c r="EX323">
        <f>IFERROR(SMALL(EX108:EX310,ROW()-ROW($EX$313)+1),"")</f>
        <v>0</v>
      </c>
      <c r="EY323">
        <f>IFERROR(SMALL(EY108:EY310,ROW()-ROW($EY$313)+1),"")</f>
        <v>0</v>
      </c>
      <c r="EZ323">
        <f>IFERROR(SMALL(EZ108:EZ310,ROW()-ROW($EZ$313)+1),"")</f>
        <v>0</v>
      </c>
      <c r="FA323">
        <f>IFERROR(SMALL(FA108:FA310,ROW()-ROW($FA$313)+1),"")</f>
        <v>0</v>
      </c>
      <c r="FB323">
        <f>IFERROR(SMALL(FB108:FB310,ROW()-ROW($FB$313)+1),"")</f>
        <v>0</v>
      </c>
      <c r="FC323">
        <f>IFERROR(SMALL(FC108:FC310,ROW()-ROW($FC$313)+1),"")</f>
        <v>0</v>
      </c>
      <c r="FD323">
        <f>IFERROR(SMALL(FD108:FD310,ROW()-ROW($FD$313)+1),"")</f>
        <v>0</v>
      </c>
      <c r="FE323">
        <f>IFERROR(SMALL(FE108:FE310,ROW()-ROW($FE$313)+1),"")</f>
        <v>0</v>
      </c>
      <c r="FF323">
        <f>IFERROR(SMALL(FF108:FF310,ROW()-ROW($FF$313)+1),"")</f>
        <v>0</v>
      </c>
      <c r="FG323">
        <f>IFERROR(SMALL(FG108:FG310,ROW()-ROW($FG$313)+1),"")</f>
        <v>0</v>
      </c>
      <c r="FH323">
        <f>IFERROR(SMALL(FH108:FH310,ROW()-ROW($FH$313)+1),"")</f>
        <v>0</v>
      </c>
      <c r="FI323">
        <f>IFERROR(SMALL(FI108:FI310,ROW()-ROW($FI$313)+1),"")</f>
        <v>0</v>
      </c>
      <c r="FJ323">
        <f>IFERROR(SMALL(FJ108:FJ310,ROW()-ROW($FJ$313)+1),"")</f>
        <v>0</v>
      </c>
      <c r="FK323">
        <f>IFERROR(SMALL(FK108:FK310,ROW()-ROW($FK$313)+1),"")</f>
        <v>0</v>
      </c>
      <c r="FL323">
        <f>IFERROR(SMALL(FL108:FL310,ROW()-ROW($FL$313)+1),"")</f>
        <v>0</v>
      </c>
      <c r="FM323">
        <f>IFERROR(SMALL(FM108:FM310,ROW()-ROW($FM$313)+1),"")</f>
        <v>0</v>
      </c>
      <c r="FN323">
        <f>IFERROR(SMALL(FN108:FN310,ROW()-ROW($FN$313)+1),"")</f>
        <v>0</v>
      </c>
      <c r="FO323">
        <f>IFERROR(SMALL(FO108:FO310,ROW()-ROW($FO$313)+1),"")</f>
        <v>0</v>
      </c>
      <c r="FP323">
        <f>IFERROR(SMALL(FP108:FP310,ROW()-ROW($FP$313)+1),"")</f>
        <v>0</v>
      </c>
      <c r="FQ323">
        <f>IFERROR(SMALL(FQ108:FQ310,ROW()-ROW($FQ$313)+1),"")</f>
        <v>0</v>
      </c>
      <c r="FR323">
        <f>IFERROR(SMALL(FR108:FR310,ROW()-ROW($FR$313)+1),"")</f>
        <v>0</v>
      </c>
      <c r="FS323">
        <f>IFERROR(SMALL(FS108:FS310,ROW()-ROW($FS$313)+1),"")</f>
        <v>0</v>
      </c>
      <c r="FT323">
        <f>IFERROR(SMALL(FT108:FT310,ROW()-ROW($FT$313)+1),"")</f>
        <v>0</v>
      </c>
      <c r="FU323">
        <f>IFERROR(SMALL(FU108:FU310,ROW()-ROW($FU$313)+1),"")</f>
        <v>0</v>
      </c>
      <c r="FV323">
        <f>IFERROR(SMALL(FV108:FV310,ROW()-ROW($FV$313)+1),"")</f>
        <v>0</v>
      </c>
      <c r="FW323">
        <f>IFERROR(SMALL(FW108:FW310,ROW()-ROW($FW$313)+1),"")</f>
        <v>0</v>
      </c>
      <c r="FX323">
        <f>IFERROR(SMALL(FX108:FX310,ROW()-ROW($FX$313)+1),"")</f>
        <v>0</v>
      </c>
      <c r="FY323">
        <f>IFERROR(SMALL(FY108:FY310,ROW()-ROW($FY$313)+1),"")</f>
        <v>0</v>
      </c>
      <c r="FZ323">
        <f>IFERROR(SMALL(FZ108:FZ310,ROW()-ROW($FZ$313)+1),"")</f>
        <v>0</v>
      </c>
      <c r="GA323">
        <f>IFERROR(SMALL(GA108:GA310,ROW()-ROW($GA$313)+1),"")</f>
        <v>0</v>
      </c>
      <c r="GB323">
        <f>IFERROR(SMALL(GB108:GB310,ROW()-ROW($GB$313)+1),"")</f>
        <v>0</v>
      </c>
      <c r="GC323">
        <f>IFERROR(SMALL(GC108:GC310,ROW()-ROW($GC$313)+1),"")</f>
        <v>0</v>
      </c>
      <c r="GD323">
        <f>IFERROR(SMALL(GD108:GD310,ROW()-ROW($GD$313)+1),"")</f>
        <v>0</v>
      </c>
      <c r="GE323">
        <f>IFERROR(SMALL(GE108:GE310,ROW()-ROW($GE$313)+1),"")</f>
        <v>0</v>
      </c>
      <c r="GF323">
        <f>IFERROR(SMALL(GF108:GF310,ROW()-ROW($GF$313)+1),"")</f>
        <v>0</v>
      </c>
      <c r="GG323">
        <f>IFERROR(SMALL(GG108:GG310,ROW()-ROW($GG$313)+1),"")</f>
        <v>0</v>
      </c>
      <c r="GH323">
        <f>IFERROR(SMALL(GH108:GH310,ROW()-ROW($GH$313)+1),"")</f>
        <v>0</v>
      </c>
      <c r="GI323">
        <f>IFERROR(SMALL(GI108:GI310,ROW()-ROW($GI$313)+1),"")</f>
        <v>0</v>
      </c>
      <c r="GJ323">
        <f>IFERROR(SMALL(GJ108:GJ310,ROW()-ROW($GJ$313)+1),"")</f>
        <v>0</v>
      </c>
      <c r="GK323">
        <f>IFERROR(SMALL(GK108:GK310,ROW()-ROW($GK$313)+1),"")</f>
        <v>0</v>
      </c>
      <c r="GL323">
        <f>IFERROR(SMALL(GL108:GL310,ROW()-ROW($GL$313)+1),"")</f>
        <v>0</v>
      </c>
      <c r="GM323">
        <f>IFERROR(SMALL(GM108:GM310,ROW()-ROW($GM$313)+1),"")</f>
        <v>0</v>
      </c>
      <c r="GN323">
        <f>IFERROR(SMALL(GN108:GN310,ROW()-ROW($GN$313)+1),"")</f>
        <v>0</v>
      </c>
      <c r="GO323">
        <f>IFERROR(SMALL(GO108:GO310,ROW()-ROW($GO$313)+1),"")</f>
        <v>0</v>
      </c>
      <c r="GP323">
        <f>IFERROR(SMALL(GP108:GP310,ROW()-ROW($GP$313)+1),"")</f>
        <v>0</v>
      </c>
      <c r="GQ323">
        <f>IFERROR(SMALL(GQ108:GQ310,ROW()-ROW($GQ$313)+1),"")</f>
        <v>0</v>
      </c>
      <c r="GR323">
        <f>IFERROR(SMALL(GR108:GR310,ROW()-ROW($GR$313)+1),"")</f>
        <v>0</v>
      </c>
      <c r="GS323">
        <f>IFERROR(SMALL(GS108:GS310,ROW()-ROW($GS$313)+1),"")</f>
        <v>0</v>
      </c>
      <c r="GT323">
        <f>IFERROR(SMALL(GT108:GT310,ROW()-ROW($GT$313)+1),"")</f>
        <v>0</v>
      </c>
      <c r="GU323">
        <f>IFERROR(SMALL(GU108:GU310,ROW()-ROW($GU$313)+1),"")</f>
        <v>0</v>
      </c>
      <c r="GV323">
        <f>IFERROR(SMALL(GV108:GV310,ROW()-ROW($GV$313)+1),"")</f>
        <v>0</v>
      </c>
      <c r="GW323">
        <f>IFERROR(SMALL(GW108:GW310,ROW()-ROW($GW$313)+1),"")</f>
        <v>0</v>
      </c>
      <c r="GX323">
        <f>IFERROR(SMALL(GX108:GX310,ROW()-ROW($GX$313)+1),"")</f>
        <v>0</v>
      </c>
      <c r="GY323">
        <f>IFERROR(SMALL(GY108:GY310,ROW()-ROW($GY$313)+1),"")</f>
        <v>0</v>
      </c>
      <c r="GZ323">
        <f>IFERROR(SMALL(GZ108:GZ310,ROW()-ROW($GZ$313)+1),"")</f>
        <v>0</v>
      </c>
      <c r="HA323">
        <f>IFERROR(SMALL(HA108:HA310,ROW()-ROW($HA$313)+1),"")</f>
        <v>0</v>
      </c>
      <c r="HB323">
        <f>IFERROR(SMALL(HB108:HB310,ROW()-ROW($HB$313)+1),"")</f>
        <v>0</v>
      </c>
      <c r="HC323">
        <f>IFERROR(SMALL(HC108:HC310,ROW()-ROW($HC$313)+1),"")</f>
        <v>0</v>
      </c>
      <c r="HD323">
        <f>IFERROR(SMALL(HD108:HD310,ROW()-ROW($HD$313)+1),"")</f>
        <v>0</v>
      </c>
      <c r="HE323">
        <f>IFERROR(SMALL(HE108:HE310,ROW()-ROW($HE$313)+1),"")</f>
        <v>0</v>
      </c>
      <c r="HF323">
        <f>IFERROR(SMALL(HF108:HF310,ROW()-ROW($HF$313)+1),"")</f>
        <v>0</v>
      </c>
    </row>
    <row r="324" spans="5:214">
      <c r="E324">
        <f>IFERROR(SMALL(E108:E310,ROW()-ROW($E$313)+1),"")</f>
        <v>0</v>
      </c>
      <c r="F324">
        <f>IFERROR(SMALL(F108:F310,ROW()-ROW($F$313)+1),"")</f>
        <v>0</v>
      </c>
      <c r="G324">
        <f>IFERROR(SMALL(G108:G310,ROW()-ROW($G$313)+1),"")</f>
        <v>0</v>
      </c>
      <c r="H324">
        <f>IFERROR(SMALL(H108:H310,ROW()-ROW($H$313)+1),"")</f>
        <v>0</v>
      </c>
      <c r="I324">
        <f>IFERROR(SMALL(I108:I310,ROW()-ROW($I$313)+1),"")</f>
        <v>0</v>
      </c>
      <c r="J324">
        <f>IFERROR(SMALL(J108:J310,ROW()-ROW($J$313)+1),"")</f>
        <v>0</v>
      </c>
      <c r="K324">
        <f>IFERROR(SMALL(K108:K310,ROW()-ROW($K$313)+1),"")</f>
        <v>0</v>
      </c>
      <c r="L324">
        <f>IFERROR(SMALL(L108:L310,ROW()-ROW($L$313)+1),"")</f>
        <v>0</v>
      </c>
      <c r="M324">
        <f>IFERROR(SMALL(M108:M310,ROW()-ROW($M$313)+1),"")</f>
        <v>0</v>
      </c>
      <c r="N324">
        <f>IFERROR(SMALL(N108:N310,ROW()-ROW($N$313)+1),"")</f>
        <v>0</v>
      </c>
      <c r="O324">
        <f>IFERROR(SMALL(O108:O310,ROW()-ROW($O$313)+1),"")</f>
        <v>0</v>
      </c>
      <c r="P324">
        <f>IFERROR(SMALL(P108:P310,ROW()-ROW($P$313)+1),"")</f>
        <v>0</v>
      </c>
      <c r="Q324">
        <f>IFERROR(SMALL(Q108:Q310,ROW()-ROW($Q$313)+1),"")</f>
        <v>0</v>
      </c>
      <c r="R324">
        <f>IFERROR(SMALL(R108:R310,ROW()-ROW($R$313)+1),"")</f>
        <v>0</v>
      </c>
      <c r="S324">
        <f>IFERROR(SMALL(S108:S310,ROW()-ROW($S$313)+1),"")</f>
        <v>0</v>
      </c>
      <c r="T324">
        <f>IFERROR(SMALL(T108:T310,ROW()-ROW($T$313)+1),"")</f>
        <v>0</v>
      </c>
      <c r="U324">
        <f>IFERROR(SMALL(U108:U310,ROW()-ROW($U$313)+1),"")</f>
        <v>0</v>
      </c>
      <c r="V324">
        <f>IFERROR(SMALL(V108:V310,ROW()-ROW($V$313)+1),"")</f>
        <v>0</v>
      </c>
      <c r="W324">
        <f>IFERROR(SMALL(W108:W310,ROW()-ROW($W$313)+1),"")</f>
        <v>0</v>
      </c>
      <c r="X324">
        <f>IFERROR(SMALL(X108:X310,ROW()-ROW($X$313)+1),"")</f>
        <v>0</v>
      </c>
      <c r="Y324">
        <f>IFERROR(SMALL(Y108:Y310,ROW()-ROW($Y$313)+1),"")</f>
        <v>0</v>
      </c>
      <c r="Z324">
        <f>IFERROR(SMALL(Z108:Z310,ROW()-ROW($Z$313)+1),"")</f>
        <v>0</v>
      </c>
      <c r="AA324">
        <f>IFERROR(SMALL(AA108:AA310,ROW()-ROW($AA$313)+1),"")</f>
        <v>0</v>
      </c>
      <c r="AB324">
        <f>IFERROR(SMALL(AB108:AB310,ROW()-ROW($AB$313)+1),"")</f>
        <v>0</v>
      </c>
      <c r="AC324">
        <f>IFERROR(SMALL(AC108:AC310,ROW()-ROW($AC$313)+1),"")</f>
        <v>0</v>
      </c>
      <c r="AD324">
        <f>IFERROR(SMALL(AD108:AD310,ROW()-ROW($AD$313)+1),"")</f>
        <v>0</v>
      </c>
      <c r="AE324">
        <f>IFERROR(SMALL(AE108:AE310,ROW()-ROW($AE$313)+1),"")</f>
        <v>0</v>
      </c>
      <c r="AF324">
        <f>IFERROR(SMALL(AF108:AF310,ROW()-ROW($AF$313)+1),"")</f>
        <v>0</v>
      </c>
      <c r="AG324">
        <f>IFERROR(SMALL(AG108:AG310,ROW()-ROW($AG$313)+1),"")</f>
        <v>0</v>
      </c>
      <c r="AH324">
        <f>IFERROR(SMALL(AH108:AH310,ROW()-ROW($AH$313)+1),"")</f>
        <v>0</v>
      </c>
      <c r="AI324">
        <f>IFERROR(SMALL(AI108:AI310,ROW()-ROW($AI$313)+1),"")</f>
        <v>0</v>
      </c>
      <c r="AJ324">
        <f>IFERROR(SMALL(AJ108:AJ310,ROW()-ROW($AJ$313)+1),"")</f>
        <v>0</v>
      </c>
      <c r="AK324">
        <f>IFERROR(SMALL(AK108:AK310,ROW()-ROW($AK$313)+1),"")</f>
        <v>0</v>
      </c>
      <c r="AL324">
        <f>IFERROR(SMALL(AL108:AL310,ROW()-ROW($AL$313)+1),"")</f>
        <v>0</v>
      </c>
      <c r="AM324">
        <f>IFERROR(SMALL(AM108:AM310,ROW()-ROW($AM$313)+1),"")</f>
        <v>0</v>
      </c>
      <c r="AN324">
        <f>IFERROR(SMALL(AN108:AN310,ROW()-ROW($AN$313)+1),"")</f>
        <v>0</v>
      </c>
      <c r="AO324">
        <f>IFERROR(SMALL(AO108:AO310,ROW()-ROW($AO$313)+1),"")</f>
        <v>0</v>
      </c>
      <c r="AP324">
        <f>IFERROR(SMALL(AP108:AP310,ROW()-ROW($AP$313)+1),"")</f>
        <v>0</v>
      </c>
      <c r="AQ324">
        <f>IFERROR(SMALL(AQ108:AQ310,ROW()-ROW($AQ$313)+1),"")</f>
        <v>0</v>
      </c>
      <c r="AR324">
        <f>IFERROR(SMALL(AR108:AR310,ROW()-ROW($AR$313)+1),"")</f>
        <v>0</v>
      </c>
      <c r="AS324">
        <f>IFERROR(SMALL(AS108:AS310,ROW()-ROW($AS$313)+1),"")</f>
        <v>0</v>
      </c>
      <c r="AT324">
        <f>IFERROR(SMALL(AT108:AT310,ROW()-ROW($AT$313)+1),"")</f>
        <v>0</v>
      </c>
      <c r="AU324">
        <f>IFERROR(SMALL(AU108:AU310,ROW()-ROW($AU$313)+1),"")</f>
        <v>0</v>
      </c>
      <c r="AV324">
        <f>IFERROR(SMALL(AV108:AV310,ROW()-ROW($AV$313)+1),"")</f>
        <v>0</v>
      </c>
      <c r="AW324">
        <f>IFERROR(SMALL(AW108:AW310,ROW()-ROW($AW$313)+1),"")</f>
        <v>0</v>
      </c>
      <c r="AX324">
        <f>IFERROR(SMALL(AX108:AX310,ROW()-ROW($AX$313)+1),"")</f>
        <v>0</v>
      </c>
      <c r="AY324">
        <f>IFERROR(SMALL(AY108:AY310,ROW()-ROW($AY$313)+1),"")</f>
        <v>0</v>
      </c>
      <c r="AZ324">
        <f>IFERROR(SMALL(AZ108:AZ310,ROW()-ROW($AZ$313)+1),"")</f>
        <v>0</v>
      </c>
      <c r="BA324">
        <f>IFERROR(SMALL(BA108:BA310,ROW()-ROW($BA$313)+1),"")</f>
        <v>0</v>
      </c>
      <c r="BB324">
        <f>IFERROR(SMALL(BB108:BB310,ROW()-ROW($BB$313)+1),"")</f>
        <v>0</v>
      </c>
      <c r="BC324">
        <f>IFERROR(SMALL(BC108:BC310,ROW()-ROW($BC$313)+1),"")</f>
        <v>0</v>
      </c>
      <c r="BD324">
        <f>IFERROR(SMALL(BD108:BD310,ROW()-ROW($BD$313)+1),"")</f>
        <v>0</v>
      </c>
      <c r="BE324">
        <f>IFERROR(SMALL(BE108:BE310,ROW()-ROW($BE$313)+1),"")</f>
        <v>0</v>
      </c>
      <c r="BF324">
        <f>IFERROR(SMALL(BF108:BF310,ROW()-ROW($BF$313)+1),"")</f>
        <v>0</v>
      </c>
      <c r="BG324">
        <f>IFERROR(SMALL(BG108:BG310,ROW()-ROW($BG$313)+1),"")</f>
        <v>0</v>
      </c>
      <c r="BH324">
        <f>IFERROR(SMALL(BH108:BH310,ROW()-ROW($BH$313)+1),"")</f>
        <v>0</v>
      </c>
      <c r="BI324">
        <f>IFERROR(SMALL(BI108:BI310,ROW()-ROW($BI$313)+1),"")</f>
        <v>0</v>
      </c>
      <c r="BJ324">
        <f>IFERROR(SMALL(BJ108:BJ310,ROW()-ROW($BJ$313)+1),"")</f>
        <v>0</v>
      </c>
      <c r="BK324">
        <f>IFERROR(SMALL(BK108:BK310,ROW()-ROW($BK$313)+1),"")</f>
        <v>0</v>
      </c>
      <c r="BL324">
        <f>IFERROR(SMALL(BL108:BL310,ROW()-ROW($BL$313)+1),"")</f>
        <v>0</v>
      </c>
      <c r="BM324">
        <f>IFERROR(SMALL(BM108:BM310,ROW()-ROW($BM$313)+1),"")</f>
        <v>0</v>
      </c>
      <c r="BN324">
        <f>IFERROR(SMALL(BN108:BN310,ROW()-ROW($BN$313)+1),"")</f>
        <v>0</v>
      </c>
      <c r="BO324">
        <f>IFERROR(SMALL(BO108:BO310,ROW()-ROW($BO$313)+1),"")</f>
        <v>0</v>
      </c>
      <c r="BP324">
        <f>IFERROR(SMALL(BP108:BP310,ROW()-ROW($BP$313)+1),"")</f>
        <v>0</v>
      </c>
      <c r="BQ324">
        <f>IFERROR(SMALL(BQ108:BQ310,ROW()-ROW($BQ$313)+1),"")</f>
        <v>0</v>
      </c>
      <c r="BR324">
        <f>IFERROR(SMALL(BR108:BR310,ROW()-ROW($BR$313)+1),"")</f>
        <v>0</v>
      </c>
      <c r="BS324">
        <f>IFERROR(SMALL(BS108:BS310,ROW()-ROW($BS$313)+1),"")</f>
        <v>0</v>
      </c>
      <c r="BT324">
        <f>IFERROR(SMALL(BT108:BT310,ROW()-ROW($BT$313)+1),"")</f>
        <v>0</v>
      </c>
      <c r="BU324">
        <f>IFERROR(SMALL(BU108:BU310,ROW()-ROW($BU$313)+1),"")</f>
        <v>0</v>
      </c>
      <c r="BV324">
        <f>IFERROR(SMALL(BV108:BV310,ROW()-ROW($BV$313)+1),"")</f>
        <v>0</v>
      </c>
      <c r="BW324">
        <f>IFERROR(SMALL(BW108:BW310,ROW()-ROW($BW$313)+1),"")</f>
        <v>0</v>
      </c>
      <c r="BX324">
        <f>IFERROR(SMALL(BX108:BX310,ROW()-ROW($BX$313)+1),"")</f>
        <v>0</v>
      </c>
      <c r="BY324">
        <f>IFERROR(SMALL(BY108:BY310,ROW()-ROW($BY$313)+1),"")</f>
        <v>0</v>
      </c>
      <c r="BZ324">
        <f>IFERROR(SMALL(BZ108:BZ310,ROW()-ROW($BZ$313)+1),"")</f>
        <v>0</v>
      </c>
      <c r="CA324">
        <f>IFERROR(SMALL(CA108:CA310,ROW()-ROW($CA$313)+1),"")</f>
        <v>0</v>
      </c>
      <c r="CB324">
        <f>IFERROR(SMALL(CB108:CB310,ROW()-ROW($CB$313)+1),"")</f>
        <v>0</v>
      </c>
      <c r="CC324">
        <f>IFERROR(SMALL(CC108:CC310,ROW()-ROW($CC$313)+1),"")</f>
        <v>0</v>
      </c>
      <c r="CD324">
        <f>IFERROR(SMALL(CD108:CD310,ROW()-ROW($CD$313)+1),"")</f>
        <v>0</v>
      </c>
      <c r="CE324">
        <f>IFERROR(SMALL(CE108:CE310,ROW()-ROW($CE$313)+1),"")</f>
        <v>0</v>
      </c>
      <c r="CF324">
        <f>IFERROR(SMALL(CF108:CF310,ROW()-ROW($CF$313)+1),"")</f>
        <v>0</v>
      </c>
      <c r="CG324">
        <f>IFERROR(SMALL(CG108:CG310,ROW()-ROW($CG$313)+1),"")</f>
        <v>0</v>
      </c>
      <c r="CH324">
        <f>IFERROR(SMALL(CH108:CH310,ROW()-ROW($CH$313)+1),"")</f>
        <v>0</v>
      </c>
      <c r="CI324">
        <f>IFERROR(SMALL(CI108:CI310,ROW()-ROW($CI$313)+1),"")</f>
        <v>0</v>
      </c>
      <c r="CJ324">
        <f>IFERROR(SMALL(CJ108:CJ310,ROW()-ROW($CJ$313)+1),"")</f>
        <v>0</v>
      </c>
      <c r="CK324">
        <f>IFERROR(SMALL(CK108:CK310,ROW()-ROW($CK$313)+1),"")</f>
        <v>0</v>
      </c>
      <c r="CL324">
        <f>IFERROR(SMALL(CL108:CL310,ROW()-ROW($CL$313)+1),"")</f>
        <v>0</v>
      </c>
      <c r="CM324">
        <f>IFERROR(SMALL(CM108:CM310,ROW()-ROW($CM$313)+1),"")</f>
        <v>0</v>
      </c>
      <c r="CN324">
        <f>IFERROR(SMALL(CN108:CN310,ROW()-ROW($CN$313)+1),"")</f>
        <v>0</v>
      </c>
      <c r="CO324">
        <f>IFERROR(SMALL(CO108:CO310,ROW()-ROW($CO$313)+1),"")</f>
        <v>0</v>
      </c>
      <c r="CP324">
        <f>IFERROR(SMALL(CP108:CP310,ROW()-ROW($CP$313)+1),"")</f>
        <v>0</v>
      </c>
      <c r="CQ324">
        <f>IFERROR(SMALL(CQ108:CQ310,ROW()-ROW($CQ$313)+1),"")</f>
        <v>0</v>
      </c>
      <c r="CR324">
        <f>IFERROR(SMALL(CR108:CR310,ROW()-ROW($CR$313)+1),"")</f>
        <v>0</v>
      </c>
      <c r="CS324">
        <f>IFERROR(SMALL(CS108:CS310,ROW()-ROW($CS$313)+1),"")</f>
        <v>0</v>
      </c>
      <c r="CT324">
        <f>IFERROR(SMALL(CT108:CT310,ROW()-ROW($CT$313)+1),"")</f>
        <v>0</v>
      </c>
      <c r="CU324">
        <f>IFERROR(SMALL(CU108:CU310,ROW()-ROW($CU$313)+1),"")</f>
        <v>0</v>
      </c>
      <c r="CV324">
        <f>IFERROR(SMALL(CV108:CV310,ROW()-ROW($CV$313)+1),"")</f>
        <v>0</v>
      </c>
      <c r="CW324">
        <f>IFERROR(SMALL(CW108:CW310,ROW()-ROW($CW$313)+1),"")</f>
        <v>0</v>
      </c>
      <c r="CX324">
        <f>IFERROR(SMALL(CX108:CX310,ROW()-ROW($CX$313)+1),"")</f>
        <v>0</v>
      </c>
      <c r="CY324">
        <f>IFERROR(SMALL(CY108:CY310,ROW()-ROW($CY$313)+1),"")</f>
        <v>0</v>
      </c>
      <c r="CZ324">
        <f>IFERROR(SMALL(CZ108:CZ310,ROW()-ROW($CZ$313)+1),"")</f>
        <v>0</v>
      </c>
      <c r="DA324">
        <f>IFERROR(SMALL(DA108:DA310,ROW()-ROW($DA$313)+1),"")</f>
        <v>0</v>
      </c>
      <c r="DB324">
        <f>IFERROR(SMALL(DB108:DB310,ROW()-ROW($DB$313)+1),"")</f>
        <v>0</v>
      </c>
      <c r="DC324">
        <f>IFERROR(SMALL(DC108:DC310,ROW()-ROW($DC$313)+1),"")</f>
        <v>0</v>
      </c>
      <c r="DD324">
        <f>IFERROR(SMALL(DD108:DD310,ROW()-ROW($DD$313)+1),"")</f>
        <v>0</v>
      </c>
      <c r="DG324">
        <f>IFERROR(SMALL(DG108:DG310,ROW()-ROW($DG$313)+1),"")</f>
        <v>0</v>
      </c>
      <c r="DH324">
        <f>IFERROR(SMALL(DH108:DH310,ROW()-ROW($DH$313)+1),"")</f>
        <v>0</v>
      </c>
      <c r="DI324">
        <f>IFERROR(SMALL(DI108:DI310,ROW()-ROW($DI$313)+1),"")</f>
        <v>0</v>
      </c>
      <c r="DJ324">
        <f>IFERROR(SMALL(DJ108:DJ310,ROW()-ROW($DJ$313)+1),"")</f>
        <v>0</v>
      </c>
      <c r="DK324">
        <f>IFERROR(SMALL(DK108:DK310,ROW()-ROW($DK$313)+1),"")</f>
        <v>0</v>
      </c>
      <c r="DL324">
        <f>IFERROR(SMALL(DL108:DL310,ROW()-ROW($DL$313)+1),"")</f>
        <v>0</v>
      </c>
      <c r="DM324">
        <f>IFERROR(SMALL(DM108:DM310,ROW()-ROW($DM$313)+1),"")</f>
        <v>0</v>
      </c>
      <c r="DN324">
        <f>IFERROR(SMALL(DN108:DN310,ROW()-ROW($DN$313)+1),"")</f>
        <v>0</v>
      </c>
      <c r="DO324">
        <f>IFERROR(SMALL(DO108:DO310,ROW()-ROW($DO$313)+1),"")</f>
        <v>0</v>
      </c>
      <c r="DP324">
        <f>IFERROR(SMALL(DP108:DP310,ROW()-ROW($DP$313)+1),"")</f>
        <v>0</v>
      </c>
      <c r="DQ324">
        <f>IFERROR(SMALL(DQ108:DQ310,ROW()-ROW($DQ$313)+1),"")</f>
        <v>0</v>
      </c>
      <c r="DR324">
        <f>IFERROR(SMALL(DR108:DR310,ROW()-ROW($DR$313)+1),"")</f>
        <v>0</v>
      </c>
      <c r="DS324">
        <f>IFERROR(SMALL(DS108:DS310,ROW()-ROW($DS$313)+1),"")</f>
        <v>0</v>
      </c>
      <c r="DT324">
        <f>IFERROR(SMALL(DT108:DT310,ROW()-ROW($DT$313)+1),"")</f>
        <v>0</v>
      </c>
      <c r="DU324">
        <f>IFERROR(SMALL(DU108:DU310,ROW()-ROW($DU$313)+1),"")</f>
        <v>0</v>
      </c>
      <c r="DV324">
        <f>IFERROR(SMALL(DV108:DV310,ROW()-ROW($DV$313)+1),"")</f>
        <v>0</v>
      </c>
      <c r="DW324">
        <f>IFERROR(SMALL(DW108:DW310,ROW()-ROW($DW$313)+1),"")</f>
        <v>0</v>
      </c>
      <c r="DX324">
        <f>IFERROR(SMALL(DX108:DX310,ROW()-ROW($DX$313)+1),"")</f>
        <v>0</v>
      </c>
      <c r="DY324">
        <f>IFERROR(SMALL(DY108:DY310,ROW()-ROW($DY$313)+1),"")</f>
        <v>0</v>
      </c>
      <c r="DZ324">
        <f>IFERROR(SMALL(DZ108:DZ310,ROW()-ROW($DZ$313)+1),"")</f>
        <v>0</v>
      </c>
      <c r="EA324">
        <f>IFERROR(SMALL(EA108:EA310,ROW()-ROW($EA$313)+1),"")</f>
        <v>0</v>
      </c>
      <c r="EB324">
        <f>IFERROR(SMALL(EB108:EB310,ROW()-ROW($EB$313)+1),"")</f>
        <v>0</v>
      </c>
      <c r="EC324">
        <f>IFERROR(SMALL(EC108:EC310,ROW()-ROW($EC$313)+1),"")</f>
        <v>0</v>
      </c>
      <c r="ED324">
        <f>IFERROR(SMALL(ED108:ED310,ROW()-ROW($ED$313)+1),"")</f>
        <v>0</v>
      </c>
      <c r="EE324">
        <f>IFERROR(SMALL(EE108:EE310,ROW()-ROW($EE$313)+1),"")</f>
        <v>0</v>
      </c>
      <c r="EF324">
        <f>IFERROR(SMALL(EF108:EF310,ROW()-ROW($EF$313)+1),"")</f>
        <v>0</v>
      </c>
      <c r="EG324">
        <f>IFERROR(SMALL(EG108:EG310,ROW()-ROW($EG$313)+1),"")</f>
        <v>0</v>
      </c>
      <c r="EH324">
        <f>IFERROR(SMALL(EH108:EH310,ROW()-ROW($EH$313)+1),"")</f>
        <v>0</v>
      </c>
      <c r="EI324">
        <f>IFERROR(SMALL(EI108:EI310,ROW()-ROW($EI$313)+1),"")</f>
        <v>0</v>
      </c>
      <c r="EJ324">
        <f>IFERROR(SMALL(EJ108:EJ310,ROW()-ROW($EJ$313)+1),"")</f>
        <v>0</v>
      </c>
      <c r="EK324">
        <f>IFERROR(SMALL(EK108:EK310,ROW()-ROW($EK$313)+1),"")</f>
        <v>0</v>
      </c>
      <c r="EL324">
        <f>IFERROR(SMALL(EL108:EL310,ROW()-ROW($EL$313)+1),"")</f>
        <v>0</v>
      </c>
      <c r="EM324">
        <f>IFERROR(SMALL(EM108:EM310,ROW()-ROW($EM$313)+1),"")</f>
        <v>0</v>
      </c>
      <c r="EN324">
        <f>IFERROR(SMALL(EN108:EN310,ROW()-ROW($EN$313)+1),"")</f>
        <v>0</v>
      </c>
      <c r="EO324">
        <f>IFERROR(SMALL(EO108:EO310,ROW()-ROW($EO$313)+1),"")</f>
        <v>0</v>
      </c>
      <c r="EP324">
        <f>IFERROR(SMALL(EP108:EP310,ROW()-ROW($EP$313)+1),"")</f>
        <v>0</v>
      </c>
      <c r="EQ324">
        <f>IFERROR(SMALL(EQ108:EQ310,ROW()-ROW($EQ$313)+1),"")</f>
        <v>0</v>
      </c>
      <c r="ER324">
        <f>IFERROR(SMALL(ER108:ER310,ROW()-ROW($ER$313)+1),"")</f>
        <v>0</v>
      </c>
      <c r="ES324">
        <f>IFERROR(SMALL(ES108:ES310,ROW()-ROW($ES$313)+1),"")</f>
        <v>0</v>
      </c>
      <c r="ET324">
        <f>IFERROR(SMALL(ET108:ET310,ROW()-ROW($ET$313)+1),"")</f>
        <v>0</v>
      </c>
      <c r="EU324">
        <f>IFERROR(SMALL(EU108:EU310,ROW()-ROW($EU$313)+1),"")</f>
        <v>0</v>
      </c>
      <c r="EV324">
        <f>IFERROR(SMALL(EV108:EV310,ROW()-ROW($EV$313)+1),"")</f>
        <v>0</v>
      </c>
      <c r="EW324">
        <f>IFERROR(SMALL(EW108:EW310,ROW()-ROW($EW$313)+1),"")</f>
        <v>0</v>
      </c>
      <c r="EX324">
        <f>IFERROR(SMALL(EX108:EX310,ROW()-ROW($EX$313)+1),"")</f>
        <v>0</v>
      </c>
      <c r="EY324">
        <f>IFERROR(SMALL(EY108:EY310,ROW()-ROW($EY$313)+1),"")</f>
        <v>0</v>
      </c>
      <c r="EZ324">
        <f>IFERROR(SMALL(EZ108:EZ310,ROW()-ROW($EZ$313)+1),"")</f>
        <v>0</v>
      </c>
      <c r="FA324">
        <f>IFERROR(SMALL(FA108:FA310,ROW()-ROW($FA$313)+1),"")</f>
        <v>0</v>
      </c>
      <c r="FB324">
        <f>IFERROR(SMALL(FB108:FB310,ROW()-ROW($FB$313)+1),"")</f>
        <v>0</v>
      </c>
      <c r="FC324">
        <f>IFERROR(SMALL(FC108:FC310,ROW()-ROW($FC$313)+1),"")</f>
        <v>0</v>
      </c>
      <c r="FD324">
        <f>IFERROR(SMALL(FD108:FD310,ROW()-ROW($FD$313)+1),"")</f>
        <v>0</v>
      </c>
      <c r="FE324">
        <f>IFERROR(SMALL(FE108:FE310,ROW()-ROW($FE$313)+1),"")</f>
        <v>0</v>
      </c>
      <c r="FF324">
        <f>IFERROR(SMALL(FF108:FF310,ROW()-ROW($FF$313)+1),"")</f>
        <v>0</v>
      </c>
      <c r="FG324">
        <f>IFERROR(SMALL(FG108:FG310,ROW()-ROW($FG$313)+1),"")</f>
        <v>0</v>
      </c>
      <c r="FH324">
        <f>IFERROR(SMALL(FH108:FH310,ROW()-ROW($FH$313)+1),"")</f>
        <v>0</v>
      </c>
      <c r="FI324">
        <f>IFERROR(SMALL(FI108:FI310,ROW()-ROW($FI$313)+1),"")</f>
        <v>0</v>
      </c>
      <c r="FJ324">
        <f>IFERROR(SMALL(FJ108:FJ310,ROW()-ROW($FJ$313)+1),"")</f>
        <v>0</v>
      </c>
      <c r="FK324">
        <f>IFERROR(SMALL(FK108:FK310,ROW()-ROW($FK$313)+1),"")</f>
        <v>0</v>
      </c>
      <c r="FL324">
        <f>IFERROR(SMALL(FL108:FL310,ROW()-ROW($FL$313)+1),"")</f>
        <v>0</v>
      </c>
      <c r="FM324">
        <f>IFERROR(SMALL(FM108:FM310,ROW()-ROW($FM$313)+1),"")</f>
        <v>0</v>
      </c>
      <c r="FN324">
        <f>IFERROR(SMALL(FN108:FN310,ROW()-ROW($FN$313)+1),"")</f>
        <v>0</v>
      </c>
      <c r="FO324">
        <f>IFERROR(SMALL(FO108:FO310,ROW()-ROW($FO$313)+1),"")</f>
        <v>0</v>
      </c>
      <c r="FP324">
        <f>IFERROR(SMALL(FP108:FP310,ROW()-ROW($FP$313)+1),"")</f>
        <v>0</v>
      </c>
      <c r="FQ324">
        <f>IFERROR(SMALL(FQ108:FQ310,ROW()-ROW($FQ$313)+1),"")</f>
        <v>0</v>
      </c>
      <c r="FR324">
        <f>IFERROR(SMALL(FR108:FR310,ROW()-ROW($FR$313)+1),"")</f>
        <v>0</v>
      </c>
      <c r="FS324">
        <f>IFERROR(SMALL(FS108:FS310,ROW()-ROW($FS$313)+1),"")</f>
        <v>0</v>
      </c>
      <c r="FT324">
        <f>IFERROR(SMALL(FT108:FT310,ROW()-ROW($FT$313)+1),"")</f>
        <v>0</v>
      </c>
      <c r="FU324">
        <f>IFERROR(SMALL(FU108:FU310,ROW()-ROW($FU$313)+1),"")</f>
        <v>0</v>
      </c>
      <c r="FV324">
        <f>IFERROR(SMALL(FV108:FV310,ROW()-ROW($FV$313)+1),"")</f>
        <v>0</v>
      </c>
      <c r="FW324">
        <f>IFERROR(SMALL(FW108:FW310,ROW()-ROW($FW$313)+1),"")</f>
        <v>0</v>
      </c>
      <c r="FX324">
        <f>IFERROR(SMALL(FX108:FX310,ROW()-ROW($FX$313)+1),"")</f>
        <v>0</v>
      </c>
      <c r="FY324">
        <f>IFERROR(SMALL(FY108:FY310,ROW()-ROW($FY$313)+1),"")</f>
        <v>0</v>
      </c>
      <c r="FZ324">
        <f>IFERROR(SMALL(FZ108:FZ310,ROW()-ROW($FZ$313)+1),"")</f>
        <v>0</v>
      </c>
      <c r="GA324">
        <f>IFERROR(SMALL(GA108:GA310,ROW()-ROW($GA$313)+1),"")</f>
        <v>0</v>
      </c>
      <c r="GB324">
        <f>IFERROR(SMALL(GB108:GB310,ROW()-ROW($GB$313)+1),"")</f>
        <v>0</v>
      </c>
      <c r="GC324">
        <f>IFERROR(SMALL(GC108:GC310,ROW()-ROW($GC$313)+1),"")</f>
        <v>0</v>
      </c>
      <c r="GD324">
        <f>IFERROR(SMALL(GD108:GD310,ROW()-ROW($GD$313)+1),"")</f>
        <v>0</v>
      </c>
      <c r="GE324">
        <f>IFERROR(SMALL(GE108:GE310,ROW()-ROW($GE$313)+1),"")</f>
        <v>0</v>
      </c>
      <c r="GF324">
        <f>IFERROR(SMALL(GF108:GF310,ROW()-ROW($GF$313)+1),"")</f>
        <v>0</v>
      </c>
      <c r="GG324">
        <f>IFERROR(SMALL(GG108:GG310,ROW()-ROW($GG$313)+1),"")</f>
        <v>0</v>
      </c>
      <c r="GH324">
        <f>IFERROR(SMALL(GH108:GH310,ROW()-ROW($GH$313)+1),"")</f>
        <v>0</v>
      </c>
      <c r="GI324">
        <f>IFERROR(SMALL(GI108:GI310,ROW()-ROW($GI$313)+1),"")</f>
        <v>0</v>
      </c>
      <c r="GJ324">
        <f>IFERROR(SMALL(GJ108:GJ310,ROW()-ROW($GJ$313)+1),"")</f>
        <v>0</v>
      </c>
      <c r="GK324">
        <f>IFERROR(SMALL(GK108:GK310,ROW()-ROW($GK$313)+1),"")</f>
        <v>0</v>
      </c>
      <c r="GL324">
        <f>IFERROR(SMALL(GL108:GL310,ROW()-ROW($GL$313)+1),"")</f>
        <v>0</v>
      </c>
      <c r="GM324">
        <f>IFERROR(SMALL(GM108:GM310,ROW()-ROW($GM$313)+1),"")</f>
        <v>0</v>
      </c>
      <c r="GN324">
        <f>IFERROR(SMALL(GN108:GN310,ROW()-ROW($GN$313)+1),"")</f>
        <v>0</v>
      </c>
      <c r="GO324">
        <f>IFERROR(SMALL(GO108:GO310,ROW()-ROW($GO$313)+1),"")</f>
        <v>0</v>
      </c>
      <c r="GP324">
        <f>IFERROR(SMALL(GP108:GP310,ROW()-ROW($GP$313)+1),"")</f>
        <v>0</v>
      </c>
      <c r="GQ324">
        <f>IFERROR(SMALL(GQ108:GQ310,ROW()-ROW($GQ$313)+1),"")</f>
        <v>0</v>
      </c>
      <c r="GR324">
        <f>IFERROR(SMALL(GR108:GR310,ROW()-ROW($GR$313)+1),"")</f>
        <v>0</v>
      </c>
      <c r="GS324">
        <f>IFERROR(SMALL(GS108:GS310,ROW()-ROW($GS$313)+1),"")</f>
        <v>0</v>
      </c>
      <c r="GT324">
        <f>IFERROR(SMALL(GT108:GT310,ROW()-ROW($GT$313)+1),"")</f>
        <v>0</v>
      </c>
      <c r="GU324">
        <f>IFERROR(SMALL(GU108:GU310,ROW()-ROW($GU$313)+1),"")</f>
        <v>0</v>
      </c>
      <c r="GV324">
        <f>IFERROR(SMALL(GV108:GV310,ROW()-ROW($GV$313)+1),"")</f>
        <v>0</v>
      </c>
      <c r="GW324">
        <f>IFERROR(SMALL(GW108:GW310,ROW()-ROW($GW$313)+1),"")</f>
        <v>0</v>
      </c>
      <c r="GX324">
        <f>IFERROR(SMALL(GX108:GX310,ROW()-ROW($GX$313)+1),"")</f>
        <v>0</v>
      </c>
      <c r="GY324">
        <f>IFERROR(SMALL(GY108:GY310,ROW()-ROW($GY$313)+1),"")</f>
        <v>0</v>
      </c>
      <c r="GZ324">
        <f>IFERROR(SMALL(GZ108:GZ310,ROW()-ROW($GZ$313)+1),"")</f>
        <v>0</v>
      </c>
      <c r="HA324">
        <f>IFERROR(SMALL(HA108:HA310,ROW()-ROW($HA$313)+1),"")</f>
        <v>0</v>
      </c>
      <c r="HB324">
        <f>IFERROR(SMALL(HB108:HB310,ROW()-ROW($HB$313)+1),"")</f>
        <v>0</v>
      </c>
      <c r="HC324">
        <f>IFERROR(SMALL(HC108:HC310,ROW()-ROW($HC$313)+1),"")</f>
        <v>0</v>
      </c>
      <c r="HD324">
        <f>IFERROR(SMALL(HD108:HD310,ROW()-ROW($HD$313)+1),"")</f>
        <v>0</v>
      </c>
      <c r="HE324">
        <f>IFERROR(SMALL(HE108:HE310,ROW()-ROW($HE$313)+1),"")</f>
        <v>0</v>
      </c>
      <c r="HF324">
        <f>IFERROR(SMALL(HF108:HF310,ROW()-ROW($HF$313)+1),"")</f>
        <v>0</v>
      </c>
    </row>
    <row r="325" spans="5:214">
      <c r="E325">
        <f>IFERROR(SMALL(E108:E310,ROW()-ROW($E$313)+1),"")</f>
        <v>0</v>
      </c>
      <c r="F325">
        <f>IFERROR(SMALL(F108:F310,ROW()-ROW($F$313)+1),"")</f>
        <v>0</v>
      </c>
      <c r="G325">
        <f>IFERROR(SMALL(G108:G310,ROW()-ROW($G$313)+1),"")</f>
        <v>0</v>
      </c>
      <c r="H325">
        <f>IFERROR(SMALL(H108:H310,ROW()-ROW($H$313)+1),"")</f>
        <v>0</v>
      </c>
      <c r="I325">
        <f>IFERROR(SMALL(I108:I310,ROW()-ROW($I$313)+1),"")</f>
        <v>0</v>
      </c>
      <c r="J325">
        <f>IFERROR(SMALL(J108:J310,ROW()-ROW($J$313)+1),"")</f>
        <v>0</v>
      </c>
      <c r="K325">
        <f>IFERROR(SMALL(K108:K310,ROW()-ROW($K$313)+1),"")</f>
        <v>0</v>
      </c>
      <c r="L325">
        <f>IFERROR(SMALL(L108:L310,ROW()-ROW($L$313)+1),"")</f>
        <v>0</v>
      </c>
      <c r="M325">
        <f>IFERROR(SMALL(M108:M310,ROW()-ROW($M$313)+1),"")</f>
        <v>0</v>
      </c>
      <c r="N325">
        <f>IFERROR(SMALL(N108:N310,ROW()-ROW($N$313)+1),"")</f>
        <v>0</v>
      </c>
      <c r="O325">
        <f>IFERROR(SMALL(O108:O310,ROW()-ROW($O$313)+1),"")</f>
        <v>0</v>
      </c>
      <c r="P325">
        <f>IFERROR(SMALL(P108:P310,ROW()-ROW($P$313)+1),"")</f>
        <v>0</v>
      </c>
      <c r="Q325">
        <f>IFERROR(SMALL(Q108:Q310,ROW()-ROW($Q$313)+1),"")</f>
        <v>0</v>
      </c>
      <c r="R325">
        <f>IFERROR(SMALL(R108:R310,ROW()-ROW($R$313)+1),"")</f>
        <v>0</v>
      </c>
      <c r="S325">
        <f>IFERROR(SMALL(S108:S310,ROW()-ROW($S$313)+1),"")</f>
        <v>0</v>
      </c>
      <c r="T325">
        <f>IFERROR(SMALL(T108:T310,ROW()-ROW($T$313)+1),"")</f>
        <v>0</v>
      </c>
      <c r="U325">
        <f>IFERROR(SMALL(U108:U310,ROW()-ROW($U$313)+1),"")</f>
        <v>0</v>
      </c>
      <c r="V325">
        <f>IFERROR(SMALL(V108:V310,ROW()-ROW($V$313)+1),"")</f>
        <v>0</v>
      </c>
      <c r="W325">
        <f>IFERROR(SMALL(W108:W310,ROW()-ROW($W$313)+1),"")</f>
        <v>0</v>
      </c>
      <c r="X325">
        <f>IFERROR(SMALL(X108:X310,ROW()-ROW($X$313)+1),"")</f>
        <v>0</v>
      </c>
      <c r="Y325">
        <f>IFERROR(SMALL(Y108:Y310,ROW()-ROW($Y$313)+1),"")</f>
        <v>0</v>
      </c>
      <c r="Z325">
        <f>IFERROR(SMALL(Z108:Z310,ROW()-ROW($Z$313)+1),"")</f>
        <v>0</v>
      </c>
      <c r="AA325">
        <f>IFERROR(SMALL(AA108:AA310,ROW()-ROW($AA$313)+1),"")</f>
        <v>0</v>
      </c>
      <c r="AB325">
        <f>IFERROR(SMALL(AB108:AB310,ROW()-ROW($AB$313)+1),"")</f>
        <v>0</v>
      </c>
      <c r="AC325">
        <f>IFERROR(SMALL(AC108:AC310,ROW()-ROW($AC$313)+1),"")</f>
        <v>0</v>
      </c>
      <c r="AD325">
        <f>IFERROR(SMALL(AD108:AD310,ROW()-ROW($AD$313)+1),"")</f>
        <v>0</v>
      </c>
      <c r="AE325">
        <f>IFERROR(SMALL(AE108:AE310,ROW()-ROW($AE$313)+1),"")</f>
        <v>0</v>
      </c>
      <c r="AF325">
        <f>IFERROR(SMALL(AF108:AF310,ROW()-ROW($AF$313)+1),"")</f>
        <v>0</v>
      </c>
      <c r="AG325">
        <f>IFERROR(SMALL(AG108:AG310,ROW()-ROW($AG$313)+1),"")</f>
        <v>0</v>
      </c>
      <c r="AH325">
        <f>IFERROR(SMALL(AH108:AH310,ROW()-ROW($AH$313)+1),"")</f>
        <v>0</v>
      </c>
      <c r="AI325">
        <f>IFERROR(SMALL(AI108:AI310,ROW()-ROW($AI$313)+1),"")</f>
        <v>0</v>
      </c>
      <c r="AJ325">
        <f>IFERROR(SMALL(AJ108:AJ310,ROW()-ROW($AJ$313)+1),"")</f>
        <v>0</v>
      </c>
      <c r="AK325">
        <f>IFERROR(SMALL(AK108:AK310,ROW()-ROW($AK$313)+1),"")</f>
        <v>0</v>
      </c>
      <c r="AL325">
        <f>IFERROR(SMALL(AL108:AL310,ROW()-ROW($AL$313)+1),"")</f>
        <v>0</v>
      </c>
      <c r="AM325">
        <f>IFERROR(SMALL(AM108:AM310,ROW()-ROW($AM$313)+1),"")</f>
        <v>0</v>
      </c>
      <c r="AN325">
        <f>IFERROR(SMALL(AN108:AN310,ROW()-ROW($AN$313)+1),"")</f>
        <v>0</v>
      </c>
      <c r="AO325">
        <f>IFERROR(SMALL(AO108:AO310,ROW()-ROW($AO$313)+1),"")</f>
        <v>0</v>
      </c>
      <c r="AP325">
        <f>IFERROR(SMALL(AP108:AP310,ROW()-ROW($AP$313)+1),"")</f>
        <v>0</v>
      </c>
      <c r="AQ325">
        <f>IFERROR(SMALL(AQ108:AQ310,ROW()-ROW($AQ$313)+1),"")</f>
        <v>0</v>
      </c>
      <c r="AR325">
        <f>IFERROR(SMALL(AR108:AR310,ROW()-ROW($AR$313)+1),"")</f>
        <v>0</v>
      </c>
      <c r="AS325">
        <f>IFERROR(SMALL(AS108:AS310,ROW()-ROW($AS$313)+1),"")</f>
        <v>0</v>
      </c>
      <c r="AT325">
        <f>IFERROR(SMALL(AT108:AT310,ROW()-ROW($AT$313)+1),"")</f>
        <v>0</v>
      </c>
      <c r="AU325">
        <f>IFERROR(SMALL(AU108:AU310,ROW()-ROW($AU$313)+1),"")</f>
        <v>0</v>
      </c>
      <c r="AV325">
        <f>IFERROR(SMALL(AV108:AV310,ROW()-ROW($AV$313)+1),"")</f>
        <v>0</v>
      </c>
      <c r="AW325">
        <f>IFERROR(SMALL(AW108:AW310,ROW()-ROW($AW$313)+1),"")</f>
        <v>0</v>
      </c>
      <c r="AX325">
        <f>IFERROR(SMALL(AX108:AX310,ROW()-ROW($AX$313)+1),"")</f>
        <v>0</v>
      </c>
      <c r="AY325">
        <f>IFERROR(SMALL(AY108:AY310,ROW()-ROW($AY$313)+1),"")</f>
        <v>0</v>
      </c>
      <c r="AZ325">
        <f>IFERROR(SMALL(AZ108:AZ310,ROW()-ROW($AZ$313)+1),"")</f>
        <v>0</v>
      </c>
      <c r="BA325">
        <f>IFERROR(SMALL(BA108:BA310,ROW()-ROW($BA$313)+1),"")</f>
        <v>0</v>
      </c>
      <c r="BB325">
        <f>IFERROR(SMALL(BB108:BB310,ROW()-ROW($BB$313)+1),"")</f>
        <v>0</v>
      </c>
      <c r="BC325">
        <f>IFERROR(SMALL(BC108:BC310,ROW()-ROW($BC$313)+1),"")</f>
        <v>0</v>
      </c>
      <c r="BD325">
        <f>IFERROR(SMALL(BD108:BD310,ROW()-ROW($BD$313)+1),"")</f>
        <v>0</v>
      </c>
      <c r="BE325">
        <f>IFERROR(SMALL(BE108:BE310,ROW()-ROW($BE$313)+1),"")</f>
        <v>0</v>
      </c>
      <c r="BF325">
        <f>IFERROR(SMALL(BF108:BF310,ROW()-ROW($BF$313)+1),"")</f>
        <v>0</v>
      </c>
      <c r="BG325">
        <f>IFERROR(SMALL(BG108:BG310,ROW()-ROW($BG$313)+1),"")</f>
        <v>0</v>
      </c>
      <c r="BH325">
        <f>IFERROR(SMALL(BH108:BH310,ROW()-ROW($BH$313)+1),"")</f>
        <v>0</v>
      </c>
      <c r="BI325">
        <f>IFERROR(SMALL(BI108:BI310,ROW()-ROW($BI$313)+1),"")</f>
        <v>0</v>
      </c>
      <c r="BJ325">
        <f>IFERROR(SMALL(BJ108:BJ310,ROW()-ROW($BJ$313)+1),"")</f>
        <v>0</v>
      </c>
      <c r="BK325">
        <f>IFERROR(SMALL(BK108:BK310,ROW()-ROW($BK$313)+1),"")</f>
        <v>0</v>
      </c>
      <c r="BL325">
        <f>IFERROR(SMALL(BL108:BL310,ROW()-ROW($BL$313)+1),"")</f>
        <v>0</v>
      </c>
      <c r="BM325">
        <f>IFERROR(SMALL(BM108:BM310,ROW()-ROW($BM$313)+1),"")</f>
        <v>0</v>
      </c>
      <c r="BN325">
        <f>IFERROR(SMALL(BN108:BN310,ROW()-ROW($BN$313)+1),"")</f>
        <v>0</v>
      </c>
      <c r="BO325">
        <f>IFERROR(SMALL(BO108:BO310,ROW()-ROW($BO$313)+1),"")</f>
        <v>0</v>
      </c>
      <c r="BP325">
        <f>IFERROR(SMALL(BP108:BP310,ROW()-ROW($BP$313)+1),"")</f>
        <v>0</v>
      </c>
      <c r="BQ325">
        <f>IFERROR(SMALL(BQ108:BQ310,ROW()-ROW($BQ$313)+1),"")</f>
        <v>0</v>
      </c>
      <c r="BR325">
        <f>IFERROR(SMALL(BR108:BR310,ROW()-ROW($BR$313)+1),"")</f>
        <v>0</v>
      </c>
      <c r="BS325">
        <f>IFERROR(SMALL(BS108:BS310,ROW()-ROW($BS$313)+1),"")</f>
        <v>0</v>
      </c>
      <c r="BT325">
        <f>IFERROR(SMALL(BT108:BT310,ROW()-ROW($BT$313)+1),"")</f>
        <v>0</v>
      </c>
      <c r="BU325">
        <f>IFERROR(SMALL(BU108:BU310,ROW()-ROW($BU$313)+1),"")</f>
        <v>0</v>
      </c>
      <c r="BV325">
        <f>IFERROR(SMALL(BV108:BV310,ROW()-ROW($BV$313)+1),"")</f>
        <v>0</v>
      </c>
      <c r="BW325">
        <f>IFERROR(SMALL(BW108:BW310,ROW()-ROW($BW$313)+1),"")</f>
        <v>0</v>
      </c>
      <c r="BX325">
        <f>IFERROR(SMALL(BX108:BX310,ROW()-ROW($BX$313)+1),"")</f>
        <v>0</v>
      </c>
      <c r="BY325">
        <f>IFERROR(SMALL(BY108:BY310,ROW()-ROW($BY$313)+1),"")</f>
        <v>0</v>
      </c>
      <c r="BZ325">
        <f>IFERROR(SMALL(BZ108:BZ310,ROW()-ROW($BZ$313)+1),"")</f>
        <v>0</v>
      </c>
      <c r="CA325">
        <f>IFERROR(SMALL(CA108:CA310,ROW()-ROW($CA$313)+1),"")</f>
        <v>0</v>
      </c>
      <c r="CB325">
        <f>IFERROR(SMALL(CB108:CB310,ROW()-ROW($CB$313)+1),"")</f>
        <v>0</v>
      </c>
      <c r="CC325">
        <f>IFERROR(SMALL(CC108:CC310,ROW()-ROW($CC$313)+1),"")</f>
        <v>0</v>
      </c>
      <c r="CD325">
        <f>IFERROR(SMALL(CD108:CD310,ROW()-ROW($CD$313)+1),"")</f>
        <v>0</v>
      </c>
      <c r="CE325">
        <f>IFERROR(SMALL(CE108:CE310,ROW()-ROW($CE$313)+1),"")</f>
        <v>0</v>
      </c>
      <c r="CF325">
        <f>IFERROR(SMALL(CF108:CF310,ROW()-ROW($CF$313)+1),"")</f>
        <v>0</v>
      </c>
      <c r="CG325">
        <f>IFERROR(SMALL(CG108:CG310,ROW()-ROW($CG$313)+1),"")</f>
        <v>0</v>
      </c>
      <c r="CH325">
        <f>IFERROR(SMALL(CH108:CH310,ROW()-ROW($CH$313)+1),"")</f>
        <v>0</v>
      </c>
      <c r="CI325">
        <f>IFERROR(SMALL(CI108:CI310,ROW()-ROW($CI$313)+1),"")</f>
        <v>0</v>
      </c>
      <c r="CJ325">
        <f>IFERROR(SMALL(CJ108:CJ310,ROW()-ROW($CJ$313)+1),"")</f>
        <v>0</v>
      </c>
      <c r="CK325">
        <f>IFERROR(SMALL(CK108:CK310,ROW()-ROW($CK$313)+1),"")</f>
        <v>0</v>
      </c>
      <c r="CL325">
        <f>IFERROR(SMALL(CL108:CL310,ROW()-ROW($CL$313)+1),"")</f>
        <v>0</v>
      </c>
      <c r="CM325">
        <f>IFERROR(SMALL(CM108:CM310,ROW()-ROW($CM$313)+1),"")</f>
        <v>0</v>
      </c>
      <c r="CN325">
        <f>IFERROR(SMALL(CN108:CN310,ROW()-ROW($CN$313)+1),"")</f>
        <v>0</v>
      </c>
      <c r="CO325">
        <f>IFERROR(SMALL(CO108:CO310,ROW()-ROW($CO$313)+1),"")</f>
        <v>0</v>
      </c>
      <c r="CP325">
        <f>IFERROR(SMALL(CP108:CP310,ROW()-ROW($CP$313)+1),"")</f>
        <v>0</v>
      </c>
      <c r="CQ325">
        <f>IFERROR(SMALL(CQ108:CQ310,ROW()-ROW($CQ$313)+1),"")</f>
        <v>0</v>
      </c>
      <c r="CR325">
        <f>IFERROR(SMALL(CR108:CR310,ROW()-ROW($CR$313)+1),"")</f>
        <v>0</v>
      </c>
      <c r="CS325">
        <f>IFERROR(SMALL(CS108:CS310,ROW()-ROW($CS$313)+1),"")</f>
        <v>0</v>
      </c>
      <c r="CT325">
        <f>IFERROR(SMALL(CT108:CT310,ROW()-ROW($CT$313)+1),"")</f>
        <v>0</v>
      </c>
      <c r="CU325">
        <f>IFERROR(SMALL(CU108:CU310,ROW()-ROW($CU$313)+1),"")</f>
        <v>0</v>
      </c>
      <c r="CV325">
        <f>IFERROR(SMALL(CV108:CV310,ROW()-ROW($CV$313)+1),"")</f>
        <v>0</v>
      </c>
      <c r="CW325">
        <f>IFERROR(SMALL(CW108:CW310,ROW()-ROW($CW$313)+1),"")</f>
        <v>0</v>
      </c>
      <c r="CX325">
        <f>IFERROR(SMALL(CX108:CX310,ROW()-ROW($CX$313)+1),"")</f>
        <v>0</v>
      </c>
      <c r="CY325">
        <f>IFERROR(SMALL(CY108:CY310,ROW()-ROW($CY$313)+1),"")</f>
        <v>0</v>
      </c>
      <c r="CZ325">
        <f>IFERROR(SMALL(CZ108:CZ310,ROW()-ROW($CZ$313)+1),"")</f>
        <v>0</v>
      </c>
      <c r="DA325">
        <f>IFERROR(SMALL(DA108:DA310,ROW()-ROW($DA$313)+1),"")</f>
        <v>0</v>
      </c>
      <c r="DB325">
        <f>IFERROR(SMALL(DB108:DB310,ROW()-ROW($DB$313)+1),"")</f>
        <v>0</v>
      </c>
      <c r="DC325">
        <f>IFERROR(SMALL(DC108:DC310,ROW()-ROW($DC$313)+1),"")</f>
        <v>0</v>
      </c>
      <c r="DD325">
        <f>IFERROR(SMALL(DD108:DD310,ROW()-ROW($DD$313)+1),"")</f>
        <v>0</v>
      </c>
      <c r="DG325">
        <f>IFERROR(SMALL(DG108:DG310,ROW()-ROW($DG$313)+1),"")</f>
        <v>0</v>
      </c>
      <c r="DH325">
        <f>IFERROR(SMALL(DH108:DH310,ROW()-ROW($DH$313)+1),"")</f>
        <v>0</v>
      </c>
      <c r="DI325">
        <f>IFERROR(SMALL(DI108:DI310,ROW()-ROW($DI$313)+1),"")</f>
        <v>0</v>
      </c>
      <c r="DJ325">
        <f>IFERROR(SMALL(DJ108:DJ310,ROW()-ROW($DJ$313)+1),"")</f>
        <v>0</v>
      </c>
      <c r="DK325">
        <f>IFERROR(SMALL(DK108:DK310,ROW()-ROW($DK$313)+1),"")</f>
        <v>0</v>
      </c>
      <c r="DL325">
        <f>IFERROR(SMALL(DL108:DL310,ROW()-ROW($DL$313)+1),"")</f>
        <v>0</v>
      </c>
      <c r="DM325">
        <f>IFERROR(SMALL(DM108:DM310,ROW()-ROW($DM$313)+1),"")</f>
        <v>0</v>
      </c>
      <c r="DN325">
        <f>IFERROR(SMALL(DN108:DN310,ROW()-ROW($DN$313)+1),"")</f>
        <v>0</v>
      </c>
      <c r="DO325">
        <f>IFERROR(SMALL(DO108:DO310,ROW()-ROW($DO$313)+1),"")</f>
        <v>0</v>
      </c>
      <c r="DP325">
        <f>IFERROR(SMALL(DP108:DP310,ROW()-ROW($DP$313)+1),"")</f>
        <v>0</v>
      </c>
      <c r="DQ325">
        <f>IFERROR(SMALL(DQ108:DQ310,ROW()-ROW($DQ$313)+1),"")</f>
        <v>0</v>
      </c>
      <c r="DR325">
        <f>IFERROR(SMALL(DR108:DR310,ROW()-ROW($DR$313)+1),"")</f>
        <v>0</v>
      </c>
      <c r="DS325">
        <f>IFERROR(SMALL(DS108:DS310,ROW()-ROW($DS$313)+1),"")</f>
        <v>0</v>
      </c>
      <c r="DT325">
        <f>IFERROR(SMALL(DT108:DT310,ROW()-ROW($DT$313)+1),"")</f>
        <v>0</v>
      </c>
      <c r="DU325">
        <f>IFERROR(SMALL(DU108:DU310,ROW()-ROW($DU$313)+1),"")</f>
        <v>0</v>
      </c>
      <c r="DV325">
        <f>IFERROR(SMALL(DV108:DV310,ROW()-ROW($DV$313)+1),"")</f>
        <v>0</v>
      </c>
      <c r="DW325">
        <f>IFERROR(SMALL(DW108:DW310,ROW()-ROW($DW$313)+1),"")</f>
        <v>0</v>
      </c>
      <c r="DX325">
        <f>IFERROR(SMALL(DX108:DX310,ROW()-ROW($DX$313)+1),"")</f>
        <v>0</v>
      </c>
      <c r="DY325">
        <f>IFERROR(SMALL(DY108:DY310,ROW()-ROW($DY$313)+1),"")</f>
        <v>0</v>
      </c>
      <c r="DZ325">
        <f>IFERROR(SMALL(DZ108:DZ310,ROW()-ROW($DZ$313)+1),"")</f>
        <v>0</v>
      </c>
      <c r="EA325">
        <f>IFERROR(SMALL(EA108:EA310,ROW()-ROW($EA$313)+1),"")</f>
        <v>0</v>
      </c>
      <c r="EB325">
        <f>IFERROR(SMALL(EB108:EB310,ROW()-ROW($EB$313)+1),"")</f>
        <v>0</v>
      </c>
      <c r="EC325">
        <f>IFERROR(SMALL(EC108:EC310,ROW()-ROW($EC$313)+1),"")</f>
        <v>0</v>
      </c>
      <c r="ED325">
        <f>IFERROR(SMALL(ED108:ED310,ROW()-ROW($ED$313)+1),"")</f>
        <v>0</v>
      </c>
      <c r="EE325">
        <f>IFERROR(SMALL(EE108:EE310,ROW()-ROW($EE$313)+1),"")</f>
        <v>0</v>
      </c>
      <c r="EF325">
        <f>IFERROR(SMALL(EF108:EF310,ROW()-ROW($EF$313)+1),"")</f>
        <v>0</v>
      </c>
      <c r="EG325">
        <f>IFERROR(SMALL(EG108:EG310,ROW()-ROW($EG$313)+1),"")</f>
        <v>0</v>
      </c>
      <c r="EH325">
        <f>IFERROR(SMALL(EH108:EH310,ROW()-ROW($EH$313)+1),"")</f>
        <v>0</v>
      </c>
      <c r="EI325">
        <f>IFERROR(SMALL(EI108:EI310,ROW()-ROW($EI$313)+1),"")</f>
        <v>0</v>
      </c>
      <c r="EJ325">
        <f>IFERROR(SMALL(EJ108:EJ310,ROW()-ROW($EJ$313)+1),"")</f>
        <v>0</v>
      </c>
      <c r="EK325">
        <f>IFERROR(SMALL(EK108:EK310,ROW()-ROW($EK$313)+1),"")</f>
        <v>0</v>
      </c>
      <c r="EL325">
        <f>IFERROR(SMALL(EL108:EL310,ROW()-ROW($EL$313)+1),"")</f>
        <v>0</v>
      </c>
      <c r="EM325">
        <f>IFERROR(SMALL(EM108:EM310,ROW()-ROW($EM$313)+1),"")</f>
        <v>0</v>
      </c>
      <c r="EN325">
        <f>IFERROR(SMALL(EN108:EN310,ROW()-ROW($EN$313)+1),"")</f>
        <v>0</v>
      </c>
      <c r="EO325">
        <f>IFERROR(SMALL(EO108:EO310,ROW()-ROW($EO$313)+1),"")</f>
        <v>0</v>
      </c>
      <c r="EP325">
        <f>IFERROR(SMALL(EP108:EP310,ROW()-ROW($EP$313)+1),"")</f>
        <v>0</v>
      </c>
      <c r="EQ325">
        <f>IFERROR(SMALL(EQ108:EQ310,ROW()-ROW($EQ$313)+1),"")</f>
        <v>0</v>
      </c>
      <c r="ER325">
        <f>IFERROR(SMALL(ER108:ER310,ROW()-ROW($ER$313)+1),"")</f>
        <v>0</v>
      </c>
      <c r="ES325">
        <f>IFERROR(SMALL(ES108:ES310,ROW()-ROW($ES$313)+1),"")</f>
        <v>0</v>
      </c>
      <c r="ET325">
        <f>IFERROR(SMALL(ET108:ET310,ROW()-ROW($ET$313)+1),"")</f>
        <v>0</v>
      </c>
      <c r="EU325">
        <f>IFERROR(SMALL(EU108:EU310,ROW()-ROW($EU$313)+1),"")</f>
        <v>0</v>
      </c>
      <c r="EV325">
        <f>IFERROR(SMALL(EV108:EV310,ROW()-ROW($EV$313)+1),"")</f>
        <v>0</v>
      </c>
      <c r="EW325">
        <f>IFERROR(SMALL(EW108:EW310,ROW()-ROW($EW$313)+1),"")</f>
        <v>0</v>
      </c>
      <c r="EX325">
        <f>IFERROR(SMALL(EX108:EX310,ROW()-ROW($EX$313)+1),"")</f>
        <v>0</v>
      </c>
      <c r="EY325">
        <f>IFERROR(SMALL(EY108:EY310,ROW()-ROW($EY$313)+1),"")</f>
        <v>0</v>
      </c>
      <c r="EZ325">
        <f>IFERROR(SMALL(EZ108:EZ310,ROW()-ROW($EZ$313)+1),"")</f>
        <v>0</v>
      </c>
      <c r="FA325">
        <f>IFERROR(SMALL(FA108:FA310,ROW()-ROW($FA$313)+1),"")</f>
        <v>0</v>
      </c>
      <c r="FB325">
        <f>IFERROR(SMALL(FB108:FB310,ROW()-ROW($FB$313)+1),"")</f>
        <v>0</v>
      </c>
      <c r="FC325">
        <f>IFERROR(SMALL(FC108:FC310,ROW()-ROW($FC$313)+1),"")</f>
        <v>0</v>
      </c>
      <c r="FD325">
        <f>IFERROR(SMALL(FD108:FD310,ROW()-ROW($FD$313)+1),"")</f>
        <v>0</v>
      </c>
      <c r="FE325">
        <f>IFERROR(SMALL(FE108:FE310,ROW()-ROW($FE$313)+1),"")</f>
        <v>0</v>
      </c>
      <c r="FF325">
        <f>IFERROR(SMALL(FF108:FF310,ROW()-ROW($FF$313)+1),"")</f>
        <v>0</v>
      </c>
      <c r="FG325">
        <f>IFERROR(SMALL(FG108:FG310,ROW()-ROW($FG$313)+1),"")</f>
        <v>0</v>
      </c>
      <c r="FH325">
        <f>IFERROR(SMALL(FH108:FH310,ROW()-ROW($FH$313)+1),"")</f>
        <v>0</v>
      </c>
      <c r="FI325">
        <f>IFERROR(SMALL(FI108:FI310,ROW()-ROW($FI$313)+1),"")</f>
        <v>0</v>
      </c>
      <c r="FJ325">
        <f>IFERROR(SMALL(FJ108:FJ310,ROW()-ROW($FJ$313)+1),"")</f>
        <v>0</v>
      </c>
      <c r="FK325">
        <f>IFERROR(SMALL(FK108:FK310,ROW()-ROW($FK$313)+1),"")</f>
        <v>0</v>
      </c>
      <c r="FL325">
        <f>IFERROR(SMALL(FL108:FL310,ROW()-ROW($FL$313)+1),"")</f>
        <v>0</v>
      </c>
      <c r="FM325">
        <f>IFERROR(SMALL(FM108:FM310,ROW()-ROW($FM$313)+1),"")</f>
        <v>0</v>
      </c>
      <c r="FN325">
        <f>IFERROR(SMALL(FN108:FN310,ROW()-ROW($FN$313)+1),"")</f>
        <v>0</v>
      </c>
      <c r="FO325">
        <f>IFERROR(SMALL(FO108:FO310,ROW()-ROW($FO$313)+1),"")</f>
        <v>0</v>
      </c>
      <c r="FP325">
        <f>IFERROR(SMALL(FP108:FP310,ROW()-ROW($FP$313)+1),"")</f>
        <v>0</v>
      </c>
      <c r="FQ325">
        <f>IFERROR(SMALL(FQ108:FQ310,ROW()-ROW($FQ$313)+1),"")</f>
        <v>0</v>
      </c>
      <c r="FR325">
        <f>IFERROR(SMALL(FR108:FR310,ROW()-ROW($FR$313)+1),"")</f>
        <v>0</v>
      </c>
      <c r="FS325">
        <f>IFERROR(SMALL(FS108:FS310,ROW()-ROW($FS$313)+1),"")</f>
        <v>0</v>
      </c>
      <c r="FT325">
        <f>IFERROR(SMALL(FT108:FT310,ROW()-ROW($FT$313)+1),"")</f>
        <v>0</v>
      </c>
      <c r="FU325">
        <f>IFERROR(SMALL(FU108:FU310,ROW()-ROW($FU$313)+1),"")</f>
        <v>0</v>
      </c>
      <c r="FV325">
        <f>IFERROR(SMALL(FV108:FV310,ROW()-ROW($FV$313)+1),"")</f>
        <v>0</v>
      </c>
      <c r="FW325">
        <f>IFERROR(SMALL(FW108:FW310,ROW()-ROW($FW$313)+1),"")</f>
        <v>0</v>
      </c>
      <c r="FX325">
        <f>IFERROR(SMALL(FX108:FX310,ROW()-ROW($FX$313)+1),"")</f>
        <v>0</v>
      </c>
      <c r="FY325">
        <f>IFERROR(SMALL(FY108:FY310,ROW()-ROW($FY$313)+1),"")</f>
        <v>0</v>
      </c>
      <c r="FZ325">
        <f>IFERROR(SMALL(FZ108:FZ310,ROW()-ROW($FZ$313)+1),"")</f>
        <v>0</v>
      </c>
      <c r="GA325">
        <f>IFERROR(SMALL(GA108:GA310,ROW()-ROW($GA$313)+1),"")</f>
        <v>0</v>
      </c>
      <c r="GB325">
        <f>IFERROR(SMALL(GB108:GB310,ROW()-ROW($GB$313)+1),"")</f>
        <v>0</v>
      </c>
      <c r="GC325">
        <f>IFERROR(SMALL(GC108:GC310,ROW()-ROW($GC$313)+1),"")</f>
        <v>0</v>
      </c>
      <c r="GD325">
        <f>IFERROR(SMALL(GD108:GD310,ROW()-ROW($GD$313)+1),"")</f>
        <v>0</v>
      </c>
      <c r="GE325">
        <f>IFERROR(SMALL(GE108:GE310,ROW()-ROW($GE$313)+1),"")</f>
        <v>0</v>
      </c>
      <c r="GF325">
        <f>IFERROR(SMALL(GF108:GF310,ROW()-ROW($GF$313)+1),"")</f>
        <v>0</v>
      </c>
      <c r="GG325">
        <f>IFERROR(SMALL(GG108:GG310,ROW()-ROW($GG$313)+1),"")</f>
        <v>0</v>
      </c>
      <c r="GH325">
        <f>IFERROR(SMALL(GH108:GH310,ROW()-ROW($GH$313)+1),"")</f>
        <v>0</v>
      </c>
      <c r="GI325">
        <f>IFERROR(SMALL(GI108:GI310,ROW()-ROW($GI$313)+1),"")</f>
        <v>0</v>
      </c>
      <c r="GJ325">
        <f>IFERROR(SMALL(GJ108:GJ310,ROW()-ROW($GJ$313)+1),"")</f>
        <v>0</v>
      </c>
      <c r="GK325">
        <f>IFERROR(SMALL(GK108:GK310,ROW()-ROW($GK$313)+1),"")</f>
        <v>0</v>
      </c>
      <c r="GL325">
        <f>IFERROR(SMALL(GL108:GL310,ROW()-ROW($GL$313)+1),"")</f>
        <v>0</v>
      </c>
      <c r="GM325">
        <f>IFERROR(SMALL(GM108:GM310,ROW()-ROW($GM$313)+1),"")</f>
        <v>0</v>
      </c>
      <c r="GN325">
        <f>IFERROR(SMALL(GN108:GN310,ROW()-ROW($GN$313)+1),"")</f>
        <v>0</v>
      </c>
      <c r="GO325">
        <f>IFERROR(SMALL(GO108:GO310,ROW()-ROW($GO$313)+1),"")</f>
        <v>0</v>
      </c>
      <c r="GP325">
        <f>IFERROR(SMALL(GP108:GP310,ROW()-ROW($GP$313)+1),"")</f>
        <v>0</v>
      </c>
      <c r="GQ325">
        <f>IFERROR(SMALL(GQ108:GQ310,ROW()-ROW($GQ$313)+1),"")</f>
        <v>0</v>
      </c>
      <c r="GR325">
        <f>IFERROR(SMALL(GR108:GR310,ROW()-ROW($GR$313)+1),"")</f>
        <v>0</v>
      </c>
      <c r="GS325">
        <f>IFERROR(SMALL(GS108:GS310,ROW()-ROW($GS$313)+1),"")</f>
        <v>0</v>
      </c>
      <c r="GT325">
        <f>IFERROR(SMALL(GT108:GT310,ROW()-ROW($GT$313)+1),"")</f>
        <v>0</v>
      </c>
      <c r="GU325">
        <f>IFERROR(SMALL(GU108:GU310,ROW()-ROW($GU$313)+1),"")</f>
        <v>0</v>
      </c>
      <c r="GV325">
        <f>IFERROR(SMALL(GV108:GV310,ROW()-ROW($GV$313)+1),"")</f>
        <v>0</v>
      </c>
      <c r="GW325">
        <f>IFERROR(SMALL(GW108:GW310,ROW()-ROW($GW$313)+1),"")</f>
        <v>0</v>
      </c>
      <c r="GX325">
        <f>IFERROR(SMALL(GX108:GX310,ROW()-ROW($GX$313)+1),"")</f>
        <v>0</v>
      </c>
      <c r="GY325">
        <f>IFERROR(SMALL(GY108:GY310,ROW()-ROW($GY$313)+1),"")</f>
        <v>0</v>
      </c>
      <c r="GZ325">
        <f>IFERROR(SMALL(GZ108:GZ310,ROW()-ROW($GZ$313)+1),"")</f>
        <v>0</v>
      </c>
      <c r="HA325">
        <f>IFERROR(SMALL(HA108:HA310,ROW()-ROW($HA$313)+1),"")</f>
        <v>0</v>
      </c>
      <c r="HB325">
        <f>IFERROR(SMALL(HB108:HB310,ROW()-ROW($HB$313)+1),"")</f>
        <v>0</v>
      </c>
      <c r="HC325">
        <f>IFERROR(SMALL(HC108:HC310,ROW()-ROW($HC$313)+1),"")</f>
        <v>0</v>
      </c>
      <c r="HD325">
        <f>IFERROR(SMALL(HD108:HD310,ROW()-ROW($HD$313)+1),"")</f>
        <v>0</v>
      </c>
      <c r="HE325">
        <f>IFERROR(SMALL(HE108:HE310,ROW()-ROW($HE$313)+1),"")</f>
        <v>0</v>
      </c>
      <c r="HF325">
        <f>IFERROR(SMALL(HF108:HF310,ROW()-ROW($HF$313)+1),"")</f>
        <v>0</v>
      </c>
    </row>
    <row r="326" spans="5:214">
      <c r="E326">
        <f>IFERROR(SMALL(E108:E310,ROW()-ROW($E$313)+1),"")</f>
        <v>0</v>
      </c>
      <c r="F326">
        <f>IFERROR(SMALL(F108:F310,ROW()-ROW($F$313)+1),"")</f>
        <v>0</v>
      </c>
      <c r="G326">
        <f>IFERROR(SMALL(G108:G310,ROW()-ROW($G$313)+1),"")</f>
        <v>0</v>
      </c>
      <c r="H326">
        <f>IFERROR(SMALL(H108:H310,ROW()-ROW($H$313)+1),"")</f>
        <v>0</v>
      </c>
      <c r="I326">
        <f>IFERROR(SMALL(I108:I310,ROW()-ROW($I$313)+1),"")</f>
        <v>0</v>
      </c>
      <c r="J326">
        <f>IFERROR(SMALL(J108:J310,ROW()-ROW($J$313)+1),"")</f>
        <v>0</v>
      </c>
      <c r="K326">
        <f>IFERROR(SMALL(K108:K310,ROW()-ROW($K$313)+1),"")</f>
        <v>0</v>
      </c>
      <c r="L326">
        <f>IFERROR(SMALL(L108:L310,ROW()-ROW($L$313)+1),"")</f>
        <v>0</v>
      </c>
      <c r="M326">
        <f>IFERROR(SMALL(M108:M310,ROW()-ROW($M$313)+1),"")</f>
        <v>0</v>
      </c>
      <c r="N326">
        <f>IFERROR(SMALL(N108:N310,ROW()-ROW($N$313)+1),"")</f>
        <v>0</v>
      </c>
      <c r="O326">
        <f>IFERROR(SMALL(O108:O310,ROW()-ROW($O$313)+1),"")</f>
        <v>0</v>
      </c>
      <c r="P326">
        <f>IFERROR(SMALL(P108:P310,ROW()-ROW($P$313)+1),"")</f>
        <v>0</v>
      </c>
      <c r="Q326">
        <f>IFERROR(SMALL(Q108:Q310,ROW()-ROW($Q$313)+1),"")</f>
        <v>0</v>
      </c>
      <c r="R326">
        <f>IFERROR(SMALL(R108:R310,ROW()-ROW($R$313)+1),"")</f>
        <v>0</v>
      </c>
      <c r="S326">
        <f>IFERROR(SMALL(S108:S310,ROW()-ROW($S$313)+1),"")</f>
        <v>0</v>
      </c>
      <c r="T326">
        <f>IFERROR(SMALL(T108:T310,ROW()-ROW($T$313)+1),"")</f>
        <v>0</v>
      </c>
      <c r="U326">
        <f>IFERROR(SMALL(U108:U310,ROW()-ROW($U$313)+1),"")</f>
        <v>0</v>
      </c>
      <c r="V326">
        <f>IFERROR(SMALL(V108:V310,ROW()-ROW($V$313)+1),"")</f>
        <v>0</v>
      </c>
      <c r="W326">
        <f>IFERROR(SMALL(W108:W310,ROW()-ROW($W$313)+1),"")</f>
        <v>0</v>
      </c>
      <c r="X326">
        <f>IFERROR(SMALL(X108:X310,ROW()-ROW($X$313)+1),"")</f>
        <v>0</v>
      </c>
      <c r="Y326">
        <f>IFERROR(SMALL(Y108:Y310,ROW()-ROW($Y$313)+1),"")</f>
        <v>0</v>
      </c>
      <c r="Z326">
        <f>IFERROR(SMALL(Z108:Z310,ROW()-ROW($Z$313)+1),"")</f>
        <v>0</v>
      </c>
      <c r="AA326">
        <f>IFERROR(SMALL(AA108:AA310,ROW()-ROW($AA$313)+1),"")</f>
        <v>0</v>
      </c>
      <c r="AB326">
        <f>IFERROR(SMALL(AB108:AB310,ROW()-ROW($AB$313)+1),"")</f>
        <v>0</v>
      </c>
      <c r="AC326">
        <f>IFERROR(SMALL(AC108:AC310,ROW()-ROW($AC$313)+1),"")</f>
        <v>0</v>
      </c>
      <c r="AD326">
        <f>IFERROR(SMALL(AD108:AD310,ROW()-ROW($AD$313)+1),"")</f>
        <v>0</v>
      </c>
      <c r="AE326">
        <f>IFERROR(SMALL(AE108:AE310,ROW()-ROW($AE$313)+1),"")</f>
        <v>0</v>
      </c>
      <c r="AF326">
        <f>IFERROR(SMALL(AF108:AF310,ROW()-ROW($AF$313)+1),"")</f>
        <v>0</v>
      </c>
      <c r="AG326">
        <f>IFERROR(SMALL(AG108:AG310,ROW()-ROW($AG$313)+1),"")</f>
        <v>0</v>
      </c>
      <c r="AH326">
        <f>IFERROR(SMALL(AH108:AH310,ROW()-ROW($AH$313)+1),"")</f>
        <v>0</v>
      </c>
      <c r="AI326">
        <f>IFERROR(SMALL(AI108:AI310,ROW()-ROW($AI$313)+1),"")</f>
        <v>0</v>
      </c>
      <c r="AJ326">
        <f>IFERROR(SMALL(AJ108:AJ310,ROW()-ROW($AJ$313)+1),"")</f>
        <v>0</v>
      </c>
      <c r="AK326">
        <f>IFERROR(SMALL(AK108:AK310,ROW()-ROW($AK$313)+1),"")</f>
        <v>0</v>
      </c>
      <c r="AL326">
        <f>IFERROR(SMALL(AL108:AL310,ROW()-ROW($AL$313)+1),"")</f>
        <v>0</v>
      </c>
      <c r="AM326">
        <f>IFERROR(SMALL(AM108:AM310,ROW()-ROW($AM$313)+1),"")</f>
        <v>0</v>
      </c>
      <c r="AN326">
        <f>IFERROR(SMALL(AN108:AN310,ROW()-ROW($AN$313)+1),"")</f>
        <v>0</v>
      </c>
      <c r="AO326">
        <f>IFERROR(SMALL(AO108:AO310,ROW()-ROW($AO$313)+1),"")</f>
        <v>0</v>
      </c>
      <c r="AP326">
        <f>IFERROR(SMALL(AP108:AP310,ROW()-ROW($AP$313)+1),"")</f>
        <v>0</v>
      </c>
      <c r="AQ326">
        <f>IFERROR(SMALL(AQ108:AQ310,ROW()-ROW($AQ$313)+1),"")</f>
        <v>0</v>
      </c>
      <c r="AR326">
        <f>IFERROR(SMALL(AR108:AR310,ROW()-ROW($AR$313)+1),"")</f>
        <v>0</v>
      </c>
      <c r="AS326">
        <f>IFERROR(SMALL(AS108:AS310,ROW()-ROW($AS$313)+1),"")</f>
        <v>0</v>
      </c>
      <c r="AT326">
        <f>IFERROR(SMALL(AT108:AT310,ROW()-ROW($AT$313)+1),"")</f>
        <v>0</v>
      </c>
      <c r="AU326">
        <f>IFERROR(SMALL(AU108:AU310,ROW()-ROW($AU$313)+1),"")</f>
        <v>0</v>
      </c>
      <c r="AV326">
        <f>IFERROR(SMALL(AV108:AV310,ROW()-ROW($AV$313)+1),"")</f>
        <v>0</v>
      </c>
      <c r="AW326">
        <f>IFERROR(SMALL(AW108:AW310,ROW()-ROW($AW$313)+1),"")</f>
        <v>0</v>
      </c>
      <c r="AX326">
        <f>IFERROR(SMALL(AX108:AX310,ROW()-ROW($AX$313)+1),"")</f>
        <v>0</v>
      </c>
      <c r="AY326">
        <f>IFERROR(SMALL(AY108:AY310,ROW()-ROW($AY$313)+1),"")</f>
        <v>0</v>
      </c>
      <c r="AZ326">
        <f>IFERROR(SMALL(AZ108:AZ310,ROW()-ROW($AZ$313)+1),"")</f>
        <v>0</v>
      </c>
      <c r="BA326">
        <f>IFERROR(SMALL(BA108:BA310,ROW()-ROW($BA$313)+1),"")</f>
        <v>0</v>
      </c>
      <c r="BB326">
        <f>IFERROR(SMALL(BB108:BB310,ROW()-ROW($BB$313)+1),"")</f>
        <v>0</v>
      </c>
      <c r="BC326">
        <f>IFERROR(SMALL(BC108:BC310,ROW()-ROW($BC$313)+1),"")</f>
        <v>0</v>
      </c>
      <c r="BD326">
        <f>IFERROR(SMALL(BD108:BD310,ROW()-ROW($BD$313)+1),"")</f>
        <v>0</v>
      </c>
      <c r="BE326">
        <f>IFERROR(SMALL(BE108:BE310,ROW()-ROW($BE$313)+1),"")</f>
        <v>0</v>
      </c>
      <c r="BF326">
        <f>IFERROR(SMALL(BF108:BF310,ROW()-ROW($BF$313)+1),"")</f>
        <v>0</v>
      </c>
      <c r="BG326">
        <f>IFERROR(SMALL(BG108:BG310,ROW()-ROW($BG$313)+1),"")</f>
        <v>0</v>
      </c>
      <c r="BH326">
        <f>IFERROR(SMALL(BH108:BH310,ROW()-ROW($BH$313)+1),"")</f>
        <v>0</v>
      </c>
      <c r="BI326">
        <f>IFERROR(SMALL(BI108:BI310,ROW()-ROW($BI$313)+1),"")</f>
        <v>0</v>
      </c>
      <c r="BJ326">
        <f>IFERROR(SMALL(BJ108:BJ310,ROW()-ROW($BJ$313)+1),"")</f>
        <v>0</v>
      </c>
      <c r="BK326">
        <f>IFERROR(SMALL(BK108:BK310,ROW()-ROW($BK$313)+1),"")</f>
        <v>0</v>
      </c>
      <c r="BL326">
        <f>IFERROR(SMALL(BL108:BL310,ROW()-ROW($BL$313)+1),"")</f>
        <v>0</v>
      </c>
      <c r="BM326">
        <f>IFERROR(SMALL(BM108:BM310,ROW()-ROW($BM$313)+1),"")</f>
        <v>0</v>
      </c>
      <c r="BN326">
        <f>IFERROR(SMALL(BN108:BN310,ROW()-ROW($BN$313)+1),"")</f>
        <v>0</v>
      </c>
      <c r="BO326">
        <f>IFERROR(SMALL(BO108:BO310,ROW()-ROW($BO$313)+1),"")</f>
        <v>0</v>
      </c>
      <c r="BP326">
        <f>IFERROR(SMALL(BP108:BP310,ROW()-ROW($BP$313)+1),"")</f>
        <v>0</v>
      </c>
      <c r="BQ326">
        <f>IFERROR(SMALL(BQ108:BQ310,ROW()-ROW($BQ$313)+1),"")</f>
        <v>0</v>
      </c>
      <c r="BR326">
        <f>IFERROR(SMALL(BR108:BR310,ROW()-ROW($BR$313)+1),"")</f>
        <v>0</v>
      </c>
      <c r="BS326">
        <f>IFERROR(SMALL(BS108:BS310,ROW()-ROW($BS$313)+1),"")</f>
        <v>0</v>
      </c>
      <c r="BT326">
        <f>IFERROR(SMALL(BT108:BT310,ROW()-ROW($BT$313)+1),"")</f>
        <v>0</v>
      </c>
      <c r="BU326">
        <f>IFERROR(SMALL(BU108:BU310,ROW()-ROW($BU$313)+1),"")</f>
        <v>0</v>
      </c>
      <c r="BV326">
        <f>IFERROR(SMALL(BV108:BV310,ROW()-ROW($BV$313)+1),"")</f>
        <v>0</v>
      </c>
      <c r="BW326">
        <f>IFERROR(SMALL(BW108:BW310,ROW()-ROW($BW$313)+1),"")</f>
        <v>0</v>
      </c>
      <c r="BX326">
        <f>IFERROR(SMALL(BX108:BX310,ROW()-ROW($BX$313)+1),"")</f>
        <v>0</v>
      </c>
      <c r="BY326">
        <f>IFERROR(SMALL(BY108:BY310,ROW()-ROW($BY$313)+1),"")</f>
        <v>0</v>
      </c>
      <c r="BZ326">
        <f>IFERROR(SMALL(BZ108:BZ310,ROW()-ROW($BZ$313)+1),"")</f>
        <v>0</v>
      </c>
      <c r="CA326">
        <f>IFERROR(SMALL(CA108:CA310,ROW()-ROW($CA$313)+1),"")</f>
        <v>0</v>
      </c>
      <c r="CB326">
        <f>IFERROR(SMALL(CB108:CB310,ROW()-ROW($CB$313)+1),"")</f>
        <v>0</v>
      </c>
      <c r="CC326">
        <f>IFERROR(SMALL(CC108:CC310,ROW()-ROW($CC$313)+1),"")</f>
        <v>0</v>
      </c>
      <c r="CD326">
        <f>IFERROR(SMALL(CD108:CD310,ROW()-ROW($CD$313)+1),"")</f>
        <v>0</v>
      </c>
      <c r="CE326">
        <f>IFERROR(SMALL(CE108:CE310,ROW()-ROW($CE$313)+1),"")</f>
        <v>0</v>
      </c>
      <c r="CF326">
        <f>IFERROR(SMALL(CF108:CF310,ROW()-ROW($CF$313)+1),"")</f>
        <v>0</v>
      </c>
      <c r="CG326">
        <f>IFERROR(SMALL(CG108:CG310,ROW()-ROW($CG$313)+1),"")</f>
        <v>0</v>
      </c>
      <c r="CH326">
        <f>IFERROR(SMALL(CH108:CH310,ROW()-ROW($CH$313)+1),"")</f>
        <v>0</v>
      </c>
      <c r="CI326">
        <f>IFERROR(SMALL(CI108:CI310,ROW()-ROW($CI$313)+1),"")</f>
        <v>0</v>
      </c>
      <c r="CJ326">
        <f>IFERROR(SMALL(CJ108:CJ310,ROW()-ROW($CJ$313)+1),"")</f>
        <v>0</v>
      </c>
      <c r="CK326">
        <f>IFERROR(SMALL(CK108:CK310,ROW()-ROW($CK$313)+1),"")</f>
        <v>0</v>
      </c>
      <c r="CL326">
        <f>IFERROR(SMALL(CL108:CL310,ROW()-ROW($CL$313)+1),"")</f>
        <v>0</v>
      </c>
      <c r="CM326">
        <f>IFERROR(SMALL(CM108:CM310,ROW()-ROW($CM$313)+1),"")</f>
        <v>0</v>
      </c>
      <c r="CN326">
        <f>IFERROR(SMALL(CN108:CN310,ROW()-ROW($CN$313)+1),"")</f>
        <v>0</v>
      </c>
      <c r="CO326">
        <f>IFERROR(SMALL(CO108:CO310,ROW()-ROW($CO$313)+1),"")</f>
        <v>0</v>
      </c>
      <c r="CP326">
        <f>IFERROR(SMALL(CP108:CP310,ROW()-ROW($CP$313)+1),"")</f>
        <v>0</v>
      </c>
      <c r="CQ326">
        <f>IFERROR(SMALL(CQ108:CQ310,ROW()-ROW($CQ$313)+1),"")</f>
        <v>0</v>
      </c>
      <c r="CR326">
        <f>IFERROR(SMALL(CR108:CR310,ROW()-ROW($CR$313)+1),"")</f>
        <v>0</v>
      </c>
      <c r="CS326">
        <f>IFERROR(SMALL(CS108:CS310,ROW()-ROW($CS$313)+1),"")</f>
        <v>0</v>
      </c>
      <c r="CT326">
        <f>IFERROR(SMALL(CT108:CT310,ROW()-ROW($CT$313)+1),"")</f>
        <v>0</v>
      </c>
      <c r="CU326">
        <f>IFERROR(SMALL(CU108:CU310,ROW()-ROW($CU$313)+1),"")</f>
        <v>0</v>
      </c>
      <c r="CV326">
        <f>IFERROR(SMALL(CV108:CV310,ROW()-ROW($CV$313)+1),"")</f>
        <v>0</v>
      </c>
      <c r="CW326">
        <f>IFERROR(SMALL(CW108:CW310,ROW()-ROW($CW$313)+1),"")</f>
        <v>0</v>
      </c>
      <c r="CX326">
        <f>IFERROR(SMALL(CX108:CX310,ROW()-ROW($CX$313)+1),"")</f>
        <v>0</v>
      </c>
      <c r="CY326">
        <f>IFERROR(SMALL(CY108:CY310,ROW()-ROW($CY$313)+1),"")</f>
        <v>0</v>
      </c>
      <c r="CZ326">
        <f>IFERROR(SMALL(CZ108:CZ310,ROW()-ROW($CZ$313)+1),"")</f>
        <v>0</v>
      </c>
      <c r="DA326">
        <f>IFERROR(SMALL(DA108:DA310,ROW()-ROW($DA$313)+1),"")</f>
        <v>0</v>
      </c>
      <c r="DB326">
        <f>IFERROR(SMALL(DB108:DB310,ROW()-ROW($DB$313)+1),"")</f>
        <v>0</v>
      </c>
      <c r="DC326">
        <f>IFERROR(SMALL(DC108:DC310,ROW()-ROW($DC$313)+1),"")</f>
        <v>0</v>
      </c>
      <c r="DD326">
        <f>IFERROR(SMALL(DD108:DD310,ROW()-ROW($DD$313)+1),"")</f>
        <v>0</v>
      </c>
      <c r="DG326">
        <f>IFERROR(SMALL(DG108:DG310,ROW()-ROW($DG$313)+1),"")</f>
        <v>0</v>
      </c>
      <c r="DH326">
        <f>IFERROR(SMALL(DH108:DH310,ROW()-ROW($DH$313)+1),"")</f>
        <v>0</v>
      </c>
      <c r="DI326">
        <f>IFERROR(SMALL(DI108:DI310,ROW()-ROW($DI$313)+1),"")</f>
        <v>0</v>
      </c>
      <c r="DJ326">
        <f>IFERROR(SMALL(DJ108:DJ310,ROW()-ROW($DJ$313)+1),"")</f>
        <v>0</v>
      </c>
      <c r="DK326">
        <f>IFERROR(SMALL(DK108:DK310,ROW()-ROW($DK$313)+1),"")</f>
        <v>0</v>
      </c>
      <c r="DL326">
        <f>IFERROR(SMALL(DL108:DL310,ROW()-ROW($DL$313)+1),"")</f>
        <v>0</v>
      </c>
      <c r="DM326">
        <f>IFERROR(SMALL(DM108:DM310,ROW()-ROW($DM$313)+1),"")</f>
        <v>0</v>
      </c>
      <c r="DN326">
        <f>IFERROR(SMALL(DN108:DN310,ROW()-ROW($DN$313)+1),"")</f>
        <v>0</v>
      </c>
      <c r="DO326">
        <f>IFERROR(SMALL(DO108:DO310,ROW()-ROW($DO$313)+1),"")</f>
        <v>0</v>
      </c>
      <c r="DP326">
        <f>IFERROR(SMALL(DP108:DP310,ROW()-ROW($DP$313)+1),"")</f>
        <v>0</v>
      </c>
      <c r="DQ326">
        <f>IFERROR(SMALL(DQ108:DQ310,ROW()-ROW($DQ$313)+1),"")</f>
        <v>0</v>
      </c>
      <c r="DR326">
        <f>IFERROR(SMALL(DR108:DR310,ROW()-ROW($DR$313)+1),"")</f>
        <v>0</v>
      </c>
      <c r="DS326">
        <f>IFERROR(SMALL(DS108:DS310,ROW()-ROW($DS$313)+1),"")</f>
        <v>0</v>
      </c>
      <c r="DT326">
        <f>IFERROR(SMALL(DT108:DT310,ROW()-ROW($DT$313)+1),"")</f>
        <v>0</v>
      </c>
      <c r="DU326">
        <f>IFERROR(SMALL(DU108:DU310,ROW()-ROW($DU$313)+1),"")</f>
        <v>0</v>
      </c>
      <c r="DV326">
        <f>IFERROR(SMALL(DV108:DV310,ROW()-ROW($DV$313)+1),"")</f>
        <v>0</v>
      </c>
      <c r="DW326">
        <f>IFERROR(SMALL(DW108:DW310,ROW()-ROW($DW$313)+1),"")</f>
        <v>0</v>
      </c>
      <c r="DX326">
        <f>IFERROR(SMALL(DX108:DX310,ROW()-ROW($DX$313)+1),"")</f>
        <v>0</v>
      </c>
      <c r="DY326">
        <f>IFERROR(SMALL(DY108:DY310,ROW()-ROW($DY$313)+1),"")</f>
        <v>0</v>
      </c>
      <c r="DZ326">
        <f>IFERROR(SMALL(DZ108:DZ310,ROW()-ROW($DZ$313)+1),"")</f>
        <v>0</v>
      </c>
      <c r="EA326">
        <f>IFERROR(SMALL(EA108:EA310,ROW()-ROW($EA$313)+1),"")</f>
        <v>0</v>
      </c>
      <c r="EB326">
        <f>IFERROR(SMALL(EB108:EB310,ROW()-ROW($EB$313)+1),"")</f>
        <v>0</v>
      </c>
      <c r="EC326">
        <f>IFERROR(SMALL(EC108:EC310,ROW()-ROW($EC$313)+1),"")</f>
        <v>0</v>
      </c>
      <c r="ED326">
        <f>IFERROR(SMALL(ED108:ED310,ROW()-ROW($ED$313)+1),"")</f>
        <v>0</v>
      </c>
      <c r="EE326">
        <f>IFERROR(SMALL(EE108:EE310,ROW()-ROW($EE$313)+1),"")</f>
        <v>0</v>
      </c>
      <c r="EF326">
        <f>IFERROR(SMALL(EF108:EF310,ROW()-ROW($EF$313)+1),"")</f>
        <v>0</v>
      </c>
      <c r="EG326">
        <f>IFERROR(SMALL(EG108:EG310,ROW()-ROW($EG$313)+1),"")</f>
        <v>0</v>
      </c>
      <c r="EH326">
        <f>IFERROR(SMALL(EH108:EH310,ROW()-ROW($EH$313)+1),"")</f>
        <v>0</v>
      </c>
      <c r="EI326">
        <f>IFERROR(SMALL(EI108:EI310,ROW()-ROW($EI$313)+1),"")</f>
        <v>0</v>
      </c>
      <c r="EJ326">
        <f>IFERROR(SMALL(EJ108:EJ310,ROW()-ROW($EJ$313)+1),"")</f>
        <v>0</v>
      </c>
      <c r="EK326">
        <f>IFERROR(SMALL(EK108:EK310,ROW()-ROW($EK$313)+1),"")</f>
        <v>0</v>
      </c>
      <c r="EL326">
        <f>IFERROR(SMALL(EL108:EL310,ROW()-ROW($EL$313)+1),"")</f>
        <v>0</v>
      </c>
      <c r="EM326">
        <f>IFERROR(SMALL(EM108:EM310,ROW()-ROW($EM$313)+1),"")</f>
        <v>0</v>
      </c>
      <c r="EN326">
        <f>IFERROR(SMALL(EN108:EN310,ROW()-ROW($EN$313)+1),"")</f>
        <v>0</v>
      </c>
      <c r="EO326">
        <f>IFERROR(SMALL(EO108:EO310,ROW()-ROW($EO$313)+1),"")</f>
        <v>0</v>
      </c>
      <c r="EP326">
        <f>IFERROR(SMALL(EP108:EP310,ROW()-ROW($EP$313)+1),"")</f>
        <v>0</v>
      </c>
      <c r="EQ326">
        <f>IFERROR(SMALL(EQ108:EQ310,ROW()-ROW($EQ$313)+1),"")</f>
        <v>0</v>
      </c>
      <c r="ER326">
        <f>IFERROR(SMALL(ER108:ER310,ROW()-ROW($ER$313)+1),"")</f>
        <v>0</v>
      </c>
      <c r="ES326">
        <f>IFERROR(SMALL(ES108:ES310,ROW()-ROW($ES$313)+1),"")</f>
        <v>0</v>
      </c>
      <c r="ET326">
        <f>IFERROR(SMALL(ET108:ET310,ROW()-ROW($ET$313)+1),"")</f>
        <v>0</v>
      </c>
      <c r="EU326">
        <f>IFERROR(SMALL(EU108:EU310,ROW()-ROW($EU$313)+1),"")</f>
        <v>0</v>
      </c>
      <c r="EV326">
        <f>IFERROR(SMALL(EV108:EV310,ROW()-ROW($EV$313)+1),"")</f>
        <v>0</v>
      </c>
      <c r="EW326">
        <f>IFERROR(SMALL(EW108:EW310,ROW()-ROW($EW$313)+1),"")</f>
        <v>0</v>
      </c>
      <c r="EX326">
        <f>IFERROR(SMALL(EX108:EX310,ROW()-ROW($EX$313)+1),"")</f>
        <v>0</v>
      </c>
      <c r="EY326">
        <f>IFERROR(SMALL(EY108:EY310,ROW()-ROW($EY$313)+1),"")</f>
        <v>0</v>
      </c>
      <c r="EZ326">
        <f>IFERROR(SMALL(EZ108:EZ310,ROW()-ROW($EZ$313)+1),"")</f>
        <v>0</v>
      </c>
      <c r="FA326">
        <f>IFERROR(SMALL(FA108:FA310,ROW()-ROW($FA$313)+1),"")</f>
        <v>0</v>
      </c>
      <c r="FB326">
        <f>IFERROR(SMALL(FB108:FB310,ROW()-ROW($FB$313)+1),"")</f>
        <v>0</v>
      </c>
      <c r="FC326">
        <f>IFERROR(SMALL(FC108:FC310,ROW()-ROW($FC$313)+1),"")</f>
        <v>0</v>
      </c>
      <c r="FD326">
        <f>IFERROR(SMALL(FD108:FD310,ROW()-ROW($FD$313)+1),"")</f>
        <v>0</v>
      </c>
      <c r="FE326">
        <f>IFERROR(SMALL(FE108:FE310,ROW()-ROW($FE$313)+1),"")</f>
        <v>0</v>
      </c>
      <c r="FF326">
        <f>IFERROR(SMALL(FF108:FF310,ROW()-ROW($FF$313)+1),"")</f>
        <v>0</v>
      </c>
      <c r="FG326">
        <f>IFERROR(SMALL(FG108:FG310,ROW()-ROW($FG$313)+1),"")</f>
        <v>0</v>
      </c>
      <c r="FH326">
        <f>IFERROR(SMALL(FH108:FH310,ROW()-ROW($FH$313)+1),"")</f>
        <v>0</v>
      </c>
      <c r="FI326">
        <f>IFERROR(SMALL(FI108:FI310,ROW()-ROW($FI$313)+1),"")</f>
        <v>0</v>
      </c>
      <c r="FJ326">
        <f>IFERROR(SMALL(FJ108:FJ310,ROW()-ROW($FJ$313)+1),"")</f>
        <v>0</v>
      </c>
      <c r="FK326">
        <f>IFERROR(SMALL(FK108:FK310,ROW()-ROW($FK$313)+1),"")</f>
        <v>0</v>
      </c>
      <c r="FL326">
        <f>IFERROR(SMALL(FL108:FL310,ROW()-ROW($FL$313)+1),"")</f>
        <v>0</v>
      </c>
      <c r="FM326">
        <f>IFERROR(SMALL(FM108:FM310,ROW()-ROW($FM$313)+1),"")</f>
        <v>0</v>
      </c>
      <c r="FN326">
        <f>IFERROR(SMALL(FN108:FN310,ROW()-ROW($FN$313)+1),"")</f>
        <v>0</v>
      </c>
      <c r="FO326">
        <f>IFERROR(SMALL(FO108:FO310,ROW()-ROW($FO$313)+1),"")</f>
        <v>0</v>
      </c>
      <c r="FP326">
        <f>IFERROR(SMALL(FP108:FP310,ROW()-ROW($FP$313)+1),"")</f>
        <v>0</v>
      </c>
      <c r="FQ326">
        <f>IFERROR(SMALL(FQ108:FQ310,ROW()-ROW($FQ$313)+1),"")</f>
        <v>0</v>
      </c>
      <c r="FR326">
        <f>IFERROR(SMALL(FR108:FR310,ROW()-ROW($FR$313)+1),"")</f>
        <v>0</v>
      </c>
      <c r="FS326">
        <f>IFERROR(SMALL(FS108:FS310,ROW()-ROW($FS$313)+1),"")</f>
        <v>0</v>
      </c>
      <c r="FT326">
        <f>IFERROR(SMALL(FT108:FT310,ROW()-ROW($FT$313)+1),"")</f>
        <v>0</v>
      </c>
      <c r="FU326">
        <f>IFERROR(SMALL(FU108:FU310,ROW()-ROW($FU$313)+1),"")</f>
        <v>0</v>
      </c>
      <c r="FV326">
        <f>IFERROR(SMALL(FV108:FV310,ROW()-ROW($FV$313)+1),"")</f>
        <v>0</v>
      </c>
      <c r="FW326">
        <f>IFERROR(SMALL(FW108:FW310,ROW()-ROW($FW$313)+1),"")</f>
        <v>0</v>
      </c>
      <c r="FX326">
        <f>IFERROR(SMALL(FX108:FX310,ROW()-ROW($FX$313)+1),"")</f>
        <v>0</v>
      </c>
      <c r="FY326">
        <f>IFERROR(SMALL(FY108:FY310,ROW()-ROW($FY$313)+1),"")</f>
        <v>0</v>
      </c>
      <c r="FZ326">
        <f>IFERROR(SMALL(FZ108:FZ310,ROW()-ROW($FZ$313)+1),"")</f>
        <v>0</v>
      </c>
      <c r="GA326">
        <f>IFERROR(SMALL(GA108:GA310,ROW()-ROW($GA$313)+1),"")</f>
        <v>0</v>
      </c>
      <c r="GB326">
        <f>IFERROR(SMALL(GB108:GB310,ROW()-ROW($GB$313)+1),"")</f>
        <v>0</v>
      </c>
      <c r="GC326">
        <f>IFERROR(SMALL(GC108:GC310,ROW()-ROW($GC$313)+1),"")</f>
        <v>0</v>
      </c>
      <c r="GD326">
        <f>IFERROR(SMALL(GD108:GD310,ROW()-ROW($GD$313)+1),"")</f>
        <v>0</v>
      </c>
      <c r="GE326">
        <f>IFERROR(SMALL(GE108:GE310,ROW()-ROW($GE$313)+1),"")</f>
        <v>0</v>
      </c>
      <c r="GF326">
        <f>IFERROR(SMALL(GF108:GF310,ROW()-ROW($GF$313)+1),"")</f>
        <v>0</v>
      </c>
      <c r="GG326">
        <f>IFERROR(SMALL(GG108:GG310,ROW()-ROW($GG$313)+1),"")</f>
        <v>0</v>
      </c>
      <c r="GH326">
        <f>IFERROR(SMALL(GH108:GH310,ROW()-ROW($GH$313)+1),"")</f>
        <v>0</v>
      </c>
      <c r="GI326">
        <f>IFERROR(SMALL(GI108:GI310,ROW()-ROW($GI$313)+1),"")</f>
        <v>0</v>
      </c>
      <c r="GJ326">
        <f>IFERROR(SMALL(GJ108:GJ310,ROW()-ROW($GJ$313)+1),"")</f>
        <v>0</v>
      </c>
      <c r="GK326">
        <f>IFERROR(SMALL(GK108:GK310,ROW()-ROW($GK$313)+1),"")</f>
        <v>0</v>
      </c>
      <c r="GL326">
        <f>IFERROR(SMALL(GL108:GL310,ROW()-ROW($GL$313)+1),"")</f>
        <v>0</v>
      </c>
      <c r="GM326">
        <f>IFERROR(SMALL(GM108:GM310,ROW()-ROW($GM$313)+1),"")</f>
        <v>0</v>
      </c>
      <c r="GN326">
        <f>IFERROR(SMALL(GN108:GN310,ROW()-ROW($GN$313)+1),"")</f>
        <v>0</v>
      </c>
      <c r="GO326">
        <f>IFERROR(SMALL(GO108:GO310,ROW()-ROW($GO$313)+1),"")</f>
        <v>0</v>
      </c>
      <c r="GP326">
        <f>IFERROR(SMALL(GP108:GP310,ROW()-ROW($GP$313)+1),"")</f>
        <v>0</v>
      </c>
      <c r="GQ326">
        <f>IFERROR(SMALL(GQ108:GQ310,ROW()-ROW($GQ$313)+1),"")</f>
        <v>0</v>
      </c>
      <c r="GR326">
        <f>IFERROR(SMALL(GR108:GR310,ROW()-ROW($GR$313)+1),"")</f>
        <v>0</v>
      </c>
      <c r="GS326">
        <f>IFERROR(SMALL(GS108:GS310,ROW()-ROW($GS$313)+1),"")</f>
        <v>0</v>
      </c>
      <c r="GT326">
        <f>IFERROR(SMALL(GT108:GT310,ROW()-ROW($GT$313)+1),"")</f>
        <v>0</v>
      </c>
      <c r="GU326">
        <f>IFERROR(SMALL(GU108:GU310,ROW()-ROW($GU$313)+1),"")</f>
        <v>0</v>
      </c>
      <c r="GV326">
        <f>IFERROR(SMALL(GV108:GV310,ROW()-ROW($GV$313)+1),"")</f>
        <v>0</v>
      </c>
      <c r="GW326">
        <f>IFERROR(SMALL(GW108:GW310,ROW()-ROW($GW$313)+1),"")</f>
        <v>0</v>
      </c>
      <c r="GX326">
        <f>IFERROR(SMALL(GX108:GX310,ROW()-ROW($GX$313)+1),"")</f>
        <v>0</v>
      </c>
      <c r="GY326">
        <f>IFERROR(SMALL(GY108:GY310,ROW()-ROW($GY$313)+1),"")</f>
        <v>0</v>
      </c>
      <c r="GZ326">
        <f>IFERROR(SMALL(GZ108:GZ310,ROW()-ROW($GZ$313)+1),"")</f>
        <v>0</v>
      </c>
      <c r="HA326">
        <f>IFERROR(SMALL(HA108:HA310,ROW()-ROW($HA$313)+1),"")</f>
        <v>0</v>
      </c>
      <c r="HB326">
        <f>IFERROR(SMALL(HB108:HB310,ROW()-ROW($HB$313)+1),"")</f>
        <v>0</v>
      </c>
      <c r="HC326">
        <f>IFERROR(SMALL(HC108:HC310,ROW()-ROW($HC$313)+1),"")</f>
        <v>0</v>
      </c>
      <c r="HD326">
        <f>IFERROR(SMALL(HD108:HD310,ROW()-ROW($HD$313)+1),"")</f>
        <v>0</v>
      </c>
      <c r="HE326">
        <f>IFERROR(SMALL(HE108:HE310,ROW()-ROW($HE$313)+1),"")</f>
        <v>0</v>
      </c>
      <c r="HF326">
        <f>IFERROR(SMALL(HF108:HF310,ROW()-ROW($HF$313)+1),"")</f>
        <v>0</v>
      </c>
    </row>
    <row r="327" spans="5:214">
      <c r="E327">
        <f>IFERROR(SMALL(E108:E310,ROW()-ROW($E$313)+1),"")</f>
        <v>0</v>
      </c>
      <c r="F327">
        <f>IFERROR(SMALL(F108:F310,ROW()-ROW($F$313)+1),"")</f>
        <v>0</v>
      </c>
      <c r="G327">
        <f>IFERROR(SMALL(G108:G310,ROW()-ROW($G$313)+1),"")</f>
        <v>0</v>
      </c>
      <c r="H327">
        <f>IFERROR(SMALL(H108:H310,ROW()-ROW($H$313)+1),"")</f>
        <v>0</v>
      </c>
      <c r="I327">
        <f>IFERROR(SMALL(I108:I310,ROW()-ROW($I$313)+1),"")</f>
        <v>0</v>
      </c>
      <c r="J327">
        <f>IFERROR(SMALL(J108:J310,ROW()-ROW($J$313)+1),"")</f>
        <v>0</v>
      </c>
      <c r="K327">
        <f>IFERROR(SMALL(K108:K310,ROW()-ROW($K$313)+1),"")</f>
        <v>0</v>
      </c>
      <c r="L327">
        <f>IFERROR(SMALL(L108:L310,ROW()-ROW($L$313)+1),"")</f>
        <v>0</v>
      </c>
      <c r="M327">
        <f>IFERROR(SMALL(M108:M310,ROW()-ROW($M$313)+1),"")</f>
        <v>0</v>
      </c>
      <c r="N327">
        <f>IFERROR(SMALL(N108:N310,ROW()-ROW($N$313)+1),"")</f>
        <v>0</v>
      </c>
      <c r="O327">
        <f>IFERROR(SMALL(O108:O310,ROW()-ROW($O$313)+1),"")</f>
        <v>0</v>
      </c>
      <c r="P327">
        <f>IFERROR(SMALL(P108:P310,ROW()-ROW($P$313)+1),"")</f>
        <v>0</v>
      </c>
      <c r="Q327">
        <f>IFERROR(SMALL(Q108:Q310,ROW()-ROW($Q$313)+1),"")</f>
        <v>0</v>
      </c>
      <c r="R327">
        <f>IFERROR(SMALL(R108:R310,ROW()-ROW($R$313)+1),"")</f>
        <v>0</v>
      </c>
      <c r="S327">
        <f>IFERROR(SMALL(S108:S310,ROW()-ROW($S$313)+1),"")</f>
        <v>0</v>
      </c>
      <c r="T327">
        <f>IFERROR(SMALL(T108:T310,ROW()-ROW($T$313)+1),"")</f>
        <v>0</v>
      </c>
      <c r="U327">
        <f>IFERROR(SMALL(U108:U310,ROW()-ROW($U$313)+1),"")</f>
        <v>0</v>
      </c>
      <c r="V327">
        <f>IFERROR(SMALL(V108:V310,ROW()-ROW($V$313)+1),"")</f>
        <v>0</v>
      </c>
      <c r="W327">
        <f>IFERROR(SMALL(W108:W310,ROW()-ROW($W$313)+1),"")</f>
        <v>0</v>
      </c>
      <c r="X327">
        <f>IFERROR(SMALL(X108:X310,ROW()-ROW($X$313)+1),"")</f>
        <v>0</v>
      </c>
      <c r="Y327">
        <f>IFERROR(SMALL(Y108:Y310,ROW()-ROW($Y$313)+1),"")</f>
        <v>0</v>
      </c>
      <c r="Z327">
        <f>IFERROR(SMALL(Z108:Z310,ROW()-ROW($Z$313)+1),"")</f>
        <v>0</v>
      </c>
      <c r="AA327">
        <f>IFERROR(SMALL(AA108:AA310,ROW()-ROW($AA$313)+1),"")</f>
        <v>0</v>
      </c>
      <c r="AB327">
        <f>IFERROR(SMALL(AB108:AB310,ROW()-ROW($AB$313)+1),"")</f>
        <v>0</v>
      </c>
      <c r="AC327">
        <f>IFERROR(SMALL(AC108:AC310,ROW()-ROW($AC$313)+1),"")</f>
        <v>0</v>
      </c>
      <c r="AD327">
        <f>IFERROR(SMALL(AD108:AD310,ROW()-ROW($AD$313)+1),"")</f>
        <v>0</v>
      </c>
      <c r="AE327">
        <f>IFERROR(SMALL(AE108:AE310,ROW()-ROW($AE$313)+1),"")</f>
        <v>0</v>
      </c>
      <c r="AF327">
        <f>IFERROR(SMALL(AF108:AF310,ROW()-ROW($AF$313)+1),"")</f>
        <v>0</v>
      </c>
      <c r="AG327">
        <f>IFERROR(SMALL(AG108:AG310,ROW()-ROW($AG$313)+1),"")</f>
        <v>0</v>
      </c>
      <c r="AH327">
        <f>IFERROR(SMALL(AH108:AH310,ROW()-ROW($AH$313)+1),"")</f>
        <v>0</v>
      </c>
      <c r="AI327">
        <f>IFERROR(SMALL(AI108:AI310,ROW()-ROW($AI$313)+1),"")</f>
        <v>0</v>
      </c>
      <c r="AJ327">
        <f>IFERROR(SMALL(AJ108:AJ310,ROW()-ROW($AJ$313)+1),"")</f>
        <v>0</v>
      </c>
      <c r="AK327">
        <f>IFERROR(SMALL(AK108:AK310,ROW()-ROW($AK$313)+1),"")</f>
        <v>0</v>
      </c>
      <c r="AL327">
        <f>IFERROR(SMALL(AL108:AL310,ROW()-ROW($AL$313)+1),"")</f>
        <v>0</v>
      </c>
      <c r="AM327">
        <f>IFERROR(SMALL(AM108:AM310,ROW()-ROW($AM$313)+1),"")</f>
        <v>0</v>
      </c>
      <c r="AN327">
        <f>IFERROR(SMALL(AN108:AN310,ROW()-ROW($AN$313)+1),"")</f>
        <v>0</v>
      </c>
      <c r="AO327">
        <f>IFERROR(SMALL(AO108:AO310,ROW()-ROW($AO$313)+1),"")</f>
        <v>0</v>
      </c>
      <c r="AP327">
        <f>IFERROR(SMALL(AP108:AP310,ROW()-ROW($AP$313)+1),"")</f>
        <v>0</v>
      </c>
      <c r="AQ327">
        <f>IFERROR(SMALL(AQ108:AQ310,ROW()-ROW($AQ$313)+1),"")</f>
        <v>0</v>
      </c>
      <c r="AR327">
        <f>IFERROR(SMALL(AR108:AR310,ROW()-ROW($AR$313)+1),"")</f>
        <v>0</v>
      </c>
      <c r="AS327">
        <f>IFERROR(SMALL(AS108:AS310,ROW()-ROW($AS$313)+1),"")</f>
        <v>0</v>
      </c>
      <c r="AT327">
        <f>IFERROR(SMALL(AT108:AT310,ROW()-ROW($AT$313)+1),"")</f>
        <v>0</v>
      </c>
      <c r="AU327">
        <f>IFERROR(SMALL(AU108:AU310,ROW()-ROW($AU$313)+1),"")</f>
        <v>0</v>
      </c>
      <c r="AV327">
        <f>IFERROR(SMALL(AV108:AV310,ROW()-ROW($AV$313)+1),"")</f>
        <v>0</v>
      </c>
      <c r="AW327">
        <f>IFERROR(SMALL(AW108:AW310,ROW()-ROW($AW$313)+1),"")</f>
        <v>0</v>
      </c>
      <c r="AX327">
        <f>IFERROR(SMALL(AX108:AX310,ROW()-ROW($AX$313)+1),"")</f>
        <v>0</v>
      </c>
      <c r="AY327">
        <f>IFERROR(SMALL(AY108:AY310,ROW()-ROW($AY$313)+1),"")</f>
        <v>0</v>
      </c>
      <c r="AZ327">
        <f>IFERROR(SMALL(AZ108:AZ310,ROW()-ROW($AZ$313)+1),"")</f>
        <v>0</v>
      </c>
      <c r="BA327">
        <f>IFERROR(SMALL(BA108:BA310,ROW()-ROW($BA$313)+1),"")</f>
        <v>0</v>
      </c>
      <c r="BB327">
        <f>IFERROR(SMALL(BB108:BB310,ROW()-ROW($BB$313)+1),"")</f>
        <v>0</v>
      </c>
      <c r="BC327">
        <f>IFERROR(SMALL(BC108:BC310,ROW()-ROW($BC$313)+1),"")</f>
        <v>0</v>
      </c>
      <c r="BD327">
        <f>IFERROR(SMALL(BD108:BD310,ROW()-ROW($BD$313)+1),"")</f>
        <v>0</v>
      </c>
      <c r="BE327">
        <f>IFERROR(SMALL(BE108:BE310,ROW()-ROW($BE$313)+1),"")</f>
        <v>0</v>
      </c>
      <c r="BF327">
        <f>IFERROR(SMALL(BF108:BF310,ROW()-ROW($BF$313)+1),"")</f>
        <v>0</v>
      </c>
      <c r="BG327">
        <f>IFERROR(SMALL(BG108:BG310,ROW()-ROW($BG$313)+1),"")</f>
        <v>0</v>
      </c>
      <c r="BH327">
        <f>IFERROR(SMALL(BH108:BH310,ROW()-ROW($BH$313)+1),"")</f>
        <v>0</v>
      </c>
      <c r="BI327">
        <f>IFERROR(SMALL(BI108:BI310,ROW()-ROW($BI$313)+1),"")</f>
        <v>0</v>
      </c>
      <c r="BJ327">
        <f>IFERROR(SMALL(BJ108:BJ310,ROW()-ROW($BJ$313)+1),"")</f>
        <v>0</v>
      </c>
      <c r="BK327">
        <f>IFERROR(SMALL(BK108:BK310,ROW()-ROW($BK$313)+1),"")</f>
        <v>0</v>
      </c>
      <c r="BL327">
        <f>IFERROR(SMALL(BL108:BL310,ROW()-ROW($BL$313)+1),"")</f>
        <v>0</v>
      </c>
      <c r="BM327">
        <f>IFERROR(SMALL(BM108:BM310,ROW()-ROW($BM$313)+1),"")</f>
        <v>0</v>
      </c>
      <c r="BN327">
        <f>IFERROR(SMALL(BN108:BN310,ROW()-ROW($BN$313)+1),"")</f>
        <v>0</v>
      </c>
      <c r="BO327">
        <f>IFERROR(SMALL(BO108:BO310,ROW()-ROW($BO$313)+1),"")</f>
        <v>0</v>
      </c>
      <c r="BP327">
        <f>IFERROR(SMALL(BP108:BP310,ROW()-ROW($BP$313)+1),"")</f>
        <v>0</v>
      </c>
      <c r="BQ327">
        <f>IFERROR(SMALL(BQ108:BQ310,ROW()-ROW($BQ$313)+1),"")</f>
        <v>0</v>
      </c>
      <c r="BR327">
        <f>IFERROR(SMALL(BR108:BR310,ROW()-ROW($BR$313)+1),"")</f>
        <v>0</v>
      </c>
      <c r="BS327">
        <f>IFERROR(SMALL(BS108:BS310,ROW()-ROW($BS$313)+1),"")</f>
        <v>0</v>
      </c>
      <c r="BT327">
        <f>IFERROR(SMALL(BT108:BT310,ROW()-ROW($BT$313)+1),"")</f>
        <v>0</v>
      </c>
      <c r="BU327">
        <f>IFERROR(SMALL(BU108:BU310,ROW()-ROW($BU$313)+1),"")</f>
        <v>0</v>
      </c>
      <c r="BV327">
        <f>IFERROR(SMALL(BV108:BV310,ROW()-ROW($BV$313)+1),"")</f>
        <v>0</v>
      </c>
      <c r="BW327">
        <f>IFERROR(SMALL(BW108:BW310,ROW()-ROW($BW$313)+1),"")</f>
        <v>0</v>
      </c>
      <c r="BX327">
        <f>IFERROR(SMALL(BX108:BX310,ROW()-ROW($BX$313)+1),"")</f>
        <v>0</v>
      </c>
      <c r="BY327">
        <f>IFERROR(SMALL(BY108:BY310,ROW()-ROW($BY$313)+1),"")</f>
        <v>0</v>
      </c>
      <c r="BZ327">
        <f>IFERROR(SMALL(BZ108:BZ310,ROW()-ROW($BZ$313)+1),"")</f>
        <v>0</v>
      </c>
      <c r="CA327">
        <f>IFERROR(SMALL(CA108:CA310,ROW()-ROW($CA$313)+1),"")</f>
        <v>0</v>
      </c>
      <c r="CB327">
        <f>IFERROR(SMALL(CB108:CB310,ROW()-ROW($CB$313)+1),"")</f>
        <v>0</v>
      </c>
      <c r="CC327">
        <f>IFERROR(SMALL(CC108:CC310,ROW()-ROW($CC$313)+1),"")</f>
        <v>0</v>
      </c>
      <c r="CD327">
        <f>IFERROR(SMALL(CD108:CD310,ROW()-ROW($CD$313)+1),"")</f>
        <v>0</v>
      </c>
      <c r="CE327">
        <f>IFERROR(SMALL(CE108:CE310,ROW()-ROW($CE$313)+1),"")</f>
        <v>0</v>
      </c>
      <c r="CF327">
        <f>IFERROR(SMALL(CF108:CF310,ROW()-ROW($CF$313)+1),"")</f>
        <v>0</v>
      </c>
      <c r="CG327">
        <f>IFERROR(SMALL(CG108:CG310,ROW()-ROW($CG$313)+1),"")</f>
        <v>0</v>
      </c>
      <c r="CH327">
        <f>IFERROR(SMALL(CH108:CH310,ROW()-ROW($CH$313)+1),"")</f>
        <v>0</v>
      </c>
      <c r="CI327">
        <f>IFERROR(SMALL(CI108:CI310,ROW()-ROW($CI$313)+1),"")</f>
        <v>0</v>
      </c>
      <c r="CJ327">
        <f>IFERROR(SMALL(CJ108:CJ310,ROW()-ROW($CJ$313)+1),"")</f>
        <v>0</v>
      </c>
      <c r="CK327">
        <f>IFERROR(SMALL(CK108:CK310,ROW()-ROW($CK$313)+1),"")</f>
        <v>0</v>
      </c>
      <c r="CL327">
        <f>IFERROR(SMALL(CL108:CL310,ROW()-ROW($CL$313)+1),"")</f>
        <v>0</v>
      </c>
      <c r="CM327">
        <f>IFERROR(SMALL(CM108:CM310,ROW()-ROW($CM$313)+1),"")</f>
        <v>0</v>
      </c>
      <c r="CN327">
        <f>IFERROR(SMALL(CN108:CN310,ROW()-ROW($CN$313)+1),"")</f>
        <v>0</v>
      </c>
      <c r="CO327">
        <f>IFERROR(SMALL(CO108:CO310,ROW()-ROW($CO$313)+1),"")</f>
        <v>0</v>
      </c>
      <c r="CP327">
        <f>IFERROR(SMALL(CP108:CP310,ROW()-ROW($CP$313)+1),"")</f>
        <v>0</v>
      </c>
      <c r="CQ327">
        <f>IFERROR(SMALL(CQ108:CQ310,ROW()-ROW($CQ$313)+1),"")</f>
        <v>0</v>
      </c>
      <c r="CR327">
        <f>IFERROR(SMALL(CR108:CR310,ROW()-ROW($CR$313)+1),"")</f>
        <v>0</v>
      </c>
      <c r="CS327">
        <f>IFERROR(SMALL(CS108:CS310,ROW()-ROW($CS$313)+1),"")</f>
        <v>0</v>
      </c>
      <c r="CT327">
        <f>IFERROR(SMALL(CT108:CT310,ROW()-ROW($CT$313)+1),"")</f>
        <v>0</v>
      </c>
      <c r="CU327">
        <f>IFERROR(SMALL(CU108:CU310,ROW()-ROW($CU$313)+1),"")</f>
        <v>0</v>
      </c>
      <c r="CV327">
        <f>IFERROR(SMALL(CV108:CV310,ROW()-ROW($CV$313)+1),"")</f>
        <v>0</v>
      </c>
      <c r="CW327">
        <f>IFERROR(SMALL(CW108:CW310,ROW()-ROW($CW$313)+1),"")</f>
        <v>0</v>
      </c>
      <c r="CX327">
        <f>IFERROR(SMALL(CX108:CX310,ROW()-ROW($CX$313)+1),"")</f>
        <v>0</v>
      </c>
      <c r="CY327">
        <f>IFERROR(SMALL(CY108:CY310,ROW()-ROW($CY$313)+1),"")</f>
        <v>0</v>
      </c>
      <c r="CZ327">
        <f>IFERROR(SMALL(CZ108:CZ310,ROW()-ROW($CZ$313)+1),"")</f>
        <v>0</v>
      </c>
      <c r="DA327">
        <f>IFERROR(SMALL(DA108:DA310,ROW()-ROW($DA$313)+1),"")</f>
        <v>0</v>
      </c>
      <c r="DB327">
        <f>IFERROR(SMALL(DB108:DB310,ROW()-ROW($DB$313)+1),"")</f>
        <v>0</v>
      </c>
      <c r="DC327">
        <f>IFERROR(SMALL(DC108:DC310,ROW()-ROW($DC$313)+1),"")</f>
        <v>0</v>
      </c>
      <c r="DD327">
        <f>IFERROR(SMALL(DD108:DD310,ROW()-ROW($DD$313)+1),"")</f>
        <v>0</v>
      </c>
      <c r="DG327">
        <f>IFERROR(SMALL(DG108:DG310,ROW()-ROW($DG$313)+1),"")</f>
        <v>0</v>
      </c>
      <c r="DH327">
        <f>IFERROR(SMALL(DH108:DH310,ROW()-ROW($DH$313)+1),"")</f>
        <v>0</v>
      </c>
      <c r="DI327">
        <f>IFERROR(SMALL(DI108:DI310,ROW()-ROW($DI$313)+1),"")</f>
        <v>0</v>
      </c>
      <c r="DJ327">
        <f>IFERROR(SMALL(DJ108:DJ310,ROW()-ROW($DJ$313)+1),"")</f>
        <v>0</v>
      </c>
      <c r="DK327">
        <f>IFERROR(SMALL(DK108:DK310,ROW()-ROW($DK$313)+1),"")</f>
        <v>0</v>
      </c>
      <c r="DL327">
        <f>IFERROR(SMALL(DL108:DL310,ROW()-ROW($DL$313)+1),"")</f>
        <v>0</v>
      </c>
      <c r="DM327">
        <f>IFERROR(SMALL(DM108:DM310,ROW()-ROW($DM$313)+1),"")</f>
        <v>0</v>
      </c>
      <c r="DN327">
        <f>IFERROR(SMALL(DN108:DN310,ROW()-ROW($DN$313)+1),"")</f>
        <v>0</v>
      </c>
      <c r="DO327">
        <f>IFERROR(SMALL(DO108:DO310,ROW()-ROW($DO$313)+1),"")</f>
        <v>0</v>
      </c>
      <c r="DP327">
        <f>IFERROR(SMALL(DP108:DP310,ROW()-ROW($DP$313)+1),"")</f>
        <v>0</v>
      </c>
      <c r="DQ327">
        <f>IFERROR(SMALL(DQ108:DQ310,ROW()-ROW($DQ$313)+1),"")</f>
        <v>0</v>
      </c>
      <c r="DR327">
        <f>IFERROR(SMALL(DR108:DR310,ROW()-ROW($DR$313)+1),"")</f>
        <v>0</v>
      </c>
      <c r="DS327">
        <f>IFERROR(SMALL(DS108:DS310,ROW()-ROW($DS$313)+1),"")</f>
        <v>0</v>
      </c>
      <c r="DT327">
        <f>IFERROR(SMALL(DT108:DT310,ROW()-ROW($DT$313)+1),"")</f>
        <v>0</v>
      </c>
      <c r="DU327">
        <f>IFERROR(SMALL(DU108:DU310,ROW()-ROW($DU$313)+1),"")</f>
        <v>0</v>
      </c>
      <c r="DV327">
        <f>IFERROR(SMALL(DV108:DV310,ROW()-ROW($DV$313)+1),"")</f>
        <v>0</v>
      </c>
      <c r="DW327">
        <f>IFERROR(SMALL(DW108:DW310,ROW()-ROW($DW$313)+1),"")</f>
        <v>0</v>
      </c>
      <c r="DX327">
        <f>IFERROR(SMALL(DX108:DX310,ROW()-ROW($DX$313)+1),"")</f>
        <v>0</v>
      </c>
      <c r="DY327">
        <f>IFERROR(SMALL(DY108:DY310,ROW()-ROW($DY$313)+1),"")</f>
        <v>0</v>
      </c>
      <c r="DZ327">
        <f>IFERROR(SMALL(DZ108:DZ310,ROW()-ROW($DZ$313)+1),"")</f>
        <v>0</v>
      </c>
      <c r="EA327">
        <f>IFERROR(SMALL(EA108:EA310,ROW()-ROW($EA$313)+1),"")</f>
        <v>0</v>
      </c>
      <c r="EB327">
        <f>IFERROR(SMALL(EB108:EB310,ROW()-ROW($EB$313)+1),"")</f>
        <v>0</v>
      </c>
      <c r="EC327">
        <f>IFERROR(SMALL(EC108:EC310,ROW()-ROW($EC$313)+1),"")</f>
        <v>0</v>
      </c>
      <c r="ED327">
        <f>IFERROR(SMALL(ED108:ED310,ROW()-ROW($ED$313)+1),"")</f>
        <v>0</v>
      </c>
      <c r="EE327">
        <f>IFERROR(SMALL(EE108:EE310,ROW()-ROW($EE$313)+1),"")</f>
        <v>0</v>
      </c>
      <c r="EF327">
        <f>IFERROR(SMALL(EF108:EF310,ROW()-ROW($EF$313)+1),"")</f>
        <v>0</v>
      </c>
      <c r="EG327">
        <f>IFERROR(SMALL(EG108:EG310,ROW()-ROW($EG$313)+1),"")</f>
        <v>0</v>
      </c>
      <c r="EH327">
        <f>IFERROR(SMALL(EH108:EH310,ROW()-ROW($EH$313)+1),"")</f>
        <v>0</v>
      </c>
      <c r="EI327">
        <f>IFERROR(SMALL(EI108:EI310,ROW()-ROW($EI$313)+1),"")</f>
        <v>0</v>
      </c>
      <c r="EJ327">
        <f>IFERROR(SMALL(EJ108:EJ310,ROW()-ROW($EJ$313)+1),"")</f>
        <v>0</v>
      </c>
      <c r="EK327">
        <f>IFERROR(SMALL(EK108:EK310,ROW()-ROW($EK$313)+1),"")</f>
        <v>0</v>
      </c>
      <c r="EL327">
        <f>IFERROR(SMALL(EL108:EL310,ROW()-ROW($EL$313)+1),"")</f>
        <v>0</v>
      </c>
      <c r="EM327">
        <f>IFERROR(SMALL(EM108:EM310,ROW()-ROW($EM$313)+1),"")</f>
        <v>0</v>
      </c>
      <c r="EN327">
        <f>IFERROR(SMALL(EN108:EN310,ROW()-ROW($EN$313)+1),"")</f>
        <v>0</v>
      </c>
      <c r="EO327">
        <f>IFERROR(SMALL(EO108:EO310,ROW()-ROW($EO$313)+1),"")</f>
        <v>0</v>
      </c>
      <c r="EP327">
        <f>IFERROR(SMALL(EP108:EP310,ROW()-ROW($EP$313)+1),"")</f>
        <v>0</v>
      </c>
      <c r="EQ327">
        <f>IFERROR(SMALL(EQ108:EQ310,ROW()-ROW($EQ$313)+1),"")</f>
        <v>0</v>
      </c>
      <c r="ER327">
        <f>IFERROR(SMALL(ER108:ER310,ROW()-ROW($ER$313)+1),"")</f>
        <v>0</v>
      </c>
      <c r="ES327">
        <f>IFERROR(SMALL(ES108:ES310,ROW()-ROW($ES$313)+1),"")</f>
        <v>0</v>
      </c>
      <c r="ET327">
        <f>IFERROR(SMALL(ET108:ET310,ROW()-ROW($ET$313)+1),"")</f>
        <v>0</v>
      </c>
      <c r="EU327">
        <f>IFERROR(SMALL(EU108:EU310,ROW()-ROW($EU$313)+1),"")</f>
        <v>0</v>
      </c>
      <c r="EV327">
        <f>IFERROR(SMALL(EV108:EV310,ROW()-ROW($EV$313)+1),"")</f>
        <v>0</v>
      </c>
      <c r="EW327">
        <f>IFERROR(SMALL(EW108:EW310,ROW()-ROW($EW$313)+1),"")</f>
        <v>0</v>
      </c>
      <c r="EX327">
        <f>IFERROR(SMALL(EX108:EX310,ROW()-ROW($EX$313)+1),"")</f>
        <v>0</v>
      </c>
      <c r="EY327">
        <f>IFERROR(SMALL(EY108:EY310,ROW()-ROW($EY$313)+1),"")</f>
        <v>0</v>
      </c>
      <c r="EZ327">
        <f>IFERROR(SMALL(EZ108:EZ310,ROW()-ROW($EZ$313)+1),"")</f>
        <v>0</v>
      </c>
      <c r="FA327">
        <f>IFERROR(SMALL(FA108:FA310,ROW()-ROW($FA$313)+1),"")</f>
        <v>0</v>
      </c>
      <c r="FB327">
        <f>IFERROR(SMALL(FB108:FB310,ROW()-ROW($FB$313)+1),"")</f>
        <v>0</v>
      </c>
      <c r="FC327">
        <f>IFERROR(SMALL(FC108:FC310,ROW()-ROW($FC$313)+1),"")</f>
        <v>0</v>
      </c>
      <c r="FD327">
        <f>IFERROR(SMALL(FD108:FD310,ROW()-ROW($FD$313)+1),"")</f>
        <v>0</v>
      </c>
      <c r="FE327">
        <f>IFERROR(SMALL(FE108:FE310,ROW()-ROW($FE$313)+1),"")</f>
        <v>0</v>
      </c>
      <c r="FF327">
        <f>IFERROR(SMALL(FF108:FF310,ROW()-ROW($FF$313)+1),"")</f>
        <v>0</v>
      </c>
      <c r="FG327">
        <f>IFERROR(SMALL(FG108:FG310,ROW()-ROW($FG$313)+1),"")</f>
        <v>0</v>
      </c>
      <c r="FH327">
        <f>IFERROR(SMALL(FH108:FH310,ROW()-ROW($FH$313)+1),"")</f>
        <v>0</v>
      </c>
      <c r="FI327">
        <f>IFERROR(SMALL(FI108:FI310,ROW()-ROW($FI$313)+1),"")</f>
        <v>0</v>
      </c>
      <c r="FJ327">
        <f>IFERROR(SMALL(FJ108:FJ310,ROW()-ROW($FJ$313)+1),"")</f>
        <v>0</v>
      </c>
      <c r="FK327">
        <f>IFERROR(SMALL(FK108:FK310,ROW()-ROW($FK$313)+1),"")</f>
        <v>0</v>
      </c>
      <c r="FL327">
        <f>IFERROR(SMALL(FL108:FL310,ROW()-ROW($FL$313)+1),"")</f>
        <v>0</v>
      </c>
      <c r="FM327">
        <f>IFERROR(SMALL(FM108:FM310,ROW()-ROW($FM$313)+1),"")</f>
        <v>0</v>
      </c>
      <c r="FN327">
        <f>IFERROR(SMALL(FN108:FN310,ROW()-ROW($FN$313)+1),"")</f>
        <v>0</v>
      </c>
      <c r="FO327">
        <f>IFERROR(SMALL(FO108:FO310,ROW()-ROW($FO$313)+1),"")</f>
        <v>0</v>
      </c>
      <c r="FP327">
        <f>IFERROR(SMALL(FP108:FP310,ROW()-ROW($FP$313)+1),"")</f>
        <v>0</v>
      </c>
      <c r="FQ327">
        <f>IFERROR(SMALL(FQ108:FQ310,ROW()-ROW($FQ$313)+1),"")</f>
        <v>0</v>
      </c>
      <c r="FR327">
        <f>IFERROR(SMALL(FR108:FR310,ROW()-ROW($FR$313)+1),"")</f>
        <v>0</v>
      </c>
      <c r="FS327">
        <f>IFERROR(SMALL(FS108:FS310,ROW()-ROW($FS$313)+1),"")</f>
        <v>0</v>
      </c>
      <c r="FT327">
        <f>IFERROR(SMALL(FT108:FT310,ROW()-ROW($FT$313)+1),"")</f>
        <v>0</v>
      </c>
      <c r="FU327">
        <f>IFERROR(SMALL(FU108:FU310,ROW()-ROW($FU$313)+1),"")</f>
        <v>0</v>
      </c>
      <c r="FV327">
        <f>IFERROR(SMALL(FV108:FV310,ROW()-ROW($FV$313)+1),"")</f>
        <v>0</v>
      </c>
      <c r="FW327">
        <f>IFERROR(SMALL(FW108:FW310,ROW()-ROW($FW$313)+1),"")</f>
        <v>0</v>
      </c>
      <c r="FX327">
        <f>IFERROR(SMALL(FX108:FX310,ROW()-ROW($FX$313)+1),"")</f>
        <v>0</v>
      </c>
      <c r="FY327">
        <f>IFERROR(SMALL(FY108:FY310,ROW()-ROW($FY$313)+1),"")</f>
        <v>0</v>
      </c>
      <c r="FZ327">
        <f>IFERROR(SMALL(FZ108:FZ310,ROW()-ROW($FZ$313)+1),"")</f>
        <v>0</v>
      </c>
      <c r="GA327">
        <f>IFERROR(SMALL(GA108:GA310,ROW()-ROW($GA$313)+1),"")</f>
        <v>0</v>
      </c>
      <c r="GB327">
        <f>IFERROR(SMALL(GB108:GB310,ROW()-ROW($GB$313)+1),"")</f>
        <v>0</v>
      </c>
      <c r="GC327">
        <f>IFERROR(SMALL(GC108:GC310,ROW()-ROW($GC$313)+1),"")</f>
        <v>0</v>
      </c>
      <c r="GD327">
        <f>IFERROR(SMALL(GD108:GD310,ROW()-ROW($GD$313)+1),"")</f>
        <v>0</v>
      </c>
      <c r="GE327">
        <f>IFERROR(SMALL(GE108:GE310,ROW()-ROW($GE$313)+1),"")</f>
        <v>0</v>
      </c>
      <c r="GF327">
        <f>IFERROR(SMALL(GF108:GF310,ROW()-ROW($GF$313)+1),"")</f>
        <v>0</v>
      </c>
      <c r="GG327">
        <f>IFERROR(SMALL(GG108:GG310,ROW()-ROW($GG$313)+1),"")</f>
        <v>0</v>
      </c>
      <c r="GH327">
        <f>IFERROR(SMALL(GH108:GH310,ROW()-ROW($GH$313)+1),"")</f>
        <v>0</v>
      </c>
      <c r="GI327">
        <f>IFERROR(SMALL(GI108:GI310,ROW()-ROW($GI$313)+1),"")</f>
        <v>0</v>
      </c>
      <c r="GJ327">
        <f>IFERROR(SMALL(GJ108:GJ310,ROW()-ROW($GJ$313)+1),"")</f>
        <v>0</v>
      </c>
      <c r="GK327">
        <f>IFERROR(SMALL(GK108:GK310,ROW()-ROW($GK$313)+1),"")</f>
        <v>0</v>
      </c>
      <c r="GL327">
        <f>IFERROR(SMALL(GL108:GL310,ROW()-ROW($GL$313)+1),"")</f>
        <v>0</v>
      </c>
      <c r="GM327">
        <f>IFERROR(SMALL(GM108:GM310,ROW()-ROW($GM$313)+1),"")</f>
        <v>0</v>
      </c>
      <c r="GN327">
        <f>IFERROR(SMALL(GN108:GN310,ROW()-ROW($GN$313)+1),"")</f>
        <v>0</v>
      </c>
      <c r="GO327">
        <f>IFERROR(SMALL(GO108:GO310,ROW()-ROW($GO$313)+1),"")</f>
        <v>0</v>
      </c>
      <c r="GP327">
        <f>IFERROR(SMALL(GP108:GP310,ROW()-ROW($GP$313)+1),"")</f>
        <v>0</v>
      </c>
      <c r="GQ327">
        <f>IFERROR(SMALL(GQ108:GQ310,ROW()-ROW($GQ$313)+1),"")</f>
        <v>0</v>
      </c>
      <c r="GR327">
        <f>IFERROR(SMALL(GR108:GR310,ROW()-ROW($GR$313)+1),"")</f>
        <v>0</v>
      </c>
      <c r="GS327">
        <f>IFERROR(SMALL(GS108:GS310,ROW()-ROW($GS$313)+1),"")</f>
        <v>0</v>
      </c>
      <c r="GT327">
        <f>IFERROR(SMALL(GT108:GT310,ROW()-ROW($GT$313)+1),"")</f>
        <v>0</v>
      </c>
      <c r="GU327">
        <f>IFERROR(SMALL(GU108:GU310,ROW()-ROW($GU$313)+1),"")</f>
        <v>0</v>
      </c>
      <c r="GV327">
        <f>IFERROR(SMALL(GV108:GV310,ROW()-ROW($GV$313)+1),"")</f>
        <v>0</v>
      </c>
      <c r="GW327">
        <f>IFERROR(SMALL(GW108:GW310,ROW()-ROW($GW$313)+1),"")</f>
        <v>0</v>
      </c>
      <c r="GX327">
        <f>IFERROR(SMALL(GX108:GX310,ROW()-ROW($GX$313)+1),"")</f>
        <v>0</v>
      </c>
      <c r="GY327">
        <f>IFERROR(SMALL(GY108:GY310,ROW()-ROW($GY$313)+1),"")</f>
        <v>0</v>
      </c>
      <c r="GZ327">
        <f>IFERROR(SMALL(GZ108:GZ310,ROW()-ROW($GZ$313)+1),"")</f>
        <v>0</v>
      </c>
      <c r="HA327">
        <f>IFERROR(SMALL(HA108:HA310,ROW()-ROW($HA$313)+1),"")</f>
        <v>0</v>
      </c>
      <c r="HB327">
        <f>IFERROR(SMALL(HB108:HB310,ROW()-ROW($HB$313)+1),"")</f>
        <v>0</v>
      </c>
      <c r="HC327">
        <f>IFERROR(SMALL(HC108:HC310,ROW()-ROW($HC$313)+1),"")</f>
        <v>0</v>
      </c>
      <c r="HD327">
        <f>IFERROR(SMALL(HD108:HD310,ROW()-ROW($HD$313)+1),"")</f>
        <v>0</v>
      </c>
      <c r="HE327">
        <f>IFERROR(SMALL(HE108:HE310,ROW()-ROW($HE$313)+1),"")</f>
        <v>0</v>
      </c>
      <c r="HF327">
        <f>IFERROR(SMALL(HF108:HF310,ROW()-ROW($HF$313)+1),"")</f>
        <v>0</v>
      </c>
    </row>
    <row r="328" spans="5:214">
      <c r="E328">
        <f>IFERROR(SMALL(E108:E310,ROW()-ROW($E$313)+1),"")</f>
        <v>0</v>
      </c>
      <c r="F328">
        <f>IFERROR(SMALL(F108:F310,ROW()-ROW($F$313)+1),"")</f>
        <v>0</v>
      </c>
      <c r="G328">
        <f>IFERROR(SMALL(G108:G310,ROW()-ROW($G$313)+1),"")</f>
        <v>0</v>
      </c>
      <c r="H328">
        <f>IFERROR(SMALL(H108:H310,ROW()-ROW($H$313)+1),"")</f>
        <v>0</v>
      </c>
      <c r="I328">
        <f>IFERROR(SMALL(I108:I310,ROW()-ROW($I$313)+1),"")</f>
        <v>0</v>
      </c>
      <c r="J328">
        <f>IFERROR(SMALL(J108:J310,ROW()-ROW($J$313)+1),"")</f>
        <v>0</v>
      </c>
      <c r="K328">
        <f>IFERROR(SMALL(K108:K310,ROW()-ROW($K$313)+1),"")</f>
        <v>0</v>
      </c>
      <c r="L328">
        <f>IFERROR(SMALL(L108:L310,ROW()-ROW($L$313)+1),"")</f>
        <v>0</v>
      </c>
      <c r="M328">
        <f>IFERROR(SMALL(M108:M310,ROW()-ROW($M$313)+1),"")</f>
        <v>0</v>
      </c>
      <c r="N328">
        <f>IFERROR(SMALL(N108:N310,ROW()-ROW($N$313)+1),"")</f>
        <v>0</v>
      </c>
      <c r="O328">
        <f>IFERROR(SMALL(O108:O310,ROW()-ROW($O$313)+1),"")</f>
        <v>0</v>
      </c>
      <c r="P328">
        <f>IFERROR(SMALL(P108:P310,ROW()-ROW($P$313)+1),"")</f>
        <v>0</v>
      </c>
      <c r="Q328">
        <f>IFERROR(SMALL(Q108:Q310,ROW()-ROW($Q$313)+1),"")</f>
        <v>0</v>
      </c>
      <c r="R328">
        <f>IFERROR(SMALL(R108:R310,ROW()-ROW($R$313)+1),"")</f>
        <v>0</v>
      </c>
      <c r="S328">
        <f>IFERROR(SMALL(S108:S310,ROW()-ROW($S$313)+1),"")</f>
        <v>0</v>
      </c>
      <c r="T328">
        <f>IFERROR(SMALL(T108:T310,ROW()-ROW($T$313)+1),"")</f>
        <v>0</v>
      </c>
      <c r="U328">
        <f>IFERROR(SMALL(U108:U310,ROW()-ROW($U$313)+1),"")</f>
        <v>0</v>
      </c>
      <c r="V328">
        <f>IFERROR(SMALL(V108:V310,ROW()-ROW($V$313)+1),"")</f>
        <v>0</v>
      </c>
      <c r="W328">
        <f>IFERROR(SMALL(W108:W310,ROW()-ROW($W$313)+1),"")</f>
        <v>0</v>
      </c>
      <c r="X328">
        <f>IFERROR(SMALL(X108:X310,ROW()-ROW($X$313)+1),"")</f>
        <v>0</v>
      </c>
      <c r="Y328">
        <f>IFERROR(SMALL(Y108:Y310,ROW()-ROW($Y$313)+1),"")</f>
        <v>0</v>
      </c>
      <c r="Z328">
        <f>IFERROR(SMALL(Z108:Z310,ROW()-ROW($Z$313)+1),"")</f>
        <v>0</v>
      </c>
      <c r="AA328">
        <f>IFERROR(SMALL(AA108:AA310,ROW()-ROW($AA$313)+1),"")</f>
        <v>0</v>
      </c>
      <c r="AB328">
        <f>IFERROR(SMALL(AB108:AB310,ROW()-ROW($AB$313)+1),"")</f>
        <v>0</v>
      </c>
      <c r="AC328">
        <f>IFERROR(SMALL(AC108:AC310,ROW()-ROW($AC$313)+1),"")</f>
        <v>0</v>
      </c>
      <c r="AD328">
        <f>IFERROR(SMALL(AD108:AD310,ROW()-ROW($AD$313)+1),"")</f>
        <v>0</v>
      </c>
      <c r="AE328">
        <f>IFERROR(SMALL(AE108:AE310,ROW()-ROW($AE$313)+1),"")</f>
        <v>0</v>
      </c>
      <c r="AF328">
        <f>IFERROR(SMALL(AF108:AF310,ROW()-ROW($AF$313)+1),"")</f>
        <v>0</v>
      </c>
      <c r="AG328">
        <f>IFERROR(SMALL(AG108:AG310,ROW()-ROW($AG$313)+1),"")</f>
        <v>0</v>
      </c>
      <c r="AH328">
        <f>IFERROR(SMALL(AH108:AH310,ROW()-ROW($AH$313)+1),"")</f>
        <v>0</v>
      </c>
      <c r="AI328">
        <f>IFERROR(SMALL(AI108:AI310,ROW()-ROW($AI$313)+1),"")</f>
        <v>0</v>
      </c>
      <c r="AJ328">
        <f>IFERROR(SMALL(AJ108:AJ310,ROW()-ROW($AJ$313)+1),"")</f>
        <v>0</v>
      </c>
      <c r="AK328">
        <f>IFERROR(SMALL(AK108:AK310,ROW()-ROW($AK$313)+1),"")</f>
        <v>0</v>
      </c>
      <c r="AL328">
        <f>IFERROR(SMALL(AL108:AL310,ROW()-ROW($AL$313)+1),"")</f>
        <v>0</v>
      </c>
      <c r="AM328">
        <f>IFERROR(SMALL(AM108:AM310,ROW()-ROW($AM$313)+1),"")</f>
        <v>0</v>
      </c>
      <c r="AN328">
        <f>IFERROR(SMALL(AN108:AN310,ROW()-ROW($AN$313)+1),"")</f>
        <v>0</v>
      </c>
      <c r="AO328">
        <f>IFERROR(SMALL(AO108:AO310,ROW()-ROW($AO$313)+1),"")</f>
        <v>0</v>
      </c>
      <c r="AP328">
        <f>IFERROR(SMALL(AP108:AP310,ROW()-ROW($AP$313)+1),"")</f>
        <v>0</v>
      </c>
      <c r="AQ328">
        <f>IFERROR(SMALL(AQ108:AQ310,ROW()-ROW($AQ$313)+1),"")</f>
        <v>0</v>
      </c>
      <c r="AR328">
        <f>IFERROR(SMALL(AR108:AR310,ROW()-ROW($AR$313)+1),"")</f>
        <v>0</v>
      </c>
      <c r="AS328">
        <f>IFERROR(SMALL(AS108:AS310,ROW()-ROW($AS$313)+1),"")</f>
        <v>0</v>
      </c>
      <c r="AT328">
        <f>IFERROR(SMALL(AT108:AT310,ROW()-ROW($AT$313)+1),"")</f>
        <v>0</v>
      </c>
      <c r="AU328">
        <f>IFERROR(SMALL(AU108:AU310,ROW()-ROW($AU$313)+1),"")</f>
        <v>0</v>
      </c>
      <c r="AV328">
        <f>IFERROR(SMALL(AV108:AV310,ROW()-ROW($AV$313)+1),"")</f>
        <v>0</v>
      </c>
      <c r="AW328">
        <f>IFERROR(SMALL(AW108:AW310,ROW()-ROW($AW$313)+1),"")</f>
        <v>0</v>
      </c>
      <c r="AX328">
        <f>IFERROR(SMALL(AX108:AX310,ROW()-ROW($AX$313)+1),"")</f>
        <v>0</v>
      </c>
      <c r="AY328">
        <f>IFERROR(SMALL(AY108:AY310,ROW()-ROW($AY$313)+1),"")</f>
        <v>0</v>
      </c>
      <c r="AZ328">
        <f>IFERROR(SMALL(AZ108:AZ310,ROW()-ROW($AZ$313)+1),"")</f>
        <v>0</v>
      </c>
      <c r="BA328">
        <f>IFERROR(SMALL(BA108:BA310,ROW()-ROW($BA$313)+1),"")</f>
        <v>0</v>
      </c>
      <c r="BB328">
        <f>IFERROR(SMALL(BB108:BB310,ROW()-ROW($BB$313)+1),"")</f>
        <v>0</v>
      </c>
      <c r="BC328">
        <f>IFERROR(SMALL(BC108:BC310,ROW()-ROW($BC$313)+1),"")</f>
        <v>0</v>
      </c>
      <c r="BD328">
        <f>IFERROR(SMALL(BD108:BD310,ROW()-ROW($BD$313)+1),"")</f>
        <v>0</v>
      </c>
      <c r="BE328">
        <f>IFERROR(SMALL(BE108:BE310,ROW()-ROW($BE$313)+1),"")</f>
        <v>0</v>
      </c>
      <c r="BF328">
        <f>IFERROR(SMALL(BF108:BF310,ROW()-ROW($BF$313)+1),"")</f>
        <v>0</v>
      </c>
      <c r="BG328">
        <f>IFERROR(SMALL(BG108:BG310,ROW()-ROW($BG$313)+1),"")</f>
        <v>0</v>
      </c>
      <c r="BH328">
        <f>IFERROR(SMALL(BH108:BH310,ROW()-ROW($BH$313)+1),"")</f>
        <v>0</v>
      </c>
      <c r="BI328">
        <f>IFERROR(SMALL(BI108:BI310,ROW()-ROW($BI$313)+1),"")</f>
        <v>0</v>
      </c>
      <c r="BJ328">
        <f>IFERROR(SMALL(BJ108:BJ310,ROW()-ROW($BJ$313)+1),"")</f>
        <v>0</v>
      </c>
      <c r="BK328">
        <f>IFERROR(SMALL(BK108:BK310,ROW()-ROW($BK$313)+1),"")</f>
        <v>0</v>
      </c>
      <c r="BL328">
        <f>IFERROR(SMALL(BL108:BL310,ROW()-ROW($BL$313)+1),"")</f>
        <v>0</v>
      </c>
      <c r="BM328">
        <f>IFERROR(SMALL(BM108:BM310,ROW()-ROW($BM$313)+1),"")</f>
        <v>0</v>
      </c>
      <c r="BN328">
        <f>IFERROR(SMALL(BN108:BN310,ROW()-ROW($BN$313)+1),"")</f>
        <v>0</v>
      </c>
      <c r="BO328">
        <f>IFERROR(SMALL(BO108:BO310,ROW()-ROW($BO$313)+1),"")</f>
        <v>0</v>
      </c>
      <c r="BP328">
        <f>IFERROR(SMALL(BP108:BP310,ROW()-ROW($BP$313)+1),"")</f>
        <v>0</v>
      </c>
      <c r="BQ328">
        <f>IFERROR(SMALL(BQ108:BQ310,ROW()-ROW($BQ$313)+1),"")</f>
        <v>0</v>
      </c>
      <c r="BR328">
        <f>IFERROR(SMALL(BR108:BR310,ROW()-ROW($BR$313)+1),"")</f>
        <v>0</v>
      </c>
      <c r="BS328">
        <f>IFERROR(SMALL(BS108:BS310,ROW()-ROW($BS$313)+1),"")</f>
        <v>0</v>
      </c>
      <c r="BT328">
        <f>IFERROR(SMALL(BT108:BT310,ROW()-ROW($BT$313)+1),"")</f>
        <v>0</v>
      </c>
      <c r="BU328">
        <f>IFERROR(SMALL(BU108:BU310,ROW()-ROW($BU$313)+1),"")</f>
        <v>0</v>
      </c>
      <c r="BV328">
        <f>IFERROR(SMALL(BV108:BV310,ROW()-ROW($BV$313)+1),"")</f>
        <v>0</v>
      </c>
      <c r="BW328">
        <f>IFERROR(SMALL(BW108:BW310,ROW()-ROW($BW$313)+1),"")</f>
        <v>0</v>
      </c>
      <c r="BX328">
        <f>IFERROR(SMALL(BX108:BX310,ROW()-ROW($BX$313)+1),"")</f>
        <v>0</v>
      </c>
      <c r="BY328">
        <f>IFERROR(SMALL(BY108:BY310,ROW()-ROW($BY$313)+1),"")</f>
        <v>0</v>
      </c>
      <c r="BZ328">
        <f>IFERROR(SMALL(BZ108:BZ310,ROW()-ROW($BZ$313)+1),"")</f>
        <v>0</v>
      </c>
      <c r="CA328">
        <f>IFERROR(SMALL(CA108:CA310,ROW()-ROW($CA$313)+1),"")</f>
        <v>0</v>
      </c>
      <c r="CB328">
        <f>IFERROR(SMALL(CB108:CB310,ROW()-ROW($CB$313)+1),"")</f>
        <v>0</v>
      </c>
      <c r="CC328">
        <f>IFERROR(SMALL(CC108:CC310,ROW()-ROW($CC$313)+1),"")</f>
        <v>0</v>
      </c>
      <c r="CD328">
        <f>IFERROR(SMALL(CD108:CD310,ROW()-ROW($CD$313)+1),"")</f>
        <v>0</v>
      </c>
      <c r="CE328">
        <f>IFERROR(SMALL(CE108:CE310,ROW()-ROW($CE$313)+1),"")</f>
        <v>0</v>
      </c>
      <c r="CF328">
        <f>IFERROR(SMALL(CF108:CF310,ROW()-ROW($CF$313)+1),"")</f>
        <v>0</v>
      </c>
      <c r="CG328">
        <f>IFERROR(SMALL(CG108:CG310,ROW()-ROW($CG$313)+1),"")</f>
        <v>0</v>
      </c>
      <c r="CH328">
        <f>IFERROR(SMALL(CH108:CH310,ROW()-ROW($CH$313)+1),"")</f>
        <v>0</v>
      </c>
      <c r="CI328">
        <f>IFERROR(SMALL(CI108:CI310,ROW()-ROW($CI$313)+1),"")</f>
        <v>0</v>
      </c>
      <c r="CJ328">
        <f>IFERROR(SMALL(CJ108:CJ310,ROW()-ROW($CJ$313)+1),"")</f>
        <v>0</v>
      </c>
      <c r="CK328">
        <f>IFERROR(SMALL(CK108:CK310,ROW()-ROW($CK$313)+1),"")</f>
        <v>0</v>
      </c>
      <c r="CL328">
        <f>IFERROR(SMALL(CL108:CL310,ROW()-ROW($CL$313)+1),"")</f>
        <v>0</v>
      </c>
      <c r="CM328">
        <f>IFERROR(SMALL(CM108:CM310,ROW()-ROW($CM$313)+1),"")</f>
        <v>0</v>
      </c>
      <c r="CN328">
        <f>IFERROR(SMALL(CN108:CN310,ROW()-ROW($CN$313)+1),"")</f>
        <v>0</v>
      </c>
      <c r="CO328">
        <f>IFERROR(SMALL(CO108:CO310,ROW()-ROW($CO$313)+1),"")</f>
        <v>0</v>
      </c>
      <c r="CP328">
        <f>IFERROR(SMALL(CP108:CP310,ROW()-ROW($CP$313)+1),"")</f>
        <v>0</v>
      </c>
      <c r="CQ328">
        <f>IFERROR(SMALL(CQ108:CQ310,ROW()-ROW($CQ$313)+1),"")</f>
        <v>0</v>
      </c>
      <c r="CR328">
        <f>IFERROR(SMALL(CR108:CR310,ROW()-ROW($CR$313)+1),"")</f>
        <v>0</v>
      </c>
      <c r="CS328">
        <f>IFERROR(SMALL(CS108:CS310,ROW()-ROW($CS$313)+1),"")</f>
        <v>0</v>
      </c>
      <c r="CT328">
        <f>IFERROR(SMALL(CT108:CT310,ROW()-ROW($CT$313)+1),"")</f>
        <v>0</v>
      </c>
      <c r="CU328">
        <f>IFERROR(SMALL(CU108:CU310,ROW()-ROW($CU$313)+1),"")</f>
        <v>0</v>
      </c>
      <c r="CV328">
        <f>IFERROR(SMALL(CV108:CV310,ROW()-ROW($CV$313)+1),"")</f>
        <v>0</v>
      </c>
      <c r="CW328">
        <f>IFERROR(SMALL(CW108:CW310,ROW()-ROW($CW$313)+1),"")</f>
        <v>0</v>
      </c>
      <c r="CX328">
        <f>IFERROR(SMALL(CX108:CX310,ROW()-ROW($CX$313)+1),"")</f>
        <v>0</v>
      </c>
      <c r="CY328">
        <f>IFERROR(SMALL(CY108:CY310,ROW()-ROW($CY$313)+1),"")</f>
        <v>0</v>
      </c>
      <c r="CZ328">
        <f>IFERROR(SMALL(CZ108:CZ310,ROW()-ROW($CZ$313)+1),"")</f>
        <v>0</v>
      </c>
      <c r="DA328">
        <f>IFERROR(SMALL(DA108:DA310,ROW()-ROW($DA$313)+1),"")</f>
        <v>0</v>
      </c>
      <c r="DB328">
        <f>IFERROR(SMALL(DB108:DB310,ROW()-ROW($DB$313)+1),"")</f>
        <v>0</v>
      </c>
      <c r="DC328">
        <f>IFERROR(SMALL(DC108:DC310,ROW()-ROW($DC$313)+1),"")</f>
        <v>0</v>
      </c>
      <c r="DD328">
        <f>IFERROR(SMALL(DD108:DD310,ROW()-ROW($DD$313)+1),"")</f>
        <v>0</v>
      </c>
      <c r="DG328">
        <f>IFERROR(SMALL(DG108:DG310,ROW()-ROW($DG$313)+1),"")</f>
        <v>0</v>
      </c>
      <c r="DH328">
        <f>IFERROR(SMALL(DH108:DH310,ROW()-ROW($DH$313)+1),"")</f>
        <v>0</v>
      </c>
      <c r="DI328">
        <f>IFERROR(SMALL(DI108:DI310,ROW()-ROW($DI$313)+1),"")</f>
        <v>0</v>
      </c>
      <c r="DJ328">
        <f>IFERROR(SMALL(DJ108:DJ310,ROW()-ROW($DJ$313)+1),"")</f>
        <v>0</v>
      </c>
      <c r="DK328">
        <f>IFERROR(SMALL(DK108:DK310,ROW()-ROW($DK$313)+1),"")</f>
        <v>0</v>
      </c>
      <c r="DL328">
        <f>IFERROR(SMALL(DL108:DL310,ROW()-ROW($DL$313)+1),"")</f>
        <v>0</v>
      </c>
      <c r="DM328">
        <f>IFERROR(SMALL(DM108:DM310,ROW()-ROW($DM$313)+1),"")</f>
        <v>0</v>
      </c>
      <c r="DN328">
        <f>IFERROR(SMALL(DN108:DN310,ROW()-ROW($DN$313)+1),"")</f>
        <v>0</v>
      </c>
      <c r="DO328">
        <f>IFERROR(SMALL(DO108:DO310,ROW()-ROW($DO$313)+1),"")</f>
        <v>0</v>
      </c>
      <c r="DP328">
        <f>IFERROR(SMALL(DP108:DP310,ROW()-ROW($DP$313)+1),"")</f>
        <v>0</v>
      </c>
      <c r="DQ328">
        <f>IFERROR(SMALL(DQ108:DQ310,ROW()-ROW($DQ$313)+1),"")</f>
        <v>0</v>
      </c>
      <c r="DR328">
        <f>IFERROR(SMALL(DR108:DR310,ROW()-ROW($DR$313)+1),"")</f>
        <v>0</v>
      </c>
      <c r="DS328">
        <f>IFERROR(SMALL(DS108:DS310,ROW()-ROW($DS$313)+1),"")</f>
        <v>0</v>
      </c>
      <c r="DT328">
        <f>IFERROR(SMALL(DT108:DT310,ROW()-ROW($DT$313)+1),"")</f>
        <v>0</v>
      </c>
      <c r="DU328">
        <f>IFERROR(SMALL(DU108:DU310,ROW()-ROW($DU$313)+1),"")</f>
        <v>0</v>
      </c>
      <c r="DV328">
        <f>IFERROR(SMALL(DV108:DV310,ROW()-ROW($DV$313)+1),"")</f>
        <v>0</v>
      </c>
      <c r="DW328">
        <f>IFERROR(SMALL(DW108:DW310,ROW()-ROW($DW$313)+1),"")</f>
        <v>0</v>
      </c>
      <c r="DX328">
        <f>IFERROR(SMALL(DX108:DX310,ROW()-ROW($DX$313)+1),"")</f>
        <v>0</v>
      </c>
      <c r="DY328">
        <f>IFERROR(SMALL(DY108:DY310,ROW()-ROW($DY$313)+1),"")</f>
        <v>0</v>
      </c>
      <c r="DZ328">
        <f>IFERROR(SMALL(DZ108:DZ310,ROW()-ROW($DZ$313)+1),"")</f>
        <v>0</v>
      </c>
      <c r="EA328">
        <f>IFERROR(SMALL(EA108:EA310,ROW()-ROW($EA$313)+1),"")</f>
        <v>0</v>
      </c>
      <c r="EB328">
        <f>IFERROR(SMALL(EB108:EB310,ROW()-ROW($EB$313)+1),"")</f>
        <v>0</v>
      </c>
      <c r="EC328">
        <f>IFERROR(SMALL(EC108:EC310,ROW()-ROW($EC$313)+1),"")</f>
        <v>0</v>
      </c>
      <c r="ED328">
        <f>IFERROR(SMALL(ED108:ED310,ROW()-ROW($ED$313)+1),"")</f>
        <v>0</v>
      </c>
      <c r="EE328">
        <f>IFERROR(SMALL(EE108:EE310,ROW()-ROW($EE$313)+1),"")</f>
        <v>0</v>
      </c>
      <c r="EF328">
        <f>IFERROR(SMALL(EF108:EF310,ROW()-ROW($EF$313)+1),"")</f>
        <v>0</v>
      </c>
      <c r="EG328">
        <f>IFERROR(SMALL(EG108:EG310,ROW()-ROW($EG$313)+1),"")</f>
        <v>0</v>
      </c>
      <c r="EH328">
        <f>IFERROR(SMALL(EH108:EH310,ROW()-ROW($EH$313)+1),"")</f>
        <v>0</v>
      </c>
      <c r="EI328">
        <f>IFERROR(SMALL(EI108:EI310,ROW()-ROW($EI$313)+1),"")</f>
        <v>0</v>
      </c>
      <c r="EJ328">
        <f>IFERROR(SMALL(EJ108:EJ310,ROW()-ROW($EJ$313)+1),"")</f>
        <v>0</v>
      </c>
      <c r="EK328">
        <f>IFERROR(SMALL(EK108:EK310,ROW()-ROW($EK$313)+1),"")</f>
        <v>0</v>
      </c>
      <c r="EL328">
        <f>IFERROR(SMALL(EL108:EL310,ROW()-ROW($EL$313)+1),"")</f>
        <v>0</v>
      </c>
      <c r="EM328">
        <f>IFERROR(SMALL(EM108:EM310,ROW()-ROW($EM$313)+1),"")</f>
        <v>0</v>
      </c>
      <c r="EN328">
        <f>IFERROR(SMALL(EN108:EN310,ROW()-ROW($EN$313)+1),"")</f>
        <v>0</v>
      </c>
      <c r="EO328">
        <f>IFERROR(SMALL(EO108:EO310,ROW()-ROW($EO$313)+1),"")</f>
        <v>0</v>
      </c>
      <c r="EP328">
        <f>IFERROR(SMALL(EP108:EP310,ROW()-ROW($EP$313)+1),"")</f>
        <v>0</v>
      </c>
      <c r="EQ328">
        <f>IFERROR(SMALL(EQ108:EQ310,ROW()-ROW($EQ$313)+1),"")</f>
        <v>0</v>
      </c>
      <c r="ER328">
        <f>IFERROR(SMALL(ER108:ER310,ROW()-ROW($ER$313)+1),"")</f>
        <v>0</v>
      </c>
      <c r="ES328">
        <f>IFERROR(SMALL(ES108:ES310,ROW()-ROW($ES$313)+1),"")</f>
        <v>0</v>
      </c>
      <c r="ET328">
        <f>IFERROR(SMALL(ET108:ET310,ROW()-ROW($ET$313)+1),"")</f>
        <v>0</v>
      </c>
      <c r="EU328">
        <f>IFERROR(SMALL(EU108:EU310,ROW()-ROW($EU$313)+1),"")</f>
        <v>0</v>
      </c>
      <c r="EV328">
        <f>IFERROR(SMALL(EV108:EV310,ROW()-ROW($EV$313)+1),"")</f>
        <v>0</v>
      </c>
      <c r="EW328">
        <f>IFERROR(SMALL(EW108:EW310,ROW()-ROW($EW$313)+1),"")</f>
        <v>0</v>
      </c>
      <c r="EX328">
        <f>IFERROR(SMALL(EX108:EX310,ROW()-ROW($EX$313)+1),"")</f>
        <v>0</v>
      </c>
      <c r="EY328">
        <f>IFERROR(SMALL(EY108:EY310,ROW()-ROW($EY$313)+1),"")</f>
        <v>0</v>
      </c>
      <c r="EZ328">
        <f>IFERROR(SMALL(EZ108:EZ310,ROW()-ROW($EZ$313)+1),"")</f>
        <v>0</v>
      </c>
      <c r="FA328">
        <f>IFERROR(SMALL(FA108:FA310,ROW()-ROW($FA$313)+1),"")</f>
        <v>0</v>
      </c>
      <c r="FB328">
        <f>IFERROR(SMALL(FB108:FB310,ROW()-ROW($FB$313)+1),"")</f>
        <v>0</v>
      </c>
      <c r="FC328">
        <f>IFERROR(SMALL(FC108:FC310,ROW()-ROW($FC$313)+1),"")</f>
        <v>0</v>
      </c>
      <c r="FD328">
        <f>IFERROR(SMALL(FD108:FD310,ROW()-ROW($FD$313)+1),"")</f>
        <v>0</v>
      </c>
      <c r="FE328">
        <f>IFERROR(SMALL(FE108:FE310,ROW()-ROW($FE$313)+1),"")</f>
        <v>0</v>
      </c>
      <c r="FF328">
        <f>IFERROR(SMALL(FF108:FF310,ROW()-ROW($FF$313)+1),"")</f>
        <v>0</v>
      </c>
      <c r="FG328">
        <f>IFERROR(SMALL(FG108:FG310,ROW()-ROW($FG$313)+1),"")</f>
        <v>0</v>
      </c>
      <c r="FH328">
        <f>IFERROR(SMALL(FH108:FH310,ROW()-ROW($FH$313)+1),"")</f>
        <v>0</v>
      </c>
      <c r="FI328">
        <f>IFERROR(SMALL(FI108:FI310,ROW()-ROW($FI$313)+1),"")</f>
        <v>0</v>
      </c>
      <c r="FJ328">
        <f>IFERROR(SMALL(FJ108:FJ310,ROW()-ROW($FJ$313)+1),"")</f>
        <v>0</v>
      </c>
      <c r="FK328">
        <f>IFERROR(SMALL(FK108:FK310,ROW()-ROW($FK$313)+1),"")</f>
        <v>0</v>
      </c>
      <c r="FL328">
        <f>IFERROR(SMALL(FL108:FL310,ROW()-ROW($FL$313)+1),"")</f>
        <v>0</v>
      </c>
      <c r="FM328">
        <f>IFERROR(SMALL(FM108:FM310,ROW()-ROW($FM$313)+1),"")</f>
        <v>0</v>
      </c>
      <c r="FN328">
        <f>IFERROR(SMALL(FN108:FN310,ROW()-ROW($FN$313)+1),"")</f>
        <v>0</v>
      </c>
      <c r="FO328">
        <f>IFERROR(SMALL(FO108:FO310,ROW()-ROW($FO$313)+1),"")</f>
        <v>0</v>
      </c>
      <c r="FP328">
        <f>IFERROR(SMALL(FP108:FP310,ROW()-ROW($FP$313)+1),"")</f>
        <v>0</v>
      </c>
      <c r="FQ328">
        <f>IFERROR(SMALL(FQ108:FQ310,ROW()-ROW($FQ$313)+1),"")</f>
        <v>0</v>
      </c>
      <c r="FR328">
        <f>IFERROR(SMALL(FR108:FR310,ROW()-ROW($FR$313)+1),"")</f>
        <v>0</v>
      </c>
      <c r="FS328">
        <f>IFERROR(SMALL(FS108:FS310,ROW()-ROW($FS$313)+1),"")</f>
        <v>0</v>
      </c>
      <c r="FT328">
        <f>IFERROR(SMALL(FT108:FT310,ROW()-ROW($FT$313)+1),"")</f>
        <v>0</v>
      </c>
      <c r="FU328">
        <f>IFERROR(SMALL(FU108:FU310,ROW()-ROW($FU$313)+1),"")</f>
        <v>0</v>
      </c>
      <c r="FV328">
        <f>IFERROR(SMALL(FV108:FV310,ROW()-ROW($FV$313)+1),"")</f>
        <v>0</v>
      </c>
      <c r="FW328">
        <f>IFERROR(SMALL(FW108:FW310,ROW()-ROW($FW$313)+1),"")</f>
        <v>0</v>
      </c>
      <c r="FX328">
        <f>IFERROR(SMALL(FX108:FX310,ROW()-ROW($FX$313)+1),"")</f>
        <v>0</v>
      </c>
      <c r="FY328">
        <f>IFERROR(SMALL(FY108:FY310,ROW()-ROW($FY$313)+1),"")</f>
        <v>0</v>
      </c>
      <c r="FZ328">
        <f>IFERROR(SMALL(FZ108:FZ310,ROW()-ROW($FZ$313)+1),"")</f>
        <v>0</v>
      </c>
      <c r="GA328">
        <f>IFERROR(SMALL(GA108:GA310,ROW()-ROW($GA$313)+1),"")</f>
        <v>0</v>
      </c>
      <c r="GB328">
        <f>IFERROR(SMALL(GB108:GB310,ROW()-ROW($GB$313)+1),"")</f>
        <v>0</v>
      </c>
      <c r="GC328">
        <f>IFERROR(SMALL(GC108:GC310,ROW()-ROW($GC$313)+1),"")</f>
        <v>0</v>
      </c>
      <c r="GD328">
        <f>IFERROR(SMALL(GD108:GD310,ROW()-ROW($GD$313)+1),"")</f>
        <v>0</v>
      </c>
      <c r="GE328">
        <f>IFERROR(SMALL(GE108:GE310,ROW()-ROW($GE$313)+1),"")</f>
        <v>0</v>
      </c>
      <c r="GF328">
        <f>IFERROR(SMALL(GF108:GF310,ROW()-ROW($GF$313)+1),"")</f>
        <v>0</v>
      </c>
      <c r="GG328">
        <f>IFERROR(SMALL(GG108:GG310,ROW()-ROW($GG$313)+1),"")</f>
        <v>0</v>
      </c>
      <c r="GH328">
        <f>IFERROR(SMALL(GH108:GH310,ROW()-ROW($GH$313)+1),"")</f>
        <v>0</v>
      </c>
      <c r="GI328">
        <f>IFERROR(SMALL(GI108:GI310,ROW()-ROW($GI$313)+1),"")</f>
        <v>0</v>
      </c>
      <c r="GJ328">
        <f>IFERROR(SMALL(GJ108:GJ310,ROW()-ROW($GJ$313)+1),"")</f>
        <v>0</v>
      </c>
      <c r="GK328">
        <f>IFERROR(SMALL(GK108:GK310,ROW()-ROW($GK$313)+1),"")</f>
        <v>0</v>
      </c>
      <c r="GL328">
        <f>IFERROR(SMALL(GL108:GL310,ROW()-ROW($GL$313)+1),"")</f>
        <v>0</v>
      </c>
      <c r="GM328">
        <f>IFERROR(SMALL(GM108:GM310,ROW()-ROW($GM$313)+1),"")</f>
        <v>0</v>
      </c>
      <c r="GN328">
        <f>IFERROR(SMALL(GN108:GN310,ROW()-ROW($GN$313)+1),"")</f>
        <v>0</v>
      </c>
      <c r="GO328">
        <f>IFERROR(SMALL(GO108:GO310,ROW()-ROW($GO$313)+1),"")</f>
        <v>0</v>
      </c>
      <c r="GP328">
        <f>IFERROR(SMALL(GP108:GP310,ROW()-ROW($GP$313)+1),"")</f>
        <v>0</v>
      </c>
      <c r="GQ328">
        <f>IFERROR(SMALL(GQ108:GQ310,ROW()-ROW($GQ$313)+1),"")</f>
        <v>0</v>
      </c>
      <c r="GR328">
        <f>IFERROR(SMALL(GR108:GR310,ROW()-ROW($GR$313)+1),"")</f>
        <v>0</v>
      </c>
      <c r="GS328">
        <f>IFERROR(SMALL(GS108:GS310,ROW()-ROW($GS$313)+1),"")</f>
        <v>0</v>
      </c>
      <c r="GT328">
        <f>IFERROR(SMALL(GT108:GT310,ROW()-ROW($GT$313)+1),"")</f>
        <v>0</v>
      </c>
      <c r="GU328">
        <f>IFERROR(SMALL(GU108:GU310,ROW()-ROW($GU$313)+1),"")</f>
        <v>0</v>
      </c>
      <c r="GV328">
        <f>IFERROR(SMALL(GV108:GV310,ROW()-ROW($GV$313)+1),"")</f>
        <v>0</v>
      </c>
      <c r="GW328">
        <f>IFERROR(SMALL(GW108:GW310,ROW()-ROW($GW$313)+1),"")</f>
        <v>0</v>
      </c>
      <c r="GX328">
        <f>IFERROR(SMALL(GX108:GX310,ROW()-ROW($GX$313)+1),"")</f>
        <v>0</v>
      </c>
      <c r="GY328">
        <f>IFERROR(SMALL(GY108:GY310,ROW()-ROW($GY$313)+1),"")</f>
        <v>0</v>
      </c>
      <c r="GZ328">
        <f>IFERROR(SMALL(GZ108:GZ310,ROW()-ROW($GZ$313)+1),"")</f>
        <v>0</v>
      </c>
      <c r="HA328">
        <f>IFERROR(SMALL(HA108:HA310,ROW()-ROW($HA$313)+1),"")</f>
        <v>0</v>
      </c>
      <c r="HB328">
        <f>IFERROR(SMALL(HB108:HB310,ROW()-ROW($HB$313)+1),"")</f>
        <v>0</v>
      </c>
      <c r="HC328">
        <f>IFERROR(SMALL(HC108:HC310,ROW()-ROW($HC$313)+1),"")</f>
        <v>0</v>
      </c>
      <c r="HD328">
        <f>IFERROR(SMALL(HD108:HD310,ROW()-ROW($HD$313)+1),"")</f>
        <v>0</v>
      </c>
      <c r="HE328">
        <f>IFERROR(SMALL(HE108:HE310,ROW()-ROW($HE$313)+1),"")</f>
        <v>0</v>
      </c>
      <c r="HF328">
        <f>IFERROR(SMALL(HF108:HF310,ROW()-ROW($HF$313)+1),"")</f>
        <v>0</v>
      </c>
    </row>
    <row r="329" spans="5:214">
      <c r="E329">
        <f>IFERROR(SMALL(E108:E310,ROW()-ROW($E$313)+1),"")</f>
        <v>0</v>
      </c>
      <c r="F329">
        <f>IFERROR(SMALL(F108:F310,ROW()-ROW($F$313)+1),"")</f>
        <v>0</v>
      </c>
      <c r="G329">
        <f>IFERROR(SMALL(G108:G310,ROW()-ROW($G$313)+1),"")</f>
        <v>0</v>
      </c>
      <c r="H329">
        <f>IFERROR(SMALL(H108:H310,ROW()-ROW($H$313)+1),"")</f>
        <v>0</v>
      </c>
      <c r="I329">
        <f>IFERROR(SMALL(I108:I310,ROW()-ROW($I$313)+1),"")</f>
        <v>0</v>
      </c>
      <c r="J329">
        <f>IFERROR(SMALL(J108:J310,ROW()-ROW($J$313)+1),"")</f>
        <v>0</v>
      </c>
      <c r="K329">
        <f>IFERROR(SMALL(K108:K310,ROW()-ROW($K$313)+1),"")</f>
        <v>0</v>
      </c>
      <c r="L329">
        <f>IFERROR(SMALL(L108:L310,ROW()-ROW($L$313)+1),"")</f>
        <v>0</v>
      </c>
      <c r="M329">
        <f>IFERROR(SMALL(M108:M310,ROW()-ROW($M$313)+1),"")</f>
        <v>0</v>
      </c>
      <c r="N329">
        <f>IFERROR(SMALL(N108:N310,ROW()-ROW($N$313)+1),"")</f>
        <v>0</v>
      </c>
      <c r="O329">
        <f>IFERROR(SMALL(O108:O310,ROW()-ROW($O$313)+1),"")</f>
        <v>0</v>
      </c>
      <c r="P329">
        <f>IFERROR(SMALL(P108:P310,ROW()-ROW($P$313)+1),"")</f>
        <v>0</v>
      </c>
      <c r="Q329">
        <f>IFERROR(SMALL(Q108:Q310,ROW()-ROW($Q$313)+1),"")</f>
        <v>0</v>
      </c>
      <c r="R329">
        <f>IFERROR(SMALL(R108:R310,ROW()-ROW($R$313)+1),"")</f>
        <v>0</v>
      </c>
      <c r="S329">
        <f>IFERROR(SMALL(S108:S310,ROW()-ROW($S$313)+1),"")</f>
        <v>0</v>
      </c>
      <c r="T329">
        <f>IFERROR(SMALL(T108:T310,ROW()-ROW($T$313)+1),"")</f>
        <v>0</v>
      </c>
      <c r="U329">
        <f>IFERROR(SMALL(U108:U310,ROW()-ROW($U$313)+1),"")</f>
        <v>0</v>
      </c>
      <c r="V329">
        <f>IFERROR(SMALL(V108:V310,ROW()-ROW($V$313)+1),"")</f>
        <v>0</v>
      </c>
      <c r="W329">
        <f>IFERROR(SMALL(W108:W310,ROW()-ROW($W$313)+1),"")</f>
        <v>0</v>
      </c>
      <c r="X329">
        <f>IFERROR(SMALL(X108:X310,ROW()-ROW($X$313)+1),"")</f>
        <v>0</v>
      </c>
      <c r="Y329">
        <f>IFERROR(SMALL(Y108:Y310,ROW()-ROW($Y$313)+1),"")</f>
        <v>0</v>
      </c>
      <c r="Z329">
        <f>IFERROR(SMALL(Z108:Z310,ROW()-ROW($Z$313)+1),"")</f>
        <v>0</v>
      </c>
      <c r="AA329">
        <f>IFERROR(SMALL(AA108:AA310,ROW()-ROW($AA$313)+1),"")</f>
        <v>0</v>
      </c>
      <c r="AB329">
        <f>IFERROR(SMALL(AB108:AB310,ROW()-ROW($AB$313)+1),"")</f>
        <v>0</v>
      </c>
      <c r="AC329">
        <f>IFERROR(SMALL(AC108:AC310,ROW()-ROW($AC$313)+1),"")</f>
        <v>0</v>
      </c>
      <c r="AD329">
        <f>IFERROR(SMALL(AD108:AD310,ROW()-ROW($AD$313)+1),"")</f>
        <v>0</v>
      </c>
      <c r="AE329">
        <f>IFERROR(SMALL(AE108:AE310,ROW()-ROW($AE$313)+1),"")</f>
        <v>0</v>
      </c>
      <c r="AF329">
        <f>IFERROR(SMALL(AF108:AF310,ROW()-ROW($AF$313)+1),"")</f>
        <v>0</v>
      </c>
      <c r="AG329">
        <f>IFERROR(SMALL(AG108:AG310,ROW()-ROW($AG$313)+1),"")</f>
        <v>0</v>
      </c>
      <c r="AH329">
        <f>IFERROR(SMALL(AH108:AH310,ROW()-ROW($AH$313)+1),"")</f>
        <v>0</v>
      </c>
      <c r="AI329">
        <f>IFERROR(SMALL(AI108:AI310,ROW()-ROW($AI$313)+1),"")</f>
        <v>0</v>
      </c>
      <c r="AJ329">
        <f>IFERROR(SMALL(AJ108:AJ310,ROW()-ROW($AJ$313)+1),"")</f>
        <v>0</v>
      </c>
      <c r="AK329">
        <f>IFERROR(SMALL(AK108:AK310,ROW()-ROW($AK$313)+1),"")</f>
        <v>0</v>
      </c>
      <c r="AL329">
        <f>IFERROR(SMALL(AL108:AL310,ROW()-ROW($AL$313)+1),"")</f>
        <v>0</v>
      </c>
      <c r="AM329">
        <f>IFERROR(SMALL(AM108:AM310,ROW()-ROW($AM$313)+1),"")</f>
        <v>0</v>
      </c>
      <c r="AN329">
        <f>IFERROR(SMALL(AN108:AN310,ROW()-ROW($AN$313)+1),"")</f>
        <v>0</v>
      </c>
      <c r="AO329">
        <f>IFERROR(SMALL(AO108:AO310,ROW()-ROW($AO$313)+1),"")</f>
        <v>0</v>
      </c>
      <c r="AP329">
        <f>IFERROR(SMALL(AP108:AP310,ROW()-ROW($AP$313)+1),"")</f>
        <v>0</v>
      </c>
      <c r="AQ329">
        <f>IFERROR(SMALL(AQ108:AQ310,ROW()-ROW($AQ$313)+1),"")</f>
        <v>0</v>
      </c>
      <c r="AR329">
        <f>IFERROR(SMALL(AR108:AR310,ROW()-ROW($AR$313)+1),"")</f>
        <v>0</v>
      </c>
      <c r="AS329">
        <f>IFERROR(SMALL(AS108:AS310,ROW()-ROW($AS$313)+1),"")</f>
        <v>0</v>
      </c>
      <c r="AT329">
        <f>IFERROR(SMALL(AT108:AT310,ROW()-ROW($AT$313)+1),"")</f>
        <v>0</v>
      </c>
      <c r="AU329">
        <f>IFERROR(SMALL(AU108:AU310,ROW()-ROW($AU$313)+1),"")</f>
        <v>0</v>
      </c>
      <c r="AV329">
        <f>IFERROR(SMALL(AV108:AV310,ROW()-ROW($AV$313)+1),"")</f>
        <v>0</v>
      </c>
      <c r="AW329">
        <f>IFERROR(SMALL(AW108:AW310,ROW()-ROW($AW$313)+1),"")</f>
        <v>0</v>
      </c>
      <c r="AX329">
        <f>IFERROR(SMALL(AX108:AX310,ROW()-ROW($AX$313)+1),"")</f>
        <v>0</v>
      </c>
      <c r="AY329">
        <f>IFERROR(SMALL(AY108:AY310,ROW()-ROW($AY$313)+1),"")</f>
        <v>0</v>
      </c>
      <c r="AZ329">
        <f>IFERROR(SMALL(AZ108:AZ310,ROW()-ROW($AZ$313)+1),"")</f>
        <v>0</v>
      </c>
      <c r="BA329">
        <f>IFERROR(SMALL(BA108:BA310,ROW()-ROW($BA$313)+1),"")</f>
        <v>0</v>
      </c>
      <c r="BB329">
        <f>IFERROR(SMALL(BB108:BB310,ROW()-ROW($BB$313)+1),"")</f>
        <v>0</v>
      </c>
      <c r="BC329">
        <f>IFERROR(SMALL(BC108:BC310,ROW()-ROW($BC$313)+1),"")</f>
        <v>0</v>
      </c>
      <c r="BD329">
        <f>IFERROR(SMALL(BD108:BD310,ROW()-ROW($BD$313)+1),"")</f>
        <v>0</v>
      </c>
      <c r="BE329">
        <f>IFERROR(SMALL(BE108:BE310,ROW()-ROW($BE$313)+1),"")</f>
        <v>0</v>
      </c>
      <c r="BF329">
        <f>IFERROR(SMALL(BF108:BF310,ROW()-ROW($BF$313)+1),"")</f>
        <v>0</v>
      </c>
      <c r="BG329">
        <f>IFERROR(SMALL(BG108:BG310,ROW()-ROW($BG$313)+1),"")</f>
        <v>0</v>
      </c>
      <c r="BH329">
        <f>IFERROR(SMALL(BH108:BH310,ROW()-ROW($BH$313)+1),"")</f>
        <v>0</v>
      </c>
      <c r="BI329">
        <f>IFERROR(SMALL(BI108:BI310,ROW()-ROW($BI$313)+1),"")</f>
        <v>0</v>
      </c>
      <c r="BJ329">
        <f>IFERROR(SMALL(BJ108:BJ310,ROW()-ROW($BJ$313)+1),"")</f>
        <v>0</v>
      </c>
      <c r="BK329">
        <f>IFERROR(SMALL(BK108:BK310,ROW()-ROW($BK$313)+1),"")</f>
        <v>0</v>
      </c>
      <c r="BL329">
        <f>IFERROR(SMALL(BL108:BL310,ROW()-ROW($BL$313)+1),"")</f>
        <v>0</v>
      </c>
      <c r="BM329">
        <f>IFERROR(SMALL(BM108:BM310,ROW()-ROW($BM$313)+1),"")</f>
        <v>0</v>
      </c>
      <c r="BN329">
        <f>IFERROR(SMALL(BN108:BN310,ROW()-ROW($BN$313)+1),"")</f>
        <v>0</v>
      </c>
      <c r="BO329">
        <f>IFERROR(SMALL(BO108:BO310,ROW()-ROW($BO$313)+1),"")</f>
        <v>0</v>
      </c>
      <c r="BP329">
        <f>IFERROR(SMALL(BP108:BP310,ROW()-ROW($BP$313)+1),"")</f>
        <v>0</v>
      </c>
      <c r="BQ329">
        <f>IFERROR(SMALL(BQ108:BQ310,ROW()-ROW($BQ$313)+1),"")</f>
        <v>0</v>
      </c>
      <c r="BR329">
        <f>IFERROR(SMALL(BR108:BR310,ROW()-ROW($BR$313)+1),"")</f>
        <v>0</v>
      </c>
      <c r="BS329">
        <f>IFERROR(SMALL(BS108:BS310,ROW()-ROW($BS$313)+1),"")</f>
        <v>0</v>
      </c>
      <c r="BT329">
        <f>IFERROR(SMALL(BT108:BT310,ROW()-ROW($BT$313)+1),"")</f>
        <v>0</v>
      </c>
      <c r="BU329">
        <f>IFERROR(SMALL(BU108:BU310,ROW()-ROW($BU$313)+1),"")</f>
        <v>0</v>
      </c>
      <c r="BV329">
        <f>IFERROR(SMALL(BV108:BV310,ROW()-ROW($BV$313)+1),"")</f>
        <v>0</v>
      </c>
      <c r="BW329">
        <f>IFERROR(SMALL(BW108:BW310,ROW()-ROW($BW$313)+1),"")</f>
        <v>0</v>
      </c>
      <c r="BX329">
        <f>IFERROR(SMALL(BX108:BX310,ROW()-ROW($BX$313)+1),"")</f>
        <v>0</v>
      </c>
      <c r="BY329">
        <f>IFERROR(SMALL(BY108:BY310,ROW()-ROW($BY$313)+1),"")</f>
        <v>0</v>
      </c>
      <c r="BZ329">
        <f>IFERROR(SMALL(BZ108:BZ310,ROW()-ROW($BZ$313)+1),"")</f>
        <v>0</v>
      </c>
      <c r="CA329">
        <f>IFERROR(SMALL(CA108:CA310,ROW()-ROW($CA$313)+1),"")</f>
        <v>0</v>
      </c>
      <c r="CB329">
        <f>IFERROR(SMALL(CB108:CB310,ROW()-ROW($CB$313)+1),"")</f>
        <v>0</v>
      </c>
      <c r="CC329">
        <f>IFERROR(SMALL(CC108:CC310,ROW()-ROW($CC$313)+1),"")</f>
        <v>0</v>
      </c>
      <c r="CD329">
        <f>IFERROR(SMALL(CD108:CD310,ROW()-ROW($CD$313)+1),"")</f>
        <v>0</v>
      </c>
      <c r="CE329">
        <f>IFERROR(SMALL(CE108:CE310,ROW()-ROW($CE$313)+1),"")</f>
        <v>0</v>
      </c>
      <c r="CF329">
        <f>IFERROR(SMALL(CF108:CF310,ROW()-ROW($CF$313)+1),"")</f>
        <v>0</v>
      </c>
      <c r="CG329">
        <f>IFERROR(SMALL(CG108:CG310,ROW()-ROW($CG$313)+1),"")</f>
        <v>0</v>
      </c>
      <c r="CH329">
        <f>IFERROR(SMALL(CH108:CH310,ROW()-ROW($CH$313)+1),"")</f>
        <v>0</v>
      </c>
      <c r="CI329">
        <f>IFERROR(SMALL(CI108:CI310,ROW()-ROW($CI$313)+1),"")</f>
        <v>0</v>
      </c>
      <c r="CJ329">
        <f>IFERROR(SMALL(CJ108:CJ310,ROW()-ROW($CJ$313)+1),"")</f>
        <v>0</v>
      </c>
      <c r="CK329">
        <f>IFERROR(SMALL(CK108:CK310,ROW()-ROW($CK$313)+1),"")</f>
        <v>0</v>
      </c>
      <c r="CL329">
        <f>IFERROR(SMALL(CL108:CL310,ROW()-ROW($CL$313)+1),"")</f>
        <v>0</v>
      </c>
      <c r="CM329">
        <f>IFERROR(SMALL(CM108:CM310,ROW()-ROW($CM$313)+1),"")</f>
        <v>0</v>
      </c>
      <c r="CN329">
        <f>IFERROR(SMALL(CN108:CN310,ROW()-ROW($CN$313)+1),"")</f>
        <v>0</v>
      </c>
      <c r="CO329">
        <f>IFERROR(SMALL(CO108:CO310,ROW()-ROW($CO$313)+1),"")</f>
        <v>0</v>
      </c>
      <c r="CP329">
        <f>IFERROR(SMALL(CP108:CP310,ROW()-ROW($CP$313)+1),"")</f>
        <v>0</v>
      </c>
      <c r="CQ329">
        <f>IFERROR(SMALL(CQ108:CQ310,ROW()-ROW($CQ$313)+1),"")</f>
        <v>0</v>
      </c>
      <c r="CR329">
        <f>IFERROR(SMALL(CR108:CR310,ROW()-ROW($CR$313)+1),"")</f>
        <v>0</v>
      </c>
      <c r="CS329">
        <f>IFERROR(SMALL(CS108:CS310,ROW()-ROW($CS$313)+1),"")</f>
        <v>0</v>
      </c>
      <c r="CT329">
        <f>IFERROR(SMALL(CT108:CT310,ROW()-ROW($CT$313)+1),"")</f>
        <v>0</v>
      </c>
      <c r="CU329">
        <f>IFERROR(SMALL(CU108:CU310,ROW()-ROW($CU$313)+1),"")</f>
        <v>0</v>
      </c>
      <c r="CV329">
        <f>IFERROR(SMALL(CV108:CV310,ROW()-ROW($CV$313)+1),"")</f>
        <v>0</v>
      </c>
      <c r="CW329">
        <f>IFERROR(SMALL(CW108:CW310,ROW()-ROW($CW$313)+1),"")</f>
        <v>0</v>
      </c>
      <c r="CX329">
        <f>IFERROR(SMALL(CX108:CX310,ROW()-ROW($CX$313)+1),"")</f>
        <v>0</v>
      </c>
      <c r="CY329">
        <f>IFERROR(SMALL(CY108:CY310,ROW()-ROW($CY$313)+1),"")</f>
        <v>0</v>
      </c>
      <c r="CZ329">
        <f>IFERROR(SMALL(CZ108:CZ310,ROW()-ROW($CZ$313)+1),"")</f>
        <v>0</v>
      </c>
      <c r="DA329">
        <f>IFERROR(SMALL(DA108:DA310,ROW()-ROW($DA$313)+1),"")</f>
        <v>0</v>
      </c>
      <c r="DB329">
        <f>IFERROR(SMALL(DB108:DB310,ROW()-ROW($DB$313)+1),"")</f>
        <v>0</v>
      </c>
      <c r="DC329">
        <f>IFERROR(SMALL(DC108:DC310,ROW()-ROW($DC$313)+1),"")</f>
        <v>0</v>
      </c>
      <c r="DD329">
        <f>IFERROR(SMALL(DD108:DD310,ROW()-ROW($DD$313)+1),"")</f>
        <v>0</v>
      </c>
      <c r="DG329">
        <f>IFERROR(SMALL(DG108:DG310,ROW()-ROW($DG$313)+1),"")</f>
        <v>0</v>
      </c>
      <c r="DH329">
        <f>IFERROR(SMALL(DH108:DH310,ROW()-ROW($DH$313)+1),"")</f>
        <v>0</v>
      </c>
      <c r="DI329">
        <f>IFERROR(SMALL(DI108:DI310,ROW()-ROW($DI$313)+1),"")</f>
        <v>0</v>
      </c>
      <c r="DJ329">
        <f>IFERROR(SMALL(DJ108:DJ310,ROW()-ROW($DJ$313)+1),"")</f>
        <v>0</v>
      </c>
      <c r="DK329">
        <f>IFERROR(SMALL(DK108:DK310,ROW()-ROW($DK$313)+1),"")</f>
        <v>0</v>
      </c>
      <c r="DL329">
        <f>IFERROR(SMALL(DL108:DL310,ROW()-ROW($DL$313)+1),"")</f>
        <v>0</v>
      </c>
      <c r="DM329">
        <f>IFERROR(SMALL(DM108:DM310,ROW()-ROW($DM$313)+1),"")</f>
        <v>0</v>
      </c>
      <c r="DN329">
        <f>IFERROR(SMALL(DN108:DN310,ROW()-ROW($DN$313)+1),"")</f>
        <v>0</v>
      </c>
      <c r="DO329">
        <f>IFERROR(SMALL(DO108:DO310,ROW()-ROW($DO$313)+1),"")</f>
        <v>0</v>
      </c>
      <c r="DP329">
        <f>IFERROR(SMALL(DP108:DP310,ROW()-ROW($DP$313)+1),"")</f>
        <v>0</v>
      </c>
      <c r="DQ329">
        <f>IFERROR(SMALL(DQ108:DQ310,ROW()-ROW($DQ$313)+1),"")</f>
        <v>0</v>
      </c>
      <c r="DR329">
        <f>IFERROR(SMALL(DR108:DR310,ROW()-ROW($DR$313)+1),"")</f>
        <v>0</v>
      </c>
      <c r="DS329">
        <f>IFERROR(SMALL(DS108:DS310,ROW()-ROW($DS$313)+1),"")</f>
        <v>0</v>
      </c>
      <c r="DT329">
        <f>IFERROR(SMALL(DT108:DT310,ROW()-ROW($DT$313)+1),"")</f>
        <v>0</v>
      </c>
      <c r="DU329">
        <f>IFERROR(SMALL(DU108:DU310,ROW()-ROW($DU$313)+1),"")</f>
        <v>0</v>
      </c>
      <c r="DV329">
        <f>IFERROR(SMALL(DV108:DV310,ROW()-ROW($DV$313)+1),"")</f>
        <v>0</v>
      </c>
      <c r="DW329">
        <f>IFERROR(SMALL(DW108:DW310,ROW()-ROW($DW$313)+1),"")</f>
        <v>0</v>
      </c>
      <c r="DX329">
        <f>IFERROR(SMALL(DX108:DX310,ROW()-ROW($DX$313)+1),"")</f>
        <v>0</v>
      </c>
      <c r="DY329">
        <f>IFERROR(SMALL(DY108:DY310,ROW()-ROW($DY$313)+1),"")</f>
        <v>0</v>
      </c>
      <c r="DZ329">
        <f>IFERROR(SMALL(DZ108:DZ310,ROW()-ROW($DZ$313)+1),"")</f>
        <v>0</v>
      </c>
      <c r="EA329">
        <f>IFERROR(SMALL(EA108:EA310,ROW()-ROW($EA$313)+1),"")</f>
        <v>0</v>
      </c>
      <c r="EB329">
        <f>IFERROR(SMALL(EB108:EB310,ROW()-ROW($EB$313)+1),"")</f>
        <v>0</v>
      </c>
      <c r="EC329">
        <f>IFERROR(SMALL(EC108:EC310,ROW()-ROW($EC$313)+1),"")</f>
        <v>0</v>
      </c>
      <c r="ED329">
        <f>IFERROR(SMALL(ED108:ED310,ROW()-ROW($ED$313)+1),"")</f>
        <v>0</v>
      </c>
      <c r="EE329">
        <f>IFERROR(SMALL(EE108:EE310,ROW()-ROW($EE$313)+1),"")</f>
        <v>0</v>
      </c>
      <c r="EF329">
        <f>IFERROR(SMALL(EF108:EF310,ROW()-ROW($EF$313)+1),"")</f>
        <v>0</v>
      </c>
      <c r="EG329">
        <f>IFERROR(SMALL(EG108:EG310,ROW()-ROW($EG$313)+1),"")</f>
        <v>0</v>
      </c>
      <c r="EH329">
        <f>IFERROR(SMALL(EH108:EH310,ROW()-ROW($EH$313)+1),"")</f>
        <v>0</v>
      </c>
      <c r="EI329">
        <f>IFERROR(SMALL(EI108:EI310,ROW()-ROW($EI$313)+1),"")</f>
        <v>0</v>
      </c>
      <c r="EJ329">
        <f>IFERROR(SMALL(EJ108:EJ310,ROW()-ROW($EJ$313)+1),"")</f>
        <v>0</v>
      </c>
      <c r="EK329">
        <f>IFERROR(SMALL(EK108:EK310,ROW()-ROW($EK$313)+1),"")</f>
        <v>0</v>
      </c>
      <c r="EL329">
        <f>IFERROR(SMALL(EL108:EL310,ROW()-ROW($EL$313)+1),"")</f>
        <v>0</v>
      </c>
      <c r="EM329">
        <f>IFERROR(SMALL(EM108:EM310,ROW()-ROW($EM$313)+1),"")</f>
        <v>0</v>
      </c>
      <c r="EN329">
        <f>IFERROR(SMALL(EN108:EN310,ROW()-ROW($EN$313)+1),"")</f>
        <v>0</v>
      </c>
      <c r="EO329">
        <f>IFERROR(SMALL(EO108:EO310,ROW()-ROW($EO$313)+1),"")</f>
        <v>0</v>
      </c>
      <c r="EP329">
        <f>IFERROR(SMALL(EP108:EP310,ROW()-ROW($EP$313)+1),"")</f>
        <v>0</v>
      </c>
      <c r="EQ329">
        <f>IFERROR(SMALL(EQ108:EQ310,ROW()-ROW($EQ$313)+1),"")</f>
        <v>0</v>
      </c>
      <c r="ER329">
        <f>IFERROR(SMALL(ER108:ER310,ROW()-ROW($ER$313)+1),"")</f>
        <v>0</v>
      </c>
      <c r="ES329">
        <f>IFERROR(SMALL(ES108:ES310,ROW()-ROW($ES$313)+1),"")</f>
        <v>0</v>
      </c>
      <c r="ET329">
        <f>IFERROR(SMALL(ET108:ET310,ROW()-ROW($ET$313)+1),"")</f>
        <v>0</v>
      </c>
      <c r="EU329">
        <f>IFERROR(SMALL(EU108:EU310,ROW()-ROW($EU$313)+1),"")</f>
        <v>0</v>
      </c>
      <c r="EV329">
        <f>IFERROR(SMALL(EV108:EV310,ROW()-ROW($EV$313)+1),"")</f>
        <v>0</v>
      </c>
      <c r="EW329">
        <f>IFERROR(SMALL(EW108:EW310,ROW()-ROW($EW$313)+1),"")</f>
        <v>0</v>
      </c>
      <c r="EX329">
        <f>IFERROR(SMALL(EX108:EX310,ROW()-ROW($EX$313)+1),"")</f>
        <v>0</v>
      </c>
      <c r="EY329">
        <f>IFERROR(SMALL(EY108:EY310,ROW()-ROW($EY$313)+1),"")</f>
        <v>0</v>
      </c>
      <c r="EZ329">
        <f>IFERROR(SMALL(EZ108:EZ310,ROW()-ROW($EZ$313)+1),"")</f>
        <v>0</v>
      </c>
      <c r="FA329">
        <f>IFERROR(SMALL(FA108:FA310,ROW()-ROW($FA$313)+1),"")</f>
        <v>0</v>
      </c>
      <c r="FB329">
        <f>IFERROR(SMALL(FB108:FB310,ROW()-ROW($FB$313)+1),"")</f>
        <v>0</v>
      </c>
      <c r="FC329">
        <f>IFERROR(SMALL(FC108:FC310,ROW()-ROW($FC$313)+1),"")</f>
        <v>0</v>
      </c>
      <c r="FD329">
        <f>IFERROR(SMALL(FD108:FD310,ROW()-ROW($FD$313)+1),"")</f>
        <v>0</v>
      </c>
      <c r="FE329">
        <f>IFERROR(SMALL(FE108:FE310,ROW()-ROW($FE$313)+1),"")</f>
        <v>0</v>
      </c>
      <c r="FF329">
        <f>IFERROR(SMALL(FF108:FF310,ROW()-ROW($FF$313)+1),"")</f>
        <v>0</v>
      </c>
      <c r="FG329">
        <f>IFERROR(SMALL(FG108:FG310,ROW()-ROW($FG$313)+1),"")</f>
        <v>0</v>
      </c>
      <c r="FH329">
        <f>IFERROR(SMALL(FH108:FH310,ROW()-ROW($FH$313)+1),"")</f>
        <v>0</v>
      </c>
      <c r="FI329">
        <f>IFERROR(SMALL(FI108:FI310,ROW()-ROW($FI$313)+1),"")</f>
        <v>0</v>
      </c>
      <c r="FJ329">
        <f>IFERROR(SMALL(FJ108:FJ310,ROW()-ROW($FJ$313)+1),"")</f>
        <v>0</v>
      </c>
      <c r="FK329">
        <f>IFERROR(SMALL(FK108:FK310,ROW()-ROW($FK$313)+1),"")</f>
        <v>0</v>
      </c>
      <c r="FL329">
        <f>IFERROR(SMALL(FL108:FL310,ROW()-ROW($FL$313)+1),"")</f>
        <v>0</v>
      </c>
      <c r="FM329">
        <f>IFERROR(SMALL(FM108:FM310,ROW()-ROW($FM$313)+1),"")</f>
        <v>0</v>
      </c>
      <c r="FN329">
        <f>IFERROR(SMALL(FN108:FN310,ROW()-ROW($FN$313)+1),"")</f>
        <v>0</v>
      </c>
      <c r="FO329">
        <f>IFERROR(SMALL(FO108:FO310,ROW()-ROW($FO$313)+1),"")</f>
        <v>0</v>
      </c>
      <c r="FP329">
        <f>IFERROR(SMALL(FP108:FP310,ROW()-ROW($FP$313)+1),"")</f>
        <v>0</v>
      </c>
      <c r="FQ329">
        <f>IFERROR(SMALL(FQ108:FQ310,ROW()-ROW($FQ$313)+1),"")</f>
        <v>0</v>
      </c>
      <c r="FR329">
        <f>IFERROR(SMALL(FR108:FR310,ROW()-ROW($FR$313)+1),"")</f>
        <v>0</v>
      </c>
      <c r="FS329">
        <f>IFERROR(SMALL(FS108:FS310,ROW()-ROW($FS$313)+1),"")</f>
        <v>0</v>
      </c>
      <c r="FT329">
        <f>IFERROR(SMALL(FT108:FT310,ROW()-ROW($FT$313)+1),"")</f>
        <v>0</v>
      </c>
      <c r="FU329">
        <f>IFERROR(SMALL(FU108:FU310,ROW()-ROW($FU$313)+1),"")</f>
        <v>0</v>
      </c>
      <c r="FV329">
        <f>IFERROR(SMALL(FV108:FV310,ROW()-ROW($FV$313)+1),"")</f>
        <v>0</v>
      </c>
      <c r="FW329">
        <f>IFERROR(SMALL(FW108:FW310,ROW()-ROW($FW$313)+1),"")</f>
        <v>0</v>
      </c>
      <c r="FX329">
        <f>IFERROR(SMALL(FX108:FX310,ROW()-ROW($FX$313)+1),"")</f>
        <v>0</v>
      </c>
      <c r="FY329">
        <f>IFERROR(SMALL(FY108:FY310,ROW()-ROW($FY$313)+1),"")</f>
        <v>0</v>
      </c>
      <c r="FZ329">
        <f>IFERROR(SMALL(FZ108:FZ310,ROW()-ROW($FZ$313)+1),"")</f>
        <v>0</v>
      </c>
      <c r="GA329">
        <f>IFERROR(SMALL(GA108:GA310,ROW()-ROW($GA$313)+1),"")</f>
        <v>0</v>
      </c>
      <c r="GB329">
        <f>IFERROR(SMALL(GB108:GB310,ROW()-ROW($GB$313)+1),"")</f>
        <v>0</v>
      </c>
      <c r="GC329">
        <f>IFERROR(SMALL(GC108:GC310,ROW()-ROW($GC$313)+1),"")</f>
        <v>0</v>
      </c>
      <c r="GD329">
        <f>IFERROR(SMALL(GD108:GD310,ROW()-ROW($GD$313)+1),"")</f>
        <v>0</v>
      </c>
      <c r="GE329">
        <f>IFERROR(SMALL(GE108:GE310,ROW()-ROW($GE$313)+1),"")</f>
        <v>0</v>
      </c>
      <c r="GF329">
        <f>IFERROR(SMALL(GF108:GF310,ROW()-ROW($GF$313)+1),"")</f>
        <v>0</v>
      </c>
      <c r="GG329">
        <f>IFERROR(SMALL(GG108:GG310,ROW()-ROW($GG$313)+1),"")</f>
        <v>0</v>
      </c>
      <c r="GH329">
        <f>IFERROR(SMALL(GH108:GH310,ROW()-ROW($GH$313)+1),"")</f>
        <v>0</v>
      </c>
      <c r="GI329">
        <f>IFERROR(SMALL(GI108:GI310,ROW()-ROW($GI$313)+1),"")</f>
        <v>0</v>
      </c>
      <c r="GJ329">
        <f>IFERROR(SMALL(GJ108:GJ310,ROW()-ROW($GJ$313)+1),"")</f>
        <v>0</v>
      </c>
      <c r="GK329">
        <f>IFERROR(SMALL(GK108:GK310,ROW()-ROW($GK$313)+1),"")</f>
        <v>0</v>
      </c>
      <c r="GL329">
        <f>IFERROR(SMALL(GL108:GL310,ROW()-ROW($GL$313)+1),"")</f>
        <v>0</v>
      </c>
      <c r="GM329">
        <f>IFERROR(SMALL(GM108:GM310,ROW()-ROW($GM$313)+1),"")</f>
        <v>0</v>
      </c>
      <c r="GN329">
        <f>IFERROR(SMALL(GN108:GN310,ROW()-ROW($GN$313)+1),"")</f>
        <v>0</v>
      </c>
      <c r="GO329">
        <f>IFERROR(SMALL(GO108:GO310,ROW()-ROW($GO$313)+1),"")</f>
        <v>0</v>
      </c>
      <c r="GP329">
        <f>IFERROR(SMALL(GP108:GP310,ROW()-ROW($GP$313)+1),"")</f>
        <v>0</v>
      </c>
      <c r="GQ329">
        <f>IFERROR(SMALL(GQ108:GQ310,ROW()-ROW($GQ$313)+1),"")</f>
        <v>0</v>
      </c>
      <c r="GR329">
        <f>IFERROR(SMALL(GR108:GR310,ROW()-ROW($GR$313)+1),"")</f>
        <v>0</v>
      </c>
      <c r="GS329">
        <f>IFERROR(SMALL(GS108:GS310,ROW()-ROW($GS$313)+1),"")</f>
        <v>0</v>
      </c>
      <c r="GT329">
        <f>IFERROR(SMALL(GT108:GT310,ROW()-ROW($GT$313)+1),"")</f>
        <v>0</v>
      </c>
      <c r="GU329">
        <f>IFERROR(SMALL(GU108:GU310,ROW()-ROW($GU$313)+1),"")</f>
        <v>0</v>
      </c>
      <c r="GV329">
        <f>IFERROR(SMALL(GV108:GV310,ROW()-ROW($GV$313)+1),"")</f>
        <v>0</v>
      </c>
      <c r="GW329">
        <f>IFERROR(SMALL(GW108:GW310,ROW()-ROW($GW$313)+1),"")</f>
        <v>0</v>
      </c>
      <c r="GX329">
        <f>IFERROR(SMALL(GX108:GX310,ROW()-ROW($GX$313)+1),"")</f>
        <v>0</v>
      </c>
      <c r="GY329">
        <f>IFERROR(SMALL(GY108:GY310,ROW()-ROW($GY$313)+1),"")</f>
        <v>0</v>
      </c>
      <c r="GZ329">
        <f>IFERROR(SMALL(GZ108:GZ310,ROW()-ROW($GZ$313)+1),"")</f>
        <v>0</v>
      </c>
      <c r="HA329">
        <f>IFERROR(SMALL(HA108:HA310,ROW()-ROW($HA$313)+1),"")</f>
        <v>0</v>
      </c>
      <c r="HB329">
        <f>IFERROR(SMALL(HB108:HB310,ROW()-ROW($HB$313)+1),"")</f>
        <v>0</v>
      </c>
      <c r="HC329">
        <f>IFERROR(SMALL(HC108:HC310,ROW()-ROW($HC$313)+1),"")</f>
        <v>0</v>
      </c>
      <c r="HD329">
        <f>IFERROR(SMALL(HD108:HD310,ROW()-ROW($HD$313)+1),"")</f>
        <v>0</v>
      </c>
      <c r="HE329">
        <f>IFERROR(SMALL(HE108:HE310,ROW()-ROW($HE$313)+1),"")</f>
        <v>0</v>
      </c>
      <c r="HF329">
        <f>IFERROR(SMALL(HF108:HF310,ROW()-ROW($HF$313)+1),"")</f>
        <v>0</v>
      </c>
    </row>
    <row r="330" spans="5:214">
      <c r="E330">
        <f>IFERROR(SMALL(E108:E310,ROW()-ROW($E$313)+1),"")</f>
        <v>0</v>
      </c>
      <c r="F330">
        <f>IFERROR(SMALL(F108:F310,ROW()-ROW($F$313)+1),"")</f>
        <v>0</v>
      </c>
      <c r="G330">
        <f>IFERROR(SMALL(G108:G310,ROW()-ROW($G$313)+1),"")</f>
        <v>0</v>
      </c>
      <c r="H330">
        <f>IFERROR(SMALL(H108:H310,ROW()-ROW($H$313)+1),"")</f>
        <v>0</v>
      </c>
      <c r="I330">
        <f>IFERROR(SMALL(I108:I310,ROW()-ROW($I$313)+1),"")</f>
        <v>0</v>
      </c>
      <c r="J330">
        <f>IFERROR(SMALL(J108:J310,ROW()-ROW($J$313)+1),"")</f>
        <v>0</v>
      </c>
      <c r="K330">
        <f>IFERROR(SMALL(K108:K310,ROW()-ROW($K$313)+1),"")</f>
        <v>0</v>
      </c>
      <c r="L330">
        <f>IFERROR(SMALL(L108:L310,ROW()-ROW($L$313)+1),"")</f>
        <v>0</v>
      </c>
      <c r="M330">
        <f>IFERROR(SMALL(M108:M310,ROW()-ROW($M$313)+1),"")</f>
        <v>0</v>
      </c>
      <c r="N330">
        <f>IFERROR(SMALL(N108:N310,ROW()-ROW($N$313)+1),"")</f>
        <v>0</v>
      </c>
      <c r="O330">
        <f>IFERROR(SMALL(O108:O310,ROW()-ROW($O$313)+1),"")</f>
        <v>0</v>
      </c>
      <c r="P330">
        <f>IFERROR(SMALL(P108:P310,ROW()-ROW($P$313)+1),"")</f>
        <v>0</v>
      </c>
      <c r="Q330">
        <f>IFERROR(SMALL(Q108:Q310,ROW()-ROW($Q$313)+1),"")</f>
        <v>0</v>
      </c>
      <c r="R330">
        <f>IFERROR(SMALL(R108:R310,ROW()-ROW($R$313)+1),"")</f>
        <v>0</v>
      </c>
      <c r="S330">
        <f>IFERROR(SMALL(S108:S310,ROW()-ROW($S$313)+1),"")</f>
        <v>0</v>
      </c>
      <c r="T330">
        <f>IFERROR(SMALL(T108:T310,ROW()-ROW($T$313)+1),"")</f>
        <v>0</v>
      </c>
      <c r="U330">
        <f>IFERROR(SMALL(U108:U310,ROW()-ROW($U$313)+1),"")</f>
        <v>0</v>
      </c>
      <c r="V330">
        <f>IFERROR(SMALL(V108:V310,ROW()-ROW($V$313)+1),"")</f>
        <v>0</v>
      </c>
      <c r="W330">
        <f>IFERROR(SMALL(W108:W310,ROW()-ROW($W$313)+1),"")</f>
        <v>0</v>
      </c>
      <c r="X330">
        <f>IFERROR(SMALL(X108:X310,ROW()-ROW($X$313)+1),"")</f>
        <v>0</v>
      </c>
      <c r="Y330">
        <f>IFERROR(SMALL(Y108:Y310,ROW()-ROW($Y$313)+1),"")</f>
        <v>0</v>
      </c>
      <c r="Z330">
        <f>IFERROR(SMALL(Z108:Z310,ROW()-ROW($Z$313)+1),"")</f>
        <v>0</v>
      </c>
      <c r="AA330">
        <f>IFERROR(SMALL(AA108:AA310,ROW()-ROW($AA$313)+1),"")</f>
        <v>0</v>
      </c>
      <c r="AB330">
        <f>IFERROR(SMALL(AB108:AB310,ROW()-ROW($AB$313)+1),"")</f>
        <v>0</v>
      </c>
      <c r="AC330">
        <f>IFERROR(SMALL(AC108:AC310,ROW()-ROW($AC$313)+1),"")</f>
        <v>0</v>
      </c>
      <c r="AD330">
        <f>IFERROR(SMALL(AD108:AD310,ROW()-ROW($AD$313)+1),"")</f>
        <v>0</v>
      </c>
      <c r="AE330">
        <f>IFERROR(SMALL(AE108:AE310,ROW()-ROW($AE$313)+1),"")</f>
        <v>0</v>
      </c>
      <c r="AF330">
        <f>IFERROR(SMALL(AF108:AF310,ROW()-ROW($AF$313)+1),"")</f>
        <v>0</v>
      </c>
      <c r="AG330">
        <f>IFERROR(SMALL(AG108:AG310,ROW()-ROW($AG$313)+1),"")</f>
        <v>0</v>
      </c>
      <c r="AH330">
        <f>IFERROR(SMALL(AH108:AH310,ROW()-ROW($AH$313)+1),"")</f>
        <v>0</v>
      </c>
      <c r="AI330">
        <f>IFERROR(SMALL(AI108:AI310,ROW()-ROW($AI$313)+1),"")</f>
        <v>0</v>
      </c>
      <c r="AJ330">
        <f>IFERROR(SMALL(AJ108:AJ310,ROW()-ROW($AJ$313)+1),"")</f>
        <v>0</v>
      </c>
      <c r="AK330">
        <f>IFERROR(SMALL(AK108:AK310,ROW()-ROW($AK$313)+1),"")</f>
        <v>0</v>
      </c>
      <c r="AL330">
        <f>IFERROR(SMALL(AL108:AL310,ROW()-ROW($AL$313)+1),"")</f>
        <v>0</v>
      </c>
      <c r="AM330">
        <f>IFERROR(SMALL(AM108:AM310,ROW()-ROW($AM$313)+1),"")</f>
        <v>0</v>
      </c>
      <c r="AN330">
        <f>IFERROR(SMALL(AN108:AN310,ROW()-ROW($AN$313)+1),"")</f>
        <v>0</v>
      </c>
      <c r="AO330">
        <f>IFERROR(SMALL(AO108:AO310,ROW()-ROW($AO$313)+1),"")</f>
        <v>0</v>
      </c>
      <c r="AP330">
        <f>IFERROR(SMALL(AP108:AP310,ROW()-ROW($AP$313)+1),"")</f>
        <v>0</v>
      </c>
      <c r="AQ330">
        <f>IFERROR(SMALL(AQ108:AQ310,ROW()-ROW($AQ$313)+1),"")</f>
        <v>0</v>
      </c>
      <c r="AR330">
        <f>IFERROR(SMALL(AR108:AR310,ROW()-ROW($AR$313)+1),"")</f>
        <v>0</v>
      </c>
      <c r="AS330">
        <f>IFERROR(SMALL(AS108:AS310,ROW()-ROW($AS$313)+1),"")</f>
        <v>0</v>
      </c>
      <c r="AT330">
        <f>IFERROR(SMALL(AT108:AT310,ROW()-ROW($AT$313)+1),"")</f>
        <v>0</v>
      </c>
      <c r="AU330">
        <f>IFERROR(SMALL(AU108:AU310,ROW()-ROW($AU$313)+1),"")</f>
        <v>0</v>
      </c>
      <c r="AV330">
        <f>IFERROR(SMALL(AV108:AV310,ROW()-ROW($AV$313)+1),"")</f>
        <v>0</v>
      </c>
      <c r="AW330">
        <f>IFERROR(SMALL(AW108:AW310,ROW()-ROW($AW$313)+1),"")</f>
        <v>0</v>
      </c>
      <c r="AX330">
        <f>IFERROR(SMALL(AX108:AX310,ROW()-ROW($AX$313)+1),"")</f>
        <v>0</v>
      </c>
      <c r="AY330">
        <f>IFERROR(SMALL(AY108:AY310,ROW()-ROW($AY$313)+1),"")</f>
        <v>0</v>
      </c>
      <c r="AZ330">
        <f>IFERROR(SMALL(AZ108:AZ310,ROW()-ROW($AZ$313)+1),"")</f>
        <v>0</v>
      </c>
      <c r="BA330">
        <f>IFERROR(SMALL(BA108:BA310,ROW()-ROW($BA$313)+1),"")</f>
        <v>0</v>
      </c>
      <c r="BB330">
        <f>IFERROR(SMALL(BB108:BB310,ROW()-ROW($BB$313)+1),"")</f>
        <v>0</v>
      </c>
      <c r="BC330">
        <f>IFERROR(SMALL(BC108:BC310,ROW()-ROW($BC$313)+1),"")</f>
        <v>0</v>
      </c>
      <c r="BD330">
        <f>IFERROR(SMALL(BD108:BD310,ROW()-ROW($BD$313)+1),"")</f>
        <v>0</v>
      </c>
      <c r="BE330">
        <f>IFERROR(SMALL(BE108:BE310,ROW()-ROW($BE$313)+1),"")</f>
        <v>0</v>
      </c>
      <c r="BF330">
        <f>IFERROR(SMALL(BF108:BF310,ROW()-ROW($BF$313)+1),"")</f>
        <v>0</v>
      </c>
      <c r="BG330">
        <f>IFERROR(SMALL(BG108:BG310,ROW()-ROW($BG$313)+1),"")</f>
        <v>0</v>
      </c>
      <c r="BH330">
        <f>IFERROR(SMALL(BH108:BH310,ROW()-ROW($BH$313)+1),"")</f>
        <v>0</v>
      </c>
      <c r="BI330">
        <f>IFERROR(SMALL(BI108:BI310,ROW()-ROW($BI$313)+1),"")</f>
        <v>0</v>
      </c>
      <c r="BJ330">
        <f>IFERROR(SMALL(BJ108:BJ310,ROW()-ROW($BJ$313)+1),"")</f>
        <v>0</v>
      </c>
      <c r="BK330">
        <f>IFERROR(SMALL(BK108:BK310,ROW()-ROW($BK$313)+1),"")</f>
        <v>0</v>
      </c>
      <c r="BL330">
        <f>IFERROR(SMALL(BL108:BL310,ROW()-ROW($BL$313)+1),"")</f>
        <v>0</v>
      </c>
      <c r="BM330">
        <f>IFERROR(SMALL(BM108:BM310,ROW()-ROW($BM$313)+1),"")</f>
        <v>0</v>
      </c>
      <c r="BN330">
        <f>IFERROR(SMALL(BN108:BN310,ROW()-ROW($BN$313)+1),"")</f>
        <v>0</v>
      </c>
      <c r="BO330">
        <f>IFERROR(SMALL(BO108:BO310,ROW()-ROW($BO$313)+1),"")</f>
        <v>0</v>
      </c>
      <c r="BP330">
        <f>IFERROR(SMALL(BP108:BP310,ROW()-ROW($BP$313)+1),"")</f>
        <v>0</v>
      </c>
      <c r="BQ330">
        <f>IFERROR(SMALL(BQ108:BQ310,ROW()-ROW($BQ$313)+1),"")</f>
        <v>0</v>
      </c>
      <c r="BR330">
        <f>IFERROR(SMALL(BR108:BR310,ROW()-ROW($BR$313)+1),"")</f>
        <v>0</v>
      </c>
      <c r="BS330">
        <f>IFERROR(SMALL(BS108:BS310,ROW()-ROW($BS$313)+1),"")</f>
        <v>0</v>
      </c>
      <c r="BT330">
        <f>IFERROR(SMALL(BT108:BT310,ROW()-ROW($BT$313)+1),"")</f>
        <v>0</v>
      </c>
      <c r="BU330">
        <f>IFERROR(SMALL(BU108:BU310,ROW()-ROW($BU$313)+1),"")</f>
        <v>0</v>
      </c>
      <c r="BV330">
        <f>IFERROR(SMALL(BV108:BV310,ROW()-ROW($BV$313)+1),"")</f>
        <v>0</v>
      </c>
      <c r="BW330">
        <f>IFERROR(SMALL(BW108:BW310,ROW()-ROW($BW$313)+1),"")</f>
        <v>0</v>
      </c>
      <c r="BX330">
        <f>IFERROR(SMALL(BX108:BX310,ROW()-ROW($BX$313)+1),"")</f>
        <v>0</v>
      </c>
      <c r="BY330">
        <f>IFERROR(SMALL(BY108:BY310,ROW()-ROW($BY$313)+1),"")</f>
        <v>0</v>
      </c>
      <c r="BZ330">
        <f>IFERROR(SMALL(BZ108:BZ310,ROW()-ROW($BZ$313)+1),"")</f>
        <v>0</v>
      </c>
      <c r="CA330">
        <f>IFERROR(SMALL(CA108:CA310,ROW()-ROW($CA$313)+1),"")</f>
        <v>0</v>
      </c>
      <c r="CB330">
        <f>IFERROR(SMALL(CB108:CB310,ROW()-ROW($CB$313)+1),"")</f>
        <v>0</v>
      </c>
      <c r="CC330">
        <f>IFERROR(SMALL(CC108:CC310,ROW()-ROW($CC$313)+1),"")</f>
        <v>0</v>
      </c>
      <c r="CD330">
        <f>IFERROR(SMALL(CD108:CD310,ROW()-ROW($CD$313)+1),"")</f>
        <v>0</v>
      </c>
      <c r="CE330">
        <f>IFERROR(SMALL(CE108:CE310,ROW()-ROW($CE$313)+1),"")</f>
        <v>0</v>
      </c>
      <c r="CF330">
        <f>IFERROR(SMALL(CF108:CF310,ROW()-ROW($CF$313)+1),"")</f>
        <v>0</v>
      </c>
      <c r="CG330">
        <f>IFERROR(SMALL(CG108:CG310,ROW()-ROW($CG$313)+1),"")</f>
        <v>0</v>
      </c>
      <c r="CH330">
        <f>IFERROR(SMALL(CH108:CH310,ROW()-ROW($CH$313)+1),"")</f>
        <v>0</v>
      </c>
      <c r="CI330">
        <f>IFERROR(SMALL(CI108:CI310,ROW()-ROW($CI$313)+1),"")</f>
        <v>0</v>
      </c>
      <c r="CJ330">
        <f>IFERROR(SMALL(CJ108:CJ310,ROW()-ROW($CJ$313)+1),"")</f>
        <v>0</v>
      </c>
      <c r="CK330">
        <f>IFERROR(SMALL(CK108:CK310,ROW()-ROW($CK$313)+1),"")</f>
        <v>0</v>
      </c>
      <c r="CL330">
        <f>IFERROR(SMALL(CL108:CL310,ROW()-ROW($CL$313)+1),"")</f>
        <v>0</v>
      </c>
      <c r="CM330">
        <f>IFERROR(SMALL(CM108:CM310,ROW()-ROW($CM$313)+1),"")</f>
        <v>0</v>
      </c>
      <c r="CN330">
        <f>IFERROR(SMALL(CN108:CN310,ROW()-ROW($CN$313)+1),"")</f>
        <v>0</v>
      </c>
      <c r="CO330">
        <f>IFERROR(SMALL(CO108:CO310,ROW()-ROW($CO$313)+1),"")</f>
        <v>0</v>
      </c>
      <c r="CP330">
        <f>IFERROR(SMALL(CP108:CP310,ROW()-ROW($CP$313)+1),"")</f>
        <v>0</v>
      </c>
      <c r="CQ330">
        <f>IFERROR(SMALL(CQ108:CQ310,ROW()-ROW($CQ$313)+1),"")</f>
        <v>0</v>
      </c>
      <c r="CR330">
        <f>IFERROR(SMALL(CR108:CR310,ROW()-ROW($CR$313)+1),"")</f>
        <v>0</v>
      </c>
      <c r="CS330">
        <f>IFERROR(SMALL(CS108:CS310,ROW()-ROW($CS$313)+1),"")</f>
        <v>0</v>
      </c>
      <c r="CT330">
        <f>IFERROR(SMALL(CT108:CT310,ROW()-ROW($CT$313)+1),"")</f>
        <v>0</v>
      </c>
      <c r="CU330">
        <f>IFERROR(SMALL(CU108:CU310,ROW()-ROW($CU$313)+1),"")</f>
        <v>0</v>
      </c>
      <c r="CV330">
        <f>IFERROR(SMALL(CV108:CV310,ROW()-ROW($CV$313)+1),"")</f>
        <v>0</v>
      </c>
      <c r="CW330">
        <f>IFERROR(SMALL(CW108:CW310,ROW()-ROW($CW$313)+1),"")</f>
        <v>0</v>
      </c>
      <c r="CX330">
        <f>IFERROR(SMALL(CX108:CX310,ROW()-ROW($CX$313)+1),"")</f>
        <v>0</v>
      </c>
      <c r="CY330">
        <f>IFERROR(SMALL(CY108:CY310,ROW()-ROW($CY$313)+1),"")</f>
        <v>0</v>
      </c>
      <c r="CZ330">
        <f>IFERROR(SMALL(CZ108:CZ310,ROW()-ROW($CZ$313)+1),"")</f>
        <v>0</v>
      </c>
      <c r="DA330">
        <f>IFERROR(SMALL(DA108:DA310,ROW()-ROW($DA$313)+1),"")</f>
        <v>0</v>
      </c>
      <c r="DB330">
        <f>IFERROR(SMALL(DB108:DB310,ROW()-ROW($DB$313)+1),"")</f>
        <v>0</v>
      </c>
      <c r="DC330">
        <f>IFERROR(SMALL(DC108:DC310,ROW()-ROW($DC$313)+1),"")</f>
        <v>0</v>
      </c>
      <c r="DD330">
        <f>IFERROR(SMALL(DD108:DD310,ROW()-ROW($DD$313)+1),"")</f>
        <v>0</v>
      </c>
      <c r="DG330">
        <f>IFERROR(SMALL(DG108:DG310,ROW()-ROW($DG$313)+1),"")</f>
        <v>0</v>
      </c>
      <c r="DH330">
        <f>IFERROR(SMALL(DH108:DH310,ROW()-ROW($DH$313)+1),"")</f>
        <v>0</v>
      </c>
      <c r="DI330">
        <f>IFERROR(SMALL(DI108:DI310,ROW()-ROW($DI$313)+1),"")</f>
        <v>0</v>
      </c>
      <c r="DJ330">
        <f>IFERROR(SMALL(DJ108:DJ310,ROW()-ROW($DJ$313)+1),"")</f>
        <v>0</v>
      </c>
      <c r="DK330">
        <f>IFERROR(SMALL(DK108:DK310,ROW()-ROW($DK$313)+1),"")</f>
        <v>0</v>
      </c>
      <c r="DL330">
        <f>IFERROR(SMALL(DL108:DL310,ROW()-ROW($DL$313)+1),"")</f>
        <v>0</v>
      </c>
      <c r="DM330">
        <f>IFERROR(SMALL(DM108:DM310,ROW()-ROW($DM$313)+1),"")</f>
        <v>0</v>
      </c>
      <c r="DN330">
        <f>IFERROR(SMALL(DN108:DN310,ROW()-ROW($DN$313)+1),"")</f>
        <v>0</v>
      </c>
      <c r="DO330">
        <f>IFERROR(SMALL(DO108:DO310,ROW()-ROW($DO$313)+1),"")</f>
        <v>0</v>
      </c>
      <c r="DP330">
        <f>IFERROR(SMALL(DP108:DP310,ROW()-ROW($DP$313)+1),"")</f>
        <v>0</v>
      </c>
      <c r="DQ330">
        <f>IFERROR(SMALL(DQ108:DQ310,ROW()-ROW($DQ$313)+1),"")</f>
        <v>0</v>
      </c>
      <c r="DR330">
        <f>IFERROR(SMALL(DR108:DR310,ROW()-ROW($DR$313)+1),"")</f>
        <v>0</v>
      </c>
      <c r="DS330">
        <f>IFERROR(SMALL(DS108:DS310,ROW()-ROW($DS$313)+1),"")</f>
        <v>0</v>
      </c>
      <c r="DT330">
        <f>IFERROR(SMALL(DT108:DT310,ROW()-ROW($DT$313)+1),"")</f>
        <v>0</v>
      </c>
      <c r="DU330">
        <f>IFERROR(SMALL(DU108:DU310,ROW()-ROW($DU$313)+1),"")</f>
        <v>0</v>
      </c>
      <c r="DV330">
        <f>IFERROR(SMALL(DV108:DV310,ROW()-ROW($DV$313)+1),"")</f>
        <v>0</v>
      </c>
      <c r="DW330">
        <f>IFERROR(SMALL(DW108:DW310,ROW()-ROW($DW$313)+1),"")</f>
        <v>0</v>
      </c>
      <c r="DX330">
        <f>IFERROR(SMALL(DX108:DX310,ROW()-ROW($DX$313)+1),"")</f>
        <v>0</v>
      </c>
      <c r="DY330">
        <f>IFERROR(SMALL(DY108:DY310,ROW()-ROW($DY$313)+1),"")</f>
        <v>0</v>
      </c>
      <c r="DZ330">
        <f>IFERROR(SMALL(DZ108:DZ310,ROW()-ROW($DZ$313)+1),"")</f>
        <v>0</v>
      </c>
      <c r="EA330">
        <f>IFERROR(SMALL(EA108:EA310,ROW()-ROW($EA$313)+1),"")</f>
        <v>0</v>
      </c>
      <c r="EB330">
        <f>IFERROR(SMALL(EB108:EB310,ROW()-ROW($EB$313)+1),"")</f>
        <v>0</v>
      </c>
      <c r="EC330">
        <f>IFERROR(SMALL(EC108:EC310,ROW()-ROW($EC$313)+1),"")</f>
        <v>0</v>
      </c>
      <c r="ED330">
        <f>IFERROR(SMALL(ED108:ED310,ROW()-ROW($ED$313)+1),"")</f>
        <v>0</v>
      </c>
      <c r="EE330">
        <f>IFERROR(SMALL(EE108:EE310,ROW()-ROW($EE$313)+1),"")</f>
        <v>0</v>
      </c>
      <c r="EF330">
        <f>IFERROR(SMALL(EF108:EF310,ROW()-ROW($EF$313)+1),"")</f>
        <v>0</v>
      </c>
      <c r="EG330">
        <f>IFERROR(SMALL(EG108:EG310,ROW()-ROW($EG$313)+1),"")</f>
        <v>0</v>
      </c>
      <c r="EH330">
        <f>IFERROR(SMALL(EH108:EH310,ROW()-ROW($EH$313)+1),"")</f>
        <v>0</v>
      </c>
      <c r="EI330">
        <f>IFERROR(SMALL(EI108:EI310,ROW()-ROW($EI$313)+1),"")</f>
        <v>0</v>
      </c>
      <c r="EJ330">
        <f>IFERROR(SMALL(EJ108:EJ310,ROW()-ROW($EJ$313)+1),"")</f>
        <v>0</v>
      </c>
      <c r="EK330">
        <f>IFERROR(SMALL(EK108:EK310,ROW()-ROW($EK$313)+1),"")</f>
        <v>0</v>
      </c>
      <c r="EL330">
        <f>IFERROR(SMALL(EL108:EL310,ROW()-ROW($EL$313)+1),"")</f>
        <v>0</v>
      </c>
      <c r="EM330">
        <f>IFERROR(SMALL(EM108:EM310,ROW()-ROW($EM$313)+1),"")</f>
        <v>0</v>
      </c>
      <c r="EN330">
        <f>IFERROR(SMALL(EN108:EN310,ROW()-ROW($EN$313)+1),"")</f>
        <v>0</v>
      </c>
      <c r="EO330">
        <f>IFERROR(SMALL(EO108:EO310,ROW()-ROW($EO$313)+1),"")</f>
        <v>0</v>
      </c>
      <c r="EP330">
        <f>IFERROR(SMALL(EP108:EP310,ROW()-ROW($EP$313)+1),"")</f>
        <v>0</v>
      </c>
      <c r="EQ330">
        <f>IFERROR(SMALL(EQ108:EQ310,ROW()-ROW($EQ$313)+1),"")</f>
        <v>0</v>
      </c>
      <c r="ER330">
        <f>IFERROR(SMALL(ER108:ER310,ROW()-ROW($ER$313)+1),"")</f>
        <v>0</v>
      </c>
      <c r="ES330">
        <f>IFERROR(SMALL(ES108:ES310,ROW()-ROW($ES$313)+1),"")</f>
        <v>0</v>
      </c>
      <c r="ET330">
        <f>IFERROR(SMALL(ET108:ET310,ROW()-ROW($ET$313)+1),"")</f>
        <v>0</v>
      </c>
      <c r="EU330">
        <f>IFERROR(SMALL(EU108:EU310,ROW()-ROW($EU$313)+1),"")</f>
        <v>0</v>
      </c>
      <c r="EV330">
        <f>IFERROR(SMALL(EV108:EV310,ROW()-ROW($EV$313)+1),"")</f>
        <v>0</v>
      </c>
      <c r="EW330">
        <f>IFERROR(SMALL(EW108:EW310,ROW()-ROW($EW$313)+1),"")</f>
        <v>0</v>
      </c>
      <c r="EX330">
        <f>IFERROR(SMALL(EX108:EX310,ROW()-ROW($EX$313)+1),"")</f>
        <v>0</v>
      </c>
      <c r="EY330">
        <f>IFERROR(SMALL(EY108:EY310,ROW()-ROW($EY$313)+1),"")</f>
        <v>0</v>
      </c>
      <c r="EZ330">
        <f>IFERROR(SMALL(EZ108:EZ310,ROW()-ROW($EZ$313)+1),"")</f>
        <v>0</v>
      </c>
      <c r="FA330">
        <f>IFERROR(SMALL(FA108:FA310,ROW()-ROW($FA$313)+1),"")</f>
        <v>0</v>
      </c>
      <c r="FB330">
        <f>IFERROR(SMALL(FB108:FB310,ROW()-ROW($FB$313)+1),"")</f>
        <v>0</v>
      </c>
      <c r="FC330">
        <f>IFERROR(SMALL(FC108:FC310,ROW()-ROW($FC$313)+1),"")</f>
        <v>0</v>
      </c>
      <c r="FD330">
        <f>IFERROR(SMALL(FD108:FD310,ROW()-ROW($FD$313)+1),"")</f>
        <v>0</v>
      </c>
      <c r="FE330">
        <f>IFERROR(SMALL(FE108:FE310,ROW()-ROW($FE$313)+1),"")</f>
        <v>0</v>
      </c>
      <c r="FF330">
        <f>IFERROR(SMALL(FF108:FF310,ROW()-ROW($FF$313)+1),"")</f>
        <v>0</v>
      </c>
      <c r="FG330">
        <f>IFERROR(SMALL(FG108:FG310,ROW()-ROW($FG$313)+1),"")</f>
        <v>0</v>
      </c>
      <c r="FH330">
        <f>IFERROR(SMALL(FH108:FH310,ROW()-ROW($FH$313)+1),"")</f>
        <v>0</v>
      </c>
      <c r="FI330">
        <f>IFERROR(SMALL(FI108:FI310,ROW()-ROW($FI$313)+1),"")</f>
        <v>0</v>
      </c>
      <c r="FJ330">
        <f>IFERROR(SMALL(FJ108:FJ310,ROW()-ROW($FJ$313)+1),"")</f>
        <v>0</v>
      </c>
      <c r="FK330">
        <f>IFERROR(SMALL(FK108:FK310,ROW()-ROW($FK$313)+1),"")</f>
        <v>0</v>
      </c>
      <c r="FL330">
        <f>IFERROR(SMALL(FL108:FL310,ROW()-ROW($FL$313)+1),"")</f>
        <v>0</v>
      </c>
      <c r="FM330">
        <f>IFERROR(SMALL(FM108:FM310,ROW()-ROW($FM$313)+1),"")</f>
        <v>0</v>
      </c>
      <c r="FN330">
        <f>IFERROR(SMALL(FN108:FN310,ROW()-ROW($FN$313)+1),"")</f>
        <v>0</v>
      </c>
      <c r="FO330">
        <f>IFERROR(SMALL(FO108:FO310,ROW()-ROW($FO$313)+1),"")</f>
        <v>0</v>
      </c>
      <c r="FP330">
        <f>IFERROR(SMALL(FP108:FP310,ROW()-ROW($FP$313)+1),"")</f>
        <v>0</v>
      </c>
      <c r="FQ330">
        <f>IFERROR(SMALL(FQ108:FQ310,ROW()-ROW($FQ$313)+1),"")</f>
        <v>0</v>
      </c>
      <c r="FR330">
        <f>IFERROR(SMALL(FR108:FR310,ROW()-ROW($FR$313)+1),"")</f>
        <v>0</v>
      </c>
      <c r="FS330">
        <f>IFERROR(SMALL(FS108:FS310,ROW()-ROW($FS$313)+1),"")</f>
        <v>0</v>
      </c>
      <c r="FT330">
        <f>IFERROR(SMALL(FT108:FT310,ROW()-ROW($FT$313)+1),"")</f>
        <v>0</v>
      </c>
      <c r="FU330">
        <f>IFERROR(SMALL(FU108:FU310,ROW()-ROW($FU$313)+1),"")</f>
        <v>0</v>
      </c>
      <c r="FV330">
        <f>IFERROR(SMALL(FV108:FV310,ROW()-ROW($FV$313)+1),"")</f>
        <v>0</v>
      </c>
      <c r="FW330">
        <f>IFERROR(SMALL(FW108:FW310,ROW()-ROW($FW$313)+1),"")</f>
        <v>0</v>
      </c>
      <c r="FX330">
        <f>IFERROR(SMALL(FX108:FX310,ROW()-ROW($FX$313)+1),"")</f>
        <v>0</v>
      </c>
      <c r="FY330">
        <f>IFERROR(SMALL(FY108:FY310,ROW()-ROW($FY$313)+1),"")</f>
        <v>0</v>
      </c>
      <c r="FZ330">
        <f>IFERROR(SMALL(FZ108:FZ310,ROW()-ROW($FZ$313)+1),"")</f>
        <v>0</v>
      </c>
      <c r="GA330">
        <f>IFERROR(SMALL(GA108:GA310,ROW()-ROW($GA$313)+1),"")</f>
        <v>0</v>
      </c>
      <c r="GB330">
        <f>IFERROR(SMALL(GB108:GB310,ROW()-ROW($GB$313)+1),"")</f>
        <v>0</v>
      </c>
      <c r="GC330">
        <f>IFERROR(SMALL(GC108:GC310,ROW()-ROW($GC$313)+1),"")</f>
        <v>0</v>
      </c>
      <c r="GD330">
        <f>IFERROR(SMALL(GD108:GD310,ROW()-ROW($GD$313)+1),"")</f>
        <v>0</v>
      </c>
      <c r="GE330">
        <f>IFERROR(SMALL(GE108:GE310,ROW()-ROW($GE$313)+1),"")</f>
        <v>0</v>
      </c>
      <c r="GF330">
        <f>IFERROR(SMALL(GF108:GF310,ROW()-ROW($GF$313)+1),"")</f>
        <v>0</v>
      </c>
      <c r="GG330">
        <f>IFERROR(SMALL(GG108:GG310,ROW()-ROW($GG$313)+1),"")</f>
        <v>0</v>
      </c>
      <c r="GH330">
        <f>IFERROR(SMALL(GH108:GH310,ROW()-ROW($GH$313)+1),"")</f>
        <v>0</v>
      </c>
      <c r="GI330">
        <f>IFERROR(SMALL(GI108:GI310,ROW()-ROW($GI$313)+1),"")</f>
        <v>0</v>
      </c>
      <c r="GJ330">
        <f>IFERROR(SMALL(GJ108:GJ310,ROW()-ROW($GJ$313)+1),"")</f>
        <v>0</v>
      </c>
      <c r="GK330">
        <f>IFERROR(SMALL(GK108:GK310,ROW()-ROW($GK$313)+1),"")</f>
        <v>0</v>
      </c>
      <c r="GL330">
        <f>IFERROR(SMALL(GL108:GL310,ROW()-ROW($GL$313)+1),"")</f>
        <v>0</v>
      </c>
      <c r="GM330">
        <f>IFERROR(SMALL(GM108:GM310,ROW()-ROW($GM$313)+1),"")</f>
        <v>0</v>
      </c>
      <c r="GN330">
        <f>IFERROR(SMALL(GN108:GN310,ROW()-ROW($GN$313)+1),"")</f>
        <v>0</v>
      </c>
      <c r="GO330">
        <f>IFERROR(SMALL(GO108:GO310,ROW()-ROW($GO$313)+1),"")</f>
        <v>0</v>
      </c>
      <c r="GP330">
        <f>IFERROR(SMALL(GP108:GP310,ROW()-ROW($GP$313)+1),"")</f>
        <v>0</v>
      </c>
      <c r="GQ330">
        <f>IFERROR(SMALL(GQ108:GQ310,ROW()-ROW($GQ$313)+1),"")</f>
        <v>0</v>
      </c>
      <c r="GR330">
        <f>IFERROR(SMALL(GR108:GR310,ROW()-ROW($GR$313)+1),"")</f>
        <v>0</v>
      </c>
      <c r="GS330">
        <f>IFERROR(SMALL(GS108:GS310,ROW()-ROW($GS$313)+1),"")</f>
        <v>0</v>
      </c>
      <c r="GT330">
        <f>IFERROR(SMALL(GT108:GT310,ROW()-ROW($GT$313)+1),"")</f>
        <v>0</v>
      </c>
      <c r="GU330">
        <f>IFERROR(SMALL(GU108:GU310,ROW()-ROW($GU$313)+1),"")</f>
        <v>0</v>
      </c>
      <c r="GV330">
        <f>IFERROR(SMALL(GV108:GV310,ROW()-ROW($GV$313)+1),"")</f>
        <v>0</v>
      </c>
      <c r="GW330">
        <f>IFERROR(SMALL(GW108:GW310,ROW()-ROW($GW$313)+1),"")</f>
        <v>0</v>
      </c>
      <c r="GX330">
        <f>IFERROR(SMALL(GX108:GX310,ROW()-ROW($GX$313)+1),"")</f>
        <v>0</v>
      </c>
      <c r="GY330">
        <f>IFERROR(SMALL(GY108:GY310,ROW()-ROW($GY$313)+1),"")</f>
        <v>0</v>
      </c>
      <c r="GZ330">
        <f>IFERROR(SMALL(GZ108:GZ310,ROW()-ROW($GZ$313)+1),"")</f>
        <v>0</v>
      </c>
      <c r="HA330">
        <f>IFERROR(SMALL(HA108:HA310,ROW()-ROW($HA$313)+1),"")</f>
        <v>0</v>
      </c>
      <c r="HB330">
        <f>IFERROR(SMALL(HB108:HB310,ROW()-ROW($HB$313)+1),"")</f>
        <v>0</v>
      </c>
      <c r="HC330">
        <f>IFERROR(SMALL(HC108:HC310,ROW()-ROW($HC$313)+1),"")</f>
        <v>0</v>
      </c>
      <c r="HD330">
        <f>IFERROR(SMALL(HD108:HD310,ROW()-ROW($HD$313)+1),"")</f>
        <v>0</v>
      </c>
      <c r="HE330">
        <f>IFERROR(SMALL(HE108:HE310,ROW()-ROW($HE$313)+1),"")</f>
        <v>0</v>
      </c>
      <c r="HF330">
        <f>IFERROR(SMALL(HF108:HF310,ROW()-ROW($HF$313)+1),"")</f>
        <v>0</v>
      </c>
    </row>
    <row r="331" spans="5:214">
      <c r="E331">
        <f>IFERROR(SMALL(E108:E310,ROW()-ROW($E$313)+1),"")</f>
        <v>0</v>
      </c>
      <c r="F331">
        <f>IFERROR(SMALL(F108:F310,ROW()-ROW($F$313)+1),"")</f>
        <v>0</v>
      </c>
      <c r="G331">
        <f>IFERROR(SMALL(G108:G310,ROW()-ROW($G$313)+1),"")</f>
        <v>0</v>
      </c>
      <c r="H331">
        <f>IFERROR(SMALL(H108:H310,ROW()-ROW($H$313)+1),"")</f>
        <v>0</v>
      </c>
      <c r="I331">
        <f>IFERROR(SMALL(I108:I310,ROW()-ROW($I$313)+1),"")</f>
        <v>0</v>
      </c>
      <c r="J331">
        <f>IFERROR(SMALL(J108:J310,ROW()-ROW($J$313)+1),"")</f>
        <v>0</v>
      </c>
      <c r="K331">
        <f>IFERROR(SMALL(K108:K310,ROW()-ROW($K$313)+1),"")</f>
        <v>0</v>
      </c>
      <c r="L331">
        <f>IFERROR(SMALL(L108:L310,ROW()-ROW($L$313)+1),"")</f>
        <v>0</v>
      </c>
      <c r="M331">
        <f>IFERROR(SMALL(M108:M310,ROW()-ROW($M$313)+1),"")</f>
        <v>0</v>
      </c>
      <c r="N331">
        <f>IFERROR(SMALL(N108:N310,ROW()-ROW($N$313)+1),"")</f>
        <v>0</v>
      </c>
      <c r="O331">
        <f>IFERROR(SMALL(O108:O310,ROW()-ROW($O$313)+1),"")</f>
        <v>0</v>
      </c>
      <c r="P331">
        <f>IFERROR(SMALL(P108:P310,ROW()-ROW($P$313)+1),"")</f>
        <v>0</v>
      </c>
      <c r="Q331">
        <f>IFERROR(SMALL(Q108:Q310,ROW()-ROW($Q$313)+1),"")</f>
        <v>0</v>
      </c>
      <c r="R331">
        <f>IFERROR(SMALL(R108:R310,ROW()-ROW($R$313)+1),"")</f>
        <v>0</v>
      </c>
      <c r="S331">
        <f>IFERROR(SMALL(S108:S310,ROW()-ROW($S$313)+1),"")</f>
        <v>0</v>
      </c>
      <c r="T331">
        <f>IFERROR(SMALL(T108:T310,ROW()-ROW($T$313)+1),"")</f>
        <v>0</v>
      </c>
      <c r="U331">
        <f>IFERROR(SMALL(U108:U310,ROW()-ROW($U$313)+1),"")</f>
        <v>0</v>
      </c>
      <c r="V331">
        <f>IFERROR(SMALL(V108:V310,ROW()-ROW($V$313)+1),"")</f>
        <v>0</v>
      </c>
      <c r="W331">
        <f>IFERROR(SMALL(W108:W310,ROW()-ROW($W$313)+1),"")</f>
        <v>0</v>
      </c>
      <c r="X331">
        <f>IFERROR(SMALL(X108:X310,ROW()-ROW($X$313)+1),"")</f>
        <v>0</v>
      </c>
      <c r="Y331">
        <f>IFERROR(SMALL(Y108:Y310,ROW()-ROW($Y$313)+1),"")</f>
        <v>0</v>
      </c>
      <c r="Z331">
        <f>IFERROR(SMALL(Z108:Z310,ROW()-ROW($Z$313)+1),"")</f>
        <v>0</v>
      </c>
      <c r="AA331">
        <f>IFERROR(SMALL(AA108:AA310,ROW()-ROW($AA$313)+1),"")</f>
        <v>0</v>
      </c>
      <c r="AB331">
        <f>IFERROR(SMALL(AB108:AB310,ROW()-ROW($AB$313)+1),"")</f>
        <v>0</v>
      </c>
      <c r="AC331">
        <f>IFERROR(SMALL(AC108:AC310,ROW()-ROW($AC$313)+1),"")</f>
        <v>0</v>
      </c>
      <c r="AD331">
        <f>IFERROR(SMALL(AD108:AD310,ROW()-ROW($AD$313)+1),"")</f>
        <v>0</v>
      </c>
      <c r="AE331">
        <f>IFERROR(SMALL(AE108:AE310,ROW()-ROW($AE$313)+1),"")</f>
        <v>0</v>
      </c>
      <c r="AF331">
        <f>IFERROR(SMALL(AF108:AF310,ROW()-ROW($AF$313)+1),"")</f>
        <v>0</v>
      </c>
      <c r="AG331">
        <f>IFERROR(SMALL(AG108:AG310,ROW()-ROW($AG$313)+1),"")</f>
        <v>0</v>
      </c>
      <c r="AH331">
        <f>IFERROR(SMALL(AH108:AH310,ROW()-ROW($AH$313)+1),"")</f>
        <v>0</v>
      </c>
      <c r="AI331">
        <f>IFERROR(SMALL(AI108:AI310,ROW()-ROW($AI$313)+1),"")</f>
        <v>0</v>
      </c>
      <c r="AJ331">
        <f>IFERROR(SMALL(AJ108:AJ310,ROW()-ROW($AJ$313)+1),"")</f>
        <v>0</v>
      </c>
      <c r="AK331">
        <f>IFERROR(SMALL(AK108:AK310,ROW()-ROW($AK$313)+1),"")</f>
        <v>0</v>
      </c>
      <c r="AL331">
        <f>IFERROR(SMALL(AL108:AL310,ROW()-ROW($AL$313)+1),"")</f>
        <v>0</v>
      </c>
      <c r="AM331">
        <f>IFERROR(SMALL(AM108:AM310,ROW()-ROW($AM$313)+1),"")</f>
        <v>0</v>
      </c>
      <c r="AN331">
        <f>IFERROR(SMALL(AN108:AN310,ROW()-ROW($AN$313)+1),"")</f>
        <v>0</v>
      </c>
      <c r="AO331">
        <f>IFERROR(SMALL(AO108:AO310,ROW()-ROW($AO$313)+1),"")</f>
        <v>0</v>
      </c>
      <c r="AP331">
        <f>IFERROR(SMALL(AP108:AP310,ROW()-ROW($AP$313)+1),"")</f>
        <v>0</v>
      </c>
      <c r="AQ331">
        <f>IFERROR(SMALL(AQ108:AQ310,ROW()-ROW($AQ$313)+1),"")</f>
        <v>0</v>
      </c>
      <c r="AR331">
        <f>IFERROR(SMALL(AR108:AR310,ROW()-ROW($AR$313)+1),"")</f>
        <v>0</v>
      </c>
      <c r="AS331">
        <f>IFERROR(SMALL(AS108:AS310,ROW()-ROW($AS$313)+1),"")</f>
        <v>0</v>
      </c>
      <c r="AT331">
        <f>IFERROR(SMALL(AT108:AT310,ROW()-ROW($AT$313)+1),"")</f>
        <v>0</v>
      </c>
      <c r="AU331">
        <f>IFERROR(SMALL(AU108:AU310,ROW()-ROW($AU$313)+1),"")</f>
        <v>0</v>
      </c>
      <c r="AV331">
        <f>IFERROR(SMALL(AV108:AV310,ROW()-ROW($AV$313)+1),"")</f>
        <v>0</v>
      </c>
      <c r="AW331">
        <f>IFERROR(SMALL(AW108:AW310,ROW()-ROW($AW$313)+1),"")</f>
        <v>0</v>
      </c>
      <c r="AX331">
        <f>IFERROR(SMALL(AX108:AX310,ROW()-ROW($AX$313)+1),"")</f>
        <v>0</v>
      </c>
      <c r="AY331">
        <f>IFERROR(SMALL(AY108:AY310,ROW()-ROW($AY$313)+1),"")</f>
        <v>0</v>
      </c>
      <c r="AZ331">
        <f>IFERROR(SMALL(AZ108:AZ310,ROW()-ROW($AZ$313)+1),"")</f>
        <v>0</v>
      </c>
      <c r="BA331">
        <f>IFERROR(SMALL(BA108:BA310,ROW()-ROW($BA$313)+1),"")</f>
        <v>0</v>
      </c>
      <c r="BB331">
        <f>IFERROR(SMALL(BB108:BB310,ROW()-ROW($BB$313)+1),"")</f>
        <v>0</v>
      </c>
      <c r="BC331">
        <f>IFERROR(SMALL(BC108:BC310,ROW()-ROW($BC$313)+1),"")</f>
        <v>0</v>
      </c>
      <c r="BD331">
        <f>IFERROR(SMALL(BD108:BD310,ROW()-ROW($BD$313)+1),"")</f>
        <v>0</v>
      </c>
      <c r="BE331">
        <f>IFERROR(SMALL(BE108:BE310,ROW()-ROW($BE$313)+1),"")</f>
        <v>0</v>
      </c>
      <c r="BF331">
        <f>IFERROR(SMALL(BF108:BF310,ROW()-ROW($BF$313)+1),"")</f>
        <v>0</v>
      </c>
      <c r="BG331">
        <f>IFERROR(SMALL(BG108:BG310,ROW()-ROW($BG$313)+1),"")</f>
        <v>0</v>
      </c>
      <c r="BH331">
        <f>IFERROR(SMALL(BH108:BH310,ROW()-ROW($BH$313)+1),"")</f>
        <v>0</v>
      </c>
      <c r="BI331">
        <f>IFERROR(SMALL(BI108:BI310,ROW()-ROW($BI$313)+1),"")</f>
        <v>0</v>
      </c>
      <c r="BJ331">
        <f>IFERROR(SMALL(BJ108:BJ310,ROW()-ROW($BJ$313)+1),"")</f>
        <v>0</v>
      </c>
      <c r="BK331">
        <f>IFERROR(SMALL(BK108:BK310,ROW()-ROW($BK$313)+1),"")</f>
        <v>0</v>
      </c>
      <c r="BL331">
        <f>IFERROR(SMALL(BL108:BL310,ROW()-ROW($BL$313)+1),"")</f>
        <v>0</v>
      </c>
      <c r="BM331">
        <f>IFERROR(SMALL(BM108:BM310,ROW()-ROW($BM$313)+1),"")</f>
        <v>0</v>
      </c>
      <c r="BN331">
        <f>IFERROR(SMALL(BN108:BN310,ROW()-ROW($BN$313)+1),"")</f>
        <v>0</v>
      </c>
      <c r="BO331">
        <f>IFERROR(SMALL(BO108:BO310,ROW()-ROW($BO$313)+1),"")</f>
        <v>0</v>
      </c>
      <c r="BP331">
        <f>IFERROR(SMALL(BP108:BP310,ROW()-ROW($BP$313)+1),"")</f>
        <v>0</v>
      </c>
      <c r="BQ331">
        <f>IFERROR(SMALL(BQ108:BQ310,ROW()-ROW($BQ$313)+1),"")</f>
        <v>0</v>
      </c>
      <c r="BR331">
        <f>IFERROR(SMALL(BR108:BR310,ROW()-ROW($BR$313)+1),"")</f>
        <v>0</v>
      </c>
      <c r="BS331">
        <f>IFERROR(SMALL(BS108:BS310,ROW()-ROW($BS$313)+1),"")</f>
        <v>0</v>
      </c>
      <c r="BT331">
        <f>IFERROR(SMALL(BT108:BT310,ROW()-ROW($BT$313)+1),"")</f>
        <v>0</v>
      </c>
      <c r="BU331">
        <f>IFERROR(SMALL(BU108:BU310,ROW()-ROW($BU$313)+1),"")</f>
        <v>0</v>
      </c>
      <c r="BV331">
        <f>IFERROR(SMALL(BV108:BV310,ROW()-ROW($BV$313)+1),"")</f>
        <v>0</v>
      </c>
      <c r="BW331">
        <f>IFERROR(SMALL(BW108:BW310,ROW()-ROW($BW$313)+1),"")</f>
        <v>0</v>
      </c>
      <c r="BX331">
        <f>IFERROR(SMALL(BX108:BX310,ROW()-ROW($BX$313)+1),"")</f>
        <v>0</v>
      </c>
      <c r="BY331">
        <f>IFERROR(SMALL(BY108:BY310,ROW()-ROW($BY$313)+1),"")</f>
        <v>0</v>
      </c>
      <c r="BZ331">
        <f>IFERROR(SMALL(BZ108:BZ310,ROW()-ROW($BZ$313)+1),"")</f>
        <v>0</v>
      </c>
      <c r="CA331">
        <f>IFERROR(SMALL(CA108:CA310,ROW()-ROW($CA$313)+1),"")</f>
        <v>0</v>
      </c>
      <c r="CB331">
        <f>IFERROR(SMALL(CB108:CB310,ROW()-ROW($CB$313)+1),"")</f>
        <v>0</v>
      </c>
      <c r="CC331">
        <f>IFERROR(SMALL(CC108:CC310,ROW()-ROW($CC$313)+1),"")</f>
        <v>0</v>
      </c>
      <c r="CD331">
        <f>IFERROR(SMALL(CD108:CD310,ROW()-ROW($CD$313)+1),"")</f>
        <v>0</v>
      </c>
      <c r="CE331">
        <f>IFERROR(SMALL(CE108:CE310,ROW()-ROW($CE$313)+1),"")</f>
        <v>0</v>
      </c>
      <c r="CF331">
        <f>IFERROR(SMALL(CF108:CF310,ROW()-ROW($CF$313)+1),"")</f>
        <v>0</v>
      </c>
      <c r="CG331">
        <f>IFERROR(SMALL(CG108:CG310,ROW()-ROW($CG$313)+1),"")</f>
        <v>0</v>
      </c>
      <c r="CH331">
        <f>IFERROR(SMALL(CH108:CH310,ROW()-ROW($CH$313)+1),"")</f>
        <v>0</v>
      </c>
      <c r="CI331">
        <f>IFERROR(SMALL(CI108:CI310,ROW()-ROW($CI$313)+1),"")</f>
        <v>0</v>
      </c>
      <c r="CJ331">
        <f>IFERROR(SMALL(CJ108:CJ310,ROW()-ROW($CJ$313)+1),"")</f>
        <v>0</v>
      </c>
      <c r="CK331">
        <f>IFERROR(SMALL(CK108:CK310,ROW()-ROW($CK$313)+1),"")</f>
        <v>0</v>
      </c>
      <c r="CL331">
        <f>IFERROR(SMALL(CL108:CL310,ROW()-ROW($CL$313)+1),"")</f>
        <v>0</v>
      </c>
      <c r="CM331">
        <f>IFERROR(SMALL(CM108:CM310,ROW()-ROW($CM$313)+1),"")</f>
        <v>0</v>
      </c>
      <c r="CN331">
        <f>IFERROR(SMALL(CN108:CN310,ROW()-ROW($CN$313)+1),"")</f>
        <v>0</v>
      </c>
      <c r="CO331">
        <f>IFERROR(SMALL(CO108:CO310,ROW()-ROW($CO$313)+1),"")</f>
        <v>0</v>
      </c>
      <c r="CP331">
        <f>IFERROR(SMALL(CP108:CP310,ROW()-ROW($CP$313)+1),"")</f>
        <v>0</v>
      </c>
      <c r="CQ331">
        <f>IFERROR(SMALL(CQ108:CQ310,ROW()-ROW($CQ$313)+1),"")</f>
        <v>0</v>
      </c>
      <c r="CR331">
        <f>IFERROR(SMALL(CR108:CR310,ROW()-ROW($CR$313)+1),"")</f>
        <v>0</v>
      </c>
      <c r="CS331">
        <f>IFERROR(SMALL(CS108:CS310,ROW()-ROW($CS$313)+1),"")</f>
        <v>0</v>
      </c>
      <c r="CT331">
        <f>IFERROR(SMALL(CT108:CT310,ROW()-ROW($CT$313)+1),"")</f>
        <v>0</v>
      </c>
      <c r="CU331">
        <f>IFERROR(SMALL(CU108:CU310,ROW()-ROW($CU$313)+1),"")</f>
        <v>0</v>
      </c>
      <c r="CV331">
        <f>IFERROR(SMALL(CV108:CV310,ROW()-ROW($CV$313)+1),"")</f>
        <v>0</v>
      </c>
      <c r="CW331">
        <f>IFERROR(SMALL(CW108:CW310,ROW()-ROW($CW$313)+1),"")</f>
        <v>0</v>
      </c>
      <c r="CX331">
        <f>IFERROR(SMALL(CX108:CX310,ROW()-ROW($CX$313)+1),"")</f>
        <v>0</v>
      </c>
      <c r="CY331">
        <f>IFERROR(SMALL(CY108:CY310,ROW()-ROW($CY$313)+1),"")</f>
        <v>0</v>
      </c>
      <c r="CZ331">
        <f>IFERROR(SMALL(CZ108:CZ310,ROW()-ROW($CZ$313)+1),"")</f>
        <v>0</v>
      </c>
      <c r="DA331">
        <f>IFERROR(SMALL(DA108:DA310,ROW()-ROW($DA$313)+1),"")</f>
        <v>0</v>
      </c>
      <c r="DB331">
        <f>IFERROR(SMALL(DB108:DB310,ROW()-ROW($DB$313)+1),"")</f>
        <v>0</v>
      </c>
      <c r="DC331">
        <f>IFERROR(SMALL(DC108:DC310,ROW()-ROW($DC$313)+1),"")</f>
        <v>0</v>
      </c>
      <c r="DD331">
        <f>IFERROR(SMALL(DD108:DD310,ROW()-ROW($DD$313)+1),"")</f>
        <v>0</v>
      </c>
      <c r="DG331">
        <f>IFERROR(SMALL(DG108:DG310,ROW()-ROW($DG$313)+1),"")</f>
        <v>0</v>
      </c>
      <c r="DH331">
        <f>IFERROR(SMALL(DH108:DH310,ROW()-ROW($DH$313)+1),"")</f>
        <v>0</v>
      </c>
      <c r="DI331">
        <f>IFERROR(SMALL(DI108:DI310,ROW()-ROW($DI$313)+1),"")</f>
        <v>0</v>
      </c>
      <c r="DJ331">
        <f>IFERROR(SMALL(DJ108:DJ310,ROW()-ROW($DJ$313)+1),"")</f>
        <v>0</v>
      </c>
      <c r="DK331">
        <f>IFERROR(SMALL(DK108:DK310,ROW()-ROW($DK$313)+1),"")</f>
        <v>0</v>
      </c>
      <c r="DL331">
        <f>IFERROR(SMALL(DL108:DL310,ROW()-ROW($DL$313)+1),"")</f>
        <v>0</v>
      </c>
      <c r="DM331">
        <f>IFERROR(SMALL(DM108:DM310,ROW()-ROW($DM$313)+1),"")</f>
        <v>0</v>
      </c>
      <c r="DN331">
        <f>IFERROR(SMALL(DN108:DN310,ROW()-ROW($DN$313)+1),"")</f>
        <v>0</v>
      </c>
      <c r="DO331">
        <f>IFERROR(SMALL(DO108:DO310,ROW()-ROW($DO$313)+1),"")</f>
        <v>0</v>
      </c>
      <c r="DP331">
        <f>IFERROR(SMALL(DP108:DP310,ROW()-ROW($DP$313)+1),"")</f>
        <v>0</v>
      </c>
      <c r="DQ331">
        <f>IFERROR(SMALL(DQ108:DQ310,ROW()-ROW($DQ$313)+1),"")</f>
        <v>0</v>
      </c>
      <c r="DR331">
        <f>IFERROR(SMALL(DR108:DR310,ROW()-ROW($DR$313)+1),"")</f>
        <v>0</v>
      </c>
      <c r="DS331">
        <f>IFERROR(SMALL(DS108:DS310,ROW()-ROW($DS$313)+1),"")</f>
        <v>0</v>
      </c>
      <c r="DT331">
        <f>IFERROR(SMALL(DT108:DT310,ROW()-ROW($DT$313)+1),"")</f>
        <v>0</v>
      </c>
      <c r="DU331">
        <f>IFERROR(SMALL(DU108:DU310,ROW()-ROW($DU$313)+1),"")</f>
        <v>0</v>
      </c>
      <c r="DV331">
        <f>IFERROR(SMALL(DV108:DV310,ROW()-ROW($DV$313)+1),"")</f>
        <v>0</v>
      </c>
      <c r="DW331">
        <f>IFERROR(SMALL(DW108:DW310,ROW()-ROW($DW$313)+1),"")</f>
        <v>0</v>
      </c>
      <c r="DX331">
        <f>IFERROR(SMALL(DX108:DX310,ROW()-ROW($DX$313)+1),"")</f>
        <v>0</v>
      </c>
      <c r="DY331">
        <f>IFERROR(SMALL(DY108:DY310,ROW()-ROW($DY$313)+1),"")</f>
        <v>0</v>
      </c>
      <c r="DZ331">
        <f>IFERROR(SMALL(DZ108:DZ310,ROW()-ROW($DZ$313)+1),"")</f>
        <v>0</v>
      </c>
      <c r="EA331">
        <f>IFERROR(SMALL(EA108:EA310,ROW()-ROW($EA$313)+1),"")</f>
        <v>0</v>
      </c>
      <c r="EB331">
        <f>IFERROR(SMALL(EB108:EB310,ROW()-ROW($EB$313)+1),"")</f>
        <v>0</v>
      </c>
      <c r="EC331">
        <f>IFERROR(SMALL(EC108:EC310,ROW()-ROW($EC$313)+1),"")</f>
        <v>0</v>
      </c>
      <c r="ED331">
        <f>IFERROR(SMALL(ED108:ED310,ROW()-ROW($ED$313)+1),"")</f>
        <v>0</v>
      </c>
      <c r="EE331">
        <f>IFERROR(SMALL(EE108:EE310,ROW()-ROW($EE$313)+1),"")</f>
        <v>0</v>
      </c>
      <c r="EF331">
        <f>IFERROR(SMALL(EF108:EF310,ROW()-ROW($EF$313)+1),"")</f>
        <v>0</v>
      </c>
      <c r="EG331">
        <f>IFERROR(SMALL(EG108:EG310,ROW()-ROW($EG$313)+1),"")</f>
        <v>0</v>
      </c>
      <c r="EH331">
        <f>IFERROR(SMALL(EH108:EH310,ROW()-ROW($EH$313)+1),"")</f>
        <v>0</v>
      </c>
      <c r="EI331">
        <f>IFERROR(SMALL(EI108:EI310,ROW()-ROW($EI$313)+1),"")</f>
        <v>0</v>
      </c>
      <c r="EJ331">
        <f>IFERROR(SMALL(EJ108:EJ310,ROW()-ROW($EJ$313)+1),"")</f>
        <v>0</v>
      </c>
      <c r="EK331">
        <f>IFERROR(SMALL(EK108:EK310,ROW()-ROW($EK$313)+1),"")</f>
        <v>0</v>
      </c>
      <c r="EL331">
        <f>IFERROR(SMALL(EL108:EL310,ROW()-ROW($EL$313)+1),"")</f>
        <v>0</v>
      </c>
      <c r="EM331">
        <f>IFERROR(SMALL(EM108:EM310,ROW()-ROW($EM$313)+1),"")</f>
        <v>0</v>
      </c>
      <c r="EN331">
        <f>IFERROR(SMALL(EN108:EN310,ROW()-ROW($EN$313)+1),"")</f>
        <v>0</v>
      </c>
      <c r="EO331">
        <f>IFERROR(SMALL(EO108:EO310,ROW()-ROW($EO$313)+1),"")</f>
        <v>0</v>
      </c>
      <c r="EP331">
        <f>IFERROR(SMALL(EP108:EP310,ROW()-ROW($EP$313)+1),"")</f>
        <v>0</v>
      </c>
      <c r="EQ331">
        <f>IFERROR(SMALL(EQ108:EQ310,ROW()-ROW($EQ$313)+1),"")</f>
        <v>0</v>
      </c>
      <c r="ER331">
        <f>IFERROR(SMALL(ER108:ER310,ROW()-ROW($ER$313)+1),"")</f>
        <v>0</v>
      </c>
      <c r="ES331">
        <f>IFERROR(SMALL(ES108:ES310,ROW()-ROW($ES$313)+1),"")</f>
        <v>0</v>
      </c>
      <c r="ET331">
        <f>IFERROR(SMALL(ET108:ET310,ROW()-ROW($ET$313)+1),"")</f>
        <v>0</v>
      </c>
      <c r="EU331">
        <f>IFERROR(SMALL(EU108:EU310,ROW()-ROW($EU$313)+1),"")</f>
        <v>0</v>
      </c>
      <c r="EV331">
        <f>IFERROR(SMALL(EV108:EV310,ROW()-ROW($EV$313)+1),"")</f>
        <v>0</v>
      </c>
      <c r="EW331">
        <f>IFERROR(SMALL(EW108:EW310,ROW()-ROW($EW$313)+1),"")</f>
        <v>0</v>
      </c>
      <c r="EX331">
        <f>IFERROR(SMALL(EX108:EX310,ROW()-ROW($EX$313)+1),"")</f>
        <v>0</v>
      </c>
      <c r="EY331">
        <f>IFERROR(SMALL(EY108:EY310,ROW()-ROW($EY$313)+1),"")</f>
        <v>0</v>
      </c>
      <c r="EZ331">
        <f>IFERROR(SMALL(EZ108:EZ310,ROW()-ROW($EZ$313)+1),"")</f>
        <v>0</v>
      </c>
      <c r="FA331">
        <f>IFERROR(SMALL(FA108:FA310,ROW()-ROW($FA$313)+1),"")</f>
        <v>0</v>
      </c>
      <c r="FB331">
        <f>IFERROR(SMALL(FB108:FB310,ROW()-ROW($FB$313)+1),"")</f>
        <v>0</v>
      </c>
      <c r="FC331">
        <f>IFERROR(SMALL(FC108:FC310,ROW()-ROW($FC$313)+1),"")</f>
        <v>0</v>
      </c>
      <c r="FD331">
        <f>IFERROR(SMALL(FD108:FD310,ROW()-ROW($FD$313)+1),"")</f>
        <v>0</v>
      </c>
      <c r="FE331">
        <f>IFERROR(SMALL(FE108:FE310,ROW()-ROW($FE$313)+1),"")</f>
        <v>0</v>
      </c>
      <c r="FF331">
        <f>IFERROR(SMALL(FF108:FF310,ROW()-ROW($FF$313)+1),"")</f>
        <v>0</v>
      </c>
      <c r="FG331">
        <f>IFERROR(SMALL(FG108:FG310,ROW()-ROW($FG$313)+1),"")</f>
        <v>0</v>
      </c>
      <c r="FH331">
        <f>IFERROR(SMALL(FH108:FH310,ROW()-ROW($FH$313)+1),"")</f>
        <v>0</v>
      </c>
      <c r="FI331">
        <f>IFERROR(SMALL(FI108:FI310,ROW()-ROW($FI$313)+1),"")</f>
        <v>0</v>
      </c>
      <c r="FJ331">
        <f>IFERROR(SMALL(FJ108:FJ310,ROW()-ROW($FJ$313)+1),"")</f>
        <v>0</v>
      </c>
      <c r="FK331">
        <f>IFERROR(SMALL(FK108:FK310,ROW()-ROW($FK$313)+1),"")</f>
        <v>0</v>
      </c>
      <c r="FL331">
        <f>IFERROR(SMALL(FL108:FL310,ROW()-ROW($FL$313)+1),"")</f>
        <v>0</v>
      </c>
      <c r="FM331">
        <f>IFERROR(SMALL(FM108:FM310,ROW()-ROW($FM$313)+1),"")</f>
        <v>0</v>
      </c>
      <c r="FN331">
        <f>IFERROR(SMALL(FN108:FN310,ROW()-ROW($FN$313)+1),"")</f>
        <v>0</v>
      </c>
      <c r="FO331">
        <f>IFERROR(SMALL(FO108:FO310,ROW()-ROW($FO$313)+1),"")</f>
        <v>0</v>
      </c>
      <c r="FP331">
        <f>IFERROR(SMALL(FP108:FP310,ROW()-ROW($FP$313)+1),"")</f>
        <v>0</v>
      </c>
      <c r="FQ331">
        <f>IFERROR(SMALL(FQ108:FQ310,ROW()-ROW($FQ$313)+1),"")</f>
        <v>0</v>
      </c>
      <c r="FR331">
        <f>IFERROR(SMALL(FR108:FR310,ROW()-ROW($FR$313)+1),"")</f>
        <v>0</v>
      </c>
      <c r="FS331">
        <f>IFERROR(SMALL(FS108:FS310,ROW()-ROW($FS$313)+1),"")</f>
        <v>0</v>
      </c>
      <c r="FT331">
        <f>IFERROR(SMALL(FT108:FT310,ROW()-ROW($FT$313)+1),"")</f>
        <v>0</v>
      </c>
      <c r="FU331">
        <f>IFERROR(SMALL(FU108:FU310,ROW()-ROW($FU$313)+1),"")</f>
        <v>0</v>
      </c>
      <c r="FV331">
        <f>IFERROR(SMALL(FV108:FV310,ROW()-ROW($FV$313)+1),"")</f>
        <v>0</v>
      </c>
      <c r="FW331">
        <f>IFERROR(SMALL(FW108:FW310,ROW()-ROW($FW$313)+1),"")</f>
        <v>0</v>
      </c>
      <c r="FX331">
        <f>IFERROR(SMALL(FX108:FX310,ROW()-ROW($FX$313)+1),"")</f>
        <v>0</v>
      </c>
      <c r="FY331">
        <f>IFERROR(SMALL(FY108:FY310,ROW()-ROW($FY$313)+1),"")</f>
        <v>0</v>
      </c>
      <c r="FZ331">
        <f>IFERROR(SMALL(FZ108:FZ310,ROW()-ROW($FZ$313)+1),"")</f>
        <v>0</v>
      </c>
      <c r="GA331">
        <f>IFERROR(SMALL(GA108:GA310,ROW()-ROW($GA$313)+1),"")</f>
        <v>0</v>
      </c>
      <c r="GB331">
        <f>IFERROR(SMALL(GB108:GB310,ROW()-ROW($GB$313)+1),"")</f>
        <v>0</v>
      </c>
      <c r="GC331">
        <f>IFERROR(SMALL(GC108:GC310,ROW()-ROW($GC$313)+1),"")</f>
        <v>0</v>
      </c>
      <c r="GD331">
        <f>IFERROR(SMALL(GD108:GD310,ROW()-ROW($GD$313)+1),"")</f>
        <v>0</v>
      </c>
      <c r="GE331">
        <f>IFERROR(SMALL(GE108:GE310,ROW()-ROW($GE$313)+1),"")</f>
        <v>0</v>
      </c>
      <c r="GF331">
        <f>IFERROR(SMALL(GF108:GF310,ROW()-ROW($GF$313)+1),"")</f>
        <v>0</v>
      </c>
      <c r="GG331">
        <f>IFERROR(SMALL(GG108:GG310,ROW()-ROW($GG$313)+1),"")</f>
        <v>0</v>
      </c>
      <c r="GH331">
        <f>IFERROR(SMALL(GH108:GH310,ROW()-ROW($GH$313)+1),"")</f>
        <v>0</v>
      </c>
      <c r="GI331">
        <f>IFERROR(SMALL(GI108:GI310,ROW()-ROW($GI$313)+1),"")</f>
        <v>0</v>
      </c>
      <c r="GJ331">
        <f>IFERROR(SMALL(GJ108:GJ310,ROW()-ROW($GJ$313)+1),"")</f>
        <v>0</v>
      </c>
      <c r="GK331">
        <f>IFERROR(SMALL(GK108:GK310,ROW()-ROW($GK$313)+1),"")</f>
        <v>0</v>
      </c>
      <c r="GL331">
        <f>IFERROR(SMALL(GL108:GL310,ROW()-ROW($GL$313)+1),"")</f>
        <v>0</v>
      </c>
      <c r="GM331">
        <f>IFERROR(SMALL(GM108:GM310,ROW()-ROW($GM$313)+1),"")</f>
        <v>0</v>
      </c>
      <c r="GN331">
        <f>IFERROR(SMALL(GN108:GN310,ROW()-ROW($GN$313)+1),"")</f>
        <v>0</v>
      </c>
      <c r="GO331">
        <f>IFERROR(SMALL(GO108:GO310,ROW()-ROW($GO$313)+1),"")</f>
        <v>0</v>
      </c>
      <c r="GP331">
        <f>IFERROR(SMALL(GP108:GP310,ROW()-ROW($GP$313)+1),"")</f>
        <v>0</v>
      </c>
      <c r="GQ331">
        <f>IFERROR(SMALL(GQ108:GQ310,ROW()-ROW($GQ$313)+1),"")</f>
        <v>0</v>
      </c>
      <c r="GR331">
        <f>IFERROR(SMALL(GR108:GR310,ROW()-ROW($GR$313)+1),"")</f>
        <v>0</v>
      </c>
      <c r="GS331">
        <f>IFERROR(SMALL(GS108:GS310,ROW()-ROW($GS$313)+1),"")</f>
        <v>0</v>
      </c>
      <c r="GT331">
        <f>IFERROR(SMALL(GT108:GT310,ROW()-ROW($GT$313)+1),"")</f>
        <v>0</v>
      </c>
      <c r="GU331">
        <f>IFERROR(SMALL(GU108:GU310,ROW()-ROW($GU$313)+1),"")</f>
        <v>0</v>
      </c>
      <c r="GV331">
        <f>IFERROR(SMALL(GV108:GV310,ROW()-ROW($GV$313)+1),"")</f>
        <v>0</v>
      </c>
      <c r="GW331">
        <f>IFERROR(SMALL(GW108:GW310,ROW()-ROW($GW$313)+1),"")</f>
        <v>0</v>
      </c>
      <c r="GX331">
        <f>IFERROR(SMALL(GX108:GX310,ROW()-ROW($GX$313)+1),"")</f>
        <v>0</v>
      </c>
      <c r="GY331">
        <f>IFERROR(SMALL(GY108:GY310,ROW()-ROW($GY$313)+1),"")</f>
        <v>0</v>
      </c>
      <c r="GZ331">
        <f>IFERROR(SMALL(GZ108:GZ310,ROW()-ROW($GZ$313)+1),"")</f>
        <v>0</v>
      </c>
      <c r="HA331">
        <f>IFERROR(SMALL(HA108:HA310,ROW()-ROW($HA$313)+1),"")</f>
        <v>0</v>
      </c>
      <c r="HB331">
        <f>IFERROR(SMALL(HB108:HB310,ROW()-ROW($HB$313)+1),"")</f>
        <v>0</v>
      </c>
      <c r="HC331">
        <f>IFERROR(SMALL(HC108:HC310,ROW()-ROW($HC$313)+1),"")</f>
        <v>0</v>
      </c>
      <c r="HD331">
        <f>IFERROR(SMALL(HD108:HD310,ROW()-ROW($HD$313)+1),"")</f>
        <v>0</v>
      </c>
      <c r="HE331">
        <f>IFERROR(SMALL(HE108:HE310,ROW()-ROW($HE$313)+1),"")</f>
        <v>0</v>
      </c>
      <c r="HF331">
        <f>IFERROR(SMALL(HF108:HF310,ROW()-ROW($HF$313)+1),"")</f>
        <v>0</v>
      </c>
    </row>
    <row r="332" spans="5:214">
      <c r="E332">
        <f>IFERROR(SMALL(E108:E310,ROW()-ROW($E$313)+1),"")</f>
        <v>0</v>
      </c>
      <c r="F332">
        <f>IFERROR(SMALL(F108:F310,ROW()-ROW($F$313)+1),"")</f>
        <v>0</v>
      </c>
      <c r="G332">
        <f>IFERROR(SMALL(G108:G310,ROW()-ROW($G$313)+1),"")</f>
        <v>0</v>
      </c>
      <c r="H332">
        <f>IFERROR(SMALL(H108:H310,ROW()-ROW($H$313)+1),"")</f>
        <v>0</v>
      </c>
      <c r="I332">
        <f>IFERROR(SMALL(I108:I310,ROW()-ROW($I$313)+1),"")</f>
        <v>0</v>
      </c>
      <c r="J332">
        <f>IFERROR(SMALL(J108:J310,ROW()-ROW($J$313)+1),"")</f>
        <v>0</v>
      </c>
      <c r="K332">
        <f>IFERROR(SMALL(K108:K310,ROW()-ROW($K$313)+1),"")</f>
        <v>0</v>
      </c>
      <c r="L332">
        <f>IFERROR(SMALL(L108:L310,ROW()-ROW($L$313)+1),"")</f>
        <v>0</v>
      </c>
      <c r="M332">
        <f>IFERROR(SMALL(M108:M310,ROW()-ROW($M$313)+1),"")</f>
        <v>0</v>
      </c>
      <c r="N332">
        <f>IFERROR(SMALL(N108:N310,ROW()-ROW($N$313)+1),"")</f>
        <v>0</v>
      </c>
      <c r="O332">
        <f>IFERROR(SMALL(O108:O310,ROW()-ROW($O$313)+1),"")</f>
        <v>0</v>
      </c>
      <c r="P332">
        <f>IFERROR(SMALL(P108:P310,ROW()-ROW($P$313)+1),"")</f>
        <v>0</v>
      </c>
      <c r="Q332">
        <f>IFERROR(SMALL(Q108:Q310,ROW()-ROW($Q$313)+1),"")</f>
        <v>0</v>
      </c>
      <c r="R332">
        <f>IFERROR(SMALL(R108:R310,ROW()-ROW($R$313)+1),"")</f>
        <v>0</v>
      </c>
      <c r="S332">
        <f>IFERROR(SMALL(S108:S310,ROW()-ROW($S$313)+1),"")</f>
        <v>0</v>
      </c>
      <c r="T332">
        <f>IFERROR(SMALL(T108:T310,ROW()-ROW($T$313)+1),"")</f>
        <v>0</v>
      </c>
      <c r="U332">
        <f>IFERROR(SMALL(U108:U310,ROW()-ROW($U$313)+1),"")</f>
        <v>0</v>
      </c>
      <c r="V332">
        <f>IFERROR(SMALL(V108:V310,ROW()-ROW($V$313)+1),"")</f>
        <v>0</v>
      </c>
      <c r="W332">
        <f>IFERROR(SMALL(W108:W310,ROW()-ROW($W$313)+1),"")</f>
        <v>0</v>
      </c>
      <c r="X332">
        <f>IFERROR(SMALL(X108:X310,ROW()-ROW($X$313)+1),"")</f>
        <v>0</v>
      </c>
      <c r="Y332">
        <f>IFERROR(SMALL(Y108:Y310,ROW()-ROW($Y$313)+1),"")</f>
        <v>0</v>
      </c>
      <c r="Z332">
        <f>IFERROR(SMALL(Z108:Z310,ROW()-ROW($Z$313)+1),"")</f>
        <v>0</v>
      </c>
      <c r="AA332">
        <f>IFERROR(SMALL(AA108:AA310,ROW()-ROW($AA$313)+1),"")</f>
        <v>0</v>
      </c>
      <c r="AB332">
        <f>IFERROR(SMALL(AB108:AB310,ROW()-ROW($AB$313)+1),"")</f>
        <v>0</v>
      </c>
      <c r="AC332">
        <f>IFERROR(SMALL(AC108:AC310,ROW()-ROW($AC$313)+1),"")</f>
        <v>0</v>
      </c>
      <c r="AD332">
        <f>IFERROR(SMALL(AD108:AD310,ROW()-ROW($AD$313)+1),"")</f>
        <v>0</v>
      </c>
      <c r="AE332">
        <f>IFERROR(SMALL(AE108:AE310,ROW()-ROW($AE$313)+1),"")</f>
        <v>0</v>
      </c>
      <c r="AF332">
        <f>IFERROR(SMALL(AF108:AF310,ROW()-ROW($AF$313)+1),"")</f>
        <v>0</v>
      </c>
      <c r="AG332">
        <f>IFERROR(SMALL(AG108:AG310,ROW()-ROW($AG$313)+1),"")</f>
        <v>0</v>
      </c>
      <c r="AH332">
        <f>IFERROR(SMALL(AH108:AH310,ROW()-ROW($AH$313)+1),"")</f>
        <v>0</v>
      </c>
      <c r="AI332">
        <f>IFERROR(SMALL(AI108:AI310,ROW()-ROW($AI$313)+1),"")</f>
        <v>0</v>
      </c>
      <c r="AJ332">
        <f>IFERROR(SMALL(AJ108:AJ310,ROW()-ROW($AJ$313)+1),"")</f>
        <v>0</v>
      </c>
      <c r="AK332">
        <f>IFERROR(SMALL(AK108:AK310,ROW()-ROW($AK$313)+1),"")</f>
        <v>0</v>
      </c>
      <c r="AL332">
        <f>IFERROR(SMALL(AL108:AL310,ROW()-ROW($AL$313)+1),"")</f>
        <v>0</v>
      </c>
      <c r="AM332">
        <f>IFERROR(SMALL(AM108:AM310,ROW()-ROW($AM$313)+1),"")</f>
        <v>0</v>
      </c>
      <c r="AN332">
        <f>IFERROR(SMALL(AN108:AN310,ROW()-ROW($AN$313)+1),"")</f>
        <v>0</v>
      </c>
      <c r="AO332">
        <f>IFERROR(SMALL(AO108:AO310,ROW()-ROW($AO$313)+1),"")</f>
        <v>0</v>
      </c>
      <c r="AP332">
        <f>IFERROR(SMALL(AP108:AP310,ROW()-ROW($AP$313)+1),"")</f>
        <v>0</v>
      </c>
      <c r="AQ332">
        <f>IFERROR(SMALL(AQ108:AQ310,ROW()-ROW($AQ$313)+1),"")</f>
        <v>0</v>
      </c>
      <c r="AR332">
        <f>IFERROR(SMALL(AR108:AR310,ROW()-ROW($AR$313)+1),"")</f>
        <v>0</v>
      </c>
      <c r="AS332">
        <f>IFERROR(SMALL(AS108:AS310,ROW()-ROW($AS$313)+1),"")</f>
        <v>0</v>
      </c>
      <c r="AT332">
        <f>IFERROR(SMALL(AT108:AT310,ROW()-ROW($AT$313)+1),"")</f>
        <v>0</v>
      </c>
      <c r="AU332">
        <f>IFERROR(SMALL(AU108:AU310,ROW()-ROW($AU$313)+1),"")</f>
        <v>0</v>
      </c>
      <c r="AV332">
        <f>IFERROR(SMALL(AV108:AV310,ROW()-ROW($AV$313)+1),"")</f>
        <v>0</v>
      </c>
      <c r="AW332">
        <f>IFERROR(SMALL(AW108:AW310,ROW()-ROW($AW$313)+1),"")</f>
        <v>0</v>
      </c>
      <c r="AX332">
        <f>IFERROR(SMALL(AX108:AX310,ROW()-ROW($AX$313)+1),"")</f>
        <v>0</v>
      </c>
      <c r="AY332">
        <f>IFERROR(SMALL(AY108:AY310,ROW()-ROW($AY$313)+1),"")</f>
        <v>0</v>
      </c>
      <c r="AZ332">
        <f>IFERROR(SMALL(AZ108:AZ310,ROW()-ROW($AZ$313)+1),"")</f>
        <v>0</v>
      </c>
      <c r="BA332">
        <f>IFERROR(SMALL(BA108:BA310,ROW()-ROW($BA$313)+1),"")</f>
        <v>0</v>
      </c>
      <c r="BB332">
        <f>IFERROR(SMALL(BB108:BB310,ROW()-ROW($BB$313)+1),"")</f>
        <v>0</v>
      </c>
      <c r="BC332">
        <f>IFERROR(SMALL(BC108:BC310,ROW()-ROW($BC$313)+1),"")</f>
        <v>0</v>
      </c>
      <c r="BD332">
        <f>IFERROR(SMALL(BD108:BD310,ROW()-ROW($BD$313)+1),"")</f>
        <v>0</v>
      </c>
      <c r="BE332">
        <f>IFERROR(SMALL(BE108:BE310,ROW()-ROW($BE$313)+1),"")</f>
        <v>0</v>
      </c>
      <c r="BF332">
        <f>IFERROR(SMALL(BF108:BF310,ROW()-ROW($BF$313)+1),"")</f>
        <v>0</v>
      </c>
      <c r="BG332">
        <f>IFERROR(SMALL(BG108:BG310,ROW()-ROW($BG$313)+1),"")</f>
        <v>0</v>
      </c>
      <c r="BH332">
        <f>IFERROR(SMALL(BH108:BH310,ROW()-ROW($BH$313)+1),"")</f>
        <v>0</v>
      </c>
      <c r="BI332">
        <f>IFERROR(SMALL(BI108:BI310,ROW()-ROW($BI$313)+1),"")</f>
        <v>0</v>
      </c>
      <c r="BJ332">
        <f>IFERROR(SMALL(BJ108:BJ310,ROW()-ROW($BJ$313)+1),"")</f>
        <v>0</v>
      </c>
      <c r="BK332">
        <f>IFERROR(SMALL(BK108:BK310,ROW()-ROW($BK$313)+1),"")</f>
        <v>0</v>
      </c>
      <c r="BL332">
        <f>IFERROR(SMALL(BL108:BL310,ROW()-ROW($BL$313)+1),"")</f>
        <v>0</v>
      </c>
      <c r="BM332">
        <f>IFERROR(SMALL(BM108:BM310,ROW()-ROW($BM$313)+1),"")</f>
        <v>0</v>
      </c>
      <c r="BN332">
        <f>IFERROR(SMALL(BN108:BN310,ROW()-ROW($BN$313)+1),"")</f>
        <v>0</v>
      </c>
      <c r="BO332">
        <f>IFERROR(SMALL(BO108:BO310,ROW()-ROW($BO$313)+1),"")</f>
        <v>0</v>
      </c>
      <c r="BP332">
        <f>IFERROR(SMALL(BP108:BP310,ROW()-ROW($BP$313)+1),"")</f>
        <v>0</v>
      </c>
      <c r="BQ332">
        <f>IFERROR(SMALL(BQ108:BQ310,ROW()-ROW($BQ$313)+1),"")</f>
        <v>0</v>
      </c>
      <c r="BR332">
        <f>IFERROR(SMALL(BR108:BR310,ROW()-ROW($BR$313)+1),"")</f>
        <v>0</v>
      </c>
      <c r="BS332">
        <f>IFERROR(SMALL(BS108:BS310,ROW()-ROW($BS$313)+1),"")</f>
        <v>0</v>
      </c>
      <c r="BT332">
        <f>IFERROR(SMALL(BT108:BT310,ROW()-ROW($BT$313)+1),"")</f>
        <v>0</v>
      </c>
      <c r="BU332">
        <f>IFERROR(SMALL(BU108:BU310,ROW()-ROW($BU$313)+1),"")</f>
        <v>0</v>
      </c>
      <c r="BV332">
        <f>IFERROR(SMALL(BV108:BV310,ROW()-ROW($BV$313)+1),"")</f>
        <v>0</v>
      </c>
      <c r="BW332">
        <f>IFERROR(SMALL(BW108:BW310,ROW()-ROW($BW$313)+1),"")</f>
        <v>0</v>
      </c>
      <c r="BX332">
        <f>IFERROR(SMALL(BX108:BX310,ROW()-ROW($BX$313)+1),"")</f>
        <v>0</v>
      </c>
      <c r="BY332">
        <f>IFERROR(SMALL(BY108:BY310,ROW()-ROW($BY$313)+1),"")</f>
        <v>0</v>
      </c>
      <c r="BZ332">
        <f>IFERROR(SMALL(BZ108:BZ310,ROW()-ROW($BZ$313)+1),"")</f>
        <v>0</v>
      </c>
      <c r="CA332">
        <f>IFERROR(SMALL(CA108:CA310,ROW()-ROW($CA$313)+1),"")</f>
        <v>0</v>
      </c>
      <c r="CB332">
        <f>IFERROR(SMALL(CB108:CB310,ROW()-ROW($CB$313)+1),"")</f>
        <v>0</v>
      </c>
      <c r="CC332">
        <f>IFERROR(SMALL(CC108:CC310,ROW()-ROW($CC$313)+1),"")</f>
        <v>0</v>
      </c>
      <c r="CD332">
        <f>IFERROR(SMALL(CD108:CD310,ROW()-ROW($CD$313)+1),"")</f>
        <v>0</v>
      </c>
      <c r="CE332">
        <f>IFERROR(SMALL(CE108:CE310,ROW()-ROW($CE$313)+1),"")</f>
        <v>0</v>
      </c>
      <c r="CF332">
        <f>IFERROR(SMALL(CF108:CF310,ROW()-ROW($CF$313)+1),"")</f>
        <v>0</v>
      </c>
      <c r="CG332">
        <f>IFERROR(SMALL(CG108:CG310,ROW()-ROW($CG$313)+1),"")</f>
        <v>0</v>
      </c>
      <c r="CH332">
        <f>IFERROR(SMALL(CH108:CH310,ROW()-ROW($CH$313)+1),"")</f>
        <v>0</v>
      </c>
      <c r="CI332">
        <f>IFERROR(SMALL(CI108:CI310,ROW()-ROW($CI$313)+1),"")</f>
        <v>0</v>
      </c>
      <c r="CJ332">
        <f>IFERROR(SMALL(CJ108:CJ310,ROW()-ROW($CJ$313)+1),"")</f>
        <v>0</v>
      </c>
      <c r="CK332">
        <f>IFERROR(SMALL(CK108:CK310,ROW()-ROW($CK$313)+1),"")</f>
        <v>0</v>
      </c>
      <c r="CL332">
        <f>IFERROR(SMALL(CL108:CL310,ROW()-ROW($CL$313)+1),"")</f>
        <v>0</v>
      </c>
      <c r="CM332">
        <f>IFERROR(SMALL(CM108:CM310,ROW()-ROW($CM$313)+1),"")</f>
        <v>0</v>
      </c>
      <c r="CN332">
        <f>IFERROR(SMALL(CN108:CN310,ROW()-ROW($CN$313)+1),"")</f>
        <v>0</v>
      </c>
      <c r="CO332">
        <f>IFERROR(SMALL(CO108:CO310,ROW()-ROW($CO$313)+1),"")</f>
        <v>0</v>
      </c>
      <c r="CP332">
        <f>IFERROR(SMALL(CP108:CP310,ROW()-ROW($CP$313)+1),"")</f>
        <v>0</v>
      </c>
      <c r="CQ332">
        <f>IFERROR(SMALL(CQ108:CQ310,ROW()-ROW($CQ$313)+1),"")</f>
        <v>0</v>
      </c>
      <c r="CR332">
        <f>IFERROR(SMALL(CR108:CR310,ROW()-ROW($CR$313)+1),"")</f>
        <v>0</v>
      </c>
      <c r="CS332">
        <f>IFERROR(SMALL(CS108:CS310,ROW()-ROW($CS$313)+1),"")</f>
        <v>0</v>
      </c>
      <c r="CT332">
        <f>IFERROR(SMALL(CT108:CT310,ROW()-ROW($CT$313)+1),"")</f>
        <v>0</v>
      </c>
      <c r="CU332">
        <f>IFERROR(SMALL(CU108:CU310,ROW()-ROW($CU$313)+1),"")</f>
        <v>0</v>
      </c>
      <c r="CV332">
        <f>IFERROR(SMALL(CV108:CV310,ROW()-ROW($CV$313)+1),"")</f>
        <v>0</v>
      </c>
      <c r="CW332">
        <f>IFERROR(SMALL(CW108:CW310,ROW()-ROW($CW$313)+1),"")</f>
        <v>0</v>
      </c>
      <c r="CX332">
        <f>IFERROR(SMALL(CX108:CX310,ROW()-ROW($CX$313)+1),"")</f>
        <v>0</v>
      </c>
      <c r="CY332">
        <f>IFERROR(SMALL(CY108:CY310,ROW()-ROW($CY$313)+1),"")</f>
        <v>0</v>
      </c>
      <c r="CZ332">
        <f>IFERROR(SMALL(CZ108:CZ310,ROW()-ROW($CZ$313)+1),"")</f>
        <v>0</v>
      </c>
      <c r="DA332">
        <f>IFERROR(SMALL(DA108:DA310,ROW()-ROW($DA$313)+1),"")</f>
        <v>0</v>
      </c>
      <c r="DB332">
        <f>IFERROR(SMALL(DB108:DB310,ROW()-ROW($DB$313)+1),"")</f>
        <v>0</v>
      </c>
      <c r="DC332">
        <f>IFERROR(SMALL(DC108:DC310,ROW()-ROW($DC$313)+1),"")</f>
        <v>0</v>
      </c>
      <c r="DD332">
        <f>IFERROR(SMALL(DD108:DD310,ROW()-ROW($DD$313)+1),"")</f>
        <v>0</v>
      </c>
      <c r="DG332">
        <f>IFERROR(SMALL(DG108:DG310,ROW()-ROW($DG$313)+1),"")</f>
        <v>0</v>
      </c>
      <c r="DH332">
        <f>IFERROR(SMALL(DH108:DH310,ROW()-ROW($DH$313)+1),"")</f>
        <v>0</v>
      </c>
      <c r="DI332">
        <f>IFERROR(SMALL(DI108:DI310,ROW()-ROW($DI$313)+1),"")</f>
        <v>0</v>
      </c>
      <c r="DJ332">
        <f>IFERROR(SMALL(DJ108:DJ310,ROW()-ROW($DJ$313)+1),"")</f>
        <v>0</v>
      </c>
      <c r="DK332">
        <f>IFERROR(SMALL(DK108:DK310,ROW()-ROW($DK$313)+1),"")</f>
        <v>0</v>
      </c>
      <c r="DL332">
        <f>IFERROR(SMALL(DL108:DL310,ROW()-ROW($DL$313)+1),"")</f>
        <v>0</v>
      </c>
      <c r="DM332">
        <f>IFERROR(SMALL(DM108:DM310,ROW()-ROW($DM$313)+1),"")</f>
        <v>0</v>
      </c>
      <c r="DN332">
        <f>IFERROR(SMALL(DN108:DN310,ROW()-ROW($DN$313)+1),"")</f>
        <v>0</v>
      </c>
      <c r="DO332">
        <f>IFERROR(SMALL(DO108:DO310,ROW()-ROW($DO$313)+1),"")</f>
        <v>0</v>
      </c>
      <c r="DP332">
        <f>IFERROR(SMALL(DP108:DP310,ROW()-ROW($DP$313)+1),"")</f>
        <v>0</v>
      </c>
      <c r="DQ332">
        <f>IFERROR(SMALL(DQ108:DQ310,ROW()-ROW($DQ$313)+1),"")</f>
        <v>0</v>
      </c>
      <c r="DR332">
        <f>IFERROR(SMALL(DR108:DR310,ROW()-ROW($DR$313)+1),"")</f>
        <v>0</v>
      </c>
      <c r="DS332">
        <f>IFERROR(SMALL(DS108:DS310,ROW()-ROW($DS$313)+1),"")</f>
        <v>0</v>
      </c>
      <c r="DT332">
        <f>IFERROR(SMALL(DT108:DT310,ROW()-ROW($DT$313)+1),"")</f>
        <v>0</v>
      </c>
      <c r="DU332">
        <f>IFERROR(SMALL(DU108:DU310,ROW()-ROW($DU$313)+1),"")</f>
        <v>0</v>
      </c>
      <c r="DV332">
        <f>IFERROR(SMALL(DV108:DV310,ROW()-ROW($DV$313)+1),"")</f>
        <v>0</v>
      </c>
      <c r="DW332">
        <f>IFERROR(SMALL(DW108:DW310,ROW()-ROW($DW$313)+1),"")</f>
        <v>0</v>
      </c>
      <c r="DX332">
        <f>IFERROR(SMALL(DX108:DX310,ROW()-ROW($DX$313)+1),"")</f>
        <v>0</v>
      </c>
      <c r="DY332">
        <f>IFERROR(SMALL(DY108:DY310,ROW()-ROW($DY$313)+1),"")</f>
        <v>0</v>
      </c>
      <c r="DZ332">
        <f>IFERROR(SMALL(DZ108:DZ310,ROW()-ROW($DZ$313)+1),"")</f>
        <v>0</v>
      </c>
      <c r="EA332">
        <f>IFERROR(SMALL(EA108:EA310,ROW()-ROW($EA$313)+1),"")</f>
        <v>0</v>
      </c>
      <c r="EB332">
        <f>IFERROR(SMALL(EB108:EB310,ROW()-ROW($EB$313)+1),"")</f>
        <v>0</v>
      </c>
      <c r="EC332">
        <f>IFERROR(SMALL(EC108:EC310,ROW()-ROW($EC$313)+1),"")</f>
        <v>0</v>
      </c>
      <c r="ED332">
        <f>IFERROR(SMALL(ED108:ED310,ROW()-ROW($ED$313)+1),"")</f>
        <v>0</v>
      </c>
      <c r="EE332">
        <f>IFERROR(SMALL(EE108:EE310,ROW()-ROW($EE$313)+1),"")</f>
        <v>0</v>
      </c>
      <c r="EF332">
        <f>IFERROR(SMALL(EF108:EF310,ROW()-ROW($EF$313)+1),"")</f>
        <v>0</v>
      </c>
      <c r="EG332">
        <f>IFERROR(SMALL(EG108:EG310,ROW()-ROW($EG$313)+1),"")</f>
        <v>0</v>
      </c>
      <c r="EH332">
        <f>IFERROR(SMALL(EH108:EH310,ROW()-ROW($EH$313)+1),"")</f>
        <v>0</v>
      </c>
      <c r="EI332">
        <f>IFERROR(SMALL(EI108:EI310,ROW()-ROW($EI$313)+1),"")</f>
        <v>0</v>
      </c>
      <c r="EJ332">
        <f>IFERROR(SMALL(EJ108:EJ310,ROW()-ROW($EJ$313)+1),"")</f>
        <v>0</v>
      </c>
      <c r="EK332">
        <f>IFERROR(SMALL(EK108:EK310,ROW()-ROW($EK$313)+1),"")</f>
        <v>0</v>
      </c>
      <c r="EL332">
        <f>IFERROR(SMALL(EL108:EL310,ROW()-ROW($EL$313)+1),"")</f>
        <v>0</v>
      </c>
      <c r="EM332">
        <f>IFERROR(SMALL(EM108:EM310,ROW()-ROW($EM$313)+1),"")</f>
        <v>0</v>
      </c>
      <c r="EN332">
        <f>IFERROR(SMALL(EN108:EN310,ROW()-ROW($EN$313)+1),"")</f>
        <v>0</v>
      </c>
      <c r="EO332">
        <f>IFERROR(SMALL(EO108:EO310,ROW()-ROW($EO$313)+1),"")</f>
        <v>0</v>
      </c>
      <c r="EP332">
        <f>IFERROR(SMALL(EP108:EP310,ROW()-ROW($EP$313)+1),"")</f>
        <v>0</v>
      </c>
      <c r="EQ332">
        <f>IFERROR(SMALL(EQ108:EQ310,ROW()-ROW($EQ$313)+1),"")</f>
        <v>0</v>
      </c>
      <c r="ER332">
        <f>IFERROR(SMALL(ER108:ER310,ROW()-ROW($ER$313)+1),"")</f>
        <v>0</v>
      </c>
      <c r="ES332">
        <f>IFERROR(SMALL(ES108:ES310,ROW()-ROW($ES$313)+1),"")</f>
        <v>0</v>
      </c>
      <c r="ET332">
        <f>IFERROR(SMALL(ET108:ET310,ROW()-ROW($ET$313)+1),"")</f>
        <v>0</v>
      </c>
      <c r="EU332">
        <f>IFERROR(SMALL(EU108:EU310,ROW()-ROW($EU$313)+1),"")</f>
        <v>0</v>
      </c>
      <c r="EV332">
        <f>IFERROR(SMALL(EV108:EV310,ROW()-ROW($EV$313)+1),"")</f>
        <v>0</v>
      </c>
      <c r="EW332">
        <f>IFERROR(SMALL(EW108:EW310,ROW()-ROW($EW$313)+1),"")</f>
        <v>0</v>
      </c>
      <c r="EX332">
        <f>IFERROR(SMALL(EX108:EX310,ROW()-ROW($EX$313)+1),"")</f>
        <v>0</v>
      </c>
      <c r="EY332">
        <f>IFERROR(SMALL(EY108:EY310,ROW()-ROW($EY$313)+1),"")</f>
        <v>0</v>
      </c>
      <c r="EZ332">
        <f>IFERROR(SMALL(EZ108:EZ310,ROW()-ROW($EZ$313)+1),"")</f>
        <v>0</v>
      </c>
      <c r="FA332">
        <f>IFERROR(SMALL(FA108:FA310,ROW()-ROW($FA$313)+1),"")</f>
        <v>0</v>
      </c>
      <c r="FB332">
        <f>IFERROR(SMALL(FB108:FB310,ROW()-ROW($FB$313)+1),"")</f>
        <v>0</v>
      </c>
      <c r="FC332">
        <f>IFERROR(SMALL(FC108:FC310,ROW()-ROW($FC$313)+1),"")</f>
        <v>0</v>
      </c>
      <c r="FD332">
        <f>IFERROR(SMALL(FD108:FD310,ROW()-ROW($FD$313)+1),"")</f>
        <v>0</v>
      </c>
      <c r="FE332">
        <f>IFERROR(SMALL(FE108:FE310,ROW()-ROW($FE$313)+1),"")</f>
        <v>0</v>
      </c>
      <c r="FF332">
        <f>IFERROR(SMALL(FF108:FF310,ROW()-ROW($FF$313)+1),"")</f>
        <v>0</v>
      </c>
      <c r="FG332">
        <f>IFERROR(SMALL(FG108:FG310,ROW()-ROW($FG$313)+1),"")</f>
        <v>0</v>
      </c>
      <c r="FH332">
        <f>IFERROR(SMALL(FH108:FH310,ROW()-ROW($FH$313)+1),"")</f>
        <v>0</v>
      </c>
      <c r="FI332">
        <f>IFERROR(SMALL(FI108:FI310,ROW()-ROW($FI$313)+1),"")</f>
        <v>0</v>
      </c>
      <c r="FJ332">
        <f>IFERROR(SMALL(FJ108:FJ310,ROW()-ROW($FJ$313)+1),"")</f>
        <v>0</v>
      </c>
      <c r="FK332">
        <f>IFERROR(SMALL(FK108:FK310,ROW()-ROW($FK$313)+1),"")</f>
        <v>0</v>
      </c>
      <c r="FL332">
        <f>IFERROR(SMALL(FL108:FL310,ROW()-ROW($FL$313)+1),"")</f>
        <v>0</v>
      </c>
      <c r="FM332">
        <f>IFERROR(SMALL(FM108:FM310,ROW()-ROW($FM$313)+1),"")</f>
        <v>0</v>
      </c>
      <c r="FN332">
        <f>IFERROR(SMALL(FN108:FN310,ROW()-ROW($FN$313)+1),"")</f>
        <v>0</v>
      </c>
      <c r="FO332">
        <f>IFERROR(SMALL(FO108:FO310,ROW()-ROW($FO$313)+1),"")</f>
        <v>0</v>
      </c>
      <c r="FP332">
        <f>IFERROR(SMALL(FP108:FP310,ROW()-ROW($FP$313)+1),"")</f>
        <v>0</v>
      </c>
      <c r="FQ332">
        <f>IFERROR(SMALL(FQ108:FQ310,ROW()-ROW($FQ$313)+1),"")</f>
        <v>0</v>
      </c>
      <c r="FR332">
        <f>IFERROR(SMALL(FR108:FR310,ROW()-ROW($FR$313)+1),"")</f>
        <v>0</v>
      </c>
      <c r="FS332">
        <f>IFERROR(SMALL(FS108:FS310,ROW()-ROW($FS$313)+1),"")</f>
        <v>0</v>
      </c>
      <c r="FT332">
        <f>IFERROR(SMALL(FT108:FT310,ROW()-ROW($FT$313)+1),"")</f>
        <v>0</v>
      </c>
      <c r="FU332">
        <f>IFERROR(SMALL(FU108:FU310,ROW()-ROW($FU$313)+1),"")</f>
        <v>0</v>
      </c>
      <c r="FV332">
        <f>IFERROR(SMALL(FV108:FV310,ROW()-ROW($FV$313)+1),"")</f>
        <v>0</v>
      </c>
      <c r="FW332">
        <f>IFERROR(SMALL(FW108:FW310,ROW()-ROW($FW$313)+1),"")</f>
        <v>0</v>
      </c>
      <c r="FX332">
        <f>IFERROR(SMALL(FX108:FX310,ROW()-ROW($FX$313)+1),"")</f>
        <v>0</v>
      </c>
      <c r="FY332">
        <f>IFERROR(SMALL(FY108:FY310,ROW()-ROW($FY$313)+1),"")</f>
        <v>0</v>
      </c>
      <c r="FZ332">
        <f>IFERROR(SMALL(FZ108:FZ310,ROW()-ROW($FZ$313)+1),"")</f>
        <v>0</v>
      </c>
      <c r="GA332">
        <f>IFERROR(SMALL(GA108:GA310,ROW()-ROW($GA$313)+1),"")</f>
        <v>0</v>
      </c>
      <c r="GB332">
        <f>IFERROR(SMALL(GB108:GB310,ROW()-ROW($GB$313)+1),"")</f>
        <v>0</v>
      </c>
      <c r="GC332">
        <f>IFERROR(SMALL(GC108:GC310,ROW()-ROW($GC$313)+1),"")</f>
        <v>0</v>
      </c>
      <c r="GD332">
        <f>IFERROR(SMALL(GD108:GD310,ROW()-ROW($GD$313)+1),"")</f>
        <v>0</v>
      </c>
      <c r="GE332">
        <f>IFERROR(SMALL(GE108:GE310,ROW()-ROW($GE$313)+1),"")</f>
        <v>0</v>
      </c>
      <c r="GF332">
        <f>IFERROR(SMALL(GF108:GF310,ROW()-ROW($GF$313)+1),"")</f>
        <v>0</v>
      </c>
      <c r="GG332">
        <f>IFERROR(SMALL(GG108:GG310,ROW()-ROW($GG$313)+1),"")</f>
        <v>0</v>
      </c>
      <c r="GH332">
        <f>IFERROR(SMALL(GH108:GH310,ROW()-ROW($GH$313)+1),"")</f>
        <v>0</v>
      </c>
      <c r="GI332">
        <f>IFERROR(SMALL(GI108:GI310,ROW()-ROW($GI$313)+1),"")</f>
        <v>0</v>
      </c>
      <c r="GJ332">
        <f>IFERROR(SMALL(GJ108:GJ310,ROW()-ROW($GJ$313)+1),"")</f>
        <v>0</v>
      </c>
      <c r="GK332">
        <f>IFERROR(SMALL(GK108:GK310,ROW()-ROW($GK$313)+1),"")</f>
        <v>0</v>
      </c>
      <c r="GL332">
        <f>IFERROR(SMALL(GL108:GL310,ROW()-ROW($GL$313)+1),"")</f>
        <v>0</v>
      </c>
      <c r="GM332">
        <f>IFERROR(SMALL(GM108:GM310,ROW()-ROW($GM$313)+1),"")</f>
        <v>0</v>
      </c>
      <c r="GN332">
        <f>IFERROR(SMALL(GN108:GN310,ROW()-ROW($GN$313)+1),"")</f>
        <v>0</v>
      </c>
      <c r="GO332">
        <f>IFERROR(SMALL(GO108:GO310,ROW()-ROW($GO$313)+1),"")</f>
        <v>0</v>
      </c>
      <c r="GP332">
        <f>IFERROR(SMALL(GP108:GP310,ROW()-ROW($GP$313)+1),"")</f>
        <v>0</v>
      </c>
      <c r="GQ332">
        <f>IFERROR(SMALL(GQ108:GQ310,ROW()-ROW($GQ$313)+1),"")</f>
        <v>0</v>
      </c>
      <c r="GR332">
        <f>IFERROR(SMALL(GR108:GR310,ROW()-ROW($GR$313)+1),"")</f>
        <v>0</v>
      </c>
      <c r="GS332">
        <f>IFERROR(SMALL(GS108:GS310,ROW()-ROW($GS$313)+1),"")</f>
        <v>0</v>
      </c>
      <c r="GT332">
        <f>IFERROR(SMALL(GT108:GT310,ROW()-ROW($GT$313)+1),"")</f>
        <v>0</v>
      </c>
      <c r="GU332">
        <f>IFERROR(SMALL(GU108:GU310,ROW()-ROW($GU$313)+1),"")</f>
        <v>0</v>
      </c>
      <c r="GV332">
        <f>IFERROR(SMALL(GV108:GV310,ROW()-ROW($GV$313)+1),"")</f>
        <v>0</v>
      </c>
      <c r="GW332">
        <f>IFERROR(SMALL(GW108:GW310,ROW()-ROW($GW$313)+1),"")</f>
        <v>0</v>
      </c>
      <c r="GX332">
        <f>IFERROR(SMALL(GX108:GX310,ROW()-ROW($GX$313)+1),"")</f>
        <v>0</v>
      </c>
      <c r="GY332">
        <f>IFERROR(SMALL(GY108:GY310,ROW()-ROW($GY$313)+1),"")</f>
        <v>0</v>
      </c>
      <c r="GZ332">
        <f>IFERROR(SMALL(GZ108:GZ310,ROW()-ROW($GZ$313)+1),"")</f>
        <v>0</v>
      </c>
      <c r="HA332">
        <f>IFERROR(SMALL(HA108:HA310,ROW()-ROW($HA$313)+1),"")</f>
        <v>0</v>
      </c>
      <c r="HB332">
        <f>IFERROR(SMALL(HB108:HB310,ROW()-ROW($HB$313)+1),"")</f>
        <v>0</v>
      </c>
      <c r="HC332">
        <f>IFERROR(SMALL(HC108:HC310,ROW()-ROW($HC$313)+1),"")</f>
        <v>0</v>
      </c>
      <c r="HD332">
        <f>IFERROR(SMALL(HD108:HD310,ROW()-ROW($HD$313)+1),"")</f>
        <v>0</v>
      </c>
      <c r="HE332">
        <f>IFERROR(SMALL(HE108:HE310,ROW()-ROW($HE$313)+1),"")</f>
        <v>0</v>
      </c>
      <c r="HF332">
        <f>IFERROR(SMALL(HF108:HF310,ROW()-ROW($HF$313)+1),"")</f>
        <v>0</v>
      </c>
    </row>
    <row r="333" spans="5:214">
      <c r="E333">
        <f>IFERROR(SMALL(E108:E310,ROW()-ROW($E$313)+1),"")</f>
        <v>0</v>
      </c>
      <c r="F333">
        <f>IFERROR(SMALL(F108:F310,ROW()-ROW($F$313)+1),"")</f>
        <v>0</v>
      </c>
      <c r="G333">
        <f>IFERROR(SMALL(G108:G310,ROW()-ROW($G$313)+1),"")</f>
        <v>0</v>
      </c>
      <c r="H333">
        <f>IFERROR(SMALL(H108:H310,ROW()-ROW($H$313)+1),"")</f>
        <v>0</v>
      </c>
      <c r="I333">
        <f>IFERROR(SMALL(I108:I310,ROW()-ROW($I$313)+1),"")</f>
        <v>0</v>
      </c>
      <c r="J333">
        <f>IFERROR(SMALL(J108:J310,ROW()-ROW($J$313)+1),"")</f>
        <v>0</v>
      </c>
      <c r="K333">
        <f>IFERROR(SMALL(K108:K310,ROW()-ROW($K$313)+1),"")</f>
        <v>0</v>
      </c>
      <c r="L333">
        <f>IFERROR(SMALL(L108:L310,ROW()-ROW($L$313)+1),"")</f>
        <v>0</v>
      </c>
      <c r="M333">
        <f>IFERROR(SMALL(M108:M310,ROW()-ROW($M$313)+1),"")</f>
        <v>0</v>
      </c>
      <c r="N333">
        <f>IFERROR(SMALL(N108:N310,ROW()-ROW($N$313)+1),"")</f>
        <v>0</v>
      </c>
      <c r="O333">
        <f>IFERROR(SMALL(O108:O310,ROW()-ROW($O$313)+1),"")</f>
        <v>0</v>
      </c>
      <c r="P333">
        <f>IFERROR(SMALL(P108:P310,ROW()-ROW($P$313)+1),"")</f>
        <v>0</v>
      </c>
      <c r="Q333">
        <f>IFERROR(SMALL(Q108:Q310,ROW()-ROW($Q$313)+1),"")</f>
        <v>0</v>
      </c>
      <c r="R333">
        <f>IFERROR(SMALL(R108:R310,ROW()-ROW($R$313)+1),"")</f>
        <v>0</v>
      </c>
      <c r="S333">
        <f>IFERROR(SMALL(S108:S310,ROW()-ROW($S$313)+1),"")</f>
        <v>0</v>
      </c>
      <c r="T333">
        <f>IFERROR(SMALL(T108:T310,ROW()-ROW($T$313)+1),"")</f>
        <v>0</v>
      </c>
      <c r="U333">
        <f>IFERROR(SMALL(U108:U310,ROW()-ROW($U$313)+1),"")</f>
        <v>0</v>
      </c>
      <c r="V333">
        <f>IFERROR(SMALL(V108:V310,ROW()-ROW($V$313)+1),"")</f>
        <v>0</v>
      </c>
      <c r="W333">
        <f>IFERROR(SMALL(W108:W310,ROW()-ROW($W$313)+1),"")</f>
        <v>0</v>
      </c>
      <c r="X333">
        <f>IFERROR(SMALL(X108:X310,ROW()-ROW($X$313)+1),"")</f>
        <v>0</v>
      </c>
      <c r="Y333">
        <f>IFERROR(SMALL(Y108:Y310,ROW()-ROW($Y$313)+1),"")</f>
        <v>0</v>
      </c>
      <c r="Z333">
        <f>IFERROR(SMALL(Z108:Z310,ROW()-ROW($Z$313)+1),"")</f>
        <v>0</v>
      </c>
      <c r="AA333">
        <f>IFERROR(SMALL(AA108:AA310,ROW()-ROW($AA$313)+1),"")</f>
        <v>0</v>
      </c>
      <c r="AB333">
        <f>IFERROR(SMALL(AB108:AB310,ROW()-ROW($AB$313)+1),"")</f>
        <v>0</v>
      </c>
      <c r="AC333">
        <f>IFERROR(SMALL(AC108:AC310,ROW()-ROW($AC$313)+1),"")</f>
        <v>0</v>
      </c>
      <c r="AD333">
        <f>IFERROR(SMALL(AD108:AD310,ROW()-ROW($AD$313)+1),"")</f>
        <v>0</v>
      </c>
      <c r="AE333">
        <f>IFERROR(SMALL(AE108:AE310,ROW()-ROW($AE$313)+1),"")</f>
        <v>0</v>
      </c>
      <c r="AF333">
        <f>IFERROR(SMALL(AF108:AF310,ROW()-ROW($AF$313)+1),"")</f>
        <v>0</v>
      </c>
      <c r="AG333">
        <f>IFERROR(SMALL(AG108:AG310,ROW()-ROW($AG$313)+1),"")</f>
        <v>0</v>
      </c>
      <c r="AH333">
        <f>IFERROR(SMALL(AH108:AH310,ROW()-ROW($AH$313)+1),"")</f>
        <v>0</v>
      </c>
      <c r="AI333">
        <f>IFERROR(SMALL(AI108:AI310,ROW()-ROW($AI$313)+1),"")</f>
        <v>0</v>
      </c>
      <c r="AJ333">
        <f>IFERROR(SMALL(AJ108:AJ310,ROW()-ROW($AJ$313)+1),"")</f>
        <v>0</v>
      </c>
      <c r="AK333">
        <f>IFERROR(SMALL(AK108:AK310,ROW()-ROW($AK$313)+1),"")</f>
        <v>0</v>
      </c>
      <c r="AL333">
        <f>IFERROR(SMALL(AL108:AL310,ROW()-ROW($AL$313)+1),"")</f>
        <v>0</v>
      </c>
      <c r="AM333">
        <f>IFERROR(SMALL(AM108:AM310,ROW()-ROW($AM$313)+1),"")</f>
        <v>0</v>
      </c>
      <c r="AN333">
        <f>IFERROR(SMALL(AN108:AN310,ROW()-ROW($AN$313)+1),"")</f>
        <v>0</v>
      </c>
      <c r="AO333">
        <f>IFERROR(SMALL(AO108:AO310,ROW()-ROW($AO$313)+1),"")</f>
        <v>0</v>
      </c>
      <c r="AP333">
        <f>IFERROR(SMALL(AP108:AP310,ROW()-ROW($AP$313)+1),"")</f>
        <v>0</v>
      </c>
      <c r="AQ333">
        <f>IFERROR(SMALL(AQ108:AQ310,ROW()-ROW($AQ$313)+1),"")</f>
        <v>0</v>
      </c>
      <c r="AR333">
        <f>IFERROR(SMALL(AR108:AR310,ROW()-ROW($AR$313)+1),"")</f>
        <v>0</v>
      </c>
      <c r="AS333">
        <f>IFERROR(SMALL(AS108:AS310,ROW()-ROW($AS$313)+1),"")</f>
        <v>0</v>
      </c>
      <c r="AT333">
        <f>IFERROR(SMALL(AT108:AT310,ROW()-ROW($AT$313)+1),"")</f>
        <v>0</v>
      </c>
      <c r="AU333">
        <f>IFERROR(SMALL(AU108:AU310,ROW()-ROW($AU$313)+1),"")</f>
        <v>0</v>
      </c>
      <c r="AV333">
        <f>IFERROR(SMALL(AV108:AV310,ROW()-ROW($AV$313)+1),"")</f>
        <v>0</v>
      </c>
      <c r="AW333">
        <f>IFERROR(SMALL(AW108:AW310,ROW()-ROW($AW$313)+1),"")</f>
        <v>0</v>
      </c>
      <c r="AX333">
        <f>IFERROR(SMALL(AX108:AX310,ROW()-ROW($AX$313)+1),"")</f>
        <v>0</v>
      </c>
      <c r="AY333">
        <f>IFERROR(SMALL(AY108:AY310,ROW()-ROW($AY$313)+1),"")</f>
        <v>0</v>
      </c>
      <c r="AZ333">
        <f>IFERROR(SMALL(AZ108:AZ310,ROW()-ROW($AZ$313)+1),"")</f>
        <v>0</v>
      </c>
      <c r="BA333">
        <f>IFERROR(SMALL(BA108:BA310,ROW()-ROW($BA$313)+1),"")</f>
        <v>0</v>
      </c>
      <c r="BB333">
        <f>IFERROR(SMALL(BB108:BB310,ROW()-ROW($BB$313)+1),"")</f>
        <v>0</v>
      </c>
      <c r="BC333">
        <f>IFERROR(SMALL(BC108:BC310,ROW()-ROW($BC$313)+1),"")</f>
        <v>0</v>
      </c>
      <c r="BD333">
        <f>IFERROR(SMALL(BD108:BD310,ROW()-ROW($BD$313)+1),"")</f>
        <v>0</v>
      </c>
      <c r="BE333">
        <f>IFERROR(SMALL(BE108:BE310,ROW()-ROW($BE$313)+1),"")</f>
        <v>0</v>
      </c>
      <c r="BF333">
        <f>IFERROR(SMALL(BF108:BF310,ROW()-ROW($BF$313)+1),"")</f>
        <v>0</v>
      </c>
      <c r="BG333">
        <f>IFERROR(SMALL(BG108:BG310,ROW()-ROW($BG$313)+1),"")</f>
        <v>0</v>
      </c>
      <c r="BH333">
        <f>IFERROR(SMALL(BH108:BH310,ROW()-ROW($BH$313)+1),"")</f>
        <v>0</v>
      </c>
      <c r="BI333">
        <f>IFERROR(SMALL(BI108:BI310,ROW()-ROW($BI$313)+1),"")</f>
        <v>0</v>
      </c>
      <c r="BJ333">
        <f>IFERROR(SMALL(BJ108:BJ310,ROW()-ROW($BJ$313)+1),"")</f>
        <v>0</v>
      </c>
      <c r="BK333">
        <f>IFERROR(SMALL(BK108:BK310,ROW()-ROW($BK$313)+1),"")</f>
        <v>0</v>
      </c>
      <c r="BL333">
        <f>IFERROR(SMALL(BL108:BL310,ROW()-ROW($BL$313)+1),"")</f>
        <v>0</v>
      </c>
      <c r="BM333">
        <f>IFERROR(SMALL(BM108:BM310,ROW()-ROW($BM$313)+1),"")</f>
        <v>0</v>
      </c>
      <c r="BN333">
        <f>IFERROR(SMALL(BN108:BN310,ROW()-ROW($BN$313)+1),"")</f>
        <v>0</v>
      </c>
      <c r="BO333">
        <f>IFERROR(SMALL(BO108:BO310,ROW()-ROW($BO$313)+1),"")</f>
        <v>0</v>
      </c>
      <c r="BP333">
        <f>IFERROR(SMALL(BP108:BP310,ROW()-ROW($BP$313)+1),"")</f>
        <v>0</v>
      </c>
      <c r="BQ333">
        <f>IFERROR(SMALL(BQ108:BQ310,ROW()-ROW($BQ$313)+1),"")</f>
        <v>0</v>
      </c>
      <c r="BR333">
        <f>IFERROR(SMALL(BR108:BR310,ROW()-ROW($BR$313)+1),"")</f>
        <v>0</v>
      </c>
      <c r="BS333">
        <f>IFERROR(SMALL(BS108:BS310,ROW()-ROW($BS$313)+1),"")</f>
        <v>0</v>
      </c>
      <c r="BT333">
        <f>IFERROR(SMALL(BT108:BT310,ROW()-ROW($BT$313)+1),"")</f>
        <v>0</v>
      </c>
      <c r="BU333">
        <f>IFERROR(SMALL(BU108:BU310,ROW()-ROW($BU$313)+1),"")</f>
        <v>0</v>
      </c>
      <c r="BV333">
        <f>IFERROR(SMALL(BV108:BV310,ROW()-ROW($BV$313)+1),"")</f>
        <v>0</v>
      </c>
      <c r="BW333">
        <f>IFERROR(SMALL(BW108:BW310,ROW()-ROW($BW$313)+1),"")</f>
        <v>0</v>
      </c>
      <c r="BX333">
        <f>IFERROR(SMALL(BX108:BX310,ROW()-ROW($BX$313)+1),"")</f>
        <v>0</v>
      </c>
      <c r="BY333">
        <f>IFERROR(SMALL(BY108:BY310,ROW()-ROW($BY$313)+1),"")</f>
        <v>0</v>
      </c>
      <c r="BZ333">
        <f>IFERROR(SMALL(BZ108:BZ310,ROW()-ROW($BZ$313)+1),"")</f>
        <v>0</v>
      </c>
      <c r="CA333">
        <f>IFERROR(SMALL(CA108:CA310,ROW()-ROW($CA$313)+1),"")</f>
        <v>0</v>
      </c>
      <c r="CB333">
        <f>IFERROR(SMALL(CB108:CB310,ROW()-ROW($CB$313)+1),"")</f>
        <v>0</v>
      </c>
      <c r="CC333">
        <f>IFERROR(SMALL(CC108:CC310,ROW()-ROW($CC$313)+1),"")</f>
        <v>0</v>
      </c>
      <c r="CD333">
        <f>IFERROR(SMALL(CD108:CD310,ROW()-ROW($CD$313)+1),"")</f>
        <v>0</v>
      </c>
      <c r="CE333">
        <f>IFERROR(SMALL(CE108:CE310,ROW()-ROW($CE$313)+1),"")</f>
        <v>0</v>
      </c>
      <c r="CF333">
        <f>IFERROR(SMALL(CF108:CF310,ROW()-ROW($CF$313)+1),"")</f>
        <v>0</v>
      </c>
      <c r="CG333">
        <f>IFERROR(SMALL(CG108:CG310,ROW()-ROW($CG$313)+1),"")</f>
        <v>0</v>
      </c>
      <c r="CH333">
        <f>IFERROR(SMALL(CH108:CH310,ROW()-ROW($CH$313)+1),"")</f>
        <v>0</v>
      </c>
      <c r="CI333">
        <f>IFERROR(SMALL(CI108:CI310,ROW()-ROW($CI$313)+1),"")</f>
        <v>0</v>
      </c>
      <c r="CJ333">
        <f>IFERROR(SMALL(CJ108:CJ310,ROW()-ROW($CJ$313)+1),"")</f>
        <v>0</v>
      </c>
      <c r="CK333">
        <f>IFERROR(SMALL(CK108:CK310,ROW()-ROW($CK$313)+1),"")</f>
        <v>0</v>
      </c>
      <c r="CL333">
        <f>IFERROR(SMALL(CL108:CL310,ROW()-ROW($CL$313)+1),"")</f>
        <v>0</v>
      </c>
      <c r="CM333">
        <f>IFERROR(SMALL(CM108:CM310,ROW()-ROW($CM$313)+1),"")</f>
        <v>0</v>
      </c>
      <c r="CN333">
        <f>IFERROR(SMALL(CN108:CN310,ROW()-ROW($CN$313)+1),"")</f>
        <v>0</v>
      </c>
      <c r="CO333">
        <f>IFERROR(SMALL(CO108:CO310,ROW()-ROW($CO$313)+1),"")</f>
        <v>0</v>
      </c>
      <c r="CP333">
        <f>IFERROR(SMALL(CP108:CP310,ROW()-ROW($CP$313)+1),"")</f>
        <v>0</v>
      </c>
      <c r="CQ333">
        <f>IFERROR(SMALL(CQ108:CQ310,ROW()-ROW($CQ$313)+1),"")</f>
        <v>0</v>
      </c>
      <c r="CR333">
        <f>IFERROR(SMALL(CR108:CR310,ROW()-ROW($CR$313)+1),"")</f>
        <v>0</v>
      </c>
      <c r="CS333">
        <f>IFERROR(SMALL(CS108:CS310,ROW()-ROW($CS$313)+1),"")</f>
        <v>0</v>
      </c>
      <c r="CT333">
        <f>IFERROR(SMALL(CT108:CT310,ROW()-ROW($CT$313)+1),"")</f>
        <v>0</v>
      </c>
      <c r="CU333">
        <f>IFERROR(SMALL(CU108:CU310,ROW()-ROW($CU$313)+1),"")</f>
        <v>0</v>
      </c>
      <c r="CV333">
        <f>IFERROR(SMALL(CV108:CV310,ROW()-ROW($CV$313)+1),"")</f>
        <v>0</v>
      </c>
      <c r="CW333">
        <f>IFERROR(SMALL(CW108:CW310,ROW()-ROW($CW$313)+1),"")</f>
        <v>0</v>
      </c>
      <c r="CX333">
        <f>IFERROR(SMALL(CX108:CX310,ROW()-ROW($CX$313)+1),"")</f>
        <v>0</v>
      </c>
      <c r="CY333">
        <f>IFERROR(SMALL(CY108:CY310,ROW()-ROW($CY$313)+1),"")</f>
        <v>0</v>
      </c>
      <c r="CZ333">
        <f>IFERROR(SMALL(CZ108:CZ310,ROW()-ROW($CZ$313)+1),"")</f>
        <v>0</v>
      </c>
      <c r="DA333">
        <f>IFERROR(SMALL(DA108:DA310,ROW()-ROW($DA$313)+1),"")</f>
        <v>0</v>
      </c>
      <c r="DB333">
        <f>IFERROR(SMALL(DB108:DB310,ROW()-ROW($DB$313)+1),"")</f>
        <v>0</v>
      </c>
      <c r="DC333">
        <f>IFERROR(SMALL(DC108:DC310,ROW()-ROW($DC$313)+1),"")</f>
        <v>0</v>
      </c>
      <c r="DD333">
        <f>IFERROR(SMALL(DD108:DD310,ROW()-ROW($DD$313)+1),"")</f>
        <v>0</v>
      </c>
      <c r="DG333">
        <f>IFERROR(SMALL(DG108:DG310,ROW()-ROW($DG$313)+1),"")</f>
        <v>0</v>
      </c>
      <c r="DH333">
        <f>IFERROR(SMALL(DH108:DH310,ROW()-ROW($DH$313)+1),"")</f>
        <v>0</v>
      </c>
      <c r="DI333">
        <f>IFERROR(SMALL(DI108:DI310,ROW()-ROW($DI$313)+1),"")</f>
        <v>0</v>
      </c>
      <c r="DJ333">
        <f>IFERROR(SMALL(DJ108:DJ310,ROW()-ROW($DJ$313)+1),"")</f>
        <v>0</v>
      </c>
      <c r="DK333">
        <f>IFERROR(SMALL(DK108:DK310,ROW()-ROW($DK$313)+1),"")</f>
        <v>0</v>
      </c>
      <c r="DL333">
        <f>IFERROR(SMALL(DL108:DL310,ROW()-ROW($DL$313)+1),"")</f>
        <v>0</v>
      </c>
      <c r="DM333">
        <f>IFERROR(SMALL(DM108:DM310,ROW()-ROW($DM$313)+1),"")</f>
        <v>0</v>
      </c>
      <c r="DN333">
        <f>IFERROR(SMALL(DN108:DN310,ROW()-ROW($DN$313)+1),"")</f>
        <v>0</v>
      </c>
      <c r="DO333">
        <f>IFERROR(SMALL(DO108:DO310,ROW()-ROW($DO$313)+1),"")</f>
        <v>0</v>
      </c>
      <c r="DP333">
        <f>IFERROR(SMALL(DP108:DP310,ROW()-ROW($DP$313)+1),"")</f>
        <v>0</v>
      </c>
      <c r="DQ333">
        <f>IFERROR(SMALL(DQ108:DQ310,ROW()-ROW($DQ$313)+1),"")</f>
        <v>0</v>
      </c>
      <c r="DR333">
        <f>IFERROR(SMALL(DR108:DR310,ROW()-ROW($DR$313)+1),"")</f>
        <v>0</v>
      </c>
      <c r="DS333">
        <f>IFERROR(SMALL(DS108:DS310,ROW()-ROW($DS$313)+1),"")</f>
        <v>0</v>
      </c>
      <c r="DT333">
        <f>IFERROR(SMALL(DT108:DT310,ROW()-ROW($DT$313)+1),"")</f>
        <v>0</v>
      </c>
      <c r="DU333">
        <f>IFERROR(SMALL(DU108:DU310,ROW()-ROW($DU$313)+1),"")</f>
        <v>0</v>
      </c>
      <c r="DV333">
        <f>IFERROR(SMALL(DV108:DV310,ROW()-ROW($DV$313)+1),"")</f>
        <v>0</v>
      </c>
      <c r="DW333">
        <f>IFERROR(SMALL(DW108:DW310,ROW()-ROW($DW$313)+1),"")</f>
        <v>0</v>
      </c>
      <c r="DX333">
        <f>IFERROR(SMALL(DX108:DX310,ROW()-ROW($DX$313)+1),"")</f>
        <v>0</v>
      </c>
      <c r="DY333">
        <f>IFERROR(SMALL(DY108:DY310,ROW()-ROW($DY$313)+1),"")</f>
        <v>0</v>
      </c>
      <c r="DZ333">
        <f>IFERROR(SMALL(DZ108:DZ310,ROW()-ROW($DZ$313)+1),"")</f>
        <v>0</v>
      </c>
      <c r="EA333">
        <f>IFERROR(SMALL(EA108:EA310,ROW()-ROW($EA$313)+1),"")</f>
        <v>0</v>
      </c>
      <c r="EB333">
        <f>IFERROR(SMALL(EB108:EB310,ROW()-ROW($EB$313)+1),"")</f>
        <v>0</v>
      </c>
      <c r="EC333">
        <f>IFERROR(SMALL(EC108:EC310,ROW()-ROW($EC$313)+1),"")</f>
        <v>0</v>
      </c>
      <c r="ED333">
        <f>IFERROR(SMALL(ED108:ED310,ROW()-ROW($ED$313)+1),"")</f>
        <v>0</v>
      </c>
      <c r="EE333">
        <f>IFERROR(SMALL(EE108:EE310,ROW()-ROW($EE$313)+1),"")</f>
        <v>0</v>
      </c>
      <c r="EF333">
        <f>IFERROR(SMALL(EF108:EF310,ROW()-ROW($EF$313)+1),"")</f>
        <v>0</v>
      </c>
      <c r="EG333">
        <f>IFERROR(SMALL(EG108:EG310,ROW()-ROW($EG$313)+1),"")</f>
        <v>0</v>
      </c>
      <c r="EH333">
        <f>IFERROR(SMALL(EH108:EH310,ROW()-ROW($EH$313)+1),"")</f>
        <v>0</v>
      </c>
      <c r="EI333">
        <f>IFERROR(SMALL(EI108:EI310,ROW()-ROW($EI$313)+1),"")</f>
        <v>0</v>
      </c>
      <c r="EJ333">
        <f>IFERROR(SMALL(EJ108:EJ310,ROW()-ROW($EJ$313)+1),"")</f>
        <v>0</v>
      </c>
      <c r="EK333">
        <f>IFERROR(SMALL(EK108:EK310,ROW()-ROW($EK$313)+1),"")</f>
        <v>0</v>
      </c>
      <c r="EL333">
        <f>IFERROR(SMALL(EL108:EL310,ROW()-ROW($EL$313)+1),"")</f>
        <v>0</v>
      </c>
      <c r="EM333">
        <f>IFERROR(SMALL(EM108:EM310,ROW()-ROW($EM$313)+1),"")</f>
        <v>0</v>
      </c>
      <c r="EN333">
        <f>IFERROR(SMALL(EN108:EN310,ROW()-ROW($EN$313)+1),"")</f>
        <v>0</v>
      </c>
      <c r="EO333">
        <f>IFERROR(SMALL(EO108:EO310,ROW()-ROW($EO$313)+1),"")</f>
        <v>0</v>
      </c>
      <c r="EP333">
        <f>IFERROR(SMALL(EP108:EP310,ROW()-ROW($EP$313)+1),"")</f>
        <v>0</v>
      </c>
      <c r="EQ333">
        <f>IFERROR(SMALL(EQ108:EQ310,ROW()-ROW($EQ$313)+1),"")</f>
        <v>0</v>
      </c>
      <c r="ER333">
        <f>IFERROR(SMALL(ER108:ER310,ROW()-ROW($ER$313)+1),"")</f>
        <v>0</v>
      </c>
      <c r="ES333">
        <f>IFERROR(SMALL(ES108:ES310,ROW()-ROW($ES$313)+1),"")</f>
        <v>0</v>
      </c>
      <c r="ET333">
        <f>IFERROR(SMALL(ET108:ET310,ROW()-ROW($ET$313)+1),"")</f>
        <v>0</v>
      </c>
      <c r="EU333">
        <f>IFERROR(SMALL(EU108:EU310,ROW()-ROW($EU$313)+1),"")</f>
        <v>0</v>
      </c>
      <c r="EV333">
        <f>IFERROR(SMALL(EV108:EV310,ROW()-ROW($EV$313)+1),"")</f>
        <v>0</v>
      </c>
      <c r="EW333">
        <f>IFERROR(SMALL(EW108:EW310,ROW()-ROW($EW$313)+1),"")</f>
        <v>0</v>
      </c>
      <c r="EX333">
        <f>IFERROR(SMALL(EX108:EX310,ROW()-ROW($EX$313)+1),"")</f>
        <v>0</v>
      </c>
      <c r="EY333">
        <f>IFERROR(SMALL(EY108:EY310,ROW()-ROW($EY$313)+1),"")</f>
        <v>0</v>
      </c>
      <c r="EZ333">
        <f>IFERROR(SMALL(EZ108:EZ310,ROW()-ROW($EZ$313)+1),"")</f>
        <v>0</v>
      </c>
      <c r="FA333">
        <f>IFERROR(SMALL(FA108:FA310,ROW()-ROW($FA$313)+1),"")</f>
        <v>0</v>
      </c>
      <c r="FB333">
        <f>IFERROR(SMALL(FB108:FB310,ROW()-ROW($FB$313)+1),"")</f>
        <v>0</v>
      </c>
      <c r="FC333">
        <f>IFERROR(SMALL(FC108:FC310,ROW()-ROW($FC$313)+1),"")</f>
        <v>0</v>
      </c>
      <c r="FD333">
        <f>IFERROR(SMALL(FD108:FD310,ROW()-ROW($FD$313)+1),"")</f>
        <v>0</v>
      </c>
      <c r="FE333">
        <f>IFERROR(SMALL(FE108:FE310,ROW()-ROW($FE$313)+1),"")</f>
        <v>0</v>
      </c>
      <c r="FF333">
        <f>IFERROR(SMALL(FF108:FF310,ROW()-ROW($FF$313)+1),"")</f>
        <v>0</v>
      </c>
      <c r="FG333">
        <f>IFERROR(SMALL(FG108:FG310,ROW()-ROW($FG$313)+1),"")</f>
        <v>0</v>
      </c>
      <c r="FH333">
        <f>IFERROR(SMALL(FH108:FH310,ROW()-ROW($FH$313)+1),"")</f>
        <v>0</v>
      </c>
      <c r="FI333">
        <f>IFERROR(SMALL(FI108:FI310,ROW()-ROW($FI$313)+1),"")</f>
        <v>0</v>
      </c>
      <c r="FJ333">
        <f>IFERROR(SMALL(FJ108:FJ310,ROW()-ROW($FJ$313)+1),"")</f>
        <v>0</v>
      </c>
      <c r="FK333">
        <f>IFERROR(SMALL(FK108:FK310,ROW()-ROW($FK$313)+1),"")</f>
        <v>0</v>
      </c>
      <c r="FL333">
        <f>IFERROR(SMALL(FL108:FL310,ROW()-ROW($FL$313)+1),"")</f>
        <v>0</v>
      </c>
      <c r="FM333">
        <f>IFERROR(SMALL(FM108:FM310,ROW()-ROW($FM$313)+1),"")</f>
        <v>0</v>
      </c>
      <c r="FN333">
        <f>IFERROR(SMALL(FN108:FN310,ROW()-ROW($FN$313)+1),"")</f>
        <v>0</v>
      </c>
      <c r="FO333">
        <f>IFERROR(SMALL(FO108:FO310,ROW()-ROW($FO$313)+1),"")</f>
        <v>0</v>
      </c>
      <c r="FP333">
        <f>IFERROR(SMALL(FP108:FP310,ROW()-ROW($FP$313)+1),"")</f>
        <v>0</v>
      </c>
      <c r="FQ333">
        <f>IFERROR(SMALL(FQ108:FQ310,ROW()-ROW($FQ$313)+1),"")</f>
        <v>0</v>
      </c>
      <c r="FR333">
        <f>IFERROR(SMALL(FR108:FR310,ROW()-ROW($FR$313)+1),"")</f>
        <v>0</v>
      </c>
      <c r="FS333">
        <f>IFERROR(SMALL(FS108:FS310,ROW()-ROW($FS$313)+1),"")</f>
        <v>0</v>
      </c>
      <c r="FT333">
        <f>IFERROR(SMALL(FT108:FT310,ROW()-ROW($FT$313)+1),"")</f>
        <v>0</v>
      </c>
      <c r="FU333">
        <f>IFERROR(SMALL(FU108:FU310,ROW()-ROW($FU$313)+1),"")</f>
        <v>0</v>
      </c>
      <c r="FV333">
        <f>IFERROR(SMALL(FV108:FV310,ROW()-ROW($FV$313)+1),"")</f>
        <v>0</v>
      </c>
      <c r="FW333">
        <f>IFERROR(SMALL(FW108:FW310,ROW()-ROW($FW$313)+1),"")</f>
        <v>0</v>
      </c>
      <c r="FX333">
        <f>IFERROR(SMALL(FX108:FX310,ROW()-ROW($FX$313)+1),"")</f>
        <v>0</v>
      </c>
      <c r="FY333">
        <f>IFERROR(SMALL(FY108:FY310,ROW()-ROW($FY$313)+1),"")</f>
        <v>0</v>
      </c>
      <c r="FZ333">
        <f>IFERROR(SMALL(FZ108:FZ310,ROW()-ROW($FZ$313)+1),"")</f>
        <v>0</v>
      </c>
      <c r="GA333">
        <f>IFERROR(SMALL(GA108:GA310,ROW()-ROW($GA$313)+1),"")</f>
        <v>0</v>
      </c>
      <c r="GB333">
        <f>IFERROR(SMALL(GB108:GB310,ROW()-ROW($GB$313)+1),"")</f>
        <v>0</v>
      </c>
      <c r="GC333">
        <f>IFERROR(SMALL(GC108:GC310,ROW()-ROW($GC$313)+1),"")</f>
        <v>0</v>
      </c>
      <c r="GD333">
        <f>IFERROR(SMALL(GD108:GD310,ROW()-ROW($GD$313)+1),"")</f>
        <v>0</v>
      </c>
      <c r="GE333">
        <f>IFERROR(SMALL(GE108:GE310,ROW()-ROW($GE$313)+1),"")</f>
        <v>0</v>
      </c>
      <c r="GF333">
        <f>IFERROR(SMALL(GF108:GF310,ROW()-ROW($GF$313)+1),"")</f>
        <v>0</v>
      </c>
      <c r="GG333">
        <f>IFERROR(SMALL(GG108:GG310,ROW()-ROW($GG$313)+1),"")</f>
        <v>0</v>
      </c>
      <c r="GH333">
        <f>IFERROR(SMALL(GH108:GH310,ROW()-ROW($GH$313)+1),"")</f>
        <v>0</v>
      </c>
      <c r="GI333">
        <f>IFERROR(SMALL(GI108:GI310,ROW()-ROW($GI$313)+1),"")</f>
        <v>0</v>
      </c>
      <c r="GJ333">
        <f>IFERROR(SMALL(GJ108:GJ310,ROW()-ROW($GJ$313)+1),"")</f>
        <v>0</v>
      </c>
      <c r="GK333">
        <f>IFERROR(SMALL(GK108:GK310,ROW()-ROW($GK$313)+1),"")</f>
        <v>0</v>
      </c>
      <c r="GL333">
        <f>IFERROR(SMALL(GL108:GL310,ROW()-ROW($GL$313)+1),"")</f>
        <v>0</v>
      </c>
      <c r="GM333">
        <f>IFERROR(SMALL(GM108:GM310,ROW()-ROW($GM$313)+1),"")</f>
        <v>0</v>
      </c>
      <c r="GN333">
        <f>IFERROR(SMALL(GN108:GN310,ROW()-ROW($GN$313)+1),"")</f>
        <v>0</v>
      </c>
      <c r="GO333">
        <f>IFERROR(SMALL(GO108:GO310,ROW()-ROW($GO$313)+1),"")</f>
        <v>0</v>
      </c>
      <c r="GP333">
        <f>IFERROR(SMALL(GP108:GP310,ROW()-ROW($GP$313)+1),"")</f>
        <v>0</v>
      </c>
      <c r="GQ333">
        <f>IFERROR(SMALL(GQ108:GQ310,ROW()-ROW($GQ$313)+1),"")</f>
        <v>0</v>
      </c>
      <c r="GR333">
        <f>IFERROR(SMALL(GR108:GR310,ROW()-ROW($GR$313)+1),"")</f>
        <v>0</v>
      </c>
      <c r="GS333">
        <f>IFERROR(SMALL(GS108:GS310,ROW()-ROW($GS$313)+1),"")</f>
        <v>0</v>
      </c>
      <c r="GT333">
        <f>IFERROR(SMALL(GT108:GT310,ROW()-ROW($GT$313)+1),"")</f>
        <v>0</v>
      </c>
      <c r="GU333">
        <f>IFERROR(SMALL(GU108:GU310,ROW()-ROW($GU$313)+1),"")</f>
        <v>0</v>
      </c>
      <c r="GV333">
        <f>IFERROR(SMALL(GV108:GV310,ROW()-ROW($GV$313)+1),"")</f>
        <v>0</v>
      </c>
      <c r="GW333">
        <f>IFERROR(SMALL(GW108:GW310,ROW()-ROW($GW$313)+1),"")</f>
        <v>0</v>
      </c>
      <c r="GX333">
        <f>IFERROR(SMALL(GX108:GX310,ROW()-ROW($GX$313)+1),"")</f>
        <v>0</v>
      </c>
      <c r="GY333">
        <f>IFERROR(SMALL(GY108:GY310,ROW()-ROW($GY$313)+1),"")</f>
        <v>0</v>
      </c>
      <c r="GZ333">
        <f>IFERROR(SMALL(GZ108:GZ310,ROW()-ROW($GZ$313)+1),"")</f>
        <v>0</v>
      </c>
      <c r="HA333">
        <f>IFERROR(SMALL(HA108:HA310,ROW()-ROW($HA$313)+1),"")</f>
        <v>0</v>
      </c>
      <c r="HB333">
        <f>IFERROR(SMALL(HB108:HB310,ROW()-ROW($HB$313)+1),"")</f>
        <v>0</v>
      </c>
      <c r="HC333">
        <f>IFERROR(SMALL(HC108:HC310,ROW()-ROW($HC$313)+1),"")</f>
        <v>0</v>
      </c>
      <c r="HD333">
        <f>IFERROR(SMALL(HD108:HD310,ROW()-ROW($HD$313)+1),"")</f>
        <v>0</v>
      </c>
      <c r="HE333">
        <f>IFERROR(SMALL(HE108:HE310,ROW()-ROW($HE$313)+1),"")</f>
        <v>0</v>
      </c>
      <c r="HF333">
        <f>IFERROR(SMALL(HF108:HF310,ROW()-ROW($HF$313)+1),"")</f>
        <v>0</v>
      </c>
    </row>
    <row r="334" spans="5:214">
      <c r="E334">
        <f>IFERROR(SMALL(E108:E310,ROW()-ROW($E$313)+1),"")</f>
        <v>0</v>
      </c>
      <c r="F334">
        <f>IFERROR(SMALL(F108:F310,ROW()-ROW($F$313)+1),"")</f>
        <v>0</v>
      </c>
      <c r="G334">
        <f>IFERROR(SMALL(G108:G310,ROW()-ROW($G$313)+1),"")</f>
        <v>0</v>
      </c>
      <c r="H334">
        <f>IFERROR(SMALL(H108:H310,ROW()-ROW($H$313)+1),"")</f>
        <v>0</v>
      </c>
      <c r="I334">
        <f>IFERROR(SMALL(I108:I310,ROW()-ROW($I$313)+1),"")</f>
        <v>0</v>
      </c>
      <c r="J334">
        <f>IFERROR(SMALL(J108:J310,ROW()-ROW($J$313)+1),"")</f>
        <v>0</v>
      </c>
      <c r="K334">
        <f>IFERROR(SMALL(K108:K310,ROW()-ROW($K$313)+1),"")</f>
        <v>0</v>
      </c>
      <c r="L334">
        <f>IFERROR(SMALL(L108:L310,ROW()-ROW($L$313)+1),"")</f>
        <v>0</v>
      </c>
      <c r="M334">
        <f>IFERROR(SMALL(M108:M310,ROW()-ROW($M$313)+1),"")</f>
        <v>0</v>
      </c>
      <c r="N334">
        <f>IFERROR(SMALL(N108:N310,ROW()-ROW($N$313)+1),"")</f>
        <v>0</v>
      </c>
      <c r="O334">
        <f>IFERROR(SMALL(O108:O310,ROW()-ROW($O$313)+1),"")</f>
        <v>0</v>
      </c>
      <c r="P334">
        <f>IFERROR(SMALL(P108:P310,ROW()-ROW($P$313)+1),"")</f>
        <v>0</v>
      </c>
      <c r="Q334">
        <f>IFERROR(SMALL(Q108:Q310,ROW()-ROW($Q$313)+1),"")</f>
        <v>0</v>
      </c>
      <c r="R334">
        <f>IFERROR(SMALL(R108:R310,ROW()-ROW($R$313)+1),"")</f>
        <v>0</v>
      </c>
      <c r="S334">
        <f>IFERROR(SMALL(S108:S310,ROW()-ROW($S$313)+1),"")</f>
        <v>0</v>
      </c>
      <c r="T334">
        <f>IFERROR(SMALL(T108:T310,ROW()-ROW($T$313)+1),"")</f>
        <v>0</v>
      </c>
      <c r="U334">
        <f>IFERROR(SMALL(U108:U310,ROW()-ROW($U$313)+1),"")</f>
        <v>0</v>
      </c>
      <c r="V334">
        <f>IFERROR(SMALL(V108:V310,ROW()-ROW($V$313)+1),"")</f>
        <v>0</v>
      </c>
      <c r="W334">
        <f>IFERROR(SMALL(W108:W310,ROW()-ROW($W$313)+1),"")</f>
        <v>0</v>
      </c>
      <c r="X334">
        <f>IFERROR(SMALL(X108:X310,ROW()-ROW($X$313)+1),"")</f>
        <v>0</v>
      </c>
      <c r="Y334">
        <f>IFERROR(SMALL(Y108:Y310,ROW()-ROW($Y$313)+1),"")</f>
        <v>0</v>
      </c>
      <c r="Z334">
        <f>IFERROR(SMALL(Z108:Z310,ROW()-ROW($Z$313)+1),"")</f>
        <v>0</v>
      </c>
      <c r="AA334">
        <f>IFERROR(SMALL(AA108:AA310,ROW()-ROW($AA$313)+1),"")</f>
        <v>0</v>
      </c>
      <c r="AB334">
        <f>IFERROR(SMALL(AB108:AB310,ROW()-ROW($AB$313)+1),"")</f>
        <v>0</v>
      </c>
      <c r="AC334">
        <f>IFERROR(SMALL(AC108:AC310,ROW()-ROW($AC$313)+1),"")</f>
        <v>0</v>
      </c>
      <c r="AD334">
        <f>IFERROR(SMALL(AD108:AD310,ROW()-ROW($AD$313)+1),"")</f>
        <v>0</v>
      </c>
      <c r="AE334">
        <f>IFERROR(SMALL(AE108:AE310,ROW()-ROW($AE$313)+1),"")</f>
        <v>0</v>
      </c>
      <c r="AF334">
        <f>IFERROR(SMALL(AF108:AF310,ROW()-ROW($AF$313)+1),"")</f>
        <v>0</v>
      </c>
      <c r="AG334">
        <f>IFERROR(SMALL(AG108:AG310,ROW()-ROW($AG$313)+1),"")</f>
        <v>0</v>
      </c>
      <c r="AH334">
        <f>IFERROR(SMALL(AH108:AH310,ROW()-ROW($AH$313)+1),"")</f>
        <v>0</v>
      </c>
      <c r="AI334">
        <f>IFERROR(SMALL(AI108:AI310,ROW()-ROW($AI$313)+1),"")</f>
        <v>0</v>
      </c>
      <c r="AJ334">
        <f>IFERROR(SMALL(AJ108:AJ310,ROW()-ROW($AJ$313)+1),"")</f>
        <v>0</v>
      </c>
      <c r="AK334">
        <f>IFERROR(SMALL(AK108:AK310,ROW()-ROW($AK$313)+1),"")</f>
        <v>0</v>
      </c>
      <c r="AL334">
        <f>IFERROR(SMALL(AL108:AL310,ROW()-ROW($AL$313)+1),"")</f>
        <v>0</v>
      </c>
      <c r="AM334">
        <f>IFERROR(SMALL(AM108:AM310,ROW()-ROW($AM$313)+1),"")</f>
        <v>0</v>
      </c>
      <c r="AN334">
        <f>IFERROR(SMALL(AN108:AN310,ROW()-ROW($AN$313)+1),"")</f>
        <v>0</v>
      </c>
      <c r="AO334">
        <f>IFERROR(SMALL(AO108:AO310,ROW()-ROW($AO$313)+1),"")</f>
        <v>0</v>
      </c>
      <c r="AP334">
        <f>IFERROR(SMALL(AP108:AP310,ROW()-ROW($AP$313)+1),"")</f>
        <v>0</v>
      </c>
      <c r="AQ334">
        <f>IFERROR(SMALL(AQ108:AQ310,ROW()-ROW($AQ$313)+1),"")</f>
        <v>0</v>
      </c>
      <c r="AR334">
        <f>IFERROR(SMALL(AR108:AR310,ROW()-ROW($AR$313)+1),"")</f>
        <v>0</v>
      </c>
      <c r="AS334">
        <f>IFERROR(SMALL(AS108:AS310,ROW()-ROW($AS$313)+1),"")</f>
        <v>0</v>
      </c>
      <c r="AT334">
        <f>IFERROR(SMALL(AT108:AT310,ROW()-ROW($AT$313)+1),"")</f>
        <v>0</v>
      </c>
      <c r="AU334">
        <f>IFERROR(SMALL(AU108:AU310,ROW()-ROW($AU$313)+1),"")</f>
        <v>0</v>
      </c>
      <c r="AV334">
        <f>IFERROR(SMALL(AV108:AV310,ROW()-ROW($AV$313)+1),"")</f>
        <v>0</v>
      </c>
      <c r="AW334">
        <f>IFERROR(SMALL(AW108:AW310,ROW()-ROW($AW$313)+1),"")</f>
        <v>0</v>
      </c>
      <c r="AX334">
        <f>IFERROR(SMALL(AX108:AX310,ROW()-ROW($AX$313)+1),"")</f>
        <v>0</v>
      </c>
      <c r="AY334">
        <f>IFERROR(SMALL(AY108:AY310,ROW()-ROW($AY$313)+1),"")</f>
        <v>0</v>
      </c>
      <c r="AZ334">
        <f>IFERROR(SMALL(AZ108:AZ310,ROW()-ROW($AZ$313)+1),"")</f>
        <v>0</v>
      </c>
      <c r="BA334">
        <f>IFERROR(SMALL(BA108:BA310,ROW()-ROW($BA$313)+1),"")</f>
        <v>0</v>
      </c>
      <c r="BB334">
        <f>IFERROR(SMALL(BB108:BB310,ROW()-ROW($BB$313)+1),"")</f>
        <v>0</v>
      </c>
      <c r="BC334">
        <f>IFERROR(SMALL(BC108:BC310,ROW()-ROW($BC$313)+1),"")</f>
        <v>0</v>
      </c>
      <c r="BD334">
        <f>IFERROR(SMALL(BD108:BD310,ROW()-ROW($BD$313)+1),"")</f>
        <v>0</v>
      </c>
      <c r="BE334">
        <f>IFERROR(SMALL(BE108:BE310,ROW()-ROW($BE$313)+1),"")</f>
        <v>0</v>
      </c>
      <c r="BF334">
        <f>IFERROR(SMALL(BF108:BF310,ROW()-ROW($BF$313)+1),"")</f>
        <v>0</v>
      </c>
      <c r="BG334">
        <f>IFERROR(SMALL(BG108:BG310,ROW()-ROW($BG$313)+1),"")</f>
        <v>0</v>
      </c>
      <c r="BH334">
        <f>IFERROR(SMALL(BH108:BH310,ROW()-ROW($BH$313)+1),"")</f>
        <v>0</v>
      </c>
      <c r="BI334">
        <f>IFERROR(SMALL(BI108:BI310,ROW()-ROW($BI$313)+1),"")</f>
        <v>0</v>
      </c>
      <c r="BJ334">
        <f>IFERROR(SMALL(BJ108:BJ310,ROW()-ROW($BJ$313)+1),"")</f>
        <v>0</v>
      </c>
      <c r="BK334">
        <f>IFERROR(SMALL(BK108:BK310,ROW()-ROW($BK$313)+1),"")</f>
        <v>0</v>
      </c>
      <c r="BL334">
        <f>IFERROR(SMALL(BL108:BL310,ROW()-ROW($BL$313)+1),"")</f>
        <v>0</v>
      </c>
      <c r="BM334">
        <f>IFERROR(SMALL(BM108:BM310,ROW()-ROW($BM$313)+1),"")</f>
        <v>0</v>
      </c>
      <c r="BN334">
        <f>IFERROR(SMALL(BN108:BN310,ROW()-ROW($BN$313)+1),"")</f>
        <v>0</v>
      </c>
      <c r="BO334">
        <f>IFERROR(SMALL(BO108:BO310,ROW()-ROW($BO$313)+1),"")</f>
        <v>0</v>
      </c>
      <c r="BP334">
        <f>IFERROR(SMALL(BP108:BP310,ROW()-ROW($BP$313)+1),"")</f>
        <v>0</v>
      </c>
      <c r="BQ334">
        <f>IFERROR(SMALL(BQ108:BQ310,ROW()-ROW($BQ$313)+1),"")</f>
        <v>0</v>
      </c>
      <c r="BR334">
        <f>IFERROR(SMALL(BR108:BR310,ROW()-ROW($BR$313)+1),"")</f>
        <v>0</v>
      </c>
      <c r="BS334">
        <f>IFERROR(SMALL(BS108:BS310,ROW()-ROW($BS$313)+1),"")</f>
        <v>0</v>
      </c>
      <c r="BT334">
        <f>IFERROR(SMALL(BT108:BT310,ROW()-ROW($BT$313)+1),"")</f>
        <v>0</v>
      </c>
      <c r="BU334">
        <f>IFERROR(SMALL(BU108:BU310,ROW()-ROW($BU$313)+1),"")</f>
        <v>0</v>
      </c>
      <c r="BV334">
        <f>IFERROR(SMALL(BV108:BV310,ROW()-ROW($BV$313)+1),"")</f>
        <v>0</v>
      </c>
      <c r="BW334">
        <f>IFERROR(SMALL(BW108:BW310,ROW()-ROW($BW$313)+1),"")</f>
        <v>0</v>
      </c>
      <c r="BX334">
        <f>IFERROR(SMALL(BX108:BX310,ROW()-ROW($BX$313)+1),"")</f>
        <v>0</v>
      </c>
      <c r="BY334">
        <f>IFERROR(SMALL(BY108:BY310,ROW()-ROW($BY$313)+1),"")</f>
        <v>0</v>
      </c>
      <c r="BZ334">
        <f>IFERROR(SMALL(BZ108:BZ310,ROW()-ROW($BZ$313)+1),"")</f>
        <v>0</v>
      </c>
      <c r="CA334">
        <f>IFERROR(SMALL(CA108:CA310,ROW()-ROW($CA$313)+1),"")</f>
        <v>0</v>
      </c>
      <c r="CB334">
        <f>IFERROR(SMALL(CB108:CB310,ROW()-ROW($CB$313)+1),"")</f>
        <v>0</v>
      </c>
      <c r="CC334">
        <f>IFERROR(SMALL(CC108:CC310,ROW()-ROW($CC$313)+1),"")</f>
        <v>0</v>
      </c>
      <c r="CD334">
        <f>IFERROR(SMALL(CD108:CD310,ROW()-ROW($CD$313)+1),"")</f>
        <v>0</v>
      </c>
      <c r="CE334">
        <f>IFERROR(SMALL(CE108:CE310,ROW()-ROW($CE$313)+1),"")</f>
        <v>0</v>
      </c>
      <c r="CF334">
        <f>IFERROR(SMALL(CF108:CF310,ROW()-ROW($CF$313)+1),"")</f>
        <v>0</v>
      </c>
      <c r="CG334">
        <f>IFERROR(SMALL(CG108:CG310,ROW()-ROW($CG$313)+1),"")</f>
        <v>0</v>
      </c>
      <c r="CH334">
        <f>IFERROR(SMALL(CH108:CH310,ROW()-ROW($CH$313)+1),"")</f>
        <v>0</v>
      </c>
      <c r="CI334">
        <f>IFERROR(SMALL(CI108:CI310,ROW()-ROW($CI$313)+1),"")</f>
        <v>0</v>
      </c>
      <c r="CJ334">
        <f>IFERROR(SMALL(CJ108:CJ310,ROW()-ROW($CJ$313)+1),"")</f>
        <v>0</v>
      </c>
      <c r="CK334">
        <f>IFERROR(SMALL(CK108:CK310,ROW()-ROW($CK$313)+1),"")</f>
        <v>0</v>
      </c>
      <c r="CL334">
        <f>IFERROR(SMALL(CL108:CL310,ROW()-ROW($CL$313)+1),"")</f>
        <v>0</v>
      </c>
      <c r="CM334">
        <f>IFERROR(SMALL(CM108:CM310,ROW()-ROW($CM$313)+1),"")</f>
        <v>0</v>
      </c>
      <c r="CN334">
        <f>IFERROR(SMALL(CN108:CN310,ROW()-ROW($CN$313)+1),"")</f>
        <v>0</v>
      </c>
      <c r="CO334">
        <f>IFERROR(SMALL(CO108:CO310,ROW()-ROW($CO$313)+1),"")</f>
        <v>0</v>
      </c>
      <c r="CP334">
        <f>IFERROR(SMALL(CP108:CP310,ROW()-ROW($CP$313)+1),"")</f>
        <v>0</v>
      </c>
      <c r="CQ334">
        <f>IFERROR(SMALL(CQ108:CQ310,ROW()-ROW($CQ$313)+1),"")</f>
        <v>0</v>
      </c>
      <c r="CR334">
        <f>IFERROR(SMALL(CR108:CR310,ROW()-ROW($CR$313)+1),"")</f>
        <v>0</v>
      </c>
      <c r="CS334">
        <f>IFERROR(SMALL(CS108:CS310,ROW()-ROW($CS$313)+1),"")</f>
        <v>0</v>
      </c>
      <c r="CT334">
        <f>IFERROR(SMALL(CT108:CT310,ROW()-ROW($CT$313)+1),"")</f>
        <v>0</v>
      </c>
      <c r="CU334">
        <f>IFERROR(SMALL(CU108:CU310,ROW()-ROW($CU$313)+1),"")</f>
        <v>0</v>
      </c>
      <c r="CV334">
        <f>IFERROR(SMALL(CV108:CV310,ROW()-ROW($CV$313)+1),"")</f>
        <v>0</v>
      </c>
      <c r="CW334">
        <f>IFERROR(SMALL(CW108:CW310,ROW()-ROW($CW$313)+1),"")</f>
        <v>0</v>
      </c>
      <c r="CX334">
        <f>IFERROR(SMALL(CX108:CX310,ROW()-ROW($CX$313)+1),"")</f>
        <v>0</v>
      </c>
      <c r="CY334">
        <f>IFERROR(SMALL(CY108:CY310,ROW()-ROW($CY$313)+1),"")</f>
        <v>0</v>
      </c>
      <c r="CZ334">
        <f>IFERROR(SMALL(CZ108:CZ310,ROW()-ROW($CZ$313)+1),"")</f>
        <v>0</v>
      </c>
      <c r="DA334">
        <f>IFERROR(SMALL(DA108:DA310,ROW()-ROW($DA$313)+1),"")</f>
        <v>0</v>
      </c>
      <c r="DB334">
        <f>IFERROR(SMALL(DB108:DB310,ROW()-ROW($DB$313)+1),"")</f>
        <v>0</v>
      </c>
      <c r="DC334">
        <f>IFERROR(SMALL(DC108:DC310,ROW()-ROW($DC$313)+1),"")</f>
        <v>0</v>
      </c>
      <c r="DD334">
        <f>IFERROR(SMALL(DD108:DD310,ROW()-ROW($DD$313)+1),"")</f>
        <v>0</v>
      </c>
      <c r="DG334">
        <f>IFERROR(SMALL(DG108:DG310,ROW()-ROW($DG$313)+1),"")</f>
        <v>0</v>
      </c>
      <c r="DH334">
        <f>IFERROR(SMALL(DH108:DH310,ROW()-ROW($DH$313)+1),"")</f>
        <v>0</v>
      </c>
      <c r="DI334">
        <f>IFERROR(SMALL(DI108:DI310,ROW()-ROW($DI$313)+1),"")</f>
        <v>0</v>
      </c>
      <c r="DJ334">
        <f>IFERROR(SMALL(DJ108:DJ310,ROW()-ROW($DJ$313)+1),"")</f>
        <v>0</v>
      </c>
      <c r="DK334">
        <f>IFERROR(SMALL(DK108:DK310,ROW()-ROW($DK$313)+1),"")</f>
        <v>0</v>
      </c>
      <c r="DL334">
        <f>IFERROR(SMALL(DL108:DL310,ROW()-ROW($DL$313)+1),"")</f>
        <v>0</v>
      </c>
      <c r="DM334">
        <f>IFERROR(SMALL(DM108:DM310,ROW()-ROW($DM$313)+1),"")</f>
        <v>0</v>
      </c>
      <c r="DN334">
        <f>IFERROR(SMALL(DN108:DN310,ROW()-ROW($DN$313)+1),"")</f>
        <v>0</v>
      </c>
      <c r="DO334">
        <f>IFERROR(SMALL(DO108:DO310,ROW()-ROW($DO$313)+1),"")</f>
        <v>0</v>
      </c>
      <c r="DP334">
        <f>IFERROR(SMALL(DP108:DP310,ROW()-ROW($DP$313)+1),"")</f>
        <v>0</v>
      </c>
      <c r="DQ334">
        <f>IFERROR(SMALL(DQ108:DQ310,ROW()-ROW($DQ$313)+1),"")</f>
        <v>0</v>
      </c>
      <c r="DR334">
        <f>IFERROR(SMALL(DR108:DR310,ROW()-ROW($DR$313)+1),"")</f>
        <v>0</v>
      </c>
      <c r="DS334">
        <f>IFERROR(SMALL(DS108:DS310,ROW()-ROW($DS$313)+1),"")</f>
        <v>0</v>
      </c>
      <c r="DT334">
        <f>IFERROR(SMALL(DT108:DT310,ROW()-ROW($DT$313)+1),"")</f>
        <v>0</v>
      </c>
      <c r="DU334">
        <f>IFERROR(SMALL(DU108:DU310,ROW()-ROW($DU$313)+1),"")</f>
        <v>0</v>
      </c>
      <c r="DV334">
        <f>IFERROR(SMALL(DV108:DV310,ROW()-ROW($DV$313)+1),"")</f>
        <v>0</v>
      </c>
      <c r="DW334">
        <f>IFERROR(SMALL(DW108:DW310,ROW()-ROW($DW$313)+1),"")</f>
        <v>0</v>
      </c>
      <c r="DX334">
        <f>IFERROR(SMALL(DX108:DX310,ROW()-ROW($DX$313)+1),"")</f>
        <v>0</v>
      </c>
      <c r="DY334">
        <f>IFERROR(SMALL(DY108:DY310,ROW()-ROW($DY$313)+1),"")</f>
        <v>0</v>
      </c>
      <c r="DZ334">
        <f>IFERROR(SMALL(DZ108:DZ310,ROW()-ROW($DZ$313)+1),"")</f>
        <v>0</v>
      </c>
      <c r="EA334">
        <f>IFERROR(SMALL(EA108:EA310,ROW()-ROW($EA$313)+1),"")</f>
        <v>0</v>
      </c>
      <c r="EB334">
        <f>IFERROR(SMALL(EB108:EB310,ROW()-ROW($EB$313)+1),"")</f>
        <v>0</v>
      </c>
      <c r="EC334">
        <f>IFERROR(SMALL(EC108:EC310,ROW()-ROW($EC$313)+1),"")</f>
        <v>0</v>
      </c>
      <c r="ED334">
        <f>IFERROR(SMALL(ED108:ED310,ROW()-ROW($ED$313)+1),"")</f>
        <v>0</v>
      </c>
      <c r="EE334">
        <f>IFERROR(SMALL(EE108:EE310,ROW()-ROW($EE$313)+1),"")</f>
        <v>0</v>
      </c>
      <c r="EF334">
        <f>IFERROR(SMALL(EF108:EF310,ROW()-ROW($EF$313)+1),"")</f>
        <v>0</v>
      </c>
      <c r="EG334">
        <f>IFERROR(SMALL(EG108:EG310,ROW()-ROW($EG$313)+1),"")</f>
        <v>0</v>
      </c>
      <c r="EH334">
        <f>IFERROR(SMALL(EH108:EH310,ROW()-ROW($EH$313)+1),"")</f>
        <v>0</v>
      </c>
      <c r="EI334">
        <f>IFERROR(SMALL(EI108:EI310,ROW()-ROW($EI$313)+1),"")</f>
        <v>0</v>
      </c>
      <c r="EJ334">
        <f>IFERROR(SMALL(EJ108:EJ310,ROW()-ROW($EJ$313)+1),"")</f>
        <v>0</v>
      </c>
      <c r="EK334">
        <f>IFERROR(SMALL(EK108:EK310,ROW()-ROW($EK$313)+1),"")</f>
        <v>0</v>
      </c>
      <c r="EL334">
        <f>IFERROR(SMALL(EL108:EL310,ROW()-ROW($EL$313)+1),"")</f>
        <v>0</v>
      </c>
      <c r="EM334">
        <f>IFERROR(SMALL(EM108:EM310,ROW()-ROW($EM$313)+1),"")</f>
        <v>0</v>
      </c>
      <c r="EN334">
        <f>IFERROR(SMALL(EN108:EN310,ROW()-ROW($EN$313)+1),"")</f>
        <v>0</v>
      </c>
      <c r="EO334">
        <f>IFERROR(SMALL(EO108:EO310,ROW()-ROW($EO$313)+1),"")</f>
        <v>0</v>
      </c>
      <c r="EP334">
        <f>IFERROR(SMALL(EP108:EP310,ROW()-ROW($EP$313)+1),"")</f>
        <v>0</v>
      </c>
      <c r="EQ334">
        <f>IFERROR(SMALL(EQ108:EQ310,ROW()-ROW($EQ$313)+1),"")</f>
        <v>0</v>
      </c>
      <c r="ER334">
        <f>IFERROR(SMALL(ER108:ER310,ROW()-ROW($ER$313)+1),"")</f>
        <v>0</v>
      </c>
      <c r="ES334">
        <f>IFERROR(SMALL(ES108:ES310,ROW()-ROW($ES$313)+1),"")</f>
        <v>0</v>
      </c>
      <c r="ET334">
        <f>IFERROR(SMALL(ET108:ET310,ROW()-ROW($ET$313)+1),"")</f>
        <v>0</v>
      </c>
      <c r="EU334">
        <f>IFERROR(SMALL(EU108:EU310,ROW()-ROW($EU$313)+1),"")</f>
        <v>0</v>
      </c>
      <c r="EV334">
        <f>IFERROR(SMALL(EV108:EV310,ROW()-ROW($EV$313)+1),"")</f>
        <v>0</v>
      </c>
      <c r="EW334">
        <f>IFERROR(SMALL(EW108:EW310,ROW()-ROW($EW$313)+1),"")</f>
        <v>0</v>
      </c>
      <c r="EX334">
        <f>IFERROR(SMALL(EX108:EX310,ROW()-ROW($EX$313)+1),"")</f>
        <v>0</v>
      </c>
      <c r="EY334">
        <f>IFERROR(SMALL(EY108:EY310,ROW()-ROW($EY$313)+1),"")</f>
        <v>0</v>
      </c>
      <c r="EZ334">
        <f>IFERROR(SMALL(EZ108:EZ310,ROW()-ROW($EZ$313)+1),"")</f>
        <v>0</v>
      </c>
      <c r="FA334">
        <f>IFERROR(SMALL(FA108:FA310,ROW()-ROW($FA$313)+1),"")</f>
        <v>0</v>
      </c>
      <c r="FB334">
        <f>IFERROR(SMALL(FB108:FB310,ROW()-ROW($FB$313)+1),"")</f>
        <v>0</v>
      </c>
      <c r="FC334">
        <f>IFERROR(SMALL(FC108:FC310,ROW()-ROW($FC$313)+1),"")</f>
        <v>0</v>
      </c>
      <c r="FD334">
        <f>IFERROR(SMALL(FD108:FD310,ROW()-ROW($FD$313)+1),"")</f>
        <v>0</v>
      </c>
      <c r="FE334">
        <f>IFERROR(SMALL(FE108:FE310,ROW()-ROW($FE$313)+1),"")</f>
        <v>0</v>
      </c>
      <c r="FF334">
        <f>IFERROR(SMALL(FF108:FF310,ROW()-ROW($FF$313)+1),"")</f>
        <v>0</v>
      </c>
      <c r="FG334">
        <f>IFERROR(SMALL(FG108:FG310,ROW()-ROW($FG$313)+1),"")</f>
        <v>0</v>
      </c>
      <c r="FH334">
        <f>IFERROR(SMALL(FH108:FH310,ROW()-ROW($FH$313)+1),"")</f>
        <v>0</v>
      </c>
      <c r="FI334">
        <f>IFERROR(SMALL(FI108:FI310,ROW()-ROW($FI$313)+1),"")</f>
        <v>0</v>
      </c>
      <c r="FJ334">
        <f>IFERROR(SMALL(FJ108:FJ310,ROW()-ROW($FJ$313)+1),"")</f>
        <v>0</v>
      </c>
      <c r="FK334">
        <f>IFERROR(SMALL(FK108:FK310,ROW()-ROW($FK$313)+1),"")</f>
        <v>0</v>
      </c>
      <c r="FL334">
        <f>IFERROR(SMALL(FL108:FL310,ROW()-ROW($FL$313)+1),"")</f>
        <v>0</v>
      </c>
      <c r="FM334">
        <f>IFERROR(SMALL(FM108:FM310,ROW()-ROW($FM$313)+1),"")</f>
        <v>0</v>
      </c>
      <c r="FN334">
        <f>IFERROR(SMALL(FN108:FN310,ROW()-ROW($FN$313)+1),"")</f>
        <v>0</v>
      </c>
      <c r="FO334">
        <f>IFERROR(SMALL(FO108:FO310,ROW()-ROW($FO$313)+1),"")</f>
        <v>0</v>
      </c>
      <c r="FP334">
        <f>IFERROR(SMALL(FP108:FP310,ROW()-ROW($FP$313)+1),"")</f>
        <v>0</v>
      </c>
      <c r="FQ334">
        <f>IFERROR(SMALL(FQ108:FQ310,ROW()-ROW($FQ$313)+1),"")</f>
        <v>0</v>
      </c>
      <c r="FR334">
        <f>IFERROR(SMALL(FR108:FR310,ROW()-ROW($FR$313)+1),"")</f>
        <v>0</v>
      </c>
      <c r="FS334">
        <f>IFERROR(SMALL(FS108:FS310,ROW()-ROW($FS$313)+1),"")</f>
        <v>0</v>
      </c>
      <c r="FT334">
        <f>IFERROR(SMALL(FT108:FT310,ROW()-ROW($FT$313)+1),"")</f>
        <v>0</v>
      </c>
      <c r="FU334">
        <f>IFERROR(SMALL(FU108:FU310,ROW()-ROW($FU$313)+1),"")</f>
        <v>0</v>
      </c>
      <c r="FV334">
        <f>IFERROR(SMALL(FV108:FV310,ROW()-ROW($FV$313)+1),"")</f>
        <v>0</v>
      </c>
      <c r="FW334">
        <f>IFERROR(SMALL(FW108:FW310,ROW()-ROW($FW$313)+1),"")</f>
        <v>0</v>
      </c>
      <c r="FX334">
        <f>IFERROR(SMALL(FX108:FX310,ROW()-ROW($FX$313)+1),"")</f>
        <v>0</v>
      </c>
      <c r="FY334">
        <f>IFERROR(SMALL(FY108:FY310,ROW()-ROW($FY$313)+1),"")</f>
        <v>0</v>
      </c>
      <c r="FZ334">
        <f>IFERROR(SMALL(FZ108:FZ310,ROW()-ROW($FZ$313)+1),"")</f>
        <v>0</v>
      </c>
      <c r="GA334">
        <f>IFERROR(SMALL(GA108:GA310,ROW()-ROW($GA$313)+1),"")</f>
        <v>0</v>
      </c>
      <c r="GB334">
        <f>IFERROR(SMALL(GB108:GB310,ROW()-ROW($GB$313)+1),"")</f>
        <v>0</v>
      </c>
      <c r="GC334">
        <f>IFERROR(SMALL(GC108:GC310,ROW()-ROW($GC$313)+1),"")</f>
        <v>0</v>
      </c>
      <c r="GD334">
        <f>IFERROR(SMALL(GD108:GD310,ROW()-ROW($GD$313)+1),"")</f>
        <v>0</v>
      </c>
      <c r="GE334">
        <f>IFERROR(SMALL(GE108:GE310,ROW()-ROW($GE$313)+1),"")</f>
        <v>0</v>
      </c>
      <c r="GF334">
        <f>IFERROR(SMALL(GF108:GF310,ROW()-ROW($GF$313)+1),"")</f>
        <v>0</v>
      </c>
      <c r="GG334">
        <f>IFERROR(SMALL(GG108:GG310,ROW()-ROW($GG$313)+1),"")</f>
        <v>0</v>
      </c>
      <c r="GH334">
        <f>IFERROR(SMALL(GH108:GH310,ROW()-ROW($GH$313)+1),"")</f>
        <v>0</v>
      </c>
      <c r="GI334">
        <f>IFERROR(SMALL(GI108:GI310,ROW()-ROW($GI$313)+1),"")</f>
        <v>0</v>
      </c>
      <c r="GJ334">
        <f>IFERROR(SMALL(GJ108:GJ310,ROW()-ROW($GJ$313)+1),"")</f>
        <v>0</v>
      </c>
      <c r="GK334">
        <f>IFERROR(SMALL(GK108:GK310,ROW()-ROW($GK$313)+1),"")</f>
        <v>0</v>
      </c>
      <c r="GL334">
        <f>IFERROR(SMALL(GL108:GL310,ROW()-ROW($GL$313)+1),"")</f>
        <v>0</v>
      </c>
      <c r="GM334">
        <f>IFERROR(SMALL(GM108:GM310,ROW()-ROW($GM$313)+1),"")</f>
        <v>0</v>
      </c>
      <c r="GN334">
        <f>IFERROR(SMALL(GN108:GN310,ROW()-ROW($GN$313)+1),"")</f>
        <v>0</v>
      </c>
      <c r="GO334">
        <f>IFERROR(SMALL(GO108:GO310,ROW()-ROW($GO$313)+1),"")</f>
        <v>0</v>
      </c>
      <c r="GP334">
        <f>IFERROR(SMALL(GP108:GP310,ROW()-ROW($GP$313)+1),"")</f>
        <v>0</v>
      </c>
      <c r="GQ334">
        <f>IFERROR(SMALL(GQ108:GQ310,ROW()-ROW($GQ$313)+1),"")</f>
        <v>0</v>
      </c>
      <c r="GR334">
        <f>IFERROR(SMALL(GR108:GR310,ROW()-ROW($GR$313)+1),"")</f>
        <v>0</v>
      </c>
      <c r="GS334">
        <f>IFERROR(SMALL(GS108:GS310,ROW()-ROW($GS$313)+1),"")</f>
        <v>0</v>
      </c>
      <c r="GT334">
        <f>IFERROR(SMALL(GT108:GT310,ROW()-ROW($GT$313)+1),"")</f>
        <v>0</v>
      </c>
      <c r="GU334">
        <f>IFERROR(SMALL(GU108:GU310,ROW()-ROW($GU$313)+1),"")</f>
        <v>0</v>
      </c>
      <c r="GV334">
        <f>IFERROR(SMALL(GV108:GV310,ROW()-ROW($GV$313)+1),"")</f>
        <v>0</v>
      </c>
      <c r="GW334">
        <f>IFERROR(SMALL(GW108:GW310,ROW()-ROW($GW$313)+1),"")</f>
        <v>0</v>
      </c>
      <c r="GX334">
        <f>IFERROR(SMALL(GX108:GX310,ROW()-ROW($GX$313)+1),"")</f>
        <v>0</v>
      </c>
      <c r="GY334">
        <f>IFERROR(SMALL(GY108:GY310,ROW()-ROW($GY$313)+1),"")</f>
        <v>0</v>
      </c>
      <c r="GZ334">
        <f>IFERROR(SMALL(GZ108:GZ310,ROW()-ROW($GZ$313)+1),"")</f>
        <v>0</v>
      </c>
      <c r="HA334">
        <f>IFERROR(SMALL(HA108:HA310,ROW()-ROW($HA$313)+1),"")</f>
        <v>0</v>
      </c>
      <c r="HB334">
        <f>IFERROR(SMALL(HB108:HB310,ROW()-ROW($HB$313)+1),"")</f>
        <v>0</v>
      </c>
      <c r="HC334">
        <f>IFERROR(SMALL(HC108:HC310,ROW()-ROW($HC$313)+1),"")</f>
        <v>0</v>
      </c>
      <c r="HD334">
        <f>IFERROR(SMALL(HD108:HD310,ROW()-ROW($HD$313)+1),"")</f>
        <v>0</v>
      </c>
      <c r="HE334">
        <f>IFERROR(SMALL(HE108:HE310,ROW()-ROW($HE$313)+1),"")</f>
        <v>0</v>
      </c>
      <c r="HF334">
        <f>IFERROR(SMALL(HF108:HF310,ROW()-ROW($HF$313)+1),"")</f>
        <v>0</v>
      </c>
    </row>
    <row r="335" spans="5:214">
      <c r="E335">
        <f>IFERROR(SMALL(E108:E310,ROW()-ROW($E$313)+1),"")</f>
        <v>0</v>
      </c>
      <c r="F335">
        <f>IFERROR(SMALL(F108:F310,ROW()-ROW($F$313)+1),"")</f>
        <v>0</v>
      </c>
      <c r="G335">
        <f>IFERROR(SMALL(G108:G310,ROW()-ROW($G$313)+1),"")</f>
        <v>0</v>
      </c>
      <c r="H335">
        <f>IFERROR(SMALL(H108:H310,ROW()-ROW($H$313)+1),"")</f>
        <v>0</v>
      </c>
      <c r="I335">
        <f>IFERROR(SMALL(I108:I310,ROW()-ROW($I$313)+1),"")</f>
        <v>0</v>
      </c>
      <c r="J335">
        <f>IFERROR(SMALL(J108:J310,ROW()-ROW($J$313)+1),"")</f>
        <v>0</v>
      </c>
      <c r="K335">
        <f>IFERROR(SMALL(K108:K310,ROW()-ROW($K$313)+1),"")</f>
        <v>0</v>
      </c>
      <c r="L335">
        <f>IFERROR(SMALL(L108:L310,ROW()-ROW($L$313)+1),"")</f>
        <v>0</v>
      </c>
      <c r="M335">
        <f>IFERROR(SMALL(M108:M310,ROW()-ROW($M$313)+1),"")</f>
        <v>0</v>
      </c>
      <c r="N335">
        <f>IFERROR(SMALL(N108:N310,ROW()-ROW($N$313)+1),"")</f>
        <v>0</v>
      </c>
      <c r="O335">
        <f>IFERROR(SMALL(O108:O310,ROW()-ROW($O$313)+1),"")</f>
        <v>0</v>
      </c>
      <c r="P335">
        <f>IFERROR(SMALL(P108:P310,ROW()-ROW($P$313)+1),"")</f>
        <v>0</v>
      </c>
      <c r="Q335">
        <f>IFERROR(SMALL(Q108:Q310,ROW()-ROW($Q$313)+1),"")</f>
        <v>0</v>
      </c>
      <c r="R335">
        <f>IFERROR(SMALL(R108:R310,ROW()-ROW($R$313)+1),"")</f>
        <v>0</v>
      </c>
      <c r="S335">
        <f>IFERROR(SMALL(S108:S310,ROW()-ROW($S$313)+1),"")</f>
        <v>0</v>
      </c>
      <c r="T335">
        <f>IFERROR(SMALL(T108:T310,ROW()-ROW($T$313)+1),"")</f>
        <v>0</v>
      </c>
      <c r="U335">
        <f>IFERROR(SMALL(U108:U310,ROW()-ROW($U$313)+1),"")</f>
        <v>0</v>
      </c>
      <c r="V335">
        <f>IFERROR(SMALL(V108:V310,ROW()-ROW($V$313)+1),"")</f>
        <v>0</v>
      </c>
      <c r="W335">
        <f>IFERROR(SMALL(W108:W310,ROW()-ROW($W$313)+1),"")</f>
        <v>0</v>
      </c>
      <c r="X335">
        <f>IFERROR(SMALL(X108:X310,ROW()-ROW($X$313)+1),"")</f>
        <v>0</v>
      </c>
      <c r="Y335">
        <f>IFERROR(SMALL(Y108:Y310,ROW()-ROW($Y$313)+1),"")</f>
        <v>0</v>
      </c>
      <c r="Z335">
        <f>IFERROR(SMALL(Z108:Z310,ROW()-ROW($Z$313)+1),"")</f>
        <v>0</v>
      </c>
      <c r="AA335">
        <f>IFERROR(SMALL(AA108:AA310,ROW()-ROW($AA$313)+1),"")</f>
        <v>0</v>
      </c>
      <c r="AB335">
        <f>IFERROR(SMALL(AB108:AB310,ROW()-ROW($AB$313)+1),"")</f>
        <v>0</v>
      </c>
      <c r="AC335">
        <f>IFERROR(SMALL(AC108:AC310,ROW()-ROW($AC$313)+1),"")</f>
        <v>0</v>
      </c>
      <c r="AD335">
        <f>IFERROR(SMALL(AD108:AD310,ROW()-ROW($AD$313)+1),"")</f>
        <v>0</v>
      </c>
      <c r="AE335">
        <f>IFERROR(SMALL(AE108:AE310,ROW()-ROW($AE$313)+1),"")</f>
        <v>0</v>
      </c>
      <c r="AF335">
        <f>IFERROR(SMALL(AF108:AF310,ROW()-ROW($AF$313)+1),"")</f>
        <v>0</v>
      </c>
      <c r="AG335">
        <f>IFERROR(SMALL(AG108:AG310,ROW()-ROW($AG$313)+1),"")</f>
        <v>0</v>
      </c>
      <c r="AH335">
        <f>IFERROR(SMALL(AH108:AH310,ROW()-ROW($AH$313)+1),"")</f>
        <v>0</v>
      </c>
      <c r="AI335">
        <f>IFERROR(SMALL(AI108:AI310,ROW()-ROW($AI$313)+1),"")</f>
        <v>0</v>
      </c>
      <c r="AJ335">
        <f>IFERROR(SMALL(AJ108:AJ310,ROW()-ROW($AJ$313)+1),"")</f>
        <v>0</v>
      </c>
      <c r="AK335">
        <f>IFERROR(SMALL(AK108:AK310,ROW()-ROW($AK$313)+1),"")</f>
        <v>0</v>
      </c>
      <c r="AL335">
        <f>IFERROR(SMALL(AL108:AL310,ROW()-ROW($AL$313)+1),"")</f>
        <v>0</v>
      </c>
      <c r="AM335">
        <f>IFERROR(SMALL(AM108:AM310,ROW()-ROW($AM$313)+1),"")</f>
        <v>0</v>
      </c>
      <c r="AN335">
        <f>IFERROR(SMALL(AN108:AN310,ROW()-ROW($AN$313)+1),"")</f>
        <v>0</v>
      </c>
      <c r="AO335">
        <f>IFERROR(SMALL(AO108:AO310,ROW()-ROW($AO$313)+1),"")</f>
        <v>0</v>
      </c>
      <c r="AP335">
        <f>IFERROR(SMALL(AP108:AP310,ROW()-ROW($AP$313)+1),"")</f>
        <v>0</v>
      </c>
      <c r="AQ335">
        <f>IFERROR(SMALL(AQ108:AQ310,ROW()-ROW($AQ$313)+1),"")</f>
        <v>0</v>
      </c>
      <c r="AR335">
        <f>IFERROR(SMALL(AR108:AR310,ROW()-ROW($AR$313)+1),"")</f>
        <v>0</v>
      </c>
      <c r="AS335">
        <f>IFERROR(SMALL(AS108:AS310,ROW()-ROW($AS$313)+1),"")</f>
        <v>0</v>
      </c>
      <c r="AT335">
        <f>IFERROR(SMALL(AT108:AT310,ROW()-ROW($AT$313)+1),"")</f>
        <v>0</v>
      </c>
      <c r="AU335">
        <f>IFERROR(SMALL(AU108:AU310,ROW()-ROW($AU$313)+1),"")</f>
        <v>0</v>
      </c>
      <c r="AV335">
        <f>IFERROR(SMALL(AV108:AV310,ROW()-ROW($AV$313)+1),"")</f>
        <v>0</v>
      </c>
      <c r="AW335">
        <f>IFERROR(SMALL(AW108:AW310,ROW()-ROW($AW$313)+1),"")</f>
        <v>0</v>
      </c>
      <c r="AX335">
        <f>IFERROR(SMALL(AX108:AX310,ROW()-ROW($AX$313)+1),"")</f>
        <v>0</v>
      </c>
      <c r="AY335">
        <f>IFERROR(SMALL(AY108:AY310,ROW()-ROW($AY$313)+1),"")</f>
        <v>0</v>
      </c>
      <c r="AZ335">
        <f>IFERROR(SMALL(AZ108:AZ310,ROW()-ROW($AZ$313)+1),"")</f>
        <v>0</v>
      </c>
      <c r="BA335">
        <f>IFERROR(SMALL(BA108:BA310,ROW()-ROW($BA$313)+1),"")</f>
        <v>0</v>
      </c>
      <c r="BB335">
        <f>IFERROR(SMALL(BB108:BB310,ROW()-ROW($BB$313)+1),"")</f>
        <v>0</v>
      </c>
      <c r="BC335">
        <f>IFERROR(SMALL(BC108:BC310,ROW()-ROW($BC$313)+1),"")</f>
        <v>0</v>
      </c>
      <c r="BD335">
        <f>IFERROR(SMALL(BD108:BD310,ROW()-ROW($BD$313)+1),"")</f>
        <v>0</v>
      </c>
      <c r="BE335">
        <f>IFERROR(SMALL(BE108:BE310,ROW()-ROW($BE$313)+1),"")</f>
        <v>0</v>
      </c>
      <c r="BF335">
        <f>IFERROR(SMALL(BF108:BF310,ROW()-ROW($BF$313)+1),"")</f>
        <v>0</v>
      </c>
      <c r="BG335">
        <f>IFERROR(SMALL(BG108:BG310,ROW()-ROW($BG$313)+1),"")</f>
        <v>0</v>
      </c>
      <c r="BH335">
        <f>IFERROR(SMALL(BH108:BH310,ROW()-ROW($BH$313)+1),"")</f>
        <v>0</v>
      </c>
      <c r="BI335">
        <f>IFERROR(SMALL(BI108:BI310,ROW()-ROW($BI$313)+1),"")</f>
        <v>0</v>
      </c>
      <c r="BJ335">
        <f>IFERROR(SMALL(BJ108:BJ310,ROW()-ROW($BJ$313)+1),"")</f>
        <v>0</v>
      </c>
      <c r="BK335">
        <f>IFERROR(SMALL(BK108:BK310,ROW()-ROW($BK$313)+1),"")</f>
        <v>0</v>
      </c>
      <c r="BL335">
        <f>IFERROR(SMALL(BL108:BL310,ROW()-ROW($BL$313)+1),"")</f>
        <v>0</v>
      </c>
      <c r="BM335">
        <f>IFERROR(SMALL(BM108:BM310,ROW()-ROW($BM$313)+1),"")</f>
        <v>0</v>
      </c>
      <c r="BN335">
        <f>IFERROR(SMALL(BN108:BN310,ROW()-ROW($BN$313)+1),"")</f>
        <v>0</v>
      </c>
      <c r="BO335">
        <f>IFERROR(SMALL(BO108:BO310,ROW()-ROW($BO$313)+1),"")</f>
        <v>0</v>
      </c>
      <c r="BP335">
        <f>IFERROR(SMALL(BP108:BP310,ROW()-ROW($BP$313)+1),"")</f>
        <v>0</v>
      </c>
      <c r="BQ335">
        <f>IFERROR(SMALL(BQ108:BQ310,ROW()-ROW($BQ$313)+1),"")</f>
        <v>0</v>
      </c>
      <c r="BR335">
        <f>IFERROR(SMALL(BR108:BR310,ROW()-ROW($BR$313)+1),"")</f>
        <v>0</v>
      </c>
      <c r="BS335">
        <f>IFERROR(SMALL(BS108:BS310,ROW()-ROW($BS$313)+1),"")</f>
        <v>0</v>
      </c>
      <c r="BT335">
        <f>IFERROR(SMALL(BT108:BT310,ROW()-ROW($BT$313)+1),"")</f>
        <v>0</v>
      </c>
      <c r="BU335">
        <f>IFERROR(SMALL(BU108:BU310,ROW()-ROW($BU$313)+1),"")</f>
        <v>0</v>
      </c>
      <c r="BV335">
        <f>IFERROR(SMALL(BV108:BV310,ROW()-ROW($BV$313)+1),"")</f>
        <v>0</v>
      </c>
      <c r="BW335">
        <f>IFERROR(SMALL(BW108:BW310,ROW()-ROW($BW$313)+1),"")</f>
        <v>0</v>
      </c>
      <c r="BX335">
        <f>IFERROR(SMALL(BX108:BX310,ROW()-ROW($BX$313)+1),"")</f>
        <v>0</v>
      </c>
      <c r="BY335">
        <f>IFERROR(SMALL(BY108:BY310,ROW()-ROW($BY$313)+1),"")</f>
        <v>0</v>
      </c>
      <c r="BZ335">
        <f>IFERROR(SMALL(BZ108:BZ310,ROW()-ROW($BZ$313)+1),"")</f>
        <v>0</v>
      </c>
      <c r="CA335">
        <f>IFERROR(SMALL(CA108:CA310,ROW()-ROW($CA$313)+1),"")</f>
        <v>0</v>
      </c>
      <c r="CB335">
        <f>IFERROR(SMALL(CB108:CB310,ROW()-ROW($CB$313)+1),"")</f>
        <v>0</v>
      </c>
      <c r="CC335">
        <f>IFERROR(SMALL(CC108:CC310,ROW()-ROW($CC$313)+1),"")</f>
        <v>0</v>
      </c>
      <c r="CD335">
        <f>IFERROR(SMALL(CD108:CD310,ROW()-ROW($CD$313)+1),"")</f>
        <v>0</v>
      </c>
      <c r="CE335">
        <f>IFERROR(SMALL(CE108:CE310,ROW()-ROW($CE$313)+1),"")</f>
        <v>0</v>
      </c>
      <c r="CF335">
        <f>IFERROR(SMALL(CF108:CF310,ROW()-ROW($CF$313)+1),"")</f>
        <v>0</v>
      </c>
      <c r="CG335">
        <f>IFERROR(SMALL(CG108:CG310,ROW()-ROW($CG$313)+1),"")</f>
        <v>0</v>
      </c>
      <c r="CH335">
        <f>IFERROR(SMALL(CH108:CH310,ROW()-ROW($CH$313)+1),"")</f>
        <v>0</v>
      </c>
      <c r="CI335">
        <f>IFERROR(SMALL(CI108:CI310,ROW()-ROW($CI$313)+1),"")</f>
        <v>0</v>
      </c>
      <c r="CJ335">
        <f>IFERROR(SMALL(CJ108:CJ310,ROW()-ROW($CJ$313)+1),"")</f>
        <v>0</v>
      </c>
      <c r="CK335">
        <f>IFERROR(SMALL(CK108:CK310,ROW()-ROW($CK$313)+1),"")</f>
        <v>0</v>
      </c>
      <c r="CL335">
        <f>IFERROR(SMALL(CL108:CL310,ROW()-ROW($CL$313)+1),"")</f>
        <v>0</v>
      </c>
      <c r="CM335">
        <f>IFERROR(SMALL(CM108:CM310,ROW()-ROW($CM$313)+1),"")</f>
        <v>0</v>
      </c>
      <c r="CN335">
        <f>IFERROR(SMALL(CN108:CN310,ROW()-ROW($CN$313)+1),"")</f>
        <v>0</v>
      </c>
      <c r="CO335">
        <f>IFERROR(SMALL(CO108:CO310,ROW()-ROW($CO$313)+1),"")</f>
        <v>0</v>
      </c>
      <c r="CP335">
        <f>IFERROR(SMALL(CP108:CP310,ROW()-ROW($CP$313)+1),"")</f>
        <v>0</v>
      </c>
      <c r="CQ335">
        <f>IFERROR(SMALL(CQ108:CQ310,ROW()-ROW($CQ$313)+1),"")</f>
        <v>0</v>
      </c>
      <c r="CR335">
        <f>IFERROR(SMALL(CR108:CR310,ROW()-ROW($CR$313)+1),"")</f>
        <v>0</v>
      </c>
      <c r="CS335">
        <f>IFERROR(SMALL(CS108:CS310,ROW()-ROW($CS$313)+1),"")</f>
        <v>0</v>
      </c>
      <c r="CT335">
        <f>IFERROR(SMALL(CT108:CT310,ROW()-ROW($CT$313)+1),"")</f>
        <v>0</v>
      </c>
      <c r="CU335">
        <f>IFERROR(SMALL(CU108:CU310,ROW()-ROW($CU$313)+1),"")</f>
        <v>0</v>
      </c>
      <c r="CV335">
        <f>IFERROR(SMALL(CV108:CV310,ROW()-ROW($CV$313)+1),"")</f>
        <v>0</v>
      </c>
      <c r="CW335">
        <f>IFERROR(SMALL(CW108:CW310,ROW()-ROW($CW$313)+1),"")</f>
        <v>0</v>
      </c>
      <c r="CX335">
        <f>IFERROR(SMALL(CX108:CX310,ROW()-ROW($CX$313)+1),"")</f>
        <v>0</v>
      </c>
      <c r="CY335">
        <f>IFERROR(SMALL(CY108:CY310,ROW()-ROW($CY$313)+1),"")</f>
        <v>0</v>
      </c>
      <c r="CZ335">
        <f>IFERROR(SMALL(CZ108:CZ310,ROW()-ROW($CZ$313)+1),"")</f>
        <v>0</v>
      </c>
      <c r="DA335">
        <f>IFERROR(SMALL(DA108:DA310,ROW()-ROW($DA$313)+1),"")</f>
        <v>0</v>
      </c>
      <c r="DB335">
        <f>IFERROR(SMALL(DB108:DB310,ROW()-ROW($DB$313)+1),"")</f>
        <v>0</v>
      </c>
      <c r="DC335">
        <f>IFERROR(SMALL(DC108:DC310,ROW()-ROW($DC$313)+1),"")</f>
        <v>0</v>
      </c>
      <c r="DD335">
        <f>IFERROR(SMALL(DD108:DD310,ROW()-ROW($DD$313)+1),"")</f>
        <v>0</v>
      </c>
      <c r="DG335">
        <f>IFERROR(SMALL(DG108:DG310,ROW()-ROW($DG$313)+1),"")</f>
        <v>0</v>
      </c>
      <c r="DH335">
        <f>IFERROR(SMALL(DH108:DH310,ROW()-ROW($DH$313)+1),"")</f>
        <v>0</v>
      </c>
      <c r="DI335">
        <f>IFERROR(SMALL(DI108:DI310,ROW()-ROW($DI$313)+1),"")</f>
        <v>0</v>
      </c>
      <c r="DJ335">
        <f>IFERROR(SMALL(DJ108:DJ310,ROW()-ROW($DJ$313)+1),"")</f>
        <v>0</v>
      </c>
      <c r="DK335">
        <f>IFERROR(SMALL(DK108:DK310,ROW()-ROW($DK$313)+1),"")</f>
        <v>0</v>
      </c>
      <c r="DL335">
        <f>IFERROR(SMALL(DL108:DL310,ROW()-ROW($DL$313)+1),"")</f>
        <v>0</v>
      </c>
      <c r="DM335">
        <f>IFERROR(SMALL(DM108:DM310,ROW()-ROW($DM$313)+1),"")</f>
        <v>0</v>
      </c>
      <c r="DN335">
        <f>IFERROR(SMALL(DN108:DN310,ROW()-ROW($DN$313)+1),"")</f>
        <v>0</v>
      </c>
      <c r="DO335">
        <f>IFERROR(SMALL(DO108:DO310,ROW()-ROW($DO$313)+1),"")</f>
        <v>0</v>
      </c>
      <c r="DP335">
        <f>IFERROR(SMALL(DP108:DP310,ROW()-ROW($DP$313)+1),"")</f>
        <v>0</v>
      </c>
      <c r="DQ335">
        <f>IFERROR(SMALL(DQ108:DQ310,ROW()-ROW($DQ$313)+1),"")</f>
        <v>0</v>
      </c>
      <c r="DR335">
        <f>IFERROR(SMALL(DR108:DR310,ROW()-ROW($DR$313)+1),"")</f>
        <v>0</v>
      </c>
      <c r="DS335">
        <f>IFERROR(SMALL(DS108:DS310,ROW()-ROW($DS$313)+1),"")</f>
        <v>0</v>
      </c>
      <c r="DT335">
        <f>IFERROR(SMALL(DT108:DT310,ROW()-ROW($DT$313)+1),"")</f>
        <v>0</v>
      </c>
      <c r="DU335">
        <f>IFERROR(SMALL(DU108:DU310,ROW()-ROW($DU$313)+1),"")</f>
        <v>0</v>
      </c>
      <c r="DV335">
        <f>IFERROR(SMALL(DV108:DV310,ROW()-ROW($DV$313)+1),"")</f>
        <v>0</v>
      </c>
      <c r="DW335">
        <f>IFERROR(SMALL(DW108:DW310,ROW()-ROW($DW$313)+1),"")</f>
        <v>0</v>
      </c>
      <c r="DX335">
        <f>IFERROR(SMALL(DX108:DX310,ROW()-ROW($DX$313)+1),"")</f>
        <v>0</v>
      </c>
      <c r="DY335">
        <f>IFERROR(SMALL(DY108:DY310,ROW()-ROW($DY$313)+1),"")</f>
        <v>0</v>
      </c>
      <c r="DZ335">
        <f>IFERROR(SMALL(DZ108:DZ310,ROW()-ROW($DZ$313)+1),"")</f>
        <v>0</v>
      </c>
      <c r="EA335">
        <f>IFERROR(SMALL(EA108:EA310,ROW()-ROW($EA$313)+1),"")</f>
        <v>0</v>
      </c>
      <c r="EB335">
        <f>IFERROR(SMALL(EB108:EB310,ROW()-ROW($EB$313)+1),"")</f>
        <v>0</v>
      </c>
      <c r="EC335">
        <f>IFERROR(SMALL(EC108:EC310,ROW()-ROW($EC$313)+1),"")</f>
        <v>0</v>
      </c>
      <c r="ED335">
        <f>IFERROR(SMALL(ED108:ED310,ROW()-ROW($ED$313)+1),"")</f>
        <v>0</v>
      </c>
      <c r="EE335">
        <f>IFERROR(SMALL(EE108:EE310,ROW()-ROW($EE$313)+1),"")</f>
        <v>0</v>
      </c>
      <c r="EF335">
        <f>IFERROR(SMALL(EF108:EF310,ROW()-ROW($EF$313)+1),"")</f>
        <v>0</v>
      </c>
      <c r="EG335">
        <f>IFERROR(SMALL(EG108:EG310,ROW()-ROW($EG$313)+1),"")</f>
        <v>0</v>
      </c>
      <c r="EH335">
        <f>IFERROR(SMALL(EH108:EH310,ROW()-ROW($EH$313)+1),"")</f>
        <v>0</v>
      </c>
      <c r="EI335">
        <f>IFERROR(SMALL(EI108:EI310,ROW()-ROW($EI$313)+1),"")</f>
        <v>0</v>
      </c>
      <c r="EJ335">
        <f>IFERROR(SMALL(EJ108:EJ310,ROW()-ROW($EJ$313)+1),"")</f>
        <v>0</v>
      </c>
      <c r="EK335">
        <f>IFERROR(SMALL(EK108:EK310,ROW()-ROW($EK$313)+1),"")</f>
        <v>0</v>
      </c>
      <c r="EL335">
        <f>IFERROR(SMALL(EL108:EL310,ROW()-ROW($EL$313)+1),"")</f>
        <v>0</v>
      </c>
      <c r="EM335">
        <f>IFERROR(SMALL(EM108:EM310,ROW()-ROW($EM$313)+1),"")</f>
        <v>0</v>
      </c>
      <c r="EN335">
        <f>IFERROR(SMALL(EN108:EN310,ROW()-ROW($EN$313)+1),"")</f>
        <v>0</v>
      </c>
      <c r="EO335">
        <f>IFERROR(SMALL(EO108:EO310,ROW()-ROW($EO$313)+1),"")</f>
        <v>0</v>
      </c>
      <c r="EP335">
        <f>IFERROR(SMALL(EP108:EP310,ROW()-ROW($EP$313)+1),"")</f>
        <v>0</v>
      </c>
      <c r="EQ335">
        <f>IFERROR(SMALL(EQ108:EQ310,ROW()-ROW($EQ$313)+1),"")</f>
        <v>0</v>
      </c>
      <c r="ER335">
        <f>IFERROR(SMALL(ER108:ER310,ROW()-ROW($ER$313)+1),"")</f>
        <v>0</v>
      </c>
      <c r="ES335">
        <f>IFERROR(SMALL(ES108:ES310,ROW()-ROW($ES$313)+1),"")</f>
        <v>0</v>
      </c>
      <c r="ET335">
        <f>IFERROR(SMALL(ET108:ET310,ROW()-ROW($ET$313)+1),"")</f>
        <v>0</v>
      </c>
      <c r="EU335">
        <f>IFERROR(SMALL(EU108:EU310,ROW()-ROW($EU$313)+1),"")</f>
        <v>0</v>
      </c>
      <c r="EV335">
        <f>IFERROR(SMALL(EV108:EV310,ROW()-ROW($EV$313)+1),"")</f>
        <v>0</v>
      </c>
      <c r="EW335">
        <f>IFERROR(SMALL(EW108:EW310,ROW()-ROW($EW$313)+1),"")</f>
        <v>0</v>
      </c>
      <c r="EX335">
        <f>IFERROR(SMALL(EX108:EX310,ROW()-ROW($EX$313)+1),"")</f>
        <v>0</v>
      </c>
      <c r="EY335">
        <f>IFERROR(SMALL(EY108:EY310,ROW()-ROW($EY$313)+1),"")</f>
        <v>0</v>
      </c>
      <c r="EZ335">
        <f>IFERROR(SMALL(EZ108:EZ310,ROW()-ROW($EZ$313)+1),"")</f>
        <v>0</v>
      </c>
      <c r="FA335">
        <f>IFERROR(SMALL(FA108:FA310,ROW()-ROW($FA$313)+1),"")</f>
        <v>0</v>
      </c>
      <c r="FB335">
        <f>IFERROR(SMALL(FB108:FB310,ROW()-ROW($FB$313)+1),"")</f>
        <v>0</v>
      </c>
      <c r="FC335">
        <f>IFERROR(SMALL(FC108:FC310,ROW()-ROW($FC$313)+1),"")</f>
        <v>0</v>
      </c>
      <c r="FD335">
        <f>IFERROR(SMALL(FD108:FD310,ROW()-ROW($FD$313)+1),"")</f>
        <v>0</v>
      </c>
      <c r="FE335">
        <f>IFERROR(SMALL(FE108:FE310,ROW()-ROW($FE$313)+1),"")</f>
        <v>0</v>
      </c>
      <c r="FF335">
        <f>IFERROR(SMALL(FF108:FF310,ROW()-ROW($FF$313)+1),"")</f>
        <v>0</v>
      </c>
      <c r="FG335">
        <f>IFERROR(SMALL(FG108:FG310,ROW()-ROW($FG$313)+1),"")</f>
        <v>0</v>
      </c>
      <c r="FH335">
        <f>IFERROR(SMALL(FH108:FH310,ROW()-ROW($FH$313)+1),"")</f>
        <v>0</v>
      </c>
      <c r="FI335">
        <f>IFERROR(SMALL(FI108:FI310,ROW()-ROW($FI$313)+1),"")</f>
        <v>0</v>
      </c>
      <c r="FJ335">
        <f>IFERROR(SMALL(FJ108:FJ310,ROW()-ROW($FJ$313)+1),"")</f>
        <v>0</v>
      </c>
      <c r="FK335">
        <f>IFERROR(SMALL(FK108:FK310,ROW()-ROW($FK$313)+1),"")</f>
        <v>0</v>
      </c>
      <c r="FL335">
        <f>IFERROR(SMALL(FL108:FL310,ROW()-ROW($FL$313)+1),"")</f>
        <v>0</v>
      </c>
      <c r="FM335">
        <f>IFERROR(SMALL(FM108:FM310,ROW()-ROW($FM$313)+1),"")</f>
        <v>0</v>
      </c>
      <c r="FN335">
        <f>IFERROR(SMALL(FN108:FN310,ROW()-ROW($FN$313)+1),"")</f>
        <v>0</v>
      </c>
      <c r="FO335">
        <f>IFERROR(SMALL(FO108:FO310,ROW()-ROW($FO$313)+1),"")</f>
        <v>0</v>
      </c>
      <c r="FP335">
        <f>IFERROR(SMALL(FP108:FP310,ROW()-ROW($FP$313)+1),"")</f>
        <v>0</v>
      </c>
      <c r="FQ335">
        <f>IFERROR(SMALL(FQ108:FQ310,ROW()-ROW($FQ$313)+1),"")</f>
        <v>0</v>
      </c>
      <c r="FR335">
        <f>IFERROR(SMALL(FR108:FR310,ROW()-ROW($FR$313)+1),"")</f>
        <v>0</v>
      </c>
      <c r="FS335">
        <f>IFERROR(SMALL(FS108:FS310,ROW()-ROW($FS$313)+1),"")</f>
        <v>0</v>
      </c>
      <c r="FT335">
        <f>IFERROR(SMALL(FT108:FT310,ROW()-ROW($FT$313)+1),"")</f>
        <v>0</v>
      </c>
      <c r="FU335">
        <f>IFERROR(SMALL(FU108:FU310,ROW()-ROW($FU$313)+1),"")</f>
        <v>0</v>
      </c>
      <c r="FV335">
        <f>IFERROR(SMALL(FV108:FV310,ROW()-ROW($FV$313)+1),"")</f>
        <v>0</v>
      </c>
      <c r="FW335">
        <f>IFERROR(SMALL(FW108:FW310,ROW()-ROW($FW$313)+1),"")</f>
        <v>0</v>
      </c>
      <c r="FX335">
        <f>IFERROR(SMALL(FX108:FX310,ROW()-ROW($FX$313)+1),"")</f>
        <v>0</v>
      </c>
      <c r="FY335">
        <f>IFERROR(SMALL(FY108:FY310,ROW()-ROW($FY$313)+1),"")</f>
        <v>0</v>
      </c>
      <c r="FZ335">
        <f>IFERROR(SMALL(FZ108:FZ310,ROW()-ROW($FZ$313)+1),"")</f>
        <v>0</v>
      </c>
      <c r="GA335">
        <f>IFERROR(SMALL(GA108:GA310,ROW()-ROW($GA$313)+1),"")</f>
        <v>0</v>
      </c>
      <c r="GB335">
        <f>IFERROR(SMALL(GB108:GB310,ROW()-ROW($GB$313)+1),"")</f>
        <v>0</v>
      </c>
      <c r="GC335">
        <f>IFERROR(SMALL(GC108:GC310,ROW()-ROW($GC$313)+1),"")</f>
        <v>0</v>
      </c>
      <c r="GD335">
        <f>IFERROR(SMALL(GD108:GD310,ROW()-ROW($GD$313)+1),"")</f>
        <v>0</v>
      </c>
      <c r="GE335">
        <f>IFERROR(SMALL(GE108:GE310,ROW()-ROW($GE$313)+1),"")</f>
        <v>0</v>
      </c>
      <c r="GF335">
        <f>IFERROR(SMALL(GF108:GF310,ROW()-ROW($GF$313)+1),"")</f>
        <v>0</v>
      </c>
      <c r="GG335">
        <f>IFERROR(SMALL(GG108:GG310,ROW()-ROW($GG$313)+1),"")</f>
        <v>0</v>
      </c>
      <c r="GH335">
        <f>IFERROR(SMALL(GH108:GH310,ROW()-ROW($GH$313)+1),"")</f>
        <v>0</v>
      </c>
      <c r="GI335">
        <f>IFERROR(SMALL(GI108:GI310,ROW()-ROW($GI$313)+1),"")</f>
        <v>0</v>
      </c>
      <c r="GJ335">
        <f>IFERROR(SMALL(GJ108:GJ310,ROW()-ROW($GJ$313)+1),"")</f>
        <v>0</v>
      </c>
      <c r="GK335">
        <f>IFERROR(SMALL(GK108:GK310,ROW()-ROW($GK$313)+1),"")</f>
        <v>0</v>
      </c>
      <c r="GL335">
        <f>IFERROR(SMALL(GL108:GL310,ROW()-ROW($GL$313)+1),"")</f>
        <v>0</v>
      </c>
      <c r="GM335">
        <f>IFERROR(SMALL(GM108:GM310,ROW()-ROW($GM$313)+1),"")</f>
        <v>0</v>
      </c>
      <c r="GN335">
        <f>IFERROR(SMALL(GN108:GN310,ROW()-ROW($GN$313)+1),"")</f>
        <v>0</v>
      </c>
      <c r="GO335">
        <f>IFERROR(SMALL(GO108:GO310,ROW()-ROW($GO$313)+1),"")</f>
        <v>0</v>
      </c>
      <c r="GP335">
        <f>IFERROR(SMALL(GP108:GP310,ROW()-ROW($GP$313)+1),"")</f>
        <v>0</v>
      </c>
      <c r="GQ335">
        <f>IFERROR(SMALL(GQ108:GQ310,ROW()-ROW($GQ$313)+1),"")</f>
        <v>0</v>
      </c>
      <c r="GR335">
        <f>IFERROR(SMALL(GR108:GR310,ROW()-ROW($GR$313)+1),"")</f>
        <v>0</v>
      </c>
      <c r="GS335">
        <f>IFERROR(SMALL(GS108:GS310,ROW()-ROW($GS$313)+1),"")</f>
        <v>0</v>
      </c>
      <c r="GT335">
        <f>IFERROR(SMALL(GT108:GT310,ROW()-ROW($GT$313)+1),"")</f>
        <v>0</v>
      </c>
      <c r="GU335">
        <f>IFERROR(SMALL(GU108:GU310,ROW()-ROW($GU$313)+1),"")</f>
        <v>0</v>
      </c>
      <c r="GV335">
        <f>IFERROR(SMALL(GV108:GV310,ROW()-ROW($GV$313)+1),"")</f>
        <v>0</v>
      </c>
      <c r="GW335">
        <f>IFERROR(SMALL(GW108:GW310,ROW()-ROW($GW$313)+1),"")</f>
        <v>0</v>
      </c>
      <c r="GX335">
        <f>IFERROR(SMALL(GX108:GX310,ROW()-ROW($GX$313)+1),"")</f>
        <v>0</v>
      </c>
      <c r="GY335">
        <f>IFERROR(SMALL(GY108:GY310,ROW()-ROW($GY$313)+1),"")</f>
        <v>0</v>
      </c>
      <c r="GZ335">
        <f>IFERROR(SMALL(GZ108:GZ310,ROW()-ROW($GZ$313)+1),"")</f>
        <v>0</v>
      </c>
      <c r="HA335">
        <f>IFERROR(SMALL(HA108:HA310,ROW()-ROW($HA$313)+1),"")</f>
        <v>0</v>
      </c>
      <c r="HB335">
        <f>IFERROR(SMALL(HB108:HB310,ROW()-ROW($HB$313)+1),"")</f>
        <v>0</v>
      </c>
      <c r="HC335">
        <f>IFERROR(SMALL(HC108:HC310,ROW()-ROW($HC$313)+1),"")</f>
        <v>0</v>
      </c>
      <c r="HD335">
        <f>IFERROR(SMALL(HD108:HD310,ROW()-ROW($HD$313)+1),"")</f>
        <v>0</v>
      </c>
      <c r="HE335">
        <f>IFERROR(SMALL(HE108:HE310,ROW()-ROW($HE$313)+1),"")</f>
        <v>0</v>
      </c>
      <c r="HF335">
        <f>IFERROR(SMALL(HF108:HF310,ROW()-ROW($HF$313)+1),"")</f>
        <v>0</v>
      </c>
    </row>
    <row r="336" spans="5:214">
      <c r="E336">
        <f>IFERROR(SMALL(E108:E310,ROW()-ROW($E$313)+1),"")</f>
        <v>0</v>
      </c>
      <c r="F336">
        <f>IFERROR(SMALL(F108:F310,ROW()-ROW($F$313)+1),"")</f>
        <v>0</v>
      </c>
      <c r="G336">
        <f>IFERROR(SMALL(G108:G310,ROW()-ROW($G$313)+1),"")</f>
        <v>0</v>
      </c>
      <c r="H336">
        <f>IFERROR(SMALL(H108:H310,ROW()-ROW($H$313)+1),"")</f>
        <v>0</v>
      </c>
      <c r="I336">
        <f>IFERROR(SMALL(I108:I310,ROW()-ROW($I$313)+1),"")</f>
        <v>0</v>
      </c>
      <c r="J336">
        <f>IFERROR(SMALL(J108:J310,ROW()-ROW($J$313)+1),"")</f>
        <v>0</v>
      </c>
      <c r="K336">
        <f>IFERROR(SMALL(K108:K310,ROW()-ROW($K$313)+1),"")</f>
        <v>0</v>
      </c>
      <c r="L336">
        <f>IFERROR(SMALL(L108:L310,ROW()-ROW($L$313)+1),"")</f>
        <v>0</v>
      </c>
      <c r="M336">
        <f>IFERROR(SMALL(M108:M310,ROW()-ROW($M$313)+1),"")</f>
        <v>0</v>
      </c>
      <c r="N336">
        <f>IFERROR(SMALL(N108:N310,ROW()-ROW($N$313)+1),"")</f>
        <v>0</v>
      </c>
      <c r="O336">
        <f>IFERROR(SMALL(O108:O310,ROW()-ROW($O$313)+1),"")</f>
        <v>0</v>
      </c>
      <c r="P336">
        <f>IFERROR(SMALL(P108:P310,ROW()-ROW($P$313)+1),"")</f>
        <v>0</v>
      </c>
      <c r="Q336">
        <f>IFERROR(SMALL(Q108:Q310,ROW()-ROW($Q$313)+1),"")</f>
        <v>0</v>
      </c>
      <c r="R336">
        <f>IFERROR(SMALL(R108:R310,ROW()-ROW($R$313)+1),"")</f>
        <v>0</v>
      </c>
      <c r="S336">
        <f>IFERROR(SMALL(S108:S310,ROW()-ROW($S$313)+1),"")</f>
        <v>0</v>
      </c>
      <c r="T336">
        <f>IFERROR(SMALL(T108:T310,ROW()-ROW($T$313)+1),"")</f>
        <v>0</v>
      </c>
      <c r="U336">
        <f>IFERROR(SMALL(U108:U310,ROW()-ROW($U$313)+1),"")</f>
        <v>0</v>
      </c>
      <c r="V336">
        <f>IFERROR(SMALL(V108:V310,ROW()-ROW($V$313)+1),"")</f>
        <v>0</v>
      </c>
      <c r="W336">
        <f>IFERROR(SMALL(W108:W310,ROW()-ROW($W$313)+1),"")</f>
        <v>0</v>
      </c>
      <c r="X336">
        <f>IFERROR(SMALL(X108:X310,ROW()-ROW($X$313)+1),"")</f>
        <v>0</v>
      </c>
      <c r="Y336">
        <f>IFERROR(SMALL(Y108:Y310,ROW()-ROW($Y$313)+1),"")</f>
        <v>0</v>
      </c>
      <c r="Z336">
        <f>IFERROR(SMALL(Z108:Z310,ROW()-ROW($Z$313)+1),"")</f>
        <v>0</v>
      </c>
      <c r="AA336">
        <f>IFERROR(SMALL(AA108:AA310,ROW()-ROW($AA$313)+1),"")</f>
        <v>0</v>
      </c>
      <c r="AB336">
        <f>IFERROR(SMALL(AB108:AB310,ROW()-ROW($AB$313)+1),"")</f>
        <v>0</v>
      </c>
      <c r="AC336">
        <f>IFERROR(SMALL(AC108:AC310,ROW()-ROW($AC$313)+1),"")</f>
        <v>0</v>
      </c>
      <c r="AD336">
        <f>IFERROR(SMALL(AD108:AD310,ROW()-ROW($AD$313)+1),"")</f>
        <v>0</v>
      </c>
      <c r="AE336">
        <f>IFERROR(SMALL(AE108:AE310,ROW()-ROW($AE$313)+1),"")</f>
        <v>0</v>
      </c>
      <c r="AF336">
        <f>IFERROR(SMALL(AF108:AF310,ROW()-ROW($AF$313)+1),"")</f>
        <v>0</v>
      </c>
      <c r="AG336">
        <f>IFERROR(SMALL(AG108:AG310,ROW()-ROW($AG$313)+1),"")</f>
        <v>0</v>
      </c>
      <c r="AH336">
        <f>IFERROR(SMALL(AH108:AH310,ROW()-ROW($AH$313)+1),"")</f>
        <v>0</v>
      </c>
      <c r="AI336">
        <f>IFERROR(SMALL(AI108:AI310,ROW()-ROW($AI$313)+1),"")</f>
        <v>0</v>
      </c>
      <c r="AJ336">
        <f>IFERROR(SMALL(AJ108:AJ310,ROW()-ROW($AJ$313)+1),"")</f>
        <v>0</v>
      </c>
      <c r="AK336">
        <f>IFERROR(SMALL(AK108:AK310,ROW()-ROW($AK$313)+1),"")</f>
        <v>0</v>
      </c>
      <c r="AL336">
        <f>IFERROR(SMALL(AL108:AL310,ROW()-ROW($AL$313)+1),"")</f>
        <v>0</v>
      </c>
      <c r="AM336">
        <f>IFERROR(SMALL(AM108:AM310,ROW()-ROW($AM$313)+1),"")</f>
        <v>0</v>
      </c>
      <c r="AN336">
        <f>IFERROR(SMALL(AN108:AN310,ROW()-ROW($AN$313)+1),"")</f>
        <v>0</v>
      </c>
      <c r="AO336">
        <f>IFERROR(SMALL(AO108:AO310,ROW()-ROW($AO$313)+1),"")</f>
        <v>0</v>
      </c>
      <c r="AP336">
        <f>IFERROR(SMALL(AP108:AP310,ROW()-ROW($AP$313)+1),"")</f>
        <v>0</v>
      </c>
      <c r="AQ336">
        <f>IFERROR(SMALL(AQ108:AQ310,ROW()-ROW($AQ$313)+1),"")</f>
        <v>0</v>
      </c>
      <c r="AR336">
        <f>IFERROR(SMALL(AR108:AR310,ROW()-ROW($AR$313)+1),"")</f>
        <v>0</v>
      </c>
      <c r="AS336">
        <f>IFERROR(SMALL(AS108:AS310,ROW()-ROW($AS$313)+1),"")</f>
        <v>0</v>
      </c>
      <c r="AT336">
        <f>IFERROR(SMALL(AT108:AT310,ROW()-ROW($AT$313)+1),"")</f>
        <v>0</v>
      </c>
      <c r="AU336">
        <f>IFERROR(SMALL(AU108:AU310,ROW()-ROW($AU$313)+1),"")</f>
        <v>0</v>
      </c>
      <c r="AV336">
        <f>IFERROR(SMALL(AV108:AV310,ROW()-ROW($AV$313)+1),"")</f>
        <v>0</v>
      </c>
      <c r="AW336">
        <f>IFERROR(SMALL(AW108:AW310,ROW()-ROW($AW$313)+1),"")</f>
        <v>0</v>
      </c>
      <c r="AX336">
        <f>IFERROR(SMALL(AX108:AX310,ROW()-ROW($AX$313)+1),"")</f>
        <v>0</v>
      </c>
      <c r="AY336">
        <f>IFERROR(SMALL(AY108:AY310,ROW()-ROW($AY$313)+1),"")</f>
        <v>0</v>
      </c>
      <c r="AZ336">
        <f>IFERROR(SMALL(AZ108:AZ310,ROW()-ROW($AZ$313)+1),"")</f>
        <v>0</v>
      </c>
      <c r="BA336">
        <f>IFERROR(SMALL(BA108:BA310,ROW()-ROW($BA$313)+1),"")</f>
        <v>0</v>
      </c>
      <c r="BB336">
        <f>IFERROR(SMALL(BB108:BB310,ROW()-ROW($BB$313)+1),"")</f>
        <v>0</v>
      </c>
      <c r="BC336">
        <f>IFERROR(SMALL(BC108:BC310,ROW()-ROW($BC$313)+1),"")</f>
        <v>0</v>
      </c>
      <c r="BD336">
        <f>IFERROR(SMALL(BD108:BD310,ROW()-ROW($BD$313)+1),"")</f>
        <v>0</v>
      </c>
      <c r="BE336">
        <f>IFERROR(SMALL(BE108:BE310,ROW()-ROW($BE$313)+1),"")</f>
        <v>0</v>
      </c>
      <c r="BF336">
        <f>IFERROR(SMALL(BF108:BF310,ROW()-ROW($BF$313)+1),"")</f>
        <v>0</v>
      </c>
      <c r="BG336">
        <f>IFERROR(SMALL(BG108:BG310,ROW()-ROW($BG$313)+1),"")</f>
        <v>0</v>
      </c>
      <c r="BH336">
        <f>IFERROR(SMALL(BH108:BH310,ROW()-ROW($BH$313)+1),"")</f>
        <v>0</v>
      </c>
      <c r="BI336">
        <f>IFERROR(SMALL(BI108:BI310,ROW()-ROW($BI$313)+1),"")</f>
        <v>0</v>
      </c>
      <c r="BJ336">
        <f>IFERROR(SMALL(BJ108:BJ310,ROW()-ROW($BJ$313)+1),"")</f>
        <v>0</v>
      </c>
      <c r="BK336">
        <f>IFERROR(SMALL(BK108:BK310,ROW()-ROW($BK$313)+1),"")</f>
        <v>0</v>
      </c>
      <c r="BL336">
        <f>IFERROR(SMALL(BL108:BL310,ROW()-ROW($BL$313)+1),"")</f>
        <v>0</v>
      </c>
      <c r="BM336">
        <f>IFERROR(SMALL(BM108:BM310,ROW()-ROW($BM$313)+1),"")</f>
        <v>0</v>
      </c>
      <c r="BN336">
        <f>IFERROR(SMALL(BN108:BN310,ROW()-ROW($BN$313)+1),"")</f>
        <v>0</v>
      </c>
      <c r="BO336">
        <f>IFERROR(SMALL(BO108:BO310,ROW()-ROW($BO$313)+1),"")</f>
        <v>0</v>
      </c>
      <c r="BP336">
        <f>IFERROR(SMALL(BP108:BP310,ROW()-ROW($BP$313)+1),"")</f>
        <v>0</v>
      </c>
      <c r="BQ336">
        <f>IFERROR(SMALL(BQ108:BQ310,ROW()-ROW($BQ$313)+1),"")</f>
        <v>0</v>
      </c>
      <c r="BR336">
        <f>IFERROR(SMALL(BR108:BR310,ROW()-ROW($BR$313)+1),"")</f>
        <v>0</v>
      </c>
      <c r="BS336">
        <f>IFERROR(SMALL(BS108:BS310,ROW()-ROW($BS$313)+1),"")</f>
        <v>0</v>
      </c>
      <c r="BT336">
        <f>IFERROR(SMALL(BT108:BT310,ROW()-ROW($BT$313)+1),"")</f>
        <v>0</v>
      </c>
      <c r="BU336">
        <f>IFERROR(SMALL(BU108:BU310,ROW()-ROW($BU$313)+1),"")</f>
        <v>0</v>
      </c>
      <c r="BV336">
        <f>IFERROR(SMALL(BV108:BV310,ROW()-ROW($BV$313)+1),"")</f>
        <v>0</v>
      </c>
      <c r="BW336">
        <f>IFERROR(SMALL(BW108:BW310,ROW()-ROW($BW$313)+1),"")</f>
        <v>0</v>
      </c>
      <c r="BX336">
        <f>IFERROR(SMALL(BX108:BX310,ROW()-ROW($BX$313)+1),"")</f>
        <v>0</v>
      </c>
      <c r="BY336">
        <f>IFERROR(SMALL(BY108:BY310,ROW()-ROW($BY$313)+1),"")</f>
        <v>0</v>
      </c>
      <c r="BZ336">
        <f>IFERROR(SMALL(BZ108:BZ310,ROW()-ROW($BZ$313)+1),"")</f>
        <v>0</v>
      </c>
      <c r="CA336">
        <f>IFERROR(SMALL(CA108:CA310,ROW()-ROW($CA$313)+1),"")</f>
        <v>0</v>
      </c>
      <c r="CB336">
        <f>IFERROR(SMALL(CB108:CB310,ROW()-ROW($CB$313)+1),"")</f>
        <v>0</v>
      </c>
      <c r="CC336">
        <f>IFERROR(SMALL(CC108:CC310,ROW()-ROW($CC$313)+1),"")</f>
        <v>0</v>
      </c>
      <c r="CD336">
        <f>IFERROR(SMALL(CD108:CD310,ROW()-ROW($CD$313)+1),"")</f>
        <v>0</v>
      </c>
      <c r="CE336">
        <f>IFERROR(SMALL(CE108:CE310,ROW()-ROW($CE$313)+1),"")</f>
        <v>0</v>
      </c>
      <c r="CF336">
        <f>IFERROR(SMALL(CF108:CF310,ROW()-ROW($CF$313)+1),"")</f>
        <v>0</v>
      </c>
      <c r="CG336">
        <f>IFERROR(SMALL(CG108:CG310,ROW()-ROW($CG$313)+1),"")</f>
        <v>0</v>
      </c>
      <c r="CH336">
        <f>IFERROR(SMALL(CH108:CH310,ROW()-ROW($CH$313)+1),"")</f>
        <v>0</v>
      </c>
      <c r="CI336">
        <f>IFERROR(SMALL(CI108:CI310,ROW()-ROW($CI$313)+1),"")</f>
        <v>0</v>
      </c>
      <c r="CJ336">
        <f>IFERROR(SMALL(CJ108:CJ310,ROW()-ROW($CJ$313)+1),"")</f>
        <v>0</v>
      </c>
      <c r="CK336">
        <f>IFERROR(SMALL(CK108:CK310,ROW()-ROW($CK$313)+1),"")</f>
        <v>0</v>
      </c>
      <c r="CL336">
        <f>IFERROR(SMALL(CL108:CL310,ROW()-ROW($CL$313)+1),"")</f>
        <v>0</v>
      </c>
      <c r="CM336">
        <f>IFERROR(SMALL(CM108:CM310,ROW()-ROW($CM$313)+1),"")</f>
        <v>0</v>
      </c>
      <c r="CN336">
        <f>IFERROR(SMALL(CN108:CN310,ROW()-ROW($CN$313)+1),"")</f>
        <v>0</v>
      </c>
      <c r="CO336">
        <f>IFERROR(SMALL(CO108:CO310,ROW()-ROW($CO$313)+1),"")</f>
        <v>0</v>
      </c>
      <c r="CP336">
        <f>IFERROR(SMALL(CP108:CP310,ROW()-ROW($CP$313)+1),"")</f>
        <v>0</v>
      </c>
      <c r="CQ336">
        <f>IFERROR(SMALL(CQ108:CQ310,ROW()-ROW($CQ$313)+1),"")</f>
        <v>0</v>
      </c>
      <c r="CR336">
        <f>IFERROR(SMALL(CR108:CR310,ROW()-ROW($CR$313)+1),"")</f>
        <v>0</v>
      </c>
      <c r="CS336">
        <f>IFERROR(SMALL(CS108:CS310,ROW()-ROW($CS$313)+1),"")</f>
        <v>0</v>
      </c>
      <c r="CT336">
        <f>IFERROR(SMALL(CT108:CT310,ROW()-ROW($CT$313)+1),"")</f>
        <v>0</v>
      </c>
      <c r="CU336">
        <f>IFERROR(SMALL(CU108:CU310,ROW()-ROW($CU$313)+1),"")</f>
        <v>0</v>
      </c>
      <c r="CV336">
        <f>IFERROR(SMALL(CV108:CV310,ROW()-ROW($CV$313)+1),"")</f>
        <v>0</v>
      </c>
      <c r="CW336">
        <f>IFERROR(SMALL(CW108:CW310,ROW()-ROW($CW$313)+1),"")</f>
        <v>0</v>
      </c>
      <c r="CX336">
        <f>IFERROR(SMALL(CX108:CX310,ROW()-ROW($CX$313)+1),"")</f>
        <v>0</v>
      </c>
      <c r="CY336">
        <f>IFERROR(SMALL(CY108:CY310,ROW()-ROW($CY$313)+1),"")</f>
        <v>0</v>
      </c>
      <c r="CZ336">
        <f>IFERROR(SMALL(CZ108:CZ310,ROW()-ROW($CZ$313)+1),"")</f>
        <v>0</v>
      </c>
      <c r="DA336">
        <f>IFERROR(SMALL(DA108:DA310,ROW()-ROW($DA$313)+1),"")</f>
        <v>0</v>
      </c>
      <c r="DB336">
        <f>IFERROR(SMALL(DB108:DB310,ROW()-ROW($DB$313)+1),"")</f>
        <v>0</v>
      </c>
      <c r="DC336">
        <f>IFERROR(SMALL(DC108:DC310,ROW()-ROW($DC$313)+1),"")</f>
        <v>0</v>
      </c>
      <c r="DD336">
        <f>IFERROR(SMALL(DD108:DD310,ROW()-ROW($DD$313)+1),"")</f>
        <v>0</v>
      </c>
      <c r="DG336">
        <f>IFERROR(SMALL(DG108:DG310,ROW()-ROW($DG$313)+1),"")</f>
        <v>0</v>
      </c>
      <c r="DH336">
        <f>IFERROR(SMALL(DH108:DH310,ROW()-ROW($DH$313)+1),"")</f>
        <v>0</v>
      </c>
      <c r="DI336">
        <f>IFERROR(SMALL(DI108:DI310,ROW()-ROW($DI$313)+1),"")</f>
        <v>0</v>
      </c>
      <c r="DJ336">
        <f>IFERROR(SMALL(DJ108:DJ310,ROW()-ROW($DJ$313)+1),"")</f>
        <v>0</v>
      </c>
      <c r="DK336">
        <f>IFERROR(SMALL(DK108:DK310,ROW()-ROW($DK$313)+1),"")</f>
        <v>0</v>
      </c>
      <c r="DL336">
        <f>IFERROR(SMALL(DL108:DL310,ROW()-ROW($DL$313)+1),"")</f>
        <v>0</v>
      </c>
      <c r="DM336">
        <f>IFERROR(SMALL(DM108:DM310,ROW()-ROW($DM$313)+1),"")</f>
        <v>0</v>
      </c>
      <c r="DN336">
        <f>IFERROR(SMALL(DN108:DN310,ROW()-ROW($DN$313)+1),"")</f>
        <v>0</v>
      </c>
      <c r="DO336">
        <f>IFERROR(SMALL(DO108:DO310,ROW()-ROW($DO$313)+1),"")</f>
        <v>0</v>
      </c>
      <c r="DP336">
        <f>IFERROR(SMALL(DP108:DP310,ROW()-ROW($DP$313)+1),"")</f>
        <v>0</v>
      </c>
      <c r="DQ336">
        <f>IFERROR(SMALL(DQ108:DQ310,ROW()-ROW($DQ$313)+1),"")</f>
        <v>0</v>
      </c>
      <c r="DR336">
        <f>IFERROR(SMALL(DR108:DR310,ROW()-ROW($DR$313)+1),"")</f>
        <v>0</v>
      </c>
      <c r="DS336">
        <f>IFERROR(SMALL(DS108:DS310,ROW()-ROW($DS$313)+1),"")</f>
        <v>0</v>
      </c>
      <c r="DT336">
        <f>IFERROR(SMALL(DT108:DT310,ROW()-ROW($DT$313)+1),"")</f>
        <v>0</v>
      </c>
      <c r="DU336">
        <f>IFERROR(SMALL(DU108:DU310,ROW()-ROW($DU$313)+1),"")</f>
        <v>0</v>
      </c>
      <c r="DV336">
        <f>IFERROR(SMALL(DV108:DV310,ROW()-ROW($DV$313)+1),"")</f>
        <v>0</v>
      </c>
      <c r="DW336">
        <f>IFERROR(SMALL(DW108:DW310,ROW()-ROW($DW$313)+1),"")</f>
        <v>0</v>
      </c>
      <c r="DX336">
        <f>IFERROR(SMALL(DX108:DX310,ROW()-ROW($DX$313)+1),"")</f>
        <v>0</v>
      </c>
      <c r="DY336">
        <f>IFERROR(SMALL(DY108:DY310,ROW()-ROW($DY$313)+1),"")</f>
        <v>0</v>
      </c>
      <c r="DZ336">
        <f>IFERROR(SMALL(DZ108:DZ310,ROW()-ROW($DZ$313)+1),"")</f>
        <v>0</v>
      </c>
      <c r="EA336">
        <f>IFERROR(SMALL(EA108:EA310,ROW()-ROW($EA$313)+1),"")</f>
        <v>0</v>
      </c>
      <c r="EB336">
        <f>IFERROR(SMALL(EB108:EB310,ROW()-ROW($EB$313)+1),"")</f>
        <v>0</v>
      </c>
      <c r="EC336">
        <f>IFERROR(SMALL(EC108:EC310,ROW()-ROW($EC$313)+1),"")</f>
        <v>0</v>
      </c>
      <c r="ED336">
        <f>IFERROR(SMALL(ED108:ED310,ROW()-ROW($ED$313)+1),"")</f>
        <v>0</v>
      </c>
      <c r="EE336">
        <f>IFERROR(SMALL(EE108:EE310,ROW()-ROW($EE$313)+1),"")</f>
        <v>0</v>
      </c>
      <c r="EF336">
        <f>IFERROR(SMALL(EF108:EF310,ROW()-ROW($EF$313)+1),"")</f>
        <v>0</v>
      </c>
      <c r="EG336">
        <f>IFERROR(SMALL(EG108:EG310,ROW()-ROW($EG$313)+1),"")</f>
        <v>0</v>
      </c>
      <c r="EH336">
        <f>IFERROR(SMALL(EH108:EH310,ROW()-ROW($EH$313)+1),"")</f>
        <v>0</v>
      </c>
      <c r="EI336">
        <f>IFERROR(SMALL(EI108:EI310,ROW()-ROW($EI$313)+1),"")</f>
        <v>0</v>
      </c>
      <c r="EJ336">
        <f>IFERROR(SMALL(EJ108:EJ310,ROW()-ROW($EJ$313)+1),"")</f>
        <v>0</v>
      </c>
      <c r="EK336">
        <f>IFERROR(SMALL(EK108:EK310,ROW()-ROW($EK$313)+1),"")</f>
        <v>0</v>
      </c>
      <c r="EL336">
        <f>IFERROR(SMALL(EL108:EL310,ROW()-ROW($EL$313)+1),"")</f>
        <v>0</v>
      </c>
      <c r="EM336">
        <f>IFERROR(SMALL(EM108:EM310,ROW()-ROW($EM$313)+1),"")</f>
        <v>0</v>
      </c>
      <c r="EN336">
        <f>IFERROR(SMALL(EN108:EN310,ROW()-ROW($EN$313)+1),"")</f>
        <v>0</v>
      </c>
      <c r="EO336">
        <f>IFERROR(SMALL(EO108:EO310,ROW()-ROW($EO$313)+1),"")</f>
        <v>0</v>
      </c>
      <c r="EP336">
        <f>IFERROR(SMALL(EP108:EP310,ROW()-ROW($EP$313)+1),"")</f>
        <v>0</v>
      </c>
      <c r="EQ336">
        <f>IFERROR(SMALL(EQ108:EQ310,ROW()-ROW($EQ$313)+1),"")</f>
        <v>0</v>
      </c>
      <c r="ER336">
        <f>IFERROR(SMALL(ER108:ER310,ROW()-ROW($ER$313)+1),"")</f>
        <v>0</v>
      </c>
      <c r="ES336">
        <f>IFERROR(SMALL(ES108:ES310,ROW()-ROW($ES$313)+1),"")</f>
        <v>0</v>
      </c>
      <c r="ET336">
        <f>IFERROR(SMALL(ET108:ET310,ROW()-ROW($ET$313)+1),"")</f>
        <v>0</v>
      </c>
      <c r="EU336">
        <f>IFERROR(SMALL(EU108:EU310,ROW()-ROW($EU$313)+1),"")</f>
        <v>0</v>
      </c>
      <c r="EV336">
        <f>IFERROR(SMALL(EV108:EV310,ROW()-ROW($EV$313)+1),"")</f>
        <v>0</v>
      </c>
      <c r="EW336">
        <f>IFERROR(SMALL(EW108:EW310,ROW()-ROW($EW$313)+1),"")</f>
        <v>0</v>
      </c>
      <c r="EX336">
        <f>IFERROR(SMALL(EX108:EX310,ROW()-ROW($EX$313)+1),"")</f>
        <v>0</v>
      </c>
      <c r="EY336">
        <f>IFERROR(SMALL(EY108:EY310,ROW()-ROW($EY$313)+1),"")</f>
        <v>0</v>
      </c>
      <c r="EZ336">
        <f>IFERROR(SMALL(EZ108:EZ310,ROW()-ROW($EZ$313)+1),"")</f>
        <v>0</v>
      </c>
      <c r="FA336">
        <f>IFERROR(SMALL(FA108:FA310,ROW()-ROW($FA$313)+1),"")</f>
        <v>0</v>
      </c>
      <c r="FB336">
        <f>IFERROR(SMALL(FB108:FB310,ROW()-ROW($FB$313)+1),"")</f>
        <v>0</v>
      </c>
      <c r="FC336">
        <f>IFERROR(SMALL(FC108:FC310,ROW()-ROW($FC$313)+1),"")</f>
        <v>0</v>
      </c>
      <c r="FD336">
        <f>IFERROR(SMALL(FD108:FD310,ROW()-ROW($FD$313)+1),"")</f>
        <v>0</v>
      </c>
      <c r="FE336">
        <f>IFERROR(SMALL(FE108:FE310,ROW()-ROW($FE$313)+1),"")</f>
        <v>0</v>
      </c>
      <c r="FF336">
        <f>IFERROR(SMALL(FF108:FF310,ROW()-ROW($FF$313)+1),"")</f>
        <v>0</v>
      </c>
      <c r="FG336">
        <f>IFERROR(SMALL(FG108:FG310,ROW()-ROW($FG$313)+1),"")</f>
        <v>0</v>
      </c>
      <c r="FH336">
        <f>IFERROR(SMALL(FH108:FH310,ROW()-ROW($FH$313)+1),"")</f>
        <v>0</v>
      </c>
      <c r="FI336">
        <f>IFERROR(SMALL(FI108:FI310,ROW()-ROW($FI$313)+1),"")</f>
        <v>0</v>
      </c>
      <c r="FJ336">
        <f>IFERROR(SMALL(FJ108:FJ310,ROW()-ROW($FJ$313)+1),"")</f>
        <v>0</v>
      </c>
      <c r="FK336">
        <f>IFERROR(SMALL(FK108:FK310,ROW()-ROW($FK$313)+1),"")</f>
        <v>0</v>
      </c>
      <c r="FL336">
        <f>IFERROR(SMALL(FL108:FL310,ROW()-ROW($FL$313)+1),"")</f>
        <v>0</v>
      </c>
      <c r="FM336">
        <f>IFERROR(SMALL(FM108:FM310,ROW()-ROW($FM$313)+1),"")</f>
        <v>0</v>
      </c>
      <c r="FN336">
        <f>IFERROR(SMALL(FN108:FN310,ROW()-ROW($FN$313)+1),"")</f>
        <v>0</v>
      </c>
      <c r="FO336">
        <f>IFERROR(SMALL(FO108:FO310,ROW()-ROW($FO$313)+1),"")</f>
        <v>0</v>
      </c>
      <c r="FP336">
        <f>IFERROR(SMALL(FP108:FP310,ROW()-ROW($FP$313)+1),"")</f>
        <v>0</v>
      </c>
      <c r="FQ336">
        <f>IFERROR(SMALL(FQ108:FQ310,ROW()-ROW($FQ$313)+1),"")</f>
        <v>0</v>
      </c>
      <c r="FR336">
        <f>IFERROR(SMALL(FR108:FR310,ROW()-ROW($FR$313)+1),"")</f>
        <v>0</v>
      </c>
      <c r="FS336">
        <f>IFERROR(SMALL(FS108:FS310,ROW()-ROW($FS$313)+1),"")</f>
        <v>0</v>
      </c>
      <c r="FT336">
        <f>IFERROR(SMALL(FT108:FT310,ROW()-ROW($FT$313)+1),"")</f>
        <v>0</v>
      </c>
      <c r="FU336">
        <f>IFERROR(SMALL(FU108:FU310,ROW()-ROW($FU$313)+1),"")</f>
        <v>0</v>
      </c>
      <c r="FV336">
        <f>IFERROR(SMALL(FV108:FV310,ROW()-ROW($FV$313)+1),"")</f>
        <v>0</v>
      </c>
      <c r="FW336">
        <f>IFERROR(SMALL(FW108:FW310,ROW()-ROW($FW$313)+1),"")</f>
        <v>0</v>
      </c>
      <c r="FX336">
        <f>IFERROR(SMALL(FX108:FX310,ROW()-ROW($FX$313)+1),"")</f>
        <v>0</v>
      </c>
      <c r="FY336">
        <f>IFERROR(SMALL(FY108:FY310,ROW()-ROW($FY$313)+1),"")</f>
        <v>0</v>
      </c>
      <c r="FZ336">
        <f>IFERROR(SMALL(FZ108:FZ310,ROW()-ROW($FZ$313)+1),"")</f>
        <v>0</v>
      </c>
      <c r="GA336">
        <f>IFERROR(SMALL(GA108:GA310,ROW()-ROW($GA$313)+1),"")</f>
        <v>0</v>
      </c>
      <c r="GB336">
        <f>IFERROR(SMALL(GB108:GB310,ROW()-ROW($GB$313)+1),"")</f>
        <v>0</v>
      </c>
      <c r="GC336">
        <f>IFERROR(SMALL(GC108:GC310,ROW()-ROW($GC$313)+1),"")</f>
        <v>0</v>
      </c>
      <c r="GD336">
        <f>IFERROR(SMALL(GD108:GD310,ROW()-ROW($GD$313)+1),"")</f>
        <v>0</v>
      </c>
      <c r="GE336">
        <f>IFERROR(SMALL(GE108:GE310,ROW()-ROW($GE$313)+1),"")</f>
        <v>0</v>
      </c>
      <c r="GF336">
        <f>IFERROR(SMALL(GF108:GF310,ROW()-ROW($GF$313)+1),"")</f>
        <v>0</v>
      </c>
      <c r="GG336">
        <f>IFERROR(SMALL(GG108:GG310,ROW()-ROW($GG$313)+1),"")</f>
        <v>0</v>
      </c>
      <c r="GH336">
        <f>IFERROR(SMALL(GH108:GH310,ROW()-ROW($GH$313)+1),"")</f>
        <v>0</v>
      </c>
      <c r="GI336">
        <f>IFERROR(SMALL(GI108:GI310,ROW()-ROW($GI$313)+1),"")</f>
        <v>0</v>
      </c>
      <c r="GJ336">
        <f>IFERROR(SMALL(GJ108:GJ310,ROW()-ROW($GJ$313)+1),"")</f>
        <v>0</v>
      </c>
      <c r="GK336">
        <f>IFERROR(SMALL(GK108:GK310,ROW()-ROW($GK$313)+1),"")</f>
        <v>0</v>
      </c>
      <c r="GL336">
        <f>IFERROR(SMALL(GL108:GL310,ROW()-ROW($GL$313)+1),"")</f>
        <v>0</v>
      </c>
      <c r="GM336">
        <f>IFERROR(SMALL(GM108:GM310,ROW()-ROW($GM$313)+1),"")</f>
        <v>0</v>
      </c>
      <c r="GN336">
        <f>IFERROR(SMALL(GN108:GN310,ROW()-ROW($GN$313)+1),"")</f>
        <v>0</v>
      </c>
      <c r="GO336">
        <f>IFERROR(SMALL(GO108:GO310,ROW()-ROW($GO$313)+1),"")</f>
        <v>0</v>
      </c>
      <c r="GP336">
        <f>IFERROR(SMALL(GP108:GP310,ROW()-ROW($GP$313)+1),"")</f>
        <v>0</v>
      </c>
      <c r="GQ336">
        <f>IFERROR(SMALL(GQ108:GQ310,ROW()-ROW($GQ$313)+1),"")</f>
        <v>0</v>
      </c>
      <c r="GR336">
        <f>IFERROR(SMALL(GR108:GR310,ROW()-ROW($GR$313)+1),"")</f>
        <v>0</v>
      </c>
      <c r="GS336">
        <f>IFERROR(SMALL(GS108:GS310,ROW()-ROW($GS$313)+1),"")</f>
        <v>0</v>
      </c>
      <c r="GT336">
        <f>IFERROR(SMALL(GT108:GT310,ROW()-ROW($GT$313)+1),"")</f>
        <v>0</v>
      </c>
      <c r="GU336">
        <f>IFERROR(SMALL(GU108:GU310,ROW()-ROW($GU$313)+1),"")</f>
        <v>0</v>
      </c>
      <c r="GV336">
        <f>IFERROR(SMALL(GV108:GV310,ROW()-ROW($GV$313)+1),"")</f>
        <v>0</v>
      </c>
      <c r="GW336">
        <f>IFERROR(SMALL(GW108:GW310,ROW()-ROW($GW$313)+1),"")</f>
        <v>0</v>
      </c>
      <c r="GX336">
        <f>IFERROR(SMALL(GX108:GX310,ROW()-ROW($GX$313)+1),"")</f>
        <v>0</v>
      </c>
      <c r="GY336">
        <f>IFERROR(SMALL(GY108:GY310,ROW()-ROW($GY$313)+1),"")</f>
        <v>0</v>
      </c>
      <c r="GZ336">
        <f>IFERROR(SMALL(GZ108:GZ310,ROW()-ROW($GZ$313)+1),"")</f>
        <v>0</v>
      </c>
      <c r="HA336">
        <f>IFERROR(SMALL(HA108:HA310,ROW()-ROW($HA$313)+1),"")</f>
        <v>0</v>
      </c>
      <c r="HB336">
        <f>IFERROR(SMALL(HB108:HB310,ROW()-ROW($HB$313)+1),"")</f>
        <v>0</v>
      </c>
      <c r="HC336">
        <f>IFERROR(SMALL(HC108:HC310,ROW()-ROW($HC$313)+1),"")</f>
        <v>0</v>
      </c>
      <c r="HD336">
        <f>IFERROR(SMALL(HD108:HD310,ROW()-ROW($HD$313)+1),"")</f>
        <v>0</v>
      </c>
      <c r="HE336">
        <f>IFERROR(SMALL(HE108:HE310,ROW()-ROW($HE$313)+1),"")</f>
        <v>0</v>
      </c>
      <c r="HF336">
        <f>IFERROR(SMALL(HF108:HF310,ROW()-ROW($HF$313)+1),"")</f>
        <v>0</v>
      </c>
    </row>
    <row r="337" spans="5:214">
      <c r="E337">
        <f>IFERROR(SMALL(E108:E310,ROW()-ROW($E$313)+1),"")</f>
        <v>0</v>
      </c>
      <c r="F337">
        <f>IFERROR(SMALL(F108:F310,ROW()-ROW($F$313)+1),"")</f>
        <v>0</v>
      </c>
      <c r="G337">
        <f>IFERROR(SMALL(G108:G310,ROW()-ROW($G$313)+1),"")</f>
        <v>0</v>
      </c>
      <c r="H337">
        <f>IFERROR(SMALL(H108:H310,ROW()-ROW($H$313)+1),"")</f>
        <v>0</v>
      </c>
      <c r="I337">
        <f>IFERROR(SMALL(I108:I310,ROW()-ROW($I$313)+1),"")</f>
        <v>0</v>
      </c>
      <c r="J337">
        <f>IFERROR(SMALL(J108:J310,ROW()-ROW($J$313)+1),"")</f>
        <v>0</v>
      </c>
      <c r="K337">
        <f>IFERROR(SMALL(K108:K310,ROW()-ROW($K$313)+1),"")</f>
        <v>0</v>
      </c>
      <c r="L337">
        <f>IFERROR(SMALL(L108:L310,ROW()-ROW($L$313)+1),"")</f>
        <v>0</v>
      </c>
      <c r="M337">
        <f>IFERROR(SMALL(M108:M310,ROW()-ROW($M$313)+1),"")</f>
        <v>0</v>
      </c>
      <c r="N337">
        <f>IFERROR(SMALL(N108:N310,ROW()-ROW($N$313)+1),"")</f>
        <v>0</v>
      </c>
      <c r="O337">
        <f>IFERROR(SMALL(O108:O310,ROW()-ROW($O$313)+1),"")</f>
        <v>0</v>
      </c>
      <c r="P337">
        <f>IFERROR(SMALL(P108:P310,ROW()-ROW($P$313)+1),"")</f>
        <v>0</v>
      </c>
      <c r="Q337">
        <f>IFERROR(SMALL(Q108:Q310,ROW()-ROW($Q$313)+1),"")</f>
        <v>0</v>
      </c>
      <c r="R337">
        <f>IFERROR(SMALL(R108:R310,ROW()-ROW($R$313)+1),"")</f>
        <v>0</v>
      </c>
      <c r="S337">
        <f>IFERROR(SMALL(S108:S310,ROW()-ROW($S$313)+1),"")</f>
        <v>0</v>
      </c>
      <c r="T337">
        <f>IFERROR(SMALL(T108:T310,ROW()-ROW($T$313)+1),"")</f>
        <v>0</v>
      </c>
      <c r="U337">
        <f>IFERROR(SMALL(U108:U310,ROW()-ROW($U$313)+1),"")</f>
        <v>0</v>
      </c>
      <c r="V337">
        <f>IFERROR(SMALL(V108:V310,ROW()-ROW($V$313)+1),"")</f>
        <v>0</v>
      </c>
      <c r="W337">
        <f>IFERROR(SMALL(W108:W310,ROW()-ROW($W$313)+1),"")</f>
        <v>0</v>
      </c>
      <c r="X337">
        <f>IFERROR(SMALL(X108:X310,ROW()-ROW($X$313)+1),"")</f>
        <v>0</v>
      </c>
      <c r="Y337">
        <f>IFERROR(SMALL(Y108:Y310,ROW()-ROW($Y$313)+1),"")</f>
        <v>0</v>
      </c>
      <c r="Z337">
        <f>IFERROR(SMALL(Z108:Z310,ROW()-ROW($Z$313)+1),"")</f>
        <v>0</v>
      </c>
      <c r="AA337">
        <f>IFERROR(SMALL(AA108:AA310,ROW()-ROW($AA$313)+1),"")</f>
        <v>0</v>
      </c>
      <c r="AB337">
        <f>IFERROR(SMALL(AB108:AB310,ROW()-ROW($AB$313)+1),"")</f>
        <v>0</v>
      </c>
      <c r="AC337">
        <f>IFERROR(SMALL(AC108:AC310,ROW()-ROW($AC$313)+1),"")</f>
        <v>0</v>
      </c>
      <c r="AD337">
        <f>IFERROR(SMALL(AD108:AD310,ROW()-ROW($AD$313)+1),"")</f>
        <v>0</v>
      </c>
      <c r="AE337">
        <f>IFERROR(SMALL(AE108:AE310,ROW()-ROW($AE$313)+1),"")</f>
        <v>0</v>
      </c>
      <c r="AF337">
        <f>IFERROR(SMALL(AF108:AF310,ROW()-ROW($AF$313)+1),"")</f>
        <v>0</v>
      </c>
      <c r="AG337">
        <f>IFERROR(SMALL(AG108:AG310,ROW()-ROW($AG$313)+1),"")</f>
        <v>0</v>
      </c>
      <c r="AH337">
        <f>IFERROR(SMALL(AH108:AH310,ROW()-ROW($AH$313)+1),"")</f>
        <v>0</v>
      </c>
      <c r="AI337">
        <f>IFERROR(SMALL(AI108:AI310,ROW()-ROW($AI$313)+1),"")</f>
        <v>0</v>
      </c>
      <c r="AJ337">
        <f>IFERROR(SMALL(AJ108:AJ310,ROW()-ROW($AJ$313)+1),"")</f>
        <v>0</v>
      </c>
      <c r="AK337">
        <f>IFERROR(SMALL(AK108:AK310,ROW()-ROW($AK$313)+1),"")</f>
        <v>0</v>
      </c>
      <c r="AL337">
        <f>IFERROR(SMALL(AL108:AL310,ROW()-ROW($AL$313)+1),"")</f>
        <v>0</v>
      </c>
      <c r="AM337">
        <f>IFERROR(SMALL(AM108:AM310,ROW()-ROW($AM$313)+1),"")</f>
        <v>0</v>
      </c>
      <c r="AN337">
        <f>IFERROR(SMALL(AN108:AN310,ROW()-ROW($AN$313)+1),"")</f>
        <v>0</v>
      </c>
      <c r="AO337">
        <f>IFERROR(SMALL(AO108:AO310,ROW()-ROW($AO$313)+1),"")</f>
        <v>0</v>
      </c>
      <c r="AP337">
        <f>IFERROR(SMALL(AP108:AP310,ROW()-ROW($AP$313)+1),"")</f>
        <v>0</v>
      </c>
      <c r="AQ337">
        <f>IFERROR(SMALL(AQ108:AQ310,ROW()-ROW($AQ$313)+1),"")</f>
        <v>0</v>
      </c>
      <c r="AR337">
        <f>IFERROR(SMALL(AR108:AR310,ROW()-ROW($AR$313)+1),"")</f>
        <v>0</v>
      </c>
      <c r="AS337">
        <f>IFERROR(SMALL(AS108:AS310,ROW()-ROW($AS$313)+1),"")</f>
        <v>0</v>
      </c>
      <c r="AT337">
        <f>IFERROR(SMALL(AT108:AT310,ROW()-ROW($AT$313)+1),"")</f>
        <v>0</v>
      </c>
      <c r="AU337">
        <f>IFERROR(SMALL(AU108:AU310,ROW()-ROW($AU$313)+1),"")</f>
        <v>0</v>
      </c>
      <c r="AV337">
        <f>IFERROR(SMALL(AV108:AV310,ROW()-ROW($AV$313)+1),"")</f>
        <v>0</v>
      </c>
      <c r="AW337">
        <f>IFERROR(SMALL(AW108:AW310,ROW()-ROW($AW$313)+1),"")</f>
        <v>0</v>
      </c>
      <c r="AX337">
        <f>IFERROR(SMALL(AX108:AX310,ROW()-ROW($AX$313)+1),"")</f>
        <v>0</v>
      </c>
      <c r="AY337">
        <f>IFERROR(SMALL(AY108:AY310,ROW()-ROW($AY$313)+1),"")</f>
        <v>0</v>
      </c>
      <c r="AZ337">
        <f>IFERROR(SMALL(AZ108:AZ310,ROW()-ROW($AZ$313)+1),"")</f>
        <v>0</v>
      </c>
      <c r="BA337">
        <f>IFERROR(SMALL(BA108:BA310,ROW()-ROW($BA$313)+1),"")</f>
        <v>0</v>
      </c>
      <c r="BB337">
        <f>IFERROR(SMALL(BB108:BB310,ROW()-ROW($BB$313)+1),"")</f>
        <v>0</v>
      </c>
      <c r="BC337">
        <f>IFERROR(SMALL(BC108:BC310,ROW()-ROW($BC$313)+1),"")</f>
        <v>0</v>
      </c>
      <c r="BD337">
        <f>IFERROR(SMALL(BD108:BD310,ROW()-ROW($BD$313)+1),"")</f>
        <v>0</v>
      </c>
      <c r="BE337">
        <f>IFERROR(SMALL(BE108:BE310,ROW()-ROW($BE$313)+1),"")</f>
        <v>0</v>
      </c>
      <c r="BF337">
        <f>IFERROR(SMALL(BF108:BF310,ROW()-ROW($BF$313)+1),"")</f>
        <v>0</v>
      </c>
      <c r="BG337">
        <f>IFERROR(SMALL(BG108:BG310,ROW()-ROW($BG$313)+1),"")</f>
        <v>0</v>
      </c>
      <c r="BH337">
        <f>IFERROR(SMALL(BH108:BH310,ROW()-ROW($BH$313)+1),"")</f>
        <v>0</v>
      </c>
      <c r="BI337">
        <f>IFERROR(SMALL(BI108:BI310,ROW()-ROW($BI$313)+1),"")</f>
        <v>0</v>
      </c>
      <c r="BJ337">
        <f>IFERROR(SMALL(BJ108:BJ310,ROW()-ROW($BJ$313)+1),"")</f>
        <v>0</v>
      </c>
      <c r="BK337">
        <f>IFERROR(SMALL(BK108:BK310,ROW()-ROW($BK$313)+1),"")</f>
        <v>0</v>
      </c>
      <c r="BL337">
        <f>IFERROR(SMALL(BL108:BL310,ROW()-ROW($BL$313)+1),"")</f>
        <v>0</v>
      </c>
      <c r="BM337">
        <f>IFERROR(SMALL(BM108:BM310,ROW()-ROW($BM$313)+1),"")</f>
        <v>0</v>
      </c>
      <c r="BN337">
        <f>IFERROR(SMALL(BN108:BN310,ROW()-ROW($BN$313)+1),"")</f>
        <v>0</v>
      </c>
      <c r="BO337">
        <f>IFERROR(SMALL(BO108:BO310,ROW()-ROW($BO$313)+1),"")</f>
        <v>0</v>
      </c>
      <c r="BP337">
        <f>IFERROR(SMALL(BP108:BP310,ROW()-ROW($BP$313)+1),"")</f>
        <v>0</v>
      </c>
      <c r="BQ337">
        <f>IFERROR(SMALL(BQ108:BQ310,ROW()-ROW($BQ$313)+1),"")</f>
        <v>0</v>
      </c>
      <c r="BR337">
        <f>IFERROR(SMALL(BR108:BR310,ROW()-ROW($BR$313)+1),"")</f>
        <v>0</v>
      </c>
      <c r="BS337">
        <f>IFERROR(SMALL(BS108:BS310,ROW()-ROW($BS$313)+1),"")</f>
        <v>0</v>
      </c>
      <c r="BT337">
        <f>IFERROR(SMALL(BT108:BT310,ROW()-ROW($BT$313)+1),"")</f>
        <v>0</v>
      </c>
      <c r="BU337">
        <f>IFERROR(SMALL(BU108:BU310,ROW()-ROW($BU$313)+1),"")</f>
        <v>0</v>
      </c>
      <c r="BV337">
        <f>IFERROR(SMALL(BV108:BV310,ROW()-ROW($BV$313)+1),"")</f>
        <v>0</v>
      </c>
      <c r="BW337">
        <f>IFERROR(SMALL(BW108:BW310,ROW()-ROW($BW$313)+1),"")</f>
        <v>0</v>
      </c>
      <c r="BX337">
        <f>IFERROR(SMALL(BX108:BX310,ROW()-ROW($BX$313)+1),"")</f>
        <v>0</v>
      </c>
      <c r="BY337">
        <f>IFERROR(SMALL(BY108:BY310,ROW()-ROW($BY$313)+1),"")</f>
        <v>0</v>
      </c>
      <c r="BZ337">
        <f>IFERROR(SMALL(BZ108:BZ310,ROW()-ROW($BZ$313)+1),"")</f>
        <v>0</v>
      </c>
      <c r="CA337">
        <f>IFERROR(SMALL(CA108:CA310,ROW()-ROW($CA$313)+1),"")</f>
        <v>0</v>
      </c>
      <c r="CB337">
        <f>IFERROR(SMALL(CB108:CB310,ROW()-ROW($CB$313)+1),"")</f>
        <v>0</v>
      </c>
      <c r="CC337">
        <f>IFERROR(SMALL(CC108:CC310,ROW()-ROW($CC$313)+1),"")</f>
        <v>0</v>
      </c>
      <c r="CD337">
        <f>IFERROR(SMALL(CD108:CD310,ROW()-ROW($CD$313)+1),"")</f>
        <v>0</v>
      </c>
      <c r="CE337">
        <f>IFERROR(SMALL(CE108:CE310,ROW()-ROW($CE$313)+1),"")</f>
        <v>0</v>
      </c>
      <c r="CF337">
        <f>IFERROR(SMALL(CF108:CF310,ROW()-ROW($CF$313)+1),"")</f>
        <v>0</v>
      </c>
      <c r="CG337">
        <f>IFERROR(SMALL(CG108:CG310,ROW()-ROW($CG$313)+1),"")</f>
        <v>0</v>
      </c>
      <c r="CH337">
        <f>IFERROR(SMALL(CH108:CH310,ROW()-ROW($CH$313)+1),"")</f>
        <v>0</v>
      </c>
      <c r="CI337">
        <f>IFERROR(SMALL(CI108:CI310,ROW()-ROW($CI$313)+1),"")</f>
        <v>0</v>
      </c>
      <c r="CJ337">
        <f>IFERROR(SMALL(CJ108:CJ310,ROW()-ROW($CJ$313)+1),"")</f>
        <v>0</v>
      </c>
      <c r="CK337">
        <f>IFERROR(SMALL(CK108:CK310,ROW()-ROW($CK$313)+1),"")</f>
        <v>0</v>
      </c>
      <c r="CL337">
        <f>IFERROR(SMALL(CL108:CL310,ROW()-ROW($CL$313)+1),"")</f>
        <v>0</v>
      </c>
      <c r="CM337">
        <f>IFERROR(SMALL(CM108:CM310,ROW()-ROW($CM$313)+1),"")</f>
        <v>0</v>
      </c>
      <c r="CN337">
        <f>IFERROR(SMALL(CN108:CN310,ROW()-ROW($CN$313)+1),"")</f>
        <v>0</v>
      </c>
      <c r="CO337">
        <f>IFERROR(SMALL(CO108:CO310,ROW()-ROW($CO$313)+1),"")</f>
        <v>0</v>
      </c>
      <c r="CP337">
        <f>IFERROR(SMALL(CP108:CP310,ROW()-ROW($CP$313)+1),"")</f>
        <v>0</v>
      </c>
      <c r="CQ337">
        <f>IFERROR(SMALL(CQ108:CQ310,ROW()-ROW($CQ$313)+1),"")</f>
        <v>0</v>
      </c>
      <c r="CR337">
        <f>IFERROR(SMALL(CR108:CR310,ROW()-ROW($CR$313)+1),"")</f>
        <v>0</v>
      </c>
      <c r="CS337">
        <f>IFERROR(SMALL(CS108:CS310,ROW()-ROW($CS$313)+1),"")</f>
        <v>0</v>
      </c>
      <c r="CT337">
        <f>IFERROR(SMALL(CT108:CT310,ROW()-ROW($CT$313)+1),"")</f>
        <v>0</v>
      </c>
      <c r="CU337">
        <f>IFERROR(SMALL(CU108:CU310,ROW()-ROW($CU$313)+1),"")</f>
        <v>0</v>
      </c>
      <c r="CV337">
        <f>IFERROR(SMALL(CV108:CV310,ROW()-ROW($CV$313)+1),"")</f>
        <v>0</v>
      </c>
      <c r="CW337">
        <f>IFERROR(SMALL(CW108:CW310,ROW()-ROW($CW$313)+1),"")</f>
        <v>0</v>
      </c>
      <c r="CX337">
        <f>IFERROR(SMALL(CX108:CX310,ROW()-ROW($CX$313)+1),"")</f>
        <v>0</v>
      </c>
      <c r="CY337">
        <f>IFERROR(SMALL(CY108:CY310,ROW()-ROW($CY$313)+1),"")</f>
        <v>0</v>
      </c>
      <c r="CZ337">
        <f>IFERROR(SMALL(CZ108:CZ310,ROW()-ROW($CZ$313)+1),"")</f>
        <v>0</v>
      </c>
      <c r="DA337">
        <f>IFERROR(SMALL(DA108:DA310,ROW()-ROW($DA$313)+1),"")</f>
        <v>0</v>
      </c>
      <c r="DB337">
        <f>IFERROR(SMALL(DB108:DB310,ROW()-ROW($DB$313)+1),"")</f>
        <v>0</v>
      </c>
      <c r="DC337">
        <f>IFERROR(SMALL(DC108:DC310,ROW()-ROW($DC$313)+1),"")</f>
        <v>0</v>
      </c>
      <c r="DD337">
        <f>IFERROR(SMALL(DD108:DD310,ROW()-ROW($DD$313)+1),"")</f>
        <v>0</v>
      </c>
      <c r="DG337">
        <f>IFERROR(SMALL(DG108:DG310,ROW()-ROW($DG$313)+1),"")</f>
        <v>0</v>
      </c>
      <c r="DH337">
        <f>IFERROR(SMALL(DH108:DH310,ROW()-ROW($DH$313)+1),"")</f>
        <v>0</v>
      </c>
      <c r="DI337">
        <f>IFERROR(SMALL(DI108:DI310,ROW()-ROW($DI$313)+1),"")</f>
        <v>0</v>
      </c>
      <c r="DJ337">
        <f>IFERROR(SMALL(DJ108:DJ310,ROW()-ROW($DJ$313)+1),"")</f>
        <v>0</v>
      </c>
      <c r="DK337">
        <f>IFERROR(SMALL(DK108:DK310,ROW()-ROW($DK$313)+1),"")</f>
        <v>0</v>
      </c>
      <c r="DL337">
        <f>IFERROR(SMALL(DL108:DL310,ROW()-ROW($DL$313)+1),"")</f>
        <v>0</v>
      </c>
      <c r="DM337">
        <f>IFERROR(SMALL(DM108:DM310,ROW()-ROW($DM$313)+1),"")</f>
        <v>0</v>
      </c>
      <c r="DN337">
        <f>IFERROR(SMALL(DN108:DN310,ROW()-ROW($DN$313)+1),"")</f>
        <v>0</v>
      </c>
      <c r="DO337">
        <f>IFERROR(SMALL(DO108:DO310,ROW()-ROW($DO$313)+1),"")</f>
        <v>0</v>
      </c>
      <c r="DP337">
        <f>IFERROR(SMALL(DP108:DP310,ROW()-ROW($DP$313)+1),"")</f>
        <v>0</v>
      </c>
      <c r="DQ337">
        <f>IFERROR(SMALL(DQ108:DQ310,ROW()-ROW($DQ$313)+1),"")</f>
        <v>0</v>
      </c>
      <c r="DR337">
        <f>IFERROR(SMALL(DR108:DR310,ROW()-ROW($DR$313)+1),"")</f>
        <v>0</v>
      </c>
      <c r="DS337">
        <f>IFERROR(SMALL(DS108:DS310,ROW()-ROW($DS$313)+1),"")</f>
        <v>0</v>
      </c>
      <c r="DT337">
        <f>IFERROR(SMALL(DT108:DT310,ROW()-ROW($DT$313)+1),"")</f>
        <v>0</v>
      </c>
      <c r="DU337">
        <f>IFERROR(SMALL(DU108:DU310,ROW()-ROW($DU$313)+1),"")</f>
        <v>0</v>
      </c>
      <c r="DV337">
        <f>IFERROR(SMALL(DV108:DV310,ROW()-ROW($DV$313)+1),"")</f>
        <v>0</v>
      </c>
      <c r="DW337">
        <f>IFERROR(SMALL(DW108:DW310,ROW()-ROW($DW$313)+1),"")</f>
        <v>0</v>
      </c>
      <c r="DX337">
        <f>IFERROR(SMALL(DX108:DX310,ROW()-ROW($DX$313)+1),"")</f>
        <v>0</v>
      </c>
      <c r="DY337">
        <f>IFERROR(SMALL(DY108:DY310,ROW()-ROW($DY$313)+1),"")</f>
        <v>0</v>
      </c>
      <c r="DZ337">
        <f>IFERROR(SMALL(DZ108:DZ310,ROW()-ROW($DZ$313)+1),"")</f>
        <v>0</v>
      </c>
      <c r="EA337">
        <f>IFERROR(SMALL(EA108:EA310,ROW()-ROW($EA$313)+1),"")</f>
        <v>0</v>
      </c>
      <c r="EB337">
        <f>IFERROR(SMALL(EB108:EB310,ROW()-ROW($EB$313)+1),"")</f>
        <v>0</v>
      </c>
      <c r="EC337">
        <f>IFERROR(SMALL(EC108:EC310,ROW()-ROW($EC$313)+1),"")</f>
        <v>0</v>
      </c>
      <c r="ED337">
        <f>IFERROR(SMALL(ED108:ED310,ROW()-ROW($ED$313)+1),"")</f>
        <v>0</v>
      </c>
      <c r="EE337">
        <f>IFERROR(SMALL(EE108:EE310,ROW()-ROW($EE$313)+1),"")</f>
        <v>0</v>
      </c>
      <c r="EF337">
        <f>IFERROR(SMALL(EF108:EF310,ROW()-ROW($EF$313)+1),"")</f>
        <v>0</v>
      </c>
      <c r="EG337">
        <f>IFERROR(SMALL(EG108:EG310,ROW()-ROW($EG$313)+1),"")</f>
        <v>0</v>
      </c>
      <c r="EH337">
        <f>IFERROR(SMALL(EH108:EH310,ROW()-ROW($EH$313)+1),"")</f>
        <v>0</v>
      </c>
      <c r="EI337">
        <f>IFERROR(SMALL(EI108:EI310,ROW()-ROW($EI$313)+1),"")</f>
        <v>0</v>
      </c>
      <c r="EJ337">
        <f>IFERROR(SMALL(EJ108:EJ310,ROW()-ROW($EJ$313)+1),"")</f>
        <v>0</v>
      </c>
      <c r="EK337">
        <f>IFERROR(SMALL(EK108:EK310,ROW()-ROW($EK$313)+1),"")</f>
        <v>0</v>
      </c>
      <c r="EL337">
        <f>IFERROR(SMALL(EL108:EL310,ROW()-ROW($EL$313)+1),"")</f>
        <v>0</v>
      </c>
      <c r="EM337">
        <f>IFERROR(SMALL(EM108:EM310,ROW()-ROW($EM$313)+1),"")</f>
        <v>0</v>
      </c>
      <c r="EN337">
        <f>IFERROR(SMALL(EN108:EN310,ROW()-ROW($EN$313)+1),"")</f>
        <v>0</v>
      </c>
      <c r="EO337">
        <f>IFERROR(SMALL(EO108:EO310,ROW()-ROW($EO$313)+1),"")</f>
        <v>0</v>
      </c>
      <c r="EP337">
        <f>IFERROR(SMALL(EP108:EP310,ROW()-ROW($EP$313)+1),"")</f>
        <v>0</v>
      </c>
      <c r="EQ337">
        <f>IFERROR(SMALL(EQ108:EQ310,ROW()-ROW($EQ$313)+1),"")</f>
        <v>0</v>
      </c>
      <c r="ER337">
        <f>IFERROR(SMALL(ER108:ER310,ROW()-ROW($ER$313)+1),"")</f>
        <v>0</v>
      </c>
      <c r="ES337">
        <f>IFERROR(SMALL(ES108:ES310,ROW()-ROW($ES$313)+1),"")</f>
        <v>0</v>
      </c>
      <c r="ET337">
        <f>IFERROR(SMALL(ET108:ET310,ROW()-ROW($ET$313)+1),"")</f>
        <v>0</v>
      </c>
      <c r="EU337">
        <f>IFERROR(SMALL(EU108:EU310,ROW()-ROW($EU$313)+1),"")</f>
        <v>0</v>
      </c>
      <c r="EV337">
        <f>IFERROR(SMALL(EV108:EV310,ROW()-ROW($EV$313)+1),"")</f>
        <v>0</v>
      </c>
      <c r="EW337">
        <f>IFERROR(SMALL(EW108:EW310,ROW()-ROW($EW$313)+1),"")</f>
        <v>0</v>
      </c>
      <c r="EX337">
        <f>IFERROR(SMALL(EX108:EX310,ROW()-ROW($EX$313)+1),"")</f>
        <v>0</v>
      </c>
      <c r="EY337">
        <f>IFERROR(SMALL(EY108:EY310,ROW()-ROW($EY$313)+1),"")</f>
        <v>0</v>
      </c>
      <c r="EZ337">
        <f>IFERROR(SMALL(EZ108:EZ310,ROW()-ROW($EZ$313)+1),"")</f>
        <v>0</v>
      </c>
      <c r="FA337">
        <f>IFERROR(SMALL(FA108:FA310,ROW()-ROW($FA$313)+1),"")</f>
        <v>0</v>
      </c>
      <c r="FB337">
        <f>IFERROR(SMALL(FB108:FB310,ROW()-ROW($FB$313)+1),"")</f>
        <v>0</v>
      </c>
      <c r="FC337">
        <f>IFERROR(SMALL(FC108:FC310,ROW()-ROW($FC$313)+1),"")</f>
        <v>0</v>
      </c>
      <c r="FD337">
        <f>IFERROR(SMALL(FD108:FD310,ROW()-ROW($FD$313)+1),"")</f>
        <v>0</v>
      </c>
      <c r="FE337">
        <f>IFERROR(SMALL(FE108:FE310,ROW()-ROW($FE$313)+1),"")</f>
        <v>0</v>
      </c>
      <c r="FF337">
        <f>IFERROR(SMALL(FF108:FF310,ROW()-ROW($FF$313)+1),"")</f>
        <v>0</v>
      </c>
      <c r="FG337">
        <f>IFERROR(SMALL(FG108:FG310,ROW()-ROW($FG$313)+1),"")</f>
        <v>0</v>
      </c>
      <c r="FH337">
        <f>IFERROR(SMALL(FH108:FH310,ROW()-ROW($FH$313)+1),"")</f>
        <v>0</v>
      </c>
      <c r="FI337">
        <f>IFERROR(SMALL(FI108:FI310,ROW()-ROW($FI$313)+1),"")</f>
        <v>0</v>
      </c>
      <c r="FJ337">
        <f>IFERROR(SMALL(FJ108:FJ310,ROW()-ROW($FJ$313)+1),"")</f>
        <v>0</v>
      </c>
      <c r="FK337">
        <f>IFERROR(SMALL(FK108:FK310,ROW()-ROW($FK$313)+1),"")</f>
        <v>0</v>
      </c>
      <c r="FL337">
        <f>IFERROR(SMALL(FL108:FL310,ROW()-ROW($FL$313)+1),"")</f>
        <v>0</v>
      </c>
      <c r="FM337">
        <f>IFERROR(SMALL(FM108:FM310,ROW()-ROW($FM$313)+1),"")</f>
        <v>0</v>
      </c>
      <c r="FN337">
        <f>IFERROR(SMALL(FN108:FN310,ROW()-ROW($FN$313)+1),"")</f>
        <v>0</v>
      </c>
      <c r="FO337">
        <f>IFERROR(SMALL(FO108:FO310,ROW()-ROW($FO$313)+1),"")</f>
        <v>0</v>
      </c>
      <c r="FP337">
        <f>IFERROR(SMALL(FP108:FP310,ROW()-ROW($FP$313)+1),"")</f>
        <v>0</v>
      </c>
      <c r="FQ337">
        <f>IFERROR(SMALL(FQ108:FQ310,ROW()-ROW($FQ$313)+1),"")</f>
        <v>0</v>
      </c>
      <c r="FR337">
        <f>IFERROR(SMALL(FR108:FR310,ROW()-ROW($FR$313)+1),"")</f>
        <v>0</v>
      </c>
      <c r="FS337">
        <f>IFERROR(SMALL(FS108:FS310,ROW()-ROW($FS$313)+1),"")</f>
        <v>0</v>
      </c>
      <c r="FT337">
        <f>IFERROR(SMALL(FT108:FT310,ROW()-ROW($FT$313)+1),"")</f>
        <v>0</v>
      </c>
      <c r="FU337">
        <f>IFERROR(SMALL(FU108:FU310,ROW()-ROW($FU$313)+1),"")</f>
        <v>0</v>
      </c>
      <c r="FV337">
        <f>IFERROR(SMALL(FV108:FV310,ROW()-ROW($FV$313)+1),"")</f>
        <v>0</v>
      </c>
      <c r="FW337">
        <f>IFERROR(SMALL(FW108:FW310,ROW()-ROW($FW$313)+1),"")</f>
        <v>0</v>
      </c>
      <c r="FX337">
        <f>IFERROR(SMALL(FX108:FX310,ROW()-ROW($FX$313)+1),"")</f>
        <v>0</v>
      </c>
      <c r="FY337">
        <f>IFERROR(SMALL(FY108:FY310,ROW()-ROW($FY$313)+1),"")</f>
        <v>0</v>
      </c>
      <c r="FZ337">
        <f>IFERROR(SMALL(FZ108:FZ310,ROW()-ROW($FZ$313)+1),"")</f>
        <v>0</v>
      </c>
      <c r="GA337">
        <f>IFERROR(SMALL(GA108:GA310,ROW()-ROW($GA$313)+1),"")</f>
        <v>0</v>
      </c>
      <c r="GB337">
        <f>IFERROR(SMALL(GB108:GB310,ROW()-ROW($GB$313)+1),"")</f>
        <v>0</v>
      </c>
      <c r="GC337">
        <f>IFERROR(SMALL(GC108:GC310,ROW()-ROW($GC$313)+1),"")</f>
        <v>0</v>
      </c>
      <c r="GD337">
        <f>IFERROR(SMALL(GD108:GD310,ROW()-ROW($GD$313)+1),"")</f>
        <v>0</v>
      </c>
      <c r="GE337">
        <f>IFERROR(SMALL(GE108:GE310,ROW()-ROW($GE$313)+1),"")</f>
        <v>0</v>
      </c>
      <c r="GF337">
        <f>IFERROR(SMALL(GF108:GF310,ROW()-ROW($GF$313)+1),"")</f>
        <v>0</v>
      </c>
      <c r="GG337">
        <f>IFERROR(SMALL(GG108:GG310,ROW()-ROW($GG$313)+1),"")</f>
        <v>0</v>
      </c>
      <c r="GH337">
        <f>IFERROR(SMALL(GH108:GH310,ROW()-ROW($GH$313)+1),"")</f>
        <v>0</v>
      </c>
      <c r="GI337">
        <f>IFERROR(SMALL(GI108:GI310,ROW()-ROW($GI$313)+1),"")</f>
        <v>0</v>
      </c>
      <c r="GJ337">
        <f>IFERROR(SMALL(GJ108:GJ310,ROW()-ROW($GJ$313)+1),"")</f>
        <v>0</v>
      </c>
      <c r="GK337">
        <f>IFERROR(SMALL(GK108:GK310,ROW()-ROW($GK$313)+1),"")</f>
        <v>0</v>
      </c>
      <c r="GL337">
        <f>IFERROR(SMALL(GL108:GL310,ROW()-ROW($GL$313)+1),"")</f>
        <v>0</v>
      </c>
      <c r="GM337">
        <f>IFERROR(SMALL(GM108:GM310,ROW()-ROW($GM$313)+1),"")</f>
        <v>0</v>
      </c>
      <c r="GN337">
        <f>IFERROR(SMALL(GN108:GN310,ROW()-ROW($GN$313)+1),"")</f>
        <v>0</v>
      </c>
      <c r="GO337">
        <f>IFERROR(SMALL(GO108:GO310,ROW()-ROW($GO$313)+1),"")</f>
        <v>0</v>
      </c>
      <c r="GP337">
        <f>IFERROR(SMALL(GP108:GP310,ROW()-ROW($GP$313)+1),"")</f>
        <v>0</v>
      </c>
      <c r="GQ337">
        <f>IFERROR(SMALL(GQ108:GQ310,ROW()-ROW($GQ$313)+1),"")</f>
        <v>0</v>
      </c>
      <c r="GR337">
        <f>IFERROR(SMALL(GR108:GR310,ROW()-ROW($GR$313)+1),"")</f>
        <v>0</v>
      </c>
      <c r="GS337">
        <f>IFERROR(SMALL(GS108:GS310,ROW()-ROW($GS$313)+1),"")</f>
        <v>0</v>
      </c>
      <c r="GT337">
        <f>IFERROR(SMALL(GT108:GT310,ROW()-ROW($GT$313)+1),"")</f>
        <v>0</v>
      </c>
      <c r="GU337">
        <f>IFERROR(SMALL(GU108:GU310,ROW()-ROW($GU$313)+1),"")</f>
        <v>0</v>
      </c>
      <c r="GV337">
        <f>IFERROR(SMALL(GV108:GV310,ROW()-ROW($GV$313)+1),"")</f>
        <v>0</v>
      </c>
      <c r="GW337">
        <f>IFERROR(SMALL(GW108:GW310,ROW()-ROW($GW$313)+1),"")</f>
        <v>0</v>
      </c>
      <c r="GX337">
        <f>IFERROR(SMALL(GX108:GX310,ROW()-ROW($GX$313)+1),"")</f>
        <v>0</v>
      </c>
      <c r="GY337">
        <f>IFERROR(SMALL(GY108:GY310,ROW()-ROW($GY$313)+1),"")</f>
        <v>0</v>
      </c>
      <c r="GZ337">
        <f>IFERROR(SMALL(GZ108:GZ310,ROW()-ROW($GZ$313)+1),"")</f>
        <v>0</v>
      </c>
      <c r="HA337">
        <f>IFERROR(SMALL(HA108:HA310,ROW()-ROW($HA$313)+1),"")</f>
        <v>0</v>
      </c>
      <c r="HB337">
        <f>IFERROR(SMALL(HB108:HB310,ROW()-ROW($HB$313)+1),"")</f>
        <v>0</v>
      </c>
      <c r="HC337">
        <f>IFERROR(SMALL(HC108:HC310,ROW()-ROW($HC$313)+1),"")</f>
        <v>0</v>
      </c>
      <c r="HD337">
        <f>IFERROR(SMALL(HD108:HD310,ROW()-ROW($HD$313)+1),"")</f>
        <v>0</v>
      </c>
      <c r="HE337">
        <f>IFERROR(SMALL(HE108:HE310,ROW()-ROW($HE$313)+1),"")</f>
        <v>0</v>
      </c>
      <c r="HF337">
        <f>IFERROR(SMALL(HF108:HF310,ROW()-ROW($HF$313)+1),"")</f>
        <v>0</v>
      </c>
    </row>
    <row r="338" spans="5:214">
      <c r="E338">
        <f>IFERROR(SMALL(E108:E310,ROW()-ROW($E$313)+1),"")</f>
        <v>0</v>
      </c>
      <c r="F338">
        <f>IFERROR(SMALL(F108:F310,ROW()-ROW($F$313)+1),"")</f>
        <v>0</v>
      </c>
      <c r="G338">
        <f>IFERROR(SMALL(G108:G310,ROW()-ROW($G$313)+1),"")</f>
        <v>0</v>
      </c>
      <c r="H338">
        <f>IFERROR(SMALL(H108:H310,ROW()-ROW($H$313)+1),"")</f>
        <v>0</v>
      </c>
      <c r="I338">
        <f>IFERROR(SMALL(I108:I310,ROW()-ROW($I$313)+1),"")</f>
        <v>0</v>
      </c>
      <c r="J338">
        <f>IFERROR(SMALL(J108:J310,ROW()-ROW($J$313)+1),"")</f>
        <v>0</v>
      </c>
      <c r="K338">
        <f>IFERROR(SMALL(K108:K310,ROW()-ROW($K$313)+1),"")</f>
        <v>0</v>
      </c>
      <c r="L338">
        <f>IFERROR(SMALL(L108:L310,ROW()-ROW($L$313)+1),"")</f>
        <v>0</v>
      </c>
      <c r="M338">
        <f>IFERROR(SMALL(M108:M310,ROW()-ROW($M$313)+1),"")</f>
        <v>0</v>
      </c>
      <c r="N338">
        <f>IFERROR(SMALL(N108:N310,ROW()-ROW($N$313)+1),"")</f>
        <v>0</v>
      </c>
      <c r="O338">
        <f>IFERROR(SMALL(O108:O310,ROW()-ROW($O$313)+1),"")</f>
        <v>0</v>
      </c>
      <c r="P338">
        <f>IFERROR(SMALL(P108:P310,ROW()-ROW($P$313)+1),"")</f>
        <v>0</v>
      </c>
      <c r="Q338">
        <f>IFERROR(SMALL(Q108:Q310,ROW()-ROW($Q$313)+1),"")</f>
        <v>0</v>
      </c>
      <c r="R338">
        <f>IFERROR(SMALL(R108:R310,ROW()-ROW($R$313)+1),"")</f>
        <v>0</v>
      </c>
      <c r="S338">
        <f>IFERROR(SMALL(S108:S310,ROW()-ROW($S$313)+1),"")</f>
        <v>0</v>
      </c>
      <c r="T338">
        <f>IFERROR(SMALL(T108:T310,ROW()-ROW($T$313)+1),"")</f>
        <v>0</v>
      </c>
      <c r="U338">
        <f>IFERROR(SMALL(U108:U310,ROW()-ROW($U$313)+1),"")</f>
        <v>0</v>
      </c>
      <c r="V338">
        <f>IFERROR(SMALL(V108:V310,ROW()-ROW($V$313)+1),"")</f>
        <v>0</v>
      </c>
      <c r="W338">
        <f>IFERROR(SMALL(W108:W310,ROW()-ROW($W$313)+1),"")</f>
        <v>0</v>
      </c>
      <c r="X338">
        <f>IFERROR(SMALL(X108:X310,ROW()-ROW($X$313)+1),"")</f>
        <v>0</v>
      </c>
      <c r="Y338">
        <f>IFERROR(SMALL(Y108:Y310,ROW()-ROW($Y$313)+1),"")</f>
        <v>0</v>
      </c>
      <c r="Z338">
        <f>IFERROR(SMALL(Z108:Z310,ROW()-ROW($Z$313)+1),"")</f>
        <v>0</v>
      </c>
      <c r="AA338">
        <f>IFERROR(SMALL(AA108:AA310,ROW()-ROW($AA$313)+1),"")</f>
        <v>0</v>
      </c>
      <c r="AB338">
        <f>IFERROR(SMALL(AB108:AB310,ROW()-ROW($AB$313)+1),"")</f>
        <v>0</v>
      </c>
      <c r="AC338">
        <f>IFERROR(SMALL(AC108:AC310,ROW()-ROW($AC$313)+1),"")</f>
        <v>0</v>
      </c>
      <c r="AD338">
        <f>IFERROR(SMALL(AD108:AD310,ROW()-ROW($AD$313)+1),"")</f>
        <v>0</v>
      </c>
      <c r="AE338">
        <f>IFERROR(SMALL(AE108:AE310,ROW()-ROW($AE$313)+1),"")</f>
        <v>0</v>
      </c>
      <c r="AF338">
        <f>IFERROR(SMALL(AF108:AF310,ROW()-ROW($AF$313)+1),"")</f>
        <v>0</v>
      </c>
      <c r="AG338">
        <f>IFERROR(SMALL(AG108:AG310,ROW()-ROW($AG$313)+1),"")</f>
        <v>0</v>
      </c>
      <c r="AH338">
        <f>IFERROR(SMALL(AH108:AH310,ROW()-ROW($AH$313)+1),"")</f>
        <v>0</v>
      </c>
      <c r="AI338">
        <f>IFERROR(SMALL(AI108:AI310,ROW()-ROW($AI$313)+1),"")</f>
        <v>0</v>
      </c>
      <c r="AJ338">
        <f>IFERROR(SMALL(AJ108:AJ310,ROW()-ROW($AJ$313)+1),"")</f>
        <v>0</v>
      </c>
      <c r="AK338">
        <f>IFERROR(SMALL(AK108:AK310,ROW()-ROW($AK$313)+1),"")</f>
        <v>0</v>
      </c>
      <c r="AL338">
        <f>IFERROR(SMALL(AL108:AL310,ROW()-ROW($AL$313)+1),"")</f>
        <v>0</v>
      </c>
      <c r="AM338">
        <f>IFERROR(SMALL(AM108:AM310,ROW()-ROW($AM$313)+1),"")</f>
        <v>0</v>
      </c>
      <c r="AN338">
        <f>IFERROR(SMALL(AN108:AN310,ROW()-ROW($AN$313)+1),"")</f>
        <v>0</v>
      </c>
      <c r="AO338">
        <f>IFERROR(SMALL(AO108:AO310,ROW()-ROW($AO$313)+1),"")</f>
        <v>0</v>
      </c>
      <c r="AP338">
        <f>IFERROR(SMALL(AP108:AP310,ROW()-ROW($AP$313)+1),"")</f>
        <v>0</v>
      </c>
      <c r="AQ338">
        <f>IFERROR(SMALL(AQ108:AQ310,ROW()-ROW($AQ$313)+1),"")</f>
        <v>0</v>
      </c>
      <c r="AR338">
        <f>IFERROR(SMALL(AR108:AR310,ROW()-ROW($AR$313)+1),"")</f>
        <v>0</v>
      </c>
      <c r="AS338">
        <f>IFERROR(SMALL(AS108:AS310,ROW()-ROW($AS$313)+1),"")</f>
        <v>0</v>
      </c>
      <c r="AT338">
        <f>IFERROR(SMALL(AT108:AT310,ROW()-ROW($AT$313)+1),"")</f>
        <v>0</v>
      </c>
      <c r="AU338">
        <f>IFERROR(SMALL(AU108:AU310,ROW()-ROW($AU$313)+1),"")</f>
        <v>0</v>
      </c>
      <c r="AV338">
        <f>IFERROR(SMALL(AV108:AV310,ROW()-ROW($AV$313)+1),"")</f>
        <v>0</v>
      </c>
      <c r="AW338">
        <f>IFERROR(SMALL(AW108:AW310,ROW()-ROW($AW$313)+1),"")</f>
        <v>0</v>
      </c>
      <c r="AX338">
        <f>IFERROR(SMALL(AX108:AX310,ROW()-ROW($AX$313)+1),"")</f>
        <v>0</v>
      </c>
      <c r="AY338">
        <f>IFERROR(SMALL(AY108:AY310,ROW()-ROW($AY$313)+1),"")</f>
        <v>0</v>
      </c>
      <c r="AZ338">
        <f>IFERROR(SMALL(AZ108:AZ310,ROW()-ROW($AZ$313)+1),"")</f>
        <v>0</v>
      </c>
      <c r="BA338">
        <f>IFERROR(SMALL(BA108:BA310,ROW()-ROW($BA$313)+1),"")</f>
        <v>0</v>
      </c>
      <c r="BB338">
        <f>IFERROR(SMALL(BB108:BB310,ROW()-ROW($BB$313)+1),"")</f>
        <v>0</v>
      </c>
      <c r="BC338">
        <f>IFERROR(SMALL(BC108:BC310,ROW()-ROW($BC$313)+1),"")</f>
        <v>0</v>
      </c>
      <c r="BD338">
        <f>IFERROR(SMALL(BD108:BD310,ROW()-ROW($BD$313)+1),"")</f>
        <v>0</v>
      </c>
      <c r="BE338">
        <f>IFERROR(SMALL(BE108:BE310,ROW()-ROW($BE$313)+1),"")</f>
        <v>0</v>
      </c>
      <c r="BF338">
        <f>IFERROR(SMALL(BF108:BF310,ROW()-ROW($BF$313)+1),"")</f>
        <v>0</v>
      </c>
      <c r="BG338">
        <f>IFERROR(SMALL(BG108:BG310,ROW()-ROW($BG$313)+1),"")</f>
        <v>0</v>
      </c>
      <c r="BH338">
        <f>IFERROR(SMALL(BH108:BH310,ROW()-ROW($BH$313)+1),"")</f>
        <v>0</v>
      </c>
      <c r="BI338">
        <f>IFERROR(SMALL(BI108:BI310,ROW()-ROW($BI$313)+1),"")</f>
        <v>0</v>
      </c>
      <c r="BJ338">
        <f>IFERROR(SMALL(BJ108:BJ310,ROW()-ROW($BJ$313)+1),"")</f>
        <v>0</v>
      </c>
      <c r="BK338">
        <f>IFERROR(SMALL(BK108:BK310,ROW()-ROW($BK$313)+1),"")</f>
        <v>0</v>
      </c>
      <c r="BL338">
        <f>IFERROR(SMALL(BL108:BL310,ROW()-ROW($BL$313)+1),"")</f>
        <v>0</v>
      </c>
      <c r="BM338">
        <f>IFERROR(SMALL(BM108:BM310,ROW()-ROW($BM$313)+1),"")</f>
        <v>0</v>
      </c>
      <c r="BN338">
        <f>IFERROR(SMALL(BN108:BN310,ROW()-ROW($BN$313)+1),"")</f>
        <v>0</v>
      </c>
      <c r="BO338">
        <f>IFERROR(SMALL(BO108:BO310,ROW()-ROW($BO$313)+1),"")</f>
        <v>0</v>
      </c>
      <c r="BP338">
        <f>IFERROR(SMALL(BP108:BP310,ROW()-ROW($BP$313)+1),"")</f>
        <v>0</v>
      </c>
      <c r="BQ338">
        <f>IFERROR(SMALL(BQ108:BQ310,ROW()-ROW($BQ$313)+1),"")</f>
        <v>0</v>
      </c>
      <c r="BR338">
        <f>IFERROR(SMALL(BR108:BR310,ROW()-ROW($BR$313)+1),"")</f>
        <v>0</v>
      </c>
      <c r="BS338">
        <f>IFERROR(SMALL(BS108:BS310,ROW()-ROW($BS$313)+1),"")</f>
        <v>0</v>
      </c>
      <c r="BT338">
        <f>IFERROR(SMALL(BT108:BT310,ROW()-ROW($BT$313)+1),"")</f>
        <v>0</v>
      </c>
      <c r="BU338">
        <f>IFERROR(SMALL(BU108:BU310,ROW()-ROW($BU$313)+1),"")</f>
        <v>0</v>
      </c>
      <c r="BV338">
        <f>IFERROR(SMALL(BV108:BV310,ROW()-ROW($BV$313)+1),"")</f>
        <v>0</v>
      </c>
      <c r="BW338">
        <f>IFERROR(SMALL(BW108:BW310,ROW()-ROW($BW$313)+1),"")</f>
        <v>0</v>
      </c>
      <c r="BX338">
        <f>IFERROR(SMALL(BX108:BX310,ROW()-ROW($BX$313)+1),"")</f>
        <v>0</v>
      </c>
      <c r="BY338">
        <f>IFERROR(SMALL(BY108:BY310,ROW()-ROW($BY$313)+1),"")</f>
        <v>0</v>
      </c>
      <c r="BZ338">
        <f>IFERROR(SMALL(BZ108:BZ310,ROW()-ROW($BZ$313)+1),"")</f>
        <v>0</v>
      </c>
      <c r="CA338">
        <f>IFERROR(SMALL(CA108:CA310,ROW()-ROW($CA$313)+1),"")</f>
        <v>0</v>
      </c>
      <c r="CB338">
        <f>IFERROR(SMALL(CB108:CB310,ROW()-ROW($CB$313)+1),"")</f>
        <v>0</v>
      </c>
      <c r="CC338">
        <f>IFERROR(SMALL(CC108:CC310,ROW()-ROW($CC$313)+1),"")</f>
        <v>0</v>
      </c>
      <c r="CD338">
        <f>IFERROR(SMALL(CD108:CD310,ROW()-ROW($CD$313)+1),"")</f>
        <v>0</v>
      </c>
      <c r="CE338">
        <f>IFERROR(SMALL(CE108:CE310,ROW()-ROW($CE$313)+1),"")</f>
        <v>0</v>
      </c>
      <c r="CF338">
        <f>IFERROR(SMALL(CF108:CF310,ROW()-ROW($CF$313)+1),"")</f>
        <v>0</v>
      </c>
      <c r="CG338">
        <f>IFERROR(SMALL(CG108:CG310,ROW()-ROW($CG$313)+1),"")</f>
        <v>0</v>
      </c>
      <c r="CH338">
        <f>IFERROR(SMALL(CH108:CH310,ROW()-ROW($CH$313)+1),"")</f>
        <v>0</v>
      </c>
      <c r="CI338">
        <f>IFERROR(SMALL(CI108:CI310,ROW()-ROW($CI$313)+1),"")</f>
        <v>0</v>
      </c>
      <c r="CJ338">
        <f>IFERROR(SMALL(CJ108:CJ310,ROW()-ROW($CJ$313)+1),"")</f>
        <v>0</v>
      </c>
      <c r="CK338">
        <f>IFERROR(SMALL(CK108:CK310,ROW()-ROW($CK$313)+1),"")</f>
        <v>0</v>
      </c>
      <c r="CL338">
        <f>IFERROR(SMALL(CL108:CL310,ROW()-ROW($CL$313)+1),"")</f>
        <v>0</v>
      </c>
      <c r="CM338">
        <f>IFERROR(SMALL(CM108:CM310,ROW()-ROW($CM$313)+1),"")</f>
        <v>0</v>
      </c>
      <c r="CN338">
        <f>IFERROR(SMALL(CN108:CN310,ROW()-ROW($CN$313)+1),"")</f>
        <v>0</v>
      </c>
      <c r="CO338">
        <f>IFERROR(SMALL(CO108:CO310,ROW()-ROW($CO$313)+1),"")</f>
        <v>0</v>
      </c>
      <c r="CP338">
        <f>IFERROR(SMALL(CP108:CP310,ROW()-ROW($CP$313)+1),"")</f>
        <v>0</v>
      </c>
      <c r="CQ338">
        <f>IFERROR(SMALL(CQ108:CQ310,ROW()-ROW($CQ$313)+1),"")</f>
        <v>0</v>
      </c>
      <c r="CR338">
        <f>IFERROR(SMALL(CR108:CR310,ROW()-ROW($CR$313)+1),"")</f>
        <v>0</v>
      </c>
      <c r="CS338">
        <f>IFERROR(SMALL(CS108:CS310,ROW()-ROW($CS$313)+1),"")</f>
        <v>0</v>
      </c>
      <c r="CT338">
        <f>IFERROR(SMALL(CT108:CT310,ROW()-ROW($CT$313)+1),"")</f>
        <v>0</v>
      </c>
      <c r="CU338">
        <f>IFERROR(SMALL(CU108:CU310,ROW()-ROW($CU$313)+1),"")</f>
        <v>0</v>
      </c>
      <c r="CV338">
        <f>IFERROR(SMALL(CV108:CV310,ROW()-ROW($CV$313)+1),"")</f>
        <v>0</v>
      </c>
      <c r="CW338">
        <f>IFERROR(SMALL(CW108:CW310,ROW()-ROW($CW$313)+1),"")</f>
        <v>0</v>
      </c>
      <c r="CX338">
        <f>IFERROR(SMALL(CX108:CX310,ROW()-ROW($CX$313)+1),"")</f>
        <v>0</v>
      </c>
      <c r="CY338">
        <f>IFERROR(SMALL(CY108:CY310,ROW()-ROW($CY$313)+1),"")</f>
        <v>0</v>
      </c>
      <c r="CZ338">
        <f>IFERROR(SMALL(CZ108:CZ310,ROW()-ROW($CZ$313)+1),"")</f>
        <v>0</v>
      </c>
      <c r="DA338">
        <f>IFERROR(SMALL(DA108:DA310,ROW()-ROW($DA$313)+1),"")</f>
        <v>0</v>
      </c>
      <c r="DB338">
        <f>IFERROR(SMALL(DB108:DB310,ROW()-ROW($DB$313)+1),"")</f>
        <v>0</v>
      </c>
      <c r="DC338">
        <f>IFERROR(SMALL(DC108:DC310,ROW()-ROW($DC$313)+1),"")</f>
        <v>0</v>
      </c>
      <c r="DD338">
        <f>IFERROR(SMALL(DD108:DD310,ROW()-ROW($DD$313)+1),"")</f>
        <v>0</v>
      </c>
      <c r="DG338">
        <f>IFERROR(SMALL(DG108:DG310,ROW()-ROW($DG$313)+1),"")</f>
        <v>0</v>
      </c>
      <c r="DH338">
        <f>IFERROR(SMALL(DH108:DH310,ROW()-ROW($DH$313)+1),"")</f>
        <v>0</v>
      </c>
      <c r="DI338">
        <f>IFERROR(SMALL(DI108:DI310,ROW()-ROW($DI$313)+1),"")</f>
        <v>0</v>
      </c>
      <c r="DJ338">
        <f>IFERROR(SMALL(DJ108:DJ310,ROW()-ROW($DJ$313)+1),"")</f>
        <v>0</v>
      </c>
      <c r="DK338">
        <f>IFERROR(SMALL(DK108:DK310,ROW()-ROW($DK$313)+1),"")</f>
        <v>0</v>
      </c>
      <c r="DL338">
        <f>IFERROR(SMALL(DL108:DL310,ROW()-ROW($DL$313)+1),"")</f>
        <v>0</v>
      </c>
      <c r="DM338">
        <f>IFERROR(SMALL(DM108:DM310,ROW()-ROW($DM$313)+1),"")</f>
        <v>0</v>
      </c>
      <c r="DN338">
        <f>IFERROR(SMALL(DN108:DN310,ROW()-ROW($DN$313)+1),"")</f>
        <v>0</v>
      </c>
      <c r="DO338">
        <f>IFERROR(SMALL(DO108:DO310,ROW()-ROW($DO$313)+1),"")</f>
        <v>0</v>
      </c>
      <c r="DP338">
        <f>IFERROR(SMALL(DP108:DP310,ROW()-ROW($DP$313)+1),"")</f>
        <v>0</v>
      </c>
      <c r="DQ338">
        <f>IFERROR(SMALL(DQ108:DQ310,ROW()-ROW($DQ$313)+1),"")</f>
        <v>0</v>
      </c>
      <c r="DR338">
        <f>IFERROR(SMALL(DR108:DR310,ROW()-ROW($DR$313)+1),"")</f>
        <v>0</v>
      </c>
      <c r="DS338">
        <f>IFERROR(SMALL(DS108:DS310,ROW()-ROW($DS$313)+1),"")</f>
        <v>0</v>
      </c>
      <c r="DT338">
        <f>IFERROR(SMALL(DT108:DT310,ROW()-ROW($DT$313)+1),"")</f>
        <v>0</v>
      </c>
      <c r="DU338">
        <f>IFERROR(SMALL(DU108:DU310,ROW()-ROW($DU$313)+1),"")</f>
        <v>0</v>
      </c>
      <c r="DV338">
        <f>IFERROR(SMALL(DV108:DV310,ROW()-ROW($DV$313)+1),"")</f>
        <v>0</v>
      </c>
      <c r="DW338">
        <f>IFERROR(SMALL(DW108:DW310,ROW()-ROW($DW$313)+1),"")</f>
        <v>0</v>
      </c>
      <c r="DX338">
        <f>IFERROR(SMALL(DX108:DX310,ROW()-ROW($DX$313)+1),"")</f>
        <v>0</v>
      </c>
      <c r="DY338">
        <f>IFERROR(SMALL(DY108:DY310,ROW()-ROW($DY$313)+1),"")</f>
        <v>0</v>
      </c>
      <c r="DZ338">
        <f>IFERROR(SMALL(DZ108:DZ310,ROW()-ROW($DZ$313)+1),"")</f>
        <v>0</v>
      </c>
      <c r="EA338">
        <f>IFERROR(SMALL(EA108:EA310,ROW()-ROW($EA$313)+1),"")</f>
        <v>0</v>
      </c>
      <c r="EB338">
        <f>IFERROR(SMALL(EB108:EB310,ROW()-ROW($EB$313)+1),"")</f>
        <v>0</v>
      </c>
      <c r="EC338">
        <f>IFERROR(SMALL(EC108:EC310,ROW()-ROW($EC$313)+1),"")</f>
        <v>0</v>
      </c>
      <c r="ED338">
        <f>IFERROR(SMALL(ED108:ED310,ROW()-ROW($ED$313)+1),"")</f>
        <v>0</v>
      </c>
      <c r="EE338">
        <f>IFERROR(SMALL(EE108:EE310,ROW()-ROW($EE$313)+1),"")</f>
        <v>0</v>
      </c>
      <c r="EF338">
        <f>IFERROR(SMALL(EF108:EF310,ROW()-ROW($EF$313)+1),"")</f>
        <v>0</v>
      </c>
      <c r="EG338">
        <f>IFERROR(SMALL(EG108:EG310,ROW()-ROW($EG$313)+1),"")</f>
        <v>0</v>
      </c>
      <c r="EH338">
        <f>IFERROR(SMALL(EH108:EH310,ROW()-ROW($EH$313)+1),"")</f>
        <v>0</v>
      </c>
      <c r="EI338">
        <f>IFERROR(SMALL(EI108:EI310,ROW()-ROW($EI$313)+1),"")</f>
        <v>0</v>
      </c>
      <c r="EJ338">
        <f>IFERROR(SMALL(EJ108:EJ310,ROW()-ROW($EJ$313)+1),"")</f>
        <v>0</v>
      </c>
      <c r="EK338">
        <f>IFERROR(SMALL(EK108:EK310,ROW()-ROW($EK$313)+1),"")</f>
        <v>0</v>
      </c>
      <c r="EL338">
        <f>IFERROR(SMALL(EL108:EL310,ROW()-ROW($EL$313)+1),"")</f>
        <v>0</v>
      </c>
      <c r="EM338">
        <f>IFERROR(SMALL(EM108:EM310,ROW()-ROW($EM$313)+1),"")</f>
        <v>0</v>
      </c>
      <c r="EN338">
        <f>IFERROR(SMALL(EN108:EN310,ROW()-ROW($EN$313)+1),"")</f>
        <v>0</v>
      </c>
      <c r="EO338">
        <f>IFERROR(SMALL(EO108:EO310,ROW()-ROW($EO$313)+1),"")</f>
        <v>0</v>
      </c>
      <c r="EP338">
        <f>IFERROR(SMALL(EP108:EP310,ROW()-ROW($EP$313)+1),"")</f>
        <v>0</v>
      </c>
      <c r="EQ338">
        <f>IFERROR(SMALL(EQ108:EQ310,ROW()-ROW($EQ$313)+1),"")</f>
        <v>0</v>
      </c>
      <c r="ER338">
        <f>IFERROR(SMALL(ER108:ER310,ROW()-ROW($ER$313)+1),"")</f>
        <v>0</v>
      </c>
      <c r="ES338">
        <f>IFERROR(SMALL(ES108:ES310,ROW()-ROW($ES$313)+1),"")</f>
        <v>0</v>
      </c>
      <c r="ET338">
        <f>IFERROR(SMALL(ET108:ET310,ROW()-ROW($ET$313)+1),"")</f>
        <v>0</v>
      </c>
      <c r="EU338">
        <f>IFERROR(SMALL(EU108:EU310,ROW()-ROW($EU$313)+1),"")</f>
        <v>0</v>
      </c>
      <c r="EV338">
        <f>IFERROR(SMALL(EV108:EV310,ROW()-ROW($EV$313)+1),"")</f>
        <v>0</v>
      </c>
      <c r="EW338">
        <f>IFERROR(SMALL(EW108:EW310,ROW()-ROW($EW$313)+1),"")</f>
        <v>0</v>
      </c>
      <c r="EX338">
        <f>IFERROR(SMALL(EX108:EX310,ROW()-ROW($EX$313)+1),"")</f>
        <v>0</v>
      </c>
      <c r="EY338">
        <f>IFERROR(SMALL(EY108:EY310,ROW()-ROW($EY$313)+1),"")</f>
        <v>0</v>
      </c>
      <c r="EZ338">
        <f>IFERROR(SMALL(EZ108:EZ310,ROW()-ROW($EZ$313)+1),"")</f>
        <v>0</v>
      </c>
      <c r="FA338">
        <f>IFERROR(SMALL(FA108:FA310,ROW()-ROW($FA$313)+1),"")</f>
        <v>0</v>
      </c>
      <c r="FB338">
        <f>IFERROR(SMALL(FB108:FB310,ROW()-ROW($FB$313)+1),"")</f>
        <v>0</v>
      </c>
      <c r="FC338">
        <f>IFERROR(SMALL(FC108:FC310,ROW()-ROW($FC$313)+1),"")</f>
        <v>0</v>
      </c>
      <c r="FD338">
        <f>IFERROR(SMALL(FD108:FD310,ROW()-ROW($FD$313)+1),"")</f>
        <v>0</v>
      </c>
      <c r="FE338">
        <f>IFERROR(SMALL(FE108:FE310,ROW()-ROW($FE$313)+1),"")</f>
        <v>0</v>
      </c>
      <c r="FF338">
        <f>IFERROR(SMALL(FF108:FF310,ROW()-ROW($FF$313)+1),"")</f>
        <v>0</v>
      </c>
      <c r="FG338">
        <f>IFERROR(SMALL(FG108:FG310,ROW()-ROW($FG$313)+1),"")</f>
        <v>0</v>
      </c>
      <c r="FH338">
        <f>IFERROR(SMALL(FH108:FH310,ROW()-ROW($FH$313)+1),"")</f>
        <v>0</v>
      </c>
      <c r="FI338">
        <f>IFERROR(SMALL(FI108:FI310,ROW()-ROW($FI$313)+1),"")</f>
        <v>0</v>
      </c>
      <c r="FJ338">
        <f>IFERROR(SMALL(FJ108:FJ310,ROW()-ROW($FJ$313)+1),"")</f>
        <v>0</v>
      </c>
      <c r="FK338">
        <f>IFERROR(SMALL(FK108:FK310,ROW()-ROW($FK$313)+1),"")</f>
        <v>0</v>
      </c>
      <c r="FL338">
        <f>IFERROR(SMALL(FL108:FL310,ROW()-ROW($FL$313)+1),"")</f>
        <v>0</v>
      </c>
      <c r="FM338">
        <f>IFERROR(SMALL(FM108:FM310,ROW()-ROW($FM$313)+1),"")</f>
        <v>0</v>
      </c>
      <c r="FN338">
        <f>IFERROR(SMALL(FN108:FN310,ROW()-ROW($FN$313)+1),"")</f>
        <v>0</v>
      </c>
      <c r="FO338">
        <f>IFERROR(SMALL(FO108:FO310,ROW()-ROW($FO$313)+1),"")</f>
        <v>0</v>
      </c>
      <c r="FP338">
        <f>IFERROR(SMALL(FP108:FP310,ROW()-ROW($FP$313)+1),"")</f>
        <v>0</v>
      </c>
      <c r="FQ338">
        <f>IFERROR(SMALL(FQ108:FQ310,ROW()-ROW($FQ$313)+1),"")</f>
        <v>0</v>
      </c>
      <c r="FR338">
        <f>IFERROR(SMALL(FR108:FR310,ROW()-ROW($FR$313)+1),"")</f>
        <v>0</v>
      </c>
      <c r="FS338">
        <f>IFERROR(SMALL(FS108:FS310,ROW()-ROW($FS$313)+1),"")</f>
        <v>0</v>
      </c>
      <c r="FT338">
        <f>IFERROR(SMALL(FT108:FT310,ROW()-ROW($FT$313)+1),"")</f>
        <v>0</v>
      </c>
      <c r="FU338">
        <f>IFERROR(SMALL(FU108:FU310,ROW()-ROW($FU$313)+1),"")</f>
        <v>0</v>
      </c>
      <c r="FV338">
        <f>IFERROR(SMALL(FV108:FV310,ROW()-ROW($FV$313)+1),"")</f>
        <v>0</v>
      </c>
      <c r="FW338">
        <f>IFERROR(SMALL(FW108:FW310,ROW()-ROW($FW$313)+1),"")</f>
        <v>0</v>
      </c>
      <c r="FX338">
        <f>IFERROR(SMALL(FX108:FX310,ROW()-ROW($FX$313)+1),"")</f>
        <v>0</v>
      </c>
      <c r="FY338">
        <f>IFERROR(SMALL(FY108:FY310,ROW()-ROW($FY$313)+1),"")</f>
        <v>0</v>
      </c>
      <c r="FZ338">
        <f>IFERROR(SMALL(FZ108:FZ310,ROW()-ROW($FZ$313)+1),"")</f>
        <v>0</v>
      </c>
      <c r="GA338">
        <f>IFERROR(SMALL(GA108:GA310,ROW()-ROW($GA$313)+1),"")</f>
        <v>0</v>
      </c>
      <c r="GB338">
        <f>IFERROR(SMALL(GB108:GB310,ROW()-ROW($GB$313)+1),"")</f>
        <v>0</v>
      </c>
      <c r="GC338">
        <f>IFERROR(SMALL(GC108:GC310,ROW()-ROW($GC$313)+1),"")</f>
        <v>0</v>
      </c>
      <c r="GD338">
        <f>IFERROR(SMALL(GD108:GD310,ROW()-ROW($GD$313)+1),"")</f>
        <v>0</v>
      </c>
      <c r="GE338">
        <f>IFERROR(SMALL(GE108:GE310,ROW()-ROW($GE$313)+1),"")</f>
        <v>0</v>
      </c>
      <c r="GF338">
        <f>IFERROR(SMALL(GF108:GF310,ROW()-ROW($GF$313)+1),"")</f>
        <v>0</v>
      </c>
      <c r="GG338">
        <f>IFERROR(SMALL(GG108:GG310,ROW()-ROW($GG$313)+1),"")</f>
        <v>0</v>
      </c>
      <c r="GH338">
        <f>IFERROR(SMALL(GH108:GH310,ROW()-ROW($GH$313)+1),"")</f>
        <v>0</v>
      </c>
      <c r="GI338">
        <f>IFERROR(SMALL(GI108:GI310,ROW()-ROW($GI$313)+1),"")</f>
        <v>0</v>
      </c>
      <c r="GJ338">
        <f>IFERROR(SMALL(GJ108:GJ310,ROW()-ROW($GJ$313)+1),"")</f>
        <v>0</v>
      </c>
      <c r="GK338">
        <f>IFERROR(SMALL(GK108:GK310,ROW()-ROW($GK$313)+1),"")</f>
        <v>0</v>
      </c>
      <c r="GL338">
        <f>IFERROR(SMALL(GL108:GL310,ROW()-ROW($GL$313)+1),"")</f>
        <v>0</v>
      </c>
      <c r="GM338">
        <f>IFERROR(SMALL(GM108:GM310,ROW()-ROW($GM$313)+1),"")</f>
        <v>0</v>
      </c>
      <c r="GN338">
        <f>IFERROR(SMALL(GN108:GN310,ROW()-ROW($GN$313)+1),"")</f>
        <v>0</v>
      </c>
      <c r="GO338">
        <f>IFERROR(SMALL(GO108:GO310,ROW()-ROW($GO$313)+1),"")</f>
        <v>0</v>
      </c>
      <c r="GP338">
        <f>IFERROR(SMALL(GP108:GP310,ROW()-ROW($GP$313)+1),"")</f>
        <v>0</v>
      </c>
      <c r="GQ338">
        <f>IFERROR(SMALL(GQ108:GQ310,ROW()-ROW($GQ$313)+1),"")</f>
        <v>0</v>
      </c>
      <c r="GR338">
        <f>IFERROR(SMALL(GR108:GR310,ROW()-ROW($GR$313)+1),"")</f>
        <v>0</v>
      </c>
      <c r="GS338">
        <f>IFERROR(SMALL(GS108:GS310,ROW()-ROW($GS$313)+1),"")</f>
        <v>0</v>
      </c>
      <c r="GT338">
        <f>IFERROR(SMALL(GT108:GT310,ROW()-ROW($GT$313)+1),"")</f>
        <v>0</v>
      </c>
      <c r="GU338">
        <f>IFERROR(SMALL(GU108:GU310,ROW()-ROW($GU$313)+1),"")</f>
        <v>0</v>
      </c>
      <c r="GV338">
        <f>IFERROR(SMALL(GV108:GV310,ROW()-ROW($GV$313)+1),"")</f>
        <v>0</v>
      </c>
      <c r="GW338">
        <f>IFERROR(SMALL(GW108:GW310,ROW()-ROW($GW$313)+1),"")</f>
        <v>0</v>
      </c>
      <c r="GX338">
        <f>IFERROR(SMALL(GX108:GX310,ROW()-ROW($GX$313)+1),"")</f>
        <v>0</v>
      </c>
      <c r="GY338">
        <f>IFERROR(SMALL(GY108:GY310,ROW()-ROW($GY$313)+1),"")</f>
        <v>0</v>
      </c>
      <c r="GZ338">
        <f>IFERROR(SMALL(GZ108:GZ310,ROW()-ROW($GZ$313)+1),"")</f>
        <v>0</v>
      </c>
      <c r="HA338">
        <f>IFERROR(SMALL(HA108:HA310,ROW()-ROW($HA$313)+1),"")</f>
        <v>0</v>
      </c>
      <c r="HB338">
        <f>IFERROR(SMALL(HB108:HB310,ROW()-ROW($HB$313)+1),"")</f>
        <v>0</v>
      </c>
      <c r="HC338">
        <f>IFERROR(SMALL(HC108:HC310,ROW()-ROW($HC$313)+1),"")</f>
        <v>0</v>
      </c>
      <c r="HD338">
        <f>IFERROR(SMALL(HD108:HD310,ROW()-ROW($HD$313)+1),"")</f>
        <v>0</v>
      </c>
      <c r="HE338">
        <f>IFERROR(SMALL(HE108:HE310,ROW()-ROW($HE$313)+1),"")</f>
        <v>0</v>
      </c>
      <c r="HF338">
        <f>IFERROR(SMALL(HF108:HF310,ROW()-ROW($HF$313)+1),"")</f>
        <v>0</v>
      </c>
    </row>
    <row r="339" spans="5:214">
      <c r="E339">
        <f>IFERROR(SMALL(E108:E310,ROW()-ROW($E$313)+1),"")</f>
        <v>0</v>
      </c>
      <c r="F339">
        <f>IFERROR(SMALL(F108:F310,ROW()-ROW($F$313)+1),"")</f>
        <v>0</v>
      </c>
      <c r="G339">
        <f>IFERROR(SMALL(G108:G310,ROW()-ROW($G$313)+1),"")</f>
        <v>0</v>
      </c>
      <c r="H339">
        <f>IFERROR(SMALL(H108:H310,ROW()-ROW($H$313)+1),"")</f>
        <v>0</v>
      </c>
      <c r="I339">
        <f>IFERROR(SMALL(I108:I310,ROW()-ROW($I$313)+1),"")</f>
        <v>0</v>
      </c>
      <c r="J339">
        <f>IFERROR(SMALL(J108:J310,ROW()-ROW($J$313)+1),"")</f>
        <v>0</v>
      </c>
      <c r="K339">
        <f>IFERROR(SMALL(K108:K310,ROW()-ROW($K$313)+1),"")</f>
        <v>0</v>
      </c>
      <c r="L339">
        <f>IFERROR(SMALL(L108:L310,ROW()-ROW($L$313)+1),"")</f>
        <v>0</v>
      </c>
      <c r="M339">
        <f>IFERROR(SMALL(M108:M310,ROW()-ROW($M$313)+1),"")</f>
        <v>0</v>
      </c>
      <c r="N339">
        <f>IFERROR(SMALL(N108:N310,ROW()-ROW($N$313)+1),"")</f>
        <v>0</v>
      </c>
      <c r="O339">
        <f>IFERROR(SMALL(O108:O310,ROW()-ROW($O$313)+1),"")</f>
        <v>0</v>
      </c>
      <c r="P339">
        <f>IFERROR(SMALL(P108:P310,ROW()-ROW($P$313)+1),"")</f>
        <v>0</v>
      </c>
      <c r="Q339">
        <f>IFERROR(SMALL(Q108:Q310,ROW()-ROW($Q$313)+1),"")</f>
        <v>0</v>
      </c>
      <c r="R339">
        <f>IFERROR(SMALL(R108:R310,ROW()-ROW($R$313)+1),"")</f>
        <v>0</v>
      </c>
      <c r="S339">
        <f>IFERROR(SMALL(S108:S310,ROW()-ROW($S$313)+1),"")</f>
        <v>0</v>
      </c>
      <c r="T339">
        <f>IFERROR(SMALL(T108:T310,ROW()-ROW($T$313)+1),"")</f>
        <v>0</v>
      </c>
      <c r="U339">
        <f>IFERROR(SMALL(U108:U310,ROW()-ROW($U$313)+1),"")</f>
        <v>0</v>
      </c>
      <c r="V339">
        <f>IFERROR(SMALL(V108:V310,ROW()-ROW($V$313)+1),"")</f>
        <v>0</v>
      </c>
      <c r="W339">
        <f>IFERROR(SMALL(W108:W310,ROW()-ROW($W$313)+1),"")</f>
        <v>0</v>
      </c>
      <c r="X339">
        <f>IFERROR(SMALL(X108:X310,ROW()-ROW($X$313)+1),"")</f>
        <v>0</v>
      </c>
      <c r="Y339">
        <f>IFERROR(SMALL(Y108:Y310,ROW()-ROW($Y$313)+1),"")</f>
        <v>0</v>
      </c>
      <c r="Z339">
        <f>IFERROR(SMALL(Z108:Z310,ROW()-ROW($Z$313)+1),"")</f>
        <v>0</v>
      </c>
      <c r="AA339">
        <f>IFERROR(SMALL(AA108:AA310,ROW()-ROW($AA$313)+1),"")</f>
        <v>0</v>
      </c>
      <c r="AB339">
        <f>IFERROR(SMALL(AB108:AB310,ROW()-ROW($AB$313)+1),"")</f>
        <v>0</v>
      </c>
      <c r="AC339">
        <f>IFERROR(SMALL(AC108:AC310,ROW()-ROW($AC$313)+1),"")</f>
        <v>0</v>
      </c>
      <c r="AD339">
        <f>IFERROR(SMALL(AD108:AD310,ROW()-ROW($AD$313)+1),"")</f>
        <v>0</v>
      </c>
      <c r="AE339">
        <f>IFERROR(SMALL(AE108:AE310,ROW()-ROW($AE$313)+1),"")</f>
        <v>0</v>
      </c>
      <c r="AF339">
        <f>IFERROR(SMALL(AF108:AF310,ROW()-ROW($AF$313)+1),"")</f>
        <v>0</v>
      </c>
      <c r="AG339">
        <f>IFERROR(SMALL(AG108:AG310,ROW()-ROW($AG$313)+1),"")</f>
        <v>0</v>
      </c>
      <c r="AH339">
        <f>IFERROR(SMALL(AH108:AH310,ROW()-ROW($AH$313)+1),"")</f>
        <v>0</v>
      </c>
      <c r="AI339">
        <f>IFERROR(SMALL(AI108:AI310,ROW()-ROW($AI$313)+1),"")</f>
        <v>0</v>
      </c>
      <c r="AJ339">
        <f>IFERROR(SMALL(AJ108:AJ310,ROW()-ROW($AJ$313)+1),"")</f>
        <v>0</v>
      </c>
      <c r="AK339">
        <f>IFERROR(SMALL(AK108:AK310,ROW()-ROW($AK$313)+1),"")</f>
        <v>0</v>
      </c>
      <c r="AL339">
        <f>IFERROR(SMALL(AL108:AL310,ROW()-ROW($AL$313)+1),"")</f>
        <v>0</v>
      </c>
      <c r="AM339">
        <f>IFERROR(SMALL(AM108:AM310,ROW()-ROW($AM$313)+1),"")</f>
        <v>0</v>
      </c>
      <c r="AN339">
        <f>IFERROR(SMALL(AN108:AN310,ROW()-ROW($AN$313)+1),"")</f>
        <v>0</v>
      </c>
      <c r="AO339">
        <f>IFERROR(SMALL(AO108:AO310,ROW()-ROW($AO$313)+1),"")</f>
        <v>0</v>
      </c>
      <c r="AP339">
        <f>IFERROR(SMALL(AP108:AP310,ROW()-ROW($AP$313)+1),"")</f>
        <v>0</v>
      </c>
      <c r="AQ339">
        <f>IFERROR(SMALL(AQ108:AQ310,ROW()-ROW($AQ$313)+1),"")</f>
        <v>0</v>
      </c>
      <c r="AR339">
        <f>IFERROR(SMALL(AR108:AR310,ROW()-ROW($AR$313)+1),"")</f>
        <v>0</v>
      </c>
      <c r="AS339">
        <f>IFERROR(SMALL(AS108:AS310,ROW()-ROW($AS$313)+1),"")</f>
        <v>0</v>
      </c>
      <c r="AT339">
        <f>IFERROR(SMALL(AT108:AT310,ROW()-ROW($AT$313)+1),"")</f>
        <v>0</v>
      </c>
      <c r="AU339">
        <f>IFERROR(SMALL(AU108:AU310,ROW()-ROW($AU$313)+1),"")</f>
        <v>0</v>
      </c>
      <c r="AV339">
        <f>IFERROR(SMALL(AV108:AV310,ROW()-ROW($AV$313)+1),"")</f>
        <v>0</v>
      </c>
      <c r="AW339">
        <f>IFERROR(SMALL(AW108:AW310,ROW()-ROW($AW$313)+1),"")</f>
        <v>0</v>
      </c>
      <c r="AX339">
        <f>IFERROR(SMALL(AX108:AX310,ROW()-ROW($AX$313)+1),"")</f>
        <v>0</v>
      </c>
      <c r="AY339">
        <f>IFERROR(SMALL(AY108:AY310,ROW()-ROW($AY$313)+1),"")</f>
        <v>0</v>
      </c>
      <c r="AZ339">
        <f>IFERROR(SMALL(AZ108:AZ310,ROW()-ROW($AZ$313)+1),"")</f>
        <v>0</v>
      </c>
      <c r="BA339">
        <f>IFERROR(SMALL(BA108:BA310,ROW()-ROW($BA$313)+1),"")</f>
        <v>0</v>
      </c>
      <c r="BB339">
        <f>IFERROR(SMALL(BB108:BB310,ROW()-ROW($BB$313)+1),"")</f>
        <v>0</v>
      </c>
      <c r="BC339">
        <f>IFERROR(SMALL(BC108:BC310,ROW()-ROW($BC$313)+1),"")</f>
        <v>0</v>
      </c>
      <c r="BD339">
        <f>IFERROR(SMALL(BD108:BD310,ROW()-ROW($BD$313)+1),"")</f>
        <v>0</v>
      </c>
      <c r="BE339">
        <f>IFERROR(SMALL(BE108:BE310,ROW()-ROW($BE$313)+1),"")</f>
        <v>0</v>
      </c>
      <c r="BF339">
        <f>IFERROR(SMALL(BF108:BF310,ROW()-ROW($BF$313)+1),"")</f>
        <v>0</v>
      </c>
      <c r="BG339">
        <f>IFERROR(SMALL(BG108:BG310,ROW()-ROW($BG$313)+1),"")</f>
        <v>0</v>
      </c>
      <c r="BH339">
        <f>IFERROR(SMALL(BH108:BH310,ROW()-ROW($BH$313)+1),"")</f>
        <v>0</v>
      </c>
      <c r="BI339">
        <f>IFERROR(SMALL(BI108:BI310,ROW()-ROW($BI$313)+1),"")</f>
        <v>0</v>
      </c>
      <c r="BJ339">
        <f>IFERROR(SMALL(BJ108:BJ310,ROW()-ROW($BJ$313)+1),"")</f>
        <v>0</v>
      </c>
      <c r="BK339">
        <f>IFERROR(SMALL(BK108:BK310,ROW()-ROW($BK$313)+1),"")</f>
        <v>0</v>
      </c>
      <c r="BL339">
        <f>IFERROR(SMALL(BL108:BL310,ROW()-ROW($BL$313)+1),"")</f>
        <v>0</v>
      </c>
      <c r="BM339">
        <f>IFERROR(SMALL(BM108:BM310,ROW()-ROW($BM$313)+1),"")</f>
        <v>0</v>
      </c>
      <c r="BN339">
        <f>IFERROR(SMALL(BN108:BN310,ROW()-ROW($BN$313)+1),"")</f>
        <v>0</v>
      </c>
      <c r="BO339">
        <f>IFERROR(SMALL(BO108:BO310,ROW()-ROW($BO$313)+1),"")</f>
        <v>0</v>
      </c>
      <c r="BP339">
        <f>IFERROR(SMALL(BP108:BP310,ROW()-ROW($BP$313)+1),"")</f>
        <v>0</v>
      </c>
      <c r="BQ339">
        <f>IFERROR(SMALL(BQ108:BQ310,ROW()-ROW($BQ$313)+1),"")</f>
        <v>0</v>
      </c>
      <c r="BR339">
        <f>IFERROR(SMALL(BR108:BR310,ROW()-ROW($BR$313)+1),"")</f>
        <v>0</v>
      </c>
      <c r="BS339">
        <f>IFERROR(SMALL(BS108:BS310,ROW()-ROW($BS$313)+1),"")</f>
        <v>0</v>
      </c>
      <c r="BT339">
        <f>IFERROR(SMALL(BT108:BT310,ROW()-ROW($BT$313)+1),"")</f>
        <v>0</v>
      </c>
      <c r="BU339">
        <f>IFERROR(SMALL(BU108:BU310,ROW()-ROW($BU$313)+1),"")</f>
        <v>0</v>
      </c>
      <c r="BV339">
        <f>IFERROR(SMALL(BV108:BV310,ROW()-ROW($BV$313)+1),"")</f>
        <v>0</v>
      </c>
      <c r="BW339">
        <f>IFERROR(SMALL(BW108:BW310,ROW()-ROW($BW$313)+1),"")</f>
        <v>0</v>
      </c>
      <c r="BX339">
        <f>IFERROR(SMALL(BX108:BX310,ROW()-ROW($BX$313)+1),"")</f>
        <v>0</v>
      </c>
      <c r="BY339">
        <f>IFERROR(SMALL(BY108:BY310,ROW()-ROW($BY$313)+1),"")</f>
        <v>0</v>
      </c>
      <c r="BZ339">
        <f>IFERROR(SMALL(BZ108:BZ310,ROW()-ROW($BZ$313)+1),"")</f>
        <v>0</v>
      </c>
      <c r="CA339">
        <f>IFERROR(SMALL(CA108:CA310,ROW()-ROW($CA$313)+1),"")</f>
        <v>0</v>
      </c>
      <c r="CB339">
        <f>IFERROR(SMALL(CB108:CB310,ROW()-ROW($CB$313)+1),"")</f>
        <v>0</v>
      </c>
      <c r="CC339">
        <f>IFERROR(SMALL(CC108:CC310,ROW()-ROW($CC$313)+1),"")</f>
        <v>0</v>
      </c>
      <c r="CD339">
        <f>IFERROR(SMALL(CD108:CD310,ROW()-ROW($CD$313)+1),"")</f>
        <v>0</v>
      </c>
      <c r="CE339">
        <f>IFERROR(SMALL(CE108:CE310,ROW()-ROW($CE$313)+1),"")</f>
        <v>0</v>
      </c>
      <c r="CF339">
        <f>IFERROR(SMALL(CF108:CF310,ROW()-ROW($CF$313)+1),"")</f>
        <v>0</v>
      </c>
      <c r="CG339">
        <f>IFERROR(SMALL(CG108:CG310,ROW()-ROW($CG$313)+1),"")</f>
        <v>0</v>
      </c>
      <c r="CH339">
        <f>IFERROR(SMALL(CH108:CH310,ROW()-ROW($CH$313)+1),"")</f>
        <v>0</v>
      </c>
      <c r="CI339">
        <f>IFERROR(SMALL(CI108:CI310,ROW()-ROW($CI$313)+1),"")</f>
        <v>0</v>
      </c>
      <c r="CJ339">
        <f>IFERROR(SMALL(CJ108:CJ310,ROW()-ROW($CJ$313)+1),"")</f>
        <v>0</v>
      </c>
      <c r="CK339">
        <f>IFERROR(SMALL(CK108:CK310,ROW()-ROW($CK$313)+1),"")</f>
        <v>0</v>
      </c>
      <c r="CL339">
        <f>IFERROR(SMALL(CL108:CL310,ROW()-ROW($CL$313)+1),"")</f>
        <v>0</v>
      </c>
      <c r="CM339">
        <f>IFERROR(SMALL(CM108:CM310,ROW()-ROW($CM$313)+1),"")</f>
        <v>0</v>
      </c>
      <c r="CN339">
        <f>IFERROR(SMALL(CN108:CN310,ROW()-ROW($CN$313)+1),"")</f>
        <v>0</v>
      </c>
      <c r="CO339">
        <f>IFERROR(SMALL(CO108:CO310,ROW()-ROW($CO$313)+1),"")</f>
        <v>0</v>
      </c>
      <c r="CP339">
        <f>IFERROR(SMALL(CP108:CP310,ROW()-ROW($CP$313)+1),"")</f>
        <v>0</v>
      </c>
      <c r="CQ339">
        <f>IFERROR(SMALL(CQ108:CQ310,ROW()-ROW($CQ$313)+1),"")</f>
        <v>0</v>
      </c>
      <c r="CR339">
        <f>IFERROR(SMALL(CR108:CR310,ROW()-ROW($CR$313)+1),"")</f>
        <v>0</v>
      </c>
      <c r="CS339">
        <f>IFERROR(SMALL(CS108:CS310,ROW()-ROW($CS$313)+1),"")</f>
        <v>0</v>
      </c>
      <c r="CT339">
        <f>IFERROR(SMALL(CT108:CT310,ROW()-ROW($CT$313)+1),"")</f>
        <v>0</v>
      </c>
      <c r="CU339">
        <f>IFERROR(SMALL(CU108:CU310,ROW()-ROW($CU$313)+1),"")</f>
        <v>0</v>
      </c>
      <c r="CV339">
        <f>IFERROR(SMALL(CV108:CV310,ROW()-ROW($CV$313)+1),"")</f>
        <v>0</v>
      </c>
      <c r="CW339">
        <f>IFERROR(SMALL(CW108:CW310,ROW()-ROW($CW$313)+1),"")</f>
        <v>0</v>
      </c>
      <c r="CX339">
        <f>IFERROR(SMALL(CX108:CX310,ROW()-ROW($CX$313)+1),"")</f>
        <v>0</v>
      </c>
      <c r="CY339">
        <f>IFERROR(SMALL(CY108:CY310,ROW()-ROW($CY$313)+1),"")</f>
        <v>0</v>
      </c>
      <c r="CZ339">
        <f>IFERROR(SMALL(CZ108:CZ310,ROW()-ROW($CZ$313)+1),"")</f>
        <v>0</v>
      </c>
      <c r="DA339">
        <f>IFERROR(SMALL(DA108:DA310,ROW()-ROW($DA$313)+1),"")</f>
        <v>0</v>
      </c>
      <c r="DB339">
        <f>IFERROR(SMALL(DB108:DB310,ROW()-ROW($DB$313)+1),"")</f>
        <v>0</v>
      </c>
      <c r="DC339">
        <f>IFERROR(SMALL(DC108:DC310,ROW()-ROW($DC$313)+1),"")</f>
        <v>0</v>
      </c>
      <c r="DD339">
        <f>IFERROR(SMALL(DD108:DD310,ROW()-ROW($DD$313)+1),"")</f>
        <v>0</v>
      </c>
      <c r="DG339">
        <f>IFERROR(SMALL(DG108:DG310,ROW()-ROW($DG$313)+1),"")</f>
        <v>0</v>
      </c>
      <c r="DH339">
        <f>IFERROR(SMALL(DH108:DH310,ROW()-ROW($DH$313)+1),"")</f>
        <v>0</v>
      </c>
      <c r="DI339">
        <f>IFERROR(SMALL(DI108:DI310,ROW()-ROW($DI$313)+1),"")</f>
        <v>0</v>
      </c>
      <c r="DJ339">
        <f>IFERROR(SMALL(DJ108:DJ310,ROW()-ROW($DJ$313)+1),"")</f>
        <v>0</v>
      </c>
      <c r="DK339">
        <f>IFERROR(SMALL(DK108:DK310,ROW()-ROW($DK$313)+1),"")</f>
        <v>0</v>
      </c>
      <c r="DL339">
        <f>IFERROR(SMALL(DL108:DL310,ROW()-ROW($DL$313)+1),"")</f>
        <v>0</v>
      </c>
      <c r="DM339">
        <f>IFERROR(SMALL(DM108:DM310,ROW()-ROW($DM$313)+1),"")</f>
        <v>0</v>
      </c>
      <c r="DN339">
        <f>IFERROR(SMALL(DN108:DN310,ROW()-ROW($DN$313)+1),"")</f>
        <v>0</v>
      </c>
      <c r="DO339">
        <f>IFERROR(SMALL(DO108:DO310,ROW()-ROW($DO$313)+1),"")</f>
        <v>0</v>
      </c>
      <c r="DP339">
        <f>IFERROR(SMALL(DP108:DP310,ROW()-ROW($DP$313)+1),"")</f>
        <v>0</v>
      </c>
      <c r="DQ339">
        <f>IFERROR(SMALL(DQ108:DQ310,ROW()-ROW($DQ$313)+1),"")</f>
        <v>0</v>
      </c>
      <c r="DR339">
        <f>IFERROR(SMALL(DR108:DR310,ROW()-ROW($DR$313)+1),"")</f>
        <v>0</v>
      </c>
      <c r="DS339">
        <f>IFERROR(SMALL(DS108:DS310,ROW()-ROW($DS$313)+1),"")</f>
        <v>0</v>
      </c>
      <c r="DT339">
        <f>IFERROR(SMALL(DT108:DT310,ROW()-ROW($DT$313)+1),"")</f>
        <v>0</v>
      </c>
      <c r="DU339">
        <f>IFERROR(SMALL(DU108:DU310,ROW()-ROW($DU$313)+1),"")</f>
        <v>0</v>
      </c>
      <c r="DV339">
        <f>IFERROR(SMALL(DV108:DV310,ROW()-ROW($DV$313)+1),"")</f>
        <v>0</v>
      </c>
      <c r="DW339">
        <f>IFERROR(SMALL(DW108:DW310,ROW()-ROW($DW$313)+1),"")</f>
        <v>0</v>
      </c>
      <c r="DX339">
        <f>IFERROR(SMALL(DX108:DX310,ROW()-ROW($DX$313)+1),"")</f>
        <v>0</v>
      </c>
      <c r="DY339">
        <f>IFERROR(SMALL(DY108:DY310,ROW()-ROW($DY$313)+1),"")</f>
        <v>0</v>
      </c>
      <c r="DZ339">
        <f>IFERROR(SMALL(DZ108:DZ310,ROW()-ROW($DZ$313)+1),"")</f>
        <v>0</v>
      </c>
      <c r="EA339">
        <f>IFERROR(SMALL(EA108:EA310,ROW()-ROW($EA$313)+1),"")</f>
        <v>0</v>
      </c>
      <c r="EB339">
        <f>IFERROR(SMALL(EB108:EB310,ROW()-ROW($EB$313)+1),"")</f>
        <v>0</v>
      </c>
      <c r="EC339">
        <f>IFERROR(SMALL(EC108:EC310,ROW()-ROW($EC$313)+1),"")</f>
        <v>0</v>
      </c>
      <c r="ED339">
        <f>IFERROR(SMALL(ED108:ED310,ROW()-ROW($ED$313)+1),"")</f>
        <v>0</v>
      </c>
      <c r="EE339">
        <f>IFERROR(SMALL(EE108:EE310,ROW()-ROW($EE$313)+1),"")</f>
        <v>0</v>
      </c>
      <c r="EF339">
        <f>IFERROR(SMALL(EF108:EF310,ROW()-ROW($EF$313)+1),"")</f>
        <v>0</v>
      </c>
      <c r="EG339">
        <f>IFERROR(SMALL(EG108:EG310,ROW()-ROW($EG$313)+1),"")</f>
        <v>0</v>
      </c>
      <c r="EH339">
        <f>IFERROR(SMALL(EH108:EH310,ROW()-ROW($EH$313)+1),"")</f>
        <v>0</v>
      </c>
      <c r="EI339">
        <f>IFERROR(SMALL(EI108:EI310,ROW()-ROW($EI$313)+1),"")</f>
        <v>0</v>
      </c>
      <c r="EJ339">
        <f>IFERROR(SMALL(EJ108:EJ310,ROW()-ROW($EJ$313)+1),"")</f>
        <v>0</v>
      </c>
      <c r="EK339">
        <f>IFERROR(SMALL(EK108:EK310,ROW()-ROW($EK$313)+1),"")</f>
        <v>0</v>
      </c>
      <c r="EL339">
        <f>IFERROR(SMALL(EL108:EL310,ROW()-ROW($EL$313)+1),"")</f>
        <v>0</v>
      </c>
      <c r="EM339">
        <f>IFERROR(SMALL(EM108:EM310,ROW()-ROW($EM$313)+1),"")</f>
        <v>0</v>
      </c>
      <c r="EN339">
        <f>IFERROR(SMALL(EN108:EN310,ROW()-ROW($EN$313)+1),"")</f>
        <v>0</v>
      </c>
      <c r="EO339">
        <f>IFERROR(SMALL(EO108:EO310,ROW()-ROW($EO$313)+1),"")</f>
        <v>0</v>
      </c>
      <c r="EP339">
        <f>IFERROR(SMALL(EP108:EP310,ROW()-ROW($EP$313)+1),"")</f>
        <v>0</v>
      </c>
      <c r="EQ339">
        <f>IFERROR(SMALL(EQ108:EQ310,ROW()-ROW($EQ$313)+1),"")</f>
        <v>0</v>
      </c>
      <c r="ER339">
        <f>IFERROR(SMALL(ER108:ER310,ROW()-ROW($ER$313)+1),"")</f>
        <v>0</v>
      </c>
      <c r="ES339">
        <f>IFERROR(SMALL(ES108:ES310,ROW()-ROW($ES$313)+1),"")</f>
        <v>0</v>
      </c>
      <c r="ET339">
        <f>IFERROR(SMALL(ET108:ET310,ROW()-ROW($ET$313)+1),"")</f>
        <v>0</v>
      </c>
      <c r="EU339">
        <f>IFERROR(SMALL(EU108:EU310,ROW()-ROW($EU$313)+1),"")</f>
        <v>0</v>
      </c>
      <c r="EV339">
        <f>IFERROR(SMALL(EV108:EV310,ROW()-ROW($EV$313)+1),"")</f>
        <v>0</v>
      </c>
      <c r="EW339">
        <f>IFERROR(SMALL(EW108:EW310,ROW()-ROW($EW$313)+1),"")</f>
        <v>0</v>
      </c>
      <c r="EX339">
        <f>IFERROR(SMALL(EX108:EX310,ROW()-ROW($EX$313)+1),"")</f>
        <v>0</v>
      </c>
      <c r="EY339">
        <f>IFERROR(SMALL(EY108:EY310,ROW()-ROW($EY$313)+1),"")</f>
        <v>0</v>
      </c>
      <c r="EZ339">
        <f>IFERROR(SMALL(EZ108:EZ310,ROW()-ROW($EZ$313)+1),"")</f>
        <v>0</v>
      </c>
      <c r="FA339">
        <f>IFERROR(SMALL(FA108:FA310,ROW()-ROW($FA$313)+1),"")</f>
        <v>0</v>
      </c>
      <c r="FB339">
        <f>IFERROR(SMALL(FB108:FB310,ROW()-ROW($FB$313)+1),"")</f>
        <v>0</v>
      </c>
      <c r="FC339">
        <f>IFERROR(SMALL(FC108:FC310,ROW()-ROW($FC$313)+1),"")</f>
        <v>0</v>
      </c>
      <c r="FD339">
        <f>IFERROR(SMALL(FD108:FD310,ROW()-ROW($FD$313)+1),"")</f>
        <v>0</v>
      </c>
      <c r="FE339">
        <f>IFERROR(SMALL(FE108:FE310,ROW()-ROW($FE$313)+1),"")</f>
        <v>0</v>
      </c>
      <c r="FF339">
        <f>IFERROR(SMALL(FF108:FF310,ROW()-ROW($FF$313)+1),"")</f>
        <v>0</v>
      </c>
      <c r="FG339">
        <f>IFERROR(SMALL(FG108:FG310,ROW()-ROW($FG$313)+1),"")</f>
        <v>0</v>
      </c>
      <c r="FH339">
        <f>IFERROR(SMALL(FH108:FH310,ROW()-ROW($FH$313)+1),"")</f>
        <v>0</v>
      </c>
      <c r="FI339">
        <f>IFERROR(SMALL(FI108:FI310,ROW()-ROW($FI$313)+1),"")</f>
        <v>0</v>
      </c>
      <c r="FJ339">
        <f>IFERROR(SMALL(FJ108:FJ310,ROW()-ROW($FJ$313)+1),"")</f>
        <v>0</v>
      </c>
      <c r="FK339">
        <f>IFERROR(SMALL(FK108:FK310,ROW()-ROW($FK$313)+1),"")</f>
        <v>0</v>
      </c>
      <c r="FL339">
        <f>IFERROR(SMALL(FL108:FL310,ROW()-ROW($FL$313)+1),"")</f>
        <v>0</v>
      </c>
      <c r="FM339">
        <f>IFERROR(SMALL(FM108:FM310,ROW()-ROW($FM$313)+1),"")</f>
        <v>0</v>
      </c>
      <c r="FN339">
        <f>IFERROR(SMALL(FN108:FN310,ROW()-ROW($FN$313)+1),"")</f>
        <v>0</v>
      </c>
      <c r="FO339">
        <f>IFERROR(SMALL(FO108:FO310,ROW()-ROW($FO$313)+1),"")</f>
        <v>0</v>
      </c>
      <c r="FP339">
        <f>IFERROR(SMALL(FP108:FP310,ROW()-ROW($FP$313)+1),"")</f>
        <v>0</v>
      </c>
      <c r="FQ339">
        <f>IFERROR(SMALL(FQ108:FQ310,ROW()-ROW($FQ$313)+1),"")</f>
        <v>0</v>
      </c>
      <c r="FR339">
        <f>IFERROR(SMALL(FR108:FR310,ROW()-ROW($FR$313)+1),"")</f>
        <v>0</v>
      </c>
      <c r="FS339">
        <f>IFERROR(SMALL(FS108:FS310,ROW()-ROW($FS$313)+1),"")</f>
        <v>0</v>
      </c>
      <c r="FT339">
        <f>IFERROR(SMALL(FT108:FT310,ROW()-ROW($FT$313)+1),"")</f>
        <v>0</v>
      </c>
      <c r="FU339">
        <f>IFERROR(SMALL(FU108:FU310,ROW()-ROW($FU$313)+1),"")</f>
        <v>0</v>
      </c>
      <c r="FV339">
        <f>IFERROR(SMALL(FV108:FV310,ROW()-ROW($FV$313)+1),"")</f>
        <v>0</v>
      </c>
      <c r="FW339">
        <f>IFERROR(SMALL(FW108:FW310,ROW()-ROW($FW$313)+1),"")</f>
        <v>0</v>
      </c>
      <c r="FX339">
        <f>IFERROR(SMALL(FX108:FX310,ROW()-ROW($FX$313)+1),"")</f>
        <v>0</v>
      </c>
      <c r="FY339">
        <f>IFERROR(SMALL(FY108:FY310,ROW()-ROW($FY$313)+1),"")</f>
        <v>0</v>
      </c>
      <c r="FZ339">
        <f>IFERROR(SMALL(FZ108:FZ310,ROW()-ROW($FZ$313)+1),"")</f>
        <v>0</v>
      </c>
      <c r="GA339">
        <f>IFERROR(SMALL(GA108:GA310,ROW()-ROW($GA$313)+1),"")</f>
        <v>0</v>
      </c>
      <c r="GB339">
        <f>IFERROR(SMALL(GB108:GB310,ROW()-ROW($GB$313)+1),"")</f>
        <v>0</v>
      </c>
      <c r="GC339">
        <f>IFERROR(SMALL(GC108:GC310,ROW()-ROW($GC$313)+1),"")</f>
        <v>0</v>
      </c>
      <c r="GD339">
        <f>IFERROR(SMALL(GD108:GD310,ROW()-ROW($GD$313)+1),"")</f>
        <v>0</v>
      </c>
      <c r="GE339">
        <f>IFERROR(SMALL(GE108:GE310,ROW()-ROW($GE$313)+1),"")</f>
        <v>0</v>
      </c>
      <c r="GF339">
        <f>IFERROR(SMALL(GF108:GF310,ROW()-ROW($GF$313)+1),"")</f>
        <v>0</v>
      </c>
      <c r="GG339">
        <f>IFERROR(SMALL(GG108:GG310,ROW()-ROW($GG$313)+1),"")</f>
        <v>0</v>
      </c>
      <c r="GH339">
        <f>IFERROR(SMALL(GH108:GH310,ROW()-ROW($GH$313)+1),"")</f>
        <v>0</v>
      </c>
      <c r="GI339">
        <f>IFERROR(SMALL(GI108:GI310,ROW()-ROW($GI$313)+1),"")</f>
        <v>0</v>
      </c>
      <c r="GJ339">
        <f>IFERROR(SMALL(GJ108:GJ310,ROW()-ROW($GJ$313)+1),"")</f>
        <v>0</v>
      </c>
      <c r="GK339">
        <f>IFERROR(SMALL(GK108:GK310,ROW()-ROW($GK$313)+1),"")</f>
        <v>0</v>
      </c>
      <c r="GL339">
        <f>IFERROR(SMALL(GL108:GL310,ROW()-ROW($GL$313)+1),"")</f>
        <v>0</v>
      </c>
      <c r="GM339">
        <f>IFERROR(SMALL(GM108:GM310,ROW()-ROW($GM$313)+1),"")</f>
        <v>0</v>
      </c>
      <c r="GN339">
        <f>IFERROR(SMALL(GN108:GN310,ROW()-ROW($GN$313)+1),"")</f>
        <v>0</v>
      </c>
      <c r="GO339">
        <f>IFERROR(SMALL(GO108:GO310,ROW()-ROW($GO$313)+1),"")</f>
        <v>0</v>
      </c>
      <c r="GP339">
        <f>IFERROR(SMALL(GP108:GP310,ROW()-ROW($GP$313)+1),"")</f>
        <v>0</v>
      </c>
      <c r="GQ339">
        <f>IFERROR(SMALL(GQ108:GQ310,ROW()-ROW($GQ$313)+1),"")</f>
        <v>0</v>
      </c>
      <c r="GR339">
        <f>IFERROR(SMALL(GR108:GR310,ROW()-ROW($GR$313)+1),"")</f>
        <v>0</v>
      </c>
      <c r="GS339">
        <f>IFERROR(SMALL(GS108:GS310,ROW()-ROW($GS$313)+1),"")</f>
        <v>0</v>
      </c>
      <c r="GT339">
        <f>IFERROR(SMALL(GT108:GT310,ROW()-ROW($GT$313)+1),"")</f>
        <v>0</v>
      </c>
      <c r="GU339">
        <f>IFERROR(SMALL(GU108:GU310,ROW()-ROW($GU$313)+1),"")</f>
        <v>0</v>
      </c>
      <c r="GV339">
        <f>IFERROR(SMALL(GV108:GV310,ROW()-ROW($GV$313)+1),"")</f>
        <v>0</v>
      </c>
      <c r="GW339">
        <f>IFERROR(SMALL(GW108:GW310,ROW()-ROW($GW$313)+1),"")</f>
        <v>0</v>
      </c>
      <c r="GX339">
        <f>IFERROR(SMALL(GX108:GX310,ROW()-ROW($GX$313)+1),"")</f>
        <v>0</v>
      </c>
      <c r="GY339">
        <f>IFERROR(SMALL(GY108:GY310,ROW()-ROW($GY$313)+1),"")</f>
        <v>0</v>
      </c>
      <c r="GZ339">
        <f>IFERROR(SMALL(GZ108:GZ310,ROW()-ROW($GZ$313)+1),"")</f>
        <v>0</v>
      </c>
      <c r="HA339">
        <f>IFERROR(SMALL(HA108:HA310,ROW()-ROW($HA$313)+1),"")</f>
        <v>0</v>
      </c>
      <c r="HB339">
        <f>IFERROR(SMALL(HB108:HB310,ROW()-ROW($HB$313)+1),"")</f>
        <v>0</v>
      </c>
      <c r="HC339">
        <f>IFERROR(SMALL(HC108:HC310,ROW()-ROW($HC$313)+1),"")</f>
        <v>0</v>
      </c>
      <c r="HD339">
        <f>IFERROR(SMALL(HD108:HD310,ROW()-ROW($HD$313)+1),"")</f>
        <v>0</v>
      </c>
      <c r="HE339">
        <f>IFERROR(SMALL(HE108:HE310,ROW()-ROW($HE$313)+1),"")</f>
        <v>0</v>
      </c>
      <c r="HF339">
        <f>IFERROR(SMALL(HF108:HF310,ROW()-ROW($HF$313)+1),"")</f>
        <v>0</v>
      </c>
    </row>
    <row r="340" spans="5:214">
      <c r="E340">
        <f>IFERROR(SMALL(E108:E310,ROW()-ROW($E$313)+1),"")</f>
        <v>0</v>
      </c>
      <c r="F340">
        <f>IFERROR(SMALL(F108:F310,ROW()-ROW($F$313)+1),"")</f>
        <v>0</v>
      </c>
      <c r="G340">
        <f>IFERROR(SMALL(G108:G310,ROW()-ROW($G$313)+1),"")</f>
        <v>0</v>
      </c>
      <c r="H340">
        <f>IFERROR(SMALL(H108:H310,ROW()-ROW($H$313)+1),"")</f>
        <v>0</v>
      </c>
      <c r="I340">
        <f>IFERROR(SMALL(I108:I310,ROW()-ROW($I$313)+1),"")</f>
        <v>0</v>
      </c>
      <c r="J340">
        <f>IFERROR(SMALL(J108:J310,ROW()-ROW($J$313)+1),"")</f>
        <v>0</v>
      </c>
      <c r="K340">
        <f>IFERROR(SMALL(K108:K310,ROW()-ROW($K$313)+1),"")</f>
        <v>0</v>
      </c>
      <c r="L340">
        <f>IFERROR(SMALL(L108:L310,ROW()-ROW($L$313)+1),"")</f>
        <v>0</v>
      </c>
      <c r="M340">
        <f>IFERROR(SMALL(M108:M310,ROW()-ROW($M$313)+1),"")</f>
        <v>0</v>
      </c>
      <c r="N340">
        <f>IFERROR(SMALL(N108:N310,ROW()-ROW($N$313)+1),"")</f>
        <v>0</v>
      </c>
      <c r="O340">
        <f>IFERROR(SMALL(O108:O310,ROW()-ROW($O$313)+1),"")</f>
        <v>0</v>
      </c>
      <c r="P340">
        <f>IFERROR(SMALL(P108:P310,ROW()-ROW($P$313)+1),"")</f>
        <v>0</v>
      </c>
      <c r="Q340">
        <f>IFERROR(SMALL(Q108:Q310,ROW()-ROW($Q$313)+1),"")</f>
        <v>0</v>
      </c>
      <c r="R340">
        <f>IFERROR(SMALL(R108:R310,ROW()-ROW($R$313)+1),"")</f>
        <v>0</v>
      </c>
      <c r="S340">
        <f>IFERROR(SMALL(S108:S310,ROW()-ROW($S$313)+1),"")</f>
        <v>0</v>
      </c>
      <c r="T340">
        <f>IFERROR(SMALL(T108:T310,ROW()-ROW($T$313)+1),"")</f>
        <v>0</v>
      </c>
      <c r="U340">
        <f>IFERROR(SMALL(U108:U310,ROW()-ROW($U$313)+1),"")</f>
        <v>0</v>
      </c>
      <c r="V340">
        <f>IFERROR(SMALL(V108:V310,ROW()-ROW($V$313)+1),"")</f>
        <v>0</v>
      </c>
      <c r="W340">
        <f>IFERROR(SMALL(W108:W310,ROW()-ROW($W$313)+1),"")</f>
        <v>0</v>
      </c>
      <c r="X340">
        <f>IFERROR(SMALL(X108:X310,ROW()-ROW($X$313)+1),"")</f>
        <v>0</v>
      </c>
      <c r="Y340">
        <f>IFERROR(SMALL(Y108:Y310,ROW()-ROW($Y$313)+1),"")</f>
        <v>0</v>
      </c>
      <c r="Z340">
        <f>IFERROR(SMALL(Z108:Z310,ROW()-ROW($Z$313)+1),"")</f>
        <v>0</v>
      </c>
      <c r="AA340">
        <f>IFERROR(SMALL(AA108:AA310,ROW()-ROW($AA$313)+1),"")</f>
        <v>0</v>
      </c>
      <c r="AB340">
        <f>IFERROR(SMALL(AB108:AB310,ROW()-ROW($AB$313)+1),"")</f>
        <v>0</v>
      </c>
      <c r="AC340">
        <f>IFERROR(SMALL(AC108:AC310,ROW()-ROW($AC$313)+1),"")</f>
        <v>0</v>
      </c>
      <c r="AD340">
        <f>IFERROR(SMALL(AD108:AD310,ROW()-ROW($AD$313)+1),"")</f>
        <v>0</v>
      </c>
      <c r="AE340">
        <f>IFERROR(SMALL(AE108:AE310,ROW()-ROW($AE$313)+1),"")</f>
        <v>0</v>
      </c>
      <c r="AF340">
        <f>IFERROR(SMALL(AF108:AF310,ROW()-ROW($AF$313)+1),"")</f>
        <v>0</v>
      </c>
      <c r="AG340">
        <f>IFERROR(SMALL(AG108:AG310,ROW()-ROW($AG$313)+1),"")</f>
        <v>0</v>
      </c>
      <c r="AH340">
        <f>IFERROR(SMALL(AH108:AH310,ROW()-ROW($AH$313)+1),"")</f>
        <v>0</v>
      </c>
      <c r="AI340">
        <f>IFERROR(SMALL(AI108:AI310,ROW()-ROW($AI$313)+1),"")</f>
        <v>0</v>
      </c>
      <c r="AJ340">
        <f>IFERROR(SMALL(AJ108:AJ310,ROW()-ROW($AJ$313)+1),"")</f>
        <v>0</v>
      </c>
      <c r="AK340">
        <f>IFERROR(SMALL(AK108:AK310,ROW()-ROW($AK$313)+1),"")</f>
        <v>0</v>
      </c>
      <c r="AL340">
        <f>IFERROR(SMALL(AL108:AL310,ROW()-ROW($AL$313)+1),"")</f>
        <v>0</v>
      </c>
      <c r="AM340">
        <f>IFERROR(SMALL(AM108:AM310,ROW()-ROW($AM$313)+1),"")</f>
        <v>0</v>
      </c>
      <c r="AN340">
        <f>IFERROR(SMALL(AN108:AN310,ROW()-ROW($AN$313)+1),"")</f>
        <v>0</v>
      </c>
      <c r="AO340">
        <f>IFERROR(SMALL(AO108:AO310,ROW()-ROW($AO$313)+1),"")</f>
        <v>0</v>
      </c>
      <c r="AP340">
        <f>IFERROR(SMALL(AP108:AP310,ROW()-ROW($AP$313)+1),"")</f>
        <v>0</v>
      </c>
      <c r="AQ340">
        <f>IFERROR(SMALL(AQ108:AQ310,ROW()-ROW($AQ$313)+1),"")</f>
        <v>0</v>
      </c>
      <c r="AR340">
        <f>IFERROR(SMALL(AR108:AR310,ROW()-ROW($AR$313)+1),"")</f>
        <v>0</v>
      </c>
      <c r="AS340">
        <f>IFERROR(SMALL(AS108:AS310,ROW()-ROW($AS$313)+1),"")</f>
        <v>0</v>
      </c>
      <c r="AT340">
        <f>IFERROR(SMALL(AT108:AT310,ROW()-ROW($AT$313)+1),"")</f>
        <v>0</v>
      </c>
      <c r="AU340">
        <f>IFERROR(SMALL(AU108:AU310,ROW()-ROW($AU$313)+1),"")</f>
        <v>0</v>
      </c>
      <c r="AV340">
        <f>IFERROR(SMALL(AV108:AV310,ROW()-ROW($AV$313)+1),"")</f>
        <v>0</v>
      </c>
      <c r="AW340">
        <f>IFERROR(SMALL(AW108:AW310,ROW()-ROW($AW$313)+1),"")</f>
        <v>0</v>
      </c>
      <c r="AX340">
        <f>IFERROR(SMALL(AX108:AX310,ROW()-ROW($AX$313)+1),"")</f>
        <v>0</v>
      </c>
      <c r="AY340">
        <f>IFERROR(SMALL(AY108:AY310,ROW()-ROW($AY$313)+1),"")</f>
        <v>0</v>
      </c>
      <c r="AZ340">
        <f>IFERROR(SMALL(AZ108:AZ310,ROW()-ROW($AZ$313)+1),"")</f>
        <v>0</v>
      </c>
      <c r="BA340">
        <f>IFERROR(SMALL(BA108:BA310,ROW()-ROW($BA$313)+1),"")</f>
        <v>0</v>
      </c>
      <c r="BB340">
        <f>IFERROR(SMALL(BB108:BB310,ROW()-ROW($BB$313)+1),"")</f>
        <v>0</v>
      </c>
      <c r="BC340">
        <f>IFERROR(SMALL(BC108:BC310,ROW()-ROW($BC$313)+1),"")</f>
        <v>0</v>
      </c>
      <c r="BD340">
        <f>IFERROR(SMALL(BD108:BD310,ROW()-ROW($BD$313)+1),"")</f>
        <v>0</v>
      </c>
      <c r="BE340">
        <f>IFERROR(SMALL(BE108:BE310,ROW()-ROW($BE$313)+1),"")</f>
        <v>0</v>
      </c>
      <c r="BF340">
        <f>IFERROR(SMALL(BF108:BF310,ROW()-ROW($BF$313)+1),"")</f>
        <v>0</v>
      </c>
      <c r="BG340">
        <f>IFERROR(SMALL(BG108:BG310,ROW()-ROW($BG$313)+1),"")</f>
        <v>0</v>
      </c>
      <c r="BH340">
        <f>IFERROR(SMALL(BH108:BH310,ROW()-ROW($BH$313)+1),"")</f>
        <v>0</v>
      </c>
      <c r="BI340">
        <f>IFERROR(SMALL(BI108:BI310,ROW()-ROW($BI$313)+1),"")</f>
        <v>0</v>
      </c>
      <c r="BJ340">
        <f>IFERROR(SMALL(BJ108:BJ310,ROW()-ROW($BJ$313)+1),"")</f>
        <v>0</v>
      </c>
      <c r="BK340">
        <f>IFERROR(SMALL(BK108:BK310,ROW()-ROW($BK$313)+1),"")</f>
        <v>0</v>
      </c>
      <c r="BL340">
        <f>IFERROR(SMALL(BL108:BL310,ROW()-ROW($BL$313)+1),"")</f>
        <v>0</v>
      </c>
      <c r="BM340">
        <f>IFERROR(SMALL(BM108:BM310,ROW()-ROW($BM$313)+1),"")</f>
        <v>0</v>
      </c>
      <c r="BN340">
        <f>IFERROR(SMALL(BN108:BN310,ROW()-ROW($BN$313)+1),"")</f>
        <v>0</v>
      </c>
      <c r="BO340">
        <f>IFERROR(SMALL(BO108:BO310,ROW()-ROW($BO$313)+1),"")</f>
        <v>0</v>
      </c>
      <c r="BP340">
        <f>IFERROR(SMALL(BP108:BP310,ROW()-ROW($BP$313)+1),"")</f>
        <v>0</v>
      </c>
      <c r="BQ340">
        <f>IFERROR(SMALL(BQ108:BQ310,ROW()-ROW($BQ$313)+1),"")</f>
        <v>0</v>
      </c>
      <c r="BR340">
        <f>IFERROR(SMALL(BR108:BR310,ROW()-ROW($BR$313)+1),"")</f>
        <v>0</v>
      </c>
      <c r="BS340">
        <f>IFERROR(SMALL(BS108:BS310,ROW()-ROW($BS$313)+1),"")</f>
        <v>0</v>
      </c>
      <c r="BT340">
        <f>IFERROR(SMALL(BT108:BT310,ROW()-ROW($BT$313)+1),"")</f>
        <v>0</v>
      </c>
      <c r="BU340">
        <f>IFERROR(SMALL(BU108:BU310,ROW()-ROW($BU$313)+1),"")</f>
        <v>0</v>
      </c>
      <c r="BV340">
        <f>IFERROR(SMALL(BV108:BV310,ROW()-ROW($BV$313)+1),"")</f>
        <v>0</v>
      </c>
      <c r="BW340">
        <f>IFERROR(SMALL(BW108:BW310,ROW()-ROW($BW$313)+1),"")</f>
        <v>0</v>
      </c>
      <c r="BX340">
        <f>IFERROR(SMALL(BX108:BX310,ROW()-ROW($BX$313)+1),"")</f>
        <v>0</v>
      </c>
      <c r="BY340">
        <f>IFERROR(SMALL(BY108:BY310,ROW()-ROW($BY$313)+1),"")</f>
        <v>0</v>
      </c>
      <c r="BZ340">
        <f>IFERROR(SMALL(BZ108:BZ310,ROW()-ROW($BZ$313)+1),"")</f>
        <v>0</v>
      </c>
      <c r="CA340">
        <f>IFERROR(SMALL(CA108:CA310,ROW()-ROW($CA$313)+1),"")</f>
        <v>0</v>
      </c>
      <c r="CB340">
        <f>IFERROR(SMALL(CB108:CB310,ROW()-ROW($CB$313)+1),"")</f>
        <v>0</v>
      </c>
      <c r="CC340">
        <f>IFERROR(SMALL(CC108:CC310,ROW()-ROW($CC$313)+1),"")</f>
        <v>0</v>
      </c>
      <c r="CD340">
        <f>IFERROR(SMALL(CD108:CD310,ROW()-ROW($CD$313)+1),"")</f>
        <v>0</v>
      </c>
      <c r="CE340">
        <f>IFERROR(SMALL(CE108:CE310,ROW()-ROW($CE$313)+1),"")</f>
        <v>0</v>
      </c>
      <c r="CF340">
        <f>IFERROR(SMALL(CF108:CF310,ROW()-ROW($CF$313)+1),"")</f>
        <v>0</v>
      </c>
      <c r="CG340">
        <f>IFERROR(SMALL(CG108:CG310,ROW()-ROW($CG$313)+1),"")</f>
        <v>0</v>
      </c>
      <c r="CH340">
        <f>IFERROR(SMALL(CH108:CH310,ROW()-ROW($CH$313)+1),"")</f>
        <v>0</v>
      </c>
      <c r="CI340">
        <f>IFERROR(SMALL(CI108:CI310,ROW()-ROW($CI$313)+1),"")</f>
        <v>0</v>
      </c>
      <c r="CJ340">
        <f>IFERROR(SMALL(CJ108:CJ310,ROW()-ROW($CJ$313)+1),"")</f>
        <v>0</v>
      </c>
      <c r="CK340">
        <f>IFERROR(SMALL(CK108:CK310,ROW()-ROW($CK$313)+1),"")</f>
        <v>0</v>
      </c>
      <c r="CL340">
        <f>IFERROR(SMALL(CL108:CL310,ROW()-ROW($CL$313)+1),"")</f>
        <v>0</v>
      </c>
      <c r="CM340">
        <f>IFERROR(SMALL(CM108:CM310,ROW()-ROW($CM$313)+1),"")</f>
        <v>0</v>
      </c>
      <c r="CN340">
        <f>IFERROR(SMALL(CN108:CN310,ROW()-ROW($CN$313)+1),"")</f>
        <v>0</v>
      </c>
      <c r="CO340">
        <f>IFERROR(SMALL(CO108:CO310,ROW()-ROW($CO$313)+1),"")</f>
        <v>0</v>
      </c>
      <c r="CP340">
        <f>IFERROR(SMALL(CP108:CP310,ROW()-ROW($CP$313)+1),"")</f>
        <v>0</v>
      </c>
      <c r="CQ340">
        <f>IFERROR(SMALL(CQ108:CQ310,ROW()-ROW($CQ$313)+1),"")</f>
        <v>0</v>
      </c>
      <c r="CR340">
        <f>IFERROR(SMALL(CR108:CR310,ROW()-ROW($CR$313)+1),"")</f>
        <v>0</v>
      </c>
      <c r="CS340">
        <f>IFERROR(SMALL(CS108:CS310,ROW()-ROW($CS$313)+1),"")</f>
        <v>0</v>
      </c>
      <c r="CT340">
        <f>IFERROR(SMALL(CT108:CT310,ROW()-ROW($CT$313)+1),"")</f>
        <v>0</v>
      </c>
      <c r="CU340">
        <f>IFERROR(SMALL(CU108:CU310,ROW()-ROW($CU$313)+1),"")</f>
        <v>0</v>
      </c>
      <c r="CV340">
        <f>IFERROR(SMALL(CV108:CV310,ROW()-ROW($CV$313)+1),"")</f>
        <v>0</v>
      </c>
      <c r="CW340">
        <f>IFERROR(SMALL(CW108:CW310,ROW()-ROW($CW$313)+1),"")</f>
        <v>0</v>
      </c>
      <c r="CX340">
        <f>IFERROR(SMALL(CX108:CX310,ROW()-ROW($CX$313)+1),"")</f>
        <v>0</v>
      </c>
      <c r="CY340">
        <f>IFERROR(SMALL(CY108:CY310,ROW()-ROW($CY$313)+1),"")</f>
        <v>0</v>
      </c>
      <c r="CZ340">
        <f>IFERROR(SMALL(CZ108:CZ310,ROW()-ROW($CZ$313)+1),"")</f>
        <v>0</v>
      </c>
      <c r="DA340">
        <f>IFERROR(SMALL(DA108:DA310,ROW()-ROW($DA$313)+1),"")</f>
        <v>0</v>
      </c>
      <c r="DB340">
        <f>IFERROR(SMALL(DB108:DB310,ROW()-ROW($DB$313)+1),"")</f>
        <v>0</v>
      </c>
      <c r="DC340">
        <f>IFERROR(SMALL(DC108:DC310,ROW()-ROW($DC$313)+1),"")</f>
        <v>0</v>
      </c>
      <c r="DD340">
        <f>IFERROR(SMALL(DD108:DD310,ROW()-ROW($DD$313)+1),"")</f>
        <v>0</v>
      </c>
      <c r="DG340">
        <f>IFERROR(SMALL(DG108:DG310,ROW()-ROW($DG$313)+1),"")</f>
        <v>0</v>
      </c>
      <c r="DH340">
        <f>IFERROR(SMALL(DH108:DH310,ROW()-ROW($DH$313)+1),"")</f>
        <v>0</v>
      </c>
      <c r="DI340">
        <f>IFERROR(SMALL(DI108:DI310,ROW()-ROW($DI$313)+1),"")</f>
        <v>0</v>
      </c>
      <c r="DJ340">
        <f>IFERROR(SMALL(DJ108:DJ310,ROW()-ROW($DJ$313)+1),"")</f>
        <v>0</v>
      </c>
      <c r="DK340">
        <f>IFERROR(SMALL(DK108:DK310,ROW()-ROW($DK$313)+1),"")</f>
        <v>0</v>
      </c>
      <c r="DL340">
        <f>IFERROR(SMALL(DL108:DL310,ROW()-ROW($DL$313)+1),"")</f>
        <v>0</v>
      </c>
      <c r="DM340">
        <f>IFERROR(SMALL(DM108:DM310,ROW()-ROW($DM$313)+1),"")</f>
        <v>0</v>
      </c>
      <c r="DN340">
        <f>IFERROR(SMALL(DN108:DN310,ROW()-ROW($DN$313)+1),"")</f>
        <v>0</v>
      </c>
      <c r="DO340">
        <f>IFERROR(SMALL(DO108:DO310,ROW()-ROW($DO$313)+1),"")</f>
        <v>0</v>
      </c>
      <c r="DP340">
        <f>IFERROR(SMALL(DP108:DP310,ROW()-ROW($DP$313)+1),"")</f>
        <v>0</v>
      </c>
      <c r="DQ340">
        <f>IFERROR(SMALL(DQ108:DQ310,ROW()-ROW($DQ$313)+1),"")</f>
        <v>0</v>
      </c>
      <c r="DR340">
        <f>IFERROR(SMALL(DR108:DR310,ROW()-ROW($DR$313)+1),"")</f>
        <v>0</v>
      </c>
      <c r="DS340">
        <f>IFERROR(SMALL(DS108:DS310,ROW()-ROW($DS$313)+1),"")</f>
        <v>0</v>
      </c>
      <c r="DT340">
        <f>IFERROR(SMALL(DT108:DT310,ROW()-ROW($DT$313)+1),"")</f>
        <v>0</v>
      </c>
      <c r="DU340">
        <f>IFERROR(SMALL(DU108:DU310,ROW()-ROW($DU$313)+1),"")</f>
        <v>0</v>
      </c>
      <c r="DV340">
        <f>IFERROR(SMALL(DV108:DV310,ROW()-ROW($DV$313)+1),"")</f>
        <v>0</v>
      </c>
      <c r="DW340">
        <f>IFERROR(SMALL(DW108:DW310,ROW()-ROW($DW$313)+1),"")</f>
        <v>0</v>
      </c>
      <c r="DX340">
        <f>IFERROR(SMALL(DX108:DX310,ROW()-ROW($DX$313)+1),"")</f>
        <v>0</v>
      </c>
      <c r="DY340">
        <f>IFERROR(SMALL(DY108:DY310,ROW()-ROW($DY$313)+1),"")</f>
        <v>0</v>
      </c>
      <c r="DZ340">
        <f>IFERROR(SMALL(DZ108:DZ310,ROW()-ROW($DZ$313)+1),"")</f>
        <v>0</v>
      </c>
      <c r="EA340">
        <f>IFERROR(SMALL(EA108:EA310,ROW()-ROW($EA$313)+1),"")</f>
        <v>0</v>
      </c>
      <c r="EB340">
        <f>IFERROR(SMALL(EB108:EB310,ROW()-ROW($EB$313)+1),"")</f>
        <v>0</v>
      </c>
      <c r="EC340">
        <f>IFERROR(SMALL(EC108:EC310,ROW()-ROW($EC$313)+1),"")</f>
        <v>0</v>
      </c>
      <c r="ED340">
        <f>IFERROR(SMALL(ED108:ED310,ROW()-ROW($ED$313)+1),"")</f>
        <v>0</v>
      </c>
      <c r="EE340">
        <f>IFERROR(SMALL(EE108:EE310,ROW()-ROW($EE$313)+1),"")</f>
        <v>0</v>
      </c>
      <c r="EF340">
        <f>IFERROR(SMALL(EF108:EF310,ROW()-ROW($EF$313)+1),"")</f>
        <v>0</v>
      </c>
      <c r="EG340">
        <f>IFERROR(SMALL(EG108:EG310,ROW()-ROW($EG$313)+1),"")</f>
        <v>0</v>
      </c>
      <c r="EH340">
        <f>IFERROR(SMALL(EH108:EH310,ROW()-ROW($EH$313)+1),"")</f>
        <v>0</v>
      </c>
      <c r="EI340">
        <f>IFERROR(SMALL(EI108:EI310,ROW()-ROW($EI$313)+1),"")</f>
        <v>0</v>
      </c>
      <c r="EJ340">
        <f>IFERROR(SMALL(EJ108:EJ310,ROW()-ROW($EJ$313)+1),"")</f>
        <v>0</v>
      </c>
      <c r="EK340">
        <f>IFERROR(SMALL(EK108:EK310,ROW()-ROW($EK$313)+1),"")</f>
        <v>0</v>
      </c>
      <c r="EL340">
        <f>IFERROR(SMALL(EL108:EL310,ROW()-ROW($EL$313)+1),"")</f>
        <v>0</v>
      </c>
      <c r="EM340">
        <f>IFERROR(SMALL(EM108:EM310,ROW()-ROW($EM$313)+1),"")</f>
        <v>0</v>
      </c>
      <c r="EN340">
        <f>IFERROR(SMALL(EN108:EN310,ROW()-ROW($EN$313)+1),"")</f>
        <v>0</v>
      </c>
      <c r="EO340">
        <f>IFERROR(SMALL(EO108:EO310,ROW()-ROW($EO$313)+1),"")</f>
        <v>0</v>
      </c>
      <c r="EP340">
        <f>IFERROR(SMALL(EP108:EP310,ROW()-ROW($EP$313)+1),"")</f>
        <v>0</v>
      </c>
      <c r="EQ340">
        <f>IFERROR(SMALL(EQ108:EQ310,ROW()-ROW($EQ$313)+1),"")</f>
        <v>0</v>
      </c>
      <c r="ER340">
        <f>IFERROR(SMALL(ER108:ER310,ROW()-ROW($ER$313)+1),"")</f>
        <v>0</v>
      </c>
      <c r="ES340">
        <f>IFERROR(SMALL(ES108:ES310,ROW()-ROW($ES$313)+1),"")</f>
        <v>0</v>
      </c>
      <c r="ET340">
        <f>IFERROR(SMALL(ET108:ET310,ROW()-ROW($ET$313)+1),"")</f>
        <v>0</v>
      </c>
      <c r="EU340">
        <f>IFERROR(SMALL(EU108:EU310,ROW()-ROW($EU$313)+1),"")</f>
        <v>0</v>
      </c>
      <c r="EV340">
        <f>IFERROR(SMALL(EV108:EV310,ROW()-ROW($EV$313)+1),"")</f>
        <v>0</v>
      </c>
      <c r="EW340">
        <f>IFERROR(SMALL(EW108:EW310,ROW()-ROW($EW$313)+1),"")</f>
        <v>0</v>
      </c>
      <c r="EX340">
        <f>IFERROR(SMALL(EX108:EX310,ROW()-ROW($EX$313)+1),"")</f>
        <v>0</v>
      </c>
      <c r="EY340">
        <f>IFERROR(SMALL(EY108:EY310,ROW()-ROW($EY$313)+1),"")</f>
        <v>0</v>
      </c>
      <c r="EZ340">
        <f>IFERROR(SMALL(EZ108:EZ310,ROW()-ROW($EZ$313)+1),"")</f>
        <v>0</v>
      </c>
      <c r="FA340">
        <f>IFERROR(SMALL(FA108:FA310,ROW()-ROW($FA$313)+1),"")</f>
        <v>0</v>
      </c>
      <c r="FB340">
        <f>IFERROR(SMALL(FB108:FB310,ROW()-ROW($FB$313)+1),"")</f>
        <v>0</v>
      </c>
      <c r="FC340">
        <f>IFERROR(SMALL(FC108:FC310,ROW()-ROW($FC$313)+1),"")</f>
        <v>0</v>
      </c>
      <c r="FD340">
        <f>IFERROR(SMALL(FD108:FD310,ROW()-ROW($FD$313)+1),"")</f>
        <v>0</v>
      </c>
      <c r="FE340">
        <f>IFERROR(SMALL(FE108:FE310,ROW()-ROW($FE$313)+1),"")</f>
        <v>0</v>
      </c>
      <c r="FF340">
        <f>IFERROR(SMALL(FF108:FF310,ROW()-ROW($FF$313)+1),"")</f>
        <v>0</v>
      </c>
      <c r="FG340">
        <f>IFERROR(SMALL(FG108:FG310,ROW()-ROW($FG$313)+1),"")</f>
        <v>0</v>
      </c>
      <c r="FH340">
        <f>IFERROR(SMALL(FH108:FH310,ROW()-ROW($FH$313)+1),"")</f>
        <v>0</v>
      </c>
      <c r="FI340">
        <f>IFERROR(SMALL(FI108:FI310,ROW()-ROW($FI$313)+1),"")</f>
        <v>0</v>
      </c>
      <c r="FJ340">
        <f>IFERROR(SMALL(FJ108:FJ310,ROW()-ROW($FJ$313)+1),"")</f>
        <v>0</v>
      </c>
      <c r="FK340">
        <f>IFERROR(SMALL(FK108:FK310,ROW()-ROW($FK$313)+1),"")</f>
        <v>0</v>
      </c>
      <c r="FL340">
        <f>IFERROR(SMALL(FL108:FL310,ROW()-ROW($FL$313)+1),"")</f>
        <v>0</v>
      </c>
      <c r="FM340">
        <f>IFERROR(SMALL(FM108:FM310,ROW()-ROW($FM$313)+1),"")</f>
        <v>0</v>
      </c>
      <c r="FN340">
        <f>IFERROR(SMALL(FN108:FN310,ROW()-ROW($FN$313)+1),"")</f>
        <v>0</v>
      </c>
      <c r="FO340">
        <f>IFERROR(SMALL(FO108:FO310,ROW()-ROW($FO$313)+1),"")</f>
        <v>0</v>
      </c>
      <c r="FP340">
        <f>IFERROR(SMALL(FP108:FP310,ROW()-ROW($FP$313)+1),"")</f>
        <v>0</v>
      </c>
      <c r="FQ340">
        <f>IFERROR(SMALL(FQ108:FQ310,ROW()-ROW($FQ$313)+1),"")</f>
        <v>0</v>
      </c>
      <c r="FR340">
        <f>IFERROR(SMALL(FR108:FR310,ROW()-ROW($FR$313)+1),"")</f>
        <v>0</v>
      </c>
      <c r="FS340">
        <f>IFERROR(SMALL(FS108:FS310,ROW()-ROW($FS$313)+1),"")</f>
        <v>0</v>
      </c>
      <c r="FT340">
        <f>IFERROR(SMALL(FT108:FT310,ROW()-ROW($FT$313)+1),"")</f>
        <v>0</v>
      </c>
      <c r="FU340">
        <f>IFERROR(SMALL(FU108:FU310,ROW()-ROW($FU$313)+1),"")</f>
        <v>0</v>
      </c>
      <c r="FV340">
        <f>IFERROR(SMALL(FV108:FV310,ROW()-ROW($FV$313)+1),"")</f>
        <v>0</v>
      </c>
      <c r="FW340">
        <f>IFERROR(SMALL(FW108:FW310,ROW()-ROW($FW$313)+1),"")</f>
        <v>0</v>
      </c>
      <c r="FX340">
        <f>IFERROR(SMALL(FX108:FX310,ROW()-ROW($FX$313)+1),"")</f>
        <v>0</v>
      </c>
      <c r="FY340">
        <f>IFERROR(SMALL(FY108:FY310,ROW()-ROW($FY$313)+1),"")</f>
        <v>0</v>
      </c>
      <c r="FZ340">
        <f>IFERROR(SMALL(FZ108:FZ310,ROW()-ROW($FZ$313)+1),"")</f>
        <v>0</v>
      </c>
      <c r="GA340">
        <f>IFERROR(SMALL(GA108:GA310,ROW()-ROW($GA$313)+1),"")</f>
        <v>0</v>
      </c>
      <c r="GB340">
        <f>IFERROR(SMALL(GB108:GB310,ROW()-ROW($GB$313)+1),"")</f>
        <v>0</v>
      </c>
      <c r="GC340">
        <f>IFERROR(SMALL(GC108:GC310,ROW()-ROW($GC$313)+1),"")</f>
        <v>0</v>
      </c>
      <c r="GD340">
        <f>IFERROR(SMALL(GD108:GD310,ROW()-ROW($GD$313)+1),"")</f>
        <v>0</v>
      </c>
      <c r="GE340">
        <f>IFERROR(SMALL(GE108:GE310,ROW()-ROW($GE$313)+1),"")</f>
        <v>0</v>
      </c>
      <c r="GF340">
        <f>IFERROR(SMALL(GF108:GF310,ROW()-ROW($GF$313)+1),"")</f>
        <v>0</v>
      </c>
      <c r="GG340">
        <f>IFERROR(SMALL(GG108:GG310,ROW()-ROW($GG$313)+1),"")</f>
        <v>0</v>
      </c>
      <c r="GH340">
        <f>IFERROR(SMALL(GH108:GH310,ROW()-ROW($GH$313)+1),"")</f>
        <v>0</v>
      </c>
      <c r="GI340">
        <f>IFERROR(SMALL(GI108:GI310,ROW()-ROW($GI$313)+1),"")</f>
        <v>0</v>
      </c>
      <c r="GJ340">
        <f>IFERROR(SMALL(GJ108:GJ310,ROW()-ROW($GJ$313)+1),"")</f>
        <v>0</v>
      </c>
      <c r="GK340">
        <f>IFERROR(SMALL(GK108:GK310,ROW()-ROW($GK$313)+1),"")</f>
        <v>0</v>
      </c>
      <c r="GL340">
        <f>IFERROR(SMALL(GL108:GL310,ROW()-ROW($GL$313)+1),"")</f>
        <v>0</v>
      </c>
      <c r="GM340">
        <f>IFERROR(SMALL(GM108:GM310,ROW()-ROW($GM$313)+1),"")</f>
        <v>0</v>
      </c>
      <c r="GN340">
        <f>IFERROR(SMALL(GN108:GN310,ROW()-ROW($GN$313)+1),"")</f>
        <v>0</v>
      </c>
      <c r="GO340">
        <f>IFERROR(SMALL(GO108:GO310,ROW()-ROW($GO$313)+1),"")</f>
        <v>0</v>
      </c>
      <c r="GP340">
        <f>IFERROR(SMALL(GP108:GP310,ROW()-ROW($GP$313)+1),"")</f>
        <v>0</v>
      </c>
      <c r="GQ340">
        <f>IFERROR(SMALL(GQ108:GQ310,ROW()-ROW($GQ$313)+1),"")</f>
        <v>0</v>
      </c>
      <c r="GR340">
        <f>IFERROR(SMALL(GR108:GR310,ROW()-ROW($GR$313)+1),"")</f>
        <v>0</v>
      </c>
      <c r="GS340">
        <f>IFERROR(SMALL(GS108:GS310,ROW()-ROW($GS$313)+1),"")</f>
        <v>0</v>
      </c>
      <c r="GT340">
        <f>IFERROR(SMALL(GT108:GT310,ROW()-ROW($GT$313)+1),"")</f>
        <v>0</v>
      </c>
      <c r="GU340">
        <f>IFERROR(SMALL(GU108:GU310,ROW()-ROW($GU$313)+1),"")</f>
        <v>0</v>
      </c>
      <c r="GV340">
        <f>IFERROR(SMALL(GV108:GV310,ROW()-ROW($GV$313)+1),"")</f>
        <v>0</v>
      </c>
      <c r="GW340">
        <f>IFERROR(SMALL(GW108:GW310,ROW()-ROW($GW$313)+1),"")</f>
        <v>0</v>
      </c>
      <c r="GX340">
        <f>IFERROR(SMALL(GX108:GX310,ROW()-ROW($GX$313)+1),"")</f>
        <v>0</v>
      </c>
      <c r="GY340">
        <f>IFERROR(SMALL(GY108:GY310,ROW()-ROW($GY$313)+1),"")</f>
        <v>0</v>
      </c>
      <c r="GZ340">
        <f>IFERROR(SMALL(GZ108:GZ310,ROW()-ROW($GZ$313)+1),"")</f>
        <v>0</v>
      </c>
      <c r="HA340">
        <f>IFERROR(SMALL(HA108:HA310,ROW()-ROW($HA$313)+1),"")</f>
        <v>0</v>
      </c>
      <c r="HB340">
        <f>IFERROR(SMALL(HB108:HB310,ROW()-ROW($HB$313)+1),"")</f>
        <v>0</v>
      </c>
      <c r="HC340">
        <f>IFERROR(SMALL(HC108:HC310,ROW()-ROW($HC$313)+1),"")</f>
        <v>0</v>
      </c>
      <c r="HD340">
        <f>IFERROR(SMALL(HD108:HD310,ROW()-ROW($HD$313)+1),"")</f>
        <v>0</v>
      </c>
      <c r="HE340">
        <f>IFERROR(SMALL(HE108:HE310,ROW()-ROW($HE$313)+1),"")</f>
        <v>0</v>
      </c>
      <c r="HF340">
        <f>IFERROR(SMALL(HF108:HF310,ROW()-ROW($HF$313)+1),"")</f>
        <v>0</v>
      </c>
    </row>
    <row r="341" spans="5:214">
      <c r="E341">
        <f>IFERROR(SMALL(E108:E310,ROW()-ROW($E$313)+1),"")</f>
        <v>0</v>
      </c>
      <c r="F341">
        <f>IFERROR(SMALL(F108:F310,ROW()-ROW($F$313)+1),"")</f>
        <v>0</v>
      </c>
      <c r="G341">
        <f>IFERROR(SMALL(G108:G310,ROW()-ROW($G$313)+1),"")</f>
        <v>0</v>
      </c>
      <c r="H341">
        <f>IFERROR(SMALL(H108:H310,ROW()-ROW($H$313)+1),"")</f>
        <v>0</v>
      </c>
      <c r="I341">
        <f>IFERROR(SMALL(I108:I310,ROW()-ROW($I$313)+1),"")</f>
        <v>0</v>
      </c>
      <c r="J341">
        <f>IFERROR(SMALL(J108:J310,ROW()-ROW($J$313)+1),"")</f>
        <v>0</v>
      </c>
      <c r="K341">
        <f>IFERROR(SMALL(K108:K310,ROW()-ROW($K$313)+1),"")</f>
        <v>0</v>
      </c>
      <c r="L341">
        <f>IFERROR(SMALL(L108:L310,ROW()-ROW($L$313)+1),"")</f>
        <v>0</v>
      </c>
      <c r="M341">
        <f>IFERROR(SMALL(M108:M310,ROW()-ROW($M$313)+1),"")</f>
        <v>0</v>
      </c>
      <c r="N341">
        <f>IFERROR(SMALL(N108:N310,ROW()-ROW($N$313)+1),"")</f>
        <v>0</v>
      </c>
      <c r="O341">
        <f>IFERROR(SMALL(O108:O310,ROW()-ROW($O$313)+1),"")</f>
        <v>0</v>
      </c>
      <c r="P341">
        <f>IFERROR(SMALL(P108:P310,ROW()-ROW($P$313)+1),"")</f>
        <v>0</v>
      </c>
      <c r="Q341">
        <f>IFERROR(SMALL(Q108:Q310,ROW()-ROW($Q$313)+1),"")</f>
        <v>0</v>
      </c>
      <c r="R341">
        <f>IFERROR(SMALL(R108:R310,ROW()-ROW($R$313)+1),"")</f>
        <v>0</v>
      </c>
      <c r="S341">
        <f>IFERROR(SMALL(S108:S310,ROW()-ROW($S$313)+1),"")</f>
        <v>0</v>
      </c>
      <c r="T341">
        <f>IFERROR(SMALL(T108:T310,ROW()-ROW($T$313)+1),"")</f>
        <v>0</v>
      </c>
      <c r="U341">
        <f>IFERROR(SMALL(U108:U310,ROW()-ROW($U$313)+1),"")</f>
        <v>0</v>
      </c>
      <c r="V341">
        <f>IFERROR(SMALL(V108:V310,ROW()-ROW($V$313)+1),"")</f>
        <v>0</v>
      </c>
      <c r="W341">
        <f>IFERROR(SMALL(W108:W310,ROW()-ROW($W$313)+1),"")</f>
        <v>0</v>
      </c>
      <c r="X341">
        <f>IFERROR(SMALL(X108:X310,ROW()-ROW($X$313)+1),"")</f>
        <v>0</v>
      </c>
      <c r="Y341">
        <f>IFERROR(SMALL(Y108:Y310,ROW()-ROW($Y$313)+1),"")</f>
        <v>0</v>
      </c>
      <c r="Z341">
        <f>IFERROR(SMALL(Z108:Z310,ROW()-ROW($Z$313)+1),"")</f>
        <v>0</v>
      </c>
      <c r="AA341">
        <f>IFERROR(SMALL(AA108:AA310,ROW()-ROW($AA$313)+1),"")</f>
        <v>0</v>
      </c>
      <c r="AB341">
        <f>IFERROR(SMALL(AB108:AB310,ROW()-ROW($AB$313)+1),"")</f>
        <v>0</v>
      </c>
      <c r="AC341">
        <f>IFERROR(SMALL(AC108:AC310,ROW()-ROW($AC$313)+1),"")</f>
        <v>0</v>
      </c>
      <c r="AD341">
        <f>IFERROR(SMALL(AD108:AD310,ROW()-ROW($AD$313)+1),"")</f>
        <v>0</v>
      </c>
      <c r="AE341">
        <f>IFERROR(SMALL(AE108:AE310,ROW()-ROW($AE$313)+1),"")</f>
        <v>0</v>
      </c>
      <c r="AF341">
        <f>IFERROR(SMALL(AF108:AF310,ROW()-ROW($AF$313)+1),"")</f>
        <v>0</v>
      </c>
      <c r="AG341">
        <f>IFERROR(SMALL(AG108:AG310,ROW()-ROW($AG$313)+1),"")</f>
        <v>0</v>
      </c>
      <c r="AH341">
        <f>IFERROR(SMALL(AH108:AH310,ROW()-ROW($AH$313)+1),"")</f>
        <v>0</v>
      </c>
      <c r="AI341">
        <f>IFERROR(SMALL(AI108:AI310,ROW()-ROW($AI$313)+1),"")</f>
        <v>0</v>
      </c>
      <c r="AJ341">
        <f>IFERROR(SMALL(AJ108:AJ310,ROW()-ROW($AJ$313)+1),"")</f>
        <v>0</v>
      </c>
      <c r="AK341">
        <f>IFERROR(SMALL(AK108:AK310,ROW()-ROW($AK$313)+1),"")</f>
        <v>0</v>
      </c>
      <c r="AL341">
        <f>IFERROR(SMALL(AL108:AL310,ROW()-ROW($AL$313)+1),"")</f>
        <v>0</v>
      </c>
      <c r="AM341">
        <f>IFERROR(SMALL(AM108:AM310,ROW()-ROW($AM$313)+1),"")</f>
        <v>0</v>
      </c>
      <c r="AN341">
        <f>IFERROR(SMALL(AN108:AN310,ROW()-ROW($AN$313)+1),"")</f>
        <v>0</v>
      </c>
      <c r="AO341">
        <f>IFERROR(SMALL(AO108:AO310,ROW()-ROW($AO$313)+1),"")</f>
        <v>0</v>
      </c>
      <c r="AP341">
        <f>IFERROR(SMALL(AP108:AP310,ROW()-ROW($AP$313)+1),"")</f>
        <v>0</v>
      </c>
      <c r="AQ341">
        <f>IFERROR(SMALL(AQ108:AQ310,ROW()-ROW($AQ$313)+1),"")</f>
        <v>0</v>
      </c>
      <c r="AR341">
        <f>IFERROR(SMALL(AR108:AR310,ROW()-ROW($AR$313)+1),"")</f>
        <v>0</v>
      </c>
      <c r="AS341">
        <f>IFERROR(SMALL(AS108:AS310,ROW()-ROW($AS$313)+1),"")</f>
        <v>0</v>
      </c>
      <c r="AT341">
        <f>IFERROR(SMALL(AT108:AT310,ROW()-ROW($AT$313)+1),"")</f>
        <v>0</v>
      </c>
      <c r="AU341">
        <f>IFERROR(SMALL(AU108:AU310,ROW()-ROW($AU$313)+1),"")</f>
        <v>0</v>
      </c>
      <c r="AV341">
        <f>IFERROR(SMALL(AV108:AV310,ROW()-ROW($AV$313)+1),"")</f>
        <v>0</v>
      </c>
      <c r="AW341">
        <f>IFERROR(SMALL(AW108:AW310,ROW()-ROW($AW$313)+1),"")</f>
        <v>0</v>
      </c>
      <c r="AX341">
        <f>IFERROR(SMALL(AX108:AX310,ROW()-ROW($AX$313)+1),"")</f>
        <v>0</v>
      </c>
      <c r="AY341">
        <f>IFERROR(SMALL(AY108:AY310,ROW()-ROW($AY$313)+1),"")</f>
        <v>0</v>
      </c>
      <c r="AZ341">
        <f>IFERROR(SMALL(AZ108:AZ310,ROW()-ROW($AZ$313)+1),"")</f>
        <v>0</v>
      </c>
      <c r="BA341">
        <f>IFERROR(SMALL(BA108:BA310,ROW()-ROW($BA$313)+1),"")</f>
        <v>0</v>
      </c>
      <c r="BB341">
        <f>IFERROR(SMALL(BB108:BB310,ROW()-ROW($BB$313)+1),"")</f>
        <v>0</v>
      </c>
      <c r="BC341">
        <f>IFERROR(SMALL(BC108:BC310,ROW()-ROW($BC$313)+1),"")</f>
        <v>0</v>
      </c>
      <c r="BD341">
        <f>IFERROR(SMALL(BD108:BD310,ROW()-ROW($BD$313)+1),"")</f>
        <v>0</v>
      </c>
      <c r="BE341">
        <f>IFERROR(SMALL(BE108:BE310,ROW()-ROW($BE$313)+1),"")</f>
        <v>0</v>
      </c>
      <c r="BF341">
        <f>IFERROR(SMALL(BF108:BF310,ROW()-ROW($BF$313)+1),"")</f>
        <v>0</v>
      </c>
      <c r="BG341">
        <f>IFERROR(SMALL(BG108:BG310,ROW()-ROW($BG$313)+1),"")</f>
        <v>0</v>
      </c>
      <c r="BH341">
        <f>IFERROR(SMALL(BH108:BH310,ROW()-ROW($BH$313)+1),"")</f>
        <v>0</v>
      </c>
      <c r="BI341">
        <f>IFERROR(SMALL(BI108:BI310,ROW()-ROW($BI$313)+1),"")</f>
        <v>0</v>
      </c>
      <c r="BJ341">
        <f>IFERROR(SMALL(BJ108:BJ310,ROW()-ROW($BJ$313)+1),"")</f>
        <v>0</v>
      </c>
      <c r="BK341">
        <f>IFERROR(SMALL(BK108:BK310,ROW()-ROW($BK$313)+1),"")</f>
        <v>0</v>
      </c>
      <c r="BL341">
        <f>IFERROR(SMALL(BL108:BL310,ROW()-ROW($BL$313)+1),"")</f>
        <v>0</v>
      </c>
      <c r="BM341">
        <f>IFERROR(SMALL(BM108:BM310,ROW()-ROW($BM$313)+1),"")</f>
        <v>0</v>
      </c>
      <c r="BN341">
        <f>IFERROR(SMALL(BN108:BN310,ROW()-ROW($BN$313)+1),"")</f>
        <v>0</v>
      </c>
      <c r="BO341">
        <f>IFERROR(SMALL(BO108:BO310,ROW()-ROW($BO$313)+1),"")</f>
        <v>0</v>
      </c>
      <c r="BP341">
        <f>IFERROR(SMALL(BP108:BP310,ROW()-ROW($BP$313)+1),"")</f>
        <v>0</v>
      </c>
      <c r="BQ341">
        <f>IFERROR(SMALL(BQ108:BQ310,ROW()-ROW($BQ$313)+1),"")</f>
        <v>0</v>
      </c>
      <c r="BR341">
        <f>IFERROR(SMALL(BR108:BR310,ROW()-ROW($BR$313)+1),"")</f>
        <v>0</v>
      </c>
      <c r="BS341">
        <f>IFERROR(SMALL(BS108:BS310,ROW()-ROW($BS$313)+1),"")</f>
        <v>0</v>
      </c>
      <c r="BT341">
        <f>IFERROR(SMALL(BT108:BT310,ROW()-ROW($BT$313)+1),"")</f>
        <v>0</v>
      </c>
      <c r="BU341">
        <f>IFERROR(SMALL(BU108:BU310,ROW()-ROW($BU$313)+1),"")</f>
        <v>0</v>
      </c>
      <c r="BV341">
        <f>IFERROR(SMALL(BV108:BV310,ROW()-ROW($BV$313)+1),"")</f>
        <v>0</v>
      </c>
      <c r="BW341">
        <f>IFERROR(SMALL(BW108:BW310,ROW()-ROW($BW$313)+1),"")</f>
        <v>0</v>
      </c>
      <c r="BX341">
        <f>IFERROR(SMALL(BX108:BX310,ROW()-ROW($BX$313)+1),"")</f>
        <v>0</v>
      </c>
      <c r="BY341">
        <f>IFERROR(SMALL(BY108:BY310,ROW()-ROW($BY$313)+1),"")</f>
        <v>0</v>
      </c>
      <c r="BZ341">
        <f>IFERROR(SMALL(BZ108:BZ310,ROW()-ROW($BZ$313)+1),"")</f>
        <v>0</v>
      </c>
      <c r="CA341">
        <f>IFERROR(SMALL(CA108:CA310,ROW()-ROW($CA$313)+1),"")</f>
        <v>0</v>
      </c>
      <c r="CB341">
        <f>IFERROR(SMALL(CB108:CB310,ROW()-ROW($CB$313)+1),"")</f>
        <v>0</v>
      </c>
      <c r="CC341">
        <f>IFERROR(SMALL(CC108:CC310,ROW()-ROW($CC$313)+1),"")</f>
        <v>0</v>
      </c>
      <c r="CD341">
        <f>IFERROR(SMALL(CD108:CD310,ROW()-ROW($CD$313)+1),"")</f>
        <v>0</v>
      </c>
      <c r="CE341">
        <f>IFERROR(SMALL(CE108:CE310,ROW()-ROW($CE$313)+1),"")</f>
        <v>0</v>
      </c>
      <c r="CF341">
        <f>IFERROR(SMALL(CF108:CF310,ROW()-ROW($CF$313)+1),"")</f>
        <v>0</v>
      </c>
      <c r="CG341">
        <f>IFERROR(SMALL(CG108:CG310,ROW()-ROW($CG$313)+1),"")</f>
        <v>0</v>
      </c>
      <c r="CH341">
        <f>IFERROR(SMALL(CH108:CH310,ROW()-ROW($CH$313)+1),"")</f>
        <v>0</v>
      </c>
      <c r="CI341">
        <f>IFERROR(SMALL(CI108:CI310,ROW()-ROW($CI$313)+1),"")</f>
        <v>0</v>
      </c>
      <c r="CJ341">
        <f>IFERROR(SMALL(CJ108:CJ310,ROW()-ROW($CJ$313)+1),"")</f>
        <v>0</v>
      </c>
      <c r="CK341">
        <f>IFERROR(SMALL(CK108:CK310,ROW()-ROW($CK$313)+1),"")</f>
        <v>0</v>
      </c>
      <c r="CL341">
        <f>IFERROR(SMALL(CL108:CL310,ROW()-ROW($CL$313)+1),"")</f>
        <v>0</v>
      </c>
      <c r="CM341">
        <f>IFERROR(SMALL(CM108:CM310,ROW()-ROW($CM$313)+1),"")</f>
        <v>0</v>
      </c>
      <c r="CN341">
        <f>IFERROR(SMALL(CN108:CN310,ROW()-ROW($CN$313)+1),"")</f>
        <v>0</v>
      </c>
      <c r="CO341">
        <f>IFERROR(SMALL(CO108:CO310,ROW()-ROW($CO$313)+1),"")</f>
        <v>0</v>
      </c>
      <c r="CP341">
        <f>IFERROR(SMALL(CP108:CP310,ROW()-ROW($CP$313)+1),"")</f>
        <v>0</v>
      </c>
      <c r="CQ341">
        <f>IFERROR(SMALL(CQ108:CQ310,ROW()-ROW($CQ$313)+1),"")</f>
        <v>0</v>
      </c>
      <c r="CR341">
        <f>IFERROR(SMALL(CR108:CR310,ROW()-ROW($CR$313)+1),"")</f>
        <v>0</v>
      </c>
      <c r="CS341">
        <f>IFERROR(SMALL(CS108:CS310,ROW()-ROW($CS$313)+1),"")</f>
        <v>0</v>
      </c>
      <c r="CT341">
        <f>IFERROR(SMALL(CT108:CT310,ROW()-ROW($CT$313)+1),"")</f>
        <v>0</v>
      </c>
      <c r="CU341">
        <f>IFERROR(SMALL(CU108:CU310,ROW()-ROW($CU$313)+1),"")</f>
        <v>0</v>
      </c>
      <c r="CV341">
        <f>IFERROR(SMALL(CV108:CV310,ROW()-ROW($CV$313)+1),"")</f>
        <v>0</v>
      </c>
      <c r="CW341">
        <f>IFERROR(SMALL(CW108:CW310,ROW()-ROW($CW$313)+1),"")</f>
        <v>0</v>
      </c>
      <c r="CX341">
        <f>IFERROR(SMALL(CX108:CX310,ROW()-ROW($CX$313)+1),"")</f>
        <v>0</v>
      </c>
      <c r="CY341">
        <f>IFERROR(SMALL(CY108:CY310,ROW()-ROW($CY$313)+1),"")</f>
        <v>0</v>
      </c>
      <c r="CZ341">
        <f>IFERROR(SMALL(CZ108:CZ310,ROW()-ROW($CZ$313)+1),"")</f>
        <v>0</v>
      </c>
      <c r="DA341">
        <f>IFERROR(SMALL(DA108:DA310,ROW()-ROW($DA$313)+1),"")</f>
        <v>0</v>
      </c>
      <c r="DB341">
        <f>IFERROR(SMALL(DB108:DB310,ROW()-ROW($DB$313)+1),"")</f>
        <v>0</v>
      </c>
      <c r="DC341">
        <f>IFERROR(SMALL(DC108:DC310,ROW()-ROW($DC$313)+1),"")</f>
        <v>0</v>
      </c>
      <c r="DD341">
        <f>IFERROR(SMALL(DD108:DD310,ROW()-ROW($DD$313)+1),"")</f>
        <v>0</v>
      </c>
      <c r="DG341">
        <f>IFERROR(SMALL(DG108:DG310,ROW()-ROW($DG$313)+1),"")</f>
        <v>0</v>
      </c>
      <c r="DH341">
        <f>IFERROR(SMALL(DH108:DH310,ROW()-ROW($DH$313)+1),"")</f>
        <v>0</v>
      </c>
      <c r="DI341">
        <f>IFERROR(SMALL(DI108:DI310,ROW()-ROW($DI$313)+1),"")</f>
        <v>0</v>
      </c>
      <c r="DJ341">
        <f>IFERROR(SMALL(DJ108:DJ310,ROW()-ROW($DJ$313)+1),"")</f>
        <v>0</v>
      </c>
      <c r="DK341">
        <f>IFERROR(SMALL(DK108:DK310,ROW()-ROW($DK$313)+1),"")</f>
        <v>0</v>
      </c>
      <c r="DL341">
        <f>IFERROR(SMALL(DL108:DL310,ROW()-ROW($DL$313)+1),"")</f>
        <v>0</v>
      </c>
      <c r="DM341">
        <f>IFERROR(SMALL(DM108:DM310,ROW()-ROW($DM$313)+1),"")</f>
        <v>0</v>
      </c>
      <c r="DN341">
        <f>IFERROR(SMALL(DN108:DN310,ROW()-ROW($DN$313)+1),"")</f>
        <v>0</v>
      </c>
      <c r="DO341">
        <f>IFERROR(SMALL(DO108:DO310,ROW()-ROW($DO$313)+1),"")</f>
        <v>0</v>
      </c>
      <c r="DP341">
        <f>IFERROR(SMALL(DP108:DP310,ROW()-ROW($DP$313)+1),"")</f>
        <v>0</v>
      </c>
      <c r="DQ341">
        <f>IFERROR(SMALL(DQ108:DQ310,ROW()-ROW($DQ$313)+1),"")</f>
        <v>0</v>
      </c>
      <c r="DR341">
        <f>IFERROR(SMALL(DR108:DR310,ROW()-ROW($DR$313)+1),"")</f>
        <v>0</v>
      </c>
      <c r="DS341">
        <f>IFERROR(SMALL(DS108:DS310,ROW()-ROW($DS$313)+1),"")</f>
        <v>0</v>
      </c>
      <c r="DT341">
        <f>IFERROR(SMALL(DT108:DT310,ROW()-ROW($DT$313)+1),"")</f>
        <v>0</v>
      </c>
      <c r="DU341">
        <f>IFERROR(SMALL(DU108:DU310,ROW()-ROW($DU$313)+1),"")</f>
        <v>0</v>
      </c>
      <c r="DV341">
        <f>IFERROR(SMALL(DV108:DV310,ROW()-ROW($DV$313)+1),"")</f>
        <v>0</v>
      </c>
      <c r="DW341">
        <f>IFERROR(SMALL(DW108:DW310,ROW()-ROW($DW$313)+1),"")</f>
        <v>0</v>
      </c>
      <c r="DX341">
        <f>IFERROR(SMALL(DX108:DX310,ROW()-ROW($DX$313)+1),"")</f>
        <v>0</v>
      </c>
      <c r="DY341">
        <f>IFERROR(SMALL(DY108:DY310,ROW()-ROW($DY$313)+1),"")</f>
        <v>0</v>
      </c>
      <c r="DZ341">
        <f>IFERROR(SMALL(DZ108:DZ310,ROW()-ROW($DZ$313)+1),"")</f>
        <v>0</v>
      </c>
      <c r="EA341">
        <f>IFERROR(SMALL(EA108:EA310,ROW()-ROW($EA$313)+1),"")</f>
        <v>0</v>
      </c>
      <c r="EB341">
        <f>IFERROR(SMALL(EB108:EB310,ROW()-ROW($EB$313)+1),"")</f>
        <v>0</v>
      </c>
      <c r="EC341">
        <f>IFERROR(SMALL(EC108:EC310,ROW()-ROW($EC$313)+1),"")</f>
        <v>0</v>
      </c>
      <c r="ED341">
        <f>IFERROR(SMALL(ED108:ED310,ROW()-ROW($ED$313)+1),"")</f>
        <v>0</v>
      </c>
      <c r="EE341">
        <f>IFERROR(SMALL(EE108:EE310,ROW()-ROW($EE$313)+1),"")</f>
        <v>0</v>
      </c>
      <c r="EF341">
        <f>IFERROR(SMALL(EF108:EF310,ROW()-ROW($EF$313)+1),"")</f>
        <v>0</v>
      </c>
      <c r="EG341">
        <f>IFERROR(SMALL(EG108:EG310,ROW()-ROW($EG$313)+1),"")</f>
        <v>0</v>
      </c>
      <c r="EH341">
        <f>IFERROR(SMALL(EH108:EH310,ROW()-ROW($EH$313)+1),"")</f>
        <v>0</v>
      </c>
      <c r="EI341">
        <f>IFERROR(SMALL(EI108:EI310,ROW()-ROW($EI$313)+1),"")</f>
        <v>0</v>
      </c>
      <c r="EJ341">
        <f>IFERROR(SMALL(EJ108:EJ310,ROW()-ROW($EJ$313)+1),"")</f>
        <v>0</v>
      </c>
      <c r="EK341">
        <f>IFERROR(SMALL(EK108:EK310,ROW()-ROW($EK$313)+1),"")</f>
        <v>0</v>
      </c>
      <c r="EL341">
        <f>IFERROR(SMALL(EL108:EL310,ROW()-ROW($EL$313)+1),"")</f>
        <v>0</v>
      </c>
      <c r="EM341">
        <f>IFERROR(SMALL(EM108:EM310,ROW()-ROW($EM$313)+1),"")</f>
        <v>0</v>
      </c>
      <c r="EN341">
        <f>IFERROR(SMALL(EN108:EN310,ROW()-ROW($EN$313)+1),"")</f>
        <v>0</v>
      </c>
      <c r="EO341">
        <f>IFERROR(SMALL(EO108:EO310,ROW()-ROW($EO$313)+1),"")</f>
        <v>0</v>
      </c>
      <c r="EP341">
        <f>IFERROR(SMALL(EP108:EP310,ROW()-ROW($EP$313)+1),"")</f>
        <v>0</v>
      </c>
      <c r="EQ341">
        <f>IFERROR(SMALL(EQ108:EQ310,ROW()-ROW($EQ$313)+1),"")</f>
        <v>0</v>
      </c>
      <c r="ER341">
        <f>IFERROR(SMALL(ER108:ER310,ROW()-ROW($ER$313)+1),"")</f>
        <v>0</v>
      </c>
      <c r="ES341">
        <f>IFERROR(SMALL(ES108:ES310,ROW()-ROW($ES$313)+1),"")</f>
        <v>0</v>
      </c>
      <c r="ET341">
        <f>IFERROR(SMALL(ET108:ET310,ROW()-ROW($ET$313)+1),"")</f>
        <v>0</v>
      </c>
      <c r="EU341">
        <f>IFERROR(SMALL(EU108:EU310,ROW()-ROW($EU$313)+1),"")</f>
        <v>0</v>
      </c>
      <c r="EV341">
        <f>IFERROR(SMALL(EV108:EV310,ROW()-ROW($EV$313)+1),"")</f>
        <v>0</v>
      </c>
      <c r="EW341">
        <f>IFERROR(SMALL(EW108:EW310,ROW()-ROW($EW$313)+1),"")</f>
        <v>0</v>
      </c>
      <c r="EX341">
        <f>IFERROR(SMALL(EX108:EX310,ROW()-ROW($EX$313)+1),"")</f>
        <v>0</v>
      </c>
      <c r="EY341">
        <f>IFERROR(SMALL(EY108:EY310,ROW()-ROW($EY$313)+1),"")</f>
        <v>0</v>
      </c>
      <c r="EZ341">
        <f>IFERROR(SMALL(EZ108:EZ310,ROW()-ROW($EZ$313)+1),"")</f>
        <v>0</v>
      </c>
      <c r="FA341">
        <f>IFERROR(SMALL(FA108:FA310,ROW()-ROW($FA$313)+1),"")</f>
        <v>0</v>
      </c>
      <c r="FB341">
        <f>IFERROR(SMALL(FB108:FB310,ROW()-ROW($FB$313)+1),"")</f>
        <v>0</v>
      </c>
      <c r="FC341">
        <f>IFERROR(SMALL(FC108:FC310,ROW()-ROW($FC$313)+1),"")</f>
        <v>0</v>
      </c>
      <c r="FD341">
        <f>IFERROR(SMALL(FD108:FD310,ROW()-ROW($FD$313)+1),"")</f>
        <v>0</v>
      </c>
      <c r="FE341">
        <f>IFERROR(SMALL(FE108:FE310,ROW()-ROW($FE$313)+1),"")</f>
        <v>0</v>
      </c>
      <c r="FF341">
        <f>IFERROR(SMALL(FF108:FF310,ROW()-ROW($FF$313)+1),"")</f>
        <v>0</v>
      </c>
      <c r="FG341">
        <f>IFERROR(SMALL(FG108:FG310,ROW()-ROW($FG$313)+1),"")</f>
        <v>0</v>
      </c>
      <c r="FH341">
        <f>IFERROR(SMALL(FH108:FH310,ROW()-ROW($FH$313)+1),"")</f>
        <v>0</v>
      </c>
      <c r="FI341">
        <f>IFERROR(SMALL(FI108:FI310,ROW()-ROW($FI$313)+1),"")</f>
        <v>0</v>
      </c>
      <c r="FJ341">
        <f>IFERROR(SMALL(FJ108:FJ310,ROW()-ROW($FJ$313)+1),"")</f>
        <v>0</v>
      </c>
      <c r="FK341">
        <f>IFERROR(SMALL(FK108:FK310,ROW()-ROW($FK$313)+1),"")</f>
        <v>0</v>
      </c>
      <c r="FL341">
        <f>IFERROR(SMALL(FL108:FL310,ROW()-ROW($FL$313)+1),"")</f>
        <v>0</v>
      </c>
      <c r="FM341">
        <f>IFERROR(SMALL(FM108:FM310,ROW()-ROW($FM$313)+1),"")</f>
        <v>0</v>
      </c>
      <c r="FN341">
        <f>IFERROR(SMALL(FN108:FN310,ROW()-ROW($FN$313)+1),"")</f>
        <v>0</v>
      </c>
      <c r="FO341">
        <f>IFERROR(SMALL(FO108:FO310,ROW()-ROW($FO$313)+1),"")</f>
        <v>0</v>
      </c>
      <c r="FP341">
        <f>IFERROR(SMALL(FP108:FP310,ROW()-ROW($FP$313)+1),"")</f>
        <v>0</v>
      </c>
      <c r="FQ341">
        <f>IFERROR(SMALL(FQ108:FQ310,ROW()-ROW($FQ$313)+1),"")</f>
        <v>0</v>
      </c>
      <c r="FR341">
        <f>IFERROR(SMALL(FR108:FR310,ROW()-ROW($FR$313)+1),"")</f>
        <v>0</v>
      </c>
      <c r="FS341">
        <f>IFERROR(SMALL(FS108:FS310,ROW()-ROW($FS$313)+1),"")</f>
        <v>0</v>
      </c>
      <c r="FT341">
        <f>IFERROR(SMALL(FT108:FT310,ROW()-ROW($FT$313)+1),"")</f>
        <v>0</v>
      </c>
      <c r="FU341">
        <f>IFERROR(SMALL(FU108:FU310,ROW()-ROW($FU$313)+1),"")</f>
        <v>0</v>
      </c>
      <c r="FV341">
        <f>IFERROR(SMALL(FV108:FV310,ROW()-ROW($FV$313)+1),"")</f>
        <v>0</v>
      </c>
      <c r="FW341">
        <f>IFERROR(SMALL(FW108:FW310,ROW()-ROW($FW$313)+1),"")</f>
        <v>0</v>
      </c>
      <c r="FX341">
        <f>IFERROR(SMALL(FX108:FX310,ROW()-ROW($FX$313)+1),"")</f>
        <v>0</v>
      </c>
      <c r="FY341">
        <f>IFERROR(SMALL(FY108:FY310,ROW()-ROW($FY$313)+1),"")</f>
        <v>0</v>
      </c>
      <c r="FZ341">
        <f>IFERROR(SMALL(FZ108:FZ310,ROW()-ROW($FZ$313)+1),"")</f>
        <v>0</v>
      </c>
      <c r="GA341">
        <f>IFERROR(SMALL(GA108:GA310,ROW()-ROW($GA$313)+1),"")</f>
        <v>0</v>
      </c>
      <c r="GB341">
        <f>IFERROR(SMALL(GB108:GB310,ROW()-ROW($GB$313)+1),"")</f>
        <v>0</v>
      </c>
      <c r="GC341">
        <f>IFERROR(SMALL(GC108:GC310,ROW()-ROW($GC$313)+1),"")</f>
        <v>0</v>
      </c>
      <c r="GD341">
        <f>IFERROR(SMALL(GD108:GD310,ROW()-ROW($GD$313)+1),"")</f>
        <v>0</v>
      </c>
      <c r="GE341">
        <f>IFERROR(SMALL(GE108:GE310,ROW()-ROW($GE$313)+1),"")</f>
        <v>0</v>
      </c>
      <c r="GF341">
        <f>IFERROR(SMALL(GF108:GF310,ROW()-ROW($GF$313)+1),"")</f>
        <v>0</v>
      </c>
      <c r="GG341">
        <f>IFERROR(SMALL(GG108:GG310,ROW()-ROW($GG$313)+1),"")</f>
        <v>0</v>
      </c>
      <c r="GH341">
        <f>IFERROR(SMALL(GH108:GH310,ROW()-ROW($GH$313)+1),"")</f>
        <v>0</v>
      </c>
      <c r="GI341">
        <f>IFERROR(SMALL(GI108:GI310,ROW()-ROW($GI$313)+1),"")</f>
        <v>0</v>
      </c>
      <c r="GJ341">
        <f>IFERROR(SMALL(GJ108:GJ310,ROW()-ROW($GJ$313)+1),"")</f>
        <v>0</v>
      </c>
      <c r="GK341">
        <f>IFERROR(SMALL(GK108:GK310,ROW()-ROW($GK$313)+1),"")</f>
        <v>0</v>
      </c>
      <c r="GL341">
        <f>IFERROR(SMALL(GL108:GL310,ROW()-ROW($GL$313)+1),"")</f>
        <v>0</v>
      </c>
      <c r="GM341">
        <f>IFERROR(SMALL(GM108:GM310,ROW()-ROW($GM$313)+1),"")</f>
        <v>0</v>
      </c>
      <c r="GN341">
        <f>IFERROR(SMALL(GN108:GN310,ROW()-ROW($GN$313)+1),"")</f>
        <v>0</v>
      </c>
      <c r="GO341">
        <f>IFERROR(SMALL(GO108:GO310,ROW()-ROW($GO$313)+1),"")</f>
        <v>0</v>
      </c>
      <c r="GP341">
        <f>IFERROR(SMALL(GP108:GP310,ROW()-ROW($GP$313)+1),"")</f>
        <v>0</v>
      </c>
      <c r="GQ341">
        <f>IFERROR(SMALL(GQ108:GQ310,ROW()-ROW($GQ$313)+1),"")</f>
        <v>0</v>
      </c>
      <c r="GR341">
        <f>IFERROR(SMALL(GR108:GR310,ROW()-ROW($GR$313)+1),"")</f>
        <v>0</v>
      </c>
      <c r="GS341">
        <f>IFERROR(SMALL(GS108:GS310,ROW()-ROW($GS$313)+1),"")</f>
        <v>0</v>
      </c>
      <c r="GT341">
        <f>IFERROR(SMALL(GT108:GT310,ROW()-ROW($GT$313)+1),"")</f>
        <v>0</v>
      </c>
      <c r="GU341">
        <f>IFERROR(SMALL(GU108:GU310,ROW()-ROW($GU$313)+1),"")</f>
        <v>0</v>
      </c>
      <c r="GV341">
        <f>IFERROR(SMALL(GV108:GV310,ROW()-ROW($GV$313)+1),"")</f>
        <v>0</v>
      </c>
      <c r="GW341">
        <f>IFERROR(SMALL(GW108:GW310,ROW()-ROW($GW$313)+1),"")</f>
        <v>0</v>
      </c>
      <c r="GX341">
        <f>IFERROR(SMALL(GX108:GX310,ROW()-ROW($GX$313)+1),"")</f>
        <v>0</v>
      </c>
      <c r="GY341">
        <f>IFERROR(SMALL(GY108:GY310,ROW()-ROW($GY$313)+1),"")</f>
        <v>0</v>
      </c>
      <c r="GZ341">
        <f>IFERROR(SMALL(GZ108:GZ310,ROW()-ROW($GZ$313)+1),"")</f>
        <v>0</v>
      </c>
      <c r="HA341">
        <f>IFERROR(SMALL(HA108:HA310,ROW()-ROW($HA$313)+1),"")</f>
        <v>0</v>
      </c>
      <c r="HB341">
        <f>IFERROR(SMALL(HB108:HB310,ROW()-ROW($HB$313)+1),"")</f>
        <v>0</v>
      </c>
      <c r="HC341">
        <f>IFERROR(SMALL(HC108:HC310,ROW()-ROW($HC$313)+1),"")</f>
        <v>0</v>
      </c>
      <c r="HD341">
        <f>IFERROR(SMALL(HD108:HD310,ROW()-ROW($HD$313)+1),"")</f>
        <v>0</v>
      </c>
      <c r="HE341">
        <f>IFERROR(SMALL(HE108:HE310,ROW()-ROW($HE$313)+1),"")</f>
        <v>0</v>
      </c>
      <c r="HF341">
        <f>IFERROR(SMALL(HF108:HF310,ROW()-ROW($HF$313)+1),"")</f>
        <v>0</v>
      </c>
    </row>
    <row r="342" spans="5:214">
      <c r="E342">
        <f>IFERROR(SMALL(E108:E310,ROW()-ROW($E$313)+1),"")</f>
        <v>0</v>
      </c>
      <c r="F342">
        <f>IFERROR(SMALL(F108:F310,ROW()-ROW($F$313)+1),"")</f>
        <v>0</v>
      </c>
      <c r="G342">
        <f>IFERROR(SMALL(G108:G310,ROW()-ROW($G$313)+1),"")</f>
        <v>0</v>
      </c>
      <c r="H342">
        <f>IFERROR(SMALL(H108:H310,ROW()-ROW($H$313)+1),"")</f>
        <v>0</v>
      </c>
      <c r="I342">
        <f>IFERROR(SMALL(I108:I310,ROW()-ROW($I$313)+1),"")</f>
        <v>0</v>
      </c>
      <c r="J342">
        <f>IFERROR(SMALL(J108:J310,ROW()-ROW($J$313)+1),"")</f>
        <v>0</v>
      </c>
      <c r="K342">
        <f>IFERROR(SMALL(K108:K310,ROW()-ROW($K$313)+1),"")</f>
        <v>0</v>
      </c>
      <c r="L342">
        <f>IFERROR(SMALL(L108:L310,ROW()-ROW($L$313)+1),"")</f>
        <v>0</v>
      </c>
      <c r="M342">
        <f>IFERROR(SMALL(M108:M310,ROW()-ROW($M$313)+1),"")</f>
        <v>0</v>
      </c>
      <c r="N342">
        <f>IFERROR(SMALL(N108:N310,ROW()-ROW($N$313)+1),"")</f>
        <v>0</v>
      </c>
      <c r="O342">
        <f>IFERROR(SMALL(O108:O310,ROW()-ROW($O$313)+1),"")</f>
        <v>0</v>
      </c>
      <c r="P342">
        <f>IFERROR(SMALL(P108:P310,ROW()-ROW($P$313)+1),"")</f>
        <v>0</v>
      </c>
      <c r="Q342">
        <f>IFERROR(SMALL(Q108:Q310,ROW()-ROW($Q$313)+1),"")</f>
        <v>0</v>
      </c>
      <c r="R342">
        <f>IFERROR(SMALL(R108:R310,ROW()-ROW($R$313)+1),"")</f>
        <v>0</v>
      </c>
      <c r="S342">
        <f>IFERROR(SMALL(S108:S310,ROW()-ROW($S$313)+1),"")</f>
        <v>0</v>
      </c>
      <c r="T342">
        <f>IFERROR(SMALL(T108:T310,ROW()-ROW($T$313)+1),"")</f>
        <v>0</v>
      </c>
      <c r="U342">
        <f>IFERROR(SMALL(U108:U310,ROW()-ROW($U$313)+1),"")</f>
        <v>0</v>
      </c>
      <c r="V342">
        <f>IFERROR(SMALL(V108:V310,ROW()-ROW($V$313)+1),"")</f>
        <v>0</v>
      </c>
      <c r="W342">
        <f>IFERROR(SMALL(W108:W310,ROW()-ROW($W$313)+1),"")</f>
        <v>0</v>
      </c>
      <c r="X342">
        <f>IFERROR(SMALL(X108:X310,ROW()-ROW($X$313)+1),"")</f>
        <v>0</v>
      </c>
      <c r="Y342">
        <f>IFERROR(SMALL(Y108:Y310,ROW()-ROW($Y$313)+1),"")</f>
        <v>0</v>
      </c>
      <c r="Z342">
        <f>IFERROR(SMALL(Z108:Z310,ROW()-ROW($Z$313)+1),"")</f>
        <v>0</v>
      </c>
      <c r="AA342">
        <f>IFERROR(SMALL(AA108:AA310,ROW()-ROW($AA$313)+1),"")</f>
        <v>0</v>
      </c>
      <c r="AB342">
        <f>IFERROR(SMALL(AB108:AB310,ROW()-ROW($AB$313)+1),"")</f>
        <v>0</v>
      </c>
      <c r="AC342">
        <f>IFERROR(SMALL(AC108:AC310,ROW()-ROW($AC$313)+1),"")</f>
        <v>0</v>
      </c>
      <c r="AD342">
        <f>IFERROR(SMALL(AD108:AD310,ROW()-ROW($AD$313)+1),"")</f>
        <v>0</v>
      </c>
      <c r="AE342">
        <f>IFERROR(SMALL(AE108:AE310,ROW()-ROW($AE$313)+1),"")</f>
        <v>0</v>
      </c>
      <c r="AF342">
        <f>IFERROR(SMALL(AF108:AF310,ROW()-ROW($AF$313)+1),"")</f>
        <v>0</v>
      </c>
      <c r="AG342">
        <f>IFERROR(SMALL(AG108:AG310,ROW()-ROW($AG$313)+1),"")</f>
        <v>0</v>
      </c>
      <c r="AH342">
        <f>IFERROR(SMALL(AH108:AH310,ROW()-ROW($AH$313)+1),"")</f>
        <v>0</v>
      </c>
      <c r="AI342">
        <f>IFERROR(SMALL(AI108:AI310,ROW()-ROW($AI$313)+1),"")</f>
        <v>0</v>
      </c>
      <c r="AJ342">
        <f>IFERROR(SMALL(AJ108:AJ310,ROW()-ROW($AJ$313)+1),"")</f>
        <v>0</v>
      </c>
      <c r="AK342">
        <f>IFERROR(SMALL(AK108:AK310,ROW()-ROW($AK$313)+1),"")</f>
        <v>0</v>
      </c>
      <c r="AL342">
        <f>IFERROR(SMALL(AL108:AL310,ROW()-ROW($AL$313)+1),"")</f>
        <v>0</v>
      </c>
      <c r="AM342">
        <f>IFERROR(SMALL(AM108:AM310,ROW()-ROW($AM$313)+1),"")</f>
        <v>0</v>
      </c>
      <c r="AN342">
        <f>IFERROR(SMALL(AN108:AN310,ROW()-ROW($AN$313)+1),"")</f>
        <v>0</v>
      </c>
      <c r="AO342">
        <f>IFERROR(SMALL(AO108:AO310,ROW()-ROW($AO$313)+1),"")</f>
        <v>0</v>
      </c>
      <c r="AP342">
        <f>IFERROR(SMALL(AP108:AP310,ROW()-ROW($AP$313)+1),"")</f>
        <v>0</v>
      </c>
      <c r="AQ342">
        <f>IFERROR(SMALL(AQ108:AQ310,ROW()-ROW($AQ$313)+1),"")</f>
        <v>0</v>
      </c>
      <c r="AR342">
        <f>IFERROR(SMALL(AR108:AR310,ROW()-ROW($AR$313)+1),"")</f>
        <v>0</v>
      </c>
      <c r="AS342">
        <f>IFERROR(SMALL(AS108:AS310,ROW()-ROW($AS$313)+1),"")</f>
        <v>0</v>
      </c>
      <c r="AT342">
        <f>IFERROR(SMALL(AT108:AT310,ROW()-ROW($AT$313)+1),"")</f>
        <v>0</v>
      </c>
      <c r="AU342">
        <f>IFERROR(SMALL(AU108:AU310,ROW()-ROW($AU$313)+1),"")</f>
        <v>0</v>
      </c>
      <c r="AV342">
        <f>IFERROR(SMALL(AV108:AV310,ROW()-ROW($AV$313)+1),"")</f>
        <v>0</v>
      </c>
      <c r="AW342">
        <f>IFERROR(SMALL(AW108:AW310,ROW()-ROW($AW$313)+1),"")</f>
        <v>0</v>
      </c>
      <c r="AX342">
        <f>IFERROR(SMALL(AX108:AX310,ROW()-ROW($AX$313)+1),"")</f>
        <v>0</v>
      </c>
      <c r="AY342">
        <f>IFERROR(SMALL(AY108:AY310,ROW()-ROW($AY$313)+1),"")</f>
        <v>0</v>
      </c>
      <c r="AZ342">
        <f>IFERROR(SMALL(AZ108:AZ310,ROW()-ROW($AZ$313)+1),"")</f>
        <v>0</v>
      </c>
      <c r="BA342">
        <f>IFERROR(SMALL(BA108:BA310,ROW()-ROW($BA$313)+1),"")</f>
        <v>0</v>
      </c>
      <c r="BB342">
        <f>IFERROR(SMALL(BB108:BB310,ROW()-ROW($BB$313)+1),"")</f>
        <v>0</v>
      </c>
      <c r="BC342">
        <f>IFERROR(SMALL(BC108:BC310,ROW()-ROW($BC$313)+1),"")</f>
        <v>0</v>
      </c>
      <c r="BD342">
        <f>IFERROR(SMALL(BD108:BD310,ROW()-ROW($BD$313)+1),"")</f>
        <v>0</v>
      </c>
      <c r="BE342">
        <f>IFERROR(SMALL(BE108:BE310,ROW()-ROW($BE$313)+1),"")</f>
        <v>0</v>
      </c>
      <c r="BF342">
        <f>IFERROR(SMALL(BF108:BF310,ROW()-ROW($BF$313)+1),"")</f>
        <v>0</v>
      </c>
      <c r="BG342">
        <f>IFERROR(SMALL(BG108:BG310,ROW()-ROW($BG$313)+1),"")</f>
        <v>0</v>
      </c>
      <c r="BH342">
        <f>IFERROR(SMALL(BH108:BH310,ROW()-ROW($BH$313)+1),"")</f>
        <v>0</v>
      </c>
      <c r="BI342">
        <f>IFERROR(SMALL(BI108:BI310,ROW()-ROW($BI$313)+1),"")</f>
        <v>0</v>
      </c>
      <c r="BJ342">
        <f>IFERROR(SMALL(BJ108:BJ310,ROW()-ROW($BJ$313)+1),"")</f>
        <v>0</v>
      </c>
      <c r="BK342">
        <f>IFERROR(SMALL(BK108:BK310,ROW()-ROW($BK$313)+1),"")</f>
        <v>0</v>
      </c>
      <c r="BL342">
        <f>IFERROR(SMALL(BL108:BL310,ROW()-ROW($BL$313)+1),"")</f>
        <v>0</v>
      </c>
      <c r="BM342">
        <f>IFERROR(SMALL(BM108:BM310,ROW()-ROW($BM$313)+1),"")</f>
        <v>0</v>
      </c>
      <c r="BN342">
        <f>IFERROR(SMALL(BN108:BN310,ROW()-ROW($BN$313)+1),"")</f>
        <v>0</v>
      </c>
      <c r="BO342">
        <f>IFERROR(SMALL(BO108:BO310,ROW()-ROW($BO$313)+1),"")</f>
        <v>0</v>
      </c>
      <c r="BP342">
        <f>IFERROR(SMALL(BP108:BP310,ROW()-ROW($BP$313)+1),"")</f>
        <v>0</v>
      </c>
      <c r="BQ342">
        <f>IFERROR(SMALL(BQ108:BQ310,ROW()-ROW($BQ$313)+1),"")</f>
        <v>0</v>
      </c>
      <c r="BR342">
        <f>IFERROR(SMALL(BR108:BR310,ROW()-ROW($BR$313)+1),"")</f>
        <v>0</v>
      </c>
      <c r="BS342">
        <f>IFERROR(SMALL(BS108:BS310,ROW()-ROW($BS$313)+1),"")</f>
        <v>0</v>
      </c>
      <c r="BT342">
        <f>IFERROR(SMALL(BT108:BT310,ROW()-ROW($BT$313)+1),"")</f>
        <v>0</v>
      </c>
      <c r="BU342">
        <f>IFERROR(SMALL(BU108:BU310,ROW()-ROW($BU$313)+1),"")</f>
        <v>0</v>
      </c>
      <c r="BV342">
        <f>IFERROR(SMALL(BV108:BV310,ROW()-ROW($BV$313)+1),"")</f>
        <v>0</v>
      </c>
      <c r="BW342">
        <f>IFERROR(SMALL(BW108:BW310,ROW()-ROW($BW$313)+1),"")</f>
        <v>0</v>
      </c>
      <c r="BX342">
        <f>IFERROR(SMALL(BX108:BX310,ROW()-ROW($BX$313)+1),"")</f>
        <v>0</v>
      </c>
      <c r="BY342">
        <f>IFERROR(SMALL(BY108:BY310,ROW()-ROW($BY$313)+1),"")</f>
        <v>0</v>
      </c>
      <c r="BZ342">
        <f>IFERROR(SMALL(BZ108:BZ310,ROW()-ROW($BZ$313)+1),"")</f>
        <v>0</v>
      </c>
      <c r="CA342">
        <f>IFERROR(SMALL(CA108:CA310,ROW()-ROW($CA$313)+1),"")</f>
        <v>0</v>
      </c>
      <c r="CB342">
        <f>IFERROR(SMALL(CB108:CB310,ROW()-ROW($CB$313)+1),"")</f>
        <v>0</v>
      </c>
      <c r="CC342">
        <f>IFERROR(SMALL(CC108:CC310,ROW()-ROW($CC$313)+1),"")</f>
        <v>0</v>
      </c>
      <c r="CD342">
        <f>IFERROR(SMALL(CD108:CD310,ROW()-ROW($CD$313)+1),"")</f>
        <v>0</v>
      </c>
      <c r="CE342">
        <f>IFERROR(SMALL(CE108:CE310,ROW()-ROW($CE$313)+1),"")</f>
        <v>0</v>
      </c>
      <c r="CF342">
        <f>IFERROR(SMALL(CF108:CF310,ROW()-ROW($CF$313)+1),"")</f>
        <v>0</v>
      </c>
      <c r="CG342">
        <f>IFERROR(SMALL(CG108:CG310,ROW()-ROW($CG$313)+1),"")</f>
        <v>0</v>
      </c>
      <c r="CH342">
        <f>IFERROR(SMALL(CH108:CH310,ROW()-ROW($CH$313)+1),"")</f>
        <v>0</v>
      </c>
      <c r="CI342">
        <f>IFERROR(SMALL(CI108:CI310,ROW()-ROW($CI$313)+1),"")</f>
        <v>0</v>
      </c>
      <c r="CJ342">
        <f>IFERROR(SMALL(CJ108:CJ310,ROW()-ROW($CJ$313)+1),"")</f>
        <v>0</v>
      </c>
      <c r="CK342">
        <f>IFERROR(SMALL(CK108:CK310,ROW()-ROW($CK$313)+1),"")</f>
        <v>0</v>
      </c>
      <c r="CL342">
        <f>IFERROR(SMALL(CL108:CL310,ROW()-ROW($CL$313)+1),"")</f>
        <v>0</v>
      </c>
      <c r="CM342">
        <f>IFERROR(SMALL(CM108:CM310,ROW()-ROW($CM$313)+1),"")</f>
        <v>0</v>
      </c>
      <c r="CN342">
        <f>IFERROR(SMALL(CN108:CN310,ROW()-ROW($CN$313)+1),"")</f>
        <v>0</v>
      </c>
      <c r="CO342">
        <f>IFERROR(SMALL(CO108:CO310,ROW()-ROW($CO$313)+1),"")</f>
        <v>0</v>
      </c>
      <c r="CP342">
        <f>IFERROR(SMALL(CP108:CP310,ROW()-ROW($CP$313)+1),"")</f>
        <v>0</v>
      </c>
      <c r="CQ342">
        <f>IFERROR(SMALL(CQ108:CQ310,ROW()-ROW($CQ$313)+1),"")</f>
        <v>0</v>
      </c>
      <c r="CR342">
        <f>IFERROR(SMALL(CR108:CR310,ROW()-ROW($CR$313)+1),"")</f>
        <v>0</v>
      </c>
      <c r="CS342">
        <f>IFERROR(SMALL(CS108:CS310,ROW()-ROW($CS$313)+1),"")</f>
        <v>0</v>
      </c>
      <c r="CT342">
        <f>IFERROR(SMALL(CT108:CT310,ROW()-ROW($CT$313)+1),"")</f>
        <v>0</v>
      </c>
      <c r="CU342">
        <f>IFERROR(SMALL(CU108:CU310,ROW()-ROW($CU$313)+1),"")</f>
        <v>0</v>
      </c>
      <c r="CV342">
        <f>IFERROR(SMALL(CV108:CV310,ROW()-ROW($CV$313)+1),"")</f>
        <v>0</v>
      </c>
      <c r="CW342">
        <f>IFERROR(SMALL(CW108:CW310,ROW()-ROW($CW$313)+1),"")</f>
        <v>0</v>
      </c>
      <c r="CX342">
        <f>IFERROR(SMALL(CX108:CX310,ROW()-ROW($CX$313)+1),"")</f>
        <v>0</v>
      </c>
      <c r="CY342">
        <f>IFERROR(SMALL(CY108:CY310,ROW()-ROW($CY$313)+1),"")</f>
        <v>0</v>
      </c>
      <c r="CZ342">
        <f>IFERROR(SMALL(CZ108:CZ310,ROW()-ROW($CZ$313)+1),"")</f>
        <v>0</v>
      </c>
      <c r="DA342">
        <f>IFERROR(SMALL(DA108:DA310,ROW()-ROW($DA$313)+1),"")</f>
        <v>0</v>
      </c>
      <c r="DB342">
        <f>IFERROR(SMALL(DB108:DB310,ROW()-ROW($DB$313)+1),"")</f>
        <v>0</v>
      </c>
      <c r="DC342">
        <f>IFERROR(SMALL(DC108:DC310,ROW()-ROW($DC$313)+1),"")</f>
        <v>0</v>
      </c>
      <c r="DD342">
        <f>IFERROR(SMALL(DD108:DD310,ROW()-ROW($DD$313)+1),"")</f>
        <v>0</v>
      </c>
      <c r="DG342">
        <f>IFERROR(SMALL(DG108:DG310,ROW()-ROW($DG$313)+1),"")</f>
        <v>0</v>
      </c>
      <c r="DH342">
        <f>IFERROR(SMALL(DH108:DH310,ROW()-ROW($DH$313)+1),"")</f>
        <v>0</v>
      </c>
      <c r="DI342">
        <f>IFERROR(SMALL(DI108:DI310,ROW()-ROW($DI$313)+1),"")</f>
        <v>0</v>
      </c>
      <c r="DJ342">
        <f>IFERROR(SMALL(DJ108:DJ310,ROW()-ROW($DJ$313)+1),"")</f>
        <v>0</v>
      </c>
      <c r="DK342">
        <f>IFERROR(SMALL(DK108:DK310,ROW()-ROW($DK$313)+1),"")</f>
        <v>0</v>
      </c>
      <c r="DL342">
        <f>IFERROR(SMALL(DL108:DL310,ROW()-ROW($DL$313)+1),"")</f>
        <v>0</v>
      </c>
      <c r="DM342">
        <f>IFERROR(SMALL(DM108:DM310,ROW()-ROW($DM$313)+1),"")</f>
        <v>0</v>
      </c>
      <c r="DN342">
        <f>IFERROR(SMALL(DN108:DN310,ROW()-ROW($DN$313)+1),"")</f>
        <v>0</v>
      </c>
      <c r="DO342">
        <f>IFERROR(SMALL(DO108:DO310,ROW()-ROW($DO$313)+1),"")</f>
        <v>0</v>
      </c>
      <c r="DP342">
        <f>IFERROR(SMALL(DP108:DP310,ROW()-ROW($DP$313)+1),"")</f>
        <v>0</v>
      </c>
      <c r="DQ342">
        <f>IFERROR(SMALL(DQ108:DQ310,ROW()-ROW($DQ$313)+1),"")</f>
        <v>0</v>
      </c>
      <c r="DR342">
        <f>IFERROR(SMALL(DR108:DR310,ROW()-ROW($DR$313)+1),"")</f>
        <v>0</v>
      </c>
      <c r="DS342">
        <f>IFERROR(SMALL(DS108:DS310,ROW()-ROW($DS$313)+1),"")</f>
        <v>0</v>
      </c>
      <c r="DT342">
        <f>IFERROR(SMALL(DT108:DT310,ROW()-ROW($DT$313)+1),"")</f>
        <v>0</v>
      </c>
      <c r="DU342">
        <f>IFERROR(SMALL(DU108:DU310,ROW()-ROW($DU$313)+1),"")</f>
        <v>0</v>
      </c>
      <c r="DV342">
        <f>IFERROR(SMALL(DV108:DV310,ROW()-ROW($DV$313)+1),"")</f>
        <v>0</v>
      </c>
      <c r="DW342">
        <f>IFERROR(SMALL(DW108:DW310,ROW()-ROW($DW$313)+1),"")</f>
        <v>0</v>
      </c>
      <c r="DX342">
        <f>IFERROR(SMALL(DX108:DX310,ROW()-ROW($DX$313)+1),"")</f>
        <v>0</v>
      </c>
      <c r="DY342">
        <f>IFERROR(SMALL(DY108:DY310,ROW()-ROW($DY$313)+1),"")</f>
        <v>0</v>
      </c>
      <c r="DZ342">
        <f>IFERROR(SMALL(DZ108:DZ310,ROW()-ROW($DZ$313)+1),"")</f>
        <v>0</v>
      </c>
      <c r="EA342">
        <f>IFERROR(SMALL(EA108:EA310,ROW()-ROW($EA$313)+1),"")</f>
        <v>0</v>
      </c>
      <c r="EB342">
        <f>IFERROR(SMALL(EB108:EB310,ROW()-ROW($EB$313)+1),"")</f>
        <v>0</v>
      </c>
      <c r="EC342">
        <f>IFERROR(SMALL(EC108:EC310,ROW()-ROW($EC$313)+1),"")</f>
        <v>0</v>
      </c>
      <c r="ED342">
        <f>IFERROR(SMALL(ED108:ED310,ROW()-ROW($ED$313)+1),"")</f>
        <v>0</v>
      </c>
      <c r="EE342">
        <f>IFERROR(SMALL(EE108:EE310,ROW()-ROW($EE$313)+1),"")</f>
        <v>0</v>
      </c>
      <c r="EF342">
        <f>IFERROR(SMALL(EF108:EF310,ROW()-ROW($EF$313)+1),"")</f>
        <v>0</v>
      </c>
      <c r="EG342">
        <f>IFERROR(SMALL(EG108:EG310,ROW()-ROW($EG$313)+1),"")</f>
        <v>0</v>
      </c>
      <c r="EH342">
        <f>IFERROR(SMALL(EH108:EH310,ROW()-ROW($EH$313)+1),"")</f>
        <v>0</v>
      </c>
      <c r="EI342">
        <f>IFERROR(SMALL(EI108:EI310,ROW()-ROW($EI$313)+1),"")</f>
        <v>0</v>
      </c>
      <c r="EJ342">
        <f>IFERROR(SMALL(EJ108:EJ310,ROW()-ROW($EJ$313)+1),"")</f>
        <v>0</v>
      </c>
      <c r="EK342">
        <f>IFERROR(SMALL(EK108:EK310,ROW()-ROW($EK$313)+1),"")</f>
        <v>0</v>
      </c>
      <c r="EL342">
        <f>IFERROR(SMALL(EL108:EL310,ROW()-ROW($EL$313)+1),"")</f>
        <v>0</v>
      </c>
      <c r="EM342">
        <f>IFERROR(SMALL(EM108:EM310,ROW()-ROW($EM$313)+1),"")</f>
        <v>0</v>
      </c>
      <c r="EN342">
        <f>IFERROR(SMALL(EN108:EN310,ROW()-ROW($EN$313)+1),"")</f>
        <v>0</v>
      </c>
      <c r="EO342">
        <f>IFERROR(SMALL(EO108:EO310,ROW()-ROW($EO$313)+1),"")</f>
        <v>0</v>
      </c>
      <c r="EP342">
        <f>IFERROR(SMALL(EP108:EP310,ROW()-ROW($EP$313)+1),"")</f>
        <v>0</v>
      </c>
      <c r="EQ342">
        <f>IFERROR(SMALL(EQ108:EQ310,ROW()-ROW($EQ$313)+1),"")</f>
        <v>0</v>
      </c>
      <c r="ER342">
        <f>IFERROR(SMALL(ER108:ER310,ROW()-ROW($ER$313)+1),"")</f>
        <v>0</v>
      </c>
      <c r="ES342">
        <f>IFERROR(SMALL(ES108:ES310,ROW()-ROW($ES$313)+1),"")</f>
        <v>0</v>
      </c>
      <c r="ET342">
        <f>IFERROR(SMALL(ET108:ET310,ROW()-ROW($ET$313)+1),"")</f>
        <v>0</v>
      </c>
      <c r="EU342">
        <f>IFERROR(SMALL(EU108:EU310,ROW()-ROW($EU$313)+1),"")</f>
        <v>0</v>
      </c>
      <c r="EV342">
        <f>IFERROR(SMALL(EV108:EV310,ROW()-ROW($EV$313)+1),"")</f>
        <v>0</v>
      </c>
      <c r="EW342">
        <f>IFERROR(SMALL(EW108:EW310,ROW()-ROW($EW$313)+1),"")</f>
        <v>0</v>
      </c>
      <c r="EX342">
        <f>IFERROR(SMALL(EX108:EX310,ROW()-ROW($EX$313)+1),"")</f>
        <v>0</v>
      </c>
      <c r="EY342">
        <f>IFERROR(SMALL(EY108:EY310,ROW()-ROW($EY$313)+1),"")</f>
        <v>0</v>
      </c>
      <c r="EZ342">
        <f>IFERROR(SMALL(EZ108:EZ310,ROW()-ROW($EZ$313)+1),"")</f>
        <v>0</v>
      </c>
      <c r="FA342">
        <f>IFERROR(SMALL(FA108:FA310,ROW()-ROW($FA$313)+1),"")</f>
        <v>0</v>
      </c>
      <c r="FB342">
        <f>IFERROR(SMALL(FB108:FB310,ROW()-ROW($FB$313)+1),"")</f>
        <v>0</v>
      </c>
      <c r="FC342">
        <f>IFERROR(SMALL(FC108:FC310,ROW()-ROW($FC$313)+1),"")</f>
        <v>0</v>
      </c>
      <c r="FD342">
        <f>IFERROR(SMALL(FD108:FD310,ROW()-ROW($FD$313)+1),"")</f>
        <v>0</v>
      </c>
      <c r="FE342">
        <f>IFERROR(SMALL(FE108:FE310,ROW()-ROW($FE$313)+1),"")</f>
        <v>0</v>
      </c>
      <c r="FF342">
        <f>IFERROR(SMALL(FF108:FF310,ROW()-ROW($FF$313)+1),"")</f>
        <v>0</v>
      </c>
      <c r="FG342">
        <f>IFERROR(SMALL(FG108:FG310,ROW()-ROW($FG$313)+1),"")</f>
        <v>0</v>
      </c>
      <c r="FH342">
        <f>IFERROR(SMALL(FH108:FH310,ROW()-ROW($FH$313)+1),"")</f>
        <v>0</v>
      </c>
      <c r="FI342">
        <f>IFERROR(SMALL(FI108:FI310,ROW()-ROW($FI$313)+1),"")</f>
        <v>0</v>
      </c>
      <c r="FJ342">
        <f>IFERROR(SMALL(FJ108:FJ310,ROW()-ROW($FJ$313)+1),"")</f>
        <v>0</v>
      </c>
      <c r="FK342">
        <f>IFERROR(SMALL(FK108:FK310,ROW()-ROW($FK$313)+1),"")</f>
        <v>0</v>
      </c>
      <c r="FL342">
        <f>IFERROR(SMALL(FL108:FL310,ROW()-ROW($FL$313)+1),"")</f>
        <v>0</v>
      </c>
      <c r="FM342">
        <f>IFERROR(SMALL(FM108:FM310,ROW()-ROW($FM$313)+1),"")</f>
        <v>0</v>
      </c>
      <c r="FN342">
        <f>IFERROR(SMALL(FN108:FN310,ROW()-ROW($FN$313)+1),"")</f>
        <v>0</v>
      </c>
      <c r="FO342">
        <f>IFERROR(SMALL(FO108:FO310,ROW()-ROW($FO$313)+1),"")</f>
        <v>0</v>
      </c>
      <c r="FP342">
        <f>IFERROR(SMALL(FP108:FP310,ROW()-ROW($FP$313)+1),"")</f>
        <v>0</v>
      </c>
      <c r="FQ342">
        <f>IFERROR(SMALL(FQ108:FQ310,ROW()-ROW($FQ$313)+1),"")</f>
        <v>0</v>
      </c>
      <c r="FR342">
        <f>IFERROR(SMALL(FR108:FR310,ROW()-ROW($FR$313)+1),"")</f>
        <v>0</v>
      </c>
      <c r="FS342">
        <f>IFERROR(SMALL(FS108:FS310,ROW()-ROW($FS$313)+1),"")</f>
        <v>0</v>
      </c>
      <c r="FT342">
        <f>IFERROR(SMALL(FT108:FT310,ROW()-ROW($FT$313)+1),"")</f>
        <v>0</v>
      </c>
      <c r="FU342">
        <f>IFERROR(SMALL(FU108:FU310,ROW()-ROW($FU$313)+1),"")</f>
        <v>0</v>
      </c>
      <c r="FV342">
        <f>IFERROR(SMALL(FV108:FV310,ROW()-ROW($FV$313)+1),"")</f>
        <v>0</v>
      </c>
      <c r="FW342">
        <f>IFERROR(SMALL(FW108:FW310,ROW()-ROW($FW$313)+1),"")</f>
        <v>0</v>
      </c>
      <c r="FX342">
        <f>IFERROR(SMALL(FX108:FX310,ROW()-ROW($FX$313)+1),"")</f>
        <v>0</v>
      </c>
      <c r="FY342">
        <f>IFERROR(SMALL(FY108:FY310,ROW()-ROW($FY$313)+1),"")</f>
        <v>0</v>
      </c>
      <c r="FZ342">
        <f>IFERROR(SMALL(FZ108:FZ310,ROW()-ROW($FZ$313)+1),"")</f>
        <v>0</v>
      </c>
      <c r="GA342">
        <f>IFERROR(SMALL(GA108:GA310,ROW()-ROW($GA$313)+1),"")</f>
        <v>0</v>
      </c>
      <c r="GB342">
        <f>IFERROR(SMALL(GB108:GB310,ROW()-ROW($GB$313)+1),"")</f>
        <v>0</v>
      </c>
      <c r="GC342">
        <f>IFERROR(SMALL(GC108:GC310,ROW()-ROW($GC$313)+1),"")</f>
        <v>0</v>
      </c>
      <c r="GD342">
        <f>IFERROR(SMALL(GD108:GD310,ROW()-ROW($GD$313)+1),"")</f>
        <v>0</v>
      </c>
      <c r="GE342">
        <f>IFERROR(SMALL(GE108:GE310,ROW()-ROW($GE$313)+1),"")</f>
        <v>0</v>
      </c>
      <c r="GF342">
        <f>IFERROR(SMALL(GF108:GF310,ROW()-ROW($GF$313)+1),"")</f>
        <v>0</v>
      </c>
      <c r="GG342">
        <f>IFERROR(SMALL(GG108:GG310,ROW()-ROW($GG$313)+1),"")</f>
        <v>0</v>
      </c>
      <c r="GH342">
        <f>IFERROR(SMALL(GH108:GH310,ROW()-ROW($GH$313)+1),"")</f>
        <v>0</v>
      </c>
      <c r="GI342">
        <f>IFERROR(SMALL(GI108:GI310,ROW()-ROW($GI$313)+1),"")</f>
        <v>0</v>
      </c>
      <c r="GJ342">
        <f>IFERROR(SMALL(GJ108:GJ310,ROW()-ROW($GJ$313)+1),"")</f>
        <v>0</v>
      </c>
      <c r="GK342">
        <f>IFERROR(SMALL(GK108:GK310,ROW()-ROW($GK$313)+1),"")</f>
        <v>0</v>
      </c>
      <c r="GL342">
        <f>IFERROR(SMALL(GL108:GL310,ROW()-ROW($GL$313)+1),"")</f>
        <v>0</v>
      </c>
      <c r="GM342">
        <f>IFERROR(SMALL(GM108:GM310,ROW()-ROW($GM$313)+1),"")</f>
        <v>0</v>
      </c>
      <c r="GN342">
        <f>IFERROR(SMALL(GN108:GN310,ROW()-ROW($GN$313)+1),"")</f>
        <v>0</v>
      </c>
      <c r="GO342">
        <f>IFERROR(SMALL(GO108:GO310,ROW()-ROW($GO$313)+1),"")</f>
        <v>0</v>
      </c>
      <c r="GP342">
        <f>IFERROR(SMALL(GP108:GP310,ROW()-ROW($GP$313)+1),"")</f>
        <v>0</v>
      </c>
      <c r="GQ342">
        <f>IFERROR(SMALL(GQ108:GQ310,ROW()-ROW($GQ$313)+1),"")</f>
        <v>0</v>
      </c>
      <c r="GR342">
        <f>IFERROR(SMALL(GR108:GR310,ROW()-ROW($GR$313)+1),"")</f>
        <v>0</v>
      </c>
      <c r="GS342">
        <f>IFERROR(SMALL(GS108:GS310,ROW()-ROW($GS$313)+1),"")</f>
        <v>0</v>
      </c>
      <c r="GT342">
        <f>IFERROR(SMALL(GT108:GT310,ROW()-ROW($GT$313)+1),"")</f>
        <v>0</v>
      </c>
      <c r="GU342">
        <f>IFERROR(SMALL(GU108:GU310,ROW()-ROW($GU$313)+1),"")</f>
        <v>0</v>
      </c>
      <c r="GV342">
        <f>IFERROR(SMALL(GV108:GV310,ROW()-ROW($GV$313)+1),"")</f>
        <v>0</v>
      </c>
      <c r="GW342">
        <f>IFERROR(SMALL(GW108:GW310,ROW()-ROW($GW$313)+1),"")</f>
        <v>0</v>
      </c>
      <c r="GX342">
        <f>IFERROR(SMALL(GX108:GX310,ROW()-ROW($GX$313)+1),"")</f>
        <v>0</v>
      </c>
      <c r="GY342">
        <f>IFERROR(SMALL(GY108:GY310,ROW()-ROW($GY$313)+1),"")</f>
        <v>0</v>
      </c>
      <c r="GZ342">
        <f>IFERROR(SMALL(GZ108:GZ310,ROW()-ROW($GZ$313)+1),"")</f>
        <v>0</v>
      </c>
      <c r="HA342">
        <f>IFERROR(SMALL(HA108:HA310,ROW()-ROW($HA$313)+1),"")</f>
        <v>0</v>
      </c>
      <c r="HB342">
        <f>IFERROR(SMALL(HB108:HB310,ROW()-ROW($HB$313)+1),"")</f>
        <v>0</v>
      </c>
      <c r="HC342">
        <f>IFERROR(SMALL(HC108:HC310,ROW()-ROW($HC$313)+1),"")</f>
        <v>0</v>
      </c>
      <c r="HD342">
        <f>IFERROR(SMALL(HD108:HD310,ROW()-ROW($HD$313)+1),"")</f>
        <v>0</v>
      </c>
      <c r="HE342">
        <f>IFERROR(SMALL(HE108:HE310,ROW()-ROW($HE$313)+1),"")</f>
        <v>0</v>
      </c>
      <c r="HF342">
        <f>IFERROR(SMALL(HF108:HF310,ROW()-ROW($HF$313)+1),"")</f>
        <v>0</v>
      </c>
    </row>
    <row r="343" spans="5:214">
      <c r="E343">
        <f>IFERROR(SMALL(E108:E310,ROW()-ROW($E$313)+1),"")</f>
        <v>0</v>
      </c>
      <c r="F343">
        <f>IFERROR(SMALL(F108:F310,ROW()-ROW($F$313)+1),"")</f>
        <v>0</v>
      </c>
      <c r="G343">
        <f>IFERROR(SMALL(G108:G310,ROW()-ROW($G$313)+1),"")</f>
        <v>0</v>
      </c>
      <c r="H343">
        <f>IFERROR(SMALL(H108:H310,ROW()-ROW($H$313)+1),"")</f>
        <v>0</v>
      </c>
      <c r="I343">
        <f>IFERROR(SMALL(I108:I310,ROW()-ROW($I$313)+1),"")</f>
        <v>0</v>
      </c>
      <c r="J343">
        <f>IFERROR(SMALL(J108:J310,ROW()-ROW($J$313)+1),"")</f>
        <v>0</v>
      </c>
      <c r="K343">
        <f>IFERROR(SMALL(K108:K310,ROW()-ROW($K$313)+1),"")</f>
        <v>0</v>
      </c>
      <c r="L343">
        <f>IFERROR(SMALL(L108:L310,ROW()-ROW($L$313)+1),"")</f>
        <v>0</v>
      </c>
      <c r="M343">
        <f>IFERROR(SMALL(M108:M310,ROW()-ROW($M$313)+1),"")</f>
        <v>0</v>
      </c>
      <c r="N343">
        <f>IFERROR(SMALL(N108:N310,ROW()-ROW($N$313)+1),"")</f>
        <v>0</v>
      </c>
      <c r="O343">
        <f>IFERROR(SMALL(O108:O310,ROW()-ROW($O$313)+1),"")</f>
        <v>0</v>
      </c>
      <c r="P343">
        <f>IFERROR(SMALL(P108:P310,ROW()-ROW($P$313)+1),"")</f>
        <v>0</v>
      </c>
      <c r="Q343">
        <f>IFERROR(SMALL(Q108:Q310,ROW()-ROW($Q$313)+1),"")</f>
        <v>0</v>
      </c>
      <c r="R343">
        <f>IFERROR(SMALL(R108:R310,ROW()-ROW($R$313)+1),"")</f>
        <v>0</v>
      </c>
      <c r="S343">
        <f>IFERROR(SMALL(S108:S310,ROW()-ROW($S$313)+1),"")</f>
        <v>0</v>
      </c>
      <c r="T343">
        <f>IFERROR(SMALL(T108:T310,ROW()-ROW($T$313)+1),"")</f>
        <v>0</v>
      </c>
      <c r="U343">
        <f>IFERROR(SMALL(U108:U310,ROW()-ROW($U$313)+1),"")</f>
        <v>0</v>
      </c>
      <c r="V343">
        <f>IFERROR(SMALL(V108:V310,ROW()-ROW($V$313)+1),"")</f>
        <v>0</v>
      </c>
      <c r="W343">
        <f>IFERROR(SMALL(W108:W310,ROW()-ROW($W$313)+1),"")</f>
        <v>0</v>
      </c>
      <c r="X343">
        <f>IFERROR(SMALL(X108:X310,ROW()-ROW($X$313)+1),"")</f>
        <v>0</v>
      </c>
      <c r="Y343">
        <f>IFERROR(SMALL(Y108:Y310,ROW()-ROW($Y$313)+1),"")</f>
        <v>0</v>
      </c>
      <c r="Z343">
        <f>IFERROR(SMALL(Z108:Z310,ROW()-ROW($Z$313)+1),"")</f>
        <v>0</v>
      </c>
      <c r="AA343">
        <f>IFERROR(SMALL(AA108:AA310,ROW()-ROW($AA$313)+1),"")</f>
        <v>0</v>
      </c>
      <c r="AB343">
        <f>IFERROR(SMALL(AB108:AB310,ROW()-ROW($AB$313)+1),"")</f>
        <v>0</v>
      </c>
      <c r="AC343">
        <f>IFERROR(SMALL(AC108:AC310,ROW()-ROW($AC$313)+1),"")</f>
        <v>0</v>
      </c>
      <c r="AD343">
        <f>IFERROR(SMALL(AD108:AD310,ROW()-ROW($AD$313)+1),"")</f>
        <v>0</v>
      </c>
      <c r="AE343">
        <f>IFERROR(SMALL(AE108:AE310,ROW()-ROW($AE$313)+1),"")</f>
        <v>0</v>
      </c>
      <c r="AF343">
        <f>IFERROR(SMALL(AF108:AF310,ROW()-ROW($AF$313)+1),"")</f>
        <v>0</v>
      </c>
      <c r="AG343">
        <f>IFERROR(SMALL(AG108:AG310,ROW()-ROW($AG$313)+1),"")</f>
        <v>0</v>
      </c>
      <c r="AH343">
        <f>IFERROR(SMALL(AH108:AH310,ROW()-ROW($AH$313)+1),"")</f>
        <v>0</v>
      </c>
      <c r="AI343">
        <f>IFERROR(SMALL(AI108:AI310,ROW()-ROW($AI$313)+1),"")</f>
        <v>0</v>
      </c>
      <c r="AJ343">
        <f>IFERROR(SMALL(AJ108:AJ310,ROW()-ROW($AJ$313)+1),"")</f>
        <v>0</v>
      </c>
      <c r="AK343">
        <f>IFERROR(SMALL(AK108:AK310,ROW()-ROW($AK$313)+1),"")</f>
        <v>0</v>
      </c>
      <c r="AL343">
        <f>IFERROR(SMALL(AL108:AL310,ROW()-ROW($AL$313)+1),"")</f>
        <v>0</v>
      </c>
      <c r="AM343">
        <f>IFERROR(SMALL(AM108:AM310,ROW()-ROW($AM$313)+1),"")</f>
        <v>0</v>
      </c>
      <c r="AN343">
        <f>IFERROR(SMALL(AN108:AN310,ROW()-ROW($AN$313)+1),"")</f>
        <v>0</v>
      </c>
      <c r="AO343">
        <f>IFERROR(SMALL(AO108:AO310,ROW()-ROW($AO$313)+1),"")</f>
        <v>0</v>
      </c>
      <c r="AP343">
        <f>IFERROR(SMALL(AP108:AP310,ROW()-ROW($AP$313)+1),"")</f>
        <v>0</v>
      </c>
      <c r="AQ343">
        <f>IFERROR(SMALL(AQ108:AQ310,ROW()-ROW($AQ$313)+1),"")</f>
        <v>0</v>
      </c>
      <c r="AR343">
        <f>IFERROR(SMALL(AR108:AR310,ROW()-ROW($AR$313)+1),"")</f>
        <v>0</v>
      </c>
      <c r="AS343">
        <f>IFERROR(SMALL(AS108:AS310,ROW()-ROW($AS$313)+1),"")</f>
        <v>0</v>
      </c>
      <c r="AT343">
        <f>IFERROR(SMALL(AT108:AT310,ROW()-ROW($AT$313)+1),"")</f>
        <v>0</v>
      </c>
      <c r="AU343">
        <f>IFERROR(SMALL(AU108:AU310,ROW()-ROW($AU$313)+1),"")</f>
        <v>0</v>
      </c>
      <c r="AV343">
        <f>IFERROR(SMALL(AV108:AV310,ROW()-ROW($AV$313)+1),"")</f>
        <v>0</v>
      </c>
      <c r="AW343">
        <f>IFERROR(SMALL(AW108:AW310,ROW()-ROW($AW$313)+1),"")</f>
        <v>0</v>
      </c>
      <c r="AX343">
        <f>IFERROR(SMALL(AX108:AX310,ROW()-ROW($AX$313)+1),"")</f>
        <v>0</v>
      </c>
      <c r="AY343">
        <f>IFERROR(SMALL(AY108:AY310,ROW()-ROW($AY$313)+1),"")</f>
        <v>0</v>
      </c>
      <c r="AZ343">
        <f>IFERROR(SMALL(AZ108:AZ310,ROW()-ROW($AZ$313)+1),"")</f>
        <v>0</v>
      </c>
      <c r="BA343">
        <f>IFERROR(SMALL(BA108:BA310,ROW()-ROW($BA$313)+1),"")</f>
        <v>0</v>
      </c>
      <c r="BB343">
        <f>IFERROR(SMALL(BB108:BB310,ROW()-ROW($BB$313)+1),"")</f>
        <v>0</v>
      </c>
      <c r="BC343">
        <f>IFERROR(SMALL(BC108:BC310,ROW()-ROW($BC$313)+1),"")</f>
        <v>0</v>
      </c>
      <c r="BD343">
        <f>IFERROR(SMALL(BD108:BD310,ROW()-ROW($BD$313)+1),"")</f>
        <v>0</v>
      </c>
      <c r="BE343">
        <f>IFERROR(SMALL(BE108:BE310,ROW()-ROW($BE$313)+1),"")</f>
        <v>0</v>
      </c>
      <c r="BF343">
        <f>IFERROR(SMALL(BF108:BF310,ROW()-ROW($BF$313)+1),"")</f>
        <v>0</v>
      </c>
      <c r="BG343">
        <f>IFERROR(SMALL(BG108:BG310,ROW()-ROW($BG$313)+1),"")</f>
        <v>0</v>
      </c>
      <c r="BH343">
        <f>IFERROR(SMALL(BH108:BH310,ROW()-ROW($BH$313)+1),"")</f>
        <v>0</v>
      </c>
      <c r="BI343">
        <f>IFERROR(SMALL(BI108:BI310,ROW()-ROW($BI$313)+1),"")</f>
        <v>0</v>
      </c>
      <c r="BJ343">
        <f>IFERROR(SMALL(BJ108:BJ310,ROW()-ROW($BJ$313)+1),"")</f>
        <v>0</v>
      </c>
      <c r="BK343">
        <f>IFERROR(SMALL(BK108:BK310,ROW()-ROW($BK$313)+1),"")</f>
        <v>0</v>
      </c>
      <c r="BL343">
        <f>IFERROR(SMALL(BL108:BL310,ROW()-ROW($BL$313)+1),"")</f>
        <v>0</v>
      </c>
      <c r="BM343">
        <f>IFERROR(SMALL(BM108:BM310,ROW()-ROW($BM$313)+1),"")</f>
        <v>0</v>
      </c>
      <c r="BN343">
        <f>IFERROR(SMALL(BN108:BN310,ROW()-ROW($BN$313)+1),"")</f>
        <v>0</v>
      </c>
      <c r="BO343">
        <f>IFERROR(SMALL(BO108:BO310,ROW()-ROW($BO$313)+1),"")</f>
        <v>0</v>
      </c>
      <c r="BP343">
        <f>IFERROR(SMALL(BP108:BP310,ROW()-ROW($BP$313)+1),"")</f>
        <v>0</v>
      </c>
      <c r="BQ343">
        <f>IFERROR(SMALL(BQ108:BQ310,ROW()-ROW($BQ$313)+1),"")</f>
        <v>0</v>
      </c>
      <c r="BR343">
        <f>IFERROR(SMALL(BR108:BR310,ROW()-ROW($BR$313)+1),"")</f>
        <v>0</v>
      </c>
      <c r="BS343">
        <f>IFERROR(SMALL(BS108:BS310,ROW()-ROW($BS$313)+1),"")</f>
        <v>0</v>
      </c>
      <c r="BT343">
        <f>IFERROR(SMALL(BT108:BT310,ROW()-ROW($BT$313)+1),"")</f>
        <v>0</v>
      </c>
      <c r="BU343">
        <f>IFERROR(SMALL(BU108:BU310,ROW()-ROW($BU$313)+1),"")</f>
        <v>0</v>
      </c>
      <c r="BV343">
        <f>IFERROR(SMALL(BV108:BV310,ROW()-ROW($BV$313)+1),"")</f>
        <v>0</v>
      </c>
      <c r="BW343">
        <f>IFERROR(SMALL(BW108:BW310,ROW()-ROW($BW$313)+1),"")</f>
        <v>0</v>
      </c>
      <c r="BX343">
        <f>IFERROR(SMALL(BX108:BX310,ROW()-ROW($BX$313)+1),"")</f>
        <v>0</v>
      </c>
      <c r="BY343">
        <f>IFERROR(SMALL(BY108:BY310,ROW()-ROW($BY$313)+1),"")</f>
        <v>0</v>
      </c>
      <c r="BZ343">
        <f>IFERROR(SMALL(BZ108:BZ310,ROW()-ROW($BZ$313)+1),"")</f>
        <v>0</v>
      </c>
      <c r="CA343">
        <f>IFERROR(SMALL(CA108:CA310,ROW()-ROW($CA$313)+1),"")</f>
        <v>0</v>
      </c>
      <c r="CB343">
        <f>IFERROR(SMALL(CB108:CB310,ROW()-ROW($CB$313)+1),"")</f>
        <v>0</v>
      </c>
      <c r="CC343">
        <f>IFERROR(SMALL(CC108:CC310,ROW()-ROW($CC$313)+1),"")</f>
        <v>0</v>
      </c>
      <c r="CD343">
        <f>IFERROR(SMALL(CD108:CD310,ROW()-ROW($CD$313)+1),"")</f>
        <v>0</v>
      </c>
      <c r="CE343">
        <f>IFERROR(SMALL(CE108:CE310,ROW()-ROW($CE$313)+1),"")</f>
        <v>0</v>
      </c>
      <c r="CF343">
        <f>IFERROR(SMALL(CF108:CF310,ROW()-ROW($CF$313)+1),"")</f>
        <v>0</v>
      </c>
      <c r="CG343">
        <f>IFERROR(SMALL(CG108:CG310,ROW()-ROW($CG$313)+1),"")</f>
        <v>0</v>
      </c>
      <c r="CH343">
        <f>IFERROR(SMALL(CH108:CH310,ROW()-ROW($CH$313)+1),"")</f>
        <v>0</v>
      </c>
      <c r="CI343">
        <f>IFERROR(SMALL(CI108:CI310,ROW()-ROW($CI$313)+1),"")</f>
        <v>0</v>
      </c>
      <c r="CJ343">
        <f>IFERROR(SMALL(CJ108:CJ310,ROW()-ROW($CJ$313)+1),"")</f>
        <v>0</v>
      </c>
      <c r="CK343">
        <f>IFERROR(SMALL(CK108:CK310,ROW()-ROW($CK$313)+1),"")</f>
        <v>0</v>
      </c>
      <c r="CL343">
        <f>IFERROR(SMALL(CL108:CL310,ROW()-ROW($CL$313)+1),"")</f>
        <v>0</v>
      </c>
      <c r="CM343">
        <f>IFERROR(SMALL(CM108:CM310,ROW()-ROW($CM$313)+1),"")</f>
        <v>0</v>
      </c>
      <c r="CN343">
        <f>IFERROR(SMALL(CN108:CN310,ROW()-ROW($CN$313)+1),"")</f>
        <v>0</v>
      </c>
      <c r="CO343">
        <f>IFERROR(SMALL(CO108:CO310,ROW()-ROW($CO$313)+1),"")</f>
        <v>0</v>
      </c>
      <c r="CP343">
        <f>IFERROR(SMALL(CP108:CP310,ROW()-ROW($CP$313)+1),"")</f>
        <v>0</v>
      </c>
      <c r="CQ343">
        <f>IFERROR(SMALL(CQ108:CQ310,ROW()-ROW($CQ$313)+1),"")</f>
        <v>0</v>
      </c>
      <c r="CR343">
        <f>IFERROR(SMALL(CR108:CR310,ROW()-ROW($CR$313)+1),"")</f>
        <v>0</v>
      </c>
      <c r="CS343">
        <f>IFERROR(SMALL(CS108:CS310,ROW()-ROW($CS$313)+1),"")</f>
        <v>0</v>
      </c>
      <c r="CT343">
        <f>IFERROR(SMALL(CT108:CT310,ROW()-ROW($CT$313)+1),"")</f>
        <v>0</v>
      </c>
      <c r="CU343">
        <f>IFERROR(SMALL(CU108:CU310,ROW()-ROW($CU$313)+1),"")</f>
        <v>0</v>
      </c>
      <c r="CV343">
        <f>IFERROR(SMALL(CV108:CV310,ROW()-ROW($CV$313)+1),"")</f>
        <v>0</v>
      </c>
      <c r="CW343">
        <f>IFERROR(SMALL(CW108:CW310,ROW()-ROW($CW$313)+1),"")</f>
        <v>0</v>
      </c>
      <c r="CX343">
        <f>IFERROR(SMALL(CX108:CX310,ROW()-ROW($CX$313)+1),"")</f>
        <v>0</v>
      </c>
      <c r="CY343">
        <f>IFERROR(SMALL(CY108:CY310,ROW()-ROW($CY$313)+1),"")</f>
        <v>0</v>
      </c>
      <c r="CZ343">
        <f>IFERROR(SMALL(CZ108:CZ310,ROW()-ROW($CZ$313)+1),"")</f>
        <v>0</v>
      </c>
      <c r="DA343">
        <f>IFERROR(SMALL(DA108:DA310,ROW()-ROW($DA$313)+1),"")</f>
        <v>0</v>
      </c>
      <c r="DB343">
        <f>IFERROR(SMALL(DB108:DB310,ROW()-ROW($DB$313)+1),"")</f>
        <v>0</v>
      </c>
      <c r="DC343">
        <f>IFERROR(SMALL(DC108:DC310,ROW()-ROW($DC$313)+1),"")</f>
        <v>0</v>
      </c>
      <c r="DD343">
        <f>IFERROR(SMALL(DD108:DD310,ROW()-ROW($DD$313)+1),"")</f>
        <v>0</v>
      </c>
      <c r="DG343">
        <f>IFERROR(SMALL(DG108:DG310,ROW()-ROW($DG$313)+1),"")</f>
        <v>0</v>
      </c>
      <c r="DH343">
        <f>IFERROR(SMALL(DH108:DH310,ROW()-ROW($DH$313)+1),"")</f>
        <v>0</v>
      </c>
      <c r="DI343">
        <f>IFERROR(SMALL(DI108:DI310,ROW()-ROW($DI$313)+1),"")</f>
        <v>0</v>
      </c>
      <c r="DJ343">
        <f>IFERROR(SMALL(DJ108:DJ310,ROW()-ROW($DJ$313)+1),"")</f>
        <v>0</v>
      </c>
      <c r="DK343">
        <f>IFERROR(SMALL(DK108:DK310,ROW()-ROW($DK$313)+1),"")</f>
        <v>0</v>
      </c>
      <c r="DL343">
        <f>IFERROR(SMALL(DL108:DL310,ROW()-ROW($DL$313)+1),"")</f>
        <v>0</v>
      </c>
      <c r="DM343">
        <f>IFERROR(SMALL(DM108:DM310,ROW()-ROW($DM$313)+1),"")</f>
        <v>0</v>
      </c>
      <c r="DN343">
        <f>IFERROR(SMALL(DN108:DN310,ROW()-ROW($DN$313)+1),"")</f>
        <v>0</v>
      </c>
      <c r="DO343">
        <f>IFERROR(SMALL(DO108:DO310,ROW()-ROW($DO$313)+1),"")</f>
        <v>0</v>
      </c>
      <c r="DP343">
        <f>IFERROR(SMALL(DP108:DP310,ROW()-ROW($DP$313)+1),"")</f>
        <v>0</v>
      </c>
      <c r="DQ343">
        <f>IFERROR(SMALL(DQ108:DQ310,ROW()-ROW($DQ$313)+1),"")</f>
        <v>0</v>
      </c>
      <c r="DR343">
        <f>IFERROR(SMALL(DR108:DR310,ROW()-ROW($DR$313)+1),"")</f>
        <v>0</v>
      </c>
      <c r="DS343">
        <f>IFERROR(SMALL(DS108:DS310,ROW()-ROW($DS$313)+1),"")</f>
        <v>0</v>
      </c>
      <c r="DT343">
        <f>IFERROR(SMALL(DT108:DT310,ROW()-ROW($DT$313)+1),"")</f>
        <v>0</v>
      </c>
      <c r="DU343">
        <f>IFERROR(SMALL(DU108:DU310,ROW()-ROW($DU$313)+1),"")</f>
        <v>0</v>
      </c>
      <c r="DV343">
        <f>IFERROR(SMALL(DV108:DV310,ROW()-ROW($DV$313)+1),"")</f>
        <v>0</v>
      </c>
      <c r="DW343">
        <f>IFERROR(SMALL(DW108:DW310,ROW()-ROW($DW$313)+1),"")</f>
        <v>0</v>
      </c>
      <c r="DX343">
        <f>IFERROR(SMALL(DX108:DX310,ROW()-ROW($DX$313)+1),"")</f>
        <v>0</v>
      </c>
      <c r="DY343">
        <f>IFERROR(SMALL(DY108:DY310,ROW()-ROW($DY$313)+1),"")</f>
        <v>0</v>
      </c>
      <c r="DZ343">
        <f>IFERROR(SMALL(DZ108:DZ310,ROW()-ROW($DZ$313)+1),"")</f>
        <v>0</v>
      </c>
      <c r="EA343">
        <f>IFERROR(SMALL(EA108:EA310,ROW()-ROW($EA$313)+1),"")</f>
        <v>0</v>
      </c>
      <c r="EB343">
        <f>IFERROR(SMALL(EB108:EB310,ROW()-ROW($EB$313)+1),"")</f>
        <v>0</v>
      </c>
      <c r="EC343">
        <f>IFERROR(SMALL(EC108:EC310,ROW()-ROW($EC$313)+1),"")</f>
        <v>0</v>
      </c>
      <c r="ED343">
        <f>IFERROR(SMALL(ED108:ED310,ROW()-ROW($ED$313)+1),"")</f>
        <v>0</v>
      </c>
      <c r="EE343">
        <f>IFERROR(SMALL(EE108:EE310,ROW()-ROW($EE$313)+1),"")</f>
        <v>0</v>
      </c>
      <c r="EF343">
        <f>IFERROR(SMALL(EF108:EF310,ROW()-ROW($EF$313)+1),"")</f>
        <v>0</v>
      </c>
      <c r="EG343">
        <f>IFERROR(SMALL(EG108:EG310,ROW()-ROW($EG$313)+1),"")</f>
        <v>0</v>
      </c>
      <c r="EH343">
        <f>IFERROR(SMALL(EH108:EH310,ROW()-ROW($EH$313)+1),"")</f>
        <v>0</v>
      </c>
      <c r="EI343">
        <f>IFERROR(SMALL(EI108:EI310,ROW()-ROW($EI$313)+1),"")</f>
        <v>0</v>
      </c>
      <c r="EJ343">
        <f>IFERROR(SMALL(EJ108:EJ310,ROW()-ROW($EJ$313)+1),"")</f>
        <v>0</v>
      </c>
      <c r="EK343">
        <f>IFERROR(SMALL(EK108:EK310,ROW()-ROW($EK$313)+1),"")</f>
        <v>0</v>
      </c>
      <c r="EL343">
        <f>IFERROR(SMALL(EL108:EL310,ROW()-ROW($EL$313)+1),"")</f>
        <v>0</v>
      </c>
      <c r="EM343">
        <f>IFERROR(SMALL(EM108:EM310,ROW()-ROW($EM$313)+1),"")</f>
        <v>0</v>
      </c>
      <c r="EN343">
        <f>IFERROR(SMALL(EN108:EN310,ROW()-ROW($EN$313)+1),"")</f>
        <v>0</v>
      </c>
      <c r="EO343">
        <f>IFERROR(SMALL(EO108:EO310,ROW()-ROW($EO$313)+1),"")</f>
        <v>0</v>
      </c>
      <c r="EP343">
        <f>IFERROR(SMALL(EP108:EP310,ROW()-ROW($EP$313)+1),"")</f>
        <v>0</v>
      </c>
      <c r="EQ343">
        <f>IFERROR(SMALL(EQ108:EQ310,ROW()-ROW($EQ$313)+1),"")</f>
        <v>0</v>
      </c>
      <c r="ER343">
        <f>IFERROR(SMALL(ER108:ER310,ROW()-ROW($ER$313)+1),"")</f>
        <v>0</v>
      </c>
      <c r="ES343">
        <f>IFERROR(SMALL(ES108:ES310,ROW()-ROW($ES$313)+1),"")</f>
        <v>0</v>
      </c>
      <c r="ET343">
        <f>IFERROR(SMALL(ET108:ET310,ROW()-ROW($ET$313)+1),"")</f>
        <v>0</v>
      </c>
      <c r="EU343">
        <f>IFERROR(SMALL(EU108:EU310,ROW()-ROW($EU$313)+1),"")</f>
        <v>0</v>
      </c>
      <c r="EV343">
        <f>IFERROR(SMALL(EV108:EV310,ROW()-ROW($EV$313)+1),"")</f>
        <v>0</v>
      </c>
      <c r="EW343">
        <f>IFERROR(SMALL(EW108:EW310,ROW()-ROW($EW$313)+1),"")</f>
        <v>0</v>
      </c>
      <c r="EX343">
        <f>IFERROR(SMALL(EX108:EX310,ROW()-ROW($EX$313)+1),"")</f>
        <v>0</v>
      </c>
      <c r="EY343">
        <f>IFERROR(SMALL(EY108:EY310,ROW()-ROW($EY$313)+1),"")</f>
        <v>0</v>
      </c>
      <c r="EZ343">
        <f>IFERROR(SMALL(EZ108:EZ310,ROW()-ROW($EZ$313)+1),"")</f>
        <v>0</v>
      </c>
      <c r="FA343">
        <f>IFERROR(SMALL(FA108:FA310,ROW()-ROW($FA$313)+1),"")</f>
        <v>0</v>
      </c>
      <c r="FB343">
        <f>IFERROR(SMALL(FB108:FB310,ROW()-ROW($FB$313)+1),"")</f>
        <v>0</v>
      </c>
      <c r="FC343">
        <f>IFERROR(SMALL(FC108:FC310,ROW()-ROW($FC$313)+1),"")</f>
        <v>0</v>
      </c>
      <c r="FD343">
        <f>IFERROR(SMALL(FD108:FD310,ROW()-ROW($FD$313)+1),"")</f>
        <v>0</v>
      </c>
      <c r="FE343">
        <f>IFERROR(SMALL(FE108:FE310,ROW()-ROW($FE$313)+1),"")</f>
        <v>0</v>
      </c>
      <c r="FF343">
        <f>IFERROR(SMALL(FF108:FF310,ROW()-ROW($FF$313)+1),"")</f>
        <v>0</v>
      </c>
      <c r="FG343">
        <f>IFERROR(SMALL(FG108:FG310,ROW()-ROW($FG$313)+1),"")</f>
        <v>0</v>
      </c>
      <c r="FH343">
        <f>IFERROR(SMALL(FH108:FH310,ROW()-ROW($FH$313)+1),"")</f>
        <v>0</v>
      </c>
      <c r="FI343">
        <f>IFERROR(SMALL(FI108:FI310,ROW()-ROW($FI$313)+1),"")</f>
        <v>0</v>
      </c>
      <c r="FJ343">
        <f>IFERROR(SMALL(FJ108:FJ310,ROW()-ROW($FJ$313)+1),"")</f>
        <v>0</v>
      </c>
      <c r="FK343">
        <f>IFERROR(SMALL(FK108:FK310,ROW()-ROW($FK$313)+1),"")</f>
        <v>0</v>
      </c>
      <c r="FL343">
        <f>IFERROR(SMALL(FL108:FL310,ROW()-ROW($FL$313)+1),"")</f>
        <v>0</v>
      </c>
      <c r="FM343">
        <f>IFERROR(SMALL(FM108:FM310,ROW()-ROW($FM$313)+1),"")</f>
        <v>0</v>
      </c>
      <c r="FN343">
        <f>IFERROR(SMALL(FN108:FN310,ROW()-ROW($FN$313)+1),"")</f>
        <v>0</v>
      </c>
      <c r="FO343">
        <f>IFERROR(SMALL(FO108:FO310,ROW()-ROW($FO$313)+1),"")</f>
        <v>0</v>
      </c>
      <c r="FP343">
        <f>IFERROR(SMALL(FP108:FP310,ROW()-ROW($FP$313)+1),"")</f>
        <v>0</v>
      </c>
      <c r="FQ343">
        <f>IFERROR(SMALL(FQ108:FQ310,ROW()-ROW($FQ$313)+1),"")</f>
        <v>0</v>
      </c>
      <c r="FR343">
        <f>IFERROR(SMALL(FR108:FR310,ROW()-ROW($FR$313)+1),"")</f>
        <v>0</v>
      </c>
      <c r="FS343">
        <f>IFERROR(SMALL(FS108:FS310,ROW()-ROW($FS$313)+1),"")</f>
        <v>0</v>
      </c>
      <c r="FT343">
        <f>IFERROR(SMALL(FT108:FT310,ROW()-ROW($FT$313)+1),"")</f>
        <v>0</v>
      </c>
      <c r="FU343">
        <f>IFERROR(SMALL(FU108:FU310,ROW()-ROW($FU$313)+1),"")</f>
        <v>0</v>
      </c>
      <c r="FV343">
        <f>IFERROR(SMALL(FV108:FV310,ROW()-ROW($FV$313)+1),"")</f>
        <v>0</v>
      </c>
      <c r="FW343">
        <f>IFERROR(SMALL(FW108:FW310,ROW()-ROW($FW$313)+1),"")</f>
        <v>0</v>
      </c>
      <c r="FX343">
        <f>IFERROR(SMALL(FX108:FX310,ROW()-ROW($FX$313)+1),"")</f>
        <v>0</v>
      </c>
      <c r="FY343">
        <f>IFERROR(SMALL(FY108:FY310,ROW()-ROW($FY$313)+1),"")</f>
        <v>0</v>
      </c>
      <c r="FZ343">
        <f>IFERROR(SMALL(FZ108:FZ310,ROW()-ROW($FZ$313)+1),"")</f>
        <v>0</v>
      </c>
      <c r="GA343">
        <f>IFERROR(SMALL(GA108:GA310,ROW()-ROW($GA$313)+1),"")</f>
        <v>0</v>
      </c>
      <c r="GB343">
        <f>IFERROR(SMALL(GB108:GB310,ROW()-ROW($GB$313)+1),"")</f>
        <v>0</v>
      </c>
      <c r="GC343">
        <f>IFERROR(SMALL(GC108:GC310,ROW()-ROW($GC$313)+1),"")</f>
        <v>0</v>
      </c>
      <c r="GD343">
        <f>IFERROR(SMALL(GD108:GD310,ROW()-ROW($GD$313)+1),"")</f>
        <v>0</v>
      </c>
      <c r="GE343">
        <f>IFERROR(SMALL(GE108:GE310,ROW()-ROW($GE$313)+1),"")</f>
        <v>0</v>
      </c>
      <c r="GF343">
        <f>IFERROR(SMALL(GF108:GF310,ROW()-ROW($GF$313)+1),"")</f>
        <v>0</v>
      </c>
      <c r="GG343">
        <f>IFERROR(SMALL(GG108:GG310,ROW()-ROW($GG$313)+1),"")</f>
        <v>0</v>
      </c>
      <c r="GH343">
        <f>IFERROR(SMALL(GH108:GH310,ROW()-ROW($GH$313)+1),"")</f>
        <v>0</v>
      </c>
      <c r="GI343">
        <f>IFERROR(SMALL(GI108:GI310,ROW()-ROW($GI$313)+1),"")</f>
        <v>0</v>
      </c>
      <c r="GJ343">
        <f>IFERROR(SMALL(GJ108:GJ310,ROW()-ROW($GJ$313)+1),"")</f>
        <v>0</v>
      </c>
      <c r="GK343">
        <f>IFERROR(SMALL(GK108:GK310,ROW()-ROW($GK$313)+1),"")</f>
        <v>0</v>
      </c>
      <c r="GL343">
        <f>IFERROR(SMALL(GL108:GL310,ROW()-ROW($GL$313)+1),"")</f>
        <v>0</v>
      </c>
      <c r="GM343">
        <f>IFERROR(SMALL(GM108:GM310,ROW()-ROW($GM$313)+1),"")</f>
        <v>0</v>
      </c>
      <c r="GN343">
        <f>IFERROR(SMALL(GN108:GN310,ROW()-ROW($GN$313)+1),"")</f>
        <v>0</v>
      </c>
      <c r="GO343">
        <f>IFERROR(SMALL(GO108:GO310,ROW()-ROW($GO$313)+1),"")</f>
        <v>0</v>
      </c>
      <c r="GP343">
        <f>IFERROR(SMALL(GP108:GP310,ROW()-ROW($GP$313)+1),"")</f>
        <v>0</v>
      </c>
      <c r="GQ343">
        <f>IFERROR(SMALL(GQ108:GQ310,ROW()-ROW($GQ$313)+1),"")</f>
        <v>0</v>
      </c>
      <c r="GR343">
        <f>IFERROR(SMALL(GR108:GR310,ROW()-ROW($GR$313)+1),"")</f>
        <v>0</v>
      </c>
      <c r="GS343">
        <f>IFERROR(SMALL(GS108:GS310,ROW()-ROW($GS$313)+1),"")</f>
        <v>0</v>
      </c>
      <c r="GT343">
        <f>IFERROR(SMALL(GT108:GT310,ROW()-ROW($GT$313)+1),"")</f>
        <v>0</v>
      </c>
      <c r="GU343">
        <f>IFERROR(SMALL(GU108:GU310,ROW()-ROW($GU$313)+1),"")</f>
        <v>0</v>
      </c>
      <c r="GV343">
        <f>IFERROR(SMALL(GV108:GV310,ROW()-ROW($GV$313)+1),"")</f>
        <v>0</v>
      </c>
      <c r="GW343">
        <f>IFERROR(SMALL(GW108:GW310,ROW()-ROW($GW$313)+1),"")</f>
        <v>0</v>
      </c>
      <c r="GX343">
        <f>IFERROR(SMALL(GX108:GX310,ROW()-ROW($GX$313)+1),"")</f>
        <v>0</v>
      </c>
      <c r="GY343">
        <f>IFERROR(SMALL(GY108:GY310,ROW()-ROW($GY$313)+1),"")</f>
        <v>0</v>
      </c>
      <c r="GZ343">
        <f>IFERROR(SMALL(GZ108:GZ310,ROW()-ROW($GZ$313)+1),"")</f>
        <v>0</v>
      </c>
      <c r="HA343">
        <f>IFERROR(SMALL(HA108:HA310,ROW()-ROW($HA$313)+1),"")</f>
        <v>0</v>
      </c>
      <c r="HB343">
        <f>IFERROR(SMALL(HB108:HB310,ROW()-ROW($HB$313)+1),"")</f>
        <v>0</v>
      </c>
      <c r="HC343">
        <f>IFERROR(SMALL(HC108:HC310,ROW()-ROW($HC$313)+1),"")</f>
        <v>0</v>
      </c>
      <c r="HD343">
        <f>IFERROR(SMALL(HD108:HD310,ROW()-ROW($HD$313)+1),"")</f>
        <v>0</v>
      </c>
      <c r="HE343">
        <f>IFERROR(SMALL(HE108:HE310,ROW()-ROW($HE$313)+1),"")</f>
        <v>0</v>
      </c>
      <c r="HF343">
        <f>IFERROR(SMALL(HF108:HF310,ROW()-ROW($HF$313)+1),"")</f>
        <v>0</v>
      </c>
    </row>
    <row r="344" spans="5:214">
      <c r="E344">
        <f>IFERROR(SMALL(E108:E310,ROW()-ROW($E$313)+1),"")</f>
        <v>0</v>
      </c>
      <c r="F344">
        <f>IFERROR(SMALL(F108:F310,ROW()-ROW($F$313)+1),"")</f>
        <v>0</v>
      </c>
      <c r="G344">
        <f>IFERROR(SMALL(G108:G310,ROW()-ROW($G$313)+1),"")</f>
        <v>0</v>
      </c>
      <c r="H344">
        <f>IFERROR(SMALL(H108:H310,ROW()-ROW($H$313)+1),"")</f>
        <v>0</v>
      </c>
      <c r="I344">
        <f>IFERROR(SMALL(I108:I310,ROW()-ROW($I$313)+1),"")</f>
        <v>0</v>
      </c>
      <c r="J344">
        <f>IFERROR(SMALL(J108:J310,ROW()-ROW($J$313)+1),"")</f>
        <v>0</v>
      </c>
      <c r="K344">
        <f>IFERROR(SMALL(K108:K310,ROW()-ROW($K$313)+1),"")</f>
        <v>0</v>
      </c>
      <c r="L344">
        <f>IFERROR(SMALL(L108:L310,ROW()-ROW($L$313)+1),"")</f>
        <v>0</v>
      </c>
      <c r="M344">
        <f>IFERROR(SMALL(M108:M310,ROW()-ROW($M$313)+1),"")</f>
        <v>0</v>
      </c>
      <c r="N344">
        <f>IFERROR(SMALL(N108:N310,ROW()-ROW($N$313)+1),"")</f>
        <v>0</v>
      </c>
      <c r="O344">
        <f>IFERROR(SMALL(O108:O310,ROW()-ROW($O$313)+1),"")</f>
        <v>0</v>
      </c>
      <c r="P344">
        <f>IFERROR(SMALL(P108:P310,ROW()-ROW($P$313)+1),"")</f>
        <v>0</v>
      </c>
      <c r="Q344">
        <f>IFERROR(SMALL(Q108:Q310,ROW()-ROW($Q$313)+1),"")</f>
        <v>0</v>
      </c>
      <c r="R344">
        <f>IFERROR(SMALL(R108:R310,ROW()-ROW($R$313)+1),"")</f>
        <v>0</v>
      </c>
      <c r="S344">
        <f>IFERROR(SMALL(S108:S310,ROW()-ROW($S$313)+1),"")</f>
        <v>0</v>
      </c>
      <c r="T344">
        <f>IFERROR(SMALL(T108:T310,ROW()-ROW($T$313)+1),"")</f>
        <v>0</v>
      </c>
      <c r="U344">
        <f>IFERROR(SMALL(U108:U310,ROW()-ROW($U$313)+1),"")</f>
        <v>0</v>
      </c>
      <c r="V344">
        <f>IFERROR(SMALL(V108:V310,ROW()-ROW($V$313)+1),"")</f>
        <v>0</v>
      </c>
      <c r="W344">
        <f>IFERROR(SMALL(W108:W310,ROW()-ROW($W$313)+1),"")</f>
        <v>0</v>
      </c>
      <c r="X344">
        <f>IFERROR(SMALL(X108:X310,ROW()-ROW($X$313)+1),"")</f>
        <v>0</v>
      </c>
      <c r="Y344">
        <f>IFERROR(SMALL(Y108:Y310,ROW()-ROW($Y$313)+1),"")</f>
        <v>0</v>
      </c>
      <c r="Z344">
        <f>IFERROR(SMALL(Z108:Z310,ROW()-ROW($Z$313)+1),"")</f>
        <v>0</v>
      </c>
      <c r="AA344">
        <f>IFERROR(SMALL(AA108:AA310,ROW()-ROW($AA$313)+1),"")</f>
        <v>0</v>
      </c>
      <c r="AB344">
        <f>IFERROR(SMALL(AB108:AB310,ROW()-ROW($AB$313)+1),"")</f>
        <v>0</v>
      </c>
      <c r="AC344">
        <f>IFERROR(SMALL(AC108:AC310,ROW()-ROW($AC$313)+1),"")</f>
        <v>0</v>
      </c>
      <c r="AD344">
        <f>IFERROR(SMALL(AD108:AD310,ROW()-ROW($AD$313)+1),"")</f>
        <v>0</v>
      </c>
      <c r="AE344">
        <f>IFERROR(SMALL(AE108:AE310,ROW()-ROW($AE$313)+1),"")</f>
        <v>0</v>
      </c>
      <c r="AF344">
        <f>IFERROR(SMALL(AF108:AF310,ROW()-ROW($AF$313)+1),"")</f>
        <v>0</v>
      </c>
      <c r="AG344">
        <f>IFERROR(SMALL(AG108:AG310,ROW()-ROW($AG$313)+1),"")</f>
        <v>0</v>
      </c>
      <c r="AH344">
        <f>IFERROR(SMALL(AH108:AH310,ROW()-ROW($AH$313)+1),"")</f>
        <v>0</v>
      </c>
      <c r="AI344">
        <f>IFERROR(SMALL(AI108:AI310,ROW()-ROW($AI$313)+1),"")</f>
        <v>0</v>
      </c>
      <c r="AJ344">
        <f>IFERROR(SMALL(AJ108:AJ310,ROW()-ROW($AJ$313)+1),"")</f>
        <v>0</v>
      </c>
      <c r="AK344">
        <f>IFERROR(SMALL(AK108:AK310,ROW()-ROW($AK$313)+1),"")</f>
        <v>0</v>
      </c>
      <c r="AL344">
        <f>IFERROR(SMALL(AL108:AL310,ROW()-ROW($AL$313)+1),"")</f>
        <v>0</v>
      </c>
      <c r="AM344">
        <f>IFERROR(SMALL(AM108:AM310,ROW()-ROW($AM$313)+1),"")</f>
        <v>0</v>
      </c>
      <c r="AN344">
        <f>IFERROR(SMALL(AN108:AN310,ROW()-ROW($AN$313)+1),"")</f>
        <v>0</v>
      </c>
      <c r="AO344">
        <f>IFERROR(SMALL(AO108:AO310,ROW()-ROW($AO$313)+1),"")</f>
        <v>0</v>
      </c>
      <c r="AP344">
        <f>IFERROR(SMALL(AP108:AP310,ROW()-ROW($AP$313)+1),"")</f>
        <v>0</v>
      </c>
      <c r="AQ344">
        <f>IFERROR(SMALL(AQ108:AQ310,ROW()-ROW($AQ$313)+1),"")</f>
        <v>0</v>
      </c>
      <c r="AR344">
        <f>IFERROR(SMALL(AR108:AR310,ROW()-ROW($AR$313)+1),"")</f>
        <v>0</v>
      </c>
      <c r="AS344">
        <f>IFERROR(SMALL(AS108:AS310,ROW()-ROW($AS$313)+1),"")</f>
        <v>0</v>
      </c>
      <c r="AT344">
        <f>IFERROR(SMALL(AT108:AT310,ROW()-ROW($AT$313)+1),"")</f>
        <v>0</v>
      </c>
      <c r="AU344">
        <f>IFERROR(SMALL(AU108:AU310,ROW()-ROW($AU$313)+1),"")</f>
        <v>0</v>
      </c>
      <c r="AV344">
        <f>IFERROR(SMALL(AV108:AV310,ROW()-ROW($AV$313)+1),"")</f>
        <v>0</v>
      </c>
      <c r="AW344">
        <f>IFERROR(SMALL(AW108:AW310,ROW()-ROW($AW$313)+1),"")</f>
        <v>0</v>
      </c>
      <c r="AX344">
        <f>IFERROR(SMALL(AX108:AX310,ROW()-ROW($AX$313)+1),"")</f>
        <v>0</v>
      </c>
      <c r="AY344">
        <f>IFERROR(SMALL(AY108:AY310,ROW()-ROW($AY$313)+1),"")</f>
        <v>0</v>
      </c>
      <c r="AZ344">
        <f>IFERROR(SMALL(AZ108:AZ310,ROW()-ROW($AZ$313)+1),"")</f>
        <v>0</v>
      </c>
      <c r="BA344">
        <f>IFERROR(SMALL(BA108:BA310,ROW()-ROW($BA$313)+1),"")</f>
        <v>0</v>
      </c>
      <c r="BB344">
        <f>IFERROR(SMALL(BB108:BB310,ROW()-ROW($BB$313)+1),"")</f>
        <v>0</v>
      </c>
      <c r="BC344">
        <f>IFERROR(SMALL(BC108:BC310,ROW()-ROW($BC$313)+1),"")</f>
        <v>0</v>
      </c>
      <c r="BD344">
        <f>IFERROR(SMALL(BD108:BD310,ROW()-ROW($BD$313)+1),"")</f>
        <v>0</v>
      </c>
      <c r="BE344">
        <f>IFERROR(SMALL(BE108:BE310,ROW()-ROW($BE$313)+1),"")</f>
        <v>0</v>
      </c>
      <c r="BF344">
        <f>IFERROR(SMALL(BF108:BF310,ROW()-ROW($BF$313)+1),"")</f>
        <v>0</v>
      </c>
      <c r="BG344">
        <f>IFERROR(SMALL(BG108:BG310,ROW()-ROW($BG$313)+1),"")</f>
        <v>0</v>
      </c>
      <c r="BH344">
        <f>IFERROR(SMALL(BH108:BH310,ROW()-ROW($BH$313)+1),"")</f>
        <v>0</v>
      </c>
      <c r="BI344">
        <f>IFERROR(SMALL(BI108:BI310,ROW()-ROW($BI$313)+1),"")</f>
        <v>0</v>
      </c>
      <c r="BJ344">
        <f>IFERROR(SMALL(BJ108:BJ310,ROW()-ROW($BJ$313)+1),"")</f>
        <v>0</v>
      </c>
      <c r="BK344">
        <f>IFERROR(SMALL(BK108:BK310,ROW()-ROW($BK$313)+1),"")</f>
        <v>0</v>
      </c>
      <c r="BL344">
        <f>IFERROR(SMALL(BL108:BL310,ROW()-ROW($BL$313)+1),"")</f>
        <v>0</v>
      </c>
      <c r="BM344">
        <f>IFERROR(SMALL(BM108:BM310,ROW()-ROW($BM$313)+1),"")</f>
        <v>0</v>
      </c>
      <c r="BN344">
        <f>IFERROR(SMALL(BN108:BN310,ROW()-ROW($BN$313)+1),"")</f>
        <v>0</v>
      </c>
      <c r="BO344">
        <f>IFERROR(SMALL(BO108:BO310,ROW()-ROW($BO$313)+1),"")</f>
        <v>0</v>
      </c>
      <c r="BP344">
        <f>IFERROR(SMALL(BP108:BP310,ROW()-ROW($BP$313)+1),"")</f>
        <v>0</v>
      </c>
      <c r="BQ344">
        <f>IFERROR(SMALL(BQ108:BQ310,ROW()-ROW($BQ$313)+1),"")</f>
        <v>0</v>
      </c>
      <c r="BR344">
        <f>IFERROR(SMALL(BR108:BR310,ROW()-ROW($BR$313)+1),"")</f>
        <v>0</v>
      </c>
      <c r="BS344">
        <f>IFERROR(SMALL(BS108:BS310,ROW()-ROW($BS$313)+1),"")</f>
        <v>0</v>
      </c>
      <c r="BT344">
        <f>IFERROR(SMALL(BT108:BT310,ROW()-ROW($BT$313)+1),"")</f>
        <v>0</v>
      </c>
      <c r="BU344">
        <f>IFERROR(SMALL(BU108:BU310,ROW()-ROW($BU$313)+1),"")</f>
        <v>0</v>
      </c>
      <c r="BV344">
        <f>IFERROR(SMALL(BV108:BV310,ROW()-ROW($BV$313)+1),"")</f>
        <v>0</v>
      </c>
      <c r="BW344">
        <f>IFERROR(SMALL(BW108:BW310,ROW()-ROW($BW$313)+1),"")</f>
        <v>0</v>
      </c>
      <c r="BX344">
        <f>IFERROR(SMALL(BX108:BX310,ROW()-ROW($BX$313)+1),"")</f>
        <v>0</v>
      </c>
      <c r="BY344">
        <f>IFERROR(SMALL(BY108:BY310,ROW()-ROW($BY$313)+1),"")</f>
        <v>0</v>
      </c>
      <c r="BZ344">
        <f>IFERROR(SMALL(BZ108:BZ310,ROW()-ROW($BZ$313)+1),"")</f>
        <v>0</v>
      </c>
      <c r="CA344">
        <f>IFERROR(SMALL(CA108:CA310,ROW()-ROW($CA$313)+1),"")</f>
        <v>0</v>
      </c>
      <c r="CB344">
        <f>IFERROR(SMALL(CB108:CB310,ROW()-ROW($CB$313)+1),"")</f>
        <v>0</v>
      </c>
      <c r="CC344">
        <f>IFERROR(SMALL(CC108:CC310,ROW()-ROW($CC$313)+1),"")</f>
        <v>0</v>
      </c>
      <c r="CD344">
        <f>IFERROR(SMALL(CD108:CD310,ROW()-ROW($CD$313)+1),"")</f>
        <v>0</v>
      </c>
      <c r="CE344">
        <f>IFERROR(SMALL(CE108:CE310,ROW()-ROW($CE$313)+1),"")</f>
        <v>0</v>
      </c>
      <c r="CF344">
        <f>IFERROR(SMALL(CF108:CF310,ROW()-ROW($CF$313)+1),"")</f>
        <v>0</v>
      </c>
      <c r="CG344">
        <f>IFERROR(SMALL(CG108:CG310,ROW()-ROW($CG$313)+1),"")</f>
        <v>0</v>
      </c>
      <c r="CH344">
        <f>IFERROR(SMALL(CH108:CH310,ROW()-ROW($CH$313)+1),"")</f>
        <v>0</v>
      </c>
      <c r="CI344">
        <f>IFERROR(SMALL(CI108:CI310,ROW()-ROW($CI$313)+1),"")</f>
        <v>0</v>
      </c>
      <c r="CJ344">
        <f>IFERROR(SMALL(CJ108:CJ310,ROW()-ROW($CJ$313)+1),"")</f>
        <v>0</v>
      </c>
      <c r="CK344">
        <f>IFERROR(SMALL(CK108:CK310,ROW()-ROW($CK$313)+1),"")</f>
        <v>0</v>
      </c>
      <c r="CL344">
        <f>IFERROR(SMALL(CL108:CL310,ROW()-ROW($CL$313)+1),"")</f>
        <v>0</v>
      </c>
      <c r="CM344">
        <f>IFERROR(SMALL(CM108:CM310,ROW()-ROW($CM$313)+1),"")</f>
        <v>0</v>
      </c>
      <c r="CN344">
        <f>IFERROR(SMALL(CN108:CN310,ROW()-ROW($CN$313)+1),"")</f>
        <v>0</v>
      </c>
      <c r="CO344">
        <f>IFERROR(SMALL(CO108:CO310,ROW()-ROW($CO$313)+1),"")</f>
        <v>0</v>
      </c>
      <c r="CP344">
        <f>IFERROR(SMALL(CP108:CP310,ROW()-ROW($CP$313)+1),"")</f>
        <v>0</v>
      </c>
      <c r="CQ344">
        <f>IFERROR(SMALL(CQ108:CQ310,ROW()-ROW($CQ$313)+1),"")</f>
        <v>0</v>
      </c>
      <c r="CR344">
        <f>IFERROR(SMALL(CR108:CR310,ROW()-ROW($CR$313)+1),"")</f>
        <v>0</v>
      </c>
      <c r="CS344">
        <f>IFERROR(SMALL(CS108:CS310,ROW()-ROW($CS$313)+1),"")</f>
        <v>0</v>
      </c>
      <c r="CT344">
        <f>IFERROR(SMALL(CT108:CT310,ROW()-ROW($CT$313)+1),"")</f>
        <v>0</v>
      </c>
      <c r="CU344">
        <f>IFERROR(SMALL(CU108:CU310,ROW()-ROW($CU$313)+1),"")</f>
        <v>0</v>
      </c>
      <c r="CV344">
        <f>IFERROR(SMALL(CV108:CV310,ROW()-ROW($CV$313)+1),"")</f>
        <v>0</v>
      </c>
      <c r="CW344">
        <f>IFERROR(SMALL(CW108:CW310,ROW()-ROW($CW$313)+1),"")</f>
        <v>0</v>
      </c>
      <c r="CX344">
        <f>IFERROR(SMALL(CX108:CX310,ROW()-ROW($CX$313)+1),"")</f>
        <v>0</v>
      </c>
      <c r="CY344">
        <f>IFERROR(SMALL(CY108:CY310,ROW()-ROW($CY$313)+1),"")</f>
        <v>0</v>
      </c>
      <c r="CZ344">
        <f>IFERROR(SMALL(CZ108:CZ310,ROW()-ROW($CZ$313)+1),"")</f>
        <v>0</v>
      </c>
      <c r="DA344">
        <f>IFERROR(SMALL(DA108:DA310,ROW()-ROW($DA$313)+1),"")</f>
        <v>0</v>
      </c>
      <c r="DB344">
        <f>IFERROR(SMALL(DB108:DB310,ROW()-ROW($DB$313)+1),"")</f>
        <v>0</v>
      </c>
      <c r="DC344">
        <f>IFERROR(SMALL(DC108:DC310,ROW()-ROW($DC$313)+1),"")</f>
        <v>0</v>
      </c>
      <c r="DD344">
        <f>IFERROR(SMALL(DD108:DD310,ROW()-ROW($DD$313)+1),"")</f>
        <v>0</v>
      </c>
      <c r="DG344">
        <f>IFERROR(SMALL(DG108:DG310,ROW()-ROW($DG$313)+1),"")</f>
        <v>0</v>
      </c>
      <c r="DH344">
        <f>IFERROR(SMALL(DH108:DH310,ROW()-ROW($DH$313)+1),"")</f>
        <v>0</v>
      </c>
      <c r="DI344">
        <f>IFERROR(SMALL(DI108:DI310,ROW()-ROW($DI$313)+1),"")</f>
        <v>0</v>
      </c>
      <c r="DJ344">
        <f>IFERROR(SMALL(DJ108:DJ310,ROW()-ROW($DJ$313)+1),"")</f>
        <v>0</v>
      </c>
      <c r="DK344">
        <f>IFERROR(SMALL(DK108:DK310,ROW()-ROW($DK$313)+1),"")</f>
        <v>0</v>
      </c>
      <c r="DL344">
        <f>IFERROR(SMALL(DL108:DL310,ROW()-ROW($DL$313)+1),"")</f>
        <v>0</v>
      </c>
      <c r="DM344">
        <f>IFERROR(SMALL(DM108:DM310,ROW()-ROW($DM$313)+1),"")</f>
        <v>0</v>
      </c>
      <c r="DN344">
        <f>IFERROR(SMALL(DN108:DN310,ROW()-ROW($DN$313)+1),"")</f>
        <v>0</v>
      </c>
      <c r="DO344">
        <f>IFERROR(SMALL(DO108:DO310,ROW()-ROW($DO$313)+1),"")</f>
        <v>0</v>
      </c>
      <c r="DP344">
        <f>IFERROR(SMALL(DP108:DP310,ROW()-ROW($DP$313)+1),"")</f>
        <v>0</v>
      </c>
      <c r="DQ344">
        <f>IFERROR(SMALL(DQ108:DQ310,ROW()-ROW($DQ$313)+1),"")</f>
        <v>0</v>
      </c>
      <c r="DR344">
        <f>IFERROR(SMALL(DR108:DR310,ROW()-ROW($DR$313)+1),"")</f>
        <v>0</v>
      </c>
      <c r="DS344">
        <f>IFERROR(SMALL(DS108:DS310,ROW()-ROW($DS$313)+1),"")</f>
        <v>0</v>
      </c>
      <c r="DT344">
        <f>IFERROR(SMALL(DT108:DT310,ROW()-ROW($DT$313)+1),"")</f>
        <v>0</v>
      </c>
      <c r="DU344">
        <f>IFERROR(SMALL(DU108:DU310,ROW()-ROW($DU$313)+1),"")</f>
        <v>0</v>
      </c>
      <c r="DV344">
        <f>IFERROR(SMALL(DV108:DV310,ROW()-ROW($DV$313)+1),"")</f>
        <v>0</v>
      </c>
      <c r="DW344">
        <f>IFERROR(SMALL(DW108:DW310,ROW()-ROW($DW$313)+1),"")</f>
        <v>0</v>
      </c>
      <c r="DX344">
        <f>IFERROR(SMALL(DX108:DX310,ROW()-ROW($DX$313)+1),"")</f>
        <v>0</v>
      </c>
      <c r="DY344">
        <f>IFERROR(SMALL(DY108:DY310,ROW()-ROW($DY$313)+1),"")</f>
        <v>0</v>
      </c>
      <c r="DZ344">
        <f>IFERROR(SMALL(DZ108:DZ310,ROW()-ROW($DZ$313)+1),"")</f>
        <v>0</v>
      </c>
      <c r="EA344">
        <f>IFERROR(SMALL(EA108:EA310,ROW()-ROW($EA$313)+1),"")</f>
        <v>0</v>
      </c>
      <c r="EB344">
        <f>IFERROR(SMALL(EB108:EB310,ROW()-ROW($EB$313)+1),"")</f>
        <v>0</v>
      </c>
      <c r="EC344">
        <f>IFERROR(SMALL(EC108:EC310,ROW()-ROW($EC$313)+1),"")</f>
        <v>0</v>
      </c>
      <c r="ED344">
        <f>IFERROR(SMALL(ED108:ED310,ROW()-ROW($ED$313)+1),"")</f>
        <v>0</v>
      </c>
      <c r="EE344">
        <f>IFERROR(SMALL(EE108:EE310,ROW()-ROW($EE$313)+1),"")</f>
        <v>0</v>
      </c>
      <c r="EF344">
        <f>IFERROR(SMALL(EF108:EF310,ROW()-ROW($EF$313)+1),"")</f>
        <v>0</v>
      </c>
      <c r="EG344">
        <f>IFERROR(SMALL(EG108:EG310,ROW()-ROW($EG$313)+1),"")</f>
        <v>0</v>
      </c>
      <c r="EH344">
        <f>IFERROR(SMALL(EH108:EH310,ROW()-ROW($EH$313)+1),"")</f>
        <v>0</v>
      </c>
      <c r="EI344">
        <f>IFERROR(SMALL(EI108:EI310,ROW()-ROW($EI$313)+1),"")</f>
        <v>0</v>
      </c>
      <c r="EJ344">
        <f>IFERROR(SMALL(EJ108:EJ310,ROW()-ROW($EJ$313)+1),"")</f>
        <v>0</v>
      </c>
      <c r="EK344">
        <f>IFERROR(SMALL(EK108:EK310,ROW()-ROW($EK$313)+1),"")</f>
        <v>0</v>
      </c>
      <c r="EL344">
        <f>IFERROR(SMALL(EL108:EL310,ROW()-ROW($EL$313)+1),"")</f>
        <v>0</v>
      </c>
      <c r="EM344">
        <f>IFERROR(SMALL(EM108:EM310,ROW()-ROW($EM$313)+1),"")</f>
        <v>0</v>
      </c>
      <c r="EN344">
        <f>IFERROR(SMALL(EN108:EN310,ROW()-ROW($EN$313)+1),"")</f>
        <v>0</v>
      </c>
      <c r="EO344">
        <f>IFERROR(SMALL(EO108:EO310,ROW()-ROW($EO$313)+1),"")</f>
        <v>0</v>
      </c>
      <c r="EP344">
        <f>IFERROR(SMALL(EP108:EP310,ROW()-ROW($EP$313)+1),"")</f>
        <v>0</v>
      </c>
      <c r="EQ344">
        <f>IFERROR(SMALL(EQ108:EQ310,ROW()-ROW($EQ$313)+1),"")</f>
        <v>0</v>
      </c>
      <c r="ER344">
        <f>IFERROR(SMALL(ER108:ER310,ROW()-ROW($ER$313)+1),"")</f>
        <v>0</v>
      </c>
      <c r="ES344">
        <f>IFERROR(SMALL(ES108:ES310,ROW()-ROW($ES$313)+1),"")</f>
        <v>0</v>
      </c>
      <c r="ET344">
        <f>IFERROR(SMALL(ET108:ET310,ROW()-ROW($ET$313)+1),"")</f>
        <v>0</v>
      </c>
      <c r="EU344">
        <f>IFERROR(SMALL(EU108:EU310,ROW()-ROW($EU$313)+1),"")</f>
        <v>0</v>
      </c>
      <c r="EV344">
        <f>IFERROR(SMALL(EV108:EV310,ROW()-ROW($EV$313)+1),"")</f>
        <v>0</v>
      </c>
      <c r="EW344">
        <f>IFERROR(SMALL(EW108:EW310,ROW()-ROW($EW$313)+1),"")</f>
        <v>0</v>
      </c>
      <c r="EX344">
        <f>IFERROR(SMALL(EX108:EX310,ROW()-ROW($EX$313)+1),"")</f>
        <v>0</v>
      </c>
      <c r="EY344">
        <f>IFERROR(SMALL(EY108:EY310,ROW()-ROW($EY$313)+1),"")</f>
        <v>0</v>
      </c>
      <c r="EZ344">
        <f>IFERROR(SMALL(EZ108:EZ310,ROW()-ROW($EZ$313)+1),"")</f>
        <v>0</v>
      </c>
      <c r="FA344">
        <f>IFERROR(SMALL(FA108:FA310,ROW()-ROW($FA$313)+1),"")</f>
        <v>0</v>
      </c>
      <c r="FB344">
        <f>IFERROR(SMALL(FB108:FB310,ROW()-ROW($FB$313)+1),"")</f>
        <v>0</v>
      </c>
      <c r="FC344">
        <f>IFERROR(SMALL(FC108:FC310,ROW()-ROW($FC$313)+1),"")</f>
        <v>0</v>
      </c>
      <c r="FD344">
        <f>IFERROR(SMALL(FD108:FD310,ROW()-ROW($FD$313)+1),"")</f>
        <v>0</v>
      </c>
      <c r="FE344">
        <f>IFERROR(SMALL(FE108:FE310,ROW()-ROW($FE$313)+1),"")</f>
        <v>0</v>
      </c>
      <c r="FF344">
        <f>IFERROR(SMALL(FF108:FF310,ROW()-ROW($FF$313)+1),"")</f>
        <v>0</v>
      </c>
      <c r="FG344">
        <f>IFERROR(SMALL(FG108:FG310,ROW()-ROW($FG$313)+1),"")</f>
        <v>0</v>
      </c>
      <c r="FH344">
        <f>IFERROR(SMALL(FH108:FH310,ROW()-ROW($FH$313)+1),"")</f>
        <v>0</v>
      </c>
      <c r="FI344">
        <f>IFERROR(SMALL(FI108:FI310,ROW()-ROW($FI$313)+1),"")</f>
        <v>0</v>
      </c>
      <c r="FJ344">
        <f>IFERROR(SMALL(FJ108:FJ310,ROW()-ROW($FJ$313)+1),"")</f>
        <v>0</v>
      </c>
      <c r="FK344">
        <f>IFERROR(SMALL(FK108:FK310,ROW()-ROW($FK$313)+1),"")</f>
        <v>0</v>
      </c>
      <c r="FL344">
        <f>IFERROR(SMALL(FL108:FL310,ROW()-ROW($FL$313)+1),"")</f>
        <v>0</v>
      </c>
      <c r="FM344">
        <f>IFERROR(SMALL(FM108:FM310,ROW()-ROW($FM$313)+1),"")</f>
        <v>0</v>
      </c>
      <c r="FN344">
        <f>IFERROR(SMALL(FN108:FN310,ROW()-ROW($FN$313)+1),"")</f>
        <v>0</v>
      </c>
      <c r="FO344">
        <f>IFERROR(SMALL(FO108:FO310,ROW()-ROW($FO$313)+1),"")</f>
        <v>0</v>
      </c>
      <c r="FP344">
        <f>IFERROR(SMALL(FP108:FP310,ROW()-ROW($FP$313)+1),"")</f>
        <v>0</v>
      </c>
      <c r="FQ344">
        <f>IFERROR(SMALL(FQ108:FQ310,ROW()-ROW($FQ$313)+1),"")</f>
        <v>0</v>
      </c>
      <c r="FR344">
        <f>IFERROR(SMALL(FR108:FR310,ROW()-ROW($FR$313)+1),"")</f>
        <v>0</v>
      </c>
      <c r="FS344">
        <f>IFERROR(SMALL(FS108:FS310,ROW()-ROW($FS$313)+1),"")</f>
        <v>0</v>
      </c>
      <c r="FT344">
        <f>IFERROR(SMALL(FT108:FT310,ROW()-ROW($FT$313)+1),"")</f>
        <v>0</v>
      </c>
      <c r="FU344">
        <f>IFERROR(SMALL(FU108:FU310,ROW()-ROW($FU$313)+1),"")</f>
        <v>0</v>
      </c>
      <c r="FV344">
        <f>IFERROR(SMALL(FV108:FV310,ROW()-ROW($FV$313)+1),"")</f>
        <v>0</v>
      </c>
      <c r="FW344">
        <f>IFERROR(SMALL(FW108:FW310,ROW()-ROW($FW$313)+1),"")</f>
        <v>0</v>
      </c>
      <c r="FX344">
        <f>IFERROR(SMALL(FX108:FX310,ROW()-ROW($FX$313)+1),"")</f>
        <v>0</v>
      </c>
      <c r="FY344">
        <f>IFERROR(SMALL(FY108:FY310,ROW()-ROW($FY$313)+1),"")</f>
        <v>0</v>
      </c>
      <c r="FZ344">
        <f>IFERROR(SMALL(FZ108:FZ310,ROW()-ROW($FZ$313)+1),"")</f>
        <v>0</v>
      </c>
      <c r="GA344">
        <f>IFERROR(SMALL(GA108:GA310,ROW()-ROW($GA$313)+1),"")</f>
        <v>0</v>
      </c>
      <c r="GB344">
        <f>IFERROR(SMALL(GB108:GB310,ROW()-ROW($GB$313)+1),"")</f>
        <v>0</v>
      </c>
      <c r="GC344">
        <f>IFERROR(SMALL(GC108:GC310,ROW()-ROW($GC$313)+1),"")</f>
        <v>0</v>
      </c>
      <c r="GD344">
        <f>IFERROR(SMALL(GD108:GD310,ROW()-ROW($GD$313)+1),"")</f>
        <v>0</v>
      </c>
      <c r="GE344">
        <f>IFERROR(SMALL(GE108:GE310,ROW()-ROW($GE$313)+1),"")</f>
        <v>0</v>
      </c>
      <c r="GF344">
        <f>IFERROR(SMALL(GF108:GF310,ROW()-ROW($GF$313)+1),"")</f>
        <v>0</v>
      </c>
      <c r="GG344">
        <f>IFERROR(SMALL(GG108:GG310,ROW()-ROW($GG$313)+1),"")</f>
        <v>0</v>
      </c>
      <c r="GH344">
        <f>IFERROR(SMALL(GH108:GH310,ROW()-ROW($GH$313)+1),"")</f>
        <v>0</v>
      </c>
      <c r="GI344">
        <f>IFERROR(SMALL(GI108:GI310,ROW()-ROW($GI$313)+1),"")</f>
        <v>0</v>
      </c>
      <c r="GJ344">
        <f>IFERROR(SMALL(GJ108:GJ310,ROW()-ROW($GJ$313)+1),"")</f>
        <v>0</v>
      </c>
      <c r="GK344">
        <f>IFERROR(SMALL(GK108:GK310,ROW()-ROW($GK$313)+1),"")</f>
        <v>0</v>
      </c>
      <c r="GL344">
        <f>IFERROR(SMALL(GL108:GL310,ROW()-ROW($GL$313)+1),"")</f>
        <v>0</v>
      </c>
      <c r="GM344">
        <f>IFERROR(SMALL(GM108:GM310,ROW()-ROW($GM$313)+1),"")</f>
        <v>0</v>
      </c>
      <c r="GN344">
        <f>IFERROR(SMALL(GN108:GN310,ROW()-ROW($GN$313)+1),"")</f>
        <v>0</v>
      </c>
      <c r="GO344">
        <f>IFERROR(SMALL(GO108:GO310,ROW()-ROW($GO$313)+1),"")</f>
        <v>0</v>
      </c>
      <c r="GP344">
        <f>IFERROR(SMALL(GP108:GP310,ROW()-ROW($GP$313)+1),"")</f>
        <v>0</v>
      </c>
      <c r="GQ344">
        <f>IFERROR(SMALL(GQ108:GQ310,ROW()-ROW($GQ$313)+1),"")</f>
        <v>0</v>
      </c>
      <c r="GR344">
        <f>IFERROR(SMALL(GR108:GR310,ROW()-ROW($GR$313)+1),"")</f>
        <v>0</v>
      </c>
      <c r="GS344">
        <f>IFERROR(SMALL(GS108:GS310,ROW()-ROW($GS$313)+1),"")</f>
        <v>0</v>
      </c>
      <c r="GT344">
        <f>IFERROR(SMALL(GT108:GT310,ROW()-ROW($GT$313)+1),"")</f>
        <v>0</v>
      </c>
      <c r="GU344">
        <f>IFERROR(SMALL(GU108:GU310,ROW()-ROW($GU$313)+1),"")</f>
        <v>0</v>
      </c>
      <c r="GV344">
        <f>IFERROR(SMALL(GV108:GV310,ROW()-ROW($GV$313)+1),"")</f>
        <v>0</v>
      </c>
      <c r="GW344">
        <f>IFERROR(SMALL(GW108:GW310,ROW()-ROW($GW$313)+1),"")</f>
        <v>0</v>
      </c>
      <c r="GX344">
        <f>IFERROR(SMALL(GX108:GX310,ROW()-ROW($GX$313)+1),"")</f>
        <v>0</v>
      </c>
      <c r="GY344">
        <f>IFERROR(SMALL(GY108:GY310,ROW()-ROW($GY$313)+1),"")</f>
        <v>0</v>
      </c>
      <c r="GZ344">
        <f>IFERROR(SMALL(GZ108:GZ310,ROW()-ROW($GZ$313)+1),"")</f>
        <v>0</v>
      </c>
      <c r="HA344">
        <f>IFERROR(SMALL(HA108:HA310,ROW()-ROW($HA$313)+1),"")</f>
        <v>0</v>
      </c>
      <c r="HB344">
        <f>IFERROR(SMALL(HB108:HB310,ROW()-ROW($HB$313)+1),"")</f>
        <v>0</v>
      </c>
      <c r="HC344">
        <f>IFERROR(SMALL(HC108:HC310,ROW()-ROW($HC$313)+1),"")</f>
        <v>0</v>
      </c>
      <c r="HD344">
        <f>IFERROR(SMALL(HD108:HD310,ROW()-ROW($HD$313)+1),"")</f>
        <v>0</v>
      </c>
      <c r="HE344">
        <f>IFERROR(SMALL(HE108:HE310,ROW()-ROW($HE$313)+1),"")</f>
        <v>0</v>
      </c>
      <c r="HF344">
        <f>IFERROR(SMALL(HF108:HF310,ROW()-ROW($HF$313)+1),"")</f>
        <v>0</v>
      </c>
    </row>
    <row r="345" spans="5:214">
      <c r="E345">
        <f>IFERROR(SMALL(E108:E310,ROW()-ROW($E$313)+1),"")</f>
        <v>0</v>
      </c>
      <c r="F345">
        <f>IFERROR(SMALL(F108:F310,ROW()-ROW($F$313)+1),"")</f>
        <v>0</v>
      </c>
      <c r="G345">
        <f>IFERROR(SMALL(G108:G310,ROW()-ROW($G$313)+1),"")</f>
        <v>0</v>
      </c>
      <c r="H345">
        <f>IFERROR(SMALL(H108:H310,ROW()-ROW($H$313)+1),"")</f>
        <v>0</v>
      </c>
      <c r="I345">
        <f>IFERROR(SMALL(I108:I310,ROW()-ROW($I$313)+1),"")</f>
        <v>0</v>
      </c>
      <c r="J345">
        <f>IFERROR(SMALL(J108:J310,ROW()-ROW($J$313)+1),"")</f>
        <v>0</v>
      </c>
      <c r="K345">
        <f>IFERROR(SMALL(K108:K310,ROW()-ROW($K$313)+1),"")</f>
        <v>0</v>
      </c>
      <c r="L345">
        <f>IFERROR(SMALL(L108:L310,ROW()-ROW($L$313)+1),"")</f>
        <v>0</v>
      </c>
      <c r="M345">
        <f>IFERROR(SMALL(M108:M310,ROW()-ROW($M$313)+1),"")</f>
        <v>0</v>
      </c>
      <c r="N345">
        <f>IFERROR(SMALL(N108:N310,ROW()-ROW($N$313)+1),"")</f>
        <v>0</v>
      </c>
      <c r="O345">
        <f>IFERROR(SMALL(O108:O310,ROW()-ROW($O$313)+1),"")</f>
        <v>0</v>
      </c>
      <c r="P345">
        <f>IFERROR(SMALL(P108:P310,ROW()-ROW($P$313)+1),"")</f>
        <v>0</v>
      </c>
      <c r="Q345">
        <f>IFERROR(SMALL(Q108:Q310,ROW()-ROW($Q$313)+1),"")</f>
        <v>0</v>
      </c>
      <c r="R345">
        <f>IFERROR(SMALL(R108:R310,ROW()-ROW($R$313)+1),"")</f>
        <v>0</v>
      </c>
      <c r="S345">
        <f>IFERROR(SMALL(S108:S310,ROW()-ROW($S$313)+1),"")</f>
        <v>0</v>
      </c>
      <c r="T345">
        <f>IFERROR(SMALL(T108:T310,ROW()-ROW($T$313)+1),"")</f>
        <v>0</v>
      </c>
      <c r="U345">
        <f>IFERROR(SMALL(U108:U310,ROW()-ROW($U$313)+1),"")</f>
        <v>0</v>
      </c>
      <c r="V345">
        <f>IFERROR(SMALL(V108:V310,ROW()-ROW($V$313)+1),"")</f>
        <v>0</v>
      </c>
      <c r="W345">
        <f>IFERROR(SMALL(W108:W310,ROW()-ROW($W$313)+1),"")</f>
        <v>0</v>
      </c>
      <c r="X345">
        <f>IFERROR(SMALL(X108:X310,ROW()-ROW($X$313)+1),"")</f>
        <v>0</v>
      </c>
      <c r="Y345">
        <f>IFERROR(SMALL(Y108:Y310,ROW()-ROW($Y$313)+1),"")</f>
        <v>0</v>
      </c>
      <c r="Z345">
        <f>IFERROR(SMALL(Z108:Z310,ROW()-ROW($Z$313)+1),"")</f>
        <v>0</v>
      </c>
      <c r="AA345">
        <f>IFERROR(SMALL(AA108:AA310,ROW()-ROW($AA$313)+1),"")</f>
        <v>0</v>
      </c>
      <c r="AB345">
        <f>IFERROR(SMALL(AB108:AB310,ROW()-ROW($AB$313)+1),"")</f>
        <v>0</v>
      </c>
      <c r="AC345">
        <f>IFERROR(SMALL(AC108:AC310,ROW()-ROW($AC$313)+1),"")</f>
        <v>0</v>
      </c>
      <c r="AD345">
        <f>IFERROR(SMALL(AD108:AD310,ROW()-ROW($AD$313)+1),"")</f>
        <v>0</v>
      </c>
      <c r="AE345">
        <f>IFERROR(SMALL(AE108:AE310,ROW()-ROW($AE$313)+1),"")</f>
        <v>0</v>
      </c>
      <c r="AF345">
        <f>IFERROR(SMALL(AF108:AF310,ROW()-ROW($AF$313)+1),"")</f>
        <v>0</v>
      </c>
      <c r="AG345">
        <f>IFERROR(SMALL(AG108:AG310,ROW()-ROW($AG$313)+1),"")</f>
        <v>0</v>
      </c>
      <c r="AH345">
        <f>IFERROR(SMALL(AH108:AH310,ROW()-ROW($AH$313)+1),"")</f>
        <v>0</v>
      </c>
      <c r="AI345">
        <f>IFERROR(SMALL(AI108:AI310,ROW()-ROW($AI$313)+1),"")</f>
        <v>0</v>
      </c>
      <c r="AJ345">
        <f>IFERROR(SMALL(AJ108:AJ310,ROW()-ROW($AJ$313)+1),"")</f>
        <v>0</v>
      </c>
      <c r="AK345">
        <f>IFERROR(SMALL(AK108:AK310,ROW()-ROW($AK$313)+1),"")</f>
        <v>0</v>
      </c>
      <c r="AL345">
        <f>IFERROR(SMALL(AL108:AL310,ROW()-ROW($AL$313)+1),"")</f>
        <v>0</v>
      </c>
      <c r="AM345">
        <f>IFERROR(SMALL(AM108:AM310,ROW()-ROW($AM$313)+1),"")</f>
        <v>0</v>
      </c>
      <c r="AN345">
        <f>IFERROR(SMALL(AN108:AN310,ROW()-ROW($AN$313)+1),"")</f>
        <v>0</v>
      </c>
      <c r="AO345">
        <f>IFERROR(SMALL(AO108:AO310,ROW()-ROW($AO$313)+1),"")</f>
        <v>0</v>
      </c>
      <c r="AP345">
        <f>IFERROR(SMALL(AP108:AP310,ROW()-ROW($AP$313)+1),"")</f>
        <v>0</v>
      </c>
      <c r="AQ345">
        <f>IFERROR(SMALL(AQ108:AQ310,ROW()-ROW($AQ$313)+1),"")</f>
        <v>0</v>
      </c>
      <c r="AR345">
        <f>IFERROR(SMALL(AR108:AR310,ROW()-ROW($AR$313)+1),"")</f>
        <v>0</v>
      </c>
      <c r="AS345">
        <f>IFERROR(SMALL(AS108:AS310,ROW()-ROW($AS$313)+1),"")</f>
        <v>0</v>
      </c>
      <c r="AT345">
        <f>IFERROR(SMALL(AT108:AT310,ROW()-ROW($AT$313)+1),"")</f>
        <v>0</v>
      </c>
      <c r="AU345">
        <f>IFERROR(SMALL(AU108:AU310,ROW()-ROW($AU$313)+1),"")</f>
        <v>0</v>
      </c>
      <c r="AV345">
        <f>IFERROR(SMALL(AV108:AV310,ROW()-ROW($AV$313)+1),"")</f>
        <v>0</v>
      </c>
      <c r="AW345">
        <f>IFERROR(SMALL(AW108:AW310,ROW()-ROW($AW$313)+1),"")</f>
        <v>0</v>
      </c>
      <c r="AX345">
        <f>IFERROR(SMALL(AX108:AX310,ROW()-ROW($AX$313)+1),"")</f>
        <v>0</v>
      </c>
      <c r="AY345">
        <f>IFERROR(SMALL(AY108:AY310,ROW()-ROW($AY$313)+1),"")</f>
        <v>0</v>
      </c>
      <c r="AZ345">
        <f>IFERROR(SMALL(AZ108:AZ310,ROW()-ROW($AZ$313)+1),"")</f>
        <v>0</v>
      </c>
      <c r="BA345">
        <f>IFERROR(SMALL(BA108:BA310,ROW()-ROW($BA$313)+1),"")</f>
        <v>0</v>
      </c>
      <c r="BB345">
        <f>IFERROR(SMALL(BB108:BB310,ROW()-ROW($BB$313)+1),"")</f>
        <v>0</v>
      </c>
      <c r="BC345">
        <f>IFERROR(SMALL(BC108:BC310,ROW()-ROW($BC$313)+1),"")</f>
        <v>0</v>
      </c>
      <c r="BD345">
        <f>IFERROR(SMALL(BD108:BD310,ROW()-ROW($BD$313)+1),"")</f>
        <v>0</v>
      </c>
      <c r="BE345">
        <f>IFERROR(SMALL(BE108:BE310,ROW()-ROW($BE$313)+1),"")</f>
        <v>0</v>
      </c>
      <c r="BF345">
        <f>IFERROR(SMALL(BF108:BF310,ROW()-ROW($BF$313)+1),"")</f>
        <v>0</v>
      </c>
      <c r="BG345">
        <f>IFERROR(SMALL(BG108:BG310,ROW()-ROW($BG$313)+1),"")</f>
        <v>0</v>
      </c>
      <c r="BH345">
        <f>IFERROR(SMALL(BH108:BH310,ROW()-ROW($BH$313)+1),"")</f>
        <v>0</v>
      </c>
      <c r="BI345">
        <f>IFERROR(SMALL(BI108:BI310,ROW()-ROW($BI$313)+1),"")</f>
        <v>0</v>
      </c>
      <c r="BJ345">
        <f>IFERROR(SMALL(BJ108:BJ310,ROW()-ROW($BJ$313)+1),"")</f>
        <v>0</v>
      </c>
      <c r="BK345">
        <f>IFERROR(SMALL(BK108:BK310,ROW()-ROW($BK$313)+1),"")</f>
        <v>0</v>
      </c>
      <c r="BL345">
        <f>IFERROR(SMALL(BL108:BL310,ROW()-ROW($BL$313)+1),"")</f>
        <v>0</v>
      </c>
      <c r="BM345">
        <f>IFERROR(SMALL(BM108:BM310,ROW()-ROW($BM$313)+1),"")</f>
        <v>0</v>
      </c>
      <c r="BN345">
        <f>IFERROR(SMALL(BN108:BN310,ROW()-ROW($BN$313)+1),"")</f>
        <v>0</v>
      </c>
      <c r="BO345">
        <f>IFERROR(SMALL(BO108:BO310,ROW()-ROW($BO$313)+1),"")</f>
        <v>0</v>
      </c>
      <c r="BP345">
        <f>IFERROR(SMALL(BP108:BP310,ROW()-ROW($BP$313)+1),"")</f>
        <v>0</v>
      </c>
      <c r="BQ345">
        <f>IFERROR(SMALL(BQ108:BQ310,ROW()-ROW($BQ$313)+1),"")</f>
        <v>0</v>
      </c>
      <c r="BR345">
        <f>IFERROR(SMALL(BR108:BR310,ROW()-ROW($BR$313)+1),"")</f>
        <v>0</v>
      </c>
      <c r="BS345">
        <f>IFERROR(SMALL(BS108:BS310,ROW()-ROW($BS$313)+1),"")</f>
        <v>0</v>
      </c>
      <c r="BT345">
        <f>IFERROR(SMALL(BT108:BT310,ROW()-ROW($BT$313)+1),"")</f>
        <v>0</v>
      </c>
      <c r="BU345">
        <f>IFERROR(SMALL(BU108:BU310,ROW()-ROW($BU$313)+1),"")</f>
        <v>0</v>
      </c>
      <c r="BV345">
        <f>IFERROR(SMALL(BV108:BV310,ROW()-ROW($BV$313)+1),"")</f>
        <v>0</v>
      </c>
      <c r="BW345">
        <f>IFERROR(SMALL(BW108:BW310,ROW()-ROW($BW$313)+1),"")</f>
        <v>0</v>
      </c>
      <c r="BX345">
        <f>IFERROR(SMALL(BX108:BX310,ROW()-ROW($BX$313)+1),"")</f>
        <v>0</v>
      </c>
      <c r="BY345">
        <f>IFERROR(SMALL(BY108:BY310,ROW()-ROW($BY$313)+1),"")</f>
        <v>0</v>
      </c>
      <c r="BZ345">
        <f>IFERROR(SMALL(BZ108:BZ310,ROW()-ROW($BZ$313)+1),"")</f>
        <v>0</v>
      </c>
      <c r="CA345">
        <f>IFERROR(SMALL(CA108:CA310,ROW()-ROW($CA$313)+1),"")</f>
        <v>0</v>
      </c>
      <c r="CB345">
        <f>IFERROR(SMALL(CB108:CB310,ROW()-ROW($CB$313)+1),"")</f>
        <v>0</v>
      </c>
      <c r="CC345">
        <f>IFERROR(SMALL(CC108:CC310,ROW()-ROW($CC$313)+1),"")</f>
        <v>0</v>
      </c>
      <c r="CD345">
        <f>IFERROR(SMALL(CD108:CD310,ROW()-ROW($CD$313)+1),"")</f>
        <v>0</v>
      </c>
      <c r="CE345">
        <f>IFERROR(SMALL(CE108:CE310,ROW()-ROW($CE$313)+1),"")</f>
        <v>0</v>
      </c>
      <c r="CF345">
        <f>IFERROR(SMALL(CF108:CF310,ROW()-ROW($CF$313)+1),"")</f>
        <v>0</v>
      </c>
      <c r="CG345">
        <f>IFERROR(SMALL(CG108:CG310,ROW()-ROW($CG$313)+1),"")</f>
        <v>0</v>
      </c>
      <c r="CH345">
        <f>IFERROR(SMALL(CH108:CH310,ROW()-ROW($CH$313)+1),"")</f>
        <v>0</v>
      </c>
      <c r="CI345">
        <f>IFERROR(SMALL(CI108:CI310,ROW()-ROW($CI$313)+1),"")</f>
        <v>0</v>
      </c>
      <c r="CJ345">
        <f>IFERROR(SMALL(CJ108:CJ310,ROW()-ROW($CJ$313)+1),"")</f>
        <v>0</v>
      </c>
      <c r="CK345">
        <f>IFERROR(SMALL(CK108:CK310,ROW()-ROW($CK$313)+1),"")</f>
        <v>0</v>
      </c>
      <c r="CL345">
        <f>IFERROR(SMALL(CL108:CL310,ROW()-ROW($CL$313)+1),"")</f>
        <v>0</v>
      </c>
      <c r="CM345">
        <f>IFERROR(SMALL(CM108:CM310,ROW()-ROW($CM$313)+1),"")</f>
        <v>0</v>
      </c>
      <c r="CN345">
        <f>IFERROR(SMALL(CN108:CN310,ROW()-ROW($CN$313)+1),"")</f>
        <v>0</v>
      </c>
      <c r="CO345">
        <f>IFERROR(SMALL(CO108:CO310,ROW()-ROW($CO$313)+1),"")</f>
        <v>0</v>
      </c>
      <c r="CP345">
        <f>IFERROR(SMALL(CP108:CP310,ROW()-ROW($CP$313)+1),"")</f>
        <v>0</v>
      </c>
      <c r="CQ345">
        <f>IFERROR(SMALL(CQ108:CQ310,ROW()-ROW($CQ$313)+1),"")</f>
        <v>0</v>
      </c>
      <c r="CR345">
        <f>IFERROR(SMALL(CR108:CR310,ROW()-ROW($CR$313)+1),"")</f>
        <v>0</v>
      </c>
      <c r="CS345">
        <f>IFERROR(SMALL(CS108:CS310,ROW()-ROW($CS$313)+1),"")</f>
        <v>0</v>
      </c>
      <c r="CT345">
        <f>IFERROR(SMALL(CT108:CT310,ROW()-ROW($CT$313)+1),"")</f>
        <v>0</v>
      </c>
      <c r="CU345">
        <f>IFERROR(SMALL(CU108:CU310,ROW()-ROW($CU$313)+1),"")</f>
        <v>0</v>
      </c>
      <c r="CV345">
        <f>IFERROR(SMALL(CV108:CV310,ROW()-ROW($CV$313)+1),"")</f>
        <v>0</v>
      </c>
      <c r="CW345">
        <f>IFERROR(SMALL(CW108:CW310,ROW()-ROW($CW$313)+1),"")</f>
        <v>0</v>
      </c>
      <c r="CX345">
        <f>IFERROR(SMALL(CX108:CX310,ROW()-ROW($CX$313)+1),"")</f>
        <v>0</v>
      </c>
      <c r="CY345">
        <f>IFERROR(SMALL(CY108:CY310,ROW()-ROW($CY$313)+1),"")</f>
        <v>0</v>
      </c>
      <c r="CZ345">
        <f>IFERROR(SMALL(CZ108:CZ310,ROW()-ROW($CZ$313)+1),"")</f>
        <v>0</v>
      </c>
      <c r="DA345">
        <f>IFERROR(SMALL(DA108:DA310,ROW()-ROW($DA$313)+1),"")</f>
        <v>0</v>
      </c>
      <c r="DB345">
        <f>IFERROR(SMALL(DB108:DB310,ROW()-ROW($DB$313)+1),"")</f>
        <v>0</v>
      </c>
      <c r="DC345">
        <f>IFERROR(SMALL(DC108:DC310,ROW()-ROW($DC$313)+1),"")</f>
        <v>0</v>
      </c>
      <c r="DD345">
        <f>IFERROR(SMALL(DD108:DD310,ROW()-ROW($DD$313)+1),"")</f>
        <v>0</v>
      </c>
      <c r="DG345">
        <f>IFERROR(SMALL(DG108:DG310,ROW()-ROW($DG$313)+1),"")</f>
        <v>0</v>
      </c>
      <c r="DH345">
        <f>IFERROR(SMALL(DH108:DH310,ROW()-ROW($DH$313)+1),"")</f>
        <v>0</v>
      </c>
      <c r="DI345">
        <f>IFERROR(SMALL(DI108:DI310,ROW()-ROW($DI$313)+1),"")</f>
        <v>0</v>
      </c>
      <c r="DJ345">
        <f>IFERROR(SMALL(DJ108:DJ310,ROW()-ROW($DJ$313)+1),"")</f>
        <v>0</v>
      </c>
      <c r="DK345">
        <f>IFERROR(SMALL(DK108:DK310,ROW()-ROW($DK$313)+1),"")</f>
        <v>0</v>
      </c>
      <c r="DL345">
        <f>IFERROR(SMALL(DL108:DL310,ROW()-ROW($DL$313)+1),"")</f>
        <v>0</v>
      </c>
      <c r="DM345">
        <f>IFERROR(SMALL(DM108:DM310,ROW()-ROW($DM$313)+1),"")</f>
        <v>0</v>
      </c>
      <c r="DN345">
        <f>IFERROR(SMALL(DN108:DN310,ROW()-ROW($DN$313)+1),"")</f>
        <v>0</v>
      </c>
      <c r="DO345">
        <f>IFERROR(SMALL(DO108:DO310,ROW()-ROW($DO$313)+1),"")</f>
        <v>0</v>
      </c>
      <c r="DP345">
        <f>IFERROR(SMALL(DP108:DP310,ROW()-ROW($DP$313)+1),"")</f>
        <v>0</v>
      </c>
      <c r="DQ345">
        <f>IFERROR(SMALL(DQ108:DQ310,ROW()-ROW($DQ$313)+1),"")</f>
        <v>0</v>
      </c>
      <c r="DR345">
        <f>IFERROR(SMALL(DR108:DR310,ROW()-ROW($DR$313)+1),"")</f>
        <v>0</v>
      </c>
      <c r="DS345">
        <f>IFERROR(SMALL(DS108:DS310,ROW()-ROW($DS$313)+1),"")</f>
        <v>0</v>
      </c>
      <c r="DT345">
        <f>IFERROR(SMALL(DT108:DT310,ROW()-ROW($DT$313)+1),"")</f>
        <v>0</v>
      </c>
      <c r="DU345">
        <f>IFERROR(SMALL(DU108:DU310,ROW()-ROW($DU$313)+1),"")</f>
        <v>0</v>
      </c>
      <c r="DV345">
        <f>IFERROR(SMALL(DV108:DV310,ROW()-ROW($DV$313)+1),"")</f>
        <v>0</v>
      </c>
      <c r="DW345">
        <f>IFERROR(SMALL(DW108:DW310,ROW()-ROW($DW$313)+1),"")</f>
        <v>0</v>
      </c>
      <c r="DX345">
        <f>IFERROR(SMALL(DX108:DX310,ROW()-ROW($DX$313)+1),"")</f>
        <v>0</v>
      </c>
      <c r="DY345">
        <f>IFERROR(SMALL(DY108:DY310,ROW()-ROW($DY$313)+1),"")</f>
        <v>0</v>
      </c>
      <c r="DZ345">
        <f>IFERROR(SMALL(DZ108:DZ310,ROW()-ROW($DZ$313)+1),"")</f>
        <v>0</v>
      </c>
      <c r="EA345">
        <f>IFERROR(SMALL(EA108:EA310,ROW()-ROW($EA$313)+1),"")</f>
        <v>0</v>
      </c>
      <c r="EB345">
        <f>IFERROR(SMALL(EB108:EB310,ROW()-ROW($EB$313)+1),"")</f>
        <v>0</v>
      </c>
      <c r="EC345">
        <f>IFERROR(SMALL(EC108:EC310,ROW()-ROW($EC$313)+1),"")</f>
        <v>0</v>
      </c>
      <c r="ED345">
        <f>IFERROR(SMALL(ED108:ED310,ROW()-ROW($ED$313)+1),"")</f>
        <v>0</v>
      </c>
      <c r="EE345">
        <f>IFERROR(SMALL(EE108:EE310,ROW()-ROW($EE$313)+1),"")</f>
        <v>0</v>
      </c>
      <c r="EF345">
        <f>IFERROR(SMALL(EF108:EF310,ROW()-ROW($EF$313)+1),"")</f>
        <v>0</v>
      </c>
      <c r="EG345">
        <f>IFERROR(SMALL(EG108:EG310,ROW()-ROW($EG$313)+1),"")</f>
        <v>0</v>
      </c>
      <c r="EH345">
        <f>IFERROR(SMALL(EH108:EH310,ROW()-ROW($EH$313)+1),"")</f>
        <v>0</v>
      </c>
      <c r="EI345">
        <f>IFERROR(SMALL(EI108:EI310,ROW()-ROW($EI$313)+1),"")</f>
        <v>0</v>
      </c>
      <c r="EJ345">
        <f>IFERROR(SMALL(EJ108:EJ310,ROW()-ROW($EJ$313)+1),"")</f>
        <v>0</v>
      </c>
      <c r="EK345">
        <f>IFERROR(SMALL(EK108:EK310,ROW()-ROW($EK$313)+1),"")</f>
        <v>0</v>
      </c>
      <c r="EL345">
        <f>IFERROR(SMALL(EL108:EL310,ROW()-ROW($EL$313)+1),"")</f>
        <v>0</v>
      </c>
      <c r="EM345">
        <f>IFERROR(SMALL(EM108:EM310,ROW()-ROW($EM$313)+1),"")</f>
        <v>0</v>
      </c>
      <c r="EN345">
        <f>IFERROR(SMALL(EN108:EN310,ROW()-ROW($EN$313)+1),"")</f>
        <v>0</v>
      </c>
      <c r="EO345">
        <f>IFERROR(SMALL(EO108:EO310,ROW()-ROW($EO$313)+1),"")</f>
        <v>0</v>
      </c>
      <c r="EP345">
        <f>IFERROR(SMALL(EP108:EP310,ROW()-ROW($EP$313)+1),"")</f>
        <v>0</v>
      </c>
      <c r="EQ345">
        <f>IFERROR(SMALL(EQ108:EQ310,ROW()-ROW($EQ$313)+1),"")</f>
        <v>0</v>
      </c>
      <c r="ER345">
        <f>IFERROR(SMALL(ER108:ER310,ROW()-ROW($ER$313)+1),"")</f>
        <v>0</v>
      </c>
      <c r="ES345">
        <f>IFERROR(SMALL(ES108:ES310,ROW()-ROW($ES$313)+1),"")</f>
        <v>0</v>
      </c>
      <c r="ET345">
        <f>IFERROR(SMALL(ET108:ET310,ROW()-ROW($ET$313)+1),"")</f>
        <v>0</v>
      </c>
      <c r="EU345">
        <f>IFERROR(SMALL(EU108:EU310,ROW()-ROW($EU$313)+1),"")</f>
        <v>0</v>
      </c>
      <c r="EV345">
        <f>IFERROR(SMALL(EV108:EV310,ROW()-ROW($EV$313)+1),"")</f>
        <v>0</v>
      </c>
      <c r="EW345">
        <f>IFERROR(SMALL(EW108:EW310,ROW()-ROW($EW$313)+1),"")</f>
        <v>0</v>
      </c>
      <c r="EX345">
        <f>IFERROR(SMALL(EX108:EX310,ROW()-ROW($EX$313)+1),"")</f>
        <v>0</v>
      </c>
      <c r="EY345">
        <f>IFERROR(SMALL(EY108:EY310,ROW()-ROW($EY$313)+1),"")</f>
        <v>0</v>
      </c>
      <c r="EZ345">
        <f>IFERROR(SMALL(EZ108:EZ310,ROW()-ROW($EZ$313)+1),"")</f>
        <v>0</v>
      </c>
      <c r="FA345">
        <f>IFERROR(SMALL(FA108:FA310,ROW()-ROW($FA$313)+1),"")</f>
        <v>0</v>
      </c>
      <c r="FB345">
        <f>IFERROR(SMALL(FB108:FB310,ROW()-ROW($FB$313)+1),"")</f>
        <v>0</v>
      </c>
      <c r="FC345">
        <f>IFERROR(SMALL(FC108:FC310,ROW()-ROW($FC$313)+1),"")</f>
        <v>0</v>
      </c>
      <c r="FD345">
        <f>IFERROR(SMALL(FD108:FD310,ROW()-ROW($FD$313)+1),"")</f>
        <v>0</v>
      </c>
      <c r="FE345">
        <f>IFERROR(SMALL(FE108:FE310,ROW()-ROW($FE$313)+1),"")</f>
        <v>0</v>
      </c>
      <c r="FF345">
        <f>IFERROR(SMALL(FF108:FF310,ROW()-ROW($FF$313)+1),"")</f>
        <v>0</v>
      </c>
      <c r="FG345">
        <f>IFERROR(SMALL(FG108:FG310,ROW()-ROW($FG$313)+1),"")</f>
        <v>0</v>
      </c>
      <c r="FH345">
        <f>IFERROR(SMALL(FH108:FH310,ROW()-ROW($FH$313)+1),"")</f>
        <v>0</v>
      </c>
      <c r="FI345">
        <f>IFERROR(SMALL(FI108:FI310,ROW()-ROW($FI$313)+1),"")</f>
        <v>0</v>
      </c>
      <c r="FJ345">
        <f>IFERROR(SMALL(FJ108:FJ310,ROW()-ROW($FJ$313)+1),"")</f>
        <v>0</v>
      </c>
      <c r="FK345">
        <f>IFERROR(SMALL(FK108:FK310,ROW()-ROW($FK$313)+1),"")</f>
        <v>0</v>
      </c>
      <c r="FL345">
        <f>IFERROR(SMALL(FL108:FL310,ROW()-ROW($FL$313)+1),"")</f>
        <v>0</v>
      </c>
      <c r="FM345">
        <f>IFERROR(SMALL(FM108:FM310,ROW()-ROW($FM$313)+1),"")</f>
        <v>0</v>
      </c>
      <c r="FN345">
        <f>IFERROR(SMALL(FN108:FN310,ROW()-ROW($FN$313)+1),"")</f>
        <v>0</v>
      </c>
      <c r="FO345">
        <f>IFERROR(SMALL(FO108:FO310,ROW()-ROW($FO$313)+1),"")</f>
        <v>0</v>
      </c>
      <c r="FP345">
        <f>IFERROR(SMALL(FP108:FP310,ROW()-ROW($FP$313)+1),"")</f>
        <v>0</v>
      </c>
      <c r="FQ345">
        <f>IFERROR(SMALL(FQ108:FQ310,ROW()-ROW($FQ$313)+1),"")</f>
        <v>0</v>
      </c>
      <c r="FR345">
        <f>IFERROR(SMALL(FR108:FR310,ROW()-ROW($FR$313)+1),"")</f>
        <v>0</v>
      </c>
      <c r="FS345">
        <f>IFERROR(SMALL(FS108:FS310,ROW()-ROW($FS$313)+1),"")</f>
        <v>0</v>
      </c>
      <c r="FT345">
        <f>IFERROR(SMALL(FT108:FT310,ROW()-ROW($FT$313)+1),"")</f>
        <v>0</v>
      </c>
      <c r="FU345">
        <f>IFERROR(SMALL(FU108:FU310,ROW()-ROW($FU$313)+1),"")</f>
        <v>0</v>
      </c>
      <c r="FV345">
        <f>IFERROR(SMALL(FV108:FV310,ROW()-ROW($FV$313)+1),"")</f>
        <v>0</v>
      </c>
      <c r="FW345">
        <f>IFERROR(SMALL(FW108:FW310,ROW()-ROW($FW$313)+1),"")</f>
        <v>0</v>
      </c>
      <c r="FX345">
        <f>IFERROR(SMALL(FX108:FX310,ROW()-ROW($FX$313)+1),"")</f>
        <v>0</v>
      </c>
      <c r="FY345">
        <f>IFERROR(SMALL(FY108:FY310,ROW()-ROW($FY$313)+1),"")</f>
        <v>0</v>
      </c>
      <c r="FZ345">
        <f>IFERROR(SMALL(FZ108:FZ310,ROW()-ROW($FZ$313)+1),"")</f>
        <v>0</v>
      </c>
      <c r="GA345">
        <f>IFERROR(SMALL(GA108:GA310,ROW()-ROW($GA$313)+1),"")</f>
        <v>0</v>
      </c>
      <c r="GB345">
        <f>IFERROR(SMALL(GB108:GB310,ROW()-ROW($GB$313)+1),"")</f>
        <v>0</v>
      </c>
      <c r="GC345">
        <f>IFERROR(SMALL(GC108:GC310,ROW()-ROW($GC$313)+1),"")</f>
        <v>0</v>
      </c>
      <c r="GD345">
        <f>IFERROR(SMALL(GD108:GD310,ROW()-ROW($GD$313)+1),"")</f>
        <v>0</v>
      </c>
      <c r="GE345">
        <f>IFERROR(SMALL(GE108:GE310,ROW()-ROW($GE$313)+1),"")</f>
        <v>0</v>
      </c>
      <c r="GF345">
        <f>IFERROR(SMALL(GF108:GF310,ROW()-ROW($GF$313)+1),"")</f>
        <v>0</v>
      </c>
      <c r="GG345">
        <f>IFERROR(SMALL(GG108:GG310,ROW()-ROW($GG$313)+1),"")</f>
        <v>0</v>
      </c>
      <c r="GH345">
        <f>IFERROR(SMALL(GH108:GH310,ROW()-ROW($GH$313)+1),"")</f>
        <v>0</v>
      </c>
      <c r="GI345">
        <f>IFERROR(SMALL(GI108:GI310,ROW()-ROW($GI$313)+1),"")</f>
        <v>0</v>
      </c>
      <c r="GJ345">
        <f>IFERROR(SMALL(GJ108:GJ310,ROW()-ROW($GJ$313)+1),"")</f>
        <v>0</v>
      </c>
      <c r="GK345">
        <f>IFERROR(SMALL(GK108:GK310,ROW()-ROW($GK$313)+1),"")</f>
        <v>0</v>
      </c>
      <c r="GL345">
        <f>IFERROR(SMALL(GL108:GL310,ROW()-ROW($GL$313)+1),"")</f>
        <v>0</v>
      </c>
      <c r="GM345">
        <f>IFERROR(SMALL(GM108:GM310,ROW()-ROW($GM$313)+1),"")</f>
        <v>0</v>
      </c>
      <c r="GN345">
        <f>IFERROR(SMALL(GN108:GN310,ROW()-ROW($GN$313)+1),"")</f>
        <v>0</v>
      </c>
      <c r="GO345">
        <f>IFERROR(SMALL(GO108:GO310,ROW()-ROW($GO$313)+1),"")</f>
        <v>0</v>
      </c>
      <c r="GP345">
        <f>IFERROR(SMALL(GP108:GP310,ROW()-ROW($GP$313)+1),"")</f>
        <v>0</v>
      </c>
      <c r="GQ345">
        <f>IFERROR(SMALL(GQ108:GQ310,ROW()-ROW($GQ$313)+1),"")</f>
        <v>0</v>
      </c>
      <c r="GR345">
        <f>IFERROR(SMALL(GR108:GR310,ROW()-ROW($GR$313)+1),"")</f>
        <v>0</v>
      </c>
      <c r="GS345">
        <f>IFERROR(SMALL(GS108:GS310,ROW()-ROW($GS$313)+1),"")</f>
        <v>0</v>
      </c>
      <c r="GT345">
        <f>IFERROR(SMALL(GT108:GT310,ROW()-ROW($GT$313)+1),"")</f>
        <v>0</v>
      </c>
      <c r="GU345">
        <f>IFERROR(SMALL(GU108:GU310,ROW()-ROW($GU$313)+1),"")</f>
        <v>0</v>
      </c>
      <c r="GV345">
        <f>IFERROR(SMALL(GV108:GV310,ROW()-ROW($GV$313)+1),"")</f>
        <v>0</v>
      </c>
      <c r="GW345">
        <f>IFERROR(SMALL(GW108:GW310,ROW()-ROW($GW$313)+1),"")</f>
        <v>0</v>
      </c>
      <c r="GX345">
        <f>IFERROR(SMALL(GX108:GX310,ROW()-ROW($GX$313)+1),"")</f>
        <v>0</v>
      </c>
      <c r="GY345">
        <f>IFERROR(SMALL(GY108:GY310,ROW()-ROW($GY$313)+1),"")</f>
        <v>0</v>
      </c>
      <c r="GZ345">
        <f>IFERROR(SMALL(GZ108:GZ310,ROW()-ROW($GZ$313)+1),"")</f>
        <v>0</v>
      </c>
      <c r="HA345">
        <f>IFERROR(SMALL(HA108:HA310,ROW()-ROW($HA$313)+1),"")</f>
        <v>0</v>
      </c>
      <c r="HB345">
        <f>IFERROR(SMALL(HB108:HB310,ROW()-ROW($HB$313)+1),"")</f>
        <v>0</v>
      </c>
      <c r="HC345">
        <f>IFERROR(SMALL(HC108:HC310,ROW()-ROW($HC$313)+1),"")</f>
        <v>0</v>
      </c>
      <c r="HD345">
        <f>IFERROR(SMALL(HD108:HD310,ROW()-ROW($HD$313)+1),"")</f>
        <v>0</v>
      </c>
      <c r="HE345">
        <f>IFERROR(SMALL(HE108:HE310,ROW()-ROW($HE$313)+1),"")</f>
        <v>0</v>
      </c>
      <c r="HF345">
        <f>IFERROR(SMALL(HF108:HF310,ROW()-ROW($HF$313)+1),"")</f>
        <v>0</v>
      </c>
    </row>
    <row r="346" spans="5:214">
      <c r="E346">
        <f>IFERROR(SMALL(E108:E310,ROW()-ROW($E$313)+1),"")</f>
        <v>0</v>
      </c>
      <c r="F346">
        <f>IFERROR(SMALL(F108:F310,ROW()-ROW($F$313)+1),"")</f>
        <v>0</v>
      </c>
      <c r="G346">
        <f>IFERROR(SMALL(G108:G310,ROW()-ROW($G$313)+1),"")</f>
        <v>0</v>
      </c>
      <c r="H346">
        <f>IFERROR(SMALL(H108:H310,ROW()-ROW($H$313)+1),"")</f>
        <v>0</v>
      </c>
      <c r="I346">
        <f>IFERROR(SMALL(I108:I310,ROW()-ROW($I$313)+1),"")</f>
        <v>0</v>
      </c>
      <c r="J346">
        <f>IFERROR(SMALL(J108:J310,ROW()-ROW($J$313)+1),"")</f>
        <v>0</v>
      </c>
      <c r="K346">
        <f>IFERROR(SMALL(K108:K310,ROW()-ROW($K$313)+1),"")</f>
        <v>0</v>
      </c>
      <c r="L346">
        <f>IFERROR(SMALL(L108:L310,ROW()-ROW($L$313)+1),"")</f>
        <v>0</v>
      </c>
      <c r="M346">
        <f>IFERROR(SMALL(M108:M310,ROW()-ROW($M$313)+1),"")</f>
        <v>0</v>
      </c>
      <c r="N346">
        <f>IFERROR(SMALL(N108:N310,ROW()-ROW($N$313)+1),"")</f>
        <v>0</v>
      </c>
      <c r="O346">
        <f>IFERROR(SMALL(O108:O310,ROW()-ROW($O$313)+1),"")</f>
        <v>0</v>
      </c>
      <c r="P346">
        <f>IFERROR(SMALL(P108:P310,ROW()-ROW($P$313)+1),"")</f>
        <v>0</v>
      </c>
      <c r="Q346">
        <f>IFERROR(SMALL(Q108:Q310,ROW()-ROW($Q$313)+1),"")</f>
        <v>0</v>
      </c>
      <c r="R346">
        <f>IFERROR(SMALL(R108:R310,ROW()-ROW($R$313)+1),"")</f>
        <v>0</v>
      </c>
      <c r="S346">
        <f>IFERROR(SMALL(S108:S310,ROW()-ROW($S$313)+1),"")</f>
        <v>0</v>
      </c>
      <c r="T346">
        <f>IFERROR(SMALL(T108:T310,ROW()-ROW($T$313)+1),"")</f>
        <v>0</v>
      </c>
      <c r="U346">
        <f>IFERROR(SMALL(U108:U310,ROW()-ROW($U$313)+1),"")</f>
        <v>0</v>
      </c>
      <c r="V346">
        <f>IFERROR(SMALL(V108:V310,ROW()-ROW($V$313)+1),"")</f>
        <v>0</v>
      </c>
      <c r="W346">
        <f>IFERROR(SMALL(W108:W310,ROW()-ROW($W$313)+1),"")</f>
        <v>0</v>
      </c>
      <c r="X346">
        <f>IFERROR(SMALL(X108:X310,ROW()-ROW($X$313)+1),"")</f>
        <v>0</v>
      </c>
      <c r="Y346">
        <f>IFERROR(SMALL(Y108:Y310,ROW()-ROW($Y$313)+1),"")</f>
        <v>0</v>
      </c>
      <c r="Z346">
        <f>IFERROR(SMALL(Z108:Z310,ROW()-ROW($Z$313)+1),"")</f>
        <v>0</v>
      </c>
      <c r="AA346">
        <f>IFERROR(SMALL(AA108:AA310,ROW()-ROW($AA$313)+1),"")</f>
        <v>0</v>
      </c>
      <c r="AB346">
        <f>IFERROR(SMALL(AB108:AB310,ROW()-ROW($AB$313)+1),"")</f>
        <v>0</v>
      </c>
      <c r="AC346">
        <f>IFERROR(SMALL(AC108:AC310,ROW()-ROW($AC$313)+1),"")</f>
        <v>0</v>
      </c>
      <c r="AD346">
        <f>IFERROR(SMALL(AD108:AD310,ROW()-ROW($AD$313)+1),"")</f>
        <v>0</v>
      </c>
      <c r="AE346">
        <f>IFERROR(SMALL(AE108:AE310,ROW()-ROW($AE$313)+1),"")</f>
        <v>0</v>
      </c>
      <c r="AF346">
        <f>IFERROR(SMALL(AF108:AF310,ROW()-ROW($AF$313)+1),"")</f>
        <v>0</v>
      </c>
      <c r="AG346">
        <f>IFERROR(SMALL(AG108:AG310,ROW()-ROW($AG$313)+1),"")</f>
        <v>0</v>
      </c>
      <c r="AH346">
        <f>IFERROR(SMALL(AH108:AH310,ROW()-ROW($AH$313)+1),"")</f>
        <v>0</v>
      </c>
      <c r="AI346">
        <f>IFERROR(SMALL(AI108:AI310,ROW()-ROW($AI$313)+1),"")</f>
        <v>0</v>
      </c>
      <c r="AJ346">
        <f>IFERROR(SMALL(AJ108:AJ310,ROW()-ROW($AJ$313)+1),"")</f>
        <v>0</v>
      </c>
      <c r="AK346">
        <f>IFERROR(SMALL(AK108:AK310,ROW()-ROW($AK$313)+1),"")</f>
        <v>0</v>
      </c>
      <c r="AL346">
        <f>IFERROR(SMALL(AL108:AL310,ROW()-ROW($AL$313)+1),"")</f>
        <v>0</v>
      </c>
      <c r="AM346">
        <f>IFERROR(SMALL(AM108:AM310,ROW()-ROW($AM$313)+1),"")</f>
        <v>0</v>
      </c>
      <c r="AN346">
        <f>IFERROR(SMALL(AN108:AN310,ROW()-ROW($AN$313)+1),"")</f>
        <v>0</v>
      </c>
      <c r="AO346">
        <f>IFERROR(SMALL(AO108:AO310,ROW()-ROW($AO$313)+1),"")</f>
        <v>0</v>
      </c>
      <c r="AP346">
        <f>IFERROR(SMALL(AP108:AP310,ROW()-ROW($AP$313)+1),"")</f>
        <v>0</v>
      </c>
      <c r="AQ346">
        <f>IFERROR(SMALL(AQ108:AQ310,ROW()-ROW($AQ$313)+1),"")</f>
        <v>0</v>
      </c>
      <c r="AR346">
        <f>IFERROR(SMALL(AR108:AR310,ROW()-ROW($AR$313)+1),"")</f>
        <v>0</v>
      </c>
      <c r="AS346">
        <f>IFERROR(SMALL(AS108:AS310,ROW()-ROW($AS$313)+1),"")</f>
        <v>0</v>
      </c>
      <c r="AT346">
        <f>IFERROR(SMALL(AT108:AT310,ROW()-ROW($AT$313)+1),"")</f>
        <v>0</v>
      </c>
      <c r="AU346">
        <f>IFERROR(SMALL(AU108:AU310,ROW()-ROW($AU$313)+1),"")</f>
        <v>0</v>
      </c>
      <c r="AV346">
        <f>IFERROR(SMALL(AV108:AV310,ROW()-ROW($AV$313)+1),"")</f>
        <v>0</v>
      </c>
      <c r="AW346">
        <f>IFERROR(SMALL(AW108:AW310,ROW()-ROW($AW$313)+1),"")</f>
        <v>0</v>
      </c>
      <c r="AX346">
        <f>IFERROR(SMALL(AX108:AX310,ROW()-ROW($AX$313)+1),"")</f>
        <v>0</v>
      </c>
      <c r="AY346">
        <f>IFERROR(SMALL(AY108:AY310,ROW()-ROW($AY$313)+1),"")</f>
        <v>0</v>
      </c>
      <c r="AZ346">
        <f>IFERROR(SMALL(AZ108:AZ310,ROW()-ROW($AZ$313)+1),"")</f>
        <v>0</v>
      </c>
      <c r="BA346">
        <f>IFERROR(SMALL(BA108:BA310,ROW()-ROW($BA$313)+1),"")</f>
        <v>0</v>
      </c>
      <c r="BB346">
        <f>IFERROR(SMALL(BB108:BB310,ROW()-ROW($BB$313)+1),"")</f>
        <v>0</v>
      </c>
      <c r="BC346">
        <f>IFERROR(SMALL(BC108:BC310,ROW()-ROW($BC$313)+1),"")</f>
        <v>0</v>
      </c>
      <c r="BD346">
        <f>IFERROR(SMALL(BD108:BD310,ROW()-ROW($BD$313)+1),"")</f>
        <v>0</v>
      </c>
      <c r="BE346">
        <f>IFERROR(SMALL(BE108:BE310,ROW()-ROW($BE$313)+1),"")</f>
        <v>0</v>
      </c>
      <c r="BF346">
        <f>IFERROR(SMALL(BF108:BF310,ROW()-ROW($BF$313)+1),"")</f>
        <v>0</v>
      </c>
      <c r="BG346">
        <f>IFERROR(SMALL(BG108:BG310,ROW()-ROW($BG$313)+1),"")</f>
        <v>0</v>
      </c>
      <c r="BH346">
        <f>IFERROR(SMALL(BH108:BH310,ROW()-ROW($BH$313)+1),"")</f>
        <v>0</v>
      </c>
      <c r="BI346">
        <f>IFERROR(SMALL(BI108:BI310,ROW()-ROW($BI$313)+1),"")</f>
        <v>0</v>
      </c>
      <c r="BJ346">
        <f>IFERROR(SMALL(BJ108:BJ310,ROW()-ROW($BJ$313)+1),"")</f>
        <v>0</v>
      </c>
      <c r="BK346">
        <f>IFERROR(SMALL(BK108:BK310,ROW()-ROW($BK$313)+1),"")</f>
        <v>0</v>
      </c>
      <c r="BL346">
        <f>IFERROR(SMALL(BL108:BL310,ROW()-ROW($BL$313)+1),"")</f>
        <v>0</v>
      </c>
      <c r="BM346">
        <f>IFERROR(SMALL(BM108:BM310,ROW()-ROW($BM$313)+1),"")</f>
        <v>0</v>
      </c>
      <c r="BN346">
        <f>IFERROR(SMALL(BN108:BN310,ROW()-ROW($BN$313)+1),"")</f>
        <v>0</v>
      </c>
      <c r="BO346">
        <f>IFERROR(SMALL(BO108:BO310,ROW()-ROW($BO$313)+1),"")</f>
        <v>0</v>
      </c>
      <c r="BP346">
        <f>IFERROR(SMALL(BP108:BP310,ROW()-ROW($BP$313)+1),"")</f>
        <v>0</v>
      </c>
      <c r="BQ346">
        <f>IFERROR(SMALL(BQ108:BQ310,ROW()-ROW($BQ$313)+1),"")</f>
        <v>0</v>
      </c>
      <c r="BR346">
        <f>IFERROR(SMALL(BR108:BR310,ROW()-ROW($BR$313)+1),"")</f>
        <v>0</v>
      </c>
      <c r="BS346">
        <f>IFERROR(SMALL(BS108:BS310,ROW()-ROW($BS$313)+1),"")</f>
        <v>0</v>
      </c>
      <c r="BT346">
        <f>IFERROR(SMALL(BT108:BT310,ROW()-ROW($BT$313)+1),"")</f>
        <v>0</v>
      </c>
      <c r="BU346">
        <f>IFERROR(SMALL(BU108:BU310,ROW()-ROW($BU$313)+1),"")</f>
        <v>0</v>
      </c>
      <c r="BV346">
        <f>IFERROR(SMALL(BV108:BV310,ROW()-ROW($BV$313)+1),"")</f>
        <v>0</v>
      </c>
      <c r="BW346">
        <f>IFERROR(SMALL(BW108:BW310,ROW()-ROW($BW$313)+1),"")</f>
        <v>0</v>
      </c>
      <c r="BX346">
        <f>IFERROR(SMALL(BX108:BX310,ROW()-ROW($BX$313)+1),"")</f>
        <v>0</v>
      </c>
      <c r="BY346">
        <f>IFERROR(SMALL(BY108:BY310,ROW()-ROW($BY$313)+1),"")</f>
        <v>0</v>
      </c>
      <c r="BZ346">
        <f>IFERROR(SMALL(BZ108:BZ310,ROW()-ROW($BZ$313)+1),"")</f>
        <v>0</v>
      </c>
      <c r="CA346">
        <f>IFERROR(SMALL(CA108:CA310,ROW()-ROW($CA$313)+1),"")</f>
        <v>0</v>
      </c>
      <c r="CB346">
        <f>IFERROR(SMALL(CB108:CB310,ROW()-ROW($CB$313)+1),"")</f>
        <v>0</v>
      </c>
      <c r="CC346">
        <f>IFERROR(SMALL(CC108:CC310,ROW()-ROW($CC$313)+1),"")</f>
        <v>0</v>
      </c>
      <c r="CD346">
        <f>IFERROR(SMALL(CD108:CD310,ROW()-ROW($CD$313)+1),"")</f>
        <v>0</v>
      </c>
      <c r="CE346">
        <f>IFERROR(SMALL(CE108:CE310,ROW()-ROW($CE$313)+1),"")</f>
        <v>0</v>
      </c>
      <c r="CF346">
        <f>IFERROR(SMALL(CF108:CF310,ROW()-ROW($CF$313)+1),"")</f>
        <v>0</v>
      </c>
      <c r="CG346">
        <f>IFERROR(SMALL(CG108:CG310,ROW()-ROW($CG$313)+1),"")</f>
        <v>0</v>
      </c>
      <c r="CH346">
        <f>IFERROR(SMALL(CH108:CH310,ROW()-ROW($CH$313)+1),"")</f>
        <v>0</v>
      </c>
      <c r="CI346">
        <f>IFERROR(SMALL(CI108:CI310,ROW()-ROW($CI$313)+1),"")</f>
        <v>0</v>
      </c>
      <c r="CJ346">
        <f>IFERROR(SMALL(CJ108:CJ310,ROW()-ROW($CJ$313)+1),"")</f>
        <v>0</v>
      </c>
      <c r="CK346">
        <f>IFERROR(SMALL(CK108:CK310,ROW()-ROW($CK$313)+1),"")</f>
        <v>0</v>
      </c>
      <c r="CL346">
        <f>IFERROR(SMALL(CL108:CL310,ROW()-ROW($CL$313)+1),"")</f>
        <v>0</v>
      </c>
      <c r="CM346">
        <f>IFERROR(SMALL(CM108:CM310,ROW()-ROW($CM$313)+1),"")</f>
        <v>0</v>
      </c>
      <c r="CN346">
        <f>IFERROR(SMALL(CN108:CN310,ROW()-ROW($CN$313)+1),"")</f>
        <v>0</v>
      </c>
      <c r="CO346">
        <f>IFERROR(SMALL(CO108:CO310,ROW()-ROW($CO$313)+1),"")</f>
        <v>0</v>
      </c>
      <c r="CP346">
        <f>IFERROR(SMALL(CP108:CP310,ROW()-ROW($CP$313)+1),"")</f>
        <v>0</v>
      </c>
      <c r="CQ346">
        <f>IFERROR(SMALL(CQ108:CQ310,ROW()-ROW($CQ$313)+1),"")</f>
        <v>0</v>
      </c>
      <c r="CR346">
        <f>IFERROR(SMALL(CR108:CR310,ROW()-ROW($CR$313)+1),"")</f>
        <v>0</v>
      </c>
      <c r="CS346">
        <f>IFERROR(SMALL(CS108:CS310,ROW()-ROW($CS$313)+1),"")</f>
        <v>0</v>
      </c>
      <c r="CT346">
        <f>IFERROR(SMALL(CT108:CT310,ROW()-ROW($CT$313)+1),"")</f>
        <v>0</v>
      </c>
      <c r="CU346">
        <f>IFERROR(SMALL(CU108:CU310,ROW()-ROW($CU$313)+1),"")</f>
        <v>0</v>
      </c>
      <c r="CV346">
        <f>IFERROR(SMALL(CV108:CV310,ROW()-ROW($CV$313)+1),"")</f>
        <v>0</v>
      </c>
      <c r="CW346">
        <f>IFERROR(SMALL(CW108:CW310,ROW()-ROW($CW$313)+1),"")</f>
        <v>0</v>
      </c>
      <c r="CX346">
        <f>IFERROR(SMALL(CX108:CX310,ROW()-ROW($CX$313)+1),"")</f>
        <v>0</v>
      </c>
      <c r="CY346">
        <f>IFERROR(SMALL(CY108:CY310,ROW()-ROW($CY$313)+1),"")</f>
        <v>0</v>
      </c>
      <c r="CZ346">
        <f>IFERROR(SMALL(CZ108:CZ310,ROW()-ROW($CZ$313)+1),"")</f>
        <v>0</v>
      </c>
      <c r="DA346">
        <f>IFERROR(SMALL(DA108:DA310,ROW()-ROW($DA$313)+1),"")</f>
        <v>0</v>
      </c>
      <c r="DB346">
        <f>IFERROR(SMALL(DB108:DB310,ROW()-ROW($DB$313)+1),"")</f>
        <v>0</v>
      </c>
      <c r="DC346">
        <f>IFERROR(SMALL(DC108:DC310,ROW()-ROW($DC$313)+1),"")</f>
        <v>0</v>
      </c>
      <c r="DD346">
        <f>IFERROR(SMALL(DD108:DD310,ROW()-ROW($DD$313)+1),"")</f>
        <v>0</v>
      </c>
      <c r="DG346">
        <f>IFERROR(SMALL(DG108:DG310,ROW()-ROW($DG$313)+1),"")</f>
        <v>0</v>
      </c>
      <c r="DH346">
        <f>IFERROR(SMALL(DH108:DH310,ROW()-ROW($DH$313)+1),"")</f>
        <v>0</v>
      </c>
      <c r="DI346">
        <f>IFERROR(SMALL(DI108:DI310,ROW()-ROW($DI$313)+1),"")</f>
        <v>0</v>
      </c>
      <c r="DJ346">
        <f>IFERROR(SMALL(DJ108:DJ310,ROW()-ROW($DJ$313)+1),"")</f>
        <v>0</v>
      </c>
      <c r="DK346">
        <f>IFERROR(SMALL(DK108:DK310,ROW()-ROW($DK$313)+1),"")</f>
        <v>0</v>
      </c>
      <c r="DL346">
        <f>IFERROR(SMALL(DL108:DL310,ROW()-ROW($DL$313)+1),"")</f>
        <v>0</v>
      </c>
      <c r="DM346">
        <f>IFERROR(SMALL(DM108:DM310,ROW()-ROW($DM$313)+1),"")</f>
        <v>0</v>
      </c>
      <c r="DN346">
        <f>IFERROR(SMALL(DN108:DN310,ROW()-ROW($DN$313)+1),"")</f>
        <v>0</v>
      </c>
      <c r="DO346">
        <f>IFERROR(SMALL(DO108:DO310,ROW()-ROW($DO$313)+1),"")</f>
        <v>0</v>
      </c>
      <c r="DP346">
        <f>IFERROR(SMALL(DP108:DP310,ROW()-ROW($DP$313)+1),"")</f>
        <v>0</v>
      </c>
      <c r="DQ346">
        <f>IFERROR(SMALL(DQ108:DQ310,ROW()-ROW($DQ$313)+1),"")</f>
        <v>0</v>
      </c>
      <c r="DR346">
        <f>IFERROR(SMALL(DR108:DR310,ROW()-ROW($DR$313)+1),"")</f>
        <v>0</v>
      </c>
      <c r="DS346">
        <f>IFERROR(SMALL(DS108:DS310,ROW()-ROW($DS$313)+1),"")</f>
        <v>0</v>
      </c>
      <c r="DT346">
        <f>IFERROR(SMALL(DT108:DT310,ROW()-ROW($DT$313)+1),"")</f>
        <v>0</v>
      </c>
      <c r="DU346">
        <f>IFERROR(SMALL(DU108:DU310,ROW()-ROW($DU$313)+1),"")</f>
        <v>0</v>
      </c>
      <c r="DV346">
        <f>IFERROR(SMALL(DV108:DV310,ROW()-ROW($DV$313)+1),"")</f>
        <v>0</v>
      </c>
      <c r="DW346">
        <f>IFERROR(SMALL(DW108:DW310,ROW()-ROW($DW$313)+1),"")</f>
        <v>0</v>
      </c>
      <c r="DX346">
        <f>IFERROR(SMALL(DX108:DX310,ROW()-ROW($DX$313)+1),"")</f>
        <v>0</v>
      </c>
      <c r="DY346">
        <f>IFERROR(SMALL(DY108:DY310,ROW()-ROW($DY$313)+1),"")</f>
        <v>0</v>
      </c>
      <c r="DZ346">
        <f>IFERROR(SMALL(DZ108:DZ310,ROW()-ROW($DZ$313)+1),"")</f>
        <v>0</v>
      </c>
      <c r="EA346">
        <f>IFERROR(SMALL(EA108:EA310,ROW()-ROW($EA$313)+1),"")</f>
        <v>0</v>
      </c>
      <c r="EB346">
        <f>IFERROR(SMALL(EB108:EB310,ROW()-ROW($EB$313)+1),"")</f>
        <v>0</v>
      </c>
      <c r="EC346">
        <f>IFERROR(SMALL(EC108:EC310,ROW()-ROW($EC$313)+1),"")</f>
        <v>0</v>
      </c>
      <c r="ED346">
        <f>IFERROR(SMALL(ED108:ED310,ROW()-ROW($ED$313)+1),"")</f>
        <v>0</v>
      </c>
      <c r="EE346">
        <f>IFERROR(SMALL(EE108:EE310,ROW()-ROW($EE$313)+1),"")</f>
        <v>0</v>
      </c>
      <c r="EF346">
        <f>IFERROR(SMALL(EF108:EF310,ROW()-ROW($EF$313)+1),"")</f>
        <v>0</v>
      </c>
      <c r="EG346">
        <f>IFERROR(SMALL(EG108:EG310,ROW()-ROW($EG$313)+1),"")</f>
        <v>0</v>
      </c>
      <c r="EH346">
        <f>IFERROR(SMALL(EH108:EH310,ROW()-ROW($EH$313)+1),"")</f>
        <v>0</v>
      </c>
      <c r="EI346">
        <f>IFERROR(SMALL(EI108:EI310,ROW()-ROW($EI$313)+1),"")</f>
        <v>0</v>
      </c>
      <c r="EJ346">
        <f>IFERROR(SMALL(EJ108:EJ310,ROW()-ROW($EJ$313)+1),"")</f>
        <v>0</v>
      </c>
      <c r="EK346">
        <f>IFERROR(SMALL(EK108:EK310,ROW()-ROW($EK$313)+1),"")</f>
        <v>0</v>
      </c>
      <c r="EL346">
        <f>IFERROR(SMALL(EL108:EL310,ROW()-ROW($EL$313)+1),"")</f>
        <v>0</v>
      </c>
      <c r="EM346">
        <f>IFERROR(SMALL(EM108:EM310,ROW()-ROW($EM$313)+1),"")</f>
        <v>0</v>
      </c>
      <c r="EN346">
        <f>IFERROR(SMALL(EN108:EN310,ROW()-ROW($EN$313)+1),"")</f>
        <v>0</v>
      </c>
      <c r="EO346">
        <f>IFERROR(SMALL(EO108:EO310,ROW()-ROW($EO$313)+1),"")</f>
        <v>0</v>
      </c>
      <c r="EP346">
        <f>IFERROR(SMALL(EP108:EP310,ROW()-ROW($EP$313)+1),"")</f>
        <v>0</v>
      </c>
      <c r="EQ346">
        <f>IFERROR(SMALL(EQ108:EQ310,ROW()-ROW($EQ$313)+1),"")</f>
        <v>0</v>
      </c>
      <c r="ER346">
        <f>IFERROR(SMALL(ER108:ER310,ROW()-ROW($ER$313)+1),"")</f>
        <v>0</v>
      </c>
      <c r="ES346">
        <f>IFERROR(SMALL(ES108:ES310,ROW()-ROW($ES$313)+1),"")</f>
        <v>0</v>
      </c>
      <c r="ET346">
        <f>IFERROR(SMALL(ET108:ET310,ROW()-ROW($ET$313)+1),"")</f>
        <v>0</v>
      </c>
      <c r="EU346">
        <f>IFERROR(SMALL(EU108:EU310,ROW()-ROW($EU$313)+1),"")</f>
        <v>0</v>
      </c>
      <c r="EV346">
        <f>IFERROR(SMALL(EV108:EV310,ROW()-ROW($EV$313)+1),"")</f>
        <v>0</v>
      </c>
      <c r="EW346">
        <f>IFERROR(SMALL(EW108:EW310,ROW()-ROW($EW$313)+1),"")</f>
        <v>0</v>
      </c>
      <c r="EX346">
        <f>IFERROR(SMALL(EX108:EX310,ROW()-ROW($EX$313)+1),"")</f>
        <v>0</v>
      </c>
      <c r="EY346">
        <f>IFERROR(SMALL(EY108:EY310,ROW()-ROW($EY$313)+1),"")</f>
        <v>0</v>
      </c>
      <c r="EZ346">
        <f>IFERROR(SMALL(EZ108:EZ310,ROW()-ROW($EZ$313)+1),"")</f>
        <v>0</v>
      </c>
      <c r="FA346">
        <f>IFERROR(SMALL(FA108:FA310,ROW()-ROW($FA$313)+1),"")</f>
        <v>0</v>
      </c>
      <c r="FB346">
        <f>IFERROR(SMALL(FB108:FB310,ROW()-ROW($FB$313)+1),"")</f>
        <v>0</v>
      </c>
      <c r="FC346">
        <f>IFERROR(SMALL(FC108:FC310,ROW()-ROW($FC$313)+1),"")</f>
        <v>0</v>
      </c>
      <c r="FD346">
        <f>IFERROR(SMALL(FD108:FD310,ROW()-ROW($FD$313)+1),"")</f>
        <v>0</v>
      </c>
      <c r="FE346">
        <f>IFERROR(SMALL(FE108:FE310,ROW()-ROW($FE$313)+1),"")</f>
        <v>0</v>
      </c>
      <c r="FF346">
        <f>IFERROR(SMALL(FF108:FF310,ROW()-ROW($FF$313)+1),"")</f>
        <v>0</v>
      </c>
      <c r="FG346">
        <f>IFERROR(SMALL(FG108:FG310,ROW()-ROW($FG$313)+1),"")</f>
        <v>0</v>
      </c>
      <c r="FH346">
        <f>IFERROR(SMALL(FH108:FH310,ROW()-ROW($FH$313)+1),"")</f>
        <v>0</v>
      </c>
      <c r="FI346">
        <f>IFERROR(SMALL(FI108:FI310,ROW()-ROW($FI$313)+1),"")</f>
        <v>0</v>
      </c>
      <c r="FJ346">
        <f>IFERROR(SMALL(FJ108:FJ310,ROW()-ROW($FJ$313)+1),"")</f>
        <v>0</v>
      </c>
      <c r="FK346">
        <f>IFERROR(SMALL(FK108:FK310,ROW()-ROW($FK$313)+1),"")</f>
        <v>0</v>
      </c>
      <c r="FL346">
        <f>IFERROR(SMALL(FL108:FL310,ROW()-ROW($FL$313)+1),"")</f>
        <v>0</v>
      </c>
      <c r="FM346">
        <f>IFERROR(SMALL(FM108:FM310,ROW()-ROW($FM$313)+1),"")</f>
        <v>0</v>
      </c>
      <c r="FN346">
        <f>IFERROR(SMALL(FN108:FN310,ROW()-ROW($FN$313)+1),"")</f>
        <v>0</v>
      </c>
      <c r="FO346">
        <f>IFERROR(SMALL(FO108:FO310,ROW()-ROW($FO$313)+1),"")</f>
        <v>0</v>
      </c>
      <c r="FP346">
        <f>IFERROR(SMALL(FP108:FP310,ROW()-ROW($FP$313)+1),"")</f>
        <v>0</v>
      </c>
      <c r="FQ346">
        <f>IFERROR(SMALL(FQ108:FQ310,ROW()-ROW($FQ$313)+1),"")</f>
        <v>0</v>
      </c>
      <c r="FR346">
        <f>IFERROR(SMALL(FR108:FR310,ROW()-ROW($FR$313)+1),"")</f>
        <v>0</v>
      </c>
      <c r="FS346">
        <f>IFERROR(SMALL(FS108:FS310,ROW()-ROW($FS$313)+1),"")</f>
        <v>0</v>
      </c>
      <c r="FT346">
        <f>IFERROR(SMALL(FT108:FT310,ROW()-ROW($FT$313)+1),"")</f>
        <v>0</v>
      </c>
      <c r="FU346">
        <f>IFERROR(SMALL(FU108:FU310,ROW()-ROW($FU$313)+1),"")</f>
        <v>0</v>
      </c>
      <c r="FV346">
        <f>IFERROR(SMALL(FV108:FV310,ROW()-ROW($FV$313)+1),"")</f>
        <v>0</v>
      </c>
      <c r="FW346">
        <f>IFERROR(SMALL(FW108:FW310,ROW()-ROW($FW$313)+1),"")</f>
        <v>0</v>
      </c>
      <c r="FX346">
        <f>IFERROR(SMALL(FX108:FX310,ROW()-ROW($FX$313)+1),"")</f>
        <v>0</v>
      </c>
      <c r="FY346">
        <f>IFERROR(SMALL(FY108:FY310,ROW()-ROW($FY$313)+1),"")</f>
        <v>0</v>
      </c>
      <c r="FZ346">
        <f>IFERROR(SMALL(FZ108:FZ310,ROW()-ROW($FZ$313)+1),"")</f>
        <v>0</v>
      </c>
      <c r="GA346">
        <f>IFERROR(SMALL(GA108:GA310,ROW()-ROW($GA$313)+1),"")</f>
        <v>0</v>
      </c>
      <c r="GB346">
        <f>IFERROR(SMALL(GB108:GB310,ROW()-ROW($GB$313)+1),"")</f>
        <v>0</v>
      </c>
      <c r="GC346">
        <f>IFERROR(SMALL(GC108:GC310,ROW()-ROW($GC$313)+1),"")</f>
        <v>0</v>
      </c>
      <c r="GD346">
        <f>IFERROR(SMALL(GD108:GD310,ROW()-ROW($GD$313)+1),"")</f>
        <v>0</v>
      </c>
      <c r="GE346">
        <f>IFERROR(SMALL(GE108:GE310,ROW()-ROW($GE$313)+1),"")</f>
        <v>0</v>
      </c>
      <c r="GF346">
        <f>IFERROR(SMALL(GF108:GF310,ROW()-ROW($GF$313)+1),"")</f>
        <v>0</v>
      </c>
      <c r="GG346">
        <f>IFERROR(SMALL(GG108:GG310,ROW()-ROW($GG$313)+1),"")</f>
        <v>0</v>
      </c>
      <c r="GH346">
        <f>IFERROR(SMALL(GH108:GH310,ROW()-ROW($GH$313)+1),"")</f>
        <v>0</v>
      </c>
      <c r="GI346">
        <f>IFERROR(SMALL(GI108:GI310,ROW()-ROW($GI$313)+1),"")</f>
        <v>0</v>
      </c>
      <c r="GJ346">
        <f>IFERROR(SMALL(GJ108:GJ310,ROW()-ROW($GJ$313)+1),"")</f>
        <v>0</v>
      </c>
      <c r="GK346">
        <f>IFERROR(SMALL(GK108:GK310,ROW()-ROW($GK$313)+1),"")</f>
        <v>0</v>
      </c>
      <c r="GL346">
        <f>IFERROR(SMALL(GL108:GL310,ROW()-ROW($GL$313)+1),"")</f>
        <v>0</v>
      </c>
      <c r="GM346">
        <f>IFERROR(SMALL(GM108:GM310,ROW()-ROW($GM$313)+1),"")</f>
        <v>0</v>
      </c>
      <c r="GN346">
        <f>IFERROR(SMALL(GN108:GN310,ROW()-ROW($GN$313)+1),"")</f>
        <v>0</v>
      </c>
      <c r="GO346">
        <f>IFERROR(SMALL(GO108:GO310,ROW()-ROW($GO$313)+1),"")</f>
        <v>0</v>
      </c>
      <c r="GP346">
        <f>IFERROR(SMALL(GP108:GP310,ROW()-ROW($GP$313)+1),"")</f>
        <v>0</v>
      </c>
      <c r="GQ346">
        <f>IFERROR(SMALL(GQ108:GQ310,ROW()-ROW($GQ$313)+1),"")</f>
        <v>0</v>
      </c>
      <c r="GR346">
        <f>IFERROR(SMALL(GR108:GR310,ROW()-ROW($GR$313)+1),"")</f>
        <v>0</v>
      </c>
      <c r="GS346">
        <f>IFERROR(SMALL(GS108:GS310,ROW()-ROW($GS$313)+1),"")</f>
        <v>0</v>
      </c>
      <c r="GT346">
        <f>IFERROR(SMALL(GT108:GT310,ROW()-ROW($GT$313)+1),"")</f>
        <v>0</v>
      </c>
      <c r="GU346">
        <f>IFERROR(SMALL(GU108:GU310,ROW()-ROW($GU$313)+1),"")</f>
        <v>0</v>
      </c>
      <c r="GV346">
        <f>IFERROR(SMALL(GV108:GV310,ROW()-ROW($GV$313)+1),"")</f>
        <v>0</v>
      </c>
      <c r="GW346">
        <f>IFERROR(SMALL(GW108:GW310,ROW()-ROW($GW$313)+1),"")</f>
        <v>0</v>
      </c>
      <c r="GX346">
        <f>IFERROR(SMALL(GX108:GX310,ROW()-ROW($GX$313)+1),"")</f>
        <v>0</v>
      </c>
      <c r="GY346">
        <f>IFERROR(SMALL(GY108:GY310,ROW()-ROW($GY$313)+1),"")</f>
        <v>0</v>
      </c>
      <c r="GZ346">
        <f>IFERROR(SMALL(GZ108:GZ310,ROW()-ROW($GZ$313)+1),"")</f>
        <v>0</v>
      </c>
      <c r="HA346">
        <f>IFERROR(SMALL(HA108:HA310,ROW()-ROW($HA$313)+1),"")</f>
        <v>0</v>
      </c>
      <c r="HB346">
        <f>IFERROR(SMALL(HB108:HB310,ROW()-ROW($HB$313)+1),"")</f>
        <v>0</v>
      </c>
      <c r="HC346">
        <f>IFERROR(SMALL(HC108:HC310,ROW()-ROW($HC$313)+1),"")</f>
        <v>0</v>
      </c>
      <c r="HD346">
        <f>IFERROR(SMALL(HD108:HD310,ROW()-ROW($HD$313)+1),"")</f>
        <v>0</v>
      </c>
      <c r="HE346">
        <f>IFERROR(SMALL(HE108:HE310,ROW()-ROW($HE$313)+1),"")</f>
        <v>0</v>
      </c>
      <c r="HF346">
        <f>IFERROR(SMALL(HF108:HF310,ROW()-ROW($HF$313)+1),"")</f>
        <v>0</v>
      </c>
    </row>
    <row r="347" spans="5:214">
      <c r="E347">
        <f>IFERROR(SMALL(E108:E310,ROW()-ROW($E$313)+1),"")</f>
        <v>0</v>
      </c>
      <c r="F347">
        <f>IFERROR(SMALL(F108:F310,ROW()-ROW($F$313)+1),"")</f>
        <v>0</v>
      </c>
      <c r="G347">
        <f>IFERROR(SMALL(G108:G310,ROW()-ROW($G$313)+1),"")</f>
        <v>0</v>
      </c>
      <c r="H347">
        <f>IFERROR(SMALL(H108:H310,ROW()-ROW($H$313)+1),"")</f>
        <v>0</v>
      </c>
      <c r="I347">
        <f>IFERROR(SMALL(I108:I310,ROW()-ROW($I$313)+1),"")</f>
        <v>0</v>
      </c>
      <c r="J347">
        <f>IFERROR(SMALL(J108:J310,ROW()-ROW($J$313)+1),"")</f>
        <v>0</v>
      </c>
      <c r="K347">
        <f>IFERROR(SMALL(K108:K310,ROW()-ROW($K$313)+1),"")</f>
        <v>0</v>
      </c>
      <c r="L347">
        <f>IFERROR(SMALL(L108:L310,ROW()-ROW($L$313)+1),"")</f>
        <v>0</v>
      </c>
      <c r="M347">
        <f>IFERROR(SMALL(M108:M310,ROW()-ROW($M$313)+1),"")</f>
        <v>0</v>
      </c>
      <c r="N347">
        <f>IFERROR(SMALL(N108:N310,ROW()-ROW($N$313)+1),"")</f>
        <v>0</v>
      </c>
      <c r="O347">
        <f>IFERROR(SMALL(O108:O310,ROW()-ROW($O$313)+1),"")</f>
        <v>0</v>
      </c>
      <c r="P347">
        <f>IFERROR(SMALL(P108:P310,ROW()-ROW($P$313)+1),"")</f>
        <v>0</v>
      </c>
      <c r="Q347">
        <f>IFERROR(SMALL(Q108:Q310,ROW()-ROW($Q$313)+1),"")</f>
        <v>0</v>
      </c>
      <c r="R347">
        <f>IFERROR(SMALL(R108:R310,ROW()-ROW($R$313)+1),"")</f>
        <v>0</v>
      </c>
      <c r="S347">
        <f>IFERROR(SMALL(S108:S310,ROW()-ROW($S$313)+1),"")</f>
        <v>0</v>
      </c>
      <c r="T347">
        <f>IFERROR(SMALL(T108:T310,ROW()-ROW($T$313)+1),"")</f>
        <v>0</v>
      </c>
      <c r="U347">
        <f>IFERROR(SMALL(U108:U310,ROW()-ROW($U$313)+1),"")</f>
        <v>0</v>
      </c>
      <c r="V347">
        <f>IFERROR(SMALL(V108:V310,ROW()-ROW($V$313)+1),"")</f>
        <v>0</v>
      </c>
      <c r="W347">
        <f>IFERROR(SMALL(W108:W310,ROW()-ROW($W$313)+1),"")</f>
        <v>0</v>
      </c>
      <c r="X347">
        <f>IFERROR(SMALL(X108:X310,ROW()-ROW($X$313)+1),"")</f>
        <v>0</v>
      </c>
      <c r="Y347">
        <f>IFERROR(SMALL(Y108:Y310,ROW()-ROW($Y$313)+1),"")</f>
        <v>0</v>
      </c>
      <c r="Z347">
        <f>IFERROR(SMALL(Z108:Z310,ROW()-ROW($Z$313)+1),"")</f>
        <v>0</v>
      </c>
      <c r="AA347">
        <f>IFERROR(SMALL(AA108:AA310,ROW()-ROW($AA$313)+1),"")</f>
        <v>0</v>
      </c>
      <c r="AB347">
        <f>IFERROR(SMALL(AB108:AB310,ROW()-ROW($AB$313)+1),"")</f>
        <v>0</v>
      </c>
      <c r="AC347">
        <f>IFERROR(SMALL(AC108:AC310,ROW()-ROW($AC$313)+1),"")</f>
        <v>0</v>
      </c>
      <c r="AD347">
        <f>IFERROR(SMALL(AD108:AD310,ROW()-ROW($AD$313)+1),"")</f>
        <v>0</v>
      </c>
      <c r="AE347">
        <f>IFERROR(SMALL(AE108:AE310,ROW()-ROW($AE$313)+1),"")</f>
        <v>0</v>
      </c>
      <c r="AF347">
        <f>IFERROR(SMALL(AF108:AF310,ROW()-ROW($AF$313)+1),"")</f>
        <v>0</v>
      </c>
      <c r="AG347">
        <f>IFERROR(SMALL(AG108:AG310,ROW()-ROW($AG$313)+1),"")</f>
        <v>0</v>
      </c>
      <c r="AH347">
        <f>IFERROR(SMALL(AH108:AH310,ROW()-ROW($AH$313)+1),"")</f>
        <v>0</v>
      </c>
      <c r="AI347">
        <f>IFERROR(SMALL(AI108:AI310,ROW()-ROW($AI$313)+1),"")</f>
        <v>0</v>
      </c>
      <c r="AJ347">
        <f>IFERROR(SMALL(AJ108:AJ310,ROW()-ROW($AJ$313)+1),"")</f>
        <v>0</v>
      </c>
      <c r="AK347">
        <f>IFERROR(SMALL(AK108:AK310,ROW()-ROW($AK$313)+1),"")</f>
        <v>0</v>
      </c>
      <c r="AL347">
        <f>IFERROR(SMALL(AL108:AL310,ROW()-ROW($AL$313)+1),"")</f>
        <v>0</v>
      </c>
      <c r="AM347">
        <f>IFERROR(SMALL(AM108:AM310,ROW()-ROW($AM$313)+1),"")</f>
        <v>0</v>
      </c>
      <c r="AN347">
        <f>IFERROR(SMALL(AN108:AN310,ROW()-ROW($AN$313)+1),"")</f>
        <v>0</v>
      </c>
      <c r="AO347">
        <f>IFERROR(SMALL(AO108:AO310,ROW()-ROW($AO$313)+1),"")</f>
        <v>0</v>
      </c>
      <c r="AP347">
        <f>IFERROR(SMALL(AP108:AP310,ROW()-ROW($AP$313)+1),"")</f>
        <v>0</v>
      </c>
      <c r="AQ347">
        <f>IFERROR(SMALL(AQ108:AQ310,ROW()-ROW($AQ$313)+1),"")</f>
        <v>0</v>
      </c>
      <c r="AR347">
        <f>IFERROR(SMALL(AR108:AR310,ROW()-ROW($AR$313)+1),"")</f>
        <v>0</v>
      </c>
      <c r="AS347">
        <f>IFERROR(SMALL(AS108:AS310,ROW()-ROW($AS$313)+1),"")</f>
        <v>0</v>
      </c>
      <c r="AT347">
        <f>IFERROR(SMALL(AT108:AT310,ROW()-ROW($AT$313)+1),"")</f>
        <v>0</v>
      </c>
      <c r="AU347">
        <f>IFERROR(SMALL(AU108:AU310,ROW()-ROW($AU$313)+1),"")</f>
        <v>0</v>
      </c>
      <c r="AV347">
        <f>IFERROR(SMALL(AV108:AV310,ROW()-ROW($AV$313)+1),"")</f>
        <v>0</v>
      </c>
      <c r="AW347">
        <f>IFERROR(SMALL(AW108:AW310,ROW()-ROW($AW$313)+1),"")</f>
        <v>0</v>
      </c>
      <c r="AX347">
        <f>IFERROR(SMALL(AX108:AX310,ROW()-ROW($AX$313)+1),"")</f>
        <v>0</v>
      </c>
      <c r="AY347">
        <f>IFERROR(SMALL(AY108:AY310,ROW()-ROW($AY$313)+1),"")</f>
        <v>0</v>
      </c>
      <c r="AZ347">
        <f>IFERROR(SMALL(AZ108:AZ310,ROW()-ROW($AZ$313)+1),"")</f>
        <v>0</v>
      </c>
      <c r="BA347">
        <f>IFERROR(SMALL(BA108:BA310,ROW()-ROW($BA$313)+1),"")</f>
        <v>0</v>
      </c>
      <c r="BB347">
        <f>IFERROR(SMALL(BB108:BB310,ROW()-ROW($BB$313)+1),"")</f>
        <v>0</v>
      </c>
      <c r="BC347">
        <f>IFERROR(SMALL(BC108:BC310,ROW()-ROW($BC$313)+1),"")</f>
        <v>0</v>
      </c>
      <c r="BD347">
        <f>IFERROR(SMALL(BD108:BD310,ROW()-ROW($BD$313)+1),"")</f>
        <v>0</v>
      </c>
      <c r="BE347">
        <f>IFERROR(SMALL(BE108:BE310,ROW()-ROW($BE$313)+1),"")</f>
        <v>0</v>
      </c>
      <c r="BF347">
        <f>IFERROR(SMALL(BF108:BF310,ROW()-ROW($BF$313)+1),"")</f>
        <v>0</v>
      </c>
      <c r="BG347">
        <f>IFERROR(SMALL(BG108:BG310,ROW()-ROW($BG$313)+1),"")</f>
        <v>0</v>
      </c>
      <c r="BH347">
        <f>IFERROR(SMALL(BH108:BH310,ROW()-ROW($BH$313)+1),"")</f>
        <v>0</v>
      </c>
      <c r="BI347">
        <f>IFERROR(SMALL(BI108:BI310,ROW()-ROW($BI$313)+1),"")</f>
        <v>0</v>
      </c>
      <c r="BJ347">
        <f>IFERROR(SMALL(BJ108:BJ310,ROW()-ROW($BJ$313)+1),"")</f>
        <v>0</v>
      </c>
      <c r="BK347">
        <f>IFERROR(SMALL(BK108:BK310,ROW()-ROW($BK$313)+1),"")</f>
        <v>0</v>
      </c>
      <c r="BL347">
        <f>IFERROR(SMALL(BL108:BL310,ROW()-ROW($BL$313)+1),"")</f>
        <v>0</v>
      </c>
      <c r="BM347">
        <f>IFERROR(SMALL(BM108:BM310,ROW()-ROW($BM$313)+1),"")</f>
        <v>0</v>
      </c>
      <c r="BN347">
        <f>IFERROR(SMALL(BN108:BN310,ROW()-ROW($BN$313)+1),"")</f>
        <v>0</v>
      </c>
      <c r="BO347">
        <f>IFERROR(SMALL(BO108:BO310,ROW()-ROW($BO$313)+1),"")</f>
        <v>0</v>
      </c>
      <c r="BP347">
        <f>IFERROR(SMALL(BP108:BP310,ROW()-ROW($BP$313)+1),"")</f>
        <v>0</v>
      </c>
      <c r="BQ347">
        <f>IFERROR(SMALL(BQ108:BQ310,ROW()-ROW($BQ$313)+1),"")</f>
        <v>0</v>
      </c>
      <c r="BR347">
        <f>IFERROR(SMALL(BR108:BR310,ROW()-ROW($BR$313)+1),"")</f>
        <v>0</v>
      </c>
      <c r="BS347">
        <f>IFERROR(SMALL(BS108:BS310,ROW()-ROW($BS$313)+1),"")</f>
        <v>0</v>
      </c>
      <c r="BT347">
        <f>IFERROR(SMALL(BT108:BT310,ROW()-ROW($BT$313)+1),"")</f>
        <v>0</v>
      </c>
      <c r="BU347">
        <f>IFERROR(SMALL(BU108:BU310,ROW()-ROW($BU$313)+1),"")</f>
        <v>0</v>
      </c>
      <c r="BV347">
        <f>IFERROR(SMALL(BV108:BV310,ROW()-ROW($BV$313)+1),"")</f>
        <v>0</v>
      </c>
      <c r="BW347">
        <f>IFERROR(SMALL(BW108:BW310,ROW()-ROW($BW$313)+1),"")</f>
        <v>0</v>
      </c>
      <c r="BX347">
        <f>IFERROR(SMALL(BX108:BX310,ROW()-ROW($BX$313)+1),"")</f>
        <v>0</v>
      </c>
      <c r="BY347">
        <f>IFERROR(SMALL(BY108:BY310,ROW()-ROW($BY$313)+1),"")</f>
        <v>0</v>
      </c>
      <c r="BZ347">
        <f>IFERROR(SMALL(BZ108:BZ310,ROW()-ROW($BZ$313)+1),"")</f>
        <v>0</v>
      </c>
      <c r="CA347">
        <f>IFERROR(SMALL(CA108:CA310,ROW()-ROW($CA$313)+1),"")</f>
        <v>0</v>
      </c>
      <c r="CB347">
        <f>IFERROR(SMALL(CB108:CB310,ROW()-ROW($CB$313)+1),"")</f>
        <v>0</v>
      </c>
      <c r="CC347">
        <f>IFERROR(SMALL(CC108:CC310,ROW()-ROW($CC$313)+1),"")</f>
        <v>0</v>
      </c>
      <c r="CD347">
        <f>IFERROR(SMALL(CD108:CD310,ROW()-ROW($CD$313)+1),"")</f>
        <v>0</v>
      </c>
      <c r="CE347">
        <f>IFERROR(SMALL(CE108:CE310,ROW()-ROW($CE$313)+1),"")</f>
        <v>0</v>
      </c>
      <c r="CF347">
        <f>IFERROR(SMALL(CF108:CF310,ROW()-ROW($CF$313)+1),"")</f>
        <v>0</v>
      </c>
      <c r="CG347">
        <f>IFERROR(SMALL(CG108:CG310,ROW()-ROW($CG$313)+1),"")</f>
        <v>0</v>
      </c>
      <c r="CH347">
        <f>IFERROR(SMALL(CH108:CH310,ROW()-ROW($CH$313)+1),"")</f>
        <v>0</v>
      </c>
      <c r="CI347">
        <f>IFERROR(SMALL(CI108:CI310,ROW()-ROW($CI$313)+1),"")</f>
        <v>0</v>
      </c>
      <c r="CJ347">
        <f>IFERROR(SMALL(CJ108:CJ310,ROW()-ROW($CJ$313)+1),"")</f>
        <v>0</v>
      </c>
      <c r="CK347">
        <f>IFERROR(SMALL(CK108:CK310,ROW()-ROW($CK$313)+1),"")</f>
        <v>0</v>
      </c>
      <c r="CL347">
        <f>IFERROR(SMALL(CL108:CL310,ROW()-ROW($CL$313)+1),"")</f>
        <v>0</v>
      </c>
      <c r="CM347">
        <f>IFERROR(SMALL(CM108:CM310,ROW()-ROW($CM$313)+1),"")</f>
        <v>0</v>
      </c>
      <c r="CN347">
        <f>IFERROR(SMALL(CN108:CN310,ROW()-ROW($CN$313)+1),"")</f>
        <v>0</v>
      </c>
      <c r="CO347">
        <f>IFERROR(SMALL(CO108:CO310,ROW()-ROW($CO$313)+1),"")</f>
        <v>0</v>
      </c>
      <c r="CP347">
        <f>IFERROR(SMALL(CP108:CP310,ROW()-ROW($CP$313)+1),"")</f>
        <v>0</v>
      </c>
      <c r="CQ347">
        <f>IFERROR(SMALL(CQ108:CQ310,ROW()-ROW($CQ$313)+1),"")</f>
        <v>0</v>
      </c>
      <c r="CR347">
        <f>IFERROR(SMALL(CR108:CR310,ROW()-ROW($CR$313)+1),"")</f>
        <v>0</v>
      </c>
      <c r="CS347">
        <f>IFERROR(SMALL(CS108:CS310,ROW()-ROW($CS$313)+1),"")</f>
        <v>0</v>
      </c>
      <c r="CT347">
        <f>IFERROR(SMALL(CT108:CT310,ROW()-ROW($CT$313)+1),"")</f>
        <v>0</v>
      </c>
      <c r="CU347">
        <f>IFERROR(SMALL(CU108:CU310,ROW()-ROW($CU$313)+1),"")</f>
        <v>0</v>
      </c>
      <c r="CV347">
        <f>IFERROR(SMALL(CV108:CV310,ROW()-ROW($CV$313)+1),"")</f>
        <v>0</v>
      </c>
      <c r="CW347">
        <f>IFERROR(SMALL(CW108:CW310,ROW()-ROW($CW$313)+1),"")</f>
        <v>0</v>
      </c>
      <c r="CX347">
        <f>IFERROR(SMALL(CX108:CX310,ROW()-ROW($CX$313)+1),"")</f>
        <v>0</v>
      </c>
      <c r="CY347">
        <f>IFERROR(SMALL(CY108:CY310,ROW()-ROW($CY$313)+1),"")</f>
        <v>0</v>
      </c>
      <c r="CZ347">
        <f>IFERROR(SMALL(CZ108:CZ310,ROW()-ROW($CZ$313)+1),"")</f>
        <v>0</v>
      </c>
      <c r="DA347">
        <f>IFERROR(SMALL(DA108:DA310,ROW()-ROW($DA$313)+1),"")</f>
        <v>0</v>
      </c>
      <c r="DB347">
        <f>IFERROR(SMALL(DB108:DB310,ROW()-ROW($DB$313)+1),"")</f>
        <v>0</v>
      </c>
      <c r="DC347">
        <f>IFERROR(SMALL(DC108:DC310,ROW()-ROW($DC$313)+1),"")</f>
        <v>0</v>
      </c>
      <c r="DD347">
        <f>IFERROR(SMALL(DD108:DD310,ROW()-ROW($DD$313)+1),"")</f>
        <v>0</v>
      </c>
      <c r="DG347">
        <f>IFERROR(SMALL(DG108:DG310,ROW()-ROW($DG$313)+1),"")</f>
        <v>0</v>
      </c>
      <c r="DH347">
        <f>IFERROR(SMALL(DH108:DH310,ROW()-ROW($DH$313)+1),"")</f>
        <v>0</v>
      </c>
      <c r="DI347">
        <f>IFERROR(SMALL(DI108:DI310,ROW()-ROW($DI$313)+1),"")</f>
        <v>0</v>
      </c>
      <c r="DJ347">
        <f>IFERROR(SMALL(DJ108:DJ310,ROW()-ROW($DJ$313)+1),"")</f>
        <v>0</v>
      </c>
      <c r="DK347">
        <f>IFERROR(SMALL(DK108:DK310,ROW()-ROW($DK$313)+1),"")</f>
        <v>0</v>
      </c>
      <c r="DL347">
        <f>IFERROR(SMALL(DL108:DL310,ROW()-ROW($DL$313)+1),"")</f>
        <v>0</v>
      </c>
      <c r="DM347">
        <f>IFERROR(SMALL(DM108:DM310,ROW()-ROW($DM$313)+1),"")</f>
        <v>0</v>
      </c>
      <c r="DN347">
        <f>IFERROR(SMALL(DN108:DN310,ROW()-ROW($DN$313)+1),"")</f>
        <v>0</v>
      </c>
      <c r="DO347">
        <f>IFERROR(SMALL(DO108:DO310,ROW()-ROW($DO$313)+1),"")</f>
        <v>0</v>
      </c>
      <c r="DP347">
        <f>IFERROR(SMALL(DP108:DP310,ROW()-ROW($DP$313)+1),"")</f>
        <v>0</v>
      </c>
      <c r="DQ347">
        <f>IFERROR(SMALL(DQ108:DQ310,ROW()-ROW($DQ$313)+1),"")</f>
        <v>0</v>
      </c>
      <c r="DR347">
        <f>IFERROR(SMALL(DR108:DR310,ROW()-ROW($DR$313)+1),"")</f>
        <v>0</v>
      </c>
      <c r="DS347">
        <f>IFERROR(SMALL(DS108:DS310,ROW()-ROW($DS$313)+1),"")</f>
        <v>0</v>
      </c>
      <c r="DT347">
        <f>IFERROR(SMALL(DT108:DT310,ROW()-ROW($DT$313)+1),"")</f>
        <v>0</v>
      </c>
      <c r="DU347">
        <f>IFERROR(SMALL(DU108:DU310,ROW()-ROW($DU$313)+1),"")</f>
        <v>0</v>
      </c>
      <c r="DV347">
        <f>IFERROR(SMALL(DV108:DV310,ROW()-ROW($DV$313)+1),"")</f>
        <v>0</v>
      </c>
      <c r="DW347">
        <f>IFERROR(SMALL(DW108:DW310,ROW()-ROW($DW$313)+1),"")</f>
        <v>0</v>
      </c>
      <c r="DX347">
        <f>IFERROR(SMALL(DX108:DX310,ROW()-ROW($DX$313)+1),"")</f>
        <v>0</v>
      </c>
      <c r="DY347">
        <f>IFERROR(SMALL(DY108:DY310,ROW()-ROW($DY$313)+1),"")</f>
        <v>0</v>
      </c>
      <c r="DZ347">
        <f>IFERROR(SMALL(DZ108:DZ310,ROW()-ROW($DZ$313)+1),"")</f>
        <v>0</v>
      </c>
      <c r="EA347">
        <f>IFERROR(SMALL(EA108:EA310,ROW()-ROW($EA$313)+1),"")</f>
        <v>0</v>
      </c>
      <c r="EB347">
        <f>IFERROR(SMALL(EB108:EB310,ROW()-ROW($EB$313)+1),"")</f>
        <v>0</v>
      </c>
      <c r="EC347">
        <f>IFERROR(SMALL(EC108:EC310,ROW()-ROW($EC$313)+1),"")</f>
        <v>0</v>
      </c>
      <c r="ED347">
        <f>IFERROR(SMALL(ED108:ED310,ROW()-ROW($ED$313)+1),"")</f>
        <v>0</v>
      </c>
      <c r="EE347">
        <f>IFERROR(SMALL(EE108:EE310,ROW()-ROW($EE$313)+1),"")</f>
        <v>0</v>
      </c>
      <c r="EF347">
        <f>IFERROR(SMALL(EF108:EF310,ROW()-ROW($EF$313)+1),"")</f>
        <v>0</v>
      </c>
      <c r="EG347">
        <f>IFERROR(SMALL(EG108:EG310,ROW()-ROW($EG$313)+1),"")</f>
        <v>0</v>
      </c>
      <c r="EH347">
        <f>IFERROR(SMALL(EH108:EH310,ROW()-ROW($EH$313)+1),"")</f>
        <v>0</v>
      </c>
      <c r="EI347">
        <f>IFERROR(SMALL(EI108:EI310,ROW()-ROW($EI$313)+1),"")</f>
        <v>0</v>
      </c>
      <c r="EJ347">
        <f>IFERROR(SMALL(EJ108:EJ310,ROW()-ROW($EJ$313)+1),"")</f>
        <v>0</v>
      </c>
      <c r="EK347">
        <f>IFERROR(SMALL(EK108:EK310,ROW()-ROW($EK$313)+1),"")</f>
        <v>0</v>
      </c>
      <c r="EL347">
        <f>IFERROR(SMALL(EL108:EL310,ROW()-ROW($EL$313)+1),"")</f>
        <v>0</v>
      </c>
      <c r="EM347">
        <f>IFERROR(SMALL(EM108:EM310,ROW()-ROW($EM$313)+1),"")</f>
        <v>0</v>
      </c>
      <c r="EN347">
        <f>IFERROR(SMALL(EN108:EN310,ROW()-ROW($EN$313)+1),"")</f>
        <v>0</v>
      </c>
      <c r="EO347">
        <f>IFERROR(SMALL(EO108:EO310,ROW()-ROW($EO$313)+1),"")</f>
        <v>0</v>
      </c>
      <c r="EP347">
        <f>IFERROR(SMALL(EP108:EP310,ROW()-ROW($EP$313)+1),"")</f>
        <v>0</v>
      </c>
      <c r="EQ347">
        <f>IFERROR(SMALL(EQ108:EQ310,ROW()-ROW($EQ$313)+1),"")</f>
        <v>0</v>
      </c>
      <c r="ER347">
        <f>IFERROR(SMALL(ER108:ER310,ROW()-ROW($ER$313)+1),"")</f>
        <v>0</v>
      </c>
      <c r="ES347">
        <f>IFERROR(SMALL(ES108:ES310,ROW()-ROW($ES$313)+1),"")</f>
        <v>0</v>
      </c>
      <c r="ET347">
        <f>IFERROR(SMALL(ET108:ET310,ROW()-ROW($ET$313)+1),"")</f>
        <v>0</v>
      </c>
      <c r="EU347">
        <f>IFERROR(SMALL(EU108:EU310,ROW()-ROW($EU$313)+1),"")</f>
        <v>0</v>
      </c>
      <c r="EV347">
        <f>IFERROR(SMALL(EV108:EV310,ROW()-ROW($EV$313)+1),"")</f>
        <v>0</v>
      </c>
      <c r="EW347">
        <f>IFERROR(SMALL(EW108:EW310,ROW()-ROW($EW$313)+1),"")</f>
        <v>0</v>
      </c>
      <c r="EX347">
        <f>IFERROR(SMALL(EX108:EX310,ROW()-ROW($EX$313)+1),"")</f>
        <v>0</v>
      </c>
      <c r="EY347">
        <f>IFERROR(SMALL(EY108:EY310,ROW()-ROW($EY$313)+1),"")</f>
        <v>0</v>
      </c>
      <c r="EZ347">
        <f>IFERROR(SMALL(EZ108:EZ310,ROW()-ROW($EZ$313)+1),"")</f>
        <v>0</v>
      </c>
      <c r="FA347">
        <f>IFERROR(SMALL(FA108:FA310,ROW()-ROW($FA$313)+1),"")</f>
        <v>0</v>
      </c>
      <c r="FB347">
        <f>IFERROR(SMALL(FB108:FB310,ROW()-ROW($FB$313)+1),"")</f>
        <v>0</v>
      </c>
      <c r="FC347">
        <f>IFERROR(SMALL(FC108:FC310,ROW()-ROW($FC$313)+1),"")</f>
        <v>0</v>
      </c>
      <c r="FD347">
        <f>IFERROR(SMALL(FD108:FD310,ROW()-ROW($FD$313)+1),"")</f>
        <v>0</v>
      </c>
      <c r="FE347">
        <f>IFERROR(SMALL(FE108:FE310,ROW()-ROW($FE$313)+1),"")</f>
        <v>0</v>
      </c>
      <c r="FF347">
        <f>IFERROR(SMALL(FF108:FF310,ROW()-ROW($FF$313)+1),"")</f>
        <v>0</v>
      </c>
      <c r="FG347">
        <f>IFERROR(SMALL(FG108:FG310,ROW()-ROW($FG$313)+1),"")</f>
        <v>0</v>
      </c>
      <c r="FH347">
        <f>IFERROR(SMALL(FH108:FH310,ROW()-ROW($FH$313)+1),"")</f>
        <v>0</v>
      </c>
      <c r="FI347">
        <f>IFERROR(SMALL(FI108:FI310,ROW()-ROW($FI$313)+1),"")</f>
        <v>0</v>
      </c>
      <c r="FJ347">
        <f>IFERROR(SMALL(FJ108:FJ310,ROW()-ROW($FJ$313)+1),"")</f>
        <v>0</v>
      </c>
      <c r="FK347">
        <f>IFERROR(SMALL(FK108:FK310,ROW()-ROW($FK$313)+1),"")</f>
        <v>0</v>
      </c>
      <c r="FL347">
        <f>IFERROR(SMALL(FL108:FL310,ROW()-ROW($FL$313)+1),"")</f>
        <v>0</v>
      </c>
      <c r="FM347">
        <f>IFERROR(SMALL(FM108:FM310,ROW()-ROW($FM$313)+1),"")</f>
        <v>0</v>
      </c>
      <c r="FN347">
        <f>IFERROR(SMALL(FN108:FN310,ROW()-ROW($FN$313)+1),"")</f>
        <v>0</v>
      </c>
      <c r="FO347">
        <f>IFERROR(SMALL(FO108:FO310,ROW()-ROW($FO$313)+1),"")</f>
        <v>0</v>
      </c>
      <c r="FP347">
        <f>IFERROR(SMALL(FP108:FP310,ROW()-ROW($FP$313)+1),"")</f>
        <v>0</v>
      </c>
      <c r="FQ347">
        <f>IFERROR(SMALL(FQ108:FQ310,ROW()-ROW($FQ$313)+1),"")</f>
        <v>0</v>
      </c>
      <c r="FR347">
        <f>IFERROR(SMALL(FR108:FR310,ROW()-ROW($FR$313)+1),"")</f>
        <v>0</v>
      </c>
      <c r="FS347">
        <f>IFERROR(SMALL(FS108:FS310,ROW()-ROW($FS$313)+1),"")</f>
        <v>0</v>
      </c>
      <c r="FT347">
        <f>IFERROR(SMALL(FT108:FT310,ROW()-ROW($FT$313)+1),"")</f>
        <v>0</v>
      </c>
      <c r="FU347">
        <f>IFERROR(SMALL(FU108:FU310,ROW()-ROW($FU$313)+1),"")</f>
        <v>0</v>
      </c>
      <c r="FV347">
        <f>IFERROR(SMALL(FV108:FV310,ROW()-ROW($FV$313)+1),"")</f>
        <v>0</v>
      </c>
      <c r="FW347">
        <f>IFERROR(SMALL(FW108:FW310,ROW()-ROW($FW$313)+1),"")</f>
        <v>0</v>
      </c>
      <c r="FX347">
        <f>IFERROR(SMALL(FX108:FX310,ROW()-ROW($FX$313)+1),"")</f>
        <v>0</v>
      </c>
      <c r="FY347">
        <f>IFERROR(SMALL(FY108:FY310,ROW()-ROW($FY$313)+1),"")</f>
        <v>0</v>
      </c>
      <c r="FZ347">
        <f>IFERROR(SMALL(FZ108:FZ310,ROW()-ROW($FZ$313)+1),"")</f>
        <v>0</v>
      </c>
      <c r="GA347">
        <f>IFERROR(SMALL(GA108:GA310,ROW()-ROW($GA$313)+1),"")</f>
        <v>0</v>
      </c>
      <c r="GB347">
        <f>IFERROR(SMALL(GB108:GB310,ROW()-ROW($GB$313)+1),"")</f>
        <v>0</v>
      </c>
      <c r="GC347">
        <f>IFERROR(SMALL(GC108:GC310,ROW()-ROW($GC$313)+1),"")</f>
        <v>0</v>
      </c>
      <c r="GD347">
        <f>IFERROR(SMALL(GD108:GD310,ROW()-ROW($GD$313)+1),"")</f>
        <v>0</v>
      </c>
      <c r="GE347">
        <f>IFERROR(SMALL(GE108:GE310,ROW()-ROW($GE$313)+1),"")</f>
        <v>0</v>
      </c>
      <c r="GF347">
        <f>IFERROR(SMALL(GF108:GF310,ROW()-ROW($GF$313)+1),"")</f>
        <v>0</v>
      </c>
      <c r="GG347">
        <f>IFERROR(SMALL(GG108:GG310,ROW()-ROW($GG$313)+1),"")</f>
        <v>0</v>
      </c>
      <c r="GH347">
        <f>IFERROR(SMALL(GH108:GH310,ROW()-ROW($GH$313)+1),"")</f>
        <v>0</v>
      </c>
      <c r="GI347">
        <f>IFERROR(SMALL(GI108:GI310,ROW()-ROW($GI$313)+1),"")</f>
        <v>0</v>
      </c>
      <c r="GJ347">
        <f>IFERROR(SMALL(GJ108:GJ310,ROW()-ROW($GJ$313)+1),"")</f>
        <v>0</v>
      </c>
      <c r="GK347">
        <f>IFERROR(SMALL(GK108:GK310,ROW()-ROW($GK$313)+1),"")</f>
        <v>0</v>
      </c>
      <c r="GL347">
        <f>IFERROR(SMALL(GL108:GL310,ROW()-ROW($GL$313)+1),"")</f>
        <v>0</v>
      </c>
      <c r="GM347">
        <f>IFERROR(SMALL(GM108:GM310,ROW()-ROW($GM$313)+1),"")</f>
        <v>0</v>
      </c>
      <c r="GN347">
        <f>IFERROR(SMALL(GN108:GN310,ROW()-ROW($GN$313)+1),"")</f>
        <v>0</v>
      </c>
      <c r="GO347">
        <f>IFERROR(SMALL(GO108:GO310,ROW()-ROW($GO$313)+1),"")</f>
        <v>0</v>
      </c>
      <c r="GP347">
        <f>IFERROR(SMALL(GP108:GP310,ROW()-ROW($GP$313)+1),"")</f>
        <v>0</v>
      </c>
      <c r="GQ347">
        <f>IFERROR(SMALL(GQ108:GQ310,ROW()-ROW($GQ$313)+1),"")</f>
        <v>0</v>
      </c>
      <c r="GR347">
        <f>IFERROR(SMALL(GR108:GR310,ROW()-ROW($GR$313)+1),"")</f>
        <v>0</v>
      </c>
      <c r="GS347">
        <f>IFERROR(SMALL(GS108:GS310,ROW()-ROW($GS$313)+1),"")</f>
        <v>0</v>
      </c>
      <c r="GT347">
        <f>IFERROR(SMALL(GT108:GT310,ROW()-ROW($GT$313)+1),"")</f>
        <v>0</v>
      </c>
      <c r="GU347">
        <f>IFERROR(SMALL(GU108:GU310,ROW()-ROW($GU$313)+1),"")</f>
        <v>0</v>
      </c>
      <c r="GV347">
        <f>IFERROR(SMALL(GV108:GV310,ROW()-ROW($GV$313)+1),"")</f>
        <v>0</v>
      </c>
      <c r="GW347">
        <f>IFERROR(SMALL(GW108:GW310,ROW()-ROW($GW$313)+1),"")</f>
        <v>0</v>
      </c>
      <c r="GX347">
        <f>IFERROR(SMALL(GX108:GX310,ROW()-ROW($GX$313)+1),"")</f>
        <v>0</v>
      </c>
      <c r="GY347">
        <f>IFERROR(SMALL(GY108:GY310,ROW()-ROW($GY$313)+1),"")</f>
        <v>0</v>
      </c>
      <c r="GZ347">
        <f>IFERROR(SMALL(GZ108:GZ310,ROW()-ROW($GZ$313)+1),"")</f>
        <v>0</v>
      </c>
      <c r="HA347">
        <f>IFERROR(SMALL(HA108:HA310,ROW()-ROW($HA$313)+1),"")</f>
        <v>0</v>
      </c>
      <c r="HB347">
        <f>IFERROR(SMALL(HB108:HB310,ROW()-ROW($HB$313)+1),"")</f>
        <v>0</v>
      </c>
      <c r="HC347">
        <f>IFERROR(SMALL(HC108:HC310,ROW()-ROW($HC$313)+1),"")</f>
        <v>0</v>
      </c>
      <c r="HD347">
        <f>IFERROR(SMALL(HD108:HD310,ROW()-ROW($HD$313)+1),"")</f>
        <v>0</v>
      </c>
      <c r="HE347">
        <f>IFERROR(SMALL(HE108:HE310,ROW()-ROW($HE$313)+1),"")</f>
        <v>0</v>
      </c>
      <c r="HF347">
        <f>IFERROR(SMALL(HF108:HF310,ROW()-ROW($HF$313)+1),"")</f>
        <v>0</v>
      </c>
    </row>
    <row r="348" spans="5:214">
      <c r="E348">
        <f>IFERROR(SMALL(E108:E310,ROW()-ROW($E$313)+1),"")</f>
        <v>0</v>
      </c>
      <c r="F348">
        <f>IFERROR(SMALL(F108:F310,ROW()-ROW($F$313)+1),"")</f>
        <v>0</v>
      </c>
      <c r="G348">
        <f>IFERROR(SMALL(G108:G310,ROW()-ROW($G$313)+1),"")</f>
        <v>0</v>
      </c>
      <c r="H348">
        <f>IFERROR(SMALL(H108:H310,ROW()-ROW($H$313)+1),"")</f>
        <v>0</v>
      </c>
      <c r="I348">
        <f>IFERROR(SMALL(I108:I310,ROW()-ROW($I$313)+1),"")</f>
        <v>0</v>
      </c>
      <c r="J348">
        <f>IFERROR(SMALL(J108:J310,ROW()-ROW($J$313)+1),"")</f>
        <v>0</v>
      </c>
      <c r="K348">
        <f>IFERROR(SMALL(K108:K310,ROW()-ROW($K$313)+1),"")</f>
        <v>0</v>
      </c>
      <c r="L348">
        <f>IFERROR(SMALL(L108:L310,ROW()-ROW($L$313)+1),"")</f>
        <v>0</v>
      </c>
      <c r="M348">
        <f>IFERROR(SMALL(M108:M310,ROW()-ROW($M$313)+1),"")</f>
        <v>0</v>
      </c>
      <c r="N348">
        <f>IFERROR(SMALL(N108:N310,ROW()-ROW($N$313)+1),"")</f>
        <v>0</v>
      </c>
      <c r="O348">
        <f>IFERROR(SMALL(O108:O310,ROW()-ROW($O$313)+1),"")</f>
        <v>0</v>
      </c>
      <c r="P348">
        <f>IFERROR(SMALL(P108:P310,ROW()-ROW($P$313)+1),"")</f>
        <v>0</v>
      </c>
      <c r="Q348">
        <f>IFERROR(SMALL(Q108:Q310,ROW()-ROW($Q$313)+1),"")</f>
        <v>0</v>
      </c>
      <c r="R348">
        <f>IFERROR(SMALL(R108:R310,ROW()-ROW($R$313)+1),"")</f>
        <v>0</v>
      </c>
      <c r="S348">
        <f>IFERROR(SMALL(S108:S310,ROW()-ROW($S$313)+1),"")</f>
        <v>0</v>
      </c>
      <c r="T348">
        <f>IFERROR(SMALL(T108:T310,ROW()-ROW($T$313)+1),"")</f>
        <v>0</v>
      </c>
      <c r="U348">
        <f>IFERROR(SMALL(U108:U310,ROW()-ROW($U$313)+1),"")</f>
        <v>0</v>
      </c>
      <c r="V348">
        <f>IFERROR(SMALL(V108:V310,ROW()-ROW($V$313)+1),"")</f>
        <v>0</v>
      </c>
      <c r="W348">
        <f>IFERROR(SMALL(W108:W310,ROW()-ROW($W$313)+1),"")</f>
        <v>0</v>
      </c>
      <c r="X348">
        <f>IFERROR(SMALL(X108:X310,ROW()-ROW($X$313)+1),"")</f>
        <v>0</v>
      </c>
      <c r="Y348">
        <f>IFERROR(SMALL(Y108:Y310,ROW()-ROW($Y$313)+1),"")</f>
        <v>0</v>
      </c>
      <c r="Z348">
        <f>IFERROR(SMALL(Z108:Z310,ROW()-ROW($Z$313)+1),"")</f>
        <v>0</v>
      </c>
      <c r="AA348">
        <f>IFERROR(SMALL(AA108:AA310,ROW()-ROW($AA$313)+1),"")</f>
        <v>0</v>
      </c>
      <c r="AB348">
        <f>IFERROR(SMALL(AB108:AB310,ROW()-ROW($AB$313)+1),"")</f>
        <v>0</v>
      </c>
      <c r="AC348">
        <f>IFERROR(SMALL(AC108:AC310,ROW()-ROW($AC$313)+1),"")</f>
        <v>0</v>
      </c>
      <c r="AD348">
        <f>IFERROR(SMALL(AD108:AD310,ROW()-ROW($AD$313)+1),"")</f>
        <v>0</v>
      </c>
      <c r="AE348">
        <f>IFERROR(SMALL(AE108:AE310,ROW()-ROW($AE$313)+1),"")</f>
        <v>0</v>
      </c>
      <c r="AF348">
        <f>IFERROR(SMALL(AF108:AF310,ROW()-ROW($AF$313)+1),"")</f>
        <v>0</v>
      </c>
      <c r="AG348">
        <f>IFERROR(SMALL(AG108:AG310,ROW()-ROW($AG$313)+1),"")</f>
        <v>0</v>
      </c>
      <c r="AH348">
        <f>IFERROR(SMALL(AH108:AH310,ROW()-ROW($AH$313)+1),"")</f>
        <v>0</v>
      </c>
      <c r="AI348">
        <f>IFERROR(SMALL(AI108:AI310,ROW()-ROW($AI$313)+1),"")</f>
        <v>0</v>
      </c>
      <c r="AJ348">
        <f>IFERROR(SMALL(AJ108:AJ310,ROW()-ROW($AJ$313)+1),"")</f>
        <v>0</v>
      </c>
      <c r="AK348">
        <f>IFERROR(SMALL(AK108:AK310,ROW()-ROW($AK$313)+1),"")</f>
        <v>0</v>
      </c>
      <c r="AL348">
        <f>IFERROR(SMALL(AL108:AL310,ROW()-ROW($AL$313)+1),"")</f>
        <v>0</v>
      </c>
      <c r="AM348">
        <f>IFERROR(SMALL(AM108:AM310,ROW()-ROW($AM$313)+1),"")</f>
        <v>0</v>
      </c>
      <c r="AN348">
        <f>IFERROR(SMALL(AN108:AN310,ROW()-ROW($AN$313)+1),"")</f>
        <v>0</v>
      </c>
      <c r="AO348">
        <f>IFERROR(SMALL(AO108:AO310,ROW()-ROW($AO$313)+1),"")</f>
        <v>0</v>
      </c>
      <c r="AP348">
        <f>IFERROR(SMALL(AP108:AP310,ROW()-ROW($AP$313)+1),"")</f>
        <v>0</v>
      </c>
      <c r="AQ348">
        <f>IFERROR(SMALL(AQ108:AQ310,ROW()-ROW($AQ$313)+1),"")</f>
        <v>0</v>
      </c>
      <c r="AR348">
        <f>IFERROR(SMALL(AR108:AR310,ROW()-ROW($AR$313)+1),"")</f>
        <v>0</v>
      </c>
      <c r="AS348">
        <f>IFERROR(SMALL(AS108:AS310,ROW()-ROW($AS$313)+1),"")</f>
        <v>0</v>
      </c>
      <c r="AT348">
        <f>IFERROR(SMALL(AT108:AT310,ROW()-ROW($AT$313)+1),"")</f>
        <v>0</v>
      </c>
      <c r="AU348">
        <f>IFERROR(SMALL(AU108:AU310,ROW()-ROW($AU$313)+1),"")</f>
        <v>0</v>
      </c>
      <c r="AV348">
        <f>IFERROR(SMALL(AV108:AV310,ROW()-ROW($AV$313)+1),"")</f>
        <v>0</v>
      </c>
      <c r="AW348">
        <f>IFERROR(SMALL(AW108:AW310,ROW()-ROW($AW$313)+1),"")</f>
        <v>0</v>
      </c>
      <c r="AX348">
        <f>IFERROR(SMALL(AX108:AX310,ROW()-ROW($AX$313)+1),"")</f>
        <v>0</v>
      </c>
      <c r="AY348">
        <f>IFERROR(SMALL(AY108:AY310,ROW()-ROW($AY$313)+1),"")</f>
        <v>0</v>
      </c>
      <c r="AZ348">
        <f>IFERROR(SMALL(AZ108:AZ310,ROW()-ROW($AZ$313)+1),"")</f>
        <v>0</v>
      </c>
      <c r="BA348">
        <f>IFERROR(SMALL(BA108:BA310,ROW()-ROW($BA$313)+1),"")</f>
        <v>0</v>
      </c>
      <c r="BB348">
        <f>IFERROR(SMALL(BB108:BB310,ROW()-ROW($BB$313)+1),"")</f>
        <v>0</v>
      </c>
      <c r="BC348">
        <f>IFERROR(SMALL(BC108:BC310,ROW()-ROW($BC$313)+1),"")</f>
        <v>0</v>
      </c>
      <c r="BD348">
        <f>IFERROR(SMALL(BD108:BD310,ROW()-ROW($BD$313)+1),"")</f>
        <v>0</v>
      </c>
      <c r="BE348">
        <f>IFERROR(SMALL(BE108:BE310,ROW()-ROW($BE$313)+1),"")</f>
        <v>0</v>
      </c>
      <c r="BF348">
        <f>IFERROR(SMALL(BF108:BF310,ROW()-ROW($BF$313)+1),"")</f>
        <v>0</v>
      </c>
      <c r="BG348">
        <f>IFERROR(SMALL(BG108:BG310,ROW()-ROW($BG$313)+1),"")</f>
        <v>0</v>
      </c>
      <c r="BH348">
        <f>IFERROR(SMALL(BH108:BH310,ROW()-ROW($BH$313)+1),"")</f>
        <v>0</v>
      </c>
      <c r="BI348">
        <f>IFERROR(SMALL(BI108:BI310,ROW()-ROW($BI$313)+1),"")</f>
        <v>0</v>
      </c>
      <c r="BJ348">
        <f>IFERROR(SMALL(BJ108:BJ310,ROW()-ROW($BJ$313)+1),"")</f>
        <v>0</v>
      </c>
      <c r="BK348">
        <f>IFERROR(SMALL(BK108:BK310,ROW()-ROW($BK$313)+1),"")</f>
        <v>0</v>
      </c>
      <c r="BL348">
        <f>IFERROR(SMALL(BL108:BL310,ROW()-ROW($BL$313)+1),"")</f>
        <v>0</v>
      </c>
      <c r="BM348">
        <f>IFERROR(SMALL(BM108:BM310,ROW()-ROW($BM$313)+1),"")</f>
        <v>0</v>
      </c>
      <c r="BN348">
        <f>IFERROR(SMALL(BN108:BN310,ROW()-ROW($BN$313)+1),"")</f>
        <v>0</v>
      </c>
      <c r="BO348">
        <f>IFERROR(SMALL(BO108:BO310,ROW()-ROW($BO$313)+1),"")</f>
        <v>0</v>
      </c>
      <c r="BP348">
        <f>IFERROR(SMALL(BP108:BP310,ROW()-ROW($BP$313)+1),"")</f>
        <v>0</v>
      </c>
      <c r="BQ348">
        <f>IFERROR(SMALL(BQ108:BQ310,ROW()-ROW($BQ$313)+1),"")</f>
        <v>0</v>
      </c>
      <c r="BR348">
        <f>IFERROR(SMALL(BR108:BR310,ROW()-ROW($BR$313)+1),"")</f>
        <v>0</v>
      </c>
      <c r="BS348">
        <f>IFERROR(SMALL(BS108:BS310,ROW()-ROW($BS$313)+1),"")</f>
        <v>0</v>
      </c>
      <c r="BT348">
        <f>IFERROR(SMALL(BT108:BT310,ROW()-ROW($BT$313)+1),"")</f>
        <v>0</v>
      </c>
      <c r="BU348">
        <f>IFERROR(SMALL(BU108:BU310,ROW()-ROW($BU$313)+1),"")</f>
        <v>0</v>
      </c>
      <c r="BV348">
        <f>IFERROR(SMALL(BV108:BV310,ROW()-ROW($BV$313)+1),"")</f>
        <v>0</v>
      </c>
      <c r="BW348">
        <f>IFERROR(SMALL(BW108:BW310,ROW()-ROW($BW$313)+1),"")</f>
        <v>0</v>
      </c>
      <c r="BX348">
        <f>IFERROR(SMALL(BX108:BX310,ROW()-ROW($BX$313)+1),"")</f>
        <v>0</v>
      </c>
      <c r="BY348">
        <f>IFERROR(SMALL(BY108:BY310,ROW()-ROW($BY$313)+1),"")</f>
        <v>0</v>
      </c>
      <c r="BZ348">
        <f>IFERROR(SMALL(BZ108:BZ310,ROW()-ROW($BZ$313)+1),"")</f>
        <v>0</v>
      </c>
      <c r="CA348">
        <f>IFERROR(SMALL(CA108:CA310,ROW()-ROW($CA$313)+1),"")</f>
        <v>0</v>
      </c>
      <c r="CB348">
        <f>IFERROR(SMALL(CB108:CB310,ROW()-ROW($CB$313)+1),"")</f>
        <v>0</v>
      </c>
      <c r="CC348">
        <f>IFERROR(SMALL(CC108:CC310,ROW()-ROW($CC$313)+1),"")</f>
        <v>0</v>
      </c>
      <c r="CD348">
        <f>IFERROR(SMALL(CD108:CD310,ROW()-ROW($CD$313)+1),"")</f>
        <v>0</v>
      </c>
      <c r="CE348">
        <f>IFERROR(SMALL(CE108:CE310,ROW()-ROW($CE$313)+1),"")</f>
        <v>0</v>
      </c>
      <c r="CF348">
        <f>IFERROR(SMALL(CF108:CF310,ROW()-ROW($CF$313)+1),"")</f>
        <v>0</v>
      </c>
      <c r="CG348">
        <f>IFERROR(SMALL(CG108:CG310,ROW()-ROW($CG$313)+1),"")</f>
        <v>0</v>
      </c>
      <c r="CH348">
        <f>IFERROR(SMALL(CH108:CH310,ROW()-ROW($CH$313)+1),"")</f>
        <v>0</v>
      </c>
      <c r="CI348">
        <f>IFERROR(SMALL(CI108:CI310,ROW()-ROW($CI$313)+1),"")</f>
        <v>0</v>
      </c>
      <c r="CJ348">
        <f>IFERROR(SMALL(CJ108:CJ310,ROW()-ROW($CJ$313)+1),"")</f>
        <v>0</v>
      </c>
      <c r="CK348">
        <f>IFERROR(SMALL(CK108:CK310,ROW()-ROW($CK$313)+1),"")</f>
        <v>0</v>
      </c>
      <c r="CL348">
        <f>IFERROR(SMALL(CL108:CL310,ROW()-ROW($CL$313)+1),"")</f>
        <v>0</v>
      </c>
      <c r="CM348">
        <f>IFERROR(SMALL(CM108:CM310,ROW()-ROW($CM$313)+1),"")</f>
        <v>0</v>
      </c>
      <c r="CN348">
        <f>IFERROR(SMALL(CN108:CN310,ROW()-ROW($CN$313)+1),"")</f>
        <v>0</v>
      </c>
      <c r="CO348">
        <f>IFERROR(SMALL(CO108:CO310,ROW()-ROW($CO$313)+1),"")</f>
        <v>0</v>
      </c>
      <c r="CP348">
        <f>IFERROR(SMALL(CP108:CP310,ROW()-ROW($CP$313)+1),"")</f>
        <v>0</v>
      </c>
      <c r="CQ348">
        <f>IFERROR(SMALL(CQ108:CQ310,ROW()-ROW($CQ$313)+1),"")</f>
        <v>0</v>
      </c>
      <c r="CR348">
        <f>IFERROR(SMALL(CR108:CR310,ROW()-ROW($CR$313)+1),"")</f>
        <v>0</v>
      </c>
      <c r="CS348">
        <f>IFERROR(SMALL(CS108:CS310,ROW()-ROW($CS$313)+1),"")</f>
        <v>0</v>
      </c>
      <c r="CT348">
        <f>IFERROR(SMALL(CT108:CT310,ROW()-ROW($CT$313)+1),"")</f>
        <v>0</v>
      </c>
      <c r="CU348">
        <f>IFERROR(SMALL(CU108:CU310,ROW()-ROW($CU$313)+1),"")</f>
        <v>0</v>
      </c>
      <c r="CV348">
        <f>IFERROR(SMALL(CV108:CV310,ROW()-ROW($CV$313)+1),"")</f>
        <v>0</v>
      </c>
      <c r="CW348">
        <f>IFERROR(SMALL(CW108:CW310,ROW()-ROW($CW$313)+1),"")</f>
        <v>0</v>
      </c>
      <c r="CX348">
        <f>IFERROR(SMALL(CX108:CX310,ROW()-ROW($CX$313)+1),"")</f>
        <v>0</v>
      </c>
      <c r="CY348">
        <f>IFERROR(SMALL(CY108:CY310,ROW()-ROW($CY$313)+1),"")</f>
        <v>0</v>
      </c>
      <c r="CZ348">
        <f>IFERROR(SMALL(CZ108:CZ310,ROW()-ROW($CZ$313)+1),"")</f>
        <v>0</v>
      </c>
      <c r="DA348">
        <f>IFERROR(SMALL(DA108:DA310,ROW()-ROW($DA$313)+1),"")</f>
        <v>0</v>
      </c>
      <c r="DB348">
        <f>IFERROR(SMALL(DB108:DB310,ROW()-ROW($DB$313)+1),"")</f>
        <v>0</v>
      </c>
      <c r="DC348">
        <f>IFERROR(SMALL(DC108:DC310,ROW()-ROW($DC$313)+1),"")</f>
        <v>0</v>
      </c>
      <c r="DD348">
        <f>IFERROR(SMALL(DD108:DD310,ROW()-ROW($DD$313)+1),"")</f>
        <v>0</v>
      </c>
      <c r="DG348">
        <f>IFERROR(SMALL(DG108:DG310,ROW()-ROW($DG$313)+1),"")</f>
        <v>0</v>
      </c>
      <c r="DH348">
        <f>IFERROR(SMALL(DH108:DH310,ROW()-ROW($DH$313)+1),"")</f>
        <v>0</v>
      </c>
      <c r="DI348">
        <f>IFERROR(SMALL(DI108:DI310,ROW()-ROW($DI$313)+1),"")</f>
        <v>0</v>
      </c>
      <c r="DJ348">
        <f>IFERROR(SMALL(DJ108:DJ310,ROW()-ROW($DJ$313)+1),"")</f>
        <v>0</v>
      </c>
      <c r="DK348">
        <f>IFERROR(SMALL(DK108:DK310,ROW()-ROW($DK$313)+1),"")</f>
        <v>0</v>
      </c>
      <c r="DL348">
        <f>IFERROR(SMALL(DL108:DL310,ROW()-ROW($DL$313)+1),"")</f>
        <v>0</v>
      </c>
      <c r="DM348">
        <f>IFERROR(SMALL(DM108:DM310,ROW()-ROW($DM$313)+1),"")</f>
        <v>0</v>
      </c>
      <c r="DN348">
        <f>IFERROR(SMALL(DN108:DN310,ROW()-ROW($DN$313)+1),"")</f>
        <v>0</v>
      </c>
      <c r="DO348">
        <f>IFERROR(SMALL(DO108:DO310,ROW()-ROW($DO$313)+1),"")</f>
        <v>0</v>
      </c>
      <c r="DP348">
        <f>IFERROR(SMALL(DP108:DP310,ROW()-ROW($DP$313)+1),"")</f>
        <v>0</v>
      </c>
      <c r="DQ348">
        <f>IFERROR(SMALL(DQ108:DQ310,ROW()-ROW($DQ$313)+1),"")</f>
        <v>0</v>
      </c>
      <c r="DR348">
        <f>IFERROR(SMALL(DR108:DR310,ROW()-ROW($DR$313)+1),"")</f>
        <v>0</v>
      </c>
      <c r="DS348">
        <f>IFERROR(SMALL(DS108:DS310,ROW()-ROW($DS$313)+1),"")</f>
        <v>0</v>
      </c>
      <c r="DT348">
        <f>IFERROR(SMALL(DT108:DT310,ROW()-ROW($DT$313)+1),"")</f>
        <v>0</v>
      </c>
      <c r="DU348">
        <f>IFERROR(SMALL(DU108:DU310,ROW()-ROW($DU$313)+1),"")</f>
        <v>0</v>
      </c>
      <c r="DV348">
        <f>IFERROR(SMALL(DV108:DV310,ROW()-ROW($DV$313)+1),"")</f>
        <v>0</v>
      </c>
      <c r="DW348">
        <f>IFERROR(SMALL(DW108:DW310,ROW()-ROW($DW$313)+1),"")</f>
        <v>0</v>
      </c>
      <c r="DX348">
        <f>IFERROR(SMALL(DX108:DX310,ROW()-ROW($DX$313)+1),"")</f>
        <v>0</v>
      </c>
      <c r="DY348">
        <f>IFERROR(SMALL(DY108:DY310,ROW()-ROW($DY$313)+1),"")</f>
        <v>0</v>
      </c>
      <c r="DZ348">
        <f>IFERROR(SMALL(DZ108:DZ310,ROW()-ROW($DZ$313)+1),"")</f>
        <v>0</v>
      </c>
      <c r="EA348">
        <f>IFERROR(SMALL(EA108:EA310,ROW()-ROW($EA$313)+1),"")</f>
        <v>0</v>
      </c>
      <c r="EB348">
        <f>IFERROR(SMALL(EB108:EB310,ROW()-ROW($EB$313)+1),"")</f>
        <v>0</v>
      </c>
      <c r="EC348">
        <f>IFERROR(SMALL(EC108:EC310,ROW()-ROW($EC$313)+1),"")</f>
        <v>0</v>
      </c>
      <c r="ED348">
        <f>IFERROR(SMALL(ED108:ED310,ROW()-ROW($ED$313)+1),"")</f>
        <v>0</v>
      </c>
      <c r="EE348">
        <f>IFERROR(SMALL(EE108:EE310,ROW()-ROW($EE$313)+1),"")</f>
        <v>0</v>
      </c>
      <c r="EF348">
        <f>IFERROR(SMALL(EF108:EF310,ROW()-ROW($EF$313)+1),"")</f>
        <v>0</v>
      </c>
      <c r="EG348">
        <f>IFERROR(SMALL(EG108:EG310,ROW()-ROW($EG$313)+1),"")</f>
        <v>0</v>
      </c>
      <c r="EH348">
        <f>IFERROR(SMALL(EH108:EH310,ROW()-ROW($EH$313)+1),"")</f>
        <v>0</v>
      </c>
      <c r="EI348">
        <f>IFERROR(SMALL(EI108:EI310,ROW()-ROW($EI$313)+1),"")</f>
        <v>0</v>
      </c>
      <c r="EJ348">
        <f>IFERROR(SMALL(EJ108:EJ310,ROW()-ROW($EJ$313)+1),"")</f>
        <v>0</v>
      </c>
      <c r="EK348">
        <f>IFERROR(SMALL(EK108:EK310,ROW()-ROW($EK$313)+1),"")</f>
        <v>0</v>
      </c>
      <c r="EL348">
        <f>IFERROR(SMALL(EL108:EL310,ROW()-ROW($EL$313)+1),"")</f>
        <v>0</v>
      </c>
      <c r="EM348">
        <f>IFERROR(SMALL(EM108:EM310,ROW()-ROW($EM$313)+1),"")</f>
        <v>0</v>
      </c>
      <c r="EN348">
        <f>IFERROR(SMALL(EN108:EN310,ROW()-ROW($EN$313)+1),"")</f>
        <v>0</v>
      </c>
      <c r="EO348">
        <f>IFERROR(SMALL(EO108:EO310,ROW()-ROW($EO$313)+1),"")</f>
        <v>0</v>
      </c>
      <c r="EP348">
        <f>IFERROR(SMALL(EP108:EP310,ROW()-ROW($EP$313)+1),"")</f>
        <v>0</v>
      </c>
      <c r="EQ348">
        <f>IFERROR(SMALL(EQ108:EQ310,ROW()-ROW($EQ$313)+1),"")</f>
        <v>0</v>
      </c>
      <c r="ER348">
        <f>IFERROR(SMALL(ER108:ER310,ROW()-ROW($ER$313)+1),"")</f>
        <v>0</v>
      </c>
      <c r="ES348">
        <f>IFERROR(SMALL(ES108:ES310,ROW()-ROW($ES$313)+1),"")</f>
        <v>0</v>
      </c>
      <c r="ET348">
        <f>IFERROR(SMALL(ET108:ET310,ROW()-ROW($ET$313)+1),"")</f>
        <v>0</v>
      </c>
      <c r="EU348">
        <f>IFERROR(SMALL(EU108:EU310,ROW()-ROW($EU$313)+1),"")</f>
        <v>0</v>
      </c>
      <c r="EV348">
        <f>IFERROR(SMALL(EV108:EV310,ROW()-ROW($EV$313)+1),"")</f>
        <v>0</v>
      </c>
      <c r="EW348">
        <f>IFERROR(SMALL(EW108:EW310,ROW()-ROW($EW$313)+1),"")</f>
        <v>0</v>
      </c>
      <c r="EX348">
        <f>IFERROR(SMALL(EX108:EX310,ROW()-ROW($EX$313)+1),"")</f>
        <v>0</v>
      </c>
      <c r="EY348">
        <f>IFERROR(SMALL(EY108:EY310,ROW()-ROW($EY$313)+1),"")</f>
        <v>0</v>
      </c>
      <c r="EZ348">
        <f>IFERROR(SMALL(EZ108:EZ310,ROW()-ROW($EZ$313)+1),"")</f>
        <v>0</v>
      </c>
      <c r="FA348">
        <f>IFERROR(SMALL(FA108:FA310,ROW()-ROW($FA$313)+1),"")</f>
        <v>0</v>
      </c>
      <c r="FB348">
        <f>IFERROR(SMALL(FB108:FB310,ROW()-ROW($FB$313)+1),"")</f>
        <v>0</v>
      </c>
      <c r="FC348">
        <f>IFERROR(SMALL(FC108:FC310,ROW()-ROW($FC$313)+1),"")</f>
        <v>0</v>
      </c>
      <c r="FD348">
        <f>IFERROR(SMALL(FD108:FD310,ROW()-ROW($FD$313)+1),"")</f>
        <v>0</v>
      </c>
      <c r="FE348">
        <f>IFERROR(SMALL(FE108:FE310,ROW()-ROW($FE$313)+1),"")</f>
        <v>0</v>
      </c>
      <c r="FF348">
        <f>IFERROR(SMALL(FF108:FF310,ROW()-ROW($FF$313)+1),"")</f>
        <v>0</v>
      </c>
      <c r="FG348">
        <f>IFERROR(SMALL(FG108:FG310,ROW()-ROW($FG$313)+1),"")</f>
        <v>0</v>
      </c>
      <c r="FH348">
        <f>IFERROR(SMALL(FH108:FH310,ROW()-ROW($FH$313)+1),"")</f>
        <v>0</v>
      </c>
      <c r="FI348">
        <f>IFERROR(SMALL(FI108:FI310,ROW()-ROW($FI$313)+1),"")</f>
        <v>0</v>
      </c>
      <c r="FJ348">
        <f>IFERROR(SMALL(FJ108:FJ310,ROW()-ROW($FJ$313)+1),"")</f>
        <v>0</v>
      </c>
      <c r="FK348">
        <f>IFERROR(SMALL(FK108:FK310,ROW()-ROW($FK$313)+1),"")</f>
        <v>0</v>
      </c>
      <c r="FL348">
        <f>IFERROR(SMALL(FL108:FL310,ROW()-ROW($FL$313)+1),"")</f>
        <v>0</v>
      </c>
      <c r="FM348">
        <f>IFERROR(SMALL(FM108:FM310,ROW()-ROW($FM$313)+1),"")</f>
        <v>0</v>
      </c>
      <c r="FN348">
        <f>IFERROR(SMALL(FN108:FN310,ROW()-ROW($FN$313)+1),"")</f>
        <v>0</v>
      </c>
      <c r="FO348">
        <f>IFERROR(SMALL(FO108:FO310,ROW()-ROW($FO$313)+1),"")</f>
        <v>0</v>
      </c>
      <c r="FP348">
        <f>IFERROR(SMALL(FP108:FP310,ROW()-ROW($FP$313)+1),"")</f>
        <v>0</v>
      </c>
      <c r="FQ348">
        <f>IFERROR(SMALL(FQ108:FQ310,ROW()-ROW($FQ$313)+1),"")</f>
        <v>0</v>
      </c>
      <c r="FR348">
        <f>IFERROR(SMALL(FR108:FR310,ROW()-ROW($FR$313)+1),"")</f>
        <v>0</v>
      </c>
      <c r="FS348">
        <f>IFERROR(SMALL(FS108:FS310,ROW()-ROW($FS$313)+1),"")</f>
        <v>0</v>
      </c>
      <c r="FT348">
        <f>IFERROR(SMALL(FT108:FT310,ROW()-ROW($FT$313)+1),"")</f>
        <v>0</v>
      </c>
      <c r="FU348">
        <f>IFERROR(SMALL(FU108:FU310,ROW()-ROW($FU$313)+1),"")</f>
        <v>0</v>
      </c>
      <c r="FV348">
        <f>IFERROR(SMALL(FV108:FV310,ROW()-ROW($FV$313)+1),"")</f>
        <v>0</v>
      </c>
      <c r="FW348">
        <f>IFERROR(SMALL(FW108:FW310,ROW()-ROW($FW$313)+1),"")</f>
        <v>0</v>
      </c>
      <c r="FX348">
        <f>IFERROR(SMALL(FX108:FX310,ROW()-ROW($FX$313)+1),"")</f>
        <v>0</v>
      </c>
      <c r="FY348">
        <f>IFERROR(SMALL(FY108:FY310,ROW()-ROW($FY$313)+1),"")</f>
        <v>0</v>
      </c>
      <c r="FZ348">
        <f>IFERROR(SMALL(FZ108:FZ310,ROW()-ROW($FZ$313)+1),"")</f>
        <v>0</v>
      </c>
      <c r="GA348">
        <f>IFERROR(SMALL(GA108:GA310,ROW()-ROW($GA$313)+1),"")</f>
        <v>0</v>
      </c>
      <c r="GB348">
        <f>IFERROR(SMALL(GB108:GB310,ROW()-ROW($GB$313)+1),"")</f>
        <v>0</v>
      </c>
      <c r="GC348">
        <f>IFERROR(SMALL(GC108:GC310,ROW()-ROW($GC$313)+1),"")</f>
        <v>0</v>
      </c>
      <c r="GD348">
        <f>IFERROR(SMALL(GD108:GD310,ROW()-ROW($GD$313)+1),"")</f>
        <v>0</v>
      </c>
      <c r="GE348">
        <f>IFERROR(SMALL(GE108:GE310,ROW()-ROW($GE$313)+1),"")</f>
        <v>0</v>
      </c>
      <c r="GF348">
        <f>IFERROR(SMALL(GF108:GF310,ROW()-ROW($GF$313)+1),"")</f>
        <v>0</v>
      </c>
      <c r="GG348">
        <f>IFERROR(SMALL(GG108:GG310,ROW()-ROW($GG$313)+1),"")</f>
        <v>0</v>
      </c>
      <c r="GH348">
        <f>IFERROR(SMALL(GH108:GH310,ROW()-ROW($GH$313)+1),"")</f>
        <v>0</v>
      </c>
      <c r="GI348">
        <f>IFERROR(SMALL(GI108:GI310,ROW()-ROW($GI$313)+1),"")</f>
        <v>0</v>
      </c>
      <c r="GJ348">
        <f>IFERROR(SMALL(GJ108:GJ310,ROW()-ROW($GJ$313)+1),"")</f>
        <v>0</v>
      </c>
      <c r="GK348">
        <f>IFERROR(SMALL(GK108:GK310,ROW()-ROW($GK$313)+1),"")</f>
        <v>0</v>
      </c>
      <c r="GL348">
        <f>IFERROR(SMALL(GL108:GL310,ROW()-ROW($GL$313)+1),"")</f>
        <v>0</v>
      </c>
      <c r="GM348">
        <f>IFERROR(SMALL(GM108:GM310,ROW()-ROW($GM$313)+1),"")</f>
        <v>0</v>
      </c>
      <c r="GN348">
        <f>IFERROR(SMALL(GN108:GN310,ROW()-ROW($GN$313)+1),"")</f>
        <v>0</v>
      </c>
      <c r="GO348">
        <f>IFERROR(SMALL(GO108:GO310,ROW()-ROW($GO$313)+1),"")</f>
        <v>0</v>
      </c>
      <c r="GP348">
        <f>IFERROR(SMALL(GP108:GP310,ROW()-ROW($GP$313)+1),"")</f>
        <v>0</v>
      </c>
      <c r="GQ348">
        <f>IFERROR(SMALL(GQ108:GQ310,ROW()-ROW($GQ$313)+1),"")</f>
        <v>0</v>
      </c>
      <c r="GR348">
        <f>IFERROR(SMALL(GR108:GR310,ROW()-ROW($GR$313)+1),"")</f>
        <v>0</v>
      </c>
      <c r="GS348">
        <f>IFERROR(SMALL(GS108:GS310,ROW()-ROW($GS$313)+1),"")</f>
        <v>0</v>
      </c>
      <c r="GT348">
        <f>IFERROR(SMALL(GT108:GT310,ROW()-ROW($GT$313)+1),"")</f>
        <v>0</v>
      </c>
      <c r="GU348">
        <f>IFERROR(SMALL(GU108:GU310,ROW()-ROW($GU$313)+1),"")</f>
        <v>0</v>
      </c>
      <c r="GV348">
        <f>IFERROR(SMALL(GV108:GV310,ROW()-ROW($GV$313)+1),"")</f>
        <v>0</v>
      </c>
      <c r="GW348">
        <f>IFERROR(SMALL(GW108:GW310,ROW()-ROW($GW$313)+1),"")</f>
        <v>0</v>
      </c>
      <c r="GX348">
        <f>IFERROR(SMALL(GX108:GX310,ROW()-ROW($GX$313)+1),"")</f>
        <v>0</v>
      </c>
      <c r="GY348">
        <f>IFERROR(SMALL(GY108:GY310,ROW()-ROW($GY$313)+1),"")</f>
        <v>0</v>
      </c>
      <c r="GZ348">
        <f>IFERROR(SMALL(GZ108:GZ310,ROW()-ROW($GZ$313)+1),"")</f>
        <v>0</v>
      </c>
      <c r="HA348">
        <f>IFERROR(SMALL(HA108:HA310,ROW()-ROW($HA$313)+1),"")</f>
        <v>0</v>
      </c>
      <c r="HB348">
        <f>IFERROR(SMALL(HB108:HB310,ROW()-ROW($HB$313)+1),"")</f>
        <v>0</v>
      </c>
      <c r="HC348">
        <f>IFERROR(SMALL(HC108:HC310,ROW()-ROW($HC$313)+1),"")</f>
        <v>0</v>
      </c>
      <c r="HD348">
        <f>IFERROR(SMALL(HD108:HD310,ROW()-ROW($HD$313)+1),"")</f>
        <v>0</v>
      </c>
      <c r="HE348">
        <f>IFERROR(SMALL(HE108:HE310,ROW()-ROW($HE$313)+1),"")</f>
        <v>0</v>
      </c>
      <c r="HF348">
        <f>IFERROR(SMALL(HF108:HF310,ROW()-ROW($HF$313)+1),"")</f>
        <v>0</v>
      </c>
    </row>
    <row r="349" spans="5:214">
      <c r="E349">
        <f>IFERROR(SMALL(E108:E310,ROW()-ROW($E$313)+1),"")</f>
        <v>0</v>
      </c>
      <c r="F349">
        <f>IFERROR(SMALL(F108:F310,ROW()-ROW($F$313)+1),"")</f>
        <v>0</v>
      </c>
      <c r="G349">
        <f>IFERROR(SMALL(G108:G310,ROW()-ROW($G$313)+1),"")</f>
        <v>0</v>
      </c>
      <c r="H349">
        <f>IFERROR(SMALL(H108:H310,ROW()-ROW($H$313)+1),"")</f>
        <v>0</v>
      </c>
      <c r="I349">
        <f>IFERROR(SMALL(I108:I310,ROW()-ROW($I$313)+1),"")</f>
        <v>0</v>
      </c>
      <c r="J349">
        <f>IFERROR(SMALL(J108:J310,ROW()-ROW($J$313)+1),"")</f>
        <v>0</v>
      </c>
      <c r="K349">
        <f>IFERROR(SMALL(K108:K310,ROW()-ROW($K$313)+1),"")</f>
        <v>0</v>
      </c>
      <c r="L349">
        <f>IFERROR(SMALL(L108:L310,ROW()-ROW($L$313)+1),"")</f>
        <v>0</v>
      </c>
      <c r="M349">
        <f>IFERROR(SMALL(M108:M310,ROW()-ROW($M$313)+1),"")</f>
        <v>0</v>
      </c>
      <c r="N349">
        <f>IFERROR(SMALL(N108:N310,ROW()-ROW($N$313)+1),"")</f>
        <v>0</v>
      </c>
      <c r="O349">
        <f>IFERROR(SMALL(O108:O310,ROW()-ROW($O$313)+1),"")</f>
        <v>0</v>
      </c>
      <c r="P349">
        <f>IFERROR(SMALL(P108:P310,ROW()-ROW($P$313)+1),"")</f>
        <v>0</v>
      </c>
      <c r="Q349">
        <f>IFERROR(SMALL(Q108:Q310,ROW()-ROW($Q$313)+1),"")</f>
        <v>0</v>
      </c>
      <c r="R349">
        <f>IFERROR(SMALL(R108:R310,ROW()-ROW($R$313)+1),"")</f>
        <v>0</v>
      </c>
      <c r="S349">
        <f>IFERROR(SMALL(S108:S310,ROW()-ROW($S$313)+1),"")</f>
        <v>0</v>
      </c>
      <c r="T349">
        <f>IFERROR(SMALL(T108:T310,ROW()-ROW($T$313)+1),"")</f>
        <v>0</v>
      </c>
      <c r="U349">
        <f>IFERROR(SMALL(U108:U310,ROW()-ROW($U$313)+1),"")</f>
        <v>0</v>
      </c>
      <c r="V349">
        <f>IFERROR(SMALL(V108:V310,ROW()-ROW($V$313)+1),"")</f>
        <v>0</v>
      </c>
      <c r="W349">
        <f>IFERROR(SMALL(W108:W310,ROW()-ROW($W$313)+1),"")</f>
        <v>0</v>
      </c>
      <c r="X349">
        <f>IFERROR(SMALL(X108:X310,ROW()-ROW($X$313)+1),"")</f>
        <v>0</v>
      </c>
      <c r="Y349">
        <f>IFERROR(SMALL(Y108:Y310,ROW()-ROW($Y$313)+1),"")</f>
        <v>0</v>
      </c>
      <c r="Z349">
        <f>IFERROR(SMALL(Z108:Z310,ROW()-ROW($Z$313)+1),"")</f>
        <v>0</v>
      </c>
      <c r="AA349">
        <f>IFERROR(SMALL(AA108:AA310,ROW()-ROW($AA$313)+1),"")</f>
        <v>0</v>
      </c>
      <c r="AB349">
        <f>IFERROR(SMALL(AB108:AB310,ROW()-ROW($AB$313)+1),"")</f>
        <v>0</v>
      </c>
      <c r="AC349">
        <f>IFERROR(SMALL(AC108:AC310,ROW()-ROW($AC$313)+1),"")</f>
        <v>0</v>
      </c>
      <c r="AD349">
        <f>IFERROR(SMALL(AD108:AD310,ROW()-ROW($AD$313)+1),"")</f>
        <v>0</v>
      </c>
      <c r="AE349">
        <f>IFERROR(SMALL(AE108:AE310,ROW()-ROW($AE$313)+1),"")</f>
        <v>0</v>
      </c>
      <c r="AF349">
        <f>IFERROR(SMALL(AF108:AF310,ROW()-ROW($AF$313)+1),"")</f>
        <v>0</v>
      </c>
      <c r="AG349">
        <f>IFERROR(SMALL(AG108:AG310,ROW()-ROW($AG$313)+1),"")</f>
        <v>0</v>
      </c>
      <c r="AH349">
        <f>IFERROR(SMALL(AH108:AH310,ROW()-ROW($AH$313)+1),"")</f>
        <v>0</v>
      </c>
      <c r="AI349">
        <f>IFERROR(SMALL(AI108:AI310,ROW()-ROW($AI$313)+1),"")</f>
        <v>0</v>
      </c>
      <c r="AJ349">
        <f>IFERROR(SMALL(AJ108:AJ310,ROW()-ROW($AJ$313)+1),"")</f>
        <v>0</v>
      </c>
      <c r="AK349">
        <f>IFERROR(SMALL(AK108:AK310,ROW()-ROW($AK$313)+1),"")</f>
        <v>0</v>
      </c>
      <c r="AL349">
        <f>IFERROR(SMALL(AL108:AL310,ROW()-ROW($AL$313)+1),"")</f>
        <v>0</v>
      </c>
      <c r="AM349">
        <f>IFERROR(SMALL(AM108:AM310,ROW()-ROW($AM$313)+1),"")</f>
        <v>0</v>
      </c>
      <c r="AN349">
        <f>IFERROR(SMALL(AN108:AN310,ROW()-ROW($AN$313)+1),"")</f>
        <v>0</v>
      </c>
      <c r="AO349">
        <f>IFERROR(SMALL(AO108:AO310,ROW()-ROW($AO$313)+1),"")</f>
        <v>0</v>
      </c>
      <c r="AP349">
        <f>IFERROR(SMALL(AP108:AP310,ROW()-ROW($AP$313)+1),"")</f>
        <v>0</v>
      </c>
      <c r="AQ349">
        <f>IFERROR(SMALL(AQ108:AQ310,ROW()-ROW($AQ$313)+1),"")</f>
        <v>0</v>
      </c>
      <c r="AR349">
        <f>IFERROR(SMALL(AR108:AR310,ROW()-ROW($AR$313)+1),"")</f>
        <v>0</v>
      </c>
      <c r="AS349">
        <f>IFERROR(SMALL(AS108:AS310,ROW()-ROW($AS$313)+1),"")</f>
        <v>0</v>
      </c>
      <c r="AT349">
        <f>IFERROR(SMALL(AT108:AT310,ROW()-ROW($AT$313)+1),"")</f>
        <v>0</v>
      </c>
      <c r="AU349">
        <f>IFERROR(SMALL(AU108:AU310,ROW()-ROW($AU$313)+1),"")</f>
        <v>0</v>
      </c>
      <c r="AV349">
        <f>IFERROR(SMALL(AV108:AV310,ROW()-ROW($AV$313)+1),"")</f>
        <v>0</v>
      </c>
      <c r="AW349">
        <f>IFERROR(SMALL(AW108:AW310,ROW()-ROW($AW$313)+1),"")</f>
        <v>0</v>
      </c>
      <c r="AX349">
        <f>IFERROR(SMALL(AX108:AX310,ROW()-ROW($AX$313)+1),"")</f>
        <v>0</v>
      </c>
      <c r="AY349">
        <f>IFERROR(SMALL(AY108:AY310,ROW()-ROW($AY$313)+1),"")</f>
        <v>0</v>
      </c>
      <c r="AZ349">
        <f>IFERROR(SMALL(AZ108:AZ310,ROW()-ROW($AZ$313)+1),"")</f>
        <v>0</v>
      </c>
      <c r="BA349">
        <f>IFERROR(SMALL(BA108:BA310,ROW()-ROW($BA$313)+1),"")</f>
        <v>0</v>
      </c>
      <c r="BB349">
        <f>IFERROR(SMALL(BB108:BB310,ROW()-ROW($BB$313)+1),"")</f>
        <v>0</v>
      </c>
      <c r="BC349">
        <f>IFERROR(SMALL(BC108:BC310,ROW()-ROW($BC$313)+1),"")</f>
        <v>0</v>
      </c>
      <c r="BD349">
        <f>IFERROR(SMALL(BD108:BD310,ROW()-ROW($BD$313)+1),"")</f>
        <v>0</v>
      </c>
      <c r="BE349">
        <f>IFERROR(SMALL(BE108:BE310,ROW()-ROW($BE$313)+1),"")</f>
        <v>0</v>
      </c>
      <c r="BF349">
        <f>IFERROR(SMALL(BF108:BF310,ROW()-ROW($BF$313)+1),"")</f>
        <v>0</v>
      </c>
      <c r="BG349">
        <f>IFERROR(SMALL(BG108:BG310,ROW()-ROW($BG$313)+1),"")</f>
        <v>0</v>
      </c>
      <c r="BH349">
        <f>IFERROR(SMALL(BH108:BH310,ROW()-ROW($BH$313)+1),"")</f>
        <v>0</v>
      </c>
      <c r="BI349">
        <f>IFERROR(SMALL(BI108:BI310,ROW()-ROW($BI$313)+1),"")</f>
        <v>0</v>
      </c>
      <c r="BJ349">
        <f>IFERROR(SMALL(BJ108:BJ310,ROW()-ROW($BJ$313)+1),"")</f>
        <v>0</v>
      </c>
      <c r="BK349">
        <f>IFERROR(SMALL(BK108:BK310,ROW()-ROW($BK$313)+1),"")</f>
        <v>0</v>
      </c>
      <c r="BL349">
        <f>IFERROR(SMALL(BL108:BL310,ROW()-ROW($BL$313)+1),"")</f>
        <v>0</v>
      </c>
      <c r="BM349">
        <f>IFERROR(SMALL(BM108:BM310,ROW()-ROW($BM$313)+1),"")</f>
        <v>0</v>
      </c>
      <c r="BN349">
        <f>IFERROR(SMALL(BN108:BN310,ROW()-ROW($BN$313)+1),"")</f>
        <v>0</v>
      </c>
      <c r="BO349">
        <f>IFERROR(SMALL(BO108:BO310,ROW()-ROW($BO$313)+1),"")</f>
        <v>0</v>
      </c>
      <c r="BP349">
        <f>IFERROR(SMALL(BP108:BP310,ROW()-ROW($BP$313)+1),"")</f>
        <v>0</v>
      </c>
      <c r="BQ349">
        <f>IFERROR(SMALL(BQ108:BQ310,ROW()-ROW($BQ$313)+1),"")</f>
        <v>0</v>
      </c>
      <c r="BR349">
        <f>IFERROR(SMALL(BR108:BR310,ROW()-ROW($BR$313)+1),"")</f>
        <v>0</v>
      </c>
      <c r="BS349">
        <f>IFERROR(SMALL(BS108:BS310,ROW()-ROW($BS$313)+1),"")</f>
        <v>0</v>
      </c>
      <c r="BT349">
        <f>IFERROR(SMALL(BT108:BT310,ROW()-ROW($BT$313)+1),"")</f>
        <v>0</v>
      </c>
      <c r="BU349">
        <f>IFERROR(SMALL(BU108:BU310,ROW()-ROW($BU$313)+1),"")</f>
        <v>0</v>
      </c>
      <c r="BV349">
        <f>IFERROR(SMALL(BV108:BV310,ROW()-ROW($BV$313)+1),"")</f>
        <v>0</v>
      </c>
      <c r="BW349">
        <f>IFERROR(SMALL(BW108:BW310,ROW()-ROW($BW$313)+1),"")</f>
        <v>0</v>
      </c>
      <c r="BX349">
        <f>IFERROR(SMALL(BX108:BX310,ROW()-ROW($BX$313)+1),"")</f>
        <v>0</v>
      </c>
      <c r="BY349">
        <f>IFERROR(SMALL(BY108:BY310,ROW()-ROW($BY$313)+1),"")</f>
        <v>0</v>
      </c>
      <c r="BZ349">
        <f>IFERROR(SMALL(BZ108:BZ310,ROW()-ROW($BZ$313)+1),"")</f>
        <v>0</v>
      </c>
      <c r="CA349">
        <f>IFERROR(SMALL(CA108:CA310,ROW()-ROW($CA$313)+1),"")</f>
        <v>0</v>
      </c>
      <c r="CB349">
        <f>IFERROR(SMALL(CB108:CB310,ROW()-ROW($CB$313)+1),"")</f>
        <v>0</v>
      </c>
      <c r="CC349">
        <f>IFERROR(SMALL(CC108:CC310,ROW()-ROW($CC$313)+1),"")</f>
        <v>0</v>
      </c>
      <c r="CD349">
        <f>IFERROR(SMALL(CD108:CD310,ROW()-ROW($CD$313)+1),"")</f>
        <v>0</v>
      </c>
      <c r="CE349">
        <f>IFERROR(SMALL(CE108:CE310,ROW()-ROW($CE$313)+1),"")</f>
        <v>0</v>
      </c>
      <c r="CF349">
        <f>IFERROR(SMALL(CF108:CF310,ROW()-ROW($CF$313)+1),"")</f>
        <v>0</v>
      </c>
      <c r="CG349">
        <f>IFERROR(SMALL(CG108:CG310,ROW()-ROW($CG$313)+1),"")</f>
        <v>0</v>
      </c>
      <c r="CH349">
        <f>IFERROR(SMALL(CH108:CH310,ROW()-ROW($CH$313)+1),"")</f>
        <v>0</v>
      </c>
      <c r="CI349">
        <f>IFERROR(SMALL(CI108:CI310,ROW()-ROW($CI$313)+1),"")</f>
        <v>0</v>
      </c>
      <c r="CJ349">
        <f>IFERROR(SMALL(CJ108:CJ310,ROW()-ROW($CJ$313)+1),"")</f>
        <v>0</v>
      </c>
      <c r="CK349">
        <f>IFERROR(SMALL(CK108:CK310,ROW()-ROW($CK$313)+1),"")</f>
        <v>0</v>
      </c>
      <c r="CL349">
        <f>IFERROR(SMALL(CL108:CL310,ROW()-ROW($CL$313)+1),"")</f>
        <v>0</v>
      </c>
      <c r="CM349">
        <f>IFERROR(SMALL(CM108:CM310,ROW()-ROW($CM$313)+1),"")</f>
        <v>0</v>
      </c>
      <c r="CN349">
        <f>IFERROR(SMALL(CN108:CN310,ROW()-ROW($CN$313)+1),"")</f>
        <v>0</v>
      </c>
      <c r="CO349">
        <f>IFERROR(SMALL(CO108:CO310,ROW()-ROW($CO$313)+1),"")</f>
        <v>0</v>
      </c>
      <c r="CP349">
        <f>IFERROR(SMALL(CP108:CP310,ROW()-ROW($CP$313)+1),"")</f>
        <v>0</v>
      </c>
      <c r="CQ349">
        <f>IFERROR(SMALL(CQ108:CQ310,ROW()-ROW($CQ$313)+1),"")</f>
        <v>0</v>
      </c>
      <c r="CR349">
        <f>IFERROR(SMALL(CR108:CR310,ROW()-ROW($CR$313)+1),"")</f>
        <v>0</v>
      </c>
      <c r="CS349">
        <f>IFERROR(SMALL(CS108:CS310,ROW()-ROW($CS$313)+1),"")</f>
        <v>0</v>
      </c>
      <c r="CT349">
        <f>IFERROR(SMALL(CT108:CT310,ROW()-ROW($CT$313)+1),"")</f>
        <v>0</v>
      </c>
      <c r="CU349">
        <f>IFERROR(SMALL(CU108:CU310,ROW()-ROW($CU$313)+1),"")</f>
        <v>0</v>
      </c>
      <c r="CV349">
        <f>IFERROR(SMALL(CV108:CV310,ROW()-ROW($CV$313)+1),"")</f>
        <v>0</v>
      </c>
      <c r="CW349">
        <f>IFERROR(SMALL(CW108:CW310,ROW()-ROW($CW$313)+1),"")</f>
        <v>0</v>
      </c>
      <c r="CX349">
        <f>IFERROR(SMALL(CX108:CX310,ROW()-ROW($CX$313)+1),"")</f>
        <v>0</v>
      </c>
      <c r="CY349">
        <f>IFERROR(SMALL(CY108:CY310,ROW()-ROW($CY$313)+1),"")</f>
        <v>0</v>
      </c>
      <c r="CZ349">
        <f>IFERROR(SMALL(CZ108:CZ310,ROW()-ROW($CZ$313)+1),"")</f>
        <v>0</v>
      </c>
      <c r="DA349">
        <f>IFERROR(SMALL(DA108:DA310,ROW()-ROW($DA$313)+1),"")</f>
        <v>0</v>
      </c>
      <c r="DB349">
        <f>IFERROR(SMALL(DB108:DB310,ROW()-ROW($DB$313)+1),"")</f>
        <v>0</v>
      </c>
      <c r="DC349">
        <f>IFERROR(SMALL(DC108:DC310,ROW()-ROW($DC$313)+1),"")</f>
        <v>0</v>
      </c>
      <c r="DD349">
        <f>IFERROR(SMALL(DD108:DD310,ROW()-ROW($DD$313)+1),"")</f>
        <v>0</v>
      </c>
      <c r="DG349">
        <f>IFERROR(SMALL(DG108:DG310,ROW()-ROW($DG$313)+1),"")</f>
        <v>0</v>
      </c>
      <c r="DH349">
        <f>IFERROR(SMALL(DH108:DH310,ROW()-ROW($DH$313)+1),"")</f>
        <v>0</v>
      </c>
      <c r="DI349">
        <f>IFERROR(SMALL(DI108:DI310,ROW()-ROW($DI$313)+1),"")</f>
        <v>0</v>
      </c>
      <c r="DJ349">
        <f>IFERROR(SMALL(DJ108:DJ310,ROW()-ROW($DJ$313)+1),"")</f>
        <v>0</v>
      </c>
      <c r="DK349">
        <f>IFERROR(SMALL(DK108:DK310,ROW()-ROW($DK$313)+1),"")</f>
        <v>0</v>
      </c>
      <c r="DL349">
        <f>IFERROR(SMALL(DL108:DL310,ROW()-ROW($DL$313)+1),"")</f>
        <v>0</v>
      </c>
      <c r="DM349">
        <f>IFERROR(SMALL(DM108:DM310,ROW()-ROW($DM$313)+1),"")</f>
        <v>0</v>
      </c>
      <c r="DN349">
        <f>IFERROR(SMALL(DN108:DN310,ROW()-ROW($DN$313)+1),"")</f>
        <v>0</v>
      </c>
      <c r="DO349">
        <f>IFERROR(SMALL(DO108:DO310,ROW()-ROW($DO$313)+1),"")</f>
        <v>0</v>
      </c>
      <c r="DP349">
        <f>IFERROR(SMALL(DP108:DP310,ROW()-ROW($DP$313)+1),"")</f>
        <v>0</v>
      </c>
      <c r="DQ349">
        <f>IFERROR(SMALL(DQ108:DQ310,ROW()-ROW($DQ$313)+1),"")</f>
        <v>0</v>
      </c>
      <c r="DR349">
        <f>IFERROR(SMALL(DR108:DR310,ROW()-ROW($DR$313)+1),"")</f>
        <v>0</v>
      </c>
      <c r="DS349">
        <f>IFERROR(SMALL(DS108:DS310,ROW()-ROW($DS$313)+1),"")</f>
        <v>0</v>
      </c>
      <c r="DT349">
        <f>IFERROR(SMALL(DT108:DT310,ROW()-ROW($DT$313)+1),"")</f>
        <v>0</v>
      </c>
      <c r="DU349">
        <f>IFERROR(SMALL(DU108:DU310,ROW()-ROW($DU$313)+1),"")</f>
        <v>0</v>
      </c>
      <c r="DV349">
        <f>IFERROR(SMALL(DV108:DV310,ROW()-ROW($DV$313)+1),"")</f>
        <v>0</v>
      </c>
      <c r="DW349">
        <f>IFERROR(SMALL(DW108:DW310,ROW()-ROW($DW$313)+1),"")</f>
        <v>0</v>
      </c>
      <c r="DX349">
        <f>IFERROR(SMALL(DX108:DX310,ROW()-ROW($DX$313)+1),"")</f>
        <v>0</v>
      </c>
      <c r="DY349">
        <f>IFERROR(SMALL(DY108:DY310,ROW()-ROW($DY$313)+1),"")</f>
        <v>0</v>
      </c>
      <c r="DZ349">
        <f>IFERROR(SMALL(DZ108:DZ310,ROW()-ROW($DZ$313)+1),"")</f>
        <v>0</v>
      </c>
      <c r="EA349">
        <f>IFERROR(SMALL(EA108:EA310,ROW()-ROW($EA$313)+1),"")</f>
        <v>0</v>
      </c>
      <c r="EB349">
        <f>IFERROR(SMALL(EB108:EB310,ROW()-ROW($EB$313)+1),"")</f>
        <v>0</v>
      </c>
      <c r="EC349">
        <f>IFERROR(SMALL(EC108:EC310,ROW()-ROW($EC$313)+1),"")</f>
        <v>0</v>
      </c>
      <c r="ED349">
        <f>IFERROR(SMALL(ED108:ED310,ROW()-ROW($ED$313)+1),"")</f>
        <v>0</v>
      </c>
      <c r="EE349">
        <f>IFERROR(SMALL(EE108:EE310,ROW()-ROW($EE$313)+1),"")</f>
        <v>0</v>
      </c>
      <c r="EF349">
        <f>IFERROR(SMALL(EF108:EF310,ROW()-ROW($EF$313)+1),"")</f>
        <v>0</v>
      </c>
      <c r="EG349">
        <f>IFERROR(SMALL(EG108:EG310,ROW()-ROW($EG$313)+1),"")</f>
        <v>0</v>
      </c>
      <c r="EH349">
        <f>IFERROR(SMALL(EH108:EH310,ROW()-ROW($EH$313)+1),"")</f>
        <v>0</v>
      </c>
      <c r="EI349">
        <f>IFERROR(SMALL(EI108:EI310,ROW()-ROW($EI$313)+1),"")</f>
        <v>0</v>
      </c>
      <c r="EJ349">
        <f>IFERROR(SMALL(EJ108:EJ310,ROW()-ROW($EJ$313)+1),"")</f>
        <v>0</v>
      </c>
      <c r="EK349">
        <f>IFERROR(SMALL(EK108:EK310,ROW()-ROW($EK$313)+1),"")</f>
        <v>0</v>
      </c>
      <c r="EL349">
        <f>IFERROR(SMALL(EL108:EL310,ROW()-ROW($EL$313)+1),"")</f>
        <v>0</v>
      </c>
      <c r="EM349">
        <f>IFERROR(SMALL(EM108:EM310,ROW()-ROW($EM$313)+1),"")</f>
        <v>0</v>
      </c>
      <c r="EN349">
        <f>IFERROR(SMALL(EN108:EN310,ROW()-ROW($EN$313)+1),"")</f>
        <v>0</v>
      </c>
      <c r="EO349">
        <f>IFERROR(SMALL(EO108:EO310,ROW()-ROW($EO$313)+1),"")</f>
        <v>0</v>
      </c>
      <c r="EP349">
        <f>IFERROR(SMALL(EP108:EP310,ROW()-ROW($EP$313)+1),"")</f>
        <v>0</v>
      </c>
      <c r="EQ349">
        <f>IFERROR(SMALL(EQ108:EQ310,ROW()-ROW($EQ$313)+1),"")</f>
        <v>0</v>
      </c>
      <c r="ER349">
        <f>IFERROR(SMALL(ER108:ER310,ROW()-ROW($ER$313)+1),"")</f>
        <v>0</v>
      </c>
      <c r="ES349">
        <f>IFERROR(SMALL(ES108:ES310,ROW()-ROW($ES$313)+1),"")</f>
        <v>0</v>
      </c>
      <c r="ET349">
        <f>IFERROR(SMALL(ET108:ET310,ROW()-ROW($ET$313)+1),"")</f>
        <v>0</v>
      </c>
      <c r="EU349">
        <f>IFERROR(SMALL(EU108:EU310,ROW()-ROW($EU$313)+1),"")</f>
        <v>0</v>
      </c>
      <c r="EV349">
        <f>IFERROR(SMALL(EV108:EV310,ROW()-ROW($EV$313)+1),"")</f>
        <v>0</v>
      </c>
      <c r="EW349">
        <f>IFERROR(SMALL(EW108:EW310,ROW()-ROW($EW$313)+1),"")</f>
        <v>0</v>
      </c>
      <c r="EX349">
        <f>IFERROR(SMALL(EX108:EX310,ROW()-ROW($EX$313)+1),"")</f>
        <v>0</v>
      </c>
      <c r="EY349">
        <f>IFERROR(SMALL(EY108:EY310,ROW()-ROW($EY$313)+1),"")</f>
        <v>0</v>
      </c>
      <c r="EZ349">
        <f>IFERROR(SMALL(EZ108:EZ310,ROW()-ROW($EZ$313)+1),"")</f>
        <v>0</v>
      </c>
      <c r="FA349">
        <f>IFERROR(SMALL(FA108:FA310,ROW()-ROW($FA$313)+1),"")</f>
        <v>0</v>
      </c>
      <c r="FB349">
        <f>IFERROR(SMALL(FB108:FB310,ROW()-ROW($FB$313)+1),"")</f>
        <v>0</v>
      </c>
      <c r="FC349">
        <f>IFERROR(SMALL(FC108:FC310,ROW()-ROW($FC$313)+1),"")</f>
        <v>0</v>
      </c>
      <c r="FD349">
        <f>IFERROR(SMALL(FD108:FD310,ROW()-ROW($FD$313)+1),"")</f>
        <v>0</v>
      </c>
      <c r="FE349">
        <f>IFERROR(SMALL(FE108:FE310,ROW()-ROW($FE$313)+1),"")</f>
        <v>0</v>
      </c>
      <c r="FF349">
        <f>IFERROR(SMALL(FF108:FF310,ROW()-ROW($FF$313)+1),"")</f>
        <v>0</v>
      </c>
      <c r="FG349">
        <f>IFERROR(SMALL(FG108:FG310,ROW()-ROW($FG$313)+1),"")</f>
        <v>0</v>
      </c>
      <c r="FH349">
        <f>IFERROR(SMALL(FH108:FH310,ROW()-ROW($FH$313)+1),"")</f>
        <v>0</v>
      </c>
      <c r="FI349">
        <f>IFERROR(SMALL(FI108:FI310,ROW()-ROW($FI$313)+1),"")</f>
        <v>0</v>
      </c>
      <c r="FJ349">
        <f>IFERROR(SMALL(FJ108:FJ310,ROW()-ROW($FJ$313)+1),"")</f>
        <v>0</v>
      </c>
      <c r="FK349">
        <f>IFERROR(SMALL(FK108:FK310,ROW()-ROW($FK$313)+1),"")</f>
        <v>0</v>
      </c>
      <c r="FL349">
        <f>IFERROR(SMALL(FL108:FL310,ROW()-ROW($FL$313)+1),"")</f>
        <v>0</v>
      </c>
      <c r="FM349">
        <f>IFERROR(SMALL(FM108:FM310,ROW()-ROW($FM$313)+1),"")</f>
        <v>0</v>
      </c>
      <c r="FN349">
        <f>IFERROR(SMALL(FN108:FN310,ROW()-ROW($FN$313)+1),"")</f>
        <v>0</v>
      </c>
      <c r="FO349">
        <f>IFERROR(SMALL(FO108:FO310,ROW()-ROW($FO$313)+1),"")</f>
        <v>0</v>
      </c>
      <c r="FP349">
        <f>IFERROR(SMALL(FP108:FP310,ROW()-ROW($FP$313)+1),"")</f>
        <v>0</v>
      </c>
      <c r="FQ349">
        <f>IFERROR(SMALL(FQ108:FQ310,ROW()-ROW($FQ$313)+1),"")</f>
        <v>0</v>
      </c>
      <c r="FR349">
        <f>IFERROR(SMALL(FR108:FR310,ROW()-ROW($FR$313)+1),"")</f>
        <v>0</v>
      </c>
      <c r="FS349">
        <f>IFERROR(SMALL(FS108:FS310,ROW()-ROW($FS$313)+1),"")</f>
        <v>0</v>
      </c>
      <c r="FT349">
        <f>IFERROR(SMALL(FT108:FT310,ROW()-ROW($FT$313)+1),"")</f>
        <v>0</v>
      </c>
      <c r="FU349">
        <f>IFERROR(SMALL(FU108:FU310,ROW()-ROW($FU$313)+1),"")</f>
        <v>0</v>
      </c>
      <c r="FV349">
        <f>IFERROR(SMALL(FV108:FV310,ROW()-ROW($FV$313)+1),"")</f>
        <v>0</v>
      </c>
      <c r="FW349">
        <f>IFERROR(SMALL(FW108:FW310,ROW()-ROW($FW$313)+1),"")</f>
        <v>0</v>
      </c>
      <c r="FX349">
        <f>IFERROR(SMALL(FX108:FX310,ROW()-ROW($FX$313)+1),"")</f>
        <v>0</v>
      </c>
      <c r="FY349">
        <f>IFERROR(SMALL(FY108:FY310,ROW()-ROW($FY$313)+1),"")</f>
        <v>0</v>
      </c>
      <c r="FZ349">
        <f>IFERROR(SMALL(FZ108:FZ310,ROW()-ROW($FZ$313)+1),"")</f>
        <v>0</v>
      </c>
      <c r="GA349">
        <f>IFERROR(SMALL(GA108:GA310,ROW()-ROW($GA$313)+1),"")</f>
        <v>0</v>
      </c>
      <c r="GB349">
        <f>IFERROR(SMALL(GB108:GB310,ROW()-ROW($GB$313)+1),"")</f>
        <v>0</v>
      </c>
      <c r="GC349">
        <f>IFERROR(SMALL(GC108:GC310,ROW()-ROW($GC$313)+1),"")</f>
        <v>0</v>
      </c>
      <c r="GD349">
        <f>IFERROR(SMALL(GD108:GD310,ROW()-ROW($GD$313)+1),"")</f>
        <v>0</v>
      </c>
      <c r="GE349">
        <f>IFERROR(SMALL(GE108:GE310,ROW()-ROW($GE$313)+1),"")</f>
        <v>0</v>
      </c>
      <c r="GF349">
        <f>IFERROR(SMALL(GF108:GF310,ROW()-ROW($GF$313)+1),"")</f>
        <v>0</v>
      </c>
      <c r="GG349">
        <f>IFERROR(SMALL(GG108:GG310,ROW()-ROW($GG$313)+1),"")</f>
        <v>0</v>
      </c>
      <c r="GH349">
        <f>IFERROR(SMALL(GH108:GH310,ROW()-ROW($GH$313)+1),"")</f>
        <v>0</v>
      </c>
      <c r="GI349">
        <f>IFERROR(SMALL(GI108:GI310,ROW()-ROW($GI$313)+1),"")</f>
        <v>0</v>
      </c>
      <c r="GJ349">
        <f>IFERROR(SMALL(GJ108:GJ310,ROW()-ROW($GJ$313)+1),"")</f>
        <v>0</v>
      </c>
      <c r="GK349">
        <f>IFERROR(SMALL(GK108:GK310,ROW()-ROW($GK$313)+1),"")</f>
        <v>0</v>
      </c>
      <c r="GL349">
        <f>IFERROR(SMALL(GL108:GL310,ROW()-ROW($GL$313)+1),"")</f>
        <v>0</v>
      </c>
      <c r="GM349">
        <f>IFERROR(SMALL(GM108:GM310,ROW()-ROW($GM$313)+1),"")</f>
        <v>0</v>
      </c>
      <c r="GN349">
        <f>IFERROR(SMALL(GN108:GN310,ROW()-ROW($GN$313)+1),"")</f>
        <v>0</v>
      </c>
      <c r="GO349">
        <f>IFERROR(SMALL(GO108:GO310,ROW()-ROW($GO$313)+1),"")</f>
        <v>0</v>
      </c>
      <c r="GP349">
        <f>IFERROR(SMALL(GP108:GP310,ROW()-ROW($GP$313)+1),"")</f>
        <v>0</v>
      </c>
      <c r="GQ349">
        <f>IFERROR(SMALL(GQ108:GQ310,ROW()-ROW($GQ$313)+1),"")</f>
        <v>0</v>
      </c>
      <c r="GR349">
        <f>IFERROR(SMALL(GR108:GR310,ROW()-ROW($GR$313)+1),"")</f>
        <v>0</v>
      </c>
      <c r="GS349">
        <f>IFERROR(SMALL(GS108:GS310,ROW()-ROW($GS$313)+1),"")</f>
        <v>0</v>
      </c>
      <c r="GT349">
        <f>IFERROR(SMALL(GT108:GT310,ROW()-ROW($GT$313)+1),"")</f>
        <v>0</v>
      </c>
      <c r="GU349">
        <f>IFERROR(SMALL(GU108:GU310,ROW()-ROW($GU$313)+1),"")</f>
        <v>0</v>
      </c>
      <c r="GV349">
        <f>IFERROR(SMALL(GV108:GV310,ROW()-ROW($GV$313)+1),"")</f>
        <v>0</v>
      </c>
      <c r="GW349">
        <f>IFERROR(SMALL(GW108:GW310,ROW()-ROW($GW$313)+1),"")</f>
        <v>0</v>
      </c>
      <c r="GX349">
        <f>IFERROR(SMALL(GX108:GX310,ROW()-ROW($GX$313)+1),"")</f>
        <v>0</v>
      </c>
      <c r="GY349">
        <f>IFERROR(SMALL(GY108:GY310,ROW()-ROW($GY$313)+1),"")</f>
        <v>0</v>
      </c>
      <c r="GZ349">
        <f>IFERROR(SMALL(GZ108:GZ310,ROW()-ROW($GZ$313)+1),"")</f>
        <v>0</v>
      </c>
      <c r="HA349">
        <f>IFERROR(SMALL(HA108:HA310,ROW()-ROW($HA$313)+1),"")</f>
        <v>0</v>
      </c>
      <c r="HB349">
        <f>IFERROR(SMALL(HB108:HB310,ROW()-ROW($HB$313)+1),"")</f>
        <v>0</v>
      </c>
      <c r="HC349">
        <f>IFERROR(SMALL(HC108:HC310,ROW()-ROW($HC$313)+1),"")</f>
        <v>0</v>
      </c>
      <c r="HD349">
        <f>IFERROR(SMALL(HD108:HD310,ROW()-ROW($HD$313)+1),"")</f>
        <v>0</v>
      </c>
      <c r="HE349">
        <f>IFERROR(SMALL(HE108:HE310,ROW()-ROW($HE$313)+1),"")</f>
        <v>0</v>
      </c>
      <c r="HF349">
        <f>IFERROR(SMALL(HF108:HF310,ROW()-ROW($HF$313)+1),"")</f>
        <v>0</v>
      </c>
    </row>
    <row r="350" spans="5:214">
      <c r="E350">
        <f>IFERROR(SMALL(E108:E310,ROW()-ROW($E$313)+1),"")</f>
        <v>0</v>
      </c>
      <c r="F350">
        <f>IFERROR(SMALL(F108:F310,ROW()-ROW($F$313)+1),"")</f>
        <v>0</v>
      </c>
      <c r="G350">
        <f>IFERROR(SMALL(G108:G310,ROW()-ROW($G$313)+1),"")</f>
        <v>0</v>
      </c>
      <c r="H350">
        <f>IFERROR(SMALL(H108:H310,ROW()-ROW($H$313)+1),"")</f>
        <v>0</v>
      </c>
      <c r="I350">
        <f>IFERROR(SMALL(I108:I310,ROW()-ROW($I$313)+1),"")</f>
        <v>0</v>
      </c>
      <c r="J350">
        <f>IFERROR(SMALL(J108:J310,ROW()-ROW($J$313)+1),"")</f>
        <v>0</v>
      </c>
      <c r="K350">
        <f>IFERROR(SMALL(K108:K310,ROW()-ROW($K$313)+1),"")</f>
        <v>0</v>
      </c>
      <c r="L350">
        <f>IFERROR(SMALL(L108:L310,ROW()-ROW($L$313)+1),"")</f>
        <v>0</v>
      </c>
      <c r="M350">
        <f>IFERROR(SMALL(M108:M310,ROW()-ROW($M$313)+1),"")</f>
        <v>0</v>
      </c>
      <c r="N350">
        <f>IFERROR(SMALL(N108:N310,ROW()-ROW($N$313)+1),"")</f>
        <v>0</v>
      </c>
      <c r="O350">
        <f>IFERROR(SMALL(O108:O310,ROW()-ROW($O$313)+1),"")</f>
        <v>0</v>
      </c>
      <c r="P350">
        <f>IFERROR(SMALL(P108:P310,ROW()-ROW($P$313)+1),"")</f>
        <v>0</v>
      </c>
      <c r="Q350">
        <f>IFERROR(SMALL(Q108:Q310,ROW()-ROW($Q$313)+1),"")</f>
        <v>0</v>
      </c>
      <c r="R350">
        <f>IFERROR(SMALL(R108:R310,ROW()-ROW($R$313)+1),"")</f>
        <v>0</v>
      </c>
      <c r="S350">
        <f>IFERROR(SMALL(S108:S310,ROW()-ROW($S$313)+1),"")</f>
        <v>0</v>
      </c>
      <c r="T350">
        <f>IFERROR(SMALL(T108:T310,ROW()-ROW($T$313)+1),"")</f>
        <v>0</v>
      </c>
      <c r="U350">
        <f>IFERROR(SMALL(U108:U310,ROW()-ROW($U$313)+1),"")</f>
        <v>0</v>
      </c>
      <c r="V350">
        <f>IFERROR(SMALL(V108:V310,ROW()-ROW($V$313)+1),"")</f>
        <v>0</v>
      </c>
      <c r="W350">
        <f>IFERROR(SMALL(W108:W310,ROW()-ROW($W$313)+1),"")</f>
        <v>0</v>
      </c>
      <c r="X350">
        <f>IFERROR(SMALL(X108:X310,ROW()-ROW($X$313)+1),"")</f>
        <v>0</v>
      </c>
      <c r="Y350">
        <f>IFERROR(SMALL(Y108:Y310,ROW()-ROW($Y$313)+1),"")</f>
        <v>0</v>
      </c>
      <c r="Z350">
        <f>IFERROR(SMALL(Z108:Z310,ROW()-ROW($Z$313)+1),"")</f>
        <v>0</v>
      </c>
      <c r="AA350">
        <f>IFERROR(SMALL(AA108:AA310,ROW()-ROW($AA$313)+1),"")</f>
        <v>0</v>
      </c>
      <c r="AB350">
        <f>IFERROR(SMALL(AB108:AB310,ROW()-ROW($AB$313)+1),"")</f>
        <v>0</v>
      </c>
      <c r="AC350">
        <f>IFERROR(SMALL(AC108:AC310,ROW()-ROW($AC$313)+1),"")</f>
        <v>0</v>
      </c>
      <c r="AD350">
        <f>IFERROR(SMALL(AD108:AD310,ROW()-ROW($AD$313)+1),"")</f>
        <v>0</v>
      </c>
      <c r="AE350">
        <f>IFERROR(SMALL(AE108:AE310,ROW()-ROW($AE$313)+1),"")</f>
        <v>0</v>
      </c>
      <c r="AF350">
        <f>IFERROR(SMALL(AF108:AF310,ROW()-ROW($AF$313)+1),"")</f>
        <v>0</v>
      </c>
      <c r="AG350">
        <f>IFERROR(SMALL(AG108:AG310,ROW()-ROW($AG$313)+1),"")</f>
        <v>0</v>
      </c>
      <c r="AH350">
        <f>IFERROR(SMALL(AH108:AH310,ROW()-ROW($AH$313)+1),"")</f>
        <v>0</v>
      </c>
      <c r="AI350">
        <f>IFERROR(SMALL(AI108:AI310,ROW()-ROW($AI$313)+1),"")</f>
        <v>0</v>
      </c>
      <c r="AJ350">
        <f>IFERROR(SMALL(AJ108:AJ310,ROW()-ROW($AJ$313)+1),"")</f>
        <v>0</v>
      </c>
      <c r="AK350">
        <f>IFERROR(SMALL(AK108:AK310,ROW()-ROW($AK$313)+1),"")</f>
        <v>0</v>
      </c>
      <c r="AL350">
        <f>IFERROR(SMALL(AL108:AL310,ROW()-ROW($AL$313)+1),"")</f>
        <v>0</v>
      </c>
      <c r="AM350">
        <f>IFERROR(SMALL(AM108:AM310,ROW()-ROW($AM$313)+1),"")</f>
        <v>0</v>
      </c>
      <c r="AN350">
        <f>IFERROR(SMALL(AN108:AN310,ROW()-ROW($AN$313)+1),"")</f>
        <v>0</v>
      </c>
      <c r="AO350">
        <f>IFERROR(SMALL(AO108:AO310,ROW()-ROW($AO$313)+1),"")</f>
        <v>0</v>
      </c>
      <c r="AP350">
        <f>IFERROR(SMALL(AP108:AP310,ROW()-ROW($AP$313)+1),"")</f>
        <v>0</v>
      </c>
      <c r="AQ350">
        <f>IFERROR(SMALL(AQ108:AQ310,ROW()-ROW($AQ$313)+1),"")</f>
        <v>0</v>
      </c>
      <c r="AR350">
        <f>IFERROR(SMALL(AR108:AR310,ROW()-ROW($AR$313)+1),"")</f>
        <v>0</v>
      </c>
      <c r="AS350">
        <f>IFERROR(SMALL(AS108:AS310,ROW()-ROW($AS$313)+1),"")</f>
        <v>0</v>
      </c>
      <c r="AT350">
        <f>IFERROR(SMALL(AT108:AT310,ROW()-ROW($AT$313)+1),"")</f>
        <v>0</v>
      </c>
      <c r="AU350">
        <f>IFERROR(SMALL(AU108:AU310,ROW()-ROW($AU$313)+1),"")</f>
        <v>0</v>
      </c>
      <c r="AV350">
        <f>IFERROR(SMALL(AV108:AV310,ROW()-ROW($AV$313)+1),"")</f>
        <v>0</v>
      </c>
      <c r="AW350">
        <f>IFERROR(SMALL(AW108:AW310,ROW()-ROW($AW$313)+1),"")</f>
        <v>0</v>
      </c>
      <c r="AX350">
        <f>IFERROR(SMALL(AX108:AX310,ROW()-ROW($AX$313)+1),"")</f>
        <v>0</v>
      </c>
      <c r="AY350">
        <f>IFERROR(SMALL(AY108:AY310,ROW()-ROW($AY$313)+1),"")</f>
        <v>0</v>
      </c>
      <c r="AZ350">
        <f>IFERROR(SMALL(AZ108:AZ310,ROW()-ROW($AZ$313)+1),"")</f>
        <v>0</v>
      </c>
      <c r="BA350">
        <f>IFERROR(SMALL(BA108:BA310,ROW()-ROW($BA$313)+1),"")</f>
        <v>0</v>
      </c>
      <c r="BB350">
        <f>IFERROR(SMALL(BB108:BB310,ROW()-ROW($BB$313)+1),"")</f>
        <v>0</v>
      </c>
      <c r="BC350">
        <f>IFERROR(SMALL(BC108:BC310,ROW()-ROW($BC$313)+1),"")</f>
        <v>0</v>
      </c>
      <c r="BD350">
        <f>IFERROR(SMALL(BD108:BD310,ROW()-ROW($BD$313)+1),"")</f>
        <v>0</v>
      </c>
      <c r="BE350">
        <f>IFERROR(SMALL(BE108:BE310,ROW()-ROW($BE$313)+1),"")</f>
        <v>0</v>
      </c>
      <c r="BF350">
        <f>IFERROR(SMALL(BF108:BF310,ROW()-ROW($BF$313)+1),"")</f>
        <v>0</v>
      </c>
      <c r="BG350">
        <f>IFERROR(SMALL(BG108:BG310,ROW()-ROW($BG$313)+1),"")</f>
        <v>0</v>
      </c>
      <c r="BH350">
        <f>IFERROR(SMALL(BH108:BH310,ROW()-ROW($BH$313)+1),"")</f>
        <v>0</v>
      </c>
      <c r="BI350">
        <f>IFERROR(SMALL(BI108:BI310,ROW()-ROW($BI$313)+1),"")</f>
        <v>0</v>
      </c>
      <c r="BJ350">
        <f>IFERROR(SMALL(BJ108:BJ310,ROW()-ROW($BJ$313)+1),"")</f>
        <v>0</v>
      </c>
      <c r="BK350">
        <f>IFERROR(SMALL(BK108:BK310,ROW()-ROW($BK$313)+1),"")</f>
        <v>0</v>
      </c>
      <c r="BL350">
        <f>IFERROR(SMALL(BL108:BL310,ROW()-ROW($BL$313)+1),"")</f>
        <v>0</v>
      </c>
      <c r="BM350">
        <f>IFERROR(SMALL(BM108:BM310,ROW()-ROW($BM$313)+1),"")</f>
        <v>0</v>
      </c>
      <c r="BN350">
        <f>IFERROR(SMALL(BN108:BN310,ROW()-ROW($BN$313)+1),"")</f>
        <v>0</v>
      </c>
      <c r="BO350">
        <f>IFERROR(SMALL(BO108:BO310,ROW()-ROW($BO$313)+1),"")</f>
        <v>0</v>
      </c>
      <c r="BP350">
        <f>IFERROR(SMALL(BP108:BP310,ROW()-ROW($BP$313)+1),"")</f>
        <v>0</v>
      </c>
      <c r="BQ350">
        <f>IFERROR(SMALL(BQ108:BQ310,ROW()-ROW($BQ$313)+1),"")</f>
        <v>0</v>
      </c>
      <c r="BR350">
        <f>IFERROR(SMALL(BR108:BR310,ROW()-ROW($BR$313)+1),"")</f>
        <v>0</v>
      </c>
      <c r="BS350">
        <f>IFERROR(SMALL(BS108:BS310,ROW()-ROW($BS$313)+1),"")</f>
        <v>0</v>
      </c>
      <c r="BT350">
        <f>IFERROR(SMALL(BT108:BT310,ROW()-ROW($BT$313)+1),"")</f>
        <v>0</v>
      </c>
      <c r="BU350">
        <f>IFERROR(SMALL(BU108:BU310,ROW()-ROW($BU$313)+1),"")</f>
        <v>0</v>
      </c>
      <c r="BV350">
        <f>IFERROR(SMALL(BV108:BV310,ROW()-ROW($BV$313)+1),"")</f>
        <v>0</v>
      </c>
      <c r="BW350">
        <f>IFERROR(SMALL(BW108:BW310,ROW()-ROW($BW$313)+1),"")</f>
        <v>0</v>
      </c>
      <c r="BX350">
        <f>IFERROR(SMALL(BX108:BX310,ROW()-ROW($BX$313)+1),"")</f>
        <v>0</v>
      </c>
      <c r="BY350">
        <f>IFERROR(SMALL(BY108:BY310,ROW()-ROW($BY$313)+1),"")</f>
        <v>0</v>
      </c>
      <c r="BZ350">
        <f>IFERROR(SMALL(BZ108:BZ310,ROW()-ROW($BZ$313)+1),"")</f>
        <v>0</v>
      </c>
      <c r="CA350">
        <f>IFERROR(SMALL(CA108:CA310,ROW()-ROW($CA$313)+1),"")</f>
        <v>0</v>
      </c>
      <c r="CB350">
        <f>IFERROR(SMALL(CB108:CB310,ROW()-ROW($CB$313)+1),"")</f>
        <v>0</v>
      </c>
      <c r="CC350">
        <f>IFERROR(SMALL(CC108:CC310,ROW()-ROW($CC$313)+1),"")</f>
        <v>0</v>
      </c>
      <c r="CD350">
        <f>IFERROR(SMALL(CD108:CD310,ROW()-ROW($CD$313)+1),"")</f>
        <v>0</v>
      </c>
      <c r="CE350">
        <f>IFERROR(SMALL(CE108:CE310,ROW()-ROW($CE$313)+1),"")</f>
        <v>0</v>
      </c>
      <c r="CF350">
        <f>IFERROR(SMALL(CF108:CF310,ROW()-ROW($CF$313)+1),"")</f>
        <v>0</v>
      </c>
      <c r="CG350">
        <f>IFERROR(SMALL(CG108:CG310,ROW()-ROW($CG$313)+1),"")</f>
        <v>0</v>
      </c>
      <c r="CH350">
        <f>IFERROR(SMALL(CH108:CH310,ROW()-ROW($CH$313)+1),"")</f>
        <v>0</v>
      </c>
      <c r="CI350">
        <f>IFERROR(SMALL(CI108:CI310,ROW()-ROW($CI$313)+1),"")</f>
        <v>0</v>
      </c>
      <c r="CJ350">
        <f>IFERROR(SMALL(CJ108:CJ310,ROW()-ROW($CJ$313)+1),"")</f>
        <v>0</v>
      </c>
      <c r="CK350">
        <f>IFERROR(SMALL(CK108:CK310,ROW()-ROW($CK$313)+1),"")</f>
        <v>0</v>
      </c>
      <c r="CL350">
        <f>IFERROR(SMALL(CL108:CL310,ROW()-ROW($CL$313)+1),"")</f>
        <v>0</v>
      </c>
      <c r="CM350">
        <f>IFERROR(SMALL(CM108:CM310,ROW()-ROW($CM$313)+1),"")</f>
        <v>0</v>
      </c>
      <c r="CN350">
        <f>IFERROR(SMALL(CN108:CN310,ROW()-ROW($CN$313)+1),"")</f>
        <v>0</v>
      </c>
      <c r="CO350">
        <f>IFERROR(SMALL(CO108:CO310,ROW()-ROW($CO$313)+1),"")</f>
        <v>0</v>
      </c>
      <c r="CP350">
        <f>IFERROR(SMALL(CP108:CP310,ROW()-ROW($CP$313)+1),"")</f>
        <v>0</v>
      </c>
      <c r="CQ350">
        <f>IFERROR(SMALL(CQ108:CQ310,ROW()-ROW($CQ$313)+1),"")</f>
        <v>0</v>
      </c>
      <c r="CR350">
        <f>IFERROR(SMALL(CR108:CR310,ROW()-ROW($CR$313)+1),"")</f>
        <v>0</v>
      </c>
      <c r="CS350">
        <f>IFERROR(SMALL(CS108:CS310,ROW()-ROW($CS$313)+1),"")</f>
        <v>0</v>
      </c>
      <c r="CT350">
        <f>IFERROR(SMALL(CT108:CT310,ROW()-ROW($CT$313)+1),"")</f>
        <v>0</v>
      </c>
      <c r="CU350">
        <f>IFERROR(SMALL(CU108:CU310,ROW()-ROW($CU$313)+1),"")</f>
        <v>0</v>
      </c>
      <c r="CV350">
        <f>IFERROR(SMALL(CV108:CV310,ROW()-ROW($CV$313)+1),"")</f>
        <v>0</v>
      </c>
      <c r="CW350">
        <f>IFERROR(SMALL(CW108:CW310,ROW()-ROW($CW$313)+1),"")</f>
        <v>0</v>
      </c>
      <c r="CX350">
        <f>IFERROR(SMALL(CX108:CX310,ROW()-ROW($CX$313)+1),"")</f>
        <v>0</v>
      </c>
      <c r="CY350">
        <f>IFERROR(SMALL(CY108:CY310,ROW()-ROW($CY$313)+1),"")</f>
        <v>0</v>
      </c>
      <c r="CZ350">
        <f>IFERROR(SMALL(CZ108:CZ310,ROW()-ROW($CZ$313)+1),"")</f>
        <v>0</v>
      </c>
      <c r="DA350">
        <f>IFERROR(SMALL(DA108:DA310,ROW()-ROW($DA$313)+1),"")</f>
        <v>0</v>
      </c>
      <c r="DB350">
        <f>IFERROR(SMALL(DB108:DB310,ROW()-ROW($DB$313)+1),"")</f>
        <v>0</v>
      </c>
      <c r="DC350">
        <f>IFERROR(SMALL(DC108:DC310,ROW()-ROW($DC$313)+1),"")</f>
        <v>0</v>
      </c>
      <c r="DD350">
        <f>IFERROR(SMALL(DD108:DD310,ROW()-ROW($DD$313)+1),"")</f>
        <v>0</v>
      </c>
      <c r="DG350">
        <f>IFERROR(SMALL(DG108:DG310,ROW()-ROW($DG$313)+1),"")</f>
        <v>0</v>
      </c>
      <c r="DH350">
        <f>IFERROR(SMALL(DH108:DH310,ROW()-ROW($DH$313)+1),"")</f>
        <v>0</v>
      </c>
      <c r="DI350">
        <f>IFERROR(SMALL(DI108:DI310,ROW()-ROW($DI$313)+1),"")</f>
        <v>0</v>
      </c>
      <c r="DJ350">
        <f>IFERROR(SMALL(DJ108:DJ310,ROW()-ROW($DJ$313)+1),"")</f>
        <v>0</v>
      </c>
      <c r="DK350">
        <f>IFERROR(SMALL(DK108:DK310,ROW()-ROW($DK$313)+1),"")</f>
        <v>0</v>
      </c>
      <c r="DL350">
        <f>IFERROR(SMALL(DL108:DL310,ROW()-ROW($DL$313)+1),"")</f>
        <v>0</v>
      </c>
      <c r="DM350">
        <f>IFERROR(SMALL(DM108:DM310,ROW()-ROW($DM$313)+1),"")</f>
        <v>0</v>
      </c>
      <c r="DN350">
        <f>IFERROR(SMALL(DN108:DN310,ROW()-ROW($DN$313)+1),"")</f>
        <v>0</v>
      </c>
      <c r="DO350">
        <f>IFERROR(SMALL(DO108:DO310,ROW()-ROW($DO$313)+1),"")</f>
        <v>0</v>
      </c>
      <c r="DP350">
        <f>IFERROR(SMALL(DP108:DP310,ROW()-ROW($DP$313)+1),"")</f>
        <v>0</v>
      </c>
      <c r="DQ350">
        <f>IFERROR(SMALL(DQ108:DQ310,ROW()-ROW($DQ$313)+1),"")</f>
        <v>0</v>
      </c>
      <c r="DR350">
        <f>IFERROR(SMALL(DR108:DR310,ROW()-ROW($DR$313)+1),"")</f>
        <v>0</v>
      </c>
      <c r="DS350">
        <f>IFERROR(SMALL(DS108:DS310,ROW()-ROW($DS$313)+1),"")</f>
        <v>0</v>
      </c>
      <c r="DT350">
        <f>IFERROR(SMALL(DT108:DT310,ROW()-ROW($DT$313)+1),"")</f>
        <v>0</v>
      </c>
      <c r="DU350">
        <f>IFERROR(SMALL(DU108:DU310,ROW()-ROW($DU$313)+1),"")</f>
        <v>0</v>
      </c>
      <c r="DV350">
        <f>IFERROR(SMALL(DV108:DV310,ROW()-ROW($DV$313)+1),"")</f>
        <v>0</v>
      </c>
      <c r="DW350">
        <f>IFERROR(SMALL(DW108:DW310,ROW()-ROW($DW$313)+1),"")</f>
        <v>0</v>
      </c>
      <c r="DX350">
        <f>IFERROR(SMALL(DX108:DX310,ROW()-ROW($DX$313)+1),"")</f>
        <v>0</v>
      </c>
      <c r="DY350">
        <f>IFERROR(SMALL(DY108:DY310,ROW()-ROW($DY$313)+1),"")</f>
        <v>0</v>
      </c>
      <c r="DZ350">
        <f>IFERROR(SMALL(DZ108:DZ310,ROW()-ROW($DZ$313)+1),"")</f>
        <v>0</v>
      </c>
      <c r="EA350">
        <f>IFERROR(SMALL(EA108:EA310,ROW()-ROW($EA$313)+1),"")</f>
        <v>0</v>
      </c>
      <c r="EB350">
        <f>IFERROR(SMALL(EB108:EB310,ROW()-ROW($EB$313)+1),"")</f>
        <v>0</v>
      </c>
      <c r="EC350">
        <f>IFERROR(SMALL(EC108:EC310,ROW()-ROW($EC$313)+1),"")</f>
        <v>0</v>
      </c>
      <c r="ED350">
        <f>IFERROR(SMALL(ED108:ED310,ROW()-ROW($ED$313)+1),"")</f>
        <v>0</v>
      </c>
      <c r="EE350">
        <f>IFERROR(SMALL(EE108:EE310,ROW()-ROW($EE$313)+1),"")</f>
        <v>0</v>
      </c>
      <c r="EF350">
        <f>IFERROR(SMALL(EF108:EF310,ROW()-ROW($EF$313)+1),"")</f>
        <v>0</v>
      </c>
      <c r="EG350">
        <f>IFERROR(SMALL(EG108:EG310,ROW()-ROW($EG$313)+1),"")</f>
        <v>0</v>
      </c>
      <c r="EH350">
        <f>IFERROR(SMALL(EH108:EH310,ROW()-ROW($EH$313)+1),"")</f>
        <v>0</v>
      </c>
      <c r="EI350">
        <f>IFERROR(SMALL(EI108:EI310,ROW()-ROW($EI$313)+1),"")</f>
        <v>0</v>
      </c>
      <c r="EJ350">
        <f>IFERROR(SMALL(EJ108:EJ310,ROW()-ROW($EJ$313)+1),"")</f>
        <v>0</v>
      </c>
      <c r="EK350">
        <f>IFERROR(SMALL(EK108:EK310,ROW()-ROW($EK$313)+1),"")</f>
        <v>0</v>
      </c>
      <c r="EL350">
        <f>IFERROR(SMALL(EL108:EL310,ROW()-ROW($EL$313)+1),"")</f>
        <v>0</v>
      </c>
      <c r="EM350">
        <f>IFERROR(SMALL(EM108:EM310,ROW()-ROW($EM$313)+1),"")</f>
        <v>0</v>
      </c>
      <c r="EN350">
        <f>IFERROR(SMALL(EN108:EN310,ROW()-ROW($EN$313)+1),"")</f>
        <v>0</v>
      </c>
      <c r="EO350">
        <f>IFERROR(SMALL(EO108:EO310,ROW()-ROW($EO$313)+1),"")</f>
        <v>0</v>
      </c>
      <c r="EP350">
        <f>IFERROR(SMALL(EP108:EP310,ROW()-ROW($EP$313)+1),"")</f>
        <v>0</v>
      </c>
      <c r="EQ350">
        <f>IFERROR(SMALL(EQ108:EQ310,ROW()-ROW($EQ$313)+1),"")</f>
        <v>0</v>
      </c>
      <c r="ER350">
        <f>IFERROR(SMALL(ER108:ER310,ROW()-ROW($ER$313)+1),"")</f>
        <v>0</v>
      </c>
      <c r="ES350">
        <f>IFERROR(SMALL(ES108:ES310,ROW()-ROW($ES$313)+1),"")</f>
        <v>0</v>
      </c>
      <c r="ET350">
        <f>IFERROR(SMALL(ET108:ET310,ROW()-ROW($ET$313)+1),"")</f>
        <v>0</v>
      </c>
      <c r="EU350">
        <f>IFERROR(SMALL(EU108:EU310,ROW()-ROW($EU$313)+1),"")</f>
        <v>0</v>
      </c>
      <c r="EV350">
        <f>IFERROR(SMALL(EV108:EV310,ROW()-ROW($EV$313)+1),"")</f>
        <v>0</v>
      </c>
      <c r="EW350">
        <f>IFERROR(SMALL(EW108:EW310,ROW()-ROW($EW$313)+1),"")</f>
        <v>0</v>
      </c>
      <c r="EX350">
        <f>IFERROR(SMALL(EX108:EX310,ROW()-ROW($EX$313)+1),"")</f>
        <v>0</v>
      </c>
      <c r="EY350">
        <f>IFERROR(SMALL(EY108:EY310,ROW()-ROW($EY$313)+1),"")</f>
        <v>0</v>
      </c>
      <c r="EZ350">
        <f>IFERROR(SMALL(EZ108:EZ310,ROW()-ROW($EZ$313)+1),"")</f>
        <v>0</v>
      </c>
      <c r="FA350">
        <f>IFERROR(SMALL(FA108:FA310,ROW()-ROW($FA$313)+1),"")</f>
        <v>0</v>
      </c>
      <c r="FB350">
        <f>IFERROR(SMALL(FB108:FB310,ROW()-ROW($FB$313)+1),"")</f>
        <v>0</v>
      </c>
      <c r="FC350">
        <f>IFERROR(SMALL(FC108:FC310,ROW()-ROW($FC$313)+1),"")</f>
        <v>0</v>
      </c>
      <c r="FD350">
        <f>IFERROR(SMALL(FD108:FD310,ROW()-ROW($FD$313)+1),"")</f>
        <v>0</v>
      </c>
      <c r="FE350">
        <f>IFERROR(SMALL(FE108:FE310,ROW()-ROW($FE$313)+1),"")</f>
        <v>0</v>
      </c>
      <c r="FF350">
        <f>IFERROR(SMALL(FF108:FF310,ROW()-ROW($FF$313)+1),"")</f>
        <v>0</v>
      </c>
      <c r="FG350">
        <f>IFERROR(SMALL(FG108:FG310,ROW()-ROW($FG$313)+1),"")</f>
        <v>0</v>
      </c>
      <c r="FH350">
        <f>IFERROR(SMALL(FH108:FH310,ROW()-ROW($FH$313)+1),"")</f>
        <v>0</v>
      </c>
      <c r="FI350">
        <f>IFERROR(SMALL(FI108:FI310,ROW()-ROW($FI$313)+1),"")</f>
        <v>0</v>
      </c>
      <c r="FJ350">
        <f>IFERROR(SMALL(FJ108:FJ310,ROW()-ROW($FJ$313)+1),"")</f>
        <v>0</v>
      </c>
      <c r="FK350">
        <f>IFERROR(SMALL(FK108:FK310,ROW()-ROW($FK$313)+1),"")</f>
        <v>0</v>
      </c>
      <c r="FL350">
        <f>IFERROR(SMALL(FL108:FL310,ROW()-ROW($FL$313)+1),"")</f>
        <v>0</v>
      </c>
      <c r="FM350">
        <f>IFERROR(SMALL(FM108:FM310,ROW()-ROW($FM$313)+1),"")</f>
        <v>0</v>
      </c>
      <c r="FN350">
        <f>IFERROR(SMALL(FN108:FN310,ROW()-ROW($FN$313)+1),"")</f>
        <v>0</v>
      </c>
      <c r="FO350">
        <f>IFERROR(SMALL(FO108:FO310,ROW()-ROW($FO$313)+1),"")</f>
        <v>0</v>
      </c>
      <c r="FP350">
        <f>IFERROR(SMALL(FP108:FP310,ROW()-ROW($FP$313)+1),"")</f>
        <v>0</v>
      </c>
      <c r="FQ350">
        <f>IFERROR(SMALL(FQ108:FQ310,ROW()-ROW($FQ$313)+1),"")</f>
        <v>0</v>
      </c>
      <c r="FR350">
        <f>IFERROR(SMALL(FR108:FR310,ROW()-ROW($FR$313)+1),"")</f>
        <v>0</v>
      </c>
      <c r="FS350">
        <f>IFERROR(SMALL(FS108:FS310,ROW()-ROW($FS$313)+1),"")</f>
        <v>0</v>
      </c>
      <c r="FT350">
        <f>IFERROR(SMALL(FT108:FT310,ROW()-ROW($FT$313)+1),"")</f>
        <v>0</v>
      </c>
      <c r="FU350">
        <f>IFERROR(SMALL(FU108:FU310,ROW()-ROW($FU$313)+1),"")</f>
        <v>0</v>
      </c>
      <c r="FV350">
        <f>IFERROR(SMALL(FV108:FV310,ROW()-ROW($FV$313)+1),"")</f>
        <v>0</v>
      </c>
      <c r="FW350">
        <f>IFERROR(SMALL(FW108:FW310,ROW()-ROW($FW$313)+1),"")</f>
        <v>0</v>
      </c>
      <c r="FX350">
        <f>IFERROR(SMALL(FX108:FX310,ROW()-ROW($FX$313)+1),"")</f>
        <v>0</v>
      </c>
      <c r="FY350">
        <f>IFERROR(SMALL(FY108:FY310,ROW()-ROW($FY$313)+1),"")</f>
        <v>0</v>
      </c>
      <c r="FZ350">
        <f>IFERROR(SMALL(FZ108:FZ310,ROW()-ROW($FZ$313)+1),"")</f>
        <v>0</v>
      </c>
      <c r="GA350">
        <f>IFERROR(SMALL(GA108:GA310,ROW()-ROW($GA$313)+1),"")</f>
        <v>0</v>
      </c>
      <c r="GB350">
        <f>IFERROR(SMALL(GB108:GB310,ROW()-ROW($GB$313)+1),"")</f>
        <v>0</v>
      </c>
      <c r="GC350">
        <f>IFERROR(SMALL(GC108:GC310,ROW()-ROW($GC$313)+1),"")</f>
        <v>0</v>
      </c>
      <c r="GD350">
        <f>IFERROR(SMALL(GD108:GD310,ROW()-ROW($GD$313)+1),"")</f>
        <v>0</v>
      </c>
      <c r="GE350">
        <f>IFERROR(SMALL(GE108:GE310,ROW()-ROW($GE$313)+1),"")</f>
        <v>0</v>
      </c>
      <c r="GF350">
        <f>IFERROR(SMALL(GF108:GF310,ROW()-ROW($GF$313)+1),"")</f>
        <v>0</v>
      </c>
      <c r="GG350">
        <f>IFERROR(SMALL(GG108:GG310,ROW()-ROW($GG$313)+1),"")</f>
        <v>0</v>
      </c>
      <c r="GH350">
        <f>IFERROR(SMALL(GH108:GH310,ROW()-ROW($GH$313)+1),"")</f>
        <v>0</v>
      </c>
      <c r="GI350">
        <f>IFERROR(SMALL(GI108:GI310,ROW()-ROW($GI$313)+1),"")</f>
        <v>0</v>
      </c>
      <c r="GJ350">
        <f>IFERROR(SMALL(GJ108:GJ310,ROW()-ROW($GJ$313)+1),"")</f>
        <v>0</v>
      </c>
      <c r="GK350">
        <f>IFERROR(SMALL(GK108:GK310,ROW()-ROW($GK$313)+1),"")</f>
        <v>0</v>
      </c>
      <c r="GL350">
        <f>IFERROR(SMALL(GL108:GL310,ROW()-ROW($GL$313)+1),"")</f>
        <v>0</v>
      </c>
      <c r="GM350">
        <f>IFERROR(SMALL(GM108:GM310,ROW()-ROW($GM$313)+1),"")</f>
        <v>0</v>
      </c>
      <c r="GN350">
        <f>IFERROR(SMALL(GN108:GN310,ROW()-ROW($GN$313)+1),"")</f>
        <v>0</v>
      </c>
      <c r="GO350">
        <f>IFERROR(SMALL(GO108:GO310,ROW()-ROW($GO$313)+1),"")</f>
        <v>0</v>
      </c>
      <c r="GP350">
        <f>IFERROR(SMALL(GP108:GP310,ROW()-ROW($GP$313)+1),"")</f>
        <v>0</v>
      </c>
      <c r="GQ350">
        <f>IFERROR(SMALL(GQ108:GQ310,ROW()-ROW($GQ$313)+1),"")</f>
        <v>0</v>
      </c>
      <c r="GR350">
        <f>IFERROR(SMALL(GR108:GR310,ROW()-ROW($GR$313)+1),"")</f>
        <v>0</v>
      </c>
      <c r="GS350">
        <f>IFERROR(SMALL(GS108:GS310,ROW()-ROW($GS$313)+1),"")</f>
        <v>0</v>
      </c>
      <c r="GT350">
        <f>IFERROR(SMALL(GT108:GT310,ROW()-ROW($GT$313)+1),"")</f>
        <v>0</v>
      </c>
      <c r="GU350">
        <f>IFERROR(SMALL(GU108:GU310,ROW()-ROW($GU$313)+1),"")</f>
        <v>0</v>
      </c>
      <c r="GV350">
        <f>IFERROR(SMALL(GV108:GV310,ROW()-ROW($GV$313)+1),"")</f>
        <v>0</v>
      </c>
      <c r="GW350">
        <f>IFERROR(SMALL(GW108:GW310,ROW()-ROW($GW$313)+1),"")</f>
        <v>0</v>
      </c>
      <c r="GX350">
        <f>IFERROR(SMALL(GX108:GX310,ROW()-ROW($GX$313)+1),"")</f>
        <v>0</v>
      </c>
      <c r="GY350">
        <f>IFERROR(SMALL(GY108:GY310,ROW()-ROW($GY$313)+1),"")</f>
        <v>0</v>
      </c>
      <c r="GZ350">
        <f>IFERROR(SMALL(GZ108:GZ310,ROW()-ROW($GZ$313)+1),"")</f>
        <v>0</v>
      </c>
      <c r="HA350">
        <f>IFERROR(SMALL(HA108:HA310,ROW()-ROW($HA$313)+1),"")</f>
        <v>0</v>
      </c>
      <c r="HB350">
        <f>IFERROR(SMALL(HB108:HB310,ROW()-ROW($HB$313)+1),"")</f>
        <v>0</v>
      </c>
      <c r="HC350">
        <f>IFERROR(SMALL(HC108:HC310,ROW()-ROW($HC$313)+1),"")</f>
        <v>0</v>
      </c>
      <c r="HD350">
        <f>IFERROR(SMALL(HD108:HD310,ROW()-ROW($HD$313)+1),"")</f>
        <v>0</v>
      </c>
      <c r="HE350">
        <f>IFERROR(SMALL(HE108:HE310,ROW()-ROW($HE$313)+1),"")</f>
        <v>0</v>
      </c>
      <c r="HF350">
        <f>IFERROR(SMALL(HF108:HF310,ROW()-ROW($HF$313)+1),"")</f>
        <v>0</v>
      </c>
    </row>
    <row r="351" spans="5:214">
      <c r="E351">
        <f>IFERROR(SMALL(E108:E310,ROW()-ROW($E$313)+1),"")</f>
        <v>0</v>
      </c>
      <c r="F351">
        <f>IFERROR(SMALL(F108:F310,ROW()-ROW($F$313)+1),"")</f>
        <v>0</v>
      </c>
      <c r="G351">
        <f>IFERROR(SMALL(G108:G310,ROW()-ROW($G$313)+1),"")</f>
        <v>0</v>
      </c>
      <c r="H351">
        <f>IFERROR(SMALL(H108:H310,ROW()-ROW($H$313)+1),"")</f>
        <v>0</v>
      </c>
      <c r="I351">
        <f>IFERROR(SMALL(I108:I310,ROW()-ROW($I$313)+1),"")</f>
        <v>0</v>
      </c>
      <c r="J351">
        <f>IFERROR(SMALL(J108:J310,ROW()-ROW($J$313)+1),"")</f>
        <v>0</v>
      </c>
      <c r="K351">
        <f>IFERROR(SMALL(K108:K310,ROW()-ROW($K$313)+1),"")</f>
        <v>0</v>
      </c>
      <c r="L351">
        <f>IFERROR(SMALL(L108:L310,ROW()-ROW($L$313)+1),"")</f>
        <v>0</v>
      </c>
      <c r="M351">
        <f>IFERROR(SMALL(M108:M310,ROW()-ROW($M$313)+1),"")</f>
        <v>0</v>
      </c>
      <c r="N351">
        <f>IFERROR(SMALL(N108:N310,ROW()-ROW($N$313)+1),"")</f>
        <v>0</v>
      </c>
      <c r="O351">
        <f>IFERROR(SMALL(O108:O310,ROW()-ROW($O$313)+1),"")</f>
        <v>0</v>
      </c>
      <c r="P351">
        <f>IFERROR(SMALL(P108:P310,ROW()-ROW($P$313)+1),"")</f>
        <v>0</v>
      </c>
      <c r="Q351">
        <f>IFERROR(SMALL(Q108:Q310,ROW()-ROW($Q$313)+1),"")</f>
        <v>0</v>
      </c>
      <c r="R351">
        <f>IFERROR(SMALL(R108:R310,ROW()-ROW($R$313)+1),"")</f>
        <v>0</v>
      </c>
      <c r="S351">
        <f>IFERROR(SMALL(S108:S310,ROW()-ROW($S$313)+1),"")</f>
        <v>0</v>
      </c>
      <c r="T351">
        <f>IFERROR(SMALL(T108:T310,ROW()-ROW($T$313)+1),"")</f>
        <v>0</v>
      </c>
      <c r="U351">
        <f>IFERROR(SMALL(U108:U310,ROW()-ROW($U$313)+1),"")</f>
        <v>0</v>
      </c>
      <c r="V351">
        <f>IFERROR(SMALL(V108:V310,ROW()-ROW($V$313)+1),"")</f>
        <v>0</v>
      </c>
      <c r="W351">
        <f>IFERROR(SMALL(W108:W310,ROW()-ROW($W$313)+1),"")</f>
        <v>0</v>
      </c>
      <c r="X351">
        <f>IFERROR(SMALL(X108:X310,ROW()-ROW($X$313)+1),"")</f>
        <v>0</v>
      </c>
      <c r="Y351">
        <f>IFERROR(SMALL(Y108:Y310,ROW()-ROW($Y$313)+1),"")</f>
        <v>0</v>
      </c>
      <c r="Z351">
        <f>IFERROR(SMALL(Z108:Z310,ROW()-ROW($Z$313)+1),"")</f>
        <v>0</v>
      </c>
      <c r="AA351">
        <f>IFERROR(SMALL(AA108:AA310,ROW()-ROW($AA$313)+1),"")</f>
        <v>0</v>
      </c>
      <c r="AB351">
        <f>IFERROR(SMALL(AB108:AB310,ROW()-ROW($AB$313)+1),"")</f>
        <v>0</v>
      </c>
      <c r="AC351">
        <f>IFERROR(SMALL(AC108:AC310,ROW()-ROW($AC$313)+1),"")</f>
        <v>0</v>
      </c>
      <c r="AD351">
        <f>IFERROR(SMALL(AD108:AD310,ROW()-ROW($AD$313)+1),"")</f>
        <v>0</v>
      </c>
      <c r="AE351">
        <f>IFERROR(SMALL(AE108:AE310,ROW()-ROW($AE$313)+1),"")</f>
        <v>0</v>
      </c>
      <c r="AF351">
        <f>IFERROR(SMALL(AF108:AF310,ROW()-ROW($AF$313)+1),"")</f>
        <v>0</v>
      </c>
      <c r="AG351">
        <f>IFERROR(SMALL(AG108:AG310,ROW()-ROW($AG$313)+1),"")</f>
        <v>0</v>
      </c>
      <c r="AH351">
        <f>IFERROR(SMALL(AH108:AH310,ROW()-ROW($AH$313)+1),"")</f>
        <v>0</v>
      </c>
      <c r="AI351">
        <f>IFERROR(SMALL(AI108:AI310,ROW()-ROW($AI$313)+1),"")</f>
        <v>0</v>
      </c>
      <c r="AJ351">
        <f>IFERROR(SMALL(AJ108:AJ310,ROW()-ROW($AJ$313)+1),"")</f>
        <v>0</v>
      </c>
      <c r="AK351">
        <f>IFERROR(SMALL(AK108:AK310,ROW()-ROW($AK$313)+1),"")</f>
        <v>0</v>
      </c>
      <c r="AL351">
        <f>IFERROR(SMALL(AL108:AL310,ROW()-ROW($AL$313)+1),"")</f>
        <v>0</v>
      </c>
      <c r="AM351">
        <f>IFERROR(SMALL(AM108:AM310,ROW()-ROW($AM$313)+1),"")</f>
        <v>0</v>
      </c>
      <c r="AN351">
        <f>IFERROR(SMALL(AN108:AN310,ROW()-ROW($AN$313)+1),"")</f>
        <v>0</v>
      </c>
      <c r="AO351">
        <f>IFERROR(SMALL(AO108:AO310,ROW()-ROW($AO$313)+1),"")</f>
        <v>0</v>
      </c>
      <c r="AP351">
        <f>IFERROR(SMALL(AP108:AP310,ROW()-ROW($AP$313)+1),"")</f>
        <v>0</v>
      </c>
      <c r="AQ351">
        <f>IFERROR(SMALL(AQ108:AQ310,ROW()-ROW($AQ$313)+1),"")</f>
        <v>0</v>
      </c>
      <c r="AR351">
        <f>IFERROR(SMALL(AR108:AR310,ROW()-ROW($AR$313)+1),"")</f>
        <v>0</v>
      </c>
      <c r="AS351">
        <f>IFERROR(SMALL(AS108:AS310,ROW()-ROW($AS$313)+1),"")</f>
        <v>0</v>
      </c>
      <c r="AT351">
        <f>IFERROR(SMALL(AT108:AT310,ROW()-ROW($AT$313)+1),"")</f>
        <v>0</v>
      </c>
      <c r="AU351">
        <f>IFERROR(SMALL(AU108:AU310,ROW()-ROW($AU$313)+1),"")</f>
        <v>0</v>
      </c>
      <c r="AV351">
        <f>IFERROR(SMALL(AV108:AV310,ROW()-ROW($AV$313)+1),"")</f>
        <v>0</v>
      </c>
      <c r="AW351">
        <f>IFERROR(SMALL(AW108:AW310,ROW()-ROW($AW$313)+1),"")</f>
        <v>0</v>
      </c>
      <c r="AX351">
        <f>IFERROR(SMALL(AX108:AX310,ROW()-ROW($AX$313)+1),"")</f>
        <v>0</v>
      </c>
      <c r="AY351">
        <f>IFERROR(SMALL(AY108:AY310,ROW()-ROW($AY$313)+1),"")</f>
        <v>0</v>
      </c>
      <c r="AZ351">
        <f>IFERROR(SMALL(AZ108:AZ310,ROW()-ROW($AZ$313)+1),"")</f>
        <v>0</v>
      </c>
      <c r="BA351">
        <f>IFERROR(SMALL(BA108:BA310,ROW()-ROW($BA$313)+1),"")</f>
        <v>0</v>
      </c>
      <c r="BB351">
        <f>IFERROR(SMALL(BB108:BB310,ROW()-ROW($BB$313)+1),"")</f>
        <v>0</v>
      </c>
      <c r="BC351">
        <f>IFERROR(SMALL(BC108:BC310,ROW()-ROW($BC$313)+1),"")</f>
        <v>0</v>
      </c>
      <c r="BD351">
        <f>IFERROR(SMALL(BD108:BD310,ROW()-ROW($BD$313)+1),"")</f>
        <v>0</v>
      </c>
      <c r="BE351">
        <f>IFERROR(SMALL(BE108:BE310,ROW()-ROW($BE$313)+1),"")</f>
        <v>0</v>
      </c>
      <c r="BF351">
        <f>IFERROR(SMALL(BF108:BF310,ROW()-ROW($BF$313)+1),"")</f>
        <v>0</v>
      </c>
      <c r="BG351">
        <f>IFERROR(SMALL(BG108:BG310,ROW()-ROW($BG$313)+1),"")</f>
        <v>0</v>
      </c>
      <c r="BH351">
        <f>IFERROR(SMALL(BH108:BH310,ROW()-ROW($BH$313)+1),"")</f>
        <v>0</v>
      </c>
      <c r="BI351">
        <f>IFERROR(SMALL(BI108:BI310,ROW()-ROW($BI$313)+1),"")</f>
        <v>0</v>
      </c>
      <c r="BJ351">
        <f>IFERROR(SMALL(BJ108:BJ310,ROW()-ROW($BJ$313)+1),"")</f>
        <v>0</v>
      </c>
      <c r="BK351">
        <f>IFERROR(SMALL(BK108:BK310,ROW()-ROW($BK$313)+1),"")</f>
        <v>0</v>
      </c>
      <c r="BL351">
        <f>IFERROR(SMALL(BL108:BL310,ROW()-ROW($BL$313)+1),"")</f>
        <v>0</v>
      </c>
      <c r="BM351">
        <f>IFERROR(SMALL(BM108:BM310,ROW()-ROW($BM$313)+1),"")</f>
        <v>0</v>
      </c>
      <c r="BN351">
        <f>IFERROR(SMALL(BN108:BN310,ROW()-ROW($BN$313)+1),"")</f>
        <v>0</v>
      </c>
      <c r="BO351">
        <f>IFERROR(SMALL(BO108:BO310,ROW()-ROW($BO$313)+1),"")</f>
        <v>0</v>
      </c>
      <c r="BP351">
        <f>IFERROR(SMALL(BP108:BP310,ROW()-ROW($BP$313)+1),"")</f>
        <v>0</v>
      </c>
      <c r="BQ351">
        <f>IFERROR(SMALL(BQ108:BQ310,ROW()-ROW($BQ$313)+1),"")</f>
        <v>0</v>
      </c>
      <c r="BR351">
        <f>IFERROR(SMALL(BR108:BR310,ROW()-ROW($BR$313)+1),"")</f>
        <v>0</v>
      </c>
      <c r="BS351">
        <f>IFERROR(SMALL(BS108:BS310,ROW()-ROW($BS$313)+1),"")</f>
        <v>0</v>
      </c>
      <c r="BT351">
        <f>IFERROR(SMALL(BT108:BT310,ROW()-ROW($BT$313)+1),"")</f>
        <v>0</v>
      </c>
      <c r="BU351">
        <f>IFERROR(SMALL(BU108:BU310,ROW()-ROW($BU$313)+1),"")</f>
        <v>0</v>
      </c>
      <c r="BV351">
        <f>IFERROR(SMALL(BV108:BV310,ROW()-ROW($BV$313)+1),"")</f>
        <v>0</v>
      </c>
      <c r="BW351">
        <f>IFERROR(SMALL(BW108:BW310,ROW()-ROW($BW$313)+1),"")</f>
        <v>0</v>
      </c>
      <c r="BX351">
        <f>IFERROR(SMALL(BX108:BX310,ROW()-ROW($BX$313)+1),"")</f>
        <v>0</v>
      </c>
      <c r="BY351">
        <f>IFERROR(SMALL(BY108:BY310,ROW()-ROW($BY$313)+1),"")</f>
        <v>0</v>
      </c>
      <c r="BZ351">
        <f>IFERROR(SMALL(BZ108:BZ310,ROW()-ROW($BZ$313)+1),"")</f>
        <v>0</v>
      </c>
      <c r="CA351">
        <f>IFERROR(SMALL(CA108:CA310,ROW()-ROW($CA$313)+1),"")</f>
        <v>0</v>
      </c>
      <c r="CB351">
        <f>IFERROR(SMALL(CB108:CB310,ROW()-ROW($CB$313)+1),"")</f>
        <v>0</v>
      </c>
      <c r="CC351">
        <f>IFERROR(SMALL(CC108:CC310,ROW()-ROW($CC$313)+1),"")</f>
        <v>0</v>
      </c>
      <c r="CD351">
        <f>IFERROR(SMALL(CD108:CD310,ROW()-ROW($CD$313)+1),"")</f>
        <v>0</v>
      </c>
      <c r="CE351">
        <f>IFERROR(SMALL(CE108:CE310,ROW()-ROW($CE$313)+1),"")</f>
        <v>0</v>
      </c>
      <c r="CF351">
        <f>IFERROR(SMALL(CF108:CF310,ROW()-ROW($CF$313)+1),"")</f>
        <v>0</v>
      </c>
      <c r="CG351">
        <f>IFERROR(SMALL(CG108:CG310,ROW()-ROW($CG$313)+1),"")</f>
        <v>0</v>
      </c>
      <c r="CH351">
        <f>IFERROR(SMALL(CH108:CH310,ROW()-ROW($CH$313)+1),"")</f>
        <v>0</v>
      </c>
      <c r="CI351">
        <f>IFERROR(SMALL(CI108:CI310,ROW()-ROW($CI$313)+1),"")</f>
        <v>0</v>
      </c>
      <c r="CJ351">
        <f>IFERROR(SMALL(CJ108:CJ310,ROW()-ROW($CJ$313)+1),"")</f>
        <v>0</v>
      </c>
      <c r="CK351">
        <f>IFERROR(SMALL(CK108:CK310,ROW()-ROW($CK$313)+1),"")</f>
        <v>0</v>
      </c>
      <c r="CL351">
        <f>IFERROR(SMALL(CL108:CL310,ROW()-ROW($CL$313)+1),"")</f>
        <v>0</v>
      </c>
      <c r="CM351">
        <f>IFERROR(SMALL(CM108:CM310,ROW()-ROW($CM$313)+1),"")</f>
        <v>0</v>
      </c>
      <c r="CN351">
        <f>IFERROR(SMALL(CN108:CN310,ROW()-ROW($CN$313)+1),"")</f>
        <v>0</v>
      </c>
      <c r="CO351">
        <f>IFERROR(SMALL(CO108:CO310,ROW()-ROW($CO$313)+1),"")</f>
        <v>0</v>
      </c>
      <c r="CP351">
        <f>IFERROR(SMALL(CP108:CP310,ROW()-ROW($CP$313)+1),"")</f>
        <v>0</v>
      </c>
      <c r="CQ351">
        <f>IFERROR(SMALL(CQ108:CQ310,ROW()-ROW($CQ$313)+1),"")</f>
        <v>0</v>
      </c>
      <c r="CR351">
        <f>IFERROR(SMALL(CR108:CR310,ROW()-ROW($CR$313)+1),"")</f>
        <v>0</v>
      </c>
      <c r="CS351">
        <f>IFERROR(SMALL(CS108:CS310,ROW()-ROW($CS$313)+1),"")</f>
        <v>0</v>
      </c>
      <c r="CT351">
        <f>IFERROR(SMALL(CT108:CT310,ROW()-ROW($CT$313)+1),"")</f>
        <v>0</v>
      </c>
      <c r="CU351">
        <f>IFERROR(SMALL(CU108:CU310,ROW()-ROW($CU$313)+1),"")</f>
        <v>0</v>
      </c>
      <c r="CV351">
        <f>IFERROR(SMALL(CV108:CV310,ROW()-ROW($CV$313)+1),"")</f>
        <v>0</v>
      </c>
      <c r="CW351">
        <f>IFERROR(SMALL(CW108:CW310,ROW()-ROW($CW$313)+1),"")</f>
        <v>0</v>
      </c>
      <c r="CX351">
        <f>IFERROR(SMALL(CX108:CX310,ROW()-ROW($CX$313)+1),"")</f>
        <v>0</v>
      </c>
      <c r="CY351">
        <f>IFERROR(SMALL(CY108:CY310,ROW()-ROW($CY$313)+1),"")</f>
        <v>0</v>
      </c>
      <c r="CZ351">
        <f>IFERROR(SMALL(CZ108:CZ310,ROW()-ROW($CZ$313)+1),"")</f>
        <v>0</v>
      </c>
      <c r="DA351">
        <f>IFERROR(SMALL(DA108:DA310,ROW()-ROW($DA$313)+1),"")</f>
        <v>0</v>
      </c>
      <c r="DB351">
        <f>IFERROR(SMALL(DB108:DB310,ROW()-ROW($DB$313)+1),"")</f>
        <v>0</v>
      </c>
      <c r="DC351">
        <f>IFERROR(SMALL(DC108:DC310,ROW()-ROW($DC$313)+1),"")</f>
        <v>0</v>
      </c>
      <c r="DD351">
        <f>IFERROR(SMALL(DD108:DD310,ROW()-ROW($DD$313)+1),"")</f>
        <v>0</v>
      </c>
      <c r="DG351">
        <f>IFERROR(SMALL(DG108:DG310,ROW()-ROW($DG$313)+1),"")</f>
        <v>0</v>
      </c>
      <c r="DH351">
        <f>IFERROR(SMALL(DH108:DH310,ROW()-ROW($DH$313)+1),"")</f>
        <v>0</v>
      </c>
      <c r="DI351">
        <f>IFERROR(SMALL(DI108:DI310,ROW()-ROW($DI$313)+1),"")</f>
        <v>0</v>
      </c>
      <c r="DJ351">
        <f>IFERROR(SMALL(DJ108:DJ310,ROW()-ROW($DJ$313)+1),"")</f>
        <v>0</v>
      </c>
      <c r="DK351">
        <f>IFERROR(SMALL(DK108:DK310,ROW()-ROW($DK$313)+1),"")</f>
        <v>0</v>
      </c>
      <c r="DL351">
        <f>IFERROR(SMALL(DL108:DL310,ROW()-ROW($DL$313)+1),"")</f>
        <v>0</v>
      </c>
      <c r="DM351">
        <f>IFERROR(SMALL(DM108:DM310,ROW()-ROW($DM$313)+1),"")</f>
        <v>0</v>
      </c>
      <c r="DN351">
        <f>IFERROR(SMALL(DN108:DN310,ROW()-ROW($DN$313)+1),"")</f>
        <v>0</v>
      </c>
      <c r="DO351">
        <f>IFERROR(SMALL(DO108:DO310,ROW()-ROW($DO$313)+1),"")</f>
        <v>0</v>
      </c>
      <c r="DP351">
        <f>IFERROR(SMALL(DP108:DP310,ROW()-ROW($DP$313)+1),"")</f>
        <v>0</v>
      </c>
      <c r="DQ351">
        <f>IFERROR(SMALL(DQ108:DQ310,ROW()-ROW($DQ$313)+1),"")</f>
        <v>0</v>
      </c>
      <c r="DR351">
        <f>IFERROR(SMALL(DR108:DR310,ROW()-ROW($DR$313)+1),"")</f>
        <v>0</v>
      </c>
      <c r="DS351">
        <f>IFERROR(SMALL(DS108:DS310,ROW()-ROW($DS$313)+1),"")</f>
        <v>0</v>
      </c>
      <c r="DT351">
        <f>IFERROR(SMALL(DT108:DT310,ROW()-ROW($DT$313)+1),"")</f>
        <v>0</v>
      </c>
      <c r="DU351">
        <f>IFERROR(SMALL(DU108:DU310,ROW()-ROW($DU$313)+1),"")</f>
        <v>0</v>
      </c>
      <c r="DV351">
        <f>IFERROR(SMALL(DV108:DV310,ROW()-ROW($DV$313)+1),"")</f>
        <v>0</v>
      </c>
      <c r="DW351">
        <f>IFERROR(SMALL(DW108:DW310,ROW()-ROW($DW$313)+1),"")</f>
        <v>0</v>
      </c>
      <c r="DX351">
        <f>IFERROR(SMALL(DX108:DX310,ROW()-ROW($DX$313)+1),"")</f>
        <v>0</v>
      </c>
      <c r="DY351">
        <f>IFERROR(SMALL(DY108:DY310,ROW()-ROW($DY$313)+1),"")</f>
        <v>0</v>
      </c>
      <c r="DZ351">
        <f>IFERROR(SMALL(DZ108:DZ310,ROW()-ROW($DZ$313)+1),"")</f>
        <v>0</v>
      </c>
      <c r="EA351">
        <f>IFERROR(SMALL(EA108:EA310,ROW()-ROW($EA$313)+1),"")</f>
        <v>0</v>
      </c>
      <c r="EB351">
        <f>IFERROR(SMALL(EB108:EB310,ROW()-ROW($EB$313)+1),"")</f>
        <v>0</v>
      </c>
      <c r="EC351">
        <f>IFERROR(SMALL(EC108:EC310,ROW()-ROW($EC$313)+1),"")</f>
        <v>0</v>
      </c>
      <c r="ED351">
        <f>IFERROR(SMALL(ED108:ED310,ROW()-ROW($ED$313)+1),"")</f>
        <v>0</v>
      </c>
      <c r="EE351">
        <f>IFERROR(SMALL(EE108:EE310,ROW()-ROW($EE$313)+1),"")</f>
        <v>0</v>
      </c>
      <c r="EF351">
        <f>IFERROR(SMALL(EF108:EF310,ROW()-ROW($EF$313)+1),"")</f>
        <v>0</v>
      </c>
      <c r="EG351">
        <f>IFERROR(SMALL(EG108:EG310,ROW()-ROW($EG$313)+1),"")</f>
        <v>0</v>
      </c>
      <c r="EH351">
        <f>IFERROR(SMALL(EH108:EH310,ROW()-ROW($EH$313)+1),"")</f>
        <v>0</v>
      </c>
      <c r="EI351">
        <f>IFERROR(SMALL(EI108:EI310,ROW()-ROW($EI$313)+1),"")</f>
        <v>0</v>
      </c>
      <c r="EJ351">
        <f>IFERROR(SMALL(EJ108:EJ310,ROW()-ROW($EJ$313)+1),"")</f>
        <v>0</v>
      </c>
      <c r="EK351">
        <f>IFERROR(SMALL(EK108:EK310,ROW()-ROW($EK$313)+1),"")</f>
        <v>0</v>
      </c>
      <c r="EL351">
        <f>IFERROR(SMALL(EL108:EL310,ROW()-ROW($EL$313)+1),"")</f>
        <v>0</v>
      </c>
      <c r="EM351">
        <f>IFERROR(SMALL(EM108:EM310,ROW()-ROW($EM$313)+1),"")</f>
        <v>0</v>
      </c>
      <c r="EN351">
        <f>IFERROR(SMALL(EN108:EN310,ROW()-ROW($EN$313)+1),"")</f>
        <v>0</v>
      </c>
      <c r="EO351">
        <f>IFERROR(SMALL(EO108:EO310,ROW()-ROW($EO$313)+1),"")</f>
        <v>0</v>
      </c>
      <c r="EP351">
        <f>IFERROR(SMALL(EP108:EP310,ROW()-ROW($EP$313)+1),"")</f>
        <v>0</v>
      </c>
      <c r="EQ351">
        <f>IFERROR(SMALL(EQ108:EQ310,ROW()-ROW($EQ$313)+1),"")</f>
        <v>0</v>
      </c>
      <c r="ER351">
        <f>IFERROR(SMALL(ER108:ER310,ROW()-ROW($ER$313)+1),"")</f>
        <v>0</v>
      </c>
      <c r="ES351">
        <f>IFERROR(SMALL(ES108:ES310,ROW()-ROW($ES$313)+1),"")</f>
        <v>0</v>
      </c>
      <c r="ET351">
        <f>IFERROR(SMALL(ET108:ET310,ROW()-ROW($ET$313)+1),"")</f>
        <v>0</v>
      </c>
      <c r="EU351">
        <f>IFERROR(SMALL(EU108:EU310,ROW()-ROW($EU$313)+1),"")</f>
        <v>0</v>
      </c>
      <c r="EV351">
        <f>IFERROR(SMALL(EV108:EV310,ROW()-ROW($EV$313)+1),"")</f>
        <v>0</v>
      </c>
      <c r="EW351">
        <f>IFERROR(SMALL(EW108:EW310,ROW()-ROW($EW$313)+1),"")</f>
        <v>0</v>
      </c>
      <c r="EX351">
        <f>IFERROR(SMALL(EX108:EX310,ROW()-ROW($EX$313)+1),"")</f>
        <v>0</v>
      </c>
      <c r="EY351">
        <f>IFERROR(SMALL(EY108:EY310,ROW()-ROW($EY$313)+1),"")</f>
        <v>0</v>
      </c>
      <c r="EZ351">
        <f>IFERROR(SMALL(EZ108:EZ310,ROW()-ROW($EZ$313)+1),"")</f>
        <v>0</v>
      </c>
      <c r="FA351">
        <f>IFERROR(SMALL(FA108:FA310,ROW()-ROW($FA$313)+1),"")</f>
        <v>0</v>
      </c>
      <c r="FB351">
        <f>IFERROR(SMALL(FB108:FB310,ROW()-ROW($FB$313)+1),"")</f>
        <v>0</v>
      </c>
      <c r="FC351">
        <f>IFERROR(SMALL(FC108:FC310,ROW()-ROW($FC$313)+1),"")</f>
        <v>0</v>
      </c>
      <c r="FD351">
        <f>IFERROR(SMALL(FD108:FD310,ROW()-ROW($FD$313)+1),"")</f>
        <v>0</v>
      </c>
      <c r="FE351">
        <f>IFERROR(SMALL(FE108:FE310,ROW()-ROW($FE$313)+1),"")</f>
        <v>0</v>
      </c>
      <c r="FF351">
        <f>IFERROR(SMALL(FF108:FF310,ROW()-ROW($FF$313)+1),"")</f>
        <v>0</v>
      </c>
      <c r="FG351">
        <f>IFERROR(SMALL(FG108:FG310,ROW()-ROW($FG$313)+1),"")</f>
        <v>0</v>
      </c>
      <c r="FH351">
        <f>IFERROR(SMALL(FH108:FH310,ROW()-ROW($FH$313)+1),"")</f>
        <v>0</v>
      </c>
      <c r="FI351">
        <f>IFERROR(SMALL(FI108:FI310,ROW()-ROW($FI$313)+1),"")</f>
        <v>0</v>
      </c>
      <c r="FJ351">
        <f>IFERROR(SMALL(FJ108:FJ310,ROW()-ROW($FJ$313)+1),"")</f>
        <v>0</v>
      </c>
      <c r="FK351">
        <f>IFERROR(SMALL(FK108:FK310,ROW()-ROW($FK$313)+1),"")</f>
        <v>0</v>
      </c>
      <c r="FL351">
        <f>IFERROR(SMALL(FL108:FL310,ROW()-ROW($FL$313)+1),"")</f>
        <v>0</v>
      </c>
      <c r="FM351">
        <f>IFERROR(SMALL(FM108:FM310,ROW()-ROW($FM$313)+1),"")</f>
        <v>0</v>
      </c>
      <c r="FN351">
        <f>IFERROR(SMALL(FN108:FN310,ROW()-ROW($FN$313)+1),"")</f>
        <v>0</v>
      </c>
      <c r="FO351">
        <f>IFERROR(SMALL(FO108:FO310,ROW()-ROW($FO$313)+1),"")</f>
        <v>0</v>
      </c>
      <c r="FP351">
        <f>IFERROR(SMALL(FP108:FP310,ROW()-ROW($FP$313)+1),"")</f>
        <v>0</v>
      </c>
      <c r="FQ351">
        <f>IFERROR(SMALL(FQ108:FQ310,ROW()-ROW($FQ$313)+1),"")</f>
        <v>0</v>
      </c>
      <c r="FR351">
        <f>IFERROR(SMALL(FR108:FR310,ROW()-ROW($FR$313)+1),"")</f>
        <v>0</v>
      </c>
      <c r="FS351">
        <f>IFERROR(SMALL(FS108:FS310,ROW()-ROW($FS$313)+1),"")</f>
        <v>0</v>
      </c>
      <c r="FT351">
        <f>IFERROR(SMALL(FT108:FT310,ROW()-ROW($FT$313)+1),"")</f>
        <v>0</v>
      </c>
      <c r="FU351">
        <f>IFERROR(SMALL(FU108:FU310,ROW()-ROW($FU$313)+1),"")</f>
        <v>0</v>
      </c>
      <c r="FV351">
        <f>IFERROR(SMALL(FV108:FV310,ROW()-ROW($FV$313)+1),"")</f>
        <v>0</v>
      </c>
      <c r="FW351">
        <f>IFERROR(SMALL(FW108:FW310,ROW()-ROW($FW$313)+1),"")</f>
        <v>0</v>
      </c>
      <c r="FX351">
        <f>IFERROR(SMALL(FX108:FX310,ROW()-ROW($FX$313)+1),"")</f>
        <v>0</v>
      </c>
      <c r="FY351">
        <f>IFERROR(SMALL(FY108:FY310,ROW()-ROW($FY$313)+1),"")</f>
        <v>0</v>
      </c>
      <c r="FZ351">
        <f>IFERROR(SMALL(FZ108:FZ310,ROW()-ROW($FZ$313)+1),"")</f>
        <v>0</v>
      </c>
      <c r="GA351">
        <f>IFERROR(SMALL(GA108:GA310,ROW()-ROW($GA$313)+1),"")</f>
        <v>0</v>
      </c>
      <c r="GB351">
        <f>IFERROR(SMALL(GB108:GB310,ROW()-ROW($GB$313)+1),"")</f>
        <v>0</v>
      </c>
      <c r="GC351">
        <f>IFERROR(SMALL(GC108:GC310,ROW()-ROW($GC$313)+1),"")</f>
        <v>0</v>
      </c>
      <c r="GD351">
        <f>IFERROR(SMALL(GD108:GD310,ROW()-ROW($GD$313)+1),"")</f>
        <v>0</v>
      </c>
      <c r="GE351">
        <f>IFERROR(SMALL(GE108:GE310,ROW()-ROW($GE$313)+1),"")</f>
        <v>0</v>
      </c>
      <c r="GF351">
        <f>IFERROR(SMALL(GF108:GF310,ROW()-ROW($GF$313)+1),"")</f>
        <v>0</v>
      </c>
      <c r="GG351">
        <f>IFERROR(SMALL(GG108:GG310,ROW()-ROW($GG$313)+1),"")</f>
        <v>0</v>
      </c>
      <c r="GH351">
        <f>IFERROR(SMALL(GH108:GH310,ROW()-ROW($GH$313)+1),"")</f>
        <v>0</v>
      </c>
      <c r="GI351">
        <f>IFERROR(SMALL(GI108:GI310,ROW()-ROW($GI$313)+1),"")</f>
        <v>0</v>
      </c>
      <c r="GJ351">
        <f>IFERROR(SMALL(GJ108:GJ310,ROW()-ROW($GJ$313)+1),"")</f>
        <v>0</v>
      </c>
      <c r="GK351">
        <f>IFERROR(SMALL(GK108:GK310,ROW()-ROW($GK$313)+1),"")</f>
        <v>0</v>
      </c>
      <c r="GL351">
        <f>IFERROR(SMALL(GL108:GL310,ROW()-ROW($GL$313)+1),"")</f>
        <v>0</v>
      </c>
      <c r="GM351">
        <f>IFERROR(SMALL(GM108:GM310,ROW()-ROW($GM$313)+1),"")</f>
        <v>0</v>
      </c>
      <c r="GN351">
        <f>IFERROR(SMALL(GN108:GN310,ROW()-ROW($GN$313)+1),"")</f>
        <v>0</v>
      </c>
      <c r="GO351">
        <f>IFERROR(SMALL(GO108:GO310,ROW()-ROW($GO$313)+1),"")</f>
        <v>0</v>
      </c>
      <c r="GP351">
        <f>IFERROR(SMALL(GP108:GP310,ROW()-ROW($GP$313)+1),"")</f>
        <v>0</v>
      </c>
      <c r="GQ351">
        <f>IFERROR(SMALL(GQ108:GQ310,ROW()-ROW($GQ$313)+1),"")</f>
        <v>0</v>
      </c>
      <c r="GR351">
        <f>IFERROR(SMALL(GR108:GR310,ROW()-ROW($GR$313)+1),"")</f>
        <v>0</v>
      </c>
      <c r="GS351">
        <f>IFERROR(SMALL(GS108:GS310,ROW()-ROW($GS$313)+1),"")</f>
        <v>0</v>
      </c>
      <c r="GT351">
        <f>IFERROR(SMALL(GT108:GT310,ROW()-ROW($GT$313)+1),"")</f>
        <v>0</v>
      </c>
      <c r="GU351">
        <f>IFERROR(SMALL(GU108:GU310,ROW()-ROW($GU$313)+1),"")</f>
        <v>0</v>
      </c>
      <c r="GV351">
        <f>IFERROR(SMALL(GV108:GV310,ROW()-ROW($GV$313)+1),"")</f>
        <v>0</v>
      </c>
      <c r="GW351">
        <f>IFERROR(SMALL(GW108:GW310,ROW()-ROW($GW$313)+1),"")</f>
        <v>0</v>
      </c>
      <c r="GX351">
        <f>IFERROR(SMALL(GX108:GX310,ROW()-ROW($GX$313)+1),"")</f>
        <v>0</v>
      </c>
      <c r="GY351">
        <f>IFERROR(SMALL(GY108:GY310,ROW()-ROW($GY$313)+1),"")</f>
        <v>0</v>
      </c>
      <c r="GZ351">
        <f>IFERROR(SMALL(GZ108:GZ310,ROW()-ROW($GZ$313)+1),"")</f>
        <v>0</v>
      </c>
      <c r="HA351">
        <f>IFERROR(SMALL(HA108:HA310,ROW()-ROW($HA$313)+1),"")</f>
        <v>0</v>
      </c>
      <c r="HB351">
        <f>IFERROR(SMALL(HB108:HB310,ROW()-ROW($HB$313)+1),"")</f>
        <v>0</v>
      </c>
      <c r="HC351">
        <f>IFERROR(SMALL(HC108:HC310,ROW()-ROW($HC$313)+1),"")</f>
        <v>0</v>
      </c>
      <c r="HD351">
        <f>IFERROR(SMALL(HD108:HD310,ROW()-ROW($HD$313)+1),"")</f>
        <v>0</v>
      </c>
      <c r="HE351">
        <f>IFERROR(SMALL(HE108:HE310,ROW()-ROW($HE$313)+1),"")</f>
        <v>0</v>
      </c>
      <c r="HF351">
        <f>IFERROR(SMALL(HF108:HF310,ROW()-ROW($HF$313)+1),"")</f>
        <v>0</v>
      </c>
    </row>
    <row r="352" spans="5:214">
      <c r="E352">
        <f>IFERROR(SMALL(E108:E310,ROW()-ROW($E$313)+1),"")</f>
        <v>0</v>
      </c>
      <c r="F352">
        <f>IFERROR(SMALL(F108:F310,ROW()-ROW($F$313)+1),"")</f>
        <v>0</v>
      </c>
      <c r="G352">
        <f>IFERROR(SMALL(G108:G310,ROW()-ROW($G$313)+1),"")</f>
        <v>0</v>
      </c>
      <c r="H352">
        <f>IFERROR(SMALL(H108:H310,ROW()-ROW($H$313)+1),"")</f>
        <v>0</v>
      </c>
      <c r="I352">
        <f>IFERROR(SMALL(I108:I310,ROW()-ROW($I$313)+1),"")</f>
        <v>0</v>
      </c>
      <c r="J352">
        <f>IFERROR(SMALL(J108:J310,ROW()-ROW($J$313)+1),"")</f>
        <v>0</v>
      </c>
      <c r="K352">
        <f>IFERROR(SMALL(K108:K310,ROW()-ROW($K$313)+1),"")</f>
        <v>0</v>
      </c>
      <c r="L352">
        <f>IFERROR(SMALL(L108:L310,ROW()-ROW($L$313)+1),"")</f>
        <v>0</v>
      </c>
      <c r="M352">
        <f>IFERROR(SMALL(M108:M310,ROW()-ROW($M$313)+1),"")</f>
        <v>0</v>
      </c>
      <c r="N352">
        <f>IFERROR(SMALL(N108:N310,ROW()-ROW($N$313)+1),"")</f>
        <v>0</v>
      </c>
      <c r="O352">
        <f>IFERROR(SMALL(O108:O310,ROW()-ROW($O$313)+1),"")</f>
        <v>0</v>
      </c>
      <c r="P352">
        <f>IFERROR(SMALL(P108:P310,ROW()-ROW($P$313)+1),"")</f>
        <v>0</v>
      </c>
      <c r="Q352">
        <f>IFERROR(SMALL(Q108:Q310,ROW()-ROW($Q$313)+1),"")</f>
        <v>0</v>
      </c>
      <c r="R352">
        <f>IFERROR(SMALL(R108:R310,ROW()-ROW($R$313)+1),"")</f>
        <v>0</v>
      </c>
      <c r="S352">
        <f>IFERROR(SMALL(S108:S310,ROW()-ROW($S$313)+1),"")</f>
        <v>0</v>
      </c>
      <c r="T352">
        <f>IFERROR(SMALL(T108:T310,ROW()-ROW($T$313)+1),"")</f>
        <v>0</v>
      </c>
      <c r="U352">
        <f>IFERROR(SMALL(U108:U310,ROW()-ROW($U$313)+1),"")</f>
        <v>0</v>
      </c>
      <c r="V352">
        <f>IFERROR(SMALL(V108:V310,ROW()-ROW($V$313)+1),"")</f>
        <v>0</v>
      </c>
      <c r="W352">
        <f>IFERROR(SMALL(W108:W310,ROW()-ROW($W$313)+1),"")</f>
        <v>0</v>
      </c>
      <c r="X352">
        <f>IFERROR(SMALL(X108:X310,ROW()-ROW($X$313)+1),"")</f>
        <v>0</v>
      </c>
      <c r="Y352">
        <f>IFERROR(SMALL(Y108:Y310,ROW()-ROW($Y$313)+1),"")</f>
        <v>0</v>
      </c>
      <c r="Z352">
        <f>IFERROR(SMALL(Z108:Z310,ROW()-ROW($Z$313)+1),"")</f>
        <v>0</v>
      </c>
      <c r="AA352">
        <f>IFERROR(SMALL(AA108:AA310,ROW()-ROW($AA$313)+1),"")</f>
        <v>0</v>
      </c>
      <c r="AB352">
        <f>IFERROR(SMALL(AB108:AB310,ROW()-ROW($AB$313)+1),"")</f>
        <v>0</v>
      </c>
      <c r="AC352">
        <f>IFERROR(SMALL(AC108:AC310,ROW()-ROW($AC$313)+1),"")</f>
        <v>0</v>
      </c>
      <c r="AD352">
        <f>IFERROR(SMALL(AD108:AD310,ROW()-ROW($AD$313)+1),"")</f>
        <v>0</v>
      </c>
      <c r="AE352">
        <f>IFERROR(SMALL(AE108:AE310,ROW()-ROW($AE$313)+1),"")</f>
        <v>0</v>
      </c>
      <c r="AF352">
        <f>IFERROR(SMALL(AF108:AF310,ROW()-ROW($AF$313)+1),"")</f>
        <v>0</v>
      </c>
      <c r="AG352">
        <f>IFERROR(SMALL(AG108:AG310,ROW()-ROW($AG$313)+1),"")</f>
        <v>0</v>
      </c>
      <c r="AH352">
        <f>IFERROR(SMALL(AH108:AH310,ROW()-ROW($AH$313)+1),"")</f>
        <v>0</v>
      </c>
      <c r="AI352">
        <f>IFERROR(SMALL(AI108:AI310,ROW()-ROW($AI$313)+1),"")</f>
        <v>0</v>
      </c>
      <c r="AJ352">
        <f>IFERROR(SMALL(AJ108:AJ310,ROW()-ROW($AJ$313)+1),"")</f>
        <v>0</v>
      </c>
      <c r="AK352">
        <f>IFERROR(SMALL(AK108:AK310,ROW()-ROW($AK$313)+1),"")</f>
        <v>0</v>
      </c>
      <c r="AL352">
        <f>IFERROR(SMALL(AL108:AL310,ROW()-ROW($AL$313)+1),"")</f>
        <v>0</v>
      </c>
      <c r="AM352">
        <f>IFERROR(SMALL(AM108:AM310,ROW()-ROW($AM$313)+1),"")</f>
        <v>0</v>
      </c>
      <c r="AN352">
        <f>IFERROR(SMALL(AN108:AN310,ROW()-ROW($AN$313)+1),"")</f>
        <v>0</v>
      </c>
      <c r="AO352">
        <f>IFERROR(SMALL(AO108:AO310,ROW()-ROW($AO$313)+1),"")</f>
        <v>0</v>
      </c>
      <c r="AP352">
        <f>IFERROR(SMALL(AP108:AP310,ROW()-ROW($AP$313)+1),"")</f>
        <v>0</v>
      </c>
      <c r="AQ352">
        <f>IFERROR(SMALL(AQ108:AQ310,ROW()-ROW($AQ$313)+1),"")</f>
        <v>0</v>
      </c>
      <c r="AR352">
        <f>IFERROR(SMALL(AR108:AR310,ROW()-ROW($AR$313)+1),"")</f>
        <v>0</v>
      </c>
      <c r="AS352">
        <f>IFERROR(SMALL(AS108:AS310,ROW()-ROW($AS$313)+1),"")</f>
        <v>0</v>
      </c>
      <c r="AT352">
        <f>IFERROR(SMALL(AT108:AT310,ROW()-ROW($AT$313)+1),"")</f>
        <v>0</v>
      </c>
      <c r="AU352">
        <f>IFERROR(SMALL(AU108:AU310,ROW()-ROW($AU$313)+1),"")</f>
        <v>0</v>
      </c>
      <c r="AV352">
        <f>IFERROR(SMALL(AV108:AV310,ROW()-ROW($AV$313)+1),"")</f>
        <v>0</v>
      </c>
      <c r="AW352">
        <f>IFERROR(SMALL(AW108:AW310,ROW()-ROW($AW$313)+1),"")</f>
        <v>0</v>
      </c>
      <c r="AX352">
        <f>IFERROR(SMALL(AX108:AX310,ROW()-ROW($AX$313)+1),"")</f>
        <v>0</v>
      </c>
      <c r="AY352">
        <f>IFERROR(SMALL(AY108:AY310,ROW()-ROW($AY$313)+1),"")</f>
        <v>0</v>
      </c>
      <c r="AZ352">
        <f>IFERROR(SMALL(AZ108:AZ310,ROW()-ROW($AZ$313)+1),"")</f>
        <v>0</v>
      </c>
      <c r="BA352">
        <f>IFERROR(SMALL(BA108:BA310,ROW()-ROW($BA$313)+1),"")</f>
        <v>0</v>
      </c>
      <c r="BB352">
        <f>IFERROR(SMALL(BB108:BB310,ROW()-ROW($BB$313)+1),"")</f>
        <v>0</v>
      </c>
      <c r="BC352">
        <f>IFERROR(SMALL(BC108:BC310,ROW()-ROW($BC$313)+1),"")</f>
        <v>0</v>
      </c>
      <c r="BD352">
        <f>IFERROR(SMALL(BD108:BD310,ROW()-ROW($BD$313)+1),"")</f>
        <v>0</v>
      </c>
      <c r="BE352">
        <f>IFERROR(SMALL(BE108:BE310,ROW()-ROW($BE$313)+1),"")</f>
        <v>0</v>
      </c>
      <c r="BF352">
        <f>IFERROR(SMALL(BF108:BF310,ROW()-ROW($BF$313)+1),"")</f>
        <v>0</v>
      </c>
      <c r="BG352">
        <f>IFERROR(SMALL(BG108:BG310,ROW()-ROW($BG$313)+1),"")</f>
        <v>0</v>
      </c>
      <c r="BH352">
        <f>IFERROR(SMALL(BH108:BH310,ROW()-ROW($BH$313)+1),"")</f>
        <v>0</v>
      </c>
      <c r="BI352">
        <f>IFERROR(SMALL(BI108:BI310,ROW()-ROW($BI$313)+1),"")</f>
        <v>0</v>
      </c>
      <c r="BJ352">
        <f>IFERROR(SMALL(BJ108:BJ310,ROW()-ROW($BJ$313)+1),"")</f>
        <v>0</v>
      </c>
      <c r="BK352">
        <f>IFERROR(SMALL(BK108:BK310,ROW()-ROW($BK$313)+1),"")</f>
        <v>0</v>
      </c>
      <c r="BL352">
        <f>IFERROR(SMALL(BL108:BL310,ROW()-ROW($BL$313)+1),"")</f>
        <v>0</v>
      </c>
      <c r="BM352">
        <f>IFERROR(SMALL(BM108:BM310,ROW()-ROW($BM$313)+1),"")</f>
        <v>0</v>
      </c>
      <c r="BN352">
        <f>IFERROR(SMALL(BN108:BN310,ROW()-ROW($BN$313)+1),"")</f>
        <v>0</v>
      </c>
      <c r="BO352">
        <f>IFERROR(SMALL(BO108:BO310,ROW()-ROW($BO$313)+1),"")</f>
        <v>0</v>
      </c>
      <c r="BP352">
        <f>IFERROR(SMALL(BP108:BP310,ROW()-ROW($BP$313)+1),"")</f>
        <v>0</v>
      </c>
      <c r="BQ352">
        <f>IFERROR(SMALL(BQ108:BQ310,ROW()-ROW($BQ$313)+1),"")</f>
        <v>0</v>
      </c>
      <c r="BR352">
        <f>IFERROR(SMALL(BR108:BR310,ROW()-ROW($BR$313)+1),"")</f>
        <v>0</v>
      </c>
      <c r="BS352">
        <f>IFERROR(SMALL(BS108:BS310,ROW()-ROW($BS$313)+1),"")</f>
        <v>0</v>
      </c>
      <c r="BT352">
        <f>IFERROR(SMALL(BT108:BT310,ROW()-ROW($BT$313)+1),"")</f>
        <v>0</v>
      </c>
      <c r="BU352">
        <f>IFERROR(SMALL(BU108:BU310,ROW()-ROW($BU$313)+1),"")</f>
        <v>0</v>
      </c>
      <c r="BV352">
        <f>IFERROR(SMALL(BV108:BV310,ROW()-ROW($BV$313)+1),"")</f>
        <v>0</v>
      </c>
      <c r="BW352">
        <f>IFERROR(SMALL(BW108:BW310,ROW()-ROW($BW$313)+1),"")</f>
        <v>0</v>
      </c>
      <c r="BX352">
        <f>IFERROR(SMALL(BX108:BX310,ROW()-ROW($BX$313)+1),"")</f>
        <v>0</v>
      </c>
      <c r="BY352">
        <f>IFERROR(SMALL(BY108:BY310,ROW()-ROW($BY$313)+1),"")</f>
        <v>0</v>
      </c>
      <c r="BZ352">
        <f>IFERROR(SMALL(BZ108:BZ310,ROW()-ROW($BZ$313)+1),"")</f>
        <v>0</v>
      </c>
      <c r="CA352">
        <f>IFERROR(SMALL(CA108:CA310,ROW()-ROW($CA$313)+1),"")</f>
        <v>0</v>
      </c>
      <c r="CB352">
        <f>IFERROR(SMALL(CB108:CB310,ROW()-ROW($CB$313)+1),"")</f>
        <v>0</v>
      </c>
      <c r="CC352">
        <f>IFERROR(SMALL(CC108:CC310,ROW()-ROW($CC$313)+1),"")</f>
        <v>0</v>
      </c>
      <c r="CD352">
        <f>IFERROR(SMALL(CD108:CD310,ROW()-ROW($CD$313)+1),"")</f>
        <v>0</v>
      </c>
      <c r="CE352">
        <f>IFERROR(SMALL(CE108:CE310,ROW()-ROW($CE$313)+1),"")</f>
        <v>0</v>
      </c>
      <c r="CF352">
        <f>IFERROR(SMALL(CF108:CF310,ROW()-ROW($CF$313)+1),"")</f>
        <v>0</v>
      </c>
      <c r="CG352">
        <f>IFERROR(SMALL(CG108:CG310,ROW()-ROW($CG$313)+1),"")</f>
        <v>0</v>
      </c>
      <c r="CH352">
        <f>IFERROR(SMALL(CH108:CH310,ROW()-ROW($CH$313)+1),"")</f>
        <v>0</v>
      </c>
      <c r="CI352">
        <f>IFERROR(SMALL(CI108:CI310,ROW()-ROW($CI$313)+1),"")</f>
        <v>0</v>
      </c>
      <c r="CJ352">
        <f>IFERROR(SMALL(CJ108:CJ310,ROW()-ROW($CJ$313)+1),"")</f>
        <v>0</v>
      </c>
      <c r="CK352">
        <f>IFERROR(SMALL(CK108:CK310,ROW()-ROW($CK$313)+1),"")</f>
        <v>0</v>
      </c>
      <c r="CL352">
        <f>IFERROR(SMALL(CL108:CL310,ROW()-ROW($CL$313)+1),"")</f>
        <v>0</v>
      </c>
      <c r="CM352">
        <f>IFERROR(SMALL(CM108:CM310,ROW()-ROW($CM$313)+1),"")</f>
        <v>0</v>
      </c>
      <c r="CN352">
        <f>IFERROR(SMALL(CN108:CN310,ROW()-ROW($CN$313)+1),"")</f>
        <v>0</v>
      </c>
      <c r="CO352">
        <f>IFERROR(SMALL(CO108:CO310,ROW()-ROW($CO$313)+1),"")</f>
        <v>0</v>
      </c>
      <c r="CP352">
        <f>IFERROR(SMALL(CP108:CP310,ROW()-ROW($CP$313)+1),"")</f>
        <v>0</v>
      </c>
      <c r="CQ352">
        <f>IFERROR(SMALL(CQ108:CQ310,ROW()-ROW($CQ$313)+1),"")</f>
        <v>0</v>
      </c>
      <c r="CR352">
        <f>IFERROR(SMALL(CR108:CR310,ROW()-ROW($CR$313)+1),"")</f>
        <v>0</v>
      </c>
      <c r="CS352">
        <f>IFERROR(SMALL(CS108:CS310,ROW()-ROW($CS$313)+1),"")</f>
        <v>0</v>
      </c>
      <c r="CT352">
        <f>IFERROR(SMALL(CT108:CT310,ROW()-ROW($CT$313)+1),"")</f>
        <v>0</v>
      </c>
      <c r="CU352">
        <f>IFERROR(SMALL(CU108:CU310,ROW()-ROW($CU$313)+1),"")</f>
        <v>0</v>
      </c>
      <c r="CV352">
        <f>IFERROR(SMALL(CV108:CV310,ROW()-ROW($CV$313)+1),"")</f>
        <v>0</v>
      </c>
      <c r="CW352">
        <f>IFERROR(SMALL(CW108:CW310,ROW()-ROW($CW$313)+1),"")</f>
        <v>0</v>
      </c>
      <c r="CX352">
        <f>IFERROR(SMALL(CX108:CX310,ROW()-ROW($CX$313)+1),"")</f>
        <v>0</v>
      </c>
      <c r="CY352">
        <f>IFERROR(SMALL(CY108:CY310,ROW()-ROW($CY$313)+1),"")</f>
        <v>0</v>
      </c>
      <c r="CZ352">
        <f>IFERROR(SMALL(CZ108:CZ310,ROW()-ROW($CZ$313)+1),"")</f>
        <v>0</v>
      </c>
      <c r="DA352">
        <f>IFERROR(SMALL(DA108:DA310,ROW()-ROW($DA$313)+1),"")</f>
        <v>0</v>
      </c>
      <c r="DB352">
        <f>IFERROR(SMALL(DB108:DB310,ROW()-ROW($DB$313)+1),"")</f>
        <v>0</v>
      </c>
      <c r="DC352">
        <f>IFERROR(SMALL(DC108:DC310,ROW()-ROW($DC$313)+1),"")</f>
        <v>0</v>
      </c>
      <c r="DD352">
        <f>IFERROR(SMALL(DD108:DD310,ROW()-ROW($DD$313)+1),"")</f>
        <v>0</v>
      </c>
      <c r="DG352">
        <f>IFERROR(SMALL(DG108:DG310,ROW()-ROW($DG$313)+1),"")</f>
        <v>0</v>
      </c>
      <c r="DH352">
        <f>IFERROR(SMALL(DH108:DH310,ROW()-ROW($DH$313)+1),"")</f>
        <v>0</v>
      </c>
      <c r="DI352">
        <f>IFERROR(SMALL(DI108:DI310,ROW()-ROW($DI$313)+1),"")</f>
        <v>0</v>
      </c>
      <c r="DJ352">
        <f>IFERROR(SMALL(DJ108:DJ310,ROW()-ROW($DJ$313)+1),"")</f>
        <v>0</v>
      </c>
      <c r="DK352">
        <f>IFERROR(SMALL(DK108:DK310,ROW()-ROW($DK$313)+1),"")</f>
        <v>0</v>
      </c>
      <c r="DL352">
        <f>IFERROR(SMALL(DL108:DL310,ROW()-ROW($DL$313)+1),"")</f>
        <v>0</v>
      </c>
      <c r="DM352">
        <f>IFERROR(SMALL(DM108:DM310,ROW()-ROW($DM$313)+1),"")</f>
        <v>0</v>
      </c>
      <c r="DN352">
        <f>IFERROR(SMALL(DN108:DN310,ROW()-ROW($DN$313)+1),"")</f>
        <v>0</v>
      </c>
      <c r="DO352">
        <f>IFERROR(SMALL(DO108:DO310,ROW()-ROW($DO$313)+1),"")</f>
        <v>0</v>
      </c>
      <c r="DP352">
        <f>IFERROR(SMALL(DP108:DP310,ROW()-ROW($DP$313)+1),"")</f>
        <v>0</v>
      </c>
      <c r="DQ352">
        <f>IFERROR(SMALL(DQ108:DQ310,ROW()-ROW($DQ$313)+1),"")</f>
        <v>0</v>
      </c>
      <c r="DR352">
        <f>IFERROR(SMALL(DR108:DR310,ROW()-ROW($DR$313)+1),"")</f>
        <v>0</v>
      </c>
      <c r="DS352">
        <f>IFERROR(SMALL(DS108:DS310,ROW()-ROW($DS$313)+1),"")</f>
        <v>0</v>
      </c>
      <c r="DT352">
        <f>IFERROR(SMALL(DT108:DT310,ROW()-ROW($DT$313)+1),"")</f>
        <v>0</v>
      </c>
      <c r="DU352">
        <f>IFERROR(SMALL(DU108:DU310,ROW()-ROW($DU$313)+1),"")</f>
        <v>0</v>
      </c>
      <c r="DV352">
        <f>IFERROR(SMALL(DV108:DV310,ROW()-ROW($DV$313)+1),"")</f>
        <v>0</v>
      </c>
      <c r="DW352">
        <f>IFERROR(SMALL(DW108:DW310,ROW()-ROW($DW$313)+1),"")</f>
        <v>0</v>
      </c>
      <c r="DX352">
        <f>IFERROR(SMALL(DX108:DX310,ROW()-ROW($DX$313)+1),"")</f>
        <v>0</v>
      </c>
      <c r="DY352">
        <f>IFERROR(SMALL(DY108:DY310,ROW()-ROW($DY$313)+1),"")</f>
        <v>0</v>
      </c>
      <c r="DZ352">
        <f>IFERROR(SMALL(DZ108:DZ310,ROW()-ROW($DZ$313)+1),"")</f>
        <v>0</v>
      </c>
      <c r="EA352">
        <f>IFERROR(SMALL(EA108:EA310,ROW()-ROW($EA$313)+1),"")</f>
        <v>0</v>
      </c>
      <c r="EB352">
        <f>IFERROR(SMALL(EB108:EB310,ROW()-ROW($EB$313)+1),"")</f>
        <v>0</v>
      </c>
      <c r="EC352">
        <f>IFERROR(SMALL(EC108:EC310,ROW()-ROW($EC$313)+1),"")</f>
        <v>0</v>
      </c>
      <c r="ED352">
        <f>IFERROR(SMALL(ED108:ED310,ROW()-ROW($ED$313)+1),"")</f>
        <v>0</v>
      </c>
      <c r="EE352">
        <f>IFERROR(SMALL(EE108:EE310,ROW()-ROW($EE$313)+1),"")</f>
        <v>0</v>
      </c>
      <c r="EF352">
        <f>IFERROR(SMALL(EF108:EF310,ROW()-ROW($EF$313)+1),"")</f>
        <v>0</v>
      </c>
      <c r="EG352">
        <f>IFERROR(SMALL(EG108:EG310,ROW()-ROW($EG$313)+1),"")</f>
        <v>0</v>
      </c>
      <c r="EH352">
        <f>IFERROR(SMALL(EH108:EH310,ROW()-ROW($EH$313)+1),"")</f>
        <v>0</v>
      </c>
      <c r="EI352">
        <f>IFERROR(SMALL(EI108:EI310,ROW()-ROW($EI$313)+1),"")</f>
        <v>0</v>
      </c>
      <c r="EJ352">
        <f>IFERROR(SMALL(EJ108:EJ310,ROW()-ROW($EJ$313)+1),"")</f>
        <v>0</v>
      </c>
      <c r="EK352">
        <f>IFERROR(SMALL(EK108:EK310,ROW()-ROW($EK$313)+1),"")</f>
        <v>0</v>
      </c>
      <c r="EL352">
        <f>IFERROR(SMALL(EL108:EL310,ROW()-ROW($EL$313)+1),"")</f>
        <v>0</v>
      </c>
      <c r="EM352">
        <f>IFERROR(SMALL(EM108:EM310,ROW()-ROW($EM$313)+1),"")</f>
        <v>0</v>
      </c>
      <c r="EN352">
        <f>IFERROR(SMALL(EN108:EN310,ROW()-ROW($EN$313)+1),"")</f>
        <v>0</v>
      </c>
      <c r="EO352">
        <f>IFERROR(SMALL(EO108:EO310,ROW()-ROW($EO$313)+1),"")</f>
        <v>0</v>
      </c>
      <c r="EP352">
        <f>IFERROR(SMALL(EP108:EP310,ROW()-ROW($EP$313)+1),"")</f>
        <v>0</v>
      </c>
      <c r="EQ352">
        <f>IFERROR(SMALL(EQ108:EQ310,ROW()-ROW($EQ$313)+1),"")</f>
        <v>0</v>
      </c>
      <c r="ER352">
        <f>IFERROR(SMALL(ER108:ER310,ROW()-ROW($ER$313)+1),"")</f>
        <v>0</v>
      </c>
      <c r="ES352">
        <f>IFERROR(SMALL(ES108:ES310,ROW()-ROW($ES$313)+1),"")</f>
        <v>0</v>
      </c>
      <c r="ET352">
        <f>IFERROR(SMALL(ET108:ET310,ROW()-ROW($ET$313)+1),"")</f>
        <v>0</v>
      </c>
      <c r="EU352">
        <f>IFERROR(SMALL(EU108:EU310,ROW()-ROW($EU$313)+1),"")</f>
        <v>0</v>
      </c>
      <c r="EV352">
        <f>IFERROR(SMALL(EV108:EV310,ROW()-ROW($EV$313)+1),"")</f>
        <v>0</v>
      </c>
      <c r="EW352">
        <f>IFERROR(SMALL(EW108:EW310,ROW()-ROW($EW$313)+1),"")</f>
        <v>0</v>
      </c>
      <c r="EX352">
        <f>IFERROR(SMALL(EX108:EX310,ROW()-ROW($EX$313)+1),"")</f>
        <v>0</v>
      </c>
      <c r="EY352">
        <f>IFERROR(SMALL(EY108:EY310,ROW()-ROW($EY$313)+1),"")</f>
        <v>0</v>
      </c>
      <c r="EZ352">
        <f>IFERROR(SMALL(EZ108:EZ310,ROW()-ROW($EZ$313)+1),"")</f>
        <v>0</v>
      </c>
      <c r="FA352">
        <f>IFERROR(SMALL(FA108:FA310,ROW()-ROW($FA$313)+1),"")</f>
        <v>0</v>
      </c>
      <c r="FB352">
        <f>IFERROR(SMALL(FB108:FB310,ROW()-ROW($FB$313)+1),"")</f>
        <v>0</v>
      </c>
      <c r="FC352">
        <f>IFERROR(SMALL(FC108:FC310,ROW()-ROW($FC$313)+1),"")</f>
        <v>0</v>
      </c>
      <c r="FD352">
        <f>IFERROR(SMALL(FD108:FD310,ROW()-ROW($FD$313)+1),"")</f>
        <v>0</v>
      </c>
      <c r="FE352">
        <f>IFERROR(SMALL(FE108:FE310,ROW()-ROW($FE$313)+1),"")</f>
        <v>0</v>
      </c>
      <c r="FF352">
        <f>IFERROR(SMALL(FF108:FF310,ROW()-ROW($FF$313)+1),"")</f>
        <v>0</v>
      </c>
      <c r="FG352">
        <f>IFERROR(SMALL(FG108:FG310,ROW()-ROW($FG$313)+1),"")</f>
        <v>0</v>
      </c>
      <c r="FH352">
        <f>IFERROR(SMALL(FH108:FH310,ROW()-ROW($FH$313)+1),"")</f>
        <v>0</v>
      </c>
      <c r="FI352">
        <f>IFERROR(SMALL(FI108:FI310,ROW()-ROW($FI$313)+1),"")</f>
        <v>0</v>
      </c>
      <c r="FJ352">
        <f>IFERROR(SMALL(FJ108:FJ310,ROW()-ROW($FJ$313)+1),"")</f>
        <v>0</v>
      </c>
      <c r="FK352">
        <f>IFERROR(SMALL(FK108:FK310,ROW()-ROW($FK$313)+1),"")</f>
        <v>0</v>
      </c>
      <c r="FL352">
        <f>IFERROR(SMALL(FL108:FL310,ROW()-ROW($FL$313)+1),"")</f>
        <v>0</v>
      </c>
      <c r="FM352">
        <f>IFERROR(SMALL(FM108:FM310,ROW()-ROW($FM$313)+1),"")</f>
        <v>0</v>
      </c>
      <c r="FN352">
        <f>IFERROR(SMALL(FN108:FN310,ROW()-ROW($FN$313)+1),"")</f>
        <v>0</v>
      </c>
      <c r="FO352">
        <f>IFERROR(SMALL(FO108:FO310,ROW()-ROW($FO$313)+1),"")</f>
        <v>0</v>
      </c>
      <c r="FP352">
        <f>IFERROR(SMALL(FP108:FP310,ROW()-ROW($FP$313)+1),"")</f>
        <v>0</v>
      </c>
      <c r="FQ352">
        <f>IFERROR(SMALL(FQ108:FQ310,ROW()-ROW($FQ$313)+1),"")</f>
        <v>0</v>
      </c>
      <c r="FR352">
        <f>IFERROR(SMALL(FR108:FR310,ROW()-ROW($FR$313)+1),"")</f>
        <v>0</v>
      </c>
      <c r="FS352">
        <f>IFERROR(SMALL(FS108:FS310,ROW()-ROW($FS$313)+1),"")</f>
        <v>0</v>
      </c>
      <c r="FT352">
        <f>IFERROR(SMALL(FT108:FT310,ROW()-ROW($FT$313)+1),"")</f>
        <v>0</v>
      </c>
      <c r="FU352">
        <f>IFERROR(SMALL(FU108:FU310,ROW()-ROW($FU$313)+1),"")</f>
        <v>0</v>
      </c>
      <c r="FV352">
        <f>IFERROR(SMALL(FV108:FV310,ROW()-ROW($FV$313)+1),"")</f>
        <v>0</v>
      </c>
      <c r="FW352">
        <f>IFERROR(SMALL(FW108:FW310,ROW()-ROW($FW$313)+1),"")</f>
        <v>0</v>
      </c>
      <c r="FX352">
        <f>IFERROR(SMALL(FX108:FX310,ROW()-ROW($FX$313)+1),"")</f>
        <v>0</v>
      </c>
      <c r="FY352">
        <f>IFERROR(SMALL(FY108:FY310,ROW()-ROW($FY$313)+1),"")</f>
        <v>0</v>
      </c>
      <c r="FZ352">
        <f>IFERROR(SMALL(FZ108:FZ310,ROW()-ROW($FZ$313)+1),"")</f>
        <v>0</v>
      </c>
      <c r="GA352">
        <f>IFERROR(SMALL(GA108:GA310,ROW()-ROW($GA$313)+1),"")</f>
        <v>0</v>
      </c>
      <c r="GB352">
        <f>IFERROR(SMALL(GB108:GB310,ROW()-ROW($GB$313)+1),"")</f>
        <v>0</v>
      </c>
      <c r="GC352">
        <f>IFERROR(SMALL(GC108:GC310,ROW()-ROW($GC$313)+1),"")</f>
        <v>0</v>
      </c>
      <c r="GD352">
        <f>IFERROR(SMALL(GD108:GD310,ROW()-ROW($GD$313)+1),"")</f>
        <v>0</v>
      </c>
      <c r="GE352">
        <f>IFERROR(SMALL(GE108:GE310,ROW()-ROW($GE$313)+1),"")</f>
        <v>0</v>
      </c>
      <c r="GF352">
        <f>IFERROR(SMALL(GF108:GF310,ROW()-ROW($GF$313)+1),"")</f>
        <v>0</v>
      </c>
      <c r="GG352">
        <f>IFERROR(SMALL(GG108:GG310,ROW()-ROW($GG$313)+1),"")</f>
        <v>0</v>
      </c>
      <c r="GH352">
        <f>IFERROR(SMALL(GH108:GH310,ROW()-ROW($GH$313)+1),"")</f>
        <v>0</v>
      </c>
      <c r="GI352">
        <f>IFERROR(SMALL(GI108:GI310,ROW()-ROW($GI$313)+1),"")</f>
        <v>0</v>
      </c>
      <c r="GJ352">
        <f>IFERROR(SMALL(GJ108:GJ310,ROW()-ROW($GJ$313)+1),"")</f>
        <v>0</v>
      </c>
      <c r="GK352">
        <f>IFERROR(SMALL(GK108:GK310,ROW()-ROW($GK$313)+1),"")</f>
        <v>0</v>
      </c>
      <c r="GL352">
        <f>IFERROR(SMALL(GL108:GL310,ROW()-ROW($GL$313)+1),"")</f>
        <v>0</v>
      </c>
      <c r="GM352">
        <f>IFERROR(SMALL(GM108:GM310,ROW()-ROW($GM$313)+1),"")</f>
        <v>0</v>
      </c>
      <c r="GN352">
        <f>IFERROR(SMALL(GN108:GN310,ROW()-ROW($GN$313)+1),"")</f>
        <v>0</v>
      </c>
      <c r="GO352">
        <f>IFERROR(SMALL(GO108:GO310,ROW()-ROW($GO$313)+1),"")</f>
        <v>0</v>
      </c>
      <c r="GP352">
        <f>IFERROR(SMALL(GP108:GP310,ROW()-ROW($GP$313)+1),"")</f>
        <v>0</v>
      </c>
      <c r="GQ352">
        <f>IFERROR(SMALL(GQ108:GQ310,ROW()-ROW($GQ$313)+1),"")</f>
        <v>0</v>
      </c>
      <c r="GR352">
        <f>IFERROR(SMALL(GR108:GR310,ROW()-ROW($GR$313)+1),"")</f>
        <v>0</v>
      </c>
      <c r="GS352">
        <f>IFERROR(SMALL(GS108:GS310,ROW()-ROW($GS$313)+1),"")</f>
        <v>0</v>
      </c>
      <c r="GT352">
        <f>IFERROR(SMALL(GT108:GT310,ROW()-ROW($GT$313)+1),"")</f>
        <v>0</v>
      </c>
      <c r="GU352">
        <f>IFERROR(SMALL(GU108:GU310,ROW()-ROW($GU$313)+1),"")</f>
        <v>0</v>
      </c>
      <c r="GV352">
        <f>IFERROR(SMALL(GV108:GV310,ROW()-ROW($GV$313)+1),"")</f>
        <v>0</v>
      </c>
      <c r="GW352">
        <f>IFERROR(SMALL(GW108:GW310,ROW()-ROW($GW$313)+1),"")</f>
        <v>0</v>
      </c>
      <c r="GX352">
        <f>IFERROR(SMALL(GX108:GX310,ROW()-ROW($GX$313)+1),"")</f>
        <v>0</v>
      </c>
      <c r="GY352">
        <f>IFERROR(SMALL(GY108:GY310,ROW()-ROW($GY$313)+1),"")</f>
        <v>0</v>
      </c>
      <c r="GZ352">
        <f>IFERROR(SMALL(GZ108:GZ310,ROW()-ROW($GZ$313)+1),"")</f>
        <v>0</v>
      </c>
      <c r="HA352">
        <f>IFERROR(SMALL(HA108:HA310,ROW()-ROW($HA$313)+1),"")</f>
        <v>0</v>
      </c>
      <c r="HB352">
        <f>IFERROR(SMALL(HB108:HB310,ROW()-ROW($HB$313)+1),"")</f>
        <v>0</v>
      </c>
      <c r="HC352">
        <f>IFERROR(SMALL(HC108:HC310,ROW()-ROW($HC$313)+1),"")</f>
        <v>0</v>
      </c>
      <c r="HD352">
        <f>IFERROR(SMALL(HD108:HD310,ROW()-ROW($HD$313)+1),"")</f>
        <v>0</v>
      </c>
      <c r="HE352">
        <f>IFERROR(SMALL(HE108:HE310,ROW()-ROW($HE$313)+1),"")</f>
        <v>0</v>
      </c>
      <c r="HF352">
        <f>IFERROR(SMALL(HF108:HF310,ROW()-ROW($HF$313)+1),"")</f>
        <v>0</v>
      </c>
    </row>
    <row r="353" spans="5:214">
      <c r="E353">
        <f>IFERROR(SMALL(E108:E310,ROW()-ROW($E$313)+1),"")</f>
        <v>0</v>
      </c>
      <c r="F353">
        <f>IFERROR(SMALL(F108:F310,ROW()-ROW($F$313)+1),"")</f>
        <v>0</v>
      </c>
      <c r="G353">
        <f>IFERROR(SMALL(G108:G310,ROW()-ROW($G$313)+1),"")</f>
        <v>0</v>
      </c>
      <c r="H353">
        <f>IFERROR(SMALL(H108:H310,ROW()-ROW($H$313)+1),"")</f>
        <v>0</v>
      </c>
      <c r="I353">
        <f>IFERROR(SMALL(I108:I310,ROW()-ROW($I$313)+1),"")</f>
        <v>0</v>
      </c>
      <c r="J353">
        <f>IFERROR(SMALL(J108:J310,ROW()-ROW($J$313)+1),"")</f>
        <v>0</v>
      </c>
      <c r="K353">
        <f>IFERROR(SMALL(K108:K310,ROW()-ROW($K$313)+1),"")</f>
        <v>0</v>
      </c>
      <c r="L353">
        <f>IFERROR(SMALL(L108:L310,ROW()-ROW($L$313)+1),"")</f>
        <v>0</v>
      </c>
      <c r="M353">
        <f>IFERROR(SMALL(M108:M310,ROW()-ROW($M$313)+1),"")</f>
        <v>0</v>
      </c>
      <c r="N353">
        <f>IFERROR(SMALL(N108:N310,ROW()-ROW($N$313)+1),"")</f>
        <v>0</v>
      </c>
      <c r="O353">
        <f>IFERROR(SMALL(O108:O310,ROW()-ROW($O$313)+1),"")</f>
        <v>0</v>
      </c>
      <c r="P353">
        <f>IFERROR(SMALL(P108:P310,ROW()-ROW($P$313)+1),"")</f>
        <v>0</v>
      </c>
      <c r="Q353">
        <f>IFERROR(SMALL(Q108:Q310,ROW()-ROW($Q$313)+1),"")</f>
        <v>0</v>
      </c>
      <c r="R353">
        <f>IFERROR(SMALL(R108:R310,ROW()-ROW($R$313)+1),"")</f>
        <v>0</v>
      </c>
      <c r="S353">
        <f>IFERROR(SMALL(S108:S310,ROW()-ROW($S$313)+1),"")</f>
        <v>0</v>
      </c>
      <c r="T353">
        <f>IFERROR(SMALL(T108:T310,ROW()-ROW($T$313)+1),"")</f>
        <v>0</v>
      </c>
      <c r="U353">
        <f>IFERROR(SMALL(U108:U310,ROW()-ROW($U$313)+1),"")</f>
        <v>0</v>
      </c>
      <c r="V353">
        <f>IFERROR(SMALL(V108:V310,ROW()-ROW($V$313)+1),"")</f>
        <v>0</v>
      </c>
      <c r="W353">
        <f>IFERROR(SMALL(W108:W310,ROW()-ROW($W$313)+1),"")</f>
        <v>0</v>
      </c>
      <c r="X353">
        <f>IFERROR(SMALL(X108:X310,ROW()-ROW($X$313)+1),"")</f>
        <v>0</v>
      </c>
      <c r="Y353">
        <f>IFERROR(SMALL(Y108:Y310,ROW()-ROW($Y$313)+1),"")</f>
        <v>0</v>
      </c>
      <c r="Z353">
        <f>IFERROR(SMALL(Z108:Z310,ROW()-ROW($Z$313)+1),"")</f>
        <v>0</v>
      </c>
      <c r="AA353">
        <f>IFERROR(SMALL(AA108:AA310,ROW()-ROW($AA$313)+1),"")</f>
        <v>0</v>
      </c>
      <c r="AB353">
        <f>IFERROR(SMALL(AB108:AB310,ROW()-ROW($AB$313)+1),"")</f>
        <v>0</v>
      </c>
      <c r="AC353">
        <f>IFERROR(SMALL(AC108:AC310,ROW()-ROW($AC$313)+1),"")</f>
        <v>0</v>
      </c>
      <c r="AD353">
        <f>IFERROR(SMALL(AD108:AD310,ROW()-ROW($AD$313)+1),"")</f>
        <v>0</v>
      </c>
      <c r="AE353">
        <f>IFERROR(SMALL(AE108:AE310,ROW()-ROW($AE$313)+1),"")</f>
        <v>0</v>
      </c>
      <c r="AF353">
        <f>IFERROR(SMALL(AF108:AF310,ROW()-ROW($AF$313)+1),"")</f>
        <v>0</v>
      </c>
      <c r="AG353">
        <f>IFERROR(SMALL(AG108:AG310,ROW()-ROW($AG$313)+1),"")</f>
        <v>0</v>
      </c>
      <c r="AH353">
        <f>IFERROR(SMALL(AH108:AH310,ROW()-ROW($AH$313)+1),"")</f>
        <v>0</v>
      </c>
      <c r="AI353">
        <f>IFERROR(SMALL(AI108:AI310,ROW()-ROW($AI$313)+1),"")</f>
        <v>0</v>
      </c>
      <c r="AJ353">
        <f>IFERROR(SMALL(AJ108:AJ310,ROW()-ROW($AJ$313)+1),"")</f>
        <v>0</v>
      </c>
      <c r="AK353">
        <f>IFERROR(SMALL(AK108:AK310,ROW()-ROW($AK$313)+1),"")</f>
        <v>0</v>
      </c>
      <c r="AL353">
        <f>IFERROR(SMALL(AL108:AL310,ROW()-ROW($AL$313)+1),"")</f>
        <v>0</v>
      </c>
      <c r="AM353">
        <f>IFERROR(SMALL(AM108:AM310,ROW()-ROW($AM$313)+1),"")</f>
        <v>0</v>
      </c>
      <c r="AN353">
        <f>IFERROR(SMALL(AN108:AN310,ROW()-ROW($AN$313)+1),"")</f>
        <v>0</v>
      </c>
      <c r="AO353">
        <f>IFERROR(SMALL(AO108:AO310,ROW()-ROW($AO$313)+1),"")</f>
        <v>0</v>
      </c>
      <c r="AP353">
        <f>IFERROR(SMALL(AP108:AP310,ROW()-ROW($AP$313)+1),"")</f>
        <v>0</v>
      </c>
      <c r="AQ353">
        <f>IFERROR(SMALL(AQ108:AQ310,ROW()-ROW($AQ$313)+1),"")</f>
        <v>0</v>
      </c>
      <c r="AR353">
        <f>IFERROR(SMALL(AR108:AR310,ROW()-ROW($AR$313)+1),"")</f>
        <v>0</v>
      </c>
      <c r="AS353">
        <f>IFERROR(SMALL(AS108:AS310,ROW()-ROW($AS$313)+1),"")</f>
        <v>0</v>
      </c>
      <c r="AT353">
        <f>IFERROR(SMALL(AT108:AT310,ROW()-ROW($AT$313)+1),"")</f>
        <v>0</v>
      </c>
      <c r="AU353">
        <f>IFERROR(SMALL(AU108:AU310,ROW()-ROW($AU$313)+1),"")</f>
        <v>0</v>
      </c>
      <c r="AV353">
        <f>IFERROR(SMALL(AV108:AV310,ROW()-ROW($AV$313)+1),"")</f>
        <v>0</v>
      </c>
      <c r="AW353">
        <f>IFERROR(SMALL(AW108:AW310,ROW()-ROW($AW$313)+1),"")</f>
        <v>0</v>
      </c>
      <c r="AX353">
        <f>IFERROR(SMALL(AX108:AX310,ROW()-ROW($AX$313)+1),"")</f>
        <v>0</v>
      </c>
      <c r="AY353">
        <f>IFERROR(SMALL(AY108:AY310,ROW()-ROW($AY$313)+1),"")</f>
        <v>0</v>
      </c>
      <c r="AZ353">
        <f>IFERROR(SMALL(AZ108:AZ310,ROW()-ROW($AZ$313)+1),"")</f>
        <v>0</v>
      </c>
      <c r="BA353">
        <f>IFERROR(SMALL(BA108:BA310,ROW()-ROW($BA$313)+1),"")</f>
        <v>0</v>
      </c>
      <c r="BB353">
        <f>IFERROR(SMALL(BB108:BB310,ROW()-ROW($BB$313)+1),"")</f>
        <v>0</v>
      </c>
      <c r="BC353">
        <f>IFERROR(SMALL(BC108:BC310,ROW()-ROW($BC$313)+1),"")</f>
        <v>0</v>
      </c>
      <c r="BD353">
        <f>IFERROR(SMALL(BD108:BD310,ROW()-ROW($BD$313)+1),"")</f>
        <v>0</v>
      </c>
      <c r="BE353">
        <f>IFERROR(SMALL(BE108:BE310,ROW()-ROW($BE$313)+1),"")</f>
        <v>0</v>
      </c>
      <c r="BF353">
        <f>IFERROR(SMALL(BF108:BF310,ROW()-ROW($BF$313)+1),"")</f>
        <v>0</v>
      </c>
      <c r="BG353">
        <f>IFERROR(SMALL(BG108:BG310,ROW()-ROW($BG$313)+1),"")</f>
        <v>0</v>
      </c>
      <c r="BH353">
        <f>IFERROR(SMALL(BH108:BH310,ROW()-ROW($BH$313)+1),"")</f>
        <v>0</v>
      </c>
      <c r="BI353">
        <f>IFERROR(SMALL(BI108:BI310,ROW()-ROW($BI$313)+1),"")</f>
        <v>0</v>
      </c>
      <c r="BJ353">
        <f>IFERROR(SMALL(BJ108:BJ310,ROW()-ROW($BJ$313)+1),"")</f>
        <v>0</v>
      </c>
      <c r="BK353">
        <f>IFERROR(SMALL(BK108:BK310,ROW()-ROW($BK$313)+1),"")</f>
        <v>0</v>
      </c>
      <c r="BL353">
        <f>IFERROR(SMALL(BL108:BL310,ROW()-ROW($BL$313)+1),"")</f>
        <v>0</v>
      </c>
      <c r="BM353">
        <f>IFERROR(SMALL(BM108:BM310,ROW()-ROW($BM$313)+1),"")</f>
        <v>0</v>
      </c>
      <c r="BN353">
        <f>IFERROR(SMALL(BN108:BN310,ROW()-ROW($BN$313)+1),"")</f>
        <v>0</v>
      </c>
      <c r="BO353">
        <f>IFERROR(SMALL(BO108:BO310,ROW()-ROW($BO$313)+1),"")</f>
        <v>0</v>
      </c>
      <c r="BP353">
        <f>IFERROR(SMALL(BP108:BP310,ROW()-ROW($BP$313)+1),"")</f>
        <v>0</v>
      </c>
      <c r="BQ353">
        <f>IFERROR(SMALL(BQ108:BQ310,ROW()-ROW($BQ$313)+1),"")</f>
        <v>0</v>
      </c>
      <c r="BR353">
        <f>IFERROR(SMALL(BR108:BR310,ROW()-ROW($BR$313)+1),"")</f>
        <v>0</v>
      </c>
      <c r="BS353">
        <f>IFERROR(SMALL(BS108:BS310,ROW()-ROW($BS$313)+1),"")</f>
        <v>0</v>
      </c>
      <c r="BT353">
        <f>IFERROR(SMALL(BT108:BT310,ROW()-ROW($BT$313)+1),"")</f>
        <v>0</v>
      </c>
      <c r="BU353">
        <f>IFERROR(SMALL(BU108:BU310,ROW()-ROW($BU$313)+1),"")</f>
        <v>0</v>
      </c>
      <c r="BV353">
        <f>IFERROR(SMALL(BV108:BV310,ROW()-ROW($BV$313)+1),"")</f>
        <v>0</v>
      </c>
      <c r="BW353">
        <f>IFERROR(SMALL(BW108:BW310,ROW()-ROW($BW$313)+1),"")</f>
        <v>0</v>
      </c>
      <c r="BX353">
        <f>IFERROR(SMALL(BX108:BX310,ROW()-ROW($BX$313)+1),"")</f>
        <v>0</v>
      </c>
      <c r="BY353">
        <f>IFERROR(SMALL(BY108:BY310,ROW()-ROW($BY$313)+1),"")</f>
        <v>0</v>
      </c>
      <c r="BZ353">
        <f>IFERROR(SMALL(BZ108:BZ310,ROW()-ROW($BZ$313)+1),"")</f>
        <v>0</v>
      </c>
      <c r="CA353">
        <f>IFERROR(SMALL(CA108:CA310,ROW()-ROW($CA$313)+1),"")</f>
        <v>0</v>
      </c>
      <c r="CB353">
        <f>IFERROR(SMALL(CB108:CB310,ROW()-ROW($CB$313)+1),"")</f>
        <v>0</v>
      </c>
      <c r="CC353">
        <f>IFERROR(SMALL(CC108:CC310,ROW()-ROW($CC$313)+1),"")</f>
        <v>0</v>
      </c>
      <c r="CD353">
        <f>IFERROR(SMALL(CD108:CD310,ROW()-ROW($CD$313)+1),"")</f>
        <v>0</v>
      </c>
      <c r="CE353">
        <f>IFERROR(SMALL(CE108:CE310,ROW()-ROW($CE$313)+1),"")</f>
        <v>0</v>
      </c>
      <c r="CF353">
        <f>IFERROR(SMALL(CF108:CF310,ROW()-ROW($CF$313)+1),"")</f>
        <v>0</v>
      </c>
      <c r="CG353">
        <f>IFERROR(SMALL(CG108:CG310,ROW()-ROW($CG$313)+1),"")</f>
        <v>0</v>
      </c>
      <c r="CH353">
        <f>IFERROR(SMALL(CH108:CH310,ROW()-ROW($CH$313)+1),"")</f>
        <v>0</v>
      </c>
      <c r="CI353">
        <f>IFERROR(SMALL(CI108:CI310,ROW()-ROW($CI$313)+1),"")</f>
        <v>0</v>
      </c>
      <c r="CJ353">
        <f>IFERROR(SMALL(CJ108:CJ310,ROW()-ROW($CJ$313)+1),"")</f>
        <v>0</v>
      </c>
      <c r="CK353">
        <f>IFERROR(SMALL(CK108:CK310,ROW()-ROW($CK$313)+1),"")</f>
        <v>0</v>
      </c>
      <c r="CL353">
        <f>IFERROR(SMALL(CL108:CL310,ROW()-ROW($CL$313)+1),"")</f>
        <v>0</v>
      </c>
      <c r="CM353">
        <f>IFERROR(SMALL(CM108:CM310,ROW()-ROW($CM$313)+1),"")</f>
        <v>0</v>
      </c>
      <c r="CN353">
        <f>IFERROR(SMALL(CN108:CN310,ROW()-ROW($CN$313)+1),"")</f>
        <v>0</v>
      </c>
      <c r="CO353">
        <f>IFERROR(SMALL(CO108:CO310,ROW()-ROW($CO$313)+1),"")</f>
        <v>0</v>
      </c>
      <c r="CP353">
        <f>IFERROR(SMALL(CP108:CP310,ROW()-ROW($CP$313)+1),"")</f>
        <v>0</v>
      </c>
      <c r="CQ353">
        <f>IFERROR(SMALL(CQ108:CQ310,ROW()-ROW($CQ$313)+1),"")</f>
        <v>0</v>
      </c>
      <c r="CR353">
        <f>IFERROR(SMALL(CR108:CR310,ROW()-ROW($CR$313)+1),"")</f>
        <v>0</v>
      </c>
      <c r="CS353">
        <f>IFERROR(SMALL(CS108:CS310,ROW()-ROW($CS$313)+1),"")</f>
        <v>0</v>
      </c>
      <c r="CT353">
        <f>IFERROR(SMALL(CT108:CT310,ROW()-ROW($CT$313)+1),"")</f>
        <v>0</v>
      </c>
      <c r="CU353">
        <f>IFERROR(SMALL(CU108:CU310,ROW()-ROW($CU$313)+1),"")</f>
        <v>0</v>
      </c>
      <c r="CV353">
        <f>IFERROR(SMALL(CV108:CV310,ROW()-ROW($CV$313)+1),"")</f>
        <v>0</v>
      </c>
      <c r="CW353">
        <f>IFERROR(SMALL(CW108:CW310,ROW()-ROW($CW$313)+1),"")</f>
        <v>0</v>
      </c>
      <c r="CX353">
        <f>IFERROR(SMALL(CX108:CX310,ROW()-ROW($CX$313)+1),"")</f>
        <v>0</v>
      </c>
      <c r="CY353">
        <f>IFERROR(SMALL(CY108:CY310,ROW()-ROW($CY$313)+1),"")</f>
        <v>0</v>
      </c>
      <c r="CZ353">
        <f>IFERROR(SMALL(CZ108:CZ310,ROW()-ROW($CZ$313)+1),"")</f>
        <v>0</v>
      </c>
      <c r="DA353">
        <f>IFERROR(SMALL(DA108:DA310,ROW()-ROW($DA$313)+1),"")</f>
        <v>0</v>
      </c>
      <c r="DB353">
        <f>IFERROR(SMALL(DB108:DB310,ROW()-ROW($DB$313)+1),"")</f>
        <v>0</v>
      </c>
      <c r="DC353">
        <f>IFERROR(SMALL(DC108:DC310,ROW()-ROW($DC$313)+1),"")</f>
        <v>0</v>
      </c>
      <c r="DD353">
        <f>IFERROR(SMALL(DD108:DD310,ROW()-ROW($DD$313)+1),"")</f>
        <v>0</v>
      </c>
      <c r="DG353">
        <f>IFERROR(SMALL(DG108:DG310,ROW()-ROW($DG$313)+1),"")</f>
        <v>0</v>
      </c>
      <c r="DH353">
        <f>IFERROR(SMALL(DH108:DH310,ROW()-ROW($DH$313)+1),"")</f>
        <v>0</v>
      </c>
      <c r="DI353">
        <f>IFERROR(SMALL(DI108:DI310,ROW()-ROW($DI$313)+1),"")</f>
        <v>0</v>
      </c>
      <c r="DJ353">
        <f>IFERROR(SMALL(DJ108:DJ310,ROW()-ROW($DJ$313)+1),"")</f>
        <v>0</v>
      </c>
      <c r="DK353">
        <f>IFERROR(SMALL(DK108:DK310,ROW()-ROW($DK$313)+1),"")</f>
        <v>0</v>
      </c>
      <c r="DL353">
        <f>IFERROR(SMALL(DL108:DL310,ROW()-ROW($DL$313)+1),"")</f>
        <v>0</v>
      </c>
      <c r="DM353">
        <f>IFERROR(SMALL(DM108:DM310,ROW()-ROW($DM$313)+1),"")</f>
        <v>0</v>
      </c>
      <c r="DN353">
        <f>IFERROR(SMALL(DN108:DN310,ROW()-ROW($DN$313)+1),"")</f>
        <v>0</v>
      </c>
      <c r="DO353">
        <f>IFERROR(SMALL(DO108:DO310,ROW()-ROW($DO$313)+1),"")</f>
        <v>0</v>
      </c>
      <c r="DP353">
        <f>IFERROR(SMALL(DP108:DP310,ROW()-ROW($DP$313)+1),"")</f>
        <v>0</v>
      </c>
      <c r="DQ353">
        <f>IFERROR(SMALL(DQ108:DQ310,ROW()-ROW($DQ$313)+1),"")</f>
        <v>0</v>
      </c>
      <c r="DR353">
        <f>IFERROR(SMALL(DR108:DR310,ROW()-ROW($DR$313)+1),"")</f>
        <v>0</v>
      </c>
      <c r="DS353">
        <f>IFERROR(SMALL(DS108:DS310,ROW()-ROW($DS$313)+1),"")</f>
        <v>0</v>
      </c>
      <c r="DT353">
        <f>IFERROR(SMALL(DT108:DT310,ROW()-ROW($DT$313)+1),"")</f>
        <v>0</v>
      </c>
      <c r="DU353">
        <f>IFERROR(SMALL(DU108:DU310,ROW()-ROW($DU$313)+1),"")</f>
        <v>0</v>
      </c>
      <c r="DV353">
        <f>IFERROR(SMALL(DV108:DV310,ROW()-ROW($DV$313)+1),"")</f>
        <v>0</v>
      </c>
      <c r="DW353">
        <f>IFERROR(SMALL(DW108:DW310,ROW()-ROW($DW$313)+1),"")</f>
        <v>0</v>
      </c>
      <c r="DX353">
        <f>IFERROR(SMALL(DX108:DX310,ROW()-ROW($DX$313)+1),"")</f>
        <v>0</v>
      </c>
      <c r="DY353">
        <f>IFERROR(SMALL(DY108:DY310,ROW()-ROW($DY$313)+1),"")</f>
        <v>0</v>
      </c>
      <c r="DZ353">
        <f>IFERROR(SMALL(DZ108:DZ310,ROW()-ROW($DZ$313)+1),"")</f>
        <v>0</v>
      </c>
      <c r="EA353">
        <f>IFERROR(SMALL(EA108:EA310,ROW()-ROW($EA$313)+1),"")</f>
        <v>0</v>
      </c>
      <c r="EB353">
        <f>IFERROR(SMALL(EB108:EB310,ROW()-ROW($EB$313)+1),"")</f>
        <v>0</v>
      </c>
      <c r="EC353">
        <f>IFERROR(SMALL(EC108:EC310,ROW()-ROW($EC$313)+1),"")</f>
        <v>0</v>
      </c>
      <c r="ED353">
        <f>IFERROR(SMALL(ED108:ED310,ROW()-ROW($ED$313)+1),"")</f>
        <v>0</v>
      </c>
      <c r="EE353">
        <f>IFERROR(SMALL(EE108:EE310,ROW()-ROW($EE$313)+1),"")</f>
        <v>0</v>
      </c>
      <c r="EF353">
        <f>IFERROR(SMALL(EF108:EF310,ROW()-ROW($EF$313)+1),"")</f>
        <v>0</v>
      </c>
      <c r="EG353">
        <f>IFERROR(SMALL(EG108:EG310,ROW()-ROW($EG$313)+1),"")</f>
        <v>0</v>
      </c>
      <c r="EH353">
        <f>IFERROR(SMALL(EH108:EH310,ROW()-ROW($EH$313)+1),"")</f>
        <v>0</v>
      </c>
      <c r="EI353">
        <f>IFERROR(SMALL(EI108:EI310,ROW()-ROW($EI$313)+1),"")</f>
        <v>0</v>
      </c>
      <c r="EJ353">
        <f>IFERROR(SMALL(EJ108:EJ310,ROW()-ROW($EJ$313)+1),"")</f>
        <v>0</v>
      </c>
      <c r="EK353">
        <f>IFERROR(SMALL(EK108:EK310,ROW()-ROW($EK$313)+1),"")</f>
        <v>0</v>
      </c>
      <c r="EL353">
        <f>IFERROR(SMALL(EL108:EL310,ROW()-ROW($EL$313)+1),"")</f>
        <v>0</v>
      </c>
      <c r="EM353">
        <f>IFERROR(SMALL(EM108:EM310,ROW()-ROW($EM$313)+1),"")</f>
        <v>0</v>
      </c>
      <c r="EN353">
        <f>IFERROR(SMALL(EN108:EN310,ROW()-ROW($EN$313)+1),"")</f>
        <v>0</v>
      </c>
      <c r="EO353">
        <f>IFERROR(SMALL(EO108:EO310,ROW()-ROW($EO$313)+1),"")</f>
        <v>0</v>
      </c>
      <c r="EP353">
        <f>IFERROR(SMALL(EP108:EP310,ROW()-ROW($EP$313)+1),"")</f>
        <v>0</v>
      </c>
      <c r="EQ353">
        <f>IFERROR(SMALL(EQ108:EQ310,ROW()-ROW($EQ$313)+1),"")</f>
        <v>0</v>
      </c>
      <c r="ER353">
        <f>IFERROR(SMALL(ER108:ER310,ROW()-ROW($ER$313)+1),"")</f>
        <v>0</v>
      </c>
      <c r="ES353">
        <f>IFERROR(SMALL(ES108:ES310,ROW()-ROW($ES$313)+1),"")</f>
        <v>0</v>
      </c>
      <c r="ET353">
        <f>IFERROR(SMALL(ET108:ET310,ROW()-ROW($ET$313)+1),"")</f>
        <v>0</v>
      </c>
      <c r="EU353">
        <f>IFERROR(SMALL(EU108:EU310,ROW()-ROW($EU$313)+1),"")</f>
        <v>0</v>
      </c>
      <c r="EV353">
        <f>IFERROR(SMALL(EV108:EV310,ROW()-ROW($EV$313)+1),"")</f>
        <v>0</v>
      </c>
      <c r="EW353">
        <f>IFERROR(SMALL(EW108:EW310,ROW()-ROW($EW$313)+1),"")</f>
        <v>0</v>
      </c>
      <c r="EX353">
        <f>IFERROR(SMALL(EX108:EX310,ROW()-ROW($EX$313)+1),"")</f>
        <v>0</v>
      </c>
      <c r="EY353">
        <f>IFERROR(SMALL(EY108:EY310,ROW()-ROW($EY$313)+1),"")</f>
        <v>0</v>
      </c>
      <c r="EZ353">
        <f>IFERROR(SMALL(EZ108:EZ310,ROW()-ROW($EZ$313)+1),"")</f>
        <v>0</v>
      </c>
      <c r="FA353">
        <f>IFERROR(SMALL(FA108:FA310,ROW()-ROW($FA$313)+1),"")</f>
        <v>0</v>
      </c>
      <c r="FB353">
        <f>IFERROR(SMALL(FB108:FB310,ROW()-ROW($FB$313)+1),"")</f>
        <v>0</v>
      </c>
      <c r="FC353">
        <f>IFERROR(SMALL(FC108:FC310,ROW()-ROW($FC$313)+1),"")</f>
        <v>0</v>
      </c>
      <c r="FD353">
        <f>IFERROR(SMALL(FD108:FD310,ROW()-ROW($FD$313)+1),"")</f>
        <v>0</v>
      </c>
      <c r="FE353">
        <f>IFERROR(SMALL(FE108:FE310,ROW()-ROW($FE$313)+1),"")</f>
        <v>0</v>
      </c>
      <c r="FF353">
        <f>IFERROR(SMALL(FF108:FF310,ROW()-ROW($FF$313)+1),"")</f>
        <v>0</v>
      </c>
      <c r="FG353">
        <f>IFERROR(SMALL(FG108:FG310,ROW()-ROW($FG$313)+1),"")</f>
        <v>0</v>
      </c>
      <c r="FH353">
        <f>IFERROR(SMALL(FH108:FH310,ROW()-ROW($FH$313)+1),"")</f>
        <v>0</v>
      </c>
      <c r="FI353">
        <f>IFERROR(SMALL(FI108:FI310,ROW()-ROW($FI$313)+1),"")</f>
        <v>0</v>
      </c>
      <c r="FJ353">
        <f>IFERROR(SMALL(FJ108:FJ310,ROW()-ROW($FJ$313)+1),"")</f>
        <v>0</v>
      </c>
      <c r="FK353">
        <f>IFERROR(SMALL(FK108:FK310,ROW()-ROW($FK$313)+1),"")</f>
        <v>0</v>
      </c>
      <c r="FL353">
        <f>IFERROR(SMALL(FL108:FL310,ROW()-ROW($FL$313)+1),"")</f>
        <v>0</v>
      </c>
      <c r="FM353">
        <f>IFERROR(SMALL(FM108:FM310,ROW()-ROW($FM$313)+1),"")</f>
        <v>0</v>
      </c>
      <c r="FN353">
        <f>IFERROR(SMALL(FN108:FN310,ROW()-ROW($FN$313)+1),"")</f>
        <v>0</v>
      </c>
      <c r="FO353">
        <f>IFERROR(SMALL(FO108:FO310,ROW()-ROW($FO$313)+1),"")</f>
        <v>0</v>
      </c>
      <c r="FP353">
        <f>IFERROR(SMALL(FP108:FP310,ROW()-ROW($FP$313)+1),"")</f>
        <v>0</v>
      </c>
      <c r="FQ353">
        <f>IFERROR(SMALL(FQ108:FQ310,ROW()-ROW($FQ$313)+1),"")</f>
        <v>0</v>
      </c>
      <c r="FR353">
        <f>IFERROR(SMALL(FR108:FR310,ROW()-ROW($FR$313)+1),"")</f>
        <v>0</v>
      </c>
      <c r="FS353">
        <f>IFERROR(SMALL(FS108:FS310,ROW()-ROW($FS$313)+1),"")</f>
        <v>0</v>
      </c>
      <c r="FT353">
        <f>IFERROR(SMALL(FT108:FT310,ROW()-ROW($FT$313)+1),"")</f>
        <v>0</v>
      </c>
      <c r="FU353">
        <f>IFERROR(SMALL(FU108:FU310,ROW()-ROW($FU$313)+1),"")</f>
        <v>0</v>
      </c>
      <c r="FV353">
        <f>IFERROR(SMALL(FV108:FV310,ROW()-ROW($FV$313)+1),"")</f>
        <v>0</v>
      </c>
      <c r="FW353">
        <f>IFERROR(SMALL(FW108:FW310,ROW()-ROW($FW$313)+1),"")</f>
        <v>0</v>
      </c>
      <c r="FX353">
        <f>IFERROR(SMALL(FX108:FX310,ROW()-ROW($FX$313)+1),"")</f>
        <v>0</v>
      </c>
      <c r="FY353">
        <f>IFERROR(SMALL(FY108:FY310,ROW()-ROW($FY$313)+1),"")</f>
        <v>0</v>
      </c>
      <c r="FZ353">
        <f>IFERROR(SMALL(FZ108:FZ310,ROW()-ROW($FZ$313)+1),"")</f>
        <v>0</v>
      </c>
      <c r="GA353">
        <f>IFERROR(SMALL(GA108:GA310,ROW()-ROW($GA$313)+1),"")</f>
        <v>0</v>
      </c>
      <c r="GB353">
        <f>IFERROR(SMALL(GB108:GB310,ROW()-ROW($GB$313)+1),"")</f>
        <v>0</v>
      </c>
      <c r="GC353">
        <f>IFERROR(SMALL(GC108:GC310,ROW()-ROW($GC$313)+1),"")</f>
        <v>0</v>
      </c>
      <c r="GD353">
        <f>IFERROR(SMALL(GD108:GD310,ROW()-ROW($GD$313)+1),"")</f>
        <v>0</v>
      </c>
      <c r="GE353">
        <f>IFERROR(SMALL(GE108:GE310,ROW()-ROW($GE$313)+1),"")</f>
        <v>0</v>
      </c>
      <c r="GF353">
        <f>IFERROR(SMALL(GF108:GF310,ROW()-ROW($GF$313)+1),"")</f>
        <v>0</v>
      </c>
      <c r="GG353">
        <f>IFERROR(SMALL(GG108:GG310,ROW()-ROW($GG$313)+1),"")</f>
        <v>0</v>
      </c>
      <c r="GH353">
        <f>IFERROR(SMALL(GH108:GH310,ROW()-ROW($GH$313)+1),"")</f>
        <v>0</v>
      </c>
      <c r="GI353">
        <f>IFERROR(SMALL(GI108:GI310,ROW()-ROW($GI$313)+1),"")</f>
        <v>0</v>
      </c>
      <c r="GJ353">
        <f>IFERROR(SMALL(GJ108:GJ310,ROW()-ROW($GJ$313)+1),"")</f>
        <v>0</v>
      </c>
      <c r="GK353">
        <f>IFERROR(SMALL(GK108:GK310,ROW()-ROW($GK$313)+1),"")</f>
        <v>0</v>
      </c>
      <c r="GL353">
        <f>IFERROR(SMALL(GL108:GL310,ROW()-ROW($GL$313)+1),"")</f>
        <v>0</v>
      </c>
      <c r="GM353">
        <f>IFERROR(SMALL(GM108:GM310,ROW()-ROW($GM$313)+1),"")</f>
        <v>0</v>
      </c>
      <c r="GN353">
        <f>IFERROR(SMALL(GN108:GN310,ROW()-ROW($GN$313)+1),"")</f>
        <v>0</v>
      </c>
      <c r="GO353">
        <f>IFERROR(SMALL(GO108:GO310,ROW()-ROW($GO$313)+1),"")</f>
        <v>0</v>
      </c>
      <c r="GP353">
        <f>IFERROR(SMALL(GP108:GP310,ROW()-ROW($GP$313)+1),"")</f>
        <v>0</v>
      </c>
      <c r="GQ353">
        <f>IFERROR(SMALL(GQ108:GQ310,ROW()-ROW($GQ$313)+1),"")</f>
        <v>0</v>
      </c>
      <c r="GR353">
        <f>IFERROR(SMALL(GR108:GR310,ROW()-ROW($GR$313)+1),"")</f>
        <v>0</v>
      </c>
      <c r="GS353">
        <f>IFERROR(SMALL(GS108:GS310,ROW()-ROW($GS$313)+1),"")</f>
        <v>0</v>
      </c>
      <c r="GT353">
        <f>IFERROR(SMALL(GT108:GT310,ROW()-ROW($GT$313)+1),"")</f>
        <v>0</v>
      </c>
      <c r="GU353">
        <f>IFERROR(SMALL(GU108:GU310,ROW()-ROW($GU$313)+1),"")</f>
        <v>0</v>
      </c>
      <c r="GV353">
        <f>IFERROR(SMALL(GV108:GV310,ROW()-ROW($GV$313)+1),"")</f>
        <v>0</v>
      </c>
      <c r="GW353">
        <f>IFERROR(SMALL(GW108:GW310,ROW()-ROW($GW$313)+1),"")</f>
        <v>0</v>
      </c>
      <c r="GX353">
        <f>IFERROR(SMALL(GX108:GX310,ROW()-ROW($GX$313)+1),"")</f>
        <v>0</v>
      </c>
      <c r="GY353">
        <f>IFERROR(SMALL(GY108:GY310,ROW()-ROW($GY$313)+1),"")</f>
        <v>0</v>
      </c>
      <c r="GZ353">
        <f>IFERROR(SMALL(GZ108:GZ310,ROW()-ROW($GZ$313)+1),"")</f>
        <v>0</v>
      </c>
      <c r="HA353">
        <f>IFERROR(SMALL(HA108:HA310,ROW()-ROW($HA$313)+1),"")</f>
        <v>0</v>
      </c>
      <c r="HB353">
        <f>IFERROR(SMALL(HB108:HB310,ROW()-ROW($HB$313)+1),"")</f>
        <v>0</v>
      </c>
      <c r="HC353">
        <f>IFERROR(SMALL(HC108:HC310,ROW()-ROW($HC$313)+1),"")</f>
        <v>0</v>
      </c>
      <c r="HD353">
        <f>IFERROR(SMALL(HD108:HD310,ROW()-ROW($HD$313)+1),"")</f>
        <v>0</v>
      </c>
      <c r="HE353">
        <f>IFERROR(SMALL(HE108:HE310,ROW()-ROW($HE$313)+1),"")</f>
        <v>0</v>
      </c>
      <c r="HF353">
        <f>IFERROR(SMALL(HF108:HF310,ROW()-ROW($HF$313)+1),"")</f>
        <v>0</v>
      </c>
    </row>
    <row r="354" spans="5:214">
      <c r="E354">
        <f>IFERROR(SMALL(E108:E310,ROW()-ROW($E$313)+1),"")</f>
        <v>0</v>
      </c>
      <c r="F354">
        <f>IFERROR(SMALL(F108:F310,ROW()-ROW($F$313)+1),"")</f>
        <v>0</v>
      </c>
      <c r="G354">
        <f>IFERROR(SMALL(G108:G310,ROW()-ROW($G$313)+1),"")</f>
        <v>0</v>
      </c>
      <c r="H354">
        <f>IFERROR(SMALL(H108:H310,ROW()-ROW($H$313)+1),"")</f>
        <v>0</v>
      </c>
      <c r="I354">
        <f>IFERROR(SMALL(I108:I310,ROW()-ROW($I$313)+1),"")</f>
        <v>0</v>
      </c>
      <c r="J354">
        <f>IFERROR(SMALL(J108:J310,ROW()-ROW($J$313)+1),"")</f>
        <v>0</v>
      </c>
      <c r="K354">
        <f>IFERROR(SMALL(K108:K310,ROW()-ROW($K$313)+1),"")</f>
        <v>0</v>
      </c>
      <c r="L354">
        <f>IFERROR(SMALL(L108:L310,ROW()-ROW($L$313)+1),"")</f>
        <v>0</v>
      </c>
      <c r="M354">
        <f>IFERROR(SMALL(M108:M310,ROW()-ROW($M$313)+1),"")</f>
        <v>0</v>
      </c>
      <c r="N354">
        <f>IFERROR(SMALL(N108:N310,ROW()-ROW($N$313)+1),"")</f>
        <v>0</v>
      </c>
      <c r="O354">
        <f>IFERROR(SMALL(O108:O310,ROW()-ROW($O$313)+1),"")</f>
        <v>0</v>
      </c>
      <c r="P354">
        <f>IFERROR(SMALL(P108:P310,ROW()-ROW($P$313)+1),"")</f>
        <v>0</v>
      </c>
      <c r="Q354">
        <f>IFERROR(SMALL(Q108:Q310,ROW()-ROW($Q$313)+1),"")</f>
        <v>0</v>
      </c>
      <c r="R354">
        <f>IFERROR(SMALL(R108:R310,ROW()-ROW($R$313)+1),"")</f>
        <v>0</v>
      </c>
      <c r="S354">
        <f>IFERROR(SMALL(S108:S310,ROW()-ROW($S$313)+1),"")</f>
        <v>0</v>
      </c>
      <c r="T354">
        <f>IFERROR(SMALL(T108:T310,ROW()-ROW($T$313)+1),"")</f>
        <v>0</v>
      </c>
      <c r="U354">
        <f>IFERROR(SMALL(U108:U310,ROW()-ROW($U$313)+1),"")</f>
        <v>0</v>
      </c>
      <c r="V354">
        <f>IFERROR(SMALL(V108:V310,ROW()-ROW($V$313)+1),"")</f>
        <v>0</v>
      </c>
      <c r="W354">
        <f>IFERROR(SMALL(W108:W310,ROW()-ROW($W$313)+1),"")</f>
        <v>0</v>
      </c>
      <c r="X354">
        <f>IFERROR(SMALL(X108:X310,ROW()-ROW($X$313)+1),"")</f>
        <v>0</v>
      </c>
      <c r="Y354">
        <f>IFERROR(SMALL(Y108:Y310,ROW()-ROW($Y$313)+1),"")</f>
        <v>0</v>
      </c>
      <c r="Z354">
        <f>IFERROR(SMALL(Z108:Z310,ROW()-ROW($Z$313)+1),"")</f>
        <v>0</v>
      </c>
      <c r="AA354">
        <f>IFERROR(SMALL(AA108:AA310,ROW()-ROW($AA$313)+1),"")</f>
        <v>0</v>
      </c>
      <c r="AB354">
        <f>IFERROR(SMALL(AB108:AB310,ROW()-ROW($AB$313)+1),"")</f>
        <v>0</v>
      </c>
      <c r="AC354">
        <f>IFERROR(SMALL(AC108:AC310,ROW()-ROW($AC$313)+1),"")</f>
        <v>0</v>
      </c>
      <c r="AD354">
        <f>IFERROR(SMALL(AD108:AD310,ROW()-ROW($AD$313)+1),"")</f>
        <v>0</v>
      </c>
      <c r="AE354">
        <f>IFERROR(SMALL(AE108:AE310,ROW()-ROW($AE$313)+1),"")</f>
        <v>0</v>
      </c>
      <c r="AF354">
        <f>IFERROR(SMALL(AF108:AF310,ROW()-ROW($AF$313)+1),"")</f>
        <v>0</v>
      </c>
      <c r="AG354">
        <f>IFERROR(SMALL(AG108:AG310,ROW()-ROW($AG$313)+1),"")</f>
        <v>0</v>
      </c>
      <c r="AH354">
        <f>IFERROR(SMALL(AH108:AH310,ROW()-ROW($AH$313)+1),"")</f>
        <v>0</v>
      </c>
      <c r="AI354">
        <f>IFERROR(SMALL(AI108:AI310,ROW()-ROW($AI$313)+1),"")</f>
        <v>0</v>
      </c>
      <c r="AJ354">
        <f>IFERROR(SMALL(AJ108:AJ310,ROW()-ROW($AJ$313)+1),"")</f>
        <v>0</v>
      </c>
      <c r="AK354">
        <f>IFERROR(SMALL(AK108:AK310,ROW()-ROW($AK$313)+1),"")</f>
        <v>0</v>
      </c>
      <c r="AL354">
        <f>IFERROR(SMALL(AL108:AL310,ROW()-ROW($AL$313)+1),"")</f>
        <v>0</v>
      </c>
      <c r="AM354">
        <f>IFERROR(SMALL(AM108:AM310,ROW()-ROW($AM$313)+1),"")</f>
        <v>0</v>
      </c>
      <c r="AN354">
        <f>IFERROR(SMALL(AN108:AN310,ROW()-ROW($AN$313)+1),"")</f>
        <v>0</v>
      </c>
      <c r="AO354">
        <f>IFERROR(SMALL(AO108:AO310,ROW()-ROW($AO$313)+1),"")</f>
        <v>0</v>
      </c>
      <c r="AP354">
        <f>IFERROR(SMALL(AP108:AP310,ROW()-ROW($AP$313)+1),"")</f>
        <v>0</v>
      </c>
      <c r="AQ354">
        <f>IFERROR(SMALL(AQ108:AQ310,ROW()-ROW($AQ$313)+1),"")</f>
        <v>0</v>
      </c>
      <c r="AR354">
        <f>IFERROR(SMALL(AR108:AR310,ROW()-ROW($AR$313)+1),"")</f>
        <v>0</v>
      </c>
      <c r="AS354">
        <f>IFERROR(SMALL(AS108:AS310,ROW()-ROW($AS$313)+1),"")</f>
        <v>0</v>
      </c>
      <c r="AT354">
        <f>IFERROR(SMALL(AT108:AT310,ROW()-ROW($AT$313)+1),"")</f>
        <v>0</v>
      </c>
      <c r="AU354">
        <f>IFERROR(SMALL(AU108:AU310,ROW()-ROW($AU$313)+1),"")</f>
        <v>0</v>
      </c>
      <c r="AV354">
        <f>IFERROR(SMALL(AV108:AV310,ROW()-ROW($AV$313)+1),"")</f>
        <v>0</v>
      </c>
      <c r="AW354">
        <f>IFERROR(SMALL(AW108:AW310,ROW()-ROW($AW$313)+1),"")</f>
        <v>0</v>
      </c>
      <c r="AX354">
        <f>IFERROR(SMALL(AX108:AX310,ROW()-ROW($AX$313)+1),"")</f>
        <v>0</v>
      </c>
      <c r="AY354">
        <f>IFERROR(SMALL(AY108:AY310,ROW()-ROW($AY$313)+1),"")</f>
        <v>0</v>
      </c>
      <c r="AZ354">
        <f>IFERROR(SMALL(AZ108:AZ310,ROW()-ROW($AZ$313)+1),"")</f>
        <v>0</v>
      </c>
      <c r="BA354">
        <f>IFERROR(SMALL(BA108:BA310,ROW()-ROW($BA$313)+1),"")</f>
        <v>0</v>
      </c>
      <c r="BB354">
        <f>IFERROR(SMALL(BB108:BB310,ROW()-ROW($BB$313)+1),"")</f>
        <v>0</v>
      </c>
      <c r="BC354">
        <f>IFERROR(SMALL(BC108:BC310,ROW()-ROW($BC$313)+1),"")</f>
        <v>0</v>
      </c>
      <c r="BD354">
        <f>IFERROR(SMALL(BD108:BD310,ROW()-ROW($BD$313)+1),"")</f>
        <v>0</v>
      </c>
      <c r="BE354">
        <f>IFERROR(SMALL(BE108:BE310,ROW()-ROW($BE$313)+1),"")</f>
        <v>0</v>
      </c>
      <c r="BF354">
        <f>IFERROR(SMALL(BF108:BF310,ROW()-ROW($BF$313)+1),"")</f>
        <v>0</v>
      </c>
      <c r="BG354">
        <f>IFERROR(SMALL(BG108:BG310,ROW()-ROW($BG$313)+1),"")</f>
        <v>0</v>
      </c>
      <c r="BH354">
        <f>IFERROR(SMALL(BH108:BH310,ROW()-ROW($BH$313)+1),"")</f>
        <v>0</v>
      </c>
      <c r="BI354">
        <f>IFERROR(SMALL(BI108:BI310,ROW()-ROW($BI$313)+1),"")</f>
        <v>0</v>
      </c>
      <c r="BJ354">
        <f>IFERROR(SMALL(BJ108:BJ310,ROW()-ROW($BJ$313)+1),"")</f>
        <v>0</v>
      </c>
      <c r="BK354">
        <f>IFERROR(SMALL(BK108:BK310,ROW()-ROW($BK$313)+1),"")</f>
        <v>0</v>
      </c>
      <c r="BL354">
        <f>IFERROR(SMALL(BL108:BL310,ROW()-ROW($BL$313)+1),"")</f>
        <v>0</v>
      </c>
      <c r="BM354">
        <f>IFERROR(SMALL(BM108:BM310,ROW()-ROW($BM$313)+1),"")</f>
        <v>0</v>
      </c>
      <c r="BN354">
        <f>IFERROR(SMALL(BN108:BN310,ROW()-ROW($BN$313)+1),"")</f>
        <v>0</v>
      </c>
      <c r="BO354">
        <f>IFERROR(SMALL(BO108:BO310,ROW()-ROW($BO$313)+1),"")</f>
        <v>0</v>
      </c>
      <c r="BP354">
        <f>IFERROR(SMALL(BP108:BP310,ROW()-ROW($BP$313)+1),"")</f>
        <v>0</v>
      </c>
      <c r="BQ354">
        <f>IFERROR(SMALL(BQ108:BQ310,ROW()-ROW($BQ$313)+1),"")</f>
        <v>0</v>
      </c>
      <c r="BR354">
        <f>IFERROR(SMALL(BR108:BR310,ROW()-ROW($BR$313)+1),"")</f>
        <v>0</v>
      </c>
      <c r="BS354">
        <f>IFERROR(SMALL(BS108:BS310,ROW()-ROW($BS$313)+1),"")</f>
        <v>0</v>
      </c>
      <c r="BT354">
        <f>IFERROR(SMALL(BT108:BT310,ROW()-ROW($BT$313)+1),"")</f>
        <v>0</v>
      </c>
      <c r="BU354">
        <f>IFERROR(SMALL(BU108:BU310,ROW()-ROW($BU$313)+1),"")</f>
        <v>0</v>
      </c>
      <c r="BV354">
        <f>IFERROR(SMALL(BV108:BV310,ROW()-ROW($BV$313)+1),"")</f>
        <v>0</v>
      </c>
      <c r="BW354">
        <f>IFERROR(SMALL(BW108:BW310,ROW()-ROW($BW$313)+1),"")</f>
        <v>0</v>
      </c>
      <c r="BX354">
        <f>IFERROR(SMALL(BX108:BX310,ROW()-ROW($BX$313)+1),"")</f>
        <v>0</v>
      </c>
      <c r="BY354">
        <f>IFERROR(SMALL(BY108:BY310,ROW()-ROW($BY$313)+1),"")</f>
        <v>0</v>
      </c>
      <c r="BZ354">
        <f>IFERROR(SMALL(BZ108:BZ310,ROW()-ROW($BZ$313)+1),"")</f>
        <v>0</v>
      </c>
      <c r="CA354">
        <f>IFERROR(SMALL(CA108:CA310,ROW()-ROW($CA$313)+1),"")</f>
        <v>0</v>
      </c>
      <c r="CB354">
        <f>IFERROR(SMALL(CB108:CB310,ROW()-ROW($CB$313)+1),"")</f>
        <v>0</v>
      </c>
      <c r="CC354">
        <f>IFERROR(SMALL(CC108:CC310,ROW()-ROW($CC$313)+1),"")</f>
        <v>0</v>
      </c>
      <c r="CD354">
        <f>IFERROR(SMALL(CD108:CD310,ROW()-ROW($CD$313)+1),"")</f>
        <v>0</v>
      </c>
      <c r="CE354">
        <f>IFERROR(SMALL(CE108:CE310,ROW()-ROW($CE$313)+1),"")</f>
        <v>0</v>
      </c>
      <c r="CF354">
        <f>IFERROR(SMALL(CF108:CF310,ROW()-ROW($CF$313)+1),"")</f>
        <v>0</v>
      </c>
      <c r="CG354">
        <f>IFERROR(SMALL(CG108:CG310,ROW()-ROW($CG$313)+1),"")</f>
        <v>0</v>
      </c>
      <c r="CH354">
        <f>IFERROR(SMALL(CH108:CH310,ROW()-ROW($CH$313)+1),"")</f>
        <v>0</v>
      </c>
      <c r="CI354">
        <f>IFERROR(SMALL(CI108:CI310,ROW()-ROW($CI$313)+1),"")</f>
        <v>0</v>
      </c>
      <c r="CJ354">
        <f>IFERROR(SMALL(CJ108:CJ310,ROW()-ROW($CJ$313)+1),"")</f>
        <v>0</v>
      </c>
      <c r="CK354">
        <f>IFERROR(SMALL(CK108:CK310,ROW()-ROW($CK$313)+1),"")</f>
        <v>0</v>
      </c>
      <c r="CL354">
        <f>IFERROR(SMALL(CL108:CL310,ROW()-ROW($CL$313)+1),"")</f>
        <v>0</v>
      </c>
      <c r="CM354">
        <f>IFERROR(SMALL(CM108:CM310,ROW()-ROW($CM$313)+1),"")</f>
        <v>0</v>
      </c>
      <c r="CN354">
        <f>IFERROR(SMALL(CN108:CN310,ROW()-ROW($CN$313)+1),"")</f>
        <v>0</v>
      </c>
      <c r="CO354">
        <f>IFERROR(SMALL(CO108:CO310,ROW()-ROW($CO$313)+1),"")</f>
        <v>0</v>
      </c>
      <c r="CP354">
        <f>IFERROR(SMALL(CP108:CP310,ROW()-ROW($CP$313)+1),"")</f>
        <v>0</v>
      </c>
      <c r="CQ354">
        <f>IFERROR(SMALL(CQ108:CQ310,ROW()-ROW($CQ$313)+1),"")</f>
        <v>0</v>
      </c>
      <c r="CR354">
        <f>IFERROR(SMALL(CR108:CR310,ROW()-ROW($CR$313)+1),"")</f>
        <v>0</v>
      </c>
      <c r="CS354">
        <f>IFERROR(SMALL(CS108:CS310,ROW()-ROW($CS$313)+1),"")</f>
        <v>0</v>
      </c>
      <c r="CT354">
        <f>IFERROR(SMALL(CT108:CT310,ROW()-ROW($CT$313)+1),"")</f>
        <v>0</v>
      </c>
      <c r="CU354">
        <f>IFERROR(SMALL(CU108:CU310,ROW()-ROW($CU$313)+1),"")</f>
        <v>0</v>
      </c>
      <c r="CV354">
        <f>IFERROR(SMALL(CV108:CV310,ROW()-ROW($CV$313)+1),"")</f>
        <v>0</v>
      </c>
      <c r="CW354">
        <f>IFERROR(SMALL(CW108:CW310,ROW()-ROW($CW$313)+1),"")</f>
        <v>0</v>
      </c>
      <c r="CX354">
        <f>IFERROR(SMALL(CX108:CX310,ROW()-ROW($CX$313)+1),"")</f>
        <v>0</v>
      </c>
      <c r="CY354">
        <f>IFERROR(SMALL(CY108:CY310,ROW()-ROW($CY$313)+1),"")</f>
        <v>0</v>
      </c>
      <c r="CZ354">
        <f>IFERROR(SMALL(CZ108:CZ310,ROW()-ROW($CZ$313)+1),"")</f>
        <v>0</v>
      </c>
      <c r="DA354">
        <f>IFERROR(SMALL(DA108:DA310,ROW()-ROW($DA$313)+1),"")</f>
        <v>0</v>
      </c>
      <c r="DB354">
        <f>IFERROR(SMALL(DB108:DB310,ROW()-ROW($DB$313)+1),"")</f>
        <v>0</v>
      </c>
      <c r="DC354">
        <f>IFERROR(SMALL(DC108:DC310,ROW()-ROW($DC$313)+1),"")</f>
        <v>0</v>
      </c>
      <c r="DD354">
        <f>IFERROR(SMALL(DD108:DD310,ROW()-ROW($DD$313)+1),"")</f>
        <v>0</v>
      </c>
      <c r="DG354">
        <f>IFERROR(SMALL(DG108:DG310,ROW()-ROW($DG$313)+1),"")</f>
        <v>0</v>
      </c>
      <c r="DH354">
        <f>IFERROR(SMALL(DH108:DH310,ROW()-ROW($DH$313)+1),"")</f>
        <v>0</v>
      </c>
      <c r="DI354">
        <f>IFERROR(SMALL(DI108:DI310,ROW()-ROW($DI$313)+1),"")</f>
        <v>0</v>
      </c>
      <c r="DJ354">
        <f>IFERROR(SMALL(DJ108:DJ310,ROW()-ROW($DJ$313)+1),"")</f>
        <v>0</v>
      </c>
      <c r="DK354">
        <f>IFERROR(SMALL(DK108:DK310,ROW()-ROW($DK$313)+1),"")</f>
        <v>0</v>
      </c>
      <c r="DL354">
        <f>IFERROR(SMALL(DL108:DL310,ROW()-ROW($DL$313)+1),"")</f>
        <v>0</v>
      </c>
      <c r="DM354">
        <f>IFERROR(SMALL(DM108:DM310,ROW()-ROW($DM$313)+1),"")</f>
        <v>0</v>
      </c>
      <c r="DN354">
        <f>IFERROR(SMALL(DN108:DN310,ROW()-ROW($DN$313)+1),"")</f>
        <v>0</v>
      </c>
      <c r="DO354">
        <f>IFERROR(SMALL(DO108:DO310,ROW()-ROW($DO$313)+1),"")</f>
        <v>0</v>
      </c>
      <c r="DP354">
        <f>IFERROR(SMALL(DP108:DP310,ROW()-ROW($DP$313)+1),"")</f>
        <v>0</v>
      </c>
      <c r="DQ354">
        <f>IFERROR(SMALL(DQ108:DQ310,ROW()-ROW($DQ$313)+1),"")</f>
        <v>0</v>
      </c>
      <c r="DR354">
        <f>IFERROR(SMALL(DR108:DR310,ROW()-ROW($DR$313)+1),"")</f>
        <v>0</v>
      </c>
      <c r="DS354">
        <f>IFERROR(SMALL(DS108:DS310,ROW()-ROW($DS$313)+1),"")</f>
        <v>0</v>
      </c>
      <c r="DT354">
        <f>IFERROR(SMALL(DT108:DT310,ROW()-ROW($DT$313)+1),"")</f>
        <v>0</v>
      </c>
      <c r="DU354">
        <f>IFERROR(SMALL(DU108:DU310,ROW()-ROW($DU$313)+1),"")</f>
        <v>0</v>
      </c>
      <c r="DV354">
        <f>IFERROR(SMALL(DV108:DV310,ROW()-ROW($DV$313)+1),"")</f>
        <v>0</v>
      </c>
      <c r="DW354">
        <f>IFERROR(SMALL(DW108:DW310,ROW()-ROW($DW$313)+1),"")</f>
        <v>0</v>
      </c>
      <c r="DX354">
        <f>IFERROR(SMALL(DX108:DX310,ROW()-ROW($DX$313)+1),"")</f>
        <v>0</v>
      </c>
      <c r="DY354">
        <f>IFERROR(SMALL(DY108:DY310,ROW()-ROW($DY$313)+1),"")</f>
        <v>0</v>
      </c>
      <c r="DZ354">
        <f>IFERROR(SMALL(DZ108:DZ310,ROW()-ROW($DZ$313)+1),"")</f>
        <v>0</v>
      </c>
      <c r="EA354">
        <f>IFERROR(SMALL(EA108:EA310,ROW()-ROW($EA$313)+1),"")</f>
        <v>0</v>
      </c>
      <c r="EB354">
        <f>IFERROR(SMALL(EB108:EB310,ROW()-ROW($EB$313)+1),"")</f>
        <v>0</v>
      </c>
      <c r="EC354">
        <f>IFERROR(SMALL(EC108:EC310,ROW()-ROW($EC$313)+1),"")</f>
        <v>0</v>
      </c>
      <c r="ED354">
        <f>IFERROR(SMALL(ED108:ED310,ROW()-ROW($ED$313)+1),"")</f>
        <v>0</v>
      </c>
      <c r="EE354">
        <f>IFERROR(SMALL(EE108:EE310,ROW()-ROW($EE$313)+1),"")</f>
        <v>0</v>
      </c>
      <c r="EF354">
        <f>IFERROR(SMALL(EF108:EF310,ROW()-ROW($EF$313)+1),"")</f>
        <v>0</v>
      </c>
      <c r="EG354">
        <f>IFERROR(SMALL(EG108:EG310,ROW()-ROW($EG$313)+1),"")</f>
        <v>0</v>
      </c>
      <c r="EH354">
        <f>IFERROR(SMALL(EH108:EH310,ROW()-ROW($EH$313)+1),"")</f>
        <v>0</v>
      </c>
      <c r="EI354">
        <f>IFERROR(SMALL(EI108:EI310,ROW()-ROW($EI$313)+1),"")</f>
        <v>0</v>
      </c>
      <c r="EJ354">
        <f>IFERROR(SMALL(EJ108:EJ310,ROW()-ROW($EJ$313)+1),"")</f>
        <v>0</v>
      </c>
      <c r="EK354">
        <f>IFERROR(SMALL(EK108:EK310,ROW()-ROW($EK$313)+1),"")</f>
        <v>0</v>
      </c>
      <c r="EL354">
        <f>IFERROR(SMALL(EL108:EL310,ROW()-ROW($EL$313)+1),"")</f>
        <v>0</v>
      </c>
      <c r="EM354">
        <f>IFERROR(SMALL(EM108:EM310,ROW()-ROW($EM$313)+1),"")</f>
        <v>0</v>
      </c>
      <c r="EN354">
        <f>IFERROR(SMALL(EN108:EN310,ROW()-ROW($EN$313)+1),"")</f>
        <v>0</v>
      </c>
      <c r="EO354">
        <f>IFERROR(SMALL(EO108:EO310,ROW()-ROW($EO$313)+1),"")</f>
        <v>0</v>
      </c>
      <c r="EP354">
        <f>IFERROR(SMALL(EP108:EP310,ROW()-ROW($EP$313)+1),"")</f>
        <v>0</v>
      </c>
      <c r="EQ354">
        <f>IFERROR(SMALL(EQ108:EQ310,ROW()-ROW($EQ$313)+1),"")</f>
        <v>0</v>
      </c>
      <c r="ER354">
        <f>IFERROR(SMALL(ER108:ER310,ROW()-ROW($ER$313)+1),"")</f>
        <v>0</v>
      </c>
      <c r="ES354">
        <f>IFERROR(SMALL(ES108:ES310,ROW()-ROW($ES$313)+1),"")</f>
        <v>0</v>
      </c>
      <c r="ET354">
        <f>IFERROR(SMALL(ET108:ET310,ROW()-ROW($ET$313)+1),"")</f>
        <v>0</v>
      </c>
      <c r="EU354">
        <f>IFERROR(SMALL(EU108:EU310,ROW()-ROW($EU$313)+1),"")</f>
        <v>0</v>
      </c>
      <c r="EV354">
        <f>IFERROR(SMALL(EV108:EV310,ROW()-ROW($EV$313)+1),"")</f>
        <v>0</v>
      </c>
      <c r="EW354">
        <f>IFERROR(SMALL(EW108:EW310,ROW()-ROW($EW$313)+1),"")</f>
        <v>0</v>
      </c>
      <c r="EX354">
        <f>IFERROR(SMALL(EX108:EX310,ROW()-ROW($EX$313)+1),"")</f>
        <v>0</v>
      </c>
      <c r="EY354">
        <f>IFERROR(SMALL(EY108:EY310,ROW()-ROW($EY$313)+1),"")</f>
        <v>0</v>
      </c>
      <c r="EZ354">
        <f>IFERROR(SMALL(EZ108:EZ310,ROW()-ROW($EZ$313)+1),"")</f>
        <v>0</v>
      </c>
      <c r="FA354">
        <f>IFERROR(SMALL(FA108:FA310,ROW()-ROW($FA$313)+1),"")</f>
        <v>0</v>
      </c>
      <c r="FB354">
        <f>IFERROR(SMALL(FB108:FB310,ROW()-ROW($FB$313)+1),"")</f>
        <v>0</v>
      </c>
      <c r="FC354">
        <f>IFERROR(SMALL(FC108:FC310,ROW()-ROW($FC$313)+1),"")</f>
        <v>0</v>
      </c>
      <c r="FD354">
        <f>IFERROR(SMALL(FD108:FD310,ROW()-ROW($FD$313)+1),"")</f>
        <v>0</v>
      </c>
      <c r="FE354">
        <f>IFERROR(SMALL(FE108:FE310,ROW()-ROW($FE$313)+1),"")</f>
        <v>0</v>
      </c>
      <c r="FF354">
        <f>IFERROR(SMALL(FF108:FF310,ROW()-ROW($FF$313)+1),"")</f>
        <v>0</v>
      </c>
      <c r="FG354">
        <f>IFERROR(SMALL(FG108:FG310,ROW()-ROW($FG$313)+1),"")</f>
        <v>0</v>
      </c>
      <c r="FH354">
        <f>IFERROR(SMALL(FH108:FH310,ROW()-ROW($FH$313)+1),"")</f>
        <v>0</v>
      </c>
      <c r="FI354">
        <f>IFERROR(SMALL(FI108:FI310,ROW()-ROW($FI$313)+1),"")</f>
        <v>0</v>
      </c>
      <c r="FJ354">
        <f>IFERROR(SMALL(FJ108:FJ310,ROW()-ROW($FJ$313)+1),"")</f>
        <v>0</v>
      </c>
      <c r="FK354">
        <f>IFERROR(SMALL(FK108:FK310,ROW()-ROW($FK$313)+1),"")</f>
        <v>0</v>
      </c>
      <c r="FL354">
        <f>IFERROR(SMALL(FL108:FL310,ROW()-ROW($FL$313)+1),"")</f>
        <v>0</v>
      </c>
      <c r="FM354">
        <f>IFERROR(SMALL(FM108:FM310,ROW()-ROW($FM$313)+1),"")</f>
        <v>0</v>
      </c>
      <c r="FN354">
        <f>IFERROR(SMALL(FN108:FN310,ROW()-ROW($FN$313)+1),"")</f>
        <v>0</v>
      </c>
      <c r="FO354">
        <f>IFERROR(SMALL(FO108:FO310,ROW()-ROW($FO$313)+1),"")</f>
        <v>0</v>
      </c>
      <c r="FP354">
        <f>IFERROR(SMALL(FP108:FP310,ROW()-ROW($FP$313)+1),"")</f>
        <v>0</v>
      </c>
      <c r="FQ354">
        <f>IFERROR(SMALL(FQ108:FQ310,ROW()-ROW($FQ$313)+1),"")</f>
        <v>0</v>
      </c>
      <c r="FR354">
        <f>IFERROR(SMALL(FR108:FR310,ROW()-ROW($FR$313)+1),"")</f>
        <v>0</v>
      </c>
      <c r="FS354">
        <f>IFERROR(SMALL(FS108:FS310,ROW()-ROW($FS$313)+1),"")</f>
        <v>0</v>
      </c>
      <c r="FT354">
        <f>IFERROR(SMALL(FT108:FT310,ROW()-ROW($FT$313)+1),"")</f>
        <v>0</v>
      </c>
      <c r="FU354">
        <f>IFERROR(SMALL(FU108:FU310,ROW()-ROW($FU$313)+1),"")</f>
        <v>0</v>
      </c>
      <c r="FV354">
        <f>IFERROR(SMALL(FV108:FV310,ROW()-ROW($FV$313)+1),"")</f>
        <v>0</v>
      </c>
      <c r="FW354">
        <f>IFERROR(SMALL(FW108:FW310,ROW()-ROW($FW$313)+1),"")</f>
        <v>0</v>
      </c>
      <c r="FX354">
        <f>IFERROR(SMALL(FX108:FX310,ROW()-ROW($FX$313)+1),"")</f>
        <v>0</v>
      </c>
      <c r="FY354">
        <f>IFERROR(SMALL(FY108:FY310,ROW()-ROW($FY$313)+1),"")</f>
        <v>0</v>
      </c>
      <c r="FZ354">
        <f>IFERROR(SMALL(FZ108:FZ310,ROW()-ROW($FZ$313)+1),"")</f>
        <v>0</v>
      </c>
      <c r="GA354">
        <f>IFERROR(SMALL(GA108:GA310,ROW()-ROW($GA$313)+1),"")</f>
        <v>0</v>
      </c>
      <c r="GB354">
        <f>IFERROR(SMALL(GB108:GB310,ROW()-ROW($GB$313)+1),"")</f>
        <v>0</v>
      </c>
      <c r="GC354">
        <f>IFERROR(SMALL(GC108:GC310,ROW()-ROW($GC$313)+1),"")</f>
        <v>0</v>
      </c>
      <c r="GD354">
        <f>IFERROR(SMALL(GD108:GD310,ROW()-ROW($GD$313)+1),"")</f>
        <v>0</v>
      </c>
      <c r="GE354">
        <f>IFERROR(SMALL(GE108:GE310,ROW()-ROW($GE$313)+1),"")</f>
        <v>0</v>
      </c>
      <c r="GF354">
        <f>IFERROR(SMALL(GF108:GF310,ROW()-ROW($GF$313)+1),"")</f>
        <v>0</v>
      </c>
      <c r="GG354">
        <f>IFERROR(SMALL(GG108:GG310,ROW()-ROW($GG$313)+1),"")</f>
        <v>0</v>
      </c>
      <c r="GH354">
        <f>IFERROR(SMALL(GH108:GH310,ROW()-ROW($GH$313)+1),"")</f>
        <v>0</v>
      </c>
      <c r="GI354">
        <f>IFERROR(SMALL(GI108:GI310,ROW()-ROW($GI$313)+1),"")</f>
        <v>0</v>
      </c>
      <c r="GJ354">
        <f>IFERROR(SMALL(GJ108:GJ310,ROW()-ROW($GJ$313)+1),"")</f>
        <v>0</v>
      </c>
      <c r="GK354">
        <f>IFERROR(SMALL(GK108:GK310,ROW()-ROW($GK$313)+1),"")</f>
        <v>0</v>
      </c>
      <c r="GL354">
        <f>IFERROR(SMALL(GL108:GL310,ROW()-ROW($GL$313)+1),"")</f>
        <v>0</v>
      </c>
      <c r="GM354">
        <f>IFERROR(SMALL(GM108:GM310,ROW()-ROW($GM$313)+1),"")</f>
        <v>0</v>
      </c>
      <c r="GN354">
        <f>IFERROR(SMALL(GN108:GN310,ROW()-ROW($GN$313)+1),"")</f>
        <v>0</v>
      </c>
      <c r="GO354">
        <f>IFERROR(SMALL(GO108:GO310,ROW()-ROW($GO$313)+1),"")</f>
        <v>0</v>
      </c>
      <c r="GP354">
        <f>IFERROR(SMALL(GP108:GP310,ROW()-ROW($GP$313)+1),"")</f>
        <v>0</v>
      </c>
      <c r="GQ354">
        <f>IFERROR(SMALL(GQ108:GQ310,ROW()-ROW($GQ$313)+1),"")</f>
        <v>0</v>
      </c>
      <c r="GR354">
        <f>IFERROR(SMALL(GR108:GR310,ROW()-ROW($GR$313)+1),"")</f>
        <v>0</v>
      </c>
      <c r="GS354">
        <f>IFERROR(SMALL(GS108:GS310,ROW()-ROW($GS$313)+1),"")</f>
        <v>0</v>
      </c>
      <c r="GT354">
        <f>IFERROR(SMALL(GT108:GT310,ROW()-ROW($GT$313)+1),"")</f>
        <v>0</v>
      </c>
      <c r="GU354">
        <f>IFERROR(SMALL(GU108:GU310,ROW()-ROW($GU$313)+1),"")</f>
        <v>0</v>
      </c>
      <c r="GV354">
        <f>IFERROR(SMALL(GV108:GV310,ROW()-ROW($GV$313)+1),"")</f>
        <v>0</v>
      </c>
      <c r="GW354">
        <f>IFERROR(SMALL(GW108:GW310,ROW()-ROW($GW$313)+1),"")</f>
        <v>0</v>
      </c>
      <c r="GX354">
        <f>IFERROR(SMALL(GX108:GX310,ROW()-ROW($GX$313)+1),"")</f>
        <v>0</v>
      </c>
      <c r="GY354">
        <f>IFERROR(SMALL(GY108:GY310,ROW()-ROW($GY$313)+1),"")</f>
        <v>0</v>
      </c>
      <c r="GZ354">
        <f>IFERROR(SMALL(GZ108:GZ310,ROW()-ROW($GZ$313)+1),"")</f>
        <v>0</v>
      </c>
      <c r="HA354">
        <f>IFERROR(SMALL(HA108:HA310,ROW()-ROW($HA$313)+1),"")</f>
        <v>0</v>
      </c>
      <c r="HB354">
        <f>IFERROR(SMALL(HB108:HB310,ROW()-ROW($HB$313)+1),"")</f>
        <v>0</v>
      </c>
      <c r="HC354">
        <f>IFERROR(SMALL(HC108:HC310,ROW()-ROW($HC$313)+1),"")</f>
        <v>0</v>
      </c>
      <c r="HD354">
        <f>IFERROR(SMALL(HD108:HD310,ROW()-ROW($HD$313)+1),"")</f>
        <v>0</v>
      </c>
      <c r="HE354">
        <f>IFERROR(SMALL(HE108:HE310,ROW()-ROW($HE$313)+1),"")</f>
        <v>0</v>
      </c>
      <c r="HF354">
        <f>IFERROR(SMALL(HF108:HF310,ROW()-ROW($HF$313)+1),"")</f>
        <v>0</v>
      </c>
    </row>
    <row r="355" spans="5:214">
      <c r="E355">
        <f>IFERROR(SMALL(E108:E310,ROW()-ROW($E$313)+1),"")</f>
        <v>0</v>
      </c>
      <c r="F355">
        <f>IFERROR(SMALL(F108:F310,ROW()-ROW($F$313)+1),"")</f>
        <v>0</v>
      </c>
      <c r="G355">
        <f>IFERROR(SMALL(G108:G310,ROW()-ROW($G$313)+1),"")</f>
        <v>0</v>
      </c>
      <c r="H355">
        <f>IFERROR(SMALL(H108:H310,ROW()-ROW($H$313)+1),"")</f>
        <v>0</v>
      </c>
      <c r="I355">
        <f>IFERROR(SMALL(I108:I310,ROW()-ROW($I$313)+1),"")</f>
        <v>0</v>
      </c>
      <c r="J355">
        <f>IFERROR(SMALL(J108:J310,ROW()-ROW($J$313)+1),"")</f>
        <v>0</v>
      </c>
      <c r="K355">
        <f>IFERROR(SMALL(K108:K310,ROW()-ROW($K$313)+1),"")</f>
        <v>0</v>
      </c>
      <c r="L355">
        <f>IFERROR(SMALL(L108:L310,ROW()-ROW($L$313)+1),"")</f>
        <v>0</v>
      </c>
      <c r="M355">
        <f>IFERROR(SMALL(M108:M310,ROW()-ROW($M$313)+1),"")</f>
        <v>0</v>
      </c>
      <c r="N355">
        <f>IFERROR(SMALL(N108:N310,ROW()-ROW($N$313)+1),"")</f>
        <v>0</v>
      </c>
      <c r="O355">
        <f>IFERROR(SMALL(O108:O310,ROW()-ROW($O$313)+1),"")</f>
        <v>0</v>
      </c>
      <c r="P355">
        <f>IFERROR(SMALL(P108:P310,ROW()-ROW($P$313)+1),"")</f>
        <v>0</v>
      </c>
      <c r="Q355">
        <f>IFERROR(SMALL(Q108:Q310,ROW()-ROW($Q$313)+1),"")</f>
        <v>0</v>
      </c>
      <c r="R355">
        <f>IFERROR(SMALL(R108:R310,ROW()-ROW($R$313)+1),"")</f>
        <v>0</v>
      </c>
      <c r="S355">
        <f>IFERROR(SMALL(S108:S310,ROW()-ROW($S$313)+1),"")</f>
        <v>0</v>
      </c>
      <c r="T355">
        <f>IFERROR(SMALL(T108:T310,ROW()-ROW($T$313)+1),"")</f>
        <v>0</v>
      </c>
      <c r="U355">
        <f>IFERROR(SMALL(U108:U310,ROW()-ROW($U$313)+1),"")</f>
        <v>0</v>
      </c>
      <c r="V355">
        <f>IFERROR(SMALL(V108:V310,ROW()-ROW($V$313)+1),"")</f>
        <v>0</v>
      </c>
      <c r="W355">
        <f>IFERROR(SMALL(W108:W310,ROW()-ROW($W$313)+1),"")</f>
        <v>0</v>
      </c>
      <c r="X355">
        <f>IFERROR(SMALL(X108:X310,ROW()-ROW($X$313)+1),"")</f>
        <v>0</v>
      </c>
      <c r="Y355">
        <f>IFERROR(SMALL(Y108:Y310,ROW()-ROW($Y$313)+1),"")</f>
        <v>0</v>
      </c>
      <c r="Z355">
        <f>IFERROR(SMALL(Z108:Z310,ROW()-ROW($Z$313)+1),"")</f>
        <v>0</v>
      </c>
      <c r="AA355">
        <f>IFERROR(SMALL(AA108:AA310,ROW()-ROW($AA$313)+1),"")</f>
        <v>0</v>
      </c>
      <c r="AB355">
        <f>IFERROR(SMALL(AB108:AB310,ROW()-ROW($AB$313)+1),"")</f>
        <v>0</v>
      </c>
      <c r="AC355">
        <f>IFERROR(SMALL(AC108:AC310,ROW()-ROW($AC$313)+1),"")</f>
        <v>0</v>
      </c>
      <c r="AD355">
        <f>IFERROR(SMALL(AD108:AD310,ROW()-ROW($AD$313)+1),"")</f>
        <v>0</v>
      </c>
      <c r="AE355">
        <f>IFERROR(SMALL(AE108:AE310,ROW()-ROW($AE$313)+1),"")</f>
        <v>0</v>
      </c>
      <c r="AF355">
        <f>IFERROR(SMALL(AF108:AF310,ROW()-ROW($AF$313)+1),"")</f>
        <v>0</v>
      </c>
      <c r="AG355">
        <f>IFERROR(SMALL(AG108:AG310,ROW()-ROW($AG$313)+1),"")</f>
        <v>0</v>
      </c>
      <c r="AH355">
        <f>IFERROR(SMALL(AH108:AH310,ROW()-ROW($AH$313)+1),"")</f>
        <v>0</v>
      </c>
      <c r="AI355">
        <f>IFERROR(SMALL(AI108:AI310,ROW()-ROW($AI$313)+1),"")</f>
        <v>0</v>
      </c>
      <c r="AJ355">
        <f>IFERROR(SMALL(AJ108:AJ310,ROW()-ROW($AJ$313)+1),"")</f>
        <v>0</v>
      </c>
      <c r="AK355">
        <f>IFERROR(SMALL(AK108:AK310,ROW()-ROW($AK$313)+1),"")</f>
        <v>0</v>
      </c>
      <c r="AL355">
        <f>IFERROR(SMALL(AL108:AL310,ROW()-ROW($AL$313)+1),"")</f>
        <v>0</v>
      </c>
      <c r="AM355">
        <f>IFERROR(SMALL(AM108:AM310,ROW()-ROW($AM$313)+1),"")</f>
        <v>0</v>
      </c>
      <c r="AN355">
        <f>IFERROR(SMALL(AN108:AN310,ROW()-ROW($AN$313)+1),"")</f>
        <v>0</v>
      </c>
      <c r="AO355">
        <f>IFERROR(SMALL(AO108:AO310,ROW()-ROW($AO$313)+1),"")</f>
        <v>0</v>
      </c>
      <c r="AP355">
        <f>IFERROR(SMALL(AP108:AP310,ROW()-ROW($AP$313)+1),"")</f>
        <v>0</v>
      </c>
      <c r="AQ355">
        <f>IFERROR(SMALL(AQ108:AQ310,ROW()-ROW($AQ$313)+1),"")</f>
        <v>0</v>
      </c>
      <c r="AR355">
        <f>IFERROR(SMALL(AR108:AR310,ROW()-ROW($AR$313)+1),"")</f>
        <v>0</v>
      </c>
      <c r="AS355">
        <f>IFERROR(SMALL(AS108:AS310,ROW()-ROW($AS$313)+1),"")</f>
        <v>0</v>
      </c>
      <c r="AT355">
        <f>IFERROR(SMALL(AT108:AT310,ROW()-ROW($AT$313)+1),"")</f>
        <v>0</v>
      </c>
      <c r="AU355">
        <f>IFERROR(SMALL(AU108:AU310,ROW()-ROW($AU$313)+1),"")</f>
        <v>0</v>
      </c>
      <c r="AV355">
        <f>IFERROR(SMALL(AV108:AV310,ROW()-ROW($AV$313)+1),"")</f>
        <v>0</v>
      </c>
      <c r="AW355">
        <f>IFERROR(SMALL(AW108:AW310,ROW()-ROW($AW$313)+1),"")</f>
        <v>0</v>
      </c>
      <c r="AX355">
        <f>IFERROR(SMALL(AX108:AX310,ROW()-ROW($AX$313)+1),"")</f>
        <v>0</v>
      </c>
      <c r="AY355">
        <f>IFERROR(SMALL(AY108:AY310,ROW()-ROW($AY$313)+1),"")</f>
        <v>0</v>
      </c>
      <c r="AZ355">
        <f>IFERROR(SMALL(AZ108:AZ310,ROW()-ROW($AZ$313)+1),"")</f>
        <v>0</v>
      </c>
      <c r="BA355">
        <f>IFERROR(SMALL(BA108:BA310,ROW()-ROW($BA$313)+1),"")</f>
        <v>0</v>
      </c>
      <c r="BB355">
        <f>IFERROR(SMALL(BB108:BB310,ROW()-ROW($BB$313)+1),"")</f>
        <v>0</v>
      </c>
      <c r="BC355">
        <f>IFERROR(SMALL(BC108:BC310,ROW()-ROW($BC$313)+1),"")</f>
        <v>0</v>
      </c>
      <c r="BD355">
        <f>IFERROR(SMALL(BD108:BD310,ROW()-ROW($BD$313)+1),"")</f>
        <v>0</v>
      </c>
      <c r="BE355">
        <f>IFERROR(SMALL(BE108:BE310,ROW()-ROW($BE$313)+1),"")</f>
        <v>0</v>
      </c>
      <c r="BF355">
        <f>IFERROR(SMALL(BF108:BF310,ROW()-ROW($BF$313)+1),"")</f>
        <v>0</v>
      </c>
      <c r="BG355">
        <f>IFERROR(SMALL(BG108:BG310,ROW()-ROW($BG$313)+1),"")</f>
        <v>0</v>
      </c>
      <c r="BH355">
        <f>IFERROR(SMALL(BH108:BH310,ROW()-ROW($BH$313)+1),"")</f>
        <v>0</v>
      </c>
      <c r="BI355">
        <f>IFERROR(SMALL(BI108:BI310,ROW()-ROW($BI$313)+1),"")</f>
        <v>0</v>
      </c>
      <c r="BJ355">
        <f>IFERROR(SMALL(BJ108:BJ310,ROW()-ROW($BJ$313)+1),"")</f>
        <v>0</v>
      </c>
      <c r="BK355">
        <f>IFERROR(SMALL(BK108:BK310,ROW()-ROW($BK$313)+1),"")</f>
        <v>0</v>
      </c>
      <c r="BL355">
        <f>IFERROR(SMALL(BL108:BL310,ROW()-ROW($BL$313)+1),"")</f>
        <v>0</v>
      </c>
      <c r="BM355">
        <f>IFERROR(SMALL(BM108:BM310,ROW()-ROW($BM$313)+1),"")</f>
        <v>0</v>
      </c>
      <c r="BN355">
        <f>IFERROR(SMALL(BN108:BN310,ROW()-ROW($BN$313)+1),"")</f>
        <v>0</v>
      </c>
      <c r="BO355">
        <f>IFERROR(SMALL(BO108:BO310,ROW()-ROW($BO$313)+1),"")</f>
        <v>0</v>
      </c>
      <c r="BP355">
        <f>IFERROR(SMALL(BP108:BP310,ROW()-ROW($BP$313)+1),"")</f>
        <v>0</v>
      </c>
      <c r="BQ355">
        <f>IFERROR(SMALL(BQ108:BQ310,ROW()-ROW($BQ$313)+1),"")</f>
        <v>0</v>
      </c>
      <c r="BR355">
        <f>IFERROR(SMALL(BR108:BR310,ROW()-ROW($BR$313)+1),"")</f>
        <v>0</v>
      </c>
      <c r="BS355">
        <f>IFERROR(SMALL(BS108:BS310,ROW()-ROW($BS$313)+1),"")</f>
        <v>0</v>
      </c>
      <c r="BT355">
        <f>IFERROR(SMALL(BT108:BT310,ROW()-ROW($BT$313)+1),"")</f>
        <v>0</v>
      </c>
      <c r="BU355">
        <f>IFERROR(SMALL(BU108:BU310,ROW()-ROW($BU$313)+1),"")</f>
        <v>0</v>
      </c>
      <c r="BV355">
        <f>IFERROR(SMALL(BV108:BV310,ROW()-ROW($BV$313)+1),"")</f>
        <v>0</v>
      </c>
      <c r="BW355">
        <f>IFERROR(SMALL(BW108:BW310,ROW()-ROW($BW$313)+1),"")</f>
        <v>0</v>
      </c>
      <c r="BX355">
        <f>IFERROR(SMALL(BX108:BX310,ROW()-ROW($BX$313)+1),"")</f>
        <v>0</v>
      </c>
      <c r="BY355">
        <f>IFERROR(SMALL(BY108:BY310,ROW()-ROW($BY$313)+1),"")</f>
        <v>0</v>
      </c>
      <c r="BZ355">
        <f>IFERROR(SMALL(BZ108:BZ310,ROW()-ROW($BZ$313)+1),"")</f>
        <v>0</v>
      </c>
      <c r="CA355">
        <f>IFERROR(SMALL(CA108:CA310,ROW()-ROW($CA$313)+1),"")</f>
        <v>0</v>
      </c>
      <c r="CB355">
        <f>IFERROR(SMALL(CB108:CB310,ROW()-ROW($CB$313)+1),"")</f>
        <v>0</v>
      </c>
      <c r="CC355">
        <f>IFERROR(SMALL(CC108:CC310,ROW()-ROW($CC$313)+1),"")</f>
        <v>0</v>
      </c>
      <c r="CD355">
        <f>IFERROR(SMALL(CD108:CD310,ROW()-ROW($CD$313)+1),"")</f>
        <v>0</v>
      </c>
      <c r="CE355">
        <f>IFERROR(SMALL(CE108:CE310,ROW()-ROW($CE$313)+1),"")</f>
        <v>0</v>
      </c>
      <c r="CF355">
        <f>IFERROR(SMALL(CF108:CF310,ROW()-ROW($CF$313)+1),"")</f>
        <v>0</v>
      </c>
      <c r="CG355">
        <f>IFERROR(SMALL(CG108:CG310,ROW()-ROW($CG$313)+1),"")</f>
        <v>0</v>
      </c>
      <c r="CH355">
        <f>IFERROR(SMALL(CH108:CH310,ROW()-ROW($CH$313)+1),"")</f>
        <v>0</v>
      </c>
      <c r="CI355">
        <f>IFERROR(SMALL(CI108:CI310,ROW()-ROW($CI$313)+1),"")</f>
        <v>0</v>
      </c>
      <c r="CJ355">
        <f>IFERROR(SMALL(CJ108:CJ310,ROW()-ROW($CJ$313)+1),"")</f>
        <v>0</v>
      </c>
      <c r="CK355">
        <f>IFERROR(SMALL(CK108:CK310,ROW()-ROW($CK$313)+1),"")</f>
        <v>0</v>
      </c>
      <c r="CL355">
        <f>IFERROR(SMALL(CL108:CL310,ROW()-ROW($CL$313)+1),"")</f>
        <v>0</v>
      </c>
      <c r="CM355">
        <f>IFERROR(SMALL(CM108:CM310,ROW()-ROW($CM$313)+1),"")</f>
        <v>0</v>
      </c>
      <c r="CN355">
        <f>IFERROR(SMALL(CN108:CN310,ROW()-ROW($CN$313)+1),"")</f>
        <v>0</v>
      </c>
      <c r="CO355">
        <f>IFERROR(SMALL(CO108:CO310,ROW()-ROW($CO$313)+1),"")</f>
        <v>0</v>
      </c>
      <c r="CP355">
        <f>IFERROR(SMALL(CP108:CP310,ROW()-ROW($CP$313)+1),"")</f>
        <v>0</v>
      </c>
      <c r="CQ355">
        <f>IFERROR(SMALL(CQ108:CQ310,ROW()-ROW($CQ$313)+1),"")</f>
        <v>0</v>
      </c>
      <c r="CR355">
        <f>IFERROR(SMALL(CR108:CR310,ROW()-ROW($CR$313)+1),"")</f>
        <v>0</v>
      </c>
      <c r="CS355">
        <f>IFERROR(SMALL(CS108:CS310,ROW()-ROW($CS$313)+1),"")</f>
        <v>0</v>
      </c>
      <c r="CT355">
        <f>IFERROR(SMALL(CT108:CT310,ROW()-ROW($CT$313)+1),"")</f>
        <v>0</v>
      </c>
      <c r="CU355">
        <f>IFERROR(SMALL(CU108:CU310,ROW()-ROW($CU$313)+1),"")</f>
        <v>0</v>
      </c>
      <c r="CV355">
        <f>IFERROR(SMALL(CV108:CV310,ROW()-ROW($CV$313)+1),"")</f>
        <v>0</v>
      </c>
      <c r="CW355">
        <f>IFERROR(SMALL(CW108:CW310,ROW()-ROW($CW$313)+1),"")</f>
        <v>0</v>
      </c>
      <c r="CX355">
        <f>IFERROR(SMALL(CX108:CX310,ROW()-ROW($CX$313)+1),"")</f>
        <v>0</v>
      </c>
      <c r="CY355">
        <f>IFERROR(SMALL(CY108:CY310,ROW()-ROW($CY$313)+1),"")</f>
        <v>0</v>
      </c>
      <c r="CZ355">
        <f>IFERROR(SMALL(CZ108:CZ310,ROW()-ROW($CZ$313)+1),"")</f>
        <v>0</v>
      </c>
      <c r="DA355">
        <f>IFERROR(SMALL(DA108:DA310,ROW()-ROW($DA$313)+1),"")</f>
        <v>0</v>
      </c>
      <c r="DB355">
        <f>IFERROR(SMALL(DB108:DB310,ROW()-ROW($DB$313)+1),"")</f>
        <v>0</v>
      </c>
      <c r="DC355">
        <f>IFERROR(SMALL(DC108:DC310,ROW()-ROW($DC$313)+1),"")</f>
        <v>0</v>
      </c>
      <c r="DD355">
        <f>IFERROR(SMALL(DD108:DD310,ROW()-ROW($DD$313)+1),"")</f>
        <v>0</v>
      </c>
      <c r="DG355">
        <f>IFERROR(SMALL(DG108:DG310,ROW()-ROW($DG$313)+1),"")</f>
        <v>0</v>
      </c>
      <c r="DH355">
        <f>IFERROR(SMALL(DH108:DH310,ROW()-ROW($DH$313)+1),"")</f>
        <v>0</v>
      </c>
      <c r="DI355">
        <f>IFERROR(SMALL(DI108:DI310,ROW()-ROW($DI$313)+1),"")</f>
        <v>0</v>
      </c>
      <c r="DJ355">
        <f>IFERROR(SMALL(DJ108:DJ310,ROW()-ROW($DJ$313)+1),"")</f>
        <v>0</v>
      </c>
      <c r="DK355">
        <f>IFERROR(SMALL(DK108:DK310,ROW()-ROW($DK$313)+1),"")</f>
        <v>0</v>
      </c>
      <c r="DL355">
        <f>IFERROR(SMALL(DL108:DL310,ROW()-ROW($DL$313)+1),"")</f>
        <v>0</v>
      </c>
      <c r="DM355">
        <f>IFERROR(SMALL(DM108:DM310,ROW()-ROW($DM$313)+1),"")</f>
        <v>0</v>
      </c>
      <c r="DN355">
        <f>IFERROR(SMALL(DN108:DN310,ROW()-ROW($DN$313)+1),"")</f>
        <v>0</v>
      </c>
      <c r="DO355">
        <f>IFERROR(SMALL(DO108:DO310,ROW()-ROW($DO$313)+1),"")</f>
        <v>0</v>
      </c>
      <c r="DP355">
        <f>IFERROR(SMALL(DP108:DP310,ROW()-ROW($DP$313)+1),"")</f>
        <v>0</v>
      </c>
      <c r="DQ355">
        <f>IFERROR(SMALL(DQ108:DQ310,ROW()-ROW($DQ$313)+1),"")</f>
        <v>0</v>
      </c>
      <c r="DR355">
        <f>IFERROR(SMALL(DR108:DR310,ROW()-ROW($DR$313)+1),"")</f>
        <v>0</v>
      </c>
      <c r="DS355">
        <f>IFERROR(SMALL(DS108:DS310,ROW()-ROW($DS$313)+1),"")</f>
        <v>0</v>
      </c>
      <c r="DT355">
        <f>IFERROR(SMALL(DT108:DT310,ROW()-ROW($DT$313)+1),"")</f>
        <v>0</v>
      </c>
      <c r="DU355">
        <f>IFERROR(SMALL(DU108:DU310,ROW()-ROW($DU$313)+1),"")</f>
        <v>0</v>
      </c>
      <c r="DV355">
        <f>IFERROR(SMALL(DV108:DV310,ROW()-ROW($DV$313)+1),"")</f>
        <v>0</v>
      </c>
      <c r="DW355">
        <f>IFERROR(SMALL(DW108:DW310,ROW()-ROW($DW$313)+1),"")</f>
        <v>0</v>
      </c>
      <c r="DX355">
        <f>IFERROR(SMALL(DX108:DX310,ROW()-ROW($DX$313)+1),"")</f>
        <v>0</v>
      </c>
      <c r="DY355">
        <f>IFERROR(SMALL(DY108:DY310,ROW()-ROW($DY$313)+1),"")</f>
        <v>0</v>
      </c>
      <c r="DZ355">
        <f>IFERROR(SMALL(DZ108:DZ310,ROW()-ROW($DZ$313)+1),"")</f>
        <v>0</v>
      </c>
      <c r="EA355">
        <f>IFERROR(SMALL(EA108:EA310,ROW()-ROW($EA$313)+1),"")</f>
        <v>0</v>
      </c>
      <c r="EB355">
        <f>IFERROR(SMALL(EB108:EB310,ROW()-ROW($EB$313)+1),"")</f>
        <v>0</v>
      </c>
      <c r="EC355">
        <f>IFERROR(SMALL(EC108:EC310,ROW()-ROW($EC$313)+1),"")</f>
        <v>0</v>
      </c>
      <c r="ED355">
        <f>IFERROR(SMALL(ED108:ED310,ROW()-ROW($ED$313)+1),"")</f>
        <v>0</v>
      </c>
      <c r="EE355">
        <f>IFERROR(SMALL(EE108:EE310,ROW()-ROW($EE$313)+1),"")</f>
        <v>0</v>
      </c>
      <c r="EF355">
        <f>IFERROR(SMALL(EF108:EF310,ROW()-ROW($EF$313)+1),"")</f>
        <v>0</v>
      </c>
      <c r="EG355">
        <f>IFERROR(SMALL(EG108:EG310,ROW()-ROW($EG$313)+1),"")</f>
        <v>0</v>
      </c>
      <c r="EH355">
        <f>IFERROR(SMALL(EH108:EH310,ROW()-ROW($EH$313)+1),"")</f>
        <v>0</v>
      </c>
      <c r="EI355">
        <f>IFERROR(SMALL(EI108:EI310,ROW()-ROW($EI$313)+1),"")</f>
        <v>0</v>
      </c>
      <c r="EJ355">
        <f>IFERROR(SMALL(EJ108:EJ310,ROW()-ROW($EJ$313)+1),"")</f>
        <v>0</v>
      </c>
      <c r="EK355">
        <f>IFERROR(SMALL(EK108:EK310,ROW()-ROW($EK$313)+1),"")</f>
        <v>0</v>
      </c>
      <c r="EL355">
        <f>IFERROR(SMALL(EL108:EL310,ROW()-ROW($EL$313)+1),"")</f>
        <v>0</v>
      </c>
      <c r="EM355">
        <f>IFERROR(SMALL(EM108:EM310,ROW()-ROW($EM$313)+1),"")</f>
        <v>0</v>
      </c>
      <c r="EN355">
        <f>IFERROR(SMALL(EN108:EN310,ROW()-ROW($EN$313)+1),"")</f>
        <v>0</v>
      </c>
      <c r="EO355">
        <f>IFERROR(SMALL(EO108:EO310,ROW()-ROW($EO$313)+1),"")</f>
        <v>0</v>
      </c>
      <c r="EP355">
        <f>IFERROR(SMALL(EP108:EP310,ROW()-ROW($EP$313)+1),"")</f>
        <v>0</v>
      </c>
      <c r="EQ355">
        <f>IFERROR(SMALL(EQ108:EQ310,ROW()-ROW($EQ$313)+1),"")</f>
        <v>0</v>
      </c>
      <c r="ER355">
        <f>IFERROR(SMALL(ER108:ER310,ROW()-ROW($ER$313)+1),"")</f>
        <v>0</v>
      </c>
      <c r="ES355">
        <f>IFERROR(SMALL(ES108:ES310,ROW()-ROW($ES$313)+1),"")</f>
        <v>0</v>
      </c>
      <c r="ET355">
        <f>IFERROR(SMALL(ET108:ET310,ROW()-ROW($ET$313)+1),"")</f>
        <v>0</v>
      </c>
      <c r="EU355">
        <f>IFERROR(SMALL(EU108:EU310,ROW()-ROW($EU$313)+1),"")</f>
        <v>0</v>
      </c>
      <c r="EV355">
        <f>IFERROR(SMALL(EV108:EV310,ROW()-ROW($EV$313)+1),"")</f>
        <v>0</v>
      </c>
      <c r="EW355">
        <f>IFERROR(SMALL(EW108:EW310,ROW()-ROW($EW$313)+1),"")</f>
        <v>0</v>
      </c>
      <c r="EX355">
        <f>IFERROR(SMALL(EX108:EX310,ROW()-ROW($EX$313)+1),"")</f>
        <v>0</v>
      </c>
      <c r="EY355">
        <f>IFERROR(SMALL(EY108:EY310,ROW()-ROW($EY$313)+1),"")</f>
        <v>0</v>
      </c>
      <c r="EZ355">
        <f>IFERROR(SMALL(EZ108:EZ310,ROW()-ROW($EZ$313)+1),"")</f>
        <v>0</v>
      </c>
      <c r="FA355">
        <f>IFERROR(SMALL(FA108:FA310,ROW()-ROW($FA$313)+1),"")</f>
        <v>0</v>
      </c>
      <c r="FB355">
        <f>IFERROR(SMALL(FB108:FB310,ROW()-ROW($FB$313)+1),"")</f>
        <v>0</v>
      </c>
      <c r="FC355">
        <f>IFERROR(SMALL(FC108:FC310,ROW()-ROW($FC$313)+1),"")</f>
        <v>0</v>
      </c>
      <c r="FD355">
        <f>IFERROR(SMALL(FD108:FD310,ROW()-ROW($FD$313)+1),"")</f>
        <v>0</v>
      </c>
      <c r="FE355">
        <f>IFERROR(SMALL(FE108:FE310,ROW()-ROW($FE$313)+1),"")</f>
        <v>0</v>
      </c>
      <c r="FF355">
        <f>IFERROR(SMALL(FF108:FF310,ROW()-ROW($FF$313)+1),"")</f>
        <v>0</v>
      </c>
      <c r="FG355">
        <f>IFERROR(SMALL(FG108:FG310,ROW()-ROW($FG$313)+1),"")</f>
        <v>0</v>
      </c>
      <c r="FH355">
        <f>IFERROR(SMALL(FH108:FH310,ROW()-ROW($FH$313)+1),"")</f>
        <v>0</v>
      </c>
      <c r="FI355">
        <f>IFERROR(SMALL(FI108:FI310,ROW()-ROW($FI$313)+1),"")</f>
        <v>0</v>
      </c>
      <c r="FJ355">
        <f>IFERROR(SMALL(FJ108:FJ310,ROW()-ROW($FJ$313)+1),"")</f>
        <v>0</v>
      </c>
      <c r="FK355">
        <f>IFERROR(SMALL(FK108:FK310,ROW()-ROW($FK$313)+1),"")</f>
        <v>0</v>
      </c>
      <c r="FL355">
        <f>IFERROR(SMALL(FL108:FL310,ROW()-ROW($FL$313)+1),"")</f>
        <v>0</v>
      </c>
      <c r="FM355">
        <f>IFERROR(SMALL(FM108:FM310,ROW()-ROW($FM$313)+1),"")</f>
        <v>0</v>
      </c>
      <c r="FN355">
        <f>IFERROR(SMALL(FN108:FN310,ROW()-ROW($FN$313)+1),"")</f>
        <v>0</v>
      </c>
      <c r="FO355">
        <f>IFERROR(SMALL(FO108:FO310,ROW()-ROW($FO$313)+1),"")</f>
        <v>0</v>
      </c>
      <c r="FP355">
        <f>IFERROR(SMALL(FP108:FP310,ROW()-ROW($FP$313)+1),"")</f>
        <v>0</v>
      </c>
      <c r="FQ355">
        <f>IFERROR(SMALL(FQ108:FQ310,ROW()-ROW($FQ$313)+1),"")</f>
        <v>0</v>
      </c>
      <c r="FR355">
        <f>IFERROR(SMALL(FR108:FR310,ROW()-ROW($FR$313)+1),"")</f>
        <v>0</v>
      </c>
      <c r="FS355">
        <f>IFERROR(SMALL(FS108:FS310,ROW()-ROW($FS$313)+1),"")</f>
        <v>0</v>
      </c>
      <c r="FT355">
        <f>IFERROR(SMALL(FT108:FT310,ROW()-ROW($FT$313)+1),"")</f>
        <v>0</v>
      </c>
      <c r="FU355">
        <f>IFERROR(SMALL(FU108:FU310,ROW()-ROW($FU$313)+1),"")</f>
        <v>0</v>
      </c>
      <c r="FV355">
        <f>IFERROR(SMALL(FV108:FV310,ROW()-ROW($FV$313)+1),"")</f>
        <v>0</v>
      </c>
      <c r="FW355">
        <f>IFERROR(SMALL(FW108:FW310,ROW()-ROW($FW$313)+1),"")</f>
        <v>0</v>
      </c>
      <c r="FX355">
        <f>IFERROR(SMALL(FX108:FX310,ROW()-ROW($FX$313)+1),"")</f>
        <v>0</v>
      </c>
      <c r="FY355">
        <f>IFERROR(SMALL(FY108:FY310,ROW()-ROW($FY$313)+1),"")</f>
        <v>0</v>
      </c>
      <c r="FZ355">
        <f>IFERROR(SMALL(FZ108:FZ310,ROW()-ROW($FZ$313)+1),"")</f>
        <v>0</v>
      </c>
      <c r="GA355">
        <f>IFERROR(SMALL(GA108:GA310,ROW()-ROW($GA$313)+1),"")</f>
        <v>0</v>
      </c>
      <c r="GB355">
        <f>IFERROR(SMALL(GB108:GB310,ROW()-ROW($GB$313)+1),"")</f>
        <v>0</v>
      </c>
      <c r="GC355">
        <f>IFERROR(SMALL(GC108:GC310,ROW()-ROW($GC$313)+1),"")</f>
        <v>0</v>
      </c>
      <c r="GD355">
        <f>IFERROR(SMALL(GD108:GD310,ROW()-ROW($GD$313)+1),"")</f>
        <v>0</v>
      </c>
      <c r="GE355">
        <f>IFERROR(SMALL(GE108:GE310,ROW()-ROW($GE$313)+1),"")</f>
        <v>0</v>
      </c>
      <c r="GF355">
        <f>IFERROR(SMALL(GF108:GF310,ROW()-ROW($GF$313)+1),"")</f>
        <v>0</v>
      </c>
      <c r="GG355">
        <f>IFERROR(SMALL(GG108:GG310,ROW()-ROW($GG$313)+1),"")</f>
        <v>0</v>
      </c>
      <c r="GH355">
        <f>IFERROR(SMALL(GH108:GH310,ROW()-ROW($GH$313)+1),"")</f>
        <v>0</v>
      </c>
      <c r="GI355">
        <f>IFERROR(SMALL(GI108:GI310,ROW()-ROW($GI$313)+1),"")</f>
        <v>0</v>
      </c>
      <c r="GJ355">
        <f>IFERROR(SMALL(GJ108:GJ310,ROW()-ROW($GJ$313)+1),"")</f>
        <v>0</v>
      </c>
      <c r="GK355">
        <f>IFERROR(SMALL(GK108:GK310,ROW()-ROW($GK$313)+1),"")</f>
        <v>0</v>
      </c>
      <c r="GL355">
        <f>IFERROR(SMALL(GL108:GL310,ROW()-ROW($GL$313)+1),"")</f>
        <v>0</v>
      </c>
      <c r="GM355">
        <f>IFERROR(SMALL(GM108:GM310,ROW()-ROW($GM$313)+1),"")</f>
        <v>0</v>
      </c>
      <c r="GN355">
        <f>IFERROR(SMALL(GN108:GN310,ROW()-ROW($GN$313)+1),"")</f>
        <v>0</v>
      </c>
      <c r="GO355">
        <f>IFERROR(SMALL(GO108:GO310,ROW()-ROW($GO$313)+1),"")</f>
        <v>0</v>
      </c>
      <c r="GP355">
        <f>IFERROR(SMALL(GP108:GP310,ROW()-ROW($GP$313)+1),"")</f>
        <v>0</v>
      </c>
      <c r="GQ355">
        <f>IFERROR(SMALL(GQ108:GQ310,ROW()-ROW($GQ$313)+1),"")</f>
        <v>0</v>
      </c>
      <c r="GR355">
        <f>IFERROR(SMALL(GR108:GR310,ROW()-ROW($GR$313)+1),"")</f>
        <v>0</v>
      </c>
      <c r="GS355">
        <f>IFERROR(SMALL(GS108:GS310,ROW()-ROW($GS$313)+1),"")</f>
        <v>0</v>
      </c>
      <c r="GT355">
        <f>IFERROR(SMALL(GT108:GT310,ROW()-ROW($GT$313)+1),"")</f>
        <v>0</v>
      </c>
      <c r="GU355">
        <f>IFERROR(SMALL(GU108:GU310,ROW()-ROW($GU$313)+1),"")</f>
        <v>0</v>
      </c>
      <c r="GV355">
        <f>IFERROR(SMALL(GV108:GV310,ROW()-ROW($GV$313)+1),"")</f>
        <v>0</v>
      </c>
      <c r="GW355">
        <f>IFERROR(SMALL(GW108:GW310,ROW()-ROW($GW$313)+1),"")</f>
        <v>0</v>
      </c>
      <c r="GX355">
        <f>IFERROR(SMALL(GX108:GX310,ROW()-ROW($GX$313)+1),"")</f>
        <v>0</v>
      </c>
      <c r="GY355">
        <f>IFERROR(SMALL(GY108:GY310,ROW()-ROW($GY$313)+1),"")</f>
        <v>0</v>
      </c>
      <c r="GZ355">
        <f>IFERROR(SMALL(GZ108:GZ310,ROW()-ROW($GZ$313)+1),"")</f>
        <v>0</v>
      </c>
      <c r="HA355">
        <f>IFERROR(SMALL(HA108:HA310,ROW()-ROW($HA$313)+1),"")</f>
        <v>0</v>
      </c>
      <c r="HB355">
        <f>IFERROR(SMALL(HB108:HB310,ROW()-ROW($HB$313)+1),"")</f>
        <v>0</v>
      </c>
      <c r="HC355">
        <f>IFERROR(SMALL(HC108:HC310,ROW()-ROW($HC$313)+1),"")</f>
        <v>0</v>
      </c>
      <c r="HD355">
        <f>IFERROR(SMALL(HD108:HD310,ROW()-ROW($HD$313)+1),"")</f>
        <v>0</v>
      </c>
      <c r="HE355">
        <f>IFERROR(SMALL(HE108:HE310,ROW()-ROW($HE$313)+1),"")</f>
        <v>0</v>
      </c>
      <c r="HF355">
        <f>IFERROR(SMALL(HF108:HF310,ROW()-ROW($HF$313)+1),"")</f>
        <v>0</v>
      </c>
    </row>
    <row r="356" spans="5:214">
      <c r="E356">
        <f>IFERROR(SMALL(E108:E310,ROW()-ROW($E$313)+1),"")</f>
        <v>0</v>
      </c>
      <c r="F356">
        <f>IFERROR(SMALL(F108:F310,ROW()-ROW($F$313)+1),"")</f>
        <v>0</v>
      </c>
      <c r="G356">
        <f>IFERROR(SMALL(G108:G310,ROW()-ROW($G$313)+1),"")</f>
        <v>0</v>
      </c>
      <c r="H356">
        <f>IFERROR(SMALL(H108:H310,ROW()-ROW($H$313)+1),"")</f>
        <v>0</v>
      </c>
      <c r="I356">
        <f>IFERROR(SMALL(I108:I310,ROW()-ROW($I$313)+1),"")</f>
        <v>0</v>
      </c>
      <c r="J356">
        <f>IFERROR(SMALL(J108:J310,ROW()-ROW($J$313)+1),"")</f>
        <v>0</v>
      </c>
      <c r="K356">
        <f>IFERROR(SMALL(K108:K310,ROW()-ROW($K$313)+1),"")</f>
        <v>0</v>
      </c>
      <c r="L356">
        <f>IFERROR(SMALL(L108:L310,ROW()-ROW($L$313)+1),"")</f>
        <v>0</v>
      </c>
      <c r="M356">
        <f>IFERROR(SMALL(M108:M310,ROW()-ROW($M$313)+1),"")</f>
        <v>0</v>
      </c>
      <c r="N356">
        <f>IFERROR(SMALL(N108:N310,ROW()-ROW($N$313)+1),"")</f>
        <v>0</v>
      </c>
      <c r="O356">
        <f>IFERROR(SMALL(O108:O310,ROW()-ROW($O$313)+1),"")</f>
        <v>0</v>
      </c>
      <c r="P356">
        <f>IFERROR(SMALL(P108:P310,ROW()-ROW($P$313)+1),"")</f>
        <v>0</v>
      </c>
      <c r="Q356">
        <f>IFERROR(SMALL(Q108:Q310,ROW()-ROW($Q$313)+1),"")</f>
        <v>0</v>
      </c>
      <c r="R356">
        <f>IFERROR(SMALL(R108:R310,ROW()-ROW($R$313)+1),"")</f>
        <v>0</v>
      </c>
      <c r="S356">
        <f>IFERROR(SMALL(S108:S310,ROW()-ROW($S$313)+1),"")</f>
        <v>0</v>
      </c>
      <c r="T356">
        <f>IFERROR(SMALL(T108:T310,ROW()-ROW($T$313)+1),"")</f>
        <v>0</v>
      </c>
      <c r="U356">
        <f>IFERROR(SMALL(U108:U310,ROW()-ROW($U$313)+1),"")</f>
        <v>0</v>
      </c>
      <c r="V356">
        <f>IFERROR(SMALL(V108:V310,ROW()-ROW($V$313)+1),"")</f>
        <v>0</v>
      </c>
      <c r="W356">
        <f>IFERROR(SMALL(W108:W310,ROW()-ROW($W$313)+1),"")</f>
        <v>0</v>
      </c>
      <c r="X356">
        <f>IFERROR(SMALL(X108:X310,ROW()-ROW($X$313)+1),"")</f>
        <v>0</v>
      </c>
      <c r="Y356">
        <f>IFERROR(SMALL(Y108:Y310,ROW()-ROW($Y$313)+1),"")</f>
        <v>0</v>
      </c>
      <c r="Z356">
        <f>IFERROR(SMALL(Z108:Z310,ROW()-ROW($Z$313)+1),"")</f>
        <v>0</v>
      </c>
      <c r="AA356">
        <f>IFERROR(SMALL(AA108:AA310,ROW()-ROW($AA$313)+1),"")</f>
        <v>0</v>
      </c>
      <c r="AB356">
        <f>IFERROR(SMALL(AB108:AB310,ROW()-ROW($AB$313)+1),"")</f>
        <v>0</v>
      </c>
      <c r="AC356">
        <f>IFERROR(SMALL(AC108:AC310,ROW()-ROW($AC$313)+1),"")</f>
        <v>0</v>
      </c>
      <c r="AD356">
        <f>IFERROR(SMALL(AD108:AD310,ROW()-ROW($AD$313)+1),"")</f>
        <v>0</v>
      </c>
      <c r="AE356">
        <f>IFERROR(SMALL(AE108:AE310,ROW()-ROW($AE$313)+1),"")</f>
        <v>0</v>
      </c>
      <c r="AF356">
        <f>IFERROR(SMALL(AF108:AF310,ROW()-ROW($AF$313)+1),"")</f>
        <v>0</v>
      </c>
      <c r="AG356">
        <f>IFERROR(SMALL(AG108:AG310,ROW()-ROW($AG$313)+1),"")</f>
        <v>0</v>
      </c>
      <c r="AH356">
        <f>IFERROR(SMALL(AH108:AH310,ROW()-ROW($AH$313)+1),"")</f>
        <v>0</v>
      </c>
      <c r="AI356">
        <f>IFERROR(SMALL(AI108:AI310,ROW()-ROW($AI$313)+1),"")</f>
        <v>0</v>
      </c>
      <c r="AJ356">
        <f>IFERROR(SMALL(AJ108:AJ310,ROW()-ROW($AJ$313)+1),"")</f>
        <v>0</v>
      </c>
      <c r="AK356">
        <f>IFERROR(SMALL(AK108:AK310,ROW()-ROW($AK$313)+1),"")</f>
        <v>0</v>
      </c>
      <c r="AL356">
        <f>IFERROR(SMALL(AL108:AL310,ROW()-ROW($AL$313)+1),"")</f>
        <v>0</v>
      </c>
      <c r="AM356">
        <f>IFERROR(SMALL(AM108:AM310,ROW()-ROW($AM$313)+1),"")</f>
        <v>0</v>
      </c>
      <c r="AN356">
        <f>IFERROR(SMALL(AN108:AN310,ROW()-ROW($AN$313)+1),"")</f>
        <v>0</v>
      </c>
      <c r="AO356">
        <f>IFERROR(SMALL(AO108:AO310,ROW()-ROW($AO$313)+1),"")</f>
        <v>0</v>
      </c>
      <c r="AP356">
        <f>IFERROR(SMALL(AP108:AP310,ROW()-ROW($AP$313)+1),"")</f>
        <v>0</v>
      </c>
      <c r="AQ356">
        <f>IFERROR(SMALL(AQ108:AQ310,ROW()-ROW($AQ$313)+1),"")</f>
        <v>0</v>
      </c>
      <c r="AR356">
        <f>IFERROR(SMALL(AR108:AR310,ROW()-ROW($AR$313)+1),"")</f>
        <v>0</v>
      </c>
      <c r="AS356">
        <f>IFERROR(SMALL(AS108:AS310,ROW()-ROW($AS$313)+1),"")</f>
        <v>0</v>
      </c>
      <c r="AT356">
        <f>IFERROR(SMALL(AT108:AT310,ROW()-ROW($AT$313)+1),"")</f>
        <v>0</v>
      </c>
      <c r="AU356">
        <f>IFERROR(SMALL(AU108:AU310,ROW()-ROW($AU$313)+1),"")</f>
        <v>0</v>
      </c>
      <c r="AV356">
        <f>IFERROR(SMALL(AV108:AV310,ROW()-ROW($AV$313)+1),"")</f>
        <v>0</v>
      </c>
      <c r="AW356">
        <f>IFERROR(SMALL(AW108:AW310,ROW()-ROW($AW$313)+1),"")</f>
        <v>0</v>
      </c>
      <c r="AX356">
        <f>IFERROR(SMALL(AX108:AX310,ROW()-ROW($AX$313)+1),"")</f>
        <v>0</v>
      </c>
      <c r="AY356">
        <f>IFERROR(SMALL(AY108:AY310,ROW()-ROW($AY$313)+1),"")</f>
        <v>0</v>
      </c>
      <c r="AZ356">
        <f>IFERROR(SMALL(AZ108:AZ310,ROW()-ROW($AZ$313)+1),"")</f>
        <v>0</v>
      </c>
      <c r="BA356">
        <f>IFERROR(SMALL(BA108:BA310,ROW()-ROW($BA$313)+1),"")</f>
        <v>0</v>
      </c>
      <c r="BB356">
        <f>IFERROR(SMALL(BB108:BB310,ROW()-ROW($BB$313)+1),"")</f>
        <v>0</v>
      </c>
      <c r="BC356">
        <f>IFERROR(SMALL(BC108:BC310,ROW()-ROW($BC$313)+1),"")</f>
        <v>0</v>
      </c>
      <c r="BD356">
        <f>IFERROR(SMALL(BD108:BD310,ROW()-ROW($BD$313)+1),"")</f>
        <v>0</v>
      </c>
      <c r="BE356">
        <f>IFERROR(SMALL(BE108:BE310,ROW()-ROW($BE$313)+1),"")</f>
        <v>0</v>
      </c>
      <c r="BF356">
        <f>IFERROR(SMALL(BF108:BF310,ROW()-ROW($BF$313)+1),"")</f>
        <v>0</v>
      </c>
      <c r="BG356">
        <f>IFERROR(SMALL(BG108:BG310,ROW()-ROW($BG$313)+1),"")</f>
        <v>0</v>
      </c>
      <c r="BH356">
        <f>IFERROR(SMALL(BH108:BH310,ROW()-ROW($BH$313)+1),"")</f>
        <v>0</v>
      </c>
      <c r="BI356">
        <f>IFERROR(SMALL(BI108:BI310,ROW()-ROW($BI$313)+1),"")</f>
        <v>0</v>
      </c>
      <c r="BJ356">
        <f>IFERROR(SMALL(BJ108:BJ310,ROW()-ROW($BJ$313)+1),"")</f>
        <v>0</v>
      </c>
      <c r="BK356">
        <f>IFERROR(SMALL(BK108:BK310,ROW()-ROW($BK$313)+1),"")</f>
        <v>0</v>
      </c>
      <c r="BL356">
        <f>IFERROR(SMALL(BL108:BL310,ROW()-ROW($BL$313)+1),"")</f>
        <v>0</v>
      </c>
      <c r="BM356">
        <f>IFERROR(SMALL(BM108:BM310,ROW()-ROW($BM$313)+1),"")</f>
        <v>0</v>
      </c>
      <c r="BN356">
        <f>IFERROR(SMALL(BN108:BN310,ROW()-ROW($BN$313)+1),"")</f>
        <v>0</v>
      </c>
      <c r="BO356">
        <f>IFERROR(SMALL(BO108:BO310,ROW()-ROW($BO$313)+1),"")</f>
        <v>0</v>
      </c>
      <c r="BP356">
        <f>IFERROR(SMALL(BP108:BP310,ROW()-ROW($BP$313)+1),"")</f>
        <v>0</v>
      </c>
      <c r="BQ356">
        <f>IFERROR(SMALL(BQ108:BQ310,ROW()-ROW($BQ$313)+1),"")</f>
        <v>0</v>
      </c>
      <c r="BR356">
        <f>IFERROR(SMALL(BR108:BR310,ROW()-ROW($BR$313)+1),"")</f>
        <v>0</v>
      </c>
      <c r="BS356">
        <f>IFERROR(SMALL(BS108:BS310,ROW()-ROW($BS$313)+1),"")</f>
        <v>0</v>
      </c>
      <c r="BT356">
        <f>IFERROR(SMALL(BT108:BT310,ROW()-ROW($BT$313)+1),"")</f>
        <v>0</v>
      </c>
      <c r="BU356">
        <f>IFERROR(SMALL(BU108:BU310,ROW()-ROW($BU$313)+1),"")</f>
        <v>0</v>
      </c>
      <c r="BV356">
        <f>IFERROR(SMALL(BV108:BV310,ROW()-ROW($BV$313)+1),"")</f>
        <v>0</v>
      </c>
      <c r="BW356">
        <f>IFERROR(SMALL(BW108:BW310,ROW()-ROW($BW$313)+1),"")</f>
        <v>0</v>
      </c>
      <c r="BX356">
        <f>IFERROR(SMALL(BX108:BX310,ROW()-ROW($BX$313)+1),"")</f>
        <v>0</v>
      </c>
      <c r="BY356">
        <f>IFERROR(SMALL(BY108:BY310,ROW()-ROW($BY$313)+1),"")</f>
        <v>0</v>
      </c>
      <c r="BZ356">
        <f>IFERROR(SMALL(BZ108:BZ310,ROW()-ROW($BZ$313)+1),"")</f>
        <v>0</v>
      </c>
      <c r="CA356">
        <f>IFERROR(SMALL(CA108:CA310,ROW()-ROW($CA$313)+1),"")</f>
        <v>0</v>
      </c>
      <c r="CB356">
        <f>IFERROR(SMALL(CB108:CB310,ROW()-ROW($CB$313)+1),"")</f>
        <v>0</v>
      </c>
      <c r="CC356">
        <f>IFERROR(SMALL(CC108:CC310,ROW()-ROW($CC$313)+1),"")</f>
        <v>0</v>
      </c>
      <c r="CD356">
        <f>IFERROR(SMALL(CD108:CD310,ROW()-ROW($CD$313)+1),"")</f>
        <v>0</v>
      </c>
      <c r="CE356">
        <f>IFERROR(SMALL(CE108:CE310,ROW()-ROW($CE$313)+1),"")</f>
        <v>0</v>
      </c>
      <c r="CF356">
        <f>IFERROR(SMALL(CF108:CF310,ROW()-ROW($CF$313)+1),"")</f>
        <v>0</v>
      </c>
      <c r="CG356">
        <f>IFERROR(SMALL(CG108:CG310,ROW()-ROW($CG$313)+1),"")</f>
        <v>0</v>
      </c>
      <c r="CH356">
        <f>IFERROR(SMALL(CH108:CH310,ROW()-ROW($CH$313)+1),"")</f>
        <v>0</v>
      </c>
      <c r="CI356">
        <f>IFERROR(SMALL(CI108:CI310,ROW()-ROW($CI$313)+1),"")</f>
        <v>0</v>
      </c>
      <c r="CJ356">
        <f>IFERROR(SMALL(CJ108:CJ310,ROW()-ROW($CJ$313)+1),"")</f>
        <v>0</v>
      </c>
      <c r="CK356">
        <f>IFERROR(SMALL(CK108:CK310,ROW()-ROW($CK$313)+1),"")</f>
        <v>0</v>
      </c>
      <c r="CL356">
        <f>IFERROR(SMALL(CL108:CL310,ROW()-ROW($CL$313)+1),"")</f>
        <v>0</v>
      </c>
      <c r="CM356">
        <f>IFERROR(SMALL(CM108:CM310,ROW()-ROW($CM$313)+1),"")</f>
        <v>0</v>
      </c>
      <c r="CN356">
        <f>IFERROR(SMALL(CN108:CN310,ROW()-ROW($CN$313)+1),"")</f>
        <v>0</v>
      </c>
      <c r="CO356">
        <f>IFERROR(SMALL(CO108:CO310,ROW()-ROW($CO$313)+1),"")</f>
        <v>0</v>
      </c>
      <c r="CP356">
        <f>IFERROR(SMALL(CP108:CP310,ROW()-ROW($CP$313)+1),"")</f>
        <v>0</v>
      </c>
      <c r="CQ356">
        <f>IFERROR(SMALL(CQ108:CQ310,ROW()-ROW($CQ$313)+1),"")</f>
        <v>0</v>
      </c>
      <c r="CR356">
        <f>IFERROR(SMALL(CR108:CR310,ROW()-ROW($CR$313)+1),"")</f>
        <v>0</v>
      </c>
      <c r="CS356">
        <f>IFERROR(SMALL(CS108:CS310,ROW()-ROW($CS$313)+1),"")</f>
        <v>0</v>
      </c>
      <c r="CT356">
        <f>IFERROR(SMALL(CT108:CT310,ROW()-ROW($CT$313)+1),"")</f>
        <v>0</v>
      </c>
      <c r="CU356">
        <f>IFERROR(SMALL(CU108:CU310,ROW()-ROW($CU$313)+1),"")</f>
        <v>0</v>
      </c>
      <c r="CV356">
        <f>IFERROR(SMALL(CV108:CV310,ROW()-ROW($CV$313)+1),"")</f>
        <v>0</v>
      </c>
      <c r="CW356">
        <f>IFERROR(SMALL(CW108:CW310,ROW()-ROW($CW$313)+1),"")</f>
        <v>0</v>
      </c>
      <c r="CX356">
        <f>IFERROR(SMALL(CX108:CX310,ROW()-ROW($CX$313)+1),"")</f>
        <v>0</v>
      </c>
      <c r="CY356">
        <f>IFERROR(SMALL(CY108:CY310,ROW()-ROW($CY$313)+1),"")</f>
        <v>0</v>
      </c>
      <c r="CZ356">
        <f>IFERROR(SMALL(CZ108:CZ310,ROW()-ROW($CZ$313)+1),"")</f>
        <v>0</v>
      </c>
      <c r="DA356">
        <f>IFERROR(SMALL(DA108:DA310,ROW()-ROW($DA$313)+1),"")</f>
        <v>0</v>
      </c>
      <c r="DB356">
        <f>IFERROR(SMALL(DB108:DB310,ROW()-ROW($DB$313)+1),"")</f>
        <v>0</v>
      </c>
      <c r="DC356">
        <f>IFERROR(SMALL(DC108:DC310,ROW()-ROW($DC$313)+1),"")</f>
        <v>0</v>
      </c>
      <c r="DD356">
        <f>IFERROR(SMALL(DD108:DD310,ROW()-ROW($DD$313)+1),"")</f>
        <v>0</v>
      </c>
      <c r="DG356">
        <f>IFERROR(SMALL(DG108:DG310,ROW()-ROW($DG$313)+1),"")</f>
        <v>0</v>
      </c>
      <c r="DH356">
        <f>IFERROR(SMALL(DH108:DH310,ROW()-ROW($DH$313)+1),"")</f>
        <v>0</v>
      </c>
      <c r="DI356">
        <f>IFERROR(SMALL(DI108:DI310,ROW()-ROW($DI$313)+1),"")</f>
        <v>0</v>
      </c>
      <c r="DJ356">
        <f>IFERROR(SMALL(DJ108:DJ310,ROW()-ROW($DJ$313)+1),"")</f>
        <v>0</v>
      </c>
      <c r="DK356">
        <f>IFERROR(SMALL(DK108:DK310,ROW()-ROW($DK$313)+1),"")</f>
        <v>0</v>
      </c>
      <c r="DL356">
        <f>IFERROR(SMALL(DL108:DL310,ROW()-ROW($DL$313)+1),"")</f>
        <v>0</v>
      </c>
      <c r="DM356">
        <f>IFERROR(SMALL(DM108:DM310,ROW()-ROW($DM$313)+1),"")</f>
        <v>0</v>
      </c>
      <c r="DN356">
        <f>IFERROR(SMALL(DN108:DN310,ROW()-ROW($DN$313)+1),"")</f>
        <v>0</v>
      </c>
      <c r="DO356">
        <f>IFERROR(SMALL(DO108:DO310,ROW()-ROW($DO$313)+1),"")</f>
        <v>0</v>
      </c>
      <c r="DP356">
        <f>IFERROR(SMALL(DP108:DP310,ROW()-ROW($DP$313)+1),"")</f>
        <v>0</v>
      </c>
      <c r="DQ356">
        <f>IFERROR(SMALL(DQ108:DQ310,ROW()-ROW($DQ$313)+1),"")</f>
        <v>0</v>
      </c>
      <c r="DR356">
        <f>IFERROR(SMALL(DR108:DR310,ROW()-ROW($DR$313)+1),"")</f>
        <v>0</v>
      </c>
      <c r="DS356">
        <f>IFERROR(SMALL(DS108:DS310,ROW()-ROW($DS$313)+1),"")</f>
        <v>0</v>
      </c>
      <c r="DT356">
        <f>IFERROR(SMALL(DT108:DT310,ROW()-ROW($DT$313)+1),"")</f>
        <v>0</v>
      </c>
      <c r="DU356">
        <f>IFERROR(SMALL(DU108:DU310,ROW()-ROW($DU$313)+1),"")</f>
        <v>0</v>
      </c>
      <c r="DV356">
        <f>IFERROR(SMALL(DV108:DV310,ROW()-ROW($DV$313)+1),"")</f>
        <v>0</v>
      </c>
      <c r="DW356">
        <f>IFERROR(SMALL(DW108:DW310,ROW()-ROW($DW$313)+1),"")</f>
        <v>0</v>
      </c>
      <c r="DX356">
        <f>IFERROR(SMALL(DX108:DX310,ROW()-ROW($DX$313)+1),"")</f>
        <v>0</v>
      </c>
      <c r="DY356">
        <f>IFERROR(SMALL(DY108:DY310,ROW()-ROW($DY$313)+1),"")</f>
        <v>0</v>
      </c>
      <c r="DZ356">
        <f>IFERROR(SMALL(DZ108:DZ310,ROW()-ROW($DZ$313)+1),"")</f>
        <v>0</v>
      </c>
      <c r="EA356">
        <f>IFERROR(SMALL(EA108:EA310,ROW()-ROW($EA$313)+1),"")</f>
        <v>0</v>
      </c>
      <c r="EB356">
        <f>IFERROR(SMALL(EB108:EB310,ROW()-ROW($EB$313)+1),"")</f>
        <v>0</v>
      </c>
      <c r="EC356">
        <f>IFERROR(SMALL(EC108:EC310,ROW()-ROW($EC$313)+1),"")</f>
        <v>0</v>
      </c>
      <c r="ED356">
        <f>IFERROR(SMALL(ED108:ED310,ROW()-ROW($ED$313)+1),"")</f>
        <v>0</v>
      </c>
      <c r="EE356">
        <f>IFERROR(SMALL(EE108:EE310,ROW()-ROW($EE$313)+1),"")</f>
        <v>0</v>
      </c>
      <c r="EF356">
        <f>IFERROR(SMALL(EF108:EF310,ROW()-ROW($EF$313)+1),"")</f>
        <v>0</v>
      </c>
      <c r="EG356">
        <f>IFERROR(SMALL(EG108:EG310,ROW()-ROW($EG$313)+1),"")</f>
        <v>0</v>
      </c>
      <c r="EH356">
        <f>IFERROR(SMALL(EH108:EH310,ROW()-ROW($EH$313)+1),"")</f>
        <v>0</v>
      </c>
      <c r="EI356">
        <f>IFERROR(SMALL(EI108:EI310,ROW()-ROW($EI$313)+1),"")</f>
        <v>0</v>
      </c>
      <c r="EJ356">
        <f>IFERROR(SMALL(EJ108:EJ310,ROW()-ROW($EJ$313)+1),"")</f>
        <v>0</v>
      </c>
      <c r="EK356">
        <f>IFERROR(SMALL(EK108:EK310,ROW()-ROW($EK$313)+1),"")</f>
        <v>0</v>
      </c>
      <c r="EL356">
        <f>IFERROR(SMALL(EL108:EL310,ROW()-ROW($EL$313)+1),"")</f>
        <v>0</v>
      </c>
      <c r="EM356">
        <f>IFERROR(SMALL(EM108:EM310,ROW()-ROW($EM$313)+1),"")</f>
        <v>0</v>
      </c>
      <c r="EN356">
        <f>IFERROR(SMALL(EN108:EN310,ROW()-ROW($EN$313)+1),"")</f>
        <v>0</v>
      </c>
      <c r="EO356">
        <f>IFERROR(SMALL(EO108:EO310,ROW()-ROW($EO$313)+1),"")</f>
        <v>0</v>
      </c>
      <c r="EP356">
        <f>IFERROR(SMALL(EP108:EP310,ROW()-ROW($EP$313)+1),"")</f>
        <v>0</v>
      </c>
      <c r="EQ356">
        <f>IFERROR(SMALL(EQ108:EQ310,ROW()-ROW($EQ$313)+1),"")</f>
        <v>0</v>
      </c>
      <c r="ER356">
        <f>IFERROR(SMALL(ER108:ER310,ROW()-ROW($ER$313)+1),"")</f>
        <v>0</v>
      </c>
      <c r="ES356">
        <f>IFERROR(SMALL(ES108:ES310,ROW()-ROW($ES$313)+1),"")</f>
        <v>0</v>
      </c>
      <c r="ET356">
        <f>IFERROR(SMALL(ET108:ET310,ROW()-ROW($ET$313)+1),"")</f>
        <v>0</v>
      </c>
      <c r="EU356">
        <f>IFERROR(SMALL(EU108:EU310,ROW()-ROW($EU$313)+1),"")</f>
        <v>0</v>
      </c>
      <c r="EV356">
        <f>IFERROR(SMALL(EV108:EV310,ROW()-ROW($EV$313)+1),"")</f>
        <v>0</v>
      </c>
      <c r="EW356">
        <f>IFERROR(SMALL(EW108:EW310,ROW()-ROW($EW$313)+1),"")</f>
        <v>0</v>
      </c>
      <c r="EX356">
        <f>IFERROR(SMALL(EX108:EX310,ROW()-ROW($EX$313)+1),"")</f>
        <v>0</v>
      </c>
      <c r="EY356">
        <f>IFERROR(SMALL(EY108:EY310,ROW()-ROW($EY$313)+1),"")</f>
        <v>0</v>
      </c>
      <c r="EZ356">
        <f>IFERROR(SMALL(EZ108:EZ310,ROW()-ROW($EZ$313)+1),"")</f>
        <v>0</v>
      </c>
      <c r="FA356">
        <f>IFERROR(SMALL(FA108:FA310,ROW()-ROW($FA$313)+1),"")</f>
        <v>0</v>
      </c>
      <c r="FB356">
        <f>IFERROR(SMALL(FB108:FB310,ROW()-ROW($FB$313)+1),"")</f>
        <v>0</v>
      </c>
      <c r="FC356">
        <f>IFERROR(SMALL(FC108:FC310,ROW()-ROW($FC$313)+1),"")</f>
        <v>0</v>
      </c>
      <c r="FD356">
        <f>IFERROR(SMALL(FD108:FD310,ROW()-ROW($FD$313)+1),"")</f>
        <v>0</v>
      </c>
      <c r="FE356">
        <f>IFERROR(SMALL(FE108:FE310,ROW()-ROW($FE$313)+1),"")</f>
        <v>0</v>
      </c>
      <c r="FF356">
        <f>IFERROR(SMALL(FF108:FF310,ROW()-ROW($FF$313)+1),"")</f>
        <v>0</v>
      </c>
      <c r="FG356">
        <f>IFERROR(SMALL(FG108:FG310,ROW()-ROW($FG$313)+1),"")</f>
        <v>0</v>
      </c>
      <c r="FH356">
        <f>IFERROR(SMALL(FH108:FH310,ROW()-ROW($FH$313)+1),"")</f>
        <v>0</v>
      </c>
      <c r="FI356">
        <f>IFERROR(SMALL(FI108:FI310,ROW()-ROW($FI$313)+1),"")</f>
        <v>0</v>
      </c>
      <c r="FJ356">
        <f>IFERROR(SMALL(FJ108:FJ310,ROW()-ROW($FJ$313)+1),"")</f>
        <v>0</v>
      </c>
      <c r="FK356">
        <f>IFERROR(SMALL(FK108:FK310,ROW()-ROW($FK$313)+1),"")</f>
        <v>0</v>
      </c>
      <c r="FL356">
        <f>IFERROR(SMALL(FL108:FL310,ROW()-ROW($FL$313)+1),"")</f>
        <v>0</v>
      </c>
      <c r="FM356">
        <f>IFERROR(SMALL(FM108:FM310,ROW()-ROW($FM$313)+1),"")</f>
        <v>0</v>
      </c>
      <c r="FN356">
        <f>IFERROR(SMALL(FN108:FN310,ROW()-ROW($FN$313)+1),"")</f>
        <v>0</v>
      </c>
      <c r="FO356">
        <f>IFERROR(SMALL(FO108:FO310,ROW()-ROW($FO$313)+1),"")</f>
        <v>0</v>
      </c>
      <c r="FP356">
        <f>IFERROR(SMALL(FP108:FP310,ROW()-ROW($FP$313)+1),"")</f>
        <v>0</v>
      </c>
      <c r="FQ356">
        <f>IFERROR(SMALL(FQ108:FQ310,ROW()-ROW($FQ$313)+1),"")</f>
        <v>0</v>
      </c>
      <c r="FR356">
        <f>IFERROR(SMALL(FR108:FR310,ROW()-ROW($FR$313)+1),"")</f>
        <v>0</v>
      </c>
      <c r="FS356">
        <f>IFERROR(SMALL(FS108:FS310,ROW()-ROW($FS$313)+1),"")</f>
        <v>0</v>
      </c>
      <c r="FT356">
        <f>IFERROR(SMALL(FT108:FT310,ROW()-ROW($FT$313)+1),"")</f>
        <v>0</v>
      </c>
      <c r="FU356">
        <f>IFERROR(SMALL(FU108:FU310,ROW()-ROW($FU$313)+1),"")</f>
        <v>0</v>
      </c>
      <c r="FV356">
        <f>IFERROR(SMALL(FV108:FV310,ROW()-ROW($FV$313)+1),"")</f>
        <v>0</v>
      </c>
      <c r="FW356">
        <f>IFERROR(SMALL(FW108:FW310,ROW()-ROW($FW$313)+1),"")</f>
        <v>0</v>
      </c>
      <c r="FX356">
        <f>IFERROR(SMALL(FX108:FX310,ROW()-ROW($FX$313)+1),"")</f>
        <v>0</v>
      </c>
      <c r="FY356">
        <f>IFERROR(SMALL(FY108:FY310,ROW()-ROW($FY$313)+1),"")</f>
        <v>0</v>
      </c>
      <c r="FZ356">
        <f>IFERROR(SMALL(FZ108:FZ310,ROW()-ROW($FZ$313)+1),"")</f>
        <v>0</v>
      </c>
      <c r="GA356">
        <f>IFERROR(SMALL(GA108:GA310,ROW()-ROW($GA$313)+1),"")</f>
        <v>0</v>
      </c>
      <c r="GB356">
        <f>IFERROR(SMALL(GB108:GB310,ROW()-ROW($GB$313)+1),"")</f>
        <v>0</v>
      </c>
      <c r="GC356">
        <f>IFERROR(SMALL(GC108:GC310,ROW()-ROW($GC$313)+1),"")</f>
        <v>0</v>
      </c>
      <c r="GD356">
        <f>IFERROR(SMALL(GD108:GD310,ROW()-ROW($GD$313)+1),"")</f>
        <v>0</v>
      </c>
      <c r="GE356">
        <f>IFERROR(SMALL(GE108:GE310,ROW()-ROW($GE$313)+1),"")</f>
        <v>0</v>
      </c>
      <c r="GF356">
        <f>IFERROR(SMALL(GF108:GF310,ROW()-ROW($GF$313)+1),"")</f>
        <v>0</v>
      </c>
      <c r="GG356">
        <f>IFERROR(SMALL(GG108:GG310,ROW()-ROW($GG$313)+1),"")</f>
        <v>0</v>
      </c>
      <c r="GH356">
        <f>IFERROR(SMALL(GH108:GH310,ROW()-ROW($GH$313)+1),"")</f>
        <v>0</v>
      </c>
      <c r="GI356">
        <f>IFERROR(SMALL(GI108:GI310,ROW()-ROW($GI$313)+1),"")</f>
        <v>0</v>
      </c>
      <c r="GJ356">
        <f>IFERROR(SMALL(GJ108:GJ310,ROW()-ROW($GJ$313)+1),"")</f>
        <v>0</v>
      </c>
      <c r="GK356">
        <f>IFERROR(SMALL(GK108:GK310,ROW()-ROW($GK$313)+1),"")</f>
        <v>0</v>
      </c>
      <c r="GL356">
        <f>IFERROR(SMALL(GL108:GL310,ROW()-ROW($GL$313)+1),"")</f>
        <v>0</v>
      </c>
      <c r="GM356">
        <f>IFERROR(SMALL(GM108:GM310,ROW()-ROW($GM$313)+1),"")</f>
        <v>0</v>
      </c>
      <c r="GN356">
        <f>IFERROR(SMALL(GN108:GN310,ROW()-ROW($GN$313)+1),"")</f>
        <v>0</v>
      </c>
      <c r="GO356">
        <f>IFERROR(SMALL(GO108:GO310,ROW()-ROW($GO$313)+1),"")</f>
        <v>0</v>
      </c>
      <c r="GP356">
        <f>IFERROR(SMALL(GP108:GP310,ROW()-ROW($GP$313)+1),"")</f>
        <v>0</v>
      </c>
      <c r="GQ356">
        <f>IFERROR(SMALL(GQ108:GQ310,ROW()-ROW($GQ$313)+1),"")</f>
        <v>0</v>
      </c>
      <c r="GR356">
        <f>IFERROR(SMALL(GR108:GR310,ROW()-ROW($GR$313)+1),"")</f>
        <v>0</v>
      </c>
      <c r="GS356">
        <f>IFERROR(SMALL(GS108:GS310,ROW()-ROW($GS$313)+1),"")</f>
        <v>0</v>
      </c>
      <c r="GT356">
        <f>IFERROR(SMALL(GT108:GT310,ROW()-ROW($GT$313)+1),"")</f>
        <v>0</v>
      </c>
      <c r="GU356">
        <f>IFERROR(SMALL(GU108:GU310,ROW()-ROW($GU$313)+1),"")</f>
        <v>0</v>
      </c>
      <c r="GV356">
        <f>IFERROR(SMALL(GV108:GV310,ROW()-ROW($GV$313)+1),"")</f>
        <v>0</v>
      </c>
      <c r="GW356">
        <f>IFERROR(SMALL(GW108:GW310,ROW()-ROW($GW$313)+1),"")</f>
        <v>0</v>
      </c>
      <c r="GX356">
        <f>IFERROR(SMALL(GX108:GX310,ROW()-ROW($GX$313)+1),"")</f>
        <v>0</v>
      </c>
      <c r="GY356">
        <f>IFERROR(SMALL(GY108:GY310,ROW()-ROW($GY$313)+1),"")</f>
        <v>0</v>
      </c>
      <c r="GZ356">
        <f>IFERROR(SMALL(GZ108:GZ310,ROW()-ROW($GZ$313)+1),"")</f>
        <v>0</v>
      </c>
      <c r="HA356">
        <f>IFERROR(SMALL(HA108:HA310,ROW()-ROW($HA$313)+1),"")</f>
        <v>0</v>
      </c>
      <c r="HB356">
        <f>IFERROR(SMALL(HB108:HB310,ROW()-ROW($HB$313)+1),"")</f>
        <v>0</v>
      </c>
      <c r="HC356">
        <f>IFERROR(SMALL(HC108:HC310,ROW()-ROW($HC$313)+1),"")</f>
        <v>0</v>
      </c>
      <c r="HD356">
        <f>IFERROR(SMALL(HD108:HD310,ROW()-ROW($HD$313)+1),"")</f>
        <v>0</v>
      </c>
      <c r="HE356">
        <f>IFERROR(SMALL(HE108:HE310,ROW()-ROW($HE$313)+1),"")</f>
        <v>0</v>
      </c>
      <c r="HF356">
        <f>IFERROR(SMALL(HF108:HF310,ROW()-ROW($HF$313)+1),"")</f>
        <v>0</v>
      </c>
    </row>
    <row r="357" spans="5:214">
      <c r="E357">
        <f>IFERROR(SMALL(E108:E310,ROW()-ROW($E$313)+1),"")</f>
        <v>0</v>
      </c>
      <c r="F357">
        <f>IFERROR(SMALL(F108:F310,ROW()-ROW($F$313)+1),"")</f>
        <v>0</v>
      </c>
      <c r="G357">
        <f>IFERROR(SMALL(G108:G310,ROW()-ROW($G$313)+1),"")</f>
        <v>0</v>
      </c>
      <c r="H357">
        <f>IFERROR(SMALL(H108:H310,ROW()-ROW($H$313)+1),"")</f>
        <v>0</v>
      </c>
      <c r="I357">
        <f>IFERROR(SMALL(I108:I310,ROW()-ROW($I$313)+1),"")</f>
        <v>0</v>
      </c>
      <c r="J357">
        <f>IFERROR(SMALL(J108:J310,ROW()-ROW($J$313)+1),"")</f>
        <v>0</v>
      </c>
      <c r="K357">
        <f>IFERROR(SMALL(K108:K310,ROW()-ROW($K$313)+1),"")</f>
        <v>0</v>
      </c>
      <c r="L357">
        <f>IFERROR(SMALL(L108:L310,ROW()-ROW($L$313)+1),"")</f>
        <v>0</v>
      </c>
      <c r="M357">
        <f>IFERROR(SMALL(M108:M310,ROW()-ROW($M$313)+1),"")</f>
        <v>0</v>
      </c>
      <c r="N357">
        <f>IFERROR(SMALL(N108:N310,ROW()-ROW($N$313)+1),"")</f>
        <v>0</v>
      </c>
      <c r="O357">
        <f>IFERROR(SMALL(O108:O310,ROW()-ROW($O$313)+1),"")</f>
        <v>0</v>
      </c>
      <c r="P357">
        <f>IFERROR(SMALL(P108:P310,ROW()-ROW($P$313)+1),"")</f>
        <v>0</v>
      </c>
      <c r="Q357">
        <f>IFERROR(SMALL(Q108:Q310,ROW()-ROW($Q$313)+1),"")</f>
        <v>0</v>
      </c>
      <c r="R357">
        <f>IFERROR(SMALL(R108:R310,ROW()-ROW($R$313)+1),"")</f>
        <v>0</v>
      </c>
      <c r="S357">
        <f>IFERROR(SMALL(S108:S310,ROW()-ROW($S$313)+1),"")</f>
        <v>0</v>
      </c>
      <c r="T357">
        <f>IFERROR(SMALL(T108:T310,ROW()-ROW($T$313)+1),"")</f>
        <v>0</v>
      </c>
      <c r="U357">
        <f>IFERROR(SMALL(U108:U310,ROW()-ROW($U$313)+1),"")</f>
        <v>0</v>
      </c>
      <c r="V357">
        <f>IFERROR(SMALL(V108:V310,ROW()-ROW($V$313)+1),"")</f>
        <v>0</v>
      </c>
      <c r="W357">
        <f>IFERROR(SMALL(W108:W310,ROW()-ROW($W$313)+1),"")</f>
        <v>0</v>
      </c>
      <c r="X357">
        <f>IFERROR(SMALL(X108:X310,ROW()-ROW($X$313)+1),"")</f>
        <v>0</v>
      </c>
      <c r="Y357">
        <f>IFERROR(SMALL(Y108:Y310,ROW()-ROW($Y$313)+1),"")</f>
        <v>0</v>
      </c>
      <c r="Z357">
        <f>IFERROR(SMALL(Z108:Z310,ROW()-ROW($Z$313)+1),"")</f>
        <v>0</v>
      </c>
      <c r="AA357">
        <f>IFERROR(SMALL(AA108:AA310,ROW()-ROW($AA$313)+1),"")</f>
        <v>0</v>
      </c>
      <c r="AB357">
        <f>IFERROR(SMALL(AB108:AB310,ROW()-ROW($AB$313)+1),"")</f>
        <v>0</v>
      </c>
      <c r="AC357">
        <f>IFERROR(SMALL(AC108:AC310,ROW()-ROW($AC$313)+1),"")</f>
        <v>0</v>
      </c>
      <c r="AD357">
        <f>IFERROR(SMALL(AD108:AD310,ROW()-ROW($AD$313)+1),"")</f>
        <v>0</v>
      </c>
      <c r="AE357">
        <f>IFERROR(SMALL(AE108:AE310,ROW()-ROW($AE$313)+1),"")</f>
        <v>0</v>
      </c>
      <c r="AF357">
        <f>IFERROR(SMALL(AF108:AF310,ROW()-ROW($AF$313)+1),"")</f>
        <v>0</v>
      </c>
      <c r="AG357">
        <f>IFERROR(SMALL(AG108:AG310,ROW()-ROW($AG$313)+1),"")</f>
        <v>0</v>
      </c>
      <c r="AH357">
        <f>IFERROR(SMALL(AH108:AH310,ROW()-ROW($AH$313)+1),"")</f>
        <v>0</v>
      </c>
      <c r="AI357">
        <f>IFERROR(SMALL(AI108:AI310,ROW()-ROW($AI$313)+1),"")</f>
        <v>0</v>
      </c>
      <c r="AJ357">
        <f>IFERROR(SMALL(AJ108:AJ310,ROW()-ROW($AJ$313)+1),"")</f>
        <v>0</v>
      </c>
      <c r="AK357">
        <f>IFERROR(SMALL(AK108:AK310,ROW()-ROW($AK$313)+1),"")</f>
        <v>0</v>
      </c>
      <c r="AL357">
        <f>IFERROR(SMALL(AL108:AL310,ROW()-ROW($AL$313)+1),"")</f>
        <v>0</v>
      </c>
      <c r="AM357">
        <f>IFERROR(SMALL(AM108:AM310,ROW()-ROW($AM$313)+1),"")</f>
        <v>0</v>
      </c>
      <c r="AN357">
        <f>IFERROR(SMALL(AN108:AN310,ROW()-ROW($AN$313)+1),"")</f>
        <v>0</v>
      </c>
      <c r="AO357">
        <f>IFERROR(SMALL(AO108:AO310,ROW()-ROW($AO$313)+1),"")</f>
        <v>0</v>
      </c>
      <c r="AP357">
        <f>IFERROR(SMALL(AP108:AP310,ROW()-ROW($AP$313)+1),"")</f>
        <v>0</v>
      </c>
      <c r="AQ357">
        <f>IFERROR(SMALL(AQ108:AQ310,ROW()-ROW($AQ$313)+1),"")</f>
        <v>0</v>
      </c>
      <c r="AR357">
        <f>IFERROR(SMALL(AR108:AR310,ROW()-ROW($AR$313)+1),"")</f>
        <v>0</v>
      </c>
      <c r="AS357">
        <f>IFERROR(SMALL(AS108:AS310,ROW()-ROW($AS$313)+1),"")</f>
        <v>0</v>
      </c>
      <c r="AT357">
        <f>IFERROR(SMALL(AT108:AT310,ROW()-ROW($AT$313)+1),"")</f>
        <v>0</v>
      </c>
      <c r="AU357">
        <f>IFERROR(SMALL(AU108:AU310,ROW()-ROW($AU$313)+1),"")</f>
        <v>0</v>
      </c>
      <c r="AV357">
        <f>IFERROR(SMALL(AV108:AV310,ROW()-ROW($AV$313)+1),"")</f>
        <v>0</v>
      </c>
      <c r="AW357">
        <f>IFERROR(SMALL(AW108:AW310,ROW()-ROW($AW$313)+1),"")</f>
        <v>0</v>
      </c>
      <c r="AX357">
        <f>IFERROR(SMALL(AX108:AX310,ROW()-ROW($AX$313)+1),"")</f>
        <v>0</v>
      </c>
      <c r="AY357">
        <f>IFERROR(SMALL(AY108:AY310,ROW()-ROW($AY$313)+1),"")</f>
        <v>0</v>
      </c>
      <c r="AZ357">
        <f>IFERROR(SMALL(AZ108:AZ310,ROW()-ROW($AZ$313)+1),"")</f>
        <v>0</v>
      </c>
      <c r="BA357">
        <f>IFERROR(SMALL(BA108:BA310,ROW()-ROW($BA$313)+1),"")</f>
        <v>0</v>
      </c>
      <c r="BB357">
        <f>IFERROR(SMALL(BB108:BB310,ROW()-ROW($BB$313)+1),"")</f>
        <v>0</v>
      </c>
      <c r="BC357">
        <f>IFERROR(SMALL(BC108:BC310,ROW()-ROW($BC$313)+1),"")</f>
        <v>0</v>
      </c>
      <c r="BD357">
        <f>IFERROR(SMALL(BD108:BD310,ROW()-ROW($BD$313)+1),"")</f>
        <v>0</v>
      </c>
      <c r="BE357">
        <f>IFERROR(SMALL(BE108:BE310,ROW()-ROW($BE$313)+1),"")</f>
        <v>0</v>
      </c>
      <c r="BF357">
        <f>IFERROR(SMALL(BF108:BF310,ROW()-ROW($BF$313)+1),"")</f>
        <v>0</v>
      </c>
      <c r="BG357">
        <f>IFERROR(SMALL(BG108:BG310,ROW()-ROW($BG$313)+1),"")</f>
        <v>0</v>
      </c>
      <c r="BH357">
        <f>IFERROR(SMALL(BH108:BH310,ROW()-ROW($BH$313)+1),"")</f>
        <v>0</v>
      </c>
      <c r="BI357">
        <f>IFERROR(SMALL(BI108:BI310,ROW()-ROW($BI$313)+1),"")</f>
        <v>0</v>
      </c>
      <c r="BJ357">
        <f>IFERROR(SMALL(BJ108:BJ310,ROW()-ROW($BJ$313)+1),"")</f>
        <v>0</v>
      </c>
      <c r="BK357">
        <f>IFERROR(SMALL(BK108:BK310,ROW()-ROW($BK$313)+1),"")</f>
        <v>0</v>
      </c>
      <c r="BL357">
        <f>IFERROR(SMALL(BL108:BL310,ROW()-ROW($BL$313)+1),"")</f>
        <v>0</v>
      </c>
      <c r="BM357">
        <f>IFERROR(SMALL(BM108:BM310,ROW()-ROW($BM$313)+1),"")</f>
        <v>0</v>
      </c>
      <c r="BN357">
        <f>IFERROR(SMALL(BN108:BN310,ROW()-ROW($BN$313)+1),"")</f>
        <v>0</v>
      </c>
      <c r="BO357">
        <f>IFERROR(SMALL(BO108:BO310,ROW()-ROW($BO$313)+1),"")</f>
        <v>0</v>
      </c>
      <c r="BP357">
        <f>IFERROR(SMALL(BP108:BP310,ROW()-ROW($BP$313)+1),"")</f>
        <v>0</v>
      </c>
      <c r="BQ357">
        <f>IFERROR(SMALL(BQ108:BQ310,ROW()-ROW($BQ$313)+1),"")</f>
        <v>0</v>
      </c>
      <c r="BR357">
        <f>IFERROR(SMALL(BR108:BR310,ROW()-ROW($BR$313)+1),"")</f>
        <v>0</v>
      </c>
      <c r="BS357">
        <f>IFERROR(SMALL(BS108:BS310,ROW()-ROW($BS$313)+1),"")</f>
        <v>0</v>
      </c>
      <c r="BT357">
        <f>IFERROR(SMALL(BT108:BT310,ROW()-ROW($BT$313)+1),"")</f>
        <v>0</v>
      </c>
      <c r="BU357">
        <f>IFERROR(SMALL(BU108:BU310,ROW()-ROW($BU$313)+1),"")</f>
        <v>0</v>
      </c>
      <c r="BV357">
        <f>IFERROR(SMALL(BV108:BV310,ROW()-ROW($BV$313)+1),"")</f>
        <v>0</v>
      </c>
      <c r="BW357">
        <f>IFERROR(SMALL(BW108:BW310,ROW()-ROW($BW$313)+1),"")</f>
        <v>0</v>
      </c>
      <c r="BX357">
        <f>IFERROR(SMALL(BX108:BX310,ROW()-ROW($BX$313)+1),"")</f>
        <v>0</v>
      </c>
      <c r="BY357">
        <f>IFERROR(SMALL(BY108:BY310,ROW()-ROW($BY$313)+1),"")</f>
        <v>0</v>
      </c>
      <c r="BZ357">
        <f>IFERROR(SMALL(BZ108:BZ310,ROW()-ROW($BZ$313)+1),"")</f>
        <v>0</v>
      </c>
      <c r="CA357">
        <f>IFERROR(SMALL(CA108:CA310,ROW()-ROW($CA$313)+1),"")</f>
        <v>0</v>
      </c>
      <c r="CB357">
        <f>IFERROR(SMALL(CB108:CB310,ROW()-ROW($CB$313)+1),"")</f>
        <v>0</v>
      </c>
      <c r="CC357">
        <f>IFERROR(SMALL(CC108:CC310,ROW()-ROW($CC$313)+1),"")</f>
        <v>0</v>
      </c>
      <c r="CD357">
        <f>IFERROR(SMALL(CD108:CD310,ROW()-ROW($CD$313)+1),"")</f>
        <v>0</v>
      </c>
      <c r="CE357">
        <f>IFERROR(SMALL(CE108:CE310,ROW()-ROW($CE$313)+1),"")</f>
        <v>0</v>
      </c>
      <c r="CF357">
        <f>IFERROR(SMALL(CF108:CF310,ROW()-ROW($CF$313)+1),"")</f>
        <v>0</v>
      </c>
      <c r="CG357">
        <f>IFERROR(SMALL(CG108:CG310,ROW()-ROW($CG$313)+1),"")</f>
        <v>0</v>
      </c>
      <c r="CH357">
        <f>IFERROR(SMALL(CH108:CH310,ROW()-ROW($CH$313)+1),"")</f>
        <v>0</v>
      </c>
      <c r="CI357">
        <f>IFERROR(SMALL(CI108:CI310,ROW()-ROW($CI$313)+1),"")</f>
        <v>0</v>
      </c>
      <c r="CJ357">
        <f>IFERROR(SMALL(CJ108:CJ310,ROW()-ROW($CJ$313)+1),"")</f>
        <v>0</v>
      </c>
      <c r="CK357">
        <f>IFERROR(SMALL(CK108:CK310,ROW()-ROW($CK$313)+1),"")</f>
        <v>0</v>
      </c>
      <c r="CL357">
        <f>IFERROR(SMALL(CL108:CL310,ROW()-ROW($CL$313)+1),"")</f>
        <v>0</v>
      </c>
      <c r="CM357">
        <f>IFERROR(SMALL(CM108:CM310,ROW()-ROW($CM$313)+1),"")</f>
        <v>0</v>
      </c>
      <c r="CN357">
        <f>IFERROR(SMALL(CN108:CN310,ROW()-ROW($CN$313)+1),"")</f>
        <v>0</v>
      </c>
      <c r="CO357">
        <f>IFERROR(SMALL(CO108:CO310,ROW()-ROW($CO$313)+1),"")</f>
        <v>0</v>
      </c>
      <c r="CP357">
        <f>IFERROR(SMALL(CP108:CP310,ROW()-ROW($CP$313)+1),"")</f>
        <v>0</v>
      </c>
      <c r="CQ357">
        <f>IFERROR(SMALL(CQ108:CQ310,ROW()-ROW($CQ$313)+1),"")</f>
        <v>0</v>
      </c>
      <c r="CR357">
        <f>IFERROR(SMALL(CR108:CR310,ROW()-ROW($CR$313)+1),"")</f>
        <v>0</v>
      </c>
      <c r="CS357">
        <f>IFERROR(SMALL(CS108:CS310,ROW()-ROW($CS$313)+1),"")</f>
        <v>0</v>
      </c>
      <c r="CT357">
        <f>IFERROR(SMALL(CT108:CT310,ROW()-ROW($CT$313)+1),"")</f>
        <v>0</v>
      </c>
      <c r="CU357">
        <f>IFERROR(SMALL(CU108:CU310,ROW()-ROW($CU$313)+1),"")</f>
        <v>0</v>
      </c>
      <c r="CV357">
        <f>IFERROR(SMALL(CV108:CV310,ROW()-ROW($CV$313)+1),"")</f>
        <v>0</v>
      </c>
      <c r="CW357">
        <f>IFERROR(SMALL(CW108:CW310,ROW()-ROW($CW$313)+1),"")</f>
        <v>0</v>
      </c>
      <c r="CX357">
        <f>IFERROR(SMALL(CX108:CX310,ROW()-ROW($CX$313)+1),"")</f>
        <v>0</v>
      </c>
      <c r="CY357">
        <f>IFERROR(SMALL(CY108:CY310,ROW()-ROW($CY$313)+1),"")</f>
        <v>0</v>
      </c>
      <c r="CZ357">
        <f>IFERROR(SMALL(CZ108:CZ310,ROW()-ROW($CZ$313)+1),"")</f>
        <v>0</v>
      </c>
      <c r="DA357">
        <f>IFERROR(SMALL(DA108:DA310,ROW()-ROW($DA$313)+1),"")</f>
        <v>0</v>
      </c>
      <c r="DB357">
        <f>IFERROR(SMALL(DB108:DB310,ROW()-ROW($DB$313)+1),"")</f>
        <v>0</v>
      </c>
      <c r="DC357">
        <f>IFERROR(SMALL(DC108:DC310,ROW()-ROW($DC$313)+1),"")</f>
        <v>0</v>
      </c>
      <c r="DD357">
        <f>IFERROR(SMALL(DD108:DD310,ROW()-ROW($DD$313)+1),"")</f>
        <v>0</v>
      </c>
      <c r="DG357">
        <f>IFERROR(SMALL(DG108:DG310,ROW()-ROW($DG$313)+1),"")</f>
        <v>0</v>
      </c>
      <c r="DH357">
        <f>IFERROR(SMALL(DH108:DH310,ROW()-ROW($DH$313)+1),"")</f>
        <v>0</v>
      </c>
      <c r="DI357">
        <f>IFERROR(SMALL(DI108:DI310,ROW()-ROW($DI$313)+1),"")</f>
        <v>0</v>
      </c>
      <c r="DJ357">
        <f>IFERROR(SMALL(DJ108:DJ310,ROW()-ROW($DJ$313)+1),"")</f>
        <v>0</v>
      </c>
      <c r="DK357">
        <f>IFERROR(SMALL(DK108:DK310,ROW()-ROW($DK$313)+1),"")</f>
        <v>0</v>
      </c>
      <c r="DL357">
        <f>IFERROR(SMALL(DL108:DL310,ROW()-ROW($DL$313)+1),"")</f>
        <v>0</v>
      </c>
      <c r="DM357">
        <f>IFERROR(SMALL(DM108:DM310,ROW()-ROW($DM$313)+1),"")</f>
        <v>0</v>
      </c>
      <c r="DN357">
        <f>IFERROR(SMALL(DN108:DN310,ROW()-ROW($DN$313)+1),"")</f>
        <v>0</v>
      </c>
      <c r="DO357">
        <f>IFERROR(SMALL(DO108:DO310,ROW()-ROW($DO$313)+1),"")</f>
        <v>0</v>
      </c>
      <c r="DP357">
        <f>IFERROR(SMALL(DP108:DP310,ROW()-ROW($DP$313)+1),"")</f>
        <v>0</v>
      </c>
      <c r="DQ357">
        <f>IFERROR(SMALL(DQ108:DQ310,ROW()-ROW($DQ$313)+1),"")</f>
        <v>0</v>
      </c>
      <c r="DR357">
        <f>IFERROR(SMALL(DR108:DR310,ROW()-ROW($DR$313)+1),"")</f>
        <v>0</v>
      </c>
      <c r="DS357">
        <f>IFERROR(SMALL(DS108:DS310,ROW()-ROW($DS$313)+1),"")</f>
        <v>0</v>
      </c>
      <c r="DT357">
        <f>IFERROR(SMALL(DT108:DT310,ROW()-ROW($DT$313)+1),"")</f>
        <v>0</v>
      </c>
      <c r="DU357">
        <f>IFERROR(SMALL(DU108:DU310,ROW()-ROW($DU$313)+1),"")</f>
        <v>0</v>
      </c>
      <c r="DV357">
        <f>IFERROR(SMALL(DV108:DV310,ROW()-ROW($DV$313)+1),"")</f>
        <v>0</v>
      </c>
      <c r="DW357">
        <f>IFERROR(SMALL(DW108:DW310,ROW()-ROW($DW$313)+1),"")</f>
        <v>0</v>
      </c>
      <c r="DX357">
        <f>IFERROR(SMALL(DX108:DX310,ROW()-ROW($DX$313)+1),"")</f>
        <v>0</v>
      </c>
      <c r="DY357">
        <f>IFERROR(SMALL(DY108:DY310,ROW()-ROW($DY$313)+1),"")</f>
        <v>0</v>
      </c>
      <c r="DZ357">
        <f>IFERROR(SMALL(DZ108:DZ310,ROW()-ROW($DZ$313)+1),"")</f>
        <v>0</v>
      </c>
      <c r="EA357">
        <f>IFERROR(SMALL(EA108:EA310,ROW()-ROW($EA$313)+1),"")</f>
        <v>0</v>
      </c>
      <c r="EB357">
        <f>IFERROR(SMALL(EB108:EB310,ROW()-ROW($EB$313)+1),"")</f>
        <v>0</v>
      </c>
      <c r="EC357">
        <f>IFERROR(SMALL(EC108:EC310,ROW()-ROW($EC$313)+1),"")</f>
        <v>0</v>
      </c>
      <c r="ED357">
        <f>IFERROR(SMALL(ED108:ED310,ROW()-ROW($ED$313)+1),"")</f>
        <v>0</v>
      </c>
      <c r="EE357">
        <f>IFERROR(SMALL(EE108:EE310,ROW()-ROW($EE$313)+1),"")</f>
        <v>0</v>
      </c>
      <c r="EF357">
        <f>IFERROR(SMALL(EF108:EF310,ROW()-ROW($EF$313)+1),"")</f>
        <v>0</v>
      </c>
      <c r="EG357">
        <f>IFERROR(SMALL(EG108:EG310,ROW()-ROW($EG$313)+1),"")</f>
        <v>0</v>
      </c>
      <c r="EH357">
        <f>IFERROR(SMALL(EH108:EH310,ROW()-ROW($EH$313)+1),"")</f>
        <v>0</v>
      </c>
      <c r="EI357">
        <f>IFERROR(SMALL(EI108:EI310,ROW()-ROW($EI$313)+1),"")</f>
        <v>0</v>
      </c>
      <c r="EJ357">
        <f>IFERROR(SMALL(EJ108:EJ310,ROW()-ROW($EJ$313)+1),"")</f>
        <v>0</v>
      </c>
      <c r="EK357">
        <f>IFERROR(SMALL(EK108:EK310,ROW()-ROW($EK$313)+1),"")</f>
        <v>0</v>
      </c>
      <c r="EL357">
        <f>IFERROR(SMALL(EL108:EL310,ROW()-ROW($EL$313)+1),"")</f>
        <v>0</v>
      </c>
      <c r="EM357">
        <f>IFERROR(SMALL(EM108:EM310,ROW()-ROW($EM$313)+1),"")</f>
        <v>0</v>
      </c>
      <c r="EN357">
        <f>IFERROR(SMALL(EN108:EN310,ROW()-ROW($EN$313)+1),"")</f>
        <v>0</v>
      </c>
      <c r="EO357">
        <f>IFERROR(SMALL(EO108:EO310,ROW()-ROW($EO$313)+1),"")</f>
        <v>0</v>
      </c>
      <c r="EP357">
        <f>IFERROR(SMALL(EP108:EP310,ROW()-ROW($EP$313)+1),"")</f>
        <v>0</v>
      </c>
      <c r="EQ357">
        <f>IFERROR(SMALL(EQ108:EQ310,ROW()-ROW($EQ$313)+1),"")</f>
        <v>0</v>
      </c>
      <c r="ER357">
        <f>IFERROR(SMALL(ER108:ER310,ROW()-ROW($ER$313)+1),"")</f>
        <v>0</v>
      </c>
      <c r="ES357">
        <f>IFERROR(SMALL(ES108:ES310,ROW()-ROW($ES$313)+1),"")</f>
        <v>0</v>
      </c>
      <c r="ET357">
        <f>IFERROR(SMALL(ET108:ET310,ROW()-ROW($ET$313)+1),"")</f>
        <v>0</v>
      </c>
      <c r="EU357">
        <f>IFERROR(SMALL(EU108:EU310,ROW()-ROW($EU$313)+1),"")</f>
        <v>0</v>
      </c>
      <c r="EV357">
        <f>IFERROR(SMALL(EV108:EV310,ROW()-ROW($EV$313)+1),"")</f>
        <v>0</v>
      </c>
      <c r="EW357">
        <f>IFERROR(SMALL(EW108:EW310,ROW()-ROW($EW$313)+1),"")</f>
        <v>0</v>
      </c>
      <c r="EX357">
        <f>IFERROR(SMALL(EX108:EX310,ROW()-ROW($EX$313)+1),"")</f>
        <v>0</v>
      </c>
      <c r="EY357">
        <f>IFERROR(SMALL(EY108:EY310,ROW()-ROW($EY$313)+1),"")</f>
        <v>0</v>
      </c>
      <c r="EZ357">
        <f>IFERROR(SMALL(EZ108:EZ310,ROW()-ROW($EZ$313)+1),"")</f>
        <v>0</v>
      </c>
      <c r="FA357">
        <f>IFERROR(SMALL(FA108:FA310,ROW()-ROW($FA$313)+1),"")</f>
        <v>0</v>
      </c>
      <c r="FB357">
        <f>IFERROR(SMALL(FB108:FB310,ROW()-ROW($FB$313)+1),"")</f>
        <v>0</v>
      </c>
      <c r="FC357">
        <f>IFERROR(SMALL(FC108:FC310,ROW()-ROW($FC$313)+1),"")</f>
        <v>0</v>
      </c>
      <c r="FD357">
        <f>IFERROR(SMALL(FD108:FD310,ROW()-ROW($FD$313)+1),"")</f>
        <v>0</v>
      </c>
      <c r="FE357">
        <f>IFERROR(SMALL(FE108:FE310,ROW()-ROW($FE$313)+1),"")</f>
        <v>0</v>
      </c>
      <c r="FF357">
        <f>IFERROR(SMALL(FF108:FF310,ROW()-ROW($FF$313)+1),"")</f>
        <v>0</v>
      </c>
      <c r="FG357">
        <f>IFERROR(SMALL(FG108:FG310,ROW()-ROW($FG$313)+1),"")</f>
        <v>0</v>
      </c>
      <c r="FH357">
        <f>IFERROR(SMALL(FH108:FH310,ROW()-ROW($FH$313)+1),"")</f>
        <v>0</v>
      </c>
      <c r="FI357">
        <f>IFERROR(SMALL(FI108:FI310,ROW()-ROW($FI$313)+1),"")</f>
        <v>0</v>
      </c>
      <c r="FJ357">
        <f>IFERROR(SMALL(FJ108:FJ310,ROW()-ROW($FJ$313)+1),"")</f>
        <v>0</v>
      </c>
      <c r="FK357">
        <f>IFERROR(SMALL(FK108:FK310,ROW()-ROW($FK$313)+1),"")</f>
        <v>0</v>
      </c>
      <c r="FL357">
        <f>IFERROR(SMALL(FL108:FL310,ROW()-ROW($FL$313)+1),"")</f>
        <v>0</v>
      </c>
      <c r="FM357">
        <f>IFERROR(SMALL(FM108:FM310,ROW()-ROW($FM$313)+1),"")</f>
        <v>0</v>
      </c>
      <c r="FN357">
        <f>IFERROR(SMALL(FN108:FN310,ROW()-ROW($FN$313)+1),"")</f>
        <v>0</v>
      </c>
      <c r="FO357">
        <f>IFERROR(SMALL(FO108:FO310,ROW()-ROW($FO$313)+1),"")</f>
        <v>0</v>
      </c>
      <c r="FP357">
        <f>IFERROR(SMALL(FP108:FP310,ROW()-ROW($FP$313)+1),"")</f>
        <v>0</v>
      </c>
      <c r="FQ357">
        <f>IFERROR(SMALL(FQ108:FQ310,ROW()-ROW($FQ$313)+1),"")</f>
        <v>0</v>
      </c>
      <c r="FR357">
        <f>IFERROR(SMALL(FR108:FR310,ROW()-ROW($FR$313)+1),"")</f>
        <v>0</v>
      </c>
      <c r="FS357">
        <f>IFERROR(SMALL(FS108:FS310,ROW()-ROW($FS$313)+1),"")</f>
        <v>0</v>
      </c>
      <c r="FT357">
        <f>IFERROR(SMALL(FT108:FT310,ROW()-ROW($FT$313)+1),"")</f>
        <v>0</v>
      </c>
      <c r="FU357">
        <f>IFERROR(SMALL(FU108:FU310,ROW()-ROW($FU$313)+1),"")</f>
        <v>0</v>
      </c>
      <c r="FV357">
        <f>IFERROR(SMALL(FV108:FV310,ROW()-ROW($FV$313)+1),"")</f>
        <v>0</v>
      </c>
      <c r="FW357">
        <f>IFERROR(SMALL(FW108:FW310,ROW()-ROW($FW$313)+1),"")</f>
        <v>0</v>
      </c>
      <c r="FX357">
        <f>IFERROR(SMALL(FX108:FX310,ROW()-ROW($FX$313)+1),"")</f>
        <v>0</v>
      </c>
      <c r="FY357">
        <f>IFERROR(SMALL(FY108:FY310,ROW()-ROW($FY$313)+1),"")</f>
        <v>0</v>
      </c>
      <c r="FZ357">
        <f>IFERROR(SMALL(FZ108:FZ310,ROW()-ROW($FZ$313)+1),"")</f>
        <v>0</v>
      </c>
      <c r="GA357">
        <f>IFERROR(SMALL(GA108:GA310,ROW()-ROW($GA$313)+1),"")</f>
        <v>0</v>
      </c>
      <c r="GB357">
        <f>IFERROR(SMALL(GB108:GB310,ROW()-ROW($GB$313)+1),"")</f>
        <v>0</v>
      </c>
      <c r="GC357">
        <f>IFERROR(SMALL(GC108:GC310,ROW()-ROW($GC$313)+1),"")</f>
        <v>0</v>
      </c>
      <c r="GD357">
        <f>IFERROR(SMALL(GD108:GD310,ROW()-ROW($GD$313)+1),"")</f>
        <v>0</v>
      </c>
      <c r="GE357">
        <f>IFERROR(SMALL(GE108:GE310,ROW()-ROW($GE$313)+1),"")</f>
        <v>0</v>
      </c>
      <c r="GF357">
        <f>IFERROR(SMALL(GF108:GF310,ROW()-ROW($GF$313)+1),"")</f>
        <v>0</v>
      </c>
      <c r="GG357">
        <f>IFERROR(SMALL(GG108:GG310,ROW()-ROW($GG$313)+1),"")</f>
        <v>0</v>
      </c>
      <c r="GH357">
        <f>IFERROR(SMALL(GH108:GH310,ROW()-ROW($GH$313)+1),"")</f>
        <v>0</v>
      </c>
      <c r="GI357">
        <f>IFERROR(SMALL(GI108:GI310,ROW()-ROW($GI$313)+1),"")</f>
        <v>0</v>
      </c>
      <c r="GJ357">
        <f>IFERROR(SMALL(GJ108:GJ310,ROW()-ROW($GJ$313)+1),"")</f>
        <v>0</v>
      </c>
      <c r="GK357">
        <f>IFERROR(SMALL(GK108:GK310,ROW()-ROW($GK$313)+1),"")</f>
        <v>0</v>
      </c>
      <c r="GL357">
        <f>IFERROR(SMALL(GL108:GL310,ROW()-ROW($GL$313)+1),"")</f>
        <v>0</v>
      </c>
      <c r="GM357">
        <f>IFERROR(SMALL(GM108:GM310,ROW()-ROW($GM$313)+1),"")</f>
        <v>0</v>
      </c>
      <c r="GN357">
        <f>IFERROR(SMALL(GN108:GN310,ROW()-ROW($GN$313)+1),"")</f>
        <v>0</v>
      </c>
      <c r="GO357">
        <f>IFERROR(SMALL(GO108:GO310,ROW()-ROW($GO$313)+1),"")</f>
        <v>0</v>
      </c>
      <c r="GP357">
        <f>IFERROR(SMALL(GP108:GP310,ROW()-ROW($GP$313)+1),"")</f>
        <v>0</v>
      </c>
      <c r="GQ357">
        <f>IFERROR(SMALL(GQ108:GQ310,ROW()-ROW($GQ$313)+1),"")</f>
        <v>0</v>
      </c>
      <c r="GR357">
        <f>IFERROR(SMALL(GR108:GR310,ROW()-ROW($GR$313)+1),"")</f>
        <v>0</v>
      </c>
      <c r="GS357">
        <f>IFERROR(SMALL(GS108:GS310,ROW()-ROW($GS$313)+1),"")</f>
        <v>0</v>
      </c>
      <c r="GT357">
        <f>IFERROR(SMALL(GT108:GT310,ROW()-ROW($GT$313)+1),"")</f>
        <v>0</v>
      </c>
      <c r="GU357">
        <f>IFERROR(SMALL(GU108:GU310,ROW()-ROW($GU$313)+1),"")</f>
        <v>0</v>
      </c>
      <c r="GV357">
        <f>IFERROR(SMALL(GV108:GV310,ROW()-ROW($GV$313)+1),"")</f>
        <v>0</v>
      </c>
      <c r="GW357">
        <f>IFERROR(SMALL(GW108:GW310,ROW()-ROW($GW$313)+1),"")</f>
        <v>0</v>
      </c>
      <c r="GX357">
        <f>IFERROR(SMALL(GX108:GX310,ROW()-ROW($GX$313)+1),"")</f>
        <v>0</v>
      </c>
      <c r="GY357">
        <f>IFERROR(SMALL(GY108:GY310,ROW()-ROW($GY$313)+1),"")</f>
        <v>0</v>
      </c>
      <c r="GZ357">
        <f>IFERROR(SMALL(GZ108:GZ310,ROW()-ROW($GZ$313)+1),"")</f>
        <v>0</v>
      </c>
      <c r="HA357">
        <f>IFERROR(SMALL(HA108:HA310,ROW()-ROW($HA$313)+1),"")</f>
        <v>0</v>
      </c>
      <c r="HB357">
        <f>IFERROR(SMALL(HB108:HB310,ROW()-ROW($HB$313)+1),"")</f>
        <v>0</v>
      </c>
      <c r="HC357">
        <f>IFERROR(SMALL(HC108:HC310,ROW()-ROW($HC$313)+1),"")</f>
        <v>0</v>
      </c>
      <c r="HD357">
        <f>IFERROR(SMALL(HD108:HD310,ROW()-ROW($HD$313)+1),"")</f>
        <v>0</v>
      </c>
      <c r="HE357">
        <f>IFERROR(SMALL(HE108:HE310,ROW()-ROW($HE$313)+1),"")</f>
        <v>0</v>
      </c>
      <c r="HF357">
        <f>IFERROR(SMALL(HF108:HF310,ROW()-ROW($HF$313)+1),"")</f>
        <v>0</v>
      </c>
    </row>
    <row r="358" spans="5:214">
      <c r="E358">
        <f>IFERROR(SMALL(E108:E310,ROW()-ROW($E$313)+1),"")</f>
        <v>0</v>
      </c>
      <c r="F358">
        <f>IFERROR(SMALL(F108:F310,ROW()-ROW($F$313)+1),"")</f>
        <v>0</v>
      </c>
      <c r="G358">
        <f>IFERROR(SMALL(G108:G310,ROW()-ROW($G$313)+1),"")</f>
        <v>0</v>
      </c>
      <c r="H358">
        <f>IFERROR(SMALL(H108:H310,ROW()-ROW($H$313)+1),"")</f>
        <v>0</v>
      </c>
      <c r="I358">
        <f>IFERROR(SMALL(I108:I310,ROW()-ROW($I$313)+1),"")</f>
        <v>0</v>
      </c>
      <c r="J358">
        <f>IFERROR(SMALL(J108:J310,ROW()-ROW($J$313)+1),"")</f>
        <v>0</v>
      </c>
      <c r="K358">
        <f>IFERROR(SMALL(K108:K310,ROW()-ROW($K$313)+1),"")</f>
        <v>0</v>
      </c>
      <c r="L358">
        <f>IFERROR(SMALL(L108:L310,ROW()-ROW($L$313)+1),"")</f>
        <v>0</v>
      </c>
      <c r="M358">
        <f>IFERROR(SMALL(M108:M310,ROW()-ROW($M$313)+1),"")</f>
        <v>0</v>
      </c>
      <c r="N358">
        <f>IFERROR(SMALL(N108:N310,ROW()-ROW($N$313)+1),"")</f>
        <v>0</v>
      </c>
      <c r="O358">
        <f>IFERROR(SMALL(O108:O310,ROW()-ROW($O$313)+1),"")</f>
        <v>0</v>
      </c>
      <c r="P358">
        <f>IFERROR(SMALL(P108:P310,ROW()-ROW($P$313)+1),"")</f>
        <v>0</v>
      </c>
      <c r="Q358">
        <f>IFERROR(SMALL(Q108:Q310,ROW()-ROW($Q$313)+1),"")</f>
        <v>0</v>
      </c>
      <c r="R358">
        <f>IFERROR(SMALL(R108:R310,ROW()-ROW($R$313)+1),"")</f>
        <v>0</v>
      </c>
      <c r="S358">
        <f>IFERROR(SMALL(S108:S310,ROW()-ROW($S$313)+1),"")</f>
        <v>0</v>
      </c>
      <c r="T358">
        <f>IFERROR(SMALL(T108:T310,ROW()-ROW($T$313)+1),"")</f>
        <v>0</v>
      </c>
      <c r="U358">
        <f>IFERROR(SMALL(U108:U310,ROW()-ROW($U$313)+1),"")</f>
        <v>0</v>
      </c>
      <c r="V358">
        <f>IFERROR(SMALL(V108:V310,ROW()-ROW($V$313)+1),"")</f>
        <v>0</v>
      </c>
      <c r="W358">
        <f>IFERROR(SMALL(W108:W310,ROW()-ROW($W$313)+1),"")</f>
        <v>0</v>
      </c>
      <c r="X358">
        <f>IFERROR(SMALL(X108:X310,ROW()-ROW($X$313)+1),"")</f>
        <v>0</v>
      </c>
      <c r="Y358">
        <f>IFERROR(SMALL(Y108:Y310,ROW()-ROW($Y$313)+1),"")</f>
        <v>0</v>
      </c>
      <c r="Z358">
        <f>IFERROR(SMALL(Z108:Z310,ROW()-ROW($Z$313)+1),"")</f>
        <v>0</v>
      </c>
      <c r="AA358">
        <f>IFERROR(SMALL(AA108:AA310,ROW()-ROW($AA$313)+1),"")</f>
        <v>0</v>
      </c>
      <c r="AB358">
        <f>IFERROR(SMALL(AB108:AB310,ROW()-ROW($AB$313)+1),"")</f>
        <v>0</v>
      </c>
      <c r="AC358">
        <f>IFERROR(SMALL(AC108:AC310,ROW()-ROW($AC$313)+1),"")</f>
        <v>0</v>
      </c>
      <c r="AD358">
        <f>IFERROR(SMALL(AD108:AD310,ROW()-ROW($AD$313)+1),"")</f>
        <v>0</v>
      </c>
      <c r="AE358">
        <f>IFERROR(SMALL(AE108:AE310,ROW()-ROW($AE$313)+1),"")</f>
        <v>0</v>
      </c>
      <c r="AF358">
        <f>IFERROR(SMALL(AF108:AF310,ROW()-ROW($AF$313)+1),"")</f>
        <v>0</v>
      </c>
      <c r="AG358">
        <f>IFERROR(SMALL(AG108:AG310,ROW()-ROW($AG$313)+1),"")</f>
        <v>0</v>
      </c>
      <c r="AH358">
        <f>IFERROR(SMALL(AH108:AH310,ROW()-ROW($AH$313)+1),"")</f>
        <v>0</v>
      </c>
      <c r="AI358">
        <f>IFERROR(SMALL(AI108:AI310,ROW()-ROW($AI$313)+1),"")</f>
        <v>0</v>
      </c>
      <c r="AJ358">
        <f>IFERROR(SMALL(AJ108:AJ310,ROW()-ROW($AJ$313)+1),"")</f>
        <v>0</v>
      </c>
      <c r="AK358">
        <f>IFERROR(SMALL(AK108:AK310,ROW()-ROW($AK$313)+1),"")</f>
        <v>0</v>
      </c>
      <c r="AL358">
        <f>IFERROR(SMALL(AL108:AL310,ROW()-ROW($AL$313)+1),"")</f>
        <v>0</v>
      </c>
      <c r="AM358">
        <f>IFERROR(SMALL(AM108:AM310,ROW()-ROW($AM$313)+1),"")</f>
        <v>0</v>
      </c>
      <c r="AN358">
        <f>IFERROR(SMALL(AN108:AN310,ROW()-ROW($AN$313)+1),"")</f>
        <v>0</v>
      </c>
      <c r="AO358">
        <f>IFERROR(SMALL(AO108:AO310,ROW()-ROW($AO$313)+1),"")</f>
        <v>0</v>
      </c>
      <c r="AP358">
        <f>IFERROR(SMALL(AP108:AP310,ROW()-ROW($AP$313)+1),"")</f>
        <v>0</v>
      </c>
      <c r="AQ358">
        <f>IFERROR(SMALL(AQ108:AQ310,ROW()-ROW($AQ$313)+1),"")</f>
        <v>0</v>
      </c>
      <c r="AR358">
        <f>IFERROR(SMALL(AR108:AR310,ROW()-ROW($AR$313)+1),"")</f>
        <v>0</v>
      </c>
      <c r="AS358">
        <f>IFERROR(SMALL(AS108:AS310,ROW()-ROW($AS$313)+1),"")</f>
        <v>0</v>
      </c>
      <c r="AT358">
        <f>IFERROR(SMALL(AT108:AT310,ROW()-ROW($AT$313)+1),"")</f>
        <v>0</v>
      </c>
      <c r="AU358">
        <f>IFERROR(SMALL(AU108:AU310,ROW()-ROW($AU$313)+1),"")</f>
        <v>0</v>
      </c>
      <c r="AV358">
        <f>IFERROR(SMALL(AV108:AV310,ROW()-ROW($AV$313)+1),"")</f>
        <v>0</v>
      </c>
      <c r="AW358">
        <f>IFERROR(SMALL(AW108:AW310,ROW()-ROW($AW$313)+1),"")</f>
        <v>0</v>
      </c>
      <c r="AX358">
        <f>IFERROR(SMALL(AX108:AX310,ROW()-ROW($AX$313)+1),"")</f>
        <v>0</v>
      </c>
      <c r="AY358">
        <f>IFERROR(SMALL(AY108:AY310,ROW()-ROW($AY$313)+1),"")</f>
        <v>0</v>
      </c>
      <c r="AZ358">
        <f>IFERROR(SMALL(AZ108:AZ310,ROW()-ROW($AZ$313)+1),"")</f>
        <v>0</v>
      </c>
      <c r="BA358">
        <f>IFERROR(SMALL(BA108:BA310,ROW()-ROW($BA$313)+1),"")</f>
        <v>0</v>
      </c>
      <c r="BB358">
        <f>IFERROR(SMALL(BB108:BB310,ROW()-ROW($BB$313)+1),"")</f>
        <v>0</v>
      </c>
      <c r="BC358">
        <f>IFERROR(SMALL(BC108:BC310,ROW()-ROW($BC$313)+1),"")</f>
        <v>0</v>
      </c>
      <c r="BD358">
        <f>IFERROR(SMALL(BD108:BD310,ROW()-ROW($BD$313)+1),"")</f>
        <v>0</v>
      </c>
      <c r="BE358">
        <f>IFERROR(SMALL(BE108:BE310,ROW()-ROW($BE$313)+1),"")</f>
        <v>0</v>
      </c>
      <c r="BF358">
        <f>IFERROR(SMALL(BF108:BF310,ROW()-ROW($BF$313)+1),"")</f>
        <v>0</v>
      </c>
      <c r="BG358">
        <f>IFERROR(SMALL(BG108:BG310,ROW()-ROW($BG$313)+1),"")</f>
        <v>0</v>
      </c>
      <c r="BH358">
        <f>IFERROR(SMALL(BH108:BH310,ROW()-ROW($BH$313)+1),"")</f>
        <v>0</v>
      </c>
      <c r="BI358">
        <f>IFERROR(SMALL(BI108:BI310,ROW()-ROW($BI$313)+1),"")</f>
        <v>0</v>
      </c>
      <c r="BJ358">
        <f>IFERROR(SMALL(BJ108:BJ310,ROW()-ROW($BJ$313)+1),"")</f>
        <v>0</v>
      </c>
      <c r="BK358">
        <f>IFERROR(SMALL(BK108:BK310,ROW()-ROW($BK$313)+1),"")</f>
        <v>0</v>
      </c>
      <c r="BL358">
        <f>IFERROR(SMALL(BL108:BL310,ROW()-ROW($BL$313)+1),"")</f>
        <v>0</v>
      </c>
      <c r="BM358">
        <f>IFERROR(SMALL(BM108:BM310,ROW()-ROW($BM$313)+1),"")</f>
        <v>0</v>
      </c>
      <c r="BN358">
        <f>IFERROR(SMALL(BN108:BN310,ROW()-ROW($BN$313)+1),"")</f>
        <v>0</v>
      </c>
      <c r="BO358">
        <f>IFERROR(SMALL(BO108:BO310,ROW()-ROW($BO$313)+1),"")</f>
        <v>0</v>
      </c>
      <c r="BP358">
        <f>IFERROR(SMALL(BP108:BP310,ROW()-ROW($BP$313)+1),"")</f>
        <v>0</v>
      </c>
      <c r="BQ358">
        <f>IFERROR(SMALL(BQ108:BQ310,ROW()-ROW($BQ$313)+1),"")</f>
        <v>0</v>
      </c>
      <c r="BR358">
        <f>IFERROR(SMALL(BR108:BR310,ROW()-ROW($BR$313)+1),"")</f>
        <v>0</v>
      </c>
      <c r="BS358">
        <f>IFERROR(SMALL(BS108:BS310,ROW()-ROW($BS$313)+1),"")</f>
        <v>0</v>
      </c>
      <c r="BT358">
        <f>IFERROR(SMALL(BT108:BT310,ROW()-ROW($BT$313)+1),"")</f>
        <v>0</v>
      </c>
      <c r="BU358">
        <f>IFERROR(SMALL(BU108:BU310,ROW()-ROW($BU$313)+1),"")</f>
        <v>0</v>
      </c>
      <c r="BV358">
        <f>IFERROR(SMALL(BV108:BV310,ROW()-ROW($BV$313)+1),"")</f>
        <v>0</v>
      </c>
      <c r="BW358">
        <f>IFERROR(SMALL(BW108:BW310,ROW()-ROW($BW$313)+1),"")</f>
        <v>0</v>
      </c>
      <c r="BX358">
        <f>IFERROR(SMALL(BX108:BX310,ROW()-ROW($BX$313)+1),"")</f>
        <v>0</v>
      </c>
      <c r="BY358">
        <f>IFERROR(SMALL(BY108:BY310,ROW()-ROW($BY$313)+1),"")</f>
        <v>0</v>
      </c>
      <c r="BZ358">
        <f>IFERROR(SMALL(BZ108:BZ310,ROW()-ROW($BZ$313)+1),"")</f>
        <v>0</v>
      </c>
      <c r="CA358">
        <f>IFERROR(SMALL(CA108:CA310,ROW()-ROW($CA$313)+1),"")</f>
        <v>0</v>
      </c>
      <c r="CB358">
        <f>IFERROR(SMALL(CB108:CB310,ROW()-ROW($CB$313)+1),"")</f>
        <v>0</v>
      </c>
      <c r="CC358">
        <f>IFERROR(SMALL(CC108:CC310,ROW()-ROW($CC$313)+1),"")</f>
        <v>0</v>
      </c>
      <c r="CD358">
        <f>IFERROR(SMALL(CD108:CD310,ROW()-ROW($CD$313)+1),"")</f>
        <v>0</v>
      </c>
      <c r="CE358">
        <f>IFERROR(SMALL(CE108:CE310,ROW()-ROW($CE$313)+1),"")</f>
        <v>0</v>
      </c>
      <c r="CF358">
        <f>IFERROR(SMALL(CF108:CF310,ROW()-ROW($CF$313)+1),"")</f>
        <v>0</v>
      </c>
      <c r="CG358">
        <f>IFERROR(SMALL(CG108:CG310,ROW()-ROW($CG$313)+1),"")</f>
        <v>0</v>
      </c>
      <c r="CH358">
        <f>IFERROR(SMALL(CH108:CH310,ROW()-ROW($CH$313)+1),"")</f>
        <v>0</v>
      </c>
      <c r="CI358">
        <f>IFERROR(SMALL(CI108:CI310,ROW()-ROW($CI$313)+1),"")</f>
        <v>0</v>
      </c>
      <c r="CJ358">
        <f>IFERROR(SMALL(CJ108:CJ310,ROW()-ROW($CJ$313)+1),"")</f>
        <v>0</v>
      </c>
      <c r="CK358">
        <f>IFERROR(SMALL(CK108:CK310,ROW()-ROW($CK$313)+1),"")</f>
        <v>0</v>
      </c>
      <c r="CL358">
        <f>IFERROR(SMALL(CL108:CL310,ROW()-ROW($CL$313)+1),"")</f>
        <v>0</v>
      </c>
      <c r="CM358">
        <f>IFERROR(SMALL(CM108:CM310,ROW()-ROW($CM$313)+1),"")</f>
        <v>0</v>
      </c>
      <c r="CN358">
        <f>IFERROR(SMALL(CN108:CN310,ROW()-ROW($CN$313)+1),"")</f>
        <v>0</v>
      </c>
      <c r="CO358">
        <f>IFERROR(SMALL(CO108:CO310,ROW()-ROW($CO$313)+1),"")</f>
        <v>0</v>
      </c>
      <c r="CP358">
        <f>IFERROR(SMALL(CP108:CP310,ROW()-ROW($CP$313)+1),"")</f>
        <v>0</v>
      </c>
      <c r="CQ358">
        <f>IFERROR(SMALL(CQ108:CQ310,ROW()-ROW($CQ$313)+1),"")</f>
        <v>0</v>
      </c>
      <c r="CR358">
        <f>IFERROR(SMALL(CR108:CR310,ROW()-ROW($CR$313)+1),"")</f>
        <v>0</v>
      </c>
      <c r="CS358">
        <f>IFERROR(SMALL(CS108:CS310,ROW()-ROW($CS$313)+1),"")</f>
        <v>0</v>
      </c>
      <c r="CT358">
        <f>IFERROR(SMALL(CT108:CT310,ROW()-ROW($CT$313)+1),"")</f>
        <v>0</v>
      </c>
      <c r="CU358">
        <f>IFERROR(SMALL(CU108:CU310,ROW()-ROW($CU$313)+1),"")</f>
        <v>0</v>
      </c>
      <c r="CV358">
        <f>IFERROR(SMALL(CV108:CV310,ROW()-ROW($CV$313)+1),"")</f>
        <v>0</v>
      </c>
      <c r="CW358">
        <f>IFERROR(SMALL(CW108:CW310,ROW()-ROW($CW$313)+1),"")</f>
        <v>0</v>
      </c>
      <c r="CX358">
        <f>IFERROR(SMALL(CX108:CX310,ROW()-ROW($CX$313)+1),"")</f>
        <v>0</v>
      </c>
      <c r="CY358">
        <f>IFERROR(SMALL(CY108:CY310,ROW()-ROW($CY$313)+1),"")</f>
        <v>0</v>
      </c>
      <c r="CZ358">
        <f>IFERROR(SMALL(CZ108:CZ310,ROW()-ROW($CZ$313)+1),"")</f>
        <v>0</v>
      </c>
      <c r="DA358">
        <f>IFERROR(SMALL(DA108:DA310,ROW()-ROW($DA$313)+1),"")</f>
        <v>0</v>
      </c>
      <c r="DB358">
        <f>IFERROR(SMALL(DB108:DB310,ROW()-ROW($DB$313)+1),"")</f>
        <v>0</v>
      </c>
      <c r="DC358">
        <f>IFERROR(SMALL(DC108:DC310,ROW()-ROW($DC$313)+1),"")</f>
        <v>0</v>
      </c>
      <c r="DD358">
        <f>IFERROR(SMALL(DD108:DD310,ROW()-ROW($DD$313)+1),"")</f>
        <v>0</v>
      </c>
      <c r="DG358">
        <f>IFERROR(SMALL(DG108:DG310,ROW()-ROW($DG$313)+1),"")</f>
        <v>0</v>
      </c>
      <c r="DH358">
        <f>IFERROR(SMALL(DH108:DH310,ROW()-ROW($DH$313)+1),"")</f>
        <v>0</v>
      </c>
      <c r="DI358">
        <f>IFERROR(SMALL(DI108:DI310,ROW()-ROW($DI$313)+1),"")</f>
        <v>0</v>
      </c>
      <c r="DJ358">
        <f>IFERROR(SMALL(DJ108:DJ310,ROW()-ROW($DJ$313)+1),"")</f>
        <v>0</v>
      </c>
      <c r="DK358">
        <f>IFERROR(SMALL(DK108:DK310,ROW()-ROW($DK$313)+1),"")</f>
        <v>0</v>
      </c>
      <c r="DL358">
        <f>IFERROR(SMALL(DL108:DL310,ROW()-ROW($DL$313)+1),"")</f>
        <v>0</v>
      </c>
      <c r="DM358">
        <f>IFERROR(SMALL(DM108:DM310,ROW()-ROW($DM$313)+1),"")</f>
        <v>0</v>
      </c>
      <c r="DN358">
        <f>IFERROR(SMALL(DN108:DN310,ROW()-ROW($DN$313)+1),"")</f>
        <v>0</v>
      </c>
      <c r="DO358">
        <f>IFERROR(SMALL(DO108:DO310,ROW()-ROW($DO$313)+1),"")</f>
        <v>0</v>
      </c>
      <c r="DP358">
        <f>IFERROR(SMALL(DP108:DP310,ROW()-ROW($DP$313)+1),"")</f>
        <v>0</v>
      </c>
      <c r="DQ358">
        <f>IFERROR(SMALL(DQ108:DQ310,ROW()-ROW($DQ$313)+1),"")</f>
        <v>0</v>
      </c>
      <c r="DR358">
        <f>IFERROR(SMALL(DR108:DR310,ROW()-ROW($DR$313)+1),"")</f>
        <v>0</v>
      </c>
      <c r="DS358">
        <f>IFERROR(SMALL(DS108:DS310,ROW()-ROW($DS$313)+1),"")</f>
        <v>0</v>
      </c>
      <c r="DT358">
        <f>IFERROR(SMALL(DT108:DT310,ROW()-ROW($DT$313)+1),"")</f>
        <v>0</v>
      </c>
      <c r="DU358">
        <f>IFERROR(SMALL(DU108:DU310,ROW()-ROW($DU$313)+1),"")</f>
        <v>0</v>
      </c>
      <c r="DV358">
        <f>IFERROR(SMALL(DV108:DV310,ROW()-ROW($DV$313)+1),"")</f>
        <v>0</v>
      </c>
      <c r="DW358">
        <f>IFERROR(SMALL(DW108:DW310,ROW()-ROW($DW$313)+1),"")</f>
        <v>0</v>
      </c>
      <c r="DX358">
        <f>IFERROR(SMALL(DX108:DX310,ROW()-ROW($DX$313)+1),"")</f>
        <v>0</v>
      </c>
      <c r="DY358">
        <f>IFERROR(SMALL(DY108:DY310,ROW()-ROW($DY$313)+1),"")</f>
        <v>0</v>
      </c>
      <c r="DZ358">
        <f>IFERROR(SMALL(DZ108:DZ310,ROW()-ROW($DZ$313)+1),"")</f>
        <v>0</v>
      </c>
      <c r="EA358">
        <f>IFERROR(SMALL(EA108:EA310,ROW()-ROW($EA$313)+1),"")</f>
        <v>0</v>
      </c>
      <c r="EB358">
        <f>IFERROR(SMALL(EB108:EB310,ROW()-ROW($EB$313)+1),"")</f>
        <v>0</v>
      </c>
      <c r="EC358">
        <f>IFERROR(SMALL(EC108:EC310,ROW()-ROW($EC$313)+1),"")</f>
        <v>0</v>
      </c>
      <c r="ED358">
        <f>IFERROR(SMALL(ED108:ED310,ROW()-ROW($ED$313)+1),"")</f>
        <v>0</v>
      </c>
      <c r="EE358">
        <f>IFERROR(SMALL(EE108:EE310,ROW()-ROW($EE$313)+1),"")</f>
        <v>0</v>
      </c>
      <c r="EF358">
        <f>IFERROR(SMALL(EF108:EF310,ROW()-ROW($EF$313)+1),"")</f>
        <v>0</v>
      </c>
      <c r="EG358">
        <f>IFERROR(SMALL(EG108:EG310,ROW()-ROW($EG$313)+1),"")</f>
        <v>0</v>
      </c>
      <c r="EH358">
        <f>IFERROR(SMALL(EH108:EH310,ROW()-ROW($EH$313)+1),"")</f>
        <v>0</v>
      </c>
      <c r="EI358">
        <f>IFERROR(SMALL(EI108:EI310,ROW()-ROW($EI$313)+1),"")</f>
        <v>0</v>
      </c>
      <c r="EJ358">
        <f>IFERROR(SMALL(EJ108:EJ310,ROW()-ROW($EJ$313)+1),"")</f>
        <v>0</v>
      </c>
      <c r="EK358">
        <f>IFERROR(SMALL(EK108:EK310,ROW()-ROW($EK$313)+1),"")</f>
        <v>0</v>
      </c>
      <c r="EL358">
        <f>IFERROR(SMALL(EL108:EL310,ROW()-ROW($EL$313)+1),"")</f>
        <v>0</v>
      </c>
      <c r="EM358">
        <f>IFERROR(SMALL(EM108:EM310,ROW()-ROW($EM$313)+1),"")</f>
        <v>0</v>
      </c>
      <c r="EN358">
        <f>IFERROR(SMALL(EN108:EN310,ROW()-ROW($EN$313)+1),"")</f>
        <v>0</v>
      </c>
      <c r="EO358">
        <f>IFERROR(SMALL(EO108:EO310,ROW()-ROW($EO$313)+1),"")</f>
        <v>0</v>
      </c>
      <c r="EP358">
        <f>IFERROR(SMALL(EP108:EP310,ROW()-ROW($EP$313)+1),"")</f>
        <v>0</v>
      </c>
      <c r="EQ358">
        <f>IFERROR(SMALL(EQ108:EQ310,ROW()-ROW($EQ$313)+1),"")</f>
        <v>0</v>
      </c>
      <c r="ER358">
        <f>IFERROR(SMALL(ER108:ER310,ROW()-ROW($ER$313)+1),"")</f>
        <v>0</v>
      </c>
      <c r="ES358">
        <f>IFERROR(SMALL(ES108:ES310,ROW()-ROW($ES$313)+1),"")</f>
        <v>0</v>
      </c>
      <c r="ET358">
        <f>IFERROR(SMALL(ET108:ET310,ROW()-ROW($ET$313)+1),"")</f>
        <v>0</v>
      </c>
      <c r="EU358">
        <f>IFERROR(SMALL(EU108:EU310,ROW()-ROW($EU$313)+1),"")</f>
        <v>0</v>
      </c>
      <c r="EV358">
        <f>IFERROR(SMALL(EV108:EV310,ROW()-ROW($EV$313)+1),"")</f>
        <v>0</v>
      </c>
      <c r="EW358">
        <f>IFERROR(SMALL(EW108:EW310,ROW()-ROW($EW$313)+1),"")</f>
        <v>0</v>
      </c>
      <c r="EX358">
        <f>IFERROR(SMALL(EX108:EX310,ROW()-ROW($EX$313)+1),"")</f>
        <v>0</v>
      </c>
      <c r="EY358">
        <f>IFERROR(SMALL(EY108:EY310,ROW()-ROW($EY$313)+1),"")</f>
        <v>0</v>
      </c>
      <c r="EZ358">
        <f>IFERROR(SMALL(EZ108:EZ310,ROW()-ROW($EZ$313)+1),"")</f>
        <v>0</v>
      </c>
      <c r="FA358">
        <f>IFERROR(SMALL(FA108:FA310,ROW()-ROW($FA$313)+1),"")</f>
        <v>0</v>
      </c>
      <c r="FB358">
        <f>IFERROR(SMALL(FB108:FB310,ROW()-ROW($FB$313)+1),"")</f>
        <v>0</v>
      </c>
      <c r="FC358">
        <f>IFERROR(SMALL(FC108:FC310,ROW()-ROW($FC$313)+1),"")</f>
        <v>0</v>
      </c>
      <c r="FD358">
        <f>IFERROR(SMALL(FD108:FD310,ROW()-ROW($FD$313)+1),"")</f>
        <v>0</v>
      </c>
      <c r="FE358">
        <f>IFERROR(SMALL(FE108:FE310,ROW()-ROW($FE$313)+1),"")</f>
        <v>0</v>
      </c>
      <c r="FF358">
        <f>IFERROR(SMALL(FF108:FF310,ROW()-ROW($FF$313)+1),"")</f>
        <v>0</v>
      </c>
      <c r="FG358">
        <f>IFERROR(SMALL(FG108:FG310,ROW()-ROW($FG$313)+1),"")</f>
        <v>0</v>
      </c>
      <c r="FH358">
        <f>IFERROR(SMALL(FH108:FH310,ROW()-ROW($FH$313)+1),"")</f>
        <v>0</v>
      </c>
      <c r="FI358">
        <f>IFERROR(SMALL(FI108:FI310,ROW()-ROW($FI$313)+1),"")</f>
        <v>0</v>
      </c>
      <c r="FJ358">
        <f>IFERROR(SMALL(FJ108:FJ310,ROW()-ROW($FJ$313)+1),"")</f>
        <v>0</v>
      </c>
      <c r="FK358">
        <f>IFERROR(SMALL(FK108:FK310,ROW()-ROW($FK$313)+1),"")</f>
        <v>0</v>
      </c>
      <c r="FL358">
        <f>IFERROR(SMALL(FL108:FL310,ROW()-ROW($FL$313)+1),"")</f>
        <v>0</v>
      </c>
      <c r="FM358">
        <f>IFERROR(SMALL(FM108:FM310,ROW()-ROW($FM$313)+1),"")</f>
        <v>0</v>
      </c>
      <c r="FN358">
        <f>IFERROR(SMALL(FN108:FN310,ROW()-ROW($FN$313)+1),"")</f>
        <v>0</v>
      </c>
      <c r="FO358">
        <f>IFERROR(SMALL(FO108:FO310,ROW()-ROW($FO$313)+1),"")</f>
        <v>0</v>
      </c>
      <c r="FP358">
        <f>IFERROR(SMALL(FP108:FP310,ROW()-ROW($FP$313)+1),"")</f>
        <v>0</v>
      </c>
      <c r="FQ358">
        <f>IFERROR(SMALL(FQ108:FQ310,ROW()-ROW($FQ$313)+1),"")</f>
        <v>0</v>
      </c>
      <c r="FR358">
        <f>IFERROR(SMALL(FR108:FR310,ROW()-ROW($FR$313)+1),"")</f>
        <v>0</v>
      </c>
      <c r="FS358">
        <f>IFERROR(SMALL(FS108:FS310,ROW()-ROW($FS$313)+1),"")</f>
        <v>0</v>
      </c>
      <c r="FT358">
        <f>IFERROR(SMALL(FT108:FT310,ROW()-ROW($FT$313)+1),"")</f>
        <v>0</v>
      </c>
      <c r="FU358">
        <f>IFERROR(SMALL(FU108:FU310,ROW()-ROW($FU$313)+1),"")</f>
        <v>0</v>
      </c>
      <c r="FV358">
        <f>IFERROR(SMALL(FV108:FV310,ROW()-ROW($FV$313)+1),"")</f>
        <v>0</v>
      </c>
      <c r="FW358">
        <f>IFERROR(SMALL(FW108:FW310,ROW()-ROW($FW$313)+1),"")</f>
        <v>0</v>
      </c>
      <c r="FX358">
        <f>IFERROR(SMALL(FX108:FX310,ROW()-ROW($FX$313)+1),"")</f>
        <v>0</v>
      </c>
      <c r="FY358">
        <f>IFERROR(SMALL(FY108:FY310,ROW()-ROW($FY$313)+1),"")</f>
        <v>0</v>
      </c>
      <c r="FZ358">
        <f>IFERROR(SMALL(FZ108:FZ310,ROW()-ROW($FZ$313)+1),"")</f>
        <v>0</v>
      </c>
      <c r="GA358">
        <f>IFERROR(SMALL(GA108:GA310,ROW()-ROW($GA$313)+1),"")</f>
        <v>0</v>
      </c>
      <c r="GB358">
        <f>IFERROR(SMALL(GB108:GB310,ROW()-ROW($GB$313)+1),"")</f>
        <v>0</v>
      </c>
      <c r="GC358">
        <f>IFERROR(SMALL(GC108:GC310,ROW()-ROW($GC$313)+1),"")</f>
        <v>0</v>
      </c>
      <c r="GD358">
        <f>IFERROR(SMALL(GD108:GD310,ROW()-ROW($GD$313)+1),"")</f>
        <v>0</v>
      </c>
      <c r="GE358">
        <f>IFERROR(SMALL(GE108:GE310,ROW()-ROW($GE$313)+1),"")</f>
        <v>0</v>
      </c>
      <c r="GF358">
        <f>IFERROR(SMALL(GF108:GF310,ROW()-ROW($GF$313)+1),"")</f>
        <v>0</v>
      </c>
      <c r="GG358">
        <f>IFERROR(SMALL(GG108:GG310,ROW()-ROW($GG$313)+1),"")</f>
        <v>0</v>
      </c>
      <c r="GH358">
        <f>IFERROR(SMALL(GH108:GH310,ROW()-ROW($GH$313)+1),"")</f>
        <v>0</v>
      </c>
      <c r="GI358">
        <f>IFERROR(SMALL(GI108:GI310,ROW()-ROW($GI$313)+1),"")</f>
        <v>0</v>
      </c>
      <c r="GJ358">
        <f>IFERROR(SMALL(GJ108:GJ310,ROW()-ROW($GJ$313)+1),"")</f>
        <v>0</v>
      </c>
      <c r="GK358">
        <f>IFERROR(SMALL(GK108:GK310,ROW()-ROW($GK$313)+1),"")</f>
        <v>0</v>
      </c>
      <c r="GL358">
        <f>IFERROR(SMALL(GL108:GL310,ROW()-ROW($GL$313)+1),"")</f>
        <v>0</v>
      </c>
      <c r="GM358">
        <f>IFERROR(SMALL(GM108:GM310,ROW()-ROW($GM$313)+1),"")</f>
        <v>0</v>
      </c>
      <c r="GN358">
        <f>IFERROR(SMALL(GN108:GN310,ROW()-ROW($GN$313)+1),"")</f>
        <v>0</v>
      </c>
      <c r="GO358">
        <f>IFERROR(SMALL(GO108:GO310,ROW()-ROW($GO$313)+1),"")</f>
        <v>0</v>
      </c>
      <c r="GP358">
        <f>IFERROR(SMALL(GP108:GP310,ROW()-ROW($GP$313)+1),"")</f>
        <v>0</v>
      </c>
      <c r="GQ358">
        <f>IFERROR(SMALL(GQ108:GQ310,ROW()-ROW($GQ$313)+1),"")</f>
        <v>0</v>
      </c>
      <c r="GR358">
        <f>IFERROR(SMALL(GR108:GR310,ROW()-ROW($GR$313)+1),"")</f>
        <v>0</v>
      </c>
      <c r="GS358">
        <f>IFERROR(SMALL(GS108:GS310,ROW()-ROW($GS$313)+1),"")</f>
        <v>0</v>
      </c>
      <c r="GT358">
        <f>IFERROR(SMALL(GT108:GT310,ROW()-ROW($GT$313)+1),"")</f>
        <v>0</v>
      </c>
      <c r="GU358">
        <f>IFERROR(SMALL(GU108:GU310,ROW()-ROW($GU$313)+1),"")</f>
        <v>0</v>
      </c>
      <c r="GV358">
        <f>IFERROR(SMALL(GV108:GV310,ROW()-ROW($GV$313)+1),"")</f>
        <v>0</v>
      </c>
      <c r="GW358">
        <f>IFERROR(SMALL(GW108:GW310,ROW()-ROW($GW$313)+1),"")</f>
        <v>0</v>
      </c>
      <c r="GX358">
        <f>IFERROR(SMALL(GX108:GX310,ROW()-ROW($GX$313)+1),"")</f>
        <v>0</v>
      </c>
      <c r="GY358">
        <f>IFERROR(SMALL(GY108:GY310,ROW()-ROW($GY$313)+1),"")</f>
        <v>0</v>
      </c>
      <c r="GZ358">
        <f>IFERROR(SMALL(GZ108:GZ310,ROW()-ROW($GZ$313)+1),"")</f>
        <v>0</v>
      </c>
      <c r="HA358">
        <f>IFERROR(SMALL(HA108:HA310,ROW()-ROW($HA$313)+1),"")</f>
        <v>0</v>
      </c>
      <c r="HB358">
        <f>IFERROR(SMALL(HB108:HB310,ROW()-ROW($HB$313)+1),"")</f>
        <v>0</v>
      </c>
      <c r="HC358">
        <f>IFERROR(SMALL(HC108:HC310,ROW()-ROW($HC$313)+1),"")</f>
        <v>0</v>
      </c>
      <c r="HD358">
        <f>IFERROR(SMALL(HD108:HD310,ROW()-ROW($HD$313)+1),"")</f>
        <v>0</v>
      </c>
      <c r="HE358">
        <f>IFERROR(SMALL(HE108:HE310,ROW()-ROW($HE$313)+1),"")</f>
        <v>0</v>
      </c>
      <c r="HF358">
        <f>IFERROR(SMALL(HF108:HF310,ROW()-ROW($HF$313)+1),"")</f>
        <v>0</v>
      </c>
    </row>
    <row r="359" spans="5:214">
      <c r="E359">
        <f>IFERROR(SMALL(E108:E310,ROW()-ROW($E$313)+1),"")</f>
        <v>0</v>
      </c>
      <c r="F359">
        <f>IFERROR(SMALL(F108:F310,ROW()-ROW($F$313)+1),"")</f>
        <v>0</v>
      </c>
      <c r="G359">
        <f>IFERROR(SMALL(G108:G310,ROW()-ROW($G$313)+1),"")</f>
        <v>0</v>
      </c>
      <c r="H359">
        <f>IFERROR(SMALL(H108:H310,ROW()-ROW($H$313)+1),"")</f>
        <v>0</v>
      </c>
      <c r="I359">
        <f>IFERROR(SMALL(I108:I310,ROW()-ROW($I$313)+1),"")</f>
        <v>0</v>
      </c>
      <c r="J359">
        <f>IFERROR(SMALL(J108:J310,ROW()-ROW($J$313)+1),"")</f>
        <v>0</v>
      </c>
      <c r="K359">
        <f>IFERROR(SMALL(K108:K310,ROW()-ROW($K$313)+1),"")</f>
        <v>0</v>
      </c>
      <c r="L359">
        <f>IFERROR(SMALL(L108:L310,ROW()-ROW($L$313)+1),"")</f>
        <v>0</v>
      </c>
      <c r="M359">
        <f>IFERROR(SMALL(M108:M310,ROW()-ROW($M$313)+1),"")</f>
        <v>0</v>
      </c>
      <c r="N359">
        <f>IFERROR(SMALL(N108:N310,ROW()-ROW($N$313)+1),"")</f>
        <v>0</v>
      </c>
      <c r="O359">
        <f>IFERROR(SMALL(O108:O310,ROW()-ROW($O$313)+1),"")</f>
        <v>0</v>
      </c>
      <c r="P359">
        <f>IFERROR(SMALL(P108:P310,ROW()-ROW($P$313)+1),"")</f>
        <v>0</v>
      </c>
      <c r="Q359">
        <f>IFERROR(SMALL(Q108:Q310,ROW()-ROW($Q$313)+1),"")</f>
        <v>0</v>
      </c>
      <c r="R359">
        <f>IFERROR(SMALL(R108:R310,ROW()-ROW($R$313)+1),"")</f>
        <v>0</v>
      </c>
      <c r="S359">
        <f>IFERROR(SMALL(S108:S310,ROW()-ROW($S$313)+1),"")</f>
        <v>0</v>
      </c>
      <c r="T359">
        <f>IFERROR(SMALL(T108:T310,ROW()-ROW($T$313)+1),"")</f>
        <v>0</v>
      </c>
      <c r="U359">
        <f>IFERROR(SMALL(U108:U310,ROW()-ROW($U$313)+1),"")</f>
        <v>0</v>
      </c>
      <c r="V359">
        <f>IFERROR(SMALL(V108:V310,ROW()-ROW($V$313)+1),"")</f>
        <v>0</v>
      </c>
      <c r="W359">
        <f>IFERROR(SMALL(W108:W310,ROW()-ROW($W$313)+1),"")</f>
        <v>0</v>
      </c>
      <c r="X359">
        <f>IFERROR(SMALL(X108:X310,ROW()-ROW($X$313)+1),"")</f>
        <v>0</v>
      </c>
      <c r="Y359">
        <f>IFERROR(SMALL(Y108:Y310,ROW()-ROW($Y$313)+1),"")</f>
        <v>0</v>
      </c>
      <c r="Z359">
        <f>IFERROR(SMALL(Z108:Z310,ROW()-ROW($Z$313)+1),"")</f>
        <v>0</v>
      </c>
      <c r="AA359">
        <f>IFERROR(SMALL(AA108:AA310,ROW()-ROW($AA$313)+1),"")</f>
        <v>0</v>
      </c>
      <c r="AB359">
        <f>IFERROR(SMALL(AB108:AB310,ROW()-ROW($AB$313)+1),"")</f>
        <v>0</v>
      </c>
      <c r="AC359">
        <f>IFERROR(SMALL(AC108:AC310,ROW()-ROW($AC$313)+1),"")</f>
        <v>0</v>
      </c>
      <c r="AD359">
        <f>IFERROR(SMALL(AD108:AD310,ROW()-ROW($AD$313)+1),"")</f>
        <v>0</v>
      </c>
      <c r="AE359">
        <f>IFERROR(SMALL(AE108:AE310,ROW()-ROW($AE$313)+1),"")</f>
        <v>0</v>
      </c>
      <c r="AF359">
        <f>IFERROR(SMALL(AF108:AF310,ROW()-ROW($AF$313)+1),"")</f>
        <v>0</v>
      </c>
      <c r="AG359">
        <f>IFERROR(SMALL(AG108:AG310,ROW()-ROW($AG$313)+1),"")</f>
        <v>0</v>
      </c>
      <c r="AH359">
        <f>IFERROR(SMALL(AH108:AH310,ROW()-ROW($AH$313)+1),"")</f>
        <v>0</v>
      </c>
      <c r="AI359">
        <f>IFERROR(SMALL(AI108:AI310,ROW()-ROW($AI$313)+1),"")</f>
        <v>0</v>
      </c>
      <c r="AJ359">
        <f>IFERROR(SMALL(AJ108:AJ310,ROW()-ROW($AJ$313)+1),"")</f>
        <v>0</v>
      </c>
      <c r="AK359">
        <f>IFERROR(SMALL(AK108:AK310,ROW()-ROW($AK$313)+1),"")</f>
        <v>0</v>
      </c>
      <c r="AL359">
        <f>IFERROR(SMALL(AL108:AL310,ROW()-ROW($AL$313)+1),"")</f>
        <v>0</v>
      </c>
      <c r="AM359">
        <f>IFERROR(SMALL(AM108:AM310,ROW()-ROW($AM$313)+1),"")</f>
        <v>0</v>
      </c>
      <c r="AN359">
        <f>IFERROR(SMALL(AN108:AN310,ROW()-ROW($AN$313)+1),"")</f>
        <v>0</v>
      </c>
      <c r="AO359">
        <f>IFERROR(SMALL(AO108:AO310,ROW()-ROW($AO$313)+1),"")</f>
        <v>0</v>
      </c>
      <c r="AP359">
        <f>IFERROR(SMALL(AP108:AP310,ROW()-ROW($AP$313)+1),"")</f>
        <v>0</v>
      </c>
      <c r="AQ359">
        <f>IFERROR(SMALL(AQ108:AQ310,ROW()-ROW($AQ$313)+1),"")</f>
        <v>0</v>
      </c>
      <c r="AR359">
        <f>IFERROR(SMALL(AR108:AR310,ROW()-ROW($AR$313)+1),"")</f>
        <v>0</v>
      </c>
      <c r="AS359">
        <f>IFERROR(SMALL(AS108:AS310,ROW()-ROW($AS$313)+1),"")</f>
        <v>0</v>
      </c>
      <c r="AT359">
        <f>IFERROR(SMALL(AT108:AT310,ROW()-ROW($AT$313)+1),"")</f>
        <v>0</v>
      </c>
      <c r="AU359">
        <f>IFERROR(SMALL(AU108:AU310,ROW()-ROW($AU$313)+1),"")</f>
        <v>0</v>
      </c>
      <c r="AV359">
        <f>IFERROR(SMALL(AV108:AV310,ROW()-ROW($AV$313)+1),"")</f>
        <v>0</v>
      </c>
      <c r="AW359">
        <f>IFERROR(SMALL(AW108:AW310,ROW()-ROW($AW$313)+1),"")</f>
        <v>0</v>
      </c>
      <c r="AX359">
        <f>IFERROR(SMALL(AX108:AX310,ROW()-ROW($AX$313)+1),"")</f>
        <v>0</v>
      </c>
      <c r="AY359">
        <f>IFERROR(SMALL(AY108:AY310,ROW()-ROW($AY$313)+1),"")</f>
        <v>0</v>
      </c>
      <c r="AZ359">
        <f>IFERROR(SMALL(AZ108:AZ310,ROW()-ROW($AZ$313)+1),"")</f>
        <v>0</v>
      </c>
      <c r="BA359">
        <f>IFERROR(SMALL(BA108:BA310,ROW()-ROW($BA$313)+1),"")</f>
        <v>0</v>
      </c>
      <c r="BB359">
        <f>IFERROR(SMALL(BB108:BB310,ROW()-ROW($BB$313)+1),"")</f>
        <v>0</v>
      </c>
      <c r="BC359">
        <f>IFERROR(SMALL(BC108:BC310,ROW()-ROW($BC$313)+1),"")</f>
        <v>0</v>
      </c>
      <c r="BD359">
        <f>IFERROR(SMALL(BD108:BD310,ROW()-ROW($BD$313)+1),"")</f>
        <v>0</v>
      </c>
      <c r="BE359">
        <f>IFERROR(SMALL(BE108:BE310,ROW()-ROW($BE$313)+1),"")</f>
        <v>0</v>
      </c>
      <c r="BF359">
        <f>IFERROR(SMALL(BF108:BF310,ROW()-ROW($BF$313)+1),"")</f>
        <v>0</v>
      </c>
      <c r="BG359">
        <f>IFERROR(SMALL(BG108:BG310,ROW()-ROW($BG$313)+1),"")</f>
        <v>0</v>
      </c>
      <c r="BH359">
        <f>IFERROR(SMALL(BH108:BH310,ROW()-ROW($BH$313)+1),"")</f>
        <v>0</v>
      </c>
      <c r="BI359">
        <f>IFERROR(SMALL(BI108:BI310,ROW()-ROW($BI$313)+1),"")</f>
        <v>0</v>
      </c>
      <c r="BJ359">
        <f>IFERROR(SMALL(BJ108:BJ310,ROW()-ROW($BJ$313)+1),"")</f>
        <v>0</v>
      </c>
      <c r="BK359">
        <f>IFERROR(SMALL(BK108:BK310,ROW()-ROW($BK$313)+1),"")</f>
        <v>0</v>
      </c>
      <c r="BL359">
        <f>IFERROR(SMALL(BL108:BL310,ROW()-ROW($BL$313)+1),"")</f>
        <v>0</v>
      </c>
      <c r="BM359">
        <f>IFERROR(SMALL(BM108:BM310,ROW()-ROW($BM$313)+1),"")</f>
        <v>0</v>
      </c>
      <c r="BN359">
        <f>IFERROR(SMALL(BN108:BN310,ROW()-ROW($BN$313)+1),"")</f>
        <v>0</v>
      </c>
      <c r="BO359">
        <f>IFERROR(SMALL(BO108:BO310,ROW()-ROW($BO$313)+1),"")</f>
        <v>0</v>
      </c>
      <c r="BP359">
        <f>IFERROR(SMALL(BP108:BP310,ROW()-ROW($BP$313)+1),"")</f>
        <v>0</v>
      </c>
      <c r="BQ359">
        <f>IFERROR(SMALL(BQ108:BQ310,ROW()-ROW($BQ$313)+1),"")</f>
        <v>0</v>
      </c>
      <c r="BR359">
        <f>IFERROR(SMALL(BR108:BR310,ROW()-ROW($BR$313)+1),"")</f>
        <v>0</v>
      </c>
      <c r="BS359">
        <f>IFERROR(SMALL(BS108:BS310,ROW()-ROW($BS$313)+1),"")</f>
        <v>0</v>
      </c>
      <c r="BT359">
        <f>IFERROR(SMALL(BT108:BT310,ROW()-ROW($BT$313)+1),"")</f>
        <v>0</v>
      </c>
      <c r="BU359">
        <f>IFERROR(SMALL(BU108:BU310,ROW()-ROW($BU$313)+1),"")</f>
        <v>0</v>
      </c>
      <c r="BV359">
        <f>IFERROR(SMALL(BV108:BV310,ROW()-ROW($BV$313)+1),"")</f>
        <v>0</v>
      </c>
      <c r="BW359">
        <f>IFERROR(SMALL(BW108:BW310,ROW()-ROW($BW$313)+1),"")</f>
        <v>0</v>
      </c>
      <c r="BX359">
        <f>IFERROR(SMALL(BX108:BX310,ROW()-ROW($BX$313)+1),"")</f>
        <v>0</v>
      </c>
      <c r="BY359">
        <f>IFERROR(SMALL(BY108:BY310,ROW()-ROW($BY$313)+1),"")</f>
        <v>0</v>
      </c>
      <c r="BZ359">
        <f>IFERROR(SMALL(BZ108:BZ310,ROW()-ROW($BZ$313)+1),"")</f>
        <v>0</v>
      </c>
      <c r="CA359">
        <f>IFERROR(SMALL(CA108:CA310,ROW()-ROW($CA$313)+1),"")</f>
        <v>0</v>
      </c>
      <c r="CB359">
        <f>IFERROR(SMALL(CB108:CB310,ROW()-ROW($CB$313)+1),"")</f>
        <v>0</v>
      </c>
      <c r="CC359">
        <f>IFERROR(SMALL(CC108:CC310,ROW()-ROW($CC$313)+1),"")</f>
        <v>0</v>
      </c>
      <c r="CD359">
        <f>IFERROR(SMALL(CD108:CD310,ROW()-ROW($CD$313)+1),"")</f>
        <v>0</v>
      </c>
      <c r="CE359">
        <f>IFERROR(SMALL(CE108:CE310,ROW()-ROW($CE$313)+1),"")</f>
        <v>0</v>
      </c>
      <c r="CF359">
        <f>IFERROR(SMALL(CF108:CF310,ROW()-ROW($CF$313)+1),"")</f>
        <v>0</v>
      </c>
      <c r="CG359">
        <f>IFERROR(SMALL(CG108:CG310,ROW()-ROW($CG$313)+1),"")</f>
        <v>0</v>
      </c>
      <c r="CH359">
        <f>IFERROR(SMALL(CH108:CH310,ROW()-ROW($CH$313)+1),"")</f>
        <v>0</v>
      </c>
      <c r="CI359">
        <f>IFERROR(SMALL(CI108:CI310,ROW()-ROW($CI$313)+1),"")</f>
        <v>0</v>
      </c>
      <c r="CJ359">
        <f>IFERROR(SMALL(CJ108:CJ310,ROW()-ROW($CJ$313)+1),"")</f>
        <v>0</v>
      </c>
      <c r="CK359">
        <f>IFERROR(SMALL(CK108:CK310,ROW()-ROW($CK$313)+1),"")</f>
        <v>0</v>
      </c>
      <c r="CL359">
        <f>IFERROR(SMALL(CL108:CL310,ROW()-ROW($CL$313)+1),"")</f>
        <v>0</v>
      </c>
      <c r="CM359">
        <f>IFERROR(SMALL(CM108:CM310,ROW()-ROW($CM$313)+1),"")</f>
        <v>0</v>
      </c>
      <c r="CN359">
        <f>IFERROR(SMALL(CN108:CN310,ROW()-ROW($CN$313)+1),"")</f>
        <v>0</v>
      </c>
      <c r="CO359">
        <f>IFERROR(SMALL(CO108:CO310,ROW()-ROW($CO$313)+1),"")</f>
        <v>0</v>
      </c>
      <c r="CP359">
        <f>IFERROR(SMALL(CP108:CP310,ROW()-ROW($CP$313)+1),"")</f>
        <v>0</v>
      </c>
      <c r="CQ359">
        <f>IFERROR(SMALL(CQ108:CQ310,ROW()-ROW($CQ$313)+1),"")</f>
        <v>0</v>
      </c>
      <c r="CR359">
        <f>IFERROR(SMALL(CR108:CR310,ROW()-ROW($CR$313)+1),"")</f>
        <v>0</v>
      </c>
      <c r="CS359">
        <f>IFERROR(SMALL(CS108:CS310,ROW()-ROW($CS$313)+1),"")</f>
        <v>0</v>
      </c>
      <c r="CT359">
        <f>IFERROR(SMALL(CT108:CT310,ROW()-ROW($CT$313)+1),"")</f>
        <v>0</v>
      </c>
      <c r="CU359">
        <f>IFERROR(SMALL(CU108:CU310,ROW()-ROW($CU$313)+1),"")</f>
        <v>0</v>
      </c>
      <c r="CV359">
        <f>IFERROR(SMALL(CV108:CV310,ROW()-ROW($CV$313)+1),"")</f>
        <v>0</v>
      </c>
      <c r="CW359">
        <f>IFERROR(SMALL(CW108:CW310,ROW()-ROW($CW$313)+1),"")</f>
        <v>0</v>
      </c>
      <c r="CX359">
        <f>IFERROR(SMALL(CX108:CX310,ROW()-ROW($CX$313)+1),"")</f>
        <v>0</v>
      </c>
      <c r="CY359">
        <f>IFERROR(SMALL(CY108:CY310,ROW()-ROW($CY$313)+1),"")</f>
        <v>0</v>
      </c>
      <c r="CZ359">
        <f>IFERROR(SMALL(CZ108:CZ310,ROW()-ROW($CZ$313)+1),"")</f>
        <v>0</v>
      </c>
      <c r="DA359">
        <f>IFERROR(SMALL(DA108:DA310,ROW()-ROW($DA$313)+1),"")</f>
        <v>0</v>
      </c>
      <c r="DB359">
        <f>IFERROR(SMALL(DB108:DB310,ROW()-ROW($DB$313)+1),"")</f>
        <v>0</v>
      </c>
      <c r="DC359">
        <f>IFERROR(SMALL(DC108:DC310,ROW()-ROW($DC$313)+1),"")</f>
        <v>0</v>
      </c>
      <c r="DD359">
        <f>IFERROR(SMALL(DD108:DD310,ROW()-ROW($DD$313)+1),"")</f>
        <v>0</v>
      </c>
      <c r="DG359">
        <f>IFERROR(SMALL(DG108:DG310,ROW()-ROW($DG$313)+1),"")</f>
        <v>0</v>
      </c>
      <c r="DH359">
        <f>IFERROR(SMALL(DH108:DH310,ROW()-ROW($DH$313)+1),"")</f>
        <v>0</v>
      </c>
      <c r="DI359">
        <f>IFERROR(SMALL(DI108:DI310,ROW()-ROW($DI$313)+1),"")</f>
        <v>0</v>
      </c>
      <c r="DJ359">
        <f>IFERROR(SMALL(DJ108:DJ310,ROW()-ROW($DJ$313)+1),"")</f>
        <v>0</v>
      </c>
      <c r="DK359">
        <f>IFERROR(SMALL(DK108:DK310,ROW()-ROW($DK$313)+1),"")</f>
        <v>0</v>
      </c>
      <c r="DL359">
        <f>IFERROR(SMALL(DL108:DL310,ROW()-ROW($DL$313)+1),"")</f>
        <v>0</v>
      </c>
      <c r="DM359">
        <f>IFERROR(SMALL(DM108:DM310,ROW()-ROW($DM$313)+1),"")</f>
        <v>0</v>
      </c>
      <c r="DN359">
        <f>IFERROR(SMALL(DN108:DN310,ROW()-ROW($DN$313)+1),"")</f>
        <v>0</v>
      </c>
      <c r="DO359">
        <f>IFERROR(SMALL(DO108:DO310,ROW()-ROW($DO$313)+1),"")</f>
        <v>0</v>
      </c>
      <c r="DP359">
        <f>IFERROR(SMALL(DP108:DP310,ROW()-ROW($DP$313)+1),"")</f>
        <v>0</v>
      </c>
      <c r="DQ359">
        <f>IFERROR(SMALL(DQ108:DQ310,ROW()-ROW($DQ$313)+1),"")</f>
        <v>0</v>
      </c>
      <c r="DR359">
        <f>IFERROR(SMALL(DR108:DR310,ROW()-ROW($DR$313)+1),"")</f>
        <v>0</v>
      </c>
      <c r="DS359">
        <f>IFERROR(SMALL(DS108:DS310,ROW()-ROW($DS$313)+1),"")</f>
        <v>0</v>
      </c>
      <c r="DT359">
        <f>IFERROR(SMALL(DT108:DT310,ROW()-ROW($DT$313)+1),"")</f>
        <v>0</v>
      </c>
      <c r="DU359">
        <f>IFERROR(SMALL(DU108:DU310,ROW()-ROW($DU$313)+1),"")</f>
        <v>0</v>
      </c>
      <c r="DV359">
        <f>IFERROR(SMALL(DV108:DV310,ROW()-ROW($DV$313)+1),"")</f>
        <v>0</v>
      </c>
      <c r="DW359">
        <f>IFERROR(SMALL(DW108:DW310,ROW()-ROW($DW$313)+1),"")</f>
        <v>0</v>
      </c>
      <c r="DX359">
        <f>IFERROR(SMALL(DX108:DX310,ROW()-ROW($DX$313)+1),"")</f>
        <v>0</v>
      </c>
      <c r="DY359">
        <f>IFERROR(SMALL(DY108:DY310,ROW()-ROW($DY$313)+1),"")</f>
        <v>0</v>
      </c>
      <c r="DZ359">
        <f>IFERROR(SMALL(DZ108:DZ310,ROW()-ROW($DZ$313)+1),"")</f>
        <v>0</v>
      </c>
      <c r="EA359">
        <f>IFERROR(SMALL(EA108:EA310,ROW()-ROW($EA$313)+1),"")</f>
        <v>0</v>
      </c>
      <c r="EB359">
        <f>IFERROR(SMALL(EB108:EB310,ROW()-ROW($EB$313)+1),"")</f>
        <v>0</v>
      </c>
      <c r="EC359">
        <f>IFERROR(SMALL(EC108:EC310,ROW()-ROW($EC$313)+1),"")</f>
        <v>0</v>
      </c>
      <c r="ED359">
        <f>IFERROR(SMALL(ED108:ED310,ROW()-ROW($ED$313)+1),"")</f>
        <v>0</v>
      </c>
      <c r="EE359">
        <f>IFERROR(SMALL(EE108:EE310,ROW()-ROW($EE$313)+1),"")</f>
        <v>0</v>
      </c>
      <c r="EF359">
        <f>IFERROR(SMALL(EF108:EF310,ROW()-ROW($EF$313)+1),"")</f>
        <v>0</v>
      </c>
      <c r="EG359">
        <f>IFERROR(SMALL(EG108:EG310,ROW()-ROW($EG$313)+1),"")</f>
        <v>0</v>
      </c>
      <c r="EH359">
        <f>IFERROR(SMALL(EH108:EH310,ROW()-ROW($EH$313)+1),"")</f>
        <v>0</v>
      </c>
      <c r="EI359">
        <f>IFERROR(SMALL(EI108:EI310,ROW()-ROW($EI$313)+1),"")</f>
        <v>0</v>
      </c>
      <c r="EJ359">
        <f>IFERROR(SMALL(EJ108:EJ310,ROW()-ROW($EJ$313)+1),"")</f>
        <v>0</v>
      </c>
      <c r="EK359">
        <f>IFERROR(SMALL(EK108:EK310,ROW()-ROW($EK$313)+1),"")</f>
        <v>0</v>
      </c>
      <c r="EL359">
        <f>IFERROR(SMALL(EL108:EL310,ROW()-ROW($EL$313)+1),"")</f>
        <v>0</v>
      </c>
      <c r="EM359">
        <f>IFERROR(SMALL(EM108:EM310,ROW()-ROW($EM$313)+1),"")</f>
        <v>0</v>
      </c>
      <c r="EN359">
        <f>IFERROR(SMALL(EN108:EN310,ROW()-ROW($EN$313)+1),"")</f>
        <v>0</v>
      </c>
      <c r="EO359">
        <f>IFERROR(SMALL(EO108:EO310,ROW()-ROW($EO$313)+1),"")</f>
        <v>0</v>
      </c>
      <c r="EP359">
        <f>IFERROR(SMALL(EP108:EP310,ROW()-ROW($EP$313)+1),"")</f>
        <v>0</v>
      </c>
      <c r="EQ359">
        <f>IFERROR(SMALL(EQ108:EQ310,ROW()-ROW($EQ$313)+1),"")</f>
        <v>0</v>
      </c>
      <c r="ER359">
        <f>IFERROR(SMALL(ER108:ER310,ROW()-ROW($ER$313)+1),"")</f>
        <v>0</v>
      </c>
      <c r="ES359">
        <f>IFERROR(SMALL(ES108:ES310,ROW()-ROW($ES$313)+1),"")</f>
        <v>0</v>
      </c>
      <c r="ET359">
        <f>IFERROR(SMALL(ET108:ET310,ROW()-ROW($ET$313)+1),"")</f>
        <v>0</v>
      </c>
      <c r="EU359">
        <f>IFERROR(SMALL(EU108:EU310,ROW()-ROW($EU$313)+1),"")</f>
        <v>0</v>
      </c>
      <c r="EV359">
        <f>IFERROR(SMALL(EV108:EV310,ROW()-ROW($EV$313)+1),"")</f>
        <v>0</v>
      </c>
      <c r="EW359">
        <f>IFERROR(SMALL(EW108:EW310,ROW()-ROW($EW$313)+1),"")</f>
        <v>0</v>
      </c>
      <c r="EX359">
        <f>IFERROR(SMALL(EX108:EX310,ROW()-ROW($EX$313)+1),"")</f>
        <v>0</v>
      </c>
      <c r="EY359">
        <f>IFERROR(SMALL(EY108:EY310,ROW()-ROW($EY$313)+1),"")</f>
        <v>0</v>
      </c>
      <c r="EZ359">
        <f>IFERROR(SMALL(EZ108:EZ310,ROW()-ROW($EZ$313)+1),"")</f>
        <v>0</v>
      </c>
      <c r="FA359">
        <f>IFERROR(SMALL(FA108:FA310,ROW()-ROW($FA$313)+1),"")</f>
        <v>0</v>
      </c>
      <c r="FB359">
        <f>IFERROR(SMALL(FB108:FB310,ROW()-ROW($FB$313)+1),"")</f>
        <v>0</v>
      </c>
      <c r="FC359">
        <f>IFERROR(SMALL(FC108:FC310,ROW()-ROW($FC$313)+1),"")</f>
        <v>0</v>
      </c>
      <c r="FD359">
        <f>IFERROR(SMALL(FD108:FD310,ROW()-ROW($FD$313)+1),"")</f>
        <v>0</v>
      </c>
      <c r="FE359">
        <f>IFERROR(SMALL(FE108:FE310,ROW()-ROW($FE$313)+1),"")</f>
        <v>0</v>
      </c>
      <c r="FF359">
        <f>IFERROR(SMALL(FF108:FF310,ROW()-ROW($FF$313)+1),"")</f>
        <v>0</v>
      </c>
      <c r="FG359">
        <f>IFERROR(SMALL(FG108:FG310,ROW()-ROW($FG$313)+1),"")</f>
        <v>0</v>
      </c>
      <c r="FH359">
        <f>IFERROR(SMALL(FH108:FH310,ROW()-ROW($FH$313)+1),"")</f>
        <v>0</v>
      </c>
      <c r="FI359">
        <f>IFERROR(SMALL(FI108:FI310,ROW()-ROW($FI$313)+1),"")</f>
        <v>0</v>
      </c>
      <c r="FJ359">
        <f>IFERROR(SMALL(FJ108:FJ310,ROW()-ROW($FJ$313)+1),"")</f>
        <v>0</v>
      </c>
      <c r="FK359">
        <f>IFERROR(SMALL(FK108:FK310,ROW()-ROW($FK$313)+1),"")</f>
        <v>0</v>
      </c>
      <c r="FL359">
        <f>IFERROR(SMALL(FL108:FL310,ROW()-ROW($FL$313)+1),"")</f>
        <v>0</v>
      </c>
      <c r="FM359">
        <f>IFERROR(SMALL(FM108:FM310,ROW()-ROW($FM$313)+1),"")</f>
        <v>0</v>
      </c>
      <c r="FN359">
        <f>IFERROR(SMALL(FN108:FN310,ROW()-ROW($FN$313)+1),"")</f>
        <v>0</v>
      </c>
      <c r="FO359">
        <f>IFERROR(SMALL(FO108:FO310,ROW()-ROW($FO$313)+1),"")</f>
        <v>0</v>
      </c>
      <c r="FP359">
        <f>IFERROR(SMALL(FP108:FP310,ROW()-ROW($FP$313)+1),"")</f>
        <v>0</v>
      </c>
      <c r="FQ359">
        <f>IFERROR(SMALL(FQ108:FQ310,ROW()-ROW($FQ$313)+1),"")</f>
        <v>0</v>
      </c>
      <c r="FR359">
        <f>IFERROR(SMALL(FR108:FR310,ROW()-ROW($FR$313)+1),"")</f>
        <v>0</v>
      </c>
      <c r="FS359">
        <f>IFERROR(SMALL(FS108:FS310,ROW()-ROW($FS$313)+1),"")</f>
        <v>0</v>
      </c>
      <c r="FT359">
        <f>IFERROR(SMALL(FT108:FT310,ROW()-ROW($FT$313)+1),"")</f>
        <v>0</v>
      </c>
      <c r="FU359">
        <f>IFERROR(SMALL(FU108:FU310,ROW()-ROW($FU$313)+1),"")</f>
        <v>0</v>
      </c>
      <c r="FV359">
        <f>IFERROR(SMALL(FV108:FV310,ROW()-ROW($FV$313)+1),"")</f>
        <v>0</v>
      </c>
      <c r="FW359">
        <f>IFERROR(SMALL(FW108:FW310,ROW()-ROW($FW$313)+1),"")</f>
        <v>0</v>
      </c>
      <c r="FX359">
        <f>IFERROR(SMALL(FX108:FX310,ROW()-ROW($FX$313)+1),"")</f>
        <v>0</v>
      </c>
      <c r="FY359">
        <f>IFERROR(SMALL(FY108:FY310,ROW()-ROW($FY$313)+1),"")</f>
        <v>0</v>
      </c>
      <c r="FZ359">
        <f>IFERROR(SMALL(FZ108:FZ310,ROW()-ROW($FZ$313)+1),"")</f>
        <v>0</v>
      </c>
      <c r="GA359">
        <f>IFERROR(SMALL(GA108:GA310,ROW()-ROW($GA$313)+1),"")</f>
        <v>0</v>
      </c>
      <c r="GB359">
        <f>IFERROR(SMALL(GB108:GB310,ROW()-ROW($GB$313)+1),"")</f>
        <v>0</v>
      </c>
      <c r="GC359">
        <f>IFERROR(SMALL(GC108:GC310,ROW()-ROW($GC$313)+1),"")</f>
        <v>0</v>
      </c>
      <c r="GD359">
        <f>IFERROR(SMALL(GD108:GD310,ROW()-ROW($GD$313)+1),"")</f>
        <v>0</v>
      </c>
      <c r="GE359">
        <f>IFERROR(SMALL(GE108:GE310,ROW()-ROW($GE$313)+1),"")</f>
        <v>0</v>
      </c>
      <c r="GF359">
        <f>IFERROR(SMALL(GF108:GF310,ROW()-ROW($GF$313)+1),"")</f>
        <v>0</v>
      </c>
      <c r="GG359">
        <f>IFERROR(SMALL(GG108:GG310,ROW()-ROW($GG$313)+1),"")</f>
        <v>0</v>
      </c>
      <c r="GH359">
        <f>IFERROR(SMALL(GH108:GH310,ROW()-ROW($GH$313)+1),"")</f>
        <v>0</v>
      </c>
      <c r="GI359">
        <f>IFERROR(SMALL(GI108:GI310,ROW()-ROW($GI$313)+1),"")</f>
        <v>0</v>
      </c>
      <c r="GJ359">
        <f>IFERROR(SMALL(GJ108:GJ310,ROW()-ROW($GJ$313)+1),"")</f>
        <v>0</v>
      </c>
      <c r="GK359">
        <f>IFERROR(SMALL(GK108:GK310,ROW()-ROW($GK$313)+1),"")</f>
        <v>0</v>
      </c>
      <c r="GL359">
        <f>IFERROR(SMALL(GL108:GL310,ROW()-ROW($GL$313)+1),"")</f>
        <v>0</v>
      </c>
      <c r="GM359">
        <f>IFERROR(SMALL(GM108:GM310,ROW()-ROW($GM$313)+1),"")</f>
        <v>0</v>
      </c>
      <c r="GN359">
        <f>IFERROR(SMALL(GN108:GN310,ROW()-ROW($GN$313)+1),"")</f>
        <v>0</v>
      </c>
      <c r="GO359">
        <f>IFERROR(SMALL(GO108:GO310,ROW()-ROW($GO$313)+1),"")</f>
        <v>0</v>
      </c>
      <c r="GP359">
        <f>IFERROR(SMALL(GP108:GP310,ROW()-ROW($GP$313)+1),"")</f>
        <v>0</v>
      </c>
      <c r="GQ359">
        <f>IFERROR(SMALL(GQ108:GQ310,ROW()-ROW($GQ$313)+1),"")</f>
        <v>0</v>
      </c>
      <c r="GR359">
        <f>IFERROR(SMALL(GR108:GR310,ROW()-ROW($GR$313)+1),"")</f>
        <v>0</v>
      </c>
      <c r="GS359">
        <f>IFERROR(SMALL(GS108:GS310,ROW()-ROW($GS$313)+1),"")</f>
        <v>0</v>
      </c>
      <c r="GT359">
        <f>IFERROR(SMALL(GT108:GT310,ROW()-ROW($GT$313)+1),"")</f>
        <v>0</v>
      </c>
      <c r="GU359">
        <f>IFERROR(SMALL(GU108:GU310,ROW()-ROW($GU$313)+1),"")</f>
        <v>0</v>
      </c>
      <c r="GV359">
        <f>IFERROR(SMALL(GV108:GV310,ROW()-ROW($GV$313)+1),"")</f>
        <v>0</v>
      </c>
      <c r="GW359">
        <f>IFERROR(SMALL(GW108:GW310,ROW()-ROW($GW$313)+1),"")</f>
        <v>0</v>
      </c>
      <c r="GX359">
        <f>IFERROR(SMALL(GX108:GX310,ROW()-ROW($GX$313)+1),"")</f>
        <v>0</v>
      </c>
      <c r="GY359">
        <f>IFERROR(SMALL(GY108:GY310,ROW()-ROW($GY$313)+1),"")</f>
        <v>0</v>
      </c>
      <c r="GZ359">
        <f>IFERROR(SMALL(GZ108:GZ310,ROW()-ROW($GZ$313)+1),"")</f>
        <v>0</v>
      </c>
      <c r="HA359">
        <f>IFERROR(SMALL(HA108:HA310,ROW()-ROW($HA$313)+1),"")</f>
        <v>0</v>
      </c>
      <c r="HB359">
        <f>IFERROR(SMALL(HB108:HB310,ROW()-ROW($HB$313)+1),"")</f>
        <v>0</v>
      </c>
      <c r="HC359">
        <f>IFERROR(SMALL(HC108:HC310,ROW()-ROW($HC$313)+1),"")</f>
        <v>0</v>
      </c>
      <c r="HD359">
        <f>IFERROR(SMALL(HD108:HD310,ROW()-ROW($HD$313)+1),"")</f>
        <v>0</v>
      </c>
      <c r="HE359">
        <f>IFERROR(SMALL(HE108:HE310,ROW()-ROW($HE$313)+1),"")</f>
        <v>0</v>
      </c>
      <c r="HF359">
        <f>IFERROR(SMALL(HF108:HF310,ROW()-ROW($HF$313)+1),"")</f>
        <v>0</v>
      </c>
    </row>
    <row r="360" spans="5:214">
      <c r="E360">
        <f>IFERROR(SMALL(E108:E310,ROW()-ROW($E$313)+1),"")</f>
        <v>0</v>
      </c>
      <c r="F360">
        <f>IFERROR(SMALL(F108:F310,ROW()-ROW($F$313)+1),"")</f>
        <v>0</v>
      </c>
      <c r="G360">
        <f>IFERROR(SMALL(G108:G310,ROW()-ROW($G$313)+1),"")</f>
        <v>0</v>
      </c>
      <c r="H360">
        <f>IFERROR(SMALL(H108:H310,ROW()-ROW($H$313)+1),"")</f>
        <v>0</v>
      </c>
      <c r="I360">
        <f>IFERROR(SMALL(I108:I310,ROW()-ROW($I$313)+1),"")</f>
        <v>0</v>
      </c>
      <c r="J360">
        <f>IFERROR(SMALL(J108:J310,ROW()-ROW($J$313)+1),"")</f>
        <v>0</v>
      </c>
      <c r="K360">
        <f>IFERROR(SMALL(K108:K310,ROW()-ROW($K$313)+1),"")</f>
        <v>0</v>
      </c>
      <c r="L360">
        <f>IFERROR(SMALL(L108:L310,ROW()-ROW($L$313)+1),"")</f>
        <v>0</v>
      </c>
      <c r="M360">
        <f>IFERROR(SMALL(M108:M310,ROW()-ROW($M$313)+1),"")</f>
        <v>0</v>
      </c>
      <c r="N360">
        <f>IFERROR(SMALL(N108:N310,ROW()-ROW($N$313)+1),"")</f>
        <v>0</v>
      </c>
      <c r="O360">
        <f>IFERROR(SMALL(O108:O310,ROW()-ROW($O$313)+1),"")</f>
        <v>0</v>
      </c>
      <c r="P360">
        <f>IFERROR(SMALL(P108:P310,ROW()-ROW($P$313)+1),"")</f>
        <v>0</v>
      </c>
      <c r="Q360">
        <f>IFERROR(SMALL(Q108:Q310,ROW()-ROW($Q$313)+1),"")</f>
        <v>0</v>
      </c>
      <c r="R360">
        <f>IFERROR(SMALL(R108:R310,ROW()-ROW($R$313)+1),"")</f>
        <v>0</v>
      </c>
      <c r="S360">
        <f>IFERROR(SMALL(S108:S310,ROW()-ROW($S$313)+1),"")</f>
        <v>0</v>
      </c>
      <c r="T360">
        <f>IFERROR(SMALL(T108:T310,ROW()-ROW($T$313)+1),"")</f>
        <v>0</v>
      </c>
      <c r="U360">
        <f>IFERROR(SMALL(U108:U310,ROW()-ROW($U$313)+1),"")</f>
        <v>0</v>
      </c>
      <c r="V360">
        <f>IFERROR(SMALL(V108:V310,ROW()-ROW($V$313)+1),"")</f>
        <v>0</v>
      </c>
      <c r="W360">
        <f>IFERROR(SMALL(W108:W310,ROW()-ROW($W$313)+1),"")</f>
        <v>0</v>
      </c>
      <c r="X360">
        <f>IFERROR(SMALL(X108:X310,ROW()-ROW($X$313)+1),"")</f>
        <v>0</v>
      </c>
      <c r="Y360">
        <f>IFERROR(SMALL(Y108:Y310,ROW()-ROW($Y$313)+1),"")</f>
        <v>0</v>
      </c>
      <c r="Z360">
        <f>IFERROR(SMALL(Z108:Z310,ROW()-ROW($Z$313)+1),"")</f>
        <v>0</v>
      </c>
      <c r="AA360">
        <f>IFERROR(SMALL(AA108:AA310,ROW()-ROW($AA$313)+1),"")</f>
        <v>0</v>
      </c>
      <c r="AB360">
        <f>IFERROR(SMALL(AB108:AB310,ROW()-ROW($AB$313)+1),"")</f>
        <v>0</v>
      </c>
      <c r="AC360">
        <f>IFERROR(SMALL(AC108:AC310,ROW()-ROW($AC$313)+1),"")</f>
        <v>0</v>
      </c>
      <c r="AD360">
        <f>IFERROR(SMALL(AD108:AD310,ROW()-ROW($AD$313)+1),"")</f>
        <v>0</v>
      </c>
      <c r="AE360">
        <f>IFERROR(SMALL(AE108:AE310,ROW()-ROW($AE$313)+1),"")</f>
        <v>0</v>
      </c>
      <c r="AF360">
        <f>IFERROR(SMALL(AF108:AF310,ROW()-ROW($AF$313)+1),"")</f>
        <v>0</v>
      </c>
      <c r="AG360">
        <f>IFERROR(SMALL(AG108:AG310,ROW()-ROW($AG$313)+1),"")</f>
        <v>0</v>
      </c>
      <c r="AH360">
        <f>IFERROR(SMALL(AH108:AH310,ROW()-ROW($AH$313)+1),"")</f>
        <v>0</v>
      </c>
      <c r="AI360">
        <f>IFERROR(SMALL(AI108:AI310,ROW()-ROW($AI$313)+1),"")</f>
        <v>0</v>
      </c>
      <c r="AJ360">
        <f>IFERROR(SMALL(AJ108:AJ310,ROW()-ROW($AJ$313)+1),"")</f>
        <v>0</v>
      </c>
      <c r="AK360">
        <f>IFERROR(SMALL(AK108:AK310,ROW()-ROW($AK$313)+1),"")</f>
        <v>0</v>
      </c>
      <c r="AL360">
        <f>IFERROR(SMALL(AL108:AL310,ROW()-ROW($AL$313)+1),"")</f>
        <v>0</v>
      </c>
      <c r="AM360">
        <f>IFERROR(SMALL(AM108:AM310,ROW()-ROW($AM$313)+1),"")</f>
        <v>0</v>
      </c>
      <c r="AN360">
        <f>IFERROR(SMALL(AN108:AN310,ROW()-ROW($AN$313)+1),"")</f>
        <v>0</v>
      </c>
      <c r="AO360">
        <f>IFERROR(SMALL(AO108:AO310,ROW()-ROW($AO$313)+1),"")</f>
        <v>0</v>
      </c>
      <c r="AP360">
        <f>IFERROR(SMALL(AP108:AP310,ROW()-ROW($AP$313)+1),"")</f>
        <v>0</v>
      </c>
      <c r="AQ360">
        <f>IFERROR(SMALL(AQ108:AQ310,ROW()-ROW($AQ$313)+1),"")</f>
        <v>0</v>
      </c>
      <c r="AR360">
        <f>IFERROR(SMALL(AR108:AR310,ROW()-ROW($AR$313)+1),"")</f>
        <v>0</v>
      </c>
      <c r="AS360">
        <f>IFERROR(SMALL(AS108:AS310,ROW()-ROW($AS$313)+1),"")</f>
        <v>0</v>
      </c>
      <c r="AT360">
        <f>IFERROR(SMALL(AT108:AT310,ROW()-ROW($AT$313)+1),"")</f>
        <v>0</v>
      </c>
      <c r="AU360">
        <f>IFERROR(SMALL(AU108:AU310,ROW()-ROW($AU$313)+1),"")</f>
        <v>0</v>
      </c>
      <c r="AV360">
        <f>IFERROR(SMALL(AV108:AV310,ROW()-ROW($AV$313)+1),"")</f>
        <v>0</v>
      </c>
      <c r="AW360">
        <f>IFERROR(SMALL(AW108:AW310,ROW()-ROW($AW$313)+1),"")</f>
        <v>0</v>
      </c>
      <c r="AX360">
        <f>IFERROR(SMALL(AX108:AX310,ROW()-ROW($AX$313)+1),"")</f>
        <v>0</v>
      </c>
      <c r="AY360">
        <f>IFERROR(SMALL(AY108:AY310,ROW()-ROW($AY$313)+1),"")</f>
        <v>0</v>
      </c>
      <c r="AZ360">
        <f>IFERROR(SMALL(AZ108:AZ310,ROW()-ROW($AZ$313)+1),"")</f>
        <v>0</v>
      </c>
      <c r="BA360">
        <f>IFERROR(SMALL(BA108:BA310,ROW()-ROW($BA$313)+1),"")</f>
        <v>0</v>
      </c>
      <c r="BB360">
        <f>IFERROR(SMALL(BB108:BB310,ROW()-ROW($BB$313)+1),"")</f>
        <v>0</v>
      </c>
      <c r="BC360">
        <f>IFERROR(SMALL(BC108:BC310,ROW()-ROW($BC$313)+1),"")</f>
        <v>0</v>
      </c>
      <c r="BD360">
        <f>IFERROR(SMALL(BD108:BD310,ROW()-ROW($BD$313)+1),"")</f>
        <v>0</v>
      </c>
      <c r="BE360">
        <f>IFERROR(SMALL(BE108:BE310,ROW()-ROW($BE$313)+1),"")</f>
        <v>0</v>
      </c>
      <c r="BF360">
        <f>IFERROR(SMALL(BF108:BF310,ROW()-ROW($BF$313)+1),"")</f>
        <v>0</v>
      </c>
      <c r="BG360">
        <f>IFERROR(SMALL(BG108:BG310,ROW()-ROW($BG$313)+1),"")</f>
        <v>0</v>
      </c>
      <c r="BH360">
        <f>IFERROR(SMALL(BH108:BH310,ROW()-ROW($BH$313)+1),"")</f>
        <v>0</v>
      </c>
      <c r="BI360">
        <f>IFERROR(SMALL(BI108:BI310,ROW()-ROW($BI$313)+1),"")</f>
        <v>0</v>
      </c>
      <c r="BJ360">
        <f>IFERROR(SMALL(BJ108:BJ310,ROW()-ROW($BJ$313)+1),"")</f>
        <v>0</v>
      </c>
      <c r="BK360">
        <f>IFERROR(SMALL(BK108:BK310,ROW()-ROW($BK$313)+1),"")</f>
        <v>0</v>
      </c>
      <c r="BL360">
        <f>IFERROR(SMALL(BL108:BL310,ROW()-ROW($BL$313)+1),"")</f>
        <v>0</v>
      </c>
      <c r="BM360">
        <f>IFERROR(SMALL(BM108:BM310,ROW()-ROW($BM$313)+1),"")</f>
        <v>0</v>
      </c>
      <c r="BN360">
        <f>IFERROR(SMALL(BN108:BN310,ROW()-ROW($BN$313)+1),"")</f>
        <v>0</v>
      </c>
      <c r="BO360">
        <f>IFERROR(SMALL(BO108:BO310,ROW()-ROW($BO$313)+1),"")</f>
        <v>0</v>
      </c>
      <c r="BP360">
        <f>IFERROR(SMALL(BP108:BP310,ROW()-ROW($BP$313)+1),"")</f>
        <v>0</v>
      </c>
      <c r="BQ360">
        <f>IFERROR(SMALL(BQ108:BQ310,ROW()-ROW($BQ$313)+1),"")</f>
        <v>0</v>
      </c>
      <c r="BR360">
        <f>IFERROR(SMALL(BR108:BR310,ROW()-ROW($BR$313)+1),"")</f>
        <v>0</v>
      </c>
      <c r="BS360">
        <f>IFERROR(SMALL(BS108:BS310,ROW()-ROW($BS$313)+1),"")</f>
        <v>0</v>
      </c>
      <c r="BT360">
        <f>IFERROR(SMALL(BT108:BT310,ROW()-ROW($BT$313)+1),"")</f>
        <v>0</v>
      </c>
      <c r="BU360">
        <f>IFERROR(SMALL(BU108:BU310,ROW()-ROW($BU$313)+1),"")</f>
        <v>0</v>
      </c>
      <c r="BV360">
        <f>IFERROR(SMALL(BV108:BV310,ROW()-ROW($BV$313)+1),"")</f>
        <v>0</v>
      </c>
      <c r="BW360">
        <f>IFERROR(SMALL(BW108:BW310,ROW()-ROW($BW$313)+1),"")</f>
        <v>0</v>
      </c>
      <c r="BX360">
        <f>IFERROR(SMALL(BX108:BX310,ROW()-ROW($BX$313)+1),"")</f>
        <v>0</v>
      </c>
      <c r="BY360">
        <f>IFERROR(SMALL(BY108:BY310,ROW()-ROW($BY$313)+1),"")</f>
        <v>0</v>
      </c>
      <c r="BZ360">
        <f>IFERROR(SMALL(BZ108:BZ310,ROW()-ROW($BZ$313)+1),"")</f>
        <v>0</v>
      </c>
      <c r="CA360">
        <f>IFERROR(SMALL(CA108:CA310,ROW()-ROW($CA$313)+1),"")</f>
        <v>0</v>
      </c>
      <c r="CB360">
        <f>IFERROR(SMALL(CB108:CB310,ROW()-ROW($CB$313)+1),"")</f>
        <v>0</v>
      </c>
      <c r="CC360">
        <f>IFERROR(SMALL(CC108:CC310,ROW()-ROW($CC$313)+1),"")</f>
        <v>0</v>
      </c>
      <c r="CD360">
        <f>IFERROR(SMALL(CD108:CD310,ROW()-ROW($CD$313)+1),"")</f>
        <v>0</v>
      </c>
      <c r="CE360">
        <f>IFERROR(SMALL(CE108:CE310,ROW()-ROW($CE$313)+1),"")</f>
        <v>0</v>
      </c>
      <c r="CF360">
        <f>IFERROR(SMALL(CF108:CF310,ROW()-ROW($CF$313)+1),"")</f>
        <v>0</v>
      </c>
      <c r="CG360">
        <f>IFERROR(SMALL(CG108:CG310,ROW()-ROW($CG$313)+1),"")</f>
        <v>0</v>
      </c>
      <c r="CH360">
        <f>IFERROR(SMALL(CH108:CH310,ROW()-ROW($CH$313)+1),"")</f>
        <v>0</v>
      </c>
      <c r="CI360">
        <f>IFERROR(SMALL(CI108:CI310,ROW()-ROW($CI$313)+1),"")</f>
        <v>0</v>
      </c>
      <c r="CJ360">
        <f>IFERROR(SMALL(CJ108:CJ310,ROW()-ROW($CJ$313)+1),"")</f>
        <v>0</v>
      </c>
      <c r="CK360">
        <f>IFERROR(SMALL(CK108:CK310,ROW()-ROW($CK$313)+1),"")</f>
        <v>0</v>
      </c>
      <c r="CL360">
        <f>IFERROR(SMALL(CL108:CL310,ROW()-ROW($CL$313)+1),"")</f>
        <v>0</v>
      </c>
      <c r="CM360">
        <f>IFERROR(SMALL(CM108:CM310,ROW()-ROW($CM$313)+1),"")</f>
        <v>0</v>
      </c>
      <c r="CN360">
        <f>IFERROR(SMALL(CN108:CN310,ROW()-ROW($CN$313)+1),"")</f>
        <v>0</v>
      </c>
      <c r="CO360">
        <f>IFERROR(SMALL(CO108:CO310,ROW()-ROW($CO$313)+1),"")</f>
        <v>0</v>
      </c>
      <c r="CP360">
        <f>IFERROR(SMALL(CP108:CP310,ROW()-ROW($CP$313)+1),"")</f>
        <v>0</v>
      </c>
      <c r="CQ360">
        <f>IFERROR(SMALL(CQ108:CQ310,ROW()-ROW($CQ$313)+1),"")</f>
        <v>0</v>
      </c>
      <c r="CR360">
        <f>IFERROR(SMALL(CR108:CR310,ROW()-ROW($CR$313)+1),"")</f>
        <v>0</v>
      </c>
      <c r="CS360">
        <f>IFERROR(SMALL(CS108:CS310,ROW()-ROW($CS$313)+1),"")</f>
        <v>0</v>
      </c>
      <c r="CT360">
        <f>IFERROR(SMALL(CT108:CT310,ROW()-ROW($CT$313)+1),"")</f>
        <v>0</v>
      </c>
      <c r="CU360">
        <f>IFERROR(SMALL(CU108:CU310,ROW()-ROW($CU$313)+1),"")</f>
        <v>0</v>
      </c>
      <c r="CV360">
        <f>IFERROR(SMALL(CV108:CV310,ROW()-ROW($CV$313)+1),"")</f>
        <v>0</v>
      </c>
      <c r="CW360">
        <f>IFERROR(SMALL(CW108:CW310,ROW()-ROW($CW$313)+1),"")</f>
        <v>0</v>
      </c>
      <c r="CX360">
        <f>IFERROR(SMALL(CX108:CX310,ROW()-ROW($CX$313)+1),"")</f>
        <v>0</v>
      </c>
      <c r="CY360">
        <f>IFERROR(SMALL(CY108:CY310,ROW()-ROW($CY$313)+1),"")</f>
        <v>0</v>
      </c>
      <c r="CZ360">
        <f>IFERROR(SMALL(CZ108:CZ310,ROW()-ROW($CZ$313)+1),"")</f>
        <v>0</v>
      </c>
      <c r="DA360">
        <f>IFERROR(SMALL(DA108:DA310,ROW()-ROW($DA$313)+1),"")</f>
        <v>0</v>
      </c>
      <c r="DB360">
        <f>IFERROR(SMALL(DB108:DB310,ROW()-ROW($DB$313)+1),"")</f>
        <v>0</v>
      </c>
      <c r="DC360">
        <f>IFERROR(SMALL(DC108:DC310,ROW()-ROW($DC$313)+1),"")</f>
        <v>0</v>
      </c>
      <c r="DD360">
        <f>IFERROR(SMALL(DD108:DD310,ROW()-ROW($DD$313)+1),"")</f>
        <v>0</v>
      </c>
      <c r="DG360">
        <f>IFERROR(SMALL(DG108:DG310,ROW()-ROW($DG$313)+1),"")</f>
        <v>0</v>
      </c>
      <c r="DH360">
        <f>IFERROR(SMALL(DH108:DH310,ROW()-ROW($DH$313)+1),"")</f>
        <v>0</v>
      </c>
      <c r="DI360">
        <f>IFERROR(SMALL(DI108:DI310,ROW()-ROW($DI$313)+1),"")</f>
        <v>0</v>
      </c>
      <c r="DJ360">
        <f>IFERROR(SMALL(DJ108:DJ310,ROW()-ROW($DJ$313)+1),"")</f>
        <v>0</v>
      </c>
      <c r="DK360">
        <f>IFERROR(SMALL(DK108:DK310,ROW()-ROW($DK$313)+1),"")</f>
        <v>0</v>
      </c>
      <c r="DL360">
        <f>IFERROR(SMALL(DL108:DL310,ROW()-ROW($DL$313)+1),"")</f>
        <v>0</v>
      </c>
      <c r="DM360">
        <f>IFERROR(SMALL(DM108:DM310,ROW()-ROW($DM$313)+1),"")</f>
        <v>0</v>
      </c>
      <c r="DN360">
        <f>IFERROR(SMALL(DN108:DN310,ROW()-ROW($DN$313)+1),"")</f>
        <v>0</v>
      </c>
      <c r="DO360">
        <f>IFERROR(SMALL(DO108:DO310,ROW()-ROW($DO$313)+1),"")</f>
        <v>0</v>
      </c>
      <c r="DP360">
        <f>IFERROR(SMALL(DP108:DP310,ROW()-ROW($DP$313)+1),"")</f>
        <v>0</v>
      </c>
      <c r="DQ360">
        <f>IFERROR(SMALL(DQ108:DQ310,ROW()-ROW($DQ$313)+1),"")</f>
        <v>0</v>
      </c>
      <c r="DR360">
        <f>IFERROR(SMALL(DR108:DR310,ROW()-ROW($DR$313)+1),"")</f>
        <v>0</v>
      </c>
      <c r="DS360">
        <f>IFERROR(SMALL(DS108:DS310,ROW()-ROW($DS$313)+1),"")</f>
        <v>0</v>
      </c>
      <c r="DT360">
        <f>IFERROR(SMALL(DT108:DT310,ROW()-ROW($DT$313)+1),"")</f>
        <v>0</v>
      </c>
      <c r="DU360">
        <f>IFERROR(SMALL(DU108:DU310,ROW()-ROW($DU$313)+1),"")</f>
        <v>0</v>
      </c>
      <c r="DV360">
        <f>IFERROR(SMALL(DV108:DV310,ROW()-ROW($DV$313)+1),"")</f>
        <v>0</v>
      </c>
      <c r="DW360">
        <f>IFERROR(SMALL(DW108:DW310,ROW()-ROW($DW$313)+1),"")</f>
        <v>0</v>
      </c>
      <c r="DX360">
        <f>IFERROR(SMALL(DX108:DX310,ROW()-ROW($DX$313)+1),"")</f>
        <v>0</v>
      </c>
      <c r="DY360">
        <f>IFERROR(SMALL(DY108:DY310,ROW()-ROW($DY$313)+1),"")</f>
        <v>0</v>
      </c>
      <c r="DZ360">
        <f>IFERROR(SMALL(DZ108:DZ310,ROW()-ROW($DZ$313)+1),"")</f>
        <v>0</v>
      </c>
      <c r="EA360">
        <f>IFERROR(SMALL(EA108:EA310,ROW()-ROW($EA$313)+1),"")</f>
        <v>0</v>
      </c>
      <c r="EB360">
        <f>IFERROR(SMALL(EB108:EB310,ROW()-ROW($EB$313)+1),"")</f>
        <v>0</v>
      </c>
      <c r="EC360">
        <f>IFERROR(SMALL(EC108:EC310,ROW()-ROW($EC$313)+1),"")</f>
        <v>0</v>
      </c>
      <c r="ED360">
        <f>IFERROR(SMALL(ED108:ED310,ROW()-ROW($ED$313)+1),"")</f>
        <v>0</v>
      </c>
      <c r="EE360">
        <f>IFERROR(SMALL(EE108:EE310,ROW()-ROW($EE$313)+1),"")</f>
        <v>0</v>
      </c>
      <c r="EF360">
        <f>IFERROR(SMALL(EF108:EF310,ROW()-ROW($EF$313)+1),"")</f>
        <v>0</v>
      </c>
      <c r="EG360">
        <f>IFERROR(SMALL(EG108:EG310,ROW()-ROW($EG$313)+1),"")</f>
        <v>0</v>
      </c>
      <c r="EH360">
        <f>IFERROR(SMALL(EH108:EH310,ROW()-ROW($EH$313)+1),"")</f>
        <v>0</v>
      </c>
      <c r="EI360">
        <f>IFERROR(SMALL(EI108:EI310,ROW()-ROW($EI$313)+1),"")</f>
        <v>0</v>
      </c>
      <c r="EJ360">
        <f>IFERROR(SMALL(EJ108:EJ310,ROW()-ROW($EJ$313)+1),"")</f>
        <v>0</v>
      </c>
      <c r="EK360">
        <f>IFERROR(SMALL(EK108:EK310,ROW()-ROW($EK$313)+1),"")</f>
        <v>0</v>
      </c>
      <c r="EL360">
        <f>IFERROR(SMALL(EL108:EL310,ROW()-ROW($EL$313)+1),"")</f>
        <v>0</v>
      </c>
      <c r="EM360">
        <f>IFERROR(SMALL(EM108:EM310,ROW()-ROW($EM$313)+1),"")</f>
        <v>0</v>
      </c>
      <c r="EN360">
        <f>IFERROR(SMALL(EN108:EN310,ROW()-ROW($EN$313)+1),"")</f>
        <v>0</v>
      </c>
      <c r="EO360">
        <f>IFERROR(SMALL(EO108:EO310,ROW()-ROW($EO$313)+1),"")</f>
        <v>0</v>
      </c>
      <c r="EP360">
        <f>IFERROR(SMALL(EP108:EP310,ROW()-ROW($EP$313)+1),"")</f>
        <v>0</v>
      </c>
      <c r="EQ360">
        <f>IFERROR(SMALL(EQ108:EQ310,ROW()-ROW($EQ$313)+1),"")</f>
        <v>0</v>
      </c>
      <c r="ER360">
        <f>IFERROR(SMALL(ER108:ER310,ROW()-ROW($ER$313)+1),"")</f>
        <v>0</v>
      </c>
      <c r="ES360">
        <f>IFERROR(SMALL(ES108:ES310,ROW()-ROW($ES$313)+1),"")</f>
        <v>0</v>
      </c>
      <c r="ET360">
        <f>IFERROR(SMALL(ET108:ET310,ROW()-ROW($ET$313)+1),"")</f>
        <v>0</v>
      </c>
      <c r="EU360">
        <f>IFERROR(SMALL(EU108:EU310,ROW()-ROW($EU$313)+1),"")</f>
        <v>0</v>
      </c>
      <c r="EV360">
        <f>IFERROR(SMALL(EV108:EV310,ROW()-ROW($EV$313)+1),"")</f>
        <v>0</v>
      </c>
      <c r="EW360">
        <f>IFERROR(SMALL(EW108:EW310,ROW()-ROW($EW$313)+1),"")</f>
        <v>0</v>
      </c>
      <c r="EX360">
        <f>IFERROR(SMALL(EX108:EX310,ROW()-ROW($EX$313)+1),"")</f>
        <v>0</v>
      </c>
      <c r="EY360">
        <f>IFERROR(SMALL(EY108:EY310,ROW()-ROW($EY$313)+1),"")</f>
        <v>0</v>
      </c>
      <c r="EZ360">
        <f>IFERROR(SMALL(EZ108:EZ310,ROW()-ROW($EZ$313)+1),"")</f>
        <v>0</v>
      </c>
      <c r="FA360">
        <f>IFERROR(SMALL(FA108:FA310,ROW()-ROW($FA$313)+1),"")</f>
        <v>0</v>
      </c>
      <c r="FB360">
        <f>IFERROR(SMALL(FB108:FB310,ROW()-ROW($FB$313)+1),"")</f>
        <v>0</v>
      </c>
      <c r="FC360">
        <f>IFERROR(SMALL(FC108:FC310,ROW()-ROW($FC$313)+1),"")</f>
        <v>0</v>
      </c>
      <c r="FD360">
        <f>IFERROR(SMALL(FD108:FD310,ROW()-ROW($FD$313)+1),"")</f>
        <v>0</v>
      </c>
      <c r="FE360">
        <f>IFERROR(SMALL(FE108:FE310,ROW()-ROW($FE$313)+1),"")</f>
        <v>0</v>
      </c>
      <c r="FF360">
        <f>IFERROR(SMALL(FF108:FF310,ROW()-ROW($FF$313)+1),"")</f>
        <v>0</v>
      </c>
      <c r="FG360">
        <f>IFERROR(SMALL(FG108:FG310,ROW()-ROW($FG$313)+1),"")</f>
        <v>0</v>
      </c>
      <c r="FH360">
        <f>IFERROR(SMALL(FH108:FH310,ROW()-ROW($FH$313)+1),"")</f>
        <v>0</v>
      </c>
      <c r="FI360">
        <f>IFERROR(SMALL(FI108:FI310,ROW()-ROW($FI$313)+1),"")</f>
        <v>0</v>
      </c>
      <c r="FJ360">
        <f>IFERROR(SMALL(FJ108:FJ310,ROW()-ROW($FJ$313)+1),"")</f>
        <v>0</v>
      </c>
      <c r="FK360">
        <f>IFERROR(SMALL(FK108:FK310,ROW()-ROW($FK$313)+1),"")</f>
        <v>0</v>
      </c>
      <c r="FL360">
        <f>IFERROR(SMALL(FL108:FL310,ROW()-ROW($FL$313)+1),"")</f>
        <v>0</v>
      </c>
      <c r="FM360">
        <f>IFERROR(SMALL(FM108:FM310,ROW()-ROW($FM$313)+1),"")</f>
        <v>0</v>
      </c>
      <c r="FN360">
        <f>IFERROR(SMALL(FN108:FN310,ROW()-ROW($FN$313)+1),"")</f>
        <v>0</v>
      </c>
      <c r="FO360">
        <f>IFERROR(SMALL(FO108:FO310,ROW()-ROW($FO$313)+1),"")</f>
        <v>0</v>
      </c>
      <c r="FP360">
        <f>IFERROR(SMALL(FP108:FP310,ROW()-ROW($FP$313)+1),"")</f>
        <v>0</v>
      </c>
      <c r="FQ360">
        <f>IFERROR(SMALL(FQ108:FQ310,ROW()-ROW($FQ$313)+1),"")</f>
        <v>0</v>
      </c>
      <c r="FR360">
        <f>IFERROR(SMALL(FR108:FR310,ROW()-ROW($FR$313)+1),"")</f>
        <v>0</v>
      </c>
      <c r="FS360">
        <f>IFERROR(SMALL(FS108:FS310,ROW()-ROW($FS$313)+1),"")</f>
        <v>0</v>
      </c>
      <c r="FT360">
        <f>IFERROR(SMALL(FT108:FT310,ROW()-ROW($FT$313)+1),"")</f>
        <v>0</v>
      </c>
      <c r="FU360">
        <f>IFERROR(SMALL(FU108:FU310,ROW()-ROW($FU$313)+1),"")</f>
        <v>0</v>
      </c>
      <c r="FV360">
        <f>IFERROR(SMALL(FV108:FV310,ROW()-ROW($FV$313)+1),"")</f>
        <v>0</v>
      </c>
      <c r="FW360">
        <f>IFERROR(SMALL(FW108:FW310,ROW()-ROW($FW$313)+1),"")</f>
        <v>0</v>
      </c>
      <c r="FX360">
        <f>IFERROR(SMALL(FX108:FX310,ROW()-ROW($FX$313)+1),"")</f>
        <v>0</v>
      </c>
      <c r="FY360">
        <f>IFERROR(SMALL(FY108:FY310,ROW()-ROW($FY$313)+1),"")</f>
        <v>0</v>
      </c>
      <c r="FZ360">
        <f>IFERROR(SMALL(FZ108:FZ310,ROW()-ROW($FZ$313)+1),"")</f>
        <v>0</v>
      </c>
      <c r="GA360">
        <f>IFERROR(SMALL(GA108:GA310,ROW()-ROW($GA$313)+1),"")</f>
        <v>0</v>
      </c>
      <c r="GB360">
        <f>IFERROR(SMALL(GB108:GB310,ROW()-ROW($GB$313)+1),"")</f>
        <v>0</v>
      </c>
      <c r="GC360">
        <f>IFERROR(SMALL(GC108:GC310,ROW()-ROW($GC$313)+1),"")</f>
        <v>0</v>
      </c>
      <c r="GD360">
        <f>IFERROR(SMALL(GD108:GD310,ROW()-ROW($GD$313)+1),"")</f>
        <v>0</v>
      </c>
      <c r="GE360">
        <f>IFERROR(SMALL(GE108:GE310,ROW()-ROW($GE$313)+1),"")</f>
        <v>0</v>
      </c>
      <c r="GF360">
        <f>IFERROR(SMALL(GF108:GF310,ROW()-ROW($GF$313)+1),"")</f>
        <v>0</v>
      </c>
      <c r="GG360">
        <f>IFERROR(SMALL(GG108:GG310,ROW()-ROW($GG$313)+1),"")</f>
        <v>0</v>
      </c>
      <c r="GH360">
        <f>IFERROR(SMALL(GH108:GH310,ROW()-ROW($GH$313)+1),"")</f>
        <v>0</v>
      </c>
      <c r="GI360">
        <f>IFERROR(SMALL(GI108:GI310,ROW()-ROW($GI$313)+1),"")</f>
        <v>0</v>
      </c>
      <c r="GJ360">
        <f>IFERROR(SMALL(GJ108:GJ310,ROW()-ROW($GJ$313)+1),"")</f>
        <v>0</v>
      </c>
      <c r="GK360">
        <f>IFERROR(SMALL(GK108:GK310,ROW()-ROW($GK$313)+1),"")</f>
        <v>0</v>
      </c>
      <c r="GL360">
        <f>IFERROR(SMALL(GL108:GL310,ROW()-ROW($GL$313)+1),"")</f>
        <v>0</v>
      </c>
      <c r="GM360">
        <f>IFERROR(SMALL(GM108:GM310,ROW()-ROW($GM$313)+1),"")</f>
        <v>0</v>
      </c>
      <c r="GN360">
        <f>IFERROR(SMALL(GN108:GN310,ROW()-ROW($GN$313)+1),"")</f>
        <v>0</v>
      </c>
      <c r="GO360">
        <f>IFERROR(SMALL(GO108:GO310,ROW()-ROW($GO$313)+1),"")</f>
        <v>0</v>
      </c>
      <c r="GP360">
        <f>IFERROR(SMALL(GP108:GP310,ROW()-ROW($GP$313)+1),"")</f>
        <v>0</v>
      </c>
      <c r="GQ360">
        <f>IFERROR(SMALL(GQ108:GQ310,ROW()-ROW($GQ$313)+1),"")</f>
        <v>0</v>
      </c>
      <c r="GR360">
        <f>IFERROR(SMALL(GR108:GR310,ROW()-ROW($GR$313)+1),"")</f>
        <v>0</v>
      </c>
      <c r="GS360">
        <f>IFERROR(SMALL(GS108:GS310,ROW()-ROW($GS$313)+1),"")</f>
        <v>0</v>
      </c>
      <c r="GT360">
        <f>IFERROR(SMALL(GT108:GT310,ROW()-ROW($GT$313)+1),"")</f>
        <v>0</v>
      </c>
      <c r="GU360">
        <f>IFERROR(SMALL(GU108:GU310,ROW()-ROW($GU$313)+1),"")</f>
        <v>0</v>
      </c>
      <c r="GV360">
        <f>IFERROR(SMALL(GV108:GV310,ROW()-ROW($GV$313)+1),"")</f>
        <v>0</v>
      </c>
      <c r="GW360">
        <f>IFERROR(SMALL(GW108:GW310,ROW()-ROW($GW$313)+1),"")</f>
        <v>0</v>
      </c>
      <c r="GX360">
        <f>IFERROR(SMALL(GX108:GX310,ROW()-ROW($GX$313)+1),"")</f>
        <v>0</v>
      </c>
      <c r="GY360">
        <f>IFERROR(SMALL(GY108:GY310,ROW()-ROW($GY$313)+1),"")</f>
        <v>0</v>
      </c>
      <c r="GZ360">
        <f>IFERROR(SMALL(GZ108:GZ310,ROW()-ROW($GZ$313)+1),"")</f>
        <v>0</v>
      </c>
      <c r="HA360">
        <f>IFERROR(SMALL(HA108:HA310,ROW()-ROW($HA$313)+1),"")</f>
        <v>0</v>
      </c>
      <c r="HB360">
        <f>IFERROR(SMALL(HB108:HB310,ROW()-ROW($HB$313)+1),"")</f>
        <v>0</v>
      </c>
      <c r="HC360">
        <f>IFERROR(SMALL(HC108:HC310,ROW()-ROW($HC$313)+1),"")</f>
        <v>0</v>
      </c>
      <c r="HD360">
        <f>IFERROR(SMALL(HD108:HD310,ROW()-ROW($HD$313)+1),"")</f>
        <v>0</v>
      </c>
      <c r="HE360">
        <f>IFERROR(SMALL(HE108:HE310,ROW()-ROW($HE$313)+1),"")</f>
        <v>0</v>
      </c>
      <c r="HF360">
        <f>IFERROR(SMALL(HF108:HF310,ROW()-ROW($HF$313)+1),"")</f>
        <v>0</v>
      </c>
    </row>
    <row r="361" spans="5:214">
      <c r="E361">
        <f>IFERROR(SMALL(E108:E310,ROW()-ROW($E$313)+1),"")</f>
        <v>0</v>
      </c>
      <c r="F361">
        <f>IFERROR(SMALL(F108:F310,ROW()-ROW($F$313)+1),"")</f>
        <v>0</v>
      </c>
      <c r="G361">
        <f>IFERROR(SMALL(G108:G310,ROW()-ROW($G$313)+1),"")</f>
        <v>0</v>
      </c>
      <c r="H361">
        <f>IFERROR(SMALL(H108:H310,ROW()-ROW($H$313)+1),"")</f>
        <v>0</v>
      </c>
      <c r="I361">
        <f>IFERROR(SMALL(I108:I310,ROW()-ROW($I$313)+1),"")</f>
        <v>0</v>
      </c>
      <c r="J361">
        <f>IFERROR(SMALL(J108:J310,ROW()-ROW($J$313)+1),"")</f>
        <v>0</v>
      </c>
      <c r="K361">
        <f>IFERROR(SMALL(K108:K310,ROW()-ROW($K$313)+1),"")</f>
        <v>0</v>
      </c>
      <c r="L361">
        <f>IFERROR(SMALL(L108:L310,ROW()-ROW($L$313)+1),"")</f>
        <v>0</v>
      </c>
      <c r="M361">
        <f>IFERROR(SMALL(M108:M310,ROW()-ROW($M$313)+1),"")</f>
        <v>0</v>
      </c>
      <c r="N361">
        <f>IFERROR(SMALL(N108:N310,ROW()-ROW($N$313)+1),"")</f>
        <v>0</v>
      </c>
      <c r="O361">
        <f>IFERROR(SMALL(O108:O310,ROW()-ROW($O$313)+1),"")</f>
        <v>0</v>
      </c>
      <c r="P361">
        <f>IFERROR(SMALL(P108:P310,ROW()-ROW($P$313)+1),"")</f>
        <v>0</v>
      </c>
      <c r="Q361">
        <f>IFERROR(SMALL(Q108:Q310,ROW()-ROW($Q$313)+1),"")</f>
        <v>0</v>
      </c>
      <c r="R361">
        <f>IFERROR(SMALL(R108:R310,ROW()-ROW($R$313)+1),"")</f>
        <v>0</v>
      </c>
      <c r="S361">
        <f>IFERROR(SMALL(S108:S310,ROW()-ROW($S$313)+1),"")</f>
        <v>0</v>
      </c>
      <c r="T361">
        <f>IFERROR(SMALL(T108:T310,ROW()-ROW($T$313)+1),"")</f>
        <v>0</v>
      </c>
      <c r="U361">
        <f>IFERROR(SMALL(U108:U310,ROW()-ROW($U$313)+1),"")</f>
        <v>0</v>
      </c>
      <c r="V361">
        <f>IFERROR(SMALL(V108:V310,ROW()-ROW($V$313)+1),"")</f>
        <v>0</v>
      </c>
      <c r="W361">
        <f>IFERROR(SMALL(W108:W310,ROW()-ROW($W$313)+1),"")</f>
        <v>0</v>
      </c>
      <c r="X361">
        <f>IFERROR(SMALL(X108:X310,ROW()-ROW($X$313)+1),"")</f>
        <v>0</v>
      </c>
      <c r="Y361">
        <f>IFERROR(SMALL(Y108:Y310,ROW()-ROW($Y$313)+1),"")</f>
        <v>0</v>
      </c>
      <c r="Z361">
        <f>IFERROR(SMALL(Z108:Z310,ROW()-ROW($Z$313)+1),"")</f>
        <v>0</v>
      </c>
      <c r="AA361">
        <f>IFERROR(SMALL(AA108:AA310,ROW()-ROW($AA$313)+1),"")</f>
        <v>0</v>
      </c>
      <c r="AB361">
        <f>IFERROR(SMALL(AB108:AB310,ROW()-ROW($AB$313)+1),"")</f>
        <v>0</v>
      </c>
      <c r="AC361">
        <f>IFERROR(SMALL(AC108:AC310,ROW()-ROW($AC$313)+1),"")</f>
        <v>0</v>
      </c>
      <c r="AD361">
        <f>IFERROR(SMALL(AD108:AD310,ROW()-ROW($AD$313)+1),"")</f>
        <v>0</v>
      </c>
      <c r="AE361">
        <f>IFERROR(SMALL(AE108:AE310,ROW()-ROW($AE$313)+1),"")</f>
        <v>0</v>
      </c>
      <c r="AF361">
        <f>IFERROR(SMALL(AF108:AF310,ROW()-ROW($AF$313)+1),"")</f>
        <v>0</v>
      </c>
      <c r="AG361">
        <f>IFERROR(SMALL(AG108:AG310,ROW()-ROW($AG$313)+1),"")</f>
        <v>0</v>
      </c>
      <c r="AH361">
        <f>IFERROR(SMALL(AH108:AH310,ROW()-ROW($AH$313)+1),"")</f>
        <v>0</v>
      </c>
      <c r="AI361">
        <f>IFERROR(SMALL(AI108:AI310,ROW()-ROW($AI$313)+1),"")</f>
        <v>0</v>
      </c>
      <c r="AJ361">
        <f>IFERROR(SMALL(AJ108:AJ310,ROW()-ROW($AJ$313)+1),"")</f>
        <v>0</v>
      </c>
      <c r="AK361">
        <f>IFERROR(SMALL(AK108:AK310,ROW()-ROW($AK$313)+1),"")</f>
        <v>0</v>
      </c>
      <c r="AL361">
        <f>IFERROR(SMALL(AL108:AL310,ROW()-ROW($AL$313)+1),"")</f>
        <v>0</v>
      </c>
      <c r="AM361">
        <f>IFERROR(SMALL(AM108:AM310,ROW()-ROW($AM$313)+1),"")</f>
        <v>0</v>
      </c>
      <c r="AN361">
        <f>IFERROR(SMALL(AN108:AN310,ROW()-ROW($AN$313)+1),"")</f>
        <v>0</v>
      </c>
      <c r="AO361">
        <f>IFERROR(SMALL(AO108:AO310,ROW()-ROW($AO$313)+1),"")</f>
        <v>0</v>
      </c>
      <c r="AP361">
        <f>IFERROR(SMALL(AP108:AP310,ROW()-ROW($AP$313)+1),"")</f>
        <v>0</v>
      </c>
      <c r="AQ361">
        <f>IFERROR(SMALL(AQ108:AQ310,ROW()-ROW($AQ$313)+1),"")</f>
        <v>0</v>
      </c>
      <c r="AR361">
        <f>IFERROR(SMALL(AR108:AR310,ROW()-ROW($AR$313)+1),"")</f>
        <v>0</v>
      </c>
      <c r="AS361">
        <f>IFERROR(SMALL(AS108:AS310,ROW()-ROW($AS$313)+1),"")</f>
        <v>0</v>
      </c>
      <c r="AT361">
        <f>IFERROR(SMALL(AT108:AT310,ROW()-ROW($AT$313)+1),"")</f>
        <v>0</v>
      </c>
      <c r="AU361">
        <f>IFERROR(SMALL(AU108:AU310,ROW()-ROW($AU$313)+1),"")</f>
        <v>0</v>
      </c>
      <c r="AV361">
        <f>IFERROR(SMALL(AV108:AV310,ROW()-ROW($AV$313)+1),"")</f>
        <v>0</v>
      </c>
      <c r="AW361">
        <f>IFERROR(SMALL(AW108:AW310,ROW()-ROW($AW$313)+1),"")</f>
        <v>0</v>
      </c>
      <c r="AX361">
        <f>IFERROR(SMALL(AX108:AX310,ROW()-ROW($AX$313)+1),"")</f>
        <v>0</v>
      </c>
      <c r="AY361">
        <f>IFERROR(SMALL(AY108:AY310,ROW()-ROW($AY$313)+1),"")</f>
        <v>0</v>
      </c>
      <c r="AZ361">
        <f>IFERROR(SMALL(AZ108:AZ310,ROW()-ROW($AZ$313)+1),"")</f>
        <v>0</v>
      </c>
      <c r="BA361">
        <f>IFERROR(SMALL(BA108:BA310,ROW()-ROW($BA$313)+1),"")</f>
        <v>0</v>
      </c>
      <c r="BB361">
        <f>IFERROR(SMALL(BB108:BB310,ROW()-ROW($BB$313)+1),"")</f>
        <v>0</v>
      </c>
      <c r="BC361">
        <f>IFERROR(SMALL(BC108:BC310,ROW()-ROW($BC$313)+1),"")</f>
        <v>0</v>
      </c>
      <c r="BD361">
        <f>IFERROR(SMALL(BD108:BD310,ROW()-ROW($BD$313)+1),"")</f>
        <v>0</v>
      </c>
      <c r="BE361">
        <f>IFERROR(SMALL(BE108:BE310,ROW()-ROW($BE$313)+1),"")</f>
        <v>0</v>
      </c>
      <c r="BF361">
        <f>IFERROR(SMALL(BF108:BF310,ROW()-ROW($BF$313)+1),"")</f>
        <v>0</v>
      </c>
      <c r="BG361">
        <f>IFERROR(SMALL(BG108:BG310,ROW()-ROW($BG$313)+1),"")</f>
        <v>0</v>
      </c>
      <c r="BH361">
        <f>IFERROR(SMALL(BH108:BH310,ROW()-ROW($BH$313)+1),"")</f>
        <v>0</v>
      </c>
      <c r="BI361">
        <f>IFERROR(SMALL(BI108:BI310,ROW()-ROW($BI$313)+1),"")</f>
        <v>0</v>
      </c>
      <c r="BJ361">
        <f>IFERROR(SMALL(BJ108:BJ310,ROW()-ROW($BJ$313)+1),"")</f>
        <v>0</v>
      </c>
      <c r="BK361">
        <f>IFERROR(SMALL(BK108:BK310,ROW()-ROW($BK$313)+1),"")</f>
        <v>0</v>
      </c>
      <c r="BL361">
        <f>IFERROR(SMALL(BL108:BL310,ROW()-ROW($BL$313)+1),"")</f>
        <v>0</v>
      </c>
      <c r="BM361">
        <f>IFERROR(SMALL(BM108:BM310,ROW()-ROW($BM$313)+1),"")</f>
        <v>0</v>
      </c>
      <c r="BN361">
        <f>IFERROR(SMALL(BN108:BN310,ROW()-ROW($BN$313)+1),"")</f>
        <v>0</v>
      </c>
      <c r="BO361">
        <f>IFERROR(SMALL(BO108:BO310,ROW()-ROW($BO$313)+1),"")</f>
        <v>0</v>
      </c>
      <c r="BP361">
        <f>IFERROR(SMALL(BP108:BP310,ROW()-ROW($BP$313)+1),"")</f>
        <v>0</v>
      </c>
      <c r="BQ361">
        <f>IFERROR(SMALL(BQ108:BQ310,ROW()-ROW($BQ$313)+1),"")</f>
        <v>0</v>
      </c>
      <c r="BR361">
        <f>IFERROR(SMALL(BR108:BR310,ROW()-ROW($BR$313)+1),"")</f>
        <v>0</v>
      </c>
      <c r="BS361">
        <f>IFERROR(SMALL(BS108:BS310,ROW()-ROW($BS$313)+1),"")</f>
        <v>0</v>
      </c>
      <c r="BT361">
        <f>IFERROR(SMALL(BT108:BT310,ROW()-ROW($BT$313)+1),"")</f>
        <v>0</v>
      </c>
      <c r="BU361">
        <f>IFERROR(SMALL(BU108:BU310,ROW()-ROW($BU$313)+1),"")</f>
        <v>0</v>
      </c>
      <c r="BV361">
        <f>IFERROR(SMALL(BV108:BV310,ROW()-ROW($BV$313)+1),"")</f>
        <v>0</v>
      </c>
      <c r="BW361">
        <f>IFERROR(SMALL(BW108:BW310,ROW()-ROW($BW$313)+1),"")</f>
        <v>0</v>
      </c>
      <c r="BX361">
        <f>IFERROR(SMALL(BX108:BX310,ROW()-ROW($BX$313)+1),"")</f>
        <v>0</v>
      </c>
      <c r="BY361">
        <f>IFERROR(SMALL(BY108:BY310,ROW()-ROW($BY$313)+1),"")</f>
        <v>0</v>
      </c>
      <c r="BZ361">
        <f>IFERROR(SMALL(BZ108:BZ310,ROW()-ROW($BZ$313)+1),"")</f>
        <v>0</v>
      </c>
      <c r="CA361">
        <f>IFERROR(SMALL(CA108:CA310,ROW()-ROW($CA$313)+1),"")</f>
        <v>0</v>
      </c>
      <c r="CB361">
        <f>IFERROR(SMALL(CB108:CB310,ROW()-ROW($CB$313)+1),"")</f>
        <v>0</v>
      </c>
      <c r="CC361">
        <f>IFERROR(SMALL(CC108:CC310,ROW()-ROW($CC$313)+1),"")</f>
        <v>0</v>
      </c>
      <c r="CD361">
        <f>IFERROR(SMALL(CD108:CD310,ROW()-ROW($CD$313)+1),"")</f>
        <v>0</v>
      </c>
      <c r="CE361">
        <f>IFERROR(SMALL(CE108:CE310,ROW()-ROW($CE$313)+1),"")</f>
        <v>0</v>
      </c>
      <c r="CF361">
        <f>IFERROR(SMALL(CF108:CF310,ROW()-ROW($CF$313)+1),"")</f>
        <v>0</v>
      </c>
      <c r="CG361">
        <f>IFERROR(SMALL(CG108:CG310,ROW()-ROW($CG$313)+1),"")</f>
        <v>0</v>
      </c>
      <c r="CH361">
        <f>IFERROR(SMALL(CH108:CH310,ROW()-ROW($CH$313)+1),"")</f>
        <v>0</v>
      </c>
      <c r="CI361">
        <f>IFERROR(SMALL(CI108:CI310,ROW()-ROW($CI$313)+1),"")</f>
        <v>0</v>
      </c>
      <c r="CJ361">
        <f>IFERROR(SMALL(CJ108:CJ310,ROW()-ROW($CJ$313)+1),"")</f>
        <v>0</v>
      </c>
      <c r="CK361">
        <f>IFERROR(SMALL(CK108:CK310,ROW()-ROW($CK$313)+1),"")</f>
        <v>0</v>
      </c>
      <c r="CL361">
        <f>IFERROR(SMALL(CL108:CL310,ROW()-ROW($CL$313)+1),"")</f>
        <v>0</v>
      </c>
      <c r="CM361">
        <f>IFERROR(SMALL(CM108:CM310,ROW()-ROW($CM$313)+1),"")</f>
        <v>0</v>
      </c>
      <c r="CN361">
        <f>IFERROR(SMALL(CN108:CN310,ROW()-ROW($CN$313)+1),"")</f>
        <v>0</v>
      </c>
      <c r="CO361">
        <f>IFERROR(SMALL(CO108:CO310,ROW()-ROW($CO$313)+1),"")</f>
        <v>0</v>
      </c>
      <c r="CP361">
        <f>IFERROR(SMALL(CP108:CP310,ROW()-ROW($CP$313)+1),"")</f>
        <v>0</v>
      </c>
      <c r="CQ361">
        <f>IFERROR(SMALL(CQ108:CQ310,ROW()-ROW($CQ$313)+1),"")</f>
        <v>0</v>
      </c>
      <c r="CR361">
        <f>IFERROR(SMALL(CR108:CR310,ROW()-ROW($CR$313)+1),"")</f>
        <v>0</v>
      </c>
      <c r="CS361">
        <f>IFERROR(SMALL(CS108:CS310,ROW()-ROW($CS$313)+1),"")</f>
        <v>0</v>
      </c>
      <c r="CT361">
        <f>IFERROR(SMALL(CT108:CT310,ROW()-ROW($CT$313)+1),"")</f>
        <v>0</v>
      </c>
      <c r="CU361">
        <f>IFERROR(SMALL(CU108:CU310,ROW()-ROW($CU$313)+1),"")</f>
        <v>0</v>
      </c>
      <c r="CV361">
        <f>IFERROR(SMALL(CV108:CV310,ROW()-ROW($CV$313)+1),"")</f>
        <v>0</v>
      </c>
      <c r="CW361">
        <f>IFERROR(SMALL(CW108:CW310,ROW()-ROW($CW$313)+1),"")</f>
        <v>0</v>
      </c>
      <c r="CX361">
        <f>IFERROR(SMALL(CX108:CX310,ROW()-ROW($CX$313)+1),"")</f>
        <v>0</v>
      </c>
      <c r="CY361">
        <f>IFERROR(SMALL(CY108:CY310,ROW()-ROW($CY$313)+1),"")</f>
        <v>0</v>
      </c>
      <c r="CZ361">
        <f>IFERROR(SMALL(CZ108:CZ310,ROW()-ROW($CZ$313)+1),"")</f>
        <v>0</v>
      </c>
      <c r="DA361">
        <f>IFERROR(SMALL(DA108:DA310,ROW()-ROW($DA$313)+1),"")</f>
        <v>0</v>
      </c>
      <c r="DB361">
        <f>IFERROR(SMALL(DB108:DB310,ROW()-ROW($DB$313)+1),"")</f>
        <v>0</v>
      </c>
      <c r="DC361">
        <f>IFERROR(SMALL(DC108:DC310,ROW()-ROW($DC$313)+1),"")</f>
        <v>0</v>
      </c>
      <c r="DD361">
        <f>IFERROR(SMALL(DD108:DD310,ROW()-ROW($DD$313)+1),"")</f>
        <v>0</v>
      </c>
      <c r="DG361">
        <f>IFERROR(SMALL(DG108:DG310,ROW()-ROW($DG$313)+1),"")</f>
        <v>0</v>
      </c>
      <c r="DH361">
        <f>IFERROR(SMALL(DH108:DH310,ROW()-ROW($DH$313)+1),"")</f>
        <v>0</v>
      </c>
      <c r="DI361">
        <f>IFERROR(SMALL(DI108:DI310,ROW()-ROW($DI$313)+1),"")</f>
        <v>0</v>
      </c>
      <c r="DJ361">
        <f>IFERROR(SMALL(DJ108:DJ310,ROW()-ROW($DJ$313)+1),"")</f>
        <v>0</v>
      </c>
      <c r="DK361">
        <f>IFERROR(SMALL(DK108:DK310,ROW()-ROW($DK$313)+1),"")</f>
        <v>0</v>
      </c>
      <c r="DL361">
        <f>IFERROR(SMALL(DL108:DL310,ROW()-ROW($DL$313)+1),"")</f>
        <v>0</v>
      </c>
      <c r="DM361">
        <f>IFERROR(SMALL(DM108:DM310,ROW()-ROW($DM$313)+1),"")</f>
        <v>0</v>
      </c>
      <c r="DN361">
        <f>IFERROR(SMALL(DN108:DN310,ROW()-ROW($DN$313)+1),"")</f>
        <v>0</v>
      </c>
      <c r="DO361">
        <f>IFERROR(SMALL(DO108:DO310,ROW()-ROW($DO$313)+1),"")</f>
        <v>0</v>
      </c>
      <c r="DP361">
        <f>IFERROR(SMALL(DP108:DP310,ROW()-ROW($DP$313)+1),"")</f>
        <v>0</v>
      </c>
      <c r="DQ361">
        <f>IFERROR(SMALL(DQ108:DQ310,ROW()-ROW($DQ$313)+1),"")</f>
        <v>0</v>
      </c>
      <c r="DR361">
        <f>IFERROR(SMALL(DR108:DR310,ROW()-ROW($DR$313)+1),"")</f>
        <v>0</v>
      </c>
      <c r="DS361">
        <f>IFERROR(SMALL(DS108:DS310,ROW()-ROW($DS$313)+1),"")</f>
        <v>0</v>
      </c>
      <c r="DT361">
        <f>IFERROR(SMALL(DT108:DT310,ROW()-ROW($DT$313)+1),"")</f>
        <v>0</v>
      </c>
      <c r="DU361">
        <f>IFERROR(SMALL(DU108:DU310,ROW()-ROW($DU$313)+1),"")</f>
        <v>0</v>
      </c>
      <c r="DV361">
        <f>IFERROR(SMALL(DV108:DV310,ROW()-ROW($DV$313)+1),"")</f>
        <v>0</v>
      </c>
      <c r="DW361">
        <f>IFERROR(SMALL(DW108:DW310,ROW()-ROW($DW$313)+1),"")</f>
        <v>0</v>
      </c>
      <c r="DX361">
        <f>IFERROR(SMALL(DX108:DX310,ROW()-ROW($DX$313)+1),"")</f>
        <v>0</v>
      </c>
      <c r="DY361">
        <f>IFERROR(SMALL(DY108:DY310,ROW()-ROW($DY$313)+1),"")</f>
        <v>0</v>
      </c>
      <c r="DZ361">
        <f>IFERROR(SMALL(DZ108:DZ310,ROW()-ROW($DZ$313)+1),"")</f>
        <v>0</v>
      </c>
      <c r="EA361">
        <f>IFERROR(SMALL(EA108:EA310,ROW()-ROW($EA$313)+1),"")</f>
        <v>0</v>
      </c>
      <c r="EB361">
        <f>IFERROR(SMALL(EB108:EB310,ROW()-ROW($EB$313)+1),"")</f>
        <v>0</v>
      </c>
      <c r="EC361">
        <f>IFERROR(SMALL(EC108:EC310,ROW()-ROW($EC$313)+1),"")</f>
        <v>0</v>
      </c>
      <c r="ED361">
        <f>IFERROR(SMALL(ED108:ED310,ROW()-ROW($ED$313)+1),"")</f>
        <v>0</v>
      </c>
      <c r="EE361">
        <f>IFERROR(SMALL(EE108:EE310,ROW()-ROW($EE$313)+1),"")</f>
        <v>0</v>
      </c>
      <c r="EF361">
        <f>IFERROR(SMALL(EF108:EF310,ROW()-ROW($EF$313)+1),"")</f>
        <v>0</v>
      </c>
      <c r="EG361">
        <f>IFERROR(SMALL(EG108:EG310,ROW()-ROW($EG$313)+1),"")</f>
        <v>0</v>
      </c>
      <c r="EH361">
        <f>IFERROR(SMALL(EH108:EH310,ROW()-ROW($EH$313)+1),"")</f>
        <v>0</v>
      </c>
      <c r="EI361">
        <f>IFERROR(SMALL(EI108:EI310,ROW()-ROW($EI$313)+1),"")</f>
        <v>0</v>
      </c>
      <c r="EJ361">
        <f>IFERROR(SMALL(EJ108:EJ310,ROW()-ROW($EJ$313)+1),"")</f>
        <v>0</v>
      </c>
      <c r="EK361">
        <f>IFERROR(SMALL(EK108:EK310,ROW()-ROW($EK$313)+1),"")</f>
        <v>0</v>
      </c>
      <c r="EL361">
        <f>IFERROR(SMALL(EL108:EL310,ROW()-ROW($EL$313)+1),"")</f>
        <v>0</v>
      </c>
      <c r="EM361">
        <f>IFERROR(SMALL(EM108:EM310,ROW()-ROW($EM$313)+1),"")</f>
        <v>0</v>
      </c>
      <c r="EN361">
        <f>IFERROR(SMALL(EN108:EN310,ROW()-ROW($EN$313)+1),"")</f>
        <v>0</v>
      </c>
      <c r="EO361">
        <f>IFERROR(SMALL(EO108:EO310,ROW()-ROW($EO$313)+1),"")</f>
        <v>0</v>
      </c>
      <c r="EP361">
        <f>IFERROR(SMALL(EP108:EP310,ROW()-ROW($EP$313)+1),"")</f>
        <v>0</v>
      </c>
      <c r="EQ361">
        <f>IFERROR(SMALL(EQ108:EQ310,ROW()-ROW($EQ$313)+1),"")</f>
        <v>0</v>
      </c>
      <c r="ER361">
        <f>IFERROR(SMALL(ER108:ER310,ROW()-ROW($ER$313)+1),"")</f>
        <v>0</v>
      </c>
      <c r="ES361">
        <f>IFERROR(SMALL(ES108:ES310,ROW()-ROW($ES$313)+1),"")</f>
        <v>0</v>
      </c>
      <c r="ET361">
        <f>IFERROR(SMALL(ET108:ET310,ROW()-ROW($ET$313)+1),"")</f>
        <v>0</v>
      </c>
      <c r="EU361">
        <f>IFERROR(SMALL(EU108:EU310,ROW()-ROW($EU$313)+1),"")</f>
        <v>0</v>
      </c>
      <c r="EV361">
        <f>IFERROR(SMALL(EV108:EV310,ROW()-ROW($EV$313)+1),"")</f>
        <v>0</v>
      </c>
      <c r="EW361">
        <f>IFERROR(SMALL(EW108:EW310,ROW()-ROW($EW$313)+1),"")</f>
        <v>0</v>
      </c>
      <c r="EX361">
        <f>IFERROR(SMALL(EX108:EX310,ROW()-ROW($EX$313)+1),"")</f>
        <v>0</v>
      </c>
      <c r="EY361">
        <f>IFERROR(SMALL(EY108:EY310,ROW()-ROW($EY$313)+1),"")</f>
        <v>0</v>
      </c>
      <c r="EZ361">
        <f>IFERROR(SMALL(EZ108:EZ310,ROW()-ROW($EZ$313)+1),"")</f>
        <v>0</v>
      </c>
      <c r="FA361">
        <f>IFERROR(SMALL(FA108:FA310,ROW()-ROW($FA$313)+1),"")</f>
        <v>0</v>
      </c>
      <c r="FB361">
        <f>IFERROR(SMALL(FB108:FB310,ROW()-ROW($FB$313)+1),"")</f>
        <v>0</v>
      </c>
      <c r="FC361">
        <f>IFERROR(SMALL(FC108:FC310,ROW()-ROW($FC$313)+1),"")</f>
        <v>0</v>
      </c>
      <c r="FD361">
        <f>IFERROR(SMALL(FD108:FD310,ROW()-ROW($FD$313)+1),"")</f>
        <v>0</v>
      </c>
      <c r="FE361">
        <f>IFERROR(SMALL(FE108:FE310,ROW()-ROW($FE$313)+1),"")</f>
        <v>0</v>
      </c>
      <c r="FF361">
        <f>IFERROR(SMALL(FF108:FF310,ROW()-ROW($FF$313)+1),"")</f>
        <v>0</v>
      </c>
      <c r="FG361">
        <f>IFERROR(SMALL(FG108:FG310,ROW()-ROW($FG$313)+1),"")</f>
        <v>0</v>
      </c>
      <c r="FH361">
        <f>IFERROR(SMALL(FH108:FH310,ROW()-ROW($FH$313)+1),"")</f>
        <v>0</v>
      </c>
      <c r="FI361">
        <f>IFERROR(SMALL(FI108:FI310,ROW()-ROW($FI$313)+1),"")</f>
        <v>0</v>
      </c>
      <c r="FJ361">
        <f>IFERROR(SMALL(FJ108:FJ310,ROW()-ROW($FJ$313)+1),"")</f>
        <v>0</v>
      </c>
      <c r="FK361">
        <f>IFERROR(SMALL(FK108:FK310,ROW()-ROW($FK$313)+1),"")</f>
        <v>0</v>
      </c>
      <c r="FL361">
        <f>IFERROR(SMALL(FL108:FL310,ROW()-ROW($FL$313)+1),"")</f>
        <v>0</v>
      </c>
      <c r="FM361">
        <f>IFERROR(SMALL(FM108:FM310,ROW()-ROW($FM$313)+1),"")</f>
        <v>0</v>
      </c>
      <c r="FN361">
        <f>IFERROR(SMALL(FN108:FN310,ROW()-ROW($FN$313)+1),"")</f>
        <v>0</v>
      </c>
      <c r="FO361">
        <f>IFERROR(SMALL(FO108:FO310,ROW()-ROW($FO$313)+1),"")</f>
        <v>0</v>
      </c>
      <c r="FP361">
        <f>IFERROR(SMALL(FP108:FP310,ROW()-ROW($FP$313)+1),"")</f>
        <v>0</v>
      </c>
      <c r="FQ361">
        <f>IFERROR(SMALL(FQ108:FQ310,ROW()-ROW($FQ$313)+1),"")</f>
        <v>0</v>
      </c>
      <c r="FR361">
        <f>IFERROR(SMALL(FR108:FR310,ROW()-ROW($FR$313)+1),"")</f>
        <v>0</v>
      </c>
      <c r="FS361">
        <f>IFERROR(SMALL(FS108:FS310,ROW()-ROW($FS$313)+1),"")</f>
        <v>0</v>
      </c>
      <c r="FT361">
        <f>IFERROR(SMALL(FT108:FT310,ROW()-ROW($FT$313)+1),"")</f>
        <v>0</v>
      </c>
      <c r="FU361">
        <f>IFERROR(SMALL(FU108:FU310,ROW()-ROW($FU$313)+1),"")</f>
        <v>0</v>
      </c>
      <c r="FV361">
        <f>IFERROR(SMALL(FV108:FV310,ROW()-ROW($FV$313)+1),"")</f>
        <v>0</v>
      </c>
      <c r="FW361">
        <f>IFERROR(SMALL(FW108:FW310,ROW()-ROW($FW$313)+1),"")</f>
        <v>0</v>
      </c>
      <c r="FX361">
        <f>IFERROR(SMALL(FX108:FX310,ROW()-ROW($FX$313)+1),"")</f>
        <v>0</v>
      </c>
      <c r="FY361">
        <f>IFERROR(SMALL(FY108:FY310,ROW()-ROW($FY$313)+1),"")</f>
        <v>0</v>
      </c>
      <c r="FZ361">
        <f>IFERROR(SMALL(FZ108:FZ310,ROW()-ROW($FZ$313)+1),"")</f>
        <v>0</v>
      </c>
      <c r="GA361">
        <f>IFERROR(SMALL(GA108:GA310,ROW()-ROW($GA$313)+1),"")</f>
        <v>0</v>
      </c>
      <c r="GB361">
        <f>IFERROR(SMALL(GB108:GB310,ROW()-ROW($GB$313)+1),"")</f>
        <v>0</v>
      </c>
      <c r="GC361">
        <f>IFERROR(SMALL(GC108:GC310,ROW()-ROW($GC$313)+1),"")</f>
        <v>0</v>
      </c>
      <c r="GD361">
        <f>IFERROR(SMALL(GD108:GD310,ROW()-ROW($GD$313)+1),"")</f>
        <v>0</v>
      </c>
      <c r="GE361">
        <f>IFERROR(SMALL(GE108:GE310,ROW()-ROW($GE$313)+1),"")</f>
        <v>0</v>
      </c>
      <c r="GF361">
        <f>IFERROR(SMALL(GF108:GF310,ROW()-ROW($GF$313)+1),"")</f>
        <v>0</v>
      </c>
      <c r="GG361">
        <f>IFERROR(SMALL(GG108:GG310,ROW()-ROW($GG$313)+1),"")</f>
        <v>0</v>
      </c>
      <c r="GH361">
        <f>IFERROR(SMALL(GH108:GH310,ROW()-ROW($GH$313)+1),"")</f>
        <v>0</v>
      </c>
      <c r="GI361">
        <f>IFERROR(SMALL(GI108:GI310,ROW()-ROW($GI$313)+1),"")</f>
        <v>0</v>
      </c>
      <c r="GJ361">
        <f>IFERROR(SMALL(GJ108:GJ310,ROW()-ROW($GJ$313)+1),"")</f>
        <v>0</v>
      </c>
      <c r="GK361">
        <f>IFERROR(SMALL(GK108:GK310,ROW()-ROW($GK$313)+1),"")</f>
        <v>0</v>
      </c>
      <c r="GL361">
        <f>IFERROR(SMALL(GL108:GL310,ROW()-ROW($GL$313)+1),"")</f>
        <v>0</v>
      </c>
      <c r="GM361">
        <f>IFERROR(SMALL(GM108:GM310,ROW()-ROW($GM$313)+1),"")</f>
        <v>0</v>
      </c>
      <c r="GN361">
        <f>IFERROR(SMALL(GN108:GN310,ROW()-ROW($GN$313)+1),"")</f>
        <v>0</v>
      </c>
      <c r="GO361">
        <f>IFERROR(SMALL(GO108:GO310,ROW()-ROW($GO$313)+1),"")</f>
        <v>0</v>
      </c>
      <c r="GP361">
        <f>IFERROR(SMALL(GP108:GP310,ROW()-ROW($GP$313)+1),"")</f>
        <v>0</v>
      </c>
      <c r="GQ361">
        <f>IFERROR(SMALL(GQ108:GQ310,ROW()-ROW($GQ$313)+1),"")</f>
        <v>0</v>
      </c>
      <c r="GR361">
        <f>IFERROR(SMALL(GR108:GR310,ROW()-ROW($GR$313)+1),"")</f>
        <v>0</v>
      </c>
      <c r="GS361">
        <f>IFERROR(SMALL(GS108:GS310,ROW()-ROW($GS$313)+1),"")</f>
        <v>0</v>
      </c>
      <c r="GT361">
        <f>IFERROR(SMALL(GT108:GT310,ROW()-ROW($GT$313)+1),"")</f>
        <v>0</v>
      </c>
      <c r="GU361">
        <f>IFERROR(SMALL(GU108:GU310,ROW()-ROW($GU$313)+1),"")</f>
        <v>0</v>
      </c>
      <c r="GV361">
        <f>IFERROR(SMALL(GV108:GV310,ROW()-ROW($GV$313)+1),"")</f>
        <v>0</v>
      </c>
      <c r="GW361">
        <f>IFERROR(SMALL(GW108:GW310,ROW()-ROW($GW$313)+1),"")</f>
        <v>0</v>
      </c>
      <c r="GX361">
        <f>IFERROR(SMALL(GX108:GX310,ROW()-ROW($GX$313)+1),"")</f>
        <v>0</v>
      </c>
      <c r="GY361">
        <f>IFERROR(SMALL(GY108:GY310,ROW()-ROW($GY$313)+1),"")</f>
        <v>0</v>
      </c>
      <c r="GZ361">
        <f>IFERROR(SMALL(GZ108:GZ310,ROW()-ROW($GZ$313)+1),"")</f>
        <v>0</v>
      </c>
      <c r="HA361">
        <f>IFERROR(SMALL(HA108:HA310,ROW()-ROW($HA$313)+1),"")</f>
        <v>0</v>
      </c>
      <c r="HB361">
        <f>IFERROR(SMALL(HB108:HB310,ROW()-ROW($HB$313)+1),"")</f>
        <v>0</v>
      </c>
      <c r="HC361">
        <f>IFERROR(SMALL(HC108:HC310,ROW()-ROW($HC$313)+1),"")</f>
        <v>0</v>
      </c>
      <c r="HD361">
        <f>IFERROR(SMALL(HD108:HD310,ROW()-ROW($HD$313)+1),"")</f>
        <v>0</v>
      </c>
      <c r="HE361">
        <f>IFERROR(SMALL(HE108:HE310,ROW()-ROW($HE$313)+1),"")</f>
        <v>0</v>
      </c>
      <c r="HF361">
        <f>IFERROR(SMALL(HF108:HF310,ROW()-ROW($HF$313)+1),"")</f>
        <v>0</v>
      </c>
    </row>
    <row r="362" spans="5:214">
      <c r="E362">
        <f>IFERROR(SMALL(E108:E310,ROW()-ROW($E$313)+1),"")</f>
        <v>0</v>
      </c>
      <c r="F362">
        <f>IFERROR(SMALL(F108:F310,ROW()-ROW($F$313)+1),"")</f>
        <v>0</v>
      </c>
      <c r="G362">
        <f>IFERROR(SMALL(G108:G310,ROW()-ROW($G$313)+1),"")</f>
        <v>0</v>
      </c>
      <c r="H362">
        <f>IFERROR(SMALL(H108:H310,ROW()-ROW($H$313)+1),"")</f>
        <v>0</v>
      </c>
      <c r="I362">
        <f>IFERROR(SMALL(I108:I310,ROW()-ROW($I$313)+1),"")</f>
        <v>0</v>
      </c>
      <c r="J362">
        <f>IFERROR(SMALL(J108:J310,ROW()-ROW($J$313)+1),"")</f>
        <v>0</v>
      </c>
      <c r="K362">
        <f>IFERROR(SMALL(K108:K310,ROW()-ROW($K$313)+1),"")</f>
        <v>0</v>
      </c>
      <c r="L362">
        <f>IFERROR(SMALL(L108:L310,ROW()-ROW($L$313)+1),"")</f>
        <v>0</v>
      </c>
      <c r="M362">
        <f>IFERROR(SMALL(M108:M310,ROW()-ROW($M$313)+1),"")</f>
        <v>0</v>
      </c>
      <c r="N362">
        <f>IFERROR(SMALL(N108:N310,ROW()-ROW($N$313)+1),"")</f>
        <v>0</v>
      </c>
      <c r="O362">
        <f>IFERROR(SMALL(O108:O310,ROW()-ROW($O$313)+1),"")</f>
        <v>0</v>
      </c>
      <c r="P362">
        <f>IFERROR(SMALL(P108:P310,ROW()-ROW($P$313)+1),"")</f>
        <v>0</v>
      </c>
      <c r="Q362">
        <f>IFERROR(SMALL(Q108:Q310,ROW()-ROW($Q$313)+1),"")</f>
        <v>0</v>
      </c>
      <c r="R362">
        <f>IFERROR(SMALL(R108:R310,ROW()-ROW($R$313)+1),"")</f>
        <v>0</v>
      </c>
      <c r="S362">
        <f>IFERROR(SMALL(S108:S310,ROW()-ROW($S$313)+1),"")</f>
        <v>0</v>
      </c>
      <c r="T362">
        <f>IFERROR(SMALL(T108:T310,ROW()-ROW($T$313)+1),"")</f>
        <v>0</v>
      </c>
      <c r="U362">
        <f>IFERROR(SMALL(U108:U310,ROW()-ROW($U$313)+1),"")</f>
        <v>0</v>
      </c>
      <c r="V362">
        <f>IFERROR(SMALL(V108:V310,ROW()-ROW($V$313)+1),"")</f>
        <v>0</v>
      </c>
      <c r="W362">
        <f>IFERROR(SMALL(W108:W310,ROW()-ROW($W$313)+1),"")</f>
        <v>0</v>
      </c>
      <c r="X362">
        <f>IFERROR(SMALL(X108:X310,ROW()-ROW($X$313)+1),"")</f>
        <v>0</v>
      </c>
      <c r="Y362">
        <f>IFERROR(SMALL(Y108:Y310,ROW()-ROW($Y$313)+1),"")</f>
        <v>0</v>
      </c>
      <c r="Z362">
        <f>IFERROR(SMALL(Z108:Z310,ROW()-ROW($Z$313)+1),"")</f>
        <v>0</v>
      </c>
      <c r="AA362">
        <f>IFERROR(SMALL(AA108:AA310,ROW()-ROW($AA$313)+1),"")</f>
        <v>0</v>
      </c>
      <c r="AB362">
        <f>IFERROR(SMALL(AB108:AB310,ROW()-ROW($AB$313)+1),"")</f>
        <v>0</v>
      </c>
      <c r="AC362">
        <f>IFERROR(SMALL(AC108:AC310,ROW()-ROW($AC$313)+1),"")</f>
        <v>0</v>
      </c>
      <c r="AD362">
        <f>IFERROR(SMALL(AD108:AD310,ROW()-ROW($AD$313)+1),"")</f>
        <v>0</v>
      </c>
      <c r="AE362">
        <f>IFERROR(SMALL(AE108:AE310,ROW()-ROW($AE$313)+1),"")</f>
        <v>0</v>
      </c>
      <c r="AF362">
        <f>IFERROR(SMALL(AF108:AF310,ROW()-ROW($AF$313)+1),"")</f>
        <v>0</v>
      </c>
      <c r="AG362">
        <f>IFERROR(SMALL(AG108:AG310,ROW()-ROW($AG$313)+1),"")</f>
        <v>0</v>
      </c>
      <c r="AH362">
        <f>IFERROR(SMALL(AH108:AH310,ROW()-ROW($AH$313)+1),"")</f>
        <v>0</v>
      </c>
      <c r="AI362">
        <f>IFERROR(SMALL(AI108:AI310,ROW()-ROW($AI$313)+1),"")</f>
        <v>0</v>
      </c>
      <c r="AJ362">
        <f>IFERROR(SMALL(AJ108:AJ310,ROW()-ROW($AJ$313)+1),"")</f>
        <v>0</v>
      </c>
      <c r="AK362">
        <f>IFERROR(SMALL(AK108:AK310,ROW()-ROW($AK$313)+1),"")</f>
        <v>0</v>
      </c>
      <c r="AL362">
        <f>IFERROR(SMALL(AL108:AL310,ROW()-ROW($AL$313)+1),"")</f>
        <v>0</v>
      </c>
      <c r="AM362">
        <f>IFERROR(SMALL(AM108:AM310,ROW()-ROW($AM$313)+1),"")</f>
        <v>0</v>
      </c>
      <c r="AN362">
        <f>IFERROR(SMALL(AN108:AN310,ROW()-ROW($AN$313)+1),"")</f>
        <v>0</v>
      </c>
      <c r="AO362">
        <f>IFERROR(SMALL(AO108:AO310,ROW()-ROW($AO$313)+1),"")</f>
        <v>0</v>
      </c>
      <c r="AP362">
        <f>IFERROR(SMALL(AP108:AP310,ROW()-ROW($AP$313)+1),"")</f>
        <v>0</v>
      </c>
      <c r="AQ362">
        <f>IFERROR(SMALL(AQ108:AQ310,ROW()-ROW($AQ$313)+1),"")</f>
        <v>0</v>
      </c>
      <c r="AR362">
        <f>IFERROR(SMALL(AR108:AR310,ROW()-ROW($AR$313)+1),"")</f>
        <v>0</v>
      </c>
      <c r="AS362">
        <f>IFERROR(SMALL(AS108:AS310,ROW()-ROW($AS$313)+1),"")</f>
        <v>0</v>
      </c>
      <c r="AT362">
        <f>IFERROR(SMALL(AT108:AT310,ROW()-ROW($AT$313)+1),"")</f>
        <v>0</v>
      </c>
      <c r="AU362">
        <f>IFERROR(SMALL(AU108:AU310,ROW()-ROW($AU$313)+1),"")</f>
        <v>0</v>
      </c>
      <c r="AV362">
        <f>IFERROR(SMALL(AV108:AV310,ROW()-ROW($AV$313)+1),"")</f>
        <v>0</v>
      </c>
      <c r="AW362">
        <f>IFERROR(SMALL(AW108:AW310,ROW()-ROW($AW$313)+1),"")</f>
        <v>0</v>
      </c>
      <c r="AX362">
        <f>IFERROR(SMALL(AX108:AX310,ROW()-ROW($AX$313)+1),"")</f>
        <v>0</v>
      </c>
      <c r="AY362">
        <f>IFERROR(SMALL(AY108:AY310,ROW()-ROW($AY$313)+1),"")</f>
        <v>0</v>
      </c>
      <c r="AZ362">
        <f>IFERROR(SMALL(AZ108:AZ310,ROW()-ROW($AZ$313)+1),"")</f>
        <v>0</v>
      </c>
      <c r="BA362">
        <f>IFERROR(SMALL(BA108:BA310,ROW()-ROW($BA$313)+1),"")</f>
        <v>0</v>
      </c>
      <c r="BB362">
        <f>IFERROR(SMALL(BB108:BB310,ROW()-ROW($BB$313)+1),"")</f>
        <v>0</v>
      </c>
      <c r="BC362">
        <f>IFERROR(SMALL(BC108:BC310,ROW()-ROW($BC$313)+1),"")</f>
        <v>0</v>
      </c>
      <c r="BD362">
        <f>IFERROR(SMALL(BD108:BD310,ROW()-ROW($BD$313)+1),"")</f>
        <v>0</v>
      </c>
      <c r="BE362">
        <f>IFERROR(SMALL(BE108:BE310,ROW()-ROW($BE$313)+1),"")</f>
        <v>0</v>
      </c>
      <c r="BF362">
        <f>IFERROR(SMALL(BF108:BF310,ROW()-ROW($BF$313)+1),"")</f>
        <v>0</v>
      </c>
      <c r="BG362">
        <f>IFERROR(SMALL(BG108:BG310,ROW()-ROW($BG$313)+1),"")</f>
        <v>0</v>
      </c>
      <c r="BH362">
        <f>IFERROR(SMALL(BH108:BH310,ROW()-ROW($BH$313)+1),"")</f>
        <v>0</v>
      </c>
      <c r="BI362">
        <f>IFERROR(SMALL(BI108:BI310,ROW()-ROW($BI$313)+1),"")</f>
        <v>0</v>
      </c>
      <c r="BJ362">
        <f>IFERROR(SMALL(BJ108:BJ310,ROW()-ROW($BJ$313)+1),"")</f>
        <v>0</v>
      </c>
      <c r="BK362">
        <f>IFERROR(SMALL(BK108:BK310,ROW()-ROW($BK$313)+1),"")</f>
        <v>0</v>
      </c>
      <c r="BL362">
        <f>IFERROR(SMALL(BL108:BL310,ROW()-ROW($BL$313)+1),"")</f>
        <v>0</v>
      </c>
      <c r="BM362">
        <f>IFERROR(SMALL(BM108:BM310,ROW()-ROW($BM$313)+1),"")</f>
        <v>0</v>
      </c>
      <c r="BN362">
        <f>IFERROR(SMALL(BN108:BN310,ROW()-ROW($BN$313)+1),"")</f>
        <v>0</v>
      </c>
      <c r="BO362">
        <f>IFERROR(SMALL(BO108:BO310,ROW()-ROW($BO$313)+1),"")</f>
        <v>0</v>
      </c>
      <c r="BP362">
        <f>IFERROR(SMALL(BP108:BP310,ROW()-ROW($BP$313)+1),"")</f>
        <v>0</v>
      </c>
      <c r="BQ362">
        <f>IFERROR(SMALL(BQ108:BQ310,ROW()-ROW($BQ$313)+1),"")</f>
        <v>0</v>
      </c>
      <c r="BR362">
        <f>IFERROR(SMALL(BR108:BR310,ROW()-ROW($BR$313)+1),"")</f>
        <v>0</v>
      </c>
      <c r="BS362">
        <f>IFERROR(SMALL(BS108:BS310,ROW()-ROW($BS$313)+1),"")</f>
        <v>0</v>
      </c>
      <c r="BT362">
        <f>IFERROR(SMALL(BT108:BT310,ROW()-ROW($BT$313)+1),"")</f>
        <v>0</v>
      </c>
      <c r="BU362">
        <f>IFERROR(SMALL(BU108:BU310,ROW()-ROW($BU$313)+1),"")</f>
        <v>0</v>
      </c>
      <c r="BV362">
        <f>IFERROR(SMALL(BV108:BV310,ROW()-ROW($BV$313)+1),"")</f>
        <v>0</v>
      </c>
      <c r="BW362">
        <f>IFERROR(SMALL(BW108:BW310,ROW()-ROW($BW$313)+1),"")</f>
        <v>0</v>
      </c>
      <c r="BX362">
        <f>IFERROR(SMALL(BX108:BX310,ROW()-ROW($BX$313)+1),"")</f>
        <v>0</v>
      </c>
      <c r="BY362">
        <f>IFERROR(SMALL(BY108:BY310,ROW()-ROW($BY$313)+1),"")</f>
        <v>0</v>
      </c>
      <c r="BZ362">
        <f>IFERROR(SMALL(BZ108:BZ310,ROW()-ROW($BZ$313)+1),"")</f>
        <v>0</v>
      </c>
      <c r="CA362">
        <f>IFERROR(SMALL(CA108:CA310,ROW()-ROW($CA$313)+1),"")</f>
        <v>0</v>
      </c>
      <c r="CB362">
        <f>IFERROR(SMALL(CB108:CB310,ROW()-ROW($CB$313)+1),"")</f>
        <v>0</v>
      </c>
      <c r="CC362">
        <f>IFERROR(SMALL(CC108:CC310,ROW()-ROW($CC$313)+1),"")</f>
        <v>0</v>
      </c>
      <c r="CD362">
        <f>IFERROR(SMALL(CD108:CD310,ROW()-ROW($CD$313)+1),"")</f>
        <v>0</v>
      </c>
      <c r="CE362">
        <f>IFERROR(SMALL(CE108:CE310,ROW()-ROW($CE$313)+1),"")</f>
        <v>0</v>
      </c>
      <c r="CF362">
        <f>IFERROR(SMALL(CF108:CF310,ROW()-ROW($CF$313)+1),"")</f>
        <v>0</v>
      </c>
      <c r="CG362">
        <f>IFERROR(SMALL(CG108:CG310,ROW()-ROW($CG$313)+1),"")</f>
        <v>0</v>
      </c>
      <c r="CH362">
        <f>IFERROR(SMALL(CH108:CH310,ROW()-ROW($CH$313)+1),"")</f>
        <v>0</v>
      </c>
      <c r="CI362">
        <f>IFERROR(SMALL(CI108:CI310,ROW()-ROW($CI$313)+1),"")</f>
        <v>0</v>
      </c>
      <c r="CJ362">
        <f>IFERROR(SMALL(CJ108:CJ310,ROW()-ROW($CJ$313)+1),"")</f>
        <v>0</v>
      </c>
      <c r="CK362">
        <f>IFERROR(SMALL(CK108:CK310,ROW()-ROW($CK$313)+1),"")</f>
        <v>0</v>
      </c>
      <c r="CL362">
        <f>IFERROR(SMALL(CL108:CL310,ROW()-ROW($CL$313)+1),"")</f>
        <v>0</v>
      </c>
      <c r="CM362">
        <f>IFERROR(SMALL(CM108:CM310,ROW()-ROW($CM$313)+1),"")</f>
        <v>0</v>
      </c>
      <c r="CN362">
        <f>IFERROR(SMALL(CN108:CN310,ROW()-ROW($CN$313)+1),"")</f>
        <v>0</v>
      </c>
      <c r="CO362">
        <f>IFERROR(SMALL(CO108:CO310,ROW()-ROW($CO$313)+1),"")</f>
        <v>0</v>
      </c>
      <c r="CP362">
        <f>IFERROR(SMALL(CP108:CP310,ROW()-ROW($CP$313)+1),"")</f>
        <v>0</v>
      </c>
      <c r="CQ362">
        <f>IFERROR(SMALL(CQ108:CQ310,ROW()-ROW($CQ$313)+1),"")</f>
        <v>0</v>
      </c>
      <c r="CR362">
        <f>IFERROR(SMALL(CR108:CR310,ROW()-ROW($CR$313)+1),"")</f>
        <v>0</v>
      </c>
      <c r="CS362">
        <f>IFERROR(SMALL(CS108:CS310,ROW()-ROW($CS$313)+1),"")</f>
        <v>0</v>
      </c>
      <c r="CT362">
        <f>IFERROR(SMALL(CT108:CT310,ROW()-ROW($CT$313)+1),"")</f>
        <v>0</v>
      </c>
      <c r="CU362">
        <f>IFERROR(SMALL(CU108:CU310,ROW()-ROW($CU$313)+1),"")</f>
        <v>0</v>
      </c>
      <c r="CV362">
        <f>IFERROR(SMALL(CV108:CV310,ROW()-ROW($CV$313)+1),"")</f>
        <v>0</v>
      </c>
      <c r="CW362">
        <f>IFERROR(SMALL(CW108:CW310,ROW()-ROW($CW$313)+1),"")</f>
        <v>0</v>
      </c>
      <c r="CX362">
        <f>IFERROR(SMALL(CX108:CX310,ROW()-ROW($CX$313)+1),"")</f>
        <v>0</v>
      </c>
      <c r="CY362">
        <f>IFERROR(SMALL(CY108:CY310,ROW()-ROW($CY$313)+1),"")</f>
        <v>0</v>
      </c>
      <c r="CZ362">
        <f>IFERROR(SMALL(CZ108:CZ310,ROW()-ROW($CZ$313)+1),"")</f>
        <v>0</v>
      </c>
      <c r="DA362">
        <f>IFERROR(SMALL(DA108:DA310,ROW()-ROW($DA$313)+1),"")</f>
        <v>0</v>
      </c>
      <c r="DB362">
        <f>IFERROR(SMALL(DB108:DB310,ROW()-ROW($DB$313)+1),"")</f>
        <v>0</v>
      </c>
      <c r="DC362">
        <f>IFERROR(SMALL(DC108:DC310,ROW()-ROW($DC$313)+1),"")</f>
        <v>0</v>
      </c>
      <c r="DD362">
        <f>IFERROR(SMALL(DD108:DD310,ROW()-ROW($DD$313)+1),"")</f>
        <v>0</v>
      </c>
      <c r="DG362">
        <f>IFERROR(SMALL(DG108:DG310,ROW()-ROW($DG$313)+1),"")</f>
        <v>0</v>
      </c>
      <c r="DH362">
        <f>IFERROR(SMALL(DH108:DH310,ROW()-ROW($DH$313)+1),"")</f>
        <v>0</v>
      </c>
      <c r="DI362">
        <f>IFERROR(SMALL(DI108:DI310,ROW()-ROW($DI$313)+1),"")</f>
        <v>0</v>
      </c>
      <c r="DJ362">
        <f>IFERROR(SMALL(DJ108:DJ310,ROW()-ROW($DJ$313)+1),"")</f>
        <v>0</v>
      </c>
      <c r="DK362">
        <f>IFERROR(SMALL(DK108:DK310,ROW()-ROW($DK$313)+1),"")</f>
        <v>0</v>
      </c>
      <c r="DL362">
        <f>IFERROR(SMALL(DL108:DL310,ROW()-ROW($DL$313)+1),"")</f>
        <v>0</v>
      </c>
      <c r="DM362">
        <f>IFERROR(SMALL(DM108:DM310,ROW()-ROW($DM$313)+1),"")</f>
        <v>0</v>
      </c>
      <c r="DN362">
        <f>IFERROR(SMALL(DN108:DN310,ROW()-ROW($DN$313)+1),"")</f>
        <v>0</v>
      </c>
      <c r="DO362">
        <f>IFERROR(SMALL(DO108:DO310,ROW()-ROW($DO$313)+1),"")</f>
        <v>0</v>
      </c>
      <c r="DP362">
        <f>IFERROR(SMALL(DP108:DP310,ROW()-ROW($DP$313)+1),"")</f>
        <v>0</v>
      </c>
      <c r="DQ362">
        <f>IFERROR(SMALL(DQ108:DQ310,ROW()-ROW($DQ$313)+1),"")</f>
        <v>0</v>
      </c>
      <c r="DR362">
        <f>IFERROR(SMALL(DR108:DR310,ROW()-ROW($DR$313)+1),"")</f>
        <v>0</v>
      </c>
      <c r="DS362">
        <f>IFERROR(SMALL(DS108:DS310,ROW()-ROW($DS$313)+1),"")</f>
        <v>0</v>
      </c>
      <c r="DT362">
        <f>IFERROR(SMALL(DT108:DT310,ROW()-ROW($DT$313)+1),"")</f>
        <v>0</v>
      </c>
      <c r="DU362">
        <f>IFERROR(SMALL(DU108:DU310,ROW()-ROW($DU$313)+1),"")</f>
        <v>0</v>
      </c>
      <c r="DV362">
        <f>IFERROR(SMALL(DV108:DV310,ROW()-ROW($DV$313)+1),"")</f>
        <v>0</v>
      </c>
      <c r="DW362">
        <f>IFERROR(SMALL(DW108:DW310,ROW()-ROW($DW$313)+1),"")</f>
        <v>0</v>
      </c>
      <c r="DX362">
        <f>IFERROR(SMALL(DX108:DX310,ROW()-ROW($DX$313)+1),"")</f>
        <v>0</v>
      </c>
      <c r="DY362">
        <f>IFERROR(SMALL(DY108:DY310,ROW()-ROW($DY$313)+1),"")</f>
        <v>0</v>
      </c>
      <c r="DZ362">
        <f>IFERROR(SMALL(DZ108:DZ310,ROW()-ROW($DZ$313)+1),"")</f>
        <v>0</v>
      </c>
      <c r="EA362">
        <f>IFERROR(SMALL(EA108:EA310,ROW()-ROW($EA$313)+1),"")</f>
        <v>0</v>
      </c>
      <c r="EB362">
        <f>IFERROR(SMALL(EB108:EB310,ROW()-ROW($EB$313)+1),"")</f>
        <v>0</v>
      </c>
      <c r="EC362">
        <f>IFERROR(SMALL(EC108:EC310,ROW()-ROW($EC$313)+1),"")</f>
        <v>0</v>
      </c>
      <c r="ED362">
        <f>IFERROR(SMALL(ED108:ED310,ROW()-ROW($ED$313)+1),"")</f>
        <v>0</v>
      </c>
      <c r="EE362">
        <f>IFERROR(SMALL(EE108:EE310,ROW()-ROW($EE$313)+1),"")</f>
        <v>0</v>
      </c>
      <c r="EF362">
        <f>IFERROR(SMALL(EF108:EF310,ROW()-ROW($EF$313)+1),"")</f>
        <v>0</v>
      </c>
      <c r="EG362">
        <f>IFERROR(SMALL(EG108:EG310,ROW()-ROW($EG$313)+1),"")</f>
        <v>0</v>
      </c>
      <c r="EH362">
        <f>IFERROR(SMALL(EH108:EH310,ROW()-ROW($EH$313)+1),"")</f>
        <v>0</v>
      </c>
      <c r="EI362">
        <f>IFERROR(SMALL(EI108:EI310,ROW()-ROW($EI$313)+1),"")</f>
        <v>0</v>
      </c>
      <c r="EJ362">
        <f>IFERROR(SMALL(EJ108:EJ310,ROW()-ROW($EJ$313)+1),"")</f>
        <v>0</v>
      </c>
      <c r="EK362">
        <f>IFERROR(SMALL(EK108:EK310,ROW()-ROW($EK$313)+1),"")</f>
        <v>0</v>
      </c>
      <c r="EL362">
        <f>IFERROR(SMALL(EL108:EL310,ROW()-ROW($EL$313)+1),"")</f>
        <v>0</v>
      </c>
      <c r="EM362">
        <f>IFERROR(SMALL(EM108:EM310,ROW()-ROW($EM$313)+1),"")</f>
        <v>0</v>
      </c>
      <c r="EN362">
        <f>IFERROR(SMALL(EN108:EN310,ROW()-ROW($EN$313)+1),"")</f>
        <v>0</v>
      </c>
      <c r="EO362">
        <f>IFERROR(SMALL(EO108:EO310,ROW()-ROW($EO$313)+1),"")</f>
        <v>0</v>
      </c>
      <c r="EP362">
        <f>IFERROR(SMALL(EP108:EP310,ROW()-ROW($EP$313)+1),"")</f>
        <v>0</v>
      </c>
      <c r="EQ362">
        <f>IFERROR(SMALL(EQ108:EQ310,ROW()-ROW($EQ$313)+1),"")</f>
        <v>0</v>
      </c>
      <c r="ER362">
        <f>IFERROR(SMALL(ER108:ER310,ROW()-ROW($ER$313)+1),"")</f>
        <v>0</v>
      </c>
      <c r="ES362">
        <f>IFERROR(SMALL(ES108:ES310,ROW()-ROW($ES$313)+1),"")</f>
        <v>0</v>
      </c>
      <c r="ET362">
        <f>IFERROR(SMALL(ET108:ET310,ROW()-ROW($ET$313)+1),"")</f>
        <v>0</v>
      </c>
      <c r="EU362">
        <f>IFERROR(SMALL(EU108:EU310,ROW()-ROW($EU$313)+1),"")</f>
        <v>0</v>
      </c>
      <c r="EV362">
        <f>IFERROR(SMALL(EV108:EV310,ROW()-ROW($EV$313)+1),"")</f>
        <v>0</v>
      </c>
      <c r="EW362">
        <f>IFERROR(SMALL(EW108:EW310,ROW()-ROW($EW$313)+1),"")</f>
        <v>0</v>
      </c>
      <c r="EX362">
        <f>IFERROR(SMALL(EX108:EX310,ROW()-ROW($EX$313)+1),"")</f>
        <v>0</v>
      </c>
      <c r="EY362">
        <f>IFERROR(SMALL(EY108:EY310,ROW()-ROW($EY$313)+1),"")</f>
        <v>0</v>
      </c>
      <c r="EZ362">
        <f>IFERROR(SMALL(EZ108:EZ310,ROW()-ROW($EZ$313)+1),"")</f>
        <v>0</v>
      </c>
      <c r="FA362">
        <f>IFERROR(SMALL(FA108:FA310,ROW()-ROW($FA$313)+1),"")</f>
        <v>0</v>
      </c>
      <c r="FB362">
        <f>IFERROR(SMALL(FB108:FB310,ROW()-ROW($FB$313)+1),"")</f>
        <v>0</v>
      </c>
      <c r="FC362">
        <f>IFERROR(SMALL(FC108:FC310,ROW()-ROW($FC$313)+1),"")</f>
        <v>0</v>
      </c>
      <c r="FD362">
        <f>IFERROR(SMALL(FD108:FD310,ROW()-ROW($FD$313)+1),"")</f>
        <v>0</v>
      </c>
      <c r="FE362">
        <f>IFERROR(SMALL(FE108:FE310,ROW()-ROW($FE$313)+1),"")</f>
        <v>0</v>
      </c>
      <c r="FF362">
        <f>IFERROR(SMALL(FF108:FF310,ROW()-ROW($FF$313)+1),"")</f>
        <v>0</v>
      </c>
      <c r="FG362">
        <f>IFERROR(SMALL(FG108:FG310,ROW()-ROW($FG$313)+1),"")</f>
        <v>0</v>
      </c>
      <c r="FH362">
        <f>IFERROR(SMALL(FH108:FH310,ROW()-ROW($FH$313)+1),"")</f>
        <v>0</v>
      </c>
      <c r="FI362">
        <f>IFERROR(SMALL(FI108:FI310,ROW()-ROW($FI$313)+1),"")</f>
        <v>0</v>
      </c>
      <c r="FJ362">
        <f>IFERROR(SMALL(FJ108:FJ310,ROW()-ROW($FJ$313)+1),"")</f>
        <v>0</v>
      </c>
      <c r="FK362">
        <f>IFERROR(SMALL(FK108:FK310,ROW()-ROW($FK$313)+1),"")</f>
        <v>0</v>
      </c>
      <c r="FL362">
        <f>IFERROR(SMALL(FL108:FL310,ROW()-ROW($FL$313)+1),"")</f>
        <v>0</v>
      </c>
      <c r="FM362">
        <f>IFERROR(SMALL(FM108:FM310,ROW()-ROW($FM$313)+1),"")</f>
        <v>0</v>
      </c>
      <c r="FN362">
        <f>IFERROR(SMALL(FN108:FN310,ROW()-ROW($FN$313)+1),"")</f>
        <v>0</v>
      </c>
      <c r="FO362">
        <f>IFERROR(SMALL(FO108:FO310,ROW()-ROW($FO$313)+1),"")</f>
        <v>0</v>
      </c>
      <c r="FP362">
        <f>IFERROR(SMALL(FP108:FP310,ROW()-ROW($FP$313)+1),"")</f>
        <v>0</v>
      </c>
      <c r="FQ362">
        <f>IFERROR(SMALL(FQ108:FQ310,ROW()-ROW($FQ$313)+1),"")</f>
        <v>0</v>
      </c>
      <c r="FR362">
        <f>IFERROR(SMALL(FR108:FR310,ROW()-ROW($FR$313)+1),"")</f>
        <v>0</v>
      </c>
      <c r="FS362">
        <f>IFERROR(SMALL(FS108:FS310,ROW()-ROW($FS$313)+1),"")</f>
        <v>0</v>
      </c>
      <c r="FT362">
        <f>IFERROR(SMALL(FT108:FT310,ROW()-ROW($FT$313)+1),"")</f>
        <v>0</v>
      </c>
      <c r="FU362">
        <f>IFERROR(SMALL(FU108:FU310,ROW()-ROW($FU$313)+1),"")</f>
        <v>0</v>
      </c>
      <c r="FV362">
        <f>IFERROR(SMALL(FV108:FV310,ROW()-ROW($FV$313)+1),"")</f>
        <v>0</v>
      </c>
      <c r="FW362">
        <f>IFERROR(SMALL(FW108:FW310,ROW()-ROW($FW$313)+1),"")</f>
        <v>0</v>
      </c>
      <c r="FX362">
        <f>IFERROR(SMALL(FX108:FX310,ROW()-ROW($FX$313)+1),"")</f>
        <v>0</v>
      </c>
      <c r="FY362">
        <f>IFERROR(SMALL(FY108:FY310,ROW()-ROW($FY$313)+1),"")</f>
        <v>0</v>
      </c>
      <c r="FZ362">
        <f>IFERROR(SMALL(FZ108:FZ310,ROW()-ROW($FZ$313)+1),"")</f>
        <v>0</v>
      </c>
      <c r="GA362">
        <f>IFERROR(SMALL(GA108:GA310,ROW()-ROW($GA$313)+1),"")</f>
        <v>0</v>
      </c>
      <c r="GB362">
        <f>IFERROR(SMALL(GB108:GB310,ROW()-ROW($GB$313)+1),"")</f>
        <v>0</v>
      </c>
      <c r="GC362">
        <f>IFERROR(SMALL(GC108:GC310,ROW()-ROW($GC$313)+1),"")</f>
        <v>0</v>
      </c>
      <c r="GD362">
        <f>IFERROR(SMALL(GD108:GD310,ROW()-ROW($GD$313)+1),"")</f>
        <v>0</v>
      </c>
      <c r="GE362">
        <f>IFERROR(SMALL(GE108:GE310,ROW()-ROW($GE$313)+1),"")</f>
        <v>0</v>
      </c>
      <c r="GF362">
        <f>IFERROR(SMALL(GF108:GF310,ROW()-ROW($GF$313)+1),"")</f>
        <v>0</v>
      </c>
      <c r="GG362">
        <f>IFERROR(SMALL(GG108:GG310,ROW()-ROW($GG$313)+1),"")</f>
        <v>0</v>
      </c>
      <c r="GH362">
        <f>IFERROR(SMALL(GH108:GH310,ROW()-ROW($GH$313)+1),"")</f>
        <v>0</v>
      </c>
      <c r="GI362">
        <f>IFERROR(SMALL(GI108:GI310,ROW()-ROW($GI$313)+1),"")</f>
        <v>0</v>
      </c>
      <c r="GJ362">
        <f>IFERROR(SMALL(GJ108:GJ310,ROW()-ROW($GJ$313)+1),"")</f>
        <v>0</v>
      </c>
      <c r="GK362">
        <f>IFERROR(SMALL(GK108:GK310,ROW()-ROW($GK$313)+1),"")</f>
        <v>0</v>
      </c>
      <c r="GL362">
        <f>IFERROR(SMALL(GL108:GL310,ROW()-ROW($GL$313)+1),"")</f>
        <v>0</v>
      </c>
      <c r="GM362">
        <f>IFERROR(SMALL(GM108:GM310,ROW()-ROW($GM$313)+1),"")</f>
        <v>0</v>
      </c>
      <c r="GN362">
        <f>IFERROR(SMALL(GN108:GN310,ROW()-ROW($GN$313)+1),"")</f>
        <v>0</v>
      </c>
      <c r="GO362">
        <f>IFERROR(SMALL(GO108:GO310,ROW()-ROW($GO$313)+1),"")</f>
        <v>0</v>
      </c>
      <c r="GP362">
        <f>IFERROR(SMALL(GP108:GP310,ROW()-ROW($GP$313)+1),"")</f>
        <v>0</v>
      </c>
      <c r="GQ362">
        <f>IFERROR(SMALL(GQ108:GQ310,ROW()-ROW($GQ$313)+1),"")</f>
        <v>0</v>
      </c>
      <c r="GR362">
        <f>IFERROR(SMALL(GR108:GR310,ROW()-ROW($GR$313)+1),"")</f>
        <v>0</v>
      </c>
      <c r="GS362">
        <f>IFERROR(SMALL(GS108:GS310,ROW()-ROW($GS$313)+1),"")</f>
        <v>0</v>
      </c>
      <c r="GT362">
        <f>IFERROR(SMALL(GT108:GT310,ROW()-ROW($GT$313)+1),"")</f>
        <v>0</v>
      </c>
      <c r="GU362">
        <f>IFERROR(SMALL(GU108:GU310,ROW()-ROW($GU$313)+1),"")</f>
        <v>0</v>
      </c>
      <c r="GV362">
        <f>IFERROR(SMALL(GV108:GV310,ROW()-ROW($GV$313)+1),"")</f>
        <v>0</v>
      </c>
      <c r="GW362">
        <f>IFERROR(SMALL(GW108:GW310,ROW()-ROW($GW$313)+1),"")</f>
        <v>0</v>
      </c>
      <c r="GX362">
        <f>IFERROR(SMALL(GX108:GX310,ROW()-ROW($GX$313)+1),"")</f>
        <v>0</v>
      </c>
      <c r="GY362">
        <f>IFERROR(SMALL(GY108:GY310,ROW()-ROW($GY$313)+1),"")</f>
        <v>0</v>
      </c>
      <c r="GZ362">
        <f>IFERROR(SMALL(GZ108:GZ310,ROW()-ROW($GZ$313)+1),"")</f>
        <v>0</v>
      </c>
      <c r="HA362">
        <f>IFERROR(SMALL(HA108:HA310,ROW()-ROW($HA$313)+1),"")</f>
        <v>0</v>
      </c>
      <c r="HB362">
        <f>IFERROR(SMALL(HB108:HB310,ROW()-ROW($HB$313)+1),"")</f>
        <v>0</v>
      </c>
      <c r="HC362">
        <f>IFERROR(SMALL(HC108:HC310,ROW()-ROW($HC$313)+1),"")</f>
        <v>0</v>
      </c>
      <c r="HD362">
        <f>IFERROR(SMALL(HD108:HD310,ROW()-ROW($HD$313)+1),"")</f>
        <v>0</v>
      </c>
      <c r="HE362">
        <f>IFERROR(SMALL(HE108:HE310,ROW()-ROW($HE$313)+1),"")</f>
        <v>0</v>
      </c>
      <c r="HF362">
        <f>IFERROR(SMALL(HF108:HF310,ROW()-ROW($HF$313)+1),"")</f>
        <v>0</v>
      </c>
    </row>
    <row r="363" spans="5:214">
      <c r="E363">
        <f>IFERROR(SMALL(E108:E310,ROW()-ROW($E$313)+1),"")</f>
        <v>0</v>
      </c>
      <c r="F363">
        <f>IFERROR(SMALL(F108:F310,ROW()-ROW($F$313)+1),"")</f>
        <v>0</v>
      </c>
      <c r="G363">
        <f>IFERROR(SMALL(G108:G310,ROW()-ROW($G$313)+1),"")</f>
        <v>0</v>
      </c>
      <c r="H363">
        <f>IFERROR(SMALL(H108:H310,ROW()-ROW($H$313)+1),"")</f>
        <v>0</v>
      </c>
      <c r="I363">
        <f>IFERROR(SMALL(I108:I310,ROW()-ROW($I$313)+1),"")</f>
        <v>0</v>
      </c>
      <c r="J363">
        <f>IFERROR(SMALL(J108:J310,ROW()-ROW($J$313)+1),"")</f>
        <v>0</v>
      </c>
      <c r="K363">
        <f>IFERROR(SMALL(K108:K310,ROW()-ROW($K$313)+1),"")</f>
        <v>0</v>
      </c>
      <c r="L363">
        <f>IFERROR(SMALL(L108:L310,ROW()-ROW($L$313)+1),"")</f>
        <v>0</v>
      </c>
      <c r="M363">
        <f>IFERROR(SMALL(M108:M310,ROW()-ROW($M$313)+1),"")</f>
        <v>0</v>
      </c>
      <c r="N363">
        <f>IFERROR(SMALL(N108:N310,ROW()-ROW($N$313)+1),"")</f>
        <v>0</v>
      </c>
      <c r="O363">
        <f>IFERROR(SMALL(O108:O310,ROW()-ROW($O$313)+1),"")</f>
        <v>0</v>
      </c>
      <c r="P363">
        <f>IFERROR(SMALL(P108:P310,ROW()-ROW($P$313)+1),"")</f>
        <v>0</v>
      </c>
      <c r="Q363">
        <f>IFERROR(SMALL(Q108:Q310,ROW()-ROW($Q$313)+1),"")</f>
        <v>0</v>
      </c>
      <c r="R363">
        <f>IFERROR(SMALL(R108:R310,ROW()-ROW($R$313)+1),"")</f>
        <v>0</v>
      </c>
      <c r="S363">
        <f>IFERROR(SMALL(S108:S310,ROW()-ROW($S$313)+1),"")</f>
        <v>0</v>
      </c>
      <c r="T363">
        <f>IFERROR(SMALL(T108:T310,ROW()-ROW($T$313)+1),"")</f>
        <v>0</v>
      </c>
      <c r="U363">
        <f>IFERROR(SMALL(U108:U310,ROW()-ROW($U$313)+1),"")</f>
        <v>0</v>
      </c>
      <c r="V363">
        <f>IFERROR(SMALL(V108:V310,ROW()-ROW($V$313)+1),"")</f>
        <v>0</v>
      </c>
      <c r="W363">
        <f>IFERROR(SMALL(W108:W310,ROW()-ROW($W$313)+1),"")</f>
        <v>0</v>
      </c>
      <c r="X363">
        <f>IFERROR(SMALL(X108:X310,ROW()-ROW($X$313)+1),"")</f>
        <v>0</v>
      </c>
      <c r="Y363">
        <f>IFERROR(SMALL(Y108:Y310,ROW()-ROW($Y$313)+1),"")</f>
        <v>0</v>
      </c>
      <c r="Z363">
        <f>IFERROR(SMALL(Z108:Z310,ROW()-ROW($Z$313)+1),"")</f>
        <v>0</v>
      </c>
      <c r="AA363">
        <f>IFERROR(SMALL(AA108:AA310,ROW()-ROW($AA$313)+1),"")</f>
        <v>0</v>
      </c>
      <c r="AB363">
        <f>IFERROR(SMALL(AB108:AB310,ROW()-ROW($AB$313)+1),"")</f>
        <v>0</v>
      </c>
      <c r="AC363">
        <f>IFERROR(SMALL(AC108:AC310,ROW()-ROW($AC$313)+1),"")</f>
        <v>0</v>
      </c>
      <c r="AD363">
        <f>IFERROR(SMALL(AD108:AD310,ROW()-ROW($AD$313)+1),"")</f>
        <v>0</v>
      </c>
      <c r="AE363">
        <f>IFERROR(SMALL(AE108:AE310,ROW()-ROW($AE$313)+1),"")</f>
        <v>0</v>
      </c>
      <c r="AF363">
        <f>IFERROR(SMALL(AF108:AF310,ROW()-ROW($AF$313)+1),"")</f>
        <v>0</v>
      </c>
      <c r="AG363">
        <f>IFERROR(SMALL(AG108:AG310,ROW()-ROW($AG$313)+1),"")</f>
        <v>0</v>
      </c>
      <c r="AH363">
        <f>IFERROR(SMALL(AH108:AH310,ROW()-ROW($AH$313)+1),"")</f>
        <v>0</v>
      </c>
      <c r="AI363">
        <f>IFERROR(SMALL(AI108:AI310,ROW()-ROW($AI$313)+1),"")</f>
        <v>0</v>
      </c>
      <c r="AJ363">
        <f>IFERROR(SMALL(AJ108:AJ310,ROW()-ROW($AJ$313)+1),"")</f>
        <v>0</v>
      </c>
      <c r="AK363">
        <f>IFERROR(SMALL(AK108:AK310,ROW()-ROW($AK$313)+1),"")</f>
        <v>0</v>
      </c>
      <c r="AL363">
        <f>IFERROR(SMALL(AL108:AL310,ROW()-ROW($AL$313)+1),"")</f>
        <v>0</v>
      </c>
      <c r="AM363">
        <f>IFERROR(SMALL(AM108:AM310,ROW()-ROW($AM$313)+1),"")</f>
        <v>0</v>
      </c>
      <c r="AN363">
        <f>IFERROR(SMALL(AN108:AN310,ROW()-ROW($AN$313)+1),"")</f>
        <v>0</v>
      </c>
      <c r="AO363">
        <f>IFERROR(SMALL(AO108:AO310,ROW()-ROW($AO$313)+1),"")</f>
        <v>0</v>
      </c>
      <c r="AP363">
        <f>IFERROR(SMALL(AP108:AP310,ROW()-ROW($AP$313)+1),"")</f>
        <v>0</v>
      </c>
      <c r="AQ363">
        <f>IFERROR(SMALL(AQ108:AQ310,ROW()-ROW($AQ$313)+1),"")</f>
        <v>0</v>
      </c>
      <c r="AR363">
        <f>IFERROR(SMALL(AR108:AR310,ROW()-ROW($AR$313)+1),"")</f>
        <v>0</v>
      </c>
      <c r="AS363">
        <f>IFERROR(SMALL(AS108:AS310,ROW()-ROW($AS$313)+1),"")</f>
        <v>0</v>
      </c>
      <c r="AT363">
        <f>IFERROR(SMALL(AT108:AT310,ROW()-ROW($AT$313)+1),"")</f>
        <v>0</v>
      </c>
      <c r="AU363">
        <f>IFERROR(SMALL(AU108:AU310,ROW()-ROW($AU$313)+1),"")</f>
        <v>0</v>
      </c>
      <c r="AV363">
        <f>IFERROR(SMALL(AV108:AV310,ROW()-ROW($AV$313)+1),"")</f>
        <v>0</v>
      </c>
      <c r="AW363">
        <f>IFERROR(SMALL(AW108:AW310,ROW()-ROW($AW$313)+1),"")</f>
        <v>0</v>
      </c>
      <c r="AX363">
        <f>IFERROR(SMALL(AX108:AX310,ROW()-ROW($AX$313)+1),"")</f>
        <v>0</v>
      </c>
      <c r="AY363">
        <f>IFERROR(SMALL(AY108:AY310,ROW()-ROW($AY$313)+1),"")</f>
        <v>0</v>
      </c>
      <c r="AZ363">
        <f>IFERROR(SMALL(AZ108:AZ310,ROW()-ROW($AZ$313)+1),"")</f>
        <v>0</v>
      </c>
      <c r="BA363">
        <f>IFERROR(SMALL(BA108:BA310,ROW()-ROW($BA$313)+1),"")</f>
        <v>0</v>
      </c>
      <c r="BB363">
        <f>IFERROR(SMALL(BB108:BB310,ROW()-ROW($BB$313)+1),"")</f>
        <v>0</v>
      </c>
      <c r="BC363">
        <f>IFERROR(SMALL(BC108:BC310,ROW()-ROW($BC$313)+1),"")</f>
        <v>0</v>
      </c>
      <c r="BD363">
        <f>IFERROR(SMALL(BD108:BD310,ROW()-ROW($BD$313)+1),"")</f>
        <v>0</v>
      </c>
      <c r="BE363">
        <f>IFERROR(SMALL(BE108:BE310,ROW()-ROW($BE$313)+1),"")</f>
        <v>0</v>
      </c>
      <c r="BF363">
        <f>IFERROR(SMALL(BF108:BF310,ROW()-ROW($BF$313)+1),"")</f>
        <v>0</v>
      </c>
      <c r="BG363">
        <f>IFERROR(SMALL(BG108:BG310,ROW()-ROW($BG$313)+1),"")</f>
        <v>0</v>
      </c>
      <c r="BH363">
        <f>IFERROR(SMALL(BH108:BH310,ROW()-ROW($BH$313)+1),"")</f>
        <v>0</v>
      </c>
      <c r="BI363">
        <f>IFERROR(SMALL(BI108:BI310,ROW()-ROW($BI$313)+1),"")</f>
        <v>0</v>
      </c>
      <c r="BJ363">
        <f>IFERROR(SMALL(BJ108:BJ310,ROW()-ROW($BJ$313)+1),"")</f>
        <v>0</v>
      </c>
      <c r="BK363">
        <f>IFERROR(SMALL(BK108:BK310,ROW()-ROW($BK$313)+1),"")</f>
        <v>0</v>
      </c>
      <c r="BL363">
        <f>IFERROR(SMALL(BL108:BL310,ROW()-ROW($BL$313)+1),"")</f>
        <v>0</v>
      </c>
      <c r="BM363">
        <f>IFERROR(SMALL(BM108:BM310,ROW()-ROW($BM$313)+1),"")</f>
        <v>0</v>
      </c>
      <c r="BN363">
        <f>IFERROR(SMALL(BN108:BN310,ROW()-ROW($BN$313)+1),"")</f>
        <v>0</v>
      </c>
      <c r="BO363">
        <f>IFERROR(SMALL(BO108:BO310,ROW()-ROW($BO$313)+1),"")</f>
        <v>0</v>
      </c>
      <c r="BP363">
        <f>IFERROR(SMALL(BP108:BP310,ROW()-ROW($BP$313)+1),"")</f>
        <v>0</v>
      </c>
      <c r="BQ363">
        <f>IFERROR(SMALL(BQ108:BQ310,ROW()-ROW($BQ$313)+1),"")</f>
        <v>0</v>
      </c>
      <c r="BR363">
        <f>IFERROR(SMALL(BR108:BR310,ROW()-ROW($BR$313)+1),"")</f>
        <v>0</v>
      </c>
      <c r="BS363">
        <f>IFERROR(SMALL(BS108:BS310,ROW()-ROW($BS$313)+1),"")</f>
        <v>0</v>
      </c>
      <c r="BT363">
        <f>IFERROR(SMALL(BT108:BT310,ROW()-ROW($BT$313)+1),"")</f>
        <v>0</v>
      </c>
      <c r="BU363">
        <f>IFERROR(SMALL(BU108:BU310,ROW()-ROW($BU$313)+1),"")</f>
        <v>0</v>
      </c>
      <c r="BV363">
        <f>IFERROR(SMALL(BV108:BV310,ROW()-ROW($BV$313)+1),"")</f>
        <v>0</v>
      </c>
      <c r="BW363">
        <f>IFERROR(SMALL(BW108:BW310,ROW()-ROW($BW$313)+1),"")</f>
        <v>0</v>
      </c>
      <c r="BX363">
        <f>IFERROR(SMALL(BX108:BX310,ROW()-ROW($BX$313)+1),"")</f>
        <v>0</v>
      </c>
      <c r="BY363">
        <f>IFERROR(SMALL(BY108:BY310,ROW()-ROW($BY$313)+1),"")</f>
        <v>0</v>
      </c>
      <c r="BZ363">
        <f>IFERROR(SMALL(BZ108:BZ310,ROW()-ROW($BZ$313)+1),"")</f>
        <v>0</v>
      </c>
      <c r="CA363">
        <f>IFERROR(SMALL(CA108:CA310,ROW()-ROW($CA$313)+1),"")</f>
        <v>0</v>
      </c>
      <c r="CB363">
        <f>IFERROR(SMALL(CB108:CB310,ROW()-ROW($CB$313)+1),"")</f>
        <v>0</v>
      </c>
      <c r="CC363">
        <f>IFERROR(SMALL(CC108:CC310,ROW()-ROW($CC$313)+1),"")</f>
        <v>0</v>
      </c>
      <c r="CD363">
        <f>IFERROR(SMALL(CD108:CD310,ROW()-ROW($CD$313)+1),"")</f>
        <v>0</v>
      </c>
      <c r="CE363">
        <f>IFERROR(SMALL(CE108:CE310,ROW()-ROW($CE$313)+1),"")</f>
        <v>0</v>
      </c>
      <c r="CF363">
        <f>IFERROR(SMALL(CF108:CF310,ROW()-ROW($CF$313)+1),"")</f>
        <v>0</v>
      </c>
      <c r="CG363">
        <f>IFERROR(SMALL(CG108:CG310,ROW()-ROW($CG$313)+1),"")</f>
        <v>0</v>
      </c>
      <c r="CH363">
        <f>IFERROR(SMALL(CH108:CH310,ROW()-ROW($CH$313)+1),"")</f>
        <v>0</v>
      </c>
      <c r="CI363">
        <f>IFERROR(SMALL(CI108:CI310,ROW()-ROW($CI$313)+1),"")</f>
        <v>0</v>
      </c>
      <c r="CJ363">
        <f>IFERROR(SMALL(CJ108:CJ310,ROW()-ROW($CJ$313)+1),"")</f>
        <v>0</v>
      </c>
      <c r="CK363">
        <f>IFERROR(SMALL(CK108:CK310,ROW()-ROW($CK$313)+1),"")</f>
        <v>0</v>
      </c>
      <c r="CL363">
        <f>IFERROR(SMALL(CL108:CL310,ROW()-ROW($CL$313)+1),"")</f>
        <v>0</v>
      </c>
      <c r="CM363">
        <f>IFERROR(SMALL(CM108:CM310,ROW()-ROW($CM$313)+1),"")</f>
        <v>0</v>
      </c>
      <c r="CN363">
        <f>IFERROR(SMALL(CN108:CN310,ROW()-ROW($CN$313)+1),"")</f>
        <v>0</v>
      </c>
      <c r="CO363">
        <f>IFERROR(SMALL(CO108:CO310,ROW()-ROW($CO$313)+1),"")</f>
        <v>0</v>
      </c>
      <c r="CP363">
        <f>IFERROR(SMALL(CP108:CP310,ROW()-ROW($CP$313)+1),"")</f>
        <v>0</v>
      </c>
      <c r="CQ363">
        <f>IFERROR(SMALL(CQ108:CQ310,ROW()-ROW($CQ$313)+1),"")</f>
        <v>0</v>
      </c>
      <c r="CR363">
        <f>IFERROR(SMALL(CR108:CR310,ROW()-ROW($CR$313)+1),"")</f>
        <v>0</v>
      </c>
      <c r="CS363">
        <f>IFERROR(SMALL(CS108:CS310,ROW()-ROW($CS$313)+1),"")</f>
        <v>0</v>
      </c>
      <c r="CT363">
        <f>IFERROR(SMALL(CT108:CT310,ROW()-ROW($CT$313)+1),"")</f>
        <v>0</v>
      </c>
      <c r="CU363">
        <f>IFERROR(SMALL(CU108:CU310,ROW()-ROW($CU$313)+1),"")</f>
        <v>0</v>
      </c>
      <c r="CV363">
        <f>IFERROR(SMALL(CV108:CV310,ROW()-ROW($CV$313)+1),"")</f>
        <v>0</v>
      </c>
      <c r="CW363">
        <f>IFERROR(SMALL(CW108:CW310,ROW()-ROW($CW$313)+1),"")</f>
        <v>0</v>
      </c>
      <c r="CX363">
        <f>IFERROR(SMALL(CX108:CX310,ROW()-ROW($CX$313)+1),"")</f>
        <v>0</v>
      </c>
      <c r="CY363">
        <f>IFERROR(SMALL(CY108:CY310,ROW()-ROW($CY$313)+1),"")</f>
        <v>0</v>
      </c>
      <c r="CZ363">
        <f>IFERROR(SMALL(CZ108:CZ310,ROW()-ROW($CZ$313)+1),"")</f>
        <v>0</v>
      </c>
      <c r="DA363">
        <f>IFERROR(SMALL(DA108:DA310,ROW()-ROW($DA$313)+1),"")</f>
        <v>0</v>
      </c>
      <c r="DB363">
        <f>IFERROR(SMALL(DB108:DB310,ROW()-ROW($DB$313)+1),"")</f>
        <v>0</v>
      </c>
      <c r="DC363">
        <f>IFERROR(SMALL(DC108:DC310,ROW()-ROW($DC$313)+1),"")</f>
        <v>0</v>
      </c>
      <c r="DD363">
        <f>IFERROR(SMALL(DD108:DD310,ROW()-ROW($DD$313)+1),"")</f>
        <v>0</v>
      </c>
      <c r="DG363">
        <f>IFERROR(SMALL(DG108:DG310,ROW()-ROW($DG$313)+1),"")</f>
        <v>0</v>
      </c>
      <c r="DH363">
        <f>IFERROR(SMALL(DH108:DH310,ROW()-ROW($DH$313)+1),"")</f>
        <v>0</v>
      </c>
      <c r="DI363">
        <f>IFERROR(SMALL(DI108:DI310,ROW()-ROW($DI$313)+1),"")</f>
        <v>0</v>
      </c>
      <c r="DJ363">
        <f>IFERROR(SMALL(DJ108:DJ310,ROW()-ROW($DJ$313)+1),"")</f>
        <v>0</v>
      </c>
      <c r="DK363">
        <f>IFERROR(SMALL(DK108:DK310,ROW()-ROW($DK$313)+1),"")</f>
        <v>0</v>
      </c>
      <c r="DL363">
        <f>IFERROR(SMALL(DL108:DL310,ROW()-ROW($DL$313)+1),"")</f>
        <v>0</v>
      </c>
      <c r="DM363">
        <f>IFERROR(SMALL(DM108:DM310,ROW()-ROW($DM$313)+1),"")</f>
        <v>0</v>
      </c>
      <c r="DN363">
        <f>IFERROR(SMALL(DN108:DN310,ROW()-ROW($DN$313)+1),"")</f>
        <v>0</v>
      </c>
      <c r="DO363">
        <f>IFERROR(SMALL(DO108:DO310,ROW()-ROW($DO$313)+1),"")</f>
        <v>0</v>
      </c>
      <c r="DP363">
        <f>IFERROR(SMALL(DP108:DP310,ROW()-ROW($DP$313)+1),"")</f>
        <v>0</v>
      </c>
      <c r="DQ363">
        <f>IFERROR(SMALL(DQ108:DQ310,ROW()-ROW($DQ$313)+1),"")</f>
        <v>0</v>
      </c>
      <c r="DR363">
        <f>IFERROR(SMALL(DR108:DR310,ROW()-ROW($DR$313)+1),"")</f>
        <v>0</v>
      </c>
      <c r="DS363">
        <f>IFERROR(SMALL(DS108:DS310,ROW()-ROW($DS$313)+1),"")</f>
        <v>0</v>
      </c>
      <c r="DT363">
        <f>IFERROR(SMALL(DT108:DT310,ROW()-ROW($DT$313)+1),"")</f>
        <v>0</v>
      </c>
      <c r="DU363">
        <f>IFERROR(SMALL(DU108:DU310,ROW()-ROW($DU$313)+1),"")</f>
        <v>0</v>
      </c>
      <c r="DV363">
        <f>IFERROR(SMALL(DV108:DV310,ROW()-ROW($DV$313)+1),"")</f>
        <v>0</v>
      </c>
      <c r="DW363">
        <f>IFERROR(SMALL(DW108:DW310,ROW()-ROW($DW$313)+1),"")</f>
        <v>0</v>
      </c>
      <c r="DX363">
        <f>IFERROR(SMALL(DX108:DX310,ROW()-ROW($DX$313)+1),"")</f>
        <v>0</v>
      </c>
      <c r="DY363">
        <f>IFERROR(SMALL(DY108:DY310,ROW()-ROW($DY$313)+1),"")</f>
        <v>0</v>
      </c>
      <c r="DZ363">
        <f>IFERROR(SMALL(DZ108:DZ310,ROW()-ROW($DZ$313)+1),"")</f>
        <v>0</v>
      </c>
      <c r="EA363">
        <f>IFERROR(SMALL(EA108:EA310,ROW()-ROW($EA$313)+1),"")</f>
        <v>0</v>
      </c>
      <c r="EB363">
        <f>IFERROR(SMALL(EB108:EB310,ROW()-ROW($EB$313)+1),"")</f>
        <v>0</v>
      </c>
      <c r="EC363">
        <f>IFERROR(SMALL(EC108:EC310,ROW()-ROW($EC$313)+1),"")</f>
        <v>0</v>
      </c>
      <c r="ED363">
        <f>IFERROR(SMALL(ED108:ED310,ROW()-ROW($ED$313)+1),"")</f>
        <v>0</v>
      </c>
      <c r="EE363">
        <f>IFERROR(SMALL(EE108:EE310,ROW()-ROW($EE$313)+1),"")</f>
        <v>0</v>
      </c>
      <c r="EF363">
        <f>IFERROR(SMALL(EF108:EF310,ROW()-ROW($EF$313)+1),"")</f>
        <v>0</v>
      </c>
      <c r="EG363">
        <f>IFERROR(SMALL(EG108:EG310,ROW()-ROW($EG$313)+1),"")</f>
        <v>0</v>
      </c>
      <c r="EH363">
        <f>IFERROR(SMALL(EH108:EH310,ROW()-ROW($EH$313)+1),"")</f>
        <v>0</v>
      </c>
      <c r="EI363">
        <f>IFERROR(SMALL(EI108:EI310,ROW()-ROW($EI$313)+1),"")</f>
        <v>0</v>
      </c>
      <c r="EJ363">
        <f>IFERROR(SMALL(EJ108:EJ310,ROW()-ROW($EJ$313)+1),"")</f>
        <v>0</v>
      </c>
      <c r="EK363">
        <f>IFERROR(SMALL(EK108:EK310,ROW()-ROW($EK$313)+1),"")</f>
        <v>0</v>
      </c>
      <c r="EL363">
        <f>IFERROR(SMALL(EL108:EL310,ROW()-ROW($EL$313)+1),"")</f>
        <v>0</v>
      </c>
      <c r="EM363">
        <f>IFERROR(SMALL(EM108:EM310,ROW()-ROW($EM$313)+1),"")</f>
        <v>0</v>
      </c>
      <c r="EN363">
        <f>IFERROR(SMALL(EN108:EN310,ROW()-ROW($EN$313)+1),"")</f>
        <v>0</v>
      </c>
      <c r="EO363">
        <f>IFERROR(SMALL(EO108:EO310,ROW()-ROW($EO$313)+1),"")</f>
        <v>0</v>
      </c>
      <c r="EP363">
        <f>IFERROR(SMALL(EP108:EP310,ROW()-ROW($EP$313)+1),"")</f>
        <v>0</v>
      </c>
      <c r="EQ363">
        <f>IFERROR(SMALL(EQ108:EQ310,ROW()-ROW($EQ$313)+1),"")</f>
        <v>0</v>
      </c>
      <c r="ER363">
        <f>IFERROR(SMALL(ER108:ER310,ROW()-ROW($ER$313)+1),"")</f>
        <v>0</v>
      </c>
      <c r="ES363">
        <f>IFERROR(SMALL(ES108:ES310,ROW()-ROW($ES$313)+1),"")</f>
        <v>0</v>
      </c>
      <c r="ET363">
        <f>IFERROR(SMALL(ET108:ET310,ROW()-ROW($ET$313)+1),"")</f>
        <v>0</v>
      </c>
      <c r="EU363">
        <f>IFERROR(SMALL(EU108:EU310,ROW()-ROW($EU$313)+1),"")</f>
        <v>0</v>
      </c>
      <c r="EV363">
        <f>IFERROR(SMALL(EV108:EV310,ROW()-ROW($EV$313)+1),"")</f>
        <v>0</v>
      </c>
      <c r="EW363">
        <f>IFERROR(SMALL(EW108:EW310,ROW()-ROW($EW$313)+1),"")</f>
        <v>0</v>
      </c>
      <c r="EX363">
        <f>IFERROR(SMALL(EX108:EX310,ROW()-ROW($EX$313)+1),"")</f>
        <v>0</v>
      </c>
      <c r="EY363">
        <f>IFERROR(SMALL(EY108:EY310,ROW()-ROW($EY$313)+1),"")</f>
        <v>0</v>
      </c>
      <c r="EZ363">
        <f>IFERROR(SMALL(EZ108:EZ310,ROW()-ROW($EZ$313)+1),"")</f>
        <v>0</v>
      </c>
      <c r="FA363">
        <f>IFERROR(SMALL(FA108:FA310,ROW()-ROW($FA$313)+1),"")</f>
        <v>0</v>
      </c>
      <c r="FB363">
        <f>IFERROR(SMALL(FB108:FB310,ROW()-ROW($FB$313)+1),"")</f>
        <v>0</v>
      </c>
      <c r="FC363">
        <f>IFERROR(SMALL(FC108:FC310,ROW()-ROW($FC$313)+1),"")</f>
        <v>0</v>
      </c>
      <c r="FD363">
        <f>IFERROR(SMALL(FD108:FD310,ROW()-ROW($FD$313)+1),"")</f>
        <v>0</v>
      </c>
      <c r="FE363">
        <f>IFERROR(SMALL(FE108:FE310,ROW()-ROW($FE$313)+1),"")</f>
        <v>0</v>
      </c>
      <c r="FF363">
        <f>IFERROR(SMALL(FF108:FF310,ROW()-ROW($FF$313)+1),"")</f>
        <v>0</v>
      </c>
      <c r="FG363">
        <f>IFERROR(SMALL(FG108:FG310,ROW()-ROW($FG$313)+1),"")</f>
        <v>0</v>
      </c>
      <c r="FH363">
        <f>IFERROR(SMALL(FH108:FH310,ROW()-ROW($FH$313)+1),"")</f>
        <v>0</v>
      </c>
      <c r="FI363">
        <f>IFERROR(SMALL(FI108:FI310,ROW()-ROW($FI$313)+1),"")</f>
        <v>0</v>
      </c>
      <c r="FJ363">
        <f>IFERROR(SMALL(FJ108:FJ310,ROW()-ROW($FJ$313)+1),"")</f>
        <v>0</v>
      </c>
      <c r="FK363">
        <f>IFERROR(SMALL(FK108:FK310,ROW()-ROW($FK$313)+1),"")</f>
        <v>0</v>
      </c>
      <c r="FL363">
        <f>IFERROR(SMALL(FL108:FL310,ROW()-ROW($FL$313)+1),"")</f>
        <v>0</v>
      </c>
      <c r="FM363">
        <f>IFERROR(SMALL(FM108:FM310,ROW()-ROW($FM$313)+1),"")</f>
        <v>0</v>
      </c>
      <c r="FN363">
        <f>IFERROR(SMALL(FN108:FN310,ROW()-ROW($FN$313)+1),"")</f>
        <v>0</v>
      </c>
      <c r="FO363">
        <f>IFERROR(SMALL(FO108:FO310,ROW()-ROW($FO$313)+1),"")</f>
        <v>0</v>
      </c>
      <c r="FP363">
        <f>IFERROR(SMALL(FP108:FP310,ROW()-ROW($FP$313)+1),"")</f>
        <v>0</v>
      </c>
      <c r="FQ363">
        <f>IFERROR(SMALL(FQ108:FQ310,ROW()-ROW($FQ$313)+1),"")</f>
        <v>0</v>
      </c>
      <c r="FR363">
        <f>IFERROR(SMALL(FR108:FR310,ROW()-ROW($FR$313)+1),"")</f>
        <v>0</v>
      </c>
      <c r="FS363">
        <f>IFERROR(SMALL(FS108:FS310,ROW()-ROW($FS$313)+1),"")</f>
        <v>0</v>
      </c>
      <c r="FT363">
        <f>IFERROR(SMALL(FT108:FT310,ROW()-ROW($FT$313)+1),"")</f>
        <v>0</v>
      </c>
      <c r="FU363">
        <f>IFERROR(SMALL(FU108:FU310,ROW()-ROW($FU$313)+1),"")</f>
        <v>0</v>
      </c>
      <c r="FV363">
        <f>IFERROR(SMALL(FV108:FV310,ROW()-ROW($FV$313)+1),"")</f>
        <v>0</v>
      </c>
      <c r="FW363">
        <f>IFERROR(SMALL(FW108:FW310,ROW()-ROW($FW$313)+1),"")</f>
        <v>0</v>
      </c>
      <c r="FX363">
        <f>IFERROR(SMALL(FX108:FX310,ROW()-ROW($FX$313)+1),"")</f>
        <v>0</v>
      </c>
      <c r="FY363">
        <f>IFERROR(SMALL(FY108:FY310,ROW()-ROW($FY$313)+1),"")</f>
        <v>0</v>
      </c>
      <c r="FZ363">
        <f>IFERROR(SMALL(FZ108:FZ310,ROW()-ROW($FZ$313)+1),"")</f>
        <v>0</v>
      </c>
      <c r="GA363">
        <f>IFERROR(SMALL(GA108:GA310,ROW()-ROW($GA$313)+1),"")</f>
        <v>0</v>
      </c>
      <c r="GB363">
        <f>IFERROR(SMALL(GB108:GB310,ROW()-ROW($GB$313)+1),"")</f>
        <v>0</v>
      </c>
      <c r="GC363">
        <f>IFERROR(SMALL(GC108:GC310,ROW()-ROW($GC$313)+1),"")</f>
        <v>0</v>
      </c>
      <c r="GD363">
        <f>IFERROR(SMALL(GD108:GD310,ROW()-ROW($GD$313)+1),"")</f>
        <v>0</v>
      </c>
      <c r="GE363">
        <f>IFERROR(SMALL(GE108:GE310,ROW()-ROW($GE$313)+1),"")</f>
        <v>0</v>
      </c>
      <c r="GF363">
        <f>IFERROR(SMALL(GF108:GF310,ROW()-ROW($GF$313)+1),"")</f>
        <v>0</v>
      </c>
      <c r="GG363">
        <f>IFERROR(SMALL(GG108:GG310,ROW()-ROW($GG$313)+1),"")</f>
        <v>0</v>
      </c>
      <c r="GH363">
        <f>IFERROR(SMALL(GH108:GH310,ROW()-ROW($GH$313)+1),"")</f>
        <v>0</v>
      </c>
      <c r="GI363">
        <f>IFERROR(SMALL(GI108:GI310,ROW()-ROW($GI$313)+1),"")</f>
        <v>0</v>
      </c>
      <c r="GJ363">
        <f>IFERROR(SMALL(GJ108:GJ310,ROW()-ROW($GJ$313)+1),"")</f>
        <v>0</v>
      </c>
      <c r="GK363">
        <f>IFERROR(SMALL(GK108:GK310,ROW()-ROW($GK$313)+1),"")</f>
        <v>0</v>
      </c>
      <c r="GL363">
        <f>IFERROR(SMALL(GL108:GL310,ROW()-ROW($GL$313)+1),"")</f>
        <v>0</v>
      </c>
      <c r="GM363">
        <f>IFERROR(SMALL(GM108:GM310,ROW()-ROW($GM$313)+1),"")</f>
        <v>0</v>
      </c>
      <c r="GN363">
        <f>IFERROR(SMALL(GN108:GN310,ROW()-ROW($GN$313)+1),"")</f>
        <v>0</v>
      </c>
      <c r="GO363">
        <f>IFERROR(SMALL(GO108:GO310,ROW()-ROW($GO$313)+1),"")</f>
        <v>0</v>
      </c>
      <c r="GP363">
        <f>IFERROR(SMALL(GP108:GP310,ROW()-ROW($GP$313)+1),"")</f>
        <v>0</v>
      </c>
      <c r="GQ363">
        <f>IFERROR(SMALL(GQ108:GQ310,ROW()-ROW($GQ$313)+1),"")</f>
        <v>0</v>
      </c>
      <c r="GR363">
        <f>IFERROR(SMALL(GR108:GR310,ROW()-ROW($GR$313)+1),"")</f>
        <v>0</v>
      </c>
      <c r="GS363">
        <f>IFERROR(SMALL(GS108:GS310,ROW()-ROW($GS$313)+1),"")</f>
        <v>0</v>
      </c>
      <c r="GT363">
        <f>IFERROR(SMALL(GT108:GT310,ROW()-ROW($GT$313)+1),"")</f>
        <v>0</v>
      </c>
      <c r="GU363">
        <f>IFERROR(SMALL(GU108:GU310,ROW()-ROW($GU$313)+1),"")</f>
        <v>0</v>
      </c>
      <c r="GV363">
        <f>IFERROR(SMALL(GV108:GV310,ROW()-ROW($GV$313)+1),"")</f>
        <v>0</v>
      </c>
      <c r="GW363">
        <f>IFERROR(SMALL(GW108:GW310,ROW()-ROW($GW$313)+1),"")</f>
        <v>0</v>
      </c>
      <c r="GX363">
        <f>IFERROR(SMALL(GX108:GX310,ROW()-ROW($GX$313)+1),"")</f>
        <v>0</v>
      </c>
      <c r="GY363">
        <f>IFERROR(SMALL(GY108:GY310,ROW()-ROW($GY$313)+1),"")</f>
        <v>0</v>
      </c>
      <c r="GZ363">
        <f>IFERROR(SMALL(GZ108:GZ310,ROW()-ROW($GZ$313)+1),"")</f>
        <v>0</v>
      </c>
      <c r="HA363">
        <f>IFERROR(SMALL(HA108:HA310,ROW()-ROW($HA$313)+1),"")</f>
        <v>0</v>
      </c>
      <c r="HB363">
        <f>IFERROR(SMALL(HB108:HB310,ROW()-ROW($HB$313)+1),"")</f>
        <v>0</v>
      </c>
      <c r="HC363">
        <f>IFERROR(SMALL(HC108:HC310,ROW()-ROW($HC$313)+1),"")</f>
        <v>0</v>
      </c>
      <c r="HD363">
        <f>IFERROR(SMALL(HD108:HD310,ROW()-ROW($HD$313)+1),"")</f>
        <v>0</v>
      </c>
      <c r="HE363">
        <f>IFERROR(SMALL(HE108:HE310,ROW()-ROW($HE$313)+1),"")</f>
        <v>0</v>
      </c>
      <c r="HF363">
        <f>IFERROR(SMALL(HF108:HF310,ROW()-ROW($HF$313)+1),"")</f>
        <v>0</v>
      </c>
    </row>
    <row r="364" spans="5:214">
      <c r="E364">
        <f>IFERROR(SMALL(E108:E310,ROW()-ROW($E$313)+1),"")</f>
        <v>0</v>
      </c>
      <c r="F364">
        <f>IFERROR(SMALL(F108:F310,ROW()-ROW($F$313)+1),"")</f>
        <v>0</v>
      </c>
      <c r="G364">
        <f>IFERROR(SMALL(G108:G310,ROW()-ROW($G$313)+1),"")</f>
        <v>0</v>
      </c>
      <c r="H364">
        <f>IFERROR(SMALL(H108:H310,ROW()-ROW($H$313)+1),"")</f>
        <v>0</v>
      </c>
      <c r="I364">
        <f>IFERROR(SMALL(I108:I310,ROW()-ROW($I$313)+1),"")</f>
        <v>0</v>
      </c>
      <c r="J364">
        <f>IFERROR(SMALL(J108:J310,ROW()-ROW($J$313)+1),"")</f>
        <v>0</v>
      </c>
      <c r="K364">
        <f>IFERROR(SMALL(K108:K310,ROW()-ROW($K$313)+1),"")</f>
        <v>0</v>
      </c>
      <c r="L364">
        <f>IFERROR(SMALL(L108:L310,ROW()-ROW($L$313)+1),"")</f>
        <v>0</v>
      </c>
      <c r="M364">
        <f>IFERROR(SMALL(M108:M310,ROW()-ROW($M$313)+1),"")</f>
        <v>0</v>
      </c>
      <c r="N364">
        <f>IFERROR(SMALL(N108:N310,ROW()-ROW($N$313)+1),"")</f>
        <v>0</v>
      </c>
      <c r="O364">
        <f>IFERROR(SMALL(O108:O310,ROW()-ROW($O$313)+1),"")</f>
        <v>0</v>
      </c>
      <c r="P364">
        <f>IFERROR(SMALL(P108:P310,ROW()-ROW($P$313)+1),"")</f>
        <v>0</v>
      </c>
      <c r="Q364">
        <f>IFERROR(SMALL(Q108:Q310,ROW()-ROW($Q$313)+1),"")</f>
        <v>0</v>
      </c>
      <c r="R364">
        <f>IFERROR(SMALL(R108:R310,ROW()-ROW($R$313)+1),"")</f>
        <v>0</v>
      </c>
      <c r="S364">
        <f>IFERROR(SMALL(S108:S310,ROW()-ROW($S$313)+1),"")</f>
        <v>0</v>
      </c>
      <c r="T364">
        <f>IFERROR(SMALL(T108:T310,ROW()-ROW($T$313)+1),"")</f>
        <v>0</v>
      </c>
      <c r="U364">
        <f>IFERROR(SMALL(U108:U310,ROW()-ROW($U$313)+1),"")</f>
        <v>0</v>
      </c>
      <c r="V364">
        <f>IFERROR(SMALL(V108:V310,ROW()-ROW($V$313)+1),"")</f>
        <v>0</v>
      </c>
      <c r="W364">
        <f>IFERROR(SMALL(W108:W310,ROW()-ROW($W$313)+1),"")</f>
        <v>0</v>
      </c>
      <c r="X364">
        <f>IFERROR(SMALL(X108:X310,ROW()-ROW($X$313)+1),"")</f>
        <v>0</v>
      </c>
      <c r="Y364">
        <f>IFERROR(SMALL(Y108:Y310,ROW()-ROW($Y$313)+1),"")</f>
        <v>0</v>
      </c>
      <c r="Z364">
        <f>IFERROR(SMALL(Z108:Z310,ROW()-ROW($Z$313)+1),"")</f>
        <v>0</v>
      </c>
      <c r="AA364">
        <f>IFERROR(SMALL(AA108:AA310,ROW()-ROW($AA$313)+1),"")</f>
        <v>0</v>
      </c>
      <c r="AB364">
        <f>IFERROR(SMALL(AB108:AB310,ROW()-ROW($AB$313)+1),"")</f>
        <v>0</v>
      </c>
      <c r="AC364">
        <f>IFERROR(SMALL(AC108:AC310,ROW()-ROW($AC$313)+1),"")</f>
        <v>0</v>
      </c>
      <c r="AD364">
        <f>IFERROR(SMALL(AD108:AD310,ROW()-ROW($AD$313)+1),"")</f>
        <v>0</v>
      </c>
      <c r="AE364">
        <f>IFERROR(SMALL(AE108:AE310,ROW()-ROW($AE$313)+1),"")</f>
        <v>0</v>
      </c>
      <c r="AF364">
        <f>IFERROR(SMALL(AF108:AF310,ROW()-ROW($AF$313)+1),"")</f>
        <v>0</v>
      </c>
      <c r="AG364">
        <f>IFERROR(SMALL(AG108:AG310,ROW()-ROW($AG$313)+1),"")</f>
        <v>0</v>
      </c>
      <c r="AH364">
        <f>IFERROR(SMALL(AH108:AH310,ROW()-ROW($AH$313)+1),"")</f>
        <v>0</v>
      </c>
      <c r="AI364">
        <f>IFERROR(SMALL(AI108:AI310,ROW()-ROW($AI$313)+1),"")</f>
        <v>0</v>
      </c>
      <c r="AJ364">
        <f>IFERROR(SMALL(AJ108:AJ310,ROW()-ROW($AJ$313)+1),"")</f>
        <v>0</v>
      </c>
      <c r="AK364">
        <f>IFERROR(SMALL(AK108:AK310,ROW()-ROW($AK$313)+1),"")</f>
        <v>0</v>
      </c>
      <c r="AL364">
        <f>IFERROR(SMALL(AL108:AL310,ROW()-ROW($AL$313)+1),"")</f>
        <v>0</v>
      </c>
      <c r="AM364">
        <f>IFERROR(SMALL(AM108:AM310,ROW()-ROW($AM$313)+1),"")</f>
        <v>0</v>
      </c>
      <c r="AN364">
        <f>IFERROR(SMALL(AN108:AN310,ROW()-ROW($AN$313)+1),"")</f>
        <v>0</v>
      </c>
      <c r="AO364">
        <f>IFERROR(SMALL(AO108:AO310,ROW()-ROW($AO$313)+1),"")</f>
        <v>0</v>
      </c>
      <c r="AP364">
        <f>IFERROR(SMALL(AP108:AP310,ROW()-ROW($AP$313)+1),"")</f>
        <v>0</v>
      </c>
      <c r="AQ364">
        <f>IFERROR(SMALL(AQ108:AQ310,ROW()-ROW($AQ$313)+1),"")</f>
        <v>0</v>
      </c>
      <c r="AR364">
        <f>IFERROR(SMALL(AR108:AR310,ROW()-ROW($AR$313)+1),"")</f>
        <v>0</v>
      </c>
      <c r="AS364">
        <f>IFERROR(SMALL(AS108:AS310,ROW()-ROW($AS$313)+1),"")</f>
        <v>0</v>
      </c>
      <c r="AT364">
        <f>IFERROR(SMALL(AT108:AT310,ROW()-ROW($AT$313)+1),"")</f>
        <v>0</v>
      </c>
      <c r="AU364">
        <f>IFERROR(SMALL(AU108:AU310,ROW()-ROW($AU$313)+1),"")</f>
        <v>0</v>
      </c>
      <c r="AV364">
        <f>IFERROR(SMALL(AV108:AV310,ROW()-ROW($AV$313)+1),"")</f>
        <v>0</v>
      </c>
      <c r="AW364">
        <f>IFERROR(SMALL(AW108:AW310,ROW()-ROW($AW$313)+1),"")</f>
        <v>0</v>
      </c>
      <c r="AX364">
        <f>IFERROR(SMALL(AX108:AX310,ROW()-ROW($AX$313)+1),"")</f>
        <v>0</v>
      </c>
      <c r="AY364">
        <f>IFERROR(SMALL(AY108:AY310,ROW()-ROW($AY$313)+1),"")</f>
        <v>0</v>
      </c>
      <c r="AZ364">
        <f>IFERROR(SMALL(AZ108:AZ310,ROW()-ROW($AZ$313)+1),"")</f>
        <v>0</v>
      </c>
      <c r="BA364">
        <f>IFERROR(SMALL(BA108:BA310,ROW()-ROW($BA$313)+1),"")</f>
        <v>0</v>
      </c>
      <c r="BB364">
        <f>IFERROR(SMALL(BB108:BB310,ROW()-ROW($BB$313)+1),"")</f>
        <v>0</v>
      </c>
      <c r="BC364">
        <f>IFERROR(SMALL(BC108:BC310,ROW()-ROW($BC$313)+1),"")</f>
        <v>0</v>
      </c>
      <c r="BD364">
        <f>IFERROR(SMALL(BD108:BD310,ROW()-ROW($BD$313)+1),"")</f>
        <v>0</v>
      </c>
      <c r="BE364">
        <f>IFERROR(SMALL(BE108:BE310,ROW()-ROW($BE$313)+1),"")</f>
        <v>0</v>
      </c>
      <c r="BF364">
        <f>IFERROR(SMALL(BF108:BF310,ROW()-ROW($BF$313)+1),"")</f>
        <v>0</v>
      </c>
      <c r="BG364">
        <f>IFERROR(SMALL(BG108:BG310,ROW()-ROW($BG$313)+1),"")</f>
        <v>0</v>
      </c>
      <c r="BH364">
        <f>IFERROR(SMALL(BH108:BH310,ROW()-ROW($BH$313)+1),"")</f>
        <v>0</v>
      </c>
      <c r="BI364">
        <f>IFERROR(SMALL(BI108:BI310,ROW()-ROW($BI$313)+1),"")</f>
        <v>0</v>
      </c>
      <c r="BJ364">
        <f>IFERROR(SMALL(BJ108:BJ310,ROW()-ROW($BJ$313)+1),"")</f>
        <v>0</v>
      </c>
      <c r="BK364">
        <f>IFERROR(SMALL(BK108:BK310,ROW()-ROW($BK$313)+1),"")</f>
        <v>0</v>
      </c>
      <c r="BL364">
        <f>IFERROR(SMALL(BL108:BL310,ROW()-ROW($BL$313)+1),"")</f>
        <v>0</v>
      </c>
      <c r="BM364">
        <f>IFERROR(SMALL(BM108:BM310,ROW()-ROW($BM$313)+1),"")</f>
        <v>0</v>
      </c>
      <c r="BN364">
        <f>IFERROR(SMALL(BN108:BN310,ROW()-ROW($BN$313)+1),"")</f>
        <v>0</v>
      </c>
      <c r="BO364">
        <f>IFERROR(SMALL(BO108:BO310,ROW()-ROW($BO$313)+1),"")</f>
        <v>0</v>
      </c>
      <c r="BP364">
        <f>IFERROR(SMALL(BP108:BP310,ROW()-ROW($BP$313)+1),"")</f>
        <v>0</v>
      </c>
      <c r="BQ364">
        <f>IFERROR(SMALL(BQ108:BQ310,ROW()-ROW($BQ$313)+1),"")</f>
        <v>0</v>
      </c>
      <c r="BR364">
        <f>IFERROR(SMALL(BR108:BR310,ROW()-ROW($BR$313)+1),"")</f>
        <v>0</v>
      </c>
      <c r="BS364">
        <f>IFERROR(SMALL(BS108:BS310,ROW()-ROW($BS$313)+1),"")</f>
        <v>0</v>
      </c>
      <c r="BT364">
        <f>IFERROR(SMALL(BT108:BT310,ROW()-ROW($BT$313)+1),"")</f>
        <v>0</v>
      </c>
      <c r="BU364">
        <f>IFERROR(SMALL(BU108:BU310,ROW()-ROW($BU$313)+1),"")</f>
        <v>0</v>
      </c>
      <c r="BV364">
        <f>IFERROR(SMALL(BV108:BV310,ROW()-ROW($BV$313)+1),"")</f>
        <v>0</v>
      </c>
      <c r="BW364">
        <f>IFERROR(SMALL(BW108:BW310,ROW()-ROW($BW$313)+1),"")</f>
        <v>0</v>
      </c>
      <c r="BX364">
        <f>IFERROR(SMALL(BX108:BX310,ROW()-ROW($BX$313)+1),"")</f>
        <v>0</v>
      </c>
      <c r="BY364">
        <f>IFERROR(SMALL(BY108:BY310,ROW()-ROW($BY$313)+1),"")</f>
        <v>0</v>
      </c>
      <c r="BZ364">
        <f>IFERROR(SMALL(BZ108:BZ310,ROW()-ROW($BZ$313)+1),"")</f>
        <v>0</v>
      </c>
      <c r="CA364">
        <f>IFERROR(SMALL(CA108:CA310,ROW()-ROW($CA$313)+1),"")</f>
        <v>0</v>
      </c>
      <c r="CB364">
        <f>IFERROR(SMALL(CB108:CB310,ROW()-ROW($CB$313)+1),"")</f>
        <v>0</v>
      </c>
      <c r="CC364">
        <f>IFERROR(SMALL(CC108:CC310,ROW()-ROW($CC$313)+1),"")</f>
        <v>0</v>
      </c>
      <c r="CD364">
        <f>IFERROR(SMALL(CD108:CD310,ROW()-ROW($CD$313)+1),"")</f>
        <v>0</v>
      </c>
      <c r="CE364">
        <f>IFERROR(SMALL(CE108:CE310,ROW()-ROW($CE$313)+1),"")</f>
        <v>0</v>
      </c>
      <c r="CF364">
        <f>IFERROR(SMALL(CF108:CF310,ROW()-ROW($CF$313)+1),"")</f>
        <v>0</v>
      </c>
      <c r="CG364">
        <f>IFERROR(SMALL(CG108:CG310,ROW()-ROW($CG$313)+1),"")</f>
        <v>0</v>
      </c>
      <c r="CH364">
        <f>IFERROR(SMALL(CH108:CH310,ROW()-ROW($CH$313)+1),"")</f>
        <v>0</v>
      </c>
      <c r="CI364">
        <f>IFERROR(SMALL(CI108:CI310,ROW()-ROW($CI$313)+1),"")</f>
        <v>0</v>
      </c>
      <c r="CJ364">
        <f>IFERROR(SMALL(CJ108:CJ310,ROW()-ROW($CJ$313)+1),"")</f>
        <v>0</v>
      </c>
      <c r="CK364">
        <f>IFERROR(SMALL(CK108:CK310,ROW()-ROW($CK$313)+1),"")</f>
        <v>0</v>
      </c>
      <c r="CL364">
        <f>IFERROR(SMALL(CL108:CL310,ROW()-ROW($CL$313)+1),"")</f>
        <v>0</v>
      </c>
      <c r="CM364">
        <f>IFERROR(SMALL(CM108:CM310,ROW()-ROW($CM$313)+1),"")</f>
        <v>0</v>
      </c>
      <c r="CN364">
        <f>IFERROR(SMALL(CN108:CN310,ROW()-ROW($CN$313)+1),"")</f>
        <v>0</v>
      </c>
      <c r="CO364">
        <f>IFERROR(SMALL(CO108:CO310,ROW()-ROW($CO$313)+1),"")</f>
        <v>0</v>
      </c>
      <c r="CP364">
        <f>IFERROR(SMALL(CP108:CP310,ROW()-ROW($CP$313)+1),"")</f>
        <v>0</v>
      </c>
      <c r="CQ364">
        <f>IFERROR(SMALL(CQ108:CQ310,ROW()-ROW($CQ$313)+1),"")</f>
        <v>0</v>
      </c>
      <c r="CR364">
        <f>IFERROR(SMALL(CR108:CR310,ROW()-ROW($CR$313)+1),"")</f>
        <v>0</v>
      </c>
      <c r="CS364">
        <f>IFERROR(SMALL(CS108:CS310,ROW()-ROW($CS$313)+1),"")</f>
        <v>0</v>
      </c>
      <c r="CT364">
        <f>IFERROR(SMALL(CT108:CT310,ROW()-ROW($CT$313)+1),"")</f>
        <v>0</v>
      </c>
      <c r="CU364">
        <f>IFERROR(SMALL(CU108:CU310,ROW()-ROW($CU$313)+1),"")</f>
        <v>0</v>
      </c>
      <c r="CV364">
        <f>IFERROR(SMALL(CV108:CV310,ROW()-ROW($CV$313)+1),"")</f>
        <v>0</v>
      </c>
      <c r="CW364">
        <f>IFERROR(SMALL(CW108:CW310,ROW()-ROW($CW$313)+1),"")</f>
        <v>0</v>
      </c>
      <c r="CX364">
        <f>IFERROR(SMALL(CX108:CX310,ROW()-ROW($CX$313)+1),"")</f>
        <v>0</v>
      </c>
      <c r="CY364">
        <f>IFERROR(SMALL(CY108:CY310,ROW()-ROW($CY$313)+1),"")</f>
        <v>0</v>
      </c>
      <c r="CZ364">
        <f>IFERROR(SMALL(CZ108:CZ310,ROW()-ROW($CZ$313)+1),"")</f>
        <v>0</v>
      </c>
      <c r="DA364">
        <f>IFERROR(SMALL(DA108:DA310,ROW()-ROW($DA$313)+1),"")</f>
        <v>0</v>
      </c>
      <c r="DB364">
        <f>IFERROR(SMALL(DB108:DB310,ROW()-ROW($DB$313)+1),"")</f>
        <v>0</v>
      </c>
      <c r="DC364">
        <f>IFERROR(SMALL(DC108:DC310,ROW()-ROW($DC$313)+1),"")</f>
        <v>0</v>
      </c>
      <c r="DD364">
        <f>IFERROR(SMALL(DD108:DD310,ROW()-ROW($DD$313)+1),"")</f>
        <v>0</v>
      </c>
      <c r="DG364">
        <f>IFERROR(SMALL(DG108:DG310,ROW()-ROW($DG$313)+1),"")</f>
        <v>0</v>
      </c>
      <c r="DH364">
        <f>IFERROR(SMALL(DH108:DH310,ROW()-ROW($DH$313)+1),"")</f>
        <v>0</v>
      </c>
      <c r="DI364">
        <f>IFERROR(SMALL(DI108:DI310,ROW()-ROW($DI$313)+1),"")</f>
        <v>0</v>
      </c>
      <c r="DJ364">
        <f>IFERROR(SMALL(DJ108:DJ310,ROW()-ROW($DJ$313)+1),"")</f>
        <v>0</v>
      </c>
      <c r="DK364">
        <f>IFERROR(SMALL(DK108:DK310,ROW()-ROW($DK$313)+1),"")</f>
        <v>0</v>
      </c>
      <c r="DL364">
        <f>IFERROR(SMALL(DL108:DL310,ROW()-ROW($DL$313)+1),"")</f>
        <v>0</v>
      </c>
      <c r="DM364">
        <f>IFERROR(SMALL(DM108:DM310,ROW()-ROW($DM$313)+1),"")</f>
        <v>0</v>
      </c>
      <c r="DN364">
        <f>IFERROR(SMALL(DN108:DN310,ROW()-ROW($DN$313)+1),"")</f>
        <v>0</v>
      </c>
      <c r="DO364">
        <f>IFERROR(SMALL(DO108:DO310,ROW()-ROW($DO$313)+1),"")</f>
        <v>0</v>
      </c>
      <c r="DP364">
        <f>IFERROR(SMALL(DP108:DP310,ROW()-ROW($DP$313)+1),"")</f>
        <v>0</v>
      </c>
      <c r="DQ364">
        <f>IFERROR(SMALL(DQ108:DQ310,ROW()-ROW($DQ$313)+1),"")</f>
        <v>0</v>
      </c>
      <c r="DR364">
        <f>IFERROR(SMALL(DR108:DR310,ROW()-ROW($DR$313)+1),"")</f>
        <v>0</v>
      </c>
      <c r="DS364">
        <f>IFERROR(SMALL(DS108:DS310,ROW()-ROW($DS$313)+1),"")</f>
        <v>0</v>
      </c>
      <c r="DT364">
        <f>IFERROR(SMALL(DT108:DT310,ROW()-ROW($DT$313)+1),"")</f>
        <v>0</v>
      </c>
      <c r="DU364">
        <f>IFERROR(SMALL(DU108:DU310,ROW()-ROW($DU$313)+1),"")</f>
        <v>0</v>
      </c>
      <c r="DV364">
        <f>IFERROR(SMALL(DV108:DV310,ROW()-ROW($DV$313)+1),"")</f>
        <v>0</v>
      </c>
      <c r="DW364">
        <f>IFERROR(SMALL(DW108:DW310,ROW()-ROW($DW$313)+1),"")</f>
        <v>0</v>
      </c>
      <c r="DX364">
        <f>IFERROR(SMALL(DX108:DX310,ROW()-ROW($DX$313)+1),"")</f>
        <v>0</v>
      </c>
      <c r="DY364">
        <f>IFERROR(SMALL(DY108:DY310,ROW()-ROW($DY$313)+1),"")</f>
        <v>0</v>
      </c>
      <c r="DZ364">
        <f>IFERROR(SMALL(DZ108:DZ310,ROW()-ROW($DZ$313)+1),"")</f>
        <v>0</v>
      </c>
      <c r="EA364">
        <f>IFERROR(SMALL(EA108:EA310,ROW()-ROW($EA$313)+1),"")</f>
        <v>0</v>
      </c>
      <c r="EB364">
        <f>IFERROR(SMALL(EB108:EB310,ROW()-ROW($EB$313)+1),"")</f>
        <v>0</v>
      </c>
      <c r="EC364">
        <f>IFERROR(SMALL(EC108:EC310,ROW()-ROW($EC$313)+1),"")</f>
        <v>0</v>
      </c>
      <c r="ED364">
        <f>IFERROR(SMALL(ED108:ED310,ROW()-ROW($ED$313)+1),"")</f>
        <v>0</v>
      </c>
      <c r="EE364">
        <f>IFERROR(SMALL(EE108:EE310,ROW()-ROW($EE$313)+1),"")</f>
        <v>0</v>
      </c>
      <c r="EF364">
        <f>IFERROR(SMALL(EF108:EF310,ROW()-ROW($EF$313)+1),"")</f>
        <v>0</v>
      </c>
      <c r="EG364">
        <f>IFERROR(SMALL(EG108:EG310,ROW()-ROW($EG$313)+1),"")</f>
        <v>0</v>
      </c>
      <c r="EH364">
        <f>IFERROR(SMALL(EH108:EH310,ROW()-ROW($EH$313)+1),"")</f>
        <v>0</v>
      </c>
      <c r="EI364">
        <f>IFERROR(SMALL(EI108:EI310,ROW()-ROW($EI$313)+1),"")</f>
        <v>0</v>
      </c>
      <c r="EJ364">
        <f>IFERROR(SMALL(EJ108:EJ310,ROW()-ROW($EJ$313)+1),"")</f>
        <v>0</v>
      </c>
      <c r="EK364">
        <f>IFERROR(SMALL(EK108:EK310,ROW()-ROW($EK$313)+1),"")</f>
        <v>0</v>
      </c>
      <c r="EL364">
        <f>IFERROR(SMALL(EL108:EL310,ROW()-ROW($EL$313)+1),"")</f>
        <v>0</v>
      </c>
      <c r="EM364">
        <f>IFERROR(SMALL(EM108:EM310,ROW()-ROW($EM$313)+1),"")</f>
        <v>0</v>
      </c>
      <c r="EN364">
        <f>IFERROR(SMALL(EN108:EN310,ROW()-ROW($EN$313)+1),"")</f>
        <v>0</v>
      </c>
      <c r="EO364">
        <f>IFERROR(SMALL(EO108:EO310,ROW()-ROW($EO$313)+1),"")</f>
        <v>0</v>
      </c>
      <c r="EP364">
        <f>IFERROR(SMALL(EP108:EP310,ROW()-ROW($EP$313)+1),"")</f>
        <v>0</v>
      </c>
      <c r="EQ364">
        <f>IFERROR(SMALL(EQ108:EQ310,ROW()-ROW($EQ$313)+1),"")</f>
        <v>0</v>
      </c>
      <c r="ER364">
        <f>IFERROR(SMALL(ER108:ER310,ROW()-ROW($ER$313)+1),"")</f>
        <v>0</v>
      </c>
      <c r="ES364">
        <f>IFERROR(SMALL(ES108:ES310,ROW()-ROW($ES$313)+1),"")</f>
        <v>0</v>
      </c>
      <c r="ET364">
        <f>IFERROR(SMALL(ET108:ET310,ROW()-ROW($ET$313)+1),"")</f>
        <v>0</v>
      </c>
      <c r="EU364">
        <f>IFERROR(SMALL(EU108:EU310,ROW()-ROW($EU$313)+1),"")</f>
        <v>0</v>
      </c>
      <c r="EV364">
        <f>IFERROR(SMALL(EV108:EV310,ROW()-ROW($EV$313)+1),"")</f>
        <v>0</v>
      </c>
      <c r="EW364">
        <f>IFERROR(SMALL(EW108:EW310,ROW()-ROW($EW$313)+1),"")</f>
        <v>0</v>
      </c>
      <c r="EX364">
        <f>IFERROR(SMALL(EX108:EX310,ROW()-ROW($EX$313)+1),"")</f>
        <v>0</v>
      </c>
      <c r="EY364">
        <f>IFERROR(SMALL(EY108:EY310,ROW()-ROW($EY$313)+1),"")</f>
        <v>0</v>
      </c>
      <c r="EZ364">
        <f>IFERROR(SMALL(EZ108:EZ310,ROW()-ROW($EZ$313)+1),"")</f>
        <v>0</v>
      </c>
      <c r="FA364">
        <f>IFERROR(SMALL(FA108:FA310,ROW()-ROW($FA$313)+1),"")</f>
        <v>0</v>
      </c>
      <c r="FB364">
        <f>IFERROR(SMALL(FB108:FB310,ROW()-ROW($FB$313)+1),"")</f>
        <v>0</v>
      </c>
      <c r="FC364">
        <f>IFERROR(SMALL(FC108:FC310,ROW()-ROW($FC$313)+1),"")</f>
        <v>0</v>
      </c>
      <c r="FD364">
        <f>IFERROR(SMALL(FD108:FD310,ROW()-ROW($FD$313)+1),"")</f>
        <v>0</v>
      </c>
      <c r="FE364">
        <f>IFERROR(SMALL(FE108:FE310,ROW()-ROW($FE$313)+1),"")</f>
        <v>0</v>
      </c>
      <c r="FF364">
        <f>IFERROR(SMALL(FF108:FF310,ROW()-ROW($FF$313)+1),"")</f>
        <v>0</v>
      </c>
      <c r="FG364">
        <f>IFERROR(SMALL(FG108:FG310,ROW()-ROW($FG$313)+1),"")</f>
        <v>0</v>
      </c>
      <c r="FH364">
        <f>IFERROR(SMALL(FH108:FH310,ROW()-ROW($FH$313)+1),"")</f>
        <v>0</v>
      </c>
      <c r="FI364">
        <f>IFERROR(SMALL(FI108:FI310,ROW()-ROW($FI$313)+1),"")</f>
        <v>0</v>
      </c>
      <c r="FJ364">
        <f>IFERROR(SMALL(FJ108:FJ310,ROW()-ROW($FJ$313)+1),"")</f>
        <v>0</v>
      </c>
      <c r="FK364">
        <f>IFERROR(SMALL(FK108:FK310,ROW()-ROW($FK$313)+1),"")</f>
        <v>0</v>
      </c>
      <c r="FL364">
        <f>IFERROR(SMALL(FL108:FL310,ROW()-ROW($FL$313)+1),"")</f>
        <v>0</v>
      </c>
      <c r="FM364">
        <f>IFERROR(SMALL(FM108:FM310,ROW()-ROW($FM$313)+1),"")</f>
        <v>0</v>
      </c>
      <c r="FN364">
        <f>IFERROR(SMALL(FN108:FN310,ROW()-ROW($FN$313)+1),"")</f>
        <v>0</v>
      </c>
      <c r="FO364">
        <f>IFERROR(SMALL(FO108:FO310,ROW()-ROW($FO$313)+1),"")</f>
        <v>0</v>
      </c>
      <c r="FP364">
        <f>IFERROR(SMALL(FP108:FP310,ROW()-ROW($FP$313)+1),"")</f>
        <v>0</v>
      </c>
      <c r="FQ364">
        <f>IFERROR(SMALL(FQ108:FQ310,ROW()-ROW($FQ$313)+1),"")</f>
        <v>0</v>
      </c>
      <c r="FR364">
        <f>IFERROR(SMALL(FR108:FR310,ROW()-ROW($FR$313)+1),"")</f>
        <v>0</v>
      </c>
      <c r="FS364">
        <f>IFERROR(SMALL(FS108:FS310,ROW()-ROW($FS$313)+1),"")</f>
        <v>0</v>
      </c>
      <c r="FT364">
        <f>IFERROR(SMALL(FT108:FT310,ROW()-ROW($FT$313)+1),"")</f>
        <v>0</v>
      </c>
      <c r="FU364">
        <f>IFERROR(SMALL(FU108:FU310,ROW()-ROW($FU$313)+1),"")</f>
        <v>0</v>
      </c>
      <c r="FV364">
        <f>IFERROR(SMALL(FV108:FV310,ROW()-ROW($FV$313)+1),"")</f>
        <v>0</v>
      </c>
      <c r="FW364">
        <f>IFERROR(SMALL(FW108:FW310,ROW()-ROW($FW$313)+1),"")</f>
        <v>0</v>
      </c>
      <c r="FX364">
        <f>IFERROR(SMALL(FX108:FX310,ROW()-ROW($FX$313)+1),"")</f>
        <v>0</v>
      </c>
      <c r="FY364">
        <f>IFERROR(SMALL(FY108:FY310,ROW()-ROW($FY$313)+1),"")</f>
        <v>0</v>
      </c>
      <c r="FZ364">
        <f>IFERROR(SMALL(FZ108:FZ310,ROW()-ROW($FZ$313)+1),"")</f>
        <v>0</v>
      </c>
      <c r="GA364">
        <f>IFERROR(SMALL(GA108:GA310,ROW()-ROW($GA$313)+1),"")</f>
        <v>0</v>
      </c>
      <c r="GB364">
        <f>IFERROR(SMALL(GB108:GB310,ROW()-ROW($GB$313)+1),"")</f>
        <v>0</v>
      </c>
      <c r="GC364">
        <f>IFERROR(SMALL(GC108:GC310,ROW()-ROW($GC$313)+1),"")</f>
        <v>0</v>
      </c>
      <c r="GD364">
        <f>IFERROR(SMALL(GD108:GD310,ROW()-ROW($GD$313)+1),"")</f>
        <v>0</v>
      </c>
      <c r="GE364">
        <f>IFERROR(SMALL(GE108:GE310,ROW()-ROW($GE$313)+1),"")</f>
        <v>0</v>
      </c>
      <c r="GF364">
        <f>IFERROR(SMALL(GF108:GF310,ROW()-ROW($GF$313)+1),"")</f>
        <v>0</v>
      </c>
      <c r="GG364">
        <f>IFERROR(SMALL(GG108:GG310,ROW()-ROW($GG$313)+1),"")</f>
        <v>0</v>
      </c>
      <c r="GH364">
        <f>IFERROR(SMALL(GH108:GH310,ROW()-ROW($GH$313)+1),"")</f>
        <v>0</v>
      </c>
      <c r="GI364">
        <f>IFERROR(SMALL(GI108:GI310,ROW()-ROW($GI$313)+1),"")</f>
        <v>0</v>
      </c>
      <c r="GJ364">
        <f>IFERROR(SMALL(GJ108:GJ310,ROW()-ROW($GJ$313)+1),"")</f>
        <v>0</v>
      </c>
      <c r="GK364">
        <f>IFERROR(SMALL(GK108:GK310,ROW()-ROW($GK$313)+1),"")</f>
        <v>0</v>
      </c>
      <c r="GL364">
        <f>IFERROR(SMALL(GL108:GL310,ROW()-ROW($GL$313)+1),"")</f>
        <v>0</v>
      </c>
      <c r="GM364">
        <f>IFERROR(SMALL(GM108:GM310,ROW()-ROW($GM$313)+1),"")</f>
        <v>0</v>
      </c>
      <c r="GN364">
        <f>IFERROR(SMALL(GN108:GN310,ROW()-ROW($GN$313)+1),"")</f>
        <v>0</v>
      </c>
      <c r="GO364">
        <f>IFERROR(SMALL(GO108:GO310,ROW()-ROW($GO$313)+1),"")</f>
        <v>0</v>
      </c>
      <c r="GP364">
        <f>IFERROR(SMALL(GP108:GP310,ROW()-ROW($GP$313)+1),"")</f>
        <v>0</v>
      </c>
      <c r="GQ364">
        <f>IFERROR(SMALL(GQ108:GQ310,ROW()-ROW($GQ$313)+1),"")</f>
        <v>0</v>
      </c>
      <c r="GR364">
        <f>IFERROR(SMALL(GR108:GR310,ROW()-ROW($GR$313)+1),"")</f>
        <v>0</v>
      </c>
      <c r="GS364">
        <f>IFERROR(SMALL(GS108:GS310,ROW()-ROW($GS$313)+1),"")</f>
        <v>0</v>
      </c>
      <c r="GT364">
        <f>IFERROR(SMALL(GT108:GT310,ROW()-ROW($GT$313)+1),"")</f>
        <v>0</v>
      </c>
      <c r="GU364">
        <f>IFERROR(SMALL(GU108:GU310,ROW()-ROW($GU$313)+1),"")</f>
        <v>0</v>
      </c>
      <c r="GV364">
        <f>IFERROR(SMALL(GV108:GV310,ROW()-ROW($GV$313)+1),"")</f>
        <v>0</v>
      </c>
      <c r="GW364">
        <f>IFERROR(SMALL(GW108:GW310,ROW()-ROW($GW$313)+1),"")</f>
        <v>0</v>
      </c>
      <c r="GX364">
        <f>IFERROR(SMALL(GX108:GX310,ROW()-ROW($GX$313)+1),"")</f>
        <v>0</v>
      </c>
      <c r="GY364">
        <f>IFERROR(SMALL(GY108:GY310,ROW()-ROW($GY$313)+1),"")</f>
        <v>0</v>
      </c>
      <c r="GZ364">
        <f>IFERROR(SMALL(GZ108:GZ310,ROW()-ROW($GZ$313)+1),"")</f>
        <v>0</v>
      </c>
      <c r="HA364">
        <f>IFERROR(SMALL(HA108:HA310,ROW()-ROW($HA$313)+1),"")</f>
        <v>0</v>
      </c>
      <c r="HB364">
        <f>IFERROR(SMALL(HB108:HB310,ROW()-ROW($HB$313)+1),"")</f>
        <v>0</v>
      </c>
      <c r="HC364">
        <f>IFERROR(SMALL(HC108:HC310,ROW()-ROW($HC$313)+1),"")</f>
        <v>0</v>
      </c>
      <c r="HD364">
        <f>IFERROR(SMALL(HD108:HD310,ROW()-ROW($HD$313)+1),"")</f>
        <v>0</v>
      </c>
      <c r="HE364">
        <f>IFERROR(SMALL(HE108:HE310,ROW()-ROW($HE$313)+1),"")</f>
        <v>0</v>
      </c>
      <c r="HF364">
        <f>IFERROR(SMALL(HF108:HF310,ROW()-ROW($HF$313)+1),"")</f>
        <v>0</v>
      </c>
    </row>
    <row r="365" spans="5:214">
      <c r="E365">
        <f>IFERROR(SMALL(E108:E310,ROW()-ROW($E$313)+1),"")</f>
        <v>0</v>
      </c>
      <c r="F365">
        <f>IFERROR(SMALL(F108:F310,ROW()-ROW($F$313)+1),"")</f>
        <v>0</v>
      </c>
      <c r="G365">
        <f>IFERROR(SMALL(G108:G310,ROW()-ROW($G$313)+1),"")</f>
        <v>0</v>
      </c>
      <c r="H365">
        <f>IFERROR(SMALL(H108:H310,ROW()-ROW($H$313)+1),"")</f>
        <v>0</v>
      </c>
      <c r="I365">
        <f>IFERROR(SMALL(I108:I310,ROW()-ROW($I$313)+1),"")</f>
        <v>0</v>
      </c>
      <c r="J365">
        <f>IFERROR(SMALL(J108:J310,ROW()-ROW($J$313)+1),"")</f>
        <v>0</v>
      </c>
      <c r="K365">
        <f>IFERROR(SMALL(K108:K310,ROW()-ROW($K$313)+1),"")</f>
        <v>0</v>
      </c>
      <c r="L365">
        <f>IFERROR(SMALL(L108:L310,ROW()-ROW($L$313)+1),"")</f>
        <v>0</v>
      </c>
      <c r="M365">
        <f>IFERROR(SMALL(M108:M310,ROW()-ROW($M$313)+1),"")</f>
        <v>0</v>
      </c>
      <c r="N365">
        <f>IFERROR(SMALL(N108:N310,ROW()-ROW($N$313)+1),"")</f>
        <v>0</v>
      </c>
      <c r="O365">
        <f>IFERROR(SMALL(O108:O310,ROW()-ROW($O$313)+1),"")</f>
        <v>0</v>
      </c>
      <c r="P365">
        <f>IFERROR(SMALL(P108:P310,ROW()-ROW($P$313)+1),"")</f>
        <v>0</v>
      </c>
      <c r="Q365">
        <f>IFERROR(SMALL(Q108:Q310,ROW()-ROW($Q$313)+1),"")</f>
        <v>0</v>
      </c>
      <c r="R365">
        <f>IFERROR(SMALL(R108:R310,ROW()-ROW($R$313)+1),"")</f>
        <v>0</v>
      </c>
      <c r="S365">
        <f>IFERROR(SMALL(S108:S310,ROW()-ROW($S$313)+1),"")</f>
        <v>0</v>
      </c>
      <c r="T365">
        <f>IFERROR(SMALL(T108:T310,ROW()-ROW($T$313)+1),"")</f>
        <v>0</v>
      </c>
      <c r="U365">
        <f>IFERROR(SMALL(U108:U310,ROW()-ROW($U$313)+1),"")</f>
        <v>0</v>
      </c>
      <c r="V365">
        <f>IFERROR(SMALL(V108:V310,ROW()-ROW($V$313)+1),"")</f>
        <v>0</v>
      </c>
      <c r="W365">
        <f>IFERROR(SMALL(W108:W310,ROW()-ROW($W$313)+1),"")</f>
        <v>0</v>
      </c>
      <c r="X365">
        <f>IFERROR(SMALL(X108:X310,ROW()-ROW($X$313)+1),"")</f>
        <v>0</v>
      </c>
      <c r="Y365">
        <f>IFERROR(SMALL(Y108:Y310,ROW()-ROW($Y$313)+1),"")</f>
        <v>0</v>
      </c>
      <c r="Z365">
        <f>IFERROR(SMALL(Z108:Z310,ROW()-ROW($Z$313)+1),"")</f>
        <v>0</v>
      </c>
      <c r="AA365">
        <f>IFERROR(SMALL(AA108:AA310,ROW()-ROW($AA$313)+1),"")</f>
        <v>0</v>
      </c>
      <c r="AB365">
        <f>IFERROR(SMALL(AB108:AB310,ROW()-ROW($AB$313)+1),"")</f>
        <v>0</v>
      </c>
      <c r="AC365">
        <f>IFERROR(SMALL(AC108:AC310,ROW()-ROW($AC$313)+1),"")</f>
        <v>0</v>
      </c>
      <c r="AD365">
        <f>IFERROR(SMALL(AD108:AD310,ROW()-ROW($AD$313)+1),"")</f>
        <v>0</v>
      </c>
      <c r="AE365">
        <f>IFERROR(SMALL(AE108:AE310,ROW()-ROW($AE$313)+1),"")</f>
        <v>0</v>
      </c>
      <c r="AF365">
        <f>IFERROR(SMALL(AF108:AF310,ROW()-ROW($AF$313)+1),"")</f>
        <v>0</v>
      </c>
      <c r="AG365">
        <f>IFERROR(SMALL(AG108:AG310,ROW()-ROW($AG$313)+1),"")</f>
        <v>0</v>
      </c>
      <c r="AH365">
        <f>IFERROR(SMALL(AH108:AH310,ROW()-ROW($AH$313)+1),"")</f>
        <v>0</v>
      </c>
      <c r="AI365">
        <f>IFERROR(SMALL(AI108:AI310,ROW()-ROW($AI$313)+1),"")</f>
        <v>0</v>
      </c>
      <c r="AJ365">
        <f>IFERROR(SMALL(AJ108:AJ310,ROW()-ROW($AJ$313)+1),"")</f>
        <v>0</v>
      </c>
      <c r="AK365">
        <f>IFERROR(SMALL(AK108:AK310,ROW()-ROW($AK$313)+1),"")</f>
        <v>0</v>
      </c>
      <c r="AL365">
        <f>IFERROR(SMALL(AL108:AL310,ROW()-ROW($AL$313)+1),"")</f>
        <v>0</v>
      </c>
      <c r="AM365">
        <f>IFERROR(SMALL(AM108:AM310,ROW()-ROW($AM$313)+1),"")</f>
        <v>0</v>
      </c>
      <c r="AN365">
        <f>IFERROR(SMALL(AN108:AN310,ROW()-ROW($AN$313)+1),"")</f>
        <v>0</v>
      </c>
      <c r="AO365">
        <f>IFERROR(SMALL(AO108:AO310,ROW()-ROW($AO$313)+1),"")</f>
        <v>0</v>
      </c>
      <c r="AP365">
        <f>IFERROR(SMALL(AP108:AP310,ROW()-ROW($AP$313)+1),"")</f>
        <v>0</v>
      </c>
      <c r="AQ365">
        <f>IFERROR(SMALL(AQ108:AQ310,ROW()-ROW($AQ$313)+1),"")</f>
        <v>0</v>
      </c>
      <c r="AR365">
        <f>IFERROR(SMALL(AR108:AR310,ROW()-ROW($AR$313)+1),"")</f>
        <v>0</v>
      </c>
      <c r="AS365">
        <f>IFERROR(SMALL(AS108:AS310,ROW()-ROW($AS$313)+1),"")</f>
        <v>0</v>
      </c>
      <c r="AT365">
        <f>IFERROR(SMALL(AT108:AT310,ROW()-ROW($AT$313)+1),"")</f>
        <v>0</v>
      </c>
      <c r="AU365">
        <f>IFERROR(SMALL(AU108:AU310,ROW()-ROW($AU$313)+1),"")</f>
        <v>0</v>
      </c>
      <c r="AV365">
        <f>IFERROR(SMALL(AV108:AV310,ROW()-ROW($AV$313)+1),"")</f>
        <v>0</v>
      </c>
      <c r="AW365">
        <f>IFERROR(SMALL(AW108:AW310,ROW()-ROW($AW$313)+1),"")</f>
        <v>0</v>
      </c>
      <c r="AX365">
        <f>IFERROR(SMALL(AX108:AX310,ROW()-ROW($AX$313)+1),"")</f>
        <v>0</v>
      </c>
      <c r="AY365">
        <f>IFERROR(SMALL(AY108:AY310,ROW()-ROW($AY$313)+1),"")</f>
        <v>0</v>
      </c>
      <c r="AZ365">
        <f>IFERROR(SMALL(AZ108:AZ310,ROW()-ROW($AZ$313)+1),"")</f>
        <v>0</v>
      </c>
      <c r="BA365">
        <f>IFERROR(SMALL(BA108:BA310,ROW()-ROW($BA$313)+1),"")</f>
        <v>0</v>
      </c>
      <c r="BB365">
        <f>IFERROR(SMALL(BB108:BB310,ROW()-ROW($BB$313)+1),"")</f>
        <v>0</v>
      </c>
      <c r="BC365">
        <f>IFERROR(SMALL(BC108:BC310,ROW()-ROW($BC$313)+1),"")</f>
        <v>0</v>
      </c>
      <c r="BD365">
        <f>IFERROR(SMALL(BD108:BD310,ROW()-ROW($BD$313)+1),"")</f>
        <v>0</v>
      </c>
      <c r="BE365">
        <f>IFERROR(SMALL(BE108:BE310,ROW()-ROW($BE$313)+1),"")</f>
        <v>0</v>
      </c>
      <c r="BF365">
        <f>IFERROR(SMALL(BF108:BF310,ROW()-ROW($BF$313)+1),"")</f>
        <v>0</v>
      </c>
      <c r="BG365">
        <f>IFERROR(SMALL(BG108:BG310,ROW()-ROW($BG$313)+1),"")</f>
        <v>0</v>
      </c>
      <c r="BH365">
        <f>IFERROR(SMALL(BH108:BH310,ROW()-ROW($BH$313)+1),"")</f>
        <v>0</v>
      </c>
      <c r="BI365">
        <f>IFERROR(SMALL(BI108:BI310,ROW()-ROW($BI$313)+1),"")</f>
        <v>0</v>
      </c>
      <c r="BJ365">
        <f>IFERROR(SMALL(BJ108:BJ310,ROW()-ROW($BJ$313)+1),"")</f>
        <v>0</v>
      </c>
      <c r="BK365">
        <f>IFERROR(SMALL(BK108:BK310,ROW()-ROW($BK$313)+1),"")</f>
        <v>0</v>
      </c>
      <c r="BL365">
        <f>IFERROR(SMALL(BL108:BL310,ROW()-ROW($BL$313)+1),"")</f>
        <v>0</v>
      </c>
      <c r="BM365">
        <f>IFERROR(SMALL(BM108:BM310,ROW()-ROW($BM$313)+1),"")</f>
        <v>0</v>
      </c>
      <c r="BN365">
        <f>IFERROR(SMALL(BN108:BN310,ROW()-ROW($BN$313)+1),"")</f>
        <v>0</v>
      </c>
      <c r="BO365">
        <f>IFERROR(SMALL(BO108:BO310,ROW()-ROW($BO$313)+1),"")</f>
        <v>0</v>
      </c>
      <c r="BP365">
        <f>IFERROR(SMALL(BP108:BP310,ROW()-ROW($BP$313)+1),"")</f>
        <v>0</v>
      </c>
      <c r="BQ365">
        <f>IFERROR(SMALL(BQ108:BQ310,ROW()-ROW($BQ$313)+1),"")</f>
        <v>0</v>
      </c>
      <c r="BR365">
        <f>IFERROR(SMALL(BR108:BR310,ROW()-ROW($BR$313)+1),"")</f>
        <v>0</v>
      </c>
      <c r="BS365">
        <f>IFERROR(SMALL(BS108:BS310,ROW()-ROW($BS$313)+1),"")</f>
        <v>0</v>
      </c>
      <c r="BT365">
        <f>IFERROR(SMALL(BT108:BT310,ROW()-ROW($BT$313)+1),"")</f>
        <v>0</v>
      </c>
      <c r="BU365">
        <f>IFERROR(SMALL(BU108:BU310,ROW()-ROW($BU$313)+1),"")</f>
        <v>0</v>
      </c>
      <c r="BV365">
        <f>IFERROR(SMALL(BV108:BV310,ROW()-ROW($BV$313)+1),"")</f>
        <v>0</v>
      </c>
      <c r="BW365">
        <f>IFERROR(SMALL(BW108:BW310,ROW()-ROW($BW$313)+1),"")</f>
        <v>0</v>
      </c>
      <c r="BX365">
        <f>IFERROR(SMALL(BX108:BX310,ROW()-ROW($BX$313)+1),"")</f>
        <v>0</v>
      </c>
      <c r="BY365">
        <f>IFERROR(SMALL(BY108:BY310,ROW()-ROW($BY$313)+1),"")</f>
        <v>0</v>
      </c>
      <c r="BZ365">
        <f>IFERROR(SMALL(BZ108:BZ310,ROW()-ROW($BZ$313)+1),"")</f>
        <v>0</v>
      </c>
      <c r="CA365">
        <f>IFERROR(SMALL(CA108:CA310,ROW()-ROW($CA$313)+1),"")</f>
        <v>0</v>
      </c>
      <c r="CB365">
        <f>IFERROR(SMALL(CB108:CB310,ROW()-ROW($CB$313)+1),"")</f>
        <v>0</v>
      </c>
      <c r="CC365">
        <f>IFERROR(SMALL(CC108:CC310,ROW()-ROW($CC$313)+1),"")</f>
        <v>0</v>
      </c>
      <c r="CD365">
        <f>IFERROR(SMALL(CD108:CD310,ROW()-ROW($CD$313)+1),"")</f>
        <v>0</v>
      </c>
      <c r="CE365">
        <f>IFERROR(SMALL(CE108:CE310,ROW()-ROW($CE$313)+1),"")</f>
        <v>0</v>
      </c>
      <c r="CF365">
        <f>IFERROR(SMALL(CF108:CF310,ROW()-ROW($CF$313)+1),"")</f>
        <v>0</v>
      </c>
      <c r="CG365">
        <f>IFERROR(SMALL(CG108:CG310,ROW()-ROW($CG$313)+1),"")</f>
        <v>0</v>
      </c>
      <c r="CH365">
        <f>IFERROR(SMALL(CH108:CH310,ROW()-ROW($CH$313)+1),"")</f>
        <v>0</v>
      </c>
      <c r="CI365">
        <f>IFERROR(SMALL(CI108:CI310,ROW()-ROW($CI$313)+1),"")</f>
        <v>0</v>
      </c>
      <c r="CJ365">
        <f>IFERROR(SMALL(CJ108:CJ310,ROW()-ROW($CJ$313)+1),"")</f>
        <v>0</v>
      </c>
      <c r="CK365">
        <f>IFERROR(SMALL(CK108:CK310,ROW()-ROW($CK$313)+1),"")</f>
        <v>0</v>
      </c>
      <c r="CL365">
        <f>IFERROR(SMALL(CL108:CL310,ROW()-ROW($CL$313)+1),"")</f>
        <v>0</v>
      </c>
      <c r="CM365">
        <f>IFERROR(SMALL(CM108:CM310,ROW()-ROW($CM$313)+1),"")</f>
        <v>0</v>
      </c>
      <c r="CN365">
        <f>IFERROR(SMALL(CN108:CN310,ROW()-ROW($CN$313)+1),"")</f>
        <v>0</v>
      </c>
      <c r="CO365">
        <f>IFERROR(SMALL(CO108:CO310,ROW()-ROW($CO$313)+1),"")</f>
        <v>0</v>
      </c>
      <c r="CP365">
        <f>IFERROR(SMALL(CP108:CP310,ROW()-ROW($CP$313)+1),"")</f>
        <v>0</v>
      </c>
      <c r="CQ365">
        <f>IFERROR(SMALL(CQ108:CQ310,ROW()-ROW($CQ$313)+1),"")</f>
        <v>0</v>
      </c>
      <c r="CR365">
        <f>IFERROR(SMALL(CR108:CR310,ROW()-ROW($CR$313)+1),"")</f>
        <v>0</v>
      </c>
      <c r="CS365">
        <f>IFERROR(SMALL(CS108:CS310,ROW()-ROW($CS$313)+1),"")</f>
        <v>0</v>
      </c>
      <c r="CT365">
        <f>IFERROR(SMALL(CT108:CT310,ROW()-ROW($CT$313)+1),"")</f>
        <v>0</v>
      </c>
      <c r="CU365">
        <f>IFERROR(SMALL(CU108:CU310,ROW()-ROW($CU$313)+1),"")</f>
        <v>0</v>
      </c>
      <c r="CV365">
        <f>IFERROR(SMALL(CV108:CV310,ROW()-ROW($CV$313)+1),"")</f>
        <v>0</v>
      </c>
      <c r="CW365">
        <f>IFERROR(SMALL(CW108:CW310,ROW()-ROW($CW$313)+1),"")</f>
        <v>0</v>
      </c>
      <c r="CX365">
        <f>IFERROR(SMALL(CX108:CX310,ROW()-ROW($CX$313)+1),"")</f>
        <v>0</v>
      </c>
      <c r="CY365">
        <f>IFERROR(SMALL(CY108:CY310,ROW()-ROW($CY$313)+1),"")</f>
        <v>0</v>
      </c>
      <c r="CZ365">
        <f>IFERROR(SMALL(CZ108:CZ310,ROW()-ROW($CZ$313)+1),"")</f>
        <v>0</v>
      </c>
      <c r="DA365">
        <f>IFERROR(SMALL(DA108:DA310,ROW()-ROW($DA$313)+1),"")</f>
        <v>0</v>
      </c>
      <c r="DB365">
        <f>IFERROR(SMALL(DB108:DB310,ROW()-ROW($DB$313)+1),"")</f>
        <v>0</v>
      </c>
      <c r="DC365">
        <f>IFERROR(SMALL(DC108:DC310,ROW()-ROW($DC$313)+1),"")</f>
        <v>0</v>
      </c>
      <c r="DD365">
        <f>IFERROR(SMALL(DD108:DD310,ROW()-ROW($DD$313)+1),"")</f>
        <v>0</v>
      </c>
      <c r="DG365">
        <f>IFERROR(SMALL(DG108:DG310,ROW()-ROW($DG$313)+1),"")</f>
        <v>0</v>
      </c>
      <c r="DH365">
        <f>IFERROR(SMALL(DH108:DH310,ROW()-ROW($DH$313)+1),"")</f>
        <v>0</v>
      </c>
      <c r="DI365">
        <f>IFERROR(SMALL(DI108:DI310,ROW()-ROW($DI$313)+1),"")</f>
        <v>0</v>
      </c>
      <c r="DJ365">
        <f>IFERROR(SMALL(DJ108:DJ310,ROW()-ROW($DJ$313)+1),"")</f>
        <v>0</v>
      </c>
      <c r="DK365">
        <f>IFERROR(SMALL(DK108:DK310,ROW()-ROW($DK$313)+1),"")</f>
        <v>0</v>
      </c>
      <c r="DL365">
        <f>IFERROR(SMALL(DL108:DL310,ROW()-ROW($DL$313)+1),"")</f>
        <v>0</v>
      </c>
      <c r="DM365">
        <f>IFERROR(SMALL(DM108:DM310,ROW()-ROW($DM$313)+1),"")</f>
        <v>0</v>
      </c>
      <c r="DN365">
        <f>IFERROR(SMALL(DN108:DN310,ROW()-ROW($DN$313)+1),"")</f>
        <v>0</v>
      </c>
      <c r="DO365">
        <f>IFERROR(SMALL(DO108:DO310,ROW()-ROW($DO$313)+1),"")</f>
        <v>0</v>
      </c>
      <c r="DP365">
        <f>IFERROR(SMALL(DP108:DP310,ROW()-ROW($DP$313)+1),"")</f>
        <v>0</v>
      </c>
      <c r="DQ365">
        <f>IFERROR(SMALL(DQ108:DQ310,ROW()-ROW($DQ$313)+1),"")</f>
        <v>0</v>
      </c>
      <c r="DR365">
        <f>IFERROR(SMALL(DR108:DR310,ROW()-ROW($DR$313)+1),"")</f>
        <v>0</v>
      </c>
      <c r="DS365">
        <f>IFERROR(SMALL(DS108:DS310,ROW()-ROW($DS$313)+1),"")</f>
        <v>0</v>
      </c>
      <c r="DT365">
        <f>IFERROR(SMALL(DT108:DT310,ROW()-ROW($DT$313)+1),"")</f>
        <v>0</v>
      </c>
      <c r="DU365">
        <f>IFERROR(SMALL(DU108:DU310,ROW()-ROW($DU$313)+1),"")</f>
        <v>0</v>
      </c>
      <c r="DV365">
        <f>IFERROR(SMALL(DV108:DV310,ROW()-ROW($DV$313)+1),"")</f>
        <v>0</v>
      </c>
      <c r="DW365">
        <f>IFERROR(SMALL(DW108:DW310,ROW()-ROW($DW$313)+1),"")</f>
        <v>0</v>
      </c>
      <c r="DX365">
        <f>IFERROR(SMALL(DX108:DX310,ROW()-ROW($DX$313)+1),"")</f>
        <v>0</v>
      </c>
      <c r="DY365">
        <f>IFERROR(SMALL(DY108:DY310,ROW()-ROW($DY$313)+1),"")</f>
        <v>0</v>
      </c>
      <c r="DZ365">
        <f>IFERROR(SMALL(DZ108:DZ310,ROW()-ROW($DZ$313)+1),"")</f>
        <v>0</v>
      </c>
      <c r="EA365">
        <f>IFERROR(SMALL(EA108:EA310,ROW()-ROW($EA$313)+1),"")</f>
        <v>0</v>
      </c>
      <c r="EB365">
        <f>IFERROR(SMALL(EB108:EB310,ROW()-ROW($EB$313)+1),"")</f>
        <v>0</v>
      </c>
      <c r="EC365">
        <f>IFERROR(SMALL(EC108:EC310,ROW()-ROW($EC$313)+1),"")</f>
        <v>0</v>
      </c>
      <c r="ED365">
        <f>IFERROR(SMALL(ED108:ED310,ROW()-ROW($ED$313)+1),"")</f>
        <v>0</v>
      </c>
      <c r="EE365">
        <f>IFERROR(SMALL(EE108:EE310,ROW()-ROW($EE$313)+1),"")</f>
        <v>0</v>
      </c>
      <c r="EF365">
        <f>IFERROR(SMALL(EF108:EF310,ROW()-ROW($EF$313)+1),"")</f>
        <v>0</v>
      </c>
      <c r="EG365">
        <f>IFERROR(SMALL(EG108:EG310,ROW()-ROW($EG$313)+1),"")</f>
        <v>0</v>
      </c>
      <c r="EH365">
        <f>IFERROR(SMALL(EH108:EH310,ROW()-ROW($EH$313)+1),"")</f>
        <v>0</v>
      </c>
      <c r="EI365">
        <f>IFERROR(SMALL(EI108:EI310,ROW()-ROW($EI$313)+1),"")</f>
        <v>0</v>
      </c>
      <c r="EJ365">
        <f>IFERROR(SMALL(EJ108:EJ310,ROW()-ROW($EJ$313)+1),"")</f>
        <v>0</v>
      </c>
      <c r="EK365">
        <f>IFERROR(SMALL(EK108:EK310,ROW()-ROW($EK$313)+1),"")</f>
        <v>0</v>
      </c>
      <c r="EL365">
        <f>IFERROR(SMALL(EL108:EL310,ROW()-ROW($EL$313)+1),"")</f>
        <v>0</v>
      </c>
      <c r="EM365">
        <f>IFERROR(SMALL(EM108:EM310,ROW()-ROW($EM$313)+1),"")</f>
        <v>0</v>
      </c>
      <c r="EN365">
        <f>IFERROR(SMALL(EN108:EN310,ROW()-ROW($EN$313)+1),"")</f>
        <v>0</v>
      </c>
      <c r="EO365">
        <f>IFERROR(SMALL(EO108:EO310,ROW()-ROW($EO$313)+1),"")</f>
        <v>0</v>
      </c>
      <c r="EP365">
        <f>IFERROR(SMALL(EP108:EP310,ROW()-ROW($EP$313)+1),"")</f>
        <v>0</v>
      </c>
      <c r="EQ365">
        <f>IFERROR(SMALL(EQ108:EQ310,ROW()-ROW($EQ$313)+1),"")</f>
        <v>0</v>
      </c>
      <c r="ER365">
        <f>IFERROR(SMALL(ER108:ER310,ROW()-ROW($ER$313)+1),"")</f>
        <v>0</v>
      </c>
      <c r="ES365">
        <f>IFERROR(SMALL(ES108:ES310,ROW()-ROW($ES$313)+1),"")</f>
        <v>0</v>
      </c>
      <c r="ET365">
        <f>IFERROR(SMALL(ET108:ET310,ROW()-ROW($ET$313)+1),"")</f>
        <v>0</v>
      </c>
      <c r="EU365">
        <f>IFERROR(SMALL(EU108:EU310,ROW()-ROW($EU$313)+1),"")</f>
        <v>0</v>
      </c>
      <c r="EV365">
        <f>IFERROR(SMALL(EV108:EV310,ROW()-ROW($EV$313)+1),"")</f>
        <v>0</v>
      </c>
      <c r="EW365">
        <f>IFERROR(SMALL(EW108:EW310,ROW()-ROW($EW$313)+1),"")</f>
        <v>0</v>
      </c>
      <c r="EX365">
        <f>IFERROR(SMALL(EX108:EX310,ROW()-ROW($EX$313)+1),"")</f>
        <v>0</v>
      </c>
      <c r="EY365">
        <f>IFERROR(SMALL(EY108:EY310,ROW()-ROW($EY$313)+1),"")</f>
        <v>0</v>
      </c>
      <c r="EZ365">
        <f>IFERROR(SMALL(EZ108:EZ310,ROW()-ROW($EZ$313)+1),"")</f>
        <v>0</v>
      </c>
      <c r="FA365">
        <f>IFERROR(SMALL(FA108:FA310,ROW()-ROW($FA$313)+1),"")</f>
        <v>0</v>
      </c>
      <c r="FB365">
        <f>IFERROR(SMALL(FB108:FB310,ROW()-ROW($FB$313)+1),"")</f>
        <v>0</v>
      </c>
      <c r="FC365">
        <f>IFERROR(SMALL(FC108:FC310,ROW()-ROW($FC$313)+1),"")</f>
        <v>0</v>
      </c>
      <c r="FD365">
        <f>IFERROR(SMALL(FD108:FD310,ROW()-ROW($FD$313)+1),"")</f>
        <v>0</v>
      </c>
      <c r="FE365">
        <f>IFERROR(SMALL(FE108:FE310,ROW()-ROW($FE$313)+1),"")</f>
        <v>0</v>
      </c>
      <c r="FF365">
        <f>IFERROR(SMALL(FF108:FF310,ROW()-ROW($FF$313)+1),"")</f>
        <v>0</v>
      </c>
      <c r="FG365">
        <f>IFERROR(SMALL(FG108:FG310,ROW()-ROW($FG$313)+1),"")</f>
        <v>0</v>
      </c>
      <c r="FH365">
        <f>IFERROR(SMALL(FH108:FH310,ROW()-ROW($FH$313)+1),"")</f>
        <v>0</v>
      </c>
      <c r="FI365">
        <f>IFERROR(SMALL(FI108:FI310,ROW()-ROW($FI$313)+1),"")</f>
        <v>0</v>
      </c>
      <c r="FJ365">
        <f>IFERROR(SMALL(FJ108:FJ310,ROW()-ROW($FJ$313)+1),"")</f>
        <v>0</v>
      </c>
      <c r="FK365">
        <f>IFERROR(SMALL(FK108:FK310,ROW()-ROW($FK$313)+1),"")</f>
        <v>0</v>
      </c>
      <c r="FL365">
        <f>IFERROR(SMALL(FL108:FL310,ROW()-ROW($FL$313)+1),"")</f>
        <v>0</v>
      </c>
      <c r="FM365">
        <f>IFERROR(SMALL(FM108:FM310,ROW()-ROW($FM$313)+1),"")</f>
        <v>0</v>
      </c>
      <c r="FN365">
        <f>IFERROR(SMALL(FN108:FN310,ROW()-ROW($FN$313)+1),"")</f>
        <v>0</v>
      </c>
      <c r="FO365">
        <f>IFERROR(SMALL(FO108:FO310,ROW()-ROW($FO$313)+1),"")</f>
        <v>0</v>
      </c>
      <c r="FP365">
        <f>IFERROR(SMALL(FP108:FP310,ROW()-ROW($FP$313)+1),"")</f>
        <v>0</v>
      </c>
      <c r="FQ365">
        <f>IFERROR(SMALL(FQ108:FQ310,ROW()-ROW($FQ$313)+1),"")</f>
        <v>0</v>
      </c>
      <c r="FR365">
        <f>IFERROR(SMALL(FR108:FR310,ROW()-ROW($FR$313)+1),"")</f>
        <v>0</v>
      </c>
      <c r="FS365">
        <f>IFERROR(SMALL(FS108:FS310,ROW()-ROW($FS$313)+1),"")</f>
        <v>0</v>
      </c>
      <c r="FT365">
        <f>IFERROR(SMALL(FT108:FT310,ROW()-ROW($FT$313)+1),"")</f>
        <v>0</v>
      </c>
      <c r="FU365">
        <f>IFERROR(SMALL(FU108:FU310,ROW()-ROW($FU$313)+1),"")</f>
        <v>0</v>
      </c>
      <c r="FV365">
        <f>IFERROR(SMALL(FV108:FV310,ROW()-ROW($FV$313)+1),"")</f>
        <v>0</v>
      </c>
      <c r="FW365">
        <f>IFERROR(SMALL(FW108:FW310,ROW()-ROW($FW$313)+1),"")</f>
        <v>0</v>
      </c>
      <c r="FX365">
        <f>IFERROR(SMALL(FX108:FX310,ROW()-ROW($FX$313)+1),"")</f>
        <v>0</v>
      </c>
      <c r="FY365">
        <f>IFERROR(SMALL(FY108:FY310,ROW()-ROW($FY$313)+1),"")</f>
        <v>0</v>
      </c>
      <c r="FZ365">
        <f>IFERROR(SMALL(FZ108:FZ310,ROW()-ROW($FZ$313)+1),"")</f>
        <v>0</v>
      </c>
      <c r="GA365">
        <f>IFERROR(SMALL(GA108:GA310,ROW()-ROW($GA$313)+1),"")</f>
        <v>0</v>
      </c>
      <c r="GB365">
        <f>IFERROR(SMALL(GB108:GB310,ROW()-ROW($GB$313)+1),"")</f>
        <v>0</v>
      </c>
      <c r="GC365">
        <f>IFERROR(SMALL(GC108:GC310,ROW()-ROW($GC$313)+1),"")</f>
        <v>0</v>
      </c>
      <c r="GD365">
        <f>IFERROR(SMALL(GD108:GD310,ROW()-ROW($GD$313)+1),"")</f>
        <v>0</v>
      </c>
      <c r="GE365">
        <f>IFERROR(SMALL(GE108:GE310,ROW()-ROW($GE$313)+1),"")</f>
        <v>0</v>
      </c>
      <c r="GF365">
        <f>IFERROR(SMALL(GF108:GF310,ROW()-ROW($GF$313)+1),"")</f>
        <v>0</v>
      </c>
      <c r="GG365">
        <f>IFERROR(SMALL(GG108:GG310,ROW()-ROW($GG$313)+1),"")</f>
        <v>0</v>
      </c>
      <c r="GH365">
        <f>IFERROR(SMALL(GH108:GH310,ROW()-ROW($GH$313)+1),"")</f>
        <v>0</v>
      </c>
      <c r="GI365">
        <f>IFERROR(SMALL(GI108:GI310,ROW()-ROW($GI$313)+1),"")</f>
        <v>0</v>
      </c>
      <c r="GJ365">
        <f>IFERROR(SMALL(GJ108:GJ310,ROW()-ROW($GJ$313)+1),"")</f>
        <v>0</v>
      </c>
      <c r="GK365">
        <f>IFERROR(SMALL(GK108:GK310,ROW()-ROW($GK$313)+1),"")</f>
        <v>0</v>
      </c>
      <c r="GL365">
        <f>IFERROR(SMALL(GL108:GL310,ROW()-ROW($GL$313)+1),"")</f>
        <v>0</v>
      </c>
      <c r="GM365">
        <f>IFERROR(SMALL(GM108:GM310,ROW()-ROW($GM$313)+1),"")</f>
        <v>0</v>
      </c>
      <c r="GN365">
        <f>IFERROR(SMALL(GN108:GN310,ROW()-ROW($GN$313)+1),"")</f>
        <v>0</v>
      </c>
      <c r="GO365">
        <f>IFERROR(SMALL(GO108:GO310,ROW()-ROW($GO$313)+1),"")</f>
        <v>0</v>
      </c>
      <c r="GP365">
        <f>IFERROR(SMALL(GP108:GP310,ROW()-ROW($GP$313)+1),"")</f>
        <v>0</v>
      </c>
      <c r="GQ365">
        <f>IFERROR(SMALL(GQ108:GQ310,ROW()-ROW($GQ$313)+1),"")</f>
        <v>0</v>
      </c>
      <c r="GR365">
        <f>IFERROR(SMALL(GR108:GR310,ROW()-ROW($GR$313)+1),"")</f>
        <v>0</v>
      </c>
      <c r="GS365">
        <f>IFERROR(SMALL(GS108:GS310,ROW()-ROW($GS$313)+1),"")</f>
        <v>0</v>
      </c>
      <c r="GT365">
        <f>IFERROR(SMALL(GT108:GT310,ROW()-ROW($GT$313)+1),"")</f>
        <v>0</v>
      </c>
      <c r="GU365">
        <f>IFERROR(SMALL(GU108:GU310,ROW()-ROW($GU$313)+1),"")</f>
        <v>0</v>
      </c>
      <c r="GV365">
        <f>IFERROR(SMALL(GV108:GV310,ROW()-ROW($GV$313)+1),"")</f>
        <v>0</v>
      </c>
      <c r="GW365">
        <f>IFERROR(SMALL(GW108:GW310,ROW()-ROW($GW$313)+1),"")</f>
        <v>0</v>
      </c>
      <c r="GX365">
        <f>IFERROR(SMALL(GX108:GX310,ROW()-ROW($GX$313)+1),"")</f>
        <v>0</v>
      </c>
      <c r="GY365">
        <f>IFERROR(SMALL(GY108:GY310,ROW()-ROW($GY$313)+1),"")</f>
        <v>0</v>
      </c>
      <c r="GZ365">
        <f>IFERROR(SMALL(GZ108:GZ310,ROW()-ROW($GZ$313)+1),"")</f>
        <v>0</v>
      </c>
      <c r="HA365">
        <f>IFERROR(SMALL(HA108:HA310,ROW()-ROW($HA$313)+1),"")</f>
        <v>0</v>
      </c>
      <c r="HB365">
        <f>IFERROR(SMALL(HB108:HB310,ROW()-ROW($HB$313)+1),"")</f>
        <v>0</v>
      </c>
      <c r="HC365">
        <f>IFERROR(SMALL(HC108:HC310,ROW()-ROW($HC$313)+1),"")</f>
        <v>0</v>
      </c>
      <c r="HD365">
        <f>IFERROR(SMALL(HD108:HD310,ROW()-ROW($HD$313)+1),"")</f>
        <v>0</v>
      </c>
      <c r="HE365">
        <f>IFERROR(SMALL(HE108:HE310,ROW()-ROW($HE$313)+1),"")</f>
        <v>0</v>
      </c>
      <c r="HF365">
        <f>IFERROR(SMALL(HF108:HF310,ROW()-ROW($HF$313)+1),"")</f>
        <v>0</v>
      </c>
    </row>
    <row r="366" spans="5:214">
      <c r="E366">
        <f>IFERROR(SMALL(E108:E310,ROW()-ROW($E$313)+1),"")</f>
        <v>0</v>
      </c>
      <c r="F366">
        <f>IFERROR(SMALL(F108:F310,ROW()-ROW($F$313)+1),"")</f>
        <v>0</v>
      </c>
      <c r="G366">
        <f>IFERROR(SMALL(G108:G310,ROW()-ROW($G$313)+1),"")</f>
        <v>0</v>
      </c>
      <c r="H366">
        <f>IFERROR(SMALL(H108:H310,ROW()-ROW($H$313)+1),"")</f>
        <v>0</v>
      </c>
      <c r="I366">
        <f>IFERROR(SMALL(I108:I310,ROW()-ROW($I$313)+1),"")</f>
        <v>0</v>
      </c>
      <c r="J366">
        <f>IFERROR(SMALL(J108:J310,ROW()-ROW($J$313)+1),"")</f>
        <v>0</v>
      </c>
      <c r="K366">
        <f>IFERROR(SMALL(K108:K310,ROW()-ROW($K$313)+1),"")</f>
        <v>0</v>
      </c>
      <c r="L366">
        <f>IFERROR(SMALL(L108:L310,ROW()-ROW($L$313)+1),"")</f>
        <v>0</v>
      </c>
      <c r="M366">
        <f>IFERROR(SMALL(M108:M310,ROW()-ROW($M$313)+1),"")</f>
        <v>0</v>
      </c>
      <c r="N366">
        <f>IFERROR(SMALL(N108:N310,ROW()-ROW($N$313)+1),"")</f>
        <v>0</v>
      </c>
      <c r="O366">
        <f>IFERROR(SMALL(O108:O310,ROW()-ROW($O$313)+1),"")</f>
        <v>0</v>
      </c>
      <c r="P366">
        <f>IFERROR(SMALL(P108:P310,ROW()-ROW($P$313)+1),"")</f>
        <v>0</v>
      </c>
      <c r="Q366">
        <f>IFERROR(SMALL(Q108:Q310,ROW()-ROW($Q$313)+1),"")</f>
        <v>0</v>
      </c>
      <c r="R366">
        <f>IFERROR(SMALL(R108:R310,ROW()-ROW($R$313)+1),"")</f>
        <v>0</v>
      </c>
      <c r="S366">
        <f>IFERROR(SMALL(S108:S310,ROW()-ROW($S$313)+1),"")</f>
        <v>0</v>
      </c>
      <c r="T366">
        <f>IFERROR(SMALL(T108:T310,ROW()-ROW($T$313)+1),"")</f>
        <v>0</v>
      </c>
      <c r="U366">
        <f>IFERROR(SMALL(U108:U310,ROW()-ROW($U$313)+1),"")</f>
        <v>0</v>
      </c>
      <c r="V366">
        <f>IFERROR(SMALL(V108:V310,ROW()-ROW($V$313)+1),"")</f>
        <v>0</v>
      </c>
      <c r="W366">
        <f>IFERROR(SMALL(W108:W310,ROW()-ROW($W$313)+1),"")</f>
        <v>0</v>
      </c>
      <c r="X366">
        <f>IFERROR(SMALL(X108:X310,ROW()-ROW($X$313)+1),"")</f>
        <v>0</v>
      </c>
      <c r="Y366">
        <f>IFERROR(SMALL(Y108:Y310,ROW()-ROW($Y$313)+1),"")</f>
        <v>0</v>
      </c>
      <c r="Z366">
        <f>IFERROR(SMALL(Z108:Z310,ROW()-ROW($Z$313)+1),"")</f>
        <v>0</v>
      </c>
      <c r="AA366">
        <f>IFERROR(SMALL(AA108:AA310,ROW()-ROW($AA$313)+1),"")</f>
        <v>0</v>
      </c>
      <c r="AB366">
        <f>IFERROR(SMALL(AB108:AB310,ROW()-ROW($AB$313)+1),"")</f>
        <v>0</v>
      </c>
      <c r="AC366">
        <f>IFERROR(SMALL(AC108:AC310,ROW()-ROW($AC$313)+1),"")</f>
        <v>0</v>
      </c>
      <c r="AD366">
        <f>IFERROR(SMALL(AD108:AD310,ROW()-ROW($AD$313)+1),"")</f>
        <v>0</v>
      </c>
      <c r="AE366">
        <f>IFERROR(SMALL(AE108:AE310,ROW()-ROW($AE$313)+1),"")</f>
        <v>0</v>
      </c>
      <c r="AF366">
        <f>IFERROR(SMALL(AF108:AF310,ROW()-ROW($AF$313)+1),"")</f>
        <v>0</v>
      </c>
      <c r="AG366">
        <f>IFERROR(SMALL(AG108:AG310,ROW()-ROW($AG$313)+1),"")</f>
        <v>0</v>
      </c>
      <c r="AH366">
        <f>IFERROR(SMALL(AH108:AH310,ROW()-ROW($AH$313)+1),"")</f>
        <v>0</v>
      </c>
      <c r="AI366">
        <f>IFERROR(SMALL(AI108:AI310,ROW()-ROW($AI$313)+1),"")</f>
        <v>0</v>
      </c>
      <c r="AJ366">
        <f>IFERROR(SMALL(AJ108:AJ310,ROW()-ROW($AJ$313)+1),"")</f>
        <v>0</v>
      </c>
      <c r="AK366">
        <f>IFERROR(SMALL(AK108:AK310,ROW()-ROW($AK$313)+1),"")</f>
        <v>0</v>
      </c>
      <c r="AL366">
        <f>IFERROR(SMALL(AL108:AL310,ROW()-ROW($AL$313)+1),"")</f>
        <v>0</v>
      </c>
      <c r="AM366">
        <f>IFERROR(SMALL(AM108:AM310,ROW()-ROW($AM$313)+1),"")</f>
        <v>0</v>
      </c>
      <c r="AN366">
        <f>IFERROR(SMALL(AN108:AN310,ROW()-ROW($AN$313)+1),"")</f>
        <v>0</v>
      </c>
      <c r="AO366">
        <f>IFERROR(SMALL(AO108:AO310,ROW()-ROW($AO$313)+1),"")</f>
        <v>0</v>
      </c>
      <c r="AP366">
        <f>IFERROR(SMALL(AP108:AP310,ROW()-ROW($AP$313)+1),"")</f>
        <v>0</v>
      </c>
      <c r="AQ366">
        <f>IFERROR(SMALL(AQ108:AQ310,ROW()-ROW($AQ$313)+1),"")</f>
        <v>0</v>
      </c>
      <c r="AR366">
        <f>IFERROR(SMALL(AR108:AR310,ROW()-ROW($AR$313)+1),"")</f>
        <v>0</v>
      </c>
      <c r="AS366">
        <f>IFERROR(SMALL(AS108:AS310,ROW()-ROW($AS$313)+1),"")</f>
        <v>0</v>
      </c>
      <c r="AT366">
        <f>IFERROR(SMALL(AT108:AT310,ROW()-ROW($AT$313)+1),"")</f>
        <v>0</v>
      </c>
      <c r="AU366">
        <f>IFERROR(SMALL(AU108:AU310,ROW()-ROW($AU$313)+1),"")</f>
        <v>0</v>
      </c>
      <c r="AV366">
        <f>IFERROR(SMALL(AV108:AV310,ROW()-ROW($AV$313)+1),"")</f>
        <v>0</v>
      </c>
      <c r="AW366">
        <f>IFERROR(SMALL(AW108:AW310,ROW()-ROW($AW$313)+1),"")</f>
        <v>0</v>
      </c>
      <c r="AX366">
        <f>IFERROR(SMALL(AX108:AX310,ROW()-ROW($AX$313)+1),"")</f>
        <v>0</v>
      </c>
      <c r="AY366">
        <f>IFERROR(SMALL(AY108:AY310,ROW()-ROW($AY$313)+1),"")</f>
        <v>0</v>
      </c>
      <c r="AZ366">
        <f>IFERROR(SMALL(AZ108:AZ310,ROW()-ROW($AZ$313)+1),"")</f>
        <v>0</v>
      </c>
      <c r="BA366">
        <f>IFERROR(SMALL(BA108:BA310,ROW()-ROW($BA$313)+1),"")</f>
        <v>0</v>
      </c>
      <c r="BB366">
        <f>IFERROR(SMALL(BB108:BB310,ROW()-ROW($BB$313)+1),"")</f>
        <v>0</v>
      </c>
      <c r="BC366">
        <f>IFERROR(SMALL(BC108:BC310,ROW()-ROW($BC$313)+1),"")</f>
        <v>0</v>
      </c>
      <c r="BD366">
        <f>IFERROR(SMALL(BD108:BD310,ROW()-ROW($BD$313)+1),"")</f>
        <v>0</v>
      </c>
      <c r="BE366">
        <f>IFERROR(SMALL(BE108:BE310,ROW()-ROW($BE$313)+1),"")</f>
        <v>0</v>
      </c>
      <c r="BF366">
        <f>IFERROR(SMALL(BF108:BF310,ROW()-ROW($BF$313)+1),"")</f>
        <v>0</v>
      </c>
      <c r="BG366">
        <f>IFERROR(SMALL(BG108:BG310,ROW()-ROW($BG$313)+1),"")</f>
        <v>0</v>
      </c>
      <c r="BH366">
        <f>IFERROR(SMALL(BH108:BH310,ROW()-ROW($BH$313)+1),"")</f>
        <v>0</v>
      </c>
      <c r="BI366">
        <f>IFERROR(SMALL(BI108:BI310,ROW()-ROW($BI$313)+1),"")</f>
        <v>0</v>
      </c>
      <c r="BJ366">
        <f>IFERROR(SMALL(BJ108:BJ310,ROW()-ROW($BJ$313)+1),"")</f>
        <v>0</v>
      </c>
      <c r="BK366">
        <f>IFERROR(SMALL(BK108:BK310,ROW()-ROW($BK$313)+1),"")</f>
        <v>0</v>
      </c>
      <c r="BL366">
        <f>IFERROR(SMALL(BL108:BL310,ROW()-ROW($BL$313)+1),"")</f>
        <v>0</v>
      </c>
      <c r="BM366">
        <f>IFERROR(SMALL(BM108:BM310,ROW()-ROW($BM$313)+1),"")</f>
        <v>0</v>
      </c>
      <c r="BN366">
        <f>IFERROR(SMALL(BN108:BN310,ROW()-ROW($BN$313)+1),"")</f>
        <v>0</v>
      </c>
      <c r="BO366">
        <f>IFERROR(SMALL(BO108:BO310,ROW()-ROW($BO$313)+1),"")</f>
        <v>0</v>
      </c>
      <c r="BP366">
        <f>IFERROR(SMALL(BP108:BP310,ROW()-ROW($BP$313)+1),"")</f>
        <v>0</v>
      </c>
      <c r="BQ366">
        <f>IFERROR(SMALL(BQ108:BQ310,ROW()-ROW($BQ$313)+1),"")</f>
        <v>0</v>
      </c>
      <c r="BR366">
        <f>IFERROR(SMALL(BR108:BR310,ROW()-ROW($BR$313)+1),"")</f>
        <v>0</v>
      </c>
      <c r="BS366">
        <f>IFERROR(SMALL(BS108:BS310,ROW()-ROW($BS$313)+1),"")</f>
        <v>0</v>
      </c>
      <c r="BT366">
        <f>IFERROR(SMALL(BT108:BT310,ROW()-ROW($BT$313)+1),"")</f>
        <v>0</v>
      </c>
      <c r="BU366">
        <f>IFERROR(SMALL(BU108:BU310,ROW()-ROW($BU$313)+1),"")</f>
        <v>0</v>
      </c>
      <c r="BV366">
        <f>IFERROR(SMALL(BV108:BV310,ROW()-ROW($BV$313)+1),"")</f>
        <v>0</v>
      </c>
      <c r="BW366">
        <f>IFERROR(SMALL(BW108:BW310,ROW()-ROW($BW$313)+1),"")</f>
        <v>0</v>
      </c>
      <c r="BX366">
        <f>IFERROR(SMALL(BX108:BX310,ROW()-ROW($BX$313)+1),"")</f>
        <v>0</v>
      </c>
      <c r="BY366">
        <f>IFERROR(SMALL(BY108:BY310,ROW()-ROW($BY$313)+1),"")</f>
        <v>0</v>
      </c>
      <c r="BZ366">
        <f>IFERROR(SMALL(BZ108:BZ310,ROW()-ROW($BZ$313)+1),"")</f>
        <v>0</v>
      </c>
      <c r="CA366">
        <f>IFERROR(SMALL(CA108:CA310,ROW()-ROW($CA$313)+1),"")</f>
        <v>0</v>
      </c>
      <c r="CB366">
        <f>IFERROR(SMALL(CB108:CB310,ROW()-ROW($CB$313)+1),"")</f>
        <v>0</v>
      </c>
      <c r="CC366">
        <f>IFERROR(SMALL(CC108:CC310,ROW()-ROW($CC$313)+1),"")</f>
        <v>0</v>
      </c>
      <c r="CD366">
        <f>IFERROR(SMALL(CD108:CD310,ROW()-ROW($CD$313)+1),"")</f>
        <v>0</v>
      </c>
      <c r="CE366">
        <f>IFERROR(SMALL(CE108:CE310,ROW()-ROW($CE$313)+1),"")</f>
        <v>0</v>
      </c>
      <c r="CF366">
        <f>IFERROR(SMALL(CF108:CF310,ROW()-ROW($CF$313)+1),"")</f>
        <v>0</v>
      </c>
      <c r="CG366">
        <f>IFERROR(SMALL(CG108:CG310,ROW()-ROW($CG$313)+1),"")</f>
        <v>0</v>
      </c>
      <c r="CH366">
        <f>IFERROR(SMALL(CH108:CH310,ROW()-ROW($CH$313)+1),"")</f>
        <v>0</v>
      </c>
      <c r="CI366">
        <f>IFERROR(SMALL(CI108:CI310,ROW()-ROW($CI$313)+1),"")</f>
        <v>0</v>
      </c>
      <c r="CJ366">
        <f>IFERROR(SMALL(CJ108:CJ310,ROW()-ROW($CJ$313)+1),"")</f>
        <v>0</v>
      </c>
      <c r="CK366">
        <f>IFERROR(SMALL(CK108:CK310,ROW()-ROW($CK$313)+1),"")</f>
        <v>0</v>
      </c>
      <c r="CL366">
        <f>IFERROR(SMALL(CL108:CL310,ROW()-ROW($CL$313)+1),"")</f>
        <v>0</v>
      </c>
      <c r="CM366">
        <f>IFERROR(SMALL(CM108:CM310,ROW()-ROW($CM$313)+1),"")</f>
        <v>0</v>
      </c>
      <c r="CN366">
        <f>IFERROR(SMALL(CN108:CN310,ROW()-ROW($CN$313)+1),"")</f>
        <v>0</v>
      </c>
      <c r="CO366">
        <f>IFERROR(SMALL(CO108:CO310,ROW()-ROW($CO$313)+1),"")</f>
        <v>0</v>
      </c>
      <c r="CP366">
        <f>IFERROR(SMALL(CP108:CP310,ROW()-ROW($CP$313)+1),"")</f>
        <v>0</v>
      </c>
      <c r="CQ366">
        <f>IFERROR(SMALL(CQ108:CQ310,ROW()-ROW($CQ$313)+1),"")</f>
        <v>0</v>
      </c>
      <c r="CR366">
        <f>IFERROR(SMALL(CR108:CR310,ROW()-ROW($CR$313)+1),"")</f>
        <v>0</v>
      </c>
      <c r="CS366">
        <f>IFERROR(SMALL(CS108:CS310,ROW()-ROW($CS$313)+1),"")</f>
        <v>0</v>
      </c>
      <c r="CT366">
        <f>IFERROR(SMALL(CT108:CT310,ROW()-ROW($CT$313)+1),"")</f>
        <v>0</v>
      </c>
      <c r="CU366">
        <f>IFERROR(SMALL(CU108:CU310,ROW()-ROW($CU$313)+1),"")</f>
        <v>0</v>
      </c>
      <c r="CV366">
        <f>IFERROR(SMALL(CV108:CV310,ROW()-ROW($CV$313)+1),"")</f>
        <v>0</v>
      </c>
      <c r="CW366">
        <f>IFERROR(SMALL(CW108:CW310,ROW()-ROW($CW$313)+1),"")</f>
        <v>0</v>
      </c>
      <c r="CX366">
        <f>IFERROR(SMALL(CX108:CX310,ROW()-ROW($CX$313)+1),"")</f>
        <v>0</v>
      </c>
      <c r="CY366">
        <f>IFERROR(SMALL(CY108:CY310,ROW()-ROW($CY$313)+1),"")</f>
        <v>0</v>
      </c>
      <c r="CZ366">
        <f>IFERROR(SMALL(CZ108:CZ310,ROW()-ROW($CZ$313)+1),"")</f>
        <v>0</v>
      </c>
      <c r="DA366">
        <f>IFERROR(SMALL(DA108:DA310,ROW()-ROW($DA$313)+1),"")</f>
        <v>0</v>
      </c>
      <c r="DB366">
        <f>IFERROR(SMALL(DB108:DB310,ROW()-ROW($DB$313)+1),"")</f>
        <v>0</v>
      </c>
      <c r="DC366">
        <f>IFERROR(SMALL(DC108:DC310,ROW()-ROW($DC$313)+1),"")</f>
        <v>0</v>
      </c>
      <c r="DD366">
        <f>IFERROR(SMALL(DD108:DD310,ROW()-ROW($DD$313)+1),"")</f>
        <v>0</v>
      </c>
      <c r="DG366">
        <f>IFERROR(SMALL(DG108:DG310,ROW()-ROW($DG$313)+1),"")</f>
        <v>0</v>
      </c>
      <c r="DH366">
        <f>IFERROR(SMALL(DH108:DH310,ROW()-ROW($DH$313)+1),"")</f>
        <v>0</v>
      </c>
      <c r="DI366">
        <f>IFERROR(SMALL(DI108:DI310,ROW()-ROW($DI$313)+1),"")</f>
        <v>0</v>
      </c>
      <c r="DJ366">
        <f>IFERROR(SMALL(DJ108:DJ310,ROW()-ROW($DJ$313)+1),"")</f>
        <v>0</v>
      </c>
      <c r="DK366">
        <f>IFERROR(SMALL(DK108:DK310,ROW()-ROW($DK$313)+1),"")</f>
        <v>0</v>
      </c>
      <c r="DL366">
        <f>IFERROR(SMALL(DL108:DL310,ROW()-ROW($DL$313)+1),"")</f>
        <v>0</v>
      </c>
      <c r="DM366">
        <f>IFERROR(SMALL(DM108:DM310,ROW()-ROW($DM$313)+1),"")</f>
        <v>0</v>
      </c>
      <c r="DN366">
        <f>IFERROR(SMALL(DN108:DN310,ROW()-ROW($DN$313)+1),"")</f>
        <v>0</v>
      </c>
      <c r="DO366">
        <f>IFERROR(SMALL(DO108:DO310,ROW()-ROW($DO$313)+1),"")</f>
        <v>0</v>
      </c>
      <c r="DP366">
        <f>IFERROR(SMALL(DP108:DP310,ROW()-ROW($DP$313)+1),"")</f>
        <v>0</v>
      </c>
      <c r="DQ366">
        <f>IFERROR(SMALL(DQ108:DQ310,ROW()-ROW($DQ$313)+1),"")</f>
        <v>0</v>
      </c>
      <c r="DR366">
        <f>IFERROR(SMALL(DR108:DR310,ROW()-ROW($DR$313)+1),"")</f>
        <v>0</v>
      </c>
      <c r="DS366">
        <f>IFERROR(SMALL(DS108:DS310,ROW()-ROW($DS$313)+1),"")</f>
        <v>0</v>
      </c>
      <c r="DT366">
        <f>IFERROR(SMALL(DT108:DT310,ROW()-ROW($DT$313)+1),"")</f>
        <v>0</v>
      </c>
      <c r="DU366">
        <f>IFERROR(SMALL(DU108:DU310,ROW()-ROW($DU$313)+1),"")</f>
        <v>0</v>
      </c>
      <c r="DV366">
        <f>IFERROR(SMALL(DV108:DV310,ROW()-ROW($DV$313)+1),"")</f>
        <v>0</v>
      </c>
      <c r="DW366">
        <f>IFERROR(SMALL(DW108:DW310,ROW()-ROW($DW$313)+1),"")</f>
        <v>0</v>
      </c>
      <c r="DX366">
        <f>IFERROR(SMALL(DX108:DX310,ROW()-ROW($DX$313)+1),"")</f>
        <v>0</v>
      </c>
      <c r="DY366">
        <f>IFERROR(SMALL(DY108:DY310,ROW()-ROW($DY$313)+1),"")</f>
        <v>0</v>
      </c>
      <c r="DZ366">
        <f>IFERROR(SMALL(DZ108:DZ310,ROW()-ROW($DZ$313)+1),"")</f>
        <v>0</v>
      </c>
      <c r="EA366">
        <f>IFERROR(SMALL(EA108:EA310,ROW()-ROW($EA$313)+1),"")</f>
        <v>0</v>
      </c>
      <c r="EB366">
        <f>IFERROR(SMALL(EB108:EB310,ROW()-ROW($EB$313)+1),"")</f>
        <v>0</v>
      </c>
      <c r="EC366">
        <f>IFERROR(SMALL(EC108:EC310,ROW()-ROW($EC$313)+1),"")</f>
        <v>0</v>
      </c>
      <c r="ED366">
        <f>IFERROR(SMALL(ED108:ED310,ROW()-ROW($ED$313)+1),"")</f>
        <v>0</v>
      </c>
      <c r="EE366">
        <f>IFERROR(SMALL(EE108:EE310,ROW()-ROW($EE$313)+1),"")</f>
        <v>0</v>
      </c>
      <c r="EF366">
        <f>IFERROR(SMALL(EF108:EF310,ROW()-ROW($EF$313)+1),"")</f>
        <v>0</v>
      </c>
      <c r="EG366">
        <f>IFERROR(SMALL(EG108:EG310,ROW()-ROW($EG$313)+1),"")</f>
        <v>0</v>
      </c>
      <c r="EH366">
        <f>IFERROR(SMALL(EH108:EH310,ROW()-ROW($EH$313)+1),"")</f>
        <v>0</v>
      </c>
      <c r="EI366">
        <f>IFERROR(SMALL(EI108:EI310,ROW()-ROW($EI$313)+1),"")</f>
        <v>0</v>
      </c>
      <c r="EJ366">
        <f>IFERROR(SMALL(EJ108:EJ310,ROW()-ROW($EJ$313)+1),"")</f>
        <v>0</v>
      </c>
      <c r="EK366">
        <f>IFERROR(SMALL(EK108:EK310,ROW()-ROW($EK$313)+1),"")</f>
        <v>0</v>
      </c>
      <c r="EL366">
        <f>IFERROR(SMALL(EL108:EL310,ROW()-ROW($EL$313)+1),"")</f>
        <v>0</v>
      </c>
      <c r="EM366">
        <f>IFERROR(SMALL(EM108:EM310,ROW()-ROW($EM$313)+1),"")</f>
        <v>0</v>
      </c>
      <c r="EN366">
        <f>IFERROR(SMALL(EN108:EN310,ROW()-ROW($EN$313)+1),"")</f>
        <v>0</v>
      </c>
      <c r="EO366">
        <f>IFERROR(SMALL(EO108:EO310,ROW()-ROW($EO$313)+1),"")</f>
        <v>0</v>
      </c>
      <c r="EP366">
        <f>IFERROR(SMALL(EP108:EP310,ROW()-ROW($EP$313)+1),"")</f>
        <v>0</v>
      </c>
      <c r="EQ366">
        <f>IFERROR(SMALL(EQ108:EQ310,ROW()-ROW($EQ$313)+1),"")</f>
        <v>0</v>
      </c>
      <c r="ER366">
        <f>IFERROR(SMALL(ER108:ER310,ROW()-ROW($ER$313)+1),"")</f>
        <v>0</v>
      </c>
      <c r="ES366">
        <f>IFERROR(SMALL(ES108:ES310,ROW()-ROW($ES$313)+1),"")</f>
        <v>0</v>
      </c>
      <c r="ET366">
        <f>IFERROR(SMALL(ET108:ET310,ROW()-ROW($ET$313)+1),"")</f>
        <v>0</v>
      </c>
      <c r="EU366">
        <f>IFERROR(SMALL(EU108:EU310,ROW()-ROW($EU$313)+1),"")</f>
        <v>0</v>
      </c>
      <c r="EV366">
        <f>IFERROR(SMALL(EV108:EV310,ROW()-ROW($EV$313)+1),"")</f>
        <v>0</v>
      </c>
      <c r="EW366">
        <f>IFERROR(SMALL(EW108:EW310,ROW()-ROW($EW$313)+1),"")</f>
        <v>0</v>
      </c>
      <c r="EX366">
        <f>IFERROR(SMALL(EX108:EX310,ROW()-ROW($EX$313)+1),"")</f>
        <v>0</v>
      </c>
      <c r="EY366">
        <f>IFERROR(SMALL(EY108:EY310,ROW()-ROW($EY$313)+1),"")</f>
        <v>0</v>
      </c>
      <c r="EZ366">
        <f>IFERROR(SMALL(EZ108:EZ310,ROW()-ROW($EZ$313)+1),"")</f>
        <v>0</v>
      </c>
      <c r="FA366">
        <f>IFERROR(SMALL(FA108:FA310,ROW()-ROW($FA$313)+1),"")</f>
        <v>0</v>
      </c>
      <c r="FB366">
        <f>IFERROR(SMALL(FB108:FB310,ROW()-ROW($FB$313)+1),"")</f>
        <v>0</v>
      </c>
      <c r="FC366">
        <f>IFERROR(SMALL(FC108:FC310,ROW()-ROW($FC$313)+1),"")</f>
        <v>0</v>
      </c>
      <c r="FD366">
        <f>IFERROR(SMALL(FD108:FD310,ROW()-ROW($FD$313)+1),"")</f>
        <v>0</v>
      </c>
      <c r="FE366">
        <f>IFERROR(SMALL(FE108:FE310,ROW()-ROW($FE$313)+1),"")</f>
        <v>0</v>
      </c>
      <c r="FF366">
        <f>IFERROR(SMALL(FF108:FF310,ROW()-ROW($FF$313)+1),"")</f>
        <v>0</v>
      </c>
      <c r="FG366">
        <f>IFERROR(SMALL(FG108:FG310,ROW()-ROW($FG$313)+1),"")</f>
        <v>0</v>
      </c>
      <c r="FH366">
        <f>IFERROR(SMALL(FH108:FH310,ROW()-ROW($FH$313)+1),"")</f>
        <v>0</v>
      </c>
      <c r="FI366">
        <f>IFERROR(SMALL(FI108:FI310,ROW()-ROW($FI$313)+1),"")</f>
        <v>0</v>
      </c>
      <c r="FJ366">
        <f>IFERROR(SMALL(FJ108:FJ310,ROW()-ROW($FJ$313)+1),"")</f>
        <v>0</v>
      </c>
      <c r="FK366">
        <f>IFERROR(SMALL(FK108:FK310,ROW()-ROW($FK$313)+1),"")</f>
        <v>0</v>
      </c>
      <c r="FL366">
        <f>IFERROR(SMALL(FL108:FL310,ROW()-ROW($FL$313)+1),"")</f>
        <v>0</v>
      </c>
      <c r="FM366">
        <f>IFERROR(SMALL(FM108:FM310,ROW()-ROW($FM$313)+1),"")</f>
        <v>0</v>
      </c>
      <c r="FN366">
        <f>IFERROR(SMALL(FN108:FN310,ROW()-ROW($FN$313)+1),"")</f>
        <v>0</v>
      </c>
      <c r="FO366">
        <f>IFERROR(SMALL(FO108:FO310,ROW()-ROW($FO$313)+1),"")</f>
        <v>0</v>
      </c>
      <c r="FP366">
        <f>IFERROR(SMALL(FP108:FP310,ROW()-ROW($FP$313)+1),"")</f>
        <v>0</v>
      </c>
      <c r="FQ366">
        <f>IFERROR(SMALL(FQ108:FQ310,ROW()-ROW($FQ$313)+1),"")</f>
        <v>0</v>
      </c>
      <c r="FR366">
        <f>IFERROR(SMALL(FR108:FR310,ROW()-ROW($FR$313)+1),"")</f>
        <v>0</v>
      </c>
      <c r="FS366">
        <f>IFERROR(SMALL(FS108:FS310,ROW()-ROW($FS$313)+1),"")</f>
        <v>0</v>
      </c>
      <c r="FT366">
        <f>IFERROR(SMALL(FT108:FT310,ROW()-ROW($FT$313)+1),"")</f>
        <v>0</v>
      </c>
      <c r="FU366">
        <f>IFERROR(SMALL(FU108:FU310,ROW()-ROW($FU$313)+1),"")</f>
        <v>0</v>
      </c>
      <c r="FV366">
        <f>IFERROR(SMALL(FV108:FV310,ROW()-ROW($FV$313)+1),"")</f>
        <v>0</v>
      </c>
      <c r="FW366">
        <f>IFERROR(SMALL(FW108:FW310,ROW()-ROW($FW$313)+1),"")</f>
        <v>0</v>
      </c>
      <c r="FX366">
        <f>IFERROR(SMALL(FX108:FX310,ROW()-ROW($FX$313)+1),"")</f>
        <v>0</v>
      </c>
      <c r="FY366">
        <f>IFERROR(SMALL(FY108:FY310,ROW()-ROW($FY$313)+1),"")</f>
        <v>0</v>
      </c>
      <c r="FZ366">
        <f>IFERROR(SMALL(FZ108:FZ310,ROW()-ROW($FZ$313)+1),"")</f>
        <v>0</v>
      </c>
      <c r="GA366">
        <f>IFERROR(SMALL(GA108:GA310,ROW()-ROW($GA$313)+1),"")</f>
        <v>0</v>
      </c>
      <c r="GB366">
        <f>IFERROR(SMALL(GB108:GB310,ROW()-ROW($GB$313)+1),"")</f>
        <v>0</v>
      </c>
      <c r="GC366">
        <f>IFERROR(SMALL(GC108:GC310,ROW()-ROW($GC$313)+1),"")</f>
        <v>0</v>
      </c>
      <c r="GD366">
        <f>IFERROR(SMALL(GD108:GD310,ROW()-ROW($GD$313)+1),"")</f>
        <v>0</v>
      </c>
      <c r="GE366">
        <f>IFERROR(SMALL(GE108:GE310,ROW()-ROW($GE$313)+1),"")</f>
        <v>0</v>
      </c>
      <c r="GF366">
        <f>IFERROR(SMALL(GF108:GF310,ROW()-ROW($GF$313)+1),"")</f>
        <v>0</v>
      </c>
      <c r="GG366">
        <f>IFERROR(SMALL(GG108:GG310,ROW()-ROW($GG$313)+1),"")</f>
        <v>0</v>
      </c>
      <c r="GH366">
        <f>IFERROR(SMALL(GH108:GH310,ROW()-ROW($GH$313)+1),"")</f>
        <v>0</v>
      </c>
      <c r="GI366">
        <f>IFERROR(SMALL(GI108:GI310,ROW()-ROW($GI$313)+1),"")</f>
        <v>0</v>
      </c>
      <c r="GJ366">
        <f>IFERROR(SMALL(GJ108:GJ310,ROW()-ROW($GJ$313)+1),"")</f>
        <v>0</v>
      </c>
      <c r="GK366">
        <f>IFERROR(SMALL(GK108:GK310,ROW()-ROW($GK$313)+1),"")</f>
        <v>0</v>
      </c>
      <c r="GL366">
        <f>IFERROR(SMALL(GL108:GL310,ROW()-ROW($GL$313)+1),"")</f>
        <v>0</v>
      </c>
      <c r="GM366">
        <f>IFERROR(SMALL(GM108:GM310,ROW()-ROW($GM$313)+1),"")</f>
        <v>0</v>
      </c>
      <c r="GN366">
        <f>IFERROR(SMALL(GN108:GN310,ROW()-ROW($GN$313)+1),"")</f>
        <v>0</v>
      </c>
      <c r="GO366">
        <f>IFERROR(SMALL(GO108:GO310,ROW()-ROW($GO$313)+1),"")</f>
        <v>0</v>
      </c>
      <c r="GP366">
        <f>IFERROR(SMALL(GP108:GP310,ROW()-ROW($GP$313)+1),"")</f>
        <v>0</v>
      </c>
      <c r="GQ366">
        <f>IFERROR(SMALL(GQ108:GQ310,ROW()-ROW($GQ$313)+1),"")</f>
        <v>0</v>
      </c>
      <c r="GR366">
        <f>IFERROR(SMALL(GR108:GR310,ROW()-ROW($GR$313)+1),"")</f>
        <v>0</v>
      </c>
      <c r="GS366">
        <f>IFERROR(SMALL(GS108:GS310,ROW()-ROW($GS$313)+1),"")</f>
        <v>0</v>
      </c>
      <c r="GT366">
        <f>IFERROR(SMALL(GT108:GT310,ROW()-ROW($GT$313)+1),"")</f>
        <v>0</v>
      </c>
      <c r="GU366">
        <f>IFERROR(SMALL(GU108:GU310,ROW()-ROW($GU$313)+1),"")</f>
        <v>0</v>
      </c>
      <c r="GV366">
        <f>IFERROR(SMALL(GV108:GV310,ROW()-ROW($GV$313)+1),"")</f>
        <v>0</v>
      </c>
      <c r="GW366">
        <f>IFERROR(SMALL(GW108:GW310,ROW()-ROW($GW$313)+1),"")</f>
        <v>0</v>
      </c>
      <c r="GX366">
        <f>IFERROR(SMALL(GX108:GX310,ROW()-ROW($GX$313)+1),"")</f>
        <v>0</v>
      </c>
      <c r="GY366">
        <f>IFERROR(SMALL(GY108:GY310,ROW()-ROW($GY$313)+1),"")</f>
        <v>0</v>
      </c>
      <c r="GZ366">
        <f>IFERROR(SMALL(GZ108:GZ310,ROW()-ROW($GZ$313)+1),"")</f>
        <v>0</v>
      </c>
      <c r="HA366">
        <f>IFERROR(SMALL(HA108:HA310,ROW()-ROW($HA$313)+1),"")</f>
        <v>0</v>
      </c>
      <c r="HB366">
        <f>IFERROR(SMALL(HB108:HB310,ROW()-ROW($HB$313)+1),"")</f>
        <v>0</v>
      </c>
      <c r="HC366">
        <f>IFERROR(SMALL(HC108:HC310,ROW()-ROW($HC$313)+1),"")</f>
        <v>0</v>
      </c>
      <c r="HD366">
        <f>IFERROR(SMALL(HD108:HD310,ROW()-ROW($HD$313)+1),"")</f>
        <v>0</v>
      </c>
      <c r="HE366">
        <f>IFERROR(SMALL(HE108:HE310,ROW()-ROW($HE$313)+1),"")</f>
        <v>0</v>
      </c>
      <c r="HF366">
        <f>IFERROR(SMALL(HF108:HF310,ROW()-ROW($HF$313)+1),"")</f>
        <v>0</v>
      </c>
    </row>
    <row r="367" spans="5:214">
      <c r="E367">
        <f>IFERROR(SMALL(E108:E310,ROW()-ROW($E$313)+1),"")</f>
        <v>0</v>
      </c>
      <c r="F367">
        <f>IFERROR(SMALL(F108:F310,ROW()-ROW($F$313)+1),"")</f>
        <v>0</v>
      </c>
      <c r="G367">
        <f>IFERROR(SMALL(G108:G310,ROW()-ROW($G$313)+1),"")</f>
        <v>0</v>
      </c>
      <c r="H367">
        <f>IFERROR(SMALL(H108:H310,ROW()-ROW($H$313)+1),"")</f>
        <v>0</v>
      </c>
      <c r="I367">
        <f>IFERROR(SMALL(I108:I310,ROW()-ROW($I$313)+1),"")</f>
        <v>0</v>
      </c>
      <c r="J367">
        <f>IFERROR(SMALL(J108:J310,ROW()-ROW($J$313)+1),"")</f>
        <v>0</v>
      </c>
      <c r="K367">
        <f>IFERROR(SMALL(K108:K310,ROW()-ROW($K$313)+1),"")</f>
        <v>0</v>
      </c>
      <c r="L367">
        <f>IFERROR(SMALL(L108:L310,ROW()-ROW($L$313)+1),"")</f>
        <v>0</v>
      </c>
      <c r="M367">
        <f>IFERROR(SMALL(M108:M310,ROW()-ROW($M$313)+1),"")</f>
        <v>0</v>
      </c>
      <c r="N367">
        <f>IFERROR(SMALL(N108:N310,ROW()-ROW($N$313)+1),"")</f>
        <v>0</v>
      </c>
      <c r="O367">
        <f>IFERROR(SMALL(O108:O310,ROW()-ROW($O$313)+1),"")</f>
        <v>0</v>
      </c>
      <c r="P367">
        <f>IFERROR(SMALL(P108:P310,ROW()-ROW($P$313)+1),"")</f>
        <v>0</v>
      </c>
      <c r="Q367">
        <f>IFERROR(SMALL(Q108:Q310,ROW()-ROW($Q$313)+1),"")</f>
        <v>0</v>
      </c>
      <c r="R367">
        <f>IFERROR(SMALL(R108:R310,ROW()-ROW($R$313)+1),"")</f>
        <v>0</v>
      </c>
      <c r="S367">
        <f>IFERROR(SMALL(S108:S310,ROW()-ROW($S$313)+1),"")</f>
        <v>0</v>
      </c>
      <c r="T367">
        <f>IFERROR(SMALL(T108:T310,ROW()-ROW($T$313)+1),"")</f>
        <v>0</v>
      </c>
      <c r="U367">
        <f>IFERROR(SMALL(U108:U310,ROW()-ROW($U$313)+1),"")</f>
        <v>0</v>
      </c>
      <c r="V367">
        <f>IFERROR(SMALL(V108:V310,ROW()-ROW($V$313)+1),"")</f>
        <v>0</v>
      </c>
      <c r="W367">
        <f>IFERROR(SMALL(W108:W310,ROW()-ROW($W$313)+1),"")</f>
        <v>0</v>
      </c>
      <c r="X367">
        <f>IFERROR(SMALL(X108:X310,ROW()-ROW($X$313)+1),"")</f>
        <v>0</v>
      </c>
      <c r="Y367">
        <f>IFERROR(SMALL(Y108:Y310,ROW()-ROW($Y$313)+1),"")</f>
        <v>0</v>
      </c>
      <c r="Z367">
        <f>IFERROR(SMALL(Z108:Z310,ROW()-ROW($Z$313)+1),"")</f>
        <v>0</v>
      </c>
      <c r="AA367">
        <f>IFERROR(SMALL(AA108:AA310,ROW()-ROW($AA$313)+1),"")</f>
        <v>0</v>
      </c>
      <c r="AB367">
        <f>IFERROR(SMALL(AB108:AB310,ROW()-ROW($AB$313)+1),"")</f>
        <v>0</v>
      </c>
      <c r="AC367">
        <f>IFERROR(SMALL(AC108:AC310,ROW()-ROW($AC$313)+1),"")</f>
        <v>0</v>
      </c>
      <c r="AD367">
        <f>IFERROR(SMALL(AD108:AD310,ROW()-ROW($AD$313)+1),"")</f>
        <v>0</v>
      </c>
      <c r="AE367">
        <f>IFERROR(SMALL(AE108:AE310,ROW()-ROW($AE$313)+1),"")</f>
        <v>0</v>
      </c>
      <c r="AF367">
        <f>IFERROR(SMALL(AF108:AF310,ROW()-ROW($AF$313)+1),"")</f>
        <v>0</v>
      </c>
      <c r="AG367">
        <f>IFERROR(SMALL(AG108:AG310,ROW()-ROW($AG$313)+1),"")</f>
        <v>0</v>
      </c>
      <c r="AH367">
        <f>IFERROR(SMALL(AH108:AH310,ROW()-ROW($AH$313)+1),"")</f>
        <v>0</v>
      </c>
      <c r="AI367">
        <f>IFERROR(SMALL(AI108:AI310,ROW()-ROW($AI$313)+1),"")</f>
        <v>0</v>
      </c>
      <c r="AJ367">
        <f>IFERROR(SMALL(AJ108:AJ310,ROW()-ROW($AJ$313)+1),"")</f>
        <v>0</v>
      </c>
      <c r="AK367">
        <f>IFERROR(SMALL(AK108:AK310,ROW()-ROW($AK$313)+1),"")</f>
        <v>0</v>
      </c>
      <c r="AL367">
        <f>IFERROR(SMALL(AL108:AL310,ROW()-ROW($AL$313)+1),"")</f>
        <v>0</v>
      </c>
      <c r="AM367">
        <f>IFERROR(SMALL(AM108:AM310,ROW()-ROW($AM$313)+1),"")</f>
        <v>0</v>
      </c>
      <c r="AN367">
        <f>IFERROR(SMALL(AN108:AN310,ROW()-ROW($AN$313)+1),"")</f>
        <v>0</v>
      </c>
      <c r="AO367">
        <f>IFERROR(SMALL(AO108:AO310,ROW()-ROW($AO$313)+1),"")</f>
        <v>0</v>
      </c>
      <c r="AP367">
        <f>IFERROR(SMALL(AP108:AP310,ROW()-ROW($AP$313)+1),"")</f>
        <v>0</v>
      </c>
      <c r="AQ367">
        <f>IFERROR(SMALL(AQ108:AQ310,ROW()-ROW($AQ$313)+1),"")</f>
        <v>0</v>
      </c>
      <c r="AR367">
        <f>IFERROR(SMALL(AR108:AR310,ROW()-ROW($AR$313)+1),"")</f>
        <v>0</v>
      </c>
      <c r="AS367">
        <f>IFERROR(SMALL(AS108:AS310,ROW()-ROW($AS$313)+1),"")</f>
        <v>0</v>
      </c>
      <c r="AT367">
        <f>IFERROR(SMALL(AT108:AT310,ROW()-ROW($AT$313)+1),"")</f>
        <v>0</v>
      </c>
      <c r="AU367">
        <f>IFERROR(SMALL(AU108:AU310,ROW()-ROW($AU$313)+1),"")</f>
        <v>0</v>
      </c>
      <c r="AV367">
        <f>IFERROR(SMALL(AV108:AV310,ROW()-ROW($AV$313)+1),"")</f>
        <v>0</v>
      </c>
      <c r="AW367">
        <f>IFERROR(SMALL(AW108:AW310,ROW()-ROW($AW$313)+1),"")</f>
        <v>0</v>
      </c>
      <c r="AX367">
        <f>IFERROR(SMALL(AX108:AX310,ROW()-ROW($AX$313)+1),"")</f>
        <v>0</v>
      </c>
      <c r="AY367">
        <f>IFERROR(SMALL(AY108:AY310,ROW()-ROW($AY$313)+1),"")</f>
        <v>0</v>
      </c>
      <c r="AZ367">
        <f>IFERROR(SMALL(AZ108:AZ310,ROW()-ROW($AZ$313)+1),"")</f>
        <v>0</v>
      </c>
      <c r="BA367">
        <f>IFERROR(SMALL(BA108:BA310,ROW()-ROW($BA$313)+1),"")</f>
        <v>0</v>
      </c>
      <c r="BB367">
        <f>IFERROR(SMALL(BB108:BB310,ROW()-ROW($BB$313)+1),"")</f>
        <v>0</v>
      </c>
      <c r="BC367">
        <f>IFERROR(SMALL(BC108:BC310,ROW()-ROW($BC$313)+1),"")</f>
        <v>0</v>
      </c>
      <c r="BD367">
        <f>IFERROR(SMALL(BD108:BD310,ROW()-ROW($BD$313)+1),"")</f>
        <v>0</v>
      </c>
      <c r="BE367">
        <f>IFERROR(SMALL(BE108:BE310,ROW()-ROW($BE$313)+1),"")</f>
        <v>0</v>
      </c>
      <c r="BF367">
        <f>IFERROR(SMALL(BF108:BF310,ROW()-ROW($BF$313)+1),"")</f>
        <v>0</v>
      </c>
      <c r="BG367">
        <f>IFERROR(SMALL(BG108:BG310,ROW()-ROW($BG$313)+1),"")</f>
        <v>0</v>
      </c>
      <c r="BH367">
        <f>IFERROR(SMALL(BH108:BH310,ROW()-ROW($BH$313)+1),"")</f>
        <v>0</v>
      </c>
      <c r="BI367">
        <f>IFERROR(SMALL(BI108:BI310,ROW()-ROW($BI$313)+1),"")</f>
        <v>0</v>
      </c>
      <c r="BJ367">
        <f>IFERROR(SMALL(BJ108:BJ310,ROW()-ROW($BJ$313)+1),"")</f>
        <v>0</v>
      </c>
      <c r="BK367">
        <f>IFERROR(SMALL(BK108:BK310,ROW()-ROW($BK$313)+1),"")</f>
        <v>0</v>
      </c>
      <c r="BL367">
        <f>IFERROR(SMALL(BL108:BL310,ROW()-ROW($BL$313)+1),"")</f>
        <v>0</v>
      </c>
      <c r="BM367">
        <f>IFERROR(SMALL(BM108:BM310,ROW()-ROW($BM$313)+1),"")</f>
        <v>0</v>
      </c>
      <c r="BN367">
        <f>IFERROR(SMALL(BN108:BN310,ROW()-ROW($BN$313)+1),"")</f>
        <v>0</v>
      </c>
      <c r="BO367">
        <f>IFERROR(SMALL(BO108:BO310,ROW()-ROW($BO$313)+1),"")</f>
        <v>0</v>
      </c>
      <c r="BP367">
        <f>IFERROR(SMALL(BP108:BP310,ROW()-ROW($BP$313)+1),"")</f>
        <v>0</v>
      </c>
      <c r="BQ367">
        <f>IFERROR(SMALL(BQ108:BQ310,ROW()-ROW($BQ$313)+1),"")</f>
        <v>0</v>
      </c>
      <c r="BR367">
        <f>IFERROR(SMALL(BR108:BR310,ROW()-ROW($BR$313)+1),"")</f>
        <v>0</v>
      </c>
      <c r="BS367">
        <f>IFERROR(SMALL(BS108:BS310,ROW()-ROW($BS$313)+1),"")</f>
        <v>0</v>
      </c>
      <c r="BT367">
        <f>IFERROR(SMALL(BT108:BT310,ROW()-ROW($BT$313)+1),"")</f>
        <v>0</v>
      </c>
      <c r="BU367">
        <f>IFERROR(SMALL(BU108:BU310,ROW()-ROW($BU$313)+1),"")</f>
        <v>0</v>
      </c>
      <c r="BV367">
        <f>IFERROR(SMALL(BV108:BV310,ROW()-ROW($BV$313)+1),"")</f>
        <v>0</v>
      </c>
      <c r="BW367">
        <f>IFERROR(SMALL(BW108:BW310,ROW()-ROW($BW$313)+1),"")</f>
        <v>0</v>
      </c>
      <c r="BX367">
        <f>IFERROR(SMALL(BX108:BX310,ROW()-ROW($BX$313)+1),"")</f>
        <v>0</v>
      </c>
      <c r="BY367">
        <f>IFERROR(SMALL(BY108:BY310,ROW()-ROW($BY$313)+1),"")</f>
        <v>0</v>
      </c>
      <c r="BZ367">
        <f>IFERROR(SMALL(BZ108:BZ310,ROW()-ROW($BZ$313)+1),"")</f>
        <v>0</v>
      </c>
      <c r="CA367">
        <f>IFERROR(SMALL(CA108:CA310,ROW()-ROW($CA$313)+1),"")</f>
        <v>0</v>
      </c>
      <c r="CB367">
        <f>IFERROR(SMALL(CB108:CB310,ROW()-ROW($CB$313)+1),"")</f>
        <v>0</v>
      </c>
      <c r="CC367">
        <f>IFERROR(SMALL(CC108:CC310,ROW()-ROW($CC$313)+1),"")</f>
        <v>0</v>
      </c>
      <c r="CD367">
        <f>IFERROR(SMALL(CD108:CD310,ROW()-ROW($CD$313)+1),"")</f>
        <v>0</v>
      </c>
      <c r="CE367">
        <f>IFERROR(SMALL(CE108:CE310,ROW()-ROW($CE$313)+1),"")</f>
        <v>0</v>
      </c>
      <c r="CF367">
        <f>IFERROR(SMALL(CF108:CF310,ROW()-ROW($CF$313)+1),"")</f>
        <v>0</v>
      </c>
      <c r="CG367">
        <f>IFERROR(SMALL(CG108:CG310,ROW()-ROW($CG$313)+1),"")</f>
        <v>0</v>
      </c>
      <c r="CH367">
        <f>IFERROR(SMALL(CH108:CH310,ROW()-ROW($CH$313)+1),"")</f>
        <v>0</v>
      </c>
      <c r="CI367">
        <f>IFERROR(SMALL(CI108:CI310,ROW()-ROW($CI$313)+1),"")</f>
        <v>0</v>
      </c>
      <c r="CJ367">
        <f>IFERROR(SMALL(CJ108:CJ310,ROW()-ROW($CJ$313)+1),"")</f>
        <v>0</v>
      </c>
      <c r="CK367">
        <f>IFERROR(SMALL(CK108:CK310,ROW()-ROW($CK$313)+1),"")</f>
        <v>0</v>
      </c>
      <c r="CL367">
        <f>IFERROR(SMALL(CL108:CL310,ROW()-ROW($CL$313)+1),"")</f>
        <v>0</v>
      </c>
      <c r="CM367">
        <f>IFERROR(SMALL(CM108:CM310,ROW()-ROW($CM$313)+1),"")</f>
        <v>0</v>
      </c>
      <c r="CN367">
        <f>IFERROR(SMALL(CN108:CN310,ROW()-ROW($CN$313)+1),"")</f>
        <v>0</v>
      </c>
      <c r="CO367">
        <f>IFERROR(SMALL(CO108:CO310,ROW()-ROW($CO$313)+1),"")</f>
        <v>0</v>
      </c>
      <c r="CP367">
        <f>IFERROR(SMALL(CP108:CP310,ROW()-ROW($CP$313)+1),"")</f>
        <v>0</v>
      </c>
      <c r="CQ367">
        <f>IFERROR(SMALL(CQ108:CQ310,ROW()-ROW($CQ$313)+1),"")</f>
        <v>0</v>
      </c>
      <c r="CR367">
        <f>IFERROR(SMALL(CR108:CR310,ROW()-ROW($CR$313)+1),"")</f>
        <v>0</v>
      </c>
      <c r="CS367">
        <f>IFERROR(SMALL(CS108:CS310,ROW()-ROW($CS$313)+1),"")</f>
        <v>0</v>
      </c>
      <c r="CT367">
        <f>IFERROR(SMALL(CT108:CT310,ROW()-ROW($CT$313)+1),"")</f>
        <v>0</v>
      </c>
      <c r="CU367">
        <f>IFERROR(SMALL(CU108:CU310,ROW()-ROW($CU$313)+1),"")</f>
        <v>0</v>
      </c>
      <c r="CV367">
        <f>IFERROR(SMALL(CV108:CV310,ROW()-ROW($CV$313)+1),"")</f>
        <v>0</v>
      </c>
      <c r="CW367">
        <f>IFERROR(SMALL(CW108:CW310,ROW()-ROW($CW$313)+1),"")</f>
        <v>0</v>
      </c>
      <c r="CX367">
        <f>IFERROR(SMALL(CX108:CX310,ROW()-ROW($CX$313)+1),"")</f>
        <v>0</v>
      </c>
      <c r="CY367">
        <f>IFERROR(SMALL(CY108:CY310,ROW()-ROW($CY$313)+1),"")</f>
        <v>0</v>
      </c>
      <c r="CZ367">
        <f>IFERROR(SMALL(CZ108:CZ310,ROW()-ROW($CZ$313)+1),"")</f>
        <v>0</v>
      </c>
      <c r="DA367">
        <f>IFERROR(SMALL(DA108:DA310,ROW()-ROW($DA$313)+1),"")</f>
        <v>0</v>
      </c>
      <c r="DB367">
        <f>IFERROR(SMALL(DB108:DB310,ROW()-ROW($DB$313)+1),"")</f>
        <v>0</v>
      </c>
      <c r="DC367">
        <f>IFERROR(SMALL(DC108:DC310,ROW()-ROW($DC$313)+1),"")</f>
        <v>0</v>
      </c>
      <c r="DD367">
        <f>IFERROR(SMALL(DD108:DD310,ROW()-ROW($DD$313)+1),"")</f>
        <v>0</v>
      </c>
      <c r="DG367">
        <f>IFERROR(SMALL(DG108:DG310,ROW()-ROW($DG$313)+1),"")</f>
        <v>0</v>
      </c>
      <c r="DH367">
        <f>IFERROR(SMALL(DH108:DH310,ROW()-ROW($DH$313)+1),"")</f>
        <v>0</v>
      </c>
      <c r="DI367">
        <f>IFERROR(SMALL(DI108:DI310,ROW()-ROW($DI$313)+1),"")</f>
        <v>0</v>
      </c>
      <c r="DJ367">
        <f>IFERROR(SMALL(DJ108:DJ310,ROW()-ROW($DJ$313)+1),"")</f>
        <v>0</v>
      </c>
      <c r="DK367">
        <f>IFERROR(SMALL(DK108:DK310,ROW()-ROW($DK$313)+1),"")</f>
        <v>0</v>
      </c>
      <c r="DL367">
        <f>IFERROR(SMALL(DL108:DL310,ROW()-ROW($DL$313)+1),"")</f>
        <v>0</v>
      </c>
      <c r="DM367">
        <f>IFERROR(SMALL(DM108:DM310,ROW()-ROW($DM$313)+1),"")</f>
        <v>0</v>
      </c>
      <c r="DN367">
        <f>IFERROR(SMALL(DN108:DN310,ROW()-ROW($DN$313)+1),"")</f>
        <v>0</v>
      </c>
      <c r="DO367">
        <f>IFERROR(SMALL(DO108:DO310,ROW()-ROW($DO$313)+1),"")</f>
        <v>0</v>
      </c>
      <c r="DP367">
        <f>IFERROR(SMALL(DP108:DP310,ROW()-ROW($DP$313)+1),"")</f>
        <v>0</v>
      </c>
      <c r="DQ367">
        <f>IFERROR(SMALL(DQ108:DQ310,ROW()-ROW($DQ$313)+1),"")</f>
        <v>0</v>
      </c>
      <c r="DR367">
        <f>IFERROR(SMALL(DR108:DR310,ROW()-ROW($DR$313)+1),"")</f>
        <v>0</v>
      </c>
      <c r="DS367">
        <f>IFERROR(SMALL(DS108:DS310,ROW()-ROW($DS$313)+1),"")</f>
        <v>0</v>
      </c>
      <c r="DT367">
        <f>IFERROR(SMALL(DT108:DT310,ROW()-ROW($DT$313)+1),"")</f>
        <v>0</v>
      </c>
      <c r="DU367">
        <f>IFERROR(SMALL(DU108:DU310,ROW()-ROW($DU$313)+1),"")</f>
        <v>0</v>
      </c>
      <c r="DV367">
        <f>IFERROR(SMALL(DV108:DV310,ROW()-ROW($DV$313)+1),"")</f>
        <v>0</v>
      </c>
      <c r="DW367">
        <f>IFERROR(SMALL(DW108:DW310,ROW()-ROW($DW$313)+1),"")</f>
        <v>0</v>
      </c>
      <c r="DX367">
        <f>IFERROR(SMALL(DX108:DX310,ROW()-ROW($DX$313)+1),"")</f>
        <v>0</v>
      </c>
      <c r="DY367">
        <f>IFERROR(SMALL(DY108:DY310,ROW()-ROW($DY$313)+1),"")</f>
        <v>0</v>
      </c>
      <c r="DZ367">
        <f>IFERROR(SMALL(DZ108:DZ310,ROW()-ROW($DZ$313)+1),"")</f>
        <v>0</v>
      </c>
      <c r="EA367">
        <f>IFERROR(SMALL(EA108:EA310,ROW()-ROW($EA$313)+1),"")</f>
        <v>0</v>
      </c>
      <c r="EB367">
        <f>IFERROR(SMALL(EB108:EB310,ROW()-ROW($EB$313)+1),"")</f>
        <v>0</v>
      </c>
      <c r="EC367">
        <f>IFERROR(SMALL(EC108:EC310,ROW()-ROW($EC$313)+1),"")</f>
        <v>0</v>
      </c>
      <c r="ED367">
        <f>IFERROR(SMALL(ED108:ED310,ROW()-ROW($ED$313)+1),"")</f>
        <v>0</v>
      </c>
      <c r="EE367">
        <f>IFERROR(SMALL(EE108:EE310,ROW()-ROW($EE$313)+1),"")</f>
        <v>0</v>
      </c>
      <c r="EF367">
        <f>IFERROR(SMALL(EF108:EF310,ROW()-ROW($EF$313)+1),"")</f>
        <v>0</v>
      </c>
      <c r="EG367">
        <f>IFERROR(SMALL(EG108:EG310,ROW()-ROW($EG$313)+1),"")</f>
        <v>0</v>
      </c>
      <c r="EH367">
        <f>IFERROR(SMALL(EH108:EH310,ROW()-ROW($EH$313)+1),"")</f>
        <v>0</v>
      </c>
      <c r="EI367">
        <f>IFERROR(SMALL(EI108:EI310,ROW()-ROW($EI$313)+1),"")</f>
        <v>0</v>
      </c>
      <c r="EJ367">
        <f>IFERROR(SMALL(EJ108:EJ310,ROW()-ROW($EJ$313)+1),"")</f>
        <v>0</v>
      </c>
      <c r="EK367">
        <f>IFERROR(SMALL(EK108:EK310,ROW()-ROW($EK$313)+1),"")</f>
        <v>0</v>
      </c>
      <c r="EL367">
        <f>IFERROR(SMALL(EL108:EL310,ROW()-ROW($EL$313)+1),"")</f>
        <v>0</v>
      </c>
      <c r="EM367">
        <f>IFERROR(SMALL(EM108:EM310,ROW()-ROW($EM$313)+1),"")</f>
        <v>0</v>
      </c>
      <c r="EN367">
        <f>IFERROR(SMALL(EN108:EN310,ROW()-ROW($EN$313)+1),"")</f>
        <v>0</v>
      </c>
      <c r="EO367">
        <f>IFERROR(SMALL(EO108:EO310,ROW()-ROW($EO$313)+1),"")</f>
        <v>0</v>
      </c>
      <c r="EP367">
        <f>IFERROR(SMALL(EP108:EP310,ROW()-ROW($EP$313)+1),"")</f>
        <v>0</v>
      </c>
      <c r="EQ367">
        <f>IFERROR(SMALL(EQ108:EQ310,ROW()-ROW($EQ$313)+1),"")</f>
        <v>0</v>
      </c>
      <c r="ER367">
        <f>IFERROR(SMALL(ER108:ER310,ROW()-ROW($ER$313)+1),"")</f>
        <v>0</v>
      </c>
      <c r="ES367">
        <f>IFERROR(SMALL(ES108:ES310,ROW()-ROW($ES$313)+1),"")</f>
        <v>0</v>
      </c>
      <c r="ET367">
        <f>IFERROR(SMALL(ET108:ET310,ROW()-ROW($ET$313)+1),"")</f>
        <v>0</v>
      </c>
      <c r="EU367">
        <f>IFERROR(SMALL(EU108:EU310,ROW()-ROW($EU$313)+1),"")</f>
        <v>0</v>
      </c>
      <c r="EV367">
        <f>IFERROR(SMALL(EV108:EV310,ROW()-ROW($EV$313)+1),"")</f>
        <v>0</v>
      </c>
      <c r="EW367">
        <f>IFERROR(SMALL(EW108:EW310,ROW()-ROW($EW$313)+1),"")</f>
        <v>0</v>
      </c>
      <c r="EX367">
        <f>IFERROR(SMALL(EX108:EX310,ROW()-ROW($EX$313)+1),"")</f>
        <v>0</v>
      </c>
      <c r="EY367">
        <f>IFERROR(SMALL(EY108:EY310,ROW()-ROW($EY$313)+1),"")</f>
        <v>0</v>
      </c>
      <c r="EZ367">
        <f>IFERROR(SMALL(EZ108:EZ310,ROW()-ROW($EZ$313)+1),"")</f>
        <v>0</v>
      </c>
      <c r="FA367">
        <f>IFERROR(SMALL(FA108:FA310,ROW()-ROW($FA$313)+1),"")</f>
        <v>0</v>
      </c>
      <c r="FB367">
        <f>IFERROR(SMALL(FB108:FB310,ROW()-ROW($FB$313)+1),"")</f>
        <v>0</v>
      </c>
      <c r="FC367">
        <f>IFERROR(SMALL(FC108:FC310,ROW()-ROW($FC$313)+1),"")</f>
        <v>0</v>
      </c>
      <c r="FD367">
        <f>IFERROR(SMALL(FD108:FD310,ROW()-ROW($FD$313)+1),"")</f>
        <v>0</v>
      </c>
      <c r="FE367">
        <f>IFERROR(SMALL(FE108:FE310,ROW()-ROW($FE$313)+1),"")</f>
        <v>0</v>
      </c>
      <c r="FF367">
        <f>IFERROR(SMALL(FF108:FF310,ROW()-ROW($FF$313)+1),"")</f>
        <v>0</v>
      </c>
      <c r="FG367">
        <f>IFERROR(SMALL(FG108:FG310,ROW()-ROW($FG$313)+1),"")</f>
        <v>0</v>
      </c>
      <c r="FH367">
        <f>IFERROR(SMALL(FH108:FH310,ROW()-ROW($FH$313)+1),"")</f>
        <v>0</v>
      </c>
      <c r="FI367">
        <f>IFERROR(SMALL(FI108:FI310,ROW()-ROW($FI$313)+1),"")</f>
        <v>0</v>
      </c>
      <c r="FJ367">
        <f>IFERROR(SMALL(FJ108:FJ310,ROW()-ROW($FJ$313)+1),"")</f>
        <v>0</v>
      </c>
      <c r="FK367">
        <f>IFERROR(SMALL(FK108:FK310,ROW()-ROW($FK$313)+1),"")</f>
        <v>0</v>
      </c>
      <c r="FL367">
        <f>IFERROR(SMALL(FL108:FL310,ROW()-ROW($FL$313)+1),"")</f>
        <v>0</v>
      </c>
      <c r="FM367">
        <f>IFERROR(SMALL(FM108:FM310,ROW()-ROW($FM$313)+1),"")</f>
        <v>0</v>
      </c>
      <c r="FN367">
        <f>IFERROR(SMALL(FN108:FN310,ROW()-ROW($FN$313)+1),"")</f>
        <v>0</v>
      </c>
      <c r="FO367">
        <f>IFERROR(SMALL(FO108:FO310,ROW()-ROW($FO$313)+1),"")</f>
        <v>0</v>
      </c>
      <c r="FP367">
        <f>IFERROR(SMALL(FP108:FP310,ROW()-ROW($FP$313)+1),"")</f>
        <v>0</v>
      </c>
      <c r="FQ367">
        <f>IFERROR(SMALL(FQ108:FQ310,ROW()-ROW($FQ$313)+1),"")</f>
        <v>0</v>
      </c>
      <c r="FR367">
        <f>IFERROR(SMALL(FR108:FR310,ROW()-ROW($FR$313)+1),"")</f>
        <v>0</v>
      </c>
      <c r="FS367">
        <f>IFERROR(SMALL(FS108:FS310,ROW()-ROW($FS$313)+1),"")</f>
        <v>0</v>
      </c>
      <c r="FT367">
        <f>IFERROR(SMALL(FT108:FT310,ROW()-ROW($FT$313)+1),"")</f>
        <v>0</v>
      </c>
      <c r="FU367">
        <f>IFERROR(SMALL(FU108:FU310,ROW()-ROW($FU$313)+1),"")</f>
        <v>0</v>
      </c>
      <c r="FV367">
        <f>IFERROR(SMALL(FV108:FV310,ROW()-ROW($FV$313)+1),"")</f>
        <v>0</v>
      </c>
      <c r="FW367">
        <f>IFERROR(SMALL(FW108:FW310,ROW()-ROW($FW$313)+1),"")</f>
        <v>0</v>
      </c>
      <c r="FX367">
        <f>IFERROR(SMALL(FX108:FX310,ROW()-ROW($FX$313)+1),"")</f>
        <v>0</v>
      </c>
      <c r="FY367">
        <f>IFERROR(SMALL(FY108:FY310,ROW()-ROW($FY$313)+1),"")</f>
        <v>0</v>
      </c>
      <c r="FZ367">
        <f>IFERROR(SMALL(FZ108:FZ310,ROW()-ROW($FZ$313)+1),"")</f>
        <v>0</v>
      </c>
      <c r="GA367">
        <f>IFERROR(SMALL(GA108:GA310,ROW()-ROW($GA$313)+1),"")</f>
        <v>0</v>
      </c>
      <c r="GB367">
        <f>IFERROR(SMALL(GB108:GB310,ROW()-ROW($GB$313)+1),"")</f>
        <v>0</v>
      </c>
      <c r="GC367">
        <f>IFERROR(SMALL(GC108:GC310,ROW()-ROW($GC$313)+1),"")</f>
        <v>0</v>
      </c>
      <c r="GD367">
        <f>IFERROR(SMALL(GD108:GD310,ROW()-ROW($GD$313)+1),"")</f>
        <v>0</v>
      </c>
      <c r="GE367">
        <f>IFERROR(SMALL(GE108:GE310,ROW()-ROW($GE$313)+1),"")</f>
        <v>0</v>
      </c>
      <c r="GF367">
        <f>IFERROR(SMALL(GF108:GF310,ROW()-ROW($GF$313)+1),"")</f>
        <v>0</v>
      </c>
      <c r="GG367">
        <f>IFERROR(SMALL(GG108:GG310,ROW()-ROW($GG$313)+1),"")</f>
        <v>0</v>
      </c>
      <c r="GH367">
        <f>IFERROR(SMALL(GH108:GH310,ROW()-ROW($GH$313)+1),"")</f>
        <v>0</v>
      </c>
      <c r="GI367">
        <f>IFERROR(SMALL(GI108:GI310,ROW()-ROW($GI$313)+1),"")</f>
        <v>0</v>
      </c>
      <c r="GJ367">
        <f>IFERROR(SMALL(GJ108:GJ310,ROW()-ROW($GJ$313)+1),"")</f>
        <v>0</v>
      </c>
      <c r="GK367">
        <f>IFERROR(SMALL(GK108:GK310,ROW()-ROW($GK$313)+1),"")</f>
        <v>0</v>
      </c>
      <c r="GL367">
        <f>IFERROR(SMALL(GL108:GL310,ROW()-ROW($GL$313)+1),"")</f>
        <v>0</v>
      </c>
      <c r="GM367">
        <f>IFERROR(SMALL(GM108:GM310,ROW()-ROW($GM$313)+1),"")</f>
        <v>0</v>
      </c>
      <c r="GN367">
        <f>IFERROR(SMALL(GN108:GN310,ROW()-ROW($GN$313)+1),"")</f>
        <v>0</v>
      </c>
      <c r="GO367">
        <f>IFERROR(SMALL(GO108:GO310,ROW()-ROW($GO$313)+1),"")</f>
        <v>0</v>
      </c>
      <c r="GP367">
        <f>IFERROR(SMALL(GP108:GP310,ROW()-ROW($GP$313)+1),"")</f>
        <v>0</v>
      </c>
      <c r="GQ367">
        <f>IFERROR(SMALL(GQ108:GQ310,ROW()-ROW($GQ$313)+1),"")</f>
        <v>0</v>
      </c>
      <c r="GR367">
        <f>IFERROR(SMALL(GR108:GR310,ROW()-ROW($GR$313)+1),"")</f>
        <v>0</v>
      </c>
      <c r="GS367">
        <f>IFERROR(SMALL(GS108:GS310,ROW()-ROW($GS$313)+1),"")</f>
        <v>0</v>
      </c>
      <c r="GT367">
        <f>IFERROR(SMALL(GT108:GT310,ROW()-ROW($GT$313)+1),"")</f>
        <v>0</v>
      </c>
      <c r="GU367">
        <f>IFERROR(SMALL(GU108:GU310,ROW()-ROW($GU$313)+1),"")</f>
        <v>0</v>
      </c>
      <c r="GV367">
        <f>IFERROR(SMALL(GV108:GV310,ROW()-ROW($GV$313)+1),"")</f>
        <v>0</v>
      </c>
      <c r="GW367">
        <f>IFERROR(SMALL(GW108:GW310,ROW()-ROW($GW$313)+1),"")</f>
        <v>0</v>
      </c>
      <c r="GX367">
        <f>IFERROR(SMALL(GX108:GX310,ROW()-ROW($GX$313)+1),"")</f>
        <v>0</v>
      </c>
      <c r="GY367">
        <f>IFERROR(SMALL(GY108:GY310,ROW()-ROW($GY$313)+1),"")</f>
        <v>0</v>
      </c>
      <c r="GZ367">
        <f>IFERROR(SMALL(GZ108:GZ310,ROW()-ROW($GZ$313)+1),"")</f>
        <v>0</v>
      </c>
      <c r="HA367">
        <f>IFERROR(SMALL(HA108:HA310,ROW()-ROW($HA$313)+1),"")</f>
        <v>0</v>
      </c>
      <c r="HB367">
        <f>IFERROR(SMALL(HB108:HB310,ROW()-ROW($HB$313)+1),"")</f>
        <v>0</v>
      </c>
      <c r="HC367">
        <f>IFERROR(SMALL(HC108:HC310,ROW()-ROW($HC$313)+1),"")</f>
        <v>0</v>
      </c>
      <c r="HD367">
        <f>IFERROR(SMALL(HD108:HD310,ROW()-ROW($HD$313)+1),"")</f>
        <v>0</v>
      </c>
      <c r="HE367">
        <f>IFERROR(SMALL(HE108:HE310,ROW()-ROW($HE$313)+1),"")</f>
        <v>0</v>
      </c>
      <c r="HF367">
        <f>IFERROR(SMALL(HF108:HF310,ROW()-ROW($HF$313)+1),"")</f>
        <v>0</v>
      </c>
    </row>
    <row r="368" spans="5:214">
      <c r="E368">
        <f>IFERROR(SMALL(E108:E310,ROW()-ROW($E$313)+1),"")</f>
        <v>0</v>
      </c>
      <c r="F368">
        <f>IFERROR(SMALL(F108:F310,ROW()-ROW($F$313)+1),"")</f>
        <v>0</v>
      </c>
      <c r="G368">
        <f>IFERROR(SMALL(G108:G310,ROW()-ROW($G$313)+1),"")</f>
        <v>0</v>
      </c>
      <c r="H368">
        <f>IFERROR(SMALL(H108:H310,ROW()-ROW($H$313)+1),"")</f>
        <v>0</v>
      </c>
      <c r="I368">
        <f>IFERROR(SMALL(I108:I310,ROW()-ROW($I$313)+1),"")</f>
        <v>0</v>
      </c>
      <c r="J368">
        <f>IFERROR(SMALL(J108:J310,ROW()-ROW($J$313)+1),"")</f>
        <v>0</v>
      </c>
      <c r="K368">
        <f>IFERROR(SMALL(K108:K310,ROW()-ROW($K$313)+1),"")</f>
        <v>0</v>
      </c>
      <c r="L368">
        <f>IFERROR(SMALL(L108:L310,ROW()-ROW($L$313)+1),"")</f>
        <v>0</v>
      </c>
      <c r="M368">
        <f>IFERROR(SMALL(M108:M310,ROW()-ROW($M$313)+1),"")</f>
        <v>0</v>
      </c>
      <c r="N368">
        <f>IFERROR(SMALL(N108:N310,ROW()-ROW($N$313)+1),"")</f>
        <v>0</v>
      </c>
      <c r="O368">
        <f>IFERROR(SMALL(O108:O310,ROW()-ROW($O$313)+1),"")</f>
        <v>0</v>
      </c>
      <c r="P368">
        <f>IFERROR(SMALL(P108:P310,ROW()-ROW($P$313)+1),"")</f>
        <v>0</v>
      </c>
      <c r="Q368">
        <f>IFERROR(SMALL(Q108:Q310,ROW()-ROW($Q$313)+1),"")</f>
        <v>0</v>
      </c>
      <c r="R368">
        <f>IFERROR(SMALL(R108:R310,ROW()-ROW($R$313)+1),"")</f>
        <v>0</v>
      </c>
      <c r="S368">
        <f>IFERROR(SMALL(S108:S310,ROW()-ROW($S$313)+1),"")</f>
        <v>0</v>
      </c>
      <c r="T368">
        <f>IFERROR(SMALL(T108:T310,ROW()-ROW($T$313)+1),"")</f>
        <v>0</v>
      </c>
      <c r="U368">
        <f>IFERROR(SMALL(U108:U310,ROW()-ROW($U$313)+1),"")</f>
        <v>0</v>
      </c>
      <c r="V368">
        <f>IFERROR(SMALL(V108:V310,ROW()-ROW($V$313)+1),"")</f>
        <v>0</v>
      </c>
      <c r="W368">
        <f>IFERROR(SMALL(W108:W310,ROW()-ROW($W$313)+1),"")</f>
        <v>0</v>
      </c>
      <c r="X368">
        <f>IFERROR(SMALL(X108:X310,ROW()-ROW($X$313)+1),"")</f>
        <v>0</v>
      </c>
      <c r="Y368">
        <f>IFERROR(SMALL(Y108:Y310,ROW()-ROW($Y$313)+1),"")</f>
        <v>0</v>
      </c>
      <c r="Z368">
        <f>IFERROR(SMALL(Z108:Z310,ROW()-ROW($Z$313)+1),"")</f>
        <v>0</v>
      </c>
      <c r="AA368">
        <f>IFERROR(SMALL(AA108:AA310,ROW()-ROW($AA$313)+1),"")</f>
        <v>0</v>
      </c>
      <c r="AB368">
        <f>IFERROR(SMALL(AB108:AB310,ROW()-ROW($AB$313)+1),"")</f>
        <v>0</v>
      </c>
      <c r="AC368">
        <f>IFERROR(SMALL(AC108:AC310,ROW()-ROW($AC$313)+1),"")</f>
        <v>0</v>
      </c>
      <c r="AD368">
        <f>IFERROR(SMALL(AD108:AD310,ROW()-ROW($AD$313)+1),"")</f>
        <v>0</v>
      </c>
      <c r="AE368">
        <f>IFERROR(SMALL(AE108:AE310,ROW()-ROW($AE$313)+1),"")</f>
        <v>0</v>
      </c>
      <c r="AF368">
        <f>IFERROR(SMALL(AF108:AF310,ROW()-ROW($AF$313)+1),"")</f>
        <v>0</v>
      </c>
      <c r="AG368">
        <f>IFERROR(SMALL(AG108:AG310,ROW()-ROW($AG$313)+1),"")</f>
        <v>0</v>
      </c>
      <c r="AH368">
        <f>IFERROR(SMALL(AH108:AH310,ROW()-ROW($AH$313)+1),"")</f>
        <v>0</v>
      </c>
      <c r="AI368">
        <f>IFERROR(SMALL(AI108:AI310,ROW()-ROW($AI$313)+1),"")</f>
        <v>0</v>
      </c>
      <c r="AJ368">
        <f>IFERROR(SMALL(AJ108:AJ310,ROW()-ROW($AJ$313)+1),"")</f>
        <v>0</v>
      </c>
      <c r="AK368">
        <f>IFERROR(SMALL(AK108:AK310,ROW()-ROW($AK$313)+1),"")</f>
        <v>0</v>
      </c>
      <c r="AL368">
        <f>IFERROR(SMALL(AL108:AL310,ROW()-ROW($AL$313)+1),"")</f>
        <v>0</v>
      </c>
      <c r="AM368">
        <f>IFERROR(SMALL(AM108:AM310,ROW()-ROW($AM$313)+1),"")</f>
        <v>0</v>
      </c>
      <c r="AN368">
        <f>IFERROR(SMALL(AN108:AN310,ROW()-ROW($AN$313)+1),"")</f>
        <v>0</v>
      </c>
      <c r="AO368">
        <f>IFERROR(SMALL(AO108:AO310,ROW()-ROW($AO$313)+1),"")</f>
        <v>0</v>
      </c>
      <c r="AP368">
        <f>IFERROR(SMALL(AP108:AP310,ROW()-ROW($AP$313)+1),"")</f>
        <v>0</v>
      </c>
      <c r="AQ368">
        <f>IFERROR(SMALL(AQ108:AQ310,ROW()-ROW($AQ$313)+1),"")</f>
        <v>0</v>
      </c>
      <c r="AR368">
        <f>IFERROR(SMALL(AR108:AR310,ROW()-ROW($AR$313)+1),"")</f>
        <v>0</v>
      </c>
      <c r="AS368">
        <f>IFERROR(SMALL(AS108:AS310,ROW()-ROW($AS$313)+1),"")</f>
        <v>0</v>
      </c>
      <c r="AT368">
        <f>IFERROR(SMALL(AT108:AT310,ROW()-ROW($AT$313)+1),"")</f>
        <v>0</v>
      </c>
      <c r="AU368">
        <f>IFERROR(SMALL(AU108:AU310,ROW()-ROW($AU$313)+1),"")</f>
        <v>0</v>
      </c>
      <c r="AV368">
        <f>IFERROR(SMALL(AV108:AV310,ROW()-ROW($AV$313)+1),"")</f>
        <v>0</v>
      </c>
      <c r="AW368">
        <f>IFERROR(SMALL(AW108:AW310,ROW()-ROW($AW$313)+1),"")</f>
        <v>0</v>
      </c>
      <c r="AX368">
        <f>IFERROR(SMALL(AX108:AX310,ROW()-ROW($AX$313)+1),"")</f>
        <v>0</v>
      </c>
      <c r="AY368">
        <f>IFERROR(SMALL(AY108:AY310,ROW()-ROW($AY$313)+1),"")</f>
        <v>0</v>
      </c>
      <c r="AZ368">
        <f>IFERROR(SMALL(AZ108:AZ310,ROW()-ROW($AZ$313)+1),"")</f>
        <v>0</v>
      </c>
      <c r="BA368">
        <f>IFERROR(SMALL(BA108:BA310,ROW()-ROW($BA$313)+1),"")</f>
        <v>0</v>
      </c>
      <c r="BB368">
        <f>IFERROR(SMALL(BB108:BB310,ROW()-ROW($BB$313)+1),"")</f>
        <v>0</v>
      </c>
      <c r="BC368">
        <f>IFERROR(SMALL(BC108:BC310,ROW()-ROW($BC$313)+1),"")</f>
        <v>0</v>
      </c>
      <c r="BD368">
        <f>IFERROR(SMALL(BD108:BD310,ROW()-ROW($BD$313)+1),"")</f>
        <v>0</v>
      </c>
      <c r="BE368">
        <f>IFERROR(SMALL(BE108:BE310,ROW()-ROW($BE$313)+1),"")</f>
        <v>0</v>
      </c>
      <c r="BF368">
        <f>IFERROR(SMALL(BF108:BF310,ROW()-ROW($BF$313)+1),"")</f>
        <v>0</v>
      </c>
      <c r="BG368">
        <f>IFERROR(SMALL(BG108:BG310,ROW()-ROW($BG$313)+1),"")</f>
        <v>0</v>
      </c>
      <c r="BH368">
        <f>IFERROR(SMALL(BH108:BH310,ROW()-ROW($BH$313)+1),"")</f>
        <v>0</v>
      </c>
      <c r="BI368">
        <f>IFERROR(SMALL(BI108:BI310,ROW()-ROW($BI$313)+1),"")</f>
        <v>0</v>
      </c>
      <c r="BJ368">
        <f>IFERROR(SMALL(BJ108:BJ310,ROW()-ROW($BJ$313)+1),"")</f>
        <v>0</v>
      </c>
      <c r="BK368">
        <f>IFERROR(SMALL(BK108:BK310,ROW()-ROW($BK$313)+1),"")</f>
        <v>0</v>
      </c>
      <c r="BL368">
        <f>IFERROR(SMALL(BL108:BL310,ROW()-ROW($BL$313)+1),"")</f>
        <v>0</v>
      </c>
      <c r="BM368">
        <f>IFERROR(SMALL(BM108:BM310,ROW()-ROW($BM$313)+1),"")</f>
        <v>0</v>
      </c>
      <c r="BN368">
        <f>IFERROR(SMALL(BN108:BN310,ROW()-ROW($BN$313)+1),"")</f>
        <v>0</v>
      </c>
      <c r="BO368">
        <f>IFERROR(SMALL(BO108:BO310,ROW()-ROW($BO$313)+1),"")</f>
        <v>0</v>
      </c>
      <c r="BP368">
        <f>IFERROR(SMALL(BP108:BP310,ROW()-ROW($BP$313)+1),"")</f>
        <v>0</v>
      </c>
      <c r="BQ368">
        <f>IFERROR(SMALL(BQ108:BQ310,ROW()-ROW($BQ$313)+1),"")</f>
        <v>0</v>
      </c>
      <c r="BR368">
        <f>IFERROR(SMALL(BR108:BR310,ROW()-ROW($BR$313)+1),"")</f>
        <v>0</v>
      </c>
      <c r="BS368">
        <f>IFERROR(SMALL(BS108:BS310,ROW()-ROW($BS$313)+1),"")</f>
        <v>0</v>
      </c>
      <c r="BT368">
        <f>IFERROR(SMALL(BT108:BT310,ROW()-ROW($BT$313)+1),"")</f>
        <v>0</v>
      </c>
      <c r="BU368">
        <f>IFERROR(SMALL(BU108:BU310,ROW()-ROW($BU$313)+1),"")</f>
        <v>0</v>
      </c>
      <c r="BV368">
        <f>IFERROR(SMALL(BV108:BV310,ROW()-ROW($BV$313)+1),"")</f>
        <v>0</v>
      </c>
      <c r="BW368">
        <f>IFERROR(SMALL(BW108:BW310,ROW()-ROW($BW$313)+1),"")</f>
        <v>0</v>
      </c>
      <c r="BX368">
        <f>IFERROR(SMALL(BX108:BX310,ROW()-ROW($BX$313)+1),"")</f>
        <v>0</v>
      </c>
      <c r="BY368">
        <f>IFERROR(SMALL(BY108:BY310,ROW()-ROW($BY$313)+1),"")</f>
        <v>0</v>
      </c>
      <c r="BZ368">
        <f>IFERROR(SMALL(BZ108:BZ310,ROW()-ROW($BZ$313)+1),"")</f>
        <v>0</v>
      </c>
      <c r="CA368">
        <f>IFERROR(SMALL(CA108:CA310,ROW()-ROW($CA$313)+1),"")</f>
        <v>0</v>
      </c>
      <c r="CB368">
        <f>IFERROR(SMALL(CB108:CB310,ROW()-ROW($CB$313)+1),"")</f>
        <v>0</v>
      </c>
      <c r="CC368">
        <f>IFERROR(SMALL(CC108:CC310,ROW()-ROW($CC$313)+1),"")</f>
        <v>0</v>
      </c>
      <c r="CD368">
        <f>IFERROR(SMALL(CD108:CD310,ROW()-ROW($CD$313)+1),"")</f>
        <v>0</v>
      </c>
      <c r="CE368">
        <f>IFERROR(SMALL(CE108:CE310,ROW()-ROW($CE$313)+1),"")</f>
        <v>0</v>
      </c>
      <c r="CF368">
        <f>IFERROR(SMALL(CF108:CF310,ROW()-ROW($CF$313)+1),"")</f>
        <v>0</v>
      </c>
      <c r="CG368">
        <f>IFERROR(SMALL(CG108:CG310,ROW()-ROW($CG$313)+1),"")</f>
        <v>0</v>
      </c>
      <c r="CH368">
        <f>IFERROR(SMALL(CH108:CH310,ROW()-ROW($CH$313)+1),"")</f>
        <v>0</v>
      </c>
      <c r="CI368">
        <f>IFERROR(SMALL(CI108:CI310,ROW()-ROW($CI$313)+1),"")</f>
        <v>0</v>
      </c>
      <c r="CJ368">
        <f>IFERROR(SMALL(CJ108:CJ310,ROW()-ROW($CJ$313)+1),"")</f>
        <v>0</v>
      </c>
      <c r="CK368">
        <f>IFERROR(SMALL(CK108:CK310,ROW()-ROW($CK$313)+1),"")</f>
        <v>0</v>
      </c>
      <c r="CL368">
        <f>IFERROR(SMALL(CL108:CL310,ROW()-ROW($CL$313)+1),"")</f>
        <v>0</v>
      </c>
      <c r="CM368">
        <f>IFERROR(SMALL(CM108:CM310,ROW()-ROW($CM$313)+1),"")</f>
        <v>0</v>
      </c>
      <c r="CN368">
        <f>IFERROR(SMALL(CN108:CN310,ROW()-ROW($CN$313)+1),"")</f>
        <v>0</v>
      </c>
      <c r="CO368">
        <f>IFERROR(SMALL(CO108:CO310,ROW()-ROW($CO$313)+1),"")</f>
        <v>0</v>
      </c>
      <c r="CP368">
        <f>IFERROR(SMALL(CP108:CP310,ROW()-ROW($CP$313)+1),"")</f>
        <v>0</v>
      </c>
      <c r="CQ368">
        <f>IFERROR(SMALL(CQ108:CQ310,ROW()-ROW($CQ$313)+1),"")</f>
        <v>0</v>
      </c>
      <c r="CR368">
        <f>IFERROR(SMALL(CR108:CR310,ROW()-ROW($CR$313)+1),"")</f>
        <v>0</v>
      </c>
      <c r="CS368">
        <f>IFERROR(SMALL(CS108:CS310,ROW()-ROW($CS$313)+1),"")</f>
        <v>0</v>
      </c>
      <c r="CT368">
        <f>IFERROR(SMALL(CT108:CT310,ROW()-ROW($CT$313)+1),"")</f>
        <v>0</v>
      </c>
      <c r="CU368">
        <f>IFERROR(SMALL(CU108:CU310,ROW()-ROW($CU$313)+1),"")</f>
        <v>0</v>
      </c>
      <c r="CV368">
        <f>IFERROR(SMALL(CV108:CV310,ROW()-ROW($CV$313)+1),"")</f>
        <v>0</v>
      </c>
      <c r="CW368">
        <f>IFERROR(SMALL(CW108:CW310,ROW()-ROW($CW$313)+1),"")</f>
        <v>0</v>
      </c>
      <c r="CX368">
        <f>IFERROR(SMALL(CX108:CX310,ROW()-ROW($CX$313)+1),"")</f>
        <v>0</v>
      </c>
      <c r="CY368">
        <f>IFERROR(SMALL(CY108:CY310,ROW()-ROW($CY$313)+1),"")</f>
        <v>0</v>
      </c>
      <c r="CZ368">
        <f>IFERROR(SMALL(CZ108:CZ310,ROW()-ROW($CZ$313)+1),"")</f>
        <v>0</v>
      </c>
      <c r="DA368">
        <f>IFERROR(SMALL(DA108:DA310,ROW()-ROW($DA$313)+1),"")</f>
        <v>0</v>
      </c>
      <c r="DB368">
        <f>IFERROR(SMALL(DB108:DB310,ROW()-ROW($DB$313)+1),"")</f>
        <v>0</v>
      </c>
      <c r="DC368">
        <f>IFERROR(SMALL(DC108:DC310,ROW()-ROW($DC$313)+1),"")</f>
        <v>0</v>
      </c>
      <c r="DD368">
        <f>IFERROR(SMALL(DD108:DD310,ROW()-ROW($DD$313)+1),"")</f>
        <v>0</v>
      </c>
      <c r="DG368">
        <f>IFERROR(SMALL(DG108:DG310,ROW()-ROW($DG$313)+1),"")</f>
        <v>0</v>
      </c>
      <c r="DH368">
        <f>IFERROR(SMALL(DH108:DH310,ROW()-ROW($DH$313)+1),"")</f>
        <v>0</v>
      </c>
      <c r="DI368">
        <f>IFERROR(SMALL(DI108:DI310,ROW()-ROW($DI$313)+1),"")</f>
        <v>0</v>
      </c>
      <c r="DJ368">
        <f>IFERROR(SMALL(DJ108:DJ310,ROW()-ROW($DJ$313)+1),"")</f>
        <v>0</v>
      </c>
      <c r="DK368">
        <f>IFERROR(SMALL(DK108:DK310,ROW()-ROW($DK$313)+1),"")</f>
        <v>0</v>
      </c>
      <c r="DL368">
        <f>IFERROR(SMALL(DL108:DL310,ROW()-ROW($DL$313)+1),"")</f>
        <v>0</v>
      </c>
      <c r="DM368">
        <f>IFERROR(SMALL(DM108:DM310,ROW()-ROW($DM$313)+1),"")</f>
        <v>0</v>
      </c>
      <c r="DN368">
        <f>IFERROR(SMALL(DN108:DN310,ROW()-ROW($DN$313)+1),"")</f>
        <v>0</v>
      </c>
      <c r="DO368">
        <f>IFERROR(SMALL(DO108:DO310,ROW()-ROW($DO$313)+1),"")</f>
        <v>0</v>
      </c>
      <c r="DP368">
        <f>IFERROR(SMALL(DP108:DP310,ROW()-ROW($DP$313)+1),"")</f>
        <v>0</v>
      </c>
      <c r="DQ368">
        <f>IFERROR(SMALL(DQ108:DQ310,ROW()-ROW($DQ$313)+1),"")</f>
        <v>0</v>
      </c>
      <c r="DR368">
        <f>IFERROR(SMALL(DR108:DR310,ROW()-ROW($DR$313)+1),"")</f>
        <v>0</v>
      </c>
      <c r="DS368">
        <f>IFERROR(SMALL(DS108:DS310,ROW()-ROW($DS$313)+1),"")</f>
        <v>0</v>
      </c>
      <c r="DT368">
        <f>IFERROR(SMALL(DT108:DT310,ROW()-ROW($DT$313)+1),"")</f>
        <v>0</v>
      </c>
      <c r="DU368">
        <f>IFERROR(SMALL(DU108:DU310,ROW()-ROW($DU$313)+1),"")</f>
        <v>0</v>
      </c>
      <c r="DV368">
        <f>IFERROR(SMALL(DV108:DV310,ROW()-ROW($DV$313)+1),"")</f>
        <v>0</v>
      </c>
      <c r="DW368">
        <f>IFERROR(SMALL(DW108:DW310,ROW()-ROW($DW$313)+1),"")</f>
        <v>0</v>
      </c>
      <c r="DX368">
        <f>IFERROR(SMALL(DX108:DX310,ROW()-ROW($DX$313)+1),"")</f>
        <v>0</v>
      </c>
      <c r="DY368">
        <f>IFERROR(SMALL(DY108:DY310,ROW()-ROW($DY$313)+1),"")</f>
        <v>0</v>
      </c>
      <c r="DZ368">
        <f>IFERROR(SMALL(DZ108:DZ310,ROW()-ROW($DZ$313)+1),"")</f>
        <v>0</v>
      </c>
      <c r="EA368">
        <f>IFERROR(SMALL(EA108:EA310,ROW()-ROW($EA$313)+1),"")</f>
        <v>0</v>
      </c>
      <c r="EB368">
        <f>IFERROR(SMALL(EB108:EB310,ROW()-ROW($EB$313)+1),"")</f>
        <v>0</v>
      </c>
      <c r="EC368">
        <f>IFERROR(SMALL(EC108:EC310,ROW()-ROW($EC$313)+1),"")</f>
        <v>0</v>
      </c>
      <c r="ED368">
        <f>IFERROR(SMALL(ED108:ED310,ROW()-ROW($ED$313)+1),"")</f>
        <v>0</v>
      </c>
      <c r="EE368">
        <f>IFERROR(SMALL(EE108:EE310,ROW()-ROW($EE$313)+1),"")</f>
        <v>0</v>
      </c>
      <c r="EF368">
        <f>IFERROR(SMALL(EF108:EF310,ROW()-ROW($EF$313)+1),"")</f>
        <v>0</v>
      </c>
      <c r="EG368">
        <f>IFERROR(SMALL(EG108:EG310,ROW()-ROW($EG$313)+1),"")</f>
        <v>0</v>
      </c>
      <c r="EH368">
        <f>IFERROR(SMALL(EH108:EH310,ROW()-ROW($EH$313)+1),"")</f>
        <v>0</v>
      </c>
      <c r="EI368">
        <f>IFERROR(SMALL(EI108:EI310,ROW()-ROW($EI$313)+1),"")</f>
        <v>0</v>
      </c>
      <c r="EJ368">
        <f>IFERROR(SMALL(EJ108:EJ310,ROW()-ROW($EJ$313)+1),"")</f>
        <v>0</v>
      </c>
      <c r="EK368">
        <f>IFERROR(SMALL(EK108:EK310,ROW()-ROW($EK$313)+1),"")</f>
        <v>0</v>
      </c>
      <c r="EL368">
        <f>IFERROR(SMALL(EL108:EL310,ROW()-ROW($EL$313)+1),"")</f>
        <v>0</v>
      </c>
      <c r="EM368">
        <f>IFERROR(SMALL(EM108:EM310,ROW()-ROW($EM$313)+1),"")</f>
        <v>0</v>
      </c>
      <c r="EN368">
        <f>IFERROR(SMALL(EN108:EN310,ROW()-ROW($EN$313)+1),"")</f>
        <v>0</v>
      </c>
      <c r="EO368">
        <f>IFERROR(SMALL(EO108:EO310,ROW()-ROW($EO$313)+1),"")</f>
        <v>0</v>
      </c>
      <c r="EP368">
        <f>IFERROR(SMALL(EP108:EP310,ROW()-ROW($EP$313)+1),"")</f>
        <v>0</v>
      </c>
      <c r="EQ368">
        <f>IFERROR(SMALL(EQ108:EQ310,ROW()-ROW($EQ$313)+1),"")</f>
        <v>0</v>
      </c>
      <c r="ER368">
        <f>IFERROR(SMALL(ER108:ER310,ROW()-ROW($ER$313)+1),"")</f>
        <v>0</v>
      </c>
      <c r="ES368">
        <f>IFERROR(SMALL(ES108:ES310,ROW()-ROW($ES$313)+1),"")</f>
        <v>0</v>
      </c>
      <c r="ET368">
        <f>IFERROR(SMALL(ET108:ET310,ROW()-ROW($ET$313)+1),"")</f>
        <v>0</v>
      </c>
      <c r="EU368">
        <f>IFERROR(SMALL(EU108:EU310,ROW()-ROW($EU$313)+1),"")</f>
        <v>0</v>
      </c>
      <c r="EV368">
        <f>IFERROR(SMALL(EV108:EV310,ROW()-ROW($EV$313)+1),"")</f>
        <v>0</v>
      </c>
      <c r="EW368">
        <f>IFERROR(SMALL(EW108:EW310,ROW()-ROW($EW$313)+1),"")</f>
        <v>0</v>
      </c>
      <c r="EX368">
        <f>IFERROR(SMALL(EX108:EX310,ROW()-ROW($EX$313)+1),"")</f>
        <v>0</v>
      </c>
      <c r="EY368">
        <f>IFERROR(SMALL(EY108:EY310,ROW()-ROW($EY$313)+1),"")</f>
        <v>0</v>
      </c>
      <c r="EZ368">
        <f>IFERROR(SMALL(EZ108:EZ310,ROW()-ROW($EZ$313)+1),"")</f>
        <v>0</v>
      </c>
      <c r="FA368">
        <f>IFERROR(SMALL(FA108:FA310,ROW()-ROW($FA$313)+1),"")</f>
        <v>0</v>
      </c>
      <c r="FB368">
        <f>IFERROR(SMALL(FB108:FB310,ROW()-ROW($FB$313)+1),"")</f>
        <v>0</v>
      </c>
      <c r="FC368">
        <f>IFERROR(SMALL(FC108:FC310,ROW()-ROW($FC$313)+1),"")</f>
        <v>0</v>
      </c>
      <c r="FD368">
        <f>IFERROR(SMALL(FD108:FD310,ROW()-ROW($FD$313)+1),"")</f>
        <v>0</v>
      </c>
      <c r="FE368">
        <f>IFERROR(SMALL(FE108:FE310,ROW()-ROW($FE$313)+1),"")</f>
        <v>0</v>
      </c>
      <c r="FF368">
        <f>IFERROR(SMALL(FF108:FF310,ROW()-ROW($FF$313)+1),"")</f>
        <v>0</v>
      </c>
      <c r="FG368">
        <f>IFERROR(SMALL(FG108:FG310,ROW()-ROW($FG$313)+1),"")</f>
        <v>0</v>
      </c>
      <c r="FH368">
        <f>IFERROR(SMALL(FH108:FH310,ROW()-ROW($FH$313)+1),"")</f>
        <v>0</v>
      </c>
      <c r="FI368">
        <f>IFERROR(SMALL(FI108:FI310,ROW()-ROW($FI$313)+1),"")</f>
        <v>0</v>
      </c>
      <c r="FJ368">
        <f>IFERROR(SMALL(FJ108:FJ310,ROW()-ROW($FJ$313)+1),"")</f>
        <v>0</v>
      </c>
      <c r="FK368">
        <f>IFERROR(SMALL(FK108:FK310,ROW()-ROW($FK$313)+1),"")</f>
        <v>0</v>
      </c>
      <c r="FL368">
        <f>IFERROR(SMALL(FL108:FL310,ROW()-ROW($FL$313)+1),"")</f>
        <v>0</v>
      </c>
      <c r="FM368">
        <f>IFERROR(SMALL(FM108:FM310,ROW()-ROW($FM$313)+1),"")</f>
        <v>0</v>
      </c>
      <c r="FN368">
        <f>IFERROR(SMALL(FN108:FN310,ROW()-ROW($FN$313)+1),"")</f>
        <v>0</v>
      </c>
      <c r="FO368">
        <f>IFERROR(SMALL(FO108:FO310,ROW()-ROW($FO$313)+1),"")</f>
        <v>0</v>
      </c>
      <c r="FP368">
        <f>IFERROR(SMALL(FP108:FP310,ROW()-ROW($FP$313)+1),"")</f>
        <v>0</v>
      </c>
      <c r="FQ368">
        <f>IFERROR(SMALL(FQ108:FQ310,ROW()-ROW($FQ$313)+1),"")</f>
        <v>0</v>
      </c>
      <c r="FR368">
        <f>IFERROR(SMALL(FR108:FR310,ROW()-ROW($FR$313)+1),"")</f>
        <v>0</v>
      </c>
      <c r="FS368">
        <f>IFERROR(SMALL(FS108:FS310,ROW()-ROW($FS$313)+1),"")</f>
        <v>0</v>
      </c>
      <c r="FT368">
        <f>IFERROR(SMALL(FT108:FT310,ROW()-ROW($FT$313)+1),"")</f>
        <v>0</v>
      </c>
      <c r="FU368">
        <f>IFERROR(SMALL(FU108:FU310,ROW()-ROW($FU$313)+1),"")</f>
        <v>0</v>
      </c>
      <c r="FV368">
        <f>IFERROR(SMALL(FV108:FV310,ROW()-ROW($FV$313)+1),"")</f>
        <v>0</v>
      </c>
      <c r="FW368">
        <f>IFERROR(SMALL(FW108:FW310,ROW()-ROW($FW$313)+1),"")</f>
        <v>0</v>
      </c>
      <c r="FX368">
        <f>IFERROR(SMALL(FX108:FX310,ROW()-ROW($FX$313)+1),"")</f>
        <v>0</v>
      </c>
      <c r="FY368">
        <f>IFERROR(SMALL(FY108:FY310,ROW()-ROW($FY$313)+1),"")</f>
        <v>0</v>
      </c>
      <c r="FZ368">
        <f>IFERROR(SMALL(FZ108:FZ310,ROW()-ROW($FZ$313)+1),"")</f>
        <v>0</v>
      </c>
      <c r="GA368">
        <f>IFERROR(SMALL(GA108:GA310,ROW()-ROW($GA$313)+1),"")</f>
        <v>0</v>
      </c>
      <c r="GB368">
        <f>IFERROR(SMALL(GB108:GB310,ROW()-ROW($GB$313)+1),"")</f>
        <v>0</v>
      </c>
      <c r="GC368">
        <f>IFERROR(SMALL(GC108:GC310,ROW()-ROW($GC$313)+1),"")</f>
        <v>0</v>
      </c>
      <c r="GD368">
        <f>IFERROR(SMALL(GD108:GD310,ROW()-ROW($GD$313)+1),"")</f>
        <v>0</v>
      </c>
      <c r="GE368">
        <f>IFERROR(SMALL(GE108:GE310,ROW()-ROW($GE$313)+1),"")</f>
        <v>0</v>
      </c>
      <c r="GF368">
        <f>IFERROR(SMALL(GF108:GF310,ROW()-ROW($GF$313)+1),"")</f>
        <v>0</v>
      </c>
      <c r="GG368">
        <f>IFERROR(SMALL(GG108:GG310,ROW()-ROW($GG$313)+1),"")</f>
        <v>0</v>
      </c>
      <c r="GH368">
        <f>IFERROR(SMALL(GH108:GH310,ROW()-ROW($GH$313)+1),"")</f>
        <v>0</v>
      </c>
      <c r="GI368">
        <f>IFERROR(SMALL(GI108:GI310,ROW()-ROW($GI$313)+1),"")</f>
        <v>0</v>
      </c>
      <c r="GJ368">
        <f>IFERROR(SMALL(GJ108:GJ310,ROW()-ROW($GJ$313)+1),"")</f>
        <v>0</v>
      </c>
      <c r="GK368">
        <f>IFERROR(SMALL(GK108:GK310,ROW()-ROW($GK$313)+1),"")</f>
        <v>0</v>
      </c>
      <c r="GL368">
        <f>IFERROR(SMALL(GL108:GL310,ROW()-ROW($GL$313)+1),"")</f>
        <v>0</v>
      </c>
      <c r="GM368">
        <f>IFERROR(SMALL(GM108:GM310,ROW()-ROW($GM$313)+1),"")</f>
        <v>0</v>
      </c>
      <c r="GN368">
        <f>IFERROR(SMALL(GN108:GN310,ROW()-ROW($GN$313)+1),"")</f>
        <v>0</v>
      </c>
      <c r="GO368">
        <f>IFERROR(SMALL(GO108:GO310,ROW()-ROW($GO$313)+1),"")</f>
        <v>0</v>
      </c>
      <c r="GP368">
        <f>IFERROR(SMALL(GP108:GP310,ROW()-ROW($GP$313)+1),"")</f>
        <v>0</v>
      </c>
      <c r="GQ368">
        <f>IFERROR(SMALL(GQ108:GQ310,ROW()-ROW($GQ$313)+1),"")</f>
        <v>0</v>
      </c>
      <c r="GR368">
        <f>IFERROR(SMALL(GR108:GR310,ROW()-ROW($GR$313)+1),"")</f>
        <v>0</v>
      </c>
      <c r="GS368">
        <f>IFERROR(SMALL(GS108:GS310,ROW()-ROW($GS$313)+1),"")</f>
        <v>0</v>
      </c>
      <c r="GT368">
        <f>IFERROR(SMALL(GT108:GT310,ROW()-ROW($GT$313)+1),"")</f>
        <v>0</v>
      </c>
      <c r="GU368">
        <f>IFERROR(SMALL(GU108:GU310,ROW()-ROW($GU$313)+1),"")</f>
        <v>0</v>
      </c>
      <c r="GV368">
        <f>IFERROR(SMALL(GV108:GV310,ROW()-ROW($GV$313)+1),"")</f>
        <v>0</v>
      </c>
      <c r="GW368">
        <f>IFERROR(SMALL(GW108:GW310,ROW()-ROW($GW$313)+1),"")</f>
        <v>0</v>
      </c>
      <c r="GX368">
        <f>IFERROR(SMALL(GX108:GX310,ROW()-ROW($GX$313)+1),"")</f>
        <v>0</v>
      </c>
      <c r="GY368">
        <f>IFERROR(SMALL(GY108:GY310,ROW()-ROW($GY$313)+1),"")</f>
        <v>0</v>
      </c>
      <c r="GZ368">
        <f>IFERROR(SMALL(GZ108:GZ310,ROW()-ROW($GZ$313)+1),"")</f>
        <v>0</v>
      </c>
      <c r="HA368">
        <f>IFERROR(SMALL(HA108:HA310,ROW()-ROW($HA$313)+1),"")</f>
        <v>0</v>
      </c>
      <c r="HB368">
        <f>IFERROR(SMALL(HB108:HB310,ROW()-ROW($HB$313)+1),"")</f>
        <v>0</v>
      </c>
      <c r="HC368">
        <f>IFERROR(SMALL(HC108:HC310,ROW()-ROW($HC$313)+1),"")</f>
        <v>0</v>
      </c>
      <c r="HD368">
        <f>IFERROR(SMALL(HD108:HD310,ROW()-ROW($HD$313)+1),"")</f>
        <v>0</v>
      </c>
      <c r="HE368">
        <f>IFERROR(SMALL(HE108:HE310,ROW()-ROW($HE$313)+1),"")</f>
        <v>0</v>
      </c>
      <c r="HF368">
        <f>IFERROR(SMALL(HF108:HF310,ROW()-ROW($HF$313)+1),"")</f>
        <v>0</v>
      </c>
    </row>
    <row r="369" spans="5:214">
      <c r="E369">
        <f>IFERROR(SMALL(E108:E310,ROW()-ROW($E$313)+1),"")</f>
        <v>0</v>
      </c>
      <c r="F369">
        <f>IFERROR(SMALL(F108:F310,ROW()-ROW($F$313)+1),"")</f>
        <v>0</v>
      </c>
      <c r="G369">
        <f>IFERROR(SMALL(G108:G310,ROW()-ROW($G$313)+1),"")</f>
        <v>0</v>
      </c>
      <c r="H369">
        <f>IFERROR(SMALL(H108:H310,ROW()-ROW($H$313)+1),"")</f>
        <v>0</v>
      </c>
      <c r="I369">
        <f>IFERROR(SMALL(I108:I310,ROW()-ROW($I$313)+1),"")</f>
        <v>0</v>
      </c>
      <c r="J369">
        <f>IFERROR(SMALL(J108:J310,ROW()-ROW($J$313)+1),"")</f>
        <v>0</v>
      </c>
      <c r="K369">
        <f>IFERROR(SMALL(K108:K310,ROW()-ROW($K$313)+1),"")</f>
        <v>0</v>
      </c>
      <c r="L369">
        <f>IFERROR(SMALL(L108:L310,ROW()-ROW($L$313)+1),"")</f>
        <v>0</v>
      </c>
      <c r="M369">
        <f>IFERROR(SMALL(M108:M310,ROW()-ROW($M$313)+1),"")</f>
        <v>0</v>
      </c>
      <c r="N369">
        <f>IFERROR(SMALL(N108:N310,ROW()-ROW($N$313)+1),"")</f>
        <v>0</v>
      </c>
      <c r="O369">
        <f>IFERROR(SMALL(O108:O310,ROW()-ROW($O$313)+1),"")</f>
        <v>0</v>
      </c>
      <c r="P369">
        <f>IFERROR(SMALL(P108:P310,ROW()-ROW($P$313)+1),"")</f>
        <v>0</v>
      </c>
      <c r="Q369">
        <f>IFERROR(SMALL(Q108:Q310,ROW()-ROW($Q$313)+1),"")</f>
        <v>0</v>
      </c>
      <c r="R369">
        <f>IFERROR(SMALL(R108:R310,ROW()-ROW($R$313)+1),"")</f>
        <v>0</v>
      </c>
      <c r="S369">
        <f>IFERROR(SMALL(S108:S310,ROW()-ROW($S$313)+1),"")</f>
        <v>0</v>
      </c>
      <c r="T369">
        <f>IFERROR(SMALL(T108:T310,ROW()-ROW($T$313)+1),"")</f>
        <v>0</v>
      </c>
      <c r="U369">
        <f>IFERROR(SMALL(U108:U310,ROW()-ROW($U$313)+1),"")</f>
        <v>0</v>
      </c>
      <c r="V369">
        <f>IFERROR(SMALL(V108:V310,ROW()-ROW($V$313)+1),"")</f>
        <v>0</v>
      </c>
      <c r="W369">
        <f>IFERROR(SMALL(W108:W310,ROW()-ROW($W$313)+1),"")</f>
        <v>0</v>
      </c>
      <c r="X369">
        <f>IFERROR(SMALL(X108:X310,ROW()-ROW($X$313)+1),"")</f>
        <v>0</v>
      </c>
      <c r="Y369">
        <f>IFERROR(SMALL(Y108:Y310,ROW()-ROW($Y$313)+1),"")</f>
        <v>0</v>
      </c>
      <c r="Z369">
        <f>IFERROR(SMALL(Z108:Z310,ROW()-ROW($Z$313)+1),"")</f>
        <v>0</v>
      </c>
      <c r="AA369">
        <f>IFERROR(SMALL(AA108:AA310,ROW()-ROW($AA$313)+1),"")</f>
        <v>0</v>
      </c>
      <c r="AB369">
        <f>IFERROR(SMALL(AB108:AB310,ROW()-ROW($AB$313)+1),"")</f>
        <v>0</v>
      </c>
      <c r="AC369">
        <f>IFERROR(SMALL(AC108:AC310,ROW()-ROW($AC$313)+1),"")</f>
        <v>0</v>
      </c>
      <c r="AD369">
        <f>IFERROR(SMALL(AD108:AD310,ROW()-ROW($AD$313)+1),"")</f>
        <v>0</v>
      </c>
      <c r="AE369">
        <f>IFERROR(SMALL(AE108:AE310,ROW()-ROW($AE$313)+1),"")</f>
        <v>0</v>
      </c>
      <c r="AF369">
        <f>IFERROR(SMALL(AF108:AF310,ROW()-ROW($AF$313)+1),"")</f>
        <v>0</v>
      </c>
      <c r="AG369">
        <f>IFERROR(SMALL(AG108:AG310,ROW()-ROW($AG$313)+1),"")</f>
        <v>0</v>
      </c>
      <c r="AH369">
        <f>IFERROR(SMALL(AH108:AH310,ROW()-ROW($AH$313)+1),"")</f>
        <v>0</v>
      </c>
      <c r="AI369">
        <f>IFERROR(SMALL(AI108:AI310,ROW()-ROW($AI$313)+1),"")</f>
        <v>0</v>
      </c>
      <c r="AJ369">
        <f>IFERROR(SMALL(AJ108:AJ310,ROW()-ROW($AJ$313)+1),"")</f>
        <v>0</v>
      </c>
      <c r="AK369">
        <f>IFERROR(SMALL(AK108:AK310,ROW()-ROW($AK$313)+1),"")</f>
        <v>0</v>
      </c>
      <c r="AL369">
        <f>IFERROR(SMALL(AL108:AL310,ROW()-ROW($AL$313)+1),"")</f>
        <v>0</v>
      </c>
      <c r="AM369">
        <f>IFERROR(SMALL(AM108:AM310,ROW()-ROW($AM$313)+1),"")</f>
        <v>0</v>
      </c>
      <c r="AN369">
        <f>IFERROR(SMALL(AN108:AN310,ROW()-ROW($AN$313)+1),"")</f>
        <v>0</v>
      </c>
      <c r="AO369">
        <f>IFERROR(SMALL(AO108:AO310,ROW()-ROW($AO$313)+1),"")</f>
        <v>0</v>
      </c>
      <c r="AP369">
        <f>IFERROR(SMALL(AP108:AP310,ROW()-ROW($AP$313)+1),"")</f>
        <v>0</v>
      </c>
      <c r="AQ369">
        <f>IFERROR(SMALL(AQ108:AQ310,ROW()-ROW($AQ$313)+1),"")</f>
        <v>0</v>
      </c>
      <c r="AR369">
        <f>IFERROR(SMALL(AR108:AR310,ROW()-ROW($AR$313)+1),"")</f>
        <v>0</v>
      </c>
      <c r="AS369">
        <f>IFERROR(SMALL(AS108:AS310,ROW()-ROW($AS$313)+1),"")</f>
        <v>0</v>
      </c>
      <c r="AT369">
        <f>IFERROR(SMALL(AT108:AT310,ROW()-ROW($AT$313)+1),"")</f>
        <v>0</v>
      </c>
      <c r="AU369">
        <f>IFERROR(SMALL(AU108:AU310,ROW()-ROW($AU$313)+1),"")</f>
        <v>0</v>
      </c>
      <c r="AV369">
        <f>IFERROR(SMALL(AV108:AV310,ROW()-ROW($AV$313)+1),"")</f>
        <v>0</v>
      </c>
      <c r="AW369">
        <f>IFERROR(SMALL(AW108:AW310,ROW()-ROW($AW$313)+1),"")</f>
        <v>0</v>
      </c>
      <c r="AX369">
        <f>IFERROR(SMALL(AX108:AX310,ROW()-ROW($AX$313)+1),"")</f>
        <v>0</v>
      </c>
      <c r="AY369">
        <f>IFERROR(SMALL(AY108:AY310,ROW()-ROW($AY$313)+1),"")</f>
        <v>0</v>
      </c>
      <c r="AZ369">
        <f>IFERROR(SMALL(AZ108:AZ310,ROW()-ROW($AZ$313)+1),"")</f>
        <v>0</v>
      </c>
      <c r="BA369">
        <f>IFERROR(SMALL(BA108:BA310,ROW()-ROW($BA$313)+1),"")</f>
        <v>0</v>
      </c>
      <c r="BB369">
        <f>IFERROR(SMALL(BB108:BB310,ROW()-ROW($BB$313)+1),"")</f>
        <v>0</v>
      </c>
      <c r="BC369">
        <f>IFERROR(SMALL(BC108:BC310,ROW()-ROW($BC$313)+1),"")</f>
        <v>0</v>
      </c>
      <c r="BD369">
        <f>IFERROR(SMALL(BD108:BD310,ROW()-ROW($BD$313)+1),"")</f>
        <v>0</v>
      </c>
      <c r="BE369">
        <f>IFERROR(SMALL(BE108:BE310,ROW()-ROW($BE$313)+1),"")</f>
        <v>0</v>
      </c>
      <c r="BF369">
        <f>IFERROR(SMALL(BF108:BF310,ROW()-ROW($BF$313)+1),"")</f>
        <v>0</v>
      </c>
      <c r="BG369">
        <f>IFERROR(SMALL(BG108:BG310,ROW()-ROW($BG$313)+1),"")</f>
        <v>0</v>
      </c>
      <c r="BH369">
        <f>IFERROR(SMALL(BH108:BH310,ROW()-ROW($BH$313)+1),"")</f>
        <v>0</v>
      </c>
      <c r="BI369">
        <f>IFERROR(SMALL(BI108:BI310,ROW()-ROW($BI$313)+1),"")</f>
        <v>0</v>
      </c>
      <c r="BJ369">
        <f>IFERROR(SMALL(BJ108:BJ310,ROW()-ROW($BJ$313)+1),"")</f>
        <v>0</v>
      </c>
      <c r="BK369">
        <f>IFERROR(SMALL(BK108:BK310,ROW()-ROW($BK$313)+1),"")</f>
        <v>0</v>
      </c>
      <c r="BL369">
        <f>IFERROR(SMALL(BL108:BL310,ROW()-ROW($BL$313)+1),"")</f>
        <v>0</v>
      </c>
      <c r="BM369">
        <f>IFERROR(SMALL(BM108:BM310,ROW()-ROW($BM$313)+1),"")</f>
        <v>0</v>
      </c>
      <c r="BN369">
        <f>IFERROR(SMALL(BN108:BN310,ROW()-ROW($BN$313)+1),"")</f>
        <v>0</v>
      </c>
      <c r="BO369">
        <f>IFERROR(SMALL(BO108:BO310,ROW()-ROW($BO$313)+1),"")</f>
        <v>0</v>
      </c>
      <c r="BP369">
        <f>IFERROR(SMALL(BP108:BP310,ROW()-ROW($BP$313)+1),"")</f>
        <v>0</v>
      </c>
      <c r="BQ369">
        <f>IFERROR(SMALL(BQ108:BQ310,ROW()-ROW($BQ$313)+1),"")</f>
        <v>0</v>
      </c>
      <c r="BR369">
        <f>IFERROR(SMALL(BR108:BR310,ROW()-ROW($BR$313)+1),"")</f>
        <v>0</v>
      </c>
      <c r="BS369">
        <f>IFERROR(SMALL(BS108:BS310,ROW()-ROW($BS$313)+1),"")</f>
        <v>0</v>
      </c>
      <c r="BT369">
        <f>IFERROR(SMALL(BT108:BT310,ROW()-ROW($BT$313)+1),"")</f>
        <v>0</v>
      </c>
      <c r="BU369">
        <f>IFERROR(SMALL(BU108:BU310,ROW()-ROW($BU$313)+1),"")</f>
        <v>0</v>
      </c>
      <c r="BV369">
        <f>IFERROR(SMALL(BV108:BV310,ROW()-ROW($BV$313)+1),"")</f>
        <v>0</v>
      </c>
      <c r="BW369">
        <f>IFERROR(SMALL(BW108:BW310,ROW()-ROW($BW$313)+1),"")</f>
        <v>0</v>
      </c>
      <c r="BX369">
        <f>IFERROR(SMALL(BX108:BX310,ROW()-ROW($BX$313)+1),"")</f>
        <v>0</v>
      </c>
      <c r="BY369">
        <f>IFERROR(SMALL(BY108:BY310,ROW()-ROW($BY$313)+1),"")</f>
        <v>0</v>
      </c>
      <c r="BZ369">
        <f>IFERROR(SMALL(BZ108:BZ310,ROW()-ROW($BZ$313)+1),"")</f>
        <v>0</v>
      </c>
      <c r="CA369">
        <f>IFERROR(SMALL(CA108:CA310,ROW()-ROW($CA$313)+1),"")</f>
        <v>0</v>
      </c>
      <c r="CB369">
        <f>IFERROR(SMALL(CB108:CB310,ROW()-ROW($CB$313)+1),"")</f>
        <v>0</v>
      </c>
      <c r="CC369">
        <f>IFERROR(SMALL(CC108:CC310,ROW()-ROW($CC$313)+1),"")</f>
        <v>0</v>
      </c>
      <c r="CD369">
        <f>IFERROR(SMALL(CD108:CD310,ROW()-ROW($CD$313)+1),"")</f>
        <v>0</v>
      </c>
      <c r="CE369">
        <f>IFERROR(SMALL(CE108:CE310,ROW()-ROW($CE$313)+1),"")</f>
        <v>0</v>
      </c>
      <c r="CF369">
        <f>IFERROR(SMALL(CF108:CF310,ROW()-ROW($CF$313)+1),"")</f>
        <v>0</v>
      </c>
      <c r="CG369">
        <f>IFERROR(SMALL(CG108:CG310,ROW()-ROW($CG$313)+1),"")</f>
        <v>0</v>
      </c>
      <c r="CH369">
        <f>IFERROR(SMALL(CH108:CH310,ROW()-ROW($CH$313)+1),"")</f>
        <v>0</v>
      </c>
      <c r="CI369">
        <f>IFERROR(SMALL(CI108:CI310,ROW()-ROW($CI$313)+1),"")</f>
        <v>0</v>
      </c>
      <c r="CJ369">
        <f>IFERROR(SMALL(CJ108:CJ310,ROW()-ROW($CJ$313)+1),"")</f>
        <v>0</v>
      </c>
      <c r="CK369">
        <f>IFERROR(SMALL(CK108:CK310,ROW()-ROW($CK$313)+1),"")</f>
        <v>0</v>
      </c>
      <c r="CL369">
        <f>IFERROR(SMALL(CL108:CL310,ROW()-ROW($CL$313)+1),"")</f>
        <v>0</v>
      </c>
      <c r="CM369">
        <f>IFERROR(SMALL(CM108:CM310,ROW()-ROW($CM$313)+1),"")</f>
        <v>0</v>
      </c>
      <c r="CN369">
        <f>IFERROR(SMALL(CN108:CN310,ROW()-ROW($CN$313)+1),"")</f>
        <v>0</v>
      </c>
      <c r="CO369">
        <f>IFERROR(SMALL(CO108:CO310,ROW()-ROW($CO$313)+1),"")</f>
        <v>0</v>
      </c>
      <c r="CP369">
        <f>IFERROR(SMALL(CP108:CP310,ROW()-ROW($CP$313)+1),"")</f>
        <v>0</v>
      </c>
      <c r="CQ369">
        <f>IFERROR(SMALL(CQ108:CQ310,ROW()-ROW($CQ$313)+1),"")</f>
        <v>0</v>
      </c>
      <c r="CR369">
        <f>IFERROR(SMALL(CR108:CR310,ROW()-ROW($CR$313)+1),"")</f>
        <v>0</v>
      </c>
      <c r="CS369">
        <f>IFERROR(SMALL(CS108:CS310,ROW()-ROW($CS$313)+1),"")</f>
        <v>0</v>
      </c>
      <c r="CT369">
        <f>IFERROR(SMALL(CT108:CT310,ROW()-ROW($CT$313)+1),"")</f>
        <v>0</v>
      </c>
      <c r="CU369">
        <f>IFERROR(SMALL(CU108:CU310,ROW()-ROW($CU$313)+1),"")</f>
        <v>0</v>
      </c>
      <c r="CV369">
        <f>IFERROR(SMALL(CV108:CV310,ROW()-ROW($CV$313)+1),"")</f>
        <v>0</v>
      </c>
      <c r="CW369">
        <f>IFERROR(SMALL(CW108:CW310,ROW()-ROW($CW$313)+1),"")</f>
        <v>0</v>
      </c>
      <c r="CX369">
        <f>IFERROR(SMALL(CX108:CX310,ROW()-ROW($CX$313)+1),"")</f>
        <v>0</v>
      </c>
      <c r="CY369">
        <f>IFERROR(SMALL(CY108:CY310,ROW()-ROW($CY$313)+1),"")</f>
        <v>0</v>
      </c>
      <c r="CZ369">
        <f>IFERROR(SMALL(CZ108:CZ310,ROW()-ROW($CZ$313)+1),"")</f>
        <v>0</v>
      </c>
      <c r="DA369">
        <f>IFERROR(SMALL(DA108:DA310,ROW()-ROW($DA$313)+1),"")</f>
        <v>0</v>
      </c>
      <c r="DB369">
        <f>IFERROR(SMALL(DB108:DB310,ROW()-ROW($DB$313)+1),"")</f>
        <v>0</v>
      </c>
      <c r="DC369">
        <f>IFERROR(SMALL(DC108:DC310,ROW()-ROW($DC$313)+1),"")</f>
        <v>0</v>
      </c>
      <c r="DD369">
        <f>IFERROR(SMALL(DD108:DD310,ROW()-ROW($DD$313)+1),"")</f>
        <v>0</v>
      </c>
      <c r="DG369">
        <f>IFERROR(SMALL(DG108:DG310,ROW()-ROW($DG$313)+1),"")</f>
        <v>0</v>
      </c>
      <c r="DH369">
        <f>IFERROR(SMALL(DH108:DH310,ROW()-ROW($DH$313)+1),"")</f>
        <v>0</v>
      </c>
      <c r="DI369">
        <f>IFERROR(SMALL(DI108:DI310,ROW()-ROW($DI$313)+1),"")</f>
        <v>0</v>
      </c>
      <c r="DJ369">
        <f>IFERROR(SMALL(DJ108:DJ310,ROW()-ROW($DJ$313)+1),"")</f>
        <v>0</v>
      </c>
      <c r="DK369">
        <f>IFERROR(SMALL(DK108:DK310,ROW()-ROW($DK$313)+1),"")</f>
        <v>0</v>
      </c>
      <c r="DL369">
        <f>IFERROR(SMALL(DL108:DL310,ROW()-ROW($DL$313)+1),"")</f>
        <v>0</v>
      </c>
      <c r="DM369">
        <f>IFERROR(SMALL(DM108:DM310,ROW()-ROW($DM$313)+1),"")</f>
        <v>0</v>
      </c>
      <c r="DN369">
        <f>IFERROR(SMALL(DN108:DN310,ROW()-ROW($DN$313)+1),"")</f>
        <v>0</v>
      </c>
      <c r="DO369">
        <f>IFERROR(SMALL(DO108:DO310,ROW()-ROW($DO$313)+1),"")</f>
        <v>0</v>
      </c>
      <c r="DP369">
        <f>IFERROR(SMALL(DP108:DP310,ROW()-ROW($DP$313)+1),"")</f>
        <v>0</v>
      </c>
      <c r="DQ369">
        <f>IFERROR(SMALL(DQ108:DQ310,ROW()-ROW($DQ$313)+1),"")</f>
        <v>0</v>
      </c>
      <c r="DR369">
        <f>IFERROR(SMALL(DR108:DR310,ROW()-ROW($DR$313)+1),"")</f>
        <v>0</v>
      </c>
      <c r="DS369">
        <f>IFERROR(SMALL(DS108:DS310,ROW()-ROW($DS$313)+1),"")</f>
        <v>0</v>
      </c>
      <c r="DT369">
        <f>IFERROR(SMALL(DT108:DT310,ROW()-ROW($DT$313)+1),"")</f>
        <v>0</v>
      </c>
      <c r="DU369">
        <f>IFERROR(SMALL(DU108:DU310,ROW()-ROW($DU$313)+1),"")</f>
        <v>0</v>
      </c>
      <c r="DV369">
        <f>IFERROR(SMALL(DV108:DV310,ROW()-ROW($DV$313)+1),"")</f>
        <v>0</v>
      </c>
      <c r="DW369">
        <f>IFERROR(SMALL(DW108:DW310,ROW()-ROW($DW$313)+1),"")</f>
        <v>0</v>
      </c>
      <c r="DX369">
        <f>IFERROR(SMALL(DX108:DX310,ROW()-ROW($DX$313)+1),"")</f>
        <v>0</v>
      </c>
      <c r="DY369">
        <f>IFERROR(SMALL(DY108:DY310,ROW()-ROW($DY$313)+1),"")</f>
        <v>0</v>
      </c>
      <c r="DZ369">
        <f>IFERROR(SMALL(DZ108:DZ310,ROW()-ROW($DZ$313)+1),"")</f>
        <v>0</v>
      </c>
      <c r="EA369">
        <f>IFERROR(SMALL(EA108:EA310,ROW()-ROW($EA$313)+1),"")</f>
        <v>0</v>
      </c>
      <c r="EB369">
        <f>IFERROR(SMALL(EB108:EB310,ROW()-ROW($EB$313)+1),"")</f>
        <v>0</v>
      </c>
      <c r="EC369">
        <f>IFERROR(SMALL(EC108:EC310,ROW()-ROW($EC$313)+1),"")</f>
        <v>0</v>
      </c>
      <c r="ED369">
        <f>IFERROR(SMALL(ED108:ED310,ROW()-ROW($ED$313)+1),"")</f>
        <v>0</v>
      </c>
      <c r="EE369">
        <f>IFERROR(SMALL(EE108:EE310,ROW()-ROW($EE$313)+1),"")</f>
        <v>0</v>
      </c>
      <c r="EF369">
        <f>IFERROR(SMALL(EF108:EF310,ROW()-ROW($EF$313)+1),"")</f>
        <v>0</v>
      </c>
      <c r="EG369">
        <f>IFERROR(SMALL(EG108:EG310,ROW()-ROW($EG$313)+1),"")</f>
        <v>0</v>
      </c>
      <c r="EH369">
        <f>IFERROR(SMALL(EH108:EH310,ROW()-ROW($EH$313)+1),"")</f>
        <v>0</v>
      </c>
      <c r="EI369">
        <f>IFERROR(SMALL(EI108:EI310,ROW()-ROW($EI$313)+1),"")</f>
        <v>0</v>
      </c>
      <c r="EJ369">
        <f>IFERROR(SMALL(EJ108:EJ310,ROW()-ROW($EJ$313)+1),"")</f>
        <v>0</v>
      </c>
      <c r="EK369">
        <f>IFERROR(SMALL(EK108:EK310,ROW()-ROW($EK$313)+1),"")</f>
        <v>0</v>
      </c>
      <c r="EL369">
        <f>IFERROR(SMALL(EL108:EL310,ROW()-ROW($EL$313)+1),"")</f>
        <v>0</v>
      </c>
      <c r="EM369">
        <f>IFERROR(SMALL(EM108:EM310,ROW()-ROW($EM$313)+1),"")</f>
        <v>0</v>
      </c>
      <c r="EN369">
        <f>IFERROR(SMALL(EN108:EN310,ROW()-ROW($EN$313)+1),"")</f>
        <v>0</v>
      </c>
      <c r="EO369">
        <f>IFERROR(SMALL(EO108:EO310,ROW()-ROW($EO$313)+1),"")</f>
        <v>0</v>
      </c>
      <c r="EP369">
        <f>IFERROR(SMALL(EP108:EP310,ROW()-ROW($EP$313)+1),"")</f>
        <v>0</v>
      </c>
      <c r="EQ369">
        <f>IFERROR(SMALL(EQ108:EQ310,ROW()-ROW($EQ$313)+1),"")</f>
        <v>0</v>
      </c>
      <c r="ER369">
        <f>IFERROR(SMALL(ER108:ER310,ROW()-ROW($ER$313)+1),"")</f>
        <v>0</v>
      </c>
      <c r="ES369">
        <f>IFERROR(SMALL(ES108:ES310,ROW()-ROW($ES$313)+1),"")</f>
        <v>0</v>
      </c>
      <c r="ET369">
        <f>IFERROR(SMALL(ET108:ET310,ROW()-ROW($ET$313)+1),"")</f>
        <v>0</v>
      </c>
      <c r="EU369">
        <f>IFERROR(SMALL(EU108:EU310,ROW()-ROW($EU$313)+1),"")</f>
        <v>0</v>
      </c>
      <c r="EV369">
        <f>IFERROR(SMALL(EV108:EV310,ROW()-ROW($EV$313)+1),"")</f>
        <v>0</v>
      </c>
      <c r="EW369">
        <f>IFERROR(SMALL(EW108:EW310,ROW()-ROW($EW$313)+1),"")</f>
        <v>0</v>
      </c>
      <c r="EX369">
        <f>IFERROR(SMALL(EX108:EX310,ROW()-ROW($EX$313)+1),"")</f>
        <v>0</v>
      </c>
      <c r="EY369">
        <f>IFERROR(SMALL(EY108:EY310,ROW()-ROW($EY$313)+1),"")</f>
        <v>0</v>
      </c>
      <c r="EZ369">
        <f>IFERROR(SMALL(EZ108:EZ310,ROW()-ROW($EZ$313)+1),"")</f>
        <v>0</v>
      </c>
      <c r="FA369">
        <f>IFERROR(SMALL(FA108:FA310,ROW()-ROW($FA$313)+1),"")</f>
        <v>0</v>
      </c>
      <c r="FB369">
        <f>IFERROR(SMALL(FB108:FB310,ROW()-ROW($FB$313)+1),"")</f>
        <v>0</v>
      </c>
      <c r="FC369">
        <f>IFERROR(SMALL(FC108:FC310,ROW()-ROW($FC$313)+1),"")</f>
        <v>0</v>
      </c>
      <c r="FD369">
        <f>IFERROR(SMALL(FD108:FD310,ROW()-ROW($FD$313)+1),"")</f>
        <v>0</v>
      </c>
      <c r="FE369">
        <f>IFERROR(SMALL(FE108:FE310,ROW()-ROW($FE$313)+1),"")</f>
        <v>0</v>
      </c>
      <c r="FF369">
        <f>IFERROR(SMALL(FF108:FF310,ROW()-ROW($FF$313)+1),"")</f>
        <v>0</v>
      </c>
      <c r="FG369">
        <f>IFERROR(SMALL(FG108:FG310,ROW()-ROW($FG$313)+1),"")</f>
        <v>0</v>
      </c>
      <c r="FH369">
        <f>IFERROR(SMALL(FH108:FH310,ROW()-ROW($FH$313)+1),"")</f>
        <v>0</v>
      </c>
      <c r="FI369">
        <f>IFERROR(SMALL(FI108:FI310,ROW()-ROW($FI$313)+1),"")</f>
        <v>0</v>
      </c>
      <c r="FJ369">
        <f>IFERROR(SMALL(FJ108:FJ310,ROW()-ROW($FJ$313)+1),"")</f>
        <v>0</v>
      </c>
      <c r="FK369">
        <f>IFERROR(SMALL(FK108:FK310,ROW()-ROW($FK$313)+1),"")</f>
        <v>0</v>
      </c>
      <c r="FL369">
        <f>IFERROR(SMALL(FL108:FL310,ROW()-ROW($FL$313)+1),"")</f>
        <v>0</v>
      </c>
      <c r="FM369">
        <f>IFERROR(SMALL(FM108:FM310,ROW()-ROW($FM$313)+1),"")</f>
        <v>0</v>
      </c>
      <c r="FN369">
        <f>IFERROR(SMALL(FN108:FN310,ROW()-ROW($FN$313)+1),"")</f>
        <v>0</v>
      </c>
      <c r="FO369">
        <f>IFERROR(SMALL(FO108:FO310,ROW()-ROW($FO$313)+1),"")</f>
        <v>0</v>
      </c>
      <c r="FP369">
        <f>IFERROR(SMALL(FP108:FP310,ROW()-ROW($FP$313)+1),"")</f>
        <v>0</v>
      </c>
      <c r="FQ369">
        <f>IFERROR(SMALL(FQ108:FQ310,ROW()-ROW($FQ$313)+1),"")</f>
        <v>0</v>
      </c>
      <c r="FR369">
        <f>IFERROR(SMALL(FR108:FR310,ROW()-ROW($FR$313)+1),"")</f>
        <v>0</v>
      </c>
      <c r="FS369">
        <f>IFERROR(SMALL(FS108:FS310,ROW()-ROW($FS$313)+1),"")</f>
        <v>0</v>
      </c>
      <c r="FT369">
        <f>IFERROR(SMALL(FT108:FT310,ROW()-ROW($FT$313)+1),"")</f>
        <v>0</v>
      </c>
      <c r="FU369">
        <f>IFERROR(SMALL(FU108:FU310,ROW()-ROW($FU$313)+1),"")</f>
        <v>0</v>
      </c>
      <c r="FV369">
        <f>IFERROR(SMALL(FV108:FV310,ROW()-ROW($FV$313)+1),"")</f>
        <v>0</v>
      </c>
      <c r="FW369">
        <f>IFERROR(SMALL(FW108:FW310,ROW()-ROW($FW$313)+1),"")</f>
        <v>0</v>
      </c>
      <c r="FX369">
        <f>IFERROR(SMALL(FX108:FX310,ROW()-ROW($FX$313)+1),"")</f>
        <v>0</v>
      </c>
      <c r="FY369">
        <f>IFERROR(SMALL(FY108:FY310,ROW()-ROW($FY$313)+1),"")</f>
        <v>0</v>
      </c>
      <c r="FZ369">
        <f>IFERROR(SMALL(FZ108:FZ310,ROW()-ROW($FZ$313)+1),"")</f>
        <v>0</v>
      </c>
      <c r="GA369">
        <f>IFERROR(SMALL(GA108:GA310,ROW()-ROW($GA$313)+1),"")</f>
        <v>0</v>
      </c>
      <c r="GB369">
        <f>IFERROR(SMALL(GB108:GB310,ROW()-ROW($GB$313)+1),"")</f>
        <v>0</v>
      </c>
      <c r="GC369">
        <f>IFERROR(SMALL(GC108:GC310,ROW()-ROW($GC$313)+1),"")</f>
        <v>0</v>
      </c>
      <c r="GD369">
        <f>IFERROR(SMALL(GD108:GD310,ROW()-ROW($GD$313)+1),"")</f>
        <v>0</v>
      </c>
      <c r="GE369">
        <f>IFERROR(SMALL(GE108:GE310,ROW()-ROW($GE$313)+1),"")</f>
        <v>0</v>
      </c>
      <c r="GF369">
        <f>IFERROR(SMALL(GF108:GF310,ROW()-ROW($GF$313)+1),"")</f>
        <v>0</v>
      </c>
      <c r="GG369">
        <f>IFERROR(SMALL(GG108:GG310,ROW()-ROW($GG$313)+1),"")</f>
        <v>0</v>
      </c>
      <c r="GH369">
        <f>IFERROR(SMALL(GH108:GH310,ROW()-ROW($GH$313)+1),"")</f>
        <v>0</v>
      </c>
      <c r="GI369">
        <f>IFERROR(SMALL(GI108:GI310,ROW()-ROW($GI$313)+1),"")</f>
        <v>0</v>
      </c>
      <c r="GJ369">
        <f>IFERROR(SMALL(GJ108:GJ310,ROW()-ROW($GJ$313)+1),"")</f>
        <v>0</v>
      </c>
      <c r="GK369">
        <f>IFERROR(SMALL(GK108:GK310,ROW()-ROW($GK$313)+1),"")</f>
        <v>0</v>
      </c>
      <c r="GL369">
        <f>IFERROR(SMALL(GL108:GL310,ROW()-ROW($GL$313)+1),"")</f>
        <v>0</v>
      </c>
      <c r="GM369">
        <f>IFERROR(SMALL(GM108:GM310,ROW()-ROW($GM$313)+1),"")</f>
        <v>0</v>
      </c>
      <c r="GN369">
        <f>IFERROR(SMALL(GN108:GN310,ROW()-ROW($GN$313)+1),"")</f>
        <v>0</v>
      </c>
      <c r="GO369">
        <f>IFERROR(SMALL(GO108:GO310,ROW()-ROW($GO$313)+1),"")</f>
        <v>0</v>
      </c>
      <c r="GP369">
        <f>IFERROR(SMALL(GP108:GP310,ROW()-ROW($GP$313)+1),"")</f>
        <v>0</v>
      </c>
      <c r="GQ369">
        <f>IFERROR(SMALL(GQ108:GQ310,ROW()-ROW($GQ$313)+1),"")</f>
        <v>0</v>
      </c>
      <c r="GR369">
        <f>IFERROR(SMALL(GR108:GR310,ROW()-ROW($GR$313)+1),"")</f>
        <v>0</v>
      </c>
      <c r="GS369">
        <f>IFERROR(SMALL(GS108:GS310,ROW()-ROW($GS$313)+1),"")</f>
        <v>0</v>
      </c>
      <c r="GT369">
        <f>IFERROR(SMALL(GT108:GT310,ROW()-ROW($GT$313)+1),"")</f>
        <v>0</v>
      </c>
      <c r="GU369">
        <f>IFERROR(SMALL(GU108:GU310,ROW()-ROW($GU$313)+1),"")</f>
        <v>0</v>
      </c>
      <c r="GV369">
        <f>IFERROR(SMALL(GV108:GV310,ROW()-ROW($GV$313)+1),"")</f>
        <v>0</v>
      </c>
      <c r="GW369">
        <f>IFERROR(SMALL(GW108:GW310,ROW()-ROW($GW$313)+1),"")</f>
        <v>0</v>
      </c>
      <c r="GX369">
        <f>IFERROR(SMALL(GX108:GX310,ROW()-ROW($GX$313)+1),"")</f>
        <v>0</v>
      </c>
      <c r="GY369">
        <f>IFERROR(SMALL(GY108:GY310,ROW()-ROW($GY$313)+1),"")</f>
        <v>0</v>
      </c>
      <c r="GZ369">
        <f>IFERROR(SMALL(GZ108:GZ310,ROW()-ROW($GZ$313)+1),"")</f>
        <v>0</v>
      </c>
      <c r="HA369">
        <f>IFERROR(SMALL(HA108:HA310,ROW()-ROW($HA$313)+1),"")</f>
        <v>0</v>
      </c>
      <c r="HB369">
        <f>IFERROR(SMALL(HB108:HB310,ROW()-ROW($HB$313)+1),"")</f>
        <v>0</v>
      </c>
      <c r="HC369">
        <f>IFERROR(SMALL(HC108:HC310,ROW()-ROW($HC$313)+1),"")</f>
        <v>0</v>
      </c>
      <c r="HD369">
        <f>IFERROR(SMALL(HD108:HD310,ROW()-ROW($HD$313)+1),"")</f>
        <v>0</v>
      </c>
      <c r="HE369">
        <f>IFERROR(SMALL(HE108:HE310,ROW()-ROW($HE$313)+1),"")</f>
        <v>0</v>
      </c>
      <c r="HF369">
        <f>IFERROR(SMALL(HF108:HF310,ROW()-ROW($HF$313)+1),"")</f>
        <v>0</v>
      </c>
    </row>
    <row r="370" spans="5:214">
      <c r="E370">
        <f>IFERROR(SMALL(E108:E310,ROW()-ROW($E$313)+1),"")</f>
        <v>0</v>
      </c>
      <c r="F370">
        <f>IFERROR(SMALL(F108:F310,ROW()-ROW($F$313)+1),"")</f>
        <v>0</v>
      </c>
      <c r="G370">
        <f>IFERROR(SMALL(G108:G310,ROW()-ROW($G$313)+1),"")</f>
        <v>0</v>
      </c>
      <c r="H370">
        <f>IFERROR(SMALL(H108:H310,ROW()-ROW($H$313)+1),"")</f>
        <v>0</v>
      </c>
      <c r="I370">
        <f>IFERROR(SMALL(I108:I310,ROW()-ROW($I$313)+1),"")</f>
        <v>0</v>
      </c>
      <c r="J370">
        <f>IFERROR(SMALL(J108:J310,ROW()-ROW($J$313)+1),"")</f>
        <v>0</v>
      </c>
      <c r="K370">
        <f>IFERROR(SMALL(K108:K310,ROW()-ROW($K$313)+1),"")</f>
        <v>0</v>
      </c>
      <c r="L370">
        <f>IFERROR(SMALL(L108:L310,ROW()-ROW($L$313)+1),"")</f>
        <v>0</v>
      </c>
      <c r="M370">
        <f>IFERROR(SMALL(M108:M310,ROW()-ROW($M$313)+1),"")</f>
        <v>0</v>
      </c>
      <c r="N370">
        <f>IFERROR(SMALL(N108:N310,ROW()-ROW($N$313)+1),"")</f>
        <v>0</v>
      </c>
      <c r="O370">
        <f>IFERROR(SMALL(O108:O310,ROW()-ROW($O$313)+1),"")</f>
        <v>0</v>
      </c>
      <c r="P370">
        <f>IFERROR(SMALL(P108:P310,ROW()-ROW($P$313)+1),"")</f>
        <v>0</v>
      </c>
      <c r="Q370">
        <f>IFERROR(SMALL(Q108:Q310,ROW()-ROW($Q$313)+1),"")</f>
        <v>0</v>
      </c>
      <c r="R370">
        <f>IFERROR(SMALL(R108:R310,ROW()-ROW($R$313)+1),"")</f>
        <v>0</v>
      </c>
      <c r="S370">
        <f>IFERROR(SMALL(S108:S310,ROW()-ROW($S$313)+1),"")</f>
        <v>0</v>
      </c>
      <c r="T370">
        <f>IFERROR(SMALL(T108:T310,ROW()-ROW($T$313)+1),"")</f>
        <v>0</v>
      </c>
      <c r="U370">
        <f>IFERROR(SMALL(U108:U310,ROW()-ROW($U$313)+1),"")</f>
        <v>0</v>
      </c>
      <c r="V370">
        <f>IFERROR(SMALL(V108:V310,ROW()-ROW($V$313)+1),"")</f>
        <v>0</v>
      </c>
      <c r="W370">
        <f>IFERROR(SMALL(W108:W310,ROW()-ROW($W$313)+1),"")</f>
        <v>0</v>
      </c>
      <c r="X370">
        <f>IFERROR(SMALL(X108:X310,ROW()-ROW($X$313)+1),"")</f>
        <v>0</v>
      </c>
      <c r="Y370">
        <f>IFERROR(SMALL(Y108:Y310,ROW()-ROW($Y$313)+1),"")</f>
        <v>0</v>
      </c>
      <c r="Z370">
        <f>IFERROR(SMALL(Z108:Z310,ROW()-ROW($Z$313)+1),"")</f>
        <v>0</v>
      </c>
      <c r="AA370">
        <f>IFERROR(SMALL(AA108:AA310,ROW()-ROW($AA$313)+1),"")</f>
        <v>0</v>
      </c>
      <c r="AB370">
        <f>IFERROR(SMALL(AB108:AB310,ROW()-ROW($AB$313)+1),"")</f>
        <v>0</v>
      </c>
      <c r="AC370">
        <f>IFERROR(SMALL(AC108:AC310,ROW()-ROW($AC$313)+1),"")</f>
        <v>0</v>
      </c>
      <c r="AD370">
        <f>IFERROR(SMALL(AD108:AD310,ROW()-ROW($AD$313)+1),"")</f>
        <v>0</v>
      </c>
      <c r="AE370">
        <f>IFERROR(SMALL(AE108:AE310,ROW()-ROW($AE$313)+1),"")</f>
        <v>0</v>
      </c>
      <c r="AF370">
        <f>IFERROR(SMALL(AF108:AF310,ROW()-ROW($AF$313)+1),"")</f>
        <v>0</v>
      </c>
      <c r="AG370">
        <f>IFERROR(SMALL(AG108:AG310,ROW()-ROW($AG$313)+1),"")</f>
        <v>0</v>
      </c>
      <c r="AH370">
        <f>IFERROR(SMALL(AH108:AH310,ROW()-ROW($AH$313)+1),"")</f>
        <v>0</v>
      </c>
      <c r="AI370">
        <f>IFERROR(SMALL(AI108:AI310,ROW()-ROW($AI$313)+1),"")</f>
        <v>0</v>
      </c>
      <c r="AJ370">
        <f>IFERROR(SMALL(AJ108:AJ310,ROW()-ROW($AJ$313)+1),"")</f>
        <v>0</v>
      </c>
      <c r="AK370">
        <f>IFERROR(SMALL(AK108:AK310,ROW()-ROW($AK$313)+1),"")</f>
        <v>0</v>
      </c>
      <c r="AL370">
        <f>IFERROR(SMALL(AL108:AL310,ROW()-ROW($AL$313)+1),"")</f>
        <v>0</v>
      </c>
      <c r="AM370">
        <f>IFERROR(SMALL(AM108:AM310,ROW()-ROW($AM$313)+1),"")</f>
        <v>0</v>
      </c>
      <c r="AN370">
        <f>IFERROR(SMALL(AN108:AN310,ROW()-ROW($AN$313)+1),"")</f>
        <v>0</v>
      </c>
      <c r="AO370">
        <f>IFERROR(SMALL(AO108:AO310,ROW()-ROW($AO$313)+1),"")</f>
        <v>0</v>
      </c>
      <c r="AP370">
        <f>IFERROR(SMALL(AP108:AP310,ROW()-ROW($AP$313)+1),"")</f>
        <v>0</v>
      </c>
      <c r="AQ370">
        <f>IFERROR(SMALL(AQ108:AQ310,ROW()-ROW($AQ$313)+1),"")</f>
        <v>0</v>
      </c>
      <c r="AR370">
        <f>IFERROR(SMALL(AR108:AR310,ROW()-ROW($AR$313)+1),"")</f>
        <v>0</v>
      </c>
      <c r="AS370">
        <f>IFERROR(SMALL(AS108:AS310,ROW()-ROW($AS$313)+1),"")</f>
        <v>0</v>
      </c>
      <c r="AT370">
        <f>IFERROR(SMALL(AT108:AT310,ROW()-ROW($AT$313)+1),"")</f>
        <v>0</v>
      </c>
      <c r="AU370">
        <f>IFERROR(SMALL(AU108:AU310,ROW()-ROW($AU$313)+1),"")</f>
        <v>0</v>
      </c>
      <c r="AV370">
        <f>IFERROR(SMALL(AV108:AV310,ROW()-ROW($AV$313)+1),"")</f>
        <v>0</v>
      </c>
      <c r="AW370">
        <f>IFERROR(SMALL(AW108:AW310,ROW()-ROW($AW$313)+1),"")</f>
        <v>0</v>
      </c>
      <c r="AX370">
        <f>IFERROR(SMALL(AX108:AX310,ROW()-ROW($AX$313)+1),"")</f>
        <v>0</v>
      </c>
      <c r="AY370">
        <f>IFERROR(SMALL(AY108:AY310,ROW()-ROW($AY$313)+1),"")</f>
        <v>0</v>
      </c>
      <c r="AZ370">
        <f>IFERROR(SMALL(AZ108:AZ310,ROW()-ROW($AZ$313)+1),"")</f>
        <v>0</v>
      </c>
      <c r="BA370">
        <f>IFERROR(SMALL(BA108:BA310,ROW()-ROW($BA$313)+1),"")</f>
        <v>0</v>
      </c>
      <c r="BB370">
        <f>IFERROR(SMALL(BB108:BB310,ROW()-ROW($BB$313)+1),"")</f>
        <v>0</v>
      </c>
      <c r="BC370">
        <f>IFERROR(SMALL(BC108:BC310,ROW()-ROW($BC$313)+1),"")</f>
        <v>0</v>
      </c>
      <c r="BD370">
        <f>IFERROR(SMALL(BD108:BD310,ROW()-ROW($BD$313)+1),"")</f>
        <v>0</v>
      </c>
      <c r="BE370">
        <f>IFERROR(SMALL(BE108:BE310,ROW()-ROW($BE$313)+1),"")</f>
        <v>0</v>
      </c>
      <c r="BF370">
        <f>IFERROR(SMALL(BF108:BF310,ROW()-ROW($BF$313)+1),"")</f>
        <v>0</v>
      </c>
      <c r="BG370">
        <f>IFERROR(SMALL(BG108:BG310,ROW()-ROW($BG$313)+1),"")</f>
        <v>0</v>
      </c>
      <c r="BH370">
        <f>IFERROR(SMALL(BH108:BH310,ROW()-ROW($BH$313)+1),"")</f>
        <v>0</v>
      </c>
      <c r="BI370">
        <f>IFERROR(SMALL(BI108:BI310,ROW()-ROW($BI$313)+1),"")</f>
        <v>0</v>
      </c>
      <c r="BJ370">
        <f>IFERROR(SMALL(BJ108:BJ310,ROW()-ROW($BJ$313)+1),"")</f>
        <v>0</v>
      </c>
      <c r="BK370">
        <f>IFERROR(SMALL(BK108:BK310,ROW()-ROW($BK$313)+1),"")</f>
        <v>0</v>
      </c>
      <c r="BL370">
        <f>IFERROR(SMALL(BL108:BL310,ROW()-ROW($BL$313)+1),"")</f>
        <v>0</v>
      </c>
      <c r="BM370">
        <f>IFERROR(SMALL(BM108:BM310,ROW()-ROW($BM$313)+1),"")</f>
        <v>0</v>
      </c>
      <c r="BN370">
        <f>IFERROR(SMALL(BN108:BN310,ROW()-ROW($BN$313)+1),"")</f>
        <v>0</v>
      </c>
      <c r="BO370">
        <f>IFERROR(SMALL(BO108:BO310,ROW()-ROW($BO$313)+1),"")</f>
        <v>0</v>
      </c>
      <c r="BP370">
        <f>IFERROR(SMALL(BP108:BP310,ROW()-ROW($BP$313)+1),"")</f>
        <v>0</v>
      </c>
      <c r="BQ370">
        <f>IFERROR(SMALL(BQ108:BQ310,ROW()-ROW($BQ$313)+1),"")</f>
        <v>0</v>
      </c>
      <c r="BR370">
        <f>IFERROR(SMALL(BR108:BR310,ROW()-ROW($BR$313)+1),"")</f>
        <v>0</v>
      </c>
      <c r="BS370">
        <f>IFERROR(SMALL(BS108:BS310,ROW()-ROW($BS$313)+1),"")</f>
        <v>0</v>
      </c>
      <c r="BT370">
        <f>IFERROR(SMALL(BT108:BT310,ROW()-ROW($BT$313)+1),"")</f>
        <v>0</v>
      </c>
      <c r="BU370">
        <f>IFERROR(SMALL(BU108:BU310,ROW()-ROW($BU$313)+1),"")</f>
        <v>0</v>
      </c>
      <c r="BV370">
        <f>IFERROR(SMALL(BV108:BV310,ROW()-ROW($BV$313)+1),"")</f>
        <v>0</v>
      </c>
      <c r="BW370">
        <f>IFERROR(SMALL(BW108:BW310,ROW()-ROW($BW$313)+1),"")</f>
        <v>0</v>
      </c>
      <c r="BX370">
        <f>IFERROR(SMALL(BX108:BX310,ROW()-ROW($BX$313)+1),"")</f>
        <v>0</v>
      </c>
      <c r="BY370">
        <f>IFERROR(SMALL(BY108:BY310,ROW()-ROW($BY$313)+1),"")</f>
        <v>0</v>
      </c>
      <c r="BZ370">
        <f>IFERROR(SMALL(BZ108:BZ310,ROW()-ROW($BZ$313)+1),"")</f>
        <v>0</v>
      </c>
      <c r="CA370">
        <f>IFERROR(SMALL(CA108:CA310,ROW()-ROW($CA$313)+1),"")</f>
        <v>0</v>
      </c>
      <c r="CB370">
        <f>IFERROR(SMALL(CB108:CB310,ROW()-ROW($CB$313)+1),"")</f>
        <v>0</v>
      </c>
      <c r="CC370">
        <f>IFERROR(SMALL(CC108:CC310,ROW()-ROW($CC$313)+1),"")</f>
        <v>0</v>
      </c>
      <c r="CD370">
        <f>IFERROR(SMALL(CD108:CD310,ROW()-ROW($CD$313)+1),"")</f>
        <v>0</v>
      </c>
      <c r="CE370">
        <f>IFERROR(SMALL(CE108:CE310,ROW()-ROW($CE$313)+1),"")</f>
        <v>0</v>
      </c>
      <c r="CF370">
        <f>IFERROR(SMALL(CF108:CF310,ROW()-ROW($CF$313)+1),"")</f>
        <v>0</v>
      </c>
      <c r="CG370">
        <f>IFERROR(SMALL(CG108:CG310,ROW()-ROW($CG$313)+1),"")</f>
        <v>0</v>
      </c>
      <c r="CH370">
        <f>IFERROR(SMALL(CH108:CH310,ROW()-ROW($CH$313)+1),"")</f>
        <v>0</v>
      </c>
      <c r="CI370">
        <f>IFERROR(SMALL(CI108:CI310,ROW()-ROW($CI$313)+1),"")</f>
        <v>0</v>
      </c>
      <c r="CJ370">
        <f>IFERROR(SMALL(CJ108:CJ310,ROW()-ROW($CJ$313)+1),"")</f>
        <v>0</v>
      </c>
      <c r="CK370">
        <f>IFERROR(SMALL(CK108:CK310,ROW()-ROW($CK$313)+1),"")</f>
        <v>0</v>
      </c>
      <c r="CL370">
        <f>IFERROR(SMALL(CL108:CL310,ROW()-ROW($CL$313)+1),"")</f>
        <v>0</v>
      </c>
      <c r="CM370">
        <f>IFERROR(SMALL(CM108:CM310,ROW()-ROW($CM$313)+1),"")</f>
        <v>0</v>
      </c>
      <c r="CN370">
        <f>IFERROR(SMALL(CN108:CN310,ROW()-ROW($CN$313)+1),"")</f>
        <v>0</v>
      </c>
      <c r="CO370">
        <f>IFERROR(SMALL(CO108:CO310,ROW()-ROW($CO$313)+1),"")</f>
        <v>0</v>
      </c>
      <c r="CP370">
        <f>IFERROR(SMALL(CP108:CP310,ROW()-ROW($CP$313)+1),"")</f>
        <v>0</v>
      </c>
      <c r="CQ370">
        <f>IFERROR(SMALL(CQ108:CQ310,ROW()-ROW($CQ$313)+1),"")</f>
        <v>0</v>
      </c>
      <c r="CR370">
        <f>IFERROR(SMALL(CR108:CR310,ROW()-ROW($CR$313)+1),"")</f>
        <v>0</v>
      </c>
      <c r="CS370">
        <f>IFERROR(SMALL(CS108:CS310,ROW()-ROW($CS$313)+1),"")</f>
        <v>0</v>
      </c>
      <c r="CT370">
        <f>IFERROR(SMALL(CT108:CT310,ROW()-ROW($CT$313)+1),"")</f>
        <v>0</v>
      </c>
      <c r="CU370">
        <f>IFERROR(SMALL(CU108:CU310,ROW()-ROW($CU$313)+1),"")</f>
        <v>0</v>
      </c>
      <c r="CV370">
        <f>IFERROR(SMALL(CV108:CV310,ROW()-ROW($CV$313)+1),"")</f>
        <v>0</v>
      </c>
      <c r="CW370">
        <f>IFERROR(SMALL(CW108:CW310,ROW()-ROW($CW$313)+1),"")</f>
        <v>0</v>
      </c>
      <c r="CX370">
        <f>IFERROR(SMALL(CX108:CX310,ROW()-ROW($CX$313)+1),"")</f>
        <v>0</v>
      </c>
      <c r="CY370">
        <f>IFERROR(SMALL(CY108:CY310,ROW()-ROW($CY$313)+1),"")</f>
        <v>0</v>
      </c>
      <c r="CZ370">
        <f>IFERROR(SMALL(CZ108:CZ310,ROW()-ROW($CZ$313)+1),"")</f>
        <v>0</v>
      </c>
      <c r="DA370">
        <f>IFERROR(SMALL(DA108:DA310,ROW()-ROW($DA$313)+1),"")</f>
        <v>0</v>
      </c>
      <c r="DB370">
        <f>IFERROR(SMALL(DB108:DB310,ROW()-ROW($DB$313)+1),"")</f>
        <v>0</v>
      </c>
      <c r="DC370">
        <f>IFERROR(SMALL(DC108:DC310,ROW()-ROW($DC$313)+1),"")</f>
        <v>0</v>
      </c>
      <c r="DD370">
        <f>IFERROR(SMALL(DD108:DD310,ROW()-ROW($DD$313)+1),"")</f>
        <v>0</v>
      </c>
      <c r="DG370">
        <f>IFERROR(SMALL(DG108:DG310,ROW()-ROW($DG$313)+1),"")</f>
        <v>0</v>
      </c>
      <c r="DH370">
        <f>IFERROR(SMALL(DH108:DH310,ROW()-ROW($DH$313)+1),"")</f>
        <v>0</v>
      </c>
      <c r="DI370">
        <f>IFERROR(SMALL(DI108:DI310,ROW()-ROW($DI$313)+1),"")</f>
        <v>0</v>
      </c>
      <c r="DJ370">
        <f>IFERROR(SMALL(DJ108:DJ310,ROW()-ROW($DJ$313)+1),"")</f>
        <v>0</v>
      </c>
      <c r="DK370">
        <f>IFERROR(SMALL(DK108:DK310,ROW()-ROW($DK$313)+1),"")</f>
        <v>0</v>
      </c>
      <c r="DL370">
        <f>IFERROR(SMALL(DL108:DL310,ROW()-ROW($DL$313)+1),"")</f>
        <v>0</v>
      </c>
      <c r="DM370">
        <f>IFERROR(SMALL(DM108:DM310,ROW()-ROW($DM$313)+1),"")</f>
        <v>0</v>
      </c>
      <c r="DN370">
        <f>IFERROR(SMALL(DN108:DN310,ROW()-ROW($DN$313)+1),"")</f>
        <v>0</v>
      </c>
      <c r="DO370">
        <f>IFERROR(SMALL(DO108:DO310,ROW()-ROW($DO$313)+1),"")</f>
        <v>0</v>
      </c>
      <c r="DP370">
        <f>IFERROR(SMALL(DP108:DP310,ROW()-ROW($DP$313)+1),"")</f>
        <v>0</v>
      </c>
      <c r="DQ370">
        <f>IFERROR(SMALL(DQ108:DQ310,ROW()-ROW($DQ$313)+1),"")</f>
        <v>0</v>
      </c>
      <c r="DR370">
        <f>IFERROR(SMALL(DR108:DR310,ROW()-ROW($DR$313)+1),"")</f>
        <v>0</v>
      </c>
      <c r="DS370">
        <f>IFERROR(SMALL(DS108:DS310,ROW()-ROW($DS$313)+1),"")</f>
        <v>0</v>
      </c>
      <c r="DT370">
        <f>IFERROR(SMALL(DT108:DT310,ROW()-ROW($DT$313)+1),"")</f>
        <v>0</v>
      </c>
      <c r="DU370">
        <f>IFERROR(SMALL(DU108:DU310,ROW()-ROW($DU$313)+1),"")</f>
        <v>0</v>
      </c>
      <c r="DV370">
        <f>IFERROR(SMALL(DV108:DV310,ROW()-ROW($DV$313)+1),"")</f>
        <v>0</v>
      </c>
      <c r="DW370">
        <f>IFERROR(SMALL(DW108:DW310,ROW()-ROW($DW$313)+1),"")</f>
        <v>0</v>
      </c>
      <c r="DX370">
        <f>IFERROR(SMALL(DX108:DX310,ROW()-ROW($DX$313)+1),"")</f>
        <v>0</v>
      </c>
      <c r="DY370">
        <f>IFERROR(SMALL(DY108:DY310,ROW()-ROW($DY$313)+1),"")</f>
        <v>0</v>
      </c>
      <c r="DZ370">
        <f>IFERROR(SMALL(DZ108:DZ310,ROW()-ROW($DZ$313)+1),"")</f>
        <v>0</v>
      </c>
      <c r="EA370">
        <f>IFERROR(SMALL(EA108:EA310,ROW()-ROW($EA$313)+1),"")</f>
        <v>0</v>
      </c>
      <c r="EB370">
        <f>IFERROR(SMALL(EB108:EB310,ROW()-ROW($EB$313)+1),"")</f>
        <v>0</v>
      </c>
      <c r="EC370">
        <f>IFERROR(SMALL(EC108:EC310,ROW()-ROW($EC$313)+1),"")</f>
        <v>0</v>
      </c>
      <c r="ED370">
        <f>IFERROR(SMALL(ED108:ED310,ROW()-ROW($ED$313)+1),"")</f>
        <v>0</v>
      </c>
      <c r="EE370">
        <f>IFERROR(SMALL(EE108:EE310,ROW()-ROW($EE$313)+1),"")</f>
        <v>0</v>
      </c>
      <c r="EF370">
        <f>IFERROR(SMALL(EF108:EF310,ROW()-ROW($EF$313)+1),"")</f>
        <v>0</v>
      </c>
      <c r="EG370">
        <f>IFERROR(SMALL(EG108:EG310,ROW()-ROW($EG$313)+1),"")</f>
        <v>0</v>
      </c>
      <c r="EH370">
        <f>IFERROR(SMALL(EH108:EH310,ROW()-ROW($EH$313)+1),"")</f>
        <v>0</v>
      </c>
      <c r="EI370">
        <f>IFERROR(SMALL(EI108:EI310,ROW()-ROW($EI$313)+1),"")</f>
        <v>0</v>
      </c>
      <c r="EJ370">
        <f>IFERROR(SMALL(EJ108:EJ310,ROW()-ROW($EJ$313)+1),"")</f>
        <v>0</v>
      </c>
      <c r="EK370">
        <f>IFERROR(SMALL(EK108:EK310,ROW()-ROW($EK$313)+1),"")</f>
        <v>0</v>
      </c>
      <c r="EL370">
        <f>IFERROR(SMALL(EL108:EL310,ROW()-ROW($EL$313)+1),"")</f>
        <v>0</v>
      </c>
      <c r="EM370">
        <f>IFERROR(SMALL(EM108:EM310,ROW()-ROW($EM$313)+1),"")</f>
        <v>0</v>
      </c>
      <c r="EN370">
        <f>IFERROR(SMALL(EN108:EN310,ROW()-ROW($EN$313)+1),"")</f>
        <v>0</v>
      </c>
      <c r="EO370">
        <f>IFERROR(SMALL(EO108:EO310,ROW()-ROW($EO$313)+1),"")</f>
        <v>0</v>
      </c>
      <c r="EP370">
        <f>IFERROR(SMALL(EP108:EP310,ROW()-ROW($EP$313)+1),"")</f>
        <v>0</v>
      </c>
      <c r="EQ370">
        <f>IFERROR(SMALL(EQ108:EQ310,ROW()-ROW($EQ$313)+1),"")</f>
        <v>0</v>
      </c>
      <c r="ER370">
        <f>IFERROR(SMALL(ER108:ER310,ROW()-ROW($ER$313)+1),"")</f>
        <v>0</v>
      </c>
      <c r="ES370">
        <f>IFERROR(SMALL(ES108:ES310,ROW()-ROW($ES$313)+1),"")</f>
        <v>0</v>
      </c>
      <c r="ET370">
        <f>IFERROR(SMALL(ET108:ET310,ROW()-ROW($ET$313)+1),"")</f>
        <v>0</v>
      </c>
      <c r="EU370">
        <f>IFERROR(SMALL(EU108:EU310,ROW()-ROW($EU$313)+1),"")</f>
        <v>0</v>
      </c>
      <c r="EV370">
        <f>IFERROR(SMALL(EV108:EV310,ROW()-ROW($EV$313)+1),"")</f>
        <v>0</v>
      </c>
      <c r="EW370">
        <f>IFERROR(SMALL(EW108:EW310,ROW()-ROW($EW$313)+1),"")</f>
        <v>0</v>
      </c>
      <c r="EX370">
        <f>IFERROR(SMALL(EX108:EX310,ROW()-ROW($EX$313)+1),"")</f>
        <v>0</v>
      </c>
      <c r="EY370">
        <f>IFERROR(SMALL(EY108:EY310,ROW()-ROW($EY$313)+1),"")</f>
        <v>0</v>
      </c>
      <c r="EZ370">
        <f>IFERROR(SMALL(EZ108:EZ310,ROW()-ROW($EZ$313)+1),"")</f>
        <v>0</v>
      </c>
      <c r="FA370">
        <f>IFERROR(SMALL(FA108:FA310,ROW()-ROW($FA$313)+1),"")</f>
        <v>0</v>
      </c>
      <c r="FB370">
        <f>IFERROR(SMALL(FB108:FB310,ROW()-ROW($FB$313)+1),"")</f>
        <v>0</v>
      </c>
      <c r="FC370">
        <f>IFERROR(SMALL(FC108:FC310,ROW()-ROW($FC$313)+1),"")</f>
        <v>0</v>
      </c>
      <c r="FD370">
        <f>IFERROR(SMALL(FD108:FD310,ROW()-ROW($FD$313)+1),"")</f>
        <v>0</v>
      </c>
      <c r="FE370">
        <f>IFERROR(SMALL(FE108:FE310,ROW()-ROW($FE$313)+1),"")</f>
        <v>0</v>
      </c>
      <c r="FF370">
        <f>IFERROR(SMALL(FF108:FF310,ROW()-ROW($FF$313)+1),"")</f>
        <v>0</v>
      </c>
      <c r="FG370">
        <f>IFERROR(SMALL(FG108:FG310,ROW()-ROW($FG$313)+1),"")</f>
        <v>0</v>
      </c>
      <c r="FH370">
        <f>IFERROR(SMALL(FH108:FH310,ROW()-ROW($FH$313)+1),"")</f>
        <v>0</v>
      </c>
      <c r="FI370">
        <f>IFERROR(SMALL(FI108:FI310,ROW()-ROW($FI$313)+1),"")</f>
        <v>0</v>
      </c>
      <c r="FJ370">
        <f>IFERROR(SMALL(FJ108:FJ310,ROW()-ROW($FJ$313)+1),"")</f>
        <v>0</v>
      </c>
      <c r="FK370">
        <f>IFERROR(SMALL(FK108:FK310,ROW()-ROW($FK$313)+1),"")</f>
        <v>0</v>
      </c>
      <c r="FL370">
        <f>IFERROR(SMALL(FL108:FL310,ROW()-ROW($FL$313)+1),"")</f>
        <v>0</v>
      </c>
      <c r="FM370">
        <f>IFERROR(SMALL(FM108:FM310,ROW()-ROW($FM$313)+1),"")</f>
        <v>0</v>
      </c>
      <c r="FN370">
        <f>IFERROR(SMALL(FN108:FN310,ROW()-ROW($FN$313)+1),"")</f>
        <v>0</v>
      </c>
      <c r="FO370">
        <f>IFERROR(SMALL(FO108:FO310,ROW()-ROW($FO$313)+1),"")</f>
        <v>0</v>
      </c>
      <c r="FP370">
        <f>IFERROR(SMALL(FP108:FP310,ROW()-ROW($FP$313)+1),"")</f>
        <v>0</v>
      </c>
      <c r="FQ370">
        <f>IFERROR(SMALL(FQ108:FQ310,ROW()-ROW($FQ$313)+1),"")</f>
        <v>0</v>
      </c>
      <c r="FR370">
        <f>IFERROR(SMALL(FR108:FR310,ROW()-ROW($FR$313)+1),"")</f>
        <v>0</v>
      </c>
      <c r="FS370">
        <f>IFERROR(SMALL(FS108:FS310,ROW()-ROW($FS$313)+1),"")</f>
        <v>0</v>
      </c>
      <c r="FT370">
        <f>IFERROR(SMALL(FT108:FT310,ROW()-ROW($FT$313)+1),"")</f>
        <v>0</v>
      </c>
      <c r="FU370">
        <f>IFERROR(SMALL(FU108:FU310,ROW()-ROW($FU$313)+1),"")</f>
        <v>0</v>
      </c>
      <c r="FV370">
        <f>IFERROR(SMALL(FV108:FV310,ROW()-ROW($FV$313)+1),"")</f>
        <v>0</v>
      </c>
      <c r="FW370">
        <f>IFERROR(SMALL(FW108:FW310,ROW()-ROW($FW$313)+1),"")</f>
        <v>0</v>
      </c>
      <c r="FX370">
        <f>IFERROR(SMALL(FX108:FX310,ROW()-ROW($FX$313)+1),"")</f>
        <v>0</v>
      </c>
      <c r="FY370">
        <f>IFERROR(SMALL(FY108:FY310,ROW()-ROW($FY$313)+1),"")</f>
        <v>0</v>
      </c>
      <c r="FZ370">
        <f>IFERROR(SMALL(FZ108:FZ310,ROW()-ROW($FZ$313)+1),"")</f>
        <v>0</v>
      </c>
      <c r="GA370">
        <f>IFERROR(SMALL(GA108:GA310,ROW()-ROW($GA$313)+1),"")</f>
        <v>0</v>
      </c>
      <c r="GB370">
        <f>IFERROR(SMALL(GB108:GB310,ROW()-ROW($GB$313)+1),"")</f>
        <v>0</v>
      </c>
      <c r="GC370">
        <f>IFERROR(SMALL(GC108:GC310,ROW()-ROW($GC$313)+1),"")</f>
        <v>0</v>
      </c>
      <c r="GD370">
        <f>IFERROR(SMALL(GD108:GD310,ROW()-ROW($GD$313)+1),"")</f>
        <v>0</v>
      </c>
      <c r="GE370">
        <f>IFERROR(SMALL(GE108:GE310,ROW()-ROW($GE$313)+1),"")</f>
        <v>0</v>
      </c>
      <c r="GF370">
        <f>IFERROR(SMALL(GF108:GF310,ROW()-ROW($GF$313)+1),"")</f>
        <v>0</v>
      </c>
      <c r="GG370">
        <f>IFERROR(SMALL(GG108:GG310,ROW()-ROW($GG$313)+1),"")</f>
        <v>0</v>
      </c>
      <c r="GH370">
        <f>IFERROR(SMALL(GH108:GH310,ROW()-ROW($GH$313)+1),"")</f>
        <v>0</v>
      </c>
      <c r="GI370">
        <f>IFERROR(SMALL(GI108:GI310,ROW()-ROW($GI$313)+1),"")</f>
        <v>0</v>
      </c>
      <c r="GJ370">
        <f>IFERROR(SMALL(GJ108:GJ310,ROW()-ROW($GJ$313)+1),"")</f>
        <v>0</v>
      </c>
      <c r="GK370">
        <f>IFERROR(SMALL(GK108:GK310,ROW()-ROW($GK$313)+1),"")</f>
        <v>0</v>
      </c>
      <c r="GL370">
        <f>IFERROR(SMALL(GL108:GL310,ROW()-ROW($GL$313)+1),"")</f>
        <v>0</v>
      </c>
      <c r="GM370">
        <f>IFERROR(SMALL(GM108:GM310,ROW()-ROW($GM$313)+1),"")</f>
        <v>0</v>
      </c>
      <c r="GN370">
        <f>IFERROR(SMALL(GN108:GN310,ROW()-ROW($GN$313)+1),"")</f>
        <v>0</v>
      </c>
      <c r="GO370">
        <f>IFERROR(SMALL(GO108:GO310,ROW()-ROW($GO$313)+1),"")</f>
        <v>0</v>
      </c>
      <c r="GP370">
        <f>IFERROR(SMALL(GP108:GP310,ROW()-ROW($GP$313)+1),"")</f>
        <v>0</v>
      </c>
      <c r="GQ370">
        <f>IFERROR(SMALL(GQ108:GQ310,ROW()-ROW($GQ$313)+1),"")</f>
        <v>0</v>
      </c>
      <c r="GR370">
        <f>IFERROR(SMALL(GR108:GR310,ROW()-ROW($GR$313)+1),"")</f>
        <v>0</v>
      </c>
      <c r="GS370">
        <f>IFERROR(SMALL(GS108:GS310,ROW()-ROW($GS$313)+1),"")</f>
        <v>0</v>
      </c>
      <c r="GT370">
        <f>IFERROR(SMALL(GT108:GT310,ROW()-ROW($GT$313)+1),"")</f>
        <v>0</v>
      </c>
      <c r="GU370">
        <f>IFERROR(SMALL(GU108:GU310,ROW()-ROW($GU$313)+1),"")</f>
        <v>0</v>
      </c>
      <c r="GV370">
        <f>IFERROR(SMALL(GV108:GV310,ROW()-ROW($GV$313)+1),"")</f>
        <v>0</v>
      </c>
      <c r="GW370">
        <f>IFERROR(SMALL(GW108:GW310,ROW()-ROW($GW$313)+1),"")</f>
        <v>0</v>
      </c>
      <c r="GX370">
        <f>IFERROR(SMALL(GX108:GX310,ROW()-ROW($GX$313)+1),"")</f>
        <v>0</v>
      </c>
      <c r="GY370">
        <f>IFERROR(SMALL(GY108:GY310,ROW()-ROW($GY$313)+1),"")</f>
        <v>0</v>
      </c>
      <c r="GZ370">
        <f>IFERROR(SMALL(GZ108:GZ310,ROW()-ROW($GZ$313)+1),"")</f>
        <v>0</v>
      </c>
      <c r="HA370">
        <f>IFERROR(SMALL(HA108:HA310,ROW()-ROW($HA$313)+1),"")</f>
        <v>0</v>
      </c>
      <c r="HB370">
        <f>IFERROR(SMALL(HB108:HB310,ROW()-ROW($HB$313)+1),"")</f>
        <v>0</v>
      </c>
      <c r="HC370">
        <f>IFERROR(SMALL(HC108:HC310,ROW()-ROW($HC$313)+1),"")</f>
        <v>0</v>
      </c>
      <c r="HD370">
        <f>IFERROR(SMALL(HD108:HD310,ROW()-ROW($HD$313)+1),"")</f>
        <v>0</v>
      </c>
      <c r="HE370">
        <f>IFERROR(SMALL(HE108:HE310,ROW()-ROW($HE$313)+1),"")</f>
        <v>0</v>
      </c>
      <c r="HF370">
        <f>IFERROR(SMALL(HF108:HF310,ROW()-ROW($HF$313)+1),"")</f>
        <v>0</v>
      </c>
    </row>
    <row r="371" spans="5:214">
      <c r="E371">
        <f>IFERROR(SMALL(E108:E310,ROW()-ROW($E$313)+1),"")</f>
        <v>0</v>
      </c>
      <c r="F371">
        <f>IFERROR(SMALL(F108:F310,ROW()-ROW($F$313)+1),"")</f>
        <v>0</v>
      </c>
      <c r="G371">
        <f>IFERROR(SMALL(G108:G310,ROW()-ROW($G$313)+1),"")</f>
        <v>0</v>
      </c>
      <c r="H371">
        <f>IFERROR(SMALL(H108:H310,ROW()-ROW($H$313)+1),"")</f>
        <v>0</v>
      </c>
      <c r="I371">
        <f>IFERROR(SMALL(I108:I310,ROW()-ROW($I$313)+1),"")</f>
        <v>0</v>
      </c>
      <c r="J371">
        <f>IFERROR(SMALL(J108:J310,ROW()-ROW($J$313)+1),"")</f>
        <v>0</v>
      </c>
      <c r="K371">
        <f>IFERROR(SMALL(K108:K310,ROW()-ROW($K$313)+1),"")</f>
        <v>0</v>
      </c>
      <c r="L371">
        <f>IFERROR(SMALL(L108:L310,ROW()-ROW($L$313)+1),"")</f>
        <v>0</v>
      </c>
      <c r="M371">
        <f>IFERROR(SMALL(M108:M310,ROW()-ROW($M$313)+1),"")</f>
        <v>0</v>
      </c>
      <c r="N371">
        <f>IFERROR(SMALL(N108:N310,ROW()-ROW($N$313)+1),"")</f>
        <v>0</v>
      </c>
      <c r="O371">
        <f>IFERROR(SMALL(O108:O310,ROW()-ROW($O$313)+1),"")</f>
        <v>0</v>
      </c>
      <c r="P371">
        <f>IFERROR(SMALL(P108:P310,ROW()-ROW($P$313)+1),"")</f>
        <v>0</v>
      </c>
      <c r="Q371">
        <f>IFERROR(SMALL(Q108:Q310,ROW()-ROW($Q$313)+1),"")</f>
        <v>0</v>
      </c>
      <c r="R371">
        <f>IFERROR(SMALL(R108:R310,ROW()-ROW($R$313)+1),"")</f>
        <v>0</v>
      </c>
      <c r="S371">
        <f>IFERROR(SMALL(S108:S310,ROW()-ROW($S$313)+1),"")</f>
        <v>0</v>
      </c>
      <c r="T371">
        <f>IFERROR(SMALL(T108:T310,ROW()-ROW($T$313)+1),"")</f>
        <v>0</v>
      </c>
      <c r="U371">
        <f>IFERROR(SMALL(U108:U310,ROW()-ROW($U$313)+1),"")</f>
        <v>0</v>
      </c>
      <c r="V371">
        <f>IFERROR(SMALL(V108:V310,ROW()-ROW($V$313)+1),"")</f>
        <v>0</v>
      </c>
      <c r="W371">
        <f>IFERROR(SMALL(W108:W310,ROW()-ROW($W$313)+1),"")</f>
        <v>0</v>
      </c>
      <c r="X371">
        <f>IFERROR(SMALL(X108:X310,ROW()-ROW($X$313)+1),"")</f>
        <v>0</v>
      </c>
      <c r="Y371">
        <f>IFERROR(SMALL(Y108:Y310,ROW()-ROW($Y$313)+1),"")</f>
        <v>0</v>
      </c>
      <c r="Z371">
        <f>IFERROR(SMALL(Z108:Z310,ROW()-ROW($Z$313)+1),"")</f>
        <v>0</v>
      </c>
      <c r="AA371">
        <f>IFERROR(SMALL(AA108:AA310,ROW()-ROW($AA$313)+1),"")</f>
        <v>0</v>
      </c>
      <c r="AB371">
        <f>IFERROR(SMALL(AB108:AB310,ROW()-ROW($AB$313)+1),"")</f>
        <v>0</v>
      </c>
      <c r="AC371">
        <f>IFERROR(SMALL(AC108:AC310,ROW()-ROW($AC$313)+1),"")</f>
        <v>0</v>
      </c>
      <c r="AD371">
        <f>IFERROR(SMALL(AD108:AD310,ROW()-ROW($AD$313)+1),"")</f>
        <v>0</v>
      </c>
      <c r="AE371">
        <f>IFERROR(SMALL(AE108:AE310,ROW()-ROW($AE$313)+1),"")</f>
        <v>0</v>
      </c>
      <c r="AF371">
        <f>IFERROR(SMALL(AF108:AF310,ROW()-ROW($AF$313)+1),"")</f>
        <v>0</v>
      </c>
      <c r="AG371">
        <f>IFERROR(SMALL(AG108:AG310,ROW()-ROW($AG$313)+1),"")</f>
        <v>0</v>
      </c>
      <c r="AH371">
        <f>IFERROR(SMALL(AH108:AH310,ROW()-ROW($AH$313)+1),"")</f>
        <v>0</v>
      </c>
      <c r="AI371">
        <f>IFERROR(SMALL(AI108:AI310,ROW()-ROW($AI$313)+1),"")</f>
        <v>0</v>
      </c>
      <c r="AJ371">
        <f>IFERROR(SMALL(AJ108:AJ310,ROW()-ROW($AJ$313)+1),"")</f>
        <v>0</v>
      </c>
      <c r="AK371">
        <f>IFERROR(SMALL(AK108:AK310,ROW()-ROW($AK$313)+1),"")</f>
        <v>0</v>
      </c>
      <c r="AL371">
        <f>IFERROR(SMALL(AL108:AL310,ROW()-ROW($AL$313)+1),"")</f>
        <v>0</v>
      </c>
      <c r="AM371">
        <f>IFERROR(SMALL(AM108:AM310,ROW()-ROW($AM$313)+1),"")</f>
        <v>0</v>
      </c>
      <c r="AN371">
        <f>IFERROR(SMALL(AN108:AN310,ROW()-ROW($AN$313)+1),"")</f>
        <v>0</v>
      </c>
      <c r="AO371">
        <f>IFERROR(SMALL(AO108:AO310,ROW()-ROW($AO$313)+1),"")</f>
        <v>0</v>
      </c>
      <c r="AP371">
        <f>IFERROR(SMALL(AP108:AP310,ROW()-ROW($AP$313)+1),"")</f>
        <v>0</v>
      </c>
      <c r="AQ371">
        <f>IFERROR(SMALL(AQ108:AQ310,ROW()-ROW($AQ$313)+1),"")</f>
        <v>0</v>
      </c>
      <c r="AR371">
        <f>IFERROR(SMALL(AR108:AR310,ROW()-ROW($AR$313)+1),"")</f>
        <v>0</v>
      </c>
      <c r="AS371">
        <f>IFERROR(SMALL(AS108:AS310,ROW()-ROW($AS$313)+1),"")</f>
        <v>0</v>
      </c>
      <c r="AT371">
        <f>IFERROR(SMALL(AT108:AT310,ROW()-ROW($AT$313)+1),"")</f>
        <v>0</v>
      </c>
      <c r="AU371">
        <f>IFERROR(SMALL(AU108:AU310,ROW()-ROW($AU$313)+1),"")</f>
        <v>0</v>
      </c>
      <c r="AV371">
        <f>IFERROR(SMALL(AV108:AV310,ROW()-ROW($AV$313)+1),"")</f>
        <v>0</v>
      </c>
      <c r="AW371">
        <f>IFERROR(SMALL(AW108:AW310,ROW()-ROW($AW$313)+1),"")</f>
        <v>0</v>
      </c>
      <c r="AX371">
        <f>IFERROR(SMALL(AX108:AX310,ROW()-ROW($AX$313)+1),"")</f>
        <v>0</v>
      </c>
      <c r="AY371">
        <f>IFERROR(SMALL(AY108:AY310,ROW()-ROW($AY$313)+1),"")</f>
        <v>0</v>
      </c>
      <c r="AZ371">
        <f>IFERROR(SMALL(AZ108:AZ310,ROW()-ROW($AZ$313)+1),"")</f>
        <v>0</v>
      </c>
      <c r="BA371">
        <f>IFERROR(SMALL(BA108:BA310,ROW()-ROW($BA$313)+1),"")</f>
        <v>0</v>
      </c>
      <c r="BB371">
        <f>IFERROR(SMALL(BB108:BB310,ROW()-ROW($BB$313)+1),"")</f>
        <v>0</v>
      </c>
      <c r="BC371">
        <f>IFERROR(SMALL(BC108:BC310,ROW()-ROW($BC$313)+1),"")</f>
        <v>0</v>
      </c>
      <c r="BD371">
        <f>IFERROR(SMALL(BD108:BD310,ROW()-ROW($BD$313)+1),"")</f>
        <v>0</v>
      </c>
      <c r="BE371">
        <f>IFERROR(SMALL(BE108:BE310,ROW()-ROW($BE$313)+1),"")</f>
        <v>0</v>
      </c>
      <c r="BF371">
        <f>IFERROR(SMALL(BF108:BF310,ROW()-ROW($BF$313)+1),"")</f>
        <v>0</v>
      </c>
      <c r="BG371">
        <f>IFERROR(SMALL(BG108:BG310,ROW()-ROW($BG$313)+1),"")</f>
        <v>0</v>
      </c>
      <c r="BH371">
        <f>IFERROR(SMALL(BH108:BH310,ROW()-ROW($BH$313)+1),"")</f>
        <v>0</v>
      </c>
      <c r="BI371">
        <f>IFERROR(SMALL(BI108:BI310,ROW()-ROW($BI$313)+1),"")</f>
        <v>0</v>
      </c>
      <c r="BJ371">
        <f>IFERROR(SMALL(BJ108:BJ310,ROW()-ROW($BJ$313)+1),"")</f>
        <v>0</v>
      </c>
      <c r="BK371">
        <f>IFERROR(SMALL(BK108:BK310,ROW()-ROW($BK$313)+1),"")</f>
        <v>0</v>
      </c>
      <c r="BL371">
        <f>IFERROR(SMALL(BL108:BL310,ROW()-ROW($BL$313)+1),"")</f>
        <v>0</v>
      </c>
      <c r="BM371">
        <f>IFERROR(SMALL(BM108:BM310,ROW()-ROW($BM$313)+1),"")</f>
        <v>0</v>
      </c>
      <c r="BN371">
        <f>IFERROR(SMALL(BN108:BN310,ROW()-ROW($BN$313)+1),"")</f>
        <v>0</v>
      </c>
      <c r="BO371">
        <f>IFERROR(SMALL(BO108:BO310,ROW()-ROW($BO$313)+1),"")</f>
        <v>0</v>
      </c>
      <c r="BP371">
        <f>IFERROR(SMALL(BP108:BP310,ROW()-ROW($BP$313)+1),"")</f>
        <v>0</v>
      </c>
      <c r="BQ371">
        <f>IFERROR(SMALL(BQ108:BQ310,ROW()-ROW($BQ$313)+1),"")</f>
        <v>0</v>
      </c>
      <c r="BR371">
        <f>IFERROR(SMALL(BR108:BR310,ROW()-ROW($BR$313)+1),"")</f>
        <v>0</v>
      </c>
      <c r="BS371">
        <f>IFERROR(SMALL(BS108:BS310,ROW()-ROW($BS$313)+1),"")</f>
        <v>0</v>
      </c>
      <c r="BT371">
        <f>IFERROR(SMALL(BT108:BT310,ROW()-ROW($BT$313)+1),"")</f>
        <v>0</v>
      </c>
      <c r="BU371">
        <f>IFERROR(SMALL(BU108:BU310,ROW()-ROW($BU$313)+1),"")</f>
        <v>0</v>
      </c>
      <c r="BV371">
        <f>IFERROR(SMALL(BV108:BV310,ROW()-ROW($BV$313)+1),"")</f>
        <v>0</v>
      </c>
      <c r="BW371">
        <f>IFERROR(SMALL(BW108:BW310,ROW()-ROW($BW$313)+1),"")</f>
        <v>0</v>
      </c>
      <c r="BX371">
        <f>IFERROR(SMALL(BX108:BX310,ROW()-ROW($BX$313)+1),"")</f>
        <v>0</v>
      </c>
      <c r="BY371">
        <f>IFERROR(SMALL(BY108:BY310,ROW()-ROW($BY$313)+1),"")</f>
        <v>0</v>
      </c>
      <c r="BZ371">
        <f>IFERROR(SMALL(BZ108:BZ310,ROW()-ROW($BZ$313)+1),"")</f>
        <v>0</v>
      </c>
      <c r="CA371">
        <f>IFERROR(SMALL(CA108:CA310,ROW()-ROW($CA$313)+1),"")</f>
        <v>0</v>
      </c>
      <c r="CB371">
        <f>IFERROR(SMALL(CB108:CB310,ROW()-ROW($CB$313)+1),"")</f>
        <v>0</v>
      </c>
      <c r="CC371">
        <f>IFERROR(SMALL(CC108:CC310,ROW()-ROW($CC$313)+1),"")</f>
        <v>0</v>
      </c>
      <c r="CD371">
        <f>IFERROR(SMALL(CD108:CD310,ROW()-ROW($CD$313)+1),"")</f>
        <v>0</v>
      </c>
      <c r="CE371">
        <f>IFERROR(SMALL(CE108:CE310,ROW()-ROW($CE$313)+1),"")</f>
        <v>0</v>
      </c>
      <c r="CF371">
        <f>IFERROR(SMALL(CF108:CF310,ROW()-ROW($CF$313)+1),"")</f>
        <v>0</v>
      </c>
      <c r="CG371">
        <f>IFERROR(SMALL(CG108:CG310,ROW()-ROW($CG$313)+1),"")</f>
        <v>0</v>
      </c>
      <c r="CH371">
        <f>IFERROR(SMALL(CH108:CH310,ROW()-ROW($CH$313)+1),"")</f>
        <v>0</v>
      </c>
      <c r="CI371">
        <f>IFERROR(SMALL(CI108:CI310,ROW()-ROW($CI$313)+1),"")</f>
        <v>0</v>
      </c>
      <c r="CJ371">
        <f>IFERROR(SMALL(CJ108:CJ310,ROW()-ROW($CJ$313)+1),"")</f>
        <v>0</v>
      </c>
      <c r="CK371">
        <f>IFERROR(SMALL(CK108:CK310,ROW()-ROW($CK$313)+1),"")</f>
        <v>0</v>
      </c>
      <c r="CL371">
        <f>IFERROR(SMALL(CL108:CL310,ROW()-ROW($CL$313)+1),"")</f>
        <v>0</v>
      </c>
      <c r="CM371">
        <f>IFERROR(SMALL(CM108:CM310,ROW()-ROW($CM$313)+1),"")</f>
        <v>0</v>
      </c>
      <c r="CN371">
        <f>IFERROR(SMALL(CN108:CN310,ROW()-ROW($CN$313)+1),"")</f>
        <v>0</v>
      </c>
      <c r="CO371">
        <f>IFERROR(SMALL(CO108:CO310,ROW()-ROW($CO$313)+1),"")</f>
        <v>0</v>
      </c>
      <c r="CP371">
        <f>IFERROR(SMALL(CP108:CP310,ROW()-ROW($CP$313)+1),"")</f>
        <v>0</v>
      </c>
      <c r="CQ371">
        <f>IFERROR(SMALL(CQ108:CQ310,ROW()-ROW($CQ$313)+1),"")</f>
        <v>0</v>
      </c>
      <c r="CR371">
        <f>IFERROR(SMALL(CR108:CR310,ROW()-ROW($CR$313)+1),"")</f>
        <v>0</v>
      </c>
      <c r="CS371">
        <f>IFERROR(SMALL(CS108:CS310,ROW()-ROW($CS$313)+1),"")</f>
        <v>0</v>
      </c>
      <c r="CT371">
        <f>IFERROR(SMALL(CT108:CT310,ROW()-ROW($CT$313)+1),"")</f>
        <v>0</v>
      </c>
      <c r="CU371">
        <f>IFERROR(SMALL(CU108:CU310,ROW()-ROW($CU$313)+1),"")</f>
        <v>0</v>
      </c>
      <c r="CV371">
        <f>IFERROR(SMALL(CV108:CV310,ROW()-ROW($CV$313)+1),"")</f>
        <v>0</v>
      </c>
      <c r="CW371">
        <f>IFERROR(SMALL(CW108:CW310,ROW()-ROW($CW$313)+1),"")</f>
        <v>0</v>
      </c>
      <c r="CX371">
        <f>IFERROR(SMALL(CX108:CX310,ROW()-ROW($CX$313)+1),"")</f>
        <v>0</v>
      </c>
      <c r="CY371">
        <f>IFERROR(SMALL(CY108:CY310,ROW()-ROW($CY$313)+1),"")</f>
        <v>0</v>
      </c>
      <c r="CZ371">
        <f>IFERROR(SMALL(CZ108:CZ310,ROW()-ROW($CZ$313)+1),"")</f>
        <v>0</v>
      </c>
      <c r="DA371">
        <f>IFERROR(SMALL(DA108:DA310,ROW()-ROW($DA$313)+1),"")</f>
        <v>0</v>
      </c>
      <c r="DB371">
        <f>IFERROR(SMALL(DB108:DB310,ROW()-ROW($DB$313)+1),"")</f>
        <v>0</v>
      </c>
      <c r="DC371">
        <f>IFERROR(SMALL(DC108:DC310,ROW()-ROW($DC$313)+1),"")</f>
        <v>0</v>
      </c>
      <c r="DD371">
        <f>IFERROR(SMALL(DD108:DD310,ROW()-ROW($DD$313)+1),"")</f>
        <v>0</v>
      </c>
      <c r="DG371">
        <f>IFERROR(SMALL(DG108:DG310,ROW()-ROW($DG$313)+1),"")</f>
        <v>0</v>
      </c>
      <c r="DH371">
        <f>IFERROR(SMALL(DH108:DH310,ROW()-ROW($DH$313)+1),"")</f>
        <v>0</v>
      </c>
      <c r="DI371">
        <f>IFERROR(SMALL(DI108:DI310,ROW()-ROW($DI$313)+1),"")</f>
        <v>0</v>
      </c>
      <c r="DJ371">
        <f>IFERROR(SMALL(DJ108:DJ310,ROW()-ROW($DJ$313)+1),"")</f>
        <v>0</v>
      </c>
      <c r="DK371">
        <f>IFERROR(SMALL(DK108:DK310,ROW()-ROW($DK$313)+1),"")</f>
        <v>0</v>
      </c>
      <c r="DL371">
        <f>IFERROR(SMALL(DL108:DL310,ROW()-ROW($DL$313)+1),"")</f>
        <v>0</v>
      </c>
      <c r="DM371">
        <f>IFERROR(SMALL(DM108:DM310,ROW()-ROW($DM$313)+1),"")</f>
        <v>0</v>
      </c>
      <c r="DN371">
        <f>IFERROR(SMALL(DN108:DN310,ROW()-ROW($DN$313)+1),"")</f>
        <v>0</v>
      </c>
      <c r="DO371">
        <f>IFERROR(SMALL(DO108:DO310,ROW()-ROW($DO$313)+1),"")</f>
        <v>0</v>
      </c>
      <c r="DP371">
        <f>IFERROR(SMALL(DP108:DP310,ROW()-ROW($DP$313)+1),"")</f>
        <v>0</v>
      </c>
      <c r="DQ371">
        <f>IFERROR(SMALL(DQ108:DQ310,ROW()-ROW($DQ$313)+1),"")</f>
        <v>0</v>
      </c>
      <c r="DR371">
        <f>IFERROR(SMALL(DR108:DR310,ROW()-ROW($DR$313)+1),"")</f>
        <v>0</v>
      </c>
      <c r="DS371">
        <f>IFERROR(SMALL(DS108:DS310,ROW()-ROW($DS$313)+1),"")</f>
        <v>0</v>
      </c>
      <c r="DT371">
        <f>IFERROR(SMALL(DT108:DT310,ROW()-ROW($DT$313)+1),"")</f>
        <v>0</v>
      </c>
      <c r="DU371">
        <f>IFERROR(SMALL(DU108:DU310,ROW()-ROW($DU$313)+1),"")</f>
        <v>0</v>
      </c>
      <c r="DV371">
        <f>IFERROR(SMALL(DV108:DV310,ROW()-ROW($DV$313)+1),"")</f>
        <v>0</v>
      </c>
      <c r="DW371">
        <f>IFERROR(SMALL(DW108:DW310,ROW()-ROW($DW$313)+1),"")</f>
        <v>0</v>
      </c>
      <c r="DX371">
        <f>IFERROR(SMALL(DX108:DX310,ROW()-ROW($DX$313)+1),"")</f>
        <v>0</v>
      </c>
      <c r="DY371">
        <f>IFERROR(SMALL(DY108:DY310,ROW()-ROW($DY$313)+1),"")</f>
        <v>0</v>
      </c>
      <c r="DZ371">
        <f>IFERROR(SMALL(DZ108:DZ310,ROW()-ROW($DZ$313)+1),"")</f>
        <v>0</v>
      </c>
      <c r="EA371">
        <f>IFERROR(SMALL(EA108:EA310,ROW()-ROW($EA$313)+1),"")</f>
        <v>0</v>
      </c>
      <c r="EB371">
        <f>IFERROR(SMALL(EB108:EB310,ROW()-ROW($EB$313)+1),"")</f>
        <v>0</v>
      </c>
      <c r="EC371">
        <f>IFERROR(SMALL(EC108:EC310,ROW()-ROW($EC$313)+1),"")</f>
        <v>0</v>
      </c>
      <c r="ED371">
        <f>IFERROR(SMALL(ED108:ED310,ROW()-ROW($ED$313)+1),"")</f>
        <v>0</v>
      </c>
      <c r="EE371">
        <f>IFERROR(SMALL(EE108:EE310,ROW()-ROW($EE$313)+1),"")</f>
        <v>0</v>
      </c>
      <c r="EF371">
        <f>IFERROR(SMALL(EF108:EF310,ROW()-ROW($EF$313)+1),"")</f>
        <v>0</v>
      </c>
      <c r="EG371">
        <f>IFERROR(SMALL(EG108:EG310,ROW()-ROW($EG$313)+1),"")</f>
        <v>0</v>
      </c>
      <c r="EH371">
        <f>IFERROR(SMALL(EH108:EH310,ROW()-ROW($EH$313)+1),"")</f>
        <v>0</v>
      </c>
      <c r="EI371">
        <f>IFERROR(SMALL(EI108:EI310,ROW()-ROW($EI$313)+1),"")</f>
        <v>0</v>
      </c>
      <c r="EJ371">
        <f>IFERROR(SMALL(EJ108:EJ310,ROW()-ROW($EJ$313)+1),"")</f>
        <v>0</v>
      </c>
      <c r="EK371">
        <f>IFERROR(SMALL(EK108:EK310,ROW()-ROW($EK$313)+1),"")</f>
        <v>0</v>
      </c>
      <c r="EL371">
        <f>IFERROR(SMALL(EL108:EL310,ROW()-ROW($EL$313)+1),"")</f>
        <v>0</v>
      </c>
      <c r="EM371">
        <f>IFERROR(SMALL(EM108:EM310,ROW()-ROW($EM$313)+1),"")</f>
        <v>0</v>
      </c>
      <c r="EN371">
        <f>IFERROR(SMALL(EN108:EN310,ROW()-ROW($EN$313)+1),"")</f>
        <v>0</v>
      </c>
      <c r="EO371">
        <f>IFERROR(SMALL(EO108:EO310,ROW()-ROW($EO$313)+1),"")</f>
        <v>0</v>
      </c>
      <c r="EP371">
        <f>IFERROR(SMALL(EP108:EP310,ROW()-ROW($EP$313)+1),"")</f>
        <v>0</v>
      </c>
      <c r="EQ371">
        <f>IFERROR(SMALL(EQ108:EQ310,ROW()-ROW($EQ$313)+1),"")</f>
        <v>0</v>
      </c>
      <c r="ER371">
        <f>IFERROR(SMALL(ER108:ER310,ROW()-ROW($ER$313)+1),"")</f>
        <v>0</v>
      </c>
      <c r="ES371">
        <f>IFERROR(SMALL(ES108:ES310,ROW()-ROW($ES$313)+1),"")</f>
        <v>0</v>
      </c>
      <c r="ET371">
        <f>IFERROR(SMALL(ET108:ET310,ROW()-ROW($ET$313)+1),"")</f>
        <v>0</v>
      </c>
      <c r="EU371">
        <f>IFERROR(SMALL(EU108:EU310,ROW()-ROW($EU$313)+1),"")</f>
        <v>0</v>
      </c>
      <c r="EV371">
        <f>IFERROR(SMALL(EV108:EV310,ROW()-ROW($EV$313)+1),"")</f>
        <v>0</v>
      </c>
      <c r="EW371">
        <f>IFERROR(SMALL(EW108:EW310,ROW()-ROW($EW$313)+1),"")</f>
        <v>0</v>
      </c>
      <c r="EX371">
        <f>IFERROR(SMALL(EX108:EX310,ROW()-ROW($EX$313)+1),"")</f>
        <v>0</v>
      </c>
      <c r="EY371">
        <f>IFERROR(SMALL(EY108:EY310,ROW()-ROW($EY$313)+1),"")</f>
        <v>0</v>
      </c>
      <c r="EZ371">
        <f>IFERROR(SMALL(EZ108:EZ310,ROW()-ROW($EZ$313)+1),"")</f>
        <v>0</v>
      </c>
      <c r="FA371">
        <f>IFERROR(SMALL(FA108:FA310,ROW()-ROW($FA$313)+1),"")</f>
        <v>0</v>
      </c>
      <c r="FB371">
        <f>IFERROR(SMALL(FB108:FB310,ROW()-ROW($FB$313)+1),"")</f>
        <v>0</v>
      </c>
      <c r="FC371">
        <f>IFERROR(SMALL(FC108:FC310,ROW()-ROW($FC$313)+1),"")</f>
        <v>0</v>
      </c>
      <c r="FD371">
        <f>IFERROR(SMALL(FD108:FD310,ROW()-ROW($FD$313)+1),"")</f>
        <v>0</v>
      </c>
      <c r="FE371">
        <f>IFERROR(SMALL(FE108:FE310,ROW()-ROW($FE$313)+1),"")</f>
        <v>0</v>
      </c>
      <c r="FF371">
        <f>IFERROR(SMALL(FF108:FF310,ROW()-ROW($FF$313)+1),"")</f>
        <v>0</v>
      </c>
      <c r="FG371">
        <f>IFERROR(SMALL(FG108:FG310,ROW()-ROW($FG$313)+1),"")</f>
        <v>0</v>
      </c>
      <c r="FH371">
        <f>IFERROR(SMALL(FH108:FH310,ROW()-ROW($FH$313)+1),"")</f>
        <v>0</v>
      </c>
      <c r="FI371">
        <f>IFERROR(SMALL(FI108:FI310,ROW()-ROW($FI$313)+1),"")</f>
        <v>0</v>
      </c>
      <c r="FJ371">
        <f>IFERROR(SMALL(FJ108:FJ310,ROW()-ROW($FJ$313)+1),"")</f>
        <v>0</v>
      </c>
      <c r="FK371">
        <f>IFERROR(SMALL(FK108:FK310,ROW()-ROW($FK$313)+1),"")</f>
        <v>0</v>
      </c>
      <c r="FL371">
        <f>IFERROR(SMALL(FL108:FL310,ROW()-ROW($FL$313)+1),"")</f>
        <v>0</v>
      </c>
      <c r="FM371">
        <f>IFERROR(SMALL(FM108:FM310,ROW()-ROW($FM$313)+1),"")</f>
        <v>0</v>
      </c>
      <c r="FN371">
        <f>IFERROR(SMALL(FN108:FN310,ROW()-ROW($FN$313)+1),"")</f>
        <v>0</v>
      </c>
      <c r="FO371">
        <f>IFERROR(SMALL(FO108:FO310,ROW()-ROW($FO$313)+1),"")</f>
        <v>0</v>
      </c>
      <c r="FP371">
        <f>IFERROR(SMALL(FP108:FP310,ROW()-ROW($FP$313)+1),"")</f>
        <v>0</v>
      </c>
      <c r="FQ371">
        <f>IFERROR(SMALL(FQ108:FQ310,ROW()-ROW($FQ$313)+1),"")</f>
        <v>0</v>
      </c>
      <c r="FR371">
        <f>IFERROR(SMALL(FR108:FR310,ROW()-ROW($FR$313)+1),"")</f>
        <v>0</v>
      </c>
      <c r="FS371">
        <f>IFERROR(SMALL(FS108:FS310,ROW()-ROW($FS$313)+1),"")</f>
        <v>0</v>
      </c>
      <c r="FT371">
        <f>IFERROR(SMALL(FT108:FT310,ROW()-ROW($FT$313)+1),"")</f>
        <v>0</v>
      </c>
      <c r="FU371">
        <f>IFERROR(SMALL(FU108:FU310,ROW()-ROW($FU$313)+1),"")</f>
        <v>0</v>
      </c>
      <c r="FV371">
        <f>IFERROR(SMALL(FV108:FV310,ROW()-ROW($FV$313)+1),"")</f>
        <v>0</v>
      </c>
      <c r="FW371">
        <f>IFERROR(SMALL(FW108:FW310,ROW()-ROW($FW$313)+1),"")</f>
        <v>0</v>
      </c>
      <c r="FX371">
        <f>IFERROR(SMALL(FX108:FX310,ROW()-ROW($FX$313)+1),"")</f>
        <v>0</v>
      </c>
      <c r="FY371">
        <f>IFERROR(SMALL(FY108:FY310,ROW()-ROW($FY$313)+1),"")</f>
        <v>0</v>
      </c>
      <c r="FZ371">
        <f>IFERROR(SMALL(FZ108:FZ310,ROW()-ROW($FZ$313)+1),"")</f>
        <v>0</v>
      </c>
      <c r="GA371">
        <f>IFERROR(SMALL(GA108:GA310,ROW()-ROW($GA$313)+1),"")</f>
        <v>0</v>
      </c>
      <c r="GB371">
        <f>IFERROR(SMALL(GB108:GB310,ROW()-ROW($GB$313)+1),"")</f>
        <v>0</v>
      </c>
      <c r="GC371">
        <f>IFERROR(SMALL(GC108:GC310,ROW()-ROW($GC$313)+1),"")</f>
        <v>0</v>
      </c>
      <c r="GD371">
        <f>IFERROR(SMALL(GD108:GD310,ROW()-ROW($GD$313)+1),"")</f>
        <v>0</v>
      </c>
      <c r="GE371">
        <f>IFERROR(SMALL(GE108:GE310,ROW()-ROW($GE$313)+1),"")</f>
        <v>0</v>
      </c>
      <c r="GF371">
        <f>IFERROR(SMALL(GF108:GF310,ROW()-ROW($GF$313)+1),"")</f>
        <v>0</v>
      </c>
      <c r="GG371">
        <f>IFERROR(SMALL(GG108:GG310,ROW()-ROW($GG$313)+1),"")</f>
        <v>0</v>
      </c>
      <c r="GH371">
        <f>IFERROR(SMALL(GH108:GH310,ROW()-ROW($GH$313)+1),"")</f>
        <v>0</v>
      </c>
      <c r="GI371">
        <f>IFERROR(SMALL(GI108:GI310,ROW()-ROW($GI$313)+1),"")</f>
        <v>0</v>
      </c>
      <c r="GJ371">
        <f>IFERROR(SMALL(GJ108:GJ310,ROW()-ROW($GJ$313)+1),"")</f>
        <v>0</v>
      </c>
      <c r="GK371">
        <f>IFERROR(SMALL(GK108:GK310,ROW()-ROW($GK$313)+1),"")</f>
        <v>0</v>
      </c>
      <c r="GL371">
        <f>IFERROR(SMALL(GL108:GL310,ROW()-ROW($GL$313)+1),"")</f>
        <v>0</v>
      </c>
      <c r="GM371">
        <f>IFERROR(SMALL(GM108:GM310,ROW()-ROW($GM$313)+1),"")</f>
        <v>0</v>
      </c>
      <c r="GN371">
        <f>IFERROR(SMALL(GN108:GN310,ROW()-ROW($GN$313)+1),"")</f>
        <v>0</v>
      </c>
      <c r="GO371">
        <f>IFERROR(SMALL(GO108:GO310,ROW()-ROW($GO$313)+1),"")</f>
        <v>0</v>
      </c>
      <c r="GP371">
        <f>IFERROR(SMALL(GP108:GP310,ROW()-ROW($GP$313)+1),"")</f>
        <v>0</v>
      </c>
      <c r="GQ371">
        <f>IFERROR(SMALL(GQ108:GQ310,ROW()-ROW($GQ$313)+1),"")</f>
        <v>0</v>
      </c>
      <c r="GR371">
        <f>IFERROR(SMALL(GR108:GR310,ROW()-ROW($GR$313)+1),"")</f>
        <v>0</v>
      </c>
      <c r="GS371">
        <f>IFERROR(SMALL(GS108:GS310,ROW()-ROW($GS$313)+1),"")</f>
        <v>0</v>
      </c>
      <c r="GT371">
        <f>IFERROR(SMALL(GT108:GT310,ROW()-ROW($GT$313)+1),"")</f>
        <v>0</v>
      </c>
      <c r="GU371">
        <f>IFERROR(SMALL(GU108:GU310,ROW()-ROW($GU$313)+1),"")</f>
        <v>0</v>
      </c>
      <c r="GV371">
        <f>IFERROR(SMALL(GV108:GV310,ROW()-ROW($GV$313)+1),"")</f>
        <v>0</v>
      </c>
      <c r="GW371">
        <f>IFERROR(SMALL(GW108:GW310,ROW()-ROW($GW$313)+1),"")</f>
        <v>0</v>
      </c>
      <c r="GX371">
        <f>IFERROR(SMALL(GX108:GX310,ROW()-ROW($GX$313)+1),"")</f>
        <v>0</v>
      </c>
      <c r="GY371">
        <f>IFERROR(SMALL(GY108:GY310,ROW()-ROW($GY$313)+1),"")</f>
        <v>0</v>
      </c>
      <c r="GZ371">
        <f>IFERROR(SMALL(GZ108:GZ310,ROW()-ROW($GZ$313)+1),"")</f>
        <v>0</v>
      </c>
      <c r="HA371">
        <f>IFERROR(SMALL(HA108:HA310,ROW()-ROW($HA$313)+1),"")</f>
        <v>0</v>
      </c>
      <c r="HB371">
        <f>IFERROR(SMALL(HB108:HB310,ROW()-ROW($HB$313)+1),"")</f>
        <v>0</v>
      </c>
      <c r="HC371">
        <f>IFERROR(SMALL(HC108:HC310,ROW()-ROW($HC$313)+1),"")</f>
        <v>0</v>
      </c>
      <c r="HD371">
        <f>IFERROR(SMALL(HD108:HD310,ROW()-ROW($HD$313)+1),"")</f>
        <v>0</v>
      </c>
      <c r="HE371">
        <f>IFERROR(SMALL(HE108:HE310,ROW()-ROW($HE$313)+1),"")</f>
        <v>0</v>
      </c>
      <c r="HF371">
        <f>IFERROR(SMALL(HF108:HF310,ROW()-ROW($HF$313)+1),"")</f>
        <v>0</v>
      </c>
    </row>
    <row r="372" spans="5:214">
      <c r="E372">
        <f>IFERROR(SMALL(E108:E310,ROW()-ROW($E$313)+1),"")</f>
        <v>0</v>
      </c>
      <c r="F372">
        <f>IFERROR(SMALL(F108:F310,ROW()-ROW($F$313)+1),"")</f>
        <v>0</v>
      </c>
      <c r="G372">
        <f>IFERROR(SMALL(G108:G310,ROW()-ROW($G$313)+1),"")</f>
        <v>0</v>
      </c>
      <c r="H372">
        <f>IFERROR(SMALL(H108:H310,ROW()-ROW($H$313)+1),"")</f>
        <v>0</v>
      </c>
      <c r="I372">
        <f>IFERROR(SMALL(I108:I310,ROW()-ROW($I$313)+1),"")</f>
        <v>0</v>
      </c>
      <c r="J372">
        <f>IFERROR(SMALL(J108:J310,ROW()-ROW($J$313)+1),"")</f>
        <v>0</v>
      </c>
      <c r="K372">
        <f>IFERROR(SMALL(K108:K310,ROW()-ROW($K$313)+1),"")</f>
        <v>0</v>
      </c>
      <c r="L372">
        <f>IFERROR(SMALL(L108:L310,ROW()-ROW($L$313)+1),"")</f>
        <v>0</v>
      </c>
      <c r="M372">
        <f>IFERROR(SMALL(M108:M310,ROW()-ROW($M$313)+1),"")</f>
        <v>0</v>
      </c>
      <c r="N372">
        <f>IFERROR(SMALL(N108:N310,ROW()-ROW($N$313)+1),"")</f>
        <v>0</v>
      </c>
      <c r="O372">
        <f>IFERROR(SMALL(O108:O310,ROW()-ROW($O$313)+1),"")</f>
        <v>0</v>
      </c>
      <c r="P372">
        <f>IFERROR(SMALL(P108:P310,ROW()-ROW($P$313)+1),"")</f>
        <v>0</v>
      </c>
      <c r="Q372">
        <f>IFERROR(SMALL(Q108:Q310,ROW()-ROW($Q$313)+1),"")</f>
        <v>0</v>
      </c>
      <c r="R372">
        <f>IFERROR(SMALL(R108:R310,ROW()-ROW($R$313)+1),"")</f>
        <v>0</v>
      </c>
      <c r="S372">
        <f>IFERROR(SMALL(S108:S310,ROW()-ROW($S$313)+1),"")</f>
        <v>0</v>
      </c>
      <c r="T372">
        <f>IFERROR(SMALL(T108:T310,ROW()-ROW($T$313)+1),"")</f>
        <v>0</v>
      </c>
      <c r="U372">
        <f>IFERROR(SMALL(U108:U310,ROW()-ROW($U$313)+1),"")</f>
        <v>0</v>
      </c>
      <c r="V372">
        <f>IFERROR(SMALL(V108:V310,ROW()-ROW($V$313)+1),"")</f>
        <v>0</v>
      </c>
      <c r="W372">
        <f>IFERROR(SMALL(W108:W310,ROW()-ROW($W$313)+1),"")</f>
        <v>0</v>
      </c>
      <c r="X372">
        <f>IFERROR(SMALL(X108:X310,ROW()-ROW($X$313)+1),"")</f>
        <v>0</v>
      </c>
      <c r="Y372">
        <f>IFERROR(SMALL(Y108:Y310,ROW()-ROW($Y$313)+1),"")</f>
        <v>0</v>
      </c>
      <c r="Z372">
        <f>IFERROR(SMALL(Z108:Z310,ROW()-ROW($Z$313)+1),"")</f>
        <v>0</v>
      </c>
      <c r="AA372">
        <f>IFERROR(SMALL(AA108:AA310,ROW()-ROW($AA$313)+1),"")</f>
        <v>0</v>
      </c>
      <c r="AB372">
        <f>IFERROR(SMALL(AB108:AB310,ROW()-ROW($AB$313)+1),"")</f>
        <v>0</v>
      </c>
      <c r="AC372">
        <f>IFERROR(SMALL(AC108:AC310,ROW()-ROW($AC$313)+1),"")</f>
        <v>0</v>
      </c>
      <c r="AD372">
        <f>IFERROR(SMALL(AD108:AD310,ROW()-ROW($AD$313)+1),"")</f>
        <v>0</v>
      </c>
      <c r="AE372">
        <f>IFERROR(SMALL(AE108:AE310,ROW()-ROW($AE$313)+1),"")</f>
        <v>0</v>
      </c>
      <c r="AF372">
        <f>IFERROR(SMALL(AF108:AF310,ROW()-ROW($AF$313)+1),"")</f>
        <v>0</v>
      </c>
      <c r="AG372">
        <f>IFERROR(SMALL(AG108:AG310,ROW()-ROW($AG$313)+1),"")</f>
        <v>0</v>
      </c>
      <c r="AH372">
        <f>IFERROR(SMALL(AH108:AH310,ROW()-ROW($AH$313)+1),"")</f>
        <v>0</v>
      </c>
      <c r="AI372">
        <f>IFERROR(SMALL(AI108:AI310,ROW()-ROW($AI$313)+1),"")</f>
        <v>0</v>
      </c>
      <c r="AJ372">
        <f>IFERROR(SMALL(AJ108:AJ310,ROW()-ROW($AJ$313)+1),"")</f>
        <v>0</v>
      </c>
      <c r="AK372">
        <f>IFERROR(SMALL(AK108:AK310,ROW()-ROW($AK$313)+1),"")</f>
        <v>0</v>
      </c>
      <c r="AL372">
        <f>IFERROR(SMALL(AL108:AL310,ROW()-ROW($AL$313)+1),"")</f>
        <v>0</v>
      </c>
      <c r="AM372">
        <f>IFERROR(SMALL(AM108:AM310,ROW()-ROW($AM$313)+1),"")</f>
        <v>0</v>
      </c>
      <c r="AN372">
        <f>IFERROR(SMALL(AN108:AN310,ROW()-ROW($AN$313)+1),"")</f>
        <v>0</v>
      </c>
      <c r="AO372">
        <f>IFERROR(SMALL(AO108:AO310,ROW()-ROW($AO$313)+1),"")</f>
        <v>0</v>
      </c>
      <c r="AP372">
        <f>IFERROR(SMALL(AP108:AP310,ROW()-ROW($AP$313)+1),"")</f>
        <v>0</v>
      </c>
      <c r="AQ372">
        <f>IFERROR(SMALL(AQ108:AQ310,ROW()-ROW($AQ$313)+1),"")</f>
        <v>0</v>
      </c>
      <c r="AR372">
        <f>IFERROR(SMALL(AR108:AR310,ROW()-ROW($AR$313)+1),"")</f>
        <v>0</v>
      </c>
      <c r="AS372">
        <f>IFERROR(SMALL(AS108:AS310,ROW()-ROW($AS$313)+1),"")</f>
        <v>0</v>
      </c>
      <c r="AT372">
        <f>IFERROR(SMALL(AT108:AT310,ROW()-ROW($AT$313)+1),"")</f>
        <v>0</v>
      </c>
      <c r="AU372">
        <f>IFERROR(SMALL(AU108:AU310,ROW()-ROW($AU$313)+1),"")</f>
        <v>0</v>
      </c>
      <c r="AV372">
        <f>IFERROR(SMALL(AV108:AV310,ROW()-ROW($AV$313)+1),"")</f>
        <v>0</v>
      </c>
      <c r="AW372">
        <f>IFERROR(SMALL(AW108:AW310,ROW()-ROW($AW$313)+1),"")</f>
        <v>0</v>
      </c>
      <c r="AX372">
        <f>IFERROR(SMALL(AX108:AX310,ROW()-ROW($AX$313)+1),"")</f>
        <v>0</v>
      </c>
      <c r="AY372">
        <f>IFERROR(SMALL(AY108:AY310,ROW()-ROW($AY$313)+1),"")</f>
        <v>0</v>
      </c>
      <c r="AZ372">
        <f>IFERROR(SMALL(AZ108:AZ310,ROW()-ROW($AZ$313)+1),"")</f>
        <v>0</v>
      </c>
      <c r="BA372">
        <f>IFERROR(SMALL(BA108:BA310,ROW()-ROW($BA$313)+1),"")</f>
        <v>0</v>
      </c>
      <c r="BB372">
        <f>IFERROR(SMALL(BB108:BB310,ROW()-ROW($BB$313)+1),"")</f>
        <v>0</v>
      </c>
      <c r="BC372">
        <f>IFERROR(SMALL(BC108:BC310,ROW()-ROW($BC$313)+1),"")</f>
        <v>0</v>
      </c>
      <c r="BD372">
        <f>IFERROR(SMALL(BD108:BD310,ROW()-ROW($BD$313)+1),"")</f>
        <v>0</v>
      </c>
      <c r="BE372">
        <f>IFERROR(SMALL(BE108:BE310,ROW()-ROW($BE$313)+1),"")</f>
        <v>0</v>
      </c>
      <c r="BF372">
        <f>IFERROR(SMALL(BF108:BF310,ROW()-ROW($BF$313)+1),"")</f>
        <v>0</v>
      </c>
      <c r="BG372">
        <f>IFERROR(SMALL(BG108:BG310,ROW()-ROW($BG$313)+1),"")</f>
        <v>0</v>
      </c>
      <c r="BH372">
        <f>IFERROR(SMALL(BH108:BH310,ROW()-ROW($BH$313)+1),"")</f>
        <v>0</v>
      </c>
      <c r="BI372">
        <f>IFERROR(SMALL(BI108:BI310,ROW()-ROW($BI$313)+1),"")</f>
        <v>0</v>
      </c>
      <c r="BJ372">
        <f>IFERROR(SMALL(BJ108:BJ310,ROW()-ROW($BJ$313)+1),"")</f>
        <v>0</v>
      </c>
      <c r="BK372">
        <f>IFERROR(SMALL(BK108:BK310,ROW()-ROW($BK$313)+1),"")</f>
        <v>0</v>
      </c>
      <c r="BL372">
        <f>IFERROR(SMALL(BL108:BL310,ROW()-ROW($BL$313)+1),"")</f>
        <v>0</v>
      </c>
      <c r="BM372">
        <f>IFERROR(SMALL(BM108:BM310,ROW()-ROW($BM$313)+1),"")</f>
        <v>0</v>
      </c>
      <c r="BN372">
        <f>IFERROR(SMALL(BN108:BN310,ROW()-ROW($BN$313)+1),"")</f>
        <v>0</v>
      </c>
      <c r="BO372">
        <f>IFERROR(SMALL(BO108:BO310,ROW()-ROW($BO$313)+1),"")</f>
        <v>0</v>
      </c>
      <c r="BP372">
        <f>IFERROR(SMALL(BP108:BP310,ROW()-ROW($BP$313)+1),"")</f>
        <v>0</v>
      </c>
      <c r="BQ372">
        <f>IFERROR(SMALL(BQ108:BQ310,ROW()-ROW($BQ$313)+1),"")</f>
        <v>0</v>
      </c>
      <c r="BR372">
        <f>IFERROR(SMALL(BR108:BR310,ROW()-ROW($BR$313)+1),"")</f>
        <v>0</v>
      </c>
      <c r="BS372">
        <f>IFERROR(SMALL(BS108:BS310,ROW()-ROW($BS$313)+1),"")</f>
        <v>0</v>
      </c>
      <c r="BT372">
        <f>IFERROR(SMALL(BT108:BT310,ROW()-ROW($BT$313)+1),"")</f>
        <v>0</v>
      </c>
      <c r="BU372">
        <f>IFERROR(SMALL(BU108:BU310,ROW()-ROW($BU$313)+1),"")</f>
        <v>0</v>
      </c>
      <c r="BV372">
        <f>IFERROR(SMALL(BV108:BV310,ROW()-ROW($BV$313)+1),"")</f>
        <v>0</v>
      </c>
      <c r="BW372">
        <f>IFERROR(SMALL(BW108:BW310,ROW()-ROW($BW$313)+1),"")</f>
        <v>0</v>
      </c>
      <c r="BX372">
        <f>IFERROR(SMALL(BX108:BX310,ROW()-ROW($BX$313)+1),"")</f>
        <v>0</v>
      </c>
      <c r="BY372">
        <f>IFERROR(SMALL(BY108:BY310,ROW()-ROW($BY$313)+1),"")</f>
        <v>0</v>
      </c>
      <c r="BZ372">
        <f>IFERROR(SMALL(BZ108:BZ310,ROW()-ROW($BZ$313)+1),"")</f>
        <v>0</v>
      </c>
      <c r="CA372">
        <f>IFERROR(SMALL(CA108:CA310,ROW()-ROW($CA$313)+1),"")</f>
        <v>0</v>
      </c>
      <c r="CB372">
        <f>IFERROR(SMALL(CB108:CB310,ROW()-ROW($CB$313)+1),"")</f>
        <v>0</v>
      </c>
      <c r="CC372">
        <f>IFERROR(SMALL(CC108:CC310,ROW()-ROW($CC$313)+1),"")</f>
        <v>0</v>
      </c>
      <c r="CD372">
        <f>IFERROR(SMALL(CD108:CD310,ROW()-ROW($CD$313)+1),"")</f>
        <v>0</v>
      </c>
      <c r="CE372">
        <f>IFERROR(SMALL(CE108:CE310,ROW()-ROW($CE$313)+1),"")</f>
        <v>0</v>
      </c>
      <c r="CF372">
        <f>IFERROR(SMALL(CF108:CF310,ROW()-ROW($CF$313)+1),"")</f>
        <v>0</v>
      </c>
      <c r="CG372">
        <f>IFERROR(SMALL(CG108:CG310,ROW()-ROW($CG$313)+1),"")</f>
        <v>0</v>
      </c>
      <c r="CH372">
        <f>IFERROR(SMALL(CH108:CH310,ROW()-ROW($CH$313)+1),"")</f>
        <v>0</v>
      </c>
      <c r="CI372">
        <f>IFERROR(SMALL(CI108:CI310,ROW()-ROW($CI$313)+1),"")</f>
        <v>0</v>
      </c>
      <c r="CJ372">
        <f>IFERROR(SMALL(CJ108:CJ310,ROW()-ROW($CJ$313)+1),"")</f>
        <v>0</v>
      </c>
      <c r="CK372">
        <f>IFERROR(SMALL(CK108:CK310,ROW()-ROW($CK$313)+1),"")</f>
        <v>0</v>
      </c>
      <c r="CL372">
        <f>IFERROR(SMALL(CL108:CL310,ROW()-ROW($CL$313)+1),"")</f>
        <v>0</v>
      </c>
      <c r="CM372">
        <f>IFERROR(SMALL(CM108:CM310,ROW()-ROW($CM$313)+1),"")</f>
        <v>0</v>
      </c>
      <c r="CN372">
        <f>IFERROR(SMALL(CN108:CN310,ROW()-ROW($CN$313)+1),"")</f>
        <v>0</v>
      </c>
      <c r="CO372">
        <f>IFERROR(SMALL(CO108:CO310,ROW()-ROW($CO$313)+1),"")</f>
        <v>0</v>
      </c>
      <c r="CP372">
        <f>IFERROR(SMALL(CP108:CP310,ROW()-ROW($CP$313)+1),"")</f>
        <v>0</v>
      </c>
      <c r="CQ372">
        <f>IFERROR(SMALL(CQ108:CQ310,ROW()-ROW($CQ$313)+1),"")</f>
        <v>0</v>
      </c>
      <c r="CR372">
        <f>IFERROR(SMALL(CR108:CR310,ROW()-ROW($CR$313)+1),"")</f>
        <v>0</v>
      </c>
      <c r="CS372">
        <f>IFERROR(SMALL(CS108:CS310,ROW()-ROW($CS$313)+1),"")</f>
        <v>0</v>
      </c>
      <c r="CT372">
        <f>IFERROR(SMALL(CT108:CT310,ROW()-ROW($CT$313)+1),"")</f>
        <v>0</v>
      </c>
      <c r="CU372">
        <f>IFERROR(SMALL(CU108:CU310,ROW()-ROW($CU$313)+1),"")</f>
        <v>0</v>
      </c>
      <c r="CV372">
        <f>IFERROR(SMALL(CV108:CV310,ROW()-ROW($CV$313)+1),"")</f>
        <v>0</v>
      </c>
      <c r="CW372">
        <f>IFERROR(SMALL(CW108:CW310,ROW()-ROW($CW$313)+1),"")</f>
        <v>0</v>
      </c>
      <c r="CX372">
        <f>IFERROR(SMALL(CX108:CX310,ROW()-ROW($CX$313)+1),"")</f>
        <v>0</v>
      </c>
      <c r="CY372">
        <f>IFERROR(SMALL(CY108:CY310,ROW()-ROW($CY$313)+1),"")</f>
        <v>0</v>
      </c>
      <c r="CZ372">
        <f>IFERROR(SMALL(CZ108:CZ310,ROW()-ROW($CZ$313)+1),"")</f>
        <v>0</v>
      </c>
      <c r="DA372">
        <f>IFERROR(SMALL(DA108:DA310,ROW()-ROW($DA$313)+1),"")</f>
        <v>0</v>
      </c>
      <c r="DB372">
        <f>IFERROR(SMALL(DB108:DB310,ROW()-ROW($DB$313)+1),"")</f>
        <v>0</v>
      </c>
      <c r="DC372">
        <f>IFERROR(SMALL(DC108:DC310,ROW()-ROW($DC$313)+1),"")</f>
        <v>0</v>
      </c>
      <c r="DD372">
        <f>IFERROR(SMALL(DD108:DD310,ROW()-ROW($DD$313)+1),"")</f>
        <v>0</v>
      </c>
      <c r="DG372">
        <f>IFERROR(SMALL(DG108:DG310,ROW()-ROW($DG$313)+1),"")</f>
        <v>0</v>
      </c>
      <c r="DH372">
        <f>IFERROR(SMALL(DH108:DH310,ROW()-ROW($DH$313)+1),"")</f>
        <v>0</v>
      </c>
      <c r="DI372">
        <f>IFERROR(SMALL(DI108:DI310,ROW()-ROW($DI$313)+1),"")</f>
        <v>0</v>
      </c>
      <c r="DJ372">
        <f>IFERROR(SMALL(DJ108:DJ310,ROW()-ROW($DJ$313)+1),"")</f>
        <v>0</v>
      </c>
      <c r="DK372">
        <f>IFERROR(SMALL(DK108:DK310,ROW()-ROW($DK$313)+1),"")</f>
        <v>0</v>
      </c>
      <c r="DL372">
        <f>IFERROR(SMALL(DL108:DL310,ROW()-ROW($DL$313)+1),"")</f>
        <v>0</v>
      </c>
      <c r="DM372">
        <f>IFERROR(SMALL(DM108:DM310,ROW()-ROW($DM$313)+1),"")</f>
        <v>0</v>
      </c>
      <c r="DN372">
        <f>IFERROR(SMALL(DN108:DN310,ROW()-ROW($DN$313)+1),"")</f>
        <v>0</v>
      </c>
      <c r="DO372">
        <f>IFERROR(SMALL(DO108:DO310,ROW()-ROW($DO$313)+1),"")</f>
        <v>0</v>
      </c>
      <c r="DP372">
        <f>IFERROR(SMALL(DP108:DP310,ROW()-ROW($DP$313)+1),"")</f>
        <v>0</v>
      </c>
      <c r="DQ372">
        <f>IFERROR(SMALL(DQ108:DQ310,ROW()-ROW($DQ$313)+1),"")</f>
        <v>0</v>
      </c>
      <c r="DR372">
        <f>IFERROR(SMALL(DR108:DR310,ROW()-ROW($DR$313)+1),"")</f>
        <v>0</v>
      </c>
      <c r="DS372">
        <f>IFERROR(SMALL(DS108:DS310,ROW()-ROW($DS$313)+1),"")</f>
        <v>0</v>
      </c>
      <c r="DT372">
        <f>IFERROR(SMALL(DT108:DT310,ROW()-ROW($DT$313)+1),"")</f>
        <v>0</v>
      </c>
      <c r="DU372">
        <f>IFERROR(SMALL(DU108:DU310,ROW()-ROW($DU$313)+1),"")</f>
        <v>0</v>
      </c>
      <c r="DV372">
        <f>IFERROR(SMALL(DV108:DV310,ROW()-ROW($DV$313)+1),"")</f>
        <v>0</v>
      </c>
      <c r="DW372">
        <f>IFERROR(SMALL(DW108:DW310,ROW()-ROW($DW$313)+1),"")</f>
        <v>0</v>
      </c>
      <c r="DX372">
        <f>IFERROR(SMALL(DX108:DX310,ROW()-ROW($DX$313)+1),"")</f>
        <v>0</v>
      </c>
      <c r="DY372">
        <f>IFERROR(SMALL(DY108:DY310,ROW()-ROW($DY$313)+1),"")</f>
        <v>0</v>
      </c>
      <c r="DZ372">
        <f>IFERROR(SMALL(DZ108:DZ310,ROW()-ROW($DZ$313)+1),"")</f>
        <v>0</v>
      </c>
      <c r="EA372">
        <f>IFERROR(SMALL(EA108:EA310,ROW()-ROW($EA$313)+1),"")</f>
        <v>0</v>
      </c>
      <c r="EB372">
        <f>IFERROR(SMALL(EB108:EB310,ROW()-ROW($EB$313)+1),"")</f>
        <v>0</v>
      </c>
      <c r="EC372">
        <f>IFERROR(SMALL(EC108:EC310,ROW()-ROW($EC$313)+1),"")</f>
        <v>0</v>
      </c>
      <c r="ED372">
        <f>IFERROR(SMALL(ED108:ED310,ROW()-ROW($ED$313)+1),"")</f>
        <v>0</v>
      </c>
      <c r="EE372">
        <f>IFERROR(SMALL(EE108:EE310,ROW()-ROW($EE$313)+1),"")</f>
        <v>0</v>
      </c>
      <c r="EF372">
        <f>IFERROR(SMALL(EF108:EF310,ROW()-ROW($EF$313)+1),"")</f>
        <v>0</v>
      </c>
      <c r="EG372">
        <f>IFERROR(SMALL(EG108:EG310,ROW()-ROW($EG$313)+1),"")</f>
        <v>0</v>
      </c>
      <c r="EH372">
        <f>IFERROR(SMALL(EH108:EH310,ROW()-ROW($EH$313)+1),"")</f>
        <v>0</v>
      </c>
      <c r="EI372">
        <f>IFERROR(SMALL(EI108:EI310,ROW()-ROW($EI$313)+1),"")</f>
        <v>0</v>
      </c>
      <c r="EJ372">
        <f>IFERROR(SMALL(EJ108:EJ310,ROW()-ROW($EJ$313)+1),"")</f>
        <v>0</v>
      </c>
      <c r="EK372">
        <f>IFERROR(SMALL(EK108:EK310,ROW()-ROW($EK$313)+1),"")</f>
        <v>0</v>
      </c>
      <c r="EL372">
        <f>IFERROR(SMALL(EL108:EL310,ROW()-ROW($EL$313)+1),"")</f>
        <v>0</v>
      </c>
      <c r="EM372">
        <f>IFERROR(SMALL(EM108:EM310,ROW()-ROW($EM$313)+1),"")</f>
        <v>0</v>
      </c>
      <c r="EN372">
        <f>IFERROR(SMALL(EN108:EN310,ROW()-ROW($EN$313)+1),"")</f>
        <v>0</v>
      </c>
      <c r="EO372">
        <f>IFERROR(SMALL(EO108:EO310,ROW()-ROW($EO$313)+1),"")</f>
        <v>0</v>
      </c>
      <c r="EP372">
        <f>IFERROR(SMALL(EP108:EP310,ROW()-ROW($EP$313)+1),"")</f>
        <v>0</v>
      </c>
      <c r="EQ372">
        <f>IFERROR(SMALL(EQ108:EQ310,ROW()-ROW($EQ$313)+1),"")</f>
        <v>0</v>
      </c>
      <c r="ER372">
        <f>IFERROR(SMALL(ER108:ER310,ROW()-ROW($ER$313)+1),"")</f>
        <v>0</v>
      </c>
      <c r="ES372">
        <f>IFERROR(SMALL(ES108:ES310,ROW()-ROW($ES$313)+1),"")</f>
        <v>0</v>
      </c>
      <c r="ET372">
        <f>IFERROR(SMALL(ET108:ET310,ROW()-ROW($ET$313)+1),"")</f>
        <v>0</v>
      </c>
      <c r="EU372">
        <f>IFERROR(SMALL(EU108:EU310,ROW()-ROW($EU$313)+1),"")</f>
        <v>0</v>
      </c>
      <c r="EV372">
        <f>IFERROR(SMALL(EV108:EV310,ROW()-ROW($EV$313)+1),"")</f>
        <v>0</v>
      </c>
      <c r="EW372">
        <f>IFERROR(SMALL(EW108:EW310,ROW()-ROW($EW$313)+1),"")</f>
        <v>0</v>
      </c>
      <c r="EX372">
        <f>IFERROR(SMALL(EX108:EX310,ROW()-ROW($EX$313)+1),"")</f>
        <v>0</v>
      </c>
      <c r="EY372">
        <f>IFERROR(SMALL(EY108:EY310,ROW()-ROW($EY$313)+1),"")</f>
        <v>0</v>
      </c>
      <c r="EZ372">
        <f>IFERROR(SMALL(EZ108:EZ310,ROW()-ROW($EZ$313)+1),"")</f>
        <v>0</v>
      </c>
      <c r="FA372">
        <f>IFERROR(SMALL(FA108:FA310,ROW()-ROW($FA$313)+1),"")</f>
        <v>0</v>
      </c>
      <c r="FB372">
        <f>IFERROR(SMALL(FB108:FB310,ROW()-ROW($FB$313)+1),"")</f>
        <v>0</v>
      </c>
      <c r="FC372">
        <f>IFERROR(SMALL(FC108:FC310,ROW()-ROW($FC$313)+1),"")</f>
        <v>0</v>
      </c>
      <c r="FD372">
        <f>IFERROR(SMALL(FD108:FD310,ROW()-ROW($FD$313)+1),"")</f>
        <v>0</v>
      </c>
      <c r="FE372">
        <f>IFERROR(SMALL(FE108:FE310,ROW()-ROW($FE$313)+1),"")</f>
        <v>0</v>
      </c>
      <c r="FF372">
        <f>IFERROR(SMALL(FF108:FF310,ROW()-ROW($FF$313)+1),"")</f>
        <v>0</v>
      </c>
      <c r="FG372">
        <f>IFERROR(SMALL(FG108:FG310,ROW()-ROW($FG$313)+1),"")</f>
        <v>0</v>
      </c>
      <c r="FH372">
        <f>IFERROR(SMALL(FH108:FH310,ROW()-ROW($FH$313)+1),"")</f>
        <v>0</v>
      </c>
      <c r="FI372">
        <f>IFERROR(SMALL(FI108:FI310,ROW()-ROW($FI$313)+1),"")</f>
        <v>0</v>
      </c>
      <c r="FJ372">
        <f>IFERROR(SMALL(FJ108:FJ310,ROW()-ROW($FJ$313)+1),"")</f>
        <v>0</v>
      </c>
      <c r="FK372">
        <f>IFERROR(SMALL(FK108:FK310,ROW()-ROW($FK$313)+1),"")</f>
        <v>0</v>
      </c>
      <c r="FL372">
        <f>IFERROR(SMALL(FL108:FL310,ROW()-ROW($FL$313)+1),"")</f>
        <v>0</v>
      </c>
      <c r="FM372">
        <f>IFERROR(SMALL(FM108:FM310,ROW()-ROW($FM$313)+1),"")</f>
        <v>0</v>
      </c>
      <c r="FN372">
        <f>IFERROR(SMALL(FN108:FN310,ROW()-ROW($FN$313)+1),"")</f>
        <v>0</v>
      </c>
      <c r="FO372">
        <f>IFERROR(SMALL(FO108:FO310,ROW()-ROW($FO$313)+1),"")</f>
        <v>0</v>
      </c>
      <c r="FP372">
        <f>IFERROR(SMALL(FP108:FP310,ROW()-ROW($FP$313)+1),"")</f>
        <v>0</v>
      </c>
      <c r="FQ372">
        <f>IFERROR(SMALL(FQ108:FQ310,ROW()-ROW($FQ$313)+1),"")</f>
        <v>0</v>
      </c>
      <c r="FR372">
        <f>IFERROR(SMALL(FR108:FR310,ROW()-ROW($FR$313)+1),"")</f>
        <v>0</v>
      </c>
      <c r="FS372">
        <f>IFERROR(SMALL(FS108:FS310,ROW()-ROW($FS$313)+1),"")</f>
        <v>0</v>
      </c>
      <c r="FT372">
        <f>IFERROR(SMALL(FT108:FT310,ROW()-ROW($FT$313)+1),"")</f>
        <v>0</v>
      </c>
      <c r="FU372">
        <f>IFERROR(SMALL(FU108:FU310,ROW()-ROW($FU$313)+1),"")</f>
        <v>0</v>
      </c>
      <c r="FV372">
        <f>IFERROR(SMALL(FV108:FV310,ROW()-ROW($FV$313)+1),"")</f>
        <v>0</v>
      </c>
      <c r="FW372">
        <f>IFERROR(SMALL(FW108:FW310,ROW()-ROW($FW$313)+1),"")</f>
        <v>0</v>
      </c>
      <c r="FX372">
        <f>IFERROR(SMALL(FX108:FX310,ROW()-ROW($FX$313)+1),"")</f>
        <v>0</v>
      </c>
      <c r="FY372">
        <f>IFERROR(SMALL(FY108:FY310,ROW()-ROW($FY$313)+1),"")</f>
        <v>0</v>
      </c>
      <c r="FZ372">
        <f>IFERROR(SMALL(FZ108:FZ310,ROW()-ROW($FZ$313)+1),"")</f>
        <v>0</v>
      </c>
      <c r="GA372">
        <f>IFERROR(SMALL(GA108:GA310,ROW()-ROW($GA$313)+1),"")</f>
        <v>0</v>
      </c>
      <c r="GB372">
        <f>IFERROR(SMALL(GB108:GB310,ROW()-ROW($GB$313)+1),"")</f>
        <v>0</v>
      </c>
      <c r="GC372">
        <f>IFERROR(SMALL(GC108:GC310,ROW()-ROW($GC$313)+1),"")</f>
        <v>0</v>
      </c>
      <c r="GD372">
        <f>IFERROR(SMALL(GD108:GD310,ROW()-ROW($GD$313)+1),"")</f>
        <v>0</v>
      </c>
      <c r="GE372">
        <f>IFERROR(SMALL(GE108:GE310,ROW()-ROW($GE$313)+1),"")</f>
        <v>0</v>
      </c>
      <c r="GF372">
        <f>IFERROR(SMALL(GF108:GF310,ROW()-ROW($GF$313)+1),"")</f>
        <v>0</v>
      </c>
      <c r="GG372">
        <f>IFERROR(SMALL(GG108:GG310,ROW()-ROW($GG$313)+1),"")</f>
        <v>0</v>
      </c>
      <c r="GH372">
        <f>IFERROR(SMALL(GH108:GH310,ROW()-ROW($GH$313)+1),"")</f>
        <v>0</v>
      </c>
      <c r="GI372">
        <f>IFERROR(SMALL(GI108:GI310,ROW()-ROW($GI$313)+1),"")</f>
        <v>0</v>
      </c>
      <c r="GJ372">
        <f>IFERROR(SMALL(GJ108:GJ310,ROW()-ROW($GJ$313)+1),"")</f>
        <v>0</v>
      </c>
      <c r="GK372">
        <f>IFERROR(SMALL(GK108:GK310,ROW()-ROW($GK$313)+1),"")</f>
        <v>0</v>
      </c>
      <c r="GL372">
        <f>IFERROR(SMALL(GL108:GL310,ROW()-ROW($GL$313)+1),"")</f>
        <v>0</v>
      </c>
      <c r="GM372">
        <f>IFERROR(SMALL(GM108:GM310,ROW()-ROW($GM$313)+1),"")</f>
        <v>0</v>
      </c>
      <c r="GN372">
        <f>IFERROR(SMALL(GN108:GN310,ROW()-ROW($GN$313)+1),"")</f>
        <v>0</v>
      </c>
      <c r="GO372">
        <f>IFERROR(SMALL(GO108:GO310,ROW()-ROW($GO$313)+1),"")</f>
        <v>0</v>
      </c>
      <c r="GP372">
        <f>IFERROR(SMALL(GP108:GP310,ROW()-ROW($GP$313)+1),"")</f>
        <v>0</v>
      </c>
      <c r="GQ372">
        <f>IFERROR(SMALL(GQ108:GQ310,ROW()-ROW($GQ$313)+1),"")</f>
        <v>0</v>
      </c>
      <c r="GR372">
        <f>IFERROR(SMALL(GR108:GR310,ROW()-ROW($GR$313)+1),"")</f>
        <v>0</v>
      </c>
      <c r="GS372">
        <f>IFERROR(SMALL(GS108:GS310,ROW()-ROW($GS$313)+1),"")</f>
        <v>0</v>
      </c>
      <c r="GT372">
        <f>IFERROR(SMALL(GT108:GT310,ROW()-ROW($GT$313)+1),"")</f>
        <v>0</v>
      </c>
      <c r="GU372">
        <f>IFERROR(SMALL(GU108:GU310,ROW()-ROW($GU$313)+1),"")</f>
        <v>0</v>
      </c>
      <c r="GV372">
        <f>IFERROR(SMALL(GV108:GV310,ROW()-ROW($GV$313)+1),"")</f>
        <v>0</v>
      </c>
      <c r="GW372">
        <f>IFERROR(SMALL(GW108:GW310,ROW()-ROW($GW$313)+1),"")</f>
        <v>0</v>
      </c>
      <c r="GX372">
        <f>IFERROR(SMALL(GX108:GX310,ROW()-ROW($GX$313)+1),"")</f>
        <v>0</v>
      </c>
      <c r="GY372">
        <f>IFERROR(SMALL(GY108:GY310,ROW()-ROW($GY$313)+1),"")</f>
        <v>0</v>
      </c>
      <c r="GZ372">
        <f>IFERROR(SMALL(GZ108:GZ310,ROW()-ROW($GZ$313)+1),"")</f>
        <v>0</v>
      </c>
      <c r="HA372">
        <f>IFERROR(SMALL(HA108:HA310,ROW()-ROW($HA$313)+1),"")</f>
        <v>0</v>
      </c>
      <c r="HB372">
        <f>IFERROR(SMALL(HB108:HB310,ROW()-ROW($HB$313)+1),"")</f>
        <v>0</v>
      </c>
      <c r="HC372">
        <f>IFERROR(SMALL(HC108:HC310,ROW()-ROW($HC$313)+1),"")</f>
        <v>0</v>
      </c>
      <c r="HD372">
        <f>IFERROR(SMALL(HD108:HD310,ROW()-ROW($HD$313)+1),"")</f>
        <v>0</v>
      </c>
      <c r="HE372">
        <f>IFERROR(SMALL(HE108:HE310,ROW()-ROW($HE$313)+1),"")</f>
        <v>0</v>
      </c>
      <c r="HF372">
        <f>IFERROR(SMALL(HF108:HF310,ROW()-ROW($HF$313)+1),"")</f>
        <v>0</v>
      </c>
    </row>
    <row r="373" spans="5:214">
      <c r="E373">
        <f>IFERROR(SMALL(E108:E310,ROW()-ROW($E$313)+1),"")</f>
        <v>0</v>
      </c>
      <c r="F373">
        <f>IFERROR(SMALL(F108:F310,ROW()-ROW($F$313)+1),"")</f>
        <v>0</v>
      </c>
      <c r="G373">
        <f>IFERROR(SMALL(G108:G310,ROW()-ROW($G$313)+1),"")</f>
        <v>0</v>
      </c>
      <c r="H373">
        <f>IFERROR(SMALL(H108:H310,ROW()-ROW($H$313)+1),"")</f>
        <v>0</v>
      </c>
      <c r="I373">
        <f>IFERROR(SMALL(I108:I310,ROW()-ROW($I$313)+1),"")</f>
        <v>0</v>
      </c>
      <c r="J373">
        <f>IFERROR(SMALL(J108:J310,ROW()-ROW($J$313)+1),"")</f>
        <v>0</v>
      </c>
      <c r="K373">
        <f>IFERROR(SMALL(K108:K310,ROW()-ROW($K$313)+1),"")</f>
        <v>0</v>
      </c>
      <c r="L373">
        <f>IFERROR(SMALL(L108:L310,ROW()-ROW($L$313)+1),"")</f>
        <v>0</v>
      </c>
      <c r="M373">
        <f>IFERROR(SMALL(M108:M310,ROW()-ROW($M$313)+1),"")</f>
        <v>0</v>
      </c>
      <c r="N373">
        <f>IFERROR(SMALL(N108:N310,ROW()-ROW($N$313)+1),"")</f>
        <v>0</v>
      </c>
      <c r="O373">
        <f>IFERROR(SMALL(O108:O310,ROW()-ROW($O$313)+1),"")</f>
        <v>0</v>
      </c>
      <c r="P373">
        <f>IFERROR(SMALL(P108:P310,ROW()-ROW($P$313)+1),"")</f>
        <v>0</v>
      </c>
      <c r="Q373">
        <f>IFERROR(SMALL(Q108:Q310,ROW()-ROW($Q$313)+1),"")</f>
        <v>0</v>
      </c>
      <c r="R373">
        <f>IFERROR(SMALL(R108:R310,ROW()-ROW($R$313)+1),"")</f>
        <v>0</v>
      </c>
      <c r="S373">
        <f>IFERROR(SMALL(S108:S310,ROW()-ROW($S$313)+1),"")</f>
        <v>0</v>
      </c>
      <c r="T373">
        <f>IFERROR(SMALL(T108:T310,ROW()-ROW($T$313)+1),"")</f>
        <v>0</v>
      </c>
      <c r="U373">
        <f>IFERROR(SMALL(U108:U310,ROW()-ROW($U$313)+1),"")</f>
        <v>0</v>
      </c>
      <c r="V373">
        <f>IFERROR(SMALL(V108:V310,ROW()-ROW($V$313)+1),"")</f>
        <v>0</v>
      </c>
      <c r="W373">
        <f>IFERROR(SMALL(W108:W310,ROW()-ROW($W$313)+1),"")</f>
        <v>0</v>
      </c>
      <c r="X373">
        <f>IFERROR(SMALL(X108:X310,ROW()-ROW($X$313)+1),"")</f>
        <v>0</v>
      </c>
      <c r="Y373">
        <f>IFERROR(SMALL(Y108:Y310,ROW()-ROW($Y$313)+1),"")</f>
        <v>0</v>
      </c>
      <c r="Z373">
        <f>IFERROR(SMALL(Z108:Z310,ROW()-ROW($Z$313)+1),"")</f>
        <v>0</v>
      </c>
      <c r="AA373">
        <f>IFERROR(SMALL(AA108:AA310,ROW()-ROW($AA$313)+1),"")</f>
        <v>0</v>
      </c>
      <c r="AB373">
        <f>IFERROR(SMALL(AB108:AB310,ROW()-ROW($AB$313)+1),"")</f>
        <v>0</v>
      </c>
      <c r="AC373">
        <f>IFERROR(SMALL(AC108:AC310,ROW()-ROW($AC$313)+1),"")</f>
        <v>0</v>
      </c>
      <c r="AD373">
        <f>IFERROR(SMALL(AD108:AD310,ROW()-ROW($AD$313)+1),"")</f>
        <v>0</v>
      </c>
      <c r="AE373">
        <f>IFERROR(SMALL(AE108:AE310,ROW()-ROW($AE$313)+1),"")</f>
        <v>0</v>
      </c>
      <c r="AF373">
        <f>IFERROR(SMALL(AF108:AF310,ROW()-ROW($AF$313)+1),"")</f>
        <v>0</v>
      </c>
      <c r="AG373">
        <f>IFERROR(SMALL(AG108:AG310,ROW()-ROW($AG$313)+1),"")</f>
        <v>0</v>
      </c>
      <c r="AH373">
        <f>IFERROR(SMALL(AH108:AH310,ROW()-ROW($AH$313)+1),"")</f>
        <v>0</v>
      </c>
      <c r="AI373">
        <f>IFERROR(SMALL(AI108:AI310,ROW()-ROW($AI$313)+1),"")</f>
        <v>0</v>
      </c>
      <c r="AJ373">
        <f>IFERROR(SMALL(AJ108:AJ310,ROW()-ROW($AJ$313)+1),"")</f>
        <v>0</v>
      </c>
      <c r="AK373">
        <f>IFERROR(SMALL(AK108:AK310,ROW()-ROW($AK$313)+1),"")</f>
        <v>0</v>
      </c>
      <c r="AL373">
        <f>IFERROR(SMALL(AL108:AL310,ROW()-ROW($AL$313)+1),"")</f>
        <v>0</v>
      </c>
      <c r="AM373">
        <f>IFERROR(SMALL(AM108:AM310,ROW()-ROW($AM$313)+1),"")</f>
        <v>0</v>
      </c>
      <c r="AN373">
        <f>IFERROR(SMALL(AN108:AN310,ROW()-ROW($AN$313)+1),"")</f>
        <v>0</v>
      </c>
      <c r="AO373">
        <f>IFERROR(SMALL(AO108:AO310,ROW()-ROW($AO$313)+1),"")</f>
        <v>0</v>
      </c>
      <c r="AP373">
        <f>IFERROR(SMALL(AP108:AP310,ROW()-ROW($AP$313)+1),"")</f>
        <v>0</v>
      </c>
      <c r="AQ373">
        <f>IFERROR(SMALL(AQ108:AQ310,ROW()-ROW($AQ$313)+1),"")</f>
        <v>0</v>
      </c>
      <c r="AR373">
        <f>IFERROR(SMALL(AR108:AR310,ROW()-ROW($AR$313)+1),"")</f>
        <v>0</v>
      </c>
      <c r="AS373">
        <f>IFERROR(SMALL(AS108:AS310,ROW()-ROW($AS$313)+1),"")</f>
        <v>0</v>
      </c>
      <c r="AT373">
        <f>IFERROR(SMALL(AT108:AT310,ROW()-ROW($AT$313)+1),"")</f>
        <v>0</v>
      </c>
      <c r="AU373">
        <f>IFERROR(SMALL(AU108:AU310,ROW()-ROW($AU$313)+1),"")</f>
        <v>0</v>
      </c>
      <c r="AV373">
        <f>IFERROR(SMALL(AV108:AV310,ROW()-ROW($AV$313)+1),"")</f>
        <v>0</v>
      </c>
      <c r="AW373">
        <f>IFERROR(SMALL(AW108:AW310,ROW()-ROW($AW$313)+1),"")</f>
        <v>0</v>
      </c>
      <c r="AX373">
        <f>IFERROR(SMALL(AX108:AX310,ROW()-ROW($AX$313)+1),"")</f>
        <v>0</v>
      </c>
      <c r="AY373">
        <f>IFERROR(SMALL(AY108:AY310,ROW()-ROW($AY$313)+1),"")</f>
        <v>0</v>
      </c>
      <c r="AZ373">
        <f>IFERROR(SMALL(AZ108:AZ310,ROW()-ROW($AZ$313)+1),"")</f>
        <v>0</v>
      </c>
      <c r="BA373">
        <f>IFERROR(SMALL(BA108:BA310,ROW()-ROW($BA$313)+1),"")</f>
        <v>0</v>
      </c>
      <c r="BB373">
        <f>IFERROR(SMALL(BB108:BB310,ROW()-ROW($BB$313)+1),"")</f>
        <v>0</v>
      </c>
      <c r="BC373">
        <f>IFERROR(SMALL(BC108:BC310,ROW()-ROW($BC$313)+1),"")</f>
        <v>0</v>
      </c>
      <c r="BD373">
        <f>IFERROR(SMALL(BD108:BD310,ROW()-ROW($BD$313)+1),"")</f>
        <v>0</v>
      </c>
      <c r="BE373">
        <f>IFERROR(SMALL(BE108:BE310,ROW()-ROW($BE$313)+1),"")</f>
        <v>0</v>
      </c>
      <c r="BF373">
        <f>IFERROR(SMALL(BF108:BF310,ROW()-ROW($BF$313)+1),"")</f>
        <v>0</v>
      </c>
      <c r="BG373">
        <f>IFERROR(SMALL(BG108:BG310,ROW()-ROW($BG$313)+1),"")</f>
        <v>0</v>
      </c>
      <c r="BH373">
        <f>IFERROR(SMALL(BH108:BH310,ROW()-ROW($BH$313)+1),"")</f>
        <v>0</v>
      </c>
      <c r="BI373">
        <f>IFERROR(SMALL(BI108:BI310,ROW()-ROW($BI$313)+1),"")</f>
        <v>0</v>
      </c>
      <c r="BJ373">
        <f>IFERROR(SMALL(BJ108:BJ310,ROW()-ROW($BJ$313)+1),"")</f>
        <v>0</v>
      </c>
      <c r="BK373">
        <f>IFERROR(SMALL(BK108:BK310,ROW()-ROW($BK$313)+1),"")</f>
        <v>0</v>
      </c>
      <c r="BL373">
        <f>IFERROR(SMALL(BL108:BL310,ROW()-ROW($BL$313)+1),"")</f>
        <v>0</v>
      </c>
      <c r="BM373">
        <f>IFERROR(SMALL(BM108:BM310,ROW()-ROW($BM$313)+1),"")</f>
        <v>0</v>
      </c>
      <c r="BN373">
        <f>IFERROR(SMALL(BN108:BN310,ROW()-ROW($BN$313)+1),"")</f>
        <v>0</v>
      </c>
      <c r="BO373">
        <f>IFERROR(SMALL(BO108:BO310,ROW()-ROW($BO$313)+1),"")</f>
        <v>0</v>
      </c>
      <c r="BP373">
        <f>IFERROR(SMALL(BP108:BP310,ROW()-ROW($BP$313)+1),"")</f>
        <v>0</v>
      </c>
      <c r="BQ373">
        <f>IFERROR(SMALL(BQ108:BQ310,ROW()-ROW($BQ$313)+1),"")</f>
        <v>0</v>
      </c>
      <c r="BR373">
        <f>IFERROR(SMALL(BR108:BR310,ROW()-ROW($BR$313)+1),"")</f>
        <v>0</v>
      </c>
      <c r="BS373">
        <f>IFERROR(SMALL(BS108:BS310,ROW()-ROW($BS$313)+1),"")</f>
        <v>0</v>
      </c>
      <c r="BT373">
        <f>IFERROR(SMALL(BT108:BT310,ROW()-ROW($BT$313)+1),"")</f>
        <v>0</v>
      </c>
      <c r="BU373">
        <f>IFERROR(SMALL(BU108:BU310,ROW()-ROW($BU$313)+1),"")</f>
        <v>0</v>
      </c>
      <c r="BV373">
        <f>IFERROR(SMALL(BV108:BV310,ROW()-ROW($BV$313)+1),"")</f>
        <v>0</v>
      </c>
      <c r="BW373">
        <f>IFERROR(SMALL(BW108:BW310,ROW()-ROW($BW$313)+1),"")</f>
        <v>0</v>
      </c>
      <c r="BX373">
        <f>IFERROR(SMALL(BX108:BX310,ROW()-ROW($BX$313)+1),"")</f>
        <v>0</v>
      </c>
      <c r="BY373">
        <f>IFERROR(SMALL(BY108:BY310,ROW()-ROW($BY$313)+1),"")</f>
        <v>0</v>
      </c>
      <c r="BZ373">
        <f>IFERROR(SMALL(BZ108:BZ310,ROW()-ROW($BZ$313)+1),"")</f>
        <v>0</v>
      </c>
      <c r="CA373">
        <f>IFERROR(SMALL(CA108:CA310,ROW()-ROW($CA$313)+1),"")</f>
        <v>0</v>
      </c>
      <c r="CB373">
        <f>IFERROR(SMALL(CB108:CB310,ROW()-ROW($CB$313)+1),"")</f>
        <v>0</v>
      </c>
      <c r="CC373">
        <f>IFERROR(SMALL(CC108:CC310,ROW()-ROW($CC$313)+1),"")</f>
        <v>0</v>
      </c>
      <c r="CD373">
        <f>IFERROR(SMALL(CD108:CD310,ROW()-ROW($CD$313)+1),"")</f>
        <v>0</v>
      </c>
      <c r="CE373">
        <f>IFERROR(SMALL(CE108:CE310,ROW()-ROW($CE$313)+1),"")</f>
        <v>0</v>
      </c>
      <c r="CF373">
        <f>IFERROR(SMALL(CF108:CF310,ROW()-ROW($CF$313)+1),"")</f>
        <v>0</v>
      </c>
      <c r="CG373">
        <f>IFERROR(SMALL(CG108:CG310,ROW()-ROW($CG$313)+1),"")</f>
        <v>0</v>
      </c>
      <c r="CH373">
        <f>IFERROR(SMALL(CH108:CH310,ROW()-ROW($CH$313)+1),"")</f>
        <v>0</v>
      </c>
      <c r="CI373">
        <f>IFERROR(SMALL(CI108:CI310,ROW()-ROW($CI$313)+1),"")</f>
        <v>0</v>
      </c>
      <c r="CJ373">
        <f>IFERROR(SMALL(CJ108:CJ310,ROW()-ROW($CJ$313)+1),"")</f>
        <v>0</v>
      </c>
      <c r="CK373">
        <f>IFERROR(SMALL(CK108:CK310,ROW()-ROW($CK$313)+1),"")</f>
        <v>0</v>
      </c>
      <c r="CL373">
        <f>IFERROR(SMALL(CL108:CL310,ROW()-ROW($CL$313)+1),"")</f>
        <v>0</v>
      </c>
      <c r="CM373">
        <f>IFERROR(SMALL(CM108:CM310,ROW()-ROW($CM$313)+1),"")</f>
        <v>0</v>
      </c>
      <c r="CN373">
        <f>IFERROR(SMALL(CN108:CN310,ROW()-ROW($CN$313)+1),"")</f>
        <v>0</v>
      </c>
      <c r="CO373">
        <f>IFERROR(SMALL(CO108:CO310,ROW()-ROW($CO$313)+1),"")</f>
        <v>0</v>
      </c>
      <c r="CP373">
        <f>IFERROR(SMALL(CP108:CP310,ROW()-ROW($CP$313)+1),"")</f>
        <v>0</v>
      </c>
      <c r="CQ373">
        <f>IFERROR(SMALL(CQ108:CQ310,ROW()-ROW($CQ$313)+1),"")</f>
        <v>0</v>
      </c>
      <c r="CR373">
        <f>IFERROR(SMALL(CR108:CR310,ROW()-ROW($CR$313)+1),"")</f>
        <v>0</v>
      </c>
      <c r="CS373">
        <f>IFERROR(SMALL(CS108:CS310,ROW()-ROW($CS$313)+1),"")</f>
        <v>0</v>
      </c>
      <c r="CT373">
        <f>IFERROR(SMALL(CT108:CT310,ROW()-ROW($CT$313)+1),"")</f>
        <v>0</v>
      </c>
      <c r="CU373">
        <f>IFERROR(SMALL(CU108:CU310,ROW()-ROW($CU$313)+1),"")</f>
        <v>0</v>
      </c>
      <c r="CV373">
        <f>IFERROR(SMALL(CV108:CV310,ROW()-ROW($CV$313)+1),"")</f>
        <v>0</v>
      </c>
      <c r="CW373">
        <f>IFERROR(SMALL(CW108:CW310,ROW()-ROW($CW$313)+1),"")</f>
        <v>0</v>
      </c>
      <c r="CX373">
        <f>IFERROR(SMALL(CX108:CX310,ROW()-ROW($CX$313)+1),"")</f>
        <v>0</v>
      </c>
      <c r="CY373">
        <f>IFERROR(SMALL(CY108:CY310,ROW()-ROW($CY$313)+1),"")</f>
        <v>0</v>
      </c>
      <c r="CZ373">
        <f>IFERROR(SMALL(CZ108:CZ310,ROW()-ROW($CZ$313)+1),"")</f>
        <v>0</v>
      </c>
      <c r="DA373">
        <f>IFERROR(SMALL(DA108:DA310,ROW()-ROW($DA$313)+1),"")</f>
        <v>0</v>
      </c>
      <c r="DB373">
        <f>IFERROR(SMALL(DB108:DB310,ROW()-ROW($DB$313)+1),"")</f>
        <v>0</v>
      </c>
      <c r="DC373">
        <f>IFERROR(SMALL(DC108:DC310,ROW()-ROW($DC$313)+1),"")</f>
        <v>0</v>
      </c>
      <c r="DD373">
        <f>IFERROR(SMALL(DD108:DD310,ROW()-ROW($DD$313)+1),"")</f>
        <v>0</v>
      </c>
      <c r="DG373">
        <f>IFERROR(SMALL(DG108:DG310,ROW()-ROW($DG$313)+1),"")</f>
        <v>0</v>
      </c>
      <c r="DH373">
        <f>IFERROR(SMALL(DH108:DH310,ROW()-ROW($DH$313)+1),"")</f>
        <v>0</v>
      </c>
      <c r="DI373">
        <f>IFERROR(SMALL(DI108:DI310,ROW()-ROW($DI$313)+1),"")</f>
        <v>0</v>
      </c>
      <c r="DJ373">
        <f>IFERROR(SMALL(DJ108:DJ310,ROW()-ROW($DJ$313)+1),"")</f>
        <v>0</v>
      </c>
      <c r="DK373">
        <f>IFERROR(SMALL(DK108:DK310,ROW()-ROW($DK$313)+1),"")</f>
        <v>0</v>
      </c>
      <c r="DL373">
        <f>IFERROR(SMALL(DL108:DL310,ROW()-ROW($DL$313)+1),"")</f>
        <v>0</v>
      </c>
      <c r="DM373">
        <f>IFERROR(SMALL(DM108:DM310,ROW()-ROW($DM$313)+1),"")</f>
        <v>0</v>
      </c>
      <c r="DN373">
        <f>IFERROR(SMALL(DN108:DN310,ROW()-ROW($DN$313)+1),"")</f>
        <v>0</v>
      </c>
      <c r="DO373">
        <f>IFERROR(SMALL(DO108:DO310,ROW()-ROW($DO$313)+1),"")</f>
        <v>0</v>
      </c>
      <c r="DP373">
        <f>IFERROR(SMALL(DP108:DP310,ROW()-ROW($DP$313)+1),"")</f>
        <v>0</v>
      </c>
      <c r="DQ373">
        <f>IFERROR(SMALL(DQ108:DQ310,ROW()-ROW($DQ$313)+1),"")</f>
        <v>0</v>
      </c>
      <c r="DR373">
        <f>IFERROR(SMALL(DR108:DR310,ROW()-ROW($DR$313)+1),"")</f>
        <v>0</v>
      </c>
      <c r="DS373">
        <f>IFERROR(SMALL(DS108:DS310,ROW()-ROW($DS$313)+1),"")</f>
        <v>0</v>
      </c>
      <c r="DT373">
        <f>IFERROR(SMALL(DT108:DT310,ROW()-ROW($DT$313)+1),"")</f>
        <v>0</v>
      </c>
      <c r="DU373">
        <f>IFERROR(SMALL(DU108:DU310,ROW()-ROW($DU$313)+1),"")</f>
        <v>0</v>
      </c>
      <c r="DV373">
        <f>IFERROR(SMALL(DV108:DV310,ROW()-ROW($DV$313)+1),"")</f>
        <v>0</v>
      </c>
      <c r="DW373">
        <f>IFERROR(SMALL(DW108:DW310,ROW()-ROW($DW$313)+1),"")</f>
        <v>0</v>
      </c>
      <c r="DX373">
        <f>IFERROR(SMALL(DX108:DX310,ROW()-ROW($DX$313)+1),"")</f>
        <v>0</v>
      </c>
      <c r="DY373">
        <f>IFERROR(SMALL(DY108:DY310,ROW()-ROW($DY$313)+1),"")</f>
        <v>0</v>
      </c>
      <c r="DZ373">
        <f>IFERROR(SMALL(DZ108:DZ310,ROW()-ROW($DZ$313)+1),"")</f>
        <v>0</v>
      </c>
      <c r="EA373">
        <f>IFERROR(SMALL(EA108:EA310,ROW()-ROW($EA$313)+1),"")</f>
        <v>0</v>
      </c>
      <c r="EB373">
        <f>IFERROR(SMALL(EB108:EB310,ROW()-ROW($EB$313)+1),"")</f>
        <v>0</v>
      </c>
      <c r="EC373">
        <f>IFERROR(SMALL(EC108:EC310,ROW()-ROW($EC$313)+1),"")</f>
        <v>0</v>
      </c>
      <c r="ED373">
        <f>IFERROR(SMALL(ED108:ED310,ROW()-ROW($ED$313)+1),"")</f>
        <v>0</v>
      </c>
      <c r="EE373">
        <f>IFERROR(SMALL(EE108:EE310,ROW()-ROW($EE$313)+1),"")</f>
        <v>0</v>
      </c>
      <c r="EF373">
        <f>IFERROR(SMALL(EF108:EF310,ROW()-ROW($EF$313)+1),"")</f>
        <v>0</v>
      </c>
      <c r="EG373">
        <f>IFERROR(SMALL(EG108:EG310,ROW()-ROW($EG$313)+1),"")</f>
        <v>0</v>
      </c>
      <c r="EH373">
        <f>IFERROR(SMALL(EH108:EH310,ROW()-ROW($EH$313)+1),"")</f>
        <v>0</v>
      </c>
      <c r="EI373">
        <f>IFERROR(SMALL(EI108:EI310,ROW()-ROW($EI$313)+1),"")</f>
        <v>0</v>
      </c>
      <c r="EJ373">
        <f>IFERROR(SMALL(EJ108:EJ310,ROW()-ROW($EJ$313)+1),"")</f>
        <v>0</v>
      </c>
      <c r="EK373">
        <f>IFERROR(SMALL(EK108:EK310,ROW()-ROW($EK$313)+1),"")</f>
        <v>0</v>
      </c>
      <c r="EL373">
        <f>IFERROR(SMALL(EL108:EL310,ROW()-ROW($EL$313)+1),"")</f>
        <v>0</v>
      </c>
      <c r="EM373">
        <f>IFERROR(SMALL(EM108:EM310,ROW()-ROW($EM$313)+1),"")</f>
        <v>0</v>
      </c>
      <c r="EN373">
        <f>IFERROR(SMALL(EN108:EN310,ROW()-ROW($EN$313)+1),"")</f>
        <v>0</v>
      </c>
      <c r="EO373">
        <f>IFERROR(SMALL(EO108:EO310,ROW()-ROW($EO$313)+1),"")</f>
        <v>0</v>
      </c>
      <c r="EP373">
        <f>IFERROR(SMALL(EP108:EP310,ROW()-ROW($EP$313)+1),"")</f>
        <v>0</v>
      </c>
      <c r="EQ373">
        <f>IFERROR(SMALL(EQ108:EQ310,ROW()-ROW($EQ$313)+1),"")</f>
        <v>0</v>
      </c>
      <c r="ER373">
        <f>IFERROR(SMALL(ER108:ER310,ROW()-ROW($ER$313)+1),"")</f>
        <v>0</v>
      </c>
      <c r="ES373">
        <f>IFERROR(SMALL(ES108:ES310,ROW()-ROW($ES$313)+1),"")</f>
        <v>0</v>
      </c>
      <c r="ET373">
        <f>IFERROR(SMALL(ET108:ET310,ROW()-ROW($ET$313)+1),"")</f>
        <v>0</v>
      </c>
      <c r="EU373">
        <f>IFERROR(SMALL(EU108:EU310,ROW()-ROW($EU$313)+1),"")</f>
        <v>0</v>
      </c>
      <c r="EV373">
        <f>IFERROR(SMALL(EV108:EV310,ROW()-ROW($EV$313)+1),"")</f>
        <v>0</v>
      </c>
      <c r="EW373">
        <f>IFERROR(SMALL(EW108:EW310,ROW()-ROW($EW$313)+1),"")</f>
        <v>0</v>
      </c>
      <c r="EX373">
        <f>IFERROR(SMALL(EX108:EX310,ROW()-ROW($EX$313)+1),"")</f>
        <v>0</v>
      </c>
      <c r="EY373">
        <f>IFERROR(SMALL(EY108:EY310,ROW()-ROW($EY$313)+1),"")</f>
        <v>0</v>
      </c>
      <c r="EZ373">
        <f>IFERROR(SMALL(EZ108:EZ310,ROW()-ROW($EZ$313)+1),"")</f>
        <v>0</v>
      </c>
      <c r="FA373">
        <f>IFERROR(SMALL(FA108:FA310,ROW()-ROW($FA$313)+1),"")</f>
        <v>0</v>
      </c>
      <c r="FB373">
        <f>IFERROR(SMALL(FB108:FB310,ROW()-ROW($FB$313)+1),"")</f>
        <v>0</v>
      </c>
      <c r="FC373">
        <f>IFERROR(SMALL(FC108:FC310,ROW()-ROW($FC$313)+1),"")</f>
        <v>0</v>
      </c>
      <c r="FD373">
        <f>IFERROR(SMALL(FD108:FD310,ROW()-ROW($FD$313)+1),"")</f>
        <v>0</v>
      </c>
      <c r="FE373">
        <f>IFERROR(SMALL(FE108:FE310,ROW()-ROW($FE$313)+1),"")</f>
        <v>0</v>
      </c>
      <c r="FF373">
        <f>IFERROR(SMALL(FF108:FF310,ROW()-ROW($FF$313)+1),"")</f>
        <v>0</v>
      </c>
      <c r="FG373">
        <f>IFERROR(SMALL(FG108:FG310,ROW()-ROW($FG$313)+1),"")</f>
        <v>0</v>
      </c>
      <c r="FH373">
        <f>IFERROR(SMALL(FH108:FH310,ROW()-ROW($FH$313)+1),"")</f>
        <v>0</v>
      </c>
      <c r="FI373">
        <f>IFERROR(SMALL(FI108:FI310,ROW()-ROW($FI$313)+1),"")</f>
        <v>0</v>
      </c>
      <c r="FJ373">
        <f>IFERROR(SMALL(FJ108:FJ310,ROW()-ROW($FJ$313)+1),"")</f>
        <v>0</v>
      </c>
      <c r="FK373">
        <f>IFERROR(SMALL(FK108:FK310,ROW()-ROW($FK$313)+1),"")</f>
        <v>0</v>
      </c>
      <c r="FL373">
        <f>IFERROR(SMALL(FL108:FL310,ROW()-ROW($FL$313)+1),"")</f>
        <v>0</v>
      </c>
      <c r="FM373">
        <f>IFERROR(SMALL(FM108:FM310,ROW()-ROW($FM$313)+1),"")</f>
        <v>0</v>
      </c>
      <c r="FN373">
        <f>IFERROR(SMALL(FN108:FN310,ROW()-ROW($FN$313)+1),"")</f>
        <v>0</v>
      </c>
      <c r="FO373">
        <f>IFERROR(SMALL(FO108:FO310,ROW()-ROW($FO$313)+1),"")</f>
        <v>0</v>
      </c>
      <c r="FP373">
        <f>IFERROR(SMALL(FP108:FP310,ROW()-ROW($FP$313)+1),"")</f>
        <v>0</v>
      </c>
      <c r="FQ373">
        <f>IFERROR(SMALL(FQ108:FQ310,ROW()-ROW($FQ$313)+1),"")</f>
        <v>0</v>
      </c>
      <c r="FR373">
        <f>IFERROR(SMALL(FR108:FR310,ROW()-ROW($FR$313)+1),"")</f>
        <v>0</v>
      </c>
      <c r="FS373">
        <f>IFERROR(SMALL(FS108:FS310,ROW()-ROW($FS$313)+1),"")</f>
        <v>0</v>
      </c>
      <c r="FT373">
        <f>IFERROR(SMALL(FT108:FT310,ROW()-ROW($FT$313)+1),"")</f>
        <v>0</v>
      </c>
      <c r="FU373">
        <f>IFERROR(SMALL(FU108:FU310,ROW()-ROW($FU$313)+1),"")</f>
        <v>0</v>
      </c>
      <c r="FV373">
        <f>IFERROR(SMALL(FV108:FV310,ROW()-ROW($FV$313)+1),"")</f>
        <v>0</v>
      </c>
      <c r="FW373">
        <f>IFERROR(SMALL(FW108:FW310,ROW()-ROW($FW$313)+1),"")</f>
        <v>0</v>
      </c>
      <c r="FX373">
        <f>IFERROR(SMALL(FX108:FX310,ROW()-ROW($FX$313)+1),"")</f>
        <v>0</v>
      </c>
      <c r="FY373">
        <f>IFERROR(SMALL(FY108:FY310,ROW()-ROW($FY$313)+1),"")</f>
        <v>0</v>
      </c>
      <c r="FZ373">
        <f>IFERROR(SMALL(FZ108:FZ310,ROW()-ROW($FZ$313)+1),"")</f>
        <v>0</v>
      </c>
      <c r="GA373">
        <f>IFERROR(SMALL(GA108:GA310,ROW()-ROW($GA$313)+1),"")</f>
        <v>0</v>
      </c>
      <c r="GB373">
        <f>IFERROR(SMALL(GB108:GB310,ROW()-ROW($GB$313)+1),"")</f>
        <v>0</v>
      </c>
      <c r="GC373">
        <f>IFERROR(SMALL(GC108:GC310,ROW()-ROW($GC$313)+1),"")</f>
        <v>0</v>
      </c>
      <c r="GD373">
        <f>IFERROR(SMALL(GD108:GD310,ROW()-ROW($GD$313)+1),"")</f>
        <v>0</v>
      </c>
      <c r="GE373">
        <f>IFERROR(SMALL(GE108:GE310,ROW()-ROW($GE$313)+1),"")</f>
        <v>0</v>
      </c>
      <c r="GF373">
        <f>IFERROR(SMALL(GF108:GF310,ROW()-ROW($GF$313)+1),"")</f>
        <v>0</v>
      </c>
      <c r="GG373">
        <f>IFERROR(SMALL(GG108:GG310,ROW()-ROW($GG$313)+1),"")</f>
        <v>0</v>
      </c>
      <c r="GH373">
        <f>IFERROR(SMALL(GH108:GH310,ROW()-ROW($GH$313)+1),"")</f>
        <v>0</v>
      </c>
      <c r="GI373">
        <f>IFERROR(SMALL(GI108:GI310,ROW()-ROW($GI$313)+1),"")</f>
        <v>0</v>
      </c>
      <c r="GJ373">
        <f>IFERROR(SMALL(GJ108:GJ310,ROW()-ROW($GJ$313)+1),"")</f>
        <v>0</v>
      </c>
      <c r="GK373">
        <f>IFERROR(SMALL(GK108:GK310,ROW()-ROW($GK$313)+1),"")</f>
        <v>0</v>
      </c>
      <c r="GL373">
        <f>IFERROR(SMALL(GL108:GL310,ROW()-ROW($GL$313)+1),"")</f>
        <v>0</v>
      </c>
      <c r="GM373">
        <f>IFERROR(SMALL(GM108:GM310,ROW()-ROW($GM$313)+1),"")</f>
        <v>0</v>
      </c>
      <c r="GN373">
        <f>IFERROR(SMALL(GN108:GN310,ROW()-ROW($GN$313)+1),"")</f>
        <v>0</v>
      </c>
      <c r="GO373">
        <f>IFERROR(SMALL(GO108:GO310,ROW()-ROW($GO$313)+1),"")</f>
        <v>0</v>
      </c>
      <c r="GP373">
        <f>IFERROR(SMALL(GP108:GP310,ROW()-ROW($GP$313)+1),"")</f>
        <v>0</v>
      </c>
      <c r="GQ373">
        <f>IFERROR(SMALL(GQ108:GQ310,ROW()-ROW($GQ$313)+1),"")</f>
        <v>0</v>
      </c>
      <c r="GR373">
        <f>IFERROR(SMALL(GR108:GR310,ROW()-ROW($GR$313)+1),"")</f>
        <v>0</v>
      </c>
      <c r="GS373">
        <f>IFERROR(SMALL(GS108:GS310,ROW()-ROW($GS$313)+1),"")</f>
        <v>0</v>
      </c>
      <c r="GT373">
        <f>IFERROR(SMALL(GT108:GT310,ROW()-ROW($GT$313)+1),"")</f>
        <v>0</v>
      </c>
      <c r="GU373">
        <f>IFERROR(SMALL(GU108:GU310,ROW()-ROW($GU$313)+1),"")</f>
        <v>0</v>
      </c>
      <c r="GV373">
        <f>IFERROR(SMALL(GV108:GV310,ROW()-ROW($GV$313)+1),"")</f>
        <v>0</v>
      </c>
      <c r="GW373">
        <f>IFERROR(SMALL(GW108:GW310,ROW()-ROW($GW$313)+1),"")</f>
        <v>0</v>
      </c>
      <c r="GX373">
        <f>IFERROR(SMALL(GX108:GX310,ROW()-ROW($GX$313)+1),"")</f>
        <v>0</v>
      </c>
      <c r="GY373">
        <f>IFERROR(SMALL(GY108:GY310,ROW()-ROW($GY$313)+1),"")</f>
        <v>0</v>
      </c>
      <c r="GZ373">
        <f>IFERROR(SMALL(GZ108:GZ310,ROW()-ROW($GZ$313)+1),"")</f>
        <v>0</v>
      </c>
      <c r="HA373">
        <f>IFERROR(SMALL(HA108:HA310,ROW()-ROW($HA$313)+1),"")</f>
        <v>0</v>
      </c>
      <c r="HB373">
        <f>IFERROR(SMALL(HB108:HB310,ROW()-ROW($HB$313)+1),"")</f>
        <v>0</v>
      </c>
      <c r="HC373">
        <f>IFERROR(SMALL(HC108:HC310,ROW()-ROW($HC$313)+1),"")</f>
        <v>0</v>
      </c>
      <c r="HD373">
        <f>IFERROR(SMALL(HD108:HD310,ROW()-ROW($HD$313)+1),"")</f>
        <v>0</v>
      </c>
      <c r="HE373">
        <f>IFERROR(SMALL(HE108:HE310,ROW()-ROW($HE$313)+1),"")</f>
        <v>0</v>
      </c>
      <c r="HF373">
        <f>IFERROR(SMALL(HF108:HF310,ROW()-ROW($HF$313)+1),"")</f>
        <v>0</v>
      </c>
    </row>
    <row r="374" spans="5:214">
      <c r="E374">
        <f>IFERROR(SMALL(E108:E310,ROW()-ROW($E$313)+1),"")</f>
        <v>0</v>
      </c>
      <c r="F374">
        <f>IFERROR(SMALL(F108:F310,ROW()-ROW($F$313)+1),"")</f>
        <v>0</v>
      </c>
      <c r="G374">
        <f>IFERROR(SMALL(G108:G310,ROW()-ROW($G$313)+1),"")</f>
        <v>0</v>
      </c>
      <c r="H374">
        <f>IFERROR(SMALL(H108:H310,ROW()-ROW($H$313)+1),"")</f>
        <v>0</v>
      </c>
      <c r="I374">
        <f>IFERROR(SMALL(I108:I310,ROW()-ROW($I$313)+1),"")</f>
        <v>0</v>
      </c>
      <c r="J374">
        <f>IFERROR(SMALL(J108:J310,ROW()-ROW($J$313)+1),"")</f>
        <v>0</v>
      </c>
      <c r="K374">
        <f>IFERROR(SMALL(K108:K310,ROW()-ROW($K$313)+1),"")</f>
        <v>0</v>
      </c>
      <c r="L374">
        <f>IFERROR(SMALL(L108:L310,ROW()-ROW($L$313)+1),"")</f>
        <v>0</v>
      </c>
      <c r="M374">
        <f>IFERROR(SMALL(M108:M310,ROW()-ROW($M$313)+1),"")</f>
        <v>0</v>
      </c>
      <c r="N374">
        <f>IFERROR(SMALL(N108:N310,ROW()-ROW($N$313)+1),"")</f>
        <v>0</v>
      </c>
      <c r="O374">
        <f>IFERROR(SMALL(O108:O310,ROW()-ROW($O$313)+1),"")</f>
        <v>0</v>
      </c>
      <c r="P374">
        <f>IFERROR(SMALL(P108:P310,ROW()-ROW($P$313)+1),"")</f>
        <v>0</v>
      </c>
      <c r="Q374">
        <f>IFERROR(SMALL(Q108:Q310,ROW()-ROW($Q$313)+1),"")</f>
        <v>0</v>
      </c>
      <c r="R374">
        <f>IFERROR(SMALL(R108:R310,ROW()-ROW($R$313)+1),"")</f>
        <v>0</v>
      </c>
      <c r="S374">
        <f>IFERROR(SMALL(S108:S310,ROW()-ROW($S$313)+1),"")</f>
        <v>0</v>
      </c>
      <c r="T374">
        <f>IFERROR(SMALL(T108:T310,ROW()-ROW($T$313)+1),"")</f>
        <v>0</v>
      </c>
      <c r="U374">
        <f>IFERROR(SMALL(U108:U310,ROW()-ROW($U$313)+1),"")</f>
        <v>0</v>
      </c>
      <c r="V374">
        <f>IFERROR(SMALL(V108:V310,ROW()-ROW($V$313)+1),"")</f>
        <v>0</v>
      </c>
      <c r="W374">
        <f>IFERROR(SMALL(W108:W310,ROW()-ROW($W$313)+1),"")</f>
        <v>0</v>
      </c>
      <c r="X374">
        <f>IFERROR(SMALL(X108:X310,ROW()-ROW($X$313)+1),"")</f>
        <v>0</v>
      </c>
      <c r="Y374">
        <f>IFERROR(SMALL(Y108:Y310,ROW()-ROW($Y$313)+1),"")</f>
        <v>0</v>
      </c>
      <c r="Z374">
        <f>IFERROR(SMALL(Z108:Z310,ROW()-ROW($Z$313)+1),"")</f>
        <v>0</v>
      </c>
      <c r="AA374">
        <f>IFERROR(SMALL(AA108:AA310,ROW()-ROW($AA$313)+1),"")</f>
        <v>0</v>
      </c>
      <c r="AB374">
        <f>IFERROR(SMALL(AB108:AB310,ROW()-ROW($AB$313)+1),"")</f>
        <v>0</v>
      </c>
      <c r="AC374">
        <f>IFERROR(SMALL(AC108:AC310,ROW()-ROW($AC$313)+1),"")</f>
        <v>0</v>
      </c>
      <c r="AD374">
        <f>IFERROR(SMALL(AD108:AD310,ROW()-ROW($AD$313)+1),"")</f>
        <v>0</v>
      </c>
      <c r="AE374">
        <f>IFERROR(SMALL(AE108:AE310,ROW()-ROW($AE$313)+1),"")</f>
        <v>0</v>
      </c>
      <c r="AF374">
        <f>IFERROR(SMALL(AF108:AF310,ROW()-ROW($AF$313)+1),"")</f>
        <v>0</v>
      </c>
      <c r="AG374">
        <f>IFERROR(SMALL(AG108:AG310,ROW()-ROW($AG$313)+1),"")</f>
        <v>0</v>
      </c>
      <c r="AH374">
        <f>IFERROR(SMALL(AH108:AH310,ROW()-ROW($AH$313)+1),"")</f>
        <v>0</v>
      </c>
      <c r="AI374">
        <f>IFERROR(SMALL(AI108:AI310,ROW()-ROW($AI$313)+1),"")</f>
        <v>0</v>
      </c>
      <c r="AJ374">
        <f>IFERROR(SMALL(AJ108:AJ310,ROW()-ROW($AJ$313)+1),"")</f>
        <v>0</v>
      </c>
      <c r="AK374">
        <f>IFERROR(SMALL(AK108:AK310,ROW()-ROW($AK$313)+1),"")</f>
        <v>0</v>
      </c>
      <c r="AL374">
        <f>IFERROR(SMALL(AL108:AL310,ROW()-ROW($AL$313)+1),"")</f>
        <v>0</v>
      </c>
      <c r="AM374">
        <f>IFERROR(SMALL(AM108:AM310,ROW()-ROW($AM$313)+1),"")</f>
        <v>0</v>
      </c>
      <c r="AN374">
        <f>IFERROR(SMALL(AN108:AN310,ROW()-ROW($AN$313)+1),"")</f>
        <v>0</v>
      </c>
      <c r="AO374">
        <f>IFERROR(SMALL(AO108:AO310,ROW()-ROW($AO$313)+1),"")</f>
        <v>0</v>
      </c>
      <c r="AP374">
        <f>IFERROR(SMALL(AP108:AP310,ROW()-ROW($AP$313)+1),"")</f>
        <v>0</v>
      </c>
      <c r="AQ374">
        <f>IFERROR(SMALL(AQ108:AQ310,ROW()-ROW($AQ$313)+1),"")</f>
        <v>0</v>
      </c>
      <c r="AR374">
        <f>IFERROR(SMALL(AR108:AR310,ROW()-ROW($AR$313)+1),"")</f>
        <v>0</v>
      </c>
      <c r="AS374">
        <f>IFERROR(SMALL(AS108:AS310,ROW()-ROW($AS$313)+1),"")</f>
        <v>0</v>
      </c>
      <c r="AT374">
        <f>IFERROR(SMALL(AT108:AT310,ROW()-ROW($AT$313)+1),"")</f>
        <v>0</v>
      </c>
      <c r="AU374">
        <f>IFERROR(SMALL(AU108:AU310,ROW()-ROW($AU$313)+1),"")</f>
        <v>0</v>
      </c>
      <c r="AV374">
        <f>IFERROR(SMALL(AV108:AV310,ROW()-ROW($AV$313)+1),"")</f>
        <v>0</v>
      </c>
      <c r="AW374">
        <f>IFERROR(SMALL(AW108:AW310,ROW()-ROW($AW$313)+1),"")</f>
        <v>0</v>
      </c>
      <c r="AX374">
        <f>IFERROR(SMALL(AX108:AX310,ROW()-ROW($AX$313)+1),"")</f>
        <v>0</v>
      </c>
      <c r="AY374">
        <f>IFERROR(SMALL(AY108:AY310,ROW()-ROW($AY$313)+1),"")</f>
        <v>0</v>
      </c>
      <c r="AZ374">
        <f>IFERROR(SMALL(AZ108:AZ310,ROW()-ROW($AZ$313)+1),"")</f>
        <v>0</v>
      </c>
      <c r="BA374">
        <f>IFERROR(SMALL(BA108:BA310,ROW()-ROW($BA$313)+1),"")</f>
        <v>0</v>
      </c>
      <c r="BB374">
        <f>IFERROR(SMALL(BB108:BB310,ROW()-ROW($BB$313)+1),"")</f>
        <v>0</v>
      </c>
      <c r="BC374">
        <f>IFERROR(SMALL(BC108:BC310,ROW()-ROW($BC$313)+1),"")</f>
        <v>0</v>
      </c>
      <c r="BD374">
        <f>IFERROR(SMALL(BD108:BD310,ROW()-ROW($BD$313)+1),"")</f>
        <v>0</v>
      </c>
      <c r="BE374">
        <f>IFERROR(SMALL(BE108:BE310,ROW()-ROW($BE$313)+1),"")</f>
        <v>0</v>
      </c>
      <c r="BF374">
        <f>IFERROR(SMALL(BF108:BF310,ROW()-ROW($BF$313)+1),"")</f>
        <v>0</v>
      </c>
      <c r="BG374">
        <f>IFERROR(SMALL(BG108:BG310,ROW()-ROW($BG$313)+1),"")</f>
        <v>0</v>
      </c>
      <c r="BH374">
        <f>IFERROR(SMALL(BH108:BH310,ROW()-ROW($BH$313)+1),"")</f>
        <v>0</v>
      </c>
      <c r="BI374">
        <f>IFERROR(SMALL(BI108:BI310,ROW()-ROW($BI$313)+1),"")</f>
        <v>0</v>
      </c>
      <c r="BJ374">
        <f>IFERROR(SMALL(BJ108:BJ310,ROW()-ROW($BJ$313)+1),"")</f>
        <v>0</v>
      </c>
      <c r="BK374">
        <f>IFERROR(SMALL(BK108:BK310,ROW()-ROW($BK$313)+1),"")</f>
        <v>0</v>
      </c>
      <c r="BL374">
        <f>IFERROR(SMALL(BL108:BL310,ROW()-ROW($BL$313)+1),"")</f>
        <v>0</v>
      </c>
      <c r="BM374">
        <f>IFERROR(SMALL(BM108:BM310,ROW()-ROW($BM$313)+1),"")</f>
        <v>0</v>
      </c>
      <c r="BN374">
        <f>IFERROR(SMALL(BN108:BN310,ROW()-ROW($BN$313)+1),"")</f>
        <v>0</v>
      </c>
      <c r="BO374">
        <f>IFERROR(SMALL(BO108:BO310,ROW()-ROW($BO$313)+1),"")</f>
        <v>0</v>
      </c>
      <c r="BP374">
        <f>IFERROR(SMALL(BP108:BP310,ROW()-ROW($BP$313)+1),"")</f>
        <v>0</v>
      </c>
      <c r="BQ374">
        <f>IFERROR(SMALL(BQ108:BQ310,ROW()-ROW($BQ$313)+1),"")</f>
        <v>0</v>
      </c>
      <c r="BR374">
        <f>IFERROR(SMALL(BR108:BR310,ROW()-ROW($BR$313)+1),"")</f>
        <v>0</v>
      </c>
      <c r="BS374">
        <f>IFERROR(SMALL(BS108:BS310,ROW()-ROW($BS$313)+1),"")</f>
        <v>0</v>
      </c>
      <c r="BT374">
        <f>IFERROR(SMALL(BT108:BT310,ROW()-ROW($BT$313)+1),"")</f>
        <v>0</v>
      </c>
      <c r="BU374">
        <f>IFERROR(SMALL(BU108:BU310,ROW()-ROW($BU$313)+1),"")</f>
        <v>0</v>
      </c>
      <c r="BV374">
        <f>IFERROR(SMALL(BV108:BV310,ROW()-ROW($BV$313)+1),"")</f>
        <v>0</v>
      </c>
      <c r="BW374">
        <f>IFERROR(SMALL(BW108:BW310,ROW()-ROW($BW$313)+1),"")</f>
        <v>0</v>
      </c>
      <c r="BX374">
        <f>IFERROR(SMALL(BX108:BX310,ROW()-ROW($BX$313)+1),"")</f>
        <v>0</v>
      </c>
      <c r="BY374">
        <f>IFERROR(SMALL(BY108:BY310,ROW()-ROW($BY$313)+1),"")</f>
        <v>0</v>
      </c>
      <c r="BZ374">
        <f>IFERROR(SMALL(BZ108:BZ310,ROW()-ROW($BZ$313)+1),"")</f>
        <v>0</v>
      </c>
      <c r="CA374">
        <f>IFERROR(SMALL(CA108:CA310,ROW()-ROW($CA$313)+1),"")</f>
        <v>0</v>
      </c>
      <c r="CB374">
        <f>IFERROR(SMALL(CB108:CB310,ROW()-ROW($CB$313)+1),"")</f>
        <v>0</v>
      </c>
      <c r="CC374">
        <f>IFERROR(SMALL(CC108:CC310,ROW()-ROW($CC$313)+1),"")</f>
        <v>0</v>
      </c>
      <c r="CD374">
        <f>IFERROR(SMALL(CD108:CD310,ROW()-ROW($CD$313)+1),"")</f>
        <v>0</v>
      </c>
      <c r="CE374">
        <f>IFERROR(SMALL(CE108:CE310,ROW()-ROW($CE$313)+1),"")</f>
        <v>0</v>
      </c>
      <c r="CF374">
        <f>IFERROR(SMALL(CF108:CF310,ROW()-ROW($CF$313)+1),"")</f>
        <v>0</v>
      </c>
      <c r="CG374">
        <f>IFERROR(SMALL(CG108:CG310,ROW()-ROW($CG$313)+1),"")</f>
        <v>0</v>
      </c>
      <c r="CH374">
        <f>IFERROR(SMALL(CH108:CH310,ROW()-ROW($CH$313)+1),"")</f>
        <v>0</v>
      </c>
      <c r="CI374">
        <f>IFERROR(SMALL(CI108:CI310,ROW()-ROW($CI$313)+1),"")</f>
        <v>0</v>
      </c>
      <c r="CJ374">
        <f>IFERROR(SMALL(CJ108:CJ310,ROW()-ROW($CJ$313)+1),"")</f>
        <v>0</v>
      </c>
      <c r="CK374">
        <f>IFERROR(SMALL(CK108:CK310,ROW()-ROW($CK$313)+1),"")</f>
        <v>0</v>
      </c>
      <c r="CL374">
        <f>IFERROR(SMALL(CL108:CL310,ROW()-ROW($CL$313)+1),"")</f>
        <v>0</v>
      </c>
      <c r="CM374">
        <f>IFERROR(SMALL(CM108:CM310,ROW()-ROW($CM$313)+1),"")</f>
        <v>0</v>
      </c>
      <c r="CN374">
        <f>IFERROR(SMALL(CN108:CN310,ROW()-ROW($CN$313)+1),"")</f>
        <v>0</v>
      </c>
      <c r="CO374">
        <f>IFERROR(SMALL(CO108:CO310,ROW()-ROW($CO$313)+1),"")</f>
        <v>0</v>
      </c>
      <c r="CP374">
        <f>IFERROR(SMALL(CP108:CP310,ROW()-ROW($CP$313)+1),"")</f>
        <v>0</v>
      </c>
      <c r="CQ374">
        <f>IFERROR(SMALL(CQ108:CQ310,ROW()-ROW($CQ$313)+1),"")</f>
        <v>0</v>
      </c>
      <c r="CR374">
        <f>IFERROR(SMALL(CR108:CR310,ROW()-ROW($CR$313)+1),"")</f>
        <v>0</v>
      </c>
      <c r="CS374">
        <f>IFERROR(SMALL(CS108:CS310,ROW()-ROW($CS$313)+1),"")</f>
        <v>0</v>
      </c>
      <c r="CT374">
        <f>IFERROR(SMALL(CT108:CT310,ROW()-ROW($CT$313)+1),"")</f>
        <v>0</v>
      </c>
      <c r="CU374">
        <f>IFERROR(SMALL(CU108:CU310,ROW()-ROW($CU$313)+1),"")</f>
        <v>0</v>
      </c>
      <c r="CV374">
        <f>IFERROR(SMALL(CV108:CV310,ROW()-ROW($CV$313)+1),"")</f>
        <v>0</v>
      </c>
      <c r="CW374">
        <f>IFERROR(SMALL(CW108:CW310,ROW()-ROW($CW$313)+1),"")</f>
        <v>0</v>
      </c>
      <c r="CX374">
        <f>IFERROR(SMALL(CX108:CX310,ROW()-ROW($CX$313)+1),"")</f>
        <v>0</v>
      </c>
      <c r="CY374">
        <f>IFERROR(SMALL(CY108:CY310,ROW()-ROW($CY$313)+1),"")</f>
        <v>0</v>
      </c>
      <c r="CZ374">
        <f>IFERROR(SMALL(CZ108:CZ310,ROW()-ROW($CZ$313)+1),"")</f>
        <v>0</v>
      </c>
      <c r="DA374">
        <f>IFERROR(SMALL(DA108:DA310,ROW()-ROW($DA$313)+1),"")</f>
        <v>0</v>
      </c>
      <c r="DB374">
        <f>IFERROR(SMALL(DB108:DB310,ROW()-ROW($DB$313)+1),"")</f>
        <v>0</v>
      </c>
      <c r="DC374">
        <f>IFERROR(SMALL(DC108:DC310,ROW()-ROW($DC$313)+1),"")</f>
        <v>0</v>
      </c>
      <c r="DD374">
        <f>IFERROR(SMALL(DD108:DD310,ROW()-ROW($DD$313)+1),"")</f>
        <v>0</v>
      </c>
      <c r="DG374">
        <f>IFERROR(SMALL(DG108:DG310,ROW()-ROW($DG$313)+1),"")</f>
        <v>0</v>
      </c>
      <c r="DH374">
        <f>IFERROR(SMALL(DH108:DH310,ROW()-ROW($DH$313)+1),"")</f>
        <v>0</v>
      </c>
      <c r="DI374">
        <f>IFERROR(SMALL(DI108:DI310,ROW()-ROW($DI$313)+1),"")</f>
        <v>0</v>
      </c>
      <c r="DJ374">
        <f>IFERROR(SMALL(DJ108:DJ310,ROW()-ROW($DJ$313)+1),"")</f>
        <v>0</v>
      </c>
      <c r="DK374">
        <f>IFERROR(SMALL(DK108:DK310,ROW()-ROW($DK$313)+1),"")</f>
        <v>0</v>
      </c>
      <c r="DL374">
        <f>IFERROR(SMALL(DL108:DL310,ROW()-ROW($DL$313)+1),"")</f>
        <v>0</v>
      </c>
      <c r="DM374">
        <f>IFERROR(SMALL(DM108:DM310,ROW()-ROW($DM$313)+1),"")</f>
        <v>0</v>
      </c>
      <c r="DN374">
        <f>IFERROR(SMALL(DN108:DN310,ROW()-ROW($DN$313)+1),"")</f>
        <v>0</v>
      </c>
      <c r="DO374">
        <f>IFERROR(SMALL(DO108:DO310,ROW()-ROW($DO$313)+1),"")</f>
        <v>0</v>
      </c>
      <c r="DP374">
        <f>IFERROR(SMALL(DP108:DP310,ROW()-ROW($DP$313)+1),"")</f>
        <v>0</v>
      </c>
      <c r="DQ374">
        <f>IFERROR(SMALL(DQ108:DQ310,ROW()-ROW($DQ$313)+1),"")</f>
        <v>0</v>
      </c>
      <c r="DR374">
        <f>IFERROR(SMALL(DR108:DR310,ROW()-ROW($DR$313)+1),"")</f>
        <v>0</v>
      </c>
      <c r="DS374">
        <f>IFERROR(SMALL(DS108:DS310,ROW()-ROW($DS$313)+1),"")</f>
        <v>0</v>
      </c>
      <c r="DT374">
        <f>IFERROR(SMALL(DT108:DT310,ROW()-ROW($DT$313)+1),"")</f>
        <v>0</v>
      </c>
      <c r="DU374">
        <f>IFERROR(SMALL(DU108:DU310,ROW()-ROW($DU$313)+1),"")</f>
        <v>0</v>
      </c>
      <c r="DV374">
        <f>IFERROR(SMALL(DV108:DV310,ROW()-ROW($DV$313)+1),"")</f>
        <v>0</v>
      </c>
      <c r="DW374">
        <f>IFERROR(SMALL(DW108:DW310,ROW()-ROW($DW$313)+1),"")</f>
        <v>0</v>
      </c>
      <c r="DX374">
        <f>IFERROR(SMALL(DX108:DX310,ROW()-ROW($DX$313)+1),"")</f>
        <v>0</v>
      </c>
      <c r="DY374">
        <f>IFERROR(SMALL(DY108:DY310,ROW()-ROW($DY$313)+1),"")</f>
        <v>0</v>
      </c>
      <c r="DZ374">
        <f>IFERROR(SMALL(DZ108:DZ310,ROW()-ROW($DZ$313)+1),"")</f>
        <v>0</v>
      </c>
      <c r="EA374">
        <f>IFERROR(SMALL(EA108:EA310,ROW()-ROW($EA$313)+1),"")</f>
        <v>0</v>
      </c>
      <c r="EB374">
        <f>IFERROR(SMALL(EB108:EB310,ROW()-ROW($EB$313)+1),"")</f>
        <v>0</v>
      </c>
      <c r="EC374">
        <f>IFERROR(SMALL(EC108:EC310,ROW()-ROW($EC$313)+1),"")</f>
        <v>0</v>
      </c>
      <c r="ED374">
        <f>IFERROR(SMALL(ED108:ED310,ROW()-ROW($ED$313)+1),"")</f>
        <v>0</v>
      </c>
      <c r="EE374">
        <f>IFERROR(SMALL(EE108:EE310,ROW()-ROW($EE$313)+1),"")</f>
        <v>0</v>
      </c>
      <c r="EF374">
        <f>IFERROR(SMALL(EF108:EF310,ROW()-ROW($EF$313)+1),"")</f>
        <v>0</v>
      </c>
      <c r="EG374">
        <f>IFERROR(SMALL(EG108:EG310,ROW()-ROW($EG$313)+1),"")</f>
        <v>0</v>
      </c>
      <c r="EH374">
        <f>IFERROR(SMALL(EH108:EH310,ROW()-ROW($EH$313)+1),"")</f>
        <v>0</v>
      </c>
      <c r="EI374">
        <f>IFERROR(SMALL(EI108:EI310,ROW()-ROW($EI$313)+1),"")</f>
        <v>0</v>
      </c>
      <c r="EJ374">
        <f>IFERROR(SMALL(EJ108:EJ310,ROW()-ROW($EJ$313)+1),"")</f>
        <v>0</v>
      </c>
      <c r="EK374">
        <f>IFERROR(SMALL(EK108:EK310,ROW()-ROW($EK$313)+1),"")</f>
        <v>0</v>
      </c>
      <c r="EL374">
        <f>IFERROR(SMALL(EL108:EL310,ROW()-ROW($EL$313)+1),"")</f>
        <v>0</v>
      </c>
      <c r="EM374">
        <f>IFERROR(SMALL(EM108:EM310,ROW()-ROW($EM$313)+1),"")</f>
        <v>0</v>
      </c>
      <c r="EN374">
        <f>IFERROR(SMALL(EN108:EN310,ROW()-ROW($EN$313)+1),"")</f>
        <v>0</v>
      </c>
      <c r="EO374">
        <f>IFERROR(SMALL(EO108:EO310,ROW()-ROW($EO$313)+1),"")</f>
        <v>0</v>
      </c>
      <c r="EP374">
        <f>IFERROR(SMALL(EP108:EP310,ROW()-ROW($EP$313)+1),"")</f>
        <v>0</v>
      </c>
      <c r="EQ374">
        <f>IFERROR(SMALL(EQ108:EQ310,ROW()-ROW($EQ$313)+1),"")</f>
        <v>0</v>
      </c>
      <c r="ER374">
        <f>IFERROR(SMALL(ER108:ER310,ROW()-ROW($ER$313)+1),"")</f>
        <v>0</v>
      </c>
      <c r="ES374">
        <f>IFERROR(SMALL(ES108:ES310,ROW()-ROW($ES$313)+1),"")</f>
        <v>0</v>
      </c>
      <c r="ET374">
        <f>IFERROR(SMALL(ET108:ET310,ROW()-ROW($ET$313)+1),"")</f>
        <v>0</v>
      </c>
      <c r="EU374">
        <f>IFERROR(SMALL(EU108:EU310,ROW()-ROW($EU$313)+1),"")</f>
        <v>0</v>
      </c>
      <c r="EV374">
        <f>IFERROR(SMALL(EV108:EV310,ROW()-ROW($EV$313)+1),"")</f>
        <v>0</v>
      </c>
      <c r="EW374">
        <f>IFERROR(SMALL(EW108:EW310,ROW()-ROW($EW$313)+1),"")</f>
        <v>0</v>
      </c>
      <c r="EX374">
        <f>IFERROR(SMALL(EX108:EX310,ROW()-ROW($EX$313)+1),"")</f>
        <v>0</v>
      </c>
      <c r="EY374">
        <f>IFERROR(SMALL(EY108:EY310,ROW()-ROW($EY$313)+1),"")</f>
        <v>0</v>
      </c>
      <c r="EZ374">
        <f>IFERROR(SMALL(EZ108:EZ310,ROW()-ROW($EZ$313)+1),"")</f>
        <v>0</v>
      </c>
      <c r="FA374">
        <f>IFERROR(SMALL(FA108:FA310,ROW()-ROW($FA$313)+1),"")</f>
        <v>0</v>
      </c>
      <c r="FB374">
        <f>IFERROR(SMALL(FB108:FB310,ROW()-ROW($FB$313)+1),"")</f>
        <v>0</v>
      </c>
      <c r="FC374">
        <f>IFERROR(SMALL(FC108:FC310,ROW()-ROW($FC$313)+1),"")</f>
        <v>0</v>
      </c>
      <c r="FD374">
        <f>IFERROR(SMALL(FD108:FD310,ROW()-ROW($FD$313)+1),"")</f>
        <v>0</v>
      </c>
      <c r="FE374">
        <f>IFERROR(SMALL(FE108:FE310,ROW()-ROW($FE$313)+1),"")</f>
        <v>0</v>
      </c>
      <c r="FF374">
        <f>IFERROR(SMALL(FF108:FF310,ROW()-ROW($FF$313)+1),"")</f>
        <v>0</v>
      </c>
      <c r="FG374">
        <f>IFERROR(SMALL(FG108:FG310,ROW()-ROW($FG$313)+1),"")</f>
        <v>0</v>
      </c>
      <c r="FH374">
        <f>IFERROR(SMALL(FH108:FH310,ROW()-ROW($FH$313)+1),"")</f>
        <v>0</v>
      </c>
      <c r="FI374">
        <f>IFERROR(SMALL(FI108:FI310,ROW()-ROW($FI$313)+1),"")</f>
        <v>0</v>
      </c>
      <c r="FJ374">
        <f>IFERROR(SMALL(FJ108:FJ310,ROW()-ROW($FJ$313)+1),"")</f>
        <v>0</v>
      </c>
      <c r="FK374">
        <f>IFERROR(SMALL(FK108:FK310,ROW()-ROW($FK$313)+1),"")</f>
        <v>0</v>
      </c>
      <c r="FL374">
        <f>IFERROR(SMALL(FL108:FL310,ROW()-ROW($FL$313)+1),"")</f>
        <v>0</v>
      </c>
      <c r="FM374">
        <f>IFERROR(SMALL(FM108:FM310,ROW()-ROW($FM$313)+1),"")</f>
        <v>0</v>
      </c>
      <c r="FN374">
        <f>IFERROR(SMALL(FN108:FN310,ROW()-ROW($FN$313)+1),"")</f>
        <v>0</v>
      </c>
      <c r="FO374">
        <f>IFERROR(SMALL(FO108:FO310,ROW()-ROW($FO$313)+1),"")</f>
        <v>0</v>
      </c>
      <c r="FP374">
        <f>IFERROR(SMALL(FP108:FP310,ROW()-ROW($FP$313)+1),"")</f>
        <v>0</v>
      </c>
      <c r="FQ374">
        <f>IFERROR(SMALL(FQ108:FQ310,ROW()-ROW($FQ$313)+1),"")</f>
        <v>0</v>
      </c>
      <c r="FR374">
        <f>IFERROR(SMALL(FR108:FR310,ROW()-ROW($FR$313)+1),"")</f>
        <v>0</v>
      </c>
      <c r="FS374">
        <f>IFERROR(SMALL(FS108:FS310,ROW()-ROW($FS$313)+1),"")</f>
        <v>0</v>
      </c>
      <c r="FT374">
        <f>IFERROR(SMALL(FT108:FT310,ROW()-ROW($FT$313)+1),"")</f>
        <v>0</v>
      </c>
      <c r="FU374">
        <f>IFERROR(SMALL(FU108:FU310,ROW()-ROW($FU$313)+1),"")</f>
        <v>0</v>
      </c>
      <c r="FV374">
        <f>IFERROR(SMALL(FV108:FV310,ROW()-ROW($FV$313)+1),"")</f>
        <v>0</v>
      </c>
      <c r="FW374">
        <f>IFERROR(SMALL(FW108:FW310,ROW()-ROW($FW$313)+1),"")</f>
        <v>0</v>
      </c>
      <c r="FX374">
        <f>IFERROR(SMALL(FX108:FX310,ROW()-ROW($FX$313)+1),"")</f>
        <v>0</v>
      </c>
      <c r="FY374">
        <f>IFERROR(SMALL(FY108:FY310,ROW()-ROW($FY$313)+1),"")</f>
        <v>0</v>
      </c>
      <c r="FZ374">
        <f>IFERROR(SMALL(FZ108:FZ310,ROW()-ROW($FZ$313)+1),"")</f>
        <v>0</v>
      </c>
      <c r="GA374">
        <f>IFERROR(SMALL(GA108:GA310,ROW()-ROW($GA$313)+1),"")</f>
        <v>0</v>
      </c>
      <c r="GB374">
        <f>IFERROR(SMALL(GB108:GB310,ROW()-ROW($GB$313)+1),"")</f>
        <v>0</v>
      </c>
      <c r="GC374">
        <f>IFERROR(SMALL(GC108:GC310,ROW()-ROW($GC$313)+1),"")</f>
        <v>0</v>
      </c>
      <c r="GD374">
        <f>IFERROR(SMALL(GD108:GD310,ROW()-ROW($GD$313)+1),"")</f>
        <v>0</v>
      </c>
      <c r="GE374">
        <f>IFERROR(SMALL(GE108:GE310,ROW()-ROW($GE$313)+1),"")</f>
        <v>0</v>
      </c>
      <c r="GF374">
        <f>IFERROR(SMALL(GF108:GF310,ROW()-ROW($GF$313)+1),"")</f>
        <v>0</v>
      </c>
      <c r="GG374">
        <f>IFERROR(SMALL(GG108:GG310,ROW()-ROW($GG$313)+1),"")</f>
        <v>0</v>
      </c>
      <c r="GH374">
        <f>IFERROR(SMALL(GH108:GH310,ROW()-ROW($GH$313)+1),"")</f>
        <v>0</v>
      </c>
      <c r="GI374">
        <f>IFERROR(SMALL(GI108:GI310,ROW()-ROW($GI$313)+1),"")</f>
        <v>0</v>
      </c>
      <c r="GJ374">
        <f>IFERROR(SMALL(GJ108:GJ310,ROW()-ROW($GJ$313)+1),"")</f>
        <v>0</v>
      </c>
      <c r="GK374">
        <f>IFERROR(SMALL(GK108:GK310,ROW()-ROW($GK$313)+1),"")</f>
        <v>0</v>
      </c>
      <c r="GL374">
        <f>IFERROR(SMALL(GL108:GL310,ROW()-ROW($GL$313)+1),"")</f>
        <v>0</v>
      </c>
      <c r="GM374">
        <f>IFERROR(SMALL(GM108:GM310,ROW()-ROW($GM$313)+1),"")</f>
        <v>0</v>
      </c>
      <c r="GN374">
        <f>IFERROR(SMALL(GN108:GN310,ROW()-ROW($GN$313)+1),"")</f>
        <v>0</v>
      </c>
      <c r="GO374">
        <f>IFERROR(SMALL(GO108:GO310,ROW()-ROW($GO$313)+1),"")</f>
        <v>0</v>
      </c>
      <c r="GP374">
        <f>IFERROR(SMALL(GP108:GP310,ROW()-ROW($GP$313)+1),"")</f>
        <v>0</v>
      </c>
      <c r="GQ374">
        <f>IFERROR(SMALL(GQ108:GQ310,ROW()-ROW($GQ$313)+1),"")</f>
        <v>0</v>
      </c>
      <c r="GR374">
        <f>IFERROR(SMALL(GR108:GR310,ROW()-ROW($GR$313)+1),"")</f>
        <v>0</v>
      </c>
      <c r="GS374">
        <f>IFERROR(SMALL(GS108:GS310,ROW()-ROW($GS$313)+1),"")</f>
        <v>0</v>
      </c>
      <c r="GT374">
        <f>IFERROR(SMALL(GT108:GT310,ROW()-ROW($GT$313)+1),"")</f>
        <v>0</v>
      </c>
      <c r="GU374">
        <f>IFERROR(SMALL(GU108:GU310,ROW()-ROW($GU$313)+1),"")</f>
        <v>0</v>
      </c>
      <c r="GV374">
        <f>IFERROR(SMALL(GV108:GV310,ROW()-ROW($GV$313)+1),"")</f>
        <v>0</v>
      </c>
      <c r="GW374">
        <f>IFERROR(SMALL(GW108:GW310,ROW()-ROW($GW$313)+1),"")</f>
        <v>0</v>
      </c>
      <c r="GX374">
        <f>IFERROR(SMALL(GX108:GX310,ROW()-ROW($GX$313)+1),"")</f>
        <v>0</v>
      </c>
      <c r="GY374">
        <f>IFERROR(SMALL(GY108:GY310,ROW()-ROW($GY$313)+1),"")</f>
        <v>0</v>
      </c>
      <c r="GZ374">
        <f>IFERROR(SMALL(GZ108:GZ310,ROW()-ROW($GZ$313)+1),"")</f>
        <v>0</v>
      </c>
      <c r="HA374">
        <f>IFERROR(SMALL(HA108:HA310,ROW()-ROW($HA$313)+1),"")</f>
        <v>0</v>
      </c>
      <c r="HB374">
        <f>IFERROR(SMALL(HB108:HB310,ROW()-ROW($HB$313)+1),"")</f>
        <v>0</v>
      </c>
      <c r="HC374">
        <f>IFERROR(SMALL(HC108:HC310,ROW()-ROW($HC$313)+1),"")</f>
        <v>0</v>
      </c>
      <c r="HD374">
        <f>IFERROR(SMALL(HD108:HD310,ROW()-ROW($HD$313)+1),"")</f>
        <v>0</v>
      </c>
      <c r="HE374">
        <f>IFERROR(SMALL(HE108:HE310,ROW()-ROW($HE$313)+1),"")</f>
        <v>0</v>
      </c>
      <c r="HF374">
        <f>IFERROR(SMALL(HF108:HF310,ROW()-ROW($HF$313)+1),"")</f>
        <v>0</v>
      </c>
    </row>
    <row r="375" spans="5:214">
      <c r="E375">
        <f>IFERROR(SMALL(E108:E310,ROW()-ROW($E$313)+1),"")</f>
        <v>0</v>
      </c>
      <c r="F375">
        <f>IFERROR(SMALL(F108:F310,ROW()-ROW($F$313)+1),"")</f>
        <v>0</v>
      </c>
      <c r="G375">
        <f>IFERROR(SMALL(G108:G310,ROW()-ROW($G$313)+1),"")</f>
        <v>0</v>
      </c>
      <c r="H375">
        <f>IFERROR(SMALL(H108:H310,ROW()-ROW($H$313)+1),"")</f>
        <v>0</v>
      </c>
      <c r="I375">
        <f>IFERROR(SMALL(I108:I310,ROW()-ROW($I$313)+1),"")</f>
        <v>0</v>
      </c>
      <c r="J375">
        <f>IFERROR(SMALL(J108:J310,ROW()-ROW($J$313)+1),"")</f>
        <v>0</v>
      </c>
      <c r="K375">
        <f>IFERROR(SMALL(K108:K310,ROW()-ROW($K$313)+1),"")</f>
        <v>0</v>
      </c>
      <c r="L375">
        <f>IFERROR(SMALL(L108:L310,ROW()-ROW($L$313)+1),"")</f>
        <v>0</v>
      </c>
      <c r="M375">
        <f>IFERROR(SMALL(M108:M310,ROW()-ROW($M$313)+1),"")</f>
        <v>0</v>
      </c>
      <c r="N375">
        <f>IFERROR(SMALL(N108:N310,ROW()-ROW($N$313)+1),"")</f>
        <v>0</v>
      </c>
      <c r="O375">
        <f>IFERROR(SMALL(O108:O310,ROW()-ROW($O$313)+1),"")</f>
        <v>0</v>
      </c>
      <c r="P375">
        <f>IFERROR(SMALL(P108:P310,ROW()-ROW($P$313)+1),"")</f>
        <v>0</v>
      </c>
      <c r="Q375">
        <f>IFERROR(SMALL(Q108:Q310,ROW()-ROW($Q$313)+1),"")</f>
        <v>0</v>
      </c>
      <c r="R375">
        <f>IFERROR(SMALL(R108:R310,ROW()-ROW($R$313)+1),"")</f>
        <v>0</v>
      </c>
      <c r="S375">
        <f>IFERROR(SMALL(S108:S310,ROW()-ROW($S$313)+1),"")</f>
        <v>0</v>
      </c>
      <c r="T375">
        <f>IFERROR(SMALL(T108:T310,ROW()-ROW($T$313)+1),"")</f>
        <v>0</v>
      </c>
      <c r="U375">
        <f>IFERROR(SMALL(U108:U310,ROW()-ROW($U$313)+1),"")</f>
        <v>0</v>
      </c>
      <c r="V375">
        <f>IFERROR(SMALL(V108:V310,ROW()-ROW($V$313)+1),"")</f>
        <v>0</v>
      </c>
      <c r="W375">
        <f>IFERROR(SMALL(W108:W310,ROW()-ROW($W$313)+1),"")</f>
        <v>0</v>
      </c>
      <c r="X375">
        <f>IFERROR(SMALL(X108:X310,ROW()-ROW($X$313)+1),"")</f>
        <v>0</v>
      </c>
      <c r="Y375">
        <f>IFERROR(SMALL(Y108:Y310,ROW()-ROW($Y$313)+1),"")</f>
        <v>0</v>
      </c>
      <c r="Z375">
        <f>IFERROR(SMALL(Z108:Z310,ROW()-ROW($Z$313)+1),"")</f>
        <v>0</v>
      </c>
      <c r="AA375">
        <f>IFERROR(SMALL(AA108:AA310,ROW()-ROW($AA$313)+1),"")</f>
        <v>0</v>
      </c>
      <c r="AB375">
        <f>IFERROR(SMALL(AB108:AB310,ROW()-ROW($AB$313)+1),"")</f>
        <v>0</v>
      </c>
      <c r="AC375">
        <f>IFERROR(SMALL(AC108:AC310,ROW()-ROW($AC$313)+1),"")</f>
        <v>0</v>
      </c>
      <c r="AD375">
        <f>IFERROR(SMALL(AD108:AD310,ROW()-ROW($AD$313)+1),"")</f>
        <v>0</v>
      </c>
      <c r="AE375">
        <f>IFERROR(SMALL(AE108:AE310,ROW()-ROW($AE$313)+1),"")</f>
        <v>0</v>
      </c>
      <c r="AF375">
        <f>IFERROR(SMALL(AF108:AF310,ROW()-ROW($AF$313)+1),"")</f>
        <v>0</v>
      </c>
      <c r="AG375">
        <f>IFERROR(SMALL(AG108:AG310,ROW()-ROW($AG$313)+1),"")</f>
        <v>0</v>
      </c>
      <c r="AH375">
        <f>IFERROR(SMALL(AH108:AH310,ROW()-ROW($AH$313)+1),"")</f>
        <v>0</v>
      </c>
      <c r="AI375">
        <f>IFERROR(SMALL(AI108:AI310,ROW()-ROW($AI$313)+1),"")</f>
        <v>0</v>
      </c>
      <c r="AJ375">
        <f>IFERROR(SMALL(AJ108:AJ310,ROW()-ROW($AJ$313)+1),"")</f>
        <v>0</v>
      </c>
      <c r="AK375">
        <f>IFERROR(SMALL(AK108:AK310,ROW()-ROW($AK$313)+1),"")</f>
        <v>0</v>
      </c>
      <c r="AL375">
        <f>IFERROR(SMALL(AL108:AL310,ROW()-ROW($AL$313)+1),"")</f>
        <v>0</v>
      </c>
      <c r="AM375">
        <f>IFERROR(SMALL(AM108:AM310,ROW()-ROW($AM$313)+1),"")</f>
        <v>0</v>
      </c>
      <c r="AN375">
        <f>IFERROR(SMALL(AN108:AN310,ROW()-ROW($AN$313)+1),"")</f>
        <v>0</v>
      </c>
      <c r="AO375">
        <f>IFERROR(SMALL(AO108:AO310,ROW()-ROW($AO$313)+1),"")</f>
        <v>0</v>
      </c>
      <c r="AP375">
        <f>IFERROR(SMALL(AP108:AP310,ROW()-ROW($AP$313)+1),"")</f>
        <v>0</v>
      </c>
      <c r="AQ375">
        <f>IFERROR(SMALL(AQ108:AQ310,ROW()-ROW($AQ$313)+1),"")</f>
        <v>0</v>
      </c>
      <c r="AR375">
        <f>IFERROR(SMALL(AR108:AR310,ROW()-ROW($AR$313)+1),"")</f>
        <v>0</v>
      </c>
      <c r="AS375">
        <f>IFERROR(SMALL(AS108:AS310,ROW()-ROW($AS$313)+1),"")</f>
        <v>0</v>
      </c>
      <c r="AT375">
        <f>IFERROR(SMALL(AT108:AT310,ROW()-ROW($AT$313)+1),"")</f>
        <v>0</v>
      </c>
      <c r="AU375">
        <f>IFERROR(SMALL(AU108:AU310,ROW()-ROW($AU$313)+1),"")</f>
        <v>0</v>
      </c>
      <c r="AV375">
        <f>IFERROR(SMALL(AV108:AV310,ROW()-ROW($AV$313)+1),"")</f>
        <v>0</v>
      </c>
      <c r="AW375">
        <f>IFERROR(SMALL(AW108:AW310,ROW()-ROW($AW$313)+1),"")</f>
        <v>0</v>
      </c>
      <c r="AX375">
        <f>IFERROR(SMALL(AX108:AX310,ROW()-ROW($AX$313)+1),"")</f>
        <v>0</v>
      </c>
      <c r="AY375">
        <f>IFERROR(SMALL(AY108:AY310,ROW()-ROW($AY$313)+1),"")</f>
        <v>0</v>
      </c>
      <c r="AZ375">
        <f>IFERROR(SMALL(AZ108:AZ310,ROW()-ROW($AZ$313)+1),"")</f>
        <v>0</v>
      </c>
      <c r="BA375">
        <f>IFERROR(SMALL(BA108:BA310,ROW()-ROW($BA$313)+1),"")</f>
        <v>0</v>
      </c>
      <c r="BB375">
        <f>IFERROR(SMALL(BB108:BB310,ROW()-ROW($BB$313)+1),"")</f>
        <v>0</v>
      </c>
      <c r="BC375">
        <f>IFERROR(SMALL(BC108:BC310,ROW()-ROW($BC$313)+1),"")</f>
        <v>0</v>
      </c>
      <c r="BD375">
        <f>IFERROR(SMALL(BD108:BD310,ROW()-ROW($BD$313)+1),"")</f>
        <v>0</v>
      </c>
      <c r="BE375">
        <f>IFERROR(SMALL(BE108:BE310,ROW()-ROW($BE$313)+1),"")</f>
        <v>0</v>
      </c>
      <c r="BF375">
        <f>IFERROR(SMALL(BF108:BF310,ROW()-ROW($BF$313)+1),"")</f>
        <v>0</v>
      </c>
      <c r="BG375">
        <f>IFERROR(SMALL(BG108:BG310,ROW()-ROW($BG$313)+1),"")</f>
        <v>0</v>
      </c>
      <c r="BH375">
        <f>IFERROR(SMALL(BH108:BH310,ROW()-ROW($BH$313)+1),"")</f>
        <v>0</v>
      </c>
      <c r="BI375">
        <f>IFERROR(SMALL(BI108:BI310,ROW()-ROW($BI$313)+1),"")</f>
        <v>0</v>
      </c>
      <c r="BJ375">
        <f>IFERROR(SMALL(BJ108:BJ310,ROW()-ROW($BJ$313)+1),"")</f>
        <v>0</v>
      </c>
      <c r="BK375">
        <f>IFERROR(SMALL(BK108:BK310,ROW()-ROW($BK$313)+1),"")</f>
        <v>0</v>
      </c>
      <c r="BL375">
        <f>IFERROR(SMALL(BL108:BL310,ROW()-ROW($BL$313)+1),"")</f>
        <v>0</v>
      </c>
      <c r="BM375">
        <f>IFERROR(SMALL(BM108:BM310,ROW()-ROW($BM$313)+1),"")</f>
        <v>0</v>
      </c>
      <c r="BN375">
        <f>IFERROR(SMALL(BN108:BN310,ROW()-ROW($BN$313)+1),"")</f>
        <v>0</v>
      </c>
      <c r="BO375">
        <f>IFERROR(SMALL(BO108:BO310,ROW()-ROW($BO$313)+1),"")</f>
        <v>0</v>
      </c>
      <c r="BP375">
        <f>IFERROR(SMALL(BP108:BP310,ROW()-ROW($BP$313)+1),"")</f>
        <v>0</v>
      </c>
      <c r="BQ375">
        <f>IFERROR(SMALL(BQ108:BQ310,ROW()-ROW($BQ$313)+1),"")</f>
        <v>0</v>
      </c>
      <c r="BR375">
        <f>IFERROR(SMALL(BR108:BR310,ROW()-ROW($BR$313)+1),"")</f>
        <v>0</v>
      </c>
      <c r="BS375">
        <f>IFERROR(SMALL(BS108:BS310,ROW()-ROW($BS$313)+1),"")</f>
        <v>0</v>
      </c>
      <c r="BT375">
        <f>IFERROR(SMALL(BT108:BT310,ROW()-ROW($BT$313)+1),"")</f>
        <v>0</v>
      </c>
      <c r="BU375">
        <f>IFERROR(SMALL(BU108:BU310,ROW()-ROW($BU$313)+1),"")</f>
        <v>0</v>
      </c>
      <c r="BV375">
        <f>IFERROR(SMALL(BV108:BV310,ROW()-ROW($BV$313)+1),"")</f>
        <v>0</v>
      </c>
      <c r="BW375">
        <f>IFERROR(SMALL(BW108:BW310,ROW()-ROW($BW$313)+1),"")</f>
        <v>0</v>
      </c>
      <c r="BX375">
        <f>IFERROR(SMALL(BX108:BX310,ROW()-ROW($BX$313)+1),"")</f>
        <v>0</v>
      </c>
      <c r="BY375">
        <f>IFERROR(SMALL(BY108:BY310,ROW()-ROW($BY$313)+1),"")</f>
        <v>0</v>
      </c>
      <c r="BZ375">
        <f>IFERROR(SMALL(BZ108:BZ310,ROW()-ROW($BZ$313)+1),"")</f>
        <v>0</v>
      </c>
      <c r="CA375">
        <f>IFERROR(SMALL(CA108:CA310,ROW()-ROW($CA$313)+1),"")</f>
        <v>0</v>
      </c>
      <c r="CB375">
        <f>IFERROR(SMALL(CB108:CB310,ROW()-ROW($CB$313)+1),"")</f>
        <v>0</v>
      </c>
      <c r="CC375">
        <f>IFERROR(SMALL(CC108:CC310,ROW()-ROW($CC$313)+1),"")</f>
        <v>0</v>
      </c>
      <c r="CD375">
        <f>IFERROR(SMALL(CD108:CD310,ROW()-ROW($CD$313)+1),"")</f>
        <v>0</v>
      </c>
      <c r="CE375">
        <f>IFERROR(SMALL(CE108:CE310,ROW()-ROW($CE$313)+1),"")</f>
        <v>0</v>
      </c>
      <c r="CF375">
        <f>IFERROR(SMALL(CF108:CF310,ROW()-ROW($CF$313)+1),"")</f>
        <v>0</v>
      </c>
      <c r="CG375">
        <f>IFERROR(SMALL(CG108:CG310,ROW()-ROW($CG$313)+1),"")</f>
        <v>0</v>
      </c>
      <c r="CH375">
        <f>IFERROR(SMALL(CH108:CH310,ROW()-ROW($CH$313)+1),"")</f>
        <v>0</v>
      </c>
      <c r="CI375">
        <f>IFERROR(SMALL(CI108:CI310,ROW()-ROW($CI$313)+1),"")</f>
        <v>0</v>
      </c>
      <c r="CJ375">
        <f>IFERROR(SMALL(CJ108:CJ310,ROW()-ROW($CJ$313)+1),"")</f>
        <v>0</v>
      </c>
      <c r="CK375">
        <f>IFERROR(SMALL(CK108:CK310,ROW()-ROW($CK$313)+1),"")</f>
        <v>0</v>
      </c>
      <c r="CL375">
        <f>IFERROR(SMALL(CL108:CL310,ROW()-ROW($CL$313)+1),"")</f>
        <v>0</v>
      </c>
      <c r="CM375">
        <f>IFERROR(SMALL(CM108:CM310,ROW()-ROW($CM$313)+1),"")</f>
        <v>0</v>
      </c>
      <c r="CN375">
        <f>IFERROR(SMALL(CN108:CN310,ROW()-ROW($CN$313)+1),"")</f>
        <v>0</v>
      </c>
      <c r="CO375">
        <f>IFERROR(SMALL(CO108:CO310,ROW()-ROW($CO$313)+1),"")</f>
        <v>0</v>
      </c>
      <c r="CP375">
        <f>IFERROR(SMALL(CP108:CP310,ROW()-ROW($CP$313)+1),"")</f>
        <v>0</v>
      </c>
      <c r="CQ375">
        <f>IFERROR(SMALL(CQ108:CQ310,ROW()-ROW($CQ$313)+1),"")</f>
        <v>0</v>
      </c>
      <c r="CR375">
        <f>IFERROR(SMALL(CR108:CR310,ROW()-ROW($CR$313)+1),"")</f>
        <v>0</v>
      </c>
      <c r="CS375">
        <f>IFERROR(SMALL(CS108:CS310,ROW()-ROW($CS$313)+1),"")</f>
        <v>0</v>
      </c>
      <c r="CT375">
        <f>IFERROR(SMALL(CT108:CT310,ROW()-ROW($CT$313)+1),"")</f>
        <v>0</v>
      </c>
      <c r="CU375">
        <f>IFERROR(SMALL(CU108:CU310,ROW()-ROW($CU$313)+1),"")</f>
        <v>0</v>
      </c>
      <c r="CV375">
        <f>IFERROR(SMALL(CV108:CV310,ROW()-ROW($CV$313)+1),"")</f>
        <v>0</v>
      </c>
      <c r="CW375">
        <f>IFERROR(SMALL(CW108:CW310,ROW()-ROW($CW$313)+1),"")</f>
        <v>0</v>
      </c>
      <c r="CX375">
        <f>IFERROR(SMALL(CX108:CX310,ROW()-ROW($CX$313)+1),"")</f>
        <v>0</v>
      </c>
      <c r="CY375">
        <f>IFERROR(SMALL(CY108:CY310,ROW()-ROW($CY$313)+1),"")</f>
        <v>0</v>
      </c>
      <c r="CZ375">
        <f>IFERROR(SMALL(CZ108:CZ310,ROW()-ROW($CZ$313)+1),"")</f>
        <v>0</v>
      </c>
      <c r="DA375">
        <f>IFERROR(SMALL(DA108:DA310,ROW()-ROW($DA$313)+1),"")</f>
        <v>0</v>
      </c>
      <c r="DB375">
        <f>IFERROR(SMALL(DB108:DB310,ROW()-ROW($DB$313)+1),"")</f>
        <v>0</v>
      </c>
      <c r="DC375">
        <f>IFERROR(SMALL(DC108:DC310,ROW()-ROW($DC$313)+1),"")</f>
        <v>0</v>
      </c>
      <c r="DD375">
        <f>IFERROR(SMALL(DD108:DD310,ROW()-ROW($DD$313)+1),"")</f>
        <v>0</v>
      </c>
      <c r="DG375">
        <f>IFERROR(SMALL(DG108:DG310,ROW()-ROW($DG$313)+1),"")</f>
        <v>0</v>
      </c>
      <c r="DH375">
        <f>IFERROR(SMALL(DH108:DH310,ROW()-ROW($DH$313)+1),"")</f>
        <v>0</v>
      </c>
      <c r="DI375">
        <f>IFERROR(SMALL(DI108:DI310,ROW()-ROW($DI$313)+1),"")</f>
        <v>0</v>
      </c>
      <c r="DJ375">
        <f>IFERROR(SMALL(DJ108:DJ310,ROW()-ROW($DJ$313)+1),"")</f>
        <v>0</v>
      </c>
      <c r="DK375">
        <f>IFERROR(SMALL(DK108:DK310,ROW()-ROW($DK$313)+1),"")</f>
        <v>0</v>
      </c>
      <c r="DL375">
        <f>IFERROR(SMALL(DL108:DL310,ROW()-ROW($DL$313)+1),"")</f>
        <v>0</v>
      </c>
      <c r="DM375">
        <f>IFERROR(SMALL(DM108:DM310,ROW()-ROW($DM$313)+1),"")</f>
        <v>0</v>
      </c>
      <c r="DN375">
        <f>IFERROR(SMALL(DN108:DN310,ROW()-ROW($DN$313)+1),"")</f>
        <v>0</v>
      </c>
      <c r="DO375">
        <f>IFERROR(SMALL(DO108:DO310,ROW()-ROW($DO$313)+1),"")</f>
        <v>0</v>
      </c>
      <c r="DP375">
        <f>IFERROR(SMALL(DP108:DP310,ROW()-ROW($DP$313)+1),"")</f>
        <v>0</v>
      </c>
      <c r="DQ375">
        <f>IFERROR(SMALL(DQ108:DQ310,ROW()-ROW($DQ$313)+1),"")</f>
        <v>0</v>
      </c>
      <c r="DR375">
        <f>IFERROR(SMALL(DR108:DR310,ROW()-ROW($DR$313)+1),"")</f>
        <v>0</v>
      </c>
      <c r="DS375">
        <f>IFERROR(SMALL(DS108:DS310,ROW()-ROW($DS$313)+1),"")</f>
        <v>0</v>
      </c>
      <c r="DT375">
        <f>IFERROR(SMALL(DT108:DT310,ROW()-ROW($DT$313)+1),"")</f>
        <v>0</v>
      </c>
      <c r="DU375">
        <f>IFERROR(SMALL(DU108:DU310,ROW()-ROW($DU$313)+1),"")</f>
        <v>0</v>
      </c>
      <c r="DV375">
        <f>IFERROR(SMALL(DV108:DV310,ROW()-ROW($DV$313)+1),"")</f>
        <v>0</v>
      </c>
      <c r="DW375">
        <f>IFERROR(SMALL(DW108:DW310,ROW()-ROW($DW$313)+1),"")</f>
        <v>0</v>
      </c>
      <c r="DX375">
        <f>IFERROR(SMALL(DX108:DX310,ROW()-ROW($DX$313)+1),"")</f>
        <v>0</v>
      </c>
      <c r="DY375">
        <f>IFERROR(SMALL(DY108:DY310,ROW()-ROW($DY$313)+1),"")</f>
        <v>0</v>
      </c>
      <c r="DZ375">
        <f>IFERROR(SMALL(DZ108:DZ310,ROW()-ROW($DZ$313)+1),"")</f>
        <v>0</v>
      </c>
      <c r="EA375">
        <f>IFERROR(SMALL(EA108:EA310,ROW()-ROW($EA$313)+1),"")</f>
        <v>0</v>
      </c>
      <c r="EB375">
        <f>IFERROR(SMALL(EB108:EB310,ROW()-ROW($EB$313)+1),"")</f>
        <v>0</v>
      </c>
      <c r="EC375">
        <f>IFERROR(SMALL(EC108:EC310,ROW()-ROW($EC$313)+1),"")</f>
        <v>0</v>
      </c>
      <c r="ED375">
        <f>IFERROR(SMALL(ED108:ED310,ROW()-ROW($ED$313)+1),"")</f>
        <v>0</v>
      </c>
      <c r="EE375">
        <f>IFERROR(SMALL(EE108:EE310,ROW()-ROW($EE$313)+1),"")</f>
        <v>0</v>
      </c>
      <c r="EF375">
        <f>IFERROR(SMALL(EF108:EF310,ROW()-ROW($EF$313)+1),"")</f>
        <v>0</v>
      </c>
      <c r="EG375">
        <f>IFERROR(SMALL(EG108:EG310,ROW()-ROW($EG$313)+1),"")</f>
        <v>0</v>
      </c>
      <c r="EH375">
        <f>IFERROR(SMALL(EH108:EH310,ROW()-ROW($EH$313)+1),"")</f>
        <v>0</v>
      </c>
      <c r="EI375">
        <f>IFERROR(SMALL(EI108:EI310,ROW()-ROW($EI$313)+1),"")</f>
        <v>0</v>
      </c>
      <c r="EJ375">
        <f>IFERROR(SMALL(EJ108:EJ310,ROW()-ROW($EJ$313)+1),"")</f>
        <v>0</v>
      </c>
      <c r="EK375">
        <f>IFERROR(SMALL(EK108:EK310,ROW()-ROW($EK$313)+1),"")</f>
        <v>0</v>
      </c>
      <c r="EL375">
        <f>IFERROR(SMALL(EL108:EL310,ROW()-ROW($EL$313)+1),"")</f>
        <v>0</v>
      </c>
      <c r="EM375">
        <f>IFERROR(SMALL(EM108:EM310,ROW()-ROW($EM$313)+1),"")</f>
        <v>0</v>
      </c>
      <c r="EN375">
        <f>IFERROR(SMALL(EN108:EN310,ROW()-ROW($EN$313)+1),"")</f>
        <v>0</v>
      </c>
      <c r="EO375">
        <f>IFERROR(SMALL(EO108:EO310,ROW()-ROW($EO$313)+1),"")</f>
        <v>0</v>
      </c>
      <c r="EP375">
        <f>IFERROR(SMALL(EP108:EP310,ROW()-ROW($EP$313)+1),"")</f>
        <v>0</v>
      </c>
      <c r="EQ375">
        <f>IFERROR(SMALL(EQ108:EQ310,ROW()-ROW($EQ$313)+1),"")</f>
        <v>0</v>
      </c>
      <c r="ER375">
        <f>IFERROR(SMALL(ER108:ER310,ROW()-ROW($ER$313)+1),"")</f>
        <v>0</v>
      </c>
      <c r="ES375">
        <f>IFERROR(SMALL(ES108:ES310,ROW()-ROW($ES$313)+1),"")</f>
        <v>0</v>
      </c>
      <c r="ET375">
        <f>IFERROR(SMALL(ET108:ET310,ROW()-ROW($ET$313)+1),"")</f>
        <v>0</v>
      </c>
      <c r="EU375">
        <f>IFERROR(SMALL(EU108:EU310,ROW()-ROW($EU$313)+1),"")</f>
        <v>0</v>
      </c>
      <c r="EV375">
        <f>IFERROR(SMALL(EV108:EV310,ROW()-ROW($EV$313)+1),"")</f>
        <v>0</v>
      </c>
      <c r="EW375">
        <f>IFERROR(SMALL(EW108:EW310,ROW()-ROW($EW$313)+1),"")</f>
        <v>0</v>
      </c>
      <c r="EX375">
        <f>IFERROR(SMALL(EX108:EX310,ROW()-ROW($EX$313)+1),"")</f>
        <v>0</v>
      </c>
      <c r="EY375">
        <f>IFERROR(SMALL(EY108:EY310,ROW()-ROW($EY$313)+1),"")</f>
        <v>0</v>
      </c>
      <c r="EZ375">
        <f>IFERROR(SMALL(EZ108:EZ310,ROW()-ROW($EZ$313)+1),"")</f>
        <v>0</v>
      </c>
      <c r="FA375">
        <f>IFERROR(SMALL(FA108:FA310,ROW()-ROW($FA$313)+1),"")</f>
        <v>0</v>
      </c>
      <c r="FB375">
        <f>IFERROR(SMALL(FB108:FB310,ROW()-ROW($FB$313)+1),"")</f>
        <v>0</v>
      </c>
      <c r="FC375">
        <f>IFERROR(SMALL(FC108:FC310,ROW()-ROW($FC$313)+1),"")</f>
        <v>0</v>
      </c>
      <c r="FD375">
        <f>IFERROR(SMALL(FD108:FD310,ROW()-ROW($FD$313)+1),"")</f>
        <v>0</v>
      </c>
      <c r="FE375">
        <f>IFERROR(SMALL(FE108:FE310,ROW()-ROW($FE$313)+1),"")</f>
        <v>0</v>
      </c>
      <c r="FF375">
        <f>IFERROR(SMALL(FF108:FF310,ROW()-ROW($FF$313)+1),"")</f>
        <v>0</v>
      </c>
      <c r="FG375">
        <f>IFERROR(SMALL(FG108:FG310,ROW()-ROW($FG$313)+1),"")</f>
        <v>0</v>
      </c>
      <c r="FH375">
        <f>IFERROR(SMALL(FH108:FH310,ROW()-ROW($FH$313)+1),"")</f>
        <v>0</v>
      </c>
      <c r="FI375">
        <f>IFERROR(SMALL(FI108:FI310,ROW()-ROW($FI$313)+1),"")</f>
        <v>0</v>
      </c>
      <c r="FJ375">
        <f>IFERROR(SMALL(FJ108:FJ310,ROW()-ROW($FJ$313)+1),"")</f>
        <v>0</v>
      </c>
      <c r="FK375">
        <f>IFERROR(SMALL(FK108:FK310,ROW()-ROW($FK$313)+1),"")</f>
        <v>0</v>
      </c>
      <c r="FL375">
        <f>IFERROR(SMALL(FL108:FL310,ROW()-ROW($FL$313)+1),"")</f>
        <v>0</v>
      </c>
      <c r="FM375">
        <f>IFERROR(SMALL(FM108:FM310,ROW()-ROW($FM$313)+1),"")</f>
        <v>0</v>
      </c>
      <c r="FN375">
        <f>IFERROR(SMALL(FN108:FN310,ROW()-ROW($FN$313)+1),"")</f>
        <v>0</v>
      </c>
      <c r="FO375">
        <f>IFERROR(SMALL(FO108:FO310,ROW()-ROW($FO$313)+1),"")</f>
        <v>0</v>
      </c>
      <c r="FP375">
        <f>IFERROR(SMALL(FP108:FP310,ROW()-ROW($FP$313)+1),"")</f>
        <v>0</v>
      </c>
      <c r="FQ375">
        <f>IFERROR(SMALL(FQ108:FQ310,ROW()-ROW($FQ$313)+1),"")</f>
        <v>0</v>
      </c>
      <c r="FR375">
        <f>IFERROR(SMALL(FR108:FR310,ROW()-ROW($FR$313)+1),"")</f>
        <v>0</v>
      </c>
      <c r="FS375">
        <f>IFERROR(SMALL(FS108:FS310,ROW()-ROW($FS$313)+1),"")</f>
        <v>0</v>
      </c>
      <c r="FT375">
        <f>IFERROR(SMALL(FT108:FT310,ROW()-ROW($FT$313)+1),"")</f>
        <v>0</v>
      </c>
      <c r="FU375">
        <f>IFERROR(SMALL(FU108:FU310,ROW()-ROW($FU$313)+1),"")</f>
        <v>0</v>
      </c>
      <c r="FV375">
        <f>IFERROR(SMALL(FV108:FV310,ROW()-ROW($FV$313)+1),"")</f>
        <v>0</v>
      </c>
      <c r="FW375">
        <f>IFERROR(SMALL(FW108:FW310,ROW()-ROW($FW$313)+1),"")</f>
        <v>0</v>
      </c>
      <c r="FX375">
        <f>IFERROR(SMALL(FX108:FX310,ROW()-ROW($FX$313)+1),"")</f>
        <v>0</v>
      </c>
      <c r="FY375">
        <f>IFERROR(SMALL(FY108:FY310,ROW()-ROW($FY$313)+1),"")</f>
        <v>0</v>
      </c>
      <c r="FZ375">
        <f>IFERROR(SMALL(FZ108:FZ310,ROW()-ROW($FZ$313)+1),"")</f>
        <v>0</v>
      </c>
      <c r="GA375">
        <f>IFERROR(SMALL(GA108:GA310,ROW()-ROW($GA$313)+1),"")</f>
        <v>0</v>
      </c>
      <c r="GB375">
        <f>IFERROR(SMALL(GB108:GB310,ROW()-ROW($GB$313)+1),"")</f>
        <v>0</v>
      </c>
      <c r="GC375">
        <f>IFERROR(SMALL(GC108:GC310,ROW()-ROW($GC$313)+1),"")</f>
        <v>0</v>
      </c>
      <c r="GD375">
        <f>IFERROR(SMALL(GD108:GD310,ROW()-ROW($GD$313)+1),"")</f>
        <v>0</v>
      </c>
      <c r="GE375">
        <f>IFERROR(SMALL(GE108:GE310,ROW()-ROW($GE$313)+1),"")</f>
        <v>0</v>
      </c>
      <c r="GF375">
        <f>IFERROR(SMALL(GF108:GF310,ROW()-ROW($GF$313)+1),"")</f>
        <v>0</v>
      </c>
      <c r="GG375">
        <f>IFERROR(SMALL(GG108:GG310,ROW()-ROW($GG$313)+1),"")</f>
        <v>0</v>
      </c>
      <c r="GH375">
        <f>IFERROR(SMALL(GH108:GH310,ROW()-ROW($GH$313)+1),"")</f>
        <v>0</v>
      </c>
      <c r="GI375">
        <f>IFERROR(SMALL(GI108:GI310,ROW()-ROW($GI$313)+1),"")</f>
        <v>0</v>
      </c>
      <c r="GJ375">
        <f>IFERROR(SMALL(GJ108:GJ310,ROW()-ROW($GJ$313)+1),"")</f>
        <v>0</v>
      </c>
      <c r="GK375">
        <f>IFERROR(SMALL(GK108:GK310,ROW()-ROW($GK$313)+1),"")</f>
        <v>0</v>
      </c>
      <c r="GL375">
        <f>IFERROR(SMALL(GL108:GL310,ROW()-ROW($GL$313)+1),"")</f>
        <v>0</v>
      </c>
      <c r="GM375">
        <f>IFERROR(SMALL(GM108:GM310,ROW()-ROW($GM$313)+1),"")</f>
        <v>0</v>
      </c>
      <c r="GN375">
        <f>IFERROR(SMALL(GN108:GN310,ROW()-ROW($GN$313)+1),"")</f>
        <v>0</v>
      </c>
      <c r="GO375">
        <f>IFERROR(SMALL(GO108:GO310,ROW()-ROW($GO$313)+1),"")</f>
        <v>0</v>
      </c>
      <c r="GP375">
        <f>IFERROR(SMALL(GP108:GP310,ROW()-ROW($GP$313)+1),"")</f>
        <v>0</v>
      </c>
      <c r="GQ375">
        <f>IFERROR(SMALL(GQ108:GQ310,ROW()-ROW($GQ$313)+1),"")</f>
        <v>0</v>
      </c>
      <c r="GR375">
        <f>IFERROR(SMALL(GR108:GR310,ROW()-ROW($GR$313)+1),"")</f>
        <v>0</v>
      </c>
      <c r="GS375">
        <f>IFERROR(SMALL(GS108:GS310,ROW()-ROW($GS$313)+1),"")</f>
        <v>0</v>
      </c>
      <c r="GT375">
        <f>IFERROR(SMALL(GT108:GT310,ROW()-ROW($GT$313)+1),"")</f>
        <v>0</v>
      </c>
      <c r="GU375">
        <f>IFERROR(SMALL(GU108:GU310,ROW()-ROW($GU$313)+1),"")</f>
        <v>0</v>
      </c>
      <c r="GV375">
        <f>IFERROR(SMALL(GV108:GV310,ROW()-ROW($GV$313)+1),"")</f>
        <v>0</v>
      </c>
      <c r="GW375">
        <f>IFERROR(SMALL(GW108:GW310,ROW()-ROW($GW$313)+1),"")</f>
        <v>0</v>
      </c>
      <c r="GX375">
        <f>IFERROR(SMALL(GX108:GX310,ROW()-ROW($GX$313)+1),"")</f>
        <v>0</v>
      </c>
      <c r="GY375">
        <f>IFERROR(SMALL(GY108:GY310,ROW()-ROW($GY$313)+1),"")</f>
        <v>0</v>
      </c>
      <c r="GZ375">
        <f>IFERROR(SMALL(GZ108:GZ310,ROW()-ROW($GZ$313)+1),"")</f>
        <v>0</v>
      </c>
      <c r="HA375">
        <f>IFERROR(SMALL(HA108:HA310,ROW()-ROW($HA$313)+1),"")</f>
        <v>0</v>
      </c>
      <c r="HB375">
        <f>IFERROR(SMALL(HB108:HB310,ROW()-ROW($HB$313)+1),"")</f>
        <v>0</v>
      </c>
      <c r="HC375">
        <f>IFERROR(SMALL(HC108:HC310,ROW()-ROW($HC$313)+1),"")</f>
        <v>0</v>
      </c>
      <c r="HD375">
        <f>IFERROR(SMALL(HD108:HD310,ROW()-ROW($HD$313)+1),"")</f>
        <v>0</v>
      </c>
      <c r="HE375">
        <f>IFERROR(SMALL(HE108:HE310,ROW()-ROW($HE$313)+1),"")</f>
        <v>0</v>
      </c>
      <c r="HF375">
        <f>IFERROR(SMALL(HF108:HF310,ROW()-ROW($HF$313)+1),"")</f>
        <v>0</v>
      </c>
    </row>
    <row r="376" spans="5:214">
      <c r="E376">
        <f>IFERROR(SMALL(E108:E310,ROW()-ROW($E$313)+1),"")</f>
        <v>0</v>
      </c>
      <c r="F376">
        <f>IFERROR(SMALL(F108:F310,ROW()-ROW($F$313)+1),"")</f>
        <v>0</v>
      </c>
      <c r="G376">
        <f>IFERROR(SMALL(G108:G310,ROW()-ROW($G$313)+1),"")</f>
        <v>0</v>
      </c>
      <c r="H376">
        <f>IFERROR(SMALL(H108:H310,ROW()-ROW($H$313)+1),"")</f>
        <v>0</v>
      </c>
      <c r="I376">
        <f>IFERROR(SMALL(I108:I310,ROW()-ROW($I$313)+1),"")</f>
        <v>0</v>
      </c>
      <c r="J376">
        <f>IFERROR(SMALL(J108:J310,ROW()-ROW($J$313)+1),"")</f>
        <v>0</v>
      </c>
      <c r="K376">
        <f>IFERROR(SMALL(K108:K310,ROW()-ROW($K$313)+1),"")</f>
        <v>0</v>
      </c>
      <c r="L376">
        <f>IFERROR(SMALL(L108:L310,ROW()-ROW($L$313)+1),"")</f>
        <v>0</v>
      </c>
      <c r="M376">
        <f>IFERROR(SMALL(M108:M310,ROW()-ROW($M$313)+1),"")</f>
        <v>0</v>
      </c>
      <c r="N376">
        <f>IFERROR(SMALL(N108:N310,ROW()-ROW($N$313)+1),"")</f>
        <v>0</v>
      </c>
      <c r="O376">
        <f>IFERROR(SMALL(O108:O310,ROW()-ROW($O$313)+1),"")</f>
        <v>0</v>
      </c>
      <c r="P376">
        <f>IFERROR(SMALL(P108:P310,ROW()-ROW($P$313)+1),"")</f>
        <v>0</v>
      </c>
      <c r="Q376">
        <f>IFERROR(SMALL(Q108:Q310,ROW()-ROW($Q$313)+1),"")</f>
        <v>0</v>
      </c>
      <c r="R376">
        <f>IFERROR(SMALL(R108:R310,ROW()-ROW($R$313)+1),"")</f>
        <v>0</v>
      </c>
      <c r="S376">
        <f>IFERROR(SMALL(S108:S310,ROW()-ROW($S$313)+1),"")</f>
        <v>0</v>
      </c>
      <c r="T376">
        <f>IFERROR(SMALL(T108:T310,ROW()-ROW($T$313)+1),"")</f>
        <v>0</v>
      </c>
      <c r="U376">
        <f>IFERROR(SMALL(U108:U310,ROW()-ROW($U$313)+1),"")</f>
        <v>0</v>
      </c>
      <c r="V376">
        <f>IFERROR(SMALL(V108:V310,ROW()-ROW($V$313)+1),"")</f>
        <v>0</v>
      </c>
      <c r="W376">
        <f>IFERROR(SMALL(W108:W310,ROW()-ROW($W$313)+1),"")</f>
        <v>0</v>
      </c>
      <c r="X376">
        <f>IFERROR(SMALL(X108:X310,ROW()-ROW($X$313)+1),"")</f>
        <v>0</v>
      </c>
      <c r="Y376">
        <f>IFERROR(SMALL(Y108:Y310,ROW()-ROW($Y$313)+1),"")</f>
        <v>0</v>
      </c>
      <c r="Z376">
        <f>IFERROR(SMALL(Z108:Z310,ROW()-ROW($Z$313)+1),"")</f>
        <v>0</v>
      </c>
      <c r="AA376">
        <f>IFERROR(SMALL(AA108:AA310,ROW()-ROW($AA$313)+1),"")</f>
        <v>0</v>
      </c>
      <c r="AB376">
        <f>IFERROR(SMALL(AB108:AB310,ROW()-ROW($AB$313)+1),"")</f>
        <v>0</v>
      </c>
      <c r="AC376">
        <f>IFERROR(SMALL(AC108:AC310,ROW()-ROW($AC$313)+1),"")</f>
        <v>0</v>
      </c>
      <c r="AD376">
        <f>IFERROR(SMALL(AD108:AD310,ROW()-ROW($AD$313)+1),"")</f>
        <v>0</v>
      </c>
      <c r="AE376">
        <f>IFERROR(SMALL(AE108:AE310,ROW()-ROW($AE$313)+1),"")</f>
        <v>0</v>
      </c>
      <c r="AF376">
        <f>IFERROR(SMALL(AF108:AF310,ROW()-ROW($AF$313)+1),"")</f>
        <v>0</v>
      </c>
      <c r="AG376">
        <f>IFERROR(SMALL(AG108:AG310,ROW()-ROW($AG$313)+1),"")</f>
        <v>0</v>
      </c>
      <c r="AH376">
        <f>IFERROR(SMALL(AH108:AH310,ROW()-ROW($AH$313)+1),"")</f>
        <v>0</v>
      </c>
      <c r="AI376">
        <f>IFERROR(SMALL(AI108:AI310,ROW()-ROW($AI$313)+1),"")</f>
        <v>0</v>
      </c>
      <c r="AJ376">
        <f>IFERROR(SMALL(AJ108:AJ310,ROW()-ROW($AJ$313)+1),"")</f>
        <v>0</v>
      </c>
      <c r="AK376">
        <f>IFERROR(SMALL(AK108:AK310,ROW()-ROW($AK$313)+1),"")</f>
        <v>0</v>
      </c>
      <c r="AL376">
        <f>IFERROR(SMALL(AL108:AL310,ROW()-ROW($AL$313)+1),"")</f>
        <v>0</v>
      </c>
      <c r="AM376">
        <f>IFERROR(SMALL(AM108:AM310,ROW()-ROW($AM$313)+1),"")</f>
        <v>0</v>
      </c>
      <c r="AN376">
        <f>IFERROR(SMALL(AN108:AN310,ROW()-ROW($AN$313)+1),"")</f>
        <v>0</v>
      </c>
      <c r="AO376">
        <f>IFERROR(SMALL(AO108:AO310,ROW()-ROW($AO$313)+1),"")</f>
        <v>0</v>
      </c>
      <c r="AP376">
        <f>IFERROR(SMALL(AP108:AP310,ROW()-ROW($AP$313)+1),"")</f>
        <v>0</v>
      </c>
      <c r="AQ376">
        <f>IFERROR(SMALL(AQ108:AQ310,ROW()-ROW($AQ$313)+1),"")</f>
        <v>0</v>
      </c>
      <c r="AR376">
        <f>IFERROR(SMALL(AR108:AR310,ROW()-ROW($AR$313)+1),"")</f>
        <v>0</v>
      </c>
      <c r="AS376">
        <f>IFERROR(SMALL(AS108:AS310,ROW()-ROW($AS$313)+1),"")</f>
        <v>0</v>
      </c>
      <c r="AT376">
        <f>IFERROR(SMALL(AT108:AT310,ROW()-ROW($AT$313)+1),"")</f>
        <v>0</v>
      </c>
      <c r="AU376">
        <f>IFERROR(SMALL(AU108:AU310,ROW()-ROW($AU$313)+1),"")</f>
        <v>0</v>
      </c>
      <c r="AV376">
        <f>IFERROR(SMALL(AV108:AV310,ROW()-ROW($AV$313)+1),"")</f>
        <v>0</v>
      </c>
      <c r="AW376">
        <f>IFERROR(SMALL(AW108:AW310,ROW()-ROW($AW$313)+1),"")</f>
        <v>0</v>
      </c>
      <c r="AX376">
        <f>IFERROR(SMALL(AX108:AX310,ROW()-ROW($AX$313)+1),"")</f>
        <v>0</v>
      </c>
      <c r="AY376">
        <f>IFERROR(SMALL(AY108:AY310,ROW()-ROW($AY$313)+1),"")</f>
        <v>0</v>
      </c>
      <c r="AZ376">
        <f>IFERROR(SMALL(AZ108:AZ310,ROW()-ROW($AZ$313)+1),"")</f>
        <v>0</v>
      </c>
      <c r="BA376">
        <f>IFERROR(SMALL(BA108:BA310,ROW()-ROW($BA$313)+1),"")</f>
        <v>0</v>
      </c>
      <c r="BB376">
        <f>IFERROR(SMALL(BB108:BB310,ROW()-ROW($BB$313)+1),"")</f>
        <v>0</v>
      </c>
      <c r="BC376">
        <f>IFERROR(SMALL(BC108:BC310,ROW()-ROW($BC$313)+1),"")</f>
        <v>0</v>
      </c>
      <c r="BD376">
        <f>IFERROR(SMALL(BD108:BD310,ROW()-ROW($BD$313)+1),"")</f>
        <v>0</v>
      </c>
      <c r="BE376">
        <f>IFERROR(SMALL(BE108:BE310,ROW()-ROW($BE$313)+1),"")</f>
        <v>0</v>
      </c>
      <c r="BF376">
        <f>IFERROR(SMALL(BF108:BF310,ROW()-ROW($BF$313)+1),"")</f>
        <v>0</v>
      </c>
      <c r="BG376">
        <f>IFERROR(SMALL(BG108:BG310,ROW()-ROW($BG$313)+1),"")</f>
        <v>0</v>
      </c>
      <c r="BH376">
        <f>IFERROR(SMALL(BH108:BH310,ROW()-ROW($BH$313)+1),"")</f>
        <v>0</v>
      </c>
      <c r="BI376">
        <f>IFERROR(SMALL(BI108:BI310,ROW()-ROW($BI$313)+1),"")</f>
        <v>0</v>
      </c>
      <c r="BJ376">
        <f>IFERROR(SMALL(BJ108:BJ310,ROW()-ROW($BJ$313)+1),"")</f>
        <v>0</v>
      </c>
      <c r="BK376">
        <f>IFERROR(SMALL(BK108:BK310,ROW()-ROW($BK$313)+1),"")</f>
        <v>0</v>
      </c>
      <c r="BL376">
        <f>IFERROR(SMALL(BL108:BL310,ROW()-ROW($BL$313)+1),"")</f>
        <v>0</v>
      </c>
      <c r="BM376">
        <f>IFERROR(SMALL(BM108:BM310,ROW()-ROW($BM$313)+1),"")</f>
        <v>0</v>
      </c>
      <c r="BN376">
        <f>IFERROR(SMALL(BN108:BN310,ROW()-ROW($BN$313)+1),"")</f>
        <v>0</v>
      </c>
      <c r="BO376">
        <f>IFERROR(SMALL(BO108:BO310,ROW()-ROW($BO$313)+1),"")</f>
        <v>0</v>
      </c>
      <c r="BP376">
        <f>IFERROR(SMALL(BP108:BP310,ROW()-ROW($BP$313)+1),"")</f>
        <v>0</v>
      </c>
      <c r="BQ376">
        <f>IFERROR(SMALL(BQ108:BQ310,ROW()-ROW($BQ$313)+1),"")</f>
        <v>0</v>
      </c>
      <c r="BR376">
        <f>IFERROR(SMALL(BR108:BR310,ROW()-ROW($BR$313)+1),"")</f>
        <v>0</v>
      </c>
      <c r="BS376">
        <f>IFERROR(SMALL(BS108:BS310,ROW()-ROW($BS$313)+1),"")</f>
        <v>0</v>
      </c>
      <c r="BT376">
        <f>IFERROR(SMALL(BT108:BT310,ROW()-ROW($BT$313)+1),"")</f>
        <v>0</v>
      </c>
      <c r="BU376">
        <f>IFERROR(SMALL(BU108:BU310,ROW()-ROW($BU$313)+1),"")</f>
        <v>0</v>
      </c>
      <c r="BV376">
        <f>IFERROR(SMALL(BV108:BV310,ROW()-ROW($BV$313)+1),"")</f>
        <v>0</v>
      </c>
      <c r="BW376">
        <f>IFERROR(SMALL(BW108:BW310,ROW()-ROW($BW$313)+1),"")</f>
        <v>0</v>
      </c>
      <c r="BX376">
        <f>IFERROR(SMALL(BX108:BX310,ROW()-ROW($BX$313)+1),"")</f>
        <v>0</v>
      </c>
      <c r="BY376">
        <f>IFERROR(SMALL(BY108:BY310,ROW()-ROW($BY$313)+1),"")</f>
        <v>0</v>
      </c>
      <c r="BZ376">
        <f>IFERROR(SMALL(BZ108:BZ310,ROW()-ROW($BZ$313)+1),"")</f>
        <v>0</v>
      </c>
      <c r="CA376">
        <f>IFERROR(SMALL(CA108:CA310,ROW()-ROW($CA$313)+1),"")</f>
        <v>0</v>
      </c>
      <c r="CB376">
        <f>IFERROR(SMALL(CB108:CB310,ROW()-ROW($CB$313)+1),"")</f>
        <v>0</v>
      </c>
      <c r="CC376">
        <f>IFERROR(SMALL(CC108:CC310,ROW()-ROW($CC$313)+1),"")</f>
        <v>0</v>
      </c>
      <c r="CD376">
        <f>IFERROR(SMALL(CD108:CD310,ROW()-ROW($CD$313)+1),"")</f>
        <v>0</v>
      </c>
      <c r="CE376">
        <f>IFERROR(SMALL(CE108:CE310,ROW()-ROW($CE$313)+1),"")</f>
        <v>0</v>
      </c>
      <c r="CF376">
        <f>IFERROR(SMALL(CF108:CF310,ROW()-ROW($CF$313)+1),"")</f>
        <v>0</v>
      </c>
      <c r="CG376">
        <f>IFERROR(SMALL(CG108:CG310,ROW()-ROW($CG$313)+1),"")</f>
        <v>0</v>
      </c>
      <c r="CH376">
        <f>IFERROR(SMALL(CH108:CH310,ROW()-ROW($CH$313)+1),"")</f>
        <v>0</v>
      </c>
      <c r="CI376">
        <f>IFERROR(SMALL(CI108:CI310,ROW()-ROW($CI$313)+1),"")</f>
        <v>0</v>
      </c>
      <c r="CJ376">
        <f>IFERROR(SMALL(CJ108:CJ310,ROW()-ROW($CJ$313)+1),"")</f>
        <v>0</v>
      </c>
      <c r="CK376">
        <f>IFERROR(SMALL(CK108:CK310,ROW()-ROW($CK$313)+1),"")</f>
        <v>0</v>
      </c>
      <c r="CL376">
        <f>IFERROR(SMALL(CL108:CL310,ROW()-ROW($CL$313)+1),"")</f>
        <v>0</v>
      </c>
      <c r="CM376">
        <f>IFERROR(SMALL(CM108:CM310,ROW()-ROW($CM$313)+1),"")</f>
        <v>0</v>
      </c>
      <c r="CN376">
        <f>IFERROR(SMALL(CN108:CN310,ROW()-ROW($CN$313)+1),"")</f>
        <v>0</v>
      </c>
      <c r="CO376">
        <f>IFERROR(SMALL(CO108:CO310,ROW()-ROW($CO$313)+1),"")</f>
        <v>0</v>
      </c>
      <c r="CP376">
        <f>IFERROR(SMALL(CP108:CP310,ROW()-ROW($CP$313)+1),"")</f>
        <v>0</v>
      </c>
      <c r="CQ376">
        <f>IFERROR(SMALL(CQ108:CQ310,ROW()-ROW($CQ$313)+1),"")</f>
        <v>0</v>
      </c>
      <c r="CR376">
        <f>IFERROR(SMALL(CR108:CR310,ROW()-ROW($CR$313)+1),"")</f>
        <v>0</v>
      </c>
      <c r="CS376">
        <f>IFERROR(SMALL(CS108:CS310,ROW()-ROW($CS$313)+1),"")</f>
        <v>0</v>
      </c>
      <c r="CT376">
        <f>IFERROR(SMALL(CT108:CT310,ROW()-ROW($CT$313)+1),"")</f>
        <v>0</v>
      </c>
      <c r="CU376">
        <f>IFERROR(SMALL(CU108:CU310,ROW()-ROW($CU$313)+1),"")</f>
        <v>0</v>
      </c>
      <c r="CV376">
        <f>IFERROR(SMALL(CV108:CV310,ROW()-ROW($CV$313)+1),"")</f>
        <v>0</v>
      </c>
      <c r="CW376">
        <f>IFERROR(SMALL(CW108:CW310,ROW()-ROW($CW$313)+1),"")</f>
        <v>0</v>
      </c>
      <c r="CX376">
        <f>IFERROR(SMALL(CX108:CX310,ROW()-ROW($CX$313)+1),"")</f>
        <v>0</v>
      </c>
      <c r="CY376">
        <f>IFERROR(SMALL(CY108:CY310,ROW()-ROW($CY$313)+1),"")</f>
        <v>0</v>
      </c>
      <c r="CZ376">
        <f>IFERROR(SMALL(CZ108:CZ310,ROW()-ROW($CZ$313)+1),"")</f>
        <v>0</v>
      </c>
      <c r="DA376">
        <f>IFERROR(SMALL(DA108:DA310,ROW()-ROW($DA$313)+1),"")</f>
        <v>0</v>
      </c>
      <c r="DB376">
        <f>IFERROR(SMALL(DB108:DB310,ROW()-ROW($DB$313)+1),"")</f>
        <v>0</v>
      </c>
      <c r="DC376">
        <f>IFERROR(SMALL(DC108:DC310,ROW()-ROW($DC$313)+1),"")</f>
        <v>0</v>
      </c>
      <c r="DD376">
        <f>IFERROR(SMALL(DD108:DD310,ROW()-ROW($DD$313)+1),"")</f>
        <v>0</v>
      </c>
      <c r="DG376">
        <f>IFERROR(SMALL(DG108:DG310,ROW()-ROW($DG$313)+1),"")</f>
        <v>0</v>
      </c>
      <c r="DH376">
        <f>IFERROR(SMALL(DH108:DH310,ROW()-ROW($DH$313)+1),"")</f>
        <v>0</v>
      </c>
      <c r="DI376">
        <f>IFERROR(SMALL(DI108:DI310,ROW()-ROW($DI$313)+1),"")</f>
        <v>0</v>
      </c>
      <c r="DJ376">
        <f>IFERROR(SMALL(DJ108:DJ310,ROW()-ROW($DJ$313)+1),"")</f>
        <v>0</v>
      </c>
      <c r="DK376">
        <f>IFERROR(SMALL(DK108:DK310,ROW()-ROW($DK$313)+1),"")</f>
        <v>0</v>
      </c>
      <c r="DL376">
        <f>IFERROR(SMALL(DL108:DL310,ROW()-ROW($DL$313)+1),"")</f>
        <v>0</v>
      </c>
      <c r="DM376">
        <f>IFERROR(SMALL(DM108:DM310,ROW()-ROW($DM$313)+1),"")</f>
        <v>0</v>
      </c>
      <c r="DN376">
        <f>IFERROR(SMALL(DN108:DN310,ROW()-ROW($DN$313)+1),"")</f>
        <v>0</v>
      </c>
      <c r="DO376">
        <f>IFERROR(SMALL(DO108:DO310,ROW()-ROW($DO$313)+1),"")</f>
        <v>0</v>
      </c>
      <c r="DP376">
        <f>IFERROR(SMALL(DP108:DP310,ROW()-ROW($DP$313)+1),"")</f>
        <v>0</v>
      </c>
      <c r="DQ376">
        <f>IFERROR(SMALL(DQ108:DQ310,ROW()-ROW($DQ$313)+1),"")</f>
        <v>0</v>
      </c>
      <c r="DR376">
        <f>IFERROR(SMALL(DR108:DR310,ROW()-ROW($DR$313)+1),"")</f>
        <v>0</v>
      </c>
      <c r="DS376">
        <f>IFERROR(SMALL(DS108:DS310,ROW()-ROW($DS$313)+1),"")</f>
        <v>0</v>
      </c>
      <c r="DT376">
        <f>IFERROR(SMALL(DT108:DT310,ROW()-ROW($DT$313)+1),"")</f>
        <v>0</v>
      </c>
      <c r="DU376">
        <f>IFERROR(SMALL(DU108:DU310,ROW()-ROW($DU$313)+1),"")</f>
        <v>0</v>
      </c>
      <c r="DV376">
        <f>IFERROR(SMALL(DV108:DV310,ROW()-ROW($DV$313)+1),"")</f>
        <v>0</v>
      </c>
      <c r="DW376">
        <f>IFERROR(SMALL(DW108:DW310,ROW()-ROW($DW$313)+1),"")</f>
        <v>0</v>
      </c>
      <c r="DX376">
        <f>IFERROR(SMALL(DX108:DX310,ROW()-ROW($DX$313)+1),"")</f>
        <v>0</v>
      </c>
      <c r="DY376">
        <f>IFERROR(SMALL(DY108:DY310,ROW()-ROW($DY$313)+1),"")</f>
        <v>0</v>
      </c>
      <c r="DZ376">
        <f>IFERROR(SMALL(DZ108:DZ310,ROW()-ROW($DZ$313)+1),"")</f>
        <v>0</v>
      </c>
      <c r="EA376">
        <f>IFERROR(SMALL(EA108:EA310,ROW()-ROW($EA$313)+1),"")</f>
        <v>0</v>
      </c>
      <c r="EB376">
        <f>IFERROR(SMALL(EB108:EB310,ROW()-ROW($EB$313)+1),"")</f>
        <v>0</v>
      </c>
      <c r="EC376">
        <f>IFERROR(SMALL(EC108:EC310,ROW()-ROW($EC$313)+1),"")</f>
        <v>0</v>
      </c>
      <c r="ED376">
        <f>IFERROR(SMALL(ED108:ED310,ROW()-ROW($ED$313)+1),"")</f>
        <v>0</v>
      </c>
      <c r="EE376">
        <f>IFERROR(SMALL(EE108:EE310,ROW()-ROW($EE$313)+1),"")</f>
        <v>0</v>
      </c>
      <c r="EF376">
        <f>IFERROR(SMALL(EF108:EF310,ROW()-ROW($EF$313)+1),"")</f>
        <v>0</v>
      </c>
      <c r="EG376">
        <f>IFERROR(SMALL(EG108:EG310,ROW()-ROW($EG$313)+1),"")</f>
        <v>0</v>
      </c>
      <c r="EH376">
        <f>IFERROR(SMALL(EH108:EH310,ROW()-ROW($EH$313)+1),"")</f>
        <v>0</v>
      </c>
      <c r="EI376">
        <f>IFERROR(SMALL(EI108:EI310,ROW()-ROW($EI$313)+1),"")</f>
        <v>0</v>
      </c>
      <c r="EJ376">
        <f>IFERROR(SMALL(EJ108:EJ310,ROW()-ROW($EJ$313)+1),"")</f>
        <v>0</v>
      </c>
      <c r="EK376">
        <f>IFERROR(SMALL(EK108:EK310,ROW()-ROW($EK$313)+1),"")</f>
        <v>0</v>
      </c>
      <c r="EL376">
        <f>IFERROR(SMALL(EL108:EL310,ROW()-ROW($EL$313)+1),"")</f>
        <v>0</v>
      </c>
      <c r="EM376">
        <f>IFERROR(SMALL(EM108:EM310,ROW()-ROW($EM$313)+1),"")</f>
        <v>0</v>
      </c>
      <c r="EN376">
        <f>IFERROR(SMALL(EN108:EN310,ROW()-ROW($EN$313)+1),"")</f>
        <v>0</v>
      </c>
      <c r="EO376">
        <f>IFERROR(SMALL(EO108:EO310,ROW()-ROW($EO$313)+1),"")</f>
        <v>0</v>
      </c>
      <c r="EP376">
        <f>IFERROR(SMALL(EP108:EP310,ROW()-ROW($EP$313)+1),"")</f>
        <v>0</v>
      </c>
      <c r="EQ376">
        <f>IFERROR(SMALL(EQ108:EQ310,ROW()-ROW($EQ$313)+1),"")</f>
        <v>0</v>
      </c>
      <c r="ER376">
        <f>IFERROR(SMALL(ER108:ER310,ROW()-ROW($ER$313)+1),"")</f>
        <v>0</v>
      </c>
      <c r="ES376">
        <f>IFERROR(SMALL(ES108:ES310,ROW()-ROW($ES$313)+1),"")</f>
        <v>0</v>
      </c>
      <c r="ET376">
        <f>IFERROR(SMALL(ET108:ET310,ROW()-ROW($ET$313)+1),"")</f>
        <v>0</v>
      </c>
      <c r="EU376">
        <f>IFERROR(SMALL(EU108:EU310,ROW()-ROW($EU$313)+1),"")</f>
        <v>0</v>
      </c>
      <c r="EV376">
        <f>IFERROR(SMALL(EV108:EV310,ROW()-ROW($EV$313)+1),"")</f>
        <v>0</v>
      </c>
      <c r="EW376">
        <f>IFERROR(SMALL(EW108:EW310,ROW()-ROW($EW$313)+1),"")</f>
        <v>0</v>
      </c>
      <c r="EX376">
        <f>IFERROR(SMALL(EX108:EX310,ROW()-ROW($EX$313)+1),"")</f>
        <v>0</v>
      </c>
      <c r="EY376">
        <f>IFERROR(SMALL(EY108:EY310,ROW()-ROW($EY$313)+1),"")</f>
        <v>0</v>
      </c>
      <c r="EZ376">
        <f>IFERROR(SMALL(EZ108:EZ310,ROW()-ROW($EZ$313)+1),"")</f>
        <v>0</v>
      </c>
      <c r="FA376">
        <f>IFERROR(SMALL(FA108:FA310,ROW()-ROW($FA$313)+1),"")</f>
        <v>0</v>
      </c>
      <c r="FB376">
        <f>IFERROR(SMALL(FB108:FB310,ROW()-ROW($FB$313)+1),"")</f>
        <v>0</v>
      </c>
      <c r="FC376">
        <f>IFERROR(SMALL(FC108:FC310,ROW()-ROW($FC$313)+1),"")</f>
        <v>0</v>
      </c>
      <c r="FD376">
        <f>IFERROR(SMALL(FD108:FD310,ROW()-ROW($FD$313)+1),"")</f>
        <v>0</v>
      </c>
      <c r="FE376">
        <f>IFERROR(SMALL(FE108:FE310,ROW()-ROW($FE$313)+1),"")</f>
        <v>0</v>
      </c>
      <c r="FF376">
        <f>IFERROR(SMALL(FF108:FF310,ROW()-ROW($FF$313)+1),"")</f>
        <v>0</v>
      </c>
      <c r="FG376">
        <f>IFERROR(SMALL(FG108:FG310,ROW()-ROW($FG$313)+1),"")</f>
        <v>0</v>
      </c>
      <c r="FH376">
        <f>IFERROR(SMALL(FH108:FH310,ROW()-ROW($FH$313)+1),"")</f>
        <v>0</v>
      </c>
      <c r="FI376">
        <f>IFERROR(SMALL(FI108:FI310,ROW()-ROW($FI$313)+1),"")</f>
        <v>0</v>
      </c>
      <c r="FJ376">
        <f>IFERROR(SMALL(FJ108:FJ310,ROW()-ROW($FJ$313)+1),"")</f>
        <v>0</v>
      </c>
      <c r="FK376">
        <f>IFERROR(SMALL(FK108:FK310,ROW()-ROW($FK$313)+1),"")</f>
        <v>0</v>
      </c>
      <c r="FL376">
        <f>IFERROR(SMALL(FL108:FL310,ROW()-ROW($FL$313)+1),"")</f>
        <v>0</v>
      </c>
      <c r="FM376">
        <f>IFERROR(SMALL(FM108:FM310,ROW()-ROW($FM$313)+1),"")</f>
        <v>0</v>
      </c>
      <c r="FN376">
        <f>IFERROR(SMALL(FN108:FN310,ROW()-ROW($FN$313)+1),"")</f>
        <v>0</v>
      </c>
      <c r="FO376">
        <f>IFERROR(SMALL(FO108:FO310,ROW()-ROW($FO$313)+1),"")</f>
        <v>0</v>
      </c>
      <c r="FP376">
        <f>IFERROR(SMALL(FP108:FP310,ROW()-ROW($FP$313)+1),"")</f>
        <v>0</v>
      </c>
      <c r="FQ376">
        <f>IFERROR(SMALL(FQ108:FQ310,ROW()-ROW($FQ$313)+1),"")</f>
        <v>0</v>
      </c>
      <c r="FR376">
        <f>IFERROR(SMALL(FR108:FR310,ROW()-ROW($FR$313)+1),"")</f>
        <v>0</v>
      </c>
      <c r="FS376">
        <f>IFERROR(SMALL(FS108:FS310,ROW()-ROW($FS$313)+1),"")</f>
        <v>0</v>
      </c>
      <c r="FT376">
        <f>IFERROR(SMALL(FT108:FT310,ROW()-ROW($FT$313)+1),"")</f>
        <v>0</v>
      </c>
      <c r="FU376">
        <f>IFERROR(SMALL(FU108:FU310,ROW()-ROW($FU$313)+1),"")</f>
        <v>0</v>
      </c>
      <c r="FV376">
        <f>IFERROR(SMALL(FV108:FV310,ROW()-ROW($FV$313)+1),"")</f>
        <v>0</v>
      </c>
      <c r="FW376">
        <f>IFERROR(SMALL(FW108:FW310,ROW()-ROW($FW$313)+1),"")</f>
        <v>0</v>
      </c>
      <c r="FX376">
        <f>IFERROR(SMALL(FX108:FX310,ROW()-ROW($FX$313)+1),"")</f>
        <v>0</v>
      </c>
      <c r="FY376">
        <f>IFERROR(SMALL(FY108:FY310,ROW()-ROW($FY$313)+1),"")</f>
        <v>0</v>
      </c>
      <c r="FZ376">
        <f>IFERROR(SMALL(FZ108:FZ310,ROW()-ROW($FZ$313)+1),"")</f>
        <v>0</v>
      </c>
      <c r="GA376">
        <f>IFERROR(SMALL(GA108:GA310,ROW()-ROW($GA$313)+1),"")</f>
        <v>0</v>
      </c>
      <c r="GB376">
        <f>IFERROR(SMALL(GB108:GB310,ROW()-ROW($GB$313)+1),"")</f>
        <v>0</v>
      </c>
      <c r="GC376">
        <f>IFERROR(SMALL(GC108:GC310,ROW()-ROW($GC$313)+1),"")</f>
        <v>0</v>
      </c>
      <c r="GD376">
        <f>IFERROR(SMALL(GD108:GD310,ROW()-ROW($GD$313)+1),"")</f>
        <v>0</v>
      </c>
      <c r="GE376">
        <f>IFERROR(SMALL(GE108:GE310,ROW()-ROW($GE$313)+1),"")</f>
        <v>0</v>
      </c>
      <c r="GF376">
        <f>IFERROR(SMALL(GF108:GF310,ROW()-ROW($GF$313)+1),"")</f>
        <v>0</v>
      </c>
      <c r="GG376">
        <f>IFERROR(SMALL(GG108:GG310,ROW()-ROW($GG$313)+1),"")</f>
        <v>0</v>
      </c>
      <c r="GH376">
        <f>IFERROR(SMALL(GH108:GH310,ROW()-ROW($GH$313)+1),"")</f>
        <v>0</v>
      </c>
      <c r="GI376">
        <f>IFERROR(SMALL(GI108:GI310,ROW()-ROW($GI$313)+1),"")</f>
        <v>0</v>
      </c>
      <c r="GJ376">
        <f>IFERROR(SMALL(GJ108:GJ310,ROW()-ROW($GJ$313)+1),"")</f>
        <v>0</v>
      </c>
      <c r="GK376">
        <f>IFERROR(SMALL(GK108:GK310,ROW()-ROW($GK$313)+1),"")</f>
        <v>0</v>
      </c>
      <c r="GL376">
        <f>IFERROR(SMALL(GL108:GL310,ROW()-ROW($GL$313)+1),"")</f>
        <v>0</v>
      </c>
      <c r="GM376">
        <f>IFERROR(SMALL(GM108:GM310,ROW()-ROW($GM$313)+1),"")</f>
        <v>0</v>
      </c>
      <c r="GN376">
        <f>IFERROR(SMALL(GN108:GN310,ROW()-ROW($GN$313)+1),"")</f>
        <v>0</v>
      </c>
      <c r="GO376">
        <f>IFERROR(SMALL(GO108:GO310,ROW()-ROW($GO$313)+1),"")</f>
        <v>0</v>
      </c>
      <c r="GP376">
        <f>IFERROR(SMALL(GP108:GP310,ROW()-ROW($GP$313)+1),"")</f>
        <v>0</v>
      </c>
      <c r="GQ376">
        <f>IFERROR(SMALL(GQ108:GQ310,ROW()-ROW($GQ$313)+1),"")</f>
        <v>0</v>
      </c>
      <c r="GR376">
        <f>IFERROR(SMALL(GR108:GR310,ROW()-ROW($GR$313)+1),"")</f>
        <v>0</v>
      </c>
      <c r="GS376">
        <f>IFERROR(SMALL(GS108:GS310,ROW()-ROW($GS$313)+1),"")</f>
        <v>0</v>
      </c>
      <c r="GT376">
        <f>IFERROR(SMALL(GT108:GT310,ROW()-ROW($GT$313)+1),"")</f>
        <v>0</v>
      </c>
      <c r="GU376">
        <f>IFERROR(SMALL(GU108:GU310,ROW()-ROW($GU$313)+1),"")</f>
        <v>0</v>
      </c>
      <c r="GV376">
        <f>IFERROR(SMALL(GV108:GV310,ROW()-ROW($GV$313)+1),"")</f>
        <v>0</v>
      </c>
      <c r="GW376">
        <f>IFERROR(SMALL(GW108:GW310,ROW()-ROW($GW$313)+1),"")</f>
        <v>0</v>
      </c>
      <c r="GX376">
        <f>IFERROR(SMALL(GX108:GX310,ROW()-ROW($GX$313)+1),"")</f>
        <v>0</v>
      </c>
      <c r="GY376">
        <f>IFERROR(SMALL(GY108:GY310,ROW()-ROW($GY$313)+1),"")</f>
        <v>0</v>
      </c>
      <c r="GZ376">
        <f>IFERROR(SMALL(GZ108:GZ310,ROW()-ROW($GZ$313)+1),"")</f>
        <v>0</v>
      </c>
      <c r="HA376">
        <f>IFERROR(SMALL(HA108:HA310,ROW()-ROW($HA$313)+1),"")</f>
        <v>0</v>
      </c>
      <c r="HB376">
        <f>IFERROR(SMALL(HB108:HB310,ROW()-ROW($HB$313)+1),"")</f>
        <v>0</v>
      </c>
      <c r="HC376">
        <f>IFERROR(SMALL(HC108:HC310,ROW()-ROW($HC$313)+1),"")</f>
        <v>0</v>
      </c>
      <c r="HD376">
        <f>IFERROR(SMALL(HD108:HD310,ROW()-ROW($HD$313)+1),"")</f>
        <v>0</v>
      </c>
      <c r="HE376">
        <f>IFERROR(SMALL(HE108:HE310,ROW()-ROW($HE$313)+1),"")</f>
        <v>0</v>
      </c>
      <c r="HF376">
        <f>IFERROR(SMALL(HF108:HF310,ROW()-ROW($HF$313)+1),"")</f>
        <v>0</v>
      </c>
    </row>
    <row r="377" spans="5:214">
      <c r="E377">
        <f>IFERROR(SMALL(E108:E310,ROW()-ROW($E$313)+1),"")</f>
        <v>0</v>
      </c>
      <c r="F377">
        <f>IFERROR(SMALL(F108:F310,ROW()-ROW($F$313)+1),"")</f>
        <v>0</v>
      </c>
      <c r="G377">
        <f>IFERROR(SMALL(G108:G310,ROW()-ROW($G$313)+1),"")</f>
        <v>0</v>
      </c>
      <c r="H377">
        <f>IFERROR(SMALL(H108:H310,ROW()-ROW($H$313)+1),"")</f>
        <v>0</v>
      </c>
      <c r="I377">
        <f>IFERROR(SMALL(I108:I310,ROW()-ROW($I$313)+1),"")</f>
        <v>0</v>
      </c>
      <c r="J377">
        <f>IFERROR(SMALL(J108:J310,ROW()-ROW($J$313)+1),"")</f>
        <v>0</v>
      </c>
      <c r="K377">
        <f>IFERROR(SMALL(K108:K310,ROW()-ROW($K$313)+1),"")</f>
        <v>0</v>
      </c>
      <c r="L377">
        <f>IFERROR(SMALL(L108:L310,ROW()-ROW($L$313)+1),"")</f>
        <v>0</v>
      </c>
      <c r="M377">
        <f>IFERROR(SMALL(M108:M310,ROW()-ROW($M$313)+1),"")</f>
        <v>0</v>
      </c>
      <c r="N377">
        <f>IFERROR(SMALL(N108:N310,ROW()-ROW($N$313)+1),"")</f>
        <v>0</v>
      </c>
      <c r="O377">
        <f>IFERROR(SMALL(O108:O310,ROW()-ROW($O$313)+1),"")</f>
        <v>0</v>
      </c>
      <c r="P377">
        <f>IFERROR(SMALL(P108:P310,ROW()-ROW($P$313)+1),"")</f>
        <v>0</v>
      </c>
      <c r="Q377">
        <f>IFERROR(SMALL(Q108:Q310,ROW()-ROW($Q$313)+1),"")</f>
        <v>0</v>
      </c>
      <c r="R377">
        <f>IFERROR(SMALL(R108:R310,ROW()-ROW($R$313)+1),"")</f>
        <v>0</v>
      </c>
      <c r="S377">
        <f>IFERROR(SMALL(S108:S310,ROW()-ROW($S$313)+1),"")</f>
        <v>0</v>
      </c>
      <c r="T377">
        <f>IFERROR(SMALL(T108:T310,ROW()-ROW($T$313)+1),"")</f>
        <v>0</v>
      </c>
      <c r="U377">
        <f>IFERROR(SMALL(U108:U310,ROW()-ROW($U$313)+1),"")</f>
        <v>0</v>
      </c>
      <c r="V377">
        <f>IFERROR(SMALL(V108:V310,ROW()-ROW($V$313)+1),"")</f>
        <v>0</v>
      </c>
      <c r="W377">
        <f>IFERROR(SMALL(W108:W310,ROW()-ROW($W$313)+1),"")</f>
        <v>0</v>
      </c>
      <c r="X377">
        <f>IFERROR(SMALL(X108:X310,ROW()-ROW($X$313)+1),"")</f>
        <v>0</v>
      </c>
      <c r="Y377">
        <f>IFERROR(SMALL(Y108:Y310,ROW()-ROW($Y$313)+1),"")</f>
        <v>0</v>
      </c>
      <c r="Z377">
        <f>IFERROR(SMALL(Z108:Z310,ROW()-ROW($Z$313)+1),"")</f>
        <v>0</v>
      </c>
      <c r="AA377">
        <f>IFERROR(SMALL(AA108:AA310,ROW()-ROW($AA$313)+1),"")</f>
        <v>0</v>
      </c>
      <c r="AB377">
        <f>IFERROR(SMALL(AB108:AB310,ROW()-ROW($AB$313)+1),"")</f>
        <v>0</v>
      </c>
      <c r="AC377">
        <f>IFERROR(SMALL(AC108:AC310,ROW()-ROW($AC$313)+1),"")</f>
        <v>0</v>
      </c>
      <c r="AD377">
        <f>IFERROR(SMALL(AD108:AD310,ROW()-ROW($AD$313)+1),"")</f>
        <v>0</v>
      </c>
      <c r="AE377">
        <f>IFERROR(SMALL(AE108:AE310,ROW()-ROW($AE$313)+1),"")</f>
        <v>0</v>
      </c>
      <c r="AF377">
        <f>IFERROR(SMALL(AF108:AF310,ROW()-ROW($AF$313)+1),"")</f>
        <v>0</v>
      </c>
      <c r="AG377">
        <f>IFERROR(SMALL(AG108:AG310,ROW()-ROW($AG$313)+1),"")</f>
        <v>0</v>
      </c>
      <c r="AH377">
        <f>IFERROR(SMALL(AH108:AH310,ROW()-ROW($AH$313)+1),"")</f>
        <v>0</v>
      </c>
      <c r="AI377">
        <f>IFERROR(SMALL(AI108:AI310,ROW()-ROW($AI$313)+1),"")</f>
        <v>0</v>
      </c>
      <c r="AJ377">
        <f>IFERROR(SMALL(AJ108:AJ310,ROW()-ROW($AJ$313)+1),"")</f>
        <v>0</v>
      </c>
      <c r="AK377">
        <f>IFERROR(SMALL(AK108:AK310,ROW()-ROW($AK$313)+1),"")</f>
        <v>0</v>
      </c>
      <c r="AL377">
        <f>IFERROR(SMALL(AL108:AL310,ROW()-ROW($AL$313)+1),"")</f>
        <v>0</v>
      </c>
      <c r="AM377">
        <f>IFERROR(SMALL(AM108:AM310,ROW()-ROW($AM$313)+1),"")</f>
        <v>0</v>
      </c>
      <c r="AN377">
        <f>IFERROR(SMALL(AN108:AN310,ROW()-ROW($AN$313)+1),"")</f>
        <v>0</v>
      </c>
      <c r="AO377">
        <f>IFERROR(SMALL(AO108:AO310,ROW()-ROW($AO$313)+1),"")</f>
        <v>0</v>
      </c>
      <c r="AP377">
        <f>IFERROR(SMALL(AP108:AP310,ROW()-ROW($AP$313)+1),"")</f>
        <v>0</v>
      </c>
      <c r="AQ377">
        <f>IFERROR(SMALL(AQ108:AQ310,ROW()-ROW($AQ$313)+1),"")</f>
        <v>0</v>
      </c>
      <c r="AR377">
        <f>IFERROR(SMALL(AR108:AR310,ROW()-ROW($AR$313)+1),"")</f>
        <v>0</v>
      </c>
      <c r="AS377">
        <f>IFERROR(SMALL(AS108:AS310,ROW()-ROW($AS$313)+1),"")</f>
        <v>0</v>
      </c>
      <c r="AT377">
        <f>IFERROR(SMALL(AT108:AT310,ROW()-ROW($AT$313)+1),"")</f>
        <v>0</v>
      </c>
      <c r="AU377">
        <f>IFERROR(SMALL(AU108:AU310,ROW()-ROW($AU$313)+1),"")</f>
        <v>0</v>
      </c>
      <c r="AV377">
        <f>IFERROR(SMALL(AV108:AV310,ROW()-ROW($AV$313)+1),"")</f>
        <v>0</v>
      </c>
      <c r="AW377">
        <f>IFERROR(SMALL(AW108:AW310,ROW()-ROW($AW$313)+1),"")</f>
        <v>0</v>
      </c>
      <c r="AX377">
        <f>IFERROR(SMALL(AX108:AX310,ROW()-ROW($AX$313)+1),"")</f>
        <v>0</v>
      </c>
      <c r="AY377">
        <f>IFERROR(SMALL(AY108:AY310,ROW()-ROW($AY$313)+1),"")</f>
        <v>0</v>
      </c>
      <c r="AZ377">
        <f>IFERROR(SMALL(AZ108:AZ310,ROW()-ROW($AZ$313)+1),"")</f>
        <v>0</v>
      </c>
      <c r="BA377">
        <f>IFERROR(SMALL(BA108:BA310,ROW()-ROW($BA$313)+1),"")</f>
        <v>0</v>
      </c>
      <c r="BB377">
        <f>IFERROR(SMALL(BB108:BB310,ROW()-ROW($BB$313)+1),"")</f>
        <v>0</v>
      </c>
      <c r="BC377">
        <f>IFERROR(SMALL(BC108:BC310,ROW()-ROW($BC$313)+1),"")</f>
        <v>0</v>
      </c>
      <c r="BD377">
        <f>IFERROR(SMALL(BD108:BD310,ROW()-ROW($BD$313)+1),"")</f>
        <v>0</v>
      </c>
      <c r="BE377">
        <f>IFERROR(SMALL(BE108:BE310,ROW()-ROW($BE$313)+1),"")</f>
        <v>0</v>
      </c>
      <c r="BF377">
        <f>IFERROR(SMALL(BF108:BF310,ROW()-ROW($BF$313)+1),"")</f>
        <v>0</v>
      </c>
      <c r="BG377">
        <f>IFERROR(SMALL(BG108:BG310,ROW()-ROW($BG$313)+1),"")</f>
        <v>0</v>
      </c>
      <c r="BH377">
        <f>IFERROR(SMALL(BH108:BH310,ROW()-ROW($BH$313)+1),"")</f>
        <v>0</v>
      </c>
      <c r="BI377">
        <f>IFERROR(SMALL(BI108:BI310,ROW()-ROW($BI$313)+1),"")</f>
        <v>0</v>
      </c>
      <c r="BJ377">
        <f>IFERROR(SMALL(BJ108:BJ310,ROW()-ROW($BJ$313)+1),"")</f>
        <v>0</v>
      </c>
      <c r="BK377">
        <f>IFERROR(SMALL(BK108:BK310,ROW()-ROW($BK$313)+1),"")</f>
        <v>0</v>
      </c>
      <c r="BL377">
        <f>IFERROR(SMALL(BL108:BL310,ROW()-ROW($BL$313)+1),"")</f>
        <v>0</v>
      </c>
      <c r="BM377">
        <f>IFERROR(SMALL(BM108:BM310,ROW()-ROW($BM$313)+1),"")</f>
        <v>0</v>
      </c>
      <c r="BN377">
        <f>IFERROR(SMALL(BN108:BN310,ROW()-ROW($BN$313)+1),"")</f>
        <v>0</v>
      </c>
      <c r="BO377">
        <f>IFERROR(SMALL(BO108:BO310,ROW()-ROW($BO$313)+1),"")</f>
        <v>0</v>
      </c>
      <c r="BP377">
        <f>IFERROR(SMALL(BP108:BP310,ROW()-ROW($BP$313)+1),"")</f>
        <v>0</v>
      </c>
      <c r="BQ377">
        <f>IFERROR(SMALL(BQ108:BQ310,ROW()-ROW($BQ$313)+1),"")</f>
        <v>0</v>
      </c>
      <c r="BR377">
        <f>IFERROR(SMALL(BR108:BR310,ROW()-ROW($BR$313)+1),"")</f>
        <v>0</v>
      </c>
      <c r="BS377">
        <f>IFERROR(SMALL(BS108:BS310,ROW()-ROW($BS$313)+1),"")</f>
        <v>0</v>
      </c>
      <c r="BT377">
        <f>IFERROR(SMALL(BT108:BT310,ROW()-ROW($BT$313)+1),"")</f>
        <v>0</v>
      </c>
      <c r="BU377">
        <f>IFERROR(SMALL(BU108:BU310,ROW()-ROW($BU$313)+1),"")</f>
        <v>0</v>
      </c>
      <c r="BV377">
        <f>IFERROR(SMALL(BV108:BV310,ROW()-ROW($BV$313)+1),"")</f>
        <v>0</v>
      </c>
      <c r="BW377">
        <f>IFERROR(SMALL(BW108:BW310,ROW()-ROW($BW$313)+1),"")</f>
        <v>0</v>
      </c>
      <c r="BX377">
        <f>IFERROR(SMALL(BX108:BX310,ROW()-ROW($BX$313)+1),"")</f>
        <v>0</v>
      </c>
      <c r="BY377">
        <f>IFERROR(SMALL(BY108:BY310,ROW()-ROW($BY$313)+1),"")</f>
        <v>0</v>
      </c>
      <c r="BZ377">
        <f>IFERROR(SMALL(BZ108:BZ310,ROW()-ROW($BZ$313)+1),"")</f>
        <v>0</v>
      </c>
      <c r="CA377">
        <f>IFERROR(SMALL(CA108:CA310,ROW()-ROW($CA$313)+1),"")</f>
        <v>0</v>
      </c>
      <c r="CB377">
        <f>IFERROR(SMALL(CB108:CB310,ROW()-ROW($CB$313)+1),"")</f>
        <v>0</v>
      </c>
      <c r="CC377">
        <f>IFERROR(SMALL(CC108:CC310,ROW()-ROW($CC$313)+1),"")</f>
        <v>0</v>
      </c>
      <c r="CD377">
        <f>IFERROR(SMALL(CD108:CD310,ROW()-ROW($CD$313)+1),"")</f>
        <v>0</v>
      </c>
      <c r="CE377">
        <f>IFERROR(SMALL(CE108:CE310,ROW()-ROW($CE$313)+1),"")</f>
        <v>0</v>
      </c>
      <c r="CF377">
        <f>IFERROR(SMALL(CF108:CF310,ROW()-ROW($CF$313)+1),"")</f>
        <v>0</v>
      </c>
      <c r="CG377">
        <f>IFERROR(SMALL(CG108:CG310,ROW()-ROW($CG$313)+1),"")</f>
        <v>0</v>
      </c>
      <c r="CH377">
        <f>IFERROR(SMALL(CH108:CH310,ROW()-ROW($CH$313)+1),"")</f>
        <v>0</v>
      </c>
      <c r="CI377">
        <f>IFERROR(SMALL(CI108:CI310,ROW()-ROW($CI$313)+1),"")</f>
        <v>0</v>
      </c>
      <c r="CJ377">
        <f>IFERROR(SMALL(CJ108:CJ310,ROW()-ROW($CJ$313)+1),"")</f>
        <v>0</v>
      </c>
      <c r="CK377">
        <f>IFERROR(SMALL(CK108:CK310,ROW()-ROW($CK$313)+1),"")</f>
        <v>0</v>
      </c>
      <c r="CL377">
        <f>IFERROR(SMALL(CL108:CL310,ROW()-ROW($CL$313)+1),"")</f>
        <v>0</v>
      </c>
      <c r="CM377">
        <f>IFERROR(SMALL(CM108:CM310,ROW()-ROW($CM$313)+1),"")</f>
        <v>0</v>
      </c>
      <c r="CN377">
        <f>IFERROR(SMALL(CN108:CN310,ROW()-ROW($CN$313)+1),"")</f>
        <v>0</v>
      </c>
      <c r="CO377">
        <f>IFERROR(SMALL(CO108:CO310,ROW()-ROW($CO$313)+1),"")</f>
        <v>0</v>
      </c>
      <c r="CP377">
        <f>IFERROR(SMALL(CP108:CP310,ROW()-ROW($CP$313)+1),"")</f>
        <v>0</v>
      </c>
      <c r="CQ377">
        <f>IFERROR(SMALL(CQ108:CQ310,ROW()-ROW($CQ$313)+1),"")</f>
        <v>0</v>
      </c>
      <c r="CR377">
        <f>IFERROR(SMALL(CR108:CR310,ROW()-ROW($CR$313)+1),"")</f>
        <v>0</v>
      </c>
      <c r="CS377">
        <f>IFERROR(SMALL(CS108:CS310,ROW()-ROW($CS$313)+1),"")</f>
        <v>0</v>
      </c>
      <c r="CT377">
        <f>IFERROR(SMALL(CT108:CT310,ROW()-ROW($CT$313)+1),"")</f>
        <v>0</v>
      </c>
      <c r="CU377">
        <f>IFERROR(SMALL(CU108:CU310,ROW()-ROW($CU$313)+1),"")</f>
        <v>0</v>
      </c>
      <c r="CV377">
        <f>IFERROR(SMALL(CV108:CV310,ROW()-ROW($CV$313)+1),"")</f>
        <v>0</v>
      </c>
      <c r="CW377">
        <f>IFERROR(SMALL(CW108:CW310,ROW()-ROW($CW$313)+1),"")</f>
        <v>0</v>
      </c>
      <c r="CX377">
        <f>IFERROR(SMALL(CX108:CX310,ROW()-ROW($CX$313)+1),"")</f>
        <v>0</v>
      </c>
      <c r="CY377">
        <f>IFERROR(SMALL(CY108:CY310,ROW()-ROW($CY$313)+1),"")</f>
        <v>0</v>
      </c>
      <c r="CZ377">
        <f>IFERROR(SMALL(CZ108:CZ310,ROW()-ROW($CZ$313)+1),"")</f>
        <v>0</v>
      </c>
      <c r="DA377">
        <f>IFERROR(SMALL(DA108:DA310,ROW()-ROW($DA$313)+1),"")</f>
        <v>0</v>
      </c>
      <c r="DB377">
        <f>IFERROR(SMALL(DB108:DB310,ROW()-ROW($DB$313)+1),"")</f>
        <v>0</v>
      </c>
      <c r="DC377">
        <f>IFERROR(SMALL(DC108:DC310,ROW()-ROW($DC$313)+1),"")</f>
        <v>0</v>
      </c>
      <c r="DD377">
        <f>IFERROR(SMALL(DD108:DD310,ROW()-ROW($DD$313)+1),"")</f>
        <v>0</v>
      </c>
      <c r="DG377">
        <f>IFERROR(SMALL(DG108:DG310,ROW()-ROW($DG$313)+1),"")</f>
        <v>0</v>
      </c>
      <c r="DH377">
        <f>IFERROR(SMALL(DH108:DH310,ROW()-ROW($DH$313)+1),"")</f>
        <v>0</v>
      </c>
      <c r="DI377">
        <f>IFERROR(SMALL(DI108:DI310,ROW()-ROW($DI$313)+1),"")</f>
        <v>0</v>
      </c>
      <c r="DJ377">
        <f>IFERROR(SMALL(DJ108:DJ310,ROW()-ROW($DJ$313)+1),"")</f>
        <v>0</v>
      </c>
      <c r="DK377">
        <f>IFERROR(SMALL(DK108:DK310,ROW()-ROW($DK$313)+1),"")</f>
        <v>0</v>
      </c>
      <c r="DL377">
        <f>IFERROR(SMALL(DL108:DL310,ROW()-ROW($DL$313)+1),"")</f>
        <v>0</v>
      </c>
      <c r="DM377">
        <f>IFERROR(SMALL(DM108:DM310,ROW()-ROW($DM$313)+1),"")</f>
        <v>0</v>
      </c>
      <c r="DN377">
        <f>IFERROR(SMALL(DN108:DN310,ROW()-ROW($DN$313)+1),"")</f>
        <v>0</v>
      </c>
      <c r="DO377">
        <f>IFERROR(SMALL(DO108:DO310,ROW()-ROW($DO$313)+1),"")</f>
        <v>0</v>
      </c>
      <c r="DP377">
        <f>IFERROR(SMALL(DP108:DP310,ROW()-ROW($DP$313)+1),"")</f>
        <v>0</v>
      </c>
      <c r="DQ377">
        <f>IFERROR(SMALL(DQ108:DQ310,ROW()-ROW($DQ$313)+1),"")</f>
        <v>0</v>
      </c>
      <c r="DR377">
        <f>IFERROR(SMALL(DR108:DR310,ROW()-ROW($DR$313)+1),"")</f>
        <v>0</v>
      </c>
      <c r="DS377">
        <f>IFERROR(SMALL(DS108:DS310,ROW()-ROW($DS$313)+1),"")</f>
        <v>0</v>
      </c>
      <c r="DT377">
        <f>IFERROR(SMALL(DT108:DT310,ROW()-ROW($DT$313)+1),"")</f>
        <v>0</v>
      </c>
      <c r="DU377">
        <f>IFERROR(SMALL(DU108:DU310,ROW()-ROW($DU$313)+1),"")</f>
        <v>0</v>
      </c>
      <c r="DV377">
        <f>IFERROR(SMALL(DV108:DV310,ROW()-ROW($DV$313)+1),"")</f>
        <v>0</v>
      </c>
      <c r="DW377">
        <f>IFERROR(SMALL(DW108:DW310,ROW()-ROW($DW$313)+1),"")</f>
        <v>0</v>
      </c>
      <c r="DX377">
        <f>IFERROR(SMALL(DX108:DX310,ROW()-ROW($DX$313)+1),"")</f>
        <v>0</v>
      </c>
      <c r="DY377">
        <f>IFERROR(SMALL(DY108:DY310,ROW()-ROW($DY$313)+1),"")</f>
        <v>0</v>
      </c>
      <c r="DZ377">
        <f>IFERROR(SMALL(DZ108:DZ310,ROW()-ROW($DZ$313)+1),"")</f>
        <v>0</v>
      </c>
      <c r="EA377">
        <f>IFERROR(SMALL(EA108:EA310,ROW()-ROW($EA$313)+1),"")</f>
        <v>0</v>
      </c>
      <c r="EB377">
        <f>IFERROR(SMALL(EB108:EB310,ROW()-ROW($EB$313)+1),"")</f>
        <v>0</v>
      </c>
      <c r="EC377">
        <f>IFERROR(SMALL(EC108:EC310,ROW()-ROW($EC$313)+1),"")</f>
        <v>0</v>
      </c>
      <c r="ED377">
        <f>IFERROR(SMALL(ED108:ED310,ROW()-ROW($ED$313)+1),"")</f>
        <v>0</v>
      </c>
      <c r="EE377">
        <f>IFERROR(SMALL(EE108:EE310,ROW()-ROW($EE$313)+1),"")</f>
        <v>0</v>
      </c>
      <c r="EF377">
        <f>IFERROR(SMALL(EF108:EF310,ROW()-ROW($EF$313)+1),"")</f>
        <v>0</v>
      </c>
      <c r="EG377">
        <f>IFERROR(SMALL(EG108:EG310,ROW()-ROW($EG$313)+1),"")</f>
        <v>0</v>
      </c>
      <c r="EH377">
        <f>IFERROR(SMALL(EH108:EH310,ROW()-ROW($EH$313)+1),"")</f>
        <v>0</v>
      </c>
      <c r="EI377">
        <f>IFERROR(SMALL(EI108:EI310,ROW()-ROW($EI$313)+1),"")</f>
        <v>0</v>
      </c>
      <c r="EJ377">
        <f>IFERROR(SMALL(EJ108:EJ310,ROW()-ROW($EJ$313)+1),"")</f>
        <v>0</v>
      </c>
      <c r="EK377">
        <f>IFERROR(SMALL(EK108:EK310,ROW()-ROW($EK$313)+1),"")</f>
        <v>0</v>
      </c>
      <c r="EL377">
        <f>IFERROR(SMALL(EL108:EL310,ROW()-ROW($EL$313)+1),"")</f>
        <v>0</v>
      </c>
      <c r="EM377">
        <f>IFERROR(SMALL(EM108:EM310,ROW()-ROW($EM$313)+1),"")</f>
        <v>0</v>
      </c>
      <c r="EN377">
        <f>IFERROR(SMALL(EN108:EN310,ROW()-ROW($EN$313)+1),"")</f>
        <v>0</v>
      </c>
      <c r="EO377">
        <f>IFERROR(SMALL(EO108:EO310,ROW()-ROW($EO$313)+1),"")</f>
        <v>0</v>
      </c>
      <c r="EP377">
        <f>IFERROR(SMALL(EP108:EP310,ROW()-ROW($EP$313)+1),"")</f>
        <v>0</v>
      </c>
      <c r="EQ377">
        <f>IFERROR(SMALL(EQ108:EQ310,ROW()-ROW($EQ$313)+1),"")</f>
        <v>0</v>
      </c>
      <c r="ER377">
        <f>IFERROR(SMALL(ER108:ER310,ROW()-ROW($ER$313)+1),"")</f>
        <v>0</v>
      </c>
      <c r="ES377">
        <f>IFERROR(SMALL(ES108:ES310,ROW()-ROW($ES$313)+1),"")</f>
        <v>0</v>
      </c>
      <c r="ET377">
        <f>IFERROR(SMALL(ET108:ET310,ROW()-ROW($ET$313)+1),"")</f>
        <v>0</v>
      </c>
      <c r="EU377">
        <f>IFERROR(SMALL(EU108:EU310,ROW()-ROW($EU$313)+1),"")</f>
        <v>0</v>
      </c>
      <c r="EV377">
        <f>IFERROR(SMALL(EV108:EV310,ROW()-ROW($EV$313)+1),"")</f>
        <v>0</v>
      </c>
      <c r="EW377">
        <f>IFERROR(SMALL(EW108:EW310,ROW()-ROW($EW$313)+1),"")</f>
        <v>0</v>
      </c>
      <c r="EX377">
        <f>IFERROR(SMALL(EX108:EX310,ROW()-ROW($EX$313)+1),"")</f>
        <v>0</v>
      </c>
      <c r="EY377">
        <f>IFERROR(SMALL(EY108:EY310,ROW()-ROW($EY$313)+1),"")</f>
        <v>0</v>
      </c>
      <c r="EZ377">
        <f>IFERROR(SMALL(EZ108:EZ310,ROW()-ROW($EZ$313)+1),"")</f>
        <v>0</v>
      </c>
      <c r="FA377">
        <f>IFERROR(SMALL(FA108:FA310,ROW()-ROW($FA$313)+1),"")</f>
        <v>0</v>
      </c>
      <c r="FB377">
        <f>IFERROR(SMALL(FB108:FB310,ROW()-ROW($FB$313)+1),"")</f>
        <v>0</v>
      </c>
      <c r="FC377">
        <f>IFERROR(SMALL(FC108:FC310,ROW()-ROW($FC$313)+1),"")</f>
        <v>0</v>
      </c>
      <c r="FD377">
        <f>IFERROR(SMALL(FD108:FD310,ROW()-ROW($FD$313)+1),"")</f>
        <v>0</v>
      </c>
      <c r="FE377">
        <f>IFERROR(SMALL(FE108:FE310,ROW()-ROW($FE$313)+1),"")</f>
        <v>0</v>
      </c>
      <c r="FF377">
        <f>IFERROR(SMALL(FF108:FF310,ROW()-ROW($FF$313)+1),"")</f>
        <v>0</v>
      </c>
      <c r="FG377">
        <f>IFERROR(SMALL(FG108:FG310,ROW()-ROW($FG$313)+1),"")</f>
        <v>0</v>
      </c>
      <c r="FH377">
        <f>IFERROR(SMALL(FH108:FH310,ROW()-ROW($FH$313)+1),"")</f>
        <v>0</v>
      </c>
      <c r="FI377">
        <f>IFERROR(SMALL(FI108:FI310,ROW()-ROW($FI$313)+1),"")</f>
        <v>0</v>
      </c>
      <c r="FJ377">
        <f>IFERROR(SMALL(FJ108:FJ310,ROW()-ROW($FJ$313)+1),"")</f>
        <v>0</v>
      </c>
      <c r="FK377">
        <f>IFERROR(SMALL(FK108:FK310,ROW()-ROW($FK$313)+1),"")</f>
        <v>0</v>
      </c>
      <c r="FL377">
        <f>IFERROR(SMALL(FL108:FL310,ROW()-ROW($FL$313)+1),"")</f>
        <v>0</v>
      </c>
      <c r="FM377">
        <f>IFERROR(SMALL(FM108:FM310,ROW()-ROW($FM$313)+1),"")</f>
        <v>0</v>
      </c>
      <c r="FN377">
        <f>IFERROR(SMALL(FN108:FN310,ROW()-ROW($FN$313)+1),"")</f>
        <v>0</v>
      </c>
      <c r="FO377">
        <f>IFERROR(SMALL(FO108:FO310,ROW()-ROW($FO$313)+1),"")</f>
        <v>0</v>
      </c>
      <c r="FP377">
        <f>IFERROR(SMALL(FP108:FP310,ROW()-ROW($FP$313)+1),"")</f>
        <v>0</v>
      </c>
      <c r="FQ377">
        <f>IFERROR(SMALL(FQ108:FQ310,ROW()-ROW($FQ$313)+1),"")</f>
        <v>0</v>
      </c>
      <c r="FR377">
        <f>IFERROR(SMALL(FR108:FR310,ROW()-ROW($FR$313)+1),"")</f>
        <v>0</v>
      </c>
      <c r="FS377">
        <f>IFERROR(SMALL(FS108:FS310,ROW()-ROW($FS$313)+1),"")</f>
        <v>0</v>
      </c>
      <c r="FT377">
        <f>IFERROR(SMALL(FT108:FT310,ROW()-ROW($FT$313)+1),"")</f>
        <v>0</v>
      </c>
      <c r="FU377">
        <f>IFERROR(SMALL(FU108:FU310,ROW()-ROW($FU$313)+1),"")</f>
        <v>0</v>
      </c>
      <c r="FV377">
        <f>IFERROR(SMALL(FV108:FV310,ROW()-ROW($FV$313)+1),"")</f>
        <v>0</v>
      </c>
      <c r="FW377">
        <f>IFERROR(SMALL(FW108:FW310,ROW()-ROW($FW$313)+1),"")</f>
        <v>0</v>
      </c>
      <c r="FX377">
        <f>IFERROR(SMALL(FX108:FX310,ROW()-ROW($FX$313)+1),"")</f>
        <v>0</v>
      </c>
      <c r="FY377">
        <f>IFERROR(SMALL(FY108:FY310,ROW()-ROW($FY$313)+1),"")</f>
        <v>0</v>
      </c>
      <c r="FZ377">
        <f>IFERROR(SMALL(FZ108:FZ310,ROW()-ROW($FZ$313)+1),"")</f>
        <v>0</v>
      </c>
      <c r="GA377">
        <f>IFERROR(SMALL(GA108:GA310,ROW()-ROW($GA$313)+1),"")</f>
        <v>0</v>
      </c>
      <c r="GB377">
        <f>IFERROR(SMALL(GB108:GB310,ROW()-ROW($GB$313)+1),"")</f>
        <v>0</v>
      </c>
      <c r="GC377">
        <f>IFERROR(SMALL(GC108:GC310,ROW()-ROW($GC$313)+1),"")</f>
        <v>0</v>
      </c>
      <c r="GD377">
        <f>IFERROR(SMALL(GD108:GD310,ROW()-ROW($GD$313)+1),"")</f>
        <v>0</v>
      </c>
      <c r="GE377">
        <f>IFERROR(SMALL(GE108:GE310,ROW()-ROW($GE$313)+1),"")</f>
        <v>0</v>
      </c>
      <c r="GF377">
        <f>IFERROR(SMALL(GF108:GF310,ROW()-ROW($GF$313)+1),"")</f>
        <v>0</v>
      </c>
      <c r="GG377">
        <f>IFERROR(SMALL(GG108:GG310,ROW()-ROW($GG$313)+1),"")</f>
        <v>0</v>
      </c>
      <c r="GH377">
        <f>IFERROR(SMALL(GH108:GH310,ROW()-ROW($GH$313)+1),"")</f>
        <v>0</v>
      </c>
      <c r="GI377">
        <f>IFERROR(SMALL(GI108:GI310,ROW()-ROW($GI$313)+1),"")</f>
        <v>0</v>
      </c>
      <c r="GJ377">
        <f>IFERROR(SMALL(GJ108:GJ310,ROW()-ROW($GJ$313)+1),"")</f>
        <v>0</v>
      </c>
      <c r="GK377">
        <f>IFERROR(SMALL(GK108:GK310,ROW()-ROW($GK$313)+1),"")</f>
        <v>0</v>
      </c>
      <c r="GL377">
        <f>IFERROR(SMALL(GL108:GL310,ROW()-ROW($GL$313)+1),"")</f>
        <v>0</v>
      </c>
      <c r="GM377">
        <f>IFERROR(SMALL(GM108:GM310,ROW()-ROW($GM$313)+1),"")</f>
        <v>0</v>
      </c>
      <c r="GN377">
        <f>IFERROR(SMALL(GN108:GN310,ROW()-ROW($GN$313)+1),"")</f>
        <v>0</v>
      </c>
      <c r="GO377">
        <f>IFERROR(SMALL(GO108:GO310,ROW()-ROW($GO$313)+1),"")</f>
        <v>0</v>
      </c>
      <c r="GP377">
        <f>IFERROR(SMALL(GP108:GP310,ROW()-ROW($GP$313)+1),"")</f>
        <v>0</v>
      </c>
      <c r="GQ377">
        <f>IFERROR(SMALL(GQ108:GQ310,ROW()-ROW($GQ$313)+1),"")</f>
        <v>0</v>
      </c>
      <c r="GR377">
        <f>IFERROR(SMALL(GR108:GR310,ROW()-ROW($GR$313)+1),"")</f>
        <v>0</v>
      </c>
      <c r="GS377">
        <f>IFERROR(SMALL(GS108:GS310,ROW()-ROW($GS$313)+1),"")</f>
        <v>0</v>
      </c>
      <c r="GT377">
        <f>IFERROR(SMALL(GT108:GT310,ROW()-ROW($GT$313)+1),"")</f>
        <v>0</v>
      </c>
      <c r="GU377">
        <f>IFERROR(SMALL(GU108:GU310,ROW()-ROW($GU$313)+1),"")</f>
        <v>0</v>
      </c>
      <c r="GV377">
        <f>IFERROR(SMALL(GV108:GV310,ROW()-ROW($GV$313)+1),"")</f>
        <v>0</v>
      </c>
      <c r="GW377">
        <f>IFERROR(SMALL(GW108:GW310,ROW()-ROW($GW$313)+1),"")</f>
        <v>0</v>
      </c>
      <c r="GX377">
        <f>IFERROR(SMALL(GX108:GX310,ROW()-ROW($GX$313)+1),"")</f>
        <v>0</v>
      </c>
      <c r="GY377">
        <f>IFERROR(SMALL(GY108:GY310,ROW()-ROW($GY$313)+1),"")</f>
        <v>0</v>
      </c>
      <c r="GZ377">
        <f>IFERROR(SMALL(GZ108:GZ310,ROW()-ROW($GZ$313)+1),"")</f>
        <v>0</v>
      </c>
      <c r="HA377">
        <f>IFERROR(SMALL(HA108:HA310,ROW()-ROW($HA$313)+1),"")</f>
        <v>0</v>
      </c>
      <c r="HB377">
        <f>IFERROR(SMALL(HB108:HB310,ROW()-ROW($HB$313)+1),"")</f>
        <v>0</v>
      </c>
      <c r="HC377">
        <f>IFERROR(SMALL(HC108:HC310,ROW()-ROW($HC$313)+1),"")</f>
        <v>0</v>
      </c>
      <c r="HD377">
        <f>IFERROR(SMALL(HD108:HD310,ROW()-ROW($HD$313)+1),"")</f>
        <v>0</v>
      </c>
      <c r="HE377">
        <f>IFERROR(SMALL(HE108:HE310,ROW()-ROW($HE$313)+1),"")</f>
        <v>0</v>
      </c>
      <c r="HF377">
        <f>IFERROR(SMALL(HF108:HF310,ROW()-ROW($HF$313)+1),"")</f>
        <v>0</v>
      </c>
    </row>
    <row r="378" spans="5:214">
      <c r="E378">
        <f>IFERROR(SMALL(E108:E310,ROW()-ROW($E$313)+1),"")</f>
        <v>0</v>
      </c>
      <c r="F378">
        <f>IFERROR(SMALL(F108:F310,ROW()-ROW($F$313)+1),"")</f>
        <v>0</v>
      </c>
      <c r="G378">
        <f>IFERROR(SMALL(G108:G310,ROW()-ROW($G$313)+1),"")</f>
        <v>0</v>
      </c>
      <c r="H378">
        <f>IFERROR(SMALL(H108:H310,ROW()-ROW($H$313)+1),"")</f>
        <v>0</v>
      </c>
      <c r="I378">
        <f>IFERROR(SMALL(I108:I310,ROW()-ROW($I$313)+1),"")</f>
        <v>0</v>
      </c>
      <c r="J378">
        <f>IFERROR(SMALL(J108:J310,ROW()-ROW($J$313)+1),"")</f>
        <v>0</v>
      </c>
      <c r="K378">
        <f>IFERROR(SMALL(K108:K310,ROW()-ROW($K$313)+1),"")</f>
        <v>0</v>
      </c>
      <c r="L378">
        <f>IFERROR(SMALL(L108:L310,ROW()-ROW($L$313)+1),"")</f>
        <v>0</v>
      </c>
      <c r="M378">
        <f>IFERROR(SMALL(M108:M310,ROW()-ROW($M$313)+1),"")</f>
        <v>0</v>
      </c>
      <c r="N378">
        <f>IFERROR(SMALL(N108:N310,ROW()-ROW($N$313)+1),"")</f>
        <v>0</v>
      </c>
      <c r="O378">
        <f>IFERROR(SMALL(O108:O310,ROW()-ROW($O$313)+1),"")</f>
        <v>0</v>
      </c>
      <c r="P378">
        <f>IFERROR(SMALL(P108:P310,ROW()-ROW($P$313)+1),"")</f>
        <v>0</v>
      </c>
      <c r="Q378">
        <f>IFERROR(SMALL(Q108:Q310,ROW()-ROW($Q$313)+1),"")</f>
        <v>0</v>
      </c>
      <c r="R378">
        <f>IFERROR(SMALL(R108:R310,ROW()-ROW($R$313)+1),"")</f>
        <v>0</v>
      </c>
      <c r="S378">
        <f>IFERROR(SMALL(S108:S310,ROW()-ROW($S$313)+1),"")</f>
        <v>0</v>
      </c>
      <c r="T378">
        <f>IFERROR(SMALL(T108:T310,ROW()-ROW($T$313)+1),"")</f>
        <v>0</v>
      </c>
      <c r="U378">
        <f>IFERROR(SMALL(U108:U310,ROW()-ROW($U$313)+1),"")</f>
        <v>0</v>
      </c>
      <c r="V378">
        <f>IFERROR(SMALL(V108:V310,ROW()-ROW($V$313)+1),"")</f>
        <v>0</v>
      </c>
      <c r="W378">
        <f>IFERROR(SMALL(W108:W310,ROW()-ROW($W$313)+1),"")</f>
        <v>0</v>
      </c>
      <c r="X378">
        <f>IFERROR(SMALL(X108:X310,ROW()-ROW($X$313)+1),"")</f>
        <v>0</v>
      </c>
      <c r="Y378">
        <f>IFERROR(SMALL(Y108:Y310,ROW()-ROW($Y$313)+1),"")</f>
        <v>0</v>
      </c>
      <c r="Z378">
        <f>IFERROR(SMALL(Z108:Z310,ROW()-ROW($Z$313)+1),"")</f>
        <v>0</v>
      </c>
      <c r="AA378">
        <f>IFERROR(SMALL(AA108:AA310,ROW()-ROW($AA$313)+1),"")</f>
        <v>0</v>
      </c>
      <c r="AB378">
        <f>IFERROR(SMALL(AB108:AB310,ROW()-ROW($AB$313)+1),"")</f>
        <v>0</v>
      </c>
      <c r="AC378">
        <f>IFERROR(SMALL(AC108:AC310,ROW()-ROW($AC$313)+1),"")</f>
        <v>0</v>
      </c>
      <c r="AD378">
        <f>IFERROR(SMALL(AD108:AD310,ROW()-ROW($AD$313)+1),"")</f>
        <v>0</v>
      </c>
      <c r="AE378">
        <f>IFERROR(SMALL(AE108:AE310,ROW()-ROW($AE$313)+1),"")</f>
        <v>0</v>
      </c>
      <c r="AF378">
        <f>IFERROR(SMALL(AF108:AF310,ROW()-ROW($AF$313)+1),"")</f>
        <v>0</v>
      </c>
      <c r="AG378">
        <f>IFERROR(SMALL(AG108:AG310,ROW()-ROW($AG$313)+1),"")</f>
        <v>0</v>
      </c>
      <c r="AH378">
        <f>IFERROR(SMALL(AH108:AH310,ROW()-ROW($AH$313)+1),"")</f>
        <v>0</v>
      </c>
      <c r="AI378">
        <f>IFERROR(SMALL(AI108:AI310,ROW()-ROW($AI$313)+1),"")</f>
        <v>0</v>
      </c>
      <c r="AJ378">
        <f>IFERROR(SMALL(AJ108:AJ310,ROW()-ROW($AJ$313)+1),"")</f>
        <v>0</v>
      </c>
      <c r="AK378">
        <f>IFERROR(SMALL(AK108:AK310,ROW()-ROW($AK$313)+1),"")</f>
        <v>0</v>
      </c>
      <c r="AL378">
        <f>IFERROR(SMALL(AL108:AL310,ROW()-ROW($AL$313)+1),"")</f>
        <v>0</v>
      </c>
      <c r="AM378">
        <f>IFERROR(SMALL(AM108:AM310,ROW()-ROW($AM$313)+1),"")</f>
        <v>0</v>
      </c>
      <c r="AN378">
        <f>IFERROR(SMALL(AN108:AN310,ROW()-ROW($AN$313)+1),"")</f>
        <v>0</v>
      </c>
      <c r="AO378">
        <f>IFERROR(SMALL(AO108:AO310,ROW()-ROW($AO$313)+1),"")</f>
        <v>0</v>
      </c>
      <c r="AP378">
        <f>IFERROR(SMALL(AP108:AP310,ROW()-ROW($AP$313)+1),"")</f>
        <v>0</v>
      </c>
      <c r="AQ378">
        <f>IFERROR(SMALL(AQ108:AQ310,ROW()-ROW($AQ$313)+1),"")</f>
        <v>0</v>
      </c>
      <c r="AR378">
        <f>IFERROR(SMALL(AR108:AR310,ROW()-ROW($AR$313)+1),"")</f>
        <v>0</v>
      </c>
      <c r="AS378">
        <f>IFERROR(SMALL(AS108:AS310,ROW()-ROW($AS$313)+1),"")</f>
        <v>0</v>
      </c>
      <c r="AT378">
        <f>IFERROR(SMALL(AT108:AT310,ROW()-ROW($AT$313)+1),"")</f>
        <v>0</v>
      </c>
      <c r="AU378">
        <f>IFERROR(SMALL(AU108:AU310,ROW()-ROW($AU$313)+1),"")</f>
        <v>0</v>
      </c>
      <c r="AV378">
        <f>IFERROR(SMALL(AV108:AV310,ROW()-ROW($AV$313)+1),"")</f>
        <v>0</v>
      </c>
      <c r="AW378">
        <f>IFERROR(SMALL(AW108:AW310,ROW()-ROW($AW$313)+1),"")</f>
        <v>0</v>
      </c>
      <c r="AX378">
        <f>IFERROR(SMALL(AX108:AX310,ROW()-ROW($AX$313)+1),"")</f>
        <v>0</v>
      </c>
      <c r="AY378">
        <f>IFERROR(SMALL(AY108:AY310,ROW()-ROW($AY$313)+1),"")</f>
        <v>0</v>
      </c>
      <c r="AZ378">
        <f>IFERROR(SMALL(AZ108:AZ310,ROW()-ROW($AZ$313)+1),"")</f>
        <v>0</v>
      </c>
      <c r="BA378">
        <f>IFERROR(SMALL(BA108:BA310,ROW()-ROW($BA$313)+1),"")</f>
        <v>0</v>
      </c>
      <c r="BB378">
        <f>IFERROR(SMALL(BB108:BB310,ROW()-ROW($BB$313)+1),"")</f>
        <v>0</v>
      </c>
      <c r="BC378">
        <f>IFERROR(SMALL(BC108:BC310,ROW()-ROW($BC$313)+1),"")</f>
        <v>0</v>
      </c>
      <c r="BD378">
        <f>IFERROR(SMALL(BD108:BD310,ROW()-ROW($BD$313)+1),"")</f>
        <v>0</v>
      </c>
      <c r="BE378">
        <f>IFERROR(SMALL(BE108:BE310,ROW()-ROW($BE$313)+1),"")</f>
        <v>0</v>
      </c>
      <c r="BF378">
        <f>IFERROR(SMALL(BF108:BF310,ROW()-ROW($BF$313)+1),"")</f>
        <v>0</v>
      </c>
      <c r="BG378">
        <f>IFERROR(SMALL(BG108:BG310,ROW()-ROW($BG$313)+1),"")</f>
        <v>0</v>
      </c>
      <c r="BH378">
        <f>IFERROR(SMALL(BH108:BH310,ROW()-ROW($BH$313)+1),"")</f>
        <v>0</v>
      </c>
      <c r="BI378">
        <f>IFERROR(SMALL(BI108:BI310,ROW()-ROW($BI$313)+1),"")</f>
        <v>0</v>
      </c>
      <c r="BJ378">
        <f>IFERROR(SMALL(BJ108:BJ310,ROW()-ROW($BJ$313)+1),"")</f>
        <v>0</v>
      </c>
      <c r="BK378">
        <f>IFERROR(SMALL(BK108:BK310,ROW()-ROW($BK$313)+1),"")</f>
        <v>0</v>
      </c>
      <c r="BL378">
        <f>IFERROR(SMALL(BL108:BL310,ROW()-ROW($BL$313)+1),"")</f>
        <v>0</v>
      </c>
      <c r="BM378">
        <f>IFERROR(SMALL(BM108:BM310,ROW()-ROW($BM$313)+1),"")</f>
        <v>0</v>
      </c>
      <c r="BN378">
        <f>IFERROR(SMALL(BN108:BN310,ROW()-ROW($BN$313)+1),"")</f>
        <v>0</v>
      </c>
      <c r="BO378">
        <f>IFERROR(SMALL(BO108:BO310,ROW()-ROW($BO$313)+1),"")</f>
        <v>0</v>
      </c>
      <c r="BP378">
        <f>IFERROR(SMALL(BP108:BP310,ROW()-ROW($BP$313)+1),"")</f>
        <v>0</v>
      </c>
      <c r="BQ378">
        <f>IFERROR(SMALL(BQ108:BQ310,ROW()-ROW($BQ$313)+1),"")</f>
        <v>0</v>
      </c>
      <c r="BR378">
        <f>IFERROR(SMALL(BR108:BR310,ROW()-ROW($BR$313)+1),"")</f>
        <v>0</v>
      </c>
      <c r="BS378">
        <f>IFERROR(SMALL(BS108:BS310,ROW()-ROW($BS$313)+1),"")</f>
        <v>0</v>
      </c>
      <c r="BT378">
        <f>IFERROR(SMALL(BT108:BT310,ROW()-ROW($BT$313)+1),"")</f>
        <v>0</v>
      </c>
      <c r="BU378">
        <f>IFERROR(SMALL(BU108:BU310,ROW()-ROW($BU$313)+1),"")</f>
        <v>0</v>
      </c>
      <c r="BV378">
        <f>IFERROR(SMALL(BV108:BV310,ROW()-ROW($BV$313)+1),"")</f>
        <v>0</v>
      </c>
      <c r="BW378">
        <f>IFERROR(SMALL(BW108:BW310,ROW()-ROW($BW$313)+1),"")</f>
        <v>0</v>
      </c>
      <c r="BX378">
        <f>IFERROR(SMALL(BX108:BX310,ROW()-ROW($BX$313)+1),"")</f>
        <v>0</v>
      </c>
      <c r="BY378">
        <f>IFERROR(SMALL(BY108:BY310,ROW()-ROW($BY$313)+1),"")</f>
        <v>0</v>
      </c>
      <c r="BZ378">
        <f>IFERROR(SMALL(BZ108:BZ310,ROW()-ROW($BZ$313)+1),"")</f>
        <v>0</v>
      </c>
      <c r="CA378">
        <f>IFERROR(SMALL(CA108:CA310,ROW()-ROW($CA$313)+1),"")</f>
        <v>0</v>
      </c>
      <c r="CB378">
        <f>IFERROR(SMALL(CB108:CB310,ROW()-ROW($CB$313)+1),"")</f>
        <v>0</v>
      </c>
      <c r="CC378">
        <f>IFERROR(SMALL(CC108:CC310,ROW()-ROW($CC$313)+1),"")</f>
        <v>0</v>
      </c>
      <c r="CD378">
        <f>IFERROR(SMALL(CD108:CD310,ROW()-ROW($CD$313)+1),"")</f>
        <v>0</v>
      </c>
      <c r="CE378">
        <f>IFERROR(SMALL(CE108:CE310,ROW()-ROW($CE$313)+1),"")</f>
        <v>0</v>
      </c>
      <c r="CF378">
        <f>IFERROR(SMALL(CF108:CF310,ROW()-ROW($CF$313)+1),"")</f>
        <v>0</v>
      </c>
      <c r="CG378">
        <f>IFERROR(SMALL(CG108:CG310,ROW()-ROW($CG$313)+1),"")</f>
        <v>0</v>
      </c>
      <c r="CH378">
        <f>IFERROR(SMALL(CH108:CH310,ROW()-ROW($CH$313)+1),"")</f>
        <v>0</v>
      </c>
      <c r="CI378">
        <f>IFERROR(SMALL(CI108:CI310,ROW()-ROW($CI$313)+1),"")</f>
        <v>0</v>
      </c>
      <c r="CJ378">
        <f>IFERROR(SMALL(CJ108:CJ310,ROW()-ROW($CJ$313)+1),"")</f>
        <v>0</v>
      </c>
      <c r="CK378">
        <f>IFERROR(SMALL(CK108:CK310,ROW()-ROW($CK$313)+1),"")</f>
        <v>0</v>
      </c>
      <c r="CL378">
        <f>IFERROR(SMALL(CL108:CL310,ROW()-ROW($CL$313)+1),"")</f>
        <v>0</v>
      </c>
      <c r="CM378">
        <f>IFERROR(SMALL(CM108:CM310,ROW()-ROW($CM$313)+1),"")</f>
        <v>0</v>
      </c>
      <c r="CN378">
        <f>IFERROR(SMALL(CN108:CN310,ROW()-ROW($CN$313)+1),"")</f>
        <v>0</v>
      </c>
      <c r="CO378">
        <f>IFERROR(SMALL(CO108:CO310,ROW()-ROW($CO$313)+1),"")</f>
        <v>0</v>
      </c>
      <c r="CP378">
        <f>IFERROR(SMALL(CP108:CP310,ROW()-ROW($CP$313)+1),"")</f>
        <v>0</v>
      </c>
      <c r="CQ378">
        <f>IFERROR(SMALL(CQ108:CQ310,ROW()-ROW($CQ$313)+1),"")</f>
        <v>0</v>
      </c>
      <c r="CR378">
        <f>IFERROR(SMALL(CR108:CR310,ROW()-ROW($CR$313)+1),"")</f>
        <v>0</v>
      </c>
      <c r="CS378">
        <f>IFERROR(SMALL(CS108:CS310,ROW()-ROW($CS$313)+1),"")</f>
        <v>0</v>
      </c>
      <c r="CT378">
        <f>IFERROR(SMALL(CT108:CT310,ROW()-ROW($CT$313)+1),"")</f>
        <v>0</v>
      </c>
      <c r="CU378">
        <f>IFERROR(SMALL(CU108:CU310,ROW()-ROW($CU$313)+1),"")</f>
        <v>0</v>
      </c>
      <c r="CV378">
        <f>IFERROR(SMALL(CV108:CV310,ROW()-ROW($CV$313)+1),"")</f>
        <v>0</v>
      </c>
      <c r="CW378">
        <f>IFERROR(SMALL(CW108:CW310,ROW()-ROW($CW$313)+1),"")</f>
        <v>0</v>
      </c>
      <c r="CX378">
        <f>IFERROR(SMALL(CX108:CX310,ROW()-ROW($CX$313)+1),"")</f>
        <v>0</v>
      </c>
      <c r="CY378">
        <f>IFERROR(SMALL(CY108:CY310,ROW()-ROW($CY$313)+1),"")</f>
        <v>0</v>
      </c>
      <c r="CZ378">
        <f>IFERROR(SMALL(CZ108:CZ310,ROW()-ROW($CZ$313)+1),"")</f>
        <v>0</v>
      </c>
      <c r="DA378">
        <f>IFERROR(SMALL(DA108:DA310,ROW()-ROW($DA$313)+1),"")</f>
        <v>0</v>
      </c>
      <c r="DB378">
        <f>IFERROR(SMALL(DB108:DB310,ROW()-ROW($DB$313)+1),"")</f>
        <v>0</v>
      </c>
      <c r="DC378">
        <f>IFERROR(SMALL(DC108:DC310,ROW()-ROW($DC$313)+1),"")</f>
        <v>0</v>
      </c>
      <c r="DD378">
        <f>IFERROR(SMALL(DD108:DD310,ROW()-ROW($DD$313)+1),"")</f>
        <v>0</v>
      </c>
      <c r="DG378">
        <f>IFERROR(SMALL(DG108:DG310,ROW()-ROW($DG$313)+1),"")</f>
        <v>0</v>
      </c>
      <c r="DH378">
        <f>IFERROR(SMALL(DH108:DH310,ROW()-ROW($DH$313)+1),"")</f>
        <v>0</v>
      </c>
      <c r="DI378">
        <f>IFERROR(SMALL(DI108:DI310,ROW()-ROW($DI$313)+1),"")</f>
        <v>0</v>
      </c>
      <c r="DJ378">
        <f>IFERROR(SMALL(DJ108:DJ310,ROW()-ROW($DJ$313)+1),"")</f>
        <v>0</v>
      </c>
      <c r="DK378">
        <f>IFERROR(SMALL(DK108:DK310,ROW()-ROW($DK$313)+1),"")</f>
        <v>0</v>
      </c>
      <c r="DL378">
        <f>IFERROR(SMALL(DL108:DL310,ROW()-ROW($DL$313)+1),"")</f>
        <v>0</v>
      </c>
      <c r="DM378">
        <f>IFERROR(SMALL(DM108:DM310,ROW()-ROW($DM$313)+1),"")</f>
        <v>0</v>
      </c>
      <c r="DN378">
        <f>IFERROR(SMALL(DN108:DN310,ROW()-ROW($DN$313)+1),"")</f>
        <v>0</v>
      </c>
      <c r="DO378">
        <f>IFERROR(SMALL(DO108:DO310,ROW()-ROW($DO$313)+1),"")</f>
        <v>0</v>
      </c>
      <c r="DP378">
        <f>IFERROR(SMALL(DP108:DP310,ROW()-ROW($DP$313)+1),"")</f>
        <v>0</v>
      </c>
      <c r="DQ378">
        <f>IFERROR(SMALL(DQ108:DQ310,ROW()-ROW($DQ$313)+1),"")</f>
        <v>0</v>
      </c>
      <c r="DR378">
        <f>IFERROR(SMALL(DR108:DR310,ROW()-ROW($DR$313)+1),"")</f>
        <v>0</v>
      </c>
      <c r="DS378">
        <f>IFERROR(SMALL(DS108:DS310,ROW()-ROW($DS$313)+1),"")</f>
        <v>0</v>
      </c>
      <c r="DT378">
        <f>IFERROR(SMALL(DT108:DT310,ROW()-ROW($DT$313)+1),"")</f>
        <v>0</v>
      </c>
      <c r="DU378">
        <f>IFERROR(SMALL(DU108:DU310,ROW()-ROW($DU$313)+1),"")</f>
        <v>0</v>
      </c>
      <c r="DV378">
        <f>IFERROR(SMALL(DV108:DV310,ROW()-ROW($DV$313)+1),"")</f>
        <v>0</v>
      </c>
      <c r="DW378">
        <f>IFERROR(SMALL(DW108:DW310,ROW()-ROW($DW$313)+1),"")</f>
        <v>0</v>
      </c>
      <c r="DX378">
        <f>IFERROR(SMALL(DX108:DX310,ROW()-ROW($DX$313)+1),"")</f>
        <v>0</v>
      </c>
      <c r="DY378">
        <f>IFERROR(SMALL(DY108:DY310,ROW()-ROW($DY$313)+1),"")</f>
        <v>0</v>
      </c>
      <c r="DZ378">
        <f>IFERROR(SMALL(DZ108:DZ310,ROW()-ROW($DZ$313)+1),"")</f>
        <v>0</v>
      </c>
      <c r="EA378">
        <f>IFERROR(SMALL(EA108:EA310,ROW()-ROW($EA$313)+1),"")</f>
        <v>0</v>
      </c>
      <c r="EB378">
        <f>IFERROR(SMALL(EB108:EB310,ROW()-ROW($EB$313)+1),"")</f>
        <v>0</v>
      </c>
      <c r="EC378">
        <f>IFERROR(SMALL(EC108:EC310,ROW()-ROW($EC$313)+1),"")</f>
        <v>0</v>
      </c>
      <c r="ED378">
        <f>IFERROR(SMALL(ED108:ED310,ROW()-ROW($ED$313)+1),"")</f>
        <v>0</v>
      </c>
      <c r="EE378">
        <f>IFERROR(SMALL(EE108:EE310,ROW()-ROW($EE$313)+1),"")</f>
        <v>0</v>
      </c>
      <c r="EF378">
        <f>IFERROR(SMALL(EF108:EF310,ROW()-ROW($EF$313)+1),"")</f>
        <v>0</v>
      </c>
      <c r="EG378">
        <f>IFERROR(SMALL(EG108:EG310,ROW()-ROW($EG$313)+1),"")</f>
        <v>0</v>
      </c>
      <c r="EH378">
        <f>IFERROR(SMALL(EH108:EH310,ROW()-ROW($EH$313)+1),"")</f>
        <v>0</v>
      </c>
      <c r="EI378">
        <f>IFERROR(SMALL(EI108:EI310,ROW()-ROW($EI$313)+1),"")</f>
        <v>0</v>
      </c>
      <c r="EJ378">
        <f>IFERROR(SMALL(EJ108:EJ310,ROW()-ROW($EJ$313)+1),"")</f>
        <v>0</v>
      </c>
      <c r="EK378">
        <f>IFERROR(SMALL(EK108:EK310,ROW()-ROW($EK$313)+1),"")</f>
        <v>0</v>
      </c>
      <c r="EL378">
        <f>IFERROR(SMALL(EL108:EL310,ROW()-ROW($EL$313)+1),"")</f>
        <v>0</v>
      </c>
      <c r="EM378">
        <f>IFERROR(SMALL(EM108:EM310,ROW()-ROW($EM$313)+1),"")</f>
        <v>0</v>
      </c>
      <c r="EN378">
        <f>IFERROR(SMALL(EN108:EN310,ROW()-ROW($EN$313)+1),"")</f>
        <v>0</v>
      </c>
      <c r="EO378">
        <f>IFERROR(SMALL(EO108:EO310,ROW()-ROW($EO$313)+1),"")</f>
        <v>0</v>
      </c>
      <c r="EP378">
        <f>IFERROR(SMALL(EP108:EP310,ROW()-ROW($EP$313)+1),"")</f>
        <v>0</v>
      </c>
      <c r="EQ378">
        <f>IFERROR(SMALL(EQ108:EQ310,ROW()-ROW($EQ$313)+1),"")</f>
        <v>0</v>
      </c>
      <c r="ER378">
        <f>IFERROR(SMALL(ER108:ER310,ROW()-ROW($ER$313)+1),"")</f>
        <v>0</v>
      </c>
      <c r="ES378">
        <f>IFERROR(SMALL(ES108:ES310,ROW()-ROW($ES$313)+1),"")</f>
        <v>0</v>
      </c>
      <c r="ET378">
        <f>IFERROR(SMALL(ET108:ET310,ROW()-ROW($ET$313)+1),"")</f>
        <v>0</v>
      </c>
      <c r="EU378">
        <f>IFERROR(SMALL(EU108:EU310,ROW()-ROW($EU$313)+1),"")</f>
        <v>0</v>
      </c>
      <c r="EV378">
        <f>IFERROR(SMALL(EV108:EV310,ROW()-ROW($EV$313)+1),"")</f>
        <v>0</v>
      </c>
      <c r="EW378">
        <f>IFERROR(SMALL(EW108:EW310,ROW()-ROW($EW$313)+1),"")</f>
        <v>0</v>
      </c>
      <c r="EX378">
        <f>IFERROR(SMALL(EX108:EX310,ROW()-ROW($EX$313)+1),"")</f>
        <v>0</v>
      </c>
      <c r="EY378">
        <f>IFERROR(SMALL(EY108:EY310,ROW()-ROW($EY$313)+1),"")</f>
        <v>0</v>
      </c>
      <c r="EZ378">
        <f>IFERROR(SMALL(EZ108:EZ310,ROW()-ROW($EZ$313)+1),"")</f>
        <v>0</v>
      </c>
      <c r="FA378">
        <f>IFERROR(SMALL(FA108:FA310,ROW()-ROW($FA$313)+1),"")</f>
        <v>0</v>
      </c>
      <c r="FB378">
        <f>IFERROR(SMALL(FB108:FB310,ROW()-ROW($FB$313)+1),"")</f>
        <v>0</v>
      </c>
      <c r="FC378">
        <f>IFERROR(SMALL(FC108:FC310,ROW()-ROW($FC$313)+1),"")</f>
        <v>0</v>
      </c>
      <c r="FD378">
        <f>IFERROR(SMALL(FD108:FD310,ROW()-ROW($FD$313)+1),"")</f>
        <v>0</v>
      </c>
      <c r="FE378">
        <f>IFERROR(SMALL(FE108:FE310,ROW()-ROW($FE$313)+1),"")</f>
        <v>0</v>
      </c>
      <c r="FF378">
        <f>IFERROR(SMALL(FF108:FF310,ROW()-ROW($FF$313)+1),"")</f>
        <v>0</v>
      </c>
      <c r="FG378">
        <f>IFERROR(SMALL(FG108:FG310,ROW()-ROW($FG$313)+1),"")</f>
        <v>0</v>
      </c>
      <c r="FH378">
        <f>IFERROR(SMALL(FH108:FH310,ROW()-ROW($FH$313)+1),"")</f>
        <v>0</v>
      </c>
      <c r="FI378">
        <f>IFERROR(SMALL(FI108:FI310,ROW()-ROW($FI$313)+1),"")</f>
        <v>0</v>
      </c>
      <c r="FJ378">
        <f>IFERROR(SMALL(FJ108:FJ310,ROW()-ROW($FJ$313)+1),"")</f>
        <v>0</v>
      </c>
      <c r="FK378">
        <f>IFERROR(SMALL(FK108:FK310,ROW()-ROW($FK$313)+1),"")</f>
        <v>0</v>
      </c>
      <c r="FL378">
        <f>IFERROR(SMALL(FL108:FL310,ROW()-ROW($FL$313)+1),"")</f>
        <v>0</v>
      </c>
      <c r="FM378">
        <f>IFERROR(SMALL(FM108:FM310,ROW()-ROW($FM$313)+1),"")</f>
        <v>0</v>
      </c>
      <c r="FN378">
        <f>IFERROR(SMALL(FN108:FN310,ROW()-ROW($FN$313)+1),"")</f>
        <v>0</v>
      </c>
      <c r="FO378">
        <f>IFERROR(SMALL(FO108:FO310,ROW()-ROW($FO$313)+1),"")</f>
        <v>0</v>
      </c>
      <c r="FP378">
        <f>IFERROR(SMALL(FP108:FP310,ROW()-ROW($FP$313)+1),"")</f>
        <v>0</v>
      </c>
      <c r="FQ378">
        <f>IFERROR(SMALL(FQ108:FQ310,ROW()-ROW($FQ$313)+1),"")</f>
        <v>0</v>
      </c>
      <c r="FR378">
        <f>IFERROR(SMALL(FR108:FR310,ROW()-ROW($FR$313)+1),"")</f>
        <v>0</v>
      </c>
      <c r="FS378">
        <f>IFERROR(SMALL(FS108:FS310,ROW()-ROW($FS$313)+1),"")</f>
        <v>0</v>
      </c>
      <c r="FT378">
        <f>IFERROR(SMALL(FT108:FT310,ROW()-ROW($FT$313)+1),"")</f>
        <v>0</v>
      </c>
      <c r="FU378">
        <f>IFERROR(SMALL(FU108:FU310,ROW()-ROW($FU$313)+1),"")</f>
        <v>0</v>
      </c>
      <c r="FV378">
        <f>IFERROR(SMALL(FV108:FV310,ROW()-ROW($FV$313)+1),"")</f>
        <v>0</v>
      </c>
      <c r="FW378">
        <f>IFERROR(SMALL(FW108:FW310,ROW()-ROW($FW$313)+1),"")</f>
        <v>0</v>
      </c>
      <c r="FX378">
        <f>IFERROR(SMALL(FX108:FX310,ROW()-ROW($FX$313)+1),"")</f>
        <v>0</v>
      </c>
      <c r="FY378">
        <f>IFERROR(SMALL(FY108:FY310,ROW()-ROW($FY$313)+1),"")</f>
        <v>0</v>
      </c>
      <c r="FZ378">
        <f>IFERROR(SMALL(FZ108:FZ310,ROW()-ROW($FZ$313)+1),"")</f>
        <v>0</v>
      </c>
      <c r="GA378">
        <f>IFERROR(SMALL(GA108:GA310,ROW()-ROW($GA$313)+1),"")</f>
        <v>0</v>
      </c>
      <c r="GB378">
        <f>IFERROR(SMALL(GB108:GB310,ROW()-ROW($GB$313)+1),"")</f>
        <v>0</v>
      </c>
      <c r="GC378">
        <f>IFERROR(SMALL(GC108:GC310,ROW()-ROW($GC$313)+1),"")</f>
        <v>0</v>
      </c>
      <c r="GD378">
        <f>IFERROR(SMALL(GD108:GD310,ROW()-ROW($GD$313)+1),"")</f>
        <v>0</v>
      </c>
      <c r="GE378">
        <f>IFERROR(SMALL(GE108:GE310,ROW()-ROW($GE$313)+1),"")</f>
        <v>0</v>
      </c>
      <c r="GF378">
        <f>IFERROR(SMALL(GF108:GF310,ROW()-ROW($GF$313)+1),"")</f>
        <v>0</v>
      </c>
      <c r="GG378">
        <f>IFERROR(SMALL(GG108:GG310,ROW()-ROW($GG$313)+1),"")</f>
        <v>0</v>
      </c>
      <c r="GH378">
        <f>IFERROR(SMALL(GH108:GH310,ROW()-ROW($GH$313)+1),"")</f>
        <v>0</v>
      </c>
      <c r="GI378">
        <f>IFERROR(SMALL(GI108:GI310,ROW()-ROW($GI$313)+1),"")</f>
        <v>0</v>
      </c>
      <c r="GJ378">
        <f>IFERROR(SMALL(GJ108:GJ310,ROW()-ROW($GJ$313)+1),"")</f>
        <v>0</v>
      </c>
      <c r="GK378">
        <f>IFERROR(SMALL(GK108:GK310,ROW()-ROW($GK$313)+1),"")</f>
        <v>0</v>
      </c>
      <c r="GL378">
        <f>IFERROR(SMALL(GL108:GL310,ROW()-ROW($GL$313)+1),"")</f>
        <v>0</v>
      </c>
      <c r="GM378">
        <f>IFERROR(SMALL(GM108:GM310,ROW()-ROW($GM$313)+1),"")</f>
        <v>0</v>
      </c>
      <c r="GN378">
        <f>IFERROR(SMALL(GN108:GN310,ROW()-ROW($GN$313)+1),"")</f>
        <v>0</v>
      </c>
      <c r="GO378">
        <f>IFERROR(SMALL(GO108:GO310,ROW()-ROW($GO$313)+1),"")</f>
        <v>0</v>
      </c>
      <c r="GP378">
        <f>IFERROR(SMALL(GP108:GP310,ROW()-ROW($GP$313)+1),"")</f>
        <v>0</v>
      </c>
      <c r="GQ378">
        <f>IFERROR(SMALL(GQ108:GQ310,ROW()-ROW($GQ$313)+1),"")</f>
        <v>0</v>
      </c>
      <c r="GR378">
        <f>IFERROR(SMALL(GR108:GR310,ROW()-ROW($GR$313)+1),"")</f>
        <v>0</v>
      </c>
      <c r="GS378">
        <f>IFERROR(SMALL(GS108:GS310,ROW()-ROW($GS$313)+1),"")</f>
        <v>0</v>
      </c>
      <c r="GT378">
        <f>IFERROR(SMALL(GT108:GT310,ROW()-ROW($GT$313)+1),"")</f>
        <v>0</v>
      </c>
      <c r="GU378">
        <f>IFERROR(SMALL(GU108:GU310,ROW()-ROW($GU$313)+1),"")</f>
        <v>0</v>
      </c>
      <c r="GV378">
        <f>IFERROR(SMALL(GV108:GV310,ROW()-ROW($GV$313)+1),"")</f>
        <v>0</v>
      </c>
      <c r="GW378">
        <f>IFERROR(SMALL(GW108:GW310,ROW()-ROW($GW$313)+1),"")</f>
        <v>0</v>
      </c>
      <c r="GX378">
        <f>IFERROR(SMALL(GX108:GX310,ROW()-ROW($GX$313)+1),"")</f>
        <v>0</v>
      </c>
      <c r="GY378">
        <f>IFERROR(SMALL(GY108:GY310,ROW()-ROW($GY$313)+1),"")</f>
        <v>0</v>
      </c>
      <c r="GZ378">
        <f>IFERROR(SMALL(GZ108:GZ310,ROW()-ROW($GZ$313)+1),"")</f>
        <v>0</v>
      </c>
      <c r="HA378">
        <f>IFERROR(SMALL(HA108:HA310,ROW()-ROW($HA$313)+1),"")</f>
        <v>0</v>
      </c>
      <c r="HB378">
        <f>IFERROR(SMALL(HB108:HB310,ROW()-ROW($HB$313)+1),"")</f>
        <v>0</v>
      </c>
      <c r="HC378">
        <f>IFERROR(SMALL(HC108:HC310,ROW()-ROW($HC$313)+1),"")</f>
        <v>0</v>
      </c>
      <c r="HD378">
        <f>IFERROR(SMALL(HD108:HD310,ROW()-ROW($HD$313)+1),"")</f>
        <v>0</v>
      </c>
      <c r="HE378">
        <f>IFERROR(SMALL(HE108:HE310,ROW()-ROW($HE$313)+1),"")</f>
        <v>0</v>
      </c>
      <c r="HF378">
        <f>IFERROR(SMALL(HF108:HF310,ROW()-ROW($HF$313)+1),"")</f>
        <v>0</v>
      </c>
    </row>
    <row r="379" spans="5:214">
      <c r="E379">
        <f>IFERROR(SMALL(E108:E310,ROW()-ROW($E$313)+1),"")</f>
        <v>0</v>
      </c>
      <c r="F379">
        <f>IFERROR(SMALL(F108:F310,ROW()-ROW($F$313)+1),"")</f>
        <v>0</v>
      </c>
      <c r="G379">
        <f>IFERROR(SMALL(G108:G310,ROW()-ROW($G$313)+1),"")</f>
        <v>0</v>
      </c>
      <c r="H379">
        <f>IFERROR(SMALL(H108:H310,ROW()-ROW($H$313)+1),"")</f>
        <v>0</v>
      </c>
      <c r="I379">
        <f>IFERROR(SMALL(I108:I310,ROW()-ROW($I$313)+1),"")</f>
        <v>0</v>
      </c>
      <c r="J379">
        <f>IFERROR(SMALL(J108:J310,ROW()-ROW($J$313)+1),"")</f>
        <v>0</v>
      </c>
      <c r="K379">
        <f>IFERROR(SMALL(K108:K310,ROW()-ROW($K$313)+1),"")</f>
        <v>0</v>
      </c>
      <c r="L379">
        <f>IFERROR(SMALL(L108:L310,ROW()-ROW($L$313)+1),"")</f>
        <v>0</v>
      </c>
      <c r="M379">
        <f>IFERROR(SMALL(M108:M310,ROW()-ROW($M$313)+1),"")</f>
        <v>0</v>
      </c>
      <c r="N379">
        <f>IFERROR(SMALL(N108:N310,ROW()-ROW($N$313)+1),"")</f>
        <v>0</v>
      </c>
      <c r="O379">
        <f>IFERROR(SMALL(O108:O310,ROW()-ROW($O$313)+1),"")</f>
        <v>0</v>
      </c>
      <c r="P379">
        <f>IFERROR(SMALL(P108:P310,ROW()-ROW($P$313)+1),"")</f>
        <v>0</v>
      </c>
      <c r="Q379">
        <f>IFERROR(SMALL(Q108:Q310,ROW()-ROW($Q$313)+1),"")</f>
        <v>0</v>
      </c>
      <c r="R379">
        <f>IFERROR(SMALL(R108:R310,ROW()-ROW($R$313)+1),"")</f>
        <v>0</v>
      </c>
      <c r="S379">
        <f>IFERROR(SMALL(S108:S310,ROW()-ROW($S$313)+1),"")</f>
        <v>0</v>
      </c>
      <c r="T379">
        <f>IFERROR(SMALL(T108:T310,ROW()-ROW($T$313)+1),"")</f>
        <v>0</v>
      </c>
      <c r="U379">
        <f>IFERROR(SMALL(U108:U310,ROW()-ROW($U$313)+1),"")</f>
        <v>0</v>
      </c>
      <c r="V379">
        <f>IFERROR(SMALL(V108:V310,ROW()-ROW($V$313)+1),"")</f>
        <v>0</v>
      </c>
      <c r="W379">
        <f>IFERROR(SMALL(W108:W310,ROW()-ROW($W$313)+1),"")</f>
        <v>0</v>
      </c>
      <c r="X379">
        <f>IFERROR(SMALL(X108:X310,ROW()-ROW($X$313)+1),"")</f>
        <v>0</v>
      </c>
      <c r="Y379">
        <f>IFERROR(SMALL(Y108:Y310,ROW()-ROW($Y$313)+1),"")</f>
        <v>0</v>
      </c>
      <c r="Z379">
        <f>IFERROR(SMALL(Z108:Z310,ROW()-ROW($Z$313)+1),"")</f>
        <v>0</v>
      </c>
      <c r="AA379">
        <f>IFERROR(SMALL(AA108:AA310,ROW()-ROW($AA$313)+1),"")</f>
        <v>0</v>
      </c>
      <c r="AB379">
        <f>IFERROR(SMALL(AB108:AB310,ROW()-ROW($AB$313)+1),"")</f>
        <v>0</v>
      </c>
      <c r="AC379">
        <f>IFERROR(SMALL(AC108:AC310,ROW()-ROW($AC$313)+1),"")</f>
        <v>0</v>
      </c>
      <c r="AD379">
        <f>IFERROR(SMALL(AD108:AD310,ROW()-ROW($AD$313)+1),"")</f>
        <v>0</v>
      </c>
      <c r="AE379">
        <f>IFERROR(SMALL(AE108:AE310,ROW()-ROW($AE$313)+1),"")</f>
        <v>0</v>
      </c>
      <c r="AF379">
        <f>IFERROR(SMALL(AF108:AF310,ROW()-ROW($AF$313)+1),"")</f>
        <v>0</v>
      </c>
      <c r="AG379">
        <f>IFERROR(SMALL(AG108:AG310,ROW()-ROW($AG$313)+1),"")</f>
        <v>0</v>
      </c>
      <c r="AH379">
        <f>IFERROR(SMALL(AH108:AH310,ROW()-ROW($AH$313)+1),"")</f>
        <v>0</v>
      </c>
      <c r="AI379">
        <f>IFERROR(SMALL(AI108:AI310,ROW()-ROW($AI$313)+1),"")</f>
        <v>0</v>
      </c>
      <c r="AJ379">
        <f>IFERROR(SMALL(AJ108:AJ310,ROW()-ROW($AJ$313)+1),"")</f>
        <v>0</v>
      </c>
      <c r="AK379">
        <f>IFERROR(SMALL(AK108:AK310,ROW()-ROW($AK$313)+1),"")</f>
        <v>0</v>
      </c>
      <c r="AL379">
        <f>IFERROR(SMALL(AL108:AL310,ROW()-ROW($AL$313)+1),"")</f>
        <v>0</v>
      </c>
      <c r="AM379">
        <f>IFERROR(SMALL(AM108:AM310,ROW()-ROW($AM$313)+1),"")</f>
        <v>0</v>
      </c>
      <c r="AN379">
        <f>IFERROR(SMALL(AN108:AN310,ROW()-ROW($AN$313)+1),"")</f>
        <v>0</v>
      </c>
      <c r="AO379">
        <f>IFERROR(SMALL(AO108:AO310,ROW()-ROW($AO$313)+1),"")</f>
        <v>0</v>
      </c>
      <c r="AP379">
        <f>IFERROR(SMALL(AP108:AP310,ROW()-ROW($AP$313)+1),"")</f>
        <v>0</v>
      </c>
      <c r="AQ379">
        <f>IFERROR(SMALL(AQ108:AQ310,ROW()-ROW($AQ$313)+1),"")</f>
        <v>0</v>
      </c>
      <c r="AR379">
        <f>IFERROR(SMALL(AR108:AR310,ROW()-ROW($AR$313)+1),"")</f>
        <v>0</v>
      </c>
      <c r="AS379">
        <f>IFERROR(SMALL(AS108:AS310,ROW()-ROW($AS$313)+1),"")</f>
        <v>0</v>
      </c>
      <c r="AT379">
        <f>IFERROR(SMALL(AT108:AT310,ROW()-ROW($AT$313)+1),"")</f>
        <v>0</v>
      </c>
      <c r="AU379">
        <f>IFERROR(SMALL(AU108:AU310,ROW()-ROW($AU$313)+1),"")</f>
        <v>0</v>
      </c>
      <c r="AV379">
        <f>IFERROR(SMALL(AV108:AV310,ROW()-ROW($AV$313)+1),"")</f>
        <v>0</v>
      </c>
      <c r="AW379">
        <f>IFERROR(SMALL(AW108:AW310,ROW()-ROW($AW$313)+1),"")</f>
        <v>0</v>
      </c>
      <c r="AX379">
        <f>IFERROR(SMALL(AX108:AX310,ROW()-ROW($AX$313)+1),"")</f>
        <v>0</v>
      </c>
      <c r="AY379">
        <f>IFERROR(SMALL(AY108:AY310,ROW()-ROW($AY$313)+1),"")</f>
        <v>0</v>
      </c>
      <c r="AZ379">
        <f>IFERROR(SMALL(AZ108:AZ310,ROW()-ROW($AZ$313)+1),"")</f>
        <v>0</v>
      </c>
      <c r="BA379">
        <f>IFERROR(SMALL(BA108:BA310,ROW()-ROW($BA$313)+1),"")</f>
        <v>0</v>
      </c>
      <c r="BB379">
        <f>IFERROR(SMALL(BB108:BB310,ROW()-ROW($BB$313)+1),"")</f>
        <v>0</v>
      </c>
      <c r="BC379">
        <f>IFERROR(SMALL(BC108:BC310,ROW()-ROW($BC$313)+1),"")</f>
        <v>0</v>
      </c>
      <c r="BD379">
        <f>IFERROR(SMALL(BD108:BD310,ROW()-ROW($BD$313)+1),"")</f>
        <v>0</v>
      </c>
      <c r="BE379">
        <f>IFERROR(SMALL(BE108:BE310,ROW()-ROW($BE$313)+1),"")</f>
        <v>0</v>
      </c>
      <c r="BF379">
        <f>IFERROR(SMALL(BF108:BF310,ROW()-ROW($BF$313)+1),"")</f>
        <v>0</v>
      </c>
      <c r="BG379">
        <f>IFERROR(SMALL(BG108:BG310,ROW()-ROW($BG$313)+1),"")</f>
        <v>0</v>
      </c>
      <c r="BH379">
        <f>IFERROR(SMALL(BH108:BH310,ROW()-ROW($BH$313)+1),"")</f>
        <v>0</v>
      </c>
      <c r="BI379">
        <f>IFERROR(SMALL(BI108:BI310,ROW()-ROW($BI$313)+1),"")</f>
        <v>0</v>
      </c>
      <c r="BJ379">
        <f>IFERROR(SMALL(BJ108:BJ310,ROW()-ROW($BJ$313)+1),"")</f>
        <v>0</v>
      </c>
      <c r="BK379">
        <f>IFERROR(SMALL(BK108:BK310,ROW()-ROW($BK$313)+1),"")</f>
        <v>0</v>
      </c>
      <c r="BL379">
        <f>IFERROR(SMALL(BL108:BL310,ROW()-ROW($BL$313)+1),"")</f>
        <v>0</v>
      </c>
      <c r="BM379">
        <f>IFERROR(SMALL(BM108:BM310,ROW()-ROW($BM$313)+1),"")</f>
        <v>0</v>
      </c>
      <c r="BN379">
        <f>IFERROR(SMALL(BN108:BN310,ROW()-ROW($BN$313)+1),"")</f>
        <v>0</v>
      </c>
      <c r="BO379">
        <f>IFERROR(SMALL(BO108:BO310,ROW()-ROW($BO$313)+1),"")</f>
        <v>0</v>
      </c>
      <c r="BP379">
        <f>IFERROR(SMALL(BP108:BP310,ROW()-ROW($BP$313)+1),"")</f>
        <v>0</v>
      </c>
      <c r="BQ379">
        <f>IFERROR(SMALL(BQ108:BQ310,ROW()-ROW($BQ$313)+1),"")</f>
        <v>0</v>
      </c>
      <c r="BR379">
        <f>IFERROR(SMALL(BR108:BR310,ROW()-ROW($BR$313)+1),"")</f>
        <v>0</v>
      </c>
      <c r="BS379">
        <f>IFERROR(SMALL(BS108:BS310,ROW()-ROW($BS$313)+1),"")</f>
        <v>0</v>
      </c>
      <c r="BT379">
        <f>IFERROR(SMALL(BT108:BT310,ROW()-ROW($BT$313)+1),"")</f>
        <v>0</v>
      </c>
      <c r="BU379">
        <f>IFERROR(SMALL(BU108:BU310,ROW()-ROW($BU$313)+1),"")</f>
        <v>0</v>
      </c>
      <c r="BV379">
        <f>IFERROR(SMALL(BV108:BV310,ROW()-ROW($BV$313)+1),"")</f>
        <v>0</v>
      </c>
      <c r="BW379">
        <f>IFERROR(SMALL(BW108:BW310,ROW()-ROW($BW$313)+1),"")</f>
        <v>0</v>
      </c>
      <c r="BX379">
        <f>IFERROR(SMALL(BX108:BX310,ROW()-ROW($BX$313)+1),"")</f>
        <v>0</v>
      </c>
      <c r="BY379">
        <f>IFERROR(SMALL(BY108:BY310,ROW()-ROW($BY$313)+1),"")</f>
        <v>0</v>
      </c>
      <c r="BZ379">
        <f>IFERROR(SMALL(BZ108:BZ310,ROW()-ROW($BZ$313)+1),"")</f>
        <v>0</v>
      </c>
      <c r="CA379">
        <f>IFERROR(SMALL(CA108:CA310,ROW()-ROW($CA$313)+1),"")</f>
        <v>0</v>
      </c>
      <c r="CB379">
        <f>IFERROR(SMALL(CB108:CB310,ROW()-ROW($CB$313)+1),"")</f>
        <v>0</v>
      </c>
      <c r="CC379">
        <f>IFERROR(SMALL(CC108:CC310,ROW()-ROW($CC$313)+1),"")</f>
        <v>0</v>
      </c>
      <c r="CD379">
        <f>IFERROR(SMALL(CD108:CD310,ROW()-ROW($CD$313)+1),"")</f>
        <v>0</v>
      </c>
      <c r="CE379">
        <f>IFERROR(SMALL(CE108:CE310,ROW()-ROW($CE$313)+1),"")</f>
        <v>0</v>
      </c>
      <c r="CF379">
        <f>IFERROR(SMALL(CF108:CF310,ROW()-ROW($CF$313)+1),"")</f>
        <v>0</v>
      </c>
      <c r="CG379">
        <f>IFERROR(SMALL(CG108:CG310,ROW()-ROW($CG$313)+1),"")</f>
        <v>0</v>
      </c>
      <c r="CH379">
        <f>IFERROR(SMALL(CH108:CH310,ROW()-ROW($CH$313)+1),"")</f>
        <v>0</v>
      </c>
      <c r="CI379">
        <f>IFERROR(SMALL(CI108:CI310,ROW()-ROW($CI$313)+1),"")</f>
        <v>0</v>
      </c>
      <c r="CJ379">
        <f>IFERROR(SMALL(CJ108:CJ310,ROW()-ROW($CJ$313)+1),"")</f>
        <v>0</v>
      </c>
      <c r="CK379">
        <f>IFERROR(SMALL(CK108:CK310,ROW()-ROW($CK$313)+1),"")</f>
        <v>0</v>
      </c>
      <c r="CL379">
        <f>IFERROR(SMALL(CL108:CL310,ROW()-ROW($CL$313)+1),"")</f>
        <v>0</v>
      </c>
      <c r="CM379">
        <f>IFERROR(SMALL(CM108:CM310,ROW()-ROW($CM$313)+1),"")</f>
        <v>0</v>
      </c>
      <c r="CN379">
        <f>IFERROR(SMALL(CN108:CN310,ROW()-ROW($CN$313)+1),"")</f>
        <v>0</v>
      </c>
      <c r="CO379">
        <f>IFERROR(SMALL(CO108:CO310,ROW()-ROW($CO$313)+1),"")</f>
        <v>0</v>
      </c>
      <c r="CP379">
        <f>IFERROR(SMALL(CP108:CP310,ROW()-ROW($CP$313)+1),"")</f>
        <v>0</v>
      </c>
      <c r="CQ379">
        <f>IFERROR(SMALL(CQ108:CQ310,ROW()-ROW($CQ$313)+1),"")</f>
        <v>0</v>
      </c>
      <c r="CR379">
        <f>IFERROR(SMALL(CR108:CR310,ROW()-ROW($CR$313)+1),"")</f>
        <v>0</v>
      </c>
      <c r="CS379">
        <f>IFERROR(SMALL(CS108:CS310,ROW()-ROW($CS$313)+1),"")</f>
        <v>0</v>
      </c>
      <c r="CT379">
        <f>IFERROR(SMALL(CT108:CT310,ROW()-ROW($CT$313)+1),"")</f>
        <v>0</v>
      </c>
      <c r="CU379">
        <f>IFERROR(SMALL(CU108:CU310,ROW()-ROW($CU$313)+1),"")</f>
        <v>0</v>
      </c>
      <c r="CV379">
        <f>IFERROR(SMALL(CV108:CV310,ROW()-ROW($CV$313)+1),"")</f>
        <v>0</v>
      </c>
      <c r="CW379">
        <f>IFERROR(SMALL(CW108:CW310,ROW()-ROW($CW$313)+1),"")</f>
        <v>0</v>
      </c>
      <c r="CX379">
        <f>IFERROR(SMALL(CX108:CX310,ROW()-ROW($CX$313)+1),"")</f>
        <v>0</v>
      </c>
      <c r="CY379">
        <f>IFERROR(SMALL(CY108:CY310,ROW()-ROW($CY$313)+1),"")</f>
        <v>0</v>
      </c>
      <c r="CZ379">
        <f>IFERROR(SMALL(CZ108:CZ310,ROW()-ROW($CZ$313)+1),"")</f>
        <v>0</v>
      </c>
      <c r="DA379">
        <f>IFERROR(SMALL(DA108:DA310,ROW()-ROW($DA$313)+1),"")</f>
        <v>0</v>
      </c>
      <c r="DB379">
        <f>IFERROR(SMALL(DB108:DB310,ROW()-ROW($DB$313)+1),"")</f>
        <v>0</v>
      </c>
      <c r="DC379">
        <f>IFERROR(SMALL(DC108:DC310,ROW()-ROW($DC$313)+1),"")</f>
        <v>0</v>
      </c>
      <c r="DD379">
        <f>IFERROR(SMALL(DD108:DD310,ROW()-ROW($DD$313)+1),"")</f>
        <v>0</v>
      </c>
      <c r="DG379">
        <f>IFERROR(SMALL(DG108:DG310,ROW()-ROW($DG$313)+1),"")</f>
        <v>0</v>
      </c>
      <c r="DH379">
        <f>IFERROR(SMALL(DH108:DH310,ROW()-ROW($DH$313)+1),"")</f>
        <v>0</v>
      </c>
      <c r="DI379">
        <f>IFERROR(SMALL(DI108:DI310,ROW()-ROW($DI$313)+1),"")</f>
        <v>0</v>
      </c>
      <c r="DJ379">
        <f>IFERROR(SMALL(DJ108:DJ310,ROW()-ROW($DJ$313)+1),"")</f>
        <v>0</v>
      </c>
      <c r="DK379">
        <f>IFERROR(SMALL(DK108:DK310,ROW()-ROW($DK$313)+1),"")</f>
        <v>0</v>
      </c>
      <c r="DL379">
        <f>IFERROR(SMALL(DL108:DL310,ROW()-ROW($DL$313)+1),"")</f>
        <v>0</v>
      </c>
      <c r="DM379">
        <f>IFERROR(SMALL(DM108:DM310,ROW()-ROW($DM$313)+1),"")</f>
        <v>0</v>
      </c>
      <c r="DN379">
        <f>IFERROR(SMALL(DN108:DN310,ROW()-ROW($DN$313)+1),"")</f>
        <v>0</v>
      </c>
      <c r="DO379">
        <f>IFERROR(SMALL(DO108:DO310,ROW()-ROW($DO$313)+1),"")</f>
        <v>0</v>
      </c>
      <c r="DP379">
        <f>IFERROR(SMALL(DP108:DP310,ROW()-ROW($DP$313)+1),"")</f>
        <v>0</v>
      </c>
      <c r="DQ379">
        <f>IFERROR(SMALL(DQ108:DQ310,ROW()-ROW($DQ$313)+1),"")</f>
        <v>0</v>
      </c>
      <c r="DR379">
        <f>IFERROR(SMALL(DR108:DR310,ROW()-ROW($DR$313)+1),"")</f>
        <v>0</v>
      </c>
      <c r="DS379">
        <f>IFERROR(SMALL(DS108:DS310,ROW()-ROW($DS$313)+1),"")</f>
        <v>0</v>
      </c>
      <c r="DT379">
        <f>IFERROR(SMALL(DT108:DT310,ROW()-ROW($DT$313)+1),"")</f>
        <v>0</v>
      </c>
      <c r="DU379">
        <f>IFERROR(SMALL(DU108:DU310,ROW()-ROW($DU$313)+1),"")</f>
        <v>0</v>
      </c>
      <c r="DV379">
        <f>IFERROR(SMALL(DV108:DV310,ROW()-ROW($DV$313)+1),"")</f>
        <v>0</v>
      </c>
      <c r="DW379">
        <f>IFERROR(SMALL(DW108:DW310,ROW()-ROW($DW$313)+1),"")</f>
        <v>0</v>
      </c>
      <c r="DX379">
        <f>IFERROR(SMALL(DX108:DX310,ROW()-ROW($DX$313)+1),"")</f>
        <v>0</v>
      </c>
      <c r="DY379">
        <f>IFERROR(SMALL(DY108:DY310,ROW()-ROW($DY$313)+1),"")</f>
        <v>0</v>
      </c>
      <c r="DZ379">
        <f>IFERROR(SMALL(DZ108:DZ310,ROW()-ROW($DZ$313)+1),"")</f>
        <v>0</v>
      </c>
      <c r="EA379">
        <f>IFERROR(SMALL(EA108:EA310,ROW()-ROW($EA$313)+1),"")</f>
        <v>0</v>
      </c>
      <c r="EB379">
        <f>IFERROR(SMALL(EB108:EB310,ROW()-ROW($EB$313)+1),"")</f>
        <v>0</v>
      </c>
      <c r="EC379">
        <f>IFERROR(SMALL(EC108:EC310,ROW()-ROW($EC$313)+1),"")</f>
        <v>0</v>
      </c>
      <c r="ED379">
        <f>IFERROR(SMALL(ED108:ED310,ROW()-ROW($ED$313)+1),"")</f>
        <v>0</v>
      </c>
      <c r="EE379">
        <f>IFERROR(SMALL(EE108:EE310,ROW()-ROW($EE$313)+1),"")</f>
        <v>0</v>
      </c>
      <c r="EF379">
        <f>IFERROR(SMALL(EF108:EF310,ROW()-ROW($EF$313)+1),"")</f>
        <v>0</v>
      </c>
      <c r="EG379">
        <f>IFERROR(SMALL(EG108:EG310,ROW()-ROW($EG$313)+1),"")</f>
        <v>0</v>
      </c>
      <c r="EH379">
        <f>IFERROR(SMALL(EH108:EH310,ROW()-ROW($EH$313)+1),"")</f>
        <v>0</v>
      </c>
      <c r="EI379">
        <f>IFERROR(SMALL(EI108:EI310,ROW()-ROW($EI$313)+1),"")</f>
        <v>0</v>
      </c>
      <c r="EJ379">
        <f>IFERROR(SMALL(EJ108:EJ310,ROW()-ROW($EJ$313)+1),"")</f>
        <v>0</v>
      </c>
      <c r="EK379">
        <f>IFERROR(SMALL(EK108:EK310,ROW()-ROW($EK$313)+1),"")</f>
        <v>0</v>
      </c>
      <c r="EL379">
        <f>IFERROR(SMALL(EL108:EL310,ROW()-ROW($EL$313)+1),"")</f>
        <v>0</v>
      </c>
      <c r="EM379">
        <f>IFERROR(SMALL(EM108:EM310,ROW()-ROW($EM$313)+1),"")</f>
        <v>0</v>
      </c>
      <c r="EN379">
        <f>IFERROR(SMALL(EN108:EN310,ROW()-ROW($EN$313)+1),"")</f>
        <v>0</v>
      </c>
      <c r="EO379">
        <f>IFERROR(SMALL(EO108:EO310,ROW()-ROW($EO$313)+1),"")</f>
        <v>0</v>
      </c>
      <c r="EP379">
        <f>IFERROR(SMALL(EP108:EP310,ROW()-ROW($EP$313)+1),"")</f>
        <v>0</v>
      </c>
      <c r="EQ379">
        <f>IFERROR(SMALL(EQ108:EQ310,ROW()-ROW($EQ$313)+1),"")</f>
        <v>0</v>
      </c>
      <c r="ER379">
        <f>IFERROR(SMALL(ER108:ER310,ROW()-ROW($ER$313)+1),"")</f>
        <v>0</v>
      </c>
      <c r="ES379">
        <f>IFERROR(SMALL(ES108:ES310,ROW()-ROW($ES$313)+1),"")</f>
        <v>0</v>
      </c>
      <c r="ET379">
        <f>IFERROR(SMALL(ET108:ET310,ROW()-ROW($ET$313)+1),"")</f>
        <v>0</v>
      </c>
      <c r="EU379">
        <f>IFERROR(SMALL(EU108:EU310,ROW()-ROW($EU$313)+1),"")</f>
        <v>0</v>
      </c>
      <c r="EV379">
        <f>IFERROR(SMALL(EV108:EV310,ROW()-ROW($EV$313)+1),"")</f>
        <v>0</v>
      </c>
      <c r="EW379">
        <f>IFERROR(SMALL(EW108:EW310,ROW()-ROW($EW$313)+1),"")</f>
        <v>0</v>
      </c>
      <c r="EX379">
        <f>IFERROR(SMALL(EX108:EX310,ROW()-ROW($EX$313)+1),"")</f>
        <v>0</v>
      </c>
      <c r="EY379">
        <f>IFERROR(SMALL(EY108:EY310,ROW()-ROW($EY$313)+1),"")</f>
        <v>0</v>
      </c>
      <c r="EZ379">
        <f>IFERROR(SMALL(EZ108:EZ310,ROW()-ROW($EZ$313)+1),"")</f>
        <v>0</v>
      </c>
      <c r="FA379">
        <f>IFERROR(SMALL(FA108:FA310,ROW()-ROW($FA$313)+1),"")</f>
        <v>0</v>
      </c>
      <c r="FB379">
        <f>IFERROR(SMALL(FB108:FB310,ROW()-ROW($FB$313)+1),"")</f>
        <v>0</v>
      </c>
      <c r="FC379">
        <f>IFERROR(SMALL(FC108:FC310,ROW()-ROW($FC$313)+1),"")</f>
        <v>0</v>
      </c>
      <c r="FD379">
        <f>IFERROR(SMALL(FD108:FD310,ROW()-ROW($FD$313)+1),"")</f>
        <v>0</v>
      </c>
      <c r="FE379">
        <f>IFERROR(SMALL(FE108:FE310,ROW()-ROW($FE$313)+1),"")</f>
        <v>0</v>
      </c>
      <c r="FF379">
        <f>IFERROR(SMALL(FF108:FF310,ROW()-ROW($FF$313)+1),"")</f>
        <v>0</v>
      </c>
      <c r="FG379">
        <f>IFERROR(SMALL(FG108:FG310,ROW()-ROW($FG$313)+1),"")</f>
        <v>0</v>
      </c>
      <c r="FH379">
        <f>IFERROR(SMALL(FH108:FH310,ROW()-ROW($FH$313)+1),"")</f>
        <v>0</v>
      </c>
      <c r="FI379">
        <f>IFERROR(SMALL(FI108:FI310,ROW()-ROW($FI$313)+1),"")</f>
        <v>0</v>
      </c>
      <c r="FJ379">
        <f>IFERROR(SMALL(FJ108:FJ310,ROW()-ROW($FJ$313)+1),"")</f>
        <v>0</v>
      </c>
      <c r="FK379">
        <f>IFERROR(SMALL(FK108:FK310,ROW()-ROW($FK$313)+1),"")</f>
        <v>0</v>
      </c>
      <c r="FL379">
        <f>IFERROR(SMALL(FL108:FL310,ROW()-ROW($FL$313)+1),"")</f>
        <v>0</v>
      </c>
      <c r="FM379">
        <f>IFERROR(SMALL(FM108:FM310,ROW()-ROW($FM$313)+1),"")</f>
        <v>0</v>
      </c>
      <c r="FN379">
        <f>IFERROR(SMALL(FN108:FN310,ROW()-ROW($FN$313)+1),"")</f>
        <v>0</v>
      </c>
      <c r="FO379">
        <f>IFERROR(SMALL(FO108:FO310,ROW()-ROW($FO$313)+1),"")</f>
        <v>0</v>
      </c>
      <c r="FP379">
        <f>IFERROR(SMALL(FP108:FP310,ROW()-ROW($FP$313)+1),"")</f>
        <v>0</v>
      </c>
      <c r="FQ379">
        <f>IFERROR(SMALL(FQ108:FQ310,ROW()-ROW($FQ$313)+1),"")</f>
        <v>0</v>
      </c>
      <c r="FR379">
        <f>IFERROR(SMALL(FR108:FR310,ROW()-ROW($FR$313)+1),"")</f>
        <v>0</v>
      </c>
      <c r="FS379">
        <f>IFERROR(SMALL(FS108:FS310,ROW()-ROW($FS$313)+1),"")</f>
        <v>0</v>
      </c>
      <c r="FT379">
        <f>IFERROR(SMALL(FT108:FT310,ROW()-ROW($FT$313)+1),"")</f>
        <v>0</v>
      </c>
      <c r="FU379">
        <f>IFERROR(SMALL(FU108:FU310,ROW()-ROW($FU$313)+1),"")</f>
        <v>0</v>
      </c>
      <c r="FV379">
        <f>IFERROR(SMALL(FV108:FV310,ROW()-ROW($FV$313)+1),"")</f>
        <v>0</v>
      </c>
      <c r="FW379">
        <f>IFERROR(SMALL(FW108:FW310,ROW()-ROW($FW$313)+1),"")</f>
        <v>0</v>
      </c>
      <c r="FX379">
        <f>IFERROR(SMALL(FX108:FX310,ROW()-ROW($FX$313)+1),"")</f>
        <v>0</v>
      </c>
      <c r="FY379">
        <f>IFERROR(SMALL(FY108:FY310,ROW()-ROW($FY$313)+1),"")</f>
        <v>0</v>
      </c>
      <c r="FZ379">
        <f>IFERROR(SMALL(FZ108:FZ310,ROW()-ROW($FZ$313)+1),"")</f>
        <v>0</v>
      </c>
      <c r="GA379">
        <f>IFERROR(SMALL(GA108:GA310,ROW()-ROW($GA$313)+1),"")</f>
        <v>0</v>
      </c>
      <c r="GB379">
        <f>IFERROR(SMALL(GB108:GB310,ROW()-ROW($GB$313)+1),"")</f>
        <v>0</v>
      </c>
      <c r="GC379">
        <f>IFERROR(SMALL(GC108:GC310,ROW()-ROW($GC$313)+1),"")</f>
        <v>0</v>
      </c>
      <c r="GD379">
        <f>IFERROR(SMALL(GD108:GD310,ROW()-ROW($GD$313)+1),"")</f>
        <v>0</v>
      </c>
      <c r="GE379">
        <f>IFERROR(SMALL(GE108:GE310,ROW()-ROW($GE$313)+1),"")</f>
        <v>0</v>
      </c>
      <c r="GF379">
        <f>IFERROR(SMALL(GF108:GF310,ROW()-ROW($GF$313)+1),"")</f>
        <v>0</v>
      </c>
      <c r="GG379">
        <f>IFERROR(SMALL(GG108:GG310,ROW()-ROW($GG$313)+1),"")</f>
        <v>0</v>
      </c>
      <c r="GH379">
        <f>IFERROR(SMALL(GH108:GH310,ROW()-ROW($GH$313)+1),"")</f>
        <v>0</v>
      </c>
      <c r="GI379">
        <f>IFERROR(SMALL(GI108:GI310,ROW()-ROW($GI$313)+1),"")</f>
        <v>0</v>
      </c>
      <c r="GJ379">
        <f>IFERROR(SMALL(GJ108:GJ310,ROW()-ROW($GJ$313)+1),"")</f>
        <v>0</v>
      </c>
      <c r="GK379">
        <f>IFERROR(SMALL(GK108:GK310,ROW()-ROW($GK$313)+1),"")</f>
        <v>0</v>
      </c>
      <c r="GL379">
        <f>IFERROR(SMALL(GL108:GL310,ROW()-ROW($GL$313)+1),"")</f>
        <v>0</v>
      </c>
      <c r="GM379">
        <f>IFERROR(SMALL(GM108:GM310,ROW()-ROW($GM$313)+1),"")</f>
        <v>0</v>
      </c>
      <c r="GN379">
        <f>IFERROR(SMALL(GN108:GN310,ROW()-ROW($GN$313)+1),"")</f>
        <v>0</v>
      </c>
      <c r="GO379">
        <f>IFERROR(SMALL(GO108:GO310,ROW()-ROW($GO$313)+1),"")</f>
        <v>0</v>
      </c>
      <c r="GP379">
        <f>IFERROR(SMALL(GP108:GP310,ROW()-ROW($GP$313)+1),"")</f>
        <v>0</v>
      </c>
      <c r="GQ379">
        <f>IFERROR(SMALL(GQ108:GQ310,ROW()-ROW($GQ$313)+1),"")</f>
        <v>0</v>
      </c>
      <c r="GR379">
        <f>IFERROR(SMALL(GR108:GR310,ROW()-ROW($GR$313)+1),"")</f>
        <v>0</v>
      </c>
      <c r="GS379">
        <f>IFERROR(SMALL(GS108:GS310,ROW()-ROW($GS$313)+1),"")</f>
        <v>0</v>
      </c>
      <c r="GT379">
        <f>IFERROR(SMALL(GT108:GT310,ROW()-ROW($GT$313)+1),"")</f>
        <v>0</v>
      </c>
      <c r="GU379">
        <f>IFERROR(SMALL(GU108:GU310,ROW()-ROW($GU$313)+1),"")</f>
        <v>0</v>
      </c>
      <c r="GV379">
        <f>IFERROR(SMALL(GV108:GV310,ROW()-ROW($GV$313)+1),"")</f>
        <v>0</v>
      </c>
      <c r="GW379">
        <f>IFERROR(SMALL(GW108:GW310,ROW()-ROW($GW$313)+1),"")</f>
        <v>0</v>
      </c>
      <c r="GX379">
        <f>IFERROR(SMALL(GX108:GX310,ROW()-ROW($GX$313)+1),"")</f>
        <v>0</v>
      </c>
      <c r="GY379">
        <f>IFERROR(SMALL(GY108:GY310,ROW()-ROW($GY$313)+1),"")</f>
        <v>0</v>
      </c>
      <c r="GZ379">
        <f>IFERROR(SMALL(GZ108:GZ310,ROW()-ROW($GZ$313)+1),"")</f>
        <v>0</v>
      </c>
      <c r="HA379">
        <f>IFERROR(SMALL(HA108:HA310,ROW()-ROW($HA$313)+1),"")</f>
        <v>0</v>
      </c>
      <c r="HB379">
        <f>IFERROR(SMALL(HB108:HB310,ROW()-ROW($HB$313)+1),"")</f>
        <v>0</v>
      </c>
      <c r="HC379">
        <f>IFERROR(SMALL(HC108:HC310,ROW()-ROW($HC$313)+1),"")</f>
        <v>0</v>
      </c>
      <c r="HD379">
        <f>IFERROR(SMALL(HD108:HD310,ROW()-ROW($HD$313)+1),"")</f>
        <v>0</v>
      </c>
      <c r="HE379">
        <f>IFERROR(SMALL(HE108:HE310,ROW()-ROW($HE$313)+1),"")</f>
        <v>0</v>
      </c>
      <c r="HF379">
        <f>IFERROR(SMALL(HF108:HF310,ROW()-ROW($HF$313)+1),"")</f>
        <v>0</v>
      </c>
    </row>
    <row r="380" spans="5:214">
      <c r="E380">
        <f>IFERROR(SMALL(E108:E310,ROW()-ROW($E$313)+1),"")</f>
        <v>0</v>
      </c>
      <c r="F380">
        <f>IFERROR(SMALL(F108:F310,ROW()-ROW($F$313)+1),"")</f>
        <v>0</v>
      </c>
      <c r="G380">
        <f>IFERROR(SMALL(G108:G310,ROW()-ROW($G$313)+1),"")</f>
        <v>0</v>
      </c>
      <c r="H380">
        <f>IFERROR(SMALL(H108:H310,ROW()-ROW($H$313)+1),"")</f>
        <v>0</v>
      </c>
      <c r="I380">
        <f>IFERROR(SMALL(I108:I310,ROW()-ROW($I$313)+1),"")</f>
        <v>0</v>
      </c>
      <c r="J380">
        <f>IFERROR(SMALL(J108:J310,ROW()-ROW($J$313)+1),"")</f>
        <v>0</v>
      </c>
      <c r="K380">
        <f>IFERROR(SMALL(K108:K310,ROW()-ROW($K$313)+1),"")</f>
        <v>0</v>
      </c>
      <c r="L380">
        <f>IFERROR(SMALL(L108:L310,ROW()-ROW($L$313)+1),"")</f>
        <v>0</v>
      </c>
      <c r="M380">
        <f>IFERROR(SMALL(M108:M310,ROW()-ROW($M$313)+1),"")</f>
        <v>0</v>
      </c>
      <c r="N380">
        <f>IFERROR(SMALL(N108:N310,ROW()-ROW($N$313)+1),"")</f>
        <v>0</v>
      </c>
      <c r="O380">
        <f>IFERROR(SMALL(O108:O310,ROW()-ROW($O$313)+1),"")</f>
        <v>0</v>
      </c>
      <c r="P380">
        <f>IFERROR(SMALL(P108:P310,ROW()-ROW($P$313)+1),"")</f>
        <v>0</v>
      </c>
      <c r="Q380">
        <f>IFERROR(SMALL(Q108:Q310,ROW()-ROW($Q$313)+1),"")</f>
        <v>0</v>
      </c>
      <c r="R380">
        <f>IFERROR(SMALL(R108:R310,ROW()-ROW($R$313)+1),"")</f>
        <v>0</v>
      </c>
      <c r="S380">
        <f>IFERROR(SMALL(S108:S310,ROW()-ROW($S$313)+1),"")</f>
        <v>0</v>
      </c>
      <c r="T380">
        <f>IFERROR(SMALL(T108:T310,ROW()-ROW($T$313)+1),"")</f>
        <v>0</v>
      </c>
      <c r="U380">
        <f>IFERROR(SMALL(U108:U310,ROW()-ROW($U$313)+1),"")</f>
        <v>0</v>
      </c>
      <c r="V380">
        <f>IFERROR(SMALL(V108:V310,ROW()-ROW($V$313)+1),"")</f>
        <v>0</v>
      </c>
      <c r="W380">
        <f>IFERROR(SMALL(W108:W310,ROW()-ROW($W$313)+1),"")</f>
        <v>0</v>
      </c>
      <c r="X380">
        <f>IFERROR(SMALL(X108:X310,ROW()-ROW($X$313)+1),"")</f>
        <v>0</v>
      </c>
      <c r="Y380">
        <f>IFERROR(SMALL(Y108:Y310,ROW()-ROW($Y$313)+1),"")</f>
        <v>0</v>
      </c>
      <c r="Z380">
        <f>IFERROR(SMALL(Z108:Z310,ROW()-ROW($Z$313)+1),"")</f>
        <v>0</v>
      </c>
      <c r="AA380">
        <f>IFERROR(SMALL(AA108:AA310,ROW()-ROW($AA$313)+1),"")</f>
        <v>0</v>
      </c>
      <c r="AB380">
        <f>IFERROR(SMALL(AB108:AB310,ROW()-ROW($AB$313)+1),"")</f>
        <v>0</v>
      </c>
      <c r="AC380">
        <f>IFERROR(SMALL(AC108:AC310,ROW()-ROW($AC$313)+1),"")</f>
        <v>0</v>
      </c>
      <c r="AD380">
        <f>IFERROR(SMALL(AD108:AD310,ROW()-ROW($AD$313)+1),"")</f>
        <v>0</v>
      </c>
      <c r="AE380">
        <f>IFERROR(SMALL(AE108:AE310,ROW()-ROW($AE$313)+1),"")</f>
        <v>0</v>
      </c>
      <c r="AF380">
        <f>IFERROR(SMALL(AF108:AF310,ROW()-ROW($AF$313)+1),"")</f>
        <v>0</v>
      </c>
      <c r="AG380">
        <f>IFERROR(SMALL(AG108:AG310,ROW()-ROW($AG$313)+1),"")</f>
        <v>0</v>
      </c>
      <c r="AH380">
        <f>IFERROR(SMALL(AH108:AH310,ROW()-ROW($AH$313)+1),"")</f>
        <v>0</v>
      </c>
      <c r="AI380">
        <f>IFERROR(SMALL(AI108:AI310,ROW()-ROW($AI$313)+1),"")</f>
        <v>0</v>
      </c>
      <c r="AJ380">
        <f>IFERROR(SMALL(AJ108:AJ310,ROW()-ROW($AJ$313)+1),"")</f>
        <v>0</v>
      </c>
      <c r="AK380">
        <f>IFERROR(SMALL(AK108:AK310,ROW()-ROW($AK$313)+1),"")</f>
        <v>0</v>
      </c>
      <c r="AL380">
        <f>IFERROR(SMALL(AL108:AL310,ROW()-ROW($AL$313)+1),"")</f>
        <v>0</v>
      </c>
      <c r="AM380">
        <f>IFERROR(SMALL(AM108:AM310,ROW()-ROW($AM$313)+1),"")</f>
        <v>0</v>
      </c>
      <c r="AN380">
        <f>IFERROR(SMALL(AN108:AN310,ROW()-ROW($AN$313)+1),"")</f>
        <v>0</v>
      </c>
      <c r="AO380">
        <f>IFERROR(SMALL(AO108:AO310,ROW()-ROW($AO$313)+1),"")</f>
        <v>0</v>
      </c>
      <c r="AP380">
        <f>IFERROR(SMALL(AP108:AP310,ROW()-ROW($AP$313)+1),"")</f>
        <v>0</v>
      </c>
      <c r="AQ380">
        <f>IFERROR(SMALL(AQ108:AQ310,ROW()-ROW($AQ$313)+1),"")</f>
        <v>0</v>
      </c>
      <c r="AR380">
        <f>IFERROR(SMALL(AR108:AR310,ROW()-ROW($AR$313)+1),"")</f>
        <v>0</v>
      </c>
      <c r="AS380">
        <f>IFERROR(SMALL(AS108:AS310,ROW()-ROW($AS$313)+1),"")</f>
        <v>0</v>
      </c>
      <c r="AT380">
        <f>IFERROR(SMALL(AT108:AT310,ROW()-ROW($AT$313)+1),"")</f>
        <v>0</v>
      </c>
      <c r="AU380">
        <f>IFERROR(SMALL(AU108:AU310,ROW()-ROW($AU$313)+1),"")</f>
        <v>0</v>
      </c>
      <c r="AV380">
        <f>IFERROR(SMALL(AV108:AV310,ROW()-ROW($AV$313)+1),"")</f>
        <v>0</v>
      </c>
      <c r="AW380">
        <f>IFERROR(SMALL(AW108:AW310,ROW()-ROW($AW$313)+1),"")</f>
        <v>0</v>
      </c>
      <c r="AX380">
        <f>IFERROR(SMALL(AX108:AX310,ROW()-ROW($AX$313)+1),"")</f>
        <v>0</v>
      </c>
      <c r="AY380">
        <f>IFERROR(SMALL(AY108:AY310,ROW()-ROW($AY$313)+1),"")</f>
        <v>0</v>
      </c>
      <c r="AZ380">
        <f>IFERROR(SMALL(AZ108:AZ310,ROW()-ROW($AZ$313)+1),"")</f>
        <v>0</v>
      </c>
      <c r="BA380">
        <f>IFERROR(SMALL(BA108:BA310,ROW()-ROW($BA$313)+1),"")</f>
        <v>0</v>
      </c>
      <c r="BB380">
        <f>IFERROR(SMALL(BB108:BB310,ROW()-ROW($BB$313)+1),"")</f>
        <v>0</v>
      </c>
      <c r="BC380">
        <f>IFERROR(SMALL(BC108:BC310,ROW()-ROW($BC$313)+1),"")</f>
        <v>0</v>
      </c>
      <c r="BD380">
        <f>IFERROR(SMALL(BD108:BD310,ROW()-ROW($BD$313)+1),"")</f>
        <v>0</v>
      </c>
      <c r="BE380">
        <f>IFERROR(SMALL(BE108:BE310,ROW()-ROW($BE$313)+1),"")</f>
        <v>0</v>
      </c>
      <c r="BF380">
        <f>IFERROR(SMALL(BF108:BF310,ROW()-ROW($BF$313)+1),"")</f>
        <v>0</v>
      </c>
      <c r="BG380">
        <f>IFERROR(SMALL(BG108:BG310,ROW()-ROW($BG$313)+1),"")</f>
        <v>0</v>
      </c>
      <c r="BH380">
        <f>IFERROR(SMALL(BH108:BH310,ROW()-ROW($BH$313)+1),"")</f>
        <v>0</v>
      </c>
      <c r="BI380">
        <f>IFERROR(SMALL(BI108:BI310,ROW()-ROW($BI$313)+1),"")</f>
        <v>0</v>
      </c>
      <c r="BJ380">
        <f>IFERROR(SMALL(BJ108:BJ310,ROW()-ROW($BJ$313)+1),"")</f>
        <v>0</v>
      </c>
      <c r="BK380">
        <f>IFERROR(SMALL(BK108:BK310,ROW()-ROW($BK$313)+1),"")</f>
        <v>0</v>
      </c>
      <c r="BL380">
        <f>IFERROR(SMALL(BL108:BL310,ROW()-ROW($BL$313)+1),"")</f>
        <v>0</v>
      </c>
      <c r="BM380">
        <f>IFERROR(SMALL(BM108:BM310,ROW()-ROW($BM$313)+1),"")</f>
        <v>0</v>
      </c>
      <c r="BN380">
        <f>IFERROR(SMALL(BN108:BN310,ROW()-ROW($BN$313)+1),"")</f>
        <v>0</v>
      </c>
      <c r="BO380">
        <f>IFERROR(SMALL(BO108:BO310,ROW()-ROW($BO$313)+1),"")</f>
        <v>0</v>
      </c>
      <c r="BP380">
        <f>IFERROR(SMALL(BP108:BP310,ROW()-ROW($BP$313)+1),"")</f>
        <v>0</v>
      </c>
      <c r="BQ380">
        <f>IFERROR(SMALL(BQ108:BQ310,ROW()-ROW($BQ$313)+1),"")</f>
        <v>0</v>
      </c>
      <c r="BR380">
        <f>IFERROR(SMALL(BR108:BR310,ROW()-ROW($BR$313)+1),"")</f>
        <v>0</v>
      </c>
      <c r="BS380">
        <f>IFERROR(SMALL(BS108:BS310,ROW()-ROW($BS$313)+1),"")</f>
        <v>0</v>
      </c>
      <c r="BT380">
        <f>IFERROR(SMALL(BT108:BT310,ROW()-ROW($BT$313)+1),"")</f>
        <v>0</v>
      </c>
      <c r="BU380">
        <f>IFERROR(SMALL(BU108:BU310,ROW()-ROW($BU$313)+1),"")</f>
        <v>0</v>
      </c>
      <c r="BV380">
        <f>IFERROR(SMALL(BV108:BV310,ROW()-ROW($BV$313)+1),"")</f>
        <v>0</v>
      </c>
      <c r="BW380">
        <f>IFERROR(SMALL(BW108:BW310,ROW()-ROW($BW$313)+1),"")</f>
        <v>0</v>
      </c>
      <c r="BX380">
        <f>IFERROR(SMALL(BX108:BX310,ROW()-ROW($BX$313)+1),"")</f>
        <v>0</v>
      </c>
      <c r="BY380">
        <f>IFERROR(SMALL(BY108:BY310,ROW()-ROW($BY$313)+1),"")</f>
        <v>0</v>
      </c>
      <c r="BZ380">
        <f>IFERROR(SMALL(BZ108:BZ310,ROW()-ROW($BZ$313)+1),"")</f>
        <v>0</v>
      </c>
      <c r="CA380">
        <f>IFERROR(SMALL(CA108:CA310,ROW()-ROW($CA$313)+1),"")</f>
        <v>0</v>
      </c>
      <c r="CB380">
        <f>IFERROR(SMALL(CB108:CB310,ROW()-ROW($CB$313)+1),"")</f>
        <v>0</v>
      </c>
      <c r="CC380">
        <f>IFERROR(SMALL(CC108:CC310,ROW()-ROW($CC$313)+1),"")</f>
        <v>0</v>
      </c>
      <c r="CD380">
        <f>IFERROR(SMALL(CD108:CD310,ROW()-ROW($CD$313)+1),"")</f>
        <v>0</v>
      </c>
      <c r="CE380">
        <f>IFERROR(SMALL(CE108:CE310,ROW()-ROW($CE$313)+1),"")</f>
        <v>0</v>
      </c>
      <c r="CF380">
        <f>IFERROR(SMALL(CF108:CF310,ROW()-ROW($CF$313)+1),"")</f>
        <v>0</v>
      </c>
      <c r="CG380">
        <f>IFERROR(SMALL(CG108:CG310,ROW()-ROW($CG$313)+1),"")</f>
        <v>0</v>
      </c>
      <c r="CH380">
        <f>IFERROR(SMALL(CH108:CH310,ROW()-ROW($CH$313)+1),"")</f>
        <v>0</v>
      </c>
      <c r="CI380">
        <f>IFERROR(SMALL(CI108:CI310,ROW()-ROW($CI$313)+1),"")</f>
        <v>0</v>
      </c>
      <c r="CJ380">
        <f>IFERROR(SMALL(CJ108:CJ310,ROW()-ROW($CJ$313)+1),"")</f>
        <v>0</v>
      </c>
      <c r="CK380">
        <f>IFERROR(SMALL(CK108:CK310,ROW()-ROW($CK$313)+1),"")</f>
        <v>0</v>
      </c>
      <c r="CL380">
        <f>IFERROR(SMALL(CL108:CL310,ROW()-ROW($CL$313)+1),"")</f>
        <v>0</v>
      </c>
      <c r="CM380">
        <f>IFERROR(SMALL(CM108:CM310,ROW()-ROW($CM$313)+1),"")</f>
        <v>0</v>
      </c>
      <c r="CN380">
        <f>IFERROR(SMALL(CN108:CN310,ROW()-ROW($CN$313)+1),"")</f>
        <v>0</v>
      </c>
      <c r="CO380">
        <f>IFERROR(SMALL(CO108:CO310,ROW()-ROW($CO$313)+1),"")</f>
        <v>0</v>
      </c>
      <c r="CP380">
        <f>IFERROR(SMALL(CP108:CP310,ROW()-ROW($CP$313)+1),"")</f>
        <v>0</v>
      </c>
      <c r="CQ380">
        <f>IFERROR(SMALL(CQ108:CQ310,ROW()-ROW($CQ$313)+1),"")</f>
        <v>0</v>
      </c>
      <c r="CR380">
        <f>IFERROR(SMALL(CR108:CR310,ROW()-ROW($CR$313)+1),"")</f>
        <v>0</v>
      </c>
      <c r="CS380">
        <f>IFERROR(SMALL(CS108:CS310,ROW()-ROW($CS$313)+1),"")</f>
        <v>0</v>
      </c>
      <c r="CT380">
        <f>IFERROR(SMALL(CT108:CT310,ROW()-ROW($CT$313)+1),"")</f>
        <v>0</v>
      </c>
      <c r="CU380">
        <f>IFERROR(SMALL(CU108:CU310,ROW()-ROW($CU$313)+1),"")</f>
        <v>0</v>
      </c>
      <c r="CV380">
        <f>IFERROR(SMALL(CV108:CV310,ROW()-ROW($CV$313)+1),"")</f>
        <v>0</v>
      </c>
      <c r="CW380">
        <f>IFERROR(SMALL(CW108:CW310,ROW()-ROW($CW$313)+1),"")</f>
        <v>0</v>
      </c>
      <c r="CX380">
        <f>IFERROR(SMALL(CX108:CX310,ROW()-ROW($CX$313)+1),"")</f>
        <v>0</v>
      </c>
      <c r="CY380">
        <f>IFERROR(SMALL(CY108:CY310,ROW()-ROW($CY$313)+1),"")</f>
        <v>0</v>
      </c>
      <c r="CZ380">
        <f>IFERROR(SMALL(CZ108:CZ310,ROW()-ROW($CZ$313)+1),"")</f>
        <v>0</v>
      </c>
      <c r="DA380">
        <f>IFERROR(SMALL(DA108:DA310,ROW()-ROW($DA$313)+1),"")</f>
        <v>0</v>
      </c>
      <c r="DB380">
        <f>IFERROR(SMALL(DB108:DB310,ROW()-ROW($DB$313)+1),"")</f>
        <v>0</v>
      </c>
      <c r="DC380">
        <f>IFERROR(SMALL(DC108:DC310,ROW()-ROW($DC$313)+1),"")</f>
        <v>0</v>
      </c>
      <c r="DD380">
        <f>IFERROR(SMALL(DD108:DD310,ROW()-ROW($DD$313)+1),"")</f>
        <v>0</v>
      </c>
      <c r="DG380">
        <f>IFERROR(SMALL(DG108:DG310,ROW()-ROW($DG$313)+1),"")</f>
        <v>0</v>
      </c>
      <c r="DH380">
        <f>IFERROR(SMALL(DH108:DH310,ROW()-ROW($DH$313)+1),"")</f>
        <v>0</v>
      </c>
      <c r="DI380">
        <f>IFERROR(SMALL(DI108:DI310,ROW()-ROW($DI$313)+1),"")</f>
        <v>0</v>
      </c>
      <c r="DJ380">
        <f>IFERROR(SMALL(DJ108:DJ310,ROW()-ROW($DJ$313)+1),"")</f>
        <v>0</v>
      </c>
      <c r="DK380">
        <f>IFERROR(SMALL(DK108:DK310,ROW()-ROW($DK$313)+1),"")</f>
        <v>0</v>
      </c>
      <c r="DL380">
        <f>IFERROR(SMALL(DL108:DL310,ROW()-ROW($DL$313)+1),"")</f>
        <v>0</v>
      </c>
      <c r="DM380">
        <f>IFERROR(SMALL(DM108:DM310,ROW()-ROW($DM$313)+1),"")</f>
        <v>0</v>
      </c>
      <c r="DN380">
        <f>IFERROR(SMALL(DN108:DN310,ROW()-ROW($DN$313)+1),"")</f>
        <v>0</v>
      </c>
      <c r="DO380">
        <f>IFERROR(SMALL(DO108:DO310,ROW()-ROW($DO$313)+1),"")</f>
        <v>0</v>
      </c>
      <c r="DP380">
        <f>IFERROR(SMALL(DP108:DP310,ROW()-ROW($DP$313)+1),"")</f>
        <v>0</v>
      </c>
      <c r="DQ380">
        <f>IFERROR(SMALL(DQ108:DQ310,ROW()-ROW($DQ$313)+1),"")</f>
        <v>0</v>
      </c>
      <c r="DR380">
        <f>IFERROR(SMALL(DR108:DR310,ROW()-ROW($DR$313)+1),"")</f>
        <v>0</v>
      </c>
      <c r="DS380">
        <f>IFERROR(SMALL(DS108:DS310,ROW()-ROW($DS$313)+1),"")</f>
        <v>0</v>
      </c>
      <c r="DT380">
        <f>IFERROR(SMALL(DT108:DT310,ROW()-ROW($DT$313)+1),"")</f>
        <v>0</v>
      </c>
      <c r="DU380">
        <f>IFERROR(SMALL(DU108:DU310,ROW()-ROW($DU$313)+1),"")</f>
        <v>0</v>
      </c>
      <c r="DV380">
        <f>IFERROR(SMALL(DV108:DV310,ROW()-ROW($DV$313)+1),"")</f>
        <v>0</v>
      </c>
      <c r="DW380">
        <f>IFERROR(SMALL(DW108:DW310,ROW()-ROW($DW$313)+1),"")</f>
        <v>0</v>
      </c>
      <c r="DX380">
        <f>IFERROR(SMALL(DX108:DX310,ROW()-ROW($DX$313)+1),"")</f>
        <v>0</v>
      </c>
      <c r="DY380">
        <f>IFERROR(SMALL(DY108:DY310,ROW()-ROW($DY$313)+1),"")</f>
        <v>0</v>
      </c>
      <c r="DZ380">
        <f>IFERROR(SMALL(DZ108:DZ310,ROW()-ROW($DZ$313)+1),"")</f>
        <v>0</v>
      </c>
      <c r="EA380">
        <f>IFERROR(SMALL(EA108:EA310,ROW()-ROW($EA$313)+1),"")</f>
        <v>0</v>
      </c>
      <c r="EB380">
        <f>IFERROR(SMALL(EB108:EB310,ROW()-ROW($EB$313)+1),"")</f>
        <v>0</v>
      </c>
      <c r="EC380">
        <f>IFERROR(SMALL(EC108:EC310,ROW()-ROW($EC$313)+1),"")</f>
        <v>0</v>
      </c>
      <c r="ED380">
        <f>IFERROR(SMALL(ED108:ED310,ROW()-ROW($ED$313)+1),"")</f>
        <v>0</v>
      </c>
      <c r="EE380">
        <f>IFERROR(SMALL(EE108:EE310,ROW()-ROW($EE$313)+1),"")</f>
        <v>0</v>
      </c>
      <c r="EF380">
        <f>IFERROR(SMALL(EF108:EF310,ROW()-ROW($EF$313)+1),"")</f>
        <v>0</v>
      </c>
      <c r="EG380">
        <f>IFERROR(SMALL(EG108:EG310,ROW()-ROW($EG$313)+1),"")</f>
        <v>0</v>
      </c>
      <c r="EH380">
        <f>IFERROR(SMALL(EH108:EH310,ROW()-ROW($EH$313)+1),"")</f>
        <v>0</v>
      </c>
      <c r="EI380">
        <f>IFERROR(SMALL(EI108:EI310,ROW()-ROW($EI$313)+1),"")</f>
        <v>0</v>
      </c>
      <c r="EJ380">
        <f>IFERROR(SMALL(EJ108:EJ310,ROW()-ROW($EJ$313)+1),"")</f>
        <v>0</v>
      </c>
      <c r="EK380">
        <f>IFERROR(SMALL(EK108:EK310,ROW()-ROW($EK$313)+1),"")</f>
        <v>0</v>
      </c>
      <c r="EL380">
        <f>IFERROR(SMALL(EL108:EL310,ROW()-ROW($EL$313)+1),"")</f>
        <v>0</v>
      </c>
      <c r="EM380">
        <f>IFERROR(SMALL(EM108:EM310,ROW()-ROW($EM$313)+1),"")</f>
        <v>0</v>
      </c>
      <c r="EN380">
        <f>IFERROR(SMALL(EN108:EN310,ROW()-ROW($EN$313)+1),"")</f>
        <v>0</v>
      </c>
      <c r="EO380">
        <f>IFERROR(SMALL(EO108:EO310,ROW()-ROW($EO$313)+1),"")</f>
        <v>0</v>
      </c>
      <c r="EP380">
        <f>IFERROR(SMALL(EP108:EP310,ROW()-ROW($EP$313)+1),"")</f>
        <v>0</v>
      </c>
      <c r="EQ380">
        <f>IFERROR(SMALL(EQ108:EQ310,ROW()-ROW($EQ$313)+1),"")</f>
        <v>0</v>
      </c>
      <c r="ER380">
        <f>IFERROR(SMALL(ER108:ER310,ROW()-ROW($ER$313)+1),"")</f>
        <v>0</v>
      </c>
      <c r="ES380">
        <f>IFERROR(SMALL(ES108:ES310,ROW()-ROW($ES$313)+1),"")</f>
        <v>0</v>
      </c>
      <c r="ET380">
        <f>IFERROR(SMALL(ET108:ET310,ROW()-ROW($ET$313)+1),"")</f>
        <v>0</v>
      </c>
      <c r="EU380">
        <f>IFERROR(SMALL(EU108:EU310,ROW()-ROW($EU$313)+1),"")</f>
        <v>0</v>
      </c>
      <c r="EV380">
        <f>IFERROR(SMALL(EV108:EV310,ROW()-ROW($EV$313)+1),"")</f>
        <v>0</v>
      </c>
      <c r="EW380">
        <f>IFERROR(SMALL(EW108:EW310,ROW()-ROW($EW$313)+1),"")</f>
        <v>0</v>
      </c>
      <c r="EX380">
        <f>IFERROR(SMALL(EX108:EX310,ROW()-ROW($EX$313)+1),"")</f>
        <v>0</v>
      </c>
      <c r="EY380">
        <f>IFERROR(SMALL(EY108:EY310,ROW()-ROW($EY$313)+1),"")</f>
        <v>0</v>
      </c>
      <c r="EZ380">
        <f>IFERROR(SMALL(EZ108:EZ310,ROW()-ROW($EZ$313)+1),"")</f>
        <v>0</v>
      </c>
      <c r="FA380">
        <f>IFERROR(SMALL(FA108:FA310,ROW()-ROW($FA$313)+1),"")</f>
        <v>0</v>
      </c>
      <c r="FB380">
        <f>IFERROR(SMALL(FB108:FB310,ROW()-ROW($FB$313)+1),"")</f>
        <v>0</v>
      </c>
      <c r="FC380">
        <f>IFERROR(SMALL(FC108:FC310,ROW()-ROW($FC$313)+1),"")</f>
        <v>0</v>
      </c>
      <c r="FD380">
        <f>IFERROR(SMALL(FD108:FD310,ROW()-ROW($FD$313)+1),"")</f>
        <v>0</v>
      </c>
      <c r="FE380">
        <f>IFERROR(SMALL(FE108:FE310,ROW()-ROW($FE$313)+1),"")</f>
        <v>0</v>
      </c>
      <c r="FF380">
        <f>IFERROR(SMALL(FF108:FF310,ROW()-ROW($FF$313)+1),"")</f>
        <v>0</v>
      </c>
      <c r="FG380">
        <f>IFERROR(SMALL(FG108:FG310,ROW()-ROW($FG$313)+1),"")</f>
        <v>0</v>
      </c>
      <c r="FH380">
        <f>IFERROR(SMALL(FH108:FH310,ROW()-ROW($FH$313)+1),"")</f>
        <v>0</v>
      </c>
      <c r="FI380">
        <f>IFERROR(SMALL(FI108:FI310,ROW()-ROW($FI$313)+1),"")</f>
        <v>0</v>
      </c>
      <c r="FJ380">
        <f>IFERROR(SMALL(FJ108:FJ310,ROW()-ROW($FJ$313)+1),"")</f>
        <v>0</v>
      </c>
      <c r="FK380">
        <f>IFERROR(SMALL(FK108:FK310,ROW()-ROW($FK$313)+1),"")</f>
        <v>0</v>
      </c>
      <c r="FL380">
        <f>IFERROR(SMALL(FL108:FL310,ROW()-ROW($FL$313)+1),"")</f>
        <v>0</v>
      </c>
      <c r="FM380">
        <f>IFERROR(SMALL(FM108:FM310,ROW()-ROW($FM$313)+1),"")</f>
        <v>0</v>
      </c>
      <c r="FN380">
        <f>IFERROR(SMALL(FN108:FN310,ROW()-ROW($FN$313)+1),"")</f>
        <v>0</v>
      </c>
      <c r="FO380">
        <f>IFERROR(SMALL(FO108:FO310,ROW()-ROW($FO$313)+1),"")</f>
        <v>0</v>
      </c>
      <c r="FP380">
        <f>IFERROR(SMALL(FP108:FP310,ROW()-ROW($FP$313)+1),"")</f>
        <v>0</v>
      </c>
      <c r="FQ380">
        <f>IFERROR(SMALL(FQ108:FQ310,ROW()-ROW($FQ$313)+1),"")</f>
        <v>0</v>
      </c>
      <c r="FR380">
        <f>IFERROR(SMALL(FR108:FR310,ROW()-ROW($FR$313)+1),"")</f>
        <v>0</v>
      </c>
      <c r="FS380">
        <f>IFERROR(SMALL(FS108:FS310,ROW()-ROW($FS$313)+1),"")</f>
        <v>0</v>
      </c>
      <c r="FT380">
        <f>IFERROR(SMALL(FT108:FT310,ROW()-ROW($FT$313)+1),"")</f>
        <v>0</v>
      </c>
      <c r="FU380">
        <f>IFERROR(SMALL(FU108:FU310,ROW()-ROW($FU$313)+1),"")</f>
        <v>0</v>
      </c>
      <c r="FV380">
        <f>IFERROR(SMALL(FV108:FV310,ROW()-ROW($FV$313)+1),"")</f>
        <v>0</v>
      </c>
      <c r="FW380">
        <f>IFERROR(SMALL(FW108:FW310,ROW()-ROW($FW$313)+1),"")</f>
        <v>0</v>
      </c>
      <c r="FX380">
        <f>IFERROR(SMALL(FX108:FX310,ROW()-ROW($FX$313)+1),"")</f>
        <v>0</v>
      </c>
      <c r="FY380">
        <f>IFERROR(SMALL(FY108:FY310,ROW()-ROW($FY$313)+1),"")</f>
        <v>0</v>
      </c>
      <c r="FZ380">
        <f>IFERROR(SMALL(FZ108:FZ310,ROW()-ROW($FZ$313)+1),"")</f>
        <v>0</v>
      </c>
      <c r="GA380">
        <f>IFERROR(SMALL(GA108:GA310,ROW()-ROW($GA$313)+1),"")</f>
        <v>0</v>
      </c>
      <c r="GB380">
        <f>IFERROR(SMALL(GB108:GB310,ROW()-ROW($GB$313)+1),"")</f>
        <v>0</v>
      </c>
      <c r="GC380">
        <f>IFERROR(SMALL(GC108:GC310,ROW()-ROW($GC$313)+1),"")</f>
        <v>0</v>
      </c>
      <c r="GD380">
        <f>IFERROR(SMALL(GD108:GD310,ROW()-ROW($GD$313)+1),"")</f>
        <v>0</v>
      </c>
      <c r="GE380">
        <f>IFERROR(SMALL(GE108:GE310,ROW()-ROW($GE$313)+1),"")</f>
        <v>0</v>
      </c>
      <c r="GF380">
        <f>IFERROR(SMALL(GF108:GF310,ROW()-ROW($GF$313)+1),"")</f>
        <v>0</v>
      </c>
      <c r="GG380">
        <f>IFERROR(SMALL(GG108:GG310,ROW()-ROW($GG$313)+1),"")</f>
        <v>0</v>
      </c>
      <c r="GH380">
        <f>IFERROR(SMALL(GH108:GH310,ROW()-ROW($GH$313)+1),"")</f>
        <v>0</v>
      </c>
      <c r="GI380">
        <f>IFERROR(SMALL(GI108:GI310,ROW()-ROW($GI$313)+1),"")</f>
        <v>0</v>
      </c>
      <c r="GJ380">
        <f>IFERROR(SMALL(GJ108:GJ310,ROW()-ROW($GJ$313)+1),"")</f>
        <v>0</v>
      </c>
      <c r="GK380">
        <f>IFERROR(SMALL(GK108:GK310,ROW()-ROW($GK$313)+1),"")</f>
        <v>0</v>
      </c>
      <c r="GL380">
        <f>IFERROR(SMALL(GL108:GL310,ROW()-ROW($GL$313)+1),"")</f>
        <v>0</v>
      </c>
      <c r="GM380">
        <f>IFERROR(SMALL(GM108:GM310,ROW()-ROW($GM$313)+1),"")</f>
        <v>0</v>
      </c>
      <c r="GN380">
        <f>IFERROR(SMALL(GN108:GN310,ROW()-ROW($GN$313)+1),"")</f>
        <v>0</v>
      </c>
      <c r="GO380">
        <f>IFERROR(SMALL(GO108:GO310,ROW()-ROW($GO$313)+1),"")</f>
        <v>0</v>
      </c>
      <c r="GP380">
        <f>IFERROR(SMALL(GP108:GP310,ROW()-ROW($GP$313)+1),"")</f>
        <v>0</v>
      </c>
      <c r="GQ380">
        <f>IFERROR(SMALL(GQ108:GQ310,ROW()-ROW($GQ$313)+1),"")</f>
        <v>0</v>
      </c>
      <c r="GR380">
        <f>IFERROR(SMALL(GR108:GR310,ROW()-ROW($GR$313)+1),"")</f>
        <v>0</v>
      </c>
      <c r="GS380">
        <f>IFERROR(SMALL(GS108:GS310,ROW()-ROW($GS$313)+1),"")</f>
        <v>0</v>
      </c>
      <c r="GT380">
        <f>IFERROR(SMALL(GT108:GT310,ROW()-ROW($GT$313)+1),"")</f>
        <v>0</v>
      </c>
      <c r="GU380">
        <f>IFERROR(SMALL(GU108:GU310,ROW()-ROW($GU$313)+1),"")</f>
        <v>0</v>
      </c>
      <c r="GV380">
        <f>IFERROR(SMALL(GV108:GV310,ROW()-ROW($GV$313)+1),"")</f>
        <v>0</v>
      </c>
      <c r="GW380">
        <f>IFERROR(SMALL(GW108:GW310,ROW()-ROW($GW$313)+1),"")</f>
        <v>0</v>
      </c>
      <c r="GX380">
        <f>IFERROR(SMALL(GX108:GX310,ROW()-ROW($GX$313)+1),"")</f>
        <v>0</v>
      </c>
      <c r="GY380">
        <f>IFERROR(SMALL(GY108:GY310,ROW()-ROW($GY$313)+1),"")</f>
        <v>0</v>
      </c>
      <c r="GZ380">
        <f>IFERROR(SMALL(GZ108:GZ310,ROW()-ROW($GZ$313)+1),"")</f>
        <v>0</v>
      </c>
      <c r="HA380">
        <f>IFERROR(SMALL(HA108:HA310,ROW()-ROW($HA$313)+1),"")</f>
        <v>0</v>
      </c>
      <c r="HB380">
        <f>IFERROR(SMALL(HB108:HB310,ROW()-ROW($HB$313)+1),"")</f>
        <v>0</v>
      </c>
      <c r="HC380">
        <f>IFERROR(SMALL(HC108:HC310,ROW()-ROW($HC$313)+1),"")</f>
        <v>0</v>
      </c>
      <c r="HD380">
        <f>IFERROR(SMALL(HD108:HD310,ROW()-ROW($HD$313)+1),"")</f>
        <v>0</v>
      </c>
      <c r="HE380">
        <f>IFERROR(SMALL(HE108:HE310,ROW()-ROW($HE$313)+1),"")</f>
        <v>0</v>
      </c>
      <c r="HF380">
        <f>IFERROR(SMALL(HF108:HF310,ROW()-ROW($HF$313)+1),"")</f>
        <v>0</v>
      </c>
    </row>
    <row r="381" spans="5:214">
      <c r="E381">
        <f>IFERROR(SMALL(E108:E310,ROW()-ROW($E$313)+1),"")</f>
        <v>0</v>
      </c>
      <c r="F381">
        <f>IFERROR(SMALL(F108:F310,ROW()-ROW($F$313)+1),"")</f>
        <v>0</v>
      </c>
      <c r="G381">
        <f>IFERROR(SMALL(G108:G310,ROW()-ROW($G$313)+1),"")</f>
        <v>0</v>
      </c>
      <c r="H381">
        <f>IFERROR(SMALL(H108:H310,ROW()-ROW($H$313)+1),"")</f>
        <v>0</v>
      </c>
      <c r="I381">
        <f>IFERROR(SMALL(I108:I310,ROW()-ROW($I$313)+1),"")</f>
        <v>0</v>
      </c>
      <c r="J381">
        <f>IFERROR(SMALL(J108:J310,ROW()-ROW($J$313)+1),"")</f>
        <v>0</v>
      </c>
      <c r="K381">
        <f>IFERROR(SMALL(K108:K310,ROW()-ROW($K$313)+1),"")</f>
        <v>0</v>
      </c>
      <c r="L381">
        <f>IFERROR(SMALL(L108:L310,ROW()-ROW($L$313)+1),"")</f>
        <v>0</v>
      </c>
      <c r="M381">
        <f>IFERROR(SMALL(M108:M310,ROW()-ROW($M$313)+1),"")</f>
        <v>0</v>
      </c>
      <c r="N381">
        <f>IFERROR(SMALL(N108:N310,ROW()-ROW($N$313)+1),"")</f>
        <v>0</v>
      </c>
      <c r="O381">
        <f>IFERROR(SMALL(O108:O310,ROW()-ROW($O$313)+1),"")</f>
        <v>0</v>
      </c>
      <c r="P381">
        <f>IFERROR(SMALL(P108:P310,ROW()-ROW($P$313)+1),"")</f>
        <v>0</v>
      </c>
      <c r="Q381">
        <f>IFERROR(SMALL(Q108:Q310,ROW()-ROW($Q$313)+1),"")</f>
        <v>0</v>
      </c>
      <c r="R381">
        <f>IFERROR(SMALL(R108:R310,ROW()-ROW($R$313)+1),"")</f>
        <v>0</v>
      </c>
      <c r="S381">
        <f>IFERROR(SMALL(S108:S310,ROW()-ROW($S$313)+1),"")</f>
        <v>0</v>
      </c>
      <c r="T381">
        <f>IFERROR(SMALL(T108:T310,ROW()-ROW($T$313)+1),"")</f>
        <v>0</v>
      </c>
      <c r="U381">
        <f>IFERROR(SMALL(U108:U310,ROW()-ROW($U$313)+1),"")</f>
        <v>0</v>
      </c>
      <c r="V381">
        <f>IFERROR(SMALL(V108:V310,ROW()-ROW($V$313)+1),"")</f>
        <v>0</v>
      </c>
      <c r="W381">
        <f>IFERROR(SMALL(W108:W310,ROW()-ROW($W$313)+1),"")</f>
        <v>0</v>
      </c>
      <c r="X381">
        <f>IFERROR(SMALL(X108:X310,ROW()-ROW($X$313)+1),"")</f>
        <v>0</v>
      </c>
      <c r="Y381">
        <f>IFERROR(SMALL(Y108:Y310,ROW()-ROW($Y$313)+1),"")</f>
        <v>0</v>
      </c>
      <c r="Z381">
        <f>IFERROR(SMALL(Z108:Z310,ROW()-ROW($Z$313)+1),"")</f>
        <v>0</v>
      </c>
      <c r="AA381">
        <f>IFERROR(SMALL(AA108:AA310,ROW()-ROW($AA$313)+1),"")</f>
        <v>0</v>
      </c>
      <c r="AB381">
        <f>IFERROR(SMALL(AB108:AB310,ROW()-ROW($AB$313)+1),"")</f>
        <v>0</v>
      </c>
      <c r="AC381">
        <f>IFERROR(SMALL(AC108:AC310,ROW()-ROW($AC$313)+1),"")</f>
        <v>0</v>
      </c>
      <c r="AD381">
        <f>IFERROR(SMALL(AD108:AD310,ROW()-ROW($AD$313)+1),"")</f>
        <v>0</v>
      </c>
      <c r="AE381">
        <f>IFERROR(SMALL(AE108:AE310,ROW()-ROW($AE$313)+1),"")</f>
        <v>0</v>
      </c>
      <c r="AF381">
        <f>IFERROR(SMALL(AF108:AF310,ROW()-ROW($AF$313)+1),"")</f>
        <v>0</v>
      </c>
      <c r="AG381">
        <f>IFERROR(SMALL(AG108:AG310,ROW()-ROW($AG$313)+1),"")</f>
        <v>0</v>
      </c>
      <c r="AH381">
        <f>IFERROR(SMALL(AH108:AH310,ROW()-ROW($AH$313)+1),"")</f>
        <v>0</v>
      </c>
      <c r="AI381">
        <f>IFERROR(SMALL(AI108:AI310,ROW()-ROW($AI$313)+1),"")</f>
        <v>0</v>
      </c>
      <c r="AJ381">
        <f>IFERROR(SMALL(AJ108:AJ310,ROW()-ROW($AJ$313)+1),"")</f>
        <v>0</v>
      </c>
      <c r="AK381">
        <f>IFERROR(SMALL(AK108:AK310,ROW()-ROW($AK$313)+1),"")</f>
        <v>0</v>
      </c>
      <c r="AL381">
        <f>IFERROR(SMALL(AL108:AL310,ROW()-ROW($AL$313)+1),"")</f>
        <v>0</v>
      </c>
      <c r="AM381">
        <f>IFERROR(SMALL(AM108:AM310,ROW()-ROW($AM$313)+1),"")</f>
        <v>0</v>
      </c>
      <c r="AN381">
        <f>IFERROR(SMALL(AN108:AN310,ROW()-ROW($AN$313)+1),"")</f>
        <v>0</v>
      </c>
      <c r="AO381">
        <f>IFERROR(SMALL(AO108:AO310,ROW()-ROW($AO$313)+1),"")</f>
        <v>0</v>
      </c>
      <c r="AP381">
        <f>IFERROR(SMALL(AP108:AP310,ROW()-ROW($AP$313)+1),"")</f>
        <v>0</v>
      </c>
      <c r="AQ381">
        <f>IFERROR(SMALL(AQ108:AQ310,ROW()-ROW($AQ$313)+1),"")</f>
        <v>0</v>
      </c>
      <c r="AR381">
        <f>IFERROR(SMALL(AR108:AR310,ROW()-ROW($AR$313)+1),"")</f>
        <v>0</v>
      </c>
      <c r="AS381">
        <f>IFERROR(SMALL(AS108:AS310,ROW()-ROW($AS$313)+1),"")</f>
        <v>0</v>
      </c>
      <c r="AT381">
        <f>IFERROR(SMALL(AT108:AT310,ROW()-ROW($AT$313)+1),"")</f>
        <v>0</v>
      </c>
      <c r="AU381">
        <f>IFERROR(SMALL(AU108:AU310,ROW()-ROW($AU$313)+1),"")</f>
        <v>0</v>
      </c>
      <c r="AV381">
        <f>IFERROR(SMALL(AV108:AV310,ROW()-ROW($AV$313)+1),"")</f>
        <v>0</v>
      </c>
      <c r="AW381">
        <f>IFERROR(SMALL(AW108:AW310,ROW()-ROW($AW$313)+1),"")</f>
        <v>0</v>
      </c>
      <c r="AX381">
        <f>IFERROR(SMALL(AX108:AX310,ROW()-ROW($AX$313)+1),"")</f>
        <v>0</v>
      </c>
      <c r="AY381">
        <f>IFERROR(SMALL(AY108:AY310,ROW()-ROW($AY$313)+1),"")</f>
        <v>0</v>
      </c>
      <c r="AZ381">
        <f>IFERROR(SMALL(AZ108:AZ310,ROW()-ROW($AZ$313)+1),"")</f>
        <v>0</v>
      </c>
      <c r="BA381">
        <f>IFERROR(SMALL(BA108:BA310,ROW()-ROW($BA$313)+1),"")</f>
        <v>0</v>
      </c>
      <c r="BB381">
        <f>IFERROR(SMALL(BB108:BB310,ROW()-ROW($BB$313)+1),"")</f>
        <v>0</v>
      </c>
      <c r="BC381">
        <f>IFERROR(SMALL(BC108:BC310,ROW()-ROW($BC$313)+1),"")</f>
        <v>0</v>
      </c>
      <c r="BD381">
        <f>IFERROR(SMALL(BD108:BD310,ROW()-ROW($BD$313)+1),"")</f>
        <v>0</v>
      </c>
      <c r="BE381">
        <f>IFERROR(SMALL(BE108:BE310,ROW()-ROW($BE$313)+1),"")</f>
        <v>0</v>
      </c>
      <c r="BF381">
        <f>IFERROR(SMALL(BF108:BF310,ROW()-ROW($BF$313)+1),"")</f>
        <v>0</v>
      </c>
      <c r="BG381">
        <f>IFERROR(SMALL(BG108:BG310,ROW()-ROW($BG$313)+1),"")</f>
        <v>0</v>
      </c>
      <c r="BH381">
        <f>IFERROR(SMALL(BH108:BH310,ROW()-ROW($BH$313)+1),"")</f>
        <v>0</v>
      </c>
      <c r="BI381">
        <f>IFERROR(SMALL(BI108:BI310,ROW()-ROW($BI$313)+1),"")</f>
        <v>0</v>
      </c>
      <c r="BJ381">
        <f>IFERROR(SMALL(BJ108:BJ310,ROW()-ROW($BJ$313)+1),"")</f>
        <v>0</v>
      </c>
      <c r="BK381">
        <f>IFERROR(SMALL(BK108:BK310,ROW()-ROW($BK$313)+1),"")</f>
        <v>0</v>
      </c>
      <c r="BL381">
        <f>IFERROR(SMALL(BL108:BL310,ROW()-ROW($BL$313)+1),"")</f>
        <v>0</v>
      </c>
      <c r="BM381">
        <f>IFERROR(SMALL(BM108:BM310,ROW()-ROW($BM$313)+1),"")</f>
        <v>0</v>
      </c>
      <c r="BN381">
        <f>IFERROR(SMALL(BN108:BN310,ROW()-ROW($BN$313)+1),"")</f>
        <v>0</v>
      </c>
      <c r="BO381">
        <f>IFERROR(SMALL(BO108:BO310,ROW()-ROW($BO$313)+1),"")</f>
        <v>0</v>
      </c>
      <c r="BP381">
        <f>IFERROR(SMALL(BP108:BP310,ROW()-ROW($BP$313)+1),"")</f>
        <v>0</v>
      </c>
      <c r="BQ381">
        <f>IFERROR(SMALL(BQ108:BQ310,ROW()-ROW($BQ$313)+1),"")</f>
        <v>0</v>
      </c>
      <c r="BR381">
        <f>IFERROR(SMALL(BR108:BR310,ROW()-ROW($BR$313)+1),"")</f>
        <v>0</v>
      </c>
      <c r="BS381">
        <f>IFERROR(SMALL(BS108:BS310,ROW()-ROW($BS$313)+1),"")</f>
        <v>0</v>
      </c>
      <c r="BT381">
        <f>IFERROR(SMALL(BT108:BT310,ROW()-ROW($BT$313)+1),"")</f>
        <v>0</v>
      </c>
      <c r="BU381">
        <f>IFERROR(SMALL(BU108:BU310,ROW()-ROW($BU$313)+1),"")</f>
        <v>0</v>
      </c>
      <c r="BV381">
        <f>IFERROR(SMALL(BV108:BV310,ROW()-ROW($BV$313)+1),"")</f>
        <v>0</v>
      </c>
      <c r="BW381">
        <f>IFERROR(SMALL(BW108:BW310,ROW()-ROW($BW$313)+1),"")</f>
        <v>0</v>
      </c>
      <c r="BX381">
        <f>IFERROR(SMALL(BX108:BX310,ROW()-ROW($BX$313)+1),"")</f>
        <v>0</v>
      </c>
      <c r="BY381">
        <f>IFERROR(SMALL(BY108:BY310,ROW()-ROW($BY$313)+1),"")</f>
        <v>0</v>
      </c>
      <c r="BZ381">
        <f>IFERROR(SMALL(BZ108:BZ310,ROW()-ROW($BZ$313)+1),"")</f>
        <v>0</v>
      </c>
      <c r="CA381">
        <f>IFERROR(SMALL(CA108:CA310,ROW()-ROW($CA$313)+1),"")</f>
        <v>0</v>
      </c>
      <c r="CB381">
        <f>IFERROR(SMALL(CB108:CB310,ROW()-ROW($CB$313)+1),"")</f>
        <v>0</v>
      </c>
      <c r="CC381">
        <f>IFERROR(SMALL(CC108:CC310,ROW()-ROW($CC$313)+1),"")</f>
        <v>0</v>
      </c>
      <c r="CD381">
        <f>IFERROR(SMALL(CD108:CD310,ROW()-ROW($CD$313)+1),"")</f>
        <v>0</v>
      </c>
      <c r="CE381">
        <f>IFERROR(SMALL(CE108:CE310,ROW()-ROW($CE$313)+1),"")</f>
        <v>0</v>
      </c>
      <c r="CF381">
        <f>IFERROR(SMALL(CF108:CF310,ROW()-ROW($CF$313)+1),"")</f>
        <v>0</v>
      </c>
      <c r="CG381">
        <f>IFERROR(SMALL(CG108:CG310,ROW()-ROW($CG$313)+1),"")</f>
        <v>0</v>
      </c>
      <c r="CH381">
        <f>IFERROR(SMALL(CH108:CH310,ROW()-ROW($CH$313)+1),"")</f>
        <v>0</v>
      </c>
      <c r="CI381">
        <f>IFERROR(SMALL(CI108:CI310,ROW()-ROW($CI$313)+1),"")</f>
        <v>0</v>
      </c>
      <c r="CJ381">
        <f>IFERROR(SMALL(CJ108:CJ310,ROW()-ROW($CJ$313)+1),"")</f>
        <v>0</v>
      </c>
      <c r="CK381">
        <f>IFERROR(SMALL(CK108:CK310,ROW()-ROW($CK$313)+1),"")</f>
        <v>0</v>
      </c>
      <c r="CL381">
        <f>IFERROR(SMALL(CL108:CL310,ROW()-ROW($CL$313)+1),"")</f>
        <v>0</v>
      </c>
      <c r="CM381">
        <f>IFERROR(SMALL(CM108:CM310,ROW()-ROW($CM$313)+1),"")</f>
        <v>0</v>
      </c>
      <c r="CN381">
        <f>IFERROR(SMALL(CN108:CN310,ROW()-ROW($CN$313)+1),"")</f>
        <v>0</v>
      </c>
      <c r="CO381">
        <f>IFERROR(SMALL(CO108:CO310,ROW()-ROW($CO$313)+1),"")</f>
        <v>0</v>
      </c>
      <c r="CP381">
        <f>IFERROR(SMALL(CP108:CP310,ROW()-ROW($CP$313)+1),"")</f>
        <v>0</v>
      </c>
      <c r="CQ381">
        <f>IFERROR(SMALL(CQ108:CQ310,ROW()-ROW($CQ$313)+1),"")</f>
        <v>0</v>
      </c>
      <c r="CR381">
        <f>IFERROR(SMALL(CR108:CR310,ROW()-ROW($CR$313)+1),"")</f>
        <v>0</v>
      </c>
      <c r="CS381">
        <f>IFERROR(SMALL(CS108:CS310,ROW()-ROW($CS$313)+1),"")</f>
        <v>0</v>
      </c>
      <c r="CT381">
        <f>IFERROR(SMALL(CT108:CT310,ROW()-ROW($CT$313)+1),"")</f>
        <v>0</v>
      </c>
      <c r="CU381">
        <f>IFERROR(SMALL(CU108:CU310,ROW()-ROW($CU$313)+1),"")</f>
        <v>0</v>
      </c>
      <c r="CV381">
        <f>IFERROR(SMALL(CV108:CV310,ROW()-ROW($CV$313)+1),"")</f>
        <v>0</v>
      </c>
      <c r="CW381">
        <f>IFERROR(SMALL(CW108:CW310,ROW()-ROW($CW$313)+1),"")</f>
        <v>0</v>
      </c>
      <c r="CX381">
        <f>IFERROR(SMALL(CX108:CX310,ROW()-ROW($CX$313)+1),"")</f>
        <v>0</v>
      </c>
      <c r="CY381">
        <f>IFERROR(SMALL(CY108:CY310,ROW()-ROW($CY$313)+1),"")</f>
        <v>0</v>
      </c>
      <c r="CZ381">
        <f>IFERROR(SMALL(CZ108:CZ310,ROW()-ROW($CZ$313)+1),"")</f>
        <v>0</v>
      </c>
      <c r="DA381">
        <f>IFERROR(SMALL(DA108:DA310,ROW()-ROW($DA$313)+1),"")</f>
        <v>0</v>
      </c>
      <c r="DB381">
        <f>IFERROR(SMALL(DB108:DB310,ROW()-ROW($DB$313)+1),"")</f>
        <v>0</v>
      </c>
      <c r="DC381">
        <f>IFERROR(SMALL(DC108:DC310,ROW()-ROW($DC$313)+1),"")</f>
        <v>0</v>
      </c>
      <c r="DD381">
        <f>IFERROR(SMALL(DD108:DD310,ROW()-ROW($DD$313)+1),"")</f>
        <v>0</v>
      </c>
      <c r="DG381">
        <f>IFERROR(SMALL(DG108:DG310,ROW()-ROW($DG$313)+1),"")</f>
        <v>0</v>
      </c>
      <c r="DH381">
        <f>IFERROR(SMALL(DH108:DH310,ROW()-ROW($DH$313)+1),"")</f>
        <v>0</v>
      </c>
      <c r="DI381">
        <f>IFERROR(SMALL(DI108:DI310,ROW()-ROW($DI$313)+1),"")</f>
        <v>0</v>
      </c>
      <c r="DJ381">
        <f>IFERROR(SMALL(DJ108:DJ310,ROW()-ROW($DJ$313)+1),"")</f>
        <v>0</v>
      </c>
      <c r="DK381">
        <f>IFERROR(SMALL(DK108:DK310,ROW()-ROW($DK$313)+1),"")</f>
        <v>0</v>
      </c>
      <c r="DL381">
        <f>IFERROR(SMALL(DL108:DL310,ROW()-ROW($DL$313)+1),"")</f>
        <v>0</v>
      </c>
      <c r="DM381">
        <f>IFERROR(SMALL(DM108:DM310,ROW()-ROW($DM$313)+1),"")</f>
        <v>0</v>
      </c>
      <c r="DN381">
        <f>IFERROR(SMALL(DN108:DN310,ROW()-ROW($DN$313)+1),"")</f>
        <v>0</v>
      </c>
      <c r="DO381">
        <f>IFERROR(SMALL(DO108:DO310,ROW()-ROW($DO$313)+1),"")</f>
        <v>0</v>
      </c>
      <c r="DP381">
        <f>IFERROR(SMALL(DP108:DP310,ROW()-ROW($DP$313)+1),"")</f>
        <v>0</v>
      </c>
      <c r="DQ381">
        <f>IFERROR(SMALL(DQ108:DQ310,ROW()-ROW($DQ$313)+1),"")</f>
        <v>0</v>
      </c>
      <c r="DR381">
        <f>IFERROR(SMALL(DR108:DR310,ROW()-ROW($DR$313)+1),"")</f>
        <v>0</v>
      </c>
      <c r="DS381">
        <f>IFERROR(SMALL(DS108:DS310,ROW()-ROW($DS$313)+1),"")</f>
        <v>0</v>
      </c>
      <c r="DT381">
        <f>IFERROR(SMALL(DT108:DT310,ROW()-ROW($DT$313)+1),"")</f>
        <v>0</v>
      </c>
      <c r="DU381">
        <f>IFERROR(SMALL(DU108:DU310,ROW()-ROW($DU$313)+1),"")</f>
        <v>0</v>
      </c>
      <c r="DV381">
        <f>IFERROR(SMALL(DV108:DV310,ROW()-ROW($DV$313)+1),"")</f>
        <v>0</v>
      </c>
      <c r="DW381">
        <f>IFERROR(SMALL(DW108:DW310,ROW()-ROW($DW$313)+1),"")</f>
        <v>0</v>
      </c>
      <c r="DX381">
        <f>IFERROR(SMALL(DX108:DX310,ROW()-ROW($DX$313)+1),"")</f>
        <v>0</v>
      </c>
      <c r="DY381">
        <f>IFERROR(SMALL(DY108:DY310,ROW()-ROW($DY$313)+1),"")</f>
        <v>0</v>
      </c>
      <c r="DZ381">
        <f>IFERROR(SMALL(DZ108:DZ310,ROW()-ROW($DZ$313)+1),"")</f>
        <v>0</v>
      </c>
      <c r="EA381">
        <f>IFERROR(SMALL(EA108:EA310,ROW()-ROW($EA$313)+1),"")</f>
        <v>0</v>
      </c>
      <c r="EB381">
        <f>IFERROR(SMALL(EB108:EB310,ROW()-ROW($EB$313)+1),"")</f>
        <v>0</v>
      </c>
      <c r="EC381">
        <f>IFERROR(SMALL(EC108:EC310,ROW()-ROW($EC$313)+1),"")</f>
        <v>0</v>
      </c>
      <c r="ED381">
        <f>IFERROR(SMALL(ED108:ED310,ROW()-ROW($ED$313)+1),"")</f>
        <v>0</v>
      </c>
      <c r="EE381">
        <f>IFERROR(SMALL(EE108:EE310,ROW()-ROW($EE$313)+1),"")</f>
        <v>0</v>
      </c>
      <c r="EF381">
        <f>IFERROR(SMALL(EF108:EF310,ROW()-ROW($EF$313)+1),"")</f>
        <v>0</v>
      </c>
      <c r="EG381">
        <f>IFERROR(SMALL(EG108:EG310,ROW()-ROW($EG$313)+1),"")</f>
        <v>0</v>
      </c>
      <c r="EH381">
        <f>IFERROR(SMALL(EH108:EH310,ROW()-ROW($EH$313)+1),"")</f>
        <v>0</v>
      </c>
      <c r="EI381">
        <f>IFERROR(SMALL(EI108:EI310,ROW()-ROW($EI$313)+1),"")</f>
        <v>0</v>
      </c>
      <c r="EJ381">
        <f>IFERROR(SMALL(EJ108:EJ310,ROW()-ROW($EJ$313)+1),"")</f>
        <v>0</v>
      </c>
      <c r="EK381">
        <f>IFERROR(SMALL(EK108:EK310,ROW()-ROW($EK$313)+1),"")</f>
        <v>0</v>
      </c>
      <c r="EL381">
        <f>IFERROR(SMALL(EL108:EL310,ROW()-ROW($EL$313)+1),"")</f>
        <v>0</v>
      </c>
      <c r="EM381">
        <f>IFERROR(SMALL(EM108:EM310,ROW()-ROW($EM$313)+1),"")</f>
        <v>0</v>
      </c>
      <c r="EN381">
        <f>IFERROR(SMALL(EN108:EN310,ROW()-ROW($EN$313)+1),"")</f>
        <v>0</v>
      </c>
      <c r="EO381">
        <f>IFERROR(SMALL(EO108:EO310,ROW()-ROW($EO$313)+1),"")</f>
        <v>0</v>
      </c>
      <c r="EP381">
        <f>IFERROR(SMALL(EP108:EP310,ROW()-ROW($EP$313)+1),"")</f>
        <v>0</v>
      </c>
      <c r="EQ381">
        <f>IFERROR(SMALL(EQ108:EQ310,ROW()-ROW($EQ$313)+1),"")</f>
        <v>0</v>
      </c>
      <c r="ER381">
        <f>IFERROR(SMALL(ER108:ER310,ROW()-ROW($ER$313)+1),"")</f>
        <v>0</v>
      </c>
      <c r="ES381">
        <f>IFERROR(SMALL(ES108:ES310,ROW()-ROW($ES$313)+1),"")</f>
        <v>0</v>
      </c>
      <c r="ET381">
        <f>IFERROR(SMALL(ET108:ET310,ROW()-ROW($ET$313)+1),"")</f>
        <v>0</v>
      </c>
      <c r="EU381">
        <f>IFERROR(SMALL(EU108:EU310,ROW()-ROW($EU$313)+1),"")</f>
        <v>0</v>
      </c>
      <c r="EV381">
        <f>IFERROR(SMALL(EV108:EV310,ROW()-ROW($EV$313)+1),"")</f>
        <v>0</v>
      </c>
      <c r="EW381">
        <f>IFERROR(SMALL(EW108:EW310,ROW()-ROW($EW$313)+1),"")</f>
        <v>0</v>
      </c>
      <c r="EX381">
        <f>IFERROR(SMALL(EX108:EX310,ROW()-ROW($EX$313)+1),"")</f>
        <v>0</v>
      </c>
      <c r="EY381">
        <f>IFERROR(SMALL(EY108:EY310,ROW()-ROW($EY$313)+1),"")</f>
        <v>0</v>
      </c>
      <c r="EZ381">
        <f>IFERROR(SMALL(EZ108:EZ310,ROW()-ROW($EZ$313)+1),"")</f>
        <v>0</v>
      </c>
      <c r="FA381">
        <f>IFERROR(SMALL(FA108:FA310,ROW()-ROW($FA$313)+1),"")</f>
        <v>0</v>
      </c>
      <c r="FB381">
        <f>IFERROR(SMALL(FB108:FB310,ROW()-ROW($FB$313)+1),"")</f>
        <v>0</v>
      </c>
      <c r="FC381">
        <f>IFERROR(SMALL(FC108:FC310,ROW()-ROW($FC$313)+1),"")</f>
        <v>0</v>
      </c>
      <c r="FD381">
        <f>IFERROR(SMALL(FD108:FD310,ROW()-ROW($FD$313)+1),"")</f>
        <v>0</v>
      </c>
      <c r="FE381">
        <f>IFERROR(SMALL(FE108:FE310,ROW()-ROW($FE$313)+1),"")</f>
        <v>0</v>
      </c>
      <c r="FF381">
        <f>IFERROR(SMALL(FF108:FF310,ROW()-ROW($FF$313)+1),"")</f>
        <v>0</v>
      </c>
      <c r="FG381">
        <f>IFERROR(SMALL(FG108:FG310,ROW()-ROW($FG$313)+1),"")</f>
        <v>0</v>
      </c>
      <c r="FH381">
        <f>IFERROR(SMALL(FH108:FH310,ROW()-ROW($FH$313)+1),"")</f>
        <v>0</v>
      </c>
      <c r="FI381">
        <f>IFERROR(SMALL(FI108:FI310,ROW()-ROW($FI$313)+1),"")</f>
        <v>0</v>
      </c>
      <c r="FJ381">
        <f>IFERROR(SMALL(FJ108:FJ310,ROW()-ROW($FJ$313)+1),"")</f>
        <v>0</v>
      </c>
      <c r="FK381">
        <f>IFERROR(SMALL(FK108:FK310,ROW()-ROW($FK$313)+1),"")</f>
        <v>0</v>
      </c>
      <c r="FL381">
        <f>IFERROR(SMALL(FL108:FL310,ROW()-ROW($FL$313)+1),"")</f>
        <v>0</v>
      </c>
      <c r="FM381">
        <f>IFERROR(SMALL(FM108:FM310,ROW()-ROW($FM$313)+1),"")</f>
        <v>0</v>
      </c>
      <c r="FN381">
        <f>IFERROR(SMALL(FN108:FN310,ROW()-ROW($FN$313)+1),"")</f>
        <v>0</v>
      </c>
      <c r="FO381">
        <f>IFERROR(SMALL(FO108:FO310,ROW()-ROW($FO$313)+1),"")</f>
        <v>0</v>
      </c>
      <c r="FP381">
        <f>IFERROR(SMALL(FP108:FP310,ROW()-ROW($FP$313)+1),"")</f>
        <v>0</v>
      </c>
      <c r="FQ381">
        <f>IFERROR(SMALL(FQ108:FQ310,ROW()-ROW($FQ$313)+1),"")</f>
        <v>0</v>
      </c>
      <c r="FR381">
        <f>IFERROR(SMALL(FR108:FR310,ROW()-ROW($FR$313)+1),"")</f>
        <v>0</v>
      </c>
      <c r="FS381">
        <f>IFERROR(SMALL(FS108:FS310,ROW()-ROW($FS$313)+1),"")</f>
        <v>0</v>
      </c>
      <c r="FT381">
        <f>IFERROR(SMALL(FT108:FT310,ROW()-ROW($FT$313)+1),"")</f>
        <v>0</v>
      </c>
      <c r="FU381">
        <f>IFERROR(SMALL(FU108:FU310,ROW()-ROW($FU$313)+1),"")</f>
        <v>0</v>
      </c>
      <c r="FV381">
        <f>IFERROR(SMALL(FV108:FV310,ROW()-ROW($FV$313)+1),"")</f>
        <v>0</v>
      </c>
      <c r="FW381">
        <f>IFERROR(SMALL(FW108:FW310,ROW()-ROW($FW$313)+1),"")</f>
        <v>0</v>
      </c>
      <c r="FX381">
        <f>IFERROR(SMALL(FX108:FX310,ROW()-ROW($FX$313)+1),"")</f>
        <v>0</v>
      </c>
      <c r="FY381">
        <f>IFERROR(SMALL(FY108:FY310,ROW()-ROW($FY$313)+1),"")</f>
        <v>0</v>
      </c>
      <c r="FZ381">
        <f>IFERROR(SMALL(FZ108:FZ310,ROW()-ROW($FZ$313)+1),"")</f>
        <v>0</v>
      </c>
      <c r="GA381">
        <f>IFERROR(SMALL(GA108:GA310,ROW()-ROW($GA$313)+1),"")</f>
        <v>0</v>
      </c>
      <c r="GB381">
        <f>IFERROR(SMALL(GB108:GB310,ROW()-ROW($GB$313)+1),"")</f>
        <v>0</v>
      </c>
      <c r="GC381">
        <f>IFERROR(SMALL(GC108:GC310,ROW()-ROW($GC$313)+1),"")</f>
        <v>0</v>
      </c>
      <c r="GD381">
        <f>IFERROR(SMALL(GD108:GD310,ROW()-ROW($GD$313)+1),"")</f>
        <v>0</v>
      </c>
      <c r="GE381">
        <f>IFERROR(SMALL(GE108:GE310,ROW()-ROW($GE$313)+1),"")</f>
        <v>0</v>
      </c>
      <c r="GF381">
        <f>IFERROR(SMALL(GF108:GF310,ROW()-ROW($GF$313)+1),"")</f>
        <v>0</v>
      </c>
      <c r="GG381">
        <f>IFERROR(SMALL(GG108:GG310,ROW()-ROW($GG$313)+1),"")</f>
        <v>0</v>
      </c>
      <c r="GH381">
        <f>IFERROR(SMALL(GH108:GH310,ROW()-ROW($GH$313)+1),"")</f>
        <v>0</v>
      </c>
      <c r="GI381">
        <f>IFERROR(SMALL(GI108:GI310,ROW()-ROW($GI$313)+1),"")</f>
        <v>0</v>
      </c>
      <c r="GJ381">
        <f>IFERROR(SMALL(GJ108:GJ310,ROW()-ROW($GJ$313)+1),"")</f>
        <v>0</v>
      </c>
      <c r="GK381">
        <f>IFERROR(SMALL(GK108:GK310,ROW()-ROW($GK$313)+1),"")</f>
        <v>0</v>
      </c>
      <c r="GL381">
        <f>IFERROR(SMALL(GL108:GL310,ROW()-ROW($GL$313)+1),"")</f>
        <v>0</v>
      </c>
      <c r="GM381">
        <f>IFERROR(SMALL(GM108:GM310,ROW()-ROW($GM$313)+1),"")</f>
        <v>0</v>
      </c>
      <c r="GN381">
        <f>IFERROR(SMALL(GN108:GN310,ROW()-ROW($GN$313)+1),"")</f>
        <v>0</v>
      </c>
      <c r="GO381">
        <f>IFERROR(SMALL(GO108:GO310,ROW()-ROW($GO$313)+1),"")</f>
        <v>0</v>
      </c>
      <c r="GP381">
        <f>IFERROR(SMALL(GP108:GP310,ROW()-ROW($GP$313)+1),"")</f>
        <v>0</v>
      </c>
      <c r="GQ381">
        <f>IFERROR(SMALL(GQ108:GQ310,ROW()-ROW($GQ$313)+1),"")</f>
        <v>0</v>
      </c>
      <c r="GR381">
        <f>IFERROR(SMALL(GR108:GR310,ROW()-ROW($GR$313)+1),"")</f>
        <v>0</v>
      </c>
      <c r="GS381">
        <f>IFERROR(SMALL(GS108:GS310,ROW()-ROW($GS$313)+1),"")</f>
        <v>0</v>
      </c>
      <c r="GT381">
        <f>IFERROR(SMALL(GT108:GT310,ROW()-ROW($GT$313)+1),"")</f>
        <v>0</v>
      </c>
      <c r="GU381">
        <f>IFERROR(SMALL(GU108:GU310,ROW()-ROW($GU$313)+1),"")</f>
        <v>0</v>
      </c>
      <c r="GV381">
        <f>IFERROR(SMALL(GV108:GV310,ROW()-ROW($GV$313)+1),"")</f>
        <v>0</v>
      </c>
      <c r="GW381">
        <f>IFERROR(SMALL(GW108:GW310,ROW()-ROW($GW$313)+1),"")</f>
        <v>0</v>
      </c>
      <c r="GX381">
        <f>IFERROR(SMALL(GX108:GX310,ROW()-ROW($GX$313)+1),"")</f>
        <v>0</v>
      </c>
      <c r="GY381">
        <f>IFERROR(SMALL(GY108:GY310,ROW()-ROW($GY$313)+1),"")</f>
        <v>0</v>
      </c>
      <c r="GZ381">
        <f>IFERROR(SMALL(GZ108:GZ310,ROW()-ROW($GZ$313)+1),"")</f>
        <v>0</v>
      </c>
      <c r="HA381">
        <f>IFERROR(SMALL(HA108:HA310,ROW()-ROW($HA$313)+1),"")</f>
        <v>0</v>
      </c>
      <c r="HB381">
        <f>IFERROR(SMALL(HB108:HB310,ROW()-ROW($HB$313)+1),"")</f>
        <v>0</v>
      </c>
      <c r="HC381">
        <f>IFERROR(SMALL(HC108:HC310,ROW()-ROW($HC$313)+1),"")</f>
        <v>0</v>
      </c>
      <c r="HD381">
        <f>IFERROR(SMALL(HD108:HD310,ROW()-ROW($HD$313)+1),"")</f>
        <v>0</v>
      </c>
      <c r="HE381">
        <f>IFERROR(SMALL(HE108:HE310,ROW()-ROW($HE$313)+1),"")</f>
        <v>0</v>
      </c>
      <c r="HF381">
        <f>IFERROR(SMALL(HF108:HF310,ROW()-ROW($HF$313)+1),"")</f>
        <v>0</v>
      </c>
    </row>
    <row r="382" spans="5:214">
      <c r="E382">
        <f>IFERROR(SMALL(E108:E310,ROW()-ROW($E$313)+1),"")</f>
        <v>0</v>
      </c>
      <c r="F382">
        <f>IFERROR(SMALL(F108:F310,ROW()-ROW($F$313)+1),"")</f>
        <v>0</v>
      </c>
      <c r="G382">
        <f>IFERROR(SMALL(G108:G310,ROW()-ROW($G$313)+1),"")</f>
        <v>0</v>
      </c>
      <c r="H382">
        <f>IFERROR(SMALL(H108:H310,ROW()-ROW($H$313)+1),"")</f>
        <v>0</v>
      </c>
      <c r="I382">
        <f>IFERROR(SMALL(I108:I310,ROW()-ROW($I$313)+1),"")</f>
        <v>0</v>
      </c>
      <c r="J382">
        <f>IFERROR(SMALL(J108:J310,ROW()-ROW($J$313)+1),"")</f>
        <v>0</v>
      </c>
      <c r="K382">
        <f>IFERROR(SMALL(K108:K310,ROW()-ROW($K$313)+1),"")</f>
        <v>0</v>
      </c>
      <c r="L382">
        <f>IFERROR(SMALL(L108:L310,ROW()-ROW($L$313)+1),"")</f>
        <v>0</v>
      </c>
      <c r="M382">
        <f>IFERROR(SMALL(M108:M310,ROW()-ROW($M$313)+1),"")</f>
        <v>0</v>
      </c>
      <c r="N382">
        <f>IFERROR(SMALL(N108:N310,ROW()-ROW($N$313)+1),"")</f>
        <v>0</v>
      </c>
      <c r="O382">
        <f>IFERROR(SMALL(O108:O310,ROW()-ROW($O$313)+1),"")</f>
        <v>0</v>
      </c>
      <c r="P382">
        <f>IFERROR(SMALL(P108:P310,ROW()-ROW($P$313)+1),"")</f>
        <v>0</v>
      </c>
      <c r="Q382">
        <f>IFERROR(SMALL(Q108:Q310,ROW()-ROW($Q$313)+1),"")</f>
        <v>0</v>
      </c>
      <c r="R382">
        <f>IFERROR(SMALL(R108:R310,ROW()-ROW($R$313)+1),"")</f>
        <v>0</v>
      </c>
      <c r="S382">
        <f>IFERROR(SMALL(S108:S310,ROW()-ROW($S$313)+1),"")</f>
        <v>0</v>
      </c>
      <c r="T382">
        <f>IFERROR(SMALL(T108:T310,ROW()-ROW($T$313)+1),"")</f>
        <v>0</v>
      </c>
      <c r="U382">
        <f>IFERROR(SMALL(U108:U310,ROW()-ROW($U$313)+1),"")</f>
        <v>0</v>
      </c>
      <c r="V382">
        <f>IFERROR(SMALL(V108:V310,ROW()-ROW($V$313)+1),"")</f>
        <v>0</v>
      </c>
      <c r="W382">
        <f>IFERROR(SMALL(W108:W310,ROW()-ROW($W$313)+1),"")</f>
        <v>0</v>
      </c>
      <c r="X382">
        <f>IFERROR(SMALL(X108:X310,ROW()-ROW($X$313)+1),"")</f>
        <v>0</v>
      </c>
      <c r="Y382">
        <f>IFERROR(SMALL(Y108:Y310,ROW()-ROW($Y$313)+1),"")</f>
        <v>0</v>
      </c>
      <c r="Z382">
        <f>IFERROR(SMALL(Z108:Z310,ROW()-ROW($Z$313)+1),"")</f>
        <v>0</v>
      </c>
      <c r="AA382">
        <f>IFERROR(SMALL(AA108:AA310,ROW()-ROW($AA$313)+1),"")</f>
        <v>0</v>
      </c>
      <c r="AB382">
        <f>IFERROR(SMALL(AB108:AB310,ROW()-ROW($AB$313)+1),"")</f>
        <v>0</v>
      </c>
      <c r="AC382">
        <f>IFERROR(SMALL(AC108:AC310,ROW()-ROW($AC$313)+1),"")</f>
        <v>0</v>
      </c>
      <c r="AD382">
        <f>IFERROR(SMALL(AD108:AD310,ROW()-ROW($AD$313)+1),"")</f>
        <v>0</v>
      </c>
      <c r="AE382">
        <f>IFERROR(SMALL(AE108:AE310,ROW()-ROW($AE$313)+1),"")</f>
        <v>0</v>
      </c>
      <c r="AF382">
        <f>IFERROR(SMALL(AF108:AF310,ROW()-ROW($AF$313)+1),"")</f>
        <v>0</v>
      </c>
      <c r="AG382">
        <f>IFERROR(SMALL(AG108:AG310,ROW()-ROW($AG$313)+1),"")</f>
        <v>0</v>
      </c>
      <c r="AH382">
        <f>IFERROR(SMALL(AH108:AH310,ROW()-ROW($AH$313)+1),"")</f>
        <v>0</v>
      </c>
      <c r="AI382">
        <f>IFERROR(SMALL(AI108:AI310,ROW()-ROW($AI$313)+1),"")</f>
        <v>0</v>
      </c>
      <c r="AJ382">
        <f>IFERROR(SMALL(AJ108:AJ310,ROW()-ROW($AJ$313)+1),"")</f>
        <v>0</v>
      </c>
      <c r="AK382">
        <f>IFERROR(SMALL(AK108:AK310,ROW()-ROW($AK$313)+1),"")</f>
        <v>0</v>
      </c>
      <c r="AL382">
        <f>IFERROR(SMALL(AL108:AL310,ROW()-ROW($AL$313)+1),"")</f>
        <v>0</v>
      </c>
      <c r="AM382">
        <f>IFERROR(SMALL(AM108:AM310,ROW()-ROW($AM$313)+1),"")</f>
        <v>0</v>
      </c>
      <c r="AN382">
        <f>IFERROR(SMALL(AN108:AN310,ROW()-ROW($AN$313)+1),"")</f>
        <v>0</v>
      </c>
      <c r="AO382">
        <f>IFERROR(SMALL(AO108:AO310,ROW()-ROW($AO$313)+1),"")</f>
        <v>0</v>
      </c>
      <c r="AP382">
        <f>IFERROR(SMALL(AP108:AP310,ROW()-ROW($AP$313)+1),"")</f>
        <v>0</v>
      </c>
      <c r="AQ382">
        <f>IFERROR(SMALL(AQ108:AQ310,ROW()-ROW($AQ$313)+1),"")</f>
        <v>0</v>
      </c>
      <c r="AR382">
        <f>IFERROR(SMALL(AR108:AR310,ROW()-ROW($AR$313)+1),"")</f>
        <v>0</v>
      </c>
      <c r="AS382">
        <f>IFERROR(SMALL(AS108:AS310,ROW()-ROW($AS$313)+1),"")</f>
        <v>0</v>
      </c>
      <c r="AT382">
        <f>IFERROR(SMALL(AT108:AT310,ROW()-ROW($AT$313)+1),"")</f>
        <v>0</v>
      </c>
      <c r="AU382">
        <f>IFERROR(SMALL(AU108:AU310,ROW()-ROW($AU$313)+1),"")</f>
        <v>0</v>
      </c>
      <c r="AV382">
        <f>IFERROR(SMALL(AV108:AV310,ROW()-ROW($AV$313)+1),"")</f>
        <v>0</v>
      </c>
      <c r="AW382">
        <f>IFERROR(SMALL(AW108:AW310,ROW()-ROW($AW$313)+1),"")</f>
        <v>0</v>
      </c>
      <c r="AX382">
        <f>IFERROR(SMALL(AX108:AX310,ROW()-ROW($AX$313)+1),"")</f>
        <v>0</v>
      </c>
      <c r="AY382">
        <f>IFERROR(SMALL(AY108:AY310,ROW()-ROW($AY$313)+1),"")</f>
        <v>0</v>
      </c>
      <c r="AZ382">
        <f>IFERROR(SMALL(AZ108:AZ310,ROW()-ROW($AZ$313)+1),"")</f>
        <v>0</v>
      </c>
      <c r="BA382">
        <f>IFERROR(SMALL(BA108:BA310,ROW()-ROW($BA$313)+1),"")</f>
        <v>0</v>
      </c>
      <c r="BB382">
        <f>IFERROR(SMALL(BB108:BB310,ROW()-ROW($BB$313)+1),"")</f>
        <v>0</v>
      </c>
      <c r="BC382">
        <f>IFERROR(SMALL(BC108:BC310,ROW()-ROW($BC$313)+1),"")</f>
        <v>0</v>
      </c>
      <c r="BD382">
        <f>IFERROR(SMALL(BD108:BD310,ROW()-ROW($BD$313)+1),"")</f>
        <v>0</v>
      </c>
      <c r="BE382">
        <f>IFERROR(SMALL(BE108:BE310,ROW()-ROW($BE$313)+1),"")</f>
        <v>0</v>
      </c>
      <c r="BF382">
        <f>IFERROR(SMALL(BF108:BF310,ROW()-ROW($BF$313)+1),"")</f>
        <v>0</v>
      </c>
      <c r="BG382">
        <f>IFERROR(SMALL(BG108:BG310,ROW()-ROW($BG$313)+1),"")</f>
        <v>0</v>
      </c>
      <c r="BH382">
        <f>IFERROR(SMALL(BH108:BH310,ROW()-ROW($BH$313)+1),"")</f>
        <v>0</v>
      </c>
      <c r="BI382">
        <f>IFERROR(SMALL(BI108:BI310,ROW()-ROW($BI$313)+1),"")</f>
        <v>0</v>
      </c>
      <c r="BJ382">
        <f>IFERROR(SMALL(BJ108:BJ310,ROW()-ROW($BJ$313)+1),"")</f>
        <v>0</v>
      </c>
      <c r="BK382">
        <f>IFERROR(SMALL(BK108:BK310,ROW()-ROW($BK$313)+1),"")</f>
        <v>0</v>
      </c>
      <c r="BL382">
        <f>IFERROR(SMALL(BL108:BL310,ROW()-ROW($BL$313)+1),"")</f>
        <v>0</v>
      </c>
      <c r="BM382">
        <f>IFERROR(SMALL(BM108:BM310,ROW()-ROW($BM$313)+1),"")</f>
        <v>0</v>
      </c>
      <c r="BN382">
        <f>IFERROR(SMALL(BN108:BN310,ROW()-ROW($BN$313)+1),"")</f>
        <v>0</v>
      </c>
      <c r="BO382">
        <f>IFERROR(SMALL(BO108:BO310,ROW()-ROW($BO$313)+1),"")</f>
        <v>0</v>
      </c>
      <c r="BP382">
        <f>IFERROR(SMALL(BP108:BP310,ROW()-ROW($BP$313)+1),"")</f>
        <v>0</v>
      </c>
      <c r="BQ382">
        <f>IFERROR(SMALL(BQ108:BQ310,ROW()-ROW($BQ$313)+1),"")</f>
        <v>0</v>
      </c>
      <c r="BR382">
        <f>IFERROR(SMALL(BR108:BR310,ROW()-ROW($BR$313)+1),"")</f>
        <v>0</v>
      </c>
      <c r="BS382">
        <f>IFERROR(SMALL(BS108:BS310,ROW()-ROW($BS$313)+1),"")</f>
        <v>0</v>
      </c>
      <c r="BT382">
        <f>IFERROR(SMALL(BT108:BT310,ROW()-ROW($BT$313)+1),"")</f>
        <v>0</v>
      </c>
      <c r="BU382">
        <f>IFERROR(SMALL(BU108:BU310,ROW()-ROW($BU$313)+1),"")</f>
        <v>0</v>
      </c>
      <c r="BV382">
        <f>IFERROR(SMALL(BV108:BV310,ROW()-ROW($BV$313)+1),"")</f>
        <v>0</v>
      </c>
      <c r="BW382">
        <f>IFERROR(SMALL(BW108:BW310,ROW()-ROW($BW$313)+1),"")</f>
        <v>0</v>
      </c>
      <c r="BX382">
        <f>IFERROR(SMALL(BX108:BX310,ROW()-ROW($BX$313)+1),"")</f>
        <v>0</v>
      </c>
      <c r="BY382">
        <f>IFERROR(SMALL(BY108:BY310,ROW()-ROW($BY$313)+1),"")</f>
        <v>0</v>
      </c>
      <c r="BZ382">
        <f>IFERROR(SMALL(BZ108:BZ310,ROW()-ROW($BZ$313)+1),"")</f>
        <v>0</v>
      </c>
      <c r="CA382">
        <f>IFERROR(SMALL(CA108:CA310,ROW()-ROW($CA$313)+1),"")</f>
        <v>0</v>
      </c>
      <c r="CB382">
        <f>IFERROR(SMALL(CB108:CB310,ROW()-ROW($CB$313)+1),"")</f>
        <v>0</v>
      </c>
      <c r="CC382">
        <f>IFERROR(SMALL(CC108:CC310,ROW()-ROW($CC$313)+1),"")</f>
        <v>0</v>
      </c>
      <c r="CD382">
        <f>IFERROR(SMALL(CD108:CD310,ROW()-ROW($CD$313)+1),"")</f>
        <v>0</v>
      </c>
      <c r="CE382">
        <f>IFERROR(SMALL(CE108:CE310,ROW()-ROW($CE$313)+1),"")</f>
        <v>0</v>
      </c>
      <c r="CF382">
        <f>IFERROR(SMALL(CF108:CF310,ROW()-ROW($CF$313)+1),"")</f>
        <v>0</v>
      </c>
      <c r="CG382">
        <f>IFERROR(SMALL(CG108:CG310,ROW()-ROW($CG$313)+1),"")</f>
        <v>0</v>
      </c>
      <c r="CH382">
        <f>IFERROR(SMALL(CH108:CH310,ROW()-ROW($CH$313)+1),"")</f>
        <v>0</v>
      </c>
      <c r="CI382">
        <f>IFERROR(SMALL(CI108:CI310,ROW()-ROW($CI$313)+1),"")</f>
        <v>0</v>
      </c>
      <c r="CJ382">
        <f>IFERROR(SMALL(CJ108:CJ310,ROW()-ROW($CJ$313)+1),"")</f>
        <v>0</v>
      </c>
      <c r="CK382">
        <f>IFERROR(SMALL(CK108:CK310,ROW()-ROW($CK$313)+1),"")</f>
        <v>0</v>
      </c>
      <c r="CL382">
        <f>IFERROR(SMALL(CL108:CL310,ROW()-ROW($CL$313)+1),"")</f>
        <v>0</v>
      </c>
      <c r="CM382">
        <f>IFERROR(SMALL(CM108:CM310,ROW()-ROW($CM$313)+1),"")</f>
        <v>0</v>
      </c>
      <c r="CN382">
        <f>IFERROR(SMALL(CN108:CN310,ROW()-ROW($CN$313)+1),"")</f>
        <v>0</v>
      </c>
      <c r="CO382">
        <f>IFERROR(SMALL(CO108:CO310,ROW()-ROW($CO$313)+1),"")</f>
        <v>0</v>
      </c>
      <c r="CP382">
        <f>IFERROR(SMALL(CP108:CP310,ROW()-ROW($CP$313)+1),"")</f>
        <v>0</v>
      </c>
      <c r="CQ382">
        <f>IFERROR(SMALL(CQ108:CQ310,ROW()-ROW($CQ$313)+1),"")</f>
        <v>0</v>
      </c>
      <c r="CR382">
        <f>IFERROR(SMALL(CR108:CR310,ROW()-ROW($CR$313)+1),"")</f>
        <v>0</v>
      </c>
      <c r="CS382">
        <f>IFERROR(SMALL(CS108:CS310,ROW()-ROW($CS$313)+1),"")</f>
        <v>0</v>
      </c>
      <c r="CT382">
        <f>IFERROR(SMALL(CT108:CT310,ROW()-ROW($CT$313)+1),"")</f>
        <v>0</v>
      </c>
      <c r="CU382">
        <f>IFERROR(SMALL(CU108:CU310,ROW()-ROW($CU$313)+1),"")</f>
        <v>0</v>
      </c>
      <c r="CV382">
        <f>IFERROR(SMALL(CV108:CV310,ROW()-ROW($CV$313)+1),"")</f>
        <v>0</v>
      </c>
      <c r="CW382">
        <f>IFERROR(SMALL(CW108:CW310,ROW()-ROW($CW$313)+1),"")</f>
        <v>0</v>
      </c>
      <c r="CX382">
        <f>IFERROR(SMALL(CX108:CX310,ROW()-ROW($CX$313)+1),"")</f>
        <v>0</v>
      </c>
      <c r="CY382">
        <f>IFERROR(SMALL(CY108:CY310,ROW()-ROW($CY$313)+1),"")</f>
        <v>0</v>
      </c>
      <c r="CZ382">
        <f>IFERROR(SMALL(CZ108:CZ310,ROW()-ROW($CZ$313)+1),"")</f>
        <v>0</v>
      </c>
      <c r="DA382">
        <f>IFERROR(SMALL(DA108:DA310,ROW()-ROW($DA$313)+1),"")</f>
        <v>0</v>
      </c>
      <c r="DB382">
        <f>IFERROR(SMALL(DB108:DB310,ROW()-ROW($DB$313)+1),"")</f>
        <v>0</v>
      </c>
      <c r="DC382">
        <f>IFERROR(SMALL(DC108:DC310,ROW()-ROW($DC$313)+1),"")</f>
        <v>0</v>
      </c>
      <c r="DD382">
        <f>IFERROR(SMALL(DD108:DD310,ROW()-ROW($DD$313)+1),"")</f>
        <v>0</v>
      </c>
      <c r="DG382">
        <f>IFERROR(SMALL(DG108:DG310,ROW()-ROW($DG$313)+1),"")</f>
        <v>0</v>
      </c>
      <c r="DH382">
        <f>IFERROR(SMALL(DH108:DH310,ROW()-ROW($DH$313)+1),"")</f>
        <v>0</v>
      </c>
      <c r="DI382">
        <f>IFERROR(SMALL(DI108:DI310,ROW()-ROW($DI$313)+1),"")</f>
        <v>0</v>
      </c>
      <c r="DJ382">
        <f>IFERROR(SMALL(DJ108:DJ310,ROW()-ROW($DJ$313)+1),"")</f>
        <v>0</v>
      </c>
      <c r="DK382">
        <f>IFERROR(SMALL(DK108:DK310,ROW()-ROW($DK$313)+1),"")</f>
        <v>0</v>
      </c>
      <c r="DL382">
        <f>IFERROR(SMALL(DL108:DL310,ROW()-ROW($DL$313)+1),"")</f>
        <v>0</v>
      </c>
      <c r="DM382">
        <f>IFERROR(SMALL(DM108:DM310,ROW()-ROW($DM$313)+1),"")</f>
        <v>0</v>
      </c>
      <c r="DN382">
        <f>IFERROR(SMALL(DN108:DN310,ROW()-ROW($DN$313)+1),"")</f>
        <v>0</v>
      </c>
      <c r="DO382">
        <f>IFERROR(SMALL(DO108:DO310,ROW()-ROW($DO$313)+1),"")</f>
        <v>0</v>
      </c>
      <c r="DP382">
        <f>IFERROR(SMALL(DP108:DP310,ROW()-ROW($DP$313)+1),"")</f>
        <v>0</v>
      </c>
      <c r="DQ382">
        <f>IFERROR(SMALL(DQ108:DQ310,ROW()-ROW($DQ$313)+1),"")</f>
        <v>0</v>
      </c>
      <c r="DR382">
        <f>IFERROR(SMALL(DR108:DR310,ROW()-ROW($DR$313)+1),"")</f>
        <v>0</v>
      </c>
      <c r="DS382">
        <f>IFERROR(SMALL(DS108:DS310,ROW()-ROW($DS$313)+1),"")</f>
        <v>0</v>
      </c>
      <c r="DT382">
        <f>IFERROR(SMALL(DT108:DT310,ROW()-ROW($DT$313)+1),"")</f>
        <v>0</v>
      </c>
      <c r="DU382">
        <f>IFERROR(SMALL(DU108:DU310,ROW()-ROW($DU$313)+1),"")</f>
        <v>0</v>
      </c>
      <c r="DV382">
        <f>IFERROR(SMALL(DV108:DV310,ROW()-ROW($DV$313)+1),"")</f>
        <v>0</v>
      </c>
      <c r="DW382">
        <f>IFERROR(SMALL(DW108:DW310,ROW()-ROW($DW$313)+1),"")</f>
        <v>0</v>
      </c>
      <c r="DX382">
        <f>IFERROR(SMALL(DX108:DX310,ROW()-ROW($DX$313)+1),"")</f>
        <v>0</v>
      </c>
      <c r="DY382">
        <f>IFERROR(SMALL(DY108:DY310,ROW()-ROW($DY$313)+1),"")</f>
        <v>0</v>
      </c>
      <c r="DZ382">
        <f>IFERROR(SMALL(DZ108:DZ310,ROW()-ROW($DZ$313)+1),"")</f>
        <v>0</v>
      </c>
      <c r="EA382">
        <f>IFERROR(SMALL(EA108:EA310,ROW()-ROW($EA$313)+1),"")</f>
        <v>0</v>
      </c>
      <c r="EB382">
        <f>IFERROR(SMALL(EB108:EB310,ROW()-ROW($EB$313)+1),"")</f>
        <v>0</v>
      </c>
      <c r="EC382">
        <f>IFERROR(SMALL(EC108:EC310,ROW()-ROW($EC$313)+1),"")</f>
        <v>0</v>
      </c>
      <c r="ED382">
        <f>IFERROR(SMALL(ED108:ED310,ROW()-ROW($ED$313)+1),"")</f>
        <v>0</v>
      </c>
      <c r="EE382">
        <f>IFERROR(SMALL(EE108:EE310,ROW()-ROW($EE$313)+1),"")</f>
        <v>0</v>
      </c>
      <c r="EF382">
        <f>IFERROR(SMALL(EF108:EF310,ROW()-ROW($EF$313)+1),"")</f>
        <v>0</v>
      </c>
      <c r="EG382">
        <f>IFERROR(SMALL(EG108:EG310,ROW()-ROW($EG$313)+1),"")</f>
        <v>0</v>
      </c>
      <c r="EH382">
        <f>IFERROR(SMALL(EH108:EH310,ROW()-ROW($EH$313)+1),"")</f>
        <v>0</v>
      </c>
      <c r="EI382">
        <f>IFERROR(SMALL(EI108:EI310,ROW()-ROW($EI$313)+1),"")</f>
        <v>0</v>
      </c>
      <c r="EJ382">
        <f>IFERROR(SMALL(EJ108:EJ310,ROW()-ROW($EJ$313)+1),"")</f>
        <v>0</v>
      </c>
      <c r="EK382">
        <f>IFERROR(SMALL(EK108:EK310,ROW()-ROW($EK$313)+1),"")</f>
        <v>0</v>
      </c>
      <c r="EL382">
        <f>IFERROR(SMALL(EL108:EL310,ROW()-ROW($EL$313)+1),"")</f>
        <v>0</v>
      </c>
      <c r="EM382">
        <f>IFERROR(SMALL(EM108:EM310,ROW()-ROW($EM$313)+1),"")</f>
        <v>0</v>
      </c>
      <c r="EN382">
        <f>IFERROR(SMALL(EN108:EN310,ROW()-ROW($EN$313)+1),"")</f>
        <v>0</v>
      </c>
      <c r="EO382">
        <f>IFERROR(SMALL(EO108:EO310,ROW()-ROW($EO$313)+1),"")</f>
        <v>0</v>
      </c>
      <c r="EP382">
        <f>IFERROR(SMALL(EP108:EP310,ROW()-ROW($EP$313)+1),"")</f>
        <v>0</v>
      </c>
      <c r="EQ382">
        <f>IFERROR(SMALL(EQ108:EQ310,ROW()-ROW($EQ$313)+1),"")</f>
        <v>0</v>
      </c>
      <c r="ER382">
        <f>IFERROR(SMALL(ER108:ER310,ROW()-ROW($ER$313)+1),"")</f>
        <v>0</v>
      </c>
      <c r="ES382">
        <f>IFERROR(SMALL(ES108:ES310,ROW()-ROW($ES$313)+1),"")</f>
        <v>0</v>
      </c>
      <c r="ET382">
        <f>IFERROR(SMALL(ET108:ET310,ROW()-ROW($ET$313)+1),"")</f>
        <v>0</v>
      </c>
      <c r="EU382">
        <f>IFERROR(SMALL(EU108:EU310,ROW()-ROW($EU$313)+1),"")</f>
        <v>0</v>
      </c>
      <c r="EV382">
        <f>IFERROR(SMALL(EV108:EV310,ROW()-ROW($EV$313)+1),"")</f>
        <v>0</v>
      </c>
      <c r="EW382">
        <f>IFERROR(SMALL(EW108:EW310,ROW()-ROW($EW$313)+1),"")</f>
        <v>0</v>
      </c>
      <c r="EX382">
        <f>IFERROR(SMALL(EX108:EX310,ROW()-ROW($EX$313)+1),"")</f>
        <v>0</v>
      </c>
      <c r="EY382">
        <f>IFERROR(SMALL(EY108:EY310,ROW()-ROW($EY$313)+1),"")</f>
        <v>0</v>
      </c>
      <c r="EZ382">
        <f>IFERROR(SMALL(EZ108:EZ310,ROW()-ROW($EZ$313)+1),"")</f>
        <v>0</v>
      </c>
      <c r="FA382">
        <f>IFERROR(SMALL(FA108:FA310,ROW()-ROW($FA$313)+1),"")</f>
        <v>0</v>
      </c>
      <c r="FB382">
        <f>IFERROR(SMALL(FB108:FB310,ROW()-ROW($FB$313)+1),"")</f>
        <v>0</v>
      </c>
      <c r="FC382">
        <f>IFERROR(SMALL(FC108:FC310,ROW()-ROW($FC$313)+1),"")</f>
        <v>0</v>
      </c>
      <c r="FD382">
        <f>IFERROR(SMALL(FD108:FD310,ROW()-ROW($FD$313)+1),"")</f>
        <v>0</v>
      </c>
      <c r="FE382">
        <f>IFERROR(SMALL(FE108:FE310,ROW()-ROW($FE$313)+1),"")</f>
        <v>0</v>
      </c>
      <c r="FF382">
        <f>IFERROR(SMALL(FF108:FF310,ROW()-ROW($FF$313)+1),"")</f>
        <v>0</v>
      </c>
      <c r="FG382">
        <f>IFERROR(SMALL(FG108:FG310,ROW()-ROW($FG$313)+1),"")</f>
        <v>0</v>
      </c>
      <c r="FH382">
        <f>IFERROR(SMALL(FH108:FH310,ROW()-ROW($FH$313)+1),"")</f>
        <v>0</v>
      </c>
      <c r="FI382">
        <f>IFERROR(SMALL(FI108:FI310,ROW()-ROW($FI$313)+1),"")</f>
        <v>0</v>
      </c>
      <c r="FJ382">
        <f>IFERROR(SMALL(FJ108:FJ310,ROW()-ROW($FJ$313)+1),"")</f>
        <v>0</v>
      </c>
      <c r="FK382">
        <f>IFERROR(SMALL(FK108:FK310,ROW()-ROW($FK$313)+1),"")</f>
        <v>0</v>
      </c>
      <c r="FL382">
        <f>IFERROR(SMALL(FL108:FL310,ROW()-ROW($FL$313)+1),"")</f>
        <v>0</v>
      </c>
      <c r="FM382">
        <f>IFERROR(SMALL(FM108:FM310,ROW()-ROW($FM$313)+1),"")</f>
        <v>0</v>
      </c>
      <c r="FN382">
        <f>IFERROR(SMALL(FN108:FN310,ROW()-ROW($FN$313)+1),"")</f>
        <v>0</v>
      </c>
      <c r="FO382">
        <f>IFERROR(SMALL(FO108:FO310,ROW()-ROW($FO$313)+1),"")</f>
        <v>0</v>
      </c>
      <c r="FP382">
        <f>IFERROR(SMALL(FP108:FP310,ROW()-ROW($FP$313)+1),"")</f>
        <v>0</v>
      </c>
      <c r="FQ382">
        <f>IFERROR(SMALL(FQ108:FQ310,ROW()-ROW($FQ$313)+1),"")</f>
        <v>0</v>
      </c>
      <c r="FR382">
        <f>IFERROR(SMALL(FR108:FR310,ROW()-ROW($FR$313)+1),"")</f>
        <v>0</v>
      </c>
      <c r="FS382">
        <f>IFERROR(SMALL(FS108:FS310,ROW()-ROW($FS$313)+1),"")</f>
        <v>0</v>
      </c>
      <c r="FT382">
        <f>IFERROR(SMALL(FT108:FT310,ROW()-ROW($FT$313)+1),"")</f>
        <v>0</v>
      </c>
      <c r="FU382">
        <f>IFERROR(SMALL(FU108:FU310,ROW()-ROW($FU$313)+1),"")</f>
        <v>0</v>
      </c>
      <c r="FV382">
        <f>IFERROR(SMALL(FV108:FV310,ROW()-ROW($FV$313)+1),"")</f>
        <v>0</v>
      </c>
      <c r="FW382">
        <f>IFERROR(SMALL(FW108:FW310,ROW()-ROW($FW$313)+1),"")</f>
        <v>0</v>
      </c>
      <c r="FX382">
        <f>IFERROR(SMALL(FX108:FX310,ROW()-ROW($FX$313)+1),"")</f>
        <v>0</v>
      </c>
      <c r="FY382">
        <f>IFERROR(SMALL(FY108:FY310,ROW()-ROW($FY$313)+1),"")</f>
        <v>0</v>
      </c>
      <c r="FZ382">
        <f>IFERROR(SMALL(FZ108:FZ310,ROW()-ROW($FZ$313)+1),"")</f>
        <v>0</v>
      </c>
      <c r="GA382">
        <f>IFERROR(SMALL(GA108:GA310,ROW()-ROW($GA$313)+1),"")</f>
        <v>0</v>
      </c>
      <c r="GB382">
        <f>IFERROR(SMALL(GB108:GB310,ROW()-ROW($GB$313)+1),"")</f>
        <v>0</v>
      </c>
      <c r="GC382">
        <f>IFERROR(SMALL(GC108:GC310,ROW()-ROW($GC$313)+1),"")</f>
        <v>0</v>
      </c>
      <c r="GD382">
        <f>IFERROR(SMALL(GD108:GD310,ROW()-ROW($GD$313)+1),"")</f>
        <v>0</v>
      </c>
      <c r="GE382">
        <f>IFERROR(SMALL(GE108:GE310,ROW()-ROW($GE$313)+1),"")</f>
        <v>0</v>
      </c>
      <c r="GF382">
        <f>IFERROR(SMALL(GF108:GF310,ROW()-ROW($GF$313)+1),"")</f>
        <v>0</v>
      </c>
      <c r="GG382">
        <f>IFERROR(SMALL(GG108:GG310,ROW()-ROW($GG$313)+1),"")</f>
        <v>0</v>
      </c>
      <c r="GH382">
        <f>IFERROR(SMALL(GH108:GH310,ROW()-ROW($GH$313)+1),"")</f>
        <v>0</v>
      </c>
      <c r="GI382">
        <f>IFERROR(SMALL(GI108:GI310,ROW()-ROW($GI$313)+1),"")</f>
        <v>0</v>
      </c>
      <c r="GJ382">
        <f>IFERROR(SMALL(GJ108:GJ310,ROW()-ROW($GJ$313)+1),"")</f>
        <v>0</v>
      </c>
      <c r="GK382">
        <f>IFERROR(SMALL(GK108:GK310,ROW()-ROW($GK$313)+1),"")</f>
        <v>0</v>
      </c>
      <c r="GL382">
        <f>IFERROR(SMALL(GL108:GL310,ROW()-ROW($GL$313)+1),"")</f>
        <v>0</v>
      </c>
      <c r="GM382">
        <f>IFERROR(SMALL(GM108:GM310,ROW()-ROW($GM$313)+1),"")</f>
        <v>0</v>
      </c>
      <c r="GN382">
        <f>IFERROR(SMALL(GN108:GN310,ROW()-ROW($GN$313)+1),"")</f>
        <v>0</v>
      </c>
      <c r="GO382">
        <f>IFERROR(SMALL(GO108:GO310,ROW()-ROW($GO$313)+1),"")</f>
        <v>0</v>
      </c>
      <c r="GP382">
        <f>IFERROR(SMALL(GP108:GP310,ROW()-ROW($GP$313)+1),"")</f>
        <v>0</v>
      </c>
      <c r="GQ382">
        <f>IFERROR(SMALL(GQ108:GQ310,ROW()-ROW($GQ$313)+1),"")</f>
        <v>0</v>
      </c>
      <c r="GR382">
        <f>IFERROR(SMALL(GR108:GR310,ROW()-ROW($GR$313)+1),"")</f>
        <v>0</v>
      </c>
      <c r="GS382">
        <f>IFERROR(SMALL(GS108:GS310,ROW()-ROW($GS$313)+1),"")</f>
        <v>0</v>
      </c>
      <c r="GT382">
        <f>IFERROR(SMALL(GT108:GT310,ROW()-ROW($GT$313)+1),"")</f>
        <v>0</v>
      </c>
      <c r="GU382">
        <f>IFERROR(SMALL(GU108:GU310,ROW()-ROW($GU$313)+1),"")</f>
        <v>0</v>
      </c>
      <c r="GV382">
        <f>IFERROR(SMALL(GV108:GV310,ROW()-ROW($GV$313)+1),"")</f>
        <v>0</v>
      </c>
      <c r="GW382">
        <f>IFERROR(SMALL(GW108:GW310,ROW()-ROW($GW$313)+1),"")</f>
        <v>0</v>
      </c>
      <c r="GX382">
        <f>IFERROR(SMALL(GX108:GX310,ROW()-ROW($GX$313)+1),"")</f>
        <v>0</v>
      </c>
      <c r="GY382">
        <f>IFERROR(SMALL(GY108:GY310,ROW()-ROW($GY$313)+1),"")</f>
        <v>0</v>
      </c>
      <c r="GZ382">
        <f>IFERROR(SMALL(GZ108:GZ310,ROW()-ROW($GZ$313)+1),"")</f>
        <v>0</v>
      </c>
      <c r="HA382">
        <f>IFERROR(SMALL(HA108:HA310,ROW()-ROW($HA$313)+1),"")</f>
        <v>0</v>
      </c>
      <c r="HB382">
        <f>IFERROR(SMALL(HB108:HB310,ROW()-ROW($HB$313)+1),"")</f>
        <v>0</v>
      </c>
      <c r="HC382">
        <f>IFERROR(SMALL(HC108:HC310,ROW()-ROW($HC$313)+1),"")</f>
        <v>0</v>
      </c>
      <c r="HD382">
        <f>IFERROR(SMALL(HD108:HD310,ROW()-ROW($HD$313)+1),"")</f>
        <v>0</v>
      </c>
      <c r="HE382">
        <f>IFERROR(SMALL(HE108:HE310,ROW()-ROW($HE$313)+1),"")</f>
        <v>0</v>
      </c>
      <c r="HF382">
        <f>IFERROR(SMALL(HF108:HF310,ROW()-ROW($HF$313)+1),"")</f>
        <v>0</v>
      </c>
    </row>
    <row r="383" spans="5:214">
      <c r="E383">
        <f>IFERROR(SMALL(E108:E310,ROW()-ROW($E$313)+1),"")</f>
        <v>0</v>
      </c>
      <c r="F383">
        <f>IFERROR(SMALL(F108:F310,ROW()-ROW($F$313)+1),"")</f>
        <v>0</v>
      </c>
      <c r="G383">
        <f>IFERROR(SMALL(G108:G310,ROW()-ROW($G$313)+1),"")</f>
        <v>0</v>
      </c>
      <c r="H383">
        <f>IFERROR(SMALL(H108:H310,ROW()-ROW($H$313)+1),"")</f>
        <v>0</v>
      </c>
      <c r="I383">
        <f>IFERROR(SMALL(I108:I310,ROW()-ROW($I$313)+1),"")</f>
        <v>0</v>
      </c>
      <c r="J383">
        <f>IFERROR(SMALL(J108:J310,ROW()-ROW($J$313)+1),"")</f>
        <v>0</v>
      </c>
      <c r="K383">
        <f>IFERROR(SMALL(K108:K310,ROW()-ROW($K$313)+1),"")</f>
        <v>0</v>
      </c>
      <c r="L383">
        <f>IFERROR(SMALL(L108:L310,ROW()-ROW($L$313)+1),"")</f>
        <v>0</v>
      </c>
      <c r="M383">
        <f>IFERROR(SMALL(M108:M310,ROW()-ROW($M$313)+1),"")</f>
        <v>0</v>
      </c>
      <c r="N383">
        <f>IFERROR(SMALL(N108:N310,ROW()-ROW($N$313)+1),"")</f>
        <v>0</v>
      </c>
      <c r="O383">
        <f>IFERROR(SMALL(O108:O310,ROW()-ROW($O$313)+1),"")</f>
        <v>0</v>
      </c>
      <c r="P383">
        <f>IFERROR(SMALL(P108:P310,ROW()-ROW($P$313)+1),"")</f>
        <v>0</v>
      </c>
      <c r="Q383">
        <f>IFERROR(SMALL(Q108:Q310,ROW()-ROW($Q$313)+1),"")</f>
        <v>0</v>
      </c>
      <c r="R383">
        <f>IFERROR(SMALL(R108:R310,ROW()-ROW($R$313)+1),"")</f>
        <v>0</v>
      </c>
      <c r="S383">
        <f>IFERROR(SMALL(S108:S310,ROW()-ROW($S$313)+1),"")</f>
        <v>0</v>
      </c>
      <c r="T383">
        <f>IFERROR(SMALL(T108:T310,ROW()-ROW($T$313)+1),"")</f>
        <v>0</v>
      </c>
      <c r="U383">
        <f>IFERROR(SMALL(U108:U310,ROW()-ROW($U$313)+1),"")</f>
        <v>0</v>
      </c>
      <c r="V383">
        <f>IFERROR(SMALL(V108:V310,ROW()-ROW($V$313)+1),"")</f>
        <v>0</v>
      </c>
      <c r="W383">
        <f>IFERROR(SMALL(W108:W310,ROW()-ROW($W$313)+1),"")</f>
        <v>0</v>
      </c>
      <c r="X383">
        <f>IFERROR(SMALL(X108:X310,ROW()-ROW($X$313)+1),"")</f>
        <v>0</v>
      </c>
      <c r="Y383">
        <f>IFERROR(SMALL(Y108:Y310,ROW()-ROW($Y$313)+1),"")</f>
        <v>0</v>
      </c>
      <c r="Z383">
        <f>IFERROR(SMALL(Z108:Z310,ROW()-ROW($Z$313)+1),"")</f>
        <v>0</v>
      </c>
      <c r="AA383">
        <f>IFERROR(SMALL(AA108:AA310,ROW()-ROW($AA$313)+1),"")</f>
        <v>0</v>
      </c>
      <c r="AB383">
        <f>IFERROR(SMALL(AB108:AB310,ROW()-ROW($AB$313)+1),"")</f>
        <v>0</v>
      </c>
      <c r="AC383">
        <f>IFERROR(SMALL(AC108:AC310,ROW()-ROW($AC$313)+1),"")</f>
        <v>0</v>
      </c>
      <c r="AD383">
        <f>IFERROR(SMALL(AD108:AD310,ROW()-ROW($AD$313)+1),"")</f>
        <v>0</v>
      </c>
      <c r="AE383">
        <f>IFERROR(SMALL(AE108:AE310,ROW()-ROW($AE$313)+1),"")</f>
        <v>0</v>
      </c>
      <c r="AF383">
        <f>IFERROR(SMALL(AF108:AF310,ROW()-ROW($AF$313)+1),"")</f>
        <v>0</v>
      </c>
      <c r="AG383">
        <f>IFERROR(SMALL(AG108:AG310,ROW()-ROW($AG$313)+1),"")</f>
        <v>0</v>
      </c>
      <c r="AH383">
        <f>IFERROR(SMALL(AH108:AH310,ROW()-ROW($AH$313)+1),"")</f>
        <v>0</v>
      </c>
      <c r="AI383">
        <f>IFERROR(SMALL(AI108:AI310,ROW()-ROW($AI$313)+1),"")</f>
        <v>0</v>
      </c>
      <c r="AJ383">
        <f>IFERROR(SMALL(AJ108:AJ310,ROW()-ROW($AJ$313)+1),"")</f>
        <v>0</v>
      </c>
      <c r="AK383">
        <f>IFERROR(SMALL(AK108:AK310,ROW()-ROW($AK$313)+1),"")</f>
        <v>0</v>
      </c>
      <c r="AL383">
        <f>IFERROR(SMALL(AL108:AL310,ROW()-ROW($AL$313)+1),"")</f>
        <v>0</v>
      </c>
      <c r="AM383">
        <f>IFERROR(SMALL(AM108:AM310,ROW()-ROW($AM$313)+1),"")</f>
        <v>0</v>
      </c>
      <c r="AN383">
        <f>IFERROR(SMALL(AN108:AN310,ROW()-ROW($AN$313)+1),"")</f>
        <v>0</v>
      </c>
      <c r="AO383">
        <f>IFERROR(SMALL(AO108:AO310,ROW()-ROW($AO$313)+1),"")</f>
        <v>0</v>
      </c>
      <c r="AP383">
        <f>IFERROR(SMALL(AP108:AP310,ROW()-ROW($AP$313)+1),"")</f>
        <v>0</v>
      </c>
      <c r="AQ383">
        <f>IFERROR(SMALL(AQ108:AQ310,ROW()-ROW($AQ$313)+1),"")</f>
        <v>0</v>
      </c>
      <c r="AR383">
        <f>IFERROR(SMALL(AR108:AR310,ROW()-ROW($AR$313)+1),"")</f>
        <v>0</v>
      </c>
      <c r="AS383">
        <f>IFERROR(SMALL(AS108:AS310,ROW()-ROW($AS$313)+1),"")</f>
        <v>0</v>
      </c>
      <c r="AT383">
        <f>IFERROR(SMALL(AT108:AT310,ROW()-ROW($AT$313)+1),"")</f>
        <v>0</v>
      </c>
      <c r="AU383">
        <f>IFERROR(SMALL(AU108:AU310,ROW()-ROW($AU$313)+1),"")</f>
        <v>0</v>
      </c>
      <c r="AV383">
        <f>IFERROR(SMALL(AV108:AV310,ROW()-ROW($AV$313)+1),"")</f>
        <v>0</v>
      </c>
      <c r="AW383">
        <f>IFERROR(SMALL(AW108:AW310,ROW()-ROW($AW$313)+1),"")</f>
        <v>0</v>
      </c>
      <c r="AX383">
        <f>IFERROR(SMALL(AX108:AX310,ROW()-ROW($AX$313)+1),"")</f>
        <v>0</v>
      </c>
      <c r="AY383">
        <f>IFERROR(SMALL(AY108:AY310,ROW()-ROW($AY$313)+1),"")</f>
        <v>0</v>
      </c>
      <c r="AZ383">
        <f>IFERROR(SMALL(AZ108:AZ310,ROW()-ROW($AZ$313)+1),"")</f>
        <v>0</v>
      </c>
      <c r="BA383">
        <f>IFERROR(SMALL(BA108:BA310,ROW()-ROW($BA$313)+1),"")</f>
        <v>0</v>
      </c>
      <c r="BB383">
        <f>IFERROR(SMALL(BB108:BB310,ROW()-ROW($BB$313)+1),"")</f>
        <v>0</v>
      </c>
      <c r="BC383">
        <f>IFERROR(SMALL(BC108:BC310,ROW()-ROW($BC$313)+1),"")</f>
        <v>0</v>
      </c>
      <c r="BD383">
        <f>IFERROR(SMALL(BD108:BD310,ROW()-ROW($BD$313)+1),"")</f>
        <v>0</v>
      </c>
      <c r="BE383">
        <f>IFERROR(SMALL(BE108:BE310,ROW()-ROW($BE$313)+1),"")</f>
        <v>0</v>
      </c>
      <c r="BF383">
        <f>IFERROR(SMALL(BF108:BF310,ROW()-ROW($BF$313)+1),"")</f>
        <v>0</v>
      </c>
      <c r="BG383">
        <f>IFERROR(SMALL(BG108:BG310,ROW()-ROW($BG$313)+1),"")</f>
        <v>0</v>
      </c>
      <c r="BH383">
        <f>IFERROR(SMALL(BH108:BH310,ROW()-ROW($BH$313)+1),"")</f>
        <v>0</v>
      </c>
      <c r="BI383">
        <f>IFERROR(SMALL(BI108:BI310,ROW()-ROW($BI$313)+1),"")</f>
        <v>0</v>
      </c>
      <c r="BJ383">
        <f>IFERROR(SMALL(BJ108:BJ310,ROW()-ROW($BJ$313)+1),"")</f>
        <v>0</v>
      </c>
      <c r="BK383">
        <f>IFERROR(SMALL(BK108:BK310,ROW()-ROW($BK$313)+1),"")</f>
        <v>0</v>
      </c>
      <c r="BL383">
        <f>IFERROR(SMALL(BL108:BL310,ROW()-ROW($BL$313)+1),"")</f>
        <v>0</v>
      </c>
      <c r="BM383">
        <f>IFERROR(SMALL(BM108:BM310,ROW()-ROW($BM$313)+1),"")</f>
        <v>0</v>
      </c>
      <c r="BN383">
        <f>IFERROR(SMALL(BN108:BN310,ROW()-ROW($BN$313)+1),"")</f>
        <v>0</v>
      </c>
      <c r="BO383">
        <f>IFERROR(SMALL(BO108:BO310,ROW()-ROW($BO$313)+1),"")</f>
        <v>0</v>
      </c>
      <c r="BP383">
        <f>IFERROR(SMALL(BP108:BP310,ROW()-ROW($BP$313)+1),"")</f>
        <v>0</v>
      </c>
      <c r="BQ383">
        <f>IFERROR(SMALL(BQ108:BQ310,ROW()-ROW($BQ$313)+1),"")</f>
        <v>0</v>
      </c>
      <c r="BR383">
        <f>IFERROR(SMALL(BR108:BR310,ROW()-ROW($BR$313)+1),"")</f>
        <v>0</v>
      </c>
      <c r="BS383">
        <f>IFERROR(SMALL(BS108:BS310,ROW()-ROW($BS$313)+1),"")</f>
        <v>0</v>
      </c>
      <c r="BT383">
        <f>IFERROR(SMALL(BT108:BT310,ROW()-ROW($BT$313)+1),"")</f>
        <v>0</v>
      </c>
      <c r="BU383">
        <f>IFERROR(SMALL(BU108:BU310,ROW()-ROW($BU$313)+1),"")</f>
        <v>0</v>
      </c>
      <c r="BV383">
        <f>IFERROR(SMALL(BV108:BV310,ROW()-ROW($BV$313)+1),"")</f>
        <v>0</v>
      </c>
      <c r="BW383">
        <f>IFERROR(SMALL(BW108:BW310,ROW()-ROW($BW$313)+1),"")</f>
        <v>0</v>
      </c>
      <c r="BX383">
        <f>IFERROR(SMALL(BX108:BX310,ROW()-ROW($BX$313)+1),"")</f>
        <v>0</v>
      </c>
      <c r="BY383">
        <f>IFERROR(SMALL(BY108:BY310,ROW()-ROW($BY$313)+1),"")</f>
        <v>0</v>
      </c>
      <c r="BZ383">
        <f>IFERROR(SMALL(BZ108:BZ310,ROW()-ROW($BZ$313)+1),"")</f>
        <v>0</v>
      </c>
      <c r="CA383">
        <f>IFERROR(SMALL(CA108:CA310,ROW()-ROW($CA$313)+1),"")</f>
        <v>0</v>
      </c>
      <c r="CB383">
        <f>IFERROR(SMALL(CB108:CB310,ROW()-ROW($CB$313)+1),"")</f>
        <v>0</v>
      </c>
      <c r="CC383">
        <f>IFERROR(SMALL(CC108:CC310,ROW()-ROW($CC$313)+1),"")</f>
        <v>0</v>
      </c>
      <c r="CD383">
        <f>IFERROR(SMALL(CD108:CD310,ROW()-ROW($CD$313)+1),"")</f>
        <v>0</v>
      </c>
      <c r="CE383">
        <f>IFERROR(SMALL(CE108:CE310,ROW()-ROW($CE$313)+1),"")</f>
        <v>0</v>
      </c>
      <c r="CF383">
        <f>IFERROR(SMALL(CF108:CF310,ROW()-ROW($CF$313)+1),"")</f>
        <v>0</v>
      </c>
      <c r="CG383">
        <f>IFERROR(SMALL(CG108:CG310,ROW()-ROW($CG$313)+1),"")</f>
        <v>0</v>
      </c>
      <c r="CH383">
        <f>IFERROR(SMALL(CH108:CH310,ROW()-ROW($CH$313)+1),"")</f>
        <v>0</v>
      </c>
      <c r="CI383">
        <f>IFERROR(SMALL(CI108:CI310,ROW()-ROW($CI$313)+1),"")</f>
        <v>0</v>
      </c>
      <c r="CJ383">
        <f>IFERROR(SMALL(CJ108:CJ310,ROW()-ROW($CJ$313)+1),"")</f>
        <v>0</v>
      </c>
      <c r="CK383">
        <f>IFERROR(SMALL(CK108:CK310,ROW()-ROW($CK$313)+1),"")</f>
        <v>0</v>
      </c>
      <c r="CL383">
        <f>IFERROR(SMALL(CL108:CL310,ROW()-ROW($CL$313)+1),"")</f>
        <v>0</v>
      </c>
      <c r="CM383">
        <f>IFERROR(SMALL(CM108:CM310,ROW()-ROW($CM$313)+1),"")</f>
        <v>0</v>
      </c>
      <c r="CN383">
        <f>IFERROR(SMALL(CN108:CN310,ROW()-ROW($CN$313)+1),"")</f>
        <v>0</v>
      </c>
      <c r="CO383">
        <f>IFERROR(SMALL(CO108:CO310,ROW()-ROW($CO$313)+1),"")</f>
        <v>0</v>
      </c>
      <c r="CP383">
        <f>IFERROR(SMALL(CP108:CP310,ROW()-ROW($CP$313)+1),"")</f>
        <v>0</v>
      </c>
      <c r="CQ383">
        <f>IFERROR(SMALL(CQ108:CQ310,ROW()-ROW($CQ$313)+1),"")</f>
        <v>0</v>
      </c>
      <c r="CR383">
        <f>IFERROR(SMALL(CR108:CR310,ROW()-ROW($CR$313)+1),"")</f>
        <v>0</v>
      </c>
      <c r="CS383">
        <f>IFERROR(SMALL(CS108:CS310,ROW()-ROW($CS$313)+1),"")</f>
        <v>0</v>
      </c>
      <c r="CT383">
        <f>IFERROR(SMALL(CT108:CT310,ROW()-ROW($CT$313)+1),"")</f>
        <v>0</v>
      </c>
      <c r="CU383">
        <f>IFERROR(SMALL(CU108:CU310,ROW()-ROW($CU$313)+1),"")</f>
        <v>0</v>
      </c>
      <c r="CV383">
        <f>IFERROR(SMALL(CV108:CV310,ROW()-ROW($CV$313)+1),"")</f>
        <v>0</v>
      </c>
      <c r="CW383">
        <f>IFERROR(SMALL(CW108:CW310,ROW()-ROW($CW$313)+1),"")</f>
        <v>0</v>
      </c>
      <c r="CX383">
        <f>IFERROR(SMALL(CX108:CX310,ROW()-ROW($CX$313)+1),"")</f>
        <v>0</v>
      </c>
      <c r="CY383">
        <f>IFERROR(SMALL(CY108:CY310,ROW()-ROW($CY$313)+1),"")</f>
        <v>0</v>
      </c>
      <c r="CZ383">
        <f>IFERROR(SMALL(CZ108:CZ310,ROW()-ROW($CZ$313)+1),"")</f>
        <v>0</v>
      </c>
      <c r="DA383">
        <f>IFERROR(SMALL(DA108:DA310,ROW()-ROW($DA$313)+1),"")</f>
        <v>0</v>
      </c>
      <c r="DB383">
        <f>IFERROR(SMALL(DB108:DB310,ROW()-ROW($DB$313)+1),"")</f>
        <v>0</v>
      </c>
      <c r="DC383">
        <f>IFERROR(SMALL(DC108:DC310,ROW()-ROW($DC$313)+1),"")</f>
        <v>0</v>
      </c>
      <c r="DD383">
        <f>IFERROR(SMALL(DD108:DD310,ROW()-ROW($DD$313)+1),"")</f>
        <v>0</v>
      </c>
      <c r="DG383">
        <f>IFERROR(SMALL(DG108:DG310,ROW()-ROW($DG$313)+1),"")</f>
        <v>0</v>
      </c>
      <c r="DH383">
        <f>IFERROR(SMALL(DH108:DH310,ROW()-ROW($DH$313)+1),"")</f>
        <v>0</v>
      </c>
      <c r="DI383">
        <f>IFERROR(SMALL(DI108:DI310,ROW()-ROW($DI$313)+1),"")</f>
        <v>0</v>
      </c>
      <c r="DJ383">
        <f>IFERROR(SMALL(DJ108:DJ310,ROW()-ROW($DJ$313)+1),"")</f>
        <v>0</v>
      </c>
      <c r="DK383">
        <f>IFERROR(SMALL(DK108:DK310,ROW()-ROW($DK$313)+1),"")</f>
        <v>0</v>
      </c>
      <c r="DL383">
        <f>IFERROR(SMALL(DL108:DL310,ROW()-ROW($DL$313)+1),"")</f>
        <v>0</v>
      </c>
      <c r="DM383">
        <f>IFERROR(SMALL(DM108:DM310,ROW()-ROW($DM$313)+1),"")</f>
        <v>0</v>
      </c>
      <c r="DN383">
        <f>IFERROR(SMALL(DN108:DN310,ROW()-ROW($DN$313)+1),"")</f>
        <v>0</v>
      </c>
      <c r="DO383">
        <f>IFERROR(SMALL(DO108:DO310,ROW()-ROW($DO$313)+1),"")</f>
        <v>0</v>
      </c>
      <c r="DP383">
        <f>IFERROR(SMALL(DP108:DP310,ROW()-ROW($DP$313)+1),"")</f>
        <v>0</v>
      </c>
      <c r="DQ383">
        <f>IFERROR(SMALL(DQ108:DQ310,ROW()-ROW($DQ$313)+1),"")</f>
        <v>0</v>
      </c>
      <c r="DR383">
        <f>IFERROR(SMALL(DR108:DR310,ROW()-ROW($DR$313)+1),"")</f>
        <v>0</v>
      </c>
      <c r="DS383">
        <f>IFERROR(SMALL(DS108:DS310,ROW()-ROW($DS$313)+1),"")</f>
        <v>0</v>
      </c>
      <c r="DT383">
        <f>IFERROR(SMALL(DT108:DT310,ROW()-ROW($DT$313)+1),"")</f>
        <v>0</v>
      </c>
      <c r="DU383">
        <f>IFERROR(SMALL(DU108:DU310,ROW()-ROW($DU$313)+1),"")</f>
        <v>0</v>
      </c>
      <c r="DV383">
        <f>IFERROR(SMALL(DV108:DV310,ROW()-ROW($DV$313)+1),"")</f>
        <v>0</v>
      </c>
      <c r="DW383">
        <f>IFERROR(SMALL(DW108:DW310,ROW()-ROW($DW$313)+1),"")</f>
        <v>0</v>
      </c>
      <c r="DX383">
        <f>IFERROR(SMALL(DX108:DX310,ROW()-ROW($DX$313)+1),"")</f>
        <v>0</v>
      </c>
      <c r="DY383">
        <f>IFERROR(SMALL(DY108:DY310,ROW()-ROW($DY$313)+1),"")</f>
        <v>0</v>
      </c>
      <c r="DZ383">
        <f>IFERROR(SMALL(DZ108:DZ310,ROW()-ROW($DZ$313)+1),"")</f>
        <v>0</v>
      </c>
      <c r="EA383">
        <f>IFERROR(SMALL(EA108:EA310,ROW()-ROW($EA$313)+1),"")</f>
        <v>0</v>
      </c>
      <c r="EB383">
        <f>IFERROR(SMALL(EB108:EB310,ROW()-ROW($EB$313)+1),"")</f>
        <v>0</v>
      </c>
      <c r="EC383">
        <f>IFERROR(SMALL(EC108:EC310,ROW()-ROW($EC$313)+1),"")</f>
        <v>0</v>
      </c>
      <c r="ED383">
        <f>IFERROR(SMALL(ED108:ED310,ROW()-ROW($ED$313)+1),"")</f>
        <v>0</v>
      </c>
      <c r="EE383">
        <f>IFERROR(SMALL(EE108:EE310,ROW()-ROW($EE$313)+1),"")</f>
        <v>0</v>
      </c>
      <c r="EF383">
        <f>IFERROR(SMALL(EF108:EF310,ROW()-ROW($EF$313)+1),"")</f>
        <v>0</v>
      </c>
      <c r="EG383">
        <f>IFERROR(SMALL(EG108:EG310,ROW()-ROW($EG$313)+1),"")</f>
        <v>0</v>
      </c>
      <c r="EH383">
        <f>IFERROR(SMALL(EH108:EH310,ROW()-ROW($EH$313)+1),"")</f>
        <v>0</v>
      </c>
      <c r="EI383">
        <f>IFERROR(SMALL(EI108:EI310,ROW()-ROW($EI$313)+1),"")</f>
        <v>0</v>
      </c>
      <c r="EJ383">
        <f>IFERROR(SMALL(EJ108:EJ310,ROW()-ROW($EJ$313)+1),"")</f>
        <v>0</v>
      </c>
      <c r="EK383">
        <f>IFERROR(SMALL(EK108:EK310,ROW()-ROW($EK$313)+1),"")</f>
        <v>0</v>
      </c>
      <c r="EL383">
        <f>IFERROR(SMALL(EL108:EL310,ROW()-ROW($EL$313)+1),"")</f>
        <v>0</v>
      </c>
      <c r="EM383">
        <f>IFERROR(SMALL(EM108:EM310,ROW()-ROW($EM$313)+1),"")</f>
        <v>0</v>
      </c>
      <c r="EN383">
        <f>IFERROR(SMALL(EN108:EN310,ROW()-ROW($EN$313)+1),"")</f>
        <v>0</v>
      </c>
      <c r="EO383">
        <f>IFERROR(SMALL(EO108:EO310,ROW()-ROW($EO$313)+1),"")</f>
        <v>0</v>
      </c>
      <c r="EP383">
        <f>IFERROR(SMALL(EP108:EP310,ROW()-ROW($EP$313)+1),"")</f>
        <v>0</v>
      </c>
      <c r="EQ383">
        <f>IFERROR(SMALL(EQ108:EQ310,ROW()-ROW($EQ$313)+1),"")</f>
        <v>0</v>
      </c>
      <c r="ER383">
        <f>IFERROR(SMALL(ER108:ER310,ROW()-ROW($ER$313)+1),"")</f>
        <v>0</v>
      </c>
      <c r="ES383">
        <f>IFERROR(SMALL(ES108:ES310,ROW()-ROW($ES$313)+1),"")</f>
        <v>0</v>
      </c>
      <c r="ET383">
        <f>IFERROR(SMALL(ET108:ET310,ROW()-ROW($ET$313)+1),"")</f>
        <v>0</v>
      </c>
      <c r="EU383">
        <f>IFERROR(SMALL(EU108:EU310,ROW()-ROW($EU$313)+1),"")</f>
        <v>0</v>
      </c>
      <c r="EV383">
        <f>IFERROR(SMALL(EV108:EV310,ROW()-ROW($EV$313)+1),"")</f>
        <v>0</v>
      </c>
      <c r="EW383">
        <f>IFERROR(SMALL(EW108:EW310,ROW()-ROW($EW$313)+1),"")</f>
        <v>0</v>
      </c>
      <c r="EX383">
        <f>IFERROR(SMALL(EX108:EX310,ROW()-ROW($EX$313)+1),"")</f>
        <v>0</v>
      </c>
      <c r="EY383">
        <f>IFERROR(SMALL(EY108:EY310,ROW()-ROW($EY$313)+1),"")</f>
        <v>0</v>
      </c>
      <c r="EZ383">
        <f>IFERROR(SMALL(EZ108:EZ310,ROW()-ROW($EZ$313)+1),"")</f>
        <v>0</v>
      </c>
      <c r="FA383">
        <f>IFERROR(SMALL(FA108:FA310,ROW()-ROW($FA$313)+1),"")</f>
        <v>0</v>
      </c>
      <c r="FB383">
        <f>IFERROR(SMALL(FB108:FB310,ROW()-ROW($FB$313)+1),"")</f>
        <v>0</v>
      </c>
      <c r="FC383">
        <f>IFERROR(SMALL(FC108:FC310,ROW()-ROW($FC$313)+1),"")</f>
        <v>0</v>
      </c>
      <c r="FD383">
        <f>IFERROR(SMALL(FD108:FD310,ROW()-ROW($FD$313)+1),"")</f>
        <v>0</v>
      </c>
      <c r="FE383">
        <f>IFERROR(SMALL(FE108:FE310,ROW()-ROW($FE$313)+1),"")</f>
        <v>0</v>
      </c>
      <c r="FF383">
        <f>IFERROR(SMALL(FF108:FF310,ROW()-ROW($FF$313)+1),"")</f>
        <v>0</v>
      </c>
      <c r="FG383">
        <f>IFERROR(SMALL(FG108:FG310,ROW()-ROW($FG$313)+1),"")</f>
        <v>0</v>
      </c>
      <c r="FH383">
        <f>IFERROR(SMALL(FH108:FH310,ROW()-ROW($FH$313)+1),"")</f>
        <v>0</v>
      </c>
      <c r="FI383">
        <f>IFERROR(SMALL(FI108:FI310,ROW()-ROW($FI$313)+1),"")</f>
        <v>0</v>
      </c>
      <c r="FJ383">
        <f>IFERROR(SMALL(FJ108:FJ310,ROW()-ROW($FJ$313)+1),"")</f>
        <v>0</v>
      </c>
      <c r="FK383">
        <f>IFERROR(SMALL(FK108:FK310,ROW()-ROW($FK$313)+1),"")</f>
        <v>0</v>
      </c>
      <c r="FL383">
        <f>IFERROR(SMALL(FL108:FL310,ROW()-ROW($FL$313)+1),"")</f>
        <v>0</v>
      </c>
      <c r="FM383">
        <f>IFERROR(SMALL(FM108:FM310,ROW()-ROW($FM$313)+1),"")</f>
        <v>0</v>
      </c>
      <c r="FN383">
        <f>IFERROR(SMALL(FN108:FN310,ROW()-ROW($FN$313)+1),"")</f>
        <v>0</v>
      </c>
      <c r="FO383">
        <f>IFERROR(SMALL(FO108:FO310,ROW()-ROW($FO$313)+1),"")</f>
        <v>0</v>
      </c>
      <c r="FP383">
        <f>IFERROR(SMALL(FP108:FP310,ROW()-ROW($FP$313)+1),"")</f>
        <v>0</v>
      </c>
      <c r="FQ383">
        <f>IFERROR(SMALL(FQ108:FQ310,ROW()-ROW($FQ$313)+1),"")</f>
        <v>0</v>
      </c>
      <c r="FR383">
        <f>IFERROR(SMALL(FR108:FR310,ROW()-ROW($FR$313)+1),"")</f>
        <v>0</v>
      </c>
      <c r="FS383">
        <f>IFERROR(SMALL(FS108:FS310,ROW()-ROW($FS$313)+1),"")</f>
        <v>0</v>
      </c>
      <c r="FT383">
        <f>IFERROR(SMALL(FT108:FT310,ROW()-ROW($FT$313)+1),"")</f>
        <v>0</v>
      </c>
      <c r="FU383">
        <f>IFERROR(SMALL(FU108:FU310,ROW()-ROW($FU$313)+1),"")</f>
        <v>0</v>
      </c>
      <c r="FV383">
        <f>IFERROR(SMALL(FV108:FV310,ROW()-ROW($FV$313)+1),"")</f>
        <v>0</v>
      </c>
      <c r="FW383">
        <f>IFERROR(SMALL(FW108:FW310,ROW()-ROW($FW$313)+1),"")</f>
        <v>0</v>
      </c>
      <c r="FX383">
        <f>IFERROR(SMALL(FX108:FX310,ROW()-ROW($FX$313)+1),"")</f>
        <v>0</v>
      </c>
      <c r="FY383">
        <f>IFERROR(SMALL(FY108:FY310,ROW()-ROW($FY$313)+1),"")</f>
        <v>0</v>
      </c>
      <c r="FZ383">
        <f>IFERROR(SMALL(FZ108:FZ310,ROW()-ROW($FZ$313)+1),"")</f>
        <v>0</v>
      </c>
      <c r="GA383">
        <f>IFERROR(SMALL(GA108:GA310,ROW()-ROW($GA$313)+1),"")</f>
        <v>0</v>
      </c>
      <c r="GB383">
        <f>IFERROR(SMALL(GB108:GB310,ROW()-ROW($GB$313)+1),"")</f>
        <v>0</v>
      </c>
      <c r="GC383">
        <f>IFERROR(SMALL(GC108:GC310,ROW()-ROW($GC$313)+1),"")</f>
        <v>0</v>
      </c>
      <c r="GD383">
        <f>IFERROR(SMALL(GD108:GD310,ROW()-ROW($GD$313)+1),"")</f>
        <v>0</v>
      </c>
      <c r="GE383">
        <f>IFERROR(SMALL(GE108:GE310,ROW()-ROW($GE$313)+1),"")</f>
        <v>0</v>
      </c>
      <c r="GF383">
        <f>IFERROR(SMALL(GF108:GF310,ROW()-ROW($GF$313)+1),"")</f>
        <v>0</v>
      </c>
      <c r="GG383">
        <f>IFERROR(SMALL(GG108:GG310,ROW()-ROW($GG$313)+1),"")</f>
        <v>0</v>
      </c>
      <c r="GH383">
        <f>IFERROR(SMALL(GH108:GH310,ROW()-ROW($GH$313)+1),"")</f>
        <v>0</v>
      </c>
      <c r="GI383">
        <f>IFERROR(SMALL(GI108:GI310,ROW()-ROW($GI$313)+1),"")</f>
        <v>0</v>
      </c>
      <c r="GJ383">
        <f>IFERROR(SMALL(GJ108:GJ310,ROW()-ROW($GJ$313)+1),"")</f>
        <v>0</v>
      </c>
      <c r="GK383">
        <f>IFERROR(SMALL(GK108:GK310,ROW()-ROW($GK$313)+1),"")</f>
        <v>0</v>
      </c>
      <c r="GL383">
        <f>IFERROR(SMALL(GL108:GL310,ROW()-ROW($GL$313)+1),"")</f>
        <v>0</v>
      </c>
      <c r="GM383">
        <f>IFERROR(SMALL(GM108:GM310,ROW()-ROW($GM$313)+1),"")</f>
        <v>0</v>
      </c>
      <c r="GN383">
        <f>IFERROR(SMALL(GN108:GN310,ROW()-ROW($GN$313)+1),"")</f>
        <v>0</v>
      </c>
      <c r="GO383">
        <f>IFERROR(SMALL(GO108:GO310,ROW()-ROW($GO$313)+1),"")</f>
        <v>0</v>
      </c>
      <c r="GP383">
        <f>IFERROR(SMALL(GP108:GP310,ROW()-ROW($GP$313)+1),"")</f>
        <v>0</v>
      </c>
      <c r="GQ383">
        <f>IFERROR(SMALL(GQ108:GQ310,ROW()-ROW($GQ$313)+1),"")</f>
        <v>0</v>
      </c>
      <c r="GR383">
        <f>IFERROR(SMALL(GR108:GR310,ROW()-ROW($GR$313)+1),"")</f>
        <v>0</v>
      </c>
      <c r="GS383">
        <f>IFERROR(SMALL(GS108:GS310,ROW()-ROW($GS$313)+1),"")</f>
        <v>0</v>
      </c>
      <c r="GT383">
        <f>IFERROR(SMALL(GT108:GT310,ROW()-ROW($GT$313)+1),"")</f>
        <v>0</v>
      </c>
      <c r="GU383">
        <f>IFERROR(SMALL(GU108:GU310,ROW()-ROW($GU$313)+1),"")</f>
        <v>0</v>
      </c>
      <c r="GV383">
        <f>IFERROR(SMALL(GV108:GV310,ROW()-ROW($GV$313)+1),"")</f>
        <v>0</v>
      </c>
      <c r="GW383">
        <f>IFERROR(SMALL(GW108:GW310,ROW()-ROW($GW$313)+1),"")</f>
        <v>0</v>
      </c>
      <c r="GX383">
        <f>IFERROR(SMALL(GX108:GX310,ROW()-ROW($GX$313)+1),"")</f>
        <v>0</v>
      </c>
      <c r="GY383">
        <f>IFERROR(SMALL(GY108:GY310,ROW()-ROW($GY$313)+1),"")</f>
        <v>0</v>
      </c>
      <c r="GZ383">
        <f>IFERROR(SMALL(GZ108:GZ310,ROW()-ROW($GZ$313)+1),"")</f>
        <v>0</v>
      </c>
      <c r="HA383">
        <f>IFERROR(SMALL(HA108:HA310,ROW()-ROW($HA$313)+1),"")</f>
        <v>0</v>
      </c>
      <c r="HB383">
        <f>IFERROR(SMALL(HB108:HB310,ROW()-ROW($HB$313)+1),"")</f>
        <v>0</v>
      </c>
      <c r="HC383">
        <f>IFERROR(SMALL(HC108:HC310,ROW()-ROW($HC$313)+1),"")</f>
        <v>0</v>
      </c>
      <c r="HD383">
        <f>IFERROR(SMALL(HD108:HD310,ROW()-ROW($HD$313)+1),"")</f>
        <v>0</v>
      </c>
      <c r="HE383">
        <f>IFERROR(SMALL(HE108:HE310,ROW()-ROW($HE$313)+1),"")</f>
        <v>0</v>
      </c>
      <c r="HF383">
        <f>IFERROR(SMALL(HF108:HF310,ROW()-ROW($HF$313)+1),"")</f>
        <v>0</v>
      </c>
    </row>
    <row r="384" spans="5:214">
      <c r="E384">
        <f>IFERROR(SMALL(E108:E310,ROW()-ROW($E$313)+1),"")</f>
        <v>0</v>
      </c>
      <c r="F384">
        <f>IFERROR(SMALL(F108:F310,ROW()-ROW($F$313)+1),"")</f>
        <v>0</v>
      </c>
      <c r="G384">
        <f>IFERROR(SMALL(G108:G310,ROW()-ROW($G$313)+1),"")</f>
        <v>0</v>
      </c>
      <c r="H384">
        <f>IFERROR(SMALL(H108:H310,ROW()-ROW($H$313)+1),"")</f>
        <v>0</v>
      </c>
      <c r="I384">
        <f>IFERROR(SMALL(I108:I310,ROW()-ROW($I$313)+1),"")</f>
        <v>0</v>
      </c>
      <c r="J384">
        <f>IFERROR(SMALL(J108:J310,ROW()-ROW($J$313)+1),"")</f>
        <v>0</v>
      </c>
      <c r="K384">
        <f>IFERROR(SMALL(K108:K310,ROW()-ROW($K$313)+1),"")</f>
        <v>0</v>
      </c>
      <c r="L384">
        <f>IFERROR(SMALL(L108:L310,ROW()-ROW($L$313)+1),"")</f>
        <v>0</v>
      </c>
      <c r="M384">
        <f>IFERROR(SMALL(M108:M310,ROW()-ROW($M$313)+1),"")</f>
        <v>0</v>
      </c>
      <c r="N384">
        <f>IFERROR(SMALL(N108:N310,ROW()-ROW($N$313)+1),"")</f>
        <v>0</v>
      </c>
      <c r="O384">
        <f>IFERROR(SMALL(O108:O310,ROW()-ROW($O$313)+1),"")</f>
        <v>0</v>
      </c>
      <c r="P384">
        <f>IFERROR(SMALL(P108:P310,ROW()-ROW($P$313)+1),"")</f>
        <v>0</v>
      </c>
      <c r="Q384">
        <f>IFERROR(SMALL(Q108:Q310,ROW()-ROW($Q$313)+1),"")</f>
        <v>0</v>
      </c>
      <c r="R384">
        <f>IFERROR(SMALL(R108:R310,ROW()-ROW($R$313)+1),"")</f>
        <v>0</v>
      </c>
      <c r="S384">
        <f>IFERROR(SMALL(S108:S310,ROW()-ROW($S$313)+1),"")</f>
        <v>0</v>
      </c>
      <c r="T384">
        <f>IFERROR(SMALL(T108:T310,ROW()-ROW($T$313)+1),"")</f>
        <v>0</v>
      </c>
      <c r="U384">
        <f>IFERROR(SMALL(U108:U310,ROW()-ROW($U$313)+1),"")</f>
        <v>0</v>
      </c>
      <c r="V384">
        <f>IFERROR(SMALL(V108:V310,ROW()-ROW($V$313)+1),"")</f>
        <v>0</v>
      </c>
      <c r="W384">
        <f>IFERROR(SMALL(W108:W310,ROW()-ROW($W$313)+1),"")</f>
        <v>0</v>
      </c>
      <c r="X384">
        <f>IFERROR(SMALL(X108:X310,ROW()-ROW($X$313)+1),"")</f>
        <v>0</v>
      </c>
      <c r="Y384">
        <f>IFERROR(SMALL(Y108:Y310,ROW()-ROW($Y$313)+1),"")</f>
        <v>0</v>
      </c>
      <c r="Z384">
        <f>IFERROR(SMALL(Z108:Z310,ROW()-ROW($Z$313)+1),"")</f>
        <v>0</v>
      </c>
      <c r="AA384">
        <f>IFERROR(SMALL(AA108:AA310,ROW()-ROW($AA$313)+1),"")</f>
        <v>0</v>
      </c>
      <c r="AB384">
        <f>IFERROR(SMALL(AB108:AB310,ROW()-ROW($AB$313)+1),"")</f>
        <v>0</v>
      </c>
      <c r="AC384">
        <f>IFERROR(SMALL(AC108:AC310,ROW()-ROW($AC$313)+1),"")</f>
        <v>0</v>
      </c>
      <c r="AD384">
        <f>IFERROR(SMALL(AD108:AD310,ROW()-ROW($AD$313)+1),"")</f>
        <v>0</v>
      </c>
      <c r="AE384">
        <f>IFERROR(SMALL(AE108:AE310,ROW()-ROW($AE$313)+1),"")</f>
        <v>0</v>
      </c>
      <c r="AF384">
        <f>IFERROR(SMALL(AF108:AF310,ROW()-ROW($AF$313)+1),"")</f>
        <v>0</v>
      </c>
      <c r="AG384">
        <f>IFERROR(SMALL(AG108:AG310,ROW()-ROW($AG$313)+1),"")</f>
        <v>0</v>
      </c>
      <c r="AH384">
        <f>IFERROR(SMALL(AH108:AH310,ROW()-ROW($AH$313)+1),"")</f>
        <v>0</v>
      </c>
      <c r="AI384">
        <f>IFERROR(SMALL(AI108:AI310,ROW()-ROW($AI$313)+1),"")</f>
        <v>0</v>
      </c>
      <c r="AJ384">
        <f>IFERROR(SMALL(AJ108:AJ310,ROW()-ROW($AJ$313)+1),"")</f>
        <v>0</v>
      </c>
      <c r="AK384">
        <f>IFERROR(SMALL(AK108:AK310,ROW()-ROW($AK$313)+1),"")</f>
        <v>0</v>
      </c>
      <c r="AL384">
        <f>IFERROR(SMALL(AL108:AL310,ROW()-ROW($AL$313)+1),"")</f>
        <v>0</v>
      </c>
      <c r="AM384">
        <f>IFERROR(SMALL(AM108:AM310,ROW()-ROW($AM$313)+1),"")</f>
        <v>0</v>
      </c>
      <c r="AN384">
        <f>IFERROR(SMALL(AN108:AN310,ROW()-ROW($AN$313)+1),"")</f>
        <v>0</v>
      </c>
      <c r="AO384">
        <f>IFERROR(SMALL(AO108:AO310,ROW()-ROW($AO$313)+1),"")</f>
        <v>0</v>
      </c>
      <c r="AP384">
        <f>IFERROR(SMALL(AP108:AP310,ROW()-ROW($AP$313)+1),"")</f>
        <v>0</v>
      </c>
      <c r="AQ384">
        <f>IFERROR(SMALL(AQ108:AQ310,ROW()-ROW($AQ$313)+1),"")</f>
        <v>0</v>
      </c>
      <c r="AR384">
        <f>IFERROR(SMALL(AR108:AR310,ROW()-ROW($AR$313)+1),"")</f>
        <v>0</v>
      </c>
      <c r="AS384">
        <f>IFERROR(SMALL(AS108:AS310,ROW()-ROW($AS$313)+1),"")</f>
        <v>0</v>
      </c>
      <c r="AT384">
        <f>IFERROR(SMALL(AT108:AT310,ROW()-ROW($AT$313)+1),"")</f>
        <v>0</v>
      </c>
      <c r="AU384">
        <f>IFERROR(SMALL(AU108:AU310,ROW()-ROW($AU$313)+1),"")</f>
        <v>0</v>
      </c>
      <c r="AV384">
        <f>IFERROR(SMALL(AV108:AV310,ROW()-ROW($AV$313)+1),"")</f>
        <v>0</v>
      </c>
      <c r="AW384">
        <f>IFERROR(SMALL(AW108:AW310,ROW()-ROW($AW$313)+1),"")</f>
        <v>0</v>
      </c>
      <c r="AX384">
        <f>IFERROR(SMALL(AX108:AX310,ROW()-ROW($AX$313)+1),"")</f>
        <v>0</v>
      </c>
      <c r="AY384">
        <f>IFERROR(SMALL(AY108:AY310,ROW()-ROW($AY$313)+1),"")</f>
        <v>0</v>
      </c>
      <c r="AZ384">
        <f>IFERROR(SMALL(AZ108:AZ310,ROW()-ROW($AZ$313)+1),"")</f>
        <v>0</v>
      </c>
      <c r="BA384">
        <f>IFERROR(SMALL(BA108:BA310,ROW()-ROW($BA$313)+1),"")</f>
        <v>0</v>
      </c>
      <c r="BB384">
        <f>IFERROR(SMALL(BB108:BB310,ROW()-ROW($BB$313)+1),"")</f>
        <v>0</v>
      </c>
      <c r="BC384">
        <f>IFERROR(SMALL(BC108:BC310,ROW()-ROW($BC$313)+1),"")</f>
        <v>0</v>
      </c>
      <c r="BD384">
        <f>IFERROR(SMALL(BD108:BD310,ROW()-ROW($BD$313)+1),"")</f>
        <v>0</v>
      </c>
      <c r="BE384">
        <f>IFERROR(SMALL(BE108:BE310,ROW()-ROW($BE$313)+1),"")</f>
        <v>0</v>
      </c>
      <c r="BF384">
        <f>IFERROR(SMALL(BF108:BF310,ROW()-ROW($BF$313)+1),"")</f>
        <v>0</v>
      </c>
      <c r="BG384">
        <f>IFERROR(SMALL(BG108:BG310,ROW()-ROW($BG$313)+1),"")</f>
        <v>0</v>
      </c>
      <c r="BH384">
        <f>IFERROR(SMALL(BH108:BH310,ROW()-ROW($BH$313)+1),"")</f>
        <v>0</v>
      </c>
      <c r="BI384">
        <f>IFERROR(SMALL(BI108:BI310,ROW()-ROW($BI$313)+1),"")</f>
        <v>0</v>
      </c>
      <c r="BJ384">
        <f>IFERROR(SMALL(BJ108:BJ310,ROW()-ROW($BJ$313)+1),"")</f>
        <v>0</v>
      </c>
      <c r="BK384">
        <f>IFERROR(SMALL(BK108:BK310,ROW()-ROW($BK$313)+1),"")</f>
        <v>0</v>
      </c>
      <c r="BL384">
        <f>IFERROR(SMALL(BL108:BL310,ROW()-ROW($BL$313)+1),"")</f>
        <v>0</v>
      </c>
      <c r="BM384">
        <f>IFERROR(SMALL(BM108:BM310,ROW()-ROW($BM$313)+1),"")</f>
        <v>0</v>
      </c>
      <c r="BN384">
        <f>IFERROR(SMALL(BN108:BN310,ROW()-ROW($BN$313)+1),"")</f>
        <v>0</v>
      </c>
      <c r="BO384">
        <f>IFERROR(SMALL(BO108:BO310,ROW()-ROW($BO$313)+1),"")</f>
        <v>0</v>
      </c>
      <c r="BP384">
        <f>IFERROR(SMALL(BP108:BP310,ROW()-ROW($BP$313)+1),"")</f>
        <v>0</v>
      </c>
      <c r="BQ384">
        <f>IFERROR(SMALL(BQ108:BQ310,ROW()-ROW($BQ$313)+1),"")</f>
        <v>0</v>
      </c>
      <c r="BR384">
        <f>IFERROR(SMALL(BR108:BR310,ROW()-ROW($BR$313)+1),"")</f>
        <v>0</v>
      </c>
      <c r="BS384">
        <f>IFERROR(SMALL(BS108:BS310,ROW()-ROW($BS$313)+1),"")</f>
        <v>0</v>
      </c>
      <c r="BT384">
        <f>IFERROR(SMALL(BT108:BT310,ROW()-ROW($BT$313)+1),"")</f>
        <v>0</v>
      </c>
      <c r="BU384">
        <f>IFERROR(SMALL(BU108:BU310,ROW()-ROW($BU$313)+1),"")</f>
        <v>0</v>
      </c>
      <c r="BV384">
        <f>IFERROR(SMALL(BV108:BV310,ROW()-ROW($BV$313)+1),"")</f>
        <v>0</v>
      </c>
      <c r="BW384">
        <f>IFERROR(SMALL(BW108:BW310,ROW()-ROW($BW$313)+1),"")</f>
        <v>0</v>
      </c>
      <c r="BX384">
        <f>IFERROR(SMALL(BX108:BX310,ROW()-ROW($BX$313)+1),"")</f>
        <v>0</v>
      </c>
      <c r="BY384">
        <f>IFERROR(SMALL(BY108:BY310,ROW()-ROW($BY$313)+1),"")</f>
        <v>0</v>
      </c>
      <c r="BZ384">
        <f>IFERROR(SMALL(BZ108:BZ310,ROW()-ROW($BZ$313)+1),"")</f>
        <v>0</v>
      </c>
      <c r="CA384">
        <f>IFERROR(SMALL(CA108:CA310,ROW()-ROW($CA$313)+1),"")</f>
        <v>0</v>
      </c>
      <c r="CB384">
        <f>IFERROR(SMALL(CB108:CB310,ROW()-ROW($CB$313)+1),"")</f>
        <v>0</v>
      </c>
      <c r="CC384">
        <f>IFERROR(SMALL(CC108:CC310,ROW()-ROW($CC$313)+1),"")</f>
        <v>0</v>
      </c>
      <c r="CD384">
        <f>IFERROR(SMALL(CD108:CD310,ROW()-ROW($CD$313)+1),"")</f>
        <v>0</v>
      </c>
      <c r="CE384">
        <f>IFERROR(SMALL(CE108:CE310,ROW()-ROW($CE$313)+1),"")</f>
        <v>0</v>
      </c>
      <c r="CF384">
        <f>IFERROR(SMALL(CF108:CF310,ROW()-ROW($CF$313)+1),"")</f>
        <v>0</v>
      </c>
      <c r="CG384">
        <f>IFERROR(SMALL(CG108:CG310,ROW()-ROW($CG$313)+1),"")</f>
        <v>0</v>
      </c>
      <c r="CH384">
        <f>IFERROR(SMALL(CH108:CH310,ROW()-ROW($CH$313)+1),"")</f>
        <v>0</v>
      </c>
      <c r="CI384">
        <f>IFERROR(SMALL(CI108:CI310,ROW()-ROW($CI$313)+1),"")</f>
        <v>0</v>
      </c>
      <c r="CJ384">
        <f>IFERROR(SMALL(CJ108:CJ310,ROW()-ROW($CJ$313)+1),"")</f>
        <v>0</v>
      </c>
      <c r="CK384">
        <f>IFERROR(SMALL(CK108:CK310,ROW()-ROW($CK$313)+1),"")</f>
        <v>0</v>
      </c>
      <c r="CL384">
        <f>IFERROR(SMALL(CL108:CL310,ROW()-ROW($CL$313)+1),"")</f>
        <v>0</v>
      </c>
      <c r="CM384">
        <f>IFERROR(SMALL(CM108:CM310,ROW()-ROW($CM$313)+1),"")</f>
        <v>0</v>
      </c>
      <c r="CN384">
        <f>IFERROR(SMALL(CN108:CN310,ROW()-ROW($CN$313)+1),"")</f>
        <v>0</v>
      </c>
      <c r="CO384">
        <f>IFERROR(SMALL(CO108:CO310,ROW()-ROW($CO$313)+1),"")</f>
        <v>0</v>
      </c>
      <c r="CP384">
        <f>IFERROR(SMALL(CP108:CP310,ROW()-ROW($CP$313)+1),"")</f>
        <v>0</v>
      </c>
      <c r="CQ384">
        <f>IFERROR(SMALL(CQ108:CQ310,ROW()-ROW($CQ$313)+1),"")</f>
        <v>0</v>
      </c>
      <c r="CR384">
        <f>IFERROR(SMALL(CR108:CR310,ROW()-ROW($CR$313)+1),"")</f>
        <v>0</v>
      </c>
      <c r="CS384">
        <f>IFERROR(SMALL(CS108:CS310,ROW()-ROW($CS$313)+1),"")</f>
        <v>0</v>
      </c>
      <c r="CT384">
        <f>IFERROR(SMALL(CT108:CT310,ROW()-ROW($CT$313)+1),"")</f>
        <v>0</v>
      </c>
      <c r="CU384">
        <f>IFERROR(SMALL(CU108:CU310,ROW()-ROW($CU$313)+1),"")</f>
        <v>0</v>
      </c>
      <c r="CV384">
        <f>IFERROR(SMALL(CV108:CV310,ROW()-ROW($CV$313)+1),"")</f>
        <v>0</v>
      </c>
      <c r="CW384">
        <f>IFERROR(SMALL(CW108:CW310,ROW()-ROW($CW$313)+1),"")</f>
        <v>0</v>
      </c>
      <c r="CX384">
        <f>IFERROR(SMALL(CX108:CX310,ROW()-ROW($CX$313)+1),"")</f>
        <v>0</v>
      </c>
      <c r="CY384">
        <f>IFERROR(SMALL(CY108:CY310,ROW()-ROW($CY$313)+1),"")</f>
        <v>0</v>
      </c>
      <c r="CZ384">
        <f>IFERROR(SMALL(CZ108:CZ310,ROW()-ROW($CZ$313)+1),"")</f>
        <v>0</v>
      </c>
      <c r="DA384">
        <f>IFERROR(SMALL(DA108:DA310,ROW()-ROW($DA$313)+1),"")</f>
        <v>0</v>
      </c>
      <c r="DB384">
        <f>IFERROR(SMALL(DB108:DB310,ROW()-ROW($DB$313)+1),"")</f>
        <v>0</v>
      </c>
      <c r="DC384">
        <f>IFERROR(SMALL(DC108:DC310,ROW()-ROW($DC$313)+1),"")</f>
        <v>0</v>
      </c>
      <c r="DD384">
        <f>IFERROR(SMALL(DD108:DD310,ROW()-ROW($DD$313)+1),"")</f>
        <v>0</v>
      </c>
      <c r="DG384">
        <f>IFERROR(SMALL(DG108:DG310,ROW()-ROW($DG$313)+1),"")</f>
        <v>0</v>
      </c>
      <c r="DH384">
        <f>IFERROR(SMALL(DH108:DH310,ROW()-ROW($DH$313)+1),"")</f>
        <v>0</v>
      </c>
      <c r="DI384">
        <f>IFERROR(SMALL(DI108:DI310,ROW()-ROW($DI$313)+1),"")</f>
        <v>0</v>
      </c>
      <c r="DJ384">
        <f>IFERROR(SMALL(DJ108:DJ310,ROW()-ROW($DJ$313)+1),"")</f>
        <v>0</v>
      </c>
      <c r="DK384">
        <f>IFERROR(SMALL(DK108:DK310,ROW()-ROW($DK$313)+1),"")</f>
        <v>0</v>
      </c>
      <c r="DL384">
        <f>IFERROR(SMALL(DL108:DL310,ROW()-ROW($DL$313)+1),"")</f>
        <v>0</v>
      </c>
      <c r="DM384">
        <f>IFERROR(SMALL(DM108:DM310,ROW()-ROW($DM$313)+1),"")</f>
        <v>0</v>
      </c>
      <c r="DN384">
        <f>IFERROR(SMALL(DN108:DN310,ROW()-ROW($DN$313)+1),"")</f>
        <v>0</v>
      </c>
      <c r="DO384">
        <f>IFERROR(SMALL(DO108:DO310,ROW()-ROW($DO$313)+1),"")</f>
        <v>0</v>
      </c>
      <c r="DP384">
        <f>IFERROR(SMALL(DP108:DP310,ROW()-ROW($DP$313)+1),"")</f>
        <v>0</v>
      </c>
      <c r="DQ384">
        <f>IFERROR(SMALL(DQ108:DQ310,ROW()-ROW($DQ$313)+1),"")</f>
        <v>0</v>
      </c>
      <c r="DR384">
        <f>IFERROR(SMALL(DR108:DR310,ROW()-ROW($DR$313)+1),"")</f>
        <v>0</v>
      </c>
      <c r="DS384">
        <f>IFERROR(SMALL(DS108:DS310,ROW()-ROW($DS$313)+1),"")</f>
        <v>0</v>
      </c>
      <c r="DT384">
        <f>IFERROR(SMALL(DT108:DT310,ROW()-ROW($DT$313)+1),"")</f>
        <v>0</v>
      </c>
      <c r="DU384">
        <f>IFERROR(SMALL(DU108:DU310,ROW()-ROW($DU$313)+1),"")</f>
        <v>0</v>
      </c>
      <c r="DV384">
        <f>IFERROR(SMALL(DV108:DV310,ROW()-ROW($DV$313)+1),"")</f>
        <v>0</v>
      </c>
      <c r="DW384">
        <f>IFERROR(SMALL(DW108:DW310,ROW()-ROW($DW$313)+1),"")</f>
        <v>0</v>
      </c>
      <c r="DX384">
        <f>IFERROR(SMALL(DX108:DX310,ROW()-ROW($DX$313)+1),"")</f>
        <v>0</v>
      </c>
      <c r="DY384">
        <f>IFERROR(SMALL(DY108:DY310,ROW()-ROW($DY$313)+1),"")</f>
        <v>0</v>
      </c>
      <c r="DZ384">
        <f>IFERROR(SMALL(DZ108:DZ310,ROW()-ROW($DZ$313)+1),"")</f>
        <v>0</v>
      </c>
      <c r="EA384">
        <f>IFERROR(SMALL(EA108:EA310,ROW()-ROW($EA$313)+1),"")</f>
        <v>0</v>
      </c>
      <c r="EB384">
        <f>IFERROR(SMALL(EB108:EB310,ROW()-ROW($EB$313)+1),"")</f>
        <v>0</v>
      </c>
      <c r="EC384">
        <f>IFERROR(SMALL(EC108:EC310,ROW()-ROW($EC$313)+1),"")</f>
        <v>0</v>
      </c>
      <c r="ED384">
        <f>IFERROR(SMALL(ED108:ED310,ROW()-ROW($ED$313)+1),"")</f>
        <v>0</v>
      </c>
      <c r="EE384">
        <f>IFERROR(SMALL(EE108:EE310,ROW()-ROW($EE$313)+1),"")</f>
        <v>0</v>
      </c>
      <c r="EF384">
        <f>IFERROR(SMALL(EF108:EF310,ROW()-ROW($EF$313)+1),"")</f>
        <v>0</v>
      </c>
      <c r="EG384">
        <f>IFERROR(SMALL(EG108:EG310,ROW()-ROW($EG$313)+1),"")</f>
        <v>0</v>
      </c>
      <c r="EH384">
        <f>IFERROR(SMALL(EH108:EH310,ROW()-ROW($EH$313)+1),"")</f>
        <v>0</v>
      </c>
      <c r="EI384">
        <f>IFERROR(SMALL(EI108:EI310,ROW()-ROW($EI$313)+1),"")</f>
        <v>0</v>
      </c>
      <c r="EJ384">
        <f>IFERROR(SMALL(EJ108:EJ310,ROW()-ROW($EJ$313)+1),"")</f>
        <v>0</v>
      </c>
      <c r="EK384">
        <f>IFERROR(SMALL(EK108:EK310,ROW()-ROW($EK$313)+1),"")</f>
        <v>0</v>
      </c>
      <c r="EL384">
        <f>IFERROR(SMALL(EL108:EL310,ROW()-ROW($EL$313)+1),"")</f>
        <v>0</v>
      </c>
      <c r="EM384">
        <f>IFERROR(SMALL(EM108:EM310,ROW()-ROW($EM$313)+1),"")</f>
        <v>0</v>
      </c>
      <c r="EN384">
        <f>IFERROR(SMALL(EN108:EN310,ROW()-ROW($EN$313)+1),"")</f>
        <v>0</v>
      </c>
      <c r="EO384">
        <f>IFERROR(SMALL(EO108:EO310,ROW()-ROW($EO$313)+1),"")</f>
        <v>0</v>
      </c>
      <c r="EP384">
        <f>IFERROR(SMALL(EP108:EP310,ROW()-ROW($EP$313)+1),"")</f>
        <v>0</v>
      </c>
      <c r="EQ384">
        <f>IFERROR(SMALL(EQ108:EQ310,ROW()-ROW($EQ$313)+1),"")</f>
        <v>0</v>
      </c>
      <c r="ER384">
        <f>IFERROR(SMALL(ER108:ER310,ROW()-ROW($ER$313)+1),"")</f>
        <v>0</v>
      </c>
      <c r="ES384">
        <f>IFERROR(SMALL(ES108:ES310,ROW()-ROW($ES$313)+1),"")</f>
        <v>0</v>
      </c>
      <c r="ET384">
        <f>IFERROR(SMALL(ET108:ET310,ROW()-ROW($ET$313)+1),"")</f>
        <v>0</v>
      </c>
      <c r="EU384">
        <f>IFERROR(SMALL(EU108:EU310,ROW()-ROW($EU$313)+1),"")</f>
        <v>0</v>
      </c>
      <c r="EV384">
        <f>IFERROR(SMALL(EV108:EV310,ROW()-ROW($EV$313)+1),"")</f>
        <v>0</v>
      </c>
      <c r="EW384">
        <f>IFERROR(SMALL(EW108:EW310,ROW()-ROW($EW$313)+1),"")</f>
        <v>0</v>
      </c>
      <c r="EX384">
        <f>IFERROR(SMALL(EX108:EX310,ROW()-ROW($EX$313)+1),"")</f>
        <v>0</v>
      </c>
      <c r="EY384">
        <f>IFERROR(SMALL(EY108:EY310,ROW()-ROW($EY$313)+1),"")</f>
        <v>0</v>
      </c>
      <c r="EZ384">
        <f>IFERROR(SMALL(EZ108:EZ310,ROW()-ROW($EZ$313)+1),"")</f>
        <v>0</v>
      </c>
      <c r="FA384">
        <f>IFERROR(SMALL(FA108:FA310,ROW()-ROW($FA$313)+1),"")</f>
        <v>0</v>
      </c>
      <c r="FB384">
        <f>IFERROR(SMALL(FB108:FB310,ROW()-ROW($FB$313)+1),"")</f>
        <v>0</v>
      </c>
      <c r="FC384">
        <f>IFERROR(SMALL(FC108:FC310,ROW()-ROW($FC$313)+1),"")</f>
        <v>0</v>
      </c>
      <c r="FD384">
        <f>IFERROR(SMALL(FD108:FD310,ROW()-ROW($FD$313)+1),"")</f>
        <v>0</v>
      </c>
      <c r="FE384">
        <f>IFERROR(SMALL(FE108:FE310,ROW()-ROW($FE$313)+1),"")</f>
        <v>0</v>
      </c>
      <c r="FF384">
        <f>IFERROR(SMALL(FF108:FF310,ROW()-ROW($FF$313)+1),"")</f>
        <v>0</v>
      </c>
      <c r="FG384">
        <f>IFERROR(SMALL(FG108:FG310,ROW()-ROW($FG$313)+1),"")</f>
        <v>0</v>
      </c>
      <c r="FH384">
        <f>IFERROR(SMALL(FH108:FH310,ROW()-ROW($FH$313)+1),"")</f>
        <v>0</v>
      </c>
      <c r="FI384">
        <f>IFERROR(SMALL(FI108:FI310,ROW()-ROW($FI$313)+1),"")</f>
        <v>0</v>
      </c>
      <c r="FJ384">
        <f>IFERROR(SMALL(FJ108:FJ310,ROW()-ROW($FJ$313)+1),"")</f>
        <v>0</v>
      </c>
      <c r="FK384">
        <f>IFERROR(SMALL(FK108:FK310,ROW()-ROW($FK$313)+1),"")</f>
        <v>0</v>
      </c>
      <c r="FL384">
        <f>IFERROR(SMALL(FL108:FL310,ROW()-ROW($FL$313)+1),"")</f>
        <v>0</v>
      </c>
      <c r="FM384">
        <f>IFERROR(SMALL(FM108:FM310,ROW()-ROW($FM$313)+1),"")</f>
        <v>0</v>
      </c>
      <c r="FN384">
        <f>IFERROR(SMALL(FN108:FN310,ROW()-ROW($FN$313)+1),"")</f>
        <v>0</v>
      </c>
      <c r="FO384">
        <f>IFERROR(SMALL(FO108:FO310,ROW()-ROW($FO$313)+1),"")</f>
        <v>0</v>
      </c>
      <c r="FP384">
        <f>IFERROR(SMALL(FP108:FP310,ROW()-ROW($FP$313)+1),"")</f>
        <v>0</v>
      </c>
      <c r="FQ384">
        <f>IFERROR(SMALL(FQ108:FQ310,ROW()-ROW($FQ$313)+1),"")</f>
        <v>0</v>
      </c>
      <c r="FR384">
        <f>IFERROR(SMALL(FR108:FR310,ROW()-ROW($FR$313)+1),"")</f>
        <v>0</v>
      </c>
      <c r="FS384">
        <f>IFERROR(SMALL(FS108:FS310,ROW()-ROW($FS$313)+1),"")</f>
        <v>0</v>
      </c>
      <c r="FT384">
        <f>IFERROR(SMALL(FT108:FT310,ROW()-ROW($FT$313)+1),"")</f>
        <v>0</v>
      </c>
      <c r="FU384">
        <f>IFERROR(SMALL(FU108:FU310,ROW()-ROW($FU$313)+1),"")</f>
        <v>0</v>
      </c>
      <c r="FV384">
        <f>IFERROR(SMALL(FV108:FV310,ROW()-ROW($FV$313)+1),"")</f>
        <v>0</v>
      </c>
      <c r="FW384">
        <f>IFERROR(SMALL(FW108:FW310,ROW()-ROW($FW$313)+1),"")</f>
        <v>0</v>
      </c>
      <c r="FX384">
        <f>IFERROR(SMALL(FX108:FX310,ROW()-ROW($FX$313)+1),"")</f>
        <v>0</v>
      </c>
      <c r="FY384">
        <f>IFERROR(SMALL(FY108:FY310,ROW()-ROW($FY$313)+1),"")</f>
        <v>0</v>
      </c>
      <c r="FZ384">
        <f>IFERROR(SMALL(FZ108:FZ310,ROW()-ROW($FZ$313)+1),"")</f>
        <v>0</v>
      </c>
      <c r="GA384">
        <f>IFERROR(SMALL(GA108:GA310,ROW()-ROW($GA$313)+1),"")</f>
        <v>0</v>
      </c>
      <c r="GB384">
        <f>IFERROR(SMALL(GB108:GB310,ROW()-ROW($GB$313)+1),"")</f>
        <v>0</v>
      </c>
      <c r="GC384">
        <f>IFERROR(SMALL(GC108:GC310,ROW()-ROW($GC$313)+1),"")</f>
        <v>0</v>
      </c>
      <c r="GD384">
        <f>IFERROR(SMALL(GD108:GD310,ROW()-ROW($GD$313)+1),"")</f>
        <v>0</v>
      </c>
      <c r="GE384">
        <f>IFERROR(SMALL(GE108:GE310,ROW()-ROW($GE$313)+1),"")</f>
        <v>0</v>
      </c>
      <c r="GF384">
        <f>IFERROR(SMALL(GF108:GF310,ROW()-ROW($GF$313)+1),"")</f>
        <v>0</v>
      </c>
      <c r="GG384">
        <f>IFERROR(SMALL(GG108:GG310,ROW()-ROW($GG$313)+1),"")</f>
        <v>0</v>
      </c>
      <c r="GH384">
        <f>IFERROR(SMALL(GH108:GH310,ROW()-ROW($GH$313)+1),"")</f>
        <v>0</v>
      </c>
      <c r="GI384">
        <f>IFERROR(SMALL(GI108:GI310,ROW()-ROW($GI$313)+1),"")</f>
        <v>0</v>
      </c>
      <c r="GJ384">
        <f>IFERROR(SMALL(GJ108:GJ310,ROW()-ROW($GJ$313)+1),"")</f>
        <v>0</v>
      </c>
      <c r="GK384">
        <f>IFERROR(SMALL(GK108:GK310,ROW()-ROW($GK$313)+1),"")</f>
        <v>0</v>
      </c>
      <c r="GL384">
        <f>IFERROR(SMALL(GL108:GL310,ROW()-ROW($GL$313)+1),"")</f>
        <v>0</v>
      </c>
      <c r="GM384">
        <f>IFERROR(SMALL(GM108:GM310,ROW()-ROW($GM$313)+1),"")</f>
        <v>0</v>
      </c>
      <c r="GN384">
        <f>IFERROR(SMALL(GN108:GN310,ROW()-ROW($GN$313)+1),"")</f>
        <v>0</v>
      </c>
      <c r="GO384">
        <f>IFERROR(SMALL(GO108:GO310,ROW()-ROW($GO$313)+1),"")</f>
        <v>0</v>
      </c>
      <c r="GP384">
        <f>IFERROR(SMALL(GP108:GP310,ROW()-ROW($GP$313)+1),"")</f>
        <v>0</v>
      </c>
      <c r="GQ384">
        <f>IFERROR(SMALL(GQ108:GQ310,ROW()-ROW($GQ$313)+1),"")</f>
        <v>0</v>
      </c>
      <c r="GR384">
        <f>IFERROR(SMALL(GR108:GR310,ROW()-ROW($GR$313)+1),"")</f>
        <v>0</v>
      </c>
      <c r="GS384">
        <f>IFERROR(SMALL(GS108:GS310,ROW()-ROW($GS$313)+1),"")</f>
        <v>0</v>
      </c>
      <c r="GT384">
        <f>IFERROR(SMALL(GT108:GT310,ROW()-ROW($GT$313)+1),"")</f>
        <v>0</v>
      </c>
      <c r="GU384">
        <f>IFERROR(SMALL(GU108:GU310,ROW()-ROW($GU$313)+1),"")</f>
        <v>0</v>
      </c>
      <c r="GV384">
        <f>IFERROR(SMALL(GV108:GV310,ROW()-ROW($GV$313)+1),"")</f>
        <v>0</v>
      </c>
      <c r="GW384">
        <f>IFERROR(SMALL(GW108:GW310,ROW()-ROW($GW$313)+1),"")</f>
        <v>0</v>
      </c>
      <c r="GX384">
        <f>IFERROR(SMALL(GX108:GX310,ROW()-ROW($GX$313)+1),"")</f>
        <v>0</v>
      </c>
      <c r="GY384">
        <f>IFERROR(SMALL(GY108:GY310,ROW()-ROW($GY$313)+1),"")</f>
        <v>0</v>
      </c>
      <c r="GZ384">
        <f>IFERROR(SMALL(GZ108:GZ310,ROW()-ROW($GZ$313)+1),"")</f>
        <v>0</v>
      </c>
      <c r="HA384">
        <f>IFERROR(SMALL(HA108:HA310,ROW()-ROW($HA$313)+1),"")</f>
        <v>0</v>
      </c>
      <c r="HB384">
        <f>IFERROR(SMALL(HB108:HB310,ROW()-ROW($HB$313)+1),"")</f>
        <v>0</v>
      </c>
      <c r="HC384">
        <f>IFERROR(SMALL(HC108:HC310,ROW()-ROW($HC$313)+1),"")</f>
        <v>0</v>
      </c>
      <c r="HD384">
        <f>IFERROR(SMALL(HD108:HD310,ROW()-ROW($HD$313)+1),"")</f>
        <v>0</v>
      </c>
      <c r="HE384">
        <f>IFERROR(SMALL(HE108:HE310,ROW()-ROW($HE$313)+1),"")</f>
        <v>0</v>
      </c>
      <c r="HF384">
        <f>IFERROR(SMALL(HF108:HF310,ROW()-ROW($HF$313)+1),"")</f>
        <v>0</v>
      </c>
    </row>
    <row r="385" spans="5:214">
      <c r="E385">
        <f>IFERROR(SMALL(E108:E310,ROW()-ROW($E$313)+1),"")</f>
        <v>0</v>
      </c>
      <c r="F385">
        <f>IFERROR(SMALL(F108:F310,ROW()-ROW($F$313)+1),"")</f>
        <v>0</v>
      </c>
      <c r="G385">
        <f>IFERROR(SMALL(G108:G310,ROW()-ROW($G$313)+1),"")</f>
        <v>0</v>
      </c>
      <c r="H385">
        <f>IFERROR(SMALL(H108:H310,ROW()-ROW($H$313)+1),"")</f>
        <v>0</v>
      </c>
      <c r="I385">
        <f>IFERROR(SMALL(I108:I310,ROW()-ROW($I$313)+1),"")</f>
        <v>0</v>
      </c>
      <c r="J385">
        <f>IFERROR(SMALL(J108:J310,ROW()-ROW($J$313)+1),"")</f>
        <v>0</v>
      </c>
      <c r="K385">
        <f>IFERROR(SMALL(K108:K310,ROW()-ROW($K$313)+1),"")</f>
        <v>0</v>
      </c>
      <c r="L385">
        <f>IFERROR(SMALL(L108:L310,ROW()-ROW($L$313)+1),"")</f>
        <v>0</v>
      </c>
      <c r="M385">
        <f>IFERROR(SMALL(M108:M310,ROW()-ROW($M$313)+1),"")</f>
        <v>0</v>
      </c>
      <c r="N385">
        <f>IFERROR(SMALL(N108:N310,ROW()-ROW($N$313)+1),"")</f>
        <v>0</v>
      </c>
      <c r="O385">
        <f>IFERROR(SMALL(O108:O310,ROW()-ROW($O$313)+1),"")</f>
        <v>0</v>
      </c>
      <c r="P385">
        <f>IFERROR(SMALL(P108:P310,ROW()-ROW($P$313)+1),"")</f>
        <v>0</v>
      </c>
      <c r="Q385">
        <f>IFERROR(SMALL(Q108:Q310,ROW()-ROW($Q$313)+1),"")</f>
        <v>0</v>
      </c>
      <c r="R385">
        <f>IFERROR(SMALL(R108:R310,ROW()-ROW($R$313)+1),"")</f>
        <v>0</v>
      </c>
      <c r="S385">
        <f>IFERROR(SMALL(S108:S310,ROW()-ROW($S$313)+1),"")</f>
        <v>0</v>
      </c>
      <c r="T385">
        <f>IFERROR(SMALL(T108:T310,ROW()-ROW($T$313)+1),"")</f>
        <v>0</v>
      </c>
      <c r="U385">
        <f>IFERROR(SMALL(U108:U310,ROW()-ROW($U$313)+1),"")</f>
        <v>0</v>
      </c>
      <c r="V385">
        <f>IFERROR(SMALL(V108:V310,ROW()-ROW($V$313)+1),"")</f>
        <v>0</v>
      </c>
      <c r="W385">
        <f>IFERROR(SMALL(W108:W310,ROW()-ROW($W$313)+1),"")</f>
        <v>0</v>
      </c>
      <c r="X385">
        <f>IFERROR(SMALL(X108:X310,ROW()-ROW($X$313)+1),"")</f>
        <v>0</v>
      </c>
      <c r="Y385">
        <f>IFERROR(SMALL(Y108:Y310,ROW()-ROW($Y$313)+1),"")</f>
        <v>0</v>
      </c>
      <c r="Z385">
        <f>IFERROR(SMALL(Z108:Z310,ROW()-ROW($Z$313)+1),"")</f>
        <v>0</v>
      </c>
      <c r="AA385">
        <f>IFERROR(SMALL(AA108:AA310,ROW()-ROW($AA$313)+1),"")</f>
        <v>0</v>
      </c>
      <c r="AB385">
        <f>IFERROR(SMALL(AB108:AB310,ROW()-ROW($AB$313)+1),"")</f>
        <v>0</v>
      </c>
      <c r="AC385">
        <f>IFERROR(SMALL(AC108:AC310,ROW()-ROW($AC$313)+1),"")</f>
        <v>0</v>
      </c>
      <c r="AD385">
        <f>IFERROR(SMALL(AD108:AD310,ROW()-ROW($AD$313)+1),"")</f>
        <v>0</v>
      </c>
      <c r="AE385">
        <f>IFERROR(SMALL(AE108:AE310,ROW()-ROW($AE$313)+1),"")</f>
        <v>0</v>
      </c>
      <c r="AF385">
        <f>IFERROR(SMALL(AF108:AF310,ROW()-ROW($AF$313)+1),"")</f>
        <v>0</v>
      </c>
      <c r="AG385">
        <f>IFERROR(SMALL(AG108:AG310,ROW()-ROW($AG$313)+1),"")</f>
        <v>0</v>
      </c>
      <c r="AH385">
        <f>IFERROR(SMALL(AH108:AH310,ROW()-ROW($AH$313)+1),"")</f>
        <v>0</v>
      </c>
      <c r="AI385">
        <f>IFERROR(SMALL(AI108:AI310,ROW()-ROW($AI$313)+1),"")</f>
        <v>0</v>
      </c>
      <c r="AJ385">
        <f>IFERROR(SMALL(AJ108:AJ310,ROW()-ROW($AJ$313)+1),"")</f>
        <v>0</v>
      </c>
      <c r="AK385">
        <f>IFERROR(SMALL(AK108:AK310,ROW()-ROW($AK$313)+1),"")</f>
        <v>0</v>
      </c>
      <c r="AL385">
        <f>IFERROR(SMALL(AL108:AL310,ROW()-ROW($AL$313)+1),"")</f>
        <v>0</v>
      </c>
      <c r="AM385">
        <f>IFERROR(SMALL(AM108:AM310,ROW()-ROW($AM$313)+1),"")</f>
        <v>0</v>
      </c>
      <c r="AN385">
        <f>IFERROR(SMALL(AN108:AN310,ROW()-ROW($AN$313)+1),"")</f>
        <v>0</v>
      </c>
      <c r="AO385">
        <f>IFERROR(SMALL(AO108:AO310,ROW()-ROW($AO$313)+1),"")</f>
        <v>0</v>
      </c>
      <c r="AP385">
        <f>IFERROR(SMALL(AP108:AP310,ROW()-ROW($AP$313)+1),"")</f>
        <v>0</v>
      </c>
      <c r="AQ385">
        <f>IFERROR(SMALL(AQ108:AQ310,ROW()-ROW($AQ$313)+1),"")</f>
        <v>0</v>
      </c>
      <c r="AR385">
        <f>IFERROR(SMALL(AR108:AR310,ROW()-ROW($AR$313)+1),"")</f>
        <v>0</v>
      </c>
      <c r="AS385">
        <f>IFERROR(SMALL(AS108:AS310,ROW()-ROW($AS$313)+1),"")</f>
        <v>0</v>
      </c>
      <c r="AT385">
        <f>IFERROR(SMALL(AT108:AT310,ROW()-ROW($AT$313)+1),"")</f>
        <v>0</v>
      </c>
      <c r="AU385">
        <f>IFERROR(SMALL(AU108:AU310,ROW()-ROW($AU$313)+1),"")</f>
        <v>0</v>
      </c>
      <c r="AV385">
        <f>IFERROR(SMALL(AV108:AV310,ROW()-ROW($AV$313)+1),"")</f>
        <v>0</v>
      </c>
      <c r="AW385">
        <f>IFERROR(SMALL(AW108:AW310,ROW()-ROW($AW$313)+1),"")</f>
        <v>0</v>
      </c>
      <c r="AX385">
        <f>IFERROR(SMALL(AX108:AX310,ROW()-ROW($AX$313)+1),"")</f>
        <v>0</v>
      </c>
      <c r="AY385">
        <f>IFERROR(SMALL(AY108:AY310,ROW()-ROW($AY$313)+1),"")</f>
        <v>0</v>
      </c>
      <c r="AZ385">
        <f>IFERROR(SMALL(AZ108:AZ310,ROW()-ROW($AZ$313)+1),"")</f>
        <v>0</v>
      </c>
      <c r="BA385">
        <f>IFERROR(SMALL(BA108:BA310,ROW()-ROW($BA$313)+1),"")</f>
        <v>0</v>
      </c>
      <c r="BB385">
        <f>IFERROR(SMALL(BB108:BB310,ROW()-ROW($BB$313)+1),"")</f>
        <v>0</v>
      </c>
      <c r="BC385">
        <f>IFERROR(SMALL(BC108:BC310,ROW()-ROW($BC$313)+1),"")</f>
        <v>0</v>
      </c>
      <c r="BD385">
        <f>IFERROR(SMALL(BD108:BD310,ROW()-ROW($BD$313)+1),"")</f>
        <v>0</v>
      </c>
      <c r="BE385">
        <f>IFERROR(SMALL(BE108:BE310,ROW()-ROW($BE$313)+1),"")</f>
        <v>0</v>
      </c>
      <c r="BF385">
        <f>IFERROR(SMALL(BF108:BF310,ROW()-ROW($BF$313)+1),"")</f>
        <v>0</v>
      </c>
      <c r="BG385">
        <f>IFERROR(SMALL(BG108:BG310,ROW()-ROW($BG$313)+1),"")</f>
        <v>0</v>
      </c>
      <c r="BH385">
        <f>IFERROR(SMALL(BH108:BH310,ROW()-ROW($BH$313)+1),"")</f>
        <v>0</v>
      </c>
      <c r="BI385">
        <f>IFERROR(SMALL(BI108:BI310,ROW()-ROW($BI$313)+1),"")</f>
        <v>0</v>
      </c>
      <c r="BJ385">
        <f>IFERROR(SMALL(BJ108:BJ310,ROW()-ROW($BJ$313)+1),"")</f>
        <v>0</v>
      </c>
      <c r="BK385">
        <f>IFERROR(SMALL(BK108:BK310,ROW()-ROW($BK$313)+1),"")</f>
        <v>0</v>
      </c>
      <c r="BL385">
        <f>IFERROR(SMALL(BL108:BL310,ROW()-ROW($BL$313)+1),"")</f>
        <v>0</v>
      </c>
      <c r="BM385">
        <f>IFERROR(SMALL(BM108:BM310,ROW()-ROW($BM$313)+1),"")</f>
        <v>0</v>
      </c>
      <c r="BN385">
        <f>IFERROR(SMALL(BN108:BN310,ROW()-ROW($BN$313)+1),"")</f>
        <v>0</v>
      </c>
      <c r="BO385">
        <f>IFERROR(SMALL(BO108:BO310,ROW()-ROW($BO$313)+1),"")</f>
        <v>0</v>
      </c>
      <c r="BP385">
        <f>IFERROR(SMALL(BP108:BP310,ROW()-ROW($BP$313)+1),"")</f>
        <v>0</v>
      </c>
      <c r="BQ385">
        <f>IFERROR(SMALL(BQ108:BQ310,ROW()-ROW($BQ$313)+1),"")</f>
        <v>0</v>
      </c>
      <c r="BR385">
        <f>IFERROR(SMALL(BR108:BR310,ROW()-ROW($BR$313)+1),"")</f>
        <v>0</v>
      </c>
      <c r="BS385">
        <f>IFERROR(SMALL(BS108:BS310,ROW()-ROW($BS$313)+1),"")</f>
        <v>0</v>
      </c>
      <c r="BT385">
        <f>IFERROR(SMALL(BT108:BT310,ROW()-ROW($BT$313)+1),"")</f>
        <v>0</v>
      </c>
      <c r="BU385">
        <f>IFERROR(SMALL(BU108:BU310,ROW()-ROW($BU$313)+1),"")</f>
        <v>0</v>
      </c>
      <c r="BV385">
        <f>IFERROR(SMALL(BV108:BV310,ROW()-ROW($BV$313)+1),"")</f>
        <v>0</v>
      </c>
      <c r="BW385">
        <f>IFERROR(SMALL(BW108:BW310,ROW()-ROW($BW$313)+1),"")</f>
        <v>0</v>
      </c>
      <c r="BX385">
        <f>IFERROR(SMALL(BX108:BX310,ROW()-ROW($BX$313)+1),"")</f>
        <v>0</v>
      </c>
      <c r="BY385">
        <f>IFERROR(SMALL(BY108:BY310,ROW()-ROW($BY$313)+1),"")</f>
        <v>0</v>
      </c>
      <c r="BZ385">
        <f>IFERROR(SMALL(BZ108:BZ310,ROW()-ROW($BZ$313)+1),"")</f>
        <v>0</v>
      </c>
      <c r="CA385">
        <f>IFERROR(SMALL(CA108:CA310,ROW()-ROW($CA$313)+1),"")</f>
        <v>0</v>
      </c>
      <c r="CB385">
        <f>IFERROR(SMALL(CB108:CB310,ROW()-ROW($CB$313)+1),"")</f>
        <v>0</v>
      </c>
      <c r="CC385">
        <f>IFERROR(SMALL(CC108:CC310,ROW()-ROW($CC$313)+1),"")</f>
        <v>0</v>
      </c>
      <c r="CD385">
        <f>IFERROR(SMALL(CD108:CD310,ROW()-ROW($CD$313)+1),"")</f>
        <v>0</v>
      </c>
      <c r="CE385">
        <f>IFERROR(SMALL(CE108:CE310,ROW()-ROW($CE$313)+1),"")</f>
        <v>0</v>
      </c>
      <c r="CF385">
        <f>IFERROR(SMALL(CF108:CF310,ROW()-ROW($CF$313)+1),"")</f>
        <v>0</v>
      </c>
      <c r="CG385">
        <f>IFERROR(SMALL(CG108:CG310,ROW()-ROW($CG$313)+1),"")</f>
        <v>0</v>
      </c>
      <c r="CH385">
        <f>IFERROR(SMALL(CH108:CH310,ROW()-ROW($CH$313)+1),"")</f>
        <v>0</v>
      </c>
      <c r="CI385">
        <f>IFERROR(SMALL(CI108:CI310,ROW()-ROW($CI$313)+1),"")</f>
        <v>0</v>
      </c>
      <c r="CJ385">
        <f>IFERROR(SMALL(CJ108:CJ310,ROW()-ROW($CJ$313)+1),"")</f>
        <v>0</v>
      </c>
      <c r="CK385">
        <f>IFERROR(SMALL(CK108:CK310,ROW()-ROW($CK$313)+1),"")</f>
        <v>0</v>
      </c>
      <c r="CL385">
        <f>IFERROR(SMALL(CL108:CL310,ROW()-ROW($CL$313)+1),"")</f>
        <v>0</v>
      </c>
      <c r="CM385">
        <f>IFERROR(SMALL(CM108:CM310,ROW()-ROW($CM$313)+1),"")</f>
        <v>0</v>
      </c>
      <c r="CN385">
        <f>IFERROR(SMALL(CN108:CN310,ROW()-ROW($CN$313)+1),"")</f>
        <v>0</v>
      </c>
      <c r="CO385">
        <f>IFERROR(SMALL(CO108:CO310,ROW()-ROW($CO$313)+1),"")</f>
        <v>0</v>
      </c>
      <c r="CP385">
        <f>IFERROR(SMALL(CP108:CP310,ROW()-ROW($CP$313)+1),"")</f>
        <v>0</v>
      </c>
      <c r="CQ385">
        <f>IFERROR(SMALL(CQ108:CQ310,ROW()-ROW($CQ$313)+1),"")</f>
        <v>0</v>
      </c>
      <c r="CR385">
        <f>IFERROR(SMALL(CR108:CR310,ROW()-ROW($CR$313)+1),"")</f>
        <v>0</v>
      </c>
      <c r="CS385">
        <f>IFERROR(SMALL(CS108:CS310,ROW()-ROW($CS$313)+1),"")</f>
        <v>0</v>
      </c>
      <c r="CT385">
        <f>IFERROR(SMALL(CT108:CT310,ROW()-ROW($CT$313)+1),"")</f>
        <v>0</v>
      </c>
      <c r="CU385">
        <f>IFERROR(SMALL(CU108:CU310,ROW()-ROW($CU$313)+1),"")</f>
        <v>0</v>
      </c>
      <c r="CV385">
        <f>IFERROR(SMALL(CV108:CV310,ROW()-ROW($CV$313)+1),"")</f>
        <v>0</v>
      </c>
      <c r="CW385">
        <f>IFERROR(SMALL(CW108:CW310,ROW()-ROW($CW$313)+1),"")</f>
        <v>0</v>
      </c>
      <c r="CX385">
        <f>IFERROR(SMALL(CX108:CX310,ROW()-ROW($CX$313)+1),"")</f>
        <v>0</v>
      </c>
      <c r="CY385">
        <f>IFERROR(SMALL(CY108:CY310,ROW()-ROW($CY$313)+1),"")</f>
        <v>0</v>
      </c>
      <c r="CZ385">
        <f>IFERROR(SMALL(CZ108:CZ310,ROW()-ROW($CZ$313)+1),"")</f>
        <v>0</v>
      </c>
      <c r="DA385">
        <f>IFERROR(SMALL(DA108:DA310,ROW()-ROW($DA$313)+1),"")</f>
        <v>0</v>
      </c>
      <c r="DB385">
        <f>IFERROR(SMALL(DB108:DB310,ROW()-ROW($DB$313)+1),"")</f>
        <v>0</v>
      </c>
      <c r="DC385">
        <f>IFERROR(SMALL(DC108:DC310,ROW()-ROW($DC$313)+1),"")</f>
        <v>0</v>
      </c>
      <c r="DD385">
        <f>IFERROR(SMALL(DD108:DD310,ROW()-ROW($DD$313)+1),"")</f>
        <v>0</v>
      </c>
      <c r="DG385">
        <f>IFERROR(SMALL(DG108:DG310,ROW()-ROW($DG$313)+1),"")</f>
        <v>0</v>
      </c>
      <c r="DH385">
        <f>IFERROR(SMALL(DH108:DH310,ROW()-ROW($DH$313)+1),"")</f>
        <v>0</v>
      </c>
      <c r="DI385">
        <f>IFERROR(SMALL(DI108:DI310,ROW()-ROW($DI$313)+1),"")</f>
        <v>0</v>
      </c>
      <c r="DJ385">
        <f>IFERROR(SMALL(DJ108:DJ310,ROW()-ROW($DJ$313)+1),"")</f>
        <v>0</v>
      </c>
      <c r="DK385">
        <f>IFERROR(SMALL(DK108:DK310,ROW()-ROW($DK$313)+1),"")</f>
        <v>0</v>
      </c>
      <c r="DL385">
        <f>IFERROR(SMALL(DL108:DL310,ROW()-ROW($DL$313)+1),"")</f>
        <v>0</v>
      </c>
      <c r="DM385">
        <f>IFERROR(SMALL(DM108:DM310,ROW()-ROW($DM$313)+1),"")</f>
        <v>0</v>
      </c>
      <c r="DN385">
        <f>IFERROR(SMALL(DN108:DN310,ROW()-ROW($DN$313)+1),"")</f>
        <v>0</v>
      </c>
      <c r="DO385">
        <f>IFERROR(SMALL(DO108:DO310,ROW()-ROW($DO$313)+1),"")</f>
        <v>0</v>
      </c>
      <c r="DP385">
        <f>IFERROR(SMALL(DP108:DP310,ROW()-ROW($DP$313)+1),"")</f>
        <v>0</v>
      </c>
      <c r="DQ385">
        <f>IFERROR(SMALL(DQ108:DQ310,ROW()-ROW($DQ$313)+1),"")</f>
        <v>0</v>
      </c>
      <c r="DR385">
        <f>IFERROR(SMALL(DR108:DR310,ROW()-ROW($DR$313)+1),"")</f>
        <v>0</v>
      </c>
      <c r="DS385">
        <f>IFERROR(SMALL(DS108:DS310,ROW()-ROW($DS$313)+1),"")</f>
        <v>0</v>
      </c>
      <c r="DT385">
        <f>IFERROR(SMALL(DT108:DT310,ROW()-ROW($DT$313)+1),"")</f>
        <v>0</v>
      </c>
      <c r="DU385">
        <f>IFERROR(SMALL(DU108:DU310,ROW()-ROW($DU$313)+1),"")</f>
        <v>0</v>
      </c>
      <c r="DV385">
        <f>IFERROR(SMALL(DV108:DV310,ROW()-ROW($DV$313)+1),"")</f>
        <v>0</v>
      </c>
      <c r="DW385">
        <f>IFERROR(SMALL(DW108:DW310,ROW()-ROW($DW$313)+1),"")</f>
        <v>0</v>
      </c>
      <c r="DX385">
        <f>IFERROR(SMALL(DX108:DX310,ROW()-ROW($DX$313)+1),"")</f>
        <v>0</v>
      </c>
      <c r="DY385">
        <f>IFERROR(SMALL(DY108:DY310,ROW()-ROW($DY$313)+1),"")</f>
        <v>0</v>
      </c>
      <c r="DZ385">
        <f>IFERROR(SMALL(DZ108:DZ310,ROW()-ROW($DZ$313)+1),"")</f>
        <v>0</v>
      </c>
      <c r="EA385">
        <f>IFERROR(SMALL(EA108:EA310,ROW()-ROW($EA$313)+1),"")</f>
        <v>0</v>
      </c>
      <c r="EB385">
        <f>IFERROR(SMALL(EB108:EB310,ROW()-ROW($EB$313)+1),"")</f>
        <v>0</v>
      </c>
      <c r="EC385">
        <f>IFERROR(SMALL(EC108:EC310,ROW()-ROW($EC$313)+1),"")</f>
        <v>0</v>
      </c>
      <c r="ED385">
        <f>IFERROR(SMALL(ED108:ED310,ROW()-ROW($ED$313)+1),"")</f>
        <v>0</v>
      </c>
      <c r="EE385">
        <f>IFERROR(SMALL(EE108:EE310,ROW()-ROW($EE$313)+1),"")</f>
        <v>0</v>
      </c>
      <c r="EF385">
        <f>IFERROR(SMALL(EF108:EF310,ROW()-ROW($EF$313)+1),"")</f>
        <v>0</v>
      </c>
      <c r="EG385">
        <f>IFERROR(SMALL(EG108:EG310,ROW()-ROW($EG$313)+1),"")</f>
        <v>0</v>
      </c>
      <c r="EH385">
        <f>IFERROR(SMALL(EH108:EH310,ROW()-ROW($EH$313)+1),"")</f>
        <v>0</v>
      </c>
      <c r="EI385">
        <f>IFERROR(SMALL(EI108:EI310,ROW()-ROW($EI$313)+1),"")</f>
        <v>0</v>
      </c>
      <c r="EJ385">
        <f>IFERROR(SMALL(EJ108:EJ310,ROW()-ROW($EJ$313)+1),"")</f>
        <v>0</v>
      </c>
      <c r="EK385">
        <f>IFERROR(SMALL(EK108:EK310,ROW()-ROW($EK$313)+1),"")</f>
        <v>0</v>
      </c>
      <c r="EL385">
        <f>IFERROR(SMALL(EL108:EL310,ROW()-ROW($EL$313)+1),"")</f>
        <v>0</v>
      </c>
      <c r="EM385">
        <f>IFERROR(SMALL(EM108:EM310,ROW()-ROW($EM$313)+1),"")</f>
        <v>0</v>
      </c>
      <c r="EN385">
        <f>IFERROR(SMALL(EN108:EN310,ROW()-ROW($EN$313)+1),"")</f>
        <v>0</v>
      </c>
      <c r="EO385">
        <f>IFERROR(SMALL(EO108:EO310,ROW()-ROW($EO$313)+1),"")</f>
        <v>0</v>
      </c>
      <c r="EP385">
        <f>IFERROR(SMALL(EP108:EP310,ROW()-ROW($EP$313)+1),"")</f>
        <v>0</v>
      </c>
      <c r="EQ385">
        <f>IFERROR(SMALL(EQ108:EQ310,ROW()-ROW($EQ$313)+1),"")</f>
        <v>0</v>
      </c>
      <c r="ER385">
        <f>IFERROR(SMALL(ER108:ER310,ROW()-ROW($ER$313)+1),"")</f>
        <v>0</v>
      </c>
      <c r="ES385">
        <f>IFERROR(SMALL(ES108:ES310,ROW()-ROW($ES$313)+1),"")</f>
        <v>0</v>
      </c>
      <c r="ET385">
        <f>IFERROR(SMALL(ET108:ET310,ROW()-ROW($ET$313)+1),"")</f>
        <v>0</v>
      </c>
      <c r="EU385">
        <f>IFERROR(SMALL(EU108:EU310,ROW()-ROW($EU$313)+1),"")</f>
        <v>0</v>
      </c>
      <c r="EV385">
        <f>IFERROR(SMALL(EV108:EV310,ROW()-ROW($EV$313)+1),"")</f>
        <v>0</v>
      </c>
      <c r="EW385">
        <f>IFERROR(SMALL(EW108:EW310,ROW()-ROW($EW$313)+1),"")</f>
        <v>0</v>
      </c>
      <c r="EX385">
        <f>IFERROR(SMALL(EX108:EX310,ROW()-ROW($EX$313)+1),"")</f>
        <v>0</v>
      </c>
      <c r="EY385">
        <f>IFERROR(SMALL(EY108:EY310,ROW()-ROW($EY$313)+1),"")</f>
        <v>0</v>
      </c>
      <c r="EZ385">
        <f>IFERROR(SMALL(EZ108:EZ310,ROW()-ROW($EZ$313)+1),"")</f>
        <v>0</v>
      </c>
      <c r="FA385">
        <f>IFERROR(SMALL(FA108:FA310,ROW()-ROW($FA$313)+1),"")</f>
        <v>0</v>
      </c>
      <c r="FB385">
        <f>IFERROR(SMALL(FB108:FB310,ROW()-ROW($FB$313)+1),"")</f>
        <v>0</v>
      </c>
      <c r="FC385">
        <f>IFERROR(SMALL(FC108:FC310,ROW()-ROW($FC$313)+1),"")</f>
        <v>0</v>
      </c>
      <c r="FD385">
        <f>IFERROR(SMALL(FD108:FD310,ROW()-ROW($FD$313)+1),"")</f>
        <v>0</v>
      </c>
      <c r="FE385">
        <f>IFERROR(SMALL(FE108:FE310,ROW()-ROW($FE$313)+1),"")</f>
        <v>0</v>
      </c>
      <c r="FF385">
        <f>IFERROR(SMALL(FF108:FF310,ROW()-ROW($FF$313)+1),"")</f>
        <v>0</v>
      </c>
      <c r="FG385">
        <f>IFERROR(SMALL(FG108:FG310,ROW()-ROW($FG$313)+1),"")</f>
        <v>0</v>
      </c>
      <c r="FH385">
        <f>IFERROR(SMALL(FH108:FH310,ROW()-ROW($FH$313)+1),"")</f>
        <v>0</v>
      </c>
      <c r="FI385">
        <f>IFERROR(SMALL(FI108:FI310,ROW()-ROW($FI$313)+1),"")</f>
        <v>0</v>
      </c>
      <c r="FJ385">
        <f>IFERROR(SMALL(FJ108:FJ310,ROW()-ROW($FJ$313)+1),"")</f>
        <v>0</v>
      </c>
      <c r="FK385">
        <f>IFERROR(SMALL(FK108:FK310,ROW()-ROW($FK$313)+1),"")</f>
        <v>0</v>
      </c>
      <c r="FL385">
        <f>IFERROR(SMALL(FL108:FL310,ROW()-ROW($FL$313)+1),"")</f>
        <v>0</v>
      </c>
      <c r="FM385">
        <f>IFERROR(SMALL(FM108:FM310,ROW()-ROW($FM$313)+1),"")</f>
        <v>0</v>
      </c>
      <c r="FN385">
        <f>IFERROR(SMALL(FN108:FN310,ROW()-ROW($FN$313)+1),"")</f>
        <v>0</v>
      </c>
      <c r="FO385">
        <f>IFERROR(SMALL(FO108:FO310,ROW()-ROW($FO$313)+1),"")</f>
        <v>0</v>
      </c>
      <c r="FP385">
        <f>IFERROR(SMALL(FP108:FP310,ROW()-ROW($FP$313)+1),"")</f>
        <v>0</v>
      </c>
      <c r="FQ385">
        <f>IFERROR(SMALL(FQ108:FQ310,ROW()-ROW($FQ$313)+1),"")</f>
        <v>0</v>
      </c>
      <c r="FR385">
        <f>IFERROR(SMALL(FR108:FR310,ROW()-ROW($FR$313)+1),"")</f>
        <v>0</v>
      </c>
      <c r="FS385">
        <f>IFERROR(SMALL(FS108:FS310,ROW()-ROW($FS$313)+1),"")</f>
        <v>0</v>
      </c>
      <c r="FT385">
        <f>IFERROR(SMALL(FT108:FT310,ROW()-ROW($FT$313)+1),"")</f>
        <v>0</v>
      </c>
      <c r="FU385">
        <f>IFERROR(SMALL(FU108:FU310,ROW()-ROW($FU$313)+1),"")</f>
        <v>0</v>
      </c>
      <c r="FV385">
        <f>IFERROR(SMALL(FV108:FV310,ROW()-ROW($FV$313)+1),"")</f>
        <v>0</v>
      </c>
      <c r="FW385">
        <f>IFERROR(SMALL(FW108:FW310,ROW()-ROW($FW$313)+1),"")</f>
        <v>0</v>
      </c>
      <c r="FX385">
        <f>IFERROR(SMALL(FX108:FX310,ROW()-ROW($FX$313)+1),"")</f>
        <v>0</v>
      </c>
      <c r="FY385">
        <f>IFERROR(SMALL(FY108:FY310,ROW()-ROW($FY$313)+1),"")</f>
        <v>0</v>
      </c>
      <c r="FZ385">
        <f>IFERROR(SMALL(FZ108:FZ310,ROW()-ROW($FZ$313)+1),"")</f>
        <v>0</v>
      </c>
      <c r="GA385">
        <f>IFERROR(SMALL(GA108:GA310,ROW()-ROW($GA$313)+1),"")</f>
        <v>0</v>
      </c>
      <c r="GB385">
        <f>IFERROR(SMALL(GB108:GB310,ROW()-ROW($GB$313)+1),"")</f>
        <v>0</v>
      </c>
      <c r="GC385">
        <f>IFERROR(SMALL(GC108:GC310,ROW()-ROW($GC$313)+1),"")</f>
        <v>0</v>
      </c>
      <c r="GD385">
        <f>IFERROR(SMALL(GD108:GD310,ROW()-ROW($GD$313)+1),"")</f>
        <v>0</v>
      </c>
      <c r="GE385">
        <f>IFERROR(SMALL(GE108:GE310,ROW()-ROW($GE$313)+1),"")</f>
        <v>0</v>
      </c>
      <c r="GF385">
        <f>IFERROR(SMALL(GF108:GF310,ROW()-ROW($GF$313)+1),"")</f>
        <v>0</v>
      </c>
      <c r="GG385">
        <f>IFERROR(SMALL(GG108:GG310,ROW()-ROW($GG$313)+1),"")</f>
        <v>0</v>
      </c>
      <c r="GH385">
        <f>IFERROR(SMALL(GH108:GH310,ROW()-ROW($GH$313)+1),"")</f>
        <v>0</v>
      </c>
      <c r="GI385">
        <f>IFERROR(SMALL(GI108:GI310,ROW()-ROW($GI$313)+1),"")</f>
        <v>0</v>
      </c>
      <c r="GJ385">
        <f>IFERROR(SMALL(GJ108:GJ310,ROW()-ROW($GJ$313)+1),"")</f>
        <v>0</v>
      </c>
      <c r="GK385">
        <f>IFERROR(SMALL(GK108:GK310,ROW()-ROW($GK$313)+1),"")</f>
        <v>0</v>
      </c>
      <c r="GL385">
        <f>IFERROR(SMALL(GL108:GL310,ROW()-ROW($GL$313)+1),"")</f>
        <v>0</v>
      </c>
      <c r="GM385">
        <f>IFERROR(SMALL(GM108:GM310,ROW()-ROW($GM$313)+1),"")</f>
        <v>0</v>
      </c>
      <c r="GN385">
        <f>IFERROR(SMALL(GN108:GN310,ROW()-ROW($GN$313)+1),"")</f>
        <v>0</v>
      </c>
      <c r="GO385">
        <f>IFERROR(SMALL(GO108:GO310,ROW()-ROW($GO$313)+1),"")</f>
        <v>0</v>
      </c>
      <c r="GP385">
        <f>IFERROR(SMALL(GP108:GP310,ROW()-ROW($GP$313)+1),"")</f>
        <v>0</v>
      </c>
      <c r="GQ385">
        <f>IFERROR(SMALL(GQ108:GQ310,ROW()-ROW($GQ$313)+1),"")</f>
        <v>0</v>
      </c>
      <c r="GR385">
        <f>IFERROR(SMALL(GR108:GR310,ROW()-ROW($GR$313)+1),"")</f>
        <v>0</v>
      </c>
      <c r="GS385">
        <f>IFERROR(SMALL(GS108:GS310,ROW()-ROW($GS$313)+1),"")</f>
        <v>0</v>
      </c>
      <c r="GT385">
        <f>IFERROR(SMALL(GT108:GT310,ROW()-ROW($GT$313)+1),"")</f>
        <v>0</v>
      </c>
      <c r="GU385">
        <f>IFERROR(SMALL(GU108:GU310,ROW()-ROW($GU$313)+1),"")</f>
        <v>0</v>
      </c>
      <c r="GV385">
        <f>IFERROR(SMALL(GV108:GV310,ROW()-ROW($GV$313)+1),"")</f>
        <v>0</v>
      </c>
      <c r="GW385">
        <f>IFERROR(SMALL(GW108:GW310,ROW()-ROW($GW$313)+1),"")</f>
        <v>0</v>
      </c>
      <c r="GX385">
        <f>IFERROR(SMALL(GX108:GX310,ROW()-ROW($GX$313)+1),"")</f>
        <v>0</v>
      </c>
      <c r="GY385">
        <f>IFERROR(SMALL(GY108:GY310,ROW()-ROW($GY$313)+1),"")</f>
        <v>0</v>
      </c>
      <c r="GZ385">
        <f>IFERROR(SMALL(GZ108:GZ310,ROW()-ROW($GZ$313)+1),"")</f>
        <v>0</v>
      </c>
      <c r="HA385">
        <f>IFERROR(SMALL(HA108:HA310,ROW()-ROW($HA$313)+1),"")</f>
        <v>0</v>
      </c>
      <c r="HB385">
        <f>IFERROR(SMALL(HB108:HB310,ROW()-ROW($HB$313)+1),"")</f>
        <v>0</v>
      </c>
      <c r="HC385">
        <f>IFERROR(SMALL(HC108:HC310,ROW()-ROW($HC$313)+1),"")</f>
        <v>0</v>
      </c>
      <c r="HD385">
        <f>IFERROR(SMALL(HD108:HD310,ROW()-ROW($HD$313)+1),"")</f>
        <v>0</v>
      </c>
      <c r="HE385">
        <f>IFERROR(SMALL(HE108:HE310,ROW()-ROW($HE$313)+1),"")</f>
        <v>0</v>
      </c>
      <c r="HF385">
        <f>IFERROR(SMALL(HF108:HF310,ROW()-ROW($HF$313)+1),"")</f>
        <v>0</v>
      </c>
    </row>
    <row r="386" spans="5:214">
      <c r="E386">
        <f>IFERROR(SMALL(E108:E310,ROW()-ROW($E$313)+1),"")</f>
        <v>0</v>
      </c>
      <c r="F386">
        <f>IFERROR(SMALL(F108:F310,ROW()-ROW($F$313)+1),"")</f>
        <v>0</v>
      </c>
      <c r="G386">
        <f>IFERROR(SMALL(G108:G310,ROW()-ROW($G$313)+1),"")</f>
        <v>0</v>
      </c>
      <c r="H386">
        <f>IFERROR(SMALL(H108:H310,ROW()-ROW($H$313)+1),"")</f>
        <v>0</v>
      </c>
      <c r="I386">
        <f>IFERROR(SMALL(I108:I310,ROW()-ROW($I$313)+1),"")</f>
        <v>0</v>
      </c>
      <c r="J386">
        <f>IFERROR(SMALL(J108:J310,ROW()-ROW($J$313)+1),"")</f>
        <v>0</v>
      </c>
      <c r="K386">
        <f>IFERROR(SMALL(K108:K310,ROW()-ROW($K$313)+1),"")</f>
        <v>0</v>
      </c>
      <c r="L386">
        <f>IFERROR(SMALL(L108:L310,ROW()-ROW($L$313)+1),"")</f>
        <v>0</v>
      </c>
      <c r="M386">
        <f>IFERROR(SMALL(M108:M310,ROW()-ROW($M$313)+1),"")</f>
        <v>0</v>
      </c>
      <c r="N386">
        <f>IFERROR(SMALL(N108:N310,ROW()-ROW($N$313)+1),"")</f>
        <v>0</v>
      </c>
      <c r="O386">
        <f>IFERROR(SMALL(O108:O310,ROW()-ROW($O$313)+1),"")</f>
        <v>0</v>
      </c>
      <c r="P386">
        <f>IFERROR(SMALL(P108:P310,ROW()-ROW($P$313)+1),"")</f>
        <v>0</v>
      </c>
      <c r="Q386">
        <f>IFERROR(SMALL(Q108:Q310,ROW()-ROW($Q$313)+1),"")</f>
        <v>0</v>
      </c>
      <c r="R386">
        <f>IFERROR(SMALL(R108:R310,ROW()-ROW($R$313)+1),"")</f>
        <v>0</v>
      </c>
      <c r="S386">
        <f>IFERROR(SMALL(S108:S310,ROW()-ROW($S$313)+1),"")</f>
        <v>0</v>
      </c>
      <c r="T386">
        <f>IFERROR(SMALL(T108:T310,ROW()-ROW($T$313)+1),"")</f>
        <v>0</v>
      </c>
      <c r="U386">
        <f>IFERROR(SMALL(U108:U310,ROW()-ROW($U$313)+1),"")</f>
        <v>0</v>
      </c>
      <c r="V386">
        <f>IFERROR(SMALL(V108:V310,ROW()-ROW($V$313)+1),"")</f>
        <v>0</v>
      </c>
      <c r="W386">
        <f>IFERROR(SMALL(W108:W310,ROW()-ROW($W$313)+1),"")</f>
        <v>0</v>
      </c>
      <c r="X386">
        <f>IFERROR(SMALL(X108:X310,ROW()-ROW($X$313)+1),"")</f>
        <v>0</v>
      </c>
      <c r="Y386">
        <f>IFERROR(SMALL(Y108:Y310,ROW()-ROW($Y$313)+1),"")</f>
        <v>0</v>
      </c>
      <c r="Z386">
        <f>IFERROR(SMALL(Z108:Z310,ROW()-ROW($Z$313)+1),"")</f>
        <v>0</v>
      </c>
      <c r="AA386">
        <f>IFERROR(SMALL(AA108:AA310,ROW()-ROW($AA$313)+1),"")</f>
        <v>0</v>
      </c>
      <c r="AB386">
        <f>IFERROR(SMALL(AB108:AB310,ROW()-ROW($AB$313)+1),"")</f>
        <v>0</v>
      </c>
      <c r="AC386">
        <f>IFERROR(SMALL(AC108:AC310,ROW()-ROW($AC$313)+1),"")</f>
        <v>0</v>
      </c>
      <c r="AD386">
        <f>IFERROR(SMALL(AD108:AD310,ROW()-ROW($AD$313)+1),"")</f>
        <v>0</v>
      </c>
      <c r="AE386">
        <f>IFERROR(SMALL(AE108:AE310,ROW()-ROW($AE$313)+1),"")</f>
        <v>0</v>
      </c>
      <c r="AF386">
        <f>IFERROR(SMALL(AF108:AF310,ROW()-ROW($AF$313)+1),"")</f>
        <v>0</v>
      </c>
      <c r="AG386">
        <f>IFERROR(SMALL(AG108:AG310,ROW()-ROW($AG$313)+1),"")</f>
        <v>0</v>
      </c>
      <c r="AH386">
        <f>IFERROR(SMALL(AH108:AH310,ROW()-ROW($AH$313)+1),"")</f>
        <v>0</v>
      </c>
      <c r="AI386">
        <f>IFERROR(SMALL(AI108:AI310,ROW()-ROW($AI$313)+1),"")</f>
        <v>0</v>
      </c>
      <c r="AJ386">
        <f>IFERROR(SMALL(AJ108:AJ310,ROW()-ROW($AJ$313)+1),"")</f>
        <v>0</v>
      </c>
      <c r="AK386">
        <f>IFERROR(SMALL(AK108:AK310,ROW()-ROW($AK$313)+1),"")</f>
        <v>0</v>
      </c>
      <c r="AL386">
        <f>IFERROR(SMALL(AL108:AL310,ROW()-ROW($AL$313)+1),"")</f>
        <v>0</v>
      </c>
      <c r="AM386">
        <f>IFERROR(SMALL(AM108:AM310,ROW()-ROW($AM$313)+1),"")</f>
        <v>0</v>
      </c>
      <c r="AN386">
        <f>IFERROR(SMALL(AN108:AN310,ROW()-ROW($AN$313)+1),"")</f>
        <v>0</v>
      </c>
      <c r="AO386">
        <f>IFERROR(SMALL(AO108:AO310,ROW()-ROW($AO$313)+1),"")</f>
        <v>0</v>
      </c>
      <c r="AP386">
        <f>IFERROR(SMALL(AP108:AP310,ROW()-ROW($AP$313)+1),"")</f>
        <v>0</v>
      </c>
      <c r="AQ386">
        <f>IFERROR(SMALL(AQ108:AQ310,ROW()-ROW($AQ$313)+1),"")</f>
        <v>0</v>
      </c>
      <c r="AR386">
        <f>IFERROR(SMALL(AR108:AR310,ROW()-ROW($AR$313)+1),"")</f>
        <v>0</v>
      </c>
      <c r="AS386">
        <f>IFERROR(SMALL(AS108:AS310,ROW()-ROW($AS$313)+1),"")</f>
        <v>0</v>
      </c>
      <c r="AT386">
        <f>IFERROR(SMALL(AT108:AT310,ROW()-ROW($AT$313)+1),"")</f>
        <v>0</v>
      </c>
      <c r="AU386">
        <f>IFERROR(SMALL(AU108:AU310,ROW()-ROW($AU$313)+1),"")</f>
        <v>0</v>
      </c>
      <c r="AV386">
        <f>IFERROR(SMALL(AV108:AV310,ROW()-ROW($AV$313)+1),"")</f>
        <v>0</v>
      </c>
      <c r="AW386">
        <f>IFERROR(SMALL(AW108:AW310,ROW()-ROW($AW$313)+1),"")</f>
        <v>0</v>
      </c>
      <c r="AX386">
        <f>IFERROR(SMALL(AX108:AX310,ROW()-ROW($AX$313)+1),"")</f>
        <v>0</v>
      </c>
      <c r="AY386">
        <f>IFERROR(SMALL(AY108:AY310,ROW()-ROW($AY$313)+1),"")</f>
        <v>0</v>
      </c>
      <c r="AZ386">
        <f>IFERROR(SMALL(AZ108:AZ310,ROW()-ROW($AZ$313)+1),"")</f>
        <v>0</v>
      </c>
      <c r="BA386">
        <f>IFERROR(SMALL(BA108:BA310,ROW()-ROW($BA$313)+1),"")</f>
        <v>0</v>
      </c>
      <c r="BB386">
        <f>IFERROR(SMALL(BB108:BB310,ROW()-ROW($BB$313)+1),"")</f>
        <v>0</v>
      </c>
      <c r="BC386">
        <f>IFERROR(SMALL(BC108:BC310,ROW()-ROW($BC$313)+1),"")</f>
        <v>0</v>
      </c>
      <c r="BD386">
        <f>IFERROR(SMALL(BD108:BD310,ROW()-ROW($BD$313)+1),"")</f>
        <v>0</v>
      </c>
      <c r="BE386">
        <f>IFERROR(SMALL(BE108:BE310,ROW()-ROW($BE$313)+1),"")</f>
        <v>0</v>
      </c>
      <c r="BF386">
        <f>IFERROR(SMALL(BF108:BF310,ROW()-ROW($BF$313)+1),"")</f>
        <v>0</v>
      </c>
      <c r="BG386">
        <f>IFERROR(SMALL(BG108:BG310,ROW()-ROW($BG$313)+1),"")</f>
        <v>0</v>
      </c>
      <c r="BH386">
        <f>IFERROR(SMALL(BH108:BH310,ROW()-ROW($BH$313)+1),"")</f>
        <v>0</v>
      </c>
      <c r="BI386">
        <f>IFERROR(SMALL(BI108:BI310,ROW()-ROW($BI$313)+1),"")</f>
        <v>0</v>
      </c>
      <c r="BJ386">
        <f>IFERROR(SMALL(BJ108:BJ310,ROW()-ROW($BJ$313)+1),"")</f>
        <v>0</v>
      </c>
      <c r="BK386">
        <f>IFERROR(SMALL(BK108:BK310,ROW()-ROW($BK$313)+1),"")</f>
        <v>0</v>
      </c>
      <c r="BL386">
        <f>IFERROR(SMALL(BL108:BL310,ROW()-ROW($BL$313)+1),"")</f>
        <v>0</v>
      </c>
      <c r="BM386">
        <f>IFERROR(SMALL(BM108:BM310,ROW()-ROW($BM$313)+1),"")</f>
        <v>0</v>
      </c>
      <c r="BN386">
        <f>IFERROR(SMALL(BN108:BN310,ROW()-ROW($BN$313)+1),"")</f>
        <v>0</v>
      </c>
      <c r="BO386">
        <f>IFERROR(SMALL(BO108:BO310,ROW()-ROW($BO$313)+1),"")</f>
        <v>0</v>
      </c>
      <c r="BP386">
        <f>IFERROR(SMALL(BP108:BP310,ROW()-ROW($BP$313)+1),"")</f>
        <v>0</v>
      </c>
      <c r="BQ386">
        <f>IFERROR(SMALL(BQ108:BQ310,ROW()-ROW($BQ$313)+1),"")</f>
        <v>0</v>
      </c>
      <c r="BR386">
        <f>IFERROR(SMALL(BR108:BR310,ROW()-ROW($BR$313)+1),"")</f>
        <v>0</v>
      </c>
      <c r="BS386">
        <f>IFERROR(SMALL(BS108:BS310,ROW()-ROW($BS$313)+1),"")</f>
        <v>0</v>
      </c>
      <c r="BT386">
        <f>IFERROR(SMALL(BT108:BT310,ROW()-ROW($BT$313)+1),"")</f>
        <v>0</v>
      </c>
      <c r="BU386">
        <f>IFERROR(SMALL(BU108:BU310,ROW()-ROW($BU$313)+1),"")</f>
        <v>0</v>
      </c>
      <c r="BV386">
        <f>IFERROR(SMALL(BV108:BV310,ROW()-ROW($BV$313)+1),"")</f>
        <v>0</v>
      </c>
      <c r="BW386">
        <f>IFERROR(SMALL(BW108:BW310,ROW()-ROW($BW$313)+1),"")</f>
        <v>0</v>
      </c>
      <c r="BX386">
        <f>IFERROR(SMALL(BX108:BX310,ROW()-ROW($BX$313)+1),"")</f>
        <v>0</v>
      </c>
      <c r="BY386">
        <f>IFERROR(SMALL(BY108:BY310,ROW()-ROW($BY$313)+1),"")</f>
        <v>0</v>
      </c>
      <c r="BZ386">
        <f>IFERROR(SMALL(BZ108:BZ310,ROW()-ROW($BZ$313)+1),"")</f>
        <v>0</v>
      </c>
      <c r="CA386">
        <f>IFERROR(SMALL(CA108:CA310,ROW()-ROW($CA$313)+1),"")</f>
        <v>0</v>
      </c>
      <c r="CB386">
        <f>IFERROR(SMALL(CB108:CB310,ROW()-ROW($CB$313)+1),"")</f>
        <v>0</v>
      </c>
      <c r="CC386">
        <f>IFERROR(SMALL(CC108:CC310,ROW()-ROW($CC$313)+1),"")</f>
        <v>0</v>
      </c>
      <c r="CD386">
        <f>IFERROR(SMALL(CD108:CD310,ROW()-ROW($CD$313)+1),"")</f>
        <v>0</v>
      </c>
      <c r="CE386">
        <f>IFERROR(SMALL(CE108:CE310,ROW()-ROW($CE$313)+1),"")</f>
        <v>0</v>
      </c>
      <c r="CF386">
        <f>IFERROR(SMALL(CF108:CF310,ROW()-ROW($CF$313)+1),"")</f>
        <v>0</v>
      </c>
      <c r="CG386">
        <f>IFERROR(SMALL(CG108:CG310,ROW()-ROW($CG$313)+1),"")</f>
        <v>0</v>
      </c>
      <c r="CH386">
        <f>IFERROR(SMALL(CH108:CH310,ROW()-ROW($CH$313)+1),"")</f>
        <v>0</v>
      </c>
      <c r="CI386">
        <f>IFERROR(SMALL(CI108:CI310,ROW()-ROW($CI$313)+1),"")</f>
        <v>0</v>
      </c>
      <c r="CJ386">
        <f>IFERROR(SMALL(CJ108:CJ310,ROW()-ROW($CJ$313)+1),"")</f>
        <v>0</v>
      </c>
      <c r="CK386">
        <f>IFERROR(SMALL(CK108:CK310,ROW()-ROW($CK$313)+1),"")</f>
        <v>0</v>
      </c>
      <c r="CL386">
        <f>IFERROR(SMALL(CL108:CL310,ROW()-ROW($CL$313)+1),"")</f>
        <v>0</v>
      </c>
      <c r="CM386">
        <f>IFERROR(SMALL(CM108:CM310,ROW()-ROW($CM$313)+1),"")</f>
        <v>0</v>
      </c>
      <c r="CN386">
        <f>IFERROR(SMALL(CN108:CN310,ROW()-ROW($CN$313)+1),"")</f>
        <v>0</v>
      </c>
      <c r="CO386">
        <f>IFERROR(SMALL(CO108:CO310,ROW()-ROW($CO$313)+1),"")</f>
        <v>0</v>
      </c>
      <c r="CP386">
        <f>IFERROR(SMALL(CP108:CP310,ROW()-ROW($CP$313)+1),"")</f>
        <v>0</v>
      </c>
      <c r="CQ386">
        <f>IFERROR(SMALL(CQ108:CQ310,ROW()-ROW($CQ$313)+1),"")</f>
        <v>0</v>
      </c>
      <c r="CR386">
        <f>IFERROR(SMALL(CR108:CR310,ROW()-ROW($CR$313)+1),"")</f>
        <v>0</v>
      </c>
      <c r="CS386">
        <f>IFERROR(SMALL(CS108:CS310,ROW()-ROW($CS$313)+1),"")</f>
        <v>0</v>
      </c>
      <c r="CT386">
        <f>IFERROR(SMALL(CT108:CT310,ROW()-ROW($CT$313)+1),"")</f>
        <v>0</v>
      </c>
      <c r="CU386">
        <f>IFERROR(SMALL(CU108:CU310,ROW()-ROW($CU$313)+1),"")</f>
        <v>0</v>
      </c>
      <c r="CV386">
        <f>IFERROR(SMALL(CV108:CV310,ROW()-ROW($CV$313)+1),"")</f>
        <v>0</v>
      </c>
      <c r="CW386">
        <f>IFERROR(SMALL(CW108:CW310,ROW()-ROW($CW$313)+1),"")</f>
        <v>0</v>
      </c>
      <c r="CX386">
        <f>IFERROR(SMALL(CX108:CX310,ROW()-ROW($CX$313)+1),"")</f>
        <v>0</v>
      </c>
      <c r="CY386">
        <f>IFERROR(SMALL(CY108:CY310,ROW()-ROW($CY$313)+1),"")</f>
        <v>0</v>
      </c>
      <c r="CZ386">
        <f>IFERROR(SMALL(CZ108:CZ310,ROW()-ROW($CZ$313)+1),"")</f>
        <v>0</v>
      </c>
      <c r="DA386">
        <f>IFERROR(SMALL(DA108:DA310,ROW()-ROW($DA$313)+1),"")</f>
        <v>0</v>
      </c>
      <c r="DB386">
        <f>IFERROR(SMALL(DB108:DB310,ROW()-ROW($DB$313)+1),"")</f>
        <v>0</v>
      </c>
      <c r="DC386">
        <f>IFERROR(SMALL(DC108:DC310,ROW()-ROW($DC$313)+1),"")</f>
        <v>0</v>
      </c>
      <c r="DD386">
        <f>IFERROR(SMALL(DD108:DD310,ROW()-ROW($DD$313)+1),"")</f>
        <v>0</v>
      </c>
      <c r="DG386">
        <f>IFERROR(SMALL(DG108:DG310,ROW()-ROW($DG$313)+1),"")</f>
        <v>0</v>
      </c>
      <c r="DH386">
        <f>IFERROR(SMALL(DH108:DH310,ROW()-ROW($DH$313)+1),"")</f>
        <v>0</v>
      </c>
      <c r="DI386">
        <f>IFERROR(SMALL(DI108:DI310,ROW()-ROW($DI$313)+1),"")</f>
        <v>0</v>
      </c>
      <c r="DJ386">
        <f>IFERROR(SMALL(DJ108:DJ310,ROW()-ROW($DJ$313)+1),"")</f>
        <v>0</v>
      </c>
      <c r="DK386">
        <f>IFERROR(SMALL(DK108:DK310,ROW()-ROW($DK$313)+1),"")</f>
        <v>0</v>
      </c>
      <c r="DL386">
        <f>IFERROR(SMALL(DL108:DL310,ROW()-ROW($DL$313)+1),"")</f>
        <v>0</v>
      </c>
      <c r="DM386">
        <f>IFERROR(SMALL(DM108:DM310,ROW()-ROW($DM$313)+1),"")</f>
        <v>0</v>
      </c>
      <c r="DN386">
        <f>IFERROR(SMALL(DN108:DN310,ROW()-ROW($DN$313)+1),"")</f>
        <v>0</v>
      </c>
      <c r="DO386">
        <f>IFERROR(SMALL(DO108:DO310,ROW()-ROW($DO$313)+1),"")</f>
        <v>0</v>
      </c>
      <c r="DP386">
        <f>IFERROR(SMALL(DP108:DP310,ROW()-ROW($DP$313)+1),"")</f>
        <v>0</v>
      </c>
      <c r="DQ386">
        <f>IFERROR(SMALL(DQ108:DQ310,ROW()-ROW($DQ$313)+1),"")</f>
        <v>0</v>
      </c>
      <c r="DR386">
        <f>IFERROR(SMALL(DR108:DR310,ROW()-ROW($DR$313)+1),"")</f>
        <v>0</v>
      </c>
      <c r="DS386">
        <f>IFERROR(SMALL(DS108:DS310,ROW()-ROW($DS$313)+1),"")</f>
        <v>0</v>
      </c>
      <c r="DT386">
        <f>IFERROR(SMALL(DT108:DT310,ROW()-ROW($DT$313)+1),"")</f>
        <v>0</v>
      </c>
      <c r="DU386">
        <f>IFERROR(SMALL(DU108:DU310,ROW()-ROW($DU$313)+1),"")</f>
        <v>0</v>
      </c>
      <c r="DV386">
        <f>IFERROR(SMALL(DV108:DV310,ROW()-ROW($DV$313)+1),"")</f>
        <v>0</v>
      </c>
      <c r="DW386">
        <f>IFERROR(SMALL(DW108:DW310,ROW()-ROW($DW$313)+1),"")</f>
        <v>0</v>
      </c>
      <c r="DX386">
        <f>IFERROR(SMALL(DX108:DX310,ROW()-ROW($DX$313)+1),"")</f>
        <v>0</v>
      </c>
      <c r="DY386">
        <f>IFERROR(SMALL(DY108:DY310,ROW()-ROW($DY$313)+1),"")</f>
        <v>0</v>
      </c>
      <c r="DZ386">
        <f>IFERROR(SMALL(DZ108:DZ310,ROW()-ROW($DZ$313)+1),"")</f>
        <v>0</v>
      </c>
      <c r="EA386">
        <f>IFERROR(SMALL(EA108:EA310,ROW()-ROW($EA$313)+1),"")</f>
        <v>0</v>
      </c>
      <c r="EB386">
        <f>IFERROR(SMALL(EB108:EB310,ROW()-ROW($EB$313)+1),"")</f>
        <v>0</v>
      </c>
      <c r="EC386">
        <f>IFERROR(SMALL(EC108:EC310,ROW()-ROW($EC$313)+1),"")</f>
        <v>0</v>
      </c>
      <c r="ED386">
        <f>IFERROR(SMALL(ED108:ED310,ROW()-ROW($ED$313)+1),"")</f>
        <v>0</v>
      </c>
      <c r="EE386">
        <f>IFERROR(SMALL(EE108:EE310,ROW()-ROW($EE$313)+1),"")</f>
        <v>0</v>
      </c>
      <c r="EF386">
        <f>IFERROR(SMALL(EF108:EF310,ROW()-ROW($EF$313)+1),"")</f>
        <v>0</v>
      </c>
      <c r="EG386">
        <f>IFERROR(SMALL(EG108:EG310,ROW()-ROW($EG$313)+1),"")</f>
        <v>0</v>
      </c>
      <c r="EH386">
        <f>IFERROR(SMALL(EH108:EH310,ROW()-ROW($EH$313)+1),"")</f>
        <v>0</v>
      </c>
      <c r="EI386">
        <f>IFERROR(SMALL(EI108:EI310,ROW()-ROW($EI$313)+1),"")</f>
        <v>0</v>
      </c>
      <c r="EJ386">
        <f>IFERROR(SMALL(EJ108:EJ310,ROW()-ROW($EJ$313)+1),"")</f>
        <v>0</v>
      </c>
      <c r="EK386">
        <f>IFERROR(SMALL(EK108:EK310,ROW()-ROW($EK$313)+1),"")</f>
        <v>0</v>
      </c>
      <c r="EL386">
        <f>IFERROR(SMALL(EL108:EL310,ROW()-ROW($EL$313)+1),"")</f>
        <v>0</v>
      </c>
      <c r="EM386">
        <f>IFERROR(SMALL(EM108:EM310,ROW()-ROW($EM$313)+1),"")</f>
        <v>0</v>
      </c>
      <c r="EN386">
        <f>IFERROR(SMALL(EN108:EN310,ROW()-ROW($EN$313)+1),"")</f>
        <v>0</v>
      </c>
      <c r="EO386">
        <f>IFERROR(SMALL(EO108:EO310,ROW()-ROW($EO$313)+1),"")</f>
        <v>0</v>
      </c>
      <c r="EP386">
        <f>IFERROR(SMALL(EP108:EP310,ROW()-ROW($EP$313)+1),"")</f>
        <v>0</v>
      </c>
      <c r="EQ386">
        <f>IFERROR(SMALL(EQ108:EQ310,ROW()-ROW($EQ$313)+1),"")</f>
        <v>0</v>
      </c>
      <c r="ER386">
        <f>IFERROR(SMALL(ER108:ER310,ROW()-ROW($ER$313)+1),"")</f>
        <v>0</v>
      </c>
      <c r="ES386">
        <f>IFERROR(SMALL(ES108:ES310,ROW()-ROW($ES$313)+1),"")</f>
        <v>0</v>
      </c>
      <c r="ET386">
        <f>IFERROR(SMALL(ET108:ET310,ROW()-ROW($ET$313)+1),"")</f>
        <v>0</v>
      </c>
      <c r="EU386">
        <f>IFERROR(SMALL(EU108:EU310,ROW()-ROW($EU$313)+1),"")</f>
        <v>0</v>
      </c>
      <c r="EV386">
        <f>IFERROR(SMALL(EV108:EV310,ROW()-ROW($EV$313)+1),"")</f>
        <v>0</v>
      </c>
      <c r="EW386">
        <f>IFERROR(SMALL(EW108:EW310,ROW()-ROW($EW$313)+1),"")</f>
        <v>0</v>
      </c>
      <c r="EX386">
        <f>IFERROR(SMALL(EX108:EX310,ROW()-ROW($EX$313)+1),"")</f>
        <v>0</v>
      </c>
      <c r="EY386">
        <f>IFERROR(SMALL(EY108:EY310,ROW()-ROW($EY$313)+1),"")</f>
        <v>0</v>
      </c>
      <c r="EZ386">
        <f>IFERROR(SMALL(EZ108:EZ310,ROW()-ROW($EZ$313)+1),"")</f>
        <v>0</v>
      </c>
      <c r="FA386">
        <f>IFERROR(SMALL(FA108:FA310,ROW()-ROW($FA$313)+1),"")</f>
        <v>0</v>
      </c>
      <c r="FB386">
        <f>IFERROR(SMALL(FB108:FB310,ROW()-ROW($FB$313)+1),"")</f>
        <v>0</v>
      </c>
      <c r="FC386">
        <f>IFERROR(SMALL(FC108:FC310,ROW()-ROW($FC$313)+1),"")</f>
        <v>0</v>
      </c>
      <c r="FD386">
        <f>IFERROR(SMALL(FD108:FD310,ROW()-ROW($FD$313)+1),"")</f>
        <v>0</v>
      </c>
      <c r="FE386">
        <f>IFERROR(SMALL(FE108:FE310,ROW()-ROW($FE$313)+1),"")</f>
        <v>0</v>
      </c>
      <c r="FF386">
        <f>IFERROR(SMALL(FF108:FF310,ROW()-ROW($FF$313)+1),"")</f>
        <v>0</v>
      </c>
      <c r="FG386">
        <f>IFERROR(SMALL(FG108:FG310,ROW()-ROW($FG$313)+1),"")</f>
        <v>0</v>
      </c>
      <c r="FH386">
        <f>IFERROR(SMALL(FH108:FH310,ROW()-ROW($FH$313)+1),"")</f>
        <v>0</v>
      </c>
      <c r="FI386">
        <f>IFERROR(SMALL(FI108:FI310,ROW()-ROW($FI$313)+1),"")</f>
        <v>0</v>
      </c>
      <c r="FJ386">
        <f>IFERROR(SMALL(FJ108:FJ310,ROW()-ROW($FJ$313)+1),"")</f>
        <v>0</v>
      </c>
      <c r="FK386">
        <f>IFERROR(SMALL(FK108:FK310,ROW()-ROW($FK$313)+1),"")</f>
        <v>0</v>
      </c>
      <c r="FL386">
        <f>IFERROR(SMALL(FL108:FL310,ROW()-ROW($FL$313)+1),"")</f>
        <v>0</v>
      </c>
      <c r="FM386">
        <f>IFERROR(SMALL(FM108:FM310,ROW()-ROW($FM$313)+1),"")</f>
        <v>0</v>
      </c>
      <c r="FN386">
        <f>IFERROR(SMALL(FN108:FN310,ROW()-ROW($FN$313)+1),"")</f>
        <v>0</v>
      </c>
      <c r="FO386">
        <f>IFERROR(SMALL(FO108:FO310,ROW()-ROW($FO$313)+1),"")</f>
        <v>0</v>
      </c>
      <c r="FP386">
        <f>IFERROR(SMALL(FP108:FP310,ROW()-ROW($FP$313)+1),"")</f>
        <v>0</v>
      </c>
      <c r="FQ386">
        <f>IFERROR(SMALL(FQ108:FQ310,ROW()-ROW($FQ$313)+1),"")</f>
        <v>0</v>
      </c>
      <c r="FR386">
        <f>IFERROR(SMALL(FR108:FR310,ROW()-ROW($FR$313)+1),"")</f>
        <v>0</v>
      </c>
      <c r="FS386">
        <f>IFERROR(SMALL(FS108:FS310,ROW()-ROW($FS$313)+1),"")</f>
        <v>0</v>
      </c>
      <c r="FT386">
        <f>IFERROR(SMALL(FT108:FT310,ROW()-ROW($FT$313)+1),"")</f>
        <v>0</v>
      </c>
      <c r="FU386">
        <f>IFERROR(SMALL(FU108:FU310,ROW()-ROW($FU$313)+1),"")</f>
        <v>0</v>
      </c>
      <c r="FV386">
        <f>IFERROR(SMALL(FV108:FV310,ROW()-ROW($FV$313)+1),"")</f>
        <v>0</v>
      </c>
      <c r="FW386">
        <f>IFERROR(SMALL(FW108:FW310,ROW()-ROW($FW$313)+1),"")</f>
        <v>0</v>
      </c>
      <c r="FX386">
        <f>IFERROR(SMALL(FX108:FX310,ROW()-ROW($FX$313)+1),"")</f>
        <v>0</v>
      </c>
      <c r="FY386">
        <f>IFERROR(SMALL(FY108:FY310,ROW()-ROW($FY$313)+1),"")</f>
        <v>0</v>
      </c>
      <c r="FZ386">
        <f>IFERROR(SMALL(FZ108:FZ310,ROW()-ROW($FZ$313)+1),"")</f>
        <v>0</v>
      </c>
      <c r="GA386">
        <f>IFERROR(SMALL(GA108:GA310,ROW()-ROW($GA$313)+1),"")</f>
        <v>0</v>
      </c>
      <c r="GB386">
        <f>IFERROR(SMALL(GB108:GB310,ROW()-ROW($GB$313)+1),"")</f>
        <v>0</v>
      </c>
      <c r="GC386">
        <f>IFERROR(SMALL(GC108:GC310,ROW()-ROW($GC$313)+1),"")</f>
        <v>0</v>
      </c>
      <c r="GD386">
        <f>IFERROR(SMALL(GD108:GD310,ROW()-ROW($GD$313)+1),"")</f>
        <v>0</v>
      </c>
      <c r="GE386">
        <f>IFERROR(SMALL(GE108:GE310,ROW()-ROW($GE$313)+1),"")</f>
        <v>0</v>
      </c>
      <c r="GF386">
        <f>IFERROR(SMALL(GF108:GF310,ROW()-ROW($GF$313)+1),"")</f>
        <v>0</v>
      </c>
      <c r="GG386">
        <f>IFERROR(SMALL(GG108:GG310,ROW()-ROW($GG$313)+1),"")</f>
        <v>0</v>
      </c>
      <c r="GH386">
        <f>IFERROR(SMALL(GH108:GH310,ROW()-ROW($GH$313)+1),"")</f>
        <v>0</v>
      </c>
      <c r="GI386">
        <f>IFERROR(SMALL(GI108:GI310,ROW()-ROW($GI$313)+1),"")</f>
        <v>0</v>
      </c>
      <c r="GJ386">
        <f>IFERROR(SMALL(GJ108:GJ310,ROW()-ROW($GJ$313)+1),"")</f>
        <v>0</v>
      </c>
      <c r="GK386">
        <f>IFERROR(SMALL(GK108:GK310,ROW()-ROW($GK$313)+1),"")</f>
        <v>0</v>
      </c>
      <c r="GL386">
        <f>IFERROR(SMALL(GL108:GL310,ROW()-ROW($GL$313)+1),"")</f>
        <v>0</v>
      </c>
      <c r="GM386">
        <f>IFERROR(SMALL(GM108:GM310,ROW()-ROW($GM$313)+1),"")</f>
        <v>0</v>
      </c>
      <c r="GN386">
        <f>IFERROR(SMALL(GN108:GN310,ROW()-ROW($GN$313)+1),"")</f>
        <v>0</v>
      </c>
      <c r="GO386">
        <f>IFERROR(SMALL(GO108:GO310,ROW()-ROW($GO$313)+1),"")</f>
        <v>0</v>
      </c>
      <c r="GP386">
        <f>IFERROR(SMALL(GP108:GP310,ROW()-ROW($GP$313)+1),"")</f>
        <v>0</v>
      </c>
      <c r="GQ386">
        <f>IFERROR(SMALL(GQ108:GQ310,ROW()-ROW($GQ$313)+1),"")</f>
        <v>0</v>
      </c>
      <c r="GR386">
        <f>IFERROR(SMALL(GR108:GR310,ROW()-ROW($GR$313)+1),"")</f>
        <v>0</v>
      </c>
      <c r="GS386">
        <f>IFERROR(SMALL(GS108:GS310,ROW()-ROW($GS$313)+1),"")</f>
        <v>0</v>
      </c>
      <c r="GT386">
        <f>IFERROR(SMALL(GT108:GT310,ROW()-ROW($GT$313)+1),"")</f>
        <v>0</v>
      </c>
      <c r="GU386">
        <f>IFERROR(SMALL(GU108:GU310,ROW()-ROW($GU$313)+1),"")</f>
        <v>0</v>
      </c>
      <c r="GV386">
        <f>IFERROR(SMALL(GV108:GV310,ROW()-ROW($GV$313)+1),"")</f>
        <v>0</v>
      </c>
      <c r="GW386">
        <f>IFERROR(SMALL(GW108:GW310,ROW()-ROW($GW$313)+1),"")</f>
        <v>0</v>
      </c>
      <c r="GX386">
        <f>IFERROR(SMALL(GX108:GX310,ROW()-ROW($GX$313)+1),"")</f>
        <v>0</v>
      </c>
      <c r="GY386">
        <f>IFERROR(SMALL(GY108:GY310,ROW()-ROW($GY$313)+1),"")</f>
        <v>0</v>
      </c>
      <c r="GZ386">
        <f>IFERROR(SMALL(GZ108:GZ310,ROW()-ROW($GZ$313)+1),"")</f>
        <v>0</v>
      </c>
      <c r="HA386">
        <f>IFERROR(SMALL(HA108:HA310,ROW()-ROW($HA$313)+1),"")</f>
        <v>0</v>
      </c>
      <c r="HB386">
        <f>IFERROR(SMALL(HB108:HB310,ROW()-ROW($HB$313)+1),"")</f>
        <v>0</v>
      </c>
      <c r="HC386">
        <f>IFERROR(SMALL(HC108:HC310,ROW()-ROW($HC$313)+1),"")</f>
        <v>0</v>
      </c>
      <c r="HD386">
        <f>IFERROR(SMALL(HD108:HD310,ROW()-ROW($HD$313)+1),"")</f>
        <v>0</v>
      </c>
      <c r="HE386">
        <f>IFERROR(SMALL(HE108:HE310,ROW()-ROW($HE$313)+1),"")</f>
        <v>0</v>
      </c>
      <c r="HF386">
        <f>IFERROR(SMALL(HF108:HF310,ROW()-ROW($HF$313)+1),"")</f>
        <v>0</v>
      </c>
    </row>
    <row r="387" spans="5:214">
      <c r="E387">
        <f>IFERROR(SMALL(E108:E310,ROW()-ROW($E$313)+1),"")</f>
        <v>0</v>
      </c>
      <c r="F387">
        <f>IFERROR(SMALL(F108:F310,ROW()-ROW($F$313)+1),"")</f>
        <v>0</v>
      </c>
      <c r="G387">
        <f>IFERROR(SMALL(G108:G310,ROW()-ROW($G$313)+1),"")</f>
        <v>0</v>
      </c>
      <c r="H387">
        <f>IFERROR(SMALL(H108:H310,ROW()-ROW($H$313)+1),"")</f>
        <v>0</v>
      </c>
      <c r="I387">
        <f>IFERROR(SMALL(I108:I310,ROW()-ROW($I$313)+1),"")</f>
        <v>0</v>
      </c>
      <c r="J387">
        <f>IFERROR(SMALL(J108:J310,ROW()-ROW($J$313)+1),"")</f>
        <v>0</v>
      </c>
      <c r="K387">
        <f>IFERROR(SMALL(K108:K310,ROW()-ROW($K$313)+1),"")</f>
        <v>0</v>
      </c>
      <c r="L387">
        <f>IFERROR(SMALL(L108:L310,ROW()-ROW($L$313)+1),"")</f>
        <v>0</v>
      </c>
      <c r="M387">
        <f>IFERROR(SMALL(M108:M310,ROW()-ROW($M$313)+1),"")</f>
        <v>0</v>
      </c>
      <c r="N387">
        <f>IFERROR(SMALL(N108:N310,ROW()-ROW($N$313)+1),"")</f>
        <v>0</v>
      </c>
      <c r="O387">
        <f>IFERROR(SMALL(O108:O310,ROW()-ROW($O$313)+1),"")</f>
        <v>0</v>
      </c>
      <c r="P387">
        <f>IFERROR(SMALL(P108:P310,ROW()-ROW($P$313)+1),"")</f>
        <v>0</v>
      </c>
      <c r="Q387">
        <f>IFERROR(SMALL(Q108:Q310,ROW()-ROW($Q$313)+1),"")</f>
        <v>0</v>
      </c>
      <c r="R387">
        <f>IFERROR(SMALL(R108:R310,ROW()-ROW($R$313)+1),"")</f>
        <v>0</v>
      </c>
      <c r="S387">
        <f>IFERROR(SMALL(S108:S310,ROW()-ROW($S$313)+1),"")</f>
        <v>0</v>
      </c>
      <c r="T387">
        <f>IFERROR(SMALL(T108:T310,ROW()-ROW($T$313)+1),"")</f>
        <v>0</v>
      </c>
      <c r="U387">
        <f>IFERROR(SMALL(U108:U310,ROW()-ROW($U$313)+1),"")</f>
        <v>0</v>
      </c>
      <c r="V387">
        <f>IFERROR(SMALL(V108:V310,ROW()-ROW($V$313)+1),"")</f>
        <v>0</v>
      </c>
      <c r="W387">
        <f>IFERROR(SMALL(W108:W310,ROW()-ROW($W$313)+1),"")</f>
        <v>0</v>
      </c>
      <c r="X387">
        <f>IFERROR(SMALL(X108:X310,ROW()-ROW($X$313)+1),"")</f>
        <v>0</v>
      </c>
      <c r="Y387">
        <f>IFERROR(SMALL(Y108:Y310,ROW()-ROW($Y$313)+1),"")</f>
        <v>0</v>
      </c>
      <c r="Z387">
        <f>IFERROR(SMALL(Z108:Z310,ROW()-ROW($Z$313)+1),"")</f>
        <v>0</v>
      </c>
      <c r="AA387">
        <f>IFERROR(SMALL(AA108:AA310,ROW()-ROW($AA$313)+1),"")</f>
        <v>0</v>
      </c>
      <c r="AB387">
        <f>IFERROR(SMALL(AB108:AB310,ROW()-ROW($AB$313)+1),"")</f>
        <v>0</v>
      </c>
      <c r="AC387">
        <f>IFERROR(SMALL(AC108:AC310,ROW()-ROW($AC$313)+1),"")</f>
        <v>0</v>
      </c>
      <c r="AD387">
        <f>IFERROR(SMALL(AD108:AD310,ROW()-ROW($AD$313)+1),"")</f>
        <v>0</v>
      </c>
      <c r="AE387">
        <f>IFERROR(SMALL(AE108:AE310,ROW()-ROW($AE$313)+1),"")</f>
        <v>0</v>
      </c>
      <c r="AF387">
        <f>IFERROR(SMALL(AF108:AF310,ROW()-ROW($AF$313)+1),"")</f>
        <v>0</v>
      </c>
      <c r="AG387">
        <f>IFERROR(SMALL(AG108:AG310,ROW()-ROW($AG$313)+1),"")</f>
        <v>0</v>
      </c>
      <c r="AH387">
        <f>IFERROR(SMALL(AH108:AH310,ROW()-ROW($AH$313)+1),"")</f>
        <v>0</v>
      </c>
      <c r="AI387">
        <f>IFERROR(SMALL(AI108:AI310,ROW()-ROW($AI$313)+1),"")</f>
        <v>0</v>
      </c>
      <c r="AJ387">
        <f>IFERROR(SMALL(AJ108:AJ310,ROW()-ROW($AJ$313)+1),"")</f>
        <v>0</v>
      </c>
      <c r="AK387">
        <f>IFERROR(SMALL(AK108:AK310,ROW()-ROW($AK$313)+1),"")</f>
        <v>0</v>
      </c>
      <c r="AL387">
        <f>IFERROR(SMALL(AL108:AL310,ROW()-ROW($AL$313)+1),"")</f>
        <v>0</v>
      </c>
      <c r="AM387">
        <f>IFERROR(SMALL(AM108:AM310,ROW()-ROW($AM$313)+1),"")</f>
        <v>0</v>
      </c>
      <c r="AN387">
        <f>IFERROR(SMALL(AN108:AN310,ROW()-ROW($AN$313)+1),"")</f>
        <v>0</v>
      </c>
      <c r="AO387">
        <f>IFERROR(SMALL(AO108:AO310,ROW()-ROW($AO$313)+1),"")</f>
        <v>0</v>
      </c>
      <c r="AP387">
        <f>IFERROR(SMALL(AP108:AP310,ROW()-ROW($AP$313)+1),"")</f>
        <v>0</v>
      </c>
      <c r="AQ387">
        <f>IFERROR(SMALL(AQ108:AQ310,ROW()-ROW($AQ$313)+1),"")</f>
        <v>0</v>
      </c>
      <c r="AR387">
        <f>IFERROR(SMALL(AR108:AR310,ROW()-ROW($AR$313)+1),"")</f>
        <v>0</v>
      </c>
      <c r="AS387">
        <f>IFERROR(SMALL(AS108:AS310,ROW()-ROW($AS$313)+1),"")</f>
        <v>0</v>
      </c>
      <c r="AT387">
        <f>IFERROR(SMALL(AT108:AT310,ROW()-ROW($AT$313)+1),"")</f>
        <v>0</v>
      </c>
      <c r="AU387">
        <f>IFERROR(SMALL(AU108:AU310,ROW()-ROW($AU$313)+1),"")</f>
        <v>0</v>
      </c>
      <c r="AV387">
        <f>IFERROR(SMALL(AV108:AV310,ROW()-ROW($AV$313)+1),"")</f>
        <v>0</v>
      </c>
      <c r="AW387">
        <f>IFERROR(SMALL(AW108:AW310,ROW()-ROW($AW$313)+1),"")</f>
        <v>0</v>
      </c>
      <c r="AX387">
        <f>IFERROR(SMALL(AX108:AX310,ROW()-ROW($AX$313)+1),"")</f>
        <v>0</v>
      </c>
      <c r="AY387">
        <f>IFERROR(SMALL(AY108:AY310,ROW()-ROW($AY$313)+1),"")</f>
        <v>0</v>
      </c>
      <c r="AZ387">
        <f>IFERROR(SMALL(AZ108:AZ310,ROW()-ROW($AZ$313)+1),"")</f>
        <v>0</v>
      </c>
      <c r="BA387">
        <f>IFERROR(SMALL(BA108:BA310,ROW()-ROW($BA$313)+1),"")</f>
        <v>0</v>
      </c>
      <c r="BB387">
        <f>IFERROR(SMALL(BB108:BB310,ROW()-ROW($BB$313)+1),"")</f>
        <v>0</v>
      </c>
      <c r="BC387">
        <f>IFERROR(SMALL(BC108:BC310,ROW()-ROW($BC$313)+1),"")</f>
        <v>0</v>
      </c>
      <c r="BD387">
        <f>IFERROR(SMALL(BD108:BD310,ROW()-ROW($BD$313)+1),"")</f>
        <v>0</v>
      </c>
      <c r="BE387">
        <f>IFERROR(SMALL(BE108:BE310,ROW()-ROW($BE$313)+1),"")</f>
        <v>0</v>
      </c>
      <c r="BF387">
        <f>IFERROR(SMALL(BF108:BF310,ROW()-ROW($BF$313)+1),"")</f>
        <v>0</v>
      </c>
      <c r="BG387">
        <f>IFERROR(SMALL(BG108:BG310,ROW()-ROW($BG$313)+1),"")</f>
        <v>0</v>
      </c>
      <c r="BH387">
        <f>IFERROR(SMALL(BH108:BH310,ROW()-ROW($BH$313)+1),"")</f>
        <v>0</v>
      </c>
      <c r="BI387">
        <f>IFERROR(SMALL(BI108:BI310,ROW()-ROW($BI$313)+1),"")</f>
        <v>0</v>
      </c>
      <c r="BJ387">
        <f>IFERROR(SMALL(BJ108:BJ310,ROW()-ROW($BJ$313)+1),"")</f>
        <v>0</v>
      </c>
      <c r="BK387">
        <f>IFERROR(SMALL(BK108:BK310,ROW()-ROW($BK$313)+1),"")</f>
        <v>0</v>
      </c>
      <c r="BL387">
        <f>IFERROR(SMALL(BL108:BL310,ROW()-ROW($BL$313)+1),"")</f>
        <v>0</v>
      </c>
      <c r="BM387">
        <f>IFERROR(SMALL(BM108:BM310,ROW()-ROW($BM$313)+1),"")</f>
        <v>0</v>
      </c>
      <c r="BN387">
        <f>IFERROR(SMALL(BN108:BN310,ROW()-ROW($BN$313)+1),"")</f>
        <v>0</v>
      </c>
      <c r="BO387">
        <f>IFERROR(SMALL(BO108:BO310,ROW()-ROW($BO$313)+1),"")</f>
        <v>0</v>
      </c>
      <c r="BP387">
        <f>IFERROR(SMALL(BP108:BP310,ROW()-ROW($BP$313)+1),"")</f>
        <v>0</v>
      </c>
      <c r="BQ387">
        <f>IFERROR(SMALL(BQ108:BQ310,ROW()-ROW($BQ$313)+1),"")</f>
        <v>0</v>
      </c>
      <c r="BR387">
        <f>IFERROR(SMALL(BR108:BR310,ROW()-ROW($BR$313)+1),"")</f>
        <v>0</v>
      </c>
      <c r="BS387">
        <f>IFERROR(SMALL(BS108:BS310,ROW()-ROW($BS$313)+1),"")</f>
        <v>0</v>
      </c>
      <c r="BT387">
        <f>IFERROR(SMALL(BT108:BT310,ROW()-ROW($BT$313)+1),"")</f>
        <v>0</v>
      </c>
      <c r="BU387">
        <f>IFERROR(SMALL(BU108:BU310,ROW()-ROW($BU$313)+1),"")</f>
        <v>0</v>
      </c>
      <c r="BV387">
        <f>IFERROR(SMALL(BV108:BV310,ROW()-ROW($BV$313)+1),"")</f>
        <v>0</v>
      </c>
      <c r="BW387">
        <f>IFERROR(SMALL(BW108:BW310,ROW()-ROW($BW$313)+1),"")</f>
        <v>0</v>
      </c>
      <c r="BX387">
        <f>IFERROR(SMALL(BX108:BX310,ROW()-ROW($BX$313)+1),"")</f>
        <v>0</v>
      </c>
      <c r="BY387">
        <f>IFERROR(SMALL(BY108:BY310,ROW()-ROW($BY$313)+1),"")</f>
        <v>0</v>
      </c>
      <c r="BZ387">
        <f>IFERROR(SMALL(BZ108:BZ310,ROW()-ROW($BZ$313)+1),"")</f>
        <v>0</v>
      </c>
      <c r="CA387">
        <f>IFERROR(SMALL(CA108:CA310,ROW()-ROW($CA$313)+1),"")</f>
        <v>0</v>
      </c>
      <c r="CB387">
        <f>IFERROR(SMALL(CB108:CB310,ROW()-ROW($CB$313)+1),"")</f>
        <v>0</v>
      </c>
      <c r="CC387">
        <f>IFERROR(SMALL(CC108:CC310,ROW()-ROW($CC$313)+1),"")</f>
        <v>0</v>
      </c>
      <c r="CD387">
        <f>IFERROR(SMALL(CD108:CD310,ROW()-ROW($CD$313)+1),"")</f>
        <v>0</v>
      </c>
      <c r="CE387">
        <f>IFERROR(SMALL(CE108:CE310,ROW()-ROW($CE$313)+1),"")</f>
        <v>0</v>
      </c>
      <c r="CF387">
        <f>IFERROR(SMALL(CF108:CF310,ROW()-ROW($CF$313)+1),"")</f>
        <v>0</v>
      </c>
      <c r="CG387">
        <f>IFERROR(SMALL(CG108:CG310,ROW()-ROW($CG$313)+1),"")</f>
        <v>0</v>
      </c>
      <c r="CH387">
        <f>IFERROR(SMALL(CH108:CH310,ROW()-ROW($CH$313)+1),"")</f>
        <v>0</v>
      </c>
      <c r="CI387">
        <f>IFERROR(SMALL(CI108:CI310,ROW()-ROW($CI$313)+1),"")</f>
        <v>0</v>
      </c>
      <c r="CJ387">
        <f>IFERROR(SMALL(CJ108:CJ310,ROW()-ROW($CJ$313)+1),"")</f>
        <v>0</v>
      </c>
      <c r="CK387">
        <f>IFERROR(SMALL(CK108:CK310,ROW()-ROW($CK$313)+1),"")</f>
        <v>0</v>
      </c>
      <c r="CL387">
        <f>IFERROR(SMALL(CL108:CL310,ROW()-ROW($CL$313)+1),"")</f>
        <v>0</v>
      </c>
      <c r="CM387">
        <f>IFERROR(SMALL(CM108:CM310,ROW()-ROW($CM$313)+1),"")</f>
        <v>0</v>
      </c>
      <c r="CN387">
        <f>IFERROR(SMALL(CN108:CN310,ROW()-ROW($CN$313)+1),"")</f>
        <v>0</v>
      </c>
      <c r="CO387">
        <f>IFERROR(SMALL(CO108:CO310,ROW()-ROW($CO$313)+1),"")</f>
        <v>0</v>
      </c>
      <c r="CP387">
        <f>IFERROR(SMALL(CP108:CP310,ROW()-ROW($CP$313)+1),"")</f>
        <v>0</v>
      </c>
      <c r="CQ387">
        <f>IFERROR(SMALL(CQ108:CQ310,ROW()-ROW($CQ$313)+1),"")</f>
        <v>0</v>
      </c>
      <c r="CR387">
        <f>IFERROR(SMALL(CR108:CR310,ROW()-ROW($CR$313)+1),"")</f>
        <v>0</v>
      </c>
      <c r="CS387">
        <f>IFERROR(SMALL(CS108:CS310,ROW()-ROW($CS$313)+1),"")</f>
        <v>0</v>
      </c>
      <c r="CT387">
        <f>IFERROR(SMALL(CT108:CT310,ROW()-ROW($CT$313)+1),"")</f>
        <v>0</v>
      </c>
      <c r="CU387">
        <f>IFERROR(SMALL(CU108:CU310,ROW()-ROW($CU$313)+1),"")</f>
        <v>0</v>
      </c>
      <c r="CV387">
        <f>IFERROR(SMALL(CV108:CV310,ROW()-ROW($CV$313)+1),"")</f>
        <v>0</v>
      </c>
      <c r="CW387">
        <f>IFERROR(SMALL(CW108:CW310,ROW()-ROW($CW$313)+1),"")</f>
        <v>0</v>
      </c>
      <c r="CX387">
        <f>IFERROR(SMALL(CX108:CX310,ROW()-ROW($CX$313)+1),"")</f>
        <v>0</v>
      </c>
      <c r="CY387">
        <f>IFERROR(SMALL(CY108:CY310,ROW()-ROW($CY$313)+1),"")</f>
        <v>0</v>
      </c>
      <c r="CZ387">
        <f>IFERROR(SMALL(CZ108:CZ310,ROW()-ROW($CZ$313)+1),"")</f>
        <v>0</v>
      </c>
      <c r="DA387">
        <f>IFERROR(SMALL(DA108:DA310,ROW()-ROW($DA$313)+1),"")</f>
        <v>0</v>
      </c>
      <c r="DB387">
        <f>IFERROR(SMALL(DB108:DB310,ROW()-ROW($DB$313)+1),"")</f>
        <v>0</v>
      </c>
      <c r="DC387">
        <f>IFERROR(SMALL(DC108:DC310,ROW()-ROW($DC$313)+1),"")</f>
        <v>0</v>
      </c>
      <c r="DD387">
        <f>IFERROR(SMALL(DD108:DD310,ROW()-ROW($DD$313)+1),"")</f>
        <v>0</v>
      </c>
      <c r="DG387">
        <f>IFERROR(SMALL(DG108:DG310,ROW()-ROW($DG$313)+1),"")</f>
        <v>0</v>
      </c>
      <c r="DH387">
        <f>IFERROR(SMALL(DH108:DH310,ROW()-ROW($DH$313)+1),"")</f>
        <v>0</v>
      </c>
      <c r="DI387">
        <f>IFERROR(SMALL(DI108:DI310,ROW()-ROW($DI$313)+1),"")</f>
        <v>0</v>
      </c>
      <c r="DJ387">
        <f>IFERROR(SMALL(DJ108:DJ310,ROW()-ROW($DJ$313)+1),"")</f>
        <v>0</v>
      </c>
      <c r="DK387">
        <f>IFERROR(SMALL(DK108:DK310,ROW()-ROW($DK$313)+1),"")</f>
        <v>0</v>
      </c>
      <c r="DL387">
        <f>IFERROR(SMALL(DL108:DL310,ROW()-ROW($DL$313)+1),"")</f>
        <v>0</v>
      </c>
      <c r="DM387">
        <f>IFERROR(SMALL(DM108:DM310,ROW()-ROW($DM$313)+1),"")</f>
        <v>0</v>
      </c>
      <c r="DN387">
        <f>IFERROR(SMALL(DN108:DN310,ROW()-ROW($DN$313)+1),"")</f>
        <v>0</v>
      </c>
      <c r="DO387">
        <f>IFERROR(SMALL(DO108:DO310,ROW()-ROW($DO$313)+1),"")</f>
        <v>0</v>
      </c>
      <c r="DP387">
        <f>IFERROR(SMALL(DP108:DP310,ROW()-ROW($DP$313)+1),"")</f>
        <v>0</v>
      </c>
      <c r="DQ387">
        <f>IFERROR(SMALL(DQ108:DQ310,ROW()-ROW($DQ$313)+1),"")</f>
        <v>0</v>
      </c>
      <c r="DR387">
        <f>IFERROR(SMALL(DR108:DR310,ROW()-ROW($DR$313)+1),"")</f>
        <v>0</v>
      </c>
      <c r="DS387">
        <f>IFERROR(SMALL(DS108:DS310,ROW()-ROW($DS$313)+1),"")</f>
        <v>0</v>
      </c>
      <c r="DT387">
        <f>IFERROR(SMALL(DT108:DT310,ROW()-ROW($DT$313)+1),"")</f>
        <v>0</v>
      </c>
      <c r="DU387">
        <f>IFERROR(SMALL(DU108:DU310,ROW()-ROW($DU$313)+1),"")</f>
        <v>0</v>
      </c>
      <c r="DV387">
        <f>IFERROR(SMALL(DV108:DV310,ROW()-ROW($DV$313)+1),"")</f>
        <v>0</v>
      </c>
      <c r="DW387">
        <f>IFERROR(SMALL(DW108:DW310,ROW()-ROW($DW$313)+1),"")</f>
        <v>0</v>
      </c>
      <c r="DX387">
        <f>IFERROR(SMALL(DX108:DX310,ROW()-ROW($DX$313)+1),"")</f>
        <v>0</v>
      </c>
      <c r="DY387">
        <f>IFERROR(SMALL(DY108:DY310,ROW()-ROW($DY$313)+1),"")</f>
        <v>0</v>
      </c>
      <c r="DZ387">
        <f>IFERROR(SMALL(DZ108:DZ310,ROW()-ROW($DZ$313)+1),"")</f>
        <v>0</v>
      </c>
      <c r="EA387">
        <f>IFERROR(SMALL(EA108:EA310,ROW()-ROW($EA$313)+1),"")</f>
        <v>0</v>
      </c>
      <c r="EB387">
        <f>IFERROR(SMALL(EB108:EB310,ROW()-ROW($EB$313)+1),"")</f>
        <v>0</v>
      </c>
      <c r="EC387">
        <f>IFERROR(SMALL(EC108:EC310,ROW()-ROW($EC$313)+1),"")</f>
        <v>0</v>
      </c>
      <c r="ED387">
        <f>IFERROR(SMALL(ED108:ED310,ROW()-ROW($ED$313)+1),"")</f>
        <v>0</v>
      </c>
      <c r="EE387">
        <f>IFERROR(SMALL(EE108:EE310,ROW()-ROW($EE$313)+1),"")</f>
        <v>0</v>
      </c>
      <c r="EF387">
        <f>IFERROR(SMALL(EF108:EF310,ROW()-ROW($EF$313)+1),"")</f>
        <v>0</v>
      </c>
      <c r="EG387">
        <f>IFERROR(SMALL(EG108:EG310,ROW()-ROW($EG$313)+1),"")</f>
        <v>0</v>
      </c>
      <c r="EH387">
        <f>IFERROR(SMALL(EH108:EH310,ROW()-ROW($EH$313)+1),"")</f>
        <v>0</v>
      </c>
      <c r="EI387">
        <f>IFERROR(SMALL(EI108:EI310,ROW()-ROW($EI$313)+1),"")</f>
        <v>0</v>
      </c>
      <c r="EJ387">
        <f>IFERROR(SMALL(EJ108:EJ310,ROW()-ROW($EJ$313)+1),"")</f>
        <v>0</v>
      </c>
      <c r="EK387">
        <f>IFERROR(SMALL(EK108:EK310,ROW()-ROW($EK$313)+1),"")</f>
        <v>0</v>
      </c>
      <c r="EL387">
        <f>IFERROR(SMALL(EL108:EL310,ROW()-ROW($EL$313)+1),"")</f>
        <v>0</v>
      </c>
      <c r="EM387">
        <f>IFERROR(SMALL(EM108:EM310,ROW()-ROW($EM$313)+1),"")</f>
        <v>0</v>
      </c>
      <c r="EN387">
        <f>IFERROR(SMALL(EN108:EN310,ROW()-ROW($EN$313)+1),"")</f>
        <v>0</v>
      </c>
      <c r="EO387">
        <f>IFERROR(SMALL(EO108:EO310,ROW()-ROW($EO$313)+1),"")</f>
        <v>0</v>
      </c>
      <c r="EP387">
        <f>IFERROR(SMALL(EP108:EP310,ROW()-ROW($EP$313)+1),"")</f>
        <v>0</v>
      </c>
      <c r="EQ387">
        <f>IFERROR(SMALL(EQ108:EQ310,ROW()-ROW($EQ$313)+1),"")</f>
        <v>0</v>
      </c>
      <c r="ER387">
        <f>IFERROR(SMALL(ER108:ER310,ROW()-ROW($ER$313)+1),"")</f>
        <v>0</v>
      </c>
      <c r="ES387">
        <f>IFERROR(SMALL(ES108:ES310,ROW()-ROW($ES$313)+1),"")</f>
        <v>0</v>
      </c>
      <c r="ET387">
        <f>IFERROR(SMALL(ET108:ET310,ROW()-ROW($ET$313)+1),"")</f>
        <v>0</v>
      </c>
      <c r="EU387">
        <f>IFERROR(SMALL(EU108:EU310,ROW()-ROW($EU$313)+1),"")</f>
        <v>0</v>
      </c>
      <c r="EV387">
        <f>IFERROR(SMALL(EV108:EV310,ROW()-ROW($EV$313)+1),"")</f>
        <v>0</v>
      </c>
      <c r="EW387">
        <f>IFERROR(SMALL(EW108:EW310,ROW()-ROW($EW$313)+1),"")</f>
        <v>0</v>
      </c>
      <c r="EX387">
        <f>IFERROR(SMALL(EX108:EX310,ROW()-ROW($EX$313)+1),"")</f>
        <v>0</v>
      </c>
      <c r="EY387">
        <f>IFERROR(SMALL(EY108:EY310,ROW()-ROW($EY$313)+1),"")</f>
        <v>0</v>
      </c>
      <c r="EZ387">
        <f>IFERROR(SMALL(EZ108:EZ310,ROW()-ROW($EZ$313)+1),"")</f>
        <v>0</v>
      </c>
      <c r="FA387">
        <f>IFERROR(SMALL(FA108:FA310,ROW()-ROW($FA$313)+1),"")</f>
        <v>0</v>
      </c>
      <c r="FB387">
        <f>IFERROR(SMALL(FB108:FB310,ROW()-ROW($FB$313)+1),"")</f>
        <v>0</v>
      </c>
      <c r="FC387">
        <f>IFERROR(SMALL(FC108:FC310,ROW()-ROW($FC$313)+1),"")</f>
        <v>0</v>
      </c>
      <c r="FD387">
        <f>IFERROR(SMALL(FD108:FD310,ROW()-ROW($FD$313)+1),"")</f>
        <v>0</v>
      </c>
      <c r="FE387">
        <f>IFERROR(SMALL(FE108:FE310,ROW()-ROW($FE$313)+1),"")</f>
        <v>0</v>
      </c>
      <c r="FF387">
        <f>IFERROR(SMALL(FF108:FF310,ROW()-ROW($FF$313)+1),"")</f>
        <v>0</v>
      </c>
      <c r="FG387">
        <f>IFERROR(SMALL(FG108:FG310,ROW()-ROW($FG$313)+1),"")</f>
        <v>0</v>
      </c>
      <c r="FH387">
        <f>IFERROR(SMALL(FH108:FH310,ROW()-ROW($FH$313)+1),"")</f>
        <v>0</v>
      </c>
      <c r="FI387">
        <f>IFERROR(SMALL(FI108:FI310,ROW()-ROW($FI$313)+1),"")</f>
        <v>0</v>
      </c>
      <c r="FJ387">
        <f>IFERROR(SMALL(FJ108:FJ310,ROW()-ROW($FJ$313)+1),"")</f>
        <v>0</v>
      </c>
      <c r="FK387">
        <f>IFERROR(SMALL(FK108:FK310,ROW()-ROW($FK$313)+1),"")</f>
        <v>0</v>
      </c>
      <c r="FL387">
        <f>IFERROR(SMALL(FL108:FL310,ROW()-ROW($FL$313)+1),"")</f>
        <v>0</v>
      </c>
      <c r="FM387">
        <f>IFERROR(SMALL(FM108:FM310,ROW()-ROW($FM$313)+1),"")</f>
        <v>0</v>
      </c>
      <c r="FN387">
        <f>IFERROR(SMALL(FN108:FN310,ROW()-ROW($FN$313)+1),"")</f>
        <v>0</v>
      </c>
      <c r="FO387">
        <f>IFERROR(SMALL(FO108:FO310,ROW()-ROW($FO$313)+1),"")</f>
        <v>0</v>
      </c>
      <c r="FP387">
        <f>IFERROR(SMALL(FP108:FP310,ROW()-ROW($FP$313)+1),"")</f>
        <v>0</v>
      </c>
      <c r="FQ387">
        <f>IFERROR(SMALL(FQ108:FQ310,ROW()-ROW($FQ$313)+1),"")</f>
        <v>0</v>
      </c>
      <c r="FR387">
        <f>IFERROR(SMALL(FR108:FR310,ROW()-ROW($FR$313)+1),"")</f>
        <v>0</v>
      </c>
      <c r="FS387">
        <f>IFERROR(SMALL(FS108:FS310,ROW()-ROW($FS$313)+1),"")</f>
        <v>0</v>
      </c>
      <c r="FT387">
        <f>IFERROR(SMALL(FT108:FT310,ROW()-ROW($FT$313)+1),"")</f>
        <v>0</v>
      </c>
      <c r="FU387">
        <f>IFERROR(SMALL(FU108:FU310,ROW()-ROW($FU$313)+1),"")</f>
        <v>0</v>
      </c>
      <c r="FV387">
        <f>IFERROR(SMALL(FV108:FV310,ROW()-ROW($FV$313)+1),"")</f>
        <v>0</v>
      </c>
      <c r="FW387">
        <f>IFERROR(SMALL(FW108:FW310,ROW()-ROW($FW$313)+1),"")</f>
        <v>0</v>
      </c>
      <c r="FX387">
        <f>IFERROR(SMALL(FX108:FX310,ROW()-ROW($FX$313)+1),"")</f>
        <v>0</v>
      </c>
      <c r="FY387">
        <f>IFERROR(SMALL(FY108:FY310,ROW()-ROW($FY$313)+1),"")</f>
        <v>0</v>
      </c>
      <c r="FZ387">
        <f>IFERROR(SMALL(FZ108:FZ310,ROW()-ROW($FZ$313)+1),"")</f>
        <v>0</v>
      </c>
      <c r="GA387">
        <f>IFERROR(SMALL(GA108:GA310,ROW()-ROW($GA$313)+1),"")</f>
        <v>0</v>
      </c>
      <c r="GB387">
        <f>IFERROR(SMALL(GB108:GB310,ROW()-ROW($GB$313)+1),"")</f>
        <v>0</v>
      </c>
      <c r="GC387">
        <f>IFERROR(SMALL(GC108:GC310,ROW()-ROW($GC$313)+1),"")</f>
        <v>0</v>
      </c>
      <c r="GD387">
        <f>IFERROR(SMALL(GD108:GD310,ROW()-ROW($GD$313)+1),"")</f>
        <v>0</v>
      </c>
      <c r="GE387">
        <f>IFERROR(SMALL(GE108:GE310,ROW()-ROW($GE$313)+1),"")</f>
        <v>0</v>
      </c>
      <c r="GF387">
        <f>IFERROR(SMALL(GF108:GF310,ROW()-ROW($GF$313)+1),"")</f>
        <v>0</v>
      </c>
      <c r="GG387">
        <f>IFERROR(SMALL(GG108:GG310,ROW()-ROW($GG$313)+1),"")</f>
        <v>0</v>
      </c>
      <c r="GH387">
        <f>IFERROR(SMALL(GH108:GH310,ROW()-ROW($GH$313)+1),"")</f>
        <v>0</v>
      </c>
      <c r="GI387">
        <f>IFERROR(SMALL(GI108:GI310,ROW()-ROW($GI$313)+1),"")</f>
        <v>0</v>
      </c>
      <c r="GJ387">
        <f>IFERROR(SMALL(GJ108:GJ310,ROW()-ROW($GJ$313)+1),"")</f>
        <v>0</v>
      </c>
      <c r="GK387">
        <f>IFERROR(SMALL(GK108:GK310,ROW()-ROW($GK$313)+1),"")</f>
        <v>0</v>
      </c>
      <c r="GL387">
        <f>IFERROR(SMALL(GL108:GL310,ROW()-ROW($GL$313)+1),"")</f>
        <v>0</v>
      </c>
      <c r="GM387">
        <f>IFERROR(SMALL(GM108:GM310,ROW()-ROW($GM$313)+1),"")</f>
        <v>0</v>
      </c>
      <c r="GN387">
        <f>IFERROR(SMALL(GN108:GN310,ROW()-ROW($GN$313)+1),"")</f>
        <v>0</v>
      </c>
      <c r="GO387">
        <f>IFERROR(SMALL(GO108:GO310,ROW()-ROW($GO$313)+1),"")</f>
        <v>0</v>
      </c>
      <c r="GP387">
        <f>IFERROR(SMALL(GP108:GP310,ROW()-ROW($GP$313)+1),"")</f>
        <v>0</v>
      </c>
      <c r="GQ387">
        <f>IFERROR(SMALL(GQ108:GQ310,ROW()-ROW($GQ$313)+1),"")</f>
        <v>0</v>
      </c>
      <c r="GR387">
        <f>IFERROR(SMALL(GR108:GR310,ROW()-ROW($GR$313)+1),"")</f>
        <v>0</v>
      </c>
      <c r="GS387">
        <f>IFERROR(SMALL(GS108:GS310,ROW()-ROW($GS$313)+1),"")</f>
        <v>0</v>
      </c>
      <c r="GT387">
        <f>IFERROR(SMALL(GT108:GT310,ROW()-ROW($GT$313)+1),"")</f>
        <v>0</v>
      </c>
      <c r="GU387">
        <f>IFERROR(SMALL(GU108:GU310,ROW()-ROW($GU$313)+1),"")</f>
        <v>0</v>
      </c>
      <c r="GV387">
        <f>IFERROR(SMALL(GV108:GV310,ROW()-ROW($GV$313)+1),"")</f>
        <v>0</v>
      </c>
      <c r="GW387">
        <f>IFERROR(SMALL(GW108:GW310,ROW()-ROW($GW$313)+1),"")</f>
        <v>0</v>
      </c>
      <c r="GX387">
        <f>IFERROR(SMALL(GX108:GX310,ROW()-ROW($GX$313)+1),"")</f>
        <v>0</v>
      </c>
      <c r="GY387">
        <f>IFERROR(SMALL(GY108:GY310,ROW()-ROW($GY$313)+1),"")</f>
        <v>0</v>
      </c>
      <c r="GZ387">
        <f>IFERROR(SMALL(GZ108:GZ310,ROW()-ROW($GZ$313)+1),"")</f>
        <v>0</v>
      </c>
      <c r="HA387">
        <f>IFERROR(SMALL(HA108:HA310,ROW()-ROW($HA$313)+1),"")</f>
        <v>0</v>
      </c>
      <c r="HB387">
        <f>IFERROR(SMALL(HB108:HB310,ROW()-ROW($HB$313)+1),"")</f>
        <v>0</v>
      </c>
      <c r="HC387">
        <f>IFERROR(SMALL(HC108:HC310,ROW()-ROW($HC$313)+1),"")</f>
        <v>0</v>
      </c>
      <c r="HD387">
        <f>IFERROR(SMALL(HD108:HD310,ROW()-ROW($HD$313)+1),"")</f>
        <v>0</v>
      </c>
      <c r="HE387">
        <f>IFERROR(SMALL(HE108:HE310,ROW()-ROW($HE$313)+1),"")</f>
        <v>0</v>
      </c>
      <c r="HF387">
        <f>IFERROR(SMALL(HF108:HF310,ROW()-ROW($HF$313)+1),"")</f>
        <v>0</v>
      </c>
    </row>
    <row r="388" spans="5:214">
      <c r="E388">
        <f>IFERROR(SMALL(E108:E310,ROW()-ROW($E$313)+1),"")</f>
        <v>0</v>
      </c>
      <c r="F388">
        <f>IFERROR(SMALL(F108:F310,ROW()-ROW($F$313)+1),"")</f>
        <v>0</v>
      </c>
      <c r="G388">
        <f>IFERROR(SMALL(G108:G310,ROW()-ROW($G$313)+1),"")</f>
        <v>0</v>
      </c>
      <c r="H388">
        <f>IFERROR(SMALL(H108:H310,ROW()-ROW($H$313)+1),"")</f>
        <v>0</v>
      </c>
      <c r="I388">
        <f>IFERROR(SMALL(I108:I310,ROW()-ROW($I$313)+1),"")</f>
        <v>0</v>
      </c>
      <c r="J388">
        <f>IFERROR(SMALL(J108:J310,ROW()-ROW($J$313)+1),"")</f>
        <v>0</v>
      </c>
      <c r="K388">
        <f>IFERROR(SMALL(K108:K310,ROW()-ROW($K$313)+1),"")</f>
        <v>0</v>
      </c>
      <c r="L388">
        <f>IFERROR(SMALL(L108:L310,ROW()-ROW($L$313)+1),"")</f>
        <v>0</v>
      </c>
      <c r="M388">
        <f>IFERROR(SMALL(M108:M310,ROW()-ROW($M$313)+1),"")</f>
        <v>0</v>
      </c>
      <c r="N388">
        <f>IFERROR(SMALL(N108:N310,ROW()-ROW($N$313)+1),"")</f>
        <v>0</v>
      </c>
      <c r="O388">
        <f>IFERROR(SMALL(O108:O310,ROW()-ROW($O$313)+1),"")</f>
        <v>0</v>
      </c>
      <c r="P388">
        <f>IFERROR(SMALL(P108:P310,ROW()-ROW($P$313)+1),"")</f>
        <v>0</v>
      </c>
      <c r="Q388">
        <f>IFERROR(SMALL(Q108:Q310,ROW()-ROW($Q$313)+1),"")</f>
        <v>0</v>
      </c>
      <c r="R388">
        <f>IFERROR(SMALL(R108:R310,ROW()-ROW($R$313)+1),"")</f>
        <v>0</v>
      </c>
      <c r="S388">
        <f>IFERROR(SMALL(S108:S310,ROW()-ROW($S$313)+1),"")</f>
        <v>0</v>
      </c>
      <c r="T388">
        <f>IFERROR(SMALL(T108:T310,ROW()-ROW($T$313)+1),"")</f>
        <v>0</v>
      </c>
      <c r="U388">
        <f>IFERROR(SMALL(U108:U310,ROW()-ROW($U$313)+1),"")</f>
        <v>0</v>
      </c>
      <c r="V388">
        <f>IFERROR(SMALL(V108:V310,ROW()-ROW($V$313)+1),"")</f>
        <v>0</v>
      </c>
      <c r="W388">
        <f>IFERROR(SMALL(W108:W310,ROW()-ROW($W$313)+1),"")</f>
        <v>0</v>
      </c>
      <c r="X388">
        <f>IFERROR(SMALL(X108:X310,ROW()-ROW($X$313)+1),"")</f>
        <v>0</v>
      </c>
      <c r="Y388">
        <f>IFERROR(SMALL(Y108:Y310,ROW()-ROW($Y$313)+1),"")</f>
        <v>0</v>
      </c>
      <c r="Z388">
        <f>IFERROR(SMALL(Z108:Z310,ROW()-ROW($Z$313)+1),"")</f>
        <v>0</v>
      </c>
      <c r="AA388">
        <f>IFERROR(SMALL(AA108:AA310,ROW()-ROW($AA$313)+1),"")</f>
        <v>0</v>
      </c>
      <c r="AB388">
        <f>IFERROR(SMALL(AB108:AB310,ROW()-ROW($AB$313)+1),"")</f>
        <v>0</v>
      </c>
      <c r="AC388">
        <f>IFERROR(SMALL(AC108:AC310,ROW()-ROW($AC$313)+1),"")</f>
        <v>0</v>
      </c>
      <c r="AD388">
        <f>IFERROR(SMALL(AD108:AD310,ROW()-ROW($AD$313)+1),"")</f>
        <v>0</v>
      </c>
      <c r="AE388">
        <f>IFERROR(SMALL(AE108:AE310,ROW()-ROW($AE$313)+1),"")</f>
        <v>0</v>
      </c>
      <c r="AF388">
        <f>IFERROR(SMALL(AF108:AF310,ROW()-ROW($AF$313)+1),"")</f>
        <v>0</v>
      </c>
      <c r="AG388">
        <f>IFERROR(SMALL(AG108:AG310,ROW()-ROW($AG$313)+1),"")</f>
        <v>0</v>
      </c>
      <c r="AH388">
        <f>IFERROR(SMALL(AH108:AH310,ROW()-ROW($AH$313)+1),"")</f>
        <v>0</v>
      </c>
      <c r="AI388">
        <f>IFERROR(SMALL(AI108:AI310,ROW()-ROW($AI$313)+1),"")</f>
        <v>0</v>
      </c>
      <c r="AJ388">
        <f>IFERROR(SMALL(AJ108:AJ310,ROW()-ROW($AJ$313)+1),"")</f>
        <v>0</v>
      </c>
      <c r="AK388">
        <f>IFERROR(SMALL(AK108:AK310,ROW()-ROW($AK$313)+1),"")</f>
        <v>0</v>
      </c>
      <c r="AL388">
        <f>IFERROR(SMALL(AL108:AL310,ROW()-ROW($AL$313)+1),"")</f>
        <v>0</v>
      </c>
      <c r="AM388">
        <f>IFERROR(SMALL(AM108:AM310,ROW()-ROW($AM$313)+1),"")</f>
        <v>0</v>
      </c>
      <c r="AN388">
        <f>IFERROR(SMALL(AN108:AN310,ROW()-ROW($AN$313)+1),"")</f>
        <v>0</v>
      </c>
      <c r="AO388">
        <f>IFERROR(SMALL(AO108:AO310,ROW()-ROW($AO$313)+1),"")</f>
        <v>0</v>
      </c>
      <c r="AP388">
        <f>IFERROR(SMALL(AP108:AP310,ROW()-ROW($AP$313)+1),"")</f>
        <v>0</v>
      </c>
      <c r="AQ388">
        <f>IFERROR(SMALL(AQ108:AQ310,ROW()-ROW($AQ$313)+1),"")</f>
        <v>0</v>
      </c>
      <c r="AR388">
        <f>IFERROR(SMALL(AR108:AR310,ROW()-ROW($AR$313)+1),"")</f>
        <v>0</v>
      </c>
      <c r="AS388">
        <f>IFERROR(SMALL(AS108:AS310,ROW()-ROW($AS$313)+1),"")</f>
        <v>0</v>
      </c>
      <c r="AT388">
        <f>IFERROR(SMALL(AT108:AT310,ROW()-ROW($AT$313)+1),"")</f>
        <v>0</v>
      </c>
      <c r="AU388">
        <f>IFERROR(SMALL(AU108:AU310,ROW()-ROW($AU$313)+1),"")</f>
        <v>0</v>
      </c>
      <c r="AV388">
        <f>IFERROR(SMALL(AV108:AV310,ROW()-ROW($AV$313)+1),"")</f>
        <v>0</v>
      </c>
      <c r="AW388">
        <f>IFERROR(SMALL(AW108:AW310,ROW()-ROW($AW$313)+1),"")</f>
        <v>0</v>
      </c>
      <c r="AX388">
        <f>IFERROR(SMALL(AX108:AX310,ROW()-ROW($AX$313)+1),"")</f>
        <v>0</v>
      </c>
      <c r="AY388">
        <f>IFERROR(SMALL(AY108:AY310,ROW()-ROW($AY$313)+1),"")</f>
        <v>0</v>
      </c>
      <c r="AZ388">
        <f>IFERROR(SMALL(AZ108:AZ310,ROW()-ROW($AZ$313)+1),"")</f>
        <v>0</v>
      </c>
      <c r="BA388">
        <f>IFERROR(SMALL(BA108:BA310,ROW()-ROW($BA$313)+1),"")</f>
        <v>0</v>
      </c>
      <c r="BB388">
        <f>IFERROR(SMALL(BB108:BB310,ROW()-ROW($BB$313)+1),"")</f>
        <v>0</v>
      </c>
      <c r="BC388">
        <f>IFERROR(SMALL(BC108:BC310,ROW()-ROW($BC$313)+1),"")</f>
        <v>0</v>
      </c>
      <c r="BD388">
        <f>IFERROR(SMALL(BD108:BD310,ROW()-ROW($BD$313)+1),"")</f>
        <v>0</v>
      </c>
      <c r="BE388">
        <f>IFERROR(SMALL(BE108:BE310,ROW()-ROW($BE$313)+1),"")</f>
        <v>0</v>
      </c>
      <c r="BF388">
        <f>IFERROR(SMALL(BF108:BF310,ROW()-ROW($BF$313)+1),"")</f>
        <v>0</v>
      </c>
      <c r="BG388">
        <f>IFERROR(SMALL(BG108:BG310,ROW()-ROW($BG$313)+1),"")</f>
        <v>0</v>
      </c>
      <c r="BH388">
        <f>IFERROR(SMALL(BH108:BH310,ROW()-ROW($BH$313)+1),"")</f>
        <v>0</v>
      </c>
      <c r="BI388">
        <f>IFERROR(SMALL(BI108:BI310,ROW()-ROW($BI$313)+1),"")</f>
        <v>0</v>
      </c>
      <c r="BJ388">
        <f>IFERROR(SMALL(BJ108:BJ310,ROW()-ROW($BJ$313)+1),"")</f>
        <v>0</v>
      </c>
      <c r="BK388">
        <f>IFERROR(SMALL(BK108:BK310,ROW()-ROW($BK$313)+1),"")</f>
        <v>0</v>
      </c>
      <c r="BL388">
        <f>IFERROR(SMALL(BL108:BL310,ROW()-ROW($BL$313)+1),"")</f>
        <v>0</v>
      </c>
      <c r="BM388">
        <f>IFERROR(SMALL(BM108:BM310,ROW()-ROW($BM$313)+1),"")</f>
        <v>0</v>
      </c>
      <c r="BN388">
        <f>IFERROR(SMALL(BN108:BN310,ROW()-ROW($BN$313)+1),"")</f>
        <v>0</v>
      </c>
      <c r="BO388">
        <f>IFERROR(SMALL(BO108:BO310,ROW()-ROW($BO$313)+1),"")</f>
        <v>0</v>
      </c>
      <c r="BP388">
        <f>IFERROR(SMALL(BP108:BP310,ROW()-ROW($BP$313)+1),"")</f>
        <v>0</v>
      </c>
      <c r="BQ388">
        <f>IFERROR(SMALL(BQ108:BQ310,ROW()-ROW($BQ$313)+1),"")</f>
        <v>0</v>
      </c>
      <c r="BR388">
        <f>IFERROR(SMALL(BR108:BR310,ROW()-ROW($BR$313)+1),"")</f>
        <v>0</v>
      </c>
      <c r="BS388">
        <f>IFERROR(SMALL(BS108:BS310,ROW()-ROW($BS$313)+1),"")</f>
        <v>0</v>
      </c>
      <c r="BT388">
        <f>IFERROR(SMALL(BT108:BT310,ROW()-ROW($BT$313)+1),"")</f>
        <v>0</v>
      </c>
      <c r="BU388">
        <f>IFERROR(SMALL(BU108:BU310,ROW()-ROW($BU$313)+1),"")</f>
        <v>0</v>
      </c>
      <c r="BV388">
        <f>IFERROR(SMALL(BV108:BV310,ROW()-ROW($BV$313)+1),"")</f>
        <v>0</v>
      </c>
      <c r="BW388">
        <f>IFERROR(SMALL(BW108:BW310,ROW()-ROW($BW$313)+1),"")</f>
        <v>0</v>
      </c>
      <c r="BX388">
        <f>IFERROR(SMALL(BX108:BX310,ROW()-ROW($BX$313)+1),"")</f>
        <v>0</v>
      </c>
      <c r="BY388">
        <f>IFERROR(SMALL(BY108:BY310,ROW()-ROW($BY$313)+1),"")</f>
        <v>0</v>
      </c>
      <c r="BZ388">
        <f>IFERROR(SMALL(BZ108:BZ310,ROW()-ROW($BZ$313)+1),"")</f>
        <v>0</v>
      </c>
      <c r="CA388">
        <f>IFERROR(SMALL(CA108:CA310,ROW()-ROW($CA$313)+1),"")</f>
        <v>0</v>
      </c>
      <c r="CB388">
        <f>IFERROR(SMALL(CB108:CB310,ROW()-ROW($CB$313)+1),"")</f>
        <v>0</v>
      </c>
      <c r="CC388">
        <f>IFERROR(SMALL(CC108:CC310,ROW()-ROW($CC$313)+1),"")</f>
        <v>0</v>
      </c>
      <c r="CD388">
        <f>IFERROR(SMALL(CD108:CD310,ROW()-ROW($CD$313)+1),"")</f>
        <v>0</v>
      </c>
      <c r="CE388">
        <f>IFERROR(SMALL(CE108:CE310,ROW()-ROW($CE$313)+1),"")</f>
        <v>0</v>
      </c>
      <c r="CF388">
        <f>IFERROR(SMALL(CF108:CF310,ROW()-ROW($CF$313)+1),"")</f>
        <v>0</v>
      </c>
      <c r="CG388">
        <f>IFERROR(SMALL(CG108:CG310,ROW()-ROW($CG$313)+1),"")</f>
        <v>0</v>
      </c>
      <c r="CH388">
        <f>IFERROR(SMALL(CH108:CH310,ROW()-ROW($CH$313)+1),"")</f>
        <v>0</v>
      </c>
      <c r="CI388">
        <f>IFERROR(SMALL(CI108:CI310,ROW()-ROW($CI$313)+1),"")</f>
        <v>0</v>
      </c>
      <c r="CJ388">
        <f>IFERROR(SMALL(CJ108:CJ310,ROW()-ROW($CJ$313)+1),"")</f>
        <v>0</v>
      </c>
      <c r="CK388">
        <f>IFERROR(SMALL(CK108:CK310,ROW()-ROW($CK$313)+1),"")</f>
        <v>0</v>
      </c>
      <c r="CL388">
        <f>IFERROR(SMALL(CL108:CL310,ROW()-ROW($CL$313)+1),"")</f>
        <v>0</v>
      </c>
      <c r="CM388">
        <f>IFERROR(SMALL(CM108:CM310,ROW()-ROW($CM$313)+1),"")</f>
        <v>0</v>
      </c>
      <c r="CN388">
        <f>IFERROR(SMALL(CN108:CN310,ROW()-ROW($CN$313)+1),"")</f>
        <v>0</v>
      </c>
      <c r="CO388">
        <f>IFERROR(SMALL(CO108:CO310,ROW()-ROW($CO$313)+1),"")</f>
        <v>0</v>
      </c>
      <c r="CP388">
        <f>IFERROR(SMALL(CP108:CP310,ROW()-ROW($CP$313)+1),"")</f>
        <v>0</v>
      </c>
      <c r="CQ388">
        <f>IFERROR(SMALL(CQ108:CQ310,ROW()-ROW($CQ$313)+1),"")</f>
        <v>0</v>
      </c>
      <c r="CR388">
        <f>IFERROR(SMALL(CR108:CR310,ROW()-ROW($CR$313)+1),"")</f>
        <v>0</v>
      </c>
      <c r="CS388">
        <f>IFERROR(SMALL(CS108:CS310,ROW()-ROW($CS$313)+1),"")</f>
        <v>0</v>
      </c>
      <c r="CT388">
        <f>IFERROR(SMALL(CT108:CT310,ROW()-ROW($CT$313)+1),"")</f>
        <v>0</v>
      </c>
      <c r="CU388">
        <f>IFERROR(SMALL(CU108:CU310,ROW()-ROW($CU$313)+1),"")</f>
        <v>0</v>
      </c>
      <c r="CV388">
        <f>IFERROR(SMALL(CV108:CV310,ROW()-ROW($CV$313)+1),"")</f>
        <v>0</v>
      </c>
      <c r="CW388">
        <f>IFERROR(SMALL(CW108:CW310,ROW()-ROW($CW$313)+1),"")</f>
        <v>0</v>
      </c>
      <c r="CX388">
        <f>IFERROR(SMALL(CX108:CX310,ROW()-ROW($CX$313)+1),"")</f>
        <v>0</v>
      </c>
      <c r="CY388">
        <f>IFERROR(SMALL(CY108:CY310,ROW()-ROW($CY$313)+1),"")</f>
        <v>0</v>
      </c>
      <c r="CZ388">
        <f>IFERROR(SMALL(CZ108:CZ310,ROW()-ROW($CZ$313)+1),"")</f>
        <v>0</v>
      </c>
      <c r="DA388">
        <f>IFERROR(SMALL(DA108:DA310,ROW()-ROW($DA$313)+1),"")</f>
        <v>0</v>
      </c>
      <c r="DB388">
        <f>IFERROR(SMALL(DB108:DB310,ROW()-ROW($DB$313)+1),"")</f>
        <v>0</v>
      </c>
      <c r="DC388">
        <f>IFERROR(SMALL(DC108:DC310,ROW()-ROW($DC$313)+1),"")</f>
        <v>0</v>
      </c>
      <c r="DD388">
        <f>IFERROR(SMALL(DD108:DD310,ROW()-ROW($DD$313)+1),"")</f>
        <v>0</v>
      </c>
      <c r="DG388">
        <f>IFERROR(SMALL(DG108:DG310,ROW()-ROW($DG$313)+1),"")</f>
        <v>0</v>
      </c>
      <c r="DH388">
        <f>IFERROR(SMALL(DH108:DH310,ROW()-ROW($DH$313)+1),"")</f>
        <v>0</v>
      </c>
      <c r="DI388">
        <f>IFERROR(SMALL(DI108:DI310,ROW()-ROW($DI$313)+1),"")</f>
        <v>0</v>
      </c>
      <c r="DJ388">
        <f>IFERROR(SMALL(DJ108:DJ310,ROW()-ROW($DJ$313)+1),"")</f>
        <v>0</v>
      </c>
      <c r="DK388">
        <f>IFERROR(SMALL(DK108:DK310,ROW()-ROW($DK$313)+1),"")</f>
        <v>0</v>
      </c>
      <c r="DL388">
        <f>IFERROR(SMALL(DL108:DL310,ROW()-ROW($DL$313)+1),"")</f>
        <v>0</v>
      </c>
      <c r="DM388">
        <f>IFERROR(SMALL(DM108:DM310,ROW()-ROW($DM$313)+1),"")</f>
        <v>0</v>
      </c>
      <c r="DN388">
        <f>IFERROR(SMALL(DN108:DN310,ROW()-ROW($DN$313)+1),"")</f>
        <v>0</v>
      </c>
      <c r="DO388">
        <f>IFERROR(SMALL(DO108:DO310,ROW()-ROW($DO$313)+1),"")</f>
        <v>0</v>
      </c>
      <c r="DP388">
        <f>IFERROR(SMALL(DP108:DP310,ROW()-ROW($DP$313)+1),"")</f>
        <v>0</v>
      </c>
      <c r="DQ388">
        <f>IFERROR(SMALL(DQ108:DQ310,ROW()-ROW($DQ$313)+1),"")</f>
        <v>0</v>
      </c>
      <c r="DR388">
        <f>IFERROR(SMALL(DR108:DR310,ROW()-ROW($DR$313)+1),"")</f>
        <v>0</v>
      </c>
      <c r="DS388">
        <f>IFERROR(SMALL(DS108:DS310,ROW()-ROW($DS$313)+1),"")</f>
        <v>0</v>
      </c>
      <c r="DT388">
        <f>IFERROR(SMALL(DT108:DT310,ROW()-ROW($DT$313)+1),"")</f>
        <v>0</v>
      </c>
      <c r="DU388">
        <f>IFERROR(SMALL(DU108:DU310,ROW()-ROW($DU$313)+1),"")</f>
        <v>0</v>
      </c>
      <c r="DV388">
        <f>IFERROR(SMALL(DV108:DV310,ROW()-ROW($DV$313)+1),"")</f>
        <v>0</v>
      </c>
      <c r="DW388">
        <f>IFERROR(SMALL(DW108:DW310,ROW()-ROW($DW$313)+1),"")</f>
        <v>0</v>
      </c>
      <c r="DX388">
        <f>IFERROR(SMALL(DX108:DX310,ROW()-ROW($DX$313)+1),"")</f>
        <v>0</v>
      </c>
      <c r="DY388">
        <f>IFERROR(SMALL(DY108:DY310,ROW()-ROW($DY$313)+1),"")</f>
        <v>0</v>
      </c>
      <c r="DZ388">
        <f>IFERROR(SMALL(DZ108:DZ310,ROW()-ROW($DZ$313)+1),"")</f>
        <v>0</v>
      </c>
      <c r="EA388">
        <f>IFERROR(SMALL(EA108:EA310,ROW()-ROW($EA$313)+1),"")</f>
        <v>0</v>
      </c>
      <c r="EB388">
        <f>IFERROR(SMALL(EB108:EB310,ROW()-ROW($EB$313)+1),"")</f>
        <v>0</v>
      </c>
      <c r="EC388">
        <f>IFERROR(SMALL(EC108:EC310,ROW()-ROW($EC$313)+1),"")</f>
        <v>0</v>
      </c>
      <c r="ED388">
        <f>IFERROR(SMALL(ED108:ED310,ROW()-ROW($ED$313)+1),"")</f>
        <v>0</v>
      </c>
      <c r="EE388">
        <f>IFERROR(SMALL(EE108:EE310,ROW()-ROW($EE$313)+1),"")</f>
        <v>0</v>
      </c>
      <c r="EF388">
        <f>IFERROR(SMALL(EF108:EF310,ROW()-ROW($EF$313)+1),"")</f>
        <v>0</v>
      </c>
      <c r="EG388">
        <f>IFERROR(SMALL(EG108:EG310,ROW()-ROW($EG$313)+1),"")</f>
        <v>0</v>
      </c>
      <c r="EH388">
        <f>IFERROR(SMALL(EH108:EH310,ROW()-ROW($EH$313)+1),"")</f>
        <v>0</v>
      </c>
      <c r="EI388">
        <f>IFERROR(SMALL(EI108:EI310,ROW()-ROW($EI$313)+1),"")</f>
        <v>0</v>
      </c>
      <c r="EJ388">
        <f>IFERROR(SMALL(EJ108:EJ310,ROW()-ROW($EJ$313)+1),"")</f>
        <v>0</v>
      </c>
      <c r="EK388">
        <f>IFERROR(SMALL(EK108:EK310,ROW()-ROW($EK$313)+1),"")</f>
        <v>0</v>
      </c>
      <c r="EL388">
        <f>IFERROR(SMALL(EL108:EL310,ROW()-ROW($EL$313)+1),"")</f>
        <v>0</v>
      </c>
      <c r="EM388">
        <f>IFERROR(SMALL(EM108:EM310,ROW()-ROW($EM$313)+1),"")</f>
        <v>0</v>
      </c>
      <c r="EN388">
        <f>IFERROR(SMALL(EN108:EN310,ROW()-ROW($EN$313)+1),"")</f>
        <v>0</v>
      </c>
      <c r="EO388">
        <f>IFERROR(SMALL(EO108:EO310,ROW()-ROW($EO$313)+1),"")</f>
        <v>0</v>
      </c>
      <c r="EP388">
        <f>IFERROR(SMALL(EP108:EP310,ROW()-ROW($EP$313)+1),"")</f>
        <v>0</v>
      </c>
      <c r="EQ388">
        <f>IFERROR(SMALL(EQ108:EQ310,ROW()-ROW($EQ$313)+1),"")</f>
        <v>0</v>
      </c>
      <c r="ER388">
        <f>IFERROR(SMALL(ER108:ER310,ROW()-ROW($ER$313)+1),"")</f>
        <v>0</v>
      </c>
      <c r="ES388">
        <f>IFERROR(SMALL(ES108:ES310,ROW()-ROW($ES$313)+1),"")</f>
        <v>0</v>
      </c>
      <c r="ET388">
        <f>IFERROR(SMALL(ET108:ET310,ROW()-ROW($ET$313)+1),"")</f>
        <v>0</v>
      </c>
      <c r="EU388">
        <f>IFERROR(SMALL(EU108:EU310,ROW()-ROW($EU$313)+1),"")</f>
        <v>0</v>
      </c>
      <c r="EV388">
        <f>IFERROR(SMALL(EV108:EV310,ROW()-ROW($EV$313)+1),"")</f>
        <v>0</v>
      </c>
      <c r="EW388">
        <f>IFERROR(SMALL(EW108:EW310,ROW()-ROW($EW$313)+1),"")</f>
        <v>0</v>
      </c>
      <c r="EX388">
        <f>IFERROR(SMALL(EX108:EX310,ROW()-ROW($EX$313)+1),"")</f>
        <v>0</v>
      </c>
      <c r="EY388">
        <f>IFERROR(SMALL(EY108:EY310,ROW()-ROW($EY$313)+1),"")</f>
        <v>0</v>
      </c>
      <c r="EZ388">
        <f>IFERROR(SMALL(EZ108:EZ310,ROW()-ROW($EZ$313)+1),"")</f>
        <v>0</v>
      </c>
      <c r="FA388">
        <f>IFERROR(SMALL(FA108:FA310,ROW()-ROW($FA$313)+1),"")</f>
        <v>0</v>
      </c>
      <c r="FB388">
        <f>IFERROR(SMALL(FB108:FB310,ROW()-ROW($FB$313)+1),"")</f>
        <v>0</v>
      </c>
      <c r="FC388">
        <f>IFERROR(SMALL(FC108:FC310,ROW()-ROW($FC$313)+1),"")</f>
        <v>0</v>
      </c>
      <c r="FD388">
        <f>IFERROR(SMALL(FD108:FD310,ROW()-ROW($FD$313)+1),"")</f>
        <v>0</v>
      </c>
      <c r="FE388">
        <f>IFERROR(SMALL(FE108:FE310,ROW()-ROW($FE$313)+1),"")</f>
        <v>0</v>
      </c>
      <c r="FF388">
        <f>IFERROR(SMALL(FF108:FF310,ROW()-ROW($FF$313)+1),"")</f>
        <v>0</v>
      </c>
      <c r="FG388">
        <f>IFERROR(SMALL(FG108:FG310,ROW()-ROW($FG$313)+1),"")</f>
        <v>0</v>
      </c>
      <c r="FH388">
        <f>IFERROR(SMALL(FH108:FH310,ROW()-ROW($FH$313)+1),"")</f>
        <v>0</v>
      </c>
      <c r="FI388">
        <f>IFERROR(SMALL(FI108:FI310,ROW()-ROW($FI$313)+1),"")</f>
        <v>0</v>
      </c>
      <c r="FJ388">
        <f>IFERROR(SMALL(FJ108:FJ310,ROW()-ROW($FJ$313)+1),"")</f>
        <v>0</v>
      </c>
      <c r="FK388">
        <f>IFERROR(SMALL(FK108:FK310,ROW()-ROW($FK$313)+1),"")</f>
        <v>0</v>
      </c>
      <c r="FL388">
        <f>IFERROR(SMALL(FL108:FL310,ROW()-ROW($FL$313)+1),"")</f>
        <v>0</v>
      </c>
      <c r="FM388">
        <f>IFERROR(SMALL(FM108:FM310,ROW()-ROW($FM$313)+1),"")</f>
        <v>0</v>
      </c>
      <c r="FN388">
        <f>IFERROR(SMALL(FN108:FN310,ROW()-ROW($FN$313)+1),"")</f>
        <v>0</v>
      </c>
      <c r="FO388">
        <f>IFERROR(SMALL(FO108:FO310,ROW()-ROW($FO$313)+1),"")</f>
        <v>0</v>
      </c>
      <c r="FP388">
        <f>IFERROR(SMALL(FP108:FP310,ROW()-ROW($FP$313)+1),"")</f>
        <v>0</v>
      </c>
      <c r="FQ388">
        <f>IFERROR(SMALL(FQ108:FQ310,ROW()-ROW($FQ$313)+1),"")</f>
        <v>0</v>
      </c>
      <c r="FR388">
        <f>IFERROR(SMALL(FR108:FR310,ROW()-ROW($FR$313)+1),"")</f>
        <v>0</v>
      </c>
      <c r="FS388">
        <f>IFERROR(SMALL(FS108:FS310,ROW()-ROW($FS$313)+1),"")</f>
        <v>0</v>
      </c>
      <c r="FT388">
        <f>IFERROR(SMALL(FT108:FT310,ROW()-ROW($FT$313)+1),"")</f>
        <v>0</v>
      </c>
      <c r="FU388">
        <f>IFERROR(SMALL(FU108:FU310,ROW()-ROW($FU$313)+1),"")</f>
        <v>0</v>
      </c>
      <c r="FV388">
        <f>IFERROR(SMALL(FV108:FV310,ROW()-ROW($FV$313)+1),"")</f>
        <v>0</v>
      </c>
      <c r="FW388">
        <f>IFERROR(SMALL(FW108:FW310,ROW()-ROW($FW$313)+1),"")</f>
        <v>0</v>
      </c>
      <c r="FX388">
        <f>IFERROR(SMALL(FX108:FX310,ROW()-ROW($FX$313)+1),"")</f>
        <v>0</v>
      </c>
      <c r="FY388">
        <f>IFERROR(SMALL(FY108:FY310,ROW()-ROW($FY$313)+1),"")</f>
        <v>0</v>
      </c>
      <c r="FZ388">
        <f>IFERROR(SMALL(FZ108:FZ310,ROW()-ROW($FZ$313)+1),"")</f>
        <v>0</v>
      </c>
      <c r="GA388">
        <f>IFERROR(SMALL(GA108:GA310,ROW()-ROW($GA$313)+1),"")</f>
        <v>0</v>
      </c>
      <c r="GB388">
        <f>IFERROR(SMALL(GB108:GB310,ROW()-ROW($GB$313)+1),"")</f>
        <v>0</v>
      </c>
      <c r="GC388">
        <f>IFERROR(SMALL(GC108:GC310,ROW()-ROW($GC$313)+1),"")</f>
        <v>0</v>
      </c>
      <c r="GD388">
        <f>IFERROR(SMALL(GD108:GD310,ROW()-ROW($GD$313)+1),"")</f>
        <v>0</v>
      </c>
      <c r="GE388">
        <f>IFERROR(SMALL(GE108:GE310,ROW()-ROW($GE$313)+1),"")</f>
        <v>0</v>
      </c>
      <c r="GF388">
        <f>IFERROR(SMALL(GF108:GF310,ROW()-ROW($GF$313)+1),"")</f>
        <v>0</v>
      </c>
      <c r="GG388">
        <f>IFERROR(SMALL(GG108:GG310,ROW()-ROW($GG$313)+1),"")</f>
        <v>0</v>
      </c>
      <c r="GH388">
        <f>IFERROR(SMALL(GH108:GH310,ROW()-ROW($GH$313)+1),"")</f>
        <v>0</v>
      </c>
      <c r="GI388">
        <f>IFERROR(SMALL(GI108:GI310,ROW()-ROW($GI$313)+1),"")</f>
        <v>0</v>
      </c>
      <c r="GJ388">
        <f>IFERROR(SMALL(GJ108:GJ310,ROW()-ROW($GJ$313)+1),"")</f>
        <v>0</v>
      </c>
      <c r="GK388">
        <f>IFERROR(SMALL(GK108:GK310,ROW()-ROW($GK$313)+1),"")</f>
        <v>0</v>
      </c>
      <c r="GL388">
        <f>IFERROR(SMALL(GL108:GL310,ROW()-ROW($GL$313)+1),"")</f>
        <v>0</v>
      </c>
      <c r="GM388">
        <f>IFERROR(SMALL(GM108:GM310,ROW()-ROW($GM$313)+1),"")</f>
        <v>0</v>
      </c>
      <c r="GN388">
        <f>IFERROR(SMALL(GN108:GN310,ROW()-ROW($GN$313)+1),"")</f>
        <v>0</v>
      </c>
      <c r="GO388">
        <f>IFERROR(SMALL(GO108:GO310,ROW()-ROW($GO$313)+1),"")</f>
        <v>0</v>
      </c>
      <c r="GP388">
        <f>IFERROR(SMALL(GP108:GP310,ROW()-ROW($GP$313)+1),"")</f>
        <v>0</v>
      </c>
      <c r="GQ388">
        <f>IFERROR(SMALL(GQ108:GQ310,ROW()-ROW($GQ$313)+1),"")</f>
        <v>0</v>
      </c>
      <c r="GR388">
        <f>IFERROR(SMALL(GR108:GR310,ROW()-ROW($GR$313)+1),"")</f>
        <v>0</v>
      </c>
      <c r="GS388">
        <f>IFERROR(SMALL(GS108:GS310,ROW()-ROW($GS$313)+1),"")</f>
        <v>0</v>
      </c>
      <c r="GT388">
        <f>IFERROR(SMALL(GT108:GT310,ROW()-ROW($GT$313)+1),"")</f>
        <v>0</v>
      </c>
      <c r="GU388">
        <f>IFERROR(SMALL(GU108:GU310,ROW()-ROW($GU$313)+1),"")</f>
        <v>0</v>
      </c>
      <c r="GV388">
        <f>IFERROR(SMALL(GV108:GV310,ROW()-ROW($GV$313)+1),"")</f>
        <v>0</v>
      </c>
      <c r="GW388">
        <f>IFERROR(SMALL(GW108:GW310,ROW()-ROW($GW$313)+1),"")</f>
        <v>0</v>
      </c>
      <c r="GX388">
        <f>IFERROR(SMALL(GX108:GX310,ROW()-ROW($GX$313)+1),"")</f>
        <v>0</v>
      </c>
      <c r="GY388">
        <f>IFERROR(SMALL(GY108:GY310,ROW()-ROW($GY$313)+1),"")</f>
        <v>0</v>
      </c>
      <c r="GZ388">
        <f>IFERROR(SMALL(GZ108:GZ310,ROW()-ROW($GZ$313)+1),"")</f>
        <v>0</v>
      </c>
      <c r="HA388">
        <f>IFERROR(SMALL(HA108:HA310,ROW()-ROW($HA$313)+1),"")</f>
        <v>0</v>
      </c>
      <c r="HB388">
        <f>IFERROR(SMALL(HB108:HB310,ROW()-ROW($HB$313)+1),"")</f>
        <v>0</v>
      </c>
      <c r="HC388">
        <f>IFERROR(SMALL(HC108:HC310,ROW()-ROW($HC$313)+1),"")</f>
        <v>0</v>
      </c>
      <c r="HD388">
        <f>IFERROR(SMALL(HD108:HD310,ROW()-ROW($HD$313)+1),"")</f>
        <v>0</v>
      </c>
      <c r="HE388">
        <f>IFERROR(SMALL(HE108:HE310,ROW()-ROW($HE$313)+1),"")</f>
        <v>0</v>
      </c>
      <c r="HF388">
        <f>IFERROR(SMALL(HF108:HF310,ROW()-ROW($HF$313)+1),"")</f>
        <v>0</v>
      </c>
    </row>
    <row r="389" spans="5:214">
      <c r="E389">
        <f>IFERROR(SMALL(E108:E310,ROW()-ROW($E$313)+1),"")</f>
        <v>0</v>
      </c>
      <c r="F389">
        <f>IFERROR(SMALL(F108:F310,ROW()-ROW($F$313)+1),"")</f>
        <v>0</v>
      </c>
      <c r="G389">
        <f>IFERROR(SMALL(G108:G310,ROW()-ROW($G$313)+1),"")</f>
        <v>0</v>
      </c>
      <c r="H389">
        <f>IFERROR(SMALL(H108:H310,ROW()-ROW($H$313)+1),"")</f>
        <v>0</v>
      </c>
      <c r="I389">
        <f>IFERROR(SMALL(I108:I310,ROW()-ROW($I$313)+1),"")</f>
        <v>0</v>
      </c>
      <c r="J389">
        <f>IFERROR(SMALL(J108:J310,ROW()-ROW($J$313)+1),"")</f>
        <v>0</v>
      </c>
      <c r="K389">
        <f>IFERROR(SMALL(K108:K310,ROW()-ROW($K$313)+1),"")</f>
        <v>0</v>
      </c>
      <c r="L389">
        <f>IFERROR(SMALL(L108:L310,ROW()-ROW($L$313)+1),"")</f>
        <v>0</v>
      </c>
      <c r="M389">
        <f>IFERROR(SMALL(M108:M310,ROW()-ROW($M$313)+1),"")</f>
        <v>0</v>
      </c>
      <c r="N389">
        <f>IFERROR(SMALL(N108:N310,ROW()-ROW($N$313)+1),"")</f>
        <v>0</v>
      </c>
      <c r="O389">
        <f>IFERROR(SMALL(O108:O310,ROW()-ROW($O$313)+1),"")</f>
        <v>0</v>
      </c>
      <c r="P389">
        <f>IFERROR(SMALL(P108:P310,ROW()-ROW($P$313)+1),"")</f>
        <v>0</v>
      </c>
      <c r="Q389">
        <f>IFERROR(SMALL(Q108:Q310,ROW()-ROW($Q$313)+1),"")</f>
        <v>0</v>
      </c>
      <c r="R389">
        <f>IFERROR(SMALL(R108:R310,ROW()-ROW($R$313)+1),"")</f>
        <v>0</v>
      </c>
      <c r="S389">
        <f>IFERROR(SMALL(S108:S310,ROW()-ROW($S$313)+1),"")</f>
        <v>0</v>
      </c>
      <c r="T389">
        <f>IFERROR(SMALL(T108:T310,ROW()-ROW($T$313)+1),"")</f>
        <v>0</v>
      </c>
      <c r="U389">
        <f>IFERROR(SMALL(U108:U310,ROW()-ROW($U$313)+1),"")</f>
        <v>0</v>
      </c>
      <c r="V389">
        <f>IFERROR(SMALL(V108:V310,ROW()-ROW($V$313)+1),"")</f>
        <v>0</v>
      </c>
      <c r="W389">
        <f>IFERROR(SMALL(W108:W310,ROW()-ROW($W$313)+1),"")</f>
        <v>0</v>
      </c>
      <c r="X389">
        <f>IFERROR(SMALL(X108:X310,ROW()-ROW($X$313)+1),"")</f>
        <v>0</v>
      </c>
      <c r="Y389">
        <f>IFERROR(SMALL(Y108:Y310,ROW()-ROW($Y$313)+1),"")</f>
        <v>0</v>
      </c>
      <c r="Z389">
        <f>IFERROR(SMALL(Z108:Z310,ROW()-ROW($Z$313)+1),"")</f>
        <v>0</v>
      </c>
      <c r="AA389">
        <f>IFERROR(SMALL(AA108:AA310,ROW()-ROW($AA$313)+1),"")</f>
        <v>0</v>
      </c>
      <c r="AB389">
        <f>IFERROR(SMALL(AB108:AB310,ROW()-ROW($AB$313)+1),"")</f>
        <v>0</v>
      </c>
      <c r="AC389">
        <f>IFERROR(SMALL(AC108:AC310,ROW()-ROW($AC$313)+1),"")</f>
        <v>0</v>
      </c>
      <c r="AD389">
        <f>IFERROR(SMALL(AD108:AD310,ROW()-ROW($AD$313)+1),"")</f>
        <v>0</v>
      </c>
      <c r="AE389">
        <f>IFERROR(SMALL(AE108:AE310,ROW()-ROW($AE$313)+1),"")</f>
        <v>0</v>
      </c>
      <c r="AF389">
        <f>IFERROR(SMALL(AF108:AF310,ROW()-ROW($AF$313)+1),"")</f>
        <v>0</v>
      </c>
      <c r="AG389">
        <f>IFERROR(SMALL(AG108:AG310,ROW()-ROW($AG$313)+1),"")</f>
        <v>0</v>
      </c>
      <c r="AH389">
        <f>IFERROR(SMALL(AH108:AH310,ROW()-ROW($AH$313)+1),"")</f>
        <v>0</v>
      </c>
      <c r="AI389">
        <f>IFERROR(SMALL(AI108:AI310,ROW()-ROW($AI$313)+1),"")</f>
        <v>0</v>
      </c>
      <c r="AJ389">
        <f>IFERROR(SMALL(AJ108:AJ310,ROW()-ROW($AJ$313)+1),"")</f>
        <v>0</v>
      </c>
      <c r="AK389">
        <f>IFERROR(SMALL(AK108:AK310,ROW()-ROW($AK$313)+1),"")</f>
        <v>0</v>
      </c>
      <c r="AL389">
        <f>IFERROR(SMALL(AL108:AL310,ROW()-ROW($AL$313)+1),"")</f>
        <v>0</v>
      </c>
      <c r="AM389">
        <f>IFERROR(SMALL(AM108:AM310,ROW()-ROW($AM$313)+1),"")</f>
        <v>0</v>
      </c>
      <c r="AN389">
        <f>IFERROR(SMALL(AN108:AN310,ROW()-ROW($AN$313)+1),"")</f>
        <v>0</v>
      </c>
      <c r="AO389">
        <f>IFERROR(SMALL(AO108:AO310,ROW()-ROW($AO$313)+1),"")</f>
        <v>0</v>
      </c>
      <c r="AP389">
        <f>IFERROR(SMALL(AP108:AP310,ROW()-ROW($AP$313)+1),"")</f>
        <v>0</v>
      </c>
      <c r="AQ389">
        <f>IFERROR(SMALL(AQ108:AQ310,ROW()-ROW($AQ$313)+1),"")</f>
        <v>0</v>
      </c>
      <c r="AR389">
        <f>IFERROR(SMALL(AR108:AR310,ROW()-ROW($AR$313)+1),"")</f>
        <v>0</v>
      </c>
      <c r="AS389">
        <f>IFERROR(SMALL(AS108:AS310,ROW()-ROW($AS$313)+1),"")</f>
        <v>0</v>
      </c>
      <c r="AT389">
        <f>IFERROR(SMALL(AT108:AT310,ROW()-ROW($AT$313)+1),"")</f>
        <v>0</v>
      </c>
      <c r="AU389">
        <f>IFERROR(SMALL(AU108:AU310,ROW()-ROW($AU$313)+1),"")</f>
        <v>0</v>
      </c>
      <c r="AV389">
        <f>IFERROR(SMALL(AV108:AV310,ROW()-ROW($AV$313)+1),"")</f>
        <v>0</v>
      </c>
      <c r="AW389">
        <f>IFERROR(SMALL(AW108:AW310,ROW()-ROW($AW$313)+1),"")</f>
        <v>0</v>
      </c>
      <c r="AX389">
        <f>IFERROR(SMALL(AX108:AX310,ROW()-ROW($AX$313)+1),"")</f>
        <v>0</v>
      </c>
      <c r="AY389">
        <f>IFERROR(SMALL(AY108:AY310,ROW()-ROW($AY$313)+1),"")</f>
        <v>0</v>
      </c>
      <c r="AZ389">
        <f>IFERROR(SMALL(AZ108:AZ310,ROW()-ROW($AZ$313)+1),"")</f>
        <v>0</v>
      </c>
      <c r="BA389">
        <f>IFERROR(SMALL(BA108:BA310,ROW()-ROW($BA$313)+1),"")</f>
        <v>0</v>
      </c>
      <c r="BB389">
        <f>IFERROR(SMALL(BB108:BB310,ROW()-ROW($BB$313)+1),"")</f>
        <v>0</v>
      </c>
      <c r="BC389">
        <f>IFERROR(SMALL(BC108:BC310,ROW()-ROW($BC$313)+1),"")</f>
        <v>0</v>
      </c>
      <c r="BD389">
        <f>IFERROR(SMALL(BD108:BD310,ROW()-ROW($BD$313)+1),"")</f>
        <v>0</v>
      </c>
      <c r="BE389">
        <f>IFERROR(SMALL(BE108:BE310,ROW()-ROW($BE$313)+1),"")</f>
        <v>0</v>
      </c>
      <c r="BF389">
        <f>IFERROR(SMALL(BF108:BF310,ROW()-ROW($BF$313)+1),"")</f>
        <v>0</v>
      </c>
      <c r="BG389">
        <f>IFERROR(SMALL(BG108:BG310,ROW()-ROW($BG$313)+1),"")</f>
        <v>0</v>
      </c>
      <c r="BH389">
        <f>IFERROR(SMALL(BH108:BH310,ROW()-ROW($BH$313)+1),"")</f>
        <v>0</v>
      </c>
      <c r="BI389">
        <f>IFERROR(SMALL(BI108:BI310,ROW()-ROW($BI$313)+1),"")</f>
        <v>0</v>
      </c>
      <c r="BJ389">
        <f>IFERROR(SMALL(BJ108:BJ310,ROW()-ROW($BJ$313)+1),"")</f>
        <v>0</v>
      </c>
      <c r="BK389">
        <f>IFERROR(SMALL(BK108:BK310,ROW()-ROW($BK$313)+1),"")</f>
        <v>0</v>
      </c>
      <c r="BL389">
        <f>IFERROR(SMALL(BL108:BL310,ROW()-ROW($BL$313)+1),"")</f>
        <v>0</v>
      </c>
      <c r="BM389">
        <f>IFERROR(SMALL(BM108:BM310,ROW()-ROW($BM$313)+1),"")</f>
        <v>0</v>
      </c>
      <c r="BN389">
        <f>IFERROR(SMALL(BN108:BN310,ROW()-ROW($BN$313)+1),"")</f>
        <v>0</v>
      </c>
      <c r="BO389">
        <f>IFERROR(SMALL(BO108:BO310,ROW()-ROW($BO$313)+1),"")</f>
        <v>0</v>
      </c>
      <c r="BP389">
        <f>IFERROR(SMALL(BP108:BP310,ROW()-ROW($BP$313)+1),"")</f>
        <v>0</v>
      </c>
      <c r="BQ389">
        <f>IFERROR(SMALL(BQ108:BQ310,ROW()-ROW($BQ$313)+1),"")</f>
        <v>0</v>
      </c>
      <c r="BR389">
        <f>IFERROR(SMALL(BR108:BR310,ROW()-ROW($BR$313)+1),"")</f>
        <v>0</v>
      </c>
      <c r="BS389">
        <f>IFERROR(SMALL(BS108:BS310,ROW()-ROW($BS$313)+1),"")</f>
        <v>0</v>
      </c>
      <c r="BT389">
        <f>IFERROR(SMALL(BT108:BT310,ROW()-ROW($BT$313)+1),"")</f>
        <v>0</v>
      </c>
      <c r="BU389">
        <f>IFERROR(SMALL(BU108:BU310,ROW()-ROW($BU$313)+1),"")</f>
        <v>0</v>
      </c>
      <c r="BV389">
        <f>IFERROR(SMALL(BV108:BV310,ROW()-ROW($BV$313)+1),"")</f>
        <v>0</v>
      </c>
      <c r="BW389">
        <f>IFERROR(SMALL(BW108:BW310,ROW()-ROW($BW$313)+1),"")</f>
        <v>0</v>
      </c>
      <c r="BX389">
        <f>IFERROR(SMALL(BX108:BX310,ROW()-ROW($BX$313)+1),"")</f>
        <v>0</v>
      </c>
      <c r="BY389">
        <f>IFERROR(SMALL(BY108:BY310,ROW()-ROW($BY$313)+1),"")</f>
        <v>0</v>
      </c>
      <c r="BZ389">
        <f>IFERROR(SMALL(BZ108:BZ310,ROW()-ROW($BZ$313)+1),"")</f>
        <v>0</v>
      </c>
      <c r="CA389">
        <f>IFERROR(SMALL(CA108:CA310,ROW()-ROW($CA$313)+1),"")</f>
        <v>0</v>
      </c>
      <c r="CB389">
        <f>IFERROR(SMALL(CB108:CB310,ROW()-ROW($CB$313)+1),"")</f>
        <v>0</v>
      </c>
      <c r="CC389">
        <f>IFERROR(SMALL(CC108:CC310,ROW()-ROW($CC$313)+1),"")</f>
        <v>0</v>
      </c>
      <c r="CD389">
        <f>IFERROR(SMALL(CD108:CD310,ROW()-ROW($CD$313)+1),"")</f>
        <v>0</v>
      </c>
      <c r="CE389">
        <f>IFERROR(SMALL(CE108:CE310,ROW()-ROW($CE$313)+1),"")</f>
        <v>0</v>
      </c>
      <c r="CF389">
        <f>IFERROR(SMALL(CF108:CF310,ROW()-ROW($CF$313)+1),"")</f>
        <v>0</v>
      </c>
      <c r="CG389">
        <f>IFERROR(SMALL(CG108:CG310,ROW()-ROW($CG$313)+1),"")</f>
        <v>0</v>
      </c>
      <c r="CH389">
        <f>IFERROR(SMALL(CH108:CH310,ROW()-ROW($CH$313)+1),"")</f>
        <v>0</v>
      </c>
      <c r="CI389">
        <f>IFERROR(SMALL(CI108:CI310,ROW()-ROW($CI$313)+1),"")</f>
        <v>0</v>
      </c>
      <c r="CJ389">
        <f>IFERROR(SMALL(CJ108:CJ310,ROW()-ROW($CJ$313)+1),"")</f>
        <v>0</v>
      </c>
      <c r="CK389">
        <f>IFERROR(SMALL(CK108:CK310,ROW()-ROW($CK$313)+1),"")</f>
        <v>0</v>
      </c>
      <c r="CL389">
        <f>IFERROR(SMALL(CL108:CL310,ROW()-ROW($CL$313)+1),"")</f>
        <v>0</v>
      </c>
      <c r="CM389">
        <f>IFERROR(SMALL(CM108:CM310,ROW()-ROW($CM$313)+1),"")</f>
        <v>0</v>
      </c>
      <c r="CN389">
        <f>IFERROR(SMALL(CN108:CN310,ROW()-ROW($CN$313)+1),"")</f>
        <v>0</v>
      </c>
      <c r="CO389">
        <f>IFERROR(SMALL(CO108:CO310,ROW()-ROW($CO$313)+1),"")</f>
        <v>0</v>
      </c>
      <c r="CP389">
        <f>IFERROR(SMALL(CP108:CP310,ROW()-ROW($CP$313)+1),"")</f>
        <v>0</v>
      </c>
      <c r="CQ389">
        <f>IFERROR(SMALL(CQ108:CQ310,ROW()-ROW($CQ$313)+1),"")</f>
        <v>0</v>
      </c>
      <c r="CR389">
        <f>IFERROR(SMALL(CR108:CR310,ROW()-ROW($CR$313)+1),"")</f>
        <v>0</v>
      </c>
      <c r="CS389">
        <f>IFERROR(SMALL(CS108:CS310,ROW()-ROW($CS$313)+1),"")</f>
        <v>0</v>
      </c>
      <c r="CT389">
        <f>IFERROR(SMALL(CT108:CT310,ROW()-ROW($CT$313)+1),"")</f>
        <v>0</v>
      </c>
      <c r="CU389">
        <f>IFERROR(SMALL(CU108:CU310,ROW()-ROW($CU$313)+1),"")</f>
        <v>0</v>
      </c>
      <c r="CV389">
        <f>IFERROR(SMALL(CV108:CV310,ROW()-ROW($CV$313)+1),"")</f>
        <v>0</v>
      </c>
      <c r="CW389">
        <f>IFERROR(SMALL(CW108:CW310,ROW()-ROW($CW$313)+1),"")</f>
        <v>0</v>
      </c>
      <c r="CX389">
        <f>IFERROR(SMALL(CX108:CX310,ROW()-ROW($CX$313)+1),"")</f>
        <v>0</v>
      </c>
      <c r="CY389">
        <f>IFERROR(SMALL(CY108:CY310,ROW()-ROW($CY$313)+1),"")</f>
        <v>0</v>
      </c>
      <c r="CZ389">
        <f>IFERROR(SMALL(CZ108:CZ310,ROW()-ROW($CZ$313)+1),"")</f>
        <v>0</v>
      </c>
      <c r="DA389">
        <f>IFERROR(SMALL(DA108:DA310,ROW()-ROW($DA$313)+1),"")</f>
        <v>0</v>
      </c>
      <c r="DB389">
        <f>IFERROR(SMALL(DB108:DB310,ROW()-ROW($DB$313)+1),"")</f>
        <v>0</v>
      </c>
      <c r="DC389">
        <f>IFERROR(SMALL(DC108:DC310,ROW()-ROW($DC$313)+1),"")</f>
        <v>0</v>
      </c>
      <c r="DD389">
        <f>IFERROR(SMALL(DD108:DD310,ROW()-ROW($DD$313)+1),"")</f>
        <v>0</v>
      </c>
      <c r="DG389">
        <f>IFERROR(SMALL(DG108:DG310,ROW()-ROW($DG$313)+1),"")</f>
        <v>0</v>
      </c>
      <c r="DH389">
        <f>IFERROR(SMALL(DH108:DH310,ROW()-ROW($DH$313)+1),"")</f>
        <v>0</v>
      </c>
      <c r="DI389">
        <f>IFERROR(SMALL(DI108:DI310,ROW()-ROW($DI$313)+1),"")</f>
        <v>0</v>
      </c>
      <c r="DJ389">
        <f>IFERROR(SMALL(DJ108:DJ310,ROW()-ROW($DJ$313)+1),"")</f>
        <v>0</v>
      </c>
      <c r="DK389">
        <f>IFERROR(SMALL(DK108:DK310,ROW()-ROW($DK$313)+1),"")</f>
        <v>0</v>
      </c>
      <c r="DL389">
        <f>IFERROR(SMALL(DL108:DL310,ROW()-ROW($DL$313)+1),"")</f>
        <v>0</v>
      </c>
      <c r="DM389">
        <f>IFERROR(SMALL(DM108:DM310,ROW()-ROW($DM$313)+1),"")</f>
        <v>0</v>
      </c>
      <c r="DN389">
        <f>IFERROR(SMALL(DN108:DN310,ROW()-ROW($DN$313)+1),"")</f>
        <v>0</v>
      </c>
      <c r="DO389">
        <f>IFERROR(SMALL(DO108:DO310,ROW()-ROW($DO$313)+1),"")</f>
        <v>0</v>
      </c>
      <c r="DP389">
        <f>IFERROR(SMALL(DP108:DP310,ROW()-ROW($DP$313)+1),"")</f>
        <v>0</v>
      </c>
      <c r="DQ389">
        <f>IFERROR(SMALL(DQ108:DQ310,ROW()-ROW($DQ$313)+1),"")</f>
        <v>0</v>
      </c>
      <c r="DR389">
        <f>IFERROR(SMALL(DR108:DR310,ROW()-ROW($DR$313)+1),"")</f>
        <v>0</v>
      </c>
      <c r="DS389">
        <f>IFERROR(SMALL(DS108:DS310,ROW()-ROW($DS$313)+1),"")</f>
        <v>0</v>
      </c>
      <c r="DT389">
        <f>IFERROR(SMALL(DT108:DT310,ROW()-ROW($DT$313)+1),"")</f>
        <v>0</v>
      </c>
      <c r="DU389">
        <f>IFERROR(SMALL(DU108:DU310,ROW()-ROW($DU$313)+1),"")</f>
        <v>0</v>
      </c>
      <c r="DV389">
        <f>IFERROR(SMALL(DV108:DV310,ROW()-ROW($DV$313)+1),"")</f>
        <v>0</v>
      </c>
      <c r="DW389">
        <f>IFERROR(SMALL(DW108:DW310,ROW()-ROW($DW$313)+1),"")</f>
        <v>0</v>
      </c>
      <c r="DX389">
        <f>IFERROR(SMALL(DX108:DX310,ROW()-ROW($DX$313)+1),"")</f>
        <v>0</v>
      </c>
      <c r="DY389">
        <f>IFERROR(SMALL(DY108:DY310,ROW()-ROW($DY$313)+1),"")</f>
        <v>0</v>
      </c>
      <c r="DZ389">
        <f>IFERROR(SMALL(DZ108:DZ310,ROW()-ROW($DZ$313)+1),"")</f>
        <v>0</v>
      </c>
      <c r="EA389">
        <f>IFERROR(SMALL(EA108:EA310,ROW()-ROW($EA$313)+1),"")</f>
        <v>0</v>
      </c>
      <c r="EB389">
        <f>IFERROR(SMALL(EB108:EB310,ROW()-ROW($EB$313)+1),"")</f>
        <v>0</v>
      </c>
      <c r="EC389">
        <f>IFERROR(SMALL(EC108:EC310,ROW()-ROW($EC$313)+1),"")</f>
        <v>0</v>
      </c>
      <c r="ED389">
        <f>IFERROR(SMALL(ED108:ED310,ROW()-ROW($ED$313)+1),"")</f>
        <v>0</v>
      </c>
      <c r="EE389">
        <f>IFERROR(SMALL(EE108:EE310,ROW()-ROW($EE$313)+1),"")</f>
        <v>0</v>
      </c>
      <c r="EF389">
        <f>IFERROR(SMALL(EF108:EF310,ROW()-ROW($EF$313)+1),"")</f>
        <v>0</v>
      </c>
      <c r="EG389">
        <f>IFERROR(SMALL(EG108:EG310,ROW()-ROW($EG$313)+1),"")</f>
        <v>0</v>
      </c>
      <c r="EH389">
        <f>IFERROR(SMALL(EH108:EH310,ROW()-ROW($EH$313)+1),"")</f>
        <v>0</v>
      </c>
      <c r="EI389">
        <f>IFERROR(SMALL(EI108:EI310,ROW()-ROW($EI$313)+1),"")</f>
        <v>0</v>
      </c>
      <c r="EJ389">
        <f>IFERROR(SMALL(EJ108:EJ310,ROW()-ROW($EJ$313)+1),"")</f>
        <v>0</v>
      </c>
      <c r="EK389">
        <f>IFERROR(SMALL(EK108:EK310,ROW()-ROW($EK$313)+1),"")</f>
        <v>0</v>
      </c>
      <c r="EL389">
        <f>IFERROR(SMALL(EL108:EL310,ROW()-ROW($EL$313)+1),"")</f>
        <v>0</v>
      </c>
      <c r="EM389">
        <f>IFERROR(SMALL(EM108:EM310,ROW()-ROW($EM$313)+1),"")</f>
        <v>0</v>
      </c>
      <c r="EN389">
        <f>IFERROR(SMALL(EN108:EN310,ROW()-ROW($EN$313)+1),"")</f>
        <v>0</v>
      </c>
      <c r="EO389">
        <f>IFERROR(SMALL(EO108:EO310,ROW()-ROW($EO$313)+1),"")</f>
        <v>0</v>
      </c>
      <c r="EP389">
        <f>IFERROR(SMALL(EP108:EP310,ROW()-ROW($EP$313)+1),"")</f>
        <v>0</v>
      </c>
      <c r="EQ389">
        <f>IFERROR(SMALL(EQ108:EQ310,ROW()-ROW($EQ$313)+1),"")</f>
        <v>0</v>
      </c>
      <c r="ER389">
        <f>IFERROR(SMALL(ER108:ER310,ROW()-ROW($ER$313)+1),"")</f>
        <v>0</v>
      </c>
      <c r="ES389">
        <f>IFERROR(SMALL(ES108:ES310,ROW()-ROW($ES$313)+1),"")</f>
        <v>0</v>
      </c>
      <c r="ET389">
        <f>IFERROR(SMALL(ET108:ET310,ROW()-ROW($ET$313)+1),"")</f>
        <v>0</v>
      </c>
      <c r="EU389">
        <f>IFERROR(SMALL(EU108:EU310,ROW()-ROW($EU$313)+1),"")</f>
        <v>0</v>
      </c>
      <c r="EV389">
        <f>IFERROR(SMALL(EV108:EV310,ROW()-ROW($EV$313)+1),"")</f>
        <v>0</v>
      </c>
      <c r="EW389">
        <f>IFERROR(SMALL(EW108:EW310,ROW()-ROW($EW$313)+1),"")</f>
        <v>0</v>
      </c>
      <c r="EX389">
        <f>IFERROR(SMALL(EX108:EX310,ROW()-ROW($EX$313)+1),"")</f>
        <v>0</v>
      </c>
      <c r="EY389">
        <f>IFERROR(SMALL(EY108:EY310,ROW()-ROW($EY$313)+1),"")</f>
        <v>0</v>
      </c>
      <c r="EZ389">
        <f>IFERROR(SMALL(EZ108:EZ310,ROW()-ROW($EZ$313)+1),"")</f>
        <v>0</v>
      </c>
      <c r="FA389">
        <f>IFERROR(SMALL(FA108:FA310,ROW()-ROW($FA$313)+1),"")</f>
        <v>0</v>
      </c>
      <c r="FB389">
        <f>IFERROR(SMALL(FB108:FB310,ROW()-ROW($FB$313)+1),"")</f>
        <v>0</v>
      </c>
      <c r="FC389">
        <f>IFERROR(SMALL(FC108:FC310,ROW()-ROW($FC$313)+1),"")</f>
        <v>0</v>
      </c>
      <c r="FD389">
        <f>IFERROR(SMALL(FD108:FD310,ROW()-ROW($FD$313)+1),"")</f>
        <v>0</v>
      </c>
      <c r="FE389">
        <f>IFERROR(SMALL(FE108:FE310,ROW()-ROW($FE$313)+1),"")</f>
        <v>0</v>
      </c>
      <c r="FF389">
        <f>IFERROR(SMALL(FF108:FF310,ROW()-ROW($FF$313)+1),"")</f>
        <v>0</v>
      </c>
      <c r="FG389">
        <f>IFERROR(SMALL(FG108:FG310,ROW()-ROW($FG$313)+1),"")</f>
        <v>0</v>
      </c>
      <c r="FH389">
        <f>IFERROR(SMALL(FH108:FH310,ROW()-ROW($FH$313)+1),"")</f>
        <v>0</v>
      </c>
      <c r="FI389">
        <f>IFERROR(SMALL(FI108:FI310,ROW()-ROW($FI$313)+1),"")</f>
        <v>0</v>
      </c>
      <c r="FJ389">
        <f>IFERROR(SMALL(FJ108:FJ310,ROW()-ROW($FJ$313)+1),"")</f>
        <v>0</v>
      </c>
      <c r="FK389">
        <f>IFERROR(SMALL(FK108:FK310,ROW()-ROW($FK$313)+1),"")</f>
        <v>0</v>
      </c>
      <c r="FL389">
        <f>IFERROR(SMALL(FL108:FL310,ROW()-ROW($FL$313)+1),"")</f>
        <v>0</v>
      </c>
      <c r="FM389">
        <f>IFERROR(SMALL(FM108:FM310,ROW()-ROW($FM$313)+1),"")</f>
        <v>0</v>
      </c>
      <c r="FN389">
        <f>IFERROR(SMALL(FN108:FN310,ROW()-ROW($FN$313)+1),"")</f>
        <v>0</v>
      </c>
      <c r="FO389">
        <f>IFERROR(SMALL(FO108:FO310,ROW()-ROW($FO$313)+1),"")</f>
        <v>0</v>
      </c>
      <c r="FP389">
        <f>IFERROR(SMALL(FP108:FP310,ROW()-ROW($FP$313)+1),"")</f>
        <v>0</v>
      </c>
      <c r="FQ389">
        <f>IFERROR(SMALL(FQ108:FQ310,ROW()-ROW($FQ$313)+1),"")</f>
        <v>0</v>
      </c>
      <c r="FR389">
        <f>IFERROR(SMALL(FR108:FR310,ROW()-ROW($FR$313)+1),"")</f>
        <v>0</v>
      </c>
      <c r="FS389">
        <f>IFERROR(SMALL(FS108:FS310,ROW()-ROW($FS$313)+1),"")</f>
        <v>0</v>
      </c>
      <c r="FT389">
        <f>IFERROR(SMALL(FT108:FT310,ROW()-ROW($FT$313)+1),"")</f>
        <v>0</v>
      </c>
      <c r="FU389">
        <f>IFERROR(SMALL(FU108:FU310,ROW()-ROW($FU$313)+1),"")</f>
        <v>0</v>
      </c>
      <c r="FV389">
        <f>IFERROR(SMALL(FV108:FV310,ROW()-ROW($FV$313)+1),"")</f>
        <v>0</v>
      </c>
      <c r="FW389">
        <f>IFERROR(SMALL(FW108:FW310,ROW()-ROW($FW$313)+1),"")</f>
        <v>0</v>
      </c>
      <c r="FX389">
        <f>IFERROR(SMALL(FX108:FX310,ROW()-ROW($FX$313)+1),"")</f>
        <v>0</v>
      </c>
      <c r="FY389">
        <f>IFERROR(SMALL(FY108:FY310,ROW()-ROW($FY$313)+1),"")</f>
        <v>0</v>
      </c>
      <c r="FZ389">
        <f>IFERROR(SMALL(FZ108:FZ310,ROW()-ROW($FZ$313)+1),"")</f>
        <v>0</v>
      </c>
      <c r="GA389">
        <f>IFERROR(SMALL(GA108:GA310,ROW()-ROW($GA$313)+1),"")</f>
        <v>0</v>
      </c>
      <c r="GB389">
        <f>IFERROR(SMALL(GB108:GB310,ROW()-ROW($GB$313)+1),"")</f>
        <v>0</v>
      </c>
      <c r="GC389">
        <f>IFERROR(SMALL(GC108:GC310,ROW()-ROW($GC$313)+1),"")</f>
        <v>0</v>
      </c>
      <c r="GD389">
        <f>IFERROR(SMALL(GD108:GD310,ROW()-ROW($GD$313)+1),"")</f>
        <v>0</v>
      </c>
      <c r="GE389">
        <f>IFERROR(SMALL(GE108:GE310,ROW()-ROW($GE$313)+1),"")</f>
        <v>0</v>
      </c>
      <c r="GF389">
        <f>IFERROR(SMALL(GF108:GF310,ROW()-ROW($GF$313)+1),"")</f>
        <v>0</v>
      </c>
      <c r="GG389">
        <f>IFERROR(SMALL(GG108:GG310,ROW()-ROW($GG$313)+1),"")</f>
        <v>0</v>
      </c>
      <c r="GH389">
        <f>IFERROR(SMALL(GH108:GH310,ROW()-ROW($GH$313)+1),"")</f>
        <v>0</v>
      </c>
      <c r="GI389">
        <f>IFERROR(SMALL(GI108:GI310,ROW()-ROW($GI$313)+1),"")</f>
        <v>0</v>
      </c>
      <c r="GJ389">
        <f>IFERROR(SMALL(GJ108:GJ310,ROW()-ROW($GJ$313)+1),"")</f>
        <v>0</v>
      </c>
      <c r="GK389">
        <f>IFERROR(SMALL(GK108:GK310,ROW()-ROW($GK$313)+1),"")</f>
        <v>0</v>
      </c>
      <c r="GL389">
        <f>IFERROR(SMALL(GL108:GL310,ROW()-ROW($GL$313)+1),"")</f>
        <v>0</v>
      </c>
      <c r="GM389">
        <f>IFERROR(SMALL(GM108:GM310,ROW()-ROW($GM$313)+1),"")</f>
        <v>0</v>
      </c>
      <c r="GN389">
        <f>IFERROR(SMALL(GN108:GN310,ROW()-ROW($GN$313)+1),"")</f>
        <v>0</v>
      </c>
      <c r="GO389">
        <f>IFERROR(SMALL(GO108:GO310,ROW()-ROW($GO$313)+1),"")</f>
        <v>0</v>
      </c>
      <c r="GP389">
        <f>IFERROR(SMALL(GP108:GP310,ROW()-ROW($GP$313)+1),"")</f>
        <v>0</v>
      </c>
      <c r="GQ389">
        <f>IFERROR(SMALL(GQ108:GQ310,ROW()-ROW($GQ$313)+1),"")</f>
        <v>0</v>
      </c>
      <c r="GR389">
        <f>IFERROR(SMALL(GR108:GR310,ROW()-ROW($GR$313)+1),"")</f>
        <v>0</v>
      </c>
      <c r="GS389">
        <f>IFERROR(SMALL(GS108:GS310,ROW()-ROW($GS$313)+1),"")</f>
        <v>0</v>
      </c>
      <c r="GT389">
        <f>IFERROR(SMALL(GT108:GT310,ROW()-ROW($GT$313)+1),"")</f>
        <v>0</v>
      </c>
      <c r="GU389">
        <f>IFERROR(SMALL(GU108:GU310,ROW()-ROW($GU$313)+1),"")</f>
        <v>0</v>
      </c>
      <c r="GV389">
        <f>IFERROR(SMALL(GV108:GV310,ROW()-ROW($GV$313)+1),"")</f>
        <v>0</v>
      </c>
      <c r="GW389">
        <f>IFERROR(SMALL(GW108:GW310,ROW()-ROW($GW$313)+1),"")</f>
        <v>0</v>
      </c>
      <c r="GX389">
        <f>IFERROR(SMALL(GX108:GX310,ROW()-ROW($GX$313)+1),"")</f>
        <v>0</v>
      </c>
      <c r="GY389">
        <f>IFERROR(SMALL(GY108:GY310,ROW()-ROW($GY$313)+1),"")</f>
        <v>0</v>
      </c>
      <c r="GZ389">
        <f>IFERROR(SMALL(GZ108:GZ310,ROW()-ROW($GZ$313)+1),"")</f>
        <v>0</v>
      </c>
      <c r="HA389">
        <f>IFERROR(SMALL(HA108:HA310,ROW()-ROW($HA$313)+1),"")</f>
        <v>0</v>
      </c>
      <c r="HB389">
        <f>IFERROR(SMALL(HB108:HB310,ROW()-ROW($HB$313)+1),"")</f>
        <v>0</v>
      </c>
      <c r="HC389">
        <f>IFERROR(SMALL(HC108:HC310,ROW()-ROW($HC$313)+1),"")</f>
        <v>0</v>
      </c>
      <c r="HD389">
        <f>IFERROR(SMALL(HD108:HD310,ROW()-ROW($HD$313)+1),"")</f>
        <v>0</v>
      </c>
      <c r="HE389">
        <f>IFERROR(SMALL(HE108:HE310,ROW()-ROW($HE$313)+1),"")</f>
        <v>0</v>
      </c>
      <c r="HF389">
        <f>IFERROR(SMALL(HF108:HF310,ROW()-ROW($HF$313)+1),"")</f>
        <v>0</v>
      </c>
    </row>
    <row r="390" spans="5:214">
      <c r="E390">
        <f>IFERROR(SMALL(E108:E310,ROW()-ROW($E$313)+1),"")</f>
        <v>0</v>
      </c>
      <c r="F390">
        <f>IFERROR(SMALL(F108:F310,ROW()-ROW($F$313)+1),"")</f>
        <v>0</v>
      </c>
      <c r="G390">
        <f>IFERROR(SMALL(G108:G310,ROW()-ROW($G$313)+1),"")</f>
        <v>0</v>
      </c>
      <c r="H390">
        <f>IFERROR(SMALL(H108:H310,ROW()-ROW($H$313)+1),"")</f>
        <v>0</v>
      </c>
      <c r="I390">
        <f>IFERROR(SMALL(I108:I310,ROW()-ROW($I$313)+1),"")</f>
        <v>0</v>
      </c>
      <c r="J390">
        <f>IFERROR(SMALL(J108:J310,ROW()-ROW($J$313)+1),"")</f>
        <v>0</v>
      </c>
      <c r="K390">
        <f>IFERROR(SMALL(K108:K310,ROW()-ROW($K$313)+1),"")</f>
        <v>0</v>
      </c>
      <c r="L390">
        <f>IFERROR(SMALL(L108:L310,ROW()-ROW($L$313)+1),"")</f>
        <v>0</v>
      </c>
      <c r="M390">
        <f>IFERROR(SMALL(M108:M310,ROW()-ROW($M$313)+1),"")</f>
        <v>0</v>
      </c>
      <c r="N390">
        <f>IFERROR(SMALL(N108:N310,ROW()-ROW($N$313)+1),"")</f>
        <v>0</v>
      </c>
      <c r="O390">
        <f>IFERROR(SMALL(O108:O310,ROW()-ROW($O$313)+1),"")</f>
        <v>0</v>
      </c>
      <c r="P390">
        <f>IFERROR(SMALL(P108:P310,ROW()-ROW($P$313)+1),"")</f>
        <v>0</v>
      </c>
      <c r="Q390">
        <f>IFERROR(SMALL(Q108:Q310,ROW()-ROW($Q$313)+1),"")</f>
        <v>0</v>
      </c>
      <c r="R390">
        <f>IFERROR(SMALL(R108:R310,ROW()-ROW($R$313)+1),"")</f>
        <v>0</v>
      </c>
      <c r="S390">
        <f>IFERROR(SMALL(S108:S310,ROW()-ROW($S$313)+1),"")</f>
        <v>0</v>
      </c>
      <c r="T390">
        <f>IFERROR(SMALL(T108:T310,ROW()-ROW($T$313)+1),"")</f>
        <v>0</v>
      </c>
      <c r="U390">
        <f>IFERROR(SMALL(U108:U310,ROW()-ROW($U$313)+1),"")</f>
        <v>0</v>
      </c>
      <c r="V390">
        <f>IFERROR(SMALL(V108:V310,ROW()-ROW($V$313)+1),"")</f>
        <v>0</v>
      </c>
      <c r="W390">
        <f>IFERROR(SMALL(W108:W310,ROW()-ROW($W$313)+1),"")</f>
        <v>0</v>
      </c>
      <c r="X390">
        <f>IFERROR(SMALL(X108:X310,ROW()-ROW($X$313)+1),"")</f>
        <v>0</v>
      </c>
      <c r="Y390">
        <f>IFERROR(SMALL(Y108:Y310,ROW()-ROW($Y$313)+1),"")</f>
        <v>0</v>
      </c>
      <c r="Z390">
        <f>IFERROR(SMALL(Z108:Z310,ROW()-ROW($Z$313)+1),"")</f>
        <v>0</v>
      </c>
      <c r="AA390">
        <f>IFERROR(SMALL(AA108:AA310,ROW()-ROW($AA$313)+1),"")</f>
        <v>0</v>
      </c>
      <c r="AB390">
        <f>IFERROR(SMALL(AB108:AB310,ROW()-ROW($AB$313)+1),"")</f>
        <v>0</v>
      </c>
      <c r="AC390">
        <f>IFERROR(SMALL(AC108:AC310,ROW()-ROW($AC$313)+1),"")</f>
        <v>0</v>
      </c>
      <c r="AD390">
        <f>IFERROR(SMALL(AD108:AD310,ROW()-ROW($AD$313)+1),"")</f>
        <v>0</v>
      </c>
      <c r="AE390">
        <f>IFERROR(SMALL(AE108:AE310,ROW()-ROW($AE$313)+1),"")</f>
        <v>0</v>
      </c>
      <c r="AF390">
        <f>IFERROR(SMALL(AF108:AF310,ROW()-ROW($AF$313)+1),"")</f>
        <v>0</v>
      </c>
      <c r="AG390">
        <f>IFERROR(SMALL(AG108:AG310,ROW()-ROW($AG$313)+1),"")</f>
        <v>0</v>
      </c>
      <c r="AH390">
        <f>IFERROR(SMALL(AH108:AH310,ROW()-ROW($AH$313)+1),"")</f>
        <v>0</v>
      </c>
      <c r="AI390">
        <f>IFERROR(SMALL(AI108:AI310,ROW()-ROW($AI$313)+1),"")</f>
        <v>0</v>
      </c>
      <c r="AJ390">
        <f>IFERROR(SMALL(AJ108:AJ310,ROW()-ROW($AJ$313)+1),"")</f>
        <v>0</v>
      </c>
      <c r="AK390">
        <f>IFERROR(SMALL(AK108:AK310,ROW()-ROW($AK$313)+1),"")</f>
        <v>0</v>
      </c>
      <c r="AL390">
        <f>IFERROR(SMALL(AL108:AL310,ROW()-ROW($AL$313)+1),"")</f>
        <v>0</v>
      </c>
      <c r="AM390">
        <f>IFERROR(SMALL(AM108:AM310,ROW()-ROW($AM$313)+1),"")</f>
        <v>0</v>
      </c>
      <c r="AN390">
        <f>IFERROR(SMALL(AN108:AN310,ROW()-ROW($AN$313)+1),"")</f>
        <v>0</v>
      </c>
      <c r="AO390">
        <f>IFERROR(SMALL(AO108:AO310,ROW()-ROW($AO$313)+1),"")</f>
        <v>0</v>
      </c>
      <c r="AP390">
        <f>IFERROR(SMALL(AP108:AP310,ROW()-ROW($AP$313)+1),"")</f>
        <v>0</v>
      </c>
      <c r="AQ390">
        <f>IFERROR(SMALL(AQ108:AQ310,ROW()-ROW($AQ$313)+1),"")</f>
        <v>0</v>
      </c>
      <c r="AR390">
        <f>IFERROR(SMALL(AR108:AR310,ROW()-ROW($AR$313)+1),"")</f>
        <v>0</v>
      </c>
      <c r="AS390">
        <f>IFERROR(SMALL(AS108:AS310,ROW()-ROW($AS$313)+1),"")</f>
        <v>0</v>
      </c>
      <c r="AT390">
        <f>IFERROR(SMALL(AT108:AT310,ROW()-ROW($AT$313)+1),"")</f>
        <v>0</v>
      </c>
      <c r="AU390">
        <f>IFERROR(SMALL(AU108:AU310,ROW()-ROW($AU$313)+1),"")</f>
        <v>0</v>
      </c>
      <c r="AV390">
        <f>IFERROR(SMALL(AV108:AV310,ROW()-ROW($AV$313)+1),"")</f>
        <v>0</v>
      </c>
      <c r="AW390">
        <f>IFERROR(SMALL(AW108:AW310,ROW()-ROW($AW$313)+1),"")</f>
        <v>0</v>
      </c>
      <c r="AX390">
        <f>IFERROR(SMALL(AX108:AX310,ROW()-ROW($AX$313)+1),"")</f>
        <v>0</v>
      </c>
      <c r="AY390">
        <f>IFERROR(SMALL(AY108:AY310,ROW()-ROW($AY$313)+1),"")</f>
        <v>0</v>
      </c>
      <c r="AZ390">
        <f>IFERROR(SMALL(AZ108:AZ310,ROW()-ROW($AZ$313)+1),"")</f>
        <v>0</v>
      </c>
      <c r="BA390">
        <f>IFERROR(SMALL(BA108:BA310,ROW()-ROW($BA$313)+1),"")</f>
        <v>0</v>
      </c>
      <c r="BB390">
        <f>IFERROR(SMALL(BB108:BB310,ROW()-ROW($BB$313)+1),"")</f>
        <v>0</v>
      </c>
      <c r="BC390">
        <f>IFERROR(SMALL(BC108:BC310,ROW()-ROW($BC$313)+1),"")</f>
        <v>0</v>
      </c>
      <c r="BD390">
        <f>IFERROR(SMALL(BD108:BD310,ROW()-ROW($BD$313)+1),"")</f>
        <v>0</v>
      </c>
      <c r="BE390">
        <f>IFERROR(SMALL(BE108:BE310,ROW()-ROW($BE$313)+1),"")</f>
        <v>0</v>
      </c>
      <c r="BF390">
        <f>IFERROR(SMALL(BF108:BF310,ROW()-ROW($BF$313)+1),"")</f>
        <v>0</v>
      </c>
      <c r="BG390">
        <f>IFERROR(SMALL(BG108:BG310,ROW()-ROW($BG$313)+1),"")</f>
        <v>0</v>
      </c>
      <c r="BH390">
        <f>IFERROR(SMALL(BH108:BH310,ROW()-ROW($BH$313)+1),"")</f>
        <v>0</v>
      </c>
      <c r="BI390">
        <f>IFERROR(SMALL(BI108:BI310,ROW()-ROW($BI$313)+1),"")</f>
        <v>0</v>
      </c>
      <c r="BJ390">
        <f>IFERROR(SMALL(BJ108:BJ310,ROW()-ROW($BJ$313)+1),"")</f>
        <v>0</v>
      </c>
      <c r="BK390">
        <f>IFERROR(SMALL(BK108:BK310,ROW()-ROW($BK$313)+1),"")</f>
        <v>0</v>
      </c>
      <c r="BL390">
        <f>IFERROR(SMALL(BL108:BL310,ROW()-ROW($BL$313)+1),"")</f>
        <v>0</v>
      </c>
      <c r="BM390">
        <f>IFERROR(SMALL(BM108:BM310,ROW()-ROW($BM$313)+1),"")</f>
        <v>0</v>
      </c>
      <c r="BN390">
        <f>IFERROR(SMALL(BN108:BN310,ROW()-ROW($BN$313)+1),"")</f>
        <v>0</v>
      </c>
      <c r="BO390">
        <f>IFERROR(SMALL(BO108:BO310,ROW()-ROW($BO$313)+1),"")</f>
        <v>0</v>
      </c>
      <c r="BP390">
        <f>IFERROR(SMALL(BP108:BP310,ROW()-ROW($BP$313)+1),"")</f>
        <v>0</v>
      </c>
      <c r="BQ390">
        <f>IFERROR(SMALL(BQ108:BQ310,ROW()-ROW($BQ$313)+1),"")</f>
        <v>0</v>
      </c>
      <c r="BR390">
        <f>IFERROR(SMALL(BR108:BR310,ROW()-ROW($BR$313)+1),"")</f>
        <v>0</v>
      </c>
      <c r="BS390">
        <f>IFERROR(SMALL(BS108:BS310,ROW()-ROW($BS$313)+1),"")</f>
        <v>0</v>
      </c>
      <c r="BT390">
        <f>IFERROR(SMALL(BT108:BT310,ROW()-ROW($BT$313)+1),"")</f>
        <v>0</v>
      </c>
      <c r="BU390">
        <f>IFERROR(SMALL(BU108:BU310,ROW()-ROW($BU$313)+1),"")</f>
        <v>0</v>
      </c>
      <c r="BV390">
        <f>IFERROR(SMALL(BV108:BV310,ROW()-ROW($BV$313)+1),"")</f>
        <v>0</v>
      </c>
      <c r="BW390">
        <f>IFERROR(SMALL(BW108:BW310,ROW()-ROW($BW$313)+1),"")</f>
        <v>0</v>
      </c>
      <c r="BX390">
        <f>IFERROR(SMALL(BX108:BX310,ROW()-ROW($BX$313)+1),"")</f>
        <v>0</v>
      </c>
      <c r="BY390">
        <f>IFERROR(SMALL(BY108:BY310,ROW()-ROW($BY$313)+1),"")</f>
        <v>0</v>
      </c>
      <c r="BZ390">
        <f>IFERROR(SMALL(BZ108:BZ310,ROW()-ROW($BZ$313)+1),"")</f>
        <v>0</v>
      </c>
      <c r="CA390">
        <f>IFERROR(SMALL(CA108:CA310,ROW()-ROW($CA$313)+1),"")</f>
        <v>0</v>
      </c>
      <c r="CB390">
        <f>IFERROR(SMALL(CB108:CB310,ROW()-ROW($CB$313)+1),"")</f>
        <v>0</v>
      </c>
      <c r="CC390">
        <f>IFERROR(SMALL(CC108:CC310,ROW()-ROW($CC$313)+1),"")</f>
        <v>0</v>
      </c>
      <c r="CD390">
        <f>IFERROR(SMALL(CD108:CD310,ROW()-ROW($CD$313)+1),"")</f>
        <v>0</v>
      </c>
      <c r="CE390">
        <f>IFERROR(SMALL(CE108:CE310,ROW()-ROW($CE$313)+1),"")</f>
        <v>0</v>
      </c>
      <c r="CF390">
        <f>IFERROR(SMALL(CF108:CF310,ROW()-ROW($CF$313)+1),"")</f>
        <v>0</v>
      </c>
      <c r="CG390">
        <f>IFERROR(SMALL(CG108:CG310,ROW()-ROW($CG$313)+1),"")</f>
        <v>0</v>
      </c>
      <c r="CH390">
        <f>IFERROR(SMALL(CH108:CH310,ROW()-ROW($CH$313)+1),"")</f>
        <v>0</v>
      </c>
      <c r="CI390">
        <f>IFERROR(SMALL(CI108:CI310,ROW()-ROW($CI$313)+1),"")</f>
        <v>0</v>
      </c>
      <c r="CJ390">
        <f>IFERROR(SMALL(CJ108:CJ310,ROW()-ROW($CJ$313)+1),"")</f>
        <v>0</v>
      </c>
      <c r="CK390">
        <f>IFERROR(SMALL(CK108:CK310,ROW()-ROW($CK$313)+1),"")</f>
        <v>0</v>
      </c>
      <c r="CL390">
        <f>IFERROR(SMALL(CL108:CL310,ROW()-ROW($CL$313)+1),"")</f>
        <v>0</v>
      </c>
      <c r="CM390">
        <f>IFERROR(SMALL(CM108:CM310,ROW()-ROW($CM$313)+1),"")</f>
        <v>0</v>
      </c>
      <c r="CN390">
        <f>IFERROR(SMALL(CN108:CN310,ROW()-ROW($CN$313)+1),"")</f>
        <v>0</v>
      </c>
      <c r="CO390">
        <f>IFERROR(SMALL(CO108:CO310,ROW()-ROW($CO$313)+1),"")</f>
        <v>0</v>
      </c>
      <c r="CP390">
        <f>IFERROR(SMALL(CP108:CP310,ROW()-ROW($CP$313)+1),"")</f>
        <v>0</v>
      </c>
      <c r="CQ390">
        <f>IFERROR(SMALL(CQ108:CQ310,ROW()-ROW($CQ$313)+1),"")</f>
        <v>0</v>
      </c>
      <c r="CR390">
        <f>IFERROR(SMALL(CR108:CR310,ROW()-ROW($CR$313)+1),"")</f>
        <v>0</v>
      </c>
      <c r="CS390">
        <f>IFERROR(SMALL(CS108:CS310,ROW()-ROW($CS$313)+1),"")</f>
        <v>0</v>
      </c>
      <c r="CT390">
        <f>IFERROR(SMALL(CT108:CT310,ROW()-ROW($CT$313)+1),"")</f>
        <v>0</v>
      </c>
      <c r="CU390">
        <f>IFERROR(SMALL(CU108:CU310,ROW()-ROW($CU$313)+1),"")</f>
        <v>0</v>
      </c>
      <c r="CV390">
        <f>IFERROR(SMALL(CV108:CV310,ROW()-ROW($CV$313)+1),"")</f>
        <v>0</v>
      </c>
      <c r="CW390">
        <f>IFERROR(SMALL(CW108:CW310,ROW()-ROW($CW$313)+1),"")</f>
        <v>0</v>
      </c>
      <c r="CX390">
        <f>IFERROR(SMALL(CX108:CX310,ROW()-ROW($CX$313)+1),"")</f>
        <v>0</v>
      </c>
      <c r="CY390">
        <f>IFERROR(SMALL(CY108:CY310,ROW()-ROW($CY$313)+1),"")</f>
        <v>0</v>
      </c>
      <c r="CZ390">
        <f>IFERROR(SMALL(CZ108:CZ310,ROW()-ROW($CZ$313)+1),"")</f>
        <v>0</v>
      </c>
      <c r="DA390">
        <f>IFERROR(SMALL(DA108:DA310,ROW()-ROW($DA$313)+1),"")</f>
        <v>0</v>
      </c>
      <c r="DB390">
        <f>IFERROR(SMALL(DB108:DB310,ROW()-ROW($DB$313)+1),"")</f>
        <v>0</v>
      </c>
      <c r="DC390">
        <f>IFERROR(SMALL(DC108:DC310,ROW()-ROW($DC$313)+1),"")</f>
        <v>0</v>
      </c>
      <c r="DD390">
        <f>IFERROR(SMALL(DD108:DD310,ROW()-ROW($DD$313)+1),"")</f>
        <v>0</v>
      </c>
      <c r="DG390">
        <f>IFERROR(SMALL(DG108:DG310,ROW()-ROW($DG$313)+1),"")</f>
        <v>0</v>
      </c>
      <c r="DH390">
        <f>IFERROR(SMALL(DH108:DH310,ROW()-ROW($DH$313)+1),"")</f>
        <v>0</v>
      </c>
      <c r="DI390">
        <f>IFERROR(SMALL(DI108:DI310,ROW()-ROW($DI$313)+1),"")</f>
        <v>0</v>
      </c>
      <c r="DJ390">
        <f>IFERROR(SMALL(DJ108:DJ310,ROW()-ROW($DJ$313)+1),"")</f>
        <v>0</v>
      </c>
      <c r="DK390">
        <f>IFERROR(SMALL(DK108:DK310,ROW()-ROW($DK$313)+1),"")</f>
        <v>0</v>
      </c>
      <c r="DL390">
        <f>IFERROR(SMALL(DL108:DL310,ROW()-ROW($DL$313)+1),"")</f>
        <v>0</v>
      </c>
      <c r="DM390">
        <f>IFERROR(SMALL(DM108:DM310,ROW()-ROW($DM$313)+1),"")</f>
        <v>0</v>
      </c>
      <c r="DN390">
        <f>IFERROR(SMALL(DN108:DN310,ROW()-ROW($DN$313)+1),"")</f>
        <v>0</v>
      </c>
      <c r="DO390">
        <f>IFERROR(SMALL(DO108:DO310,ROW()-ROW($DO$313)+1),"")</f>
        <v>0</v>
      </c>
      <c r="DP390">
        <f>IFERROR(SMALL(DP108:DP310,ROW()-ROW($DP$313)+1),"")</f>
        <v>0</v>
      </c>
      <c r="DQ390">
        <f>IFERROR(SMALL(DQ108:DQ310,ROW()-ROW($DQ$313)+1),"")</f>
        <v>0</v>
      </c>
      <c r="DR390">
        <f>IFERROR(SMALL(DR108:DR310,ROW()-ROW($DR$313)+1),"")</f>
        <v>0</v>
      </c>
      <c r="DS390">
        <f>IFERROR(SMALL(DS108:DS310,ROW()-ROW($DS$313)+1),"")</f>
        <v>0</v>
      </c>
      <c r="DT390">
        <f>IFERROR(SMALL(DT108:DT310,ROW()-ROW($DT$313)+1),"")</f>
        <v>0</v>
      </c>
      <c r="DU390">
        <f>IFERROR(SMALL(DU108:DU310,ROW()-ROW($DU$313)+1),"")</f>
        <v>0</v>
      </c>
      <c r="DV390">
        <f>IFERROR(SMALL(DV108:DV310,ROW()-ROW($DV$313)+1),"")</f>
        <v>0</v>
      </c>
      <c r="DW390">
        <f>IFERROR(SMALL(DW108:DW310,ROW()-ROW($DW$313)+1),"")</f>
        <v>0</v>
      </c>
      <c r="DX390">
        <f>IFERROR(SMALL(DX108:DX310,ROW()-ROW($DX$313)+1),"")</f>
        <v>0</v>
      </c>
      <c r="DY390">
        <f>IFERROR(SMALL(DY108:DY310,ROW()-ROW($DY$313)+1),"")</f>
        <v>0</v>
      </c>
      <c r="DZ390">
        <f>IFERROR(SMALL(DZ108:DZ310,ROW()-ROW($DZ$313)+1),"")</f>
        <v>0</v>
      </c>
      <c r="EA390">
        <f>IFERROR(SMALL(EA108:EA310,ROW()-ROW($EA$313)+1),"")</f>
        <v>0</v>
      </c>
      <c r="EB390">
        <f>IFERROR(SMALL(EB108:EB310,ROW()-ROW($EB$313)+1),"")</f>
        <v>0</v>
      </c>
      <c r="EC390">
        <f>IFERROR(SMALL(EC108:EC310,ROW()-ROW($EC$313)+1),"")</f>
        <v>0</v>
      </c>
      <c r="ED390">
        <f>IFERROR(SMALL(ED108:ED310,ROW()-ROW($ED$313)+1),"")</f>
        <v>0</v>
      </c>
      <c r="EE390">
        <f>IFERROR(SMALL(EE108:EE310,ROW()-ROW($EE$313)+1),"")</f>
        <v>0</v>
      </c>
      <c r="EF390">
        <f>IFERROR(SMALL(EF108:EF310,ROW()-ROW($EF$313)+1),"")</f>
        <v>0</v>
      </c>
      <c r="EG390">
        <f>IFERROR(SMALL(EG108:EG310,ROW()-ROW($EG$313)+1),"")</f>
        <v>0</v>
      </c>
      <c r="EH390">
        <f>IFERROR(SMALL(EH108:EH310,ROW()-ROW($EH$313)+1),"")</f>
        <v>0</v>
      </c>
      <c r="EI390">
        <f>IFERROR(SMALL(EI108:EI310,ROW()-ROW($EI$313)+1),"")</f>
        <v>0</v>
      </c>
      <c r="EJ390">
        <f>IFERROR(SMALL(EJ108:EJ310,ROW()-ROW($EJ$313)+1),"")</f>
        <v>0</v>
      </c>
      <c r="EK390">
        <f>IFERROR(SMALL(EK108:EK310,ROW()-ROW($EK$313)+1),"")</f>
        <v>0</v>
      </c>
      <c r="EL390">
        <f>IFERROR(SMALL(EL108:EL310,ROW()-ROW($EL$313)+1),"")</f>
        <v>0</v>
      </c>
      <c r="EM390">
        <f>IFERROR(SMALL(EM108:EM310,ROW()-ROW($EM$313)+1),"")</f>
        <v>0</v>
      </c>
      <c r="EN390">
        <f>IFERROR(SMALL(EN108:EN310,ROW()-ROW($EN$313)+1),"")</f>
        <v>0</v>
      </c>
      <c r="EO390">
        <f>IFERROR(SMALL(EO108:EO310,ROW()-ROW($EO$313)+1),"")</f>
        <v>0</v>
      </c>
      <c r="EP390">
        <f>IFERROR(SMALL(EP108:EP310,ROW()-ROW($EP$313)+1),"")</f>
        <v>0</v>
      </c>
      <c r="EQ390">
        <f>IFERROR(SMALL(EQ108:EQ310,ROW()-ROW($EQ$313)+1),"")</f>
        <v>0</v>
      </c>
      <c r="ER390">
        <f>IFERROR(SMALL(ER108:ER310,ROW()-ROW($ER$313)+1),"")</f>
        <v>0</v>
      </c>
      <c r="ES390">
        <f>IFERROR(SMALL(ES108:ES310,ROW()-ROW($ES$313)+1),"")</f>
        <v>0</v>
      </c>
      <c r="ET390">
        <f>IFERROR(SMALL(ET108:ET310,ROW()-ROW($ET$313)+1),"")</f>
        <v>0</v>
      </c>
      <c r="EU390">
        <f>IFERROR(SMALL(EU108:EU310,ROW()-ROW($EU$313)+1),"")</f>
        <v>0</v>
      </c>
      <c r="EV390">
        <f>IFERROR(SMALL(EV108:EV310,ROW()-ROW($EV$313)+1),"")</f>
        <v>0</v>
      </c>
      <c r="EW390">
        <f>IFERROR(SMALL(EW108:EW310,ROW()-ROW($EW$313)+1),"")</f>
        <v>0</v>
      </c>
      <c r="EX390">
        <f>IFERROR(SMALL(EX108:EX310,ROW()-ROW($EX$313)+1),"")</f>
        <v>0</v>
      </c>
      <c r="EY390">
        <f>IFERROR(SMALL(EY108:EY310,ROW()-ROW($EY$313)+1),"")</f>
        <v>0</v>
      </c>
      <c r="EZ390">
        <f>IFERROR(SMALL(EZ108:EZ310,ROW()-ROW($EZ$313)+1),"")</f>
        <v>0</v>
      </c>
      <c r="FA390">
        <f>IFERROR(SMALL(FA108:FA310,ROW()-ROW($FA$313)+1),"")</f>
        <v>0</v>
      </c>
      <c r="FB390">
        <f>IFERROR(SMALL(FB108:FB310,ROW()-ROW($FB$313)+1),"")</f>
        <v>0</v>
      </c>
      <c r="FC390">
        <f>IFERROR(SMALL(FC108:FC310,ROW()-ROW($FC$313)+1),"")</f>
        <v>0</v>
      </c>
      <c r="FD390">
        <f>IFERROR(SMALL(FD108:FD310,ROW()-ROW($FD$313)+1),"")</f>
        <v>0</v>
      </c>
      <c r="FE390">
        <f>IFERROR(SMALL(FE108:FE310,ROW()-ROW($FE$313)+1),"")</f>
        <v>0</v>
      </c>
      <c r="FF390">
        <f>IFERROR(SMALL(FF108:FF310,ROW()-ROW($FF$313)+1),"")</f>
        <v>0</v>
      </c>
      <c r="FG390">
        <f>IFERROR(SMALL(FG108:FG310,ROW()-ROW($FG$313)+1),"")</f>
        <v>0</v>
      </c>
      <c r="FH390">
        <f>IFERROR(SMALL(FH108:FH310,ROW()-ROW($FH$313)+1),"")</f>
        <v>0</v>
      </c>
      <c r="FI390">
        <f>IFERROR(SMALL(FI108:FI310,ROW()-ROW($FI$313)+1),"")</f>
        <v>0</v>
      </c>
      <c r="FJ390">
        <f>IFERROR(SMALL(FJ108:FJ310,ROW()-ROW($FJ$313)+1),"")</f>
        <v>0</v>
      </c>
      <c r="FK390">
        <f>IFERROR(SMALL(FK108:FK310,ROW()-ROW($FK$313)+1),"")</f>
        <v>0</v>
      </c>
      <c r="FL390">
        <f>IFERROR(SMALL(FL108:FL310,ROW()-ROW($FL$313)+1),"")</f>
        <v>0</v>
      </c>
      <c r="FM390">
        <f>IFERROR(SMALL(FM108:FM310,ROW()-ROW($FM$313)+1),"")</f>
        <v>0</v>
      </c>
      <c r="FN390">
        <f>IFERROR(SMALL(FN108:FN310,ROW()-ROW($FN$313)+1),"")</f>
        <v>0</v>
      </c>
      <c r="FO390">
        <f>IFERROR(SMALL(FO108:FO310,ROW()-ROW($FO$313)+1),"")</f>
        <v>0</v>
      </c>
      <c r="FP390">
        <f>IFERROR(SMALL(FP108:FP310,ROW()-ROW($FP$313)+1),"")</f>
        <v>0</v>
      </c>
      <c r="FQ390">
        <f>IFERROR(SMALL(FQ108:FQ310,ROW()-ROW($FQ$313)+1),"")</f>
        <v>0</v>
      </c>
      <c r="FR390">
        <f>IFERROR(SMALL(FR108:FR310,ROW()-ROW($FR$313)+1),"")</f>
        <v>0</v>
      </c>
      <c r="FS390">
        <f>IFERROR(SMALL(FS108:FS310,ROW()-ROW($FS$313)+1),"")</f>
        <v>0</v>
      </c>
      <c r="FT390">
        <f>IFERROR(SMALL(FT108:FT310,ROW()-ROW($FT$313)+1),"")</f>
        <v>0</v>
      </c>
      <c r="FU390">
        <f>IFERROR(SMALL(FU108:FU310,ROW()-ROW($FU$313)+1),"")</f>
        <v>0</v>
      </c>
      <c r="FV390">
        <f>IFERROR(SMALL(FV108:FV310,ROW()-ROW($FV$313)+1),"")</f>
        <v>0</v>
      </c>
      <c r="FW390">
        <f>IFERROR(SMALL(FW108:FW310,ROW()-ROW($FW$313)+1),"")</f>
        <v>0</v>
      </c>
      <c r="FX390">
        <f>IFERROR(SMALL(FX108:FX310,ROW()-ROW($FX$313)+1),"")</f>
        <v>0</v>
      </c>
      <c r="FY390">
        <f>IFERROR(SMALL(FY108:FY310,ROW()-ROW($FY$313)+1),"")</f>
        <v>0</v>
      </c>
      <c r="FZ390">
        <f>IFERROR(SMALL(FZ108:FZ310,ROW()-ROW($FZ$313)+1),"")</f>
        <v>0</v>
      </c>
      <c r="GA390">
        <f>IFERROR(SMALL(GA108:GA310,ROW()-ROW($GA$313)+1),"")</f>
        <v>0</v>
      </c>
      <c r="GB390">
        <f>IFERROR(SMALL(GB108:GB310,ROW()-ROW($GB$313)+1),"")</f>
        <v>0</v>
      </c>
      <c r="GC390">
        <f>IFERROR(SMALL(GC108:GC310,ROW()-ROW($GC$313)+1),"")</f>
        <v>0</v>
      </c>
      <c r="GD390">
        <f>IFERROR(SMALL(GD108:GD310,ROW()-ROW($GD$313)+1),"")</f>
        <v>0</v>
      </c>
      <c r="GE390">
        <f>IFERROR(SMALL(GE108:GE310,ROW()-ROW($GE$313)+1),"")</f>
        <v>0</v>
      </c>
      <c r="GF390">
        <f>IFERROR(SMALL(GF108:GF310,ROW()-ROW($GF$313)+1),"")</f>
        <v>0</v>
      </c>
      <c r="GG390">
        <f>IFERROR(SMALL(GG108:GG310,ROW()-ROW($GG$313)+1),"")</f>
        <v>0</v>
      </c>
      <c r="GH390">
        <f>IFERROR(SMALL(GH108:GH310,ROW()-ROW($GH$313)+1),"")</f>
        <v>0</v>
      </c>
      <c r="GI390">
        <f>IFERROR(SMALL(GI108:GI310,ROW()-ROW($GI$313)+1),"")</f>
        <v>0</v>
      </c>
      <c r="GJ390">
        <f>IFERROR(SMALL(GJ108:GJ310,ROW()-ROW($GJ$313)+1),"")</f>
        <v>0</v>
      </c>
      <c r="GK390">
        <f>IFERROR(SMALL(GK108:GK310,ROW()-ROW($GK$313)+1),"")</f>
        <v>0</v>
      </c>
      <c r="GL390">
        <f>IFERROR(SMALL(GL108:GL310,ROW()-ROW($GL$313)+1),"")</f>
        <v>0</v>
      </c>
      <c r="GM390">
        <f>IFERROR(SMALL(GM108:GM310,ROW()-ROW($GM$313)+1),"")</f>
        <v>0</v>
      </c>
      <c r="GN390">
        <f>IFERROR(SMALL(GN108:GN310,ROW()-ROW($GN$313)+1),"")</f>
        <v>0</v>
      </c>
      <c r="GO390">
        <f>IFERROR(SMALL(GO108:GO310,ROW()-ROW($GO$313)+1),"")</f>
        <v>0</v>
      </c>
      <c r="GP390">
        <f>IFERROR(SMALL(GP108:GP310,ROW()-ROW($GP$313)+1),"")</f>
        <v>0</v>
      </c>
      <c r="GQ390">
        <f>IFERROR(SMALL(GQ108:GQ310,ROW()-ROW($GQ$313)+1),"")</f>
        <v>0</v>
      </c>
      <c r="GR390">
        <f>IFERROR(SMALL(GR108:GR310,ROW()-ROW($GR$313)+1),"")</f>
        <v>0</v>
      </c>
      <c r="GS390">
        <f>IFERROR(SMALL(GS108:GS310,ROW()-ROW($GS$313)+1),"")</f>
        <v>0</v>
      </c>
      <c r="GT390">
        <f>IFERROR(SMALL(GT108:GT310,ROW()-ROW($GT$313)+1),"")</f>
        <v>0</v>
      </c>
      <c r="GU390">
        <f>IFERROR(SMALL(GU108:GU310,ROW()-ROW($GU$313)+1),"")</f>
        <v>0</v>
      </c>
      <c r="GV390">
        <f>IFERROR(SMALL(GV108:GV310,ROW()-ROW($GV$313)+1),"")</f>
        <v>0</v>
      </c>
      <c r="GW390">
        <f>IFERROR(SMALL(GW108:GW310,ROW()-ROW($GW$313)+1),"")</f>
        <v>0</v>
      </c>
      <c r="GX390">
        <f>IFERROR(SMALL(GX108:GX310,ROW()-ROW($GX$313)+1),"")</f>
        <v>0</v>
      </c>
      <c r="GY390">
        <f>IFERROR(SMALL(GY108:GY310,ROW()-ROW($GY$313)+1),"")</f>
        <v>0</v>
      </c>
      <c r="GZ390">
        <f>IFERROR(SMALL(GZ108:GZ310,ROW()-ROW($GZ$313)+1),"")</f>
        <v>0</v>
      </c>
      <c r="HA390">
        <f>IFERROR(SMALL(HA108:HA310,ROW()-ROW($HA$313)+1),"")</f>
        <v>0</v>
      </c>
      <c r="HB390">
        <f>IFERROR(SMALL(HB108:HB310,ROW()-ROW($HB$313)+1),"")</f>
        <v>0</v>
      </c>
      <c r="HC390">
        <f>IFERROR(SMALL(HC108:HC310,ROW()-ROW($HC$313)+1),"")</f>
        <v>0</v>
      </c>
      <c r="HD390">
        <f>IFERROR(SMALL(HD108:HD310,ROW()-ROW($HD$313)+1),"")</f>
        <v>0</v>
      </c>
      <c r="HE390">
        <f>IFERROR(SMALL(HE108:HE310,ROW()-ROW($HE$313)+1),"")</f>
        <v>0</v>
      </c>
      <c r="HF390">
        <f>IFERROR(SMALL(HF108:HF310,ROW()-ROW($HF$313)+1),"")</f>
        <v>0</v>
      </c>
    </row>
    <row r="391" spans="5:214">
      <c r="E391">
        <f>IFERROR(SMALL(E108:E310,ROW()-ROW($E$313)+1),"")</f>
        <v>0</v>
      </c>
      <c r="F391">
        <f>IFERROR(SMALL(F108:F310,ROW()-ROW($F$313)+1),"")</f>
        <v>0</v>
      </c>
      <c r="G391">
        <f>IFERROR(SMALL(G108:G310,ROW()-ROW($G$313)+1),"")</f>
        <v>0</v>
      </c>
      <c r="H391">
        <f>IFERROR(SMALL(H108:H310,ROW()-ROW($H$313)+1),"")</f>
        <v>0</v>
      </c>
      <c r="I391">
        <f>IFERROR(SMALL(I108:I310,ROW()-ROW($I$313)+1),"")</f>
        <v>0</v>
      </c>
      <c r="J391">
        <f>IFERROR(SMALL(J108:J310,ROW()-ROW($J$313)+1),"")</f>
        <v>0</v>
      </c>
      <c r="K391">
        <f>IFERROR(SMALL(K108:K310,ROW()-ROW($K$313)+1),"")</f>
        <v>0</v>
      </c>
      <c r="L391">
        <f>IFERROR(SMALL(L108:L310,ROW()-ROW($L$313)+1),"")</f>
        <v>0</v>
      </c>
      <c r="M391">
        <f>IFERROR(SMALL(M108:M310,ROW()-ROW($M$313)+1),"")</f>
        <v>0</v>
      </c>
      <c r="N391">
        <f>IFERROR(SMALL(N108:N310,ROW()-ROW($N$313)+1),"")</f>
        <v>0</v>
      </c>
      <c r="O391">
        <f>IFERROR(SMALL(O108:O310,ROW()-ROW($O$313)+1),"")</f>
        <v>0</v>
      </c>
      <c r="P391">
        <f>IFERROR(SMALL(P108:P310,ROW()-ROW($P$313)+1),"")</f>
        <v>0</v>
      </c>
      <c r="Q391">
        <f>IFERROR(SMALL(Q108:Q310,ROW()-ROW($Q$313)+1),"")</f>
        <v>0</v>
      </c>
      <c r="R391">
        <f>IFERROR(SMALL(R108:R310,ROW()-ROW($R$313)+1),"")</f>
        <v>0</v>
      </c>
      <c r="S391">
        <f>IFERROR(SMALL(S108:S310,ROW()-ROW($S$313)+1),"")</f>
        <v>0</v>
      </c>
      <c r="T391">
        <f>IFERROR(SMALL(T108:T310,ROW()-ROW($T$313)+1),"")</f>
        <v>0</v>
      </c>
      <c r="U391">
        <f>IFERROR(SMALL(U108:U310,ROW()-ROW($U$313)+1),"")</f>
        <v>0</v>
      </c>
      <c r="V391">
        <f>IFERROR(SMALL(V108:V310,ROW()-ROW($V$313)+1),"")</f>
        <v>0</v>
      </c>
      <c r="W391">
        <f>IFERROR(SMALL(W108:W310,ROW()-ROW($W$313)+1),"")</f>
        <v>0</v>
      </c>
      <c r="X391">
        <f>IFERROR(SMALL(X108:X310,ROW()-ROW($X$313)+1),"")</f>
        <v>0</v>
      </c>
      <c r="Y391">
        <f>IFERROR(SMALL(Y108:Y310,ROW()-ROW($Y$313)+1),"")</f>
        <v>0</v>
      </c>
      <c r="Z391">
        <f>IFERROR(SMALL(Z108:Z310,ROW()-ROW($Z$313)+1),"")</f>
        <v>0</v>
      </c>
      <c r="AA391">
        <f>IFERROR(SMALL(AA108:AA310,ROW()-ROW($AA$313)+1),"")</f>
        <v>0</v>
      </c>
      <c r="AB391">
        <f>IFERROR(SMALL(AB108:AB310,ROW()-ROW($AB$313)+1),"")</f>
        <v>0</v>
      </c>
      <c r="AC391">
        <f>IFERROR(SMALL(AC108:AC310,ROW()-ROW($AC$313)+1),"")</f>
        <v>0</v>
      </c>
      <c r="AD391">
        <f>IFERROR(SMALL(AD108:AD310,ROW()-ROW($AD$313)+1),"")</f>
        <v>0</v>
      </c>
      <c r="AE391">
        <f>IFERROR(SMALL(AE108:AE310,ROW()-ROW($AE$313)+1),"")</f>
        <v>0</v>
      </c>
      <c r="AF391">
        <f>IFERROR(SMALL(AF108:AF310,ROW()-ROW($AF$313)+1),"")</f>
        <v>0</v>
      </c>
      <c r="AG391">
        <f>IFERROR(SMALL(AG108:AG310,ROW()-ROW($AG$313)+1),"")</f>
        <v>0</v>
      </c>
      <c r="AH391">
        <f>IFERROR(SMALL(AH108:AH310,ROW()-ROW($AH$313)+1),"")</f>
        <v>0</v>
      </c>
      <c r="AI391">
        <f>IFERROR(SMALL(AI108:AI310,ROW()-ROW($AI$313)+1),"")</f>
        <v>0</v>
      </c>
      <c r="AJ391">
        <f>IFERROR(SMALL(AJ108:AJ310,ROW()-ROW($AJ$313)+1),"")</f>
        <v>0</v>
      </c>
      <c r="AK391">
        <f>IFERROR(SMALL(AK108:AK310,ROW()-ROW($AK$313)+1),"")</f>
        <v>0</v>
      </c>
      <c r="AL391">
        <f>IFERROR(SMALL(AL108:AL310,ROW()-ROW($AL$313)+1),"")</f>
        <v>0</v>
      </c>
      <c r="AM391">
        <f>IFERROR(SMALL(AM108:AM310,ROW()-ROW($AM$313)+1),"")</f>
        <v>0</v>
      </c>
      <c r="AN391">
        <f>IFERROR(SMALL(AN108:AN310,ROW()-ROW($AN$313)+1),"")</f>
        <v>0</v>
      </c>
      <c r="AO391">
        <f>IFERROR(SMALL(AO108:AO310,ROW()-ROW($AO$313)+1),"")</f>
        <v>0</v>
      </c>
      <c r="AP391">
        <f>IFERROR(SMALL(AP108:AP310,ROW()-ROW($AP$313)+1),"")</f>
        <v>0</v>
      </c>
      <c r="AQ391">
        <f>IFERROR(SMALL(AQ108:AQ310,ROW()-ROW($AQ$313)+1),"")</f>
        <v>0</v>
      </c>
      <c r="AR391">
        <f>IFERROR(SMALL(AR108:AR310,ROW()-ROW($AR$313)+1),"")</f>
        <v>0</v>
      </c>
      <c r="AS391">
        <f>IFERROR(SMALL(AS108:AS310,ROW()-ROW($AS$313)+1),"")</f>
        <v>0</v>
      </c>
      <c r="AT391">
        <f>IFERROR(SMALL(AT108:AT310,ROW()-ROW($AT$313)+1),"")</f>
        <v>0</v>
      </c>
      <c r="AU391">
        <f>IFERROR(SMALL(AU108:AU310,ROW()-ROW($AU$313)+1),"")</f>
        <v>0</v>
      </c>
      <c r="AV391">
        <f>IFERROR(SMALL(AV108:AV310,ROW()-ROW($AV$313)+1),"")</f>
        <v>0</v>
      </c>
      <c r="AW391">
        <f>IFERROR(SMALL(AW108:AW310,ROW()-ROW($AW$313)+1),"")</f>
        <v>0</v>
      </c>
      <c r="AX391">
        <f>IFERROR(SMALL(AX108:AX310,ROW()-ROW($AX$313)+1),"")</f>
        <v>0</v>
      </c>
      <c r="AY391">
        <f>IFERROR(SMALL(AY108:AY310,ROW()-ROW($AY$313)+1),"")</f>
        <v>0</v>
      </c>
      <c r="AZ391">
        <f>IFERROR(SMALL(AZ108:AZ310,ROW()-ROW($AZ$313)+1),"")</f>
        <v>0</v>
      </c>
      <c r="BA391">
        <f>IFERROR(SMALL(BA108:BA310,ROW()-ROW($BA$313)+1),"")</f>
        <v>0</v>
      </c>
      <c r="BB391">
        <f>IFERROR(SMALL(BB108:BB310,ROW()-ROW($BB$313)+1),"")</f>
        <v>0</v>
      </c>
      <c r="BC391">
        <f>IFERROR(SMALL(BC108:BC310,ROW()-ROW($BC$313)+1),"")</f>
        <v>0</v>
      </c>
      <c r="BD391">
        <f>IFERROR(SMALL(BD108:BD310,ROW()-ROW($BD$313)+1),"")</f>
        <v>0</v>
      </c>
      <c r="BE391">
        <f>IFERROR(SMALL(BE108:BE310,ROW()-ROW($BE$313)+1),"")</f>
        <v>0</v>
      </c>
      <c r="BF391">
        <f>IFERROR(SMALL(BF108:BF310,ROW()-ROW($BF$313)+1),"")</f>
        <v>0</v>
      </c>
      <c r="BG391">
        <f>IFERROR(SMALL(BG108:BG310,ROW()-ROW($BG$313)+1),"")</f>
        <v>0</v>
      </c>
      <c r="BH391">
        <f>IFERROR(SMALL(BH108:BH310,ROW()-ROW($BH$313)+1),"")</f>
        <v>0</v>
      </c>
      <c r="BI391">
        <f>IFERROR(SMALL(BI108:BI310,ROW()-ROW($BI$313)+1),"")</f>
        <v>0</v>
      </c>
      <c r="BJ391">
        <f>IFERROR(SMALL(BJ108:BJ310,ROW()-ROW($BJ$313)+1),"")</f>
        <v>0</v>
      </c>
      <c r="BK391">
        <f>IFERROR(SMALL(BK108:BK310,ROW()-ROW($BK$313)+1),"")</f>
        <v>0</v>
      </c>
      <c r="BL391">
        <f>IFERROR(SMALL(BL108:BL310,ROW()-ROW($BL$313)+1),"")</f>
        <v>0</v>
      </c>
      <c r="BM391">
        <f>IFERROR(SMALL(BM108:BM310,ROW()-ROW($BM$313)+1),"")</f>
        <v>0</v>
      </c>
      <c r="BN391">
        <f>IFERROR(SMALL(BN108:BN310,ROW()-ROW($BN$313)+1),"")</f>
        <v>0</v>
      </c>
      <c r="BO391">
        <f>IFERROR(SMALL(BO108:BO310,ROW()-ROW($BO$313)+1),"")</f>
        <v>0</v>
      </c>
      <c r="BP391">
        <f>IFERROR(SMALL(BP108:BP310,ROW()-ROW($BP$313)+1),"")</f>
        <v>0</v>
      </c>
      <c r="BQ391">
        <f>IFERROR(SMALL(BQ108:BQ310,ROW()-ROW($BQ$313)+1),"")</f>
        <v>0</v>
      </c>
      <c r="BR391">
        <f>IFERROR(SMALL(BR108:BR310,ROW()-ROW($BR$313)+1),"")</f>
        <v>0</v>
      </c>
      <c r="BS391">
        <f>IFERROR(SMALL(BS108:BS310,ROW()-ROW($BS$313)+1),"")</f>
        <v>0</v>
      </c>
      <c r="BT391">
        <f>IFERROR(SMALL(BT108:BT310,ROW()-ROW($BT$313)+1),"")</f>
        <v>0</v>
      </c>
      <c r="BU391">
        <f>IFERROR(SMALL(BU108:BU310,ROW()-ROW($BU$313)+1),"")</f>
        <v>0</v>
      </c>
      <c r="BV391">
        <f>IFERROR(SMALL(BV108:BV310,ROW()-ROW($BV$313)+1),"")</f>
        <v>0</v>
      </c>
      <c r="BW391">
        <f>IFERROR(SMALL(BW108:BW310,ROW()-ROW($BW$313)+1),"")</f>
        <v>0</v>
      </c>
      <c r="BX391">
        <f>IFERROR(SMALL(BX108:BX310,ROW()-ROW($BX$313)+1),"")</f>
        <v>0</v>
      </c>
      <c r="BY391">
        <f>IFERROR(SMALL(BY108:BY310,ROW()-ROW($BY$313)+1),"")</f>
        <v>0</v>
      </c>
      <c r="BZ391">
        <f>IFERROR(SMALL(BZ108:BZ310,ROW()-ROW($BZ$313)+1),"")</f>
        <v>0</v>
      </c>
      <c r="CA391">
        <f>IFERROR(SMALL(CA108:CA310,ROW()-ROW($CA$313)+1),"")</f>
        <v>0</v>
      </c>
      <c r="CB391">
        <f>IFERROR(SMALL(CB108:CB310,ROW()-ROW($CB$313)+1),"")</f>
        <v>0</v>
      </c>
      <c r="CC391">
        <f>IFERROR(SMALL(CC108:CC310,ROW()-ROW($CC$313)+1),"")</f>
        <v>0</v>
      </c>
      <c r="CD391">
        <f>IFERROR(SMALL(CD108:CD310,ROW()-ROW($CD$313)+1),"")</f>
        <v>0</v>
      </c>
      <c r="CE391">
        <f>IFERROR(SMALL(CE108:CE310,ROW()-ROW($CE$313)+1),"")</f>
        <v>0</v>
      </c>
      <c r="CF391">
        <f>IFERROR(SMALL(CF108:CF310,ROW()-ROW($CF$313)+1),"")</f>
        <v>0</v>
      </c>
      <c r="CG391">
        <f>IFERROR(SMALL(CG108:CG310,ROW()-ROW($CG$313)+1),"")</f>
        <v>0</v>
      </c>
      <c r="CH391">
        <f>IFERROR(SMALL(CH108:CH310,ROW()-ROW($CH$313)+1),"")</f>
        <v>0</v>
      </c>
      <c r="CI391">
        <f>IFERROR(SMALL(CI108:CI310,ROW()-ROW($CI$313)+1),"")</f>
        <v>0</v>
      </c>
      <c r="CJ391">
        <f>IFERROR(SMALL(CJ108:CJ310,ROW()-ROW($CJ$313)+1),"")</f>
        <v>0</v>
      </c>
      <c r="CK391">
        <f>IFERROR(SMALL(CK108:CK310,ROW()-ROW($CK$313)+1),"")</f>
        <v>0</v>
      </c>
      <c r="CL391">
        <f>IFERROR(SMALL(CL108:CL310,ROW()-ROW($CL$313)+1),"")</f>
        <v>0</v>
      </c>
      <c r="CM391">
        <f>IFERROR(SMALL(CM108:CM310,ROW()-ROW($CM$313)+1),"")</f>
        <v>0</v>
      </c>
      <c r="CN391">
        <f>IFERROR(SMALL(CN108:CN310,ROW()-ROW($CN$313)+1),"")</f>
        <v>0</v>
      </c>
      <c r="CO391">
        <f>IFERROR(SMALL(CO108:CO310,ROW()-ROW($CO$313)+1),"")</f>
        <v>0</v>
      </c>
      <c r="CP391">
        <f>IFERROR(SMALL(CP108:CP310,ROW()-ROW($CP$313)+1),"")</f>
        <v>0</v>
      </c>
      <c r="CQ391">
        <f>IFERROR(SMALL(CQ108:CQ310,ROW()-ROW($CQ$313)+1),"")</f>
        <v>0</v>
      </c>
      <c r="CR391">
        <f>IFERROR(SMALL(CR108:CR310,ROW()-ROW($CR$313)+1),"")</f>
        <v>0</v>
      </c>
      <c r="CS391">
        <f>IFERROR(SMALL(CS108:CS310,ROW()-ROW($CS$313)+1),"")</f>
        <v>0</v>
      </c>
      <c r="CT391">
        <f>IFERROR(SMALL(CT108:CT310,ROW()-ROW($CT$313)+1),"")</f>
        <v>0</v>
      </c>
      <c r="CU391">
        <f>IFERROR(SMALL(CU108:CU310,ROW()-ROW($CU$313)+1),"")</f>
        <v>0</v>
      </c>
      <c r="CV391">
        <f>IFERROR(SMALL(CV108:CV310,ROW()-ROW($CV$313)+1),"")</f>
        <v>0</v>
      </c>
      <c r="CW391">
        <f>IFERROR(SMALL(CW108:CW310,ROW()-ROW($CW$313)+1),"")</f>
        <v>0</v>
      </c>
      <c r="CX391">
        <f>IFERROR(SMALL(CX108:CX310,ROW()-ROW($CX$313)+1),"")</f>
        <v>0</v>
      </c>
      <c r="CY391">
        <f>IFERROR(SMALL(CY108:CY310,ROW()-ROW($CY$313)+1),"")</f>
        <v>0</v>
      </c>
      <c r="CZ391">
        <f>IFERROR(SMALL(CZ108:CZ310,ROW()-ROW($CZ$313)+1),"")</f>
        <v>0</v>
      </c>
      <c r="DA391">
        <f>IFERROR(SMALL(DA108:DA310,ROW()-ROW($DA$313)+1),"")</f>
        <v>0</v>
      </c>
      <c r="DB391">
        <f>IFERROR(SMALL(DB108:DB310,ROW()-ROW($DB$313)+1),"")</f>
        <v>0</v>
      </c>
      <c r="DC391">
        <f>IFERROR(SMALL(DC108:DC310,ROW()-ROW($DC$313)+1),"")</f>
        <v>0</v>
      </c>
      <c r="DD391">
        <f>IFERROR(SMALL(DD108:DD310,ROW()-ROW($DD$313)+1),"")</f>
        <v>0</v>
      </c>
      <c r="DG391">
        <f>IFERROR(SMALL(DG108:DG310,ROW()-ROW($DG$313)+1),"")</f>
        <v>0</v>
      </c>
      <c r="DH391">
        <f>IFERROR(SMALL(DH108:DH310,ROW()-ROW($DH$313)+1),"")</f>
        <v>0</v>
      </c>
      <c r="DI391">
        <f>IFERROR(SMALL(DI108:DI310,ROW()-ROW($DI$313)+1),"")</f>
        <v>0</v>
      </c>
      <c r="DJ391">
        <f>IFERROR(SMALL(DJ108:DJ310,ROW()-ROW($DJ$313)+1),"")</f>
        <v>0</v>
      </c>
      <c r="DK391">
        <f>IFERROR(SMALL(DK108:DK310,ROW()-ROW($DK$313)+1),"")</f>
        <v>0</v>
      </c>
      <c r="DL391">
        <f>IFERROR(SMALL(DL108:DL310,ROW()-ROW($DL$313)+1),"")</f>
        <v>0</v>
      </c>
      <c r="DM391">
        <f>IFERROR(SMALL(DM108:DM310,ROW()-ROW($DM$313)+1),"")</f>
        <v>0</v>
      </c>
      <c r="DN391">
        <f>IFERROR(SMALL(DN108:DN310,ROW()-ROW($DN$313)+1),"")</f>
        <v>0</v>
      </c>
      <c r="DO391">
        <f>IFERROR(SMALL(DO108:DO310,ROW()-ROW($DO$313)+1),"")</f>
        <v>0</v>
      </c>
      <c r="DP391">
        <f>IFERROR(SMALL(DP108:DP310,ROW()-ROW($DP$313)+1),"")</f>
        <v>0</v>
      </c>
      <c r="DQ391">
        <f>IFERROR(SMALL(DQ108:DQ310,ROW()-ROW($DQ$313)+1),"")</f>
        <v>0</v>
      </c>
      <c r="DR391">
        <f>IFERROR(SMALL(DR108:DR310,ROW()-ROW($DR$313)+1),"")</f>
        <v>0</v>
      </c>
      <c r="DS391">
        <f>IFERROR(SMALL(DS108:DS310,ROW()-ROW($DS$313)+1),"")</f>
        <v>0</v>
      </c>
      <c r="DT391">
        <f>IFERROR(SMALL(DT108:DT310,ROW()-ROW($DT$313)+1),"")</f>
        <v>0</v>
      </c>
      <c r="DU391">
        <f>IFERROR(SMALL(DU108:DU310,ROW()-ROW($DU$313)+1),"")</f>
        <v>0</v>
      </c>
      <c r="DV391">
        <f>IFERROR(SMALL(DV108:DV310,ROW()-ROW($DV$313)+1),"")</f>
        <v>0</v>
      </c>
      <c r="DW391">
        <f>IFERROR(SMALL(DW108:DW310,ROW()-ROW($DW$313)+1),"")</f>
        <v>0</v>
      </c>
      <c r="DX391">
        <f>IFERROR(SMALL(DX108:DX310,ROW()-ROW($DX$313)+1),"")</f>
        <v>0</v>
      </c>
      <c r="DY391">
        <f>IFERROR(SMALL(DY108:DY310,ROW()-ROW($DY$313)+1),"")</f>
        <v>0</v>
      </c>
      <c r="DZ391">
        <f>IFERROR(SMALL(DZ108:DZ310,ROW()-ROW($DZ$313)+1),"")</f>
        <v>0</v>
      </c>
      <c r="EA391">
        <f>IFERROR(SMALL(EA108:EA310,ROW()-ROW($EA$313)+1),"")</f>
        <v>0</v>
      </c>
      <c r="EB391">
        <f>IFERROR(SMALL(EB108:EB310,ROW()-ROW($EB$313)+1),"")</f>
        <v>0</v>
      </c>
      <c r="EC391">
        <f>IFERROR(SMALL(EC108:EC310,ROW()-ROW($EC$313)+1),"")</f>
        <v>0</v>
      </c>
      <c r="ED391">
        <f>IFERROR(SMALL(ED108:ED310,ROW()-ROW($ED$313)+1),"")</f>
        <v>0</v>
      </c>
      <c r="EE391">
        <f>IFERROR(SMALL(EE108:EE310,ROW()-ROW($EE$313)+1),"")</f>
        <v>0</v>
      </c>
      <c r="EF391">
        <f>IFERROR(SMALL(EF108:EF310,ROW()-ROW($EF$313)+1),"")</f>
        <v>0</v>
      </c>
      <c r="EG391">
        <f>IFERROR(SMALL(EG108:EG310,ROW()-ROW($EG$313)+1),"")</f>
        <v>0</v>
      </c>
      <c r="EH391">
        <f>IFERROR(SMALL(EH108:EH310,ROW()-ROW($EH$313)+1),"")</f>
        <v>0</v>
      </c>
      <c r="EI391">
        <f>IFERROR(SMALL(EI108:EI310,ROW()-ROW($EI$313)+1),"")</f>
        <v>0</v>
      </c>
      <c r="EJ391">
        <f>IFERROR(SMALL(EJ108:EJ310,ROW()-ROW($EJ$313)+1),"")</f>
        <v>0</v>
      </c>
      <c r="EK391">
        <f>IFERROR(SMALL(EK108:EK310,ROW()-ROW($EK$313)+1),"")</f>
        <v>0</v>
      </c>
      <c r="EL391">
        <f>IFERROR(SMALL(EL108:EL310,ROW()-ROW($EL$313)+1),"")</f>
        <v>0</v>
      </c>
      <c r="EM391">
        <f>IFERROR(SMALL(EM108:EM310,ROW()-ROW($EM$313)+1),"")</f>
        <v>0</v>
      </c>
      <c r="EN391">
        <f>IFERROR(SMALL(EN108:EN310,ROW()-ROW($EN$313)+1),"")</f>
        <v>0</v>
      </c>
      <c r="EO391">
        <f>IFERROR(SMALL(EO108:EO310,ROW()-ROW($EO$313)+1),"")</f>
        <v>0</v>
      </c>
      <c r="EP391">
        <f>IFERROR(SMALL(EP108:EP310,ROW()-ROW($EP$313)+1),"")</f>
        <v>0</v>
      </c>
      <c r="EQ391">
        <f>IFERROR(SMALL(EQ108:EQ310,ROW()-ROW($EQ$313)+1),"")</f>
        <v>0</v>
      </c>
      <c r="ER391">
        <f>IFERROR(SMALL(ER108:ER310,ROW()-ROW($ER$313)+1),"")</f>
        <v>0</v>
      </c>
      <c r="ES391">
        <f>IFERROR(SMALL(ES108:ES310,ROW()-ROW($ES$313)+1),"")</f>
        <v>0</v>
      </c>
      <c r="ET391">
        <f>IFERROR(SMALL(ET108:ET310,ROW()-ROW($ET$313)+1),"")</f>
        <v>0</v>
      </c>
      <c r="EU391">
        <f>IFERROR(SMALL(EU108:EU310,ROW()-ROW($EU$313)+1),"")</f>
        <v>0</v>
      </c>
      <c r="EV391">
        <f>IFERROR(SMALL(EV108:EV310,ROW()-ROW($EV$313)+1),"")</f>
        <v>0</v>
      </c>
      <c r="EW391">
        <f>IFERROR(SMALL(EW108:EW310,ROW()-ROW($EW$313)+1),"")</f>
        <v>0</v>
      </c>
      <c r="EX391">
        <f>IFERROR(SMALL(EX108:EX310,ROW()-ROW($EX$313)+1),"")</f>
        <v>0</v>
      </c>
      <c r="EY391">
        <f>IFERROR(SMALL(EY108:EY310,ROW()-ROW($EY$313)+1),"")</f>
        <v>0</v>
      </c>
      <c r="EZ391">
        <f>IFERROR(SMALL(EZ108:EZ310,ROW()-ROW($EZ$313)+1),"")</f>
        <v>0</v>
      </c>
      <c r="FA391">
        <f>IFERROR(SMALL(FA108:FA310,ROW()-ROW($FA$313)+1),"")</f>
        <v>0</v>
      </c>
      <c r="FB391">
        <f>IFERROR(SMALL(FB108:FB310,ROW()-ROW($FB$313)+1),"")</f>
        <v>0</v>
      </c>
      <c r="FC391">
        <f>IFERROR(SMALL(FC108:FC310,ROW()-ROW($FC$313)+1),"")</f>
        <v>0</v>
      </c>
      <c r="FD391">
        <f>IFERROR(SMALL(FD108:FD310,ROW()-ROW($FD$313)+1),"")</f>
        <v>0</v>
      </c>
      <c r="FE391">
        <f>IFERROR(SMALL(FE108:FE310,ROW()-ROW($FE$313)+1),"")</f>
        <v>0</v>
      </c>
      <c r="FF391">
        <f>IFERROR(SMALL(FF108:FF310,ROW()-ROW($FF$313)+1),"")</f>
        <v>0</v>
      </c>
      <c r="FG391">
        <f>IFERROR(SMALL(FG108:FG310,ROW()-ROW($FG$313)+1),"")</f>
        <v>0</v>
      </c>
      <c r="FH391">
        <f>IFERROR(SMALL(FH108:FH310,ROW()-ROW($FH$313)+1),"")</f>
        <v>0</v>
      </c>
      <c r="FI391">
        <f>IFERROR(SMALL(FI108:FI310,ROW()-ROW($FI$313)+1),"")</f>
        <v>0</v>
      </c>
      <c r="FJ391">
        <f>IFERROR(SMALL(FJ108:FJ310,ROW()-ROW($FJ$313)+1),"")</f>
        <v>0</v>
      </c>
      <c r="FK391">
        <f>IFERROR(SMALL(FK108:FK310,ROW()-ROW($FK$313)+1),"")</f>
        <v>0</v>
      </c>
      <c r="FL391">
        <f>IFERROR(SMALL(FL108:FL310,ROW()-ROW($FL$313)+1),"")</f>
        <v>0</v>
      </c>
      <c r="FM391">
        <f>IFERROR(SMALL(FM108:FM310,ROW()-ROW($FM$313)+1),"")</f>
        <v>0</v>
      </c>
      <c r="FN391">
        <f>IFERROR(SMALL(FN108:FN310,ROW()-ROW($FN$313)+1),"")</f>
        <v>0</v>
      </c>
      <c r="FO391">
        <f>IFERROR(SMALL(FO108:FO310,ROW()-ROW($FO$313)+1),"")</f>
        <v>0</v>
      </c>
      <c r="FP391">
        <f>IFERROR(SMALL(FP108:FP310,ROW()-ROW($FP$313)+1),"")</f>
        <v>0</v>
      </c>
      <c r="FQ391">
        <f>IFERROR(SMALL(FQ108:FQ310,ROW()-ROW($FQ$313)+1),"")</f>
        <v>0</v>
      </c>
      <c r="FR391">
        <f>IFERROR(SMALL(FR108:FR310,ROW()-ROW($FR$313)+1),"")</f>
        <v>0</v>
      </c>
      <c r="FS391">
        <f>IFERROR(SMALL(FS108:FS310,ROW()-ROW($FS$313)+1),"")</f>
        <v>0</v>
      </c>
      <c r="FT391">
        <f>IFERROR(SMALL(FT108:FT310,ROW()-ROW($FT$313)+1),"")</f>
        <v>0</v>
      </c>
      <c r="FU391">
        <f>IFERROR(SMALL(FU108:FU310,ROW()-ROW($FU$313)+1),"")</f>
        <v>0</v>
      </c>
      <c r="FV391">
        <f>IFERROR(SMALL(FV108:FV310,ROW()-ROW($FV$313)+1),"")</f>
        <v>0</v>
      </c>
      <c r="FW391">
        <f>IFERROR(SMALL(FW108:FW310,ROW()-ROW($FW$313)+1),"")</f>
        <v>0</v>
      </c>
      <c r="FX391">
        <f>IFERROR(SMALL(FX108:FX310,ROW()-ROW($FX$313)+1),"")</f>
        <v>0</v>
      </c>
      <c r="FY391">
        <f>IFERROR(SMALL(FY108:FY310,ROW()-ROW($FY$313)+1),"")</f>
        <v>0</v>
      </c>
      <c r="FZ391">
        <f>IFERROR(SMALL(FZ108:FZ310,ROW()-ROW($FZ$313)+1),"")</f>
        <v>0</v>
      </c>
      <c r="GA391">
        <f>IFERROR(SMALL(GA108:GA310,ROW()-ROW($GA$313)+1),"")</f>
        <v>0</v>
      </c>
      <c r="GB391">
        <f>IFERROR(SMALL(GB108:GB310,ROW()-ROW($GB$313)+1),"")</f>
        <v>0</v>
      </c>
      <c r="GC391">
        <f>IFERROR(SMALL(GC108:GC310,ROW()-ROW($GC$313)+1),"")</f>
        <v>0</v>
      </c>
      <c r="GD391">
        <f>IFERROR(SMALL(GD108:GD310,ROW()-ROW($GD$313)+1),"")</f>
        <v>0</v>
      </c>
      <c r="GE391">
        <f>IFERROR(SMALL(GE108:GE310,ROW()-ROW($GE$313)+1),"")</f>
        <v>0</v>
      </c>
      <c r="GF391">
        <f>IFERROR(SMALL(GF108:GF310,ROW()-ROW($GF$313)+1),"")</f>
        <v>0</v>
      </c>
      <c r="GG391">
        <f>IFERROR(SMALL(GG108:GG310,ROW()-ROW($GG$313)+1),"")</f>
        <v>0</v>
      </c>
      <c r="GH391">
        <f>IFERROR(SMALL(GH108:GH310,ROW()-ROW($GH$313)+1),"")</f>
        <v>0</v>
      </c>
      <c r="GI391">
        <f>IFERROR(SMALL(GI108:GI310,ROW()-ROW($GI$313)+1),"")</f>
        <v>0</v>
      </c>
      <c r="GJ391">
        <f>IFERROR(SMALL(GJ108:GJ310,ROW()-ROW($GJ$313)+1),"")</f>
        <v>0</v>
      </c>
      <c r="GK391">
        <f>IFERROR(SMALL(GK108:GK310,ROW()-ROW($GK$313)+1),"")</f>
        <v>0</v>
      </c>
      <c r="GL391">
        <f>IFERROR(SMALL(GL108:GL310,ROW()-ROW($GL$313)+1),"")</f>
        <v>0</v>
      </c>
      <c r="GM391">
        <f>IFERROR(SMALL(GM108:GM310,ROW()-ROW($GM$313)+1),"")</f>
        <v>0</v>
      </c>
      <c r="GN391">
        <f>IFERROR(SMALL(GN108:GN310,ROW()-ROW($GN$313)+1),"")</f>
        <v>0</v>
      </c>
      <c r="GO391">
        <f>IFERROR(SMALL(GO108:GO310,ROW()-ROW($GO$313)+1),"")</f>
        <v>0</v>
      </c>
      <c r="GP391">
        <f>IFERROR(SMALL(GP108:GP310,ROW()-ROW($GP$313)+1),"")</f>
        <v>0</v>
      </c>
      <c r="GQ391">
        <f>IFERROR(SMALL(GQ108:GQ310,ROW()-ROW($GQ$313)+1),"")</f>
        <v>0</v>
      </c>
      <c r="GR391">
        <f>IFERROR(SMALL(GR108:GR310,ROW()-ROW($GR$313)+1),"")</f>
        <v>0</v>
      </c>
      <c r="GS391">
        <f>IFERROR(SMALL(GS108:GS310,ROW()-ROW($GS$313)+1),"")</f>
        <v>0</v>
      </c>
      <c r="GT391">
        <f>IFERROR(SMALL(GT108:GT310,ROW()-ROW($GT$313)+1),"")</f>
        <v>0</v>
      </c>
      <c r="GU391">
        <f>IFERROR(SMALL(GU108:GU310,ROW()-ROW($GU$313)+1),"")</f>
        <v>0</v>
      </c>
      <c r="GV391">
        <f>IFERROR(SMALL(GV108:GV310,ROW()-ROW($GV$313)+1),"")</f>
        <v>0</v>
      </c>
      <c r="GW391">
        <f>IFERROR(SMALL(GW108:GW310,ROW()-ROW($GW$313)+1),"")</f>
        <v>0</v>
      </c>
      <c r="GX391">
        <f>IFERROR(SMALL(GX108:GX310,ROW()-ROW($GX$313)+1),"")</f>
        <v>0</v>
      </c>
      <c r="GY391">
        <f>IFERROR(SMALL(GY108:GY310,ROW()-ROW($GY$313)+1),"")</f>
        <v>0</v>
      </c>
      <c r="GZ391">
        <f>IFERROR(SMALL(GZ108:GZ310,ROW()-ROW($GZ$313)+1),"")</f>
        <v>0</v>
      </c>
      <c r="HA391">
        <f>IFERROR(SMALL(HA108:HA310,ROW()-ROW($HA$313)+1),"")</f>
        <v>0</v>
      </c>
      <c r="HB391">
        <f>IFERROR(SMALL(HB108:HB310,ROW()-ROW($HB$313)+1),"")</f>
        <v>0</v>
      </c>
      <c r="HC391">
        <f>IFERROR(SMALL(HC108:HC310,ROW()-ROW($HC$313)+1),"")</f>
        <v>0</v>
      </c>
      <c r="HD391">
        <f>IFERROR(SMALL(HD108:HD310,ROW()-ROW($HD$313)+1),"")</f>
        <v>0</v>
      </c>
      <c r="HE391">
        <f>IFERROR(SMALL(HE108:HE310,ROW()-ROW($HE$313)+1),"")</f>
        <v>0</v>
      </c>
      <c r="HF391">
        <f>IFERROR(SMALL(HF108:HF310,ROW()-ROW($HF$313)+1),"")</f>
        <v>0</v>
      </c>
    </row>
    <row r="392" spans="5:214">
      <c r="E392">
        <f>IFERROR(SMALL(E108:E310,ROW()-ROW($E$313)+1),"")</f>
        <v>0</v>
      </c>
      <c r="F392">
        <f>IFERROR(SMALL(F108:F310,ROW()-ROW($F$313)+1),"")</f>
        <v>0</v>
      </c>
      <c r="G392">
        <f>IFERROR(SMALL(G108:G310,ROW()-ROW($G$313)+1),"")</f>
        <v>0</v>
      </c>
      <c r="H392">
        <f>IFERROR(SMALL(H108:H310,ROW()-ROW($H$313)+1),"")</f>
        <v>0</v>
      </c>
      <c r="I392">
        <f>IFERROR(SMALL(I108:I310,ROW()-ROW($I$313)+1),"")</f>
        <v>0</v>
      </c>
      <c r="J392">
        <f>IFERROR(SMALL(J108:J310,ROW()-ROW($J$313)+1),"")</f>
        <v>0</v>
      </c>
      <c r="K392">
        <f>IFERROR(SMALL(K108:K310,ROW()-ROW($K$313)+1),"")</f>
        <v>0</v>
      </c>
      <c r="L392">
        <f>IFERROR(SMALL(L108:L310,ROW()-ROW($L$313)+1),"")</f>
        <v>0</v>
      </c>
      <c r="M392">
        <f>IFERROR(SMALL(M108:M310,ROW()-ROW($M$313)+1),"")</f>
        <v>0</v>
      </c>
      <c r="N392">
        <f>IFERROR(SMALL(N108:N310,ROW()-ROW($N$313)+1),"")</f>
        <v>0</v>
      </c>
      <c r="O392">
        <f>IFERROR(SMALL(O108:O310,ROW()-ROW($O$313)+1),"")</f>
        <v>0</v>
      </c>
      <c r="P392">
        <f>IFERROR(SMALL(P108:P310,ROW()-ROW($P$313)+1),"")</f>
        <v>0</v>
      </c>
      <c r="Q392">
        <f>IFERROR(SMALL(Q108:Q310,ROW()-ROW($Q$313)+1),"")</f>
        <v>0</v>
      </c>
      <c r="R392">
        <f>IFERROR(SMALL(R108:R310,ROW()-ROW($R$313)+1),"")</f>
        <v>0</v>
      </c>
      <c r="S392">
        <f>IFERROR(SMALL(S108:S310,ROW()-ROW($S$313)+1),"")</f>
        <v>0</v>
      </c>
      <c r="T392">
        <f>IFERROR(SMALL(T108:T310,ROW()-ROW($T$313)+1),"")</f>
        <v>0</v>
      </c>
      <c r="U392">
        <f>IFERROR(SMALL(U108:U310,ROW()-ROW($U$313)+1),"")</f>
        <v>0</v>
      </c>
      <c r="V392">
        <f>IFERROR(SMALL(V108:V310,ROW()-ROW($V$313)+1),"")</f>
        <v>0</v>
      </c>
      <c r="W392">
        <f>IFERROR(SMALL(W108:W310,ROW()-ROW($W$313)+1),"")</f>
        <v>0</v>
      </c>
      <c r="X392">
        <f>IFERROR(SMALL(X108:X310,ROW()-ROW($X$313)+1),"")</f>
        <v>0</v>
      </c>
      <c r="Y392">
        <f>IFERROR(SMALL(Y108:Y310,ROW()-ROW($Y$313)+1),"")</f>
        <v>0</v>
      </c>
      <c r="Z392">
        <f>IFERROR(SMALL(Z108:Z310,ROW()-ROW($Z$313)+1),"")</f>
        <v>0</v>
      </c>
      <c r="AA392">
        <f>IFERROR(SMALL(AA108:AA310,ROW()-ROW($AA$313)+1),"")</f>
        <v>0</v>
      </c>
      <c r="AB392">
        <f>IFERROR(SMALL(AB108:AB310,ROW()-ROW($AB$313)+1),"")</f>
        <v>0</v>
      </c>
      <c r="AC392">
        <f>IFERROR(SMALL(AC108:AC310,ROW()-ROW($AC$313)+1),"")</f>
        <v>0</v>
      </c>
      <c r="AD392">
        <f>IFERROR(SMALL(AD108:AD310,ROW()-ROW($AD$313)+1),"")</f>
        <v>0</v>
      </c>
      <c r="AE392">
        <f>IFERROR(SMALL(AE108:AE310,ROW()-ROW($AE$313)+1),"")</f>
        <v>0</v>
      </c>
      <c r="AF392">
        <f>IFERROR(SMALL(AF108:AF310,ROW()-ROW($AF$313)+1),"")</f>
        <v>0</v>
      </c>
      <c r="AG392">
        <f>IFERROR(SMALL(AG108:AG310,ROW()-ROW($AG$313)+1),"")</f>
        <v>0</v>
      </c>
      <c r="AH392">
        <f>IFERROR(SMALL(AH108:AH310,ROW()-ROW($AH$313)+1),"")</f>
        <v>0</v>
      </c>
      <c r="AI392">
        <f>IFERROR(SMALL(AI108:AI310,ROW()-ROW($AI$313)+1),"")</f>
        <v>0</v>
      </c>
      <c r="AJ392">
        <f>IFERROR(SMALL(AJ108:AJ310,ROW()-ROW($AJ$313)+1),"")</f>
        <v>0</v>
      </c>
      <c r="AK392">
        <f>IFERROR(SMALL(AK108:AK310,ROW()-ROW($AK$313)+1),"")</f>
        <v>0</v>
      </c>
      <c r="AL392">
        <f>IFERROR(SMALL(AL108:AL310,ROW()-ROW($AL$313)+1),"")</f>
        <v>0</v>
      </c>
      <c r="AM392">
        <f>IFERROR(SMALL(AM108:AM310,ROW()-ROW($AM$313)+1),"")</f>
        <v>0</v>
      </c>
      <c r="AN392">
        <f>IFERROR(SMALL(AN108:AN310,ROW()-ROW($AN$313)+1),"")</f>
        <v>0</v>
      </c>
      <c r="AO392">
        <f>IFERROR(SMALL(AO108:AO310,ROW()-ROW($AO$313)+1),"")</f>
        <v>0</v>
      </c>
      <c r="AP392">
        <f>IFERROR(SMALL(AP108:AP310,ROW()-ROW($AP$313)+1),"")</f>
        <v>0</v>
      </c>
      <c r="AQ392">
        <f>IFERROR(SMALL(AQ108:AQ310,ROW()-ROW($AQ$313)+1),"")</f>
        <v>0</v>
      </c>
      <c r="AR392">
        <f>IFERROR(SMALL(AR108:AR310,ROW()-ROW($AR$313)+1),"")</f>
        <v>0</v>
      </c>
      <c r="AS392">
        <f>IFERROR(SMALL(AS108:AS310,ROW()-ROW($AS$313)+1),"")</f>
        <v>0</v>
      </c>
      <c r="AT392">
        <f>IFERROR(SMALL(AT108:AT310,ROW()-ROW($AT$313)+1),"")</f>
        <v>0</v>
      </c>
      <c r="AU392">
        <f>IFERROR(SMALL(AU108:AU310,ROW()-ROW($AU$313)+1),"")</f>
        <v>0</v>
      </c>
      <c r="AV392">
        <f>IFERROR(SMALL(AV108:AV310,ROW()-ROW($AV$313)+1),"")</f>
        <v>0</v>
      </c>
      <c r="AW392">
        <f>IFERROR(SMALL(AW108:AW310,ROW()-ROW($AW$313)+1),"")</f>
        <v>0</v>
      </c>
      <c r="AX392">
        <f>IFERROR(SMALL(AX108:AX310,ROW()-ROW($AX$313)+1),"")</f>
        <v>0</v>
      </c>
      <c r="AY392">
        <f>IFERROR(SMALL(AY108:AY310,ROW()-ROW($AY$313)+1),"")</f>
        <v>0</v>
      </c>
      <c r="AZ392">
        <f>IFERROR(SMALL(AZ108:AZ310,ROW()-ROW($AZ$313)+1),"")</f>
        <v>0</v>
      </c>
      <c r="BA392">
        <f>IFERROR(SMALL(BA108:BA310,ROW()-ROW($BA$313)+1),"")</f>
        <v>0</v>
      </c>
      <c r="BB392">
        <f>IFERROR(SMALL(BB108:BB310,ROW()-ROW($BB$313)+1),"")</f>
        <v>0</v>
      </c>
      <c r="BC392">
        <f>IFERROR(SMALL(BC108:BC310,ROW()-ROW($BC$313)+1),"")</f>
        <v>0</v>
      </c>
      <c r="BD392">
        <f>IFERROR(SMALL(BD108:BD310,ROW()-ROW($BD$313)+1),"")</f>
        <v>0</v>
      </c>
      <c r="BE392">
        <f>IFERROR(SMALL(BE108:BE310,ROW()-ROW($BE$313)+1),"")</f>
        <v>0</v>
      </c>
      <c r="BF392">
        <f>IFERROR(SMALL(BF108:BF310,ROW()-ROW($BF$313)+1),"")</f>
        <v>0</v>
      </c>
      <c r="BG392">
        <f>IFERROR(SMALL(BG108:BG310,ROW()-ROW($BG$313)+1),"")</f>
        <v>0</v>
      </c>
      <c r="BH392">
        <f>IFERROR(SMALL(BH108:BH310,ROW()-ROW($BH$313)+1),"")</f>
        <v>0</v>
      </c>
      <c r="BI392">
        <f>IFERROR(SMALL(BI108:BI310,ROW()-ROW($BI$313)+1),"")</f>
        <v>0</v>
      </c>
      <c r="BJ392">
        <f>IFERROR(SMALL(BJ108:BJ310,ROW()-ROW($BJ$313)+1),"")</f>
        <v>0</v>
      </c>
      <c r="BK392">
        <f>IFERROR(SMALL(BK108:BK310,ROW()-ROW($BK$313)+1),"")</f>
        <v>0</v>
      </c>
      <c r="BL392">
        <f>IFERROR(SMALL(BL108:BL310,ROW()-ROW($BL$313)+1),"")</f>
        <v>0</v>
      </c>
      <c r="BM392">
        <f>IFERROR(SMALL(BM108:BM310,ROW()-ROW($BM$313)+1),"")</f>
        <v>0</v>
      </c>
      <c r="BN392">
        <f>IFERROR(SMALL(BN108:BN310,ROW()-ROW($BN$313)+1),"")</f>
        <v>0</v>
      </c>
      <c r="BO392">
        <f>IFERROR(SMALL(BO108:BO310,ROW()-ROW($BO$313)+1),"")</f>
        <v>0</v>
      </c>
      <c r="BP392">
        <f>IFERROR(SMALL(BP108:BP310,ROW()-ROW($BP$313)+1),"")</f>
        <v>0</v>
      </c>
      <c r="BQ392">
        <f>IFERROR(SMALL(BQ108:BQ310,ROW()-ROW($BQ$313)+1),"")</f>
        <v>0</v>
      </c>
      <c r="BR392">
        <f>IFERROR(SMALL(BR108:BR310,ROW()-ROW($BR$313)+1),"")</f>
        <v>0</v>
      </c>
      <c r="BS392">
        <f>IFERROR(SMALL(BS108:BS310,ROW()-ROW($BS$313)+1),"")</f>
        <v>0</v>
      </c>
      <c r="BT392">
        <f>IFERROR(SMALL(BT108:BT310,ROW()-ROW($BT$313)+1),"")</f>
        <v>0</v>
      </c>
      <c r="BU392">
        <f>IFERROR(SMALL(BU108:BU310,ROW()-ROW($BU$313)+1),"")</f>
        <v>0</v>
      </c>
      <c r="BV392">
        <f>IFERROR(SMALL(BV108:BV310,ROW()-ROW($BV$313)+1),"")</f>
        <v>0</v>
      </c>
      <c r="BW392">
        <f>IFERROR(SMALL(BW108:BW310,ROW()-ROW($BW$313)+1),"")</f>
        <v>0</v>
      </c>
      <c r="BX392">
        <f>IFERROR(SMALL(BX108:BX310,ROW()-ROW($BX$313)+1),"")</f>
        <v>0</v>
      </c>
      <c r="BY392">
        <f>IFERROR(SMALL(BY108:BY310,ROW()-ROW($BY$313)+1),"")</f>
        <v>0</v>
      </c>
      <c r="BZ392">
        <f>IFERROR(SMALL(BZ108:BZ310,ROW()-ROW($BZ$313)+1),"")</f>
        <v>0</v>
      </c>
      <c r="CA392">
        <f>IFERROR(SMALL(CA108:CA310,ROW()-ROW($CA$313)+1),"")</f>
        <v>0</v>
      </c>
      <c r="CB392">
        <f>IFERROR(SMALL(CB108:CB310,ROW()-ROW($CB$313)+1),"")</f>
        <v>0</v>
      </c>
      <c r="CC392">
        <f>IFERROR(SMALL(CC108:CC310,ROW()-ROW($CC$313)+1),"")</f>
        <v>0</v>
      </c>
      <c r="CD392">
        <f>IFERROR(SMALL(CD108:CD310,ROW()-ROW($CD$313)+1),"")</f>
        <v>0</v>
      </c>
      <c r="CE392">
        <f>IFERROR(SMALL(CE108:CE310,ROW()-ROW($CE$313)+1),"")</f>
        <v>0</v>
      </c>
      <c r="CF392">
        <f>IFERROR(SMALL(CF108:CF310,ROW()-ROW($CF$313)+1),"")</f>
        <v>0</v>
      </c>
      <c r="CG392">
        <f>IFERROR(SMALL(CG108:CG310,ROW()-ROW($CG$313)+1),"")</f>
        <v>0</v>
      </c>
      <c r="CH392">
        <f>IFERROR(SMALL(CH108:CH310,ROW()-ROW($CH$313)+1),"")</f>
        <v>0</v>
      </c>
      <c r="CI392">
        <f>IFERROR(SMALL(CI108:CI310,ROW()-ROW($CI$313)+1),"")</f>
        <v>0</v>
      </c>
      <c r="CJ392">
        <f>IFERROR(SMALL(CJ108:CJ310,ROW()-ROW($CJ$313)+1),"")</f>
        <v>0</v>
      </c>
      <c r="CK392">
        <f>IFERROR(SMALL(CK108:CK310,ROW()-ROW($CK$313)+1),"")</f>
        <v>0</v>
      </c>
      <c r="CL392">
        <f>IFERROR(SMALL(CL108:CL310,ROW()-ROW($CL$313)+1),"")</f>
        <v>0</v>
      </c>
      <c r="CM392">
        <f>IFERROR(SMALL(CM108:CM310,ROW()-ROW($CM$313)+1),"")</f>
        <v>0</v>
      </c>
      <c r="CN392">
        <f>IFERROR(SMALL(CN108:CN310,ROW()-ROW($CN$313)+1),"")</f>
        <v>0</v>
      </c>
      <c r="CO392">
        <f>IFERROR(SMALL(CO108:CO310,ROW()-ROW($CO$313)+1),"")</f>
        <v>0</v>
      </c>
      <c r="CP392">
        <f>IFERROR(SMALL(CP108:CP310,ROW()-ROW($CP$313)+1),"")</f>
        <v>0</v>
      </c>
      <c r="CQ392">
        <f>IFERROR(SMALL(CQ108:CQ310,ROW()-ROW($CQ$313)+1),"")</f>
        <v>0</v>
      </c>
      <c r="CR392">
        <f>IFERROR(SMALL(CR108:CR310,ROW()-ROW($CR$313)+1),"")</f>
        <v>0</v>
      </c>
      <c r="CS392">
        <f>IFERROR(SMALL(CS108:CS310,ROW()-ROW($CS$313)+1),"")</f>
        <v>0</v>
      </c>
      <c r="CT392">
        <f>IFERROR(SMALL(CT108:CT310,ROW()-ROW($CT$313)+1),"")</f>
        <v>0</v>
      </c>
      <c r="CU392">
        <f>IFERROR(SMALL(CU108:CU310,ROW()-ROW($CU$313)+1),"")</f>
        <v>0</v>
      </c>
      <c r="CV392">
        <f>IFERROR(SMALL(CV108:CV310,ROW()-ROW($CV$313)+1),"")</f>
        <v>0</v>
      </c>
      <c r="CW392">
        <f>IFERROR(SMALL(CW108:CW310,ROW()-ROW($CW$313)+1),"")</f>
        <v>0</v>
      </c>
      <c r="CX392">
        <f>IFERROR(SMALL(CX108:CX310,ROW()-ROW($CX$313)+1),"")</f>
        <v>0</v>
      </c>
      <c r="CY392">
        <f>IFERROR(SMALL(CY108:CY310,ROW()-ROW($CY$313)+1),"")</f>
        <v>0</v>
      </c>
      <c r="CZ392">
        <f>IFERROR(SMALL(CZ108:CZ310,ROW()-ROW($CZ$313)+1),"")</f>
        <v>0</v>
      </c>
      <c r="DA392">
        <f>IFERROR(SMALL(DA108:DA310,ROW()-ROW($DA$313)+1),"")</f>
        <v>0</v>
      </c>
      <c r="DB392">
        <f>IFERROR(SMALL(DB108:DB310,ROW()-ROW($DB$313)+1),"")</f>
        <v>0</v>
      </c>
      <c r="DC392">
        <f>IFERROR(SMALL(DC108:DC310,ROW()-ROW($DC$313)+1),"")</f>
        <v>0</v>
      </c>
      <c r="DD392">
        <f>IFERROR(SMALL(DD108:DD310,ROW()-ROW($DD$313)+1),"")</f>
        <v>0</v>
      </c>
      <c r="DG392">
        <f>IFERROR(SMALL(DG108:DG310,ROW()-ROW($DG$313)+1),"")</f>
        <v>0</v>
      </c>
      <c r="DH392">
        <f>IFERROR(SMALL(DH108:DH310,ROW()-ROW($DH$313)+1),"")</f>
        <v>0</v>
      </c>
      <c r="DI392">
        <f>IFERROR(SMALL(DI108:DI310,ROW()-ROW($DI$313)+1),"")</f>
        <v>0</v>
      </c>
      <c r="DJ392">
        <f>IFERROR(SMALL(DJ108:DJ310,ROW()-ROW($DJ$313)+1),"")</f>
        <v>0</v>
      </c>
      <c r="DK392">
        <f>IFERROR(SMALL(DK108:DK310,ROW()-ROW($DK$313)+1),"")</f>
        <v>0</v>
      </c>
      <c r="DL392">
        <f>IFERROR(SMALL(DL108:DL310,ROW()-ROW($DL$313)+1),"")</f>
        <v>0</v>
      </c>
      <c r="DM392">
        <f>IFERROR(SMALL(DM108:DM310,ROW()-ROW($DM$313)+1),"")</f>
        <v>0</v>
      </c>
      <c r="DN392">
        <f>IFERROR(SMALL(DN108:DN310,ROW()-ROW($DN$313)+1),"")</f>
        <v>0</v>
      </c>
      <c r="DO392">
        <f>IFERROR(SMALL(DO108:DO310,ROW()-ROW($DO$313)+1),"")</f>
        <v>0</v>
      </c>
      <c r="DP392">
        <f>IFERROR(SMALL(DP108:DP310,ROW()-ROW($DP$313)+1),"")</f>
        <v>0</v>
      </c>
      <c r="DQ392">
        <f>IFERROR(SMALL(DQ108:DQ310,ROW()-ROW($DQ$313)+1),"")</f>
        <v>0</v>
      </c>
      <c r="DR392">
        <f>IFERROR(SMALL(DR108:DR310,ROW()-ROW($DR$313)+1),"")</f>
        <v>0</v>
      </c>
      <c r="DS392">
        <f>IFERROR(SMALL(DS108:DS310,ROW()-ROW($DS$313)+1),"")</f>
        <v>0</v>
      </c>
      <c r="DT392">
        <f>IFERROR(SMALL(DT108:DT310,ROW()-ROW($DT$313)+1),"")</f>
        <v>0</v>
      </c>
      <c r="DU392">
        <f>IFERROR(SMALL(DU108:DU310,ROW()-ROW($DU$313)+1),"")</f>
        <v>0</v>
      </c>
      <c r="DV392">
        <f>IFERROR(SMALL(DV108:DV310,ROW()-ROW($DV$313)+1),"")</f>
        <v>0</v>
      </c>
      <c r="DW392">
        <f>IFERROR(SMALL(DW108:DW310,ROW()-ROW($DW$313)+1),"")</f>
        <v>0</v>
      </c>
      <c r="DX392">
        <f>IFERROR(SMALL(DX108:DX310,ROW()-ROW($DX$313)+1),"")</f>
        <v>0</v>
      </c>
      <c r="DY392">
        <f>IFERROR(SMALL(DY108:DY310,ROW()-ROW($DY$313)+1),"")</f>
        <v>0</v>
      </c>
      <c r="DZ392">
        <f>IFERROR(SMALL(DZ108:DZ310,ROW()-ROW($DZ$313)+1),"")</f>
        <v>0</v>
      </c>
      <c r="EA392">
        <f>IFERROR(SMALL(EA108:EA310,ROW()-ROW($EA$313)+1),"")</f>
        <v>0</v>
      </c>
      <c r="EB392">
        <f>IFERROR(SMALL(EB108:EB310,ROW()-ROW($EB$313)+1),"")</f>
        <v>0</v>
      </c>
      <c r="EC392">
        <f>IFERROR(SMALL(EC108:EC310,ROW()-ROW($EC$313)+1),"")</f>
        <v>0</v>
      </c>
      <c r="ED392">
        <f>IFERROR(SMALL(ED108:ED310,ROW()-ROW($ED$313)+1),"")</f>
        <v>0</v>
      </c>
      <c r="EE392">
        <f>IFERROR(SMALL(EE108:EE310,ROW()-ROW($EE$313)+1),"")</f>
        <v>0</v>
      </c>
      <c r="EF392">
        <f>IFERROR(SMALL(EF108:EF310,ROW()-ROW($EF$313)+1),"")</f>
        <v>0</v>
      </c>
      <c r="EG392">
        <f>IFERROR(SMALL(EG108:EG310,ROW()-ROW($EG$313)+1),"")</f>
        <v>0</v>
      </c>
      <c r="EH392">
        <f>IFERROR(SMALL(EH108:EH310,ROW()-ROW($EH$313)+1),"")</f>
        <v>0</v>
      </c>
      <c r="EI392">
        <f>IFERROR(SMALL(EI108:EI310,ROW()-ROW($EI$313)+1),"")</f>
        <v>0</v>
      </c>
      <c r="EJ392">
        <f>IFERROR(SMALL(EJ108:EJ310,ROW()-ROW($EJ$313)+1),"")</f>
        <v>0</v>
      </c>
      <c r="EK392">
        <f>IFERROR(SMALL(EK108:EK310,ROW()-ROW($EK$313)+1),"")</f>
        <v>0</v>
      </c>
      <c r="EL392">
        <f>IFERROR(SMALL(EL108:EL310,ROW()-ROW($EL$313)+1),"")</f>
        <v>0</v>
      </c>
      <c r="EM392">
        <f>IFERROR(SMALL(EM108:EM310,ROW()-ROW($EM$313)+1),"")</f>
        <v>0</v>
      </c>
      <c r="EN392">
        <f>IFERROR(SMALL(EN108:EN310,ROW()-ROW($EN$313)+1),"")</f>
        <v>0</v>
      </c>
      <c r="EO392">
        <f>IFERROR(SMALL(EO108:EO310,ROW()-ROW($EO$313)+1),"")</f>
        <v>0</v>
      </c>
      <c r="EP392">
        <f>IFERROR(SMALL(EP108:EP310,ROW()-ROW($EP$313)+1),"")</f>
        <v>0</v>
      </c>
      <c r="EQ392">
        <f>IFERROR(SMALL(EQ108:EQ310,ROW()-ROW($EQ$313)+1),"")</f>
        <v>0</v>
      </c>
      <c r="ER392">
        <f>IFERROR(SMALL(ER108:ER310,ROW()-ROW($ER$313)+1),"")</f>
        <v>0</v>
      </c>
      <c r="ES392">
        <f>IFERROR(SMALL(ES108:ES310,ROW()-ROW($ES$313)+1),"")</f>
        <v>0</v>
      </c>
      <c r="ET392">
        <f>IFERROR(SMALL(ET108:ET310,ROW()-ROW($ET$313)+1),"")</f>
        <v>0</v>
      </c>
      <c r="EU392">
        <f>IFERROR(SMALL(EU108:EU310,ROW()-ROW($EU$313)+1),"")</f>
        <v>0</v>
      </c>
      <c r="EV392">
        <f>IFERROR(SMALL(EV108:EV310,ROW()-ROW($EV$313)+1),"")</f>
        <v>0</v>
      </c>
      <c r="EW392">
        <f>IFERROR(SMALL(EW108:EW310,ROW()-ROW($EW$313)+1),"")</f>
        <v>0</v>
      </c>
      <c r="EX392">
        <f>IFERROR(SMALL(EX108:EX310,ROW()-ROW($EX$313)+1),"")</f>
        <v>0</v>
      </c>
      <c r="EY392">
        <f>IFERROR(SMALL(EY108:EY310,ROW()-ROW($EY$313)+1),"")</f>
        <v>0</v>
      </c>
      <c r="EZ392">
        <f>IFERROR(SMALL(EZ108:EZ310,ROW()-ROW($EZ$313)+1),"")</f>
        <v>0</v>
      </c>
      <c r="FA392">
        <f>IFERROR(SMALL(FA108:FA310,ROW()-ROW($FA$313)+1),"")</f>
        <v>0</v>
      </c>
      <c r="FB392">
        <f>IFERROR(SMALL(FB108:FB310,ROW()-ROW($FB$313)+1),"")</f>
        <v>0</v>
      </c>
      <c r="FC392">
        <f>IFERROR(SMALL(FC108:FC310,ROW()-ROW($FC$313)+1),"")</f>
        <v>0</v>
      </c>
      <c r="FD392">
        <f>IFERROR(SMALL(FD108:FD310,ROW()-ROW($FD$313)+1),"")</f>
        <v>0</v>
      </c>
      <c r="FE392">
        <f>IFERROR(SMALL(FE108:FE310,ROW()-ROW($FE$313)+1),"")</f>
        <v>0</v>
      </c>
      <c r="FF392">
        <f>IFERROR(SMALL(FF108:FF310,ROW()-ROW($FF$313)+1),"")</f>
        <v>0</v>
      </c>
      <c r="FG392">
        <f>IFERROR(SMALL(FG108:FG310,ROW()-ROW($FG$313)+1),"")</f>
        <v>0</v>
      </c>
      <c r="FH392">
        <f>IFERROR(SMALL(FH108:FH310,ROW()-ROW($FH$313)+1),"")</f>
        <v>0</v>
      </c>
      <c r="FI392">
        <f>IFERROR(SMALL(FI108:FI310,ROW()-ROW($FI$313)+1),"")</f>
        <v>0</v>
      </c>
      <c r="FJ392">
        <f>IFERROR(SMALL(FJ108:FJ310,ROW()-ROW($FJ$313)+1),"")</f>
        <v>0</v>
      </c>
      <c r="FK392">
        <f>IFERROR(SMALL(FK108:FK310,ROW()-ROW($FK$313)+1),"")</f>
        <v>0</v>
      </c>
      <c r="FL392">
        <f>IFERROR(SMALL(FL108:FL310,ROW()-ROW($FL$313)+1),"")</f>
        <v>0</v>
      </c>
      <c r="FM392">
        <f>IFERROR(SMALL(FM108:FM310,ROW()-ROW($FM$313)+1),"")</f>
        <v>0</v>
      </c>
      <c r="FN392">
        <f>IFERROR(SMALL(FN108:FN310,ROW()-ROW($FN$313)+1),"")</f>
        <v>0</v>
      </c>
      <c r="FO392">
        <f>IFERROR(SMALL(FO108:FO310,ROW()-ROW($FO$313)+1),"")</f>
        <v>0</v>
      </c>
      <c r="FP392">
        <f>IFERROR(SMALL(FP108:FP310,ROW()-ROW($FP$313)+1),"")</f>
        <v>0</v>
      </c>
      <c r="FQ392">
        <f>IFERROR(SMALL(FQ108:FQ310,ROW()-ROW($FQ$313)+1),"")</f>
        <v>0</v>
      </c>
      <c r="FR392">
        <f>IFERROR(SMALL(FR108:FR310,ROW()-ROW($FR$313)+1),"")</f>
        <v>0</v>
      </c>
      <c r="FS392">
        <f>IFERROR(SMALL(FS108:FS310,ROW()-ROW($FS$313)+1),"")</f>
        <v>0</v>
      </c>
      <c r="FT392">
        <f>IFERROR(SMALL(FT108:FT310,ROW()-ROW($FT$313)+1),"")</f>
        <v>0</v>
      </c>
      <c r="FU392">
        <f>IFERROR(SMALL(FU108:FU310,ROW()-ROW($FU$313)+1),"")</f>
        <v>0</v>
      </c>
      <c r="FV392">
        <f>IFERROR(SMALL(FV108:FV310,ROW()-ROW($FV$313)+1),"")</f>
        <v>0</v>
      </c>
      <c r="FW392">
        <f>IFERROR(SMALL(FW108:FW310,ROW()-ROW($FW$313)+1),"")</f>
        <v>0</v>
      </c>
      <c r="FX392">
        <f>IFERROR(SMALL(FX108:FX310,ROW()-ROW($FX$313)+1),"")</f>
        <v>0</v>
      </c>
      <c r="FY392">
        <f>IFERROR(SMALL(FY108:FY310,ROW()-ROW($FY$313)+1),"")</f>
        <v>0</v>
      </c>
      <c r="FZ392">
        <f>IFERROR(SMALL(FZ108:FZ310,ROW()-ROW($FZ$313)+1),"")</f>
        <v>0</v>
      </c>
      <c r="GA392">
        <f>IFERROR(SMALL(GA108:GA310,ROW()-ROW($GA$313)+1),"")</f>
        <v>0</v>
      </c>
      <c r="GB392">
        <f>IFERROR(SMALL(GB108:GB310,ROW()-ROW($GB$313)+1),"")</f>
        <v>0</v>
      </c>
      <c r="GC392">
        <f>IFERROR(SMALL(GC108:GC310,ROW()-ROW($GC$313)+1),"")</f>
        <v>0</v>
      </c>
      <c r="GD392">
        <f>IFERROR(SMALL(GD108:GD310,ROW()-ROW($GD$313)+1),"")</f>
        <v>0</v>
      </c>
      <c r="GE392">
        <f>IFERROR(SMALL(GE108:GE310,ROW()-ROW($GE$313)+1),"")</f>
        <v>0</v>
      </c>
      <c r="GF392">
        <f>IFERROR(SMALL(GF108:GF310,ROW()-ROW($GF$313)+1),"")</f>
        <v>0</v>
      </c>
      <c r="GG392">
        <f>IFERROR(SMALL(GG108:GG310,ROW()-ROW($GG$313)+1),"")</f>
        <v>0</v>
      </c>
      <c r="GH392">
        <f>IFERROR(SMALL(GH108:GH310,ROW()-ROW($GH$313)+1),"")</f>
        <v>0</v>
      </c>
      <c r="GI392">
        <f>IFERROR(SMALL(GI108:GI310,ROW()-ROW($GI$313)+1),"")</f>
        <v>0</v>
      </c>
      <c r="GJ392">
        <f>IFERROR(SMALL(GJ108:GJ310,ROW()-ROW($GJ$313)+1),"")</f>
        <v>0</v>
      </c>
      <c r="GK392">
        <f>IFERROR(SMALL(GK108:GK310,ROW()-ROW($GK$313)+1),"")</f>
        <v>0</v>
      </c>
      <c r="GL392">
        <f>IFERROR(SMALL(GL108:GL310,ROW()-ROW($GL$313)+1),"")</f>
        <v>0</v>
      </c>
      <c r="GM392">
        <f>IFERROR(SMALL(GM108:GM310,ROW()-ROW($GM$313)+1),"")</f>
        <v>0</v>
      </c>
      <c r="GN392">
        <f>IFERROR(SMALL(GN108:GN310,ROW()-ROW($GN$313)+1),"")</f>
        <v>0</v>
      </c>
      <c r="GO392">
        <f>IFERROR(SMALL(GO108:GO310,ROW()-ROW($GO$313)+1),"")</f>
        <v>0</v>
      </c>
      <c r="GP392">
        <f>IFERROR(SMALL(GP108:GP310,ROW()-ROW($GP$313)+1),"")</f>
        <v>0</v>
      </c>
      <c r="GQ392">
        <f>IFERROR(SMALL(GQ108:GQ310,ROW()-ROW($GQ$313)+1),"")</f>
        <v>0</v>
      </c>
      <c r="GR392">
        <f>IFERROR(SMALL(GR108:GR310,ROW()-ROW($GR$313)+1),"")</f>
        <v>0</v>
      </c>
      <c r="GS392">
        <f>IFERROR(SMALL(GS108:GS310,ROW()-ROW($GS$313)+1),"")</f>
        <v>0</v>
      </c>
      <c r="GT392">
        <f>IFERROR(SMALL(GT108:GT310,ROW()-ROW($GT$313)+1),"")</f>
        <v>0</v>
      </c>
      <c r="GU392">
        <f>IFERROR(SMALL(GU108:GU310,ROW()-ROW($GU$313)+1),"")</f>
        <v>0</v>
      </c>
      <c r="GV392">
        <f>IFERROR(SMALL(GV108:GV310,ROW()-ROW($GV$313)+1),"")</f>
        <v>0</v>
      </c>
      <c r="GW392">
        <f>IFERROR(SMALL(GW108:GW310,ROW()-ROW($GW$313)+1),"")</f>
        <v>0</v>
      </c>
      <c r="GX392">
        <f>IFERROR(SMALL(GX108:GX310,ROW()-ROW($GX$313)+1),"")</f>
        <v>0</v>
      </c>
      <c r="GY392">
        <f>IFERROR(SMALL(GY108:GY310,ROW()-ROW($GY$313)+1),"")</f>
        <v>0</v>
      </c>
      <c r="GZ392">
        <f>IFERROR(SMALL(GZ108:GZ310,ROW()-ROW($GZ$313)+1),"")</f>
        <v>0</v>
      </c>
      <c r="HA392">
        <f>IFERROR(SMALL(HA108:HA310,ROW()-ROW($HA$313)+1),"")</f>
        <v>0</v>
      </c>
      <c r="HB392">
        <f>IFERROR(SMALL(HB108:HB310,ROW()-ROW($HB$313)+1),"")</f>
        <v>0</v>
      </c>
      <c r="HC392">
        <f>IFERROR(SMALL(HC108:HC310,ROW()-ROW($HC$313)+1),"")</f>
        <v>0</v>
      </c>
      <c r="HD392">
        <f>IFERROR(SMALL(HD108:HD310,ROW()-ROW($HD$313)+1),"")</f>
        <v>0</v>
      </c>
      <c r="HE392">
        <f>IFERROR(SMALL(HE108:HE310,ROW()-ROW($HE$313)+1),"")</f>
        <v>0</v>
      </c>
      <c r="HF392">
        <f>IFERROR(SMALL(HF108:HF310,ROW()-ROW($HF$313)+1),"")</f>
        <v>0</v>
      </c>
    </row>
    <row r="393" spans="5:214">
      <c r="E393">
        <f>IFERROR(SMALL(E108:E310,ROW()-ROW($E$313)+1),"")</f>
        <v>0</v>
      </c>
      <c r="F393">
        <f>IFERROR(SMALL(F108:F310,ROW()-ROW($F$313)+1),"")</f>
        <v>0</v>
      </c>
      <c r="G393">
        <f>IFERROR(SMALL(G108:G310,ROW()-ROW($G$313)+1),"")</f>
        <v>0</v>
      </c>
      <c r="H393">
        <f>IFERROR(SMALL(H108:H310,ROW()-ROW($H$313)+1),"")</f>
        <v>0</v>
      </c>
      <c r="I393">
        <f>IFERROR(SMALL(I108:I310,ROW()-ROW($I$313)+1),"")</f>
        <v>0</v>
      </c>
      <c r="J393">
        <f>IFERROR(SMALL(J108:J310,ROW()-ROW($J$313)+1),"")</f>
        <v>0</v>
      </c>
      <c r="K393">
        <f>IFERROR(SMALL(K108:K310,ROW()-ROW($K$313)+1),"")</f>
        <v>0</v>
      </c>
      <c r="L393">
        <f>IFERROR(SMALL(L108:L310,ROW()-ROW($L$313)+1),"")</f>
        <v>0</v>
      </c>
      <c r="M393">
        <f>IFERROR(SMALL(M108:M310,ROW()-ROW($M$313)+1),"")</f>
        <v>0</v>
      </c>
      <c r="N393">
        <f>IFERROR(SMALL(N108:N310,ROW()-ROW($N$313)+1),"")</f>
        <v>0</v>
      </c>
      <c r="O393">
        <f>IFERROR(SMALL(O108:O310,ROW()-ROW($O$313)+1),"")</f>
        <v>0</v>
      </c>
      <c r="P393">
        <f>IFERROR(SMALL(P108:P310,ROW()-ROW($P$313)+1),"")</f>
        <v>0</v>
      </c>
      <c r="Q393">
        <f>IFERROR(SMALL(Q108:Q310,ROW()-ROW($Q$313)+1),"")</f>
        <v>0</v>
      </c>
      <c r="R393">
        <f>IFERROR(SMALL(R108:R310,ROW()-ROW($R$313)+1),"")</f>
        <v>0</v>
      </c>
      <c r="S393">
        <f>IFERROR(SMALL(S108:S310,ROW()-ROW($S$313)+1),"")</f>
        <v>0</v>
      </c>
      <c r="T393">
        <f>IFERROR(SMALL(T108:T310,ROW()-ROW($T$313)+1),"")</f>
        <v>0</v>
      </c>
      <c r="U393">
        <f>IFERROR(SMALL(U108:U310,ROW()-ROW($U$313)+1),"")</f>
        <v>0</v>
      </c>
      <c r="V393">
        <f>IFERROR(SMALL(V108:V310,ROW()-ROW($V$313)+1),"")</f>
        <v>0</v>
      </c>
      <c r="W393">
        <f>IFERROR(SMALL(W108:W310,ROW()-ROW($W$313)+1),"")</f>
        <v>0</v>
      </c>
      <c r="X393">
        <f>IFERROR(SMALL(X108:X310,ROW()-ROW($X$313)+1),"")</f>
        <v>0</v>
      </c>
      <c r="Y393">
        <f>IFERROR(SMALL(Y108:Y310,ROW()-ROW($Y$313)+1),"")</f>
        <v>0</v>
      </c>
      <c r="Z393">
        <f>IFERROR(SMALL(Z108:Z310,ROW()-ROW($Z$313)+1),"")</f>
        <v>0</v>
      </c>
      <c r="AA393">
        <f>IFERROR(SMALL(AA108:AA310,ROW()-ROW($AA$313)+1),"")</f>
        <v>0</v>
      </c>
      <c r="AB393">
        <f>IFERROR(SMALL(AB108:AB310,ROW()-ROW($AB$313)+1),"")</f>
        <v>0</v>
      </c>
      <c r="AC393">
        <f>IFERROR(SMALL(AC108:AC310,ROW()-ROW($AC$313)+1),"")</f>
        <v>0</v>
      </c>
      <c r="AD393">
        <f>IFERROR(SMALL(AD108:AD310,ROW()-ROW($AD$313)+1),"")</f>
        <v>0</v>
      </c>
      <c r="AE393">
        <f>IFERROR(SMALL(AE108:AE310,ROW()-ROW($AE$313)+1),"")</f>
        <v>0</v>
      </c>
      <c r="AF393">
        <f>IFERROR(SMALL(AF108:AF310,ROW()-ROW($AF$313)+1),"")</f>
        <v>0</v>
      </c>
      <c r="AG393">
        <f>IFERROR(SMALL(AG108:AG310,ROW()-ROW($AG$313)+1),"")</f>
        <v>0</v>
      </c>
      <c r="AH393">
        <f>IFERROR(SMALL(AH108:AH310,ROW()-ROW($AH$313)+1),"")</f>
        <v>0</v>
      </c>
      <c r="AI393">
        <f>IFERROR(SMALL(AI108:AI310,ROW()-ROW($AI$313)+1),"")</f>
        <v>0</v>
      </c>
      <c r="AJ393">
        <f>IFERROR(SMALL(AJ108:AJ310,ROW()-ROW($AJ$313)+1),"")</f>
        <v>0</v>
      </c>
      <c r="AK393">
        <f>IFERROR(SMALL(AK108:AK310,ROW()-ROW($AK$313)+1),"")</f>
        <v>0</v>
      </c>
      <c r="AL393">
        <f>IFERROR(SMALL(AL108:AL310,ROW()-ROW($AL$313)+1),"")</f>
        <v>0</v>
      </c>
      <c r="AM393">
        <f>IFERROR(SMALL(AM108:AM310,ROW()-ROW($AM$313)+1),"")</f>
        <v>0</v>
      </c>
      <c r="AN393">
        <f>IFERROR(SMALL(AN108:AN310,ROW()-ROW($AN$313)+1),"")</f>
        <v>0</v>
      </c>
      <c r="AO393">
        <f>IFERROR(SMALL(AO108:AO310,ROW()-ROW($AO$313)+1),"")</f>
        <v>0</v>
      </c>
      <c r="AP393">
        <f>IFERROR(SMALL(AP108:AP310,ROW()-ROW($AP$313)+1),"")</f>
        <v>0</v>
      </c>
      <c r="AQ393">
        <f>IFERROR(SMALL(AQ108:AQ310,ROW()-ROW($AQ$313)+1),"")</f>
        <v>0</v>
      </c>
      <c r="AR393">
        <f>IFERROR(SMALL(AR108:AR310,ROW()-ROW($AR$313)+1),"")</f>
        <v>0</v>
      </c>
      <c r="AS393">
        <f>IFERROR(SMALL(AS108:AS310,ROW()-ROW($AS$313)+1),"")</f>
        <v>0</v>
      </c>
      <c r="AT393">
        <f>IFERROR(SMALL(AT108:AT310,ROW()-ROW($AT$313)+1),"")</f>
        <v>0</v>
      </c>
      <c r="AU393">
        <f>IFERROR(SMALL(AU108:AU310,ROW()-ROW($AU$313)+1),"")</f>
        <v>0</v>
      </c>
      <c r="AV393">
        <f>IFERROR(SMALL(AV108:AV310,ROW()-ROW($AV$313)+1),"")</f>
        <v>0</v>
      </c>
      <c r="AW393">
        <f>IFERROR(SMALL(AW108:AW310,ROW()-ROW($AW$313)+1),"")</f>
        <v>0</v>
      </c>
      <c r="AX393">
        <f>IFERROR(SMALL(AX108:AX310,ROW()-ROW($AX$313)+1),"")</f>
        <v>0</v>
      </c>
      <c r="AY393">
        <f>IFERROR(SMALL(AY108:AY310,ROW()-ROW($AY$313)+1),"")</f>
        <v>0</v>
      </c>
      <c r="AZ393">
        <f>IFERROR(SMALL(AZ108:AZ310,ROW()-ROW($AZ$313)+1),"")</f>
        <v>0</v>
      </c>
      <c r="BA393">
        <f>IFERROR(SMALL(BA108:BA310,ROW()-ROW($BA$313)+1),"")</f>
        <v>0</v>
      </c>
      <c r="BB393">
        <f>IFERROR(SMALL(BB108:BB310,ROW()-ROW($BB$313)+1),"")</f>
        <v>0</v>
      </c>
      <c r="BC393">
        <f>IFERROR(SMALL(BC108:BC310,ROW()-ROW($BC$313)+1),"")</f>
        <v>0</v>
      </c>
      <c r="BD393">
        <f>IFERROR(SMALL(BD108:BD310,ROW()-ROW($BD$313)+1),"")</f>
        <v>0</v>
      </c>
      <c r="BE393">
        <f>IFERROR(SMALL(BE108:BE310,ROW()-ROW($BE$313)+1),"")</f>
        <v>0</v>
      </c>
      <c r="BF393">
        <f>IFERROR(SMALL(BF108:BF310,ROW()-ROW($BF$313)+1),"")</f>
        <v>0</v>
      </c>
      <c r="BG393">
        <f>IFERROR(SMALL(BG108:BG310,ROW()-ROW($BG$313)+1),"")</f>
        <v>0</v>
      </c>
      <c r="BH393">
        <f>IFERROR(SMALL(BH108:BH310,ROW()-ROW($BH$313)+1),"")</f>
        <v>0</v>
      </c>
      <c r="BI393">
        <f>IFERROR(SMALL(BI108:BI310,ROW()-ROW($BI$313)+1),"")</f>
        <v>0</v>
      </c>
      <c r="BJ393">
        <f>IFERROR(SMALL(BJ108:BJ310,ROW()-ROW($BJ$313)+1),"")</f>
        <v>0</v>
      </c>
      <c r="BK393">
        <f>IFERROR(SMALL(BK108:BK310,ROW()-ROW($BK$313)+1),"")</f>
        <v>0</v>
      </c>
      <c r="BL393">
        <f>IFERROR(SMALL(BL108:BL310,ROW()-ROW($BL$313)+1),"")</f>
        <v>0</v>
      </c>
      <c r="BM393">
        <f>IFERROR(SMALL(BM108:BM310,ROW()-ROW($BM$313)+1),"")</f>
        <v>0</v>
      </c>
      <c r="BN393">
        <f>IFERROR(SMALL(BN108:BN310,ROW()-ROW($BN$313)+1),"")</f>
        <v>0</v>
      </c>
      <c r="BO393">
        <f>IFERROR(SMALL(BO108:BO310,ROW()-ROW($BO$313)+1),"")</f>
        <v>0</v>
      </c>
      <c r="BP393">
        <f>IFERROR(SMALL(BP108:BP310,ROW()-ROW($BP$313)+1),"")</f>
        <v>0</v>
      </c>
      <c r="BQ393">
        <f>IFERROR(SMALL(BQ108:BQ310,ROW()-ROW($BQ$313)+1),"")</f>
        <v>0</v>
      </c>
      <c r="BR393">
        <f>IFERROR(SMALL(BR108:BR310,ROW()-ROW($BR$313)+1),"")</f>
        <v>0</v>
      </c>
      <c r="BS393">
        <f>IFERROR(SMALL(BS108:BS310,ROW()-ROW($BS$313)+1),"")</f>
        <v>0</v>
      </c>
      <c r="BT393">
        <f>IFERROR(SMALL(BT108:BT310,ROW()-ROW($BT$313)+1),"")</f>
        <v>0</v>
      </c>
      <c r="BU393">
        <f>IFERROR(SMALL(BU108:BU310,ROW()-ROW($BU$313)+1),"")</f>
        <v>0</v>
      </c>
      <c r="BV393">
        <f>IFERROR(SMALL(BV108:BV310,ROW()-ROW($BV$313)+1),"")</f>
        <v>0</v>
      </c>
      <c r="BW393">
        <f>IFERROR(SMALL(BW108:BW310,ROW()-ROW($BW$313)+1),"")</f>
        <v>0</v>
      </c>
      <c r="BX393">
        <f>IFERROR(SMALL(BX108:BX310,ROW()-ROW($BX$313)+1),"")</f>
        <v>0</v>
      </c>
      <c r="BY393">
        <f>IFERROR(SMALL(BY108:BY310,ROW()-ROW($BY$313)+1),"")</f>
        <v>0</v>
      </c>
      <c r="BZ393">
        <f>IFERROR(SMALL(BZ108:BZ310,ROW()-ROW($BZ$313)+1),"")</f>
        <v>0</v>
      </c>
      <c r="CA393">
        <f>IFERROR(SMALL(CA108:CA310,ROW()-ROW($CA$313)+1),"")</f>
        <v>0</v>
      </c>
      <c r="CB393">
        <f>IFERROR(SMALL(CB108:CB310,ROW()-ROW($CB$313)+1),"")</f>
        <v>0</v>
      </c>
      <c r="CC393">
        <f>IFERROR(SMALL(CC108:CC310,ROW()-ROW($CC$313)+1),"")</f>
        <v>0</v>
      </c>
      <c r="CD393">
        <f>IFERROR(SMALL(CD108:CD310,ROW()-ROW($CD$313)+1),"")</f>
        <v>0</v>
      </c>
      <c r="CE393">
        <f>IFERROR(SMALL(CE108:CE310,ROW()-ROW($CE$313)+1),"")</f>
        <v>0</v>
      </c>
      <c r="CF393">
        <f>IFERROR(SMALL(CF108:CF310,ROW()-ROW($CF$313)+1),"")</f>
        <v>0</v>
      </c>
      <c r="CG393">
        <f>IFERROR(SMALL(CG108:CG310,ROW()-ROW($CG$313)+1),"")</f>
        <v>0</v>
      </c>
      <c r="CH393">
        <f>IFERROR(SMALL(CH108:CH310,ROW()-ROW($CH$313)+1),"")</f>
        <v>0</v>
      </c>
      <c r="CI393">
        <f>IFERROR(SMALL(CI108:CI310,ROW()-ROW($CI$313)+1),"")</f>
        <v>0</v>
      </c>
      <c r="CJ393">
        <f>IFERROR(SMALL(CJ108:CJ310,ROW()-ROW($CJ$313)+1),"")</f>
        <v>0</v>
      </c>
      <c r="CK393">
        <f>IFERROR(SMALL(CK108:CK310,ROW()-ROW($CK$313)+1),"")</f>
        <v>0</v>
      </c>
      <c r="CL393">
        <f>IFERROR(SMALL(CL108:CL310,ROW()-ROW($CL$313)+1),"")</f>
        <v>0</v>
      </c>
      <c r="CM393">
        <f>IFERROR(SMALL(CM108:CM310,ROW()-ROW($CM$313)+1),"")</f>
        <v>0</v>
      </c>
      <c r="CN393">
        <f>IFERROR(SMALL(CN108:CN310,ROW()-ROW($CN$313)+1),"")</f>
        <v>0</v>
      </c>
      <c r="CO393">
        <f>IFERROR(SMALL(CO108:CO310,ROW()-ROW($CO$313)+1),"")</f>
        <v>0</v>
      </c>
      <c r="CP393">
        <f>IFERROR(SMALL(CP108:CP310,ROW()-ROW($CP$313)+1),"")</f>
        <v>0</v>
      </c>
      <c r="CQ393">
        <f>IFERROR(SMALL(CQ108:CQ310,ROW()-ROW($CQ$313)+1),"")</f>
        <v>0</v>
      </c>
      <c r="CR393">
        <f>IFERROR(SMALL(CR108:CR310,ROW()-ROW($CR$313)+1),"")</f>
        <v>0</v>
      </c>
      <c r="CS393">
        <f>IFERROR(SMALL(CS108:CS310,ROW()-ROW($CS$313)+1),"")</f>
        <v>0</v>
      </c>
      <c r="CT393">
        <f>IFERROR(SMALL(CT108:CT310,ROW()-ROW($CT$313)+1),"")</f>
        <v>0</v>
      </c>
      <c r="CU393">
        <f>IFERROR(SMALL(CU108:CU310,ROW()-ROW($CU$313)+1),"")</f>
        <v>0</v>
      </c>
      <c r="CV393">
        <f>IFERROR(SMALL(CV108:CV310,ROW()-ROW($CV$313)+1),"")</f>
        <v>0</v>
      </c>
      <c r="CW393">
        <f>IFERROR(SMALL(CW108:CW310,ROW()-ROW($CW$313)+1),"")</f>
        <v>0</v>
      </c>
      <c r="CX393">
        <f>IFERROR(SMALL(CX108:CX310,ROW()-ROW($CX$313)+1),"")</f>
        <v>0</v>
      </c>
      <c r="CY393">
        <f>IFERROR(SMALL(CY108:CY310,ROW()-ROW($CY$313)+1),"")</f>
        <v>0</v>
      </c>
      <c r="CZ393">
        <f>IFERROR(SMALL(CZ108:CZ310,ROW()-ROW($CZ$313)+1),"")</f>
        <v>0</v>
      </c>
      <c r="DA393">
        <f>IFERROR(SMALL(DA108:DA310,ROW()-ROW($DA$313)+1),"")</f>
        <v>0</v>
      </c>
      <c r="DB393">
        <f>IFERROR(SMALL(DB108:DB310,ROW()-ROW($DB$313)+1),"")</f>
        <v>0</v>
      </c>
      <c r="DC393">
        <f>IFERROR(SMALL(DC108:DC310,ROW()-ROW($DC$313)+1),"")</f>
        <v>0</v>
      </c>
      <c r="DD393">
        <f>IFERROR(SMALL(DD108:DD310,ROW()-ROW($DD$313)+1),"")</f>
        <v>0</v>
      </c>
      <c r="DG393">
        <f>IFERROR(SMALL(DG108:DG310,ROW()-ROW($DG$313)+1),"")</f>
        <v>0</v>
      </c>
      <c r="DH393">
        <f>IFERROR(SMALL(DH108:DH310,ROW()-ROW($DH$313)+1),"")</f>
        <v>0</v>
      </c>
      <c r="DI393">
        <f>IFERROR(SMALL(DI108:DI310,ROW()-ROW($DI$313)+1),"")</f>
        <v>0</v>
      </c>
      <c r="DJ393">
        <f>IFERROR(SMALL(DJ108:DJ310,ROW()-ROW($DJ$313)+1),"")</f>
        <v>0</v>
      </c>
      <c r="DK393">
        <f>IFERROR(SMALL(DK108:DK310,ROW()-ROW($DK$313)+1),"")</f>
        <v>0</v>
      </c>
      <c r="DL393">
        <f>IFERROR(SMALL(DL108:DL310,ROW()-ROW($DL$313)+1),"")</f>
        <v>0</v>
      </c>
      <c r="DM393">
        <f>IFERROR(SMALL(DM108:DM310,ROW()-ROW($DM$313)+1),"")</f>
        <v>0</v>
      </c>
      <c r="DN393">
        <f>IFERROR(SMALL(DN108:DN310,ROW()-ROW($DN$313)+1),"")</f>
        <v>0</v>
      </c>
      <c r="DO393">
        <f>IFERROR(SMALL(DO108:DO310,ROW()-ROW($DO$313)+1),"")</f>
        <v>0</v>
      </c>
      <c r="DP393">
        <f>IFERROR(SMALL(DP108:DP310,ROW()-ROW($DP$313)+1),"")</f>
        <v>0</v>
      </c>
      <c r="DQ393">
        <f>IFERROR(SMALL(DQ108:DQ310,ROW()-ROW($DQ$313)+1),"")</f>
        <v>0</v>
      </c>
      <c r="DR393">
        <f>IFERROR(SMALL(DR108:DR310,ROW()-ROW($DR$313)+1),"")</f>
        <v>0</v>
      </c>
      <c r="DS393">
        <f>IFERROR(SMALL(DS108:DS310,ROW()-ROW($DS$313)+1),"")</f>
        <v>0</v>
      </c>
      <c r="DT393">
        <f>IFERROR(SMALL(DT108:DT310,ROW()-ROW($DT$313)+1),"")</f>
        <v>0</v>
      </c>
      <c r="DU393">
        <f>IFERROR(SMALL(DU108:DU310,ROW()-ROW($DU$313)+1),"")</f>
        <v>0</v>
      </c>
      <c r="DV393">
        <f>IFERROR(SMALL(DV108:DV310,ROW()-ROW($DV$313)+1),"")</f>
        <v>0</v>
      </c>
      <c r="DW393">
        <f>IFERROR(SMALL(DW108:DW310,ROW()-ROW($DW$313)+1),"")</f>
        <v>0</v>
      </c>
      <c r="DX393">
        <f>IFERROR(SMALL(DX108:DX310,ROW()-ROW($DX$313)+1),"")</f>
        <v>0</v>
      </c>
      <c r="DY393">
        <f>IFERROR(SMALL(DY108:DY310,ROW()-ROW($DY$313)+1),"")</f>
        <v>0</v>
      </c>
      <c r="DZ393">
        <f>IFERROR(SMALL(DZ108:DZ310,ROW()-ROW($DZ$313)+1),"")</f>
        <v>0</v>
      </c>
      <c r="EA393">
        <f>IFERROR(SMALL(EA108:EA310,ROW()-ROW($EA$313)+1),"")</f>
        <v>0</v>
      </c>
      <c r="EB393">
        <f>IFERROR(SMALL(EB108:EB310,ROW()-ROW($EB$313)+1),"")</f>
        <v>0</v>
      </c>
      <c r="EC393">
        <f>IFERROR(SMALL(EC108:EC310,ROW()-ROW($EC$313)+1),"")</f>
        <v>0</v>
      </c>
      <c r="ED393">
        <f>IFERROR(SMALL(ED108:ED310,ROW()-ROW($ED$313)+1),"")</f>
        <v>0</v>
      </c>
      <c r="EE393">
        <f>IFERROR(SMALL(EE108:EE310,ROW()-ROW($EE$313)+1),"")</f>
        <v>0</v>
      </c>
      <c r="EF393">
        <f>IFERROR(SMALL(EF108:EF310,ROW()-ROW($EF$313)+1),"")</f>
        <v>0</v>
      </c>
      <c r="EG393">
        <f>IFERROR(SMALL(EG108:EG310,ROW()-ROW($EG$313)+1),"")</f>
        <v>0</v>
      </c>
      <c r="EH393">
        <f>IFERROR(SMALL(EH108:EH310,ROW()-ROW($EH$313)+1),"")</f>
        <v>0</v>
      </c>
      <c r="EI393">
        <f>IFERROR(SMALL(EI108:EI310,ROW()-ROW($EI$313)+1),"")</f>
        <v>0</v>
      </c>
      <c r="EJ393">
        <f>IFERROR(SMALL(EJ108:EJ310,ROW()-ROW($EJ$313)+1),"")</f>
        <v>0</v>
      </c>
      <c r="EK393">
        <f>IFERROR(SMALL(EK108:EK310,ROW()-ROW($EK$313)+1),"")</f>
        <v>0</v>
      </c>
      <c r="EL393">
        <f>IFERROR(SMALL(EL108:EL310,ROW()-ROW($EL$313)+1),"")</f>
        <v>0</v>
      </c>
      <c r="EM393">
        <f>IFERROR(SMALL(EM108:EM310,ROW()-ROW($EM$313)+1),"")</f>
        <v>0</v>
      </c>
      <c r="EN393">
        <f>IFERROR(SMALL(EN108:EN310,ROW()-ROW($EN$313)+1),"")</f>
        <v>0</v>
      </c>
      <c r="EO393">
        <f>IFERROR(SMALL(EO108:EO310,ROW()-ROW($EO$313)+1),"")</f>
        <v>0</v>
      </c>
      <c r="EP393">
        <f>IFERROR(SMALL(EP108:EP310,ROW()-ROW($EP$313)+1),"")</f>
        <v>0</v>
      </c>
      <c r="EQ393">
        <f>IFERROR(SMALL(EQ108:EQ310,ROW()-ROW($EQ$313)+1),"")</f>
        <v>0</v>
      </c>
      <c r="ER393">
        <f>IFERROR(SMALL(ER108:ER310,ROW()-ROW($ER$313)+1),"")</f>
        <v>0</v>
      </c>
      <c r="ES393">
        <f>IFERROR(SMALL(ES108:ES310,ROW()-ROW($ES$313)+1),"")</f>
        <v>0</v>
      </c>
      <c r="ET393">
        <f>IFERROR(SMALL(ET108:ET310,ROW()-ROW($ET$313)+1),"")</f>
        <v>0</v>
      </c>
      <c r="EU393">
        <f>IFERROR(SMALL(EU108:EU310,ROW()-ROW($EU$313)+1),"")</f>
        <v>0</v>
      </c>
      <c r="EV393">
        <f>IFERROR(SMALL(EV108:EV310,ROW()-ROW($EV$313)+1),"")</f>
        <v>0</v>
      </c>
      <c r="EW393">
        <f>IFERROR(SMALL(EW108:EW310,ROW()-ROW($EW$313)+1),"")</f>
        <v>0</v>
      </c>
      <c r="EX393">
        <f>IFERROR(SMALL(EX108:EX310,ROW()-ROW($EX$313)+1),"")</f>
        <v>0</v>
      </c>
      <c r="EY393">
        <f>IFERROR(SMALL(EY108:EY310,ROW()-ROW($EY$313)+1),"")</f>
        <v>0</v>
      </c>
      <c r="EZ393">
        <f>IFERROR(SMALL(EZ108:EZ310,ROW()-ROW($EZ$313)+1),"")</f>
        <v>0</v>
      </c>
      <c r="FA393">
        <f>IFERROR(SMALL(FA108:FA310,ROW()-ROW($FA$313)+1),"")</f>
        <v>0</v>
      </c>
      <c r="FB393">
        <f>IFERROR(SMALL(FB108:FB310,ROW()-ROW($FB$313)+1),"")</f>
        <v>0</v>
      </c>
      <c r="FC393">
        <f>IFERROR(SMALL(FC108:FC310,ROW()-ROW($FC$313)+1),"")</f>
        <v>0</v>
      </c>
      <c r="FD393">
        <f>IFERROR(SMALL(FD108:FD310,ROW()-ROW($FD$313)+1),"")</f>
        <v>0</v>
      </c>
      <c r="FE393">
        <f>IFERROR(SMALL(FE108:FE310,ROW()-ROW($FE$313)+1),"")</f>
        <v>0</v>
      </c>
      <c r="FF393">
        <f>IFERROR(SMALL(FF108:FF310,ROW()-ROW($FF$313)+1),"")</f>
        <v>0</v>
      </c>
      <c r="FG393">
        <f>IFERROR(SMALL(FG108:FG310,ROW()-ROW($FG$313)+1),"")</f>
        <v>0</v>
      </c>
      <c r="FH393">
        <f>IFERROR(SMALL(FH108:FH310,ROW()-ROW($FH$313)+1),"")</f>
        <v>0</v>
      </c>
      <c r="FI393">
        <f>IFERROR(SMALL(FI108:FI310,ROW()-ROW($FI$313)+1),"")</f>
        <v>0</v>
      </c>
      <c r="FJ393">
        <f>IFERROR(SMALL(FJ108:FJ310,ROW()-ROW($FJ$313)+1),"")</f>
        <v>0</v>
      </c>
      <c r="FK393">
        <f>IFERROR(SMALL(FK108:FK310,ROW()-ROW($FK$313)+1),"")</f>
        <v>0</v>
      </c>
      <c r="FL393">
        <f>IFERROR(SMALL(FL108:FL310,ROW()-ROW($FL$313)+1),"")</f>
        <v>0</v>
      </c>
      <c r="FM393">
        <f>IFERROR(SMALL(FM108:FM310,ROW()-ROW($FM$313)+1),"")</f>
        <v>0</v>
      </c>
      <c r="FN393">
        <f>IFERROR(SMALL(FN108:FN310,ROW()-ROW($FN$313)+1),"")</f>
        <v>0</v>
      </c>
      <c r="FO393">
        <f>IFERROR(SMALL(FO108:FO310,ROW()-ROW($FO$313)+1),"")</f>
        <v>0</v>
      </c>
      <c r="FP393">
        <f>IFERROR(SMALL(FP108:FP310,ROW()-ROW($FP$313)+1),"")</f>
        <v>0</v>
      </c>
      <c r="FQ393">
        <f>IFERROR(SMALL(FQ108:FQ310,ROW()-ROW($FQ$313)+1),"")</f>
        <v>0</v>
      </c>
      <c r="FR393">
        <f>IFERROR(SMALL(FR108:FR310,ROW()-ROW($FR$313)+1),"")</f>
        <v>0</v>
      </c>
      <c r="FS393">
        <f>IFERROR(SMALL(FS108:FS310,ROW()-ROW($FS$313)+1),"")</f>
        <v>0</v>
      </c>
      <c r="FT393">
        <f>IFERROR(SMALL(FT108:FT310,ROW()-ROW($FT$313)+1),"")</f>
        <v>0</v>
      </c>
      <c r="FU393">
        <f>IFERROR(SMALL(FU108:FU310,ROW()-ROW($FU$313)+1),"")</f>
        <v>0</v>
      </c>
      <c r="FV393">
        <f>IFERROR(SMALL(FV108:FV310,ROW()-ROW($FV$313)+1),"")</f>
        <v>0</v>
      </c>
      <c r="FW393">
        <f>IFERROR(SMALL(FW108:FW310,ROW()-ROW($FW$313)+1),"")</f>
        <v>0</v>
      </c>
      <c r="FX393">
        <f>IFERROR(SMALL(FX108:FX310,ROW()-ROW($FX$313)+1),"")</f>
        <v>0</v>
      </c>
      <c r="FY393">
        <f>IFERROR(SMALL(FY108:FY310,ROW()-ROW($FY$313)+1),"")</f>
        <v>0</v>
      </c>
      <c r="FZ393">
        <f>IFERROR(SMALL(FZ108:FZ310,ROW()-ROW($FZ$313)+1),"")</f>
        <v>0</v>
      </c>
      <c r="GA393">
        <f>IFERROR(SMALL(GA108:GA310,ROW()-ROW($GA$313)+1),"")</f>
        <v>0</v>
      </c>
      <c r="GB393">
        <f>IFERROR(SMALL(GB108:GB310,ROW()-ROW($GB$313)+1),"")</f>
        <v>0</v>
      </c>
      <c r="GC393">
        <f>IFERROR(SMALL(GC108:GC310,ROW()-ROW($GC$313)+1),"")</f>
        <v>0</v>
      </c>
      <c r="GD393">
        <f>IFERROR(SMALL(GD108:GD310,ROW()-ROW($GD$313)+1),"")</f>
        <v>0</v>
      </c>
      <c r="GE393">
        <f>IFERROR(SMALL(GE108:GE310,ROW()-ROW($GE$313)+1),"")</f>
        <v>0</v>
      </c>
      <c r="GF393">
        <f>IFERROR(SMALL(GF108:GF310,ROW()-ROW($GF$313)+1),"")</f>
        <v>0</v>
      </c>
      <c r="GG393">
        <f>IFERROR(SMALL(GG108:GG310,ROW()-ROW($GG$313)+1),"")</f>
        <v>0</v>
      </c>
      <c r="GH393">
        <f>IFERROR(SMALL(GH108:GH310,ROW()-ROW($GH$313)+1),"")</f>
        <v>0</v>
      </c>
      <c r="GI393">
        <f>IFERROR(SMALL(GI108:GI310,ROW()-ROW($GI$313)+1),"")</f>
        <v>0</v>
      </c>
      <c r="GJ393">
        <f>IFERROR(SMALL(GJ108:GJ310,ROW()-ROW($GJ$313)+1),"")</f>
        <v>0</v>
      </c>
      <c r="GK393">
        <f>IFERROR(SMALL(GK108:GK310,ROW()-ROW($GK$313)+1),"")</f>
        <v>0</v>
      </c>
      <c r="GL393">
        <f>IFERROR(SMALL(GL108:GL310,ROW()-ROW($GL$313)+1),"")</f>
        <v>0</v>
      </c>
      <c r="GM393">
        <f>IFERROR(SMALL(GM108:GM310,ROW()-ROW($GM$313)+1),"")</f>
        <v>0</v>
      </c>
      <c r="GN393">
        <f>IFERROR(SMALL(GN108:GN310,ROW()-ROW($GN$313)+1),"")</f>
        <v>0</v>
      </c>
      <c r="GO393">
        <f>IFERROR(SMALL(GO108:GO310,ROW()-ROW($GO$313)+1),"")</f>
        <v>0</v>
      </c>
      <c r="GP393">
        <f>IFERROR(SMALL(GP108:GP310,ROW()-ROW($GP$313)+1),"")</f>
        <v>0</v>
      </c>
      <c r="GQ393">
        <f>IFERROR(SMALL(GQ108:GQ310,ROW()-ROW($GQ$313)+1),"")</f>
        <v>0</v>
      </c>
      <c r="GR393">
        <f>IFERROR(SMALL(GR108:GR310,ROW()-ROW($GR$313)+1),"")</f>
        <v>0</v>
      </c>
      <c r="GS393">
        <f>IFERROR(SMALL(GS108:GS310,ROW()-ROW($GS$313)+1),"")</f>
        <v>0</v>
      </c>
      <c r="GT393">
        <f>IFERROR(SMALL(GT108:GT310,ROW()-ROW($GT$313)+1),"")</f>
        <v>0</v>
      </c>
      <c r="GU393">
        <f>IFERROR(SMALL(GU108:GU310,ROW()-ROW($GU$313)+1),"")</f>
        <v>0</v>
      </c>
      <c r="GV393">
        <f>IFERROR(SMALL(GV108:GV310,ROW()-ROW($GV$313)+1),"")</f>
        <v>0</v>
      </c>
      <c r="GW393">
        <f>IFERROR(SMALL(GW108:GW310,ROW()-ROW($GW$313)+1),"")</f>
        <v>0</v>
      </c>
      <c r="GX393">
        <f>IFERROR(SMALL(GX108:GX310,ROW()-ROW($GX$313)+1),"")</f>
        <v>0</v>
      </c>
      <c r="GY393">
        <f>IFERROR(SMALL(GY108:GY310,ROW()-ROW($GY$313)+1),"")</f>
        <v>0</v>
      </c>
      <c r="GZ393">
        <f>IFERROR(SMALL(GZ108:GZ310,ROW()-ROW($GZ$313)+1),"")</f>
        <v>0</v>
      </c>
      <c r="HA393">
        <f>IFERROR(SMALL(HA108:HA310,ROW()-ROW($HA$313)+1),"")</f>
        <v>0</v>
      </c>
      <c r="HB393">
        <f>IFERROR(SMALL(HB108:HB310,ROW()-ROW($HB$313)+1),"")</f>
        <v>0</v>
      </c>
      <c r="HC393">
        <f>IFERROR(SMALL(HC108:HC310,ROW()-ROW($HC$313)+1),"")</f>
        <v>0</v>
      </c>
      <c r="HD393">
        <f>IFERROR(SMALL(HD108:HD310,ROW()-ROW($HD$313)+1),"")</f>
        <v>0</v>
      </c>
      <c r="HE393">
        <f>IFERROR(SMALL(HE108:HE310,ROW()-ROW($HE$313)+1),"")</f>
        <v>0</v>
      </c>
      <c r="HF393">
        <f>IFERROR(SMALL(HF108:HF310,ROW()-ROW($HF$313)+1),"")</f>
        <v>0</v>
      </c>
    </row>
    <row r="394" spans="5:214">
      <c r="E394">
        <f>IFERROR(SMALL(E108:E310,ROW()-ROW($E$313)+1),"")</f>
        <v>0</v>
      </c>
      <c r="F394">
        <f>IFERROR(SMALL(F108:F310,ROW()-ROW($F$313)+1),"")</f>
        <v>0</v>
      </c>
      <c r="G394">
        <f>IFERROR(SMALL(G108:G310,ROW()-ROW($G$313)+1),"")</f>
        <v>0</v>
      </c>
      <c r="H394">
        <f>IFERROR(SMALL(H108:H310,ROW()-ROW($H$313)+1),"")</f>
        <v>0</v>
      </c>
      <c r="I394">
        <f>IFERROR(SMALL(I108:I310,ROW()-ROW($I$313)+1),"")</f>
        <v>0</v>
      </c>
      <c r="J394">
        <f>IFERROR(SMALL(J108:J310,ROW()-ROW($J$313)+1),"")</f>
        <v>0</v>
      </c>
      <c r="K394">
        <f>IFERROR(SMALL(K108:K310,ROW()-ROW($K$313)+1),"")</f>
        <v>0</v>
      </c>
      <c r="L394">
        <f>IFERROR(SMALL(L108:L310,ROW()-ROW($L$313)+1),"")</f>
        <v>0</v>
      </c>
      <c r="M394">
        <f>IFERROR(SMALL(M108:M310,ROW()-ROW($M$313)+1),"")</f>
        <v>0</v>
      </c>
      <c r="N394">
        <f>IFERROR(SMALL(N108:N310,ROW()-ROW($N$313)+1),"")</f>
        <v>0</v>
      </c>
      <c r="O394">
        <f>IFERROR(SMALL(O108:O310,ROW()-ROW($O$313)+1),"")</f>
        <v>0</v>
      </c>
      <c r="P394">
        <f>IFERROR(SMALL(P108:P310,ROW()-ROW($P$313)+1),"")</f>
        <v>0</v>
      </c>
      <c r="Q394">
        <f>IFERROR(SMALL(Q108:Q310,ROW()-ROW($Q$313)+1),"")</f>
        <v>0</v>
      </c>
      <c r="R394">
        <f>IFERROR(SMALL(R108:R310,ROW()-ROW($R$313)+1),"")</f>
        <v>0</v>
      </c>
      <c r="S394">
        <f>IFERROR(SMALL(S108:S310,ROW()-ROW($S$313)+1),"")</f>
        <v>0</v>
      </c>
      <c r="T394">
        <f>IFERROR(SMALL(T108:T310,ROW()-ROW($T$313)+1),"")</f>
        <v>0</v>
      </c>
      <c r="U394">
        <f>IFERROR(SMALL(U108:U310,ROW()-ROW($U$313)+1),"")</f>
        <v>0</v>
      </c>
      <c r="V394">
        <f>IFERROR(SMALL(V108:V310,ROW()-ROW($V$313)+1),"")</f>
        <v>0</v>
      </c>
      <c r="W394">
        <f>IFERROR(SMALL(W108:W310,ROW()-ROW($W$313)+1),"")</f>
        <v>0</v>
      </c>
      <c r="X394">
        <f>IFERROR(SMALL(X108:X310,ROW()-ROW($X$313)+1),"")</f>
        <v>0</v>
      </c>
      <c r="Y394">
        <f>IFERROR(SMALL(Y108:Y310,ROW()-ROW($Y$313)+1),"")</f>
        <v>0</v>
      </c>
      <c r="Z394">
        <f>IFERROR(SMALL(Z108:Z310,ROW()-ROW($Z$313)+1),"")</f>
        <v>0</v>
      </c>
      <c r="AA394">
        <f>IFERROR(SMALL(AA108:AA310,ROW()-ROW($AA$313)+1),"")</f>
        <v>0</v>
      </c>
      <c r="AB394">
        <f>IFERROR(SMALL(AB108:AB310,ROW()-ROW($AB$313)+1),"")</f>
        <v>0</v>
      </c>
      <c r="AC394">
        <f>IFERROR(SMALL(AC108:AC310,ROW()-ROW($AC$313)+1),"")</f>
        <v>0</v>
      </c>
      <c r="AD394">
        <f>IFERROR(SMALL(AD108:AD310,ROW()-ROW($AD$313)+1),"")</f>
        <v>0</v>
      </c>
      <c r="AE394">
        <f>IFERROR(SMALL(AE108:AE310,ROW()-ROW($AE$313)+1),"")</f>
        <v>0</v>
      </c>
      <c r="AF394">
        <f>IFERROR(SMALL(AF108:AF310,ROW()-ROW($AF$313)+1),"")</f>
        <v>0</v>
      </c>
      <c r="AG394">
        <f>IFERROR(SMALL(AG108:AG310,ROW()-ROW($AG$313)+1),"")</f>
        <v>0</v>
      </c>
      <c r="AH394">
        <f>IFERROR(SMALL(AH108:AH310,ROW()-ROW($AH$313)+1),"")</f>
        <v>0</v>
      </c>
      <c r="AI394">
        <f>IFERROR(SMALL(AI108:AI310,ROW()-ROW($AI$313)+1),"")</f>
        <v>0</v>
      </c>
      <c r="AJ394">
        <f>IFERROR(SMALL(AJ108:AJ310,ROW()-ROW($AJ$313)+1),"")</f>
        <v>0</v>
      </c>
      <c r="AK394">
        <f>IFERROR(SMALL(AK108:AK310,ROW()-ROW($AK$313)+1),"")</f>
        <v>0</v>
      </c>
      <c r="AL394">
        <f>IFERROR(SMALL(AL108:AL310,ROW()-ROW($AL$313)+1),"")</f>
        <v>0</v>
      </c>
      <c r="AM394">
        <f>IFERROR(SMALL(AM108:AM310,ROW()-ROW($AM$313)+1),"")</f>
        <v>0</v>
      </c>
      <c r="AN394">
        <f>IFERROR(SMALL(AN108:AN310,ROW()-ROW($AN$313)+1),"")</f>
        <v>0</v>
      </c>
      <c r="AO394">
        <f>IFERROR(SMALL(AO108:AO310,ROW()-ROW($AO$313)+1),"")</f>
        <v>0</v>
      </c>
      <c r="AP394">
        <f>IFERROR(SMALL(AP108:AP310,ROW()-ROW($AP$313)+1),"")</f>
        <v>0</v>
      </c>
      <c r="AQ394">
        <f>IFERROR(SMALL(AQ108:AQ310,ROW()-ROW($AQ$313)+1),"")</f>
        <v>0</v>
      </c>
      <c r="AR394">
        <f>IFERROR(SMALL(AR108:AR310,ROW()-ROW($AR$313)+1),"")</f>
        <v>0</v>
      </c>
      <c r="AS394">
        <f>IFERROR(SMALL(AS108:AS310,ROW()-ROW($AS$313)+1),"")</f>
        <v>0</v>
      </c>
      <c r="AT394">
        <f>IFERROR(SMALL(AT108:AT310,ROW()-ROW($AT$313)+1),"")</f>
        <v>0</v>
      </c>
      <c r="AU394">
        <f>IFERROR(SMALL(AU108:AU310,ROW()-ROW($AU$313)+1),"")</f>
        <v>0</v>
      </c>
      <c r="AV394">
        <f>IFERROR(SMALL(AV108:AV310,ROW()-ROW($AV$313)+1),"")</f>
        <v>0</v>
      </c>
      <c r="AW394">
        <f>IFERROR(SMALL(AW108:AW310,ROW()-ROW($AW$313)+1),"")</f>
        <v>0</v>
      </c>
      <c r="AX394">
        <f>IFERROR(SMALL(AX108:AX310,ROW()-ROW($AX$313)+1),"")</f>
        <v>0</v>
      </c>
      <c r="AY394">
        <f>IFERROR(SMALL(AY108:AY310,ROW()-ROW($AY$313)+1),"")</f>
        <v>0</v>
      </c>
      <c r="AZ394">
        <f>IFERROR(SMALL(AZ108:AZ310,ROW()-ROW($AZ$313)+1),"")</f>
        <v>0</v>
      </c>
      <c r="BA394">
        <f>IFERROR(SMALL(BA108:BA310,ROW()-ROW($BA$313)+1),"")</f>
        <v>0</v>
      </c>
      <c r="BB394">
        <f>IFERROR(SMALL(BB108:BB310,ROW()-ROW($BB$313)+1),"")</f>
        <v>0</v>
      </c>
      <c r="BC394">
        <f>IFERROR(SMALL(BC108:BC310,ROW()-ROW($BC$313)+1),"")</f>
        <v>0</v>
      </c>
      <c r="BD394">
        <f>IFERROR(SMALL(BD108:BD310,ROW()-ROW($BD$313)+1),"")</f>
        <v>0</v>
      </c>
      <c r="BE394">
        <f>IFERROR(SMALL(BE108:BE310,ROW()-ROW($BE$313)+1),"")</f>
        <v>0</v>
      </c>
      <c r="BF394">
        <f>IFERROR(SMALL(BF108:BF310,ROW()-ROW($BF$313)+1),"")</f>
        <v>0</v>
      </c>
      <c r="BG394">
        <f>IFERROR(SMALL(BG108:BG310,ROW()-ROW($BG$313)+1),"")</f>
        <v>0</v>
      </c>
      <c r="BH394">
        <f>IFERROR(SMALL(BH108:BH310,ROW()-ROW($BH$313)+1),"")</f>
        <v>0</v>
      </c>
      <c r="BI394">
        <f>IFERROR(SMALL(BI108:BI310,ROW()-ROW($BI$313)+1),"")</f>
        <v>0</v>
      </c>
      <c r="BJ394">
        <f>IFERROR(SMALL(BJ108:BJ310,ROW()-ROW($BJ$313)+1),"")</f>
        <v>0</v>
      </c>
      <c r="BK394">
        <f>IFERROR(SMALL(BK108:BK310,ROW()-ROW($BK$313)+1),"")</f>
        <v>0</v>
      </c>
      <c r="BL394">
        <f>IFERROR(SMALL(BL108:BL310,ROW()-ROW($BL$313)+1),"")</f>
        <v>0</v>
      </c>
      <c r="BM394">
        <f>IFERROR(SMALL(BM108:BM310,ROW()-ROW($BM$313)+1),"")</f>
        <v>0</v>
      </c>
      <c r="BN394">
        <f>IFERROR(SMALL(BN108:BN310,ROW()-ROW($BN$313)+1),"")</f>
        <v>0</v>
      </c>
      <c r="BO394">
        <f>IFERROR(SMALL(BO108:BO310,ROW()-ROW($BO$313)+1),"")</f>
        <v>0</v>
      </c>
      <c r="BP394">
        <f>IFERROR(SMALL(BP108:BP310,ROW()-ROW($BP$313)+1),"")</f>
        <v>0</v>
      </c>
      <c r="BQ394">
        <f>IFERROR(SMALL(BQ108:BQ310,ROW()-ROW($BQ$313)+1),"")</f>
        <v>0</v>
      </c>
      <c r="BR394">
        <f>IFERROR(SMALL(BR108:BR310,ROW()-ROW($BR$313)+1),"")</f>
        <v>0</v>
      </c>
      <c r="BS394">
        <f>IFERROR(SMALL(BS108:BS310,ROW()-ROW($BS$313)+1),"")</f>
        <v>0</v>
      </c>
      <c r="BT394">
        <f>IFERROR(SMALL(BT108:BT310,ROW()-ROW($BT$313)+1),"")</f>
        <v>0</v>
      </c>
      <c r="BU394">
        <f>IFERROR(SMALL(BU108:BU310,ROW()-ROW($BU$313)+1),"")</f>
        <v>0</v>
      </c>
      <c r="BV394">
        <f>IFERROR(SMALL(BV108:BV310,ROW()-ROW($BV$313)+1),"")</f>
        <v>0</v>
      </c>
      <c r="BW394">
        <f>IFERROR(SMALL(BW108:BW310,ROW()-ROW($BW$313)+1),"")</f>
        <v>0</v>
      </c>
      <c r="BX394">
        <f>IFERROR(SMALL(BX108:BX310,ROW()-ROW($BX$313)+1),"")</f>
        <v>0</v>
      </c>
      <c r="BY394">
        <f>IFERROR(SMALL(BY108:BY310,ROW()-ROW($BY$313)+1),"")</f>
        <v>0</v>
      </c>
      <c r="BZ394">
        <f>IFERROR(SMALL(BZ108:BZ310,ROW()-ROW($BZ$313)+1),"")</f>
        <v>0</v>
      </c>
      <c r="CA394">
        <f>IFERROR(SMALL(CA108:CA310,ROW()-ROW($CA$313)+1),"")</f>
        <v>0</v>
      </c>
      <c r="CB394">
        <f>IFERROR(SMALL(CB108:CB310,ROW()-ROW($CB$313)+1),"")</f>
        <v>0</v>
      </c>
      <c r="CC394">
        <f>IFERROR(SMALL(CC108:CC310,ROW()-ROW($CC$313)+1),"")</f>
        <v>0</v>
      </c>
      <c r="CD394">
        <f>IFERROR(SMALL(CD108:CD310,ROW()-ROW($CD$313)+1),"")</f>
        <v>0</v>
      </c>
      <c r="CE394">
        <f>IFERROR(SMALL(CE108:CE310,ROW()-ROW($CE$313)+1),"")</f>
        <v>0</v>
      </c>
      <c r="CF394">
        <f>IFERROR(SMALL(CF108:CF310,ROW()-ROW($CF$313)+1),"")</f>
        <v>0</v>
      </c>
      <c r="CG394">
        <f>IFERROR(SMALL(CG108:CG310,ROW()-ROW($CG$313)+1),"")</f>
        <v>0</v>
      </c>
      <c r="CH394">
        <f>IFERROR(SMALL(CH108:CH310,ROW()-ROW($CH$313)+1),"")</f>
        <v>0</v>
      </c>
      <c r="CI394">
        <f>IFERROR(SMALL(CI108:CI310,ROW()-ROW($CI$313)+1),"")</f>
        <v>0</v>
      </c>
      <c r="CJ394">
        <f>IFERROR(SMALL(CJ108:CJ310,ROW()-ROW($CJ$313)+1),"")</f>
        <v>0</v>
      </c>
      <c r="CK394">
        <f>IFERROR(SMALL(CK108:CK310,ROW()-ROW($CK$313)+1),"")</f>
        <v>0</v>
      </c>
      <c r="CL394">
        <f>IFERROR(SMALL(CL108:CL310,ROW()-ROW($CL$313)+1),"")</f>
        <v>0</v>
      </c>
      <c r="CM394">
        <f>IFERROR(SMALL(CM108:CM310,ROW()-ROW($CM$313)+1),"")</f>
        <v>0</v>
      </c>
      <c r="CN394">
        <f>IFERROR(SMALL(CN108:CN310,ROW()-ROW($CN$313)+1),"")</f>
        <v>0</v>
      </c>
      <c r="CO394">
        <f>IFERROR(SMALL(CO108:CO310,ROW()-ROW($CO$313)+1),"")</f>
        <v>0</v>
      </c>
      <c r="CP394">
        <f>IFERROR(SMALL(CP108:CP310,ROW()-ROW($CP$313)+1),"")</f>
        <v>0</v>
      </c>
      <c r="CQ394">
        <f>IFERROR(SMALL(CQ108:CQ310,ROW()-ROW($CQ$313)+1),"")</f>
        <v>0</v>
      </c>
      <c r="CR394">
        <f>IFERROR(SMALL(CR108:CR310,ROW()-ROW($CR$313)+1),"")</f>
        <v>0</v>
      </c>
      <c r="CS394">
        <f>IFERROR(SMALL(CS108:CS310,ROW()-ROW($CS$313)+1),"")</f>
        <v>0</v>
      </c>
      <c r="CT394">
        <f>IFERROR(SMALL(CT108:CT310,ROW()-ROW($CT$313)+1),"")</f>
        <v>0</v>
      </c>
      <c r="CU394">
        <f>IFERROR(SMALL(CU108:CU310,ROW()-ROW($CU$313)+1),"")</f>
        <v>0</v>
      </c>
      <c r="CV394">
        <f>IFERROR(SMALL(CV108:CV310,ROW()-ROW($CV$313)+1),"")</f>
        <v>0</v>
      </c>
      <c r="CW394">
        <f>IFERROR(SMALL(CW108:CW310,ROW()-ROW($CW$313)+1),"")</f>
        <v>0</v>
      </c>
      <c r="CX394">
        <f>IFERROR(SMALL(CX108:CX310,ROW()-ROW($CX$313)+1),"")</f>
        <v>0</v>
      </c>
      <c r="CY394">
        <f>IFERROR(SMALL(CY108:CY310,ROW()-ROW($CY$313)+1),"")</f>
        <v>0</v>
      </c>
      <c r="CZ394">
        <f>IFERROR(SMALL(CZ108:CZ310,ROW()-ROW($CZ$313)+1),"")</f>
        <v>0</v>
      </c>
      <c r="DA394">
        <f>IFERROR(SMALL(DA108:DA310,ROW()-ROW($DA$313)+1),"")</f>
        <v>0</v>
      </c>
      <c r="DB394">
        <f>IFERROR(SMALL(DB108:DB310,ROW()-ROW($DB$313)+1),"")</f>
        <v>0</v>
      </c>
      <c r="DC394">
        <f>IFERROR(SMALL(DC108:DC310,ROW()-ROW($DC$313)+1),"")</f>
        <v>0</v>
      </c>
      <c r="DD394">
        <f>IFERROR(SMALL(DD108:DD310,ROW()-ROW($DD$313)+1),"")</f>
        <v>0</v>
      </c>
      <c r="DG394">
        <f>IFERROR(SMALL(DG108:DG310,ROW()-ROW($DG$313)+1),"")</f>
        <v>0</v>
      </c>
      <c r="DH394">
        <f>IFERROR(SMALL(DH108:DH310,ROW()-ROW($DH$313)+1),"")</f>
        <v>0</v>
      </c>
      <c r="DI394">
        <f>IFERROR(SMALL(DI108:DI310,ROW()-ROW($DI$313)+1),"")</f>
        <v>0</v>
      </c>
      <c r="DJ394">
        <f>IFERROR(SMALL(DJ108:DJ310,ROW()-ROW($DJ$313)+1),"")</f>
        <v>0</v>
      </c>
      <c r="DK394">
        <f>IFERROR(SMALL(DK108:DK310,ROW()-ROW($DK$313)+1),"")</f>
        <v>0</v>
      </c>
      <c r="DL394">
        <f>IFERROR(SMALL(DL108:DL310,ROW()-ROW($DL$313)+1),"")</f>
        <v>0</v>
      </c>
      <c r="DM394">
        <f>IFERROR(SMALL(DM108:DM310,ROW()-ROW($DM$313)+1),"")</f>
        <v>0</v>
      </c>
      <c r="DN394">
        <f>IFERROR(SMALL(DN108:DN310,ROW()-ROW($DN$313)+1),"")</f>
        <v>0</v>
      </c>
      <c r="DO394">
        <f>IFERROR(SMALL(DO108:DO310,ROW()-ROW($DO$313)+1),"")</f>
        <v>0</v>
      </c>
      <c r="DP394">
        <f>IFERROR(SMALL(DP108:DP310,ROW()-ROW($DP$313)+1),"")</f>
        <v>0</v>
      </c>
      <c r="DQ394">
        <f>IFERROR(SMALL(DQ108:DQ310,ROW()-ROW($DQ$313)+1),"")</f>
        <v>0</v>
      </c>
      <c r="DR394">
        <f>IFERROR(SMALL(DR108:DR310,ROW()-ROW($DR$313)+1),"")</f>
        <v>0</v>
      </c>
      <c r="DS394">
        <f>IFERROR(SMALL(DS108:DS310,ROW()-ROW($DS$313)+1),"")</f>
        <v>0</v>
      </c>
      <c r="DT394">
        <f>IFERROR(SMALL(DT108:DT310,ROW()-ROW($DT$313)+1),"")</f>
        <v>0</v>
      </c>
      <c r="DU394">
        <f>IFERROR(SMALL(DU108:DU310,ROW()-ROW($DU$313)+1),"")</f>
        <v>0</v>
      </c>
      <c r="DV394">
        <f>IFERROR(SMALL(DV108:DV310,ROW()-ROW($DV$313)+1),"")</f>
        <v>0</v>
      </c>
      <c r="DW394">
        <f>IFERROR(SMALL(DW108:DW310,ROW()-ROW($DW$313)+1),"")</f>
        <v>0</v>
      </c>
      <c r="DX394">
        <f>IFERROR(SMALL(DX108:DX310,ROW()-ROW($DX$313)+1),"")</f>
        <v>0</v>
      </c>
      <c r="DY394">
        <f>IFERROR(SMALL(DY108:DY310,ROW()-ROW($DY$313)+1),"")</f>
        <v>0</v>
      </c>
      <c r="DZ394">
        <f>IFERROR(SMALL(DZ108:DZ310,ROW()-ROW($DZ$313)+1),"")</f>
        <v>0</v>
      </c>
      <c r="EA394">
        <f>IFERROR(SMALL(EA108:EA310,ROW()-ROW($EA$313)+1),"")</f>
        <v>0</v>
      </c>
      <c r="EB394">
        <f>IFERROR(SMALL(EB108:EB310,ROW()-ROW($EB$313)+1),"")</f>
        <v>0</v>
      </c>
      <c r="EC394">
        <f>IFERROR(SMALL(EC108:EC310,ROW()-ROW($EC$313)+1),"")</f>
        <v>0</v>
      </c>
      <c r="ED394">
        <f>IFERROR(SMALL(ED108:ED310,ROW()-ROW($ED$313)+1),"")</f>
        <v>0</v>
      </c>
      <c r="EE394">
        <f>IFERROR(SMALL(EE108:EE310,ROW()-ROW($EE$313)+1),"")</f>
        <v>0</v>
      </c>
      <c r="EF394">
        <f>IFERROR(SMALL(EF108:EF310,ROW()-ROW($EF$313)+1),"")</f>
        <v>0</v>
      </c>
      <c r="EG394">
        <f>IFERROR(SMALL(EG108:EG310,ROW()-ROW($EG$313)+1),"")</f>
        <v>0</v>
      </c>
      <c r="EH394">
        <f>IFERROR(SMALL(EH108:EH310,ROW()-ROW($EH$313)+1),"")</f>
        <v>0</v>
      </c>
      <c r="EI394">
        <f>IFERROR(SMALL(EI108:EI310,ROW()-ROW($EI$313)+1),"")</f>
        <v>0</v>
      </c>
      <c r="EJ394">
        <f>IFERROR(SMALL(EJ108:EJ310,ROW()-ROW($EJ$313)+1),"")</f>
        <v>0</v>
      </c>
      <c r="EK394">
        <f>IFERROR(SMALL(EK108:EK310,ROW()-ROW($EK$313)+1),"")</f>
        <v>0</v>
      </c>
      <c r="EL394">
        <f>IFERROR(SMALL(EL108:EL310,ROW()-ROW($EL$313)+1),"")</f>
        <v>0</v>
      </c>
      <c r="EM394">
        <f>IFERROR(SMALL(EM108:EM310,ROW()-ROW($EM$313)+1),"")</f>
        <v>0</v>
      </c>
      <c r="EN394">
        <f>IFERROR(SMALL(EN108:EN310,ROW()-ROW($EN$313)+1),"")</f>
        <v>0</v>
      </c>
      <c r="EO394">
        <f>IFERROR(SMALL(EO108:EO310,ROW()-ROW($EO$313)+1),"")</f>
        <v>0</v>
      </c>
      <c r="EP394">
        <f>IFERROR(SMALL(EP108:EP310,ROW()-ROW($EP$313)+1),"")</f>
        <v>0</v>
      </c>
      <c r="EQ394">
        <f>IFERROR(SMALL(EQ108:EQ310,ROW()-ROW($EQ$313)+1),"")</f>
        <v>0</v>
      </c>
      <c r="ER394">
        <f>IFERROR(SMALL(ER108:ER310,ROW()-ROW($ER$313)+1),"")</f>
        <v>0</v>
      </c>
      <c r="ES394">
        <f>IFERROR(SMALL(ES108:ES310,ROW()-ROW($ES$313)+1),"")</f>
        <v>0</v>
      </c>
      <c r="ET394">
        <f>IFERROR(SMALL(ET108:ET310,ROW()-ROW($ET$313)+1),"")</f>
        <v>0</v>
      </c>
      <c r="EU394">
        <f>IFERROR(SMALL(EU108:EU310,ROW()-ROW($EU$313)+1),"")</f>
        <v>0</v>
      </c>
      <c r="EV394">
        <f>IFERROR(SMALL(EV108:EV310,ROW()-ROW($EV$313)+1),"")</f>
        <v>0</v>
      </c>
      <c r="EW394">
        <f>IFERROR(SMALL(EW108:EW310,ROW()-ROW($EW$313)+1),"")</f>
        <v>0</v>
      </c>
      <c r="EX394">
        <f>IFERROR(SMALL(EX108:EX310,ROW()-ROW($EX$313)+1),"")</f>
        <v>0</v>
      </c>
      <c r="EY394">
        <f>IFERROR(SMALL(EY108:EY310,ROW()-ROW($EY$313)+1),"")</f>
        <v>0</v>
      </c>
      <c r="EZ394">
        <f>IFERROR(SMALL(EZ108:EZ310,ROW()-ROW($EZ$313)+1),"")</f>
        <v>0</v>
      </c>
      <c r="FA394">
        <f>IFERROR(SMALL(FA108:FA310,ROW()-ROW($FA$313)+1),"")</f>
        <v>0</v>
      </c>
      <c r="FB394">
        <f>IFERROR(SMALL(FB108:FB310,ROW()-ROW($FB$313)+1),"")</f>
        <v>0</v>
      </c>
      <c r="FC394">
        <f>IFERROR(SMALL(FC108:FC310,ROW()-ROW($FC$313)+1),"")</f>
        <v>0</v>
      </c>
      <c r="FD394">
        <f>IFERROR(SMALL(FD108:FD310,ROW()-ROW($FD$313)+1),"")</f>
        <v>0</v>
      </c>
      <c r="FE394">
        <f>IFERROR(SMALL(FE108:FE310,ROW()-ROW($FE$313)+1),"")</f>
        <v>0</v>
      </c>
      <c r="FF394">
        <f>IFERROR(SMALL(FF108:FF310,ROW()-ROW($FF$313)+1),"")</f>
        <v>0</v>
      </c>
      <c r="FG394">
        <f>IFERROR(SMALL(FG108:FG310,ROW()-ROW($FG$313)+1),"")</f>
        <v>0</v>
      </c>
      <c r="FH394">
        <f>IFERROR(SMALL(FH108:FH310,ROW()-ROW($FH$313)+1),"")</f>
        <v>0</v>
      </c>
      <c r="FI394">
        <f>IFERROR(SMALL(FI108:FI310,ROW()-ROW($FI$313)+1),"")</f>
        <v>0</v>
      </c>
      <c r="FJ394">
        <f>IFERROR(SMALL(FJ108:FJ310,ROW()-ROW($FJ$313)+1),"")</f>
        <v>0</v>
      </c>
      <c r="FK394">
        <f>IFERROR(SMALL(FK108:FK310,ROW()-ROW($FK$313)+1),"")</f>
        <v>0</v>
      </c>
      <c r="FL394">
        <f>IFERROR(SMALL(FL108:FL310,ROW()-ROW($FL$313)+1),"")</f>
        <v>0</v>
      </c>
      <c r="FM394">
        <f>IFERROR(SMALL(FM108:FM310,ROW()-ROW($FM$313)+1),"")</f>
        <v>0</v>
      </c>
      <c r="FN394">
        <f>IFERROR(SMALL(FN108:FN310,ROW()-ROW($FN$313)+1),"")</f>
        <v>0</v>
      </c>
      <c r="FO394">
        <f>IFERROR(SMALL(FO108:FO310,ROW()-ROW($FO$313)+1),"")</f>
        <v>0</v>
      </c>
      <c r="FP394">
        <f>IFERROR(SMALL(FP108:FP310,ROW()-ROW($FP$313)+1),"")</f>
        <v>0</v>
      </c>
      <c r="FQ394">
        <f>IFERROR(SMALL(FQ108:FQ310,ROW()-ROW($FQ$313)+1),"")</f>
        <v>0</v>
      </c>
      <c r="FR394">
        <f>IFERROR(SMALL(FR108:FR310,ROW()-ROW($FR$313)+1),"")</f>
        <v>0</v>
      </c>
      <c r="FS394">
        <f>IFERROR(SMALL(FS108:FS310,ROW()-ROW($FS$313)+1),"")</f>
        <v>0</v>
      </c>
      <c r="FT394">
        <f>IFERROR(SMALL(FT108:FT310,ROW()-ROW($FT$313)+1),"")</f>
        <v>0</v>
      </c>
      <c r="FU394">
        <f>IFERROR(SMALL(FU108:FU310,ROW()-ROW($FU$313)+1),"")</f>
        <v>0</v>
      </c>
      <c r="FV394">
        <f>IFERROR(SMALL(FV108:FV310,ROW()-ROW($FV$313)+1),"")</f>
        <v>0</v>
      </c>
      <c r="FW394">
        <f>IFERROR(SMALL(FW108:FW310,ROW()-ROW($FW$313)+1),"")</f>
        <v>0</v>
      </c>
      <c r="FX394">
        <f>IFERROR(SMALL(FX108:FX310,ROW()-ROW($FX$313)+1),"")</f>
        <v>0</v>
      </c>
      <c r="FY394">
        <f>IFERROR(SMALL(FY108:FY310,ROW()-ROW($FY$313)+1),"")</f>
        <v>0</v>
      </c>
      <c r="FZ394">
        <f>IFERROR(SMALL(FZ108:FZ310,ROW()-ROW($FZ$313)+1),"")</f>
        <v>0</v>
      </c>
      <c r="GA394">
        <f>IFERROR(SMALL(GA108:GA310,ROW()-ROW($GA$313)+1),"")</f>
        <v>0</v>
      </c>
      <c r="GB394">
        <f>IFERROR(SMALL(GB108:GB310,ROW()-ROW($GB$313)+1),"")</f>
        <v>0</v>
      </c>
      <c r="GC394">
        <f>IFERROR(SMALL(GC108:GC310,ROW()-ROW($GC$313)+1),"")</f>
        <v>0</v>
      </c>
      <c r="GD394">
        <f>IFERROR(SMALL(GD108:GD310,ROW()-ROW($GD$313)+1),"")</f>
        <v>0</v>
      </c>
      <c r="GE394">
        <f>IFERROR(SMALL(GE108:GE310,ROW()-ROW($GE$313)+1),"")</f>
        <v>0</v>
      </c>
      <c r="GF394">
        <f>IFERROR(SMALL(GF108:GF310,ROW()-ROW($GF$313)+1),"")</f>
        <v>0</v>
      </c>
      <c r="GG394">
        <f>IFERROR(SMALL(GG108:GG310,ROW()-ROW($GG$313)+1),"")</f>
        <v>0</v>
      </c>
      <c r="GH394">
        <f>IFERROR(SMALL(GH108:GH310,ROW()-ROW($GH$313)+1),"")</f>
        <v>0</v>
      </c>
      <c r="GI394">
        <f>IFERROR(SMALL(GI108:GI310,ROW()-ROW($GI$313)+1),"")</f>
        <v>0</v>
      </c>
      <c r="GJ394">
        <f>IFERROR(SMALL(GJ108:GJ310,ROW()-ROW($GJ$313)+1),"")</f>
        <v>0</v>
      </c>
      <c r="GK394">
        <f>IFERROR(SMALL(GK108:GK310,ROW()-ROW($GK$313)+1),"")</f>
        <v>0</v>
      </c>
      <c r="GL394">
        <f>IFERROR(SMALL(GL108:GL310,ROW()-ROW($GL$313)+1),"")</f>
        <v>0</v>
      </c>
      <c r="GM394">
        <f>IFERROR(SMALL(GM108:GM310,ROW()-ROW($GM$313)+1),"")</f>
        <v>0</v>
      </c>
      <c r="GN394">
        <f>IFERROR(SMALL(GN108:GN310,ROW()-ROW($GN$313)+1),"")</f>
        <v>0</v>
      </c>
      <c r="GO394">
        <f>IFERROR(SMALL(GO108:GO310,ROW()-ROW($GO$313)+1),"")</f>
        <v>0</v>
      </c>
      <c r="GP394">
        <f>IFERROR(SMALL(GP108:GP310,ROW()-ROW($GP$313)+1),"")</f>
        <v>0</v>
      </c>
      <c r="GQ394">
        <f>IFERROR(SMALL(GQ108:GQ310,ROW()-ROW($GQ$313)+1),"")</f>
        <v>0</v>
      </c>
      <c r="GR394">
        <f>IFERROR(SMALL(GR108:GR310,ROW()-ROW($GR$313)+1),"")</f>
        <v>0</v>
      </c>
      <c r="GS394">
        <f>IFERROR(SMALL(GS108:GS310,ROW()-ROW($GS$313)+1),"")</f>
        <v>0</v>
      </c>
      <c r="GT394">
        <f>IFERROR(SMALL(GT108:GT310,ROW()-ROW($GT$313)+1),"")</f>
        <v>0</v>
      </c>
      <c r="GU394">
        <f>IFERROR(SMALL(GU108:GU310,ROW()-ROW($GU$313)+1),"")</f>
        <v>0</v>
      </c>
      <c r="GV394">
        <f>IFERROR(SMALL(GV108:GV310,ROW()-ROW($GV$313)+1),"")</f>
        <v>0</v>
      </c>
      <c r="GW394">
        <f>IFERROR(SMALL(GW108:GW310,ROW()-ROW($GW$313)+1),"")</f>
        <v>0</v>
      </c>
      <c r="GX394">
        <f>IFERROR(SMALL(GX108:GX310,ROW()-ROW($GX$313)+1),"")</f>
        <v>0</v>
      </c>
      <c r="GY394">
        <f>IFERROR(SMALL(GY108:GY310,ROW()-ROW($GY$313)+1),"")</f>
        <v>0</v>
      </c>
      <c r="GZ394">
        <f>IFERROR(SMALL(GZ108:GZ310,ROW()-ROW($GZ$313)+1),"")</f>
        <v>0</v>
      </c>
      <c r="HA394">
        <f>IFERROR(SMALL(HA108:HA310,ROW()-ROW($HA$313)+1),"")</f>
        <v>0</v>
      </c>
      <c r="HB394">
        <f>IFERROR(SMALL(HB108:HB310,ROW()-ROW($HB$313)+1),"")</f>
        <v>0</v>
      </c>
      <c r="HC394">
        <f>IFERROR(SMALL(HC108:HC310,ROW()-ROW($HC$313)+1),"")</f>
        <v>0</v>
      </c>
      <c r="HD394">
        <f>IFERROR(SMALL(HD108:HD310,ROW()-ROW($HD$313)+1),"")</f>
        <v>0</v>
      </c>
      <c r="HE394">
        <f>IFERROR(SMALL(HE108:HE310,ROW()-ROW($HE$313)+1),"")</f>
        <v>0</v>
      </c>
      <c r="HF394">
        <f>IFERROR(SMALL(HF108:HF310,ROW()-ROW($HF$313)+1),"")</f>
        <v>0</v>
      </c>
    </row>
    <row r="395" spans="5:214">
      <c r="E395">
        <f>IFERROR(SMALL(E108:E310,ROW()-ROW($E$313)+1),"")</f>
        <v>0</v>
      </c>
      <c r="F395">
        <f>IFERROR(SMALL(F108:F310,ROW()-ROW($F$313)+1),"")</f>
        <v>0</v>
      </c>
      <c r="G395">
        <f>IFERROR(SMALL(G108:G310,ROW()-ROW($G$313)+1),"")</f>
        <v>0</v>
      </c>
      <c r="H395">
        <f>IFERROR(SMALL(H108:H310,ROW()-ROW($H$313)+1),"")</f>
        <v>0</v>
      </c>
      <c r="I395">
        <f>IFERROR(SMALL(I108:I310,ROW()-ROW($I$313)+1),"")</f>
        <v>0</v>
      </c>
      <c r="J395">
        <f>IFERROR(SMALL(J108:J310,ROW()-ROW($J$313)+1),"")</f>
        <v>0</v>
      </c>
      <c r="K395">
        <f>IFERROR(SMALL(K108:K310,ROW()-ROW($K$313)+1),"")</f>
        <v>0</v>
      </c>
      <c r="L395">
        <f>IFERROR(SMALL(L108:L310,ROW()-ROW($L$313)+1),"")</f>
        <v>0</v>
      </c>
      <c r="M395">
        <f>IFERROR(SMALL(M108:M310,ROW()-ROW($M$313)+1),"")</f>
        <v>0</v>
      </c>
      <c r="N395">
        <f>IFERROR(SMALL(N108:N310,ROW()-ROW($N$313)+1),"")</f>
        <v>0</v>
      </c>
      <c r="O395">
        <f>IFERROR(SMALL(O108:O310,ROW()-ROW($O$313)+1),"")</f>
        <v>0</v>
      </c>
      <c r="P395">
        <f>IFERROR(SMALL(P108:P310,ROW()-ROW($P$313)+1),"")</f>
        <v>0</v>
      </c>
      <c r="Q395">
        <f>IFERROR(SMALL(Q108:Q310,ROW()-ROW($Q$313)+1),"")</f>
        <v>0</v>
      </c>
      <c r="R395">
        <f>IFERROR(SMALL(R108:R310,ROW()-ROW($R$313)+1),"")</f>
        <v>0</v>
      </c>
      <c r="S395">
        <f>IFERROR(SMALL(S108:S310,ROW()-ROW($S$313)+1),"")</f>
        <v>0</v>
      </c>
      <c r="T395">
        <f>IFERROR(SMALL(T108:T310,ROW()-ROW($T$313)+1),"")</f>
        <v>0</v>
      </c>
      <c r="U395">
        <f>IFERROR(SMALL(U108:U310,ROW()-ROW($U$313)+1),"")</f>
        <v>0</v>
      </c>
      <c r="V395">
        <f>IFERROR(SMALL(V108:V310,ROW()-ROW($V$313)+1),"")</f>
        <v>0</v>
      </c>
      <c r="W395">
        <f>IFERROR(SMALL(W108:W310,ROW()-ROW($W$313)+1),"")</f>
        <v>0</v>
      </c>
      <c r="X395">
        <f>IFERROR(SMALL(X108:X310,ROW()-ROW($X$313)+1),"")</f>
        <v>0</v>
      </c>
      <c r="Y395">
        <f>IFERROR(SMALL(Y108:Y310,ROW()-ROW($Y$313)+1),"")</f>
        <v>0</v>
      </c>
      <c r="Z395">
        <f>IFERROR(SMALL(Z108:Z310,ROW()-ROW($Z$313)+1),"")</f>
        <v>0</v>
      </c>
      <c r="AA395">
        <f>IFERROR(SMALL(AA108:AA310,ROW()-ROW($AA$313)+1),"")</f>
        <v>0</v>
      </c>
      <c r="AB395">
        <f>IFERROR(SMALL(AB108:AB310,ROW()-ROW($AB$313)+1),"")</f>
        <v>0</v>
      </c>
      <c r="AC395">
        <f>IFERROR(SMALL(AC108:AC310,ROW()-ROW($AC$313)+1),"")</f>
        <v>0</v>
      </c>
      <c r="AD395">
        <f>IFERROR(SMALL(AD108:AD310,ROW()-ROW($AD$313)+1),"")</f>
        <v>0</v>
      </c>
      <c r="AE395">
        <f>IFERROR(SMALL(AE108:AE310,ROW()-ROW($AE$313)+1),"")</f>
        <v>0</v>
      </c>
      <c r="AF395">
        <f>IFERROR(SMALL(AF108:AF310,ROW()-ROW($AF$313)+1),"")</f>
        <v>0</v>
      </c>
      <c r="AG395">
        <f>IFERROR(SMALL(AG108:AG310,ROW()-ROW($AG$313)+1),"")</f>
        <v>0</v>
      </c>
      <c r="AH395">
        <f>IFERROR(SMALL(AH108:AH310,ROW()-ROW($AH$313)+1),"")</f>
        <v>0</v>
      </c>
      <c r="AI395">
        <f>IFERROR(SMALL(AI108:AI310,ROW()-ROW($AI$313)+1),"")</f>
        <v>0</v>
      </c>
      <c r="AJ395">
        <f>IFERROR(SMALL(AJ108:AJ310,ROW()-ROW($AJ$313)+1),"")</f>
        <v>0</v>
      </c>
      <c r="AK395">
        <f>IFERROR(SMALL(AK108:AK310,ROW()-ROW($AK$313)+1),"")</f>
        <v>0</v>
      </c>
      <c r="AL395">
        <f>IFERROR(SMALL(AL108:AL310,ROW()-ROW($AL$313)+1),"")</f>
        <v>0</v>
      </c>
      <c r="AM395">
        <f>IFERROR(SMALL(AM108:AM310,ROW()-ROW($AM$313)+1),"")</f>
        <v>0</v>
      </c>
      <c r="AN395">
        <f>IFERROR(SMALL(AN108:AN310,ROW()-ROW($AN$313)+1),"")</f>
        <v>0</v>
      </c>
      <c r="AO395">
        <f>IFERROR(SMALL(AO108:AO310,ROW()-ROW($AO$313)+1),"")</f>
        <v>0</v>
      </c>
      <c r="AP395">
        <f>IFERROR(SMALL(AP108:AP310,ROW()-ROW($AP$313)+1),"")</f>
        <v>0</v>
      </c>
      <c r="AQ395">
        <f>IFERROR(SMALL(AQ108:AQ310,ROW()-ROW($AQ$313)+1),"")</f>
        <v>0</v>
      </c>
      <c r="AR395">
        <f>IFERROR(SMALL(AR108:AR310,ROW()-ROW($AR$313)+1),"")</f>
        <v>0</v>
      </c>
      <c r="AS395">
        <f>IFERROR(SMALL(AS108:AS310,ROW()-ROW($AS$313)+1),"")</f>
        <v>0</v>
      </c>
      <c r="AT395">
        <f>IFERROR(SMALL(AT108:AT310,ROW()-ROW($AT$313)+1),"")</f>
        <v>0</v>
      </c>
      <c r="AU395">
        <f>IFERROR(SMALL(AU108:AU310,ROW()-ROW($AU$313)+1),"")</f>
        <v>0</v>
      </c>
      <c r="AV395">
        <f>IFERROR(SMALL(AV108:AV310,ROW()-ROW($AV$313)+1),"")</f>
        <v>0</v>
      </c>
      <c r="AW395">
        <f>IFERROR(SMALL(AW108:AW310,ROW()-ROW($AW$313)+1),"")</f>
        <v>0</v>
      </c>
      <c r="AX395">
        <f>IFERROR(SMALL(AX108:AX310,ROW()-ROW($AX$313)+1),"")</f>
        <v>0</v>
      </c>
      <c r="AY395">
        <f>IFERROR(SMALL(AY108:AY310,ROW()-ROW($AY$313)+1),"")</f>
        <v>0</v>
      </c>
      <c r="AZ395">
        <f>IFERROR(SMALL(AZ108:AZ310,ROW()-ROW($AZ$313)+1),"")</f>
        <v>0</v>
      </c>
      <c r="BA395">
        <f>IFERROR(SMALL(BA108:BA310,ROW()-ROW($BA$313)+1),"")</f>
        <v>0</v>
      </c>
      <c r="BB395">
        <f>IFERROR(SMALL(BB108:BB310,ROW()-ROW($BB$313)+1),"")</f>
        <v>0</v>
      </c>
      <c r="BC395">
        <f>IFERROR(SMALL(BC108:BC310,ROW()-ROW($BC$313)+1),"")</f>
        <v>0</v>
      </c>
      <c r="BD395">
        <f>IFERROR(SMALL(BD108:BD310,ROW()-ROW($BD$313)+1),"")</f>
        <v>0</v>
      </c>
      <c r="BE395">
        <f>IFERROR(SMALL(BE108:BE310,ROW()-ROW($BE$313)+1),"")</f>
        <v>0</v>
      </c>
      <c r="BF395">
        <f>IFERROR(SMALL(BF108:BF310,ROW()-ROW($BF$313)+1),"")</f>
        <v>0</v>
      </c>
      <c r="BG395">
        <f>IFERROR(SMALL(BG108:BG310,ROW()-ROW($BG$313)+1),"")</f>
        <v>0</v>
      </c>
      <c r="BH395">
        <f>IFERROR(SMALL(BH108:BH310,ROW()-ROW($BH$313)+1),"")</f>
        <v>0</v>
      </c>
      <c r="BI395">
        <f>IFERROR(SMALL(BI108:BI310,ROW()-ROW($BI$313)+1),"")</f>
        <v>0</v>
      </c>
      <c r="BJ395">
        <f>IFERROR(SMALL(BJ108:BJ310,ROW()-ROW($BJ$313)+1),"")</f>
        <v>0</v>
      </c>
      <c r="BK395">
        <f>IFERROR(SMALL(BK108:BK310,ROW()-ROW($BK$313)+1),"")</f>
        <v>0</v>
      </c>
      <c r="BL395">
        <f>IFERROR(SMALL(BL108:BL310,ROW()-ROW($BL$313)+1),"")</f>
        <v>0</v>
      </c>
      <c r="BM395">
        <f>IFERROR(SMALL(BM108:BM310,ROW()-ROW($BM$313)+1),"")</f>
        <v>0</v>
      </c>
      <c r="BN395">
        <f>IFERROR(SMALL(BN108:BN310,ROW()-ROW($BN$313)+1),"")</f>
        <v>0</v>
      </c>
      <c r="BO395">
        <f>IFERROR(SMALL(BO108:BO310,ROW()-ROW($BO$313)+1),"")</f>
        <v>0</v>
      </c>
      <c r="BP395">
        <f>IFERROR(SMALL(BP108:BP310,ROW()-ROW($BP$313)+1),"")</f>
        <v>0</v>
      </c>
      <c r="BQ395">
        <f>IFERROR(SMALL(BQ108:BQ310,ROW()-ROW($BQ$313)+1),"")</f>
        <v>0</v>
      </c>
      <c r="BR395">
        <f>IFERROR(SMALL(BR108:BR310,ROW()-ROW($BR$313)+1),"")</f>
        <v>0</v>
      </c>
      <c r="BS395">
        <f>IFERROR(SMALL(BS108:BS310,ROW()-ROW($BS$313)+1),"")</f>
        <v>0</v>
      </c>
      <c r="BT395">
        <f>IFERROR(SMALL(BT108:BT310,ROW()-ROW($BT$313)+1),"")</f>
        <v>0</v>
      </c>
      <c r="BU395">
        <f>IFERROR(SMALL(BU108:BU310,ROW()-ROW($BU$313)+1),"")</f>
        <v>0</v>
      </c>
      <c r="BV395">
        <f>IFERROR(SMALL(BV108:BV310,ROW()-ROW($BV$313)+1),"")</f>
        <v>0</v>
      </c>
      <c r="BW395">
        <f>IFERROR(SMALL(BW108:BW310,ROW()-ROW($BW$313)+1),"")</f>
        <v>0</v>
      </c>
      <c r="BX395">
        <f>IFERROR(SMALL(BX108:BX310,ROW()-ROW($BX$313)+1),"")</f>
        <v>0</v>
      </c>
      <c r="BY395">
        <f>IFERROR(SMALL(BY108:BY310,ROW()-ROW($BY$313)+1),"")</f>
        <v>0</v>
      </c>
      <c r="BZ395">
        <f>IFERROR(SMALL(BZ108:BZ310,ROW()-ROW($BZ$313)+1),"")</f>
        <v>0</v>
      </c>
      <c r="CA395">
        <f>IFERROR(SMALL(CA108:CA310,ROW()-ROW($CA$313)+1),"")</f>
        <v>0</v>
      </c>
      <c r="CB395">
        <f>IFERROR(SMALL(CB108:CB310,ROW()-ROW($CB$313)+1),"")</f>
        <v>0</v>
      </c>
      <c r="CC395">
        <f>IFERROR(SMALL(CC108:CC310,ROW()-ROW($CC$313)+1),"")</f>
        <v>0</v>
      </c>
      <c r="CD395">
        <f>IFERROR(SMALL(CD108:CD310,ROW()-ROW($CD$313)+1),"")</f>
        <v>0</v>
      </c>
      <c r="CE395">
        <f>IFERROR(SMALL(CE108:CE310,ROW()-ROW($CE$313)+1),"")</f>
        <v>0</v>
      </c>
      <c r="CF395">
        <f>IFERROR(SMALL(CF108:CF310,ROW()-ROW($CF$313)+1),"")</f>
        <v>0</v>
      </c>
      <c r="CG395">
        <f>IFERROR(SMALL(CG108:CG310,ROW()-ROW($CG$313)+1),"")</f>
        <v>0</v>
      </c>
      <c r="CH395">
        <f>IFERROR(SMALL(CH108:CH310,ROW()-ROW($CH$313)+1),"")</f>
        <v>0</v>
      </c>
      <c r="CI395">
        <f>IFERROR(SMALL(CI108:CI310,ROW()-ROW($CI$313)+1),"")</f>
        <v>0</v>
      </c>
      <c r="CJ395">
        <f>IFERROR(SMALL(CJ108:CJ310,ROW()-ROW($CJ$313)+1),"")</f>
        <v>0</v>
      </c>
      <c r="CK395">
        <f>IFERROR(SMALL(CK108:CK310,ROW()-ROW($CK$313)+1),"")</f>
        <v>0</v>
      </c>
      <c r="CL395">
        <f>IFERROR(SMALL(CL108:CL310,ROW()-ROW($CL$313)+1),"")</f>
        <v>0</v>
      </c>
      <c r="CM395">
        <f>IFERROR(SMALL(CM108:CM310,ROW()-ROW($CM$313)+1),"")</f>
        <v>0</v>
      </c>
      <c r="CN395">
        <f>IFERROR(SMALL(CN108:CN310,ROW()-ROW($CN$313)+1),"")</f>
        <v>0</v>
      </c>
      <c r="CO395">
        <f>IFERROR(SMALL(CO108:CO310,ROW()-ROW($CO$313)+1),"")</f>
        <v>0</v>
      </c>
      <c r="CP395">
        <f>IFERROR(SMALL(CP108:CP310,ROW()-ROW($CP$313)+1),"")</f>
        <v>0</v>
      </c>
      <c r="CQ395">
        <f>IFERROR(SMALL(CQ108:CQ310,ROW()-ROW($CQ$313)+1),"")</f>
        <v>0</v>
      </c>
      <c r="CR395">
        <f>IFERROR(SMALL(CR108:CR310,ROW()-ROW($CR$313)+1),"")</f>
        <v>0</v>
      </c>
      <c r="CS395">
        <f>IFERROR(SMALL(CS108:CS310,ROW()-ROW($CS$313)+1),"")</f>
        <v>0</v>
      </c>
      <c r="CT395">
        <f>IFERROR(SMALL(CT108:CT310,ROW()-ROW($CT$313)+1),"")</f>
        <v>0</v>
      </c>
      <c r="CU395">
        <f>IFERROR(SMALL(CU108:CU310,ROW()-ROW($CU$313)+1),"")</f>
        <v>0</v>
      </c>
      <c r="CV395">
        <f>IFERROR(SMALL(CV108:CV310,ROW()-ROW($CV$313)+1),"")</f>
        <v>0</v>
      </c>
      <c r="CW395">
        <f>IFERROR(SMALL(CW108:CW310,ROW()-ROW($CW$313)+1),"")</f>
        <v>0</v>
      </c>
      <c r="CX395">
        <f>IFERROR(SMALL(CX108:CX310,ROW()-ROW($CX$313)+1),"")</f>
        <v>0</v>
      </c>
      <c r="CY395">
        <f>IFERROR(SMALL(CY108:CY310,ROW()-ROW($CY$313)+1),"")</f>
        <v>0</v>
      </c>
      <c r="CZ395">
        <f>IFERROR(SMALL(CZ108:CZ310,ROW()-ROW($CZ$313)+1),"")</f>
        <v>0</v>
      </c>
      <c r="DA395">
        <f>IFERROR(SMALL(DA108:DA310,ROW()-ROW($DA$313)+1),"")</f>
        <v>0</v>
      </c>
      <c r="DB395">
        <f>IFERROR(SMALL(DB108:DB310,ROW()-ROW($DB$313)+1),"")</f>
        <v>0</v>
      </c>
      <c r="DC395">
        <f>IFERROR(SMALL(DC108:DC310,ROW()-ROW($DC$313)+1),"")</f>
        <v>0</v>
      </c>
      <c r="DD395">
        <f>IFERROR(SMALL(DD108:DD310,ROW()-ROW($DD$313)+1),"")</f>
        <v>0</v>
      </c>
      <c r="DG395">
        <f>IFERROR(SMALL(DG108:DG310,ROW()-ROW($DG$313)+1),"")</f>
        <v>0</v>
      </c>
      <c r="DH395">
        <f>IFERROR(SMALL(DH108:DH310,ROW()-ROW($DH$313)+1),"")</f>
        <v>0</v>
      </c>
      <c r="DI395">
        <f>IFERROR(SMALL(DI108:DI310,ROW()-ROW($DI$313)+1),"")</f>
        <v>0</v>
      </c>
      <c r="DJ395">
        <f>IFERROR(SMALL(DJ108:DJ310,ROW()-ROW($DJ$313)+1),"")</f>
        <v>0</v>
      </c>
      <c r="DK395">
        <f>IFERROR(SMALL(DK108:DK310,ROW()-ROW($DK$313)+1),"")</f>
        <v>0</v>
      </c>
      <c r="DL395">
        <f>IFERROR(SMALL(DL108:DL310,ROW()-ROW($DL$313)+1),"")</f>
        <v>0</v>
      </c>
      <c r="DM395">
        <f>IFERROR(SMALL(DM108:DM310,ROW()-ROW($DM$313)+1),"")</f>
        <v>0</v>
      </c>
      <c r="DN395">
        <f>IFERROR(SMALL(DN108:DN310,ROW()-ROW($DN$313)+1),"")</f>
        <v>0</v>
      </c>
      <c r="DO395">
        <f>IFERROR(SMALL(DO108:DO310,ROW()-ROW($DO$313)+1),"")</f>
        <v>0</v>
      </c>
      <c r="DP395">
        <f>IFERROR(SMALL(DP108:DP310,ROW()-ROW($DP$313)+1),"")</f>
        <v>0</v>
      </c>
      <c r="DQ395">
        <f>IFERROR(SMALL(DQ108:DQ310,ROW()-ROW($DQ$313)+1),"")</f>
        <v>0</v>
      </c>
      <c r="DR395">
        <f>IFERROR(SMALL(DR108:DR310,ROW()-ROW($DR$313)+1),"")</f>
        <v>0</v>
      </c>
      <c r="DS395">
        <f>IFERROR(SMALL(DS108:DS310,ROW()-ROW($DS$313)+1),"")</f>
        <v>0</v>
      </c>
      <c r="DT395">
        <f>IFERROR(SMALL(DT108:DT310,ROW()-ROW($DT$313)+1),"")</f>
        <v>0</v>
      </c>
      <c r="DU395">
        <f>IFERROR(SMALL(DU108:DU310,ROW()-ROW($DU$313)+1),"")</f>
        <v>0</v>
      </c>
      <c r="DV395">
        <f>IFERROR(SMALL(DV108:DV310,ROW()-ROW($DV$313)+1),"")</f>
        <v>0</v>
      </c>
      <c r="DW395">
        <f>IFERROR(SMALL(DW108:DW310,ROW()-ROW($DW$313)+1),"")</f>
        <v>0</v>
      </c>
      <c r="DX395">
        <f>IFERROR(SMALL(DX108:DX310,ROW()-ROW($DX$313)+1),"")</f>
        <v>0</v>
      </c>
      <c r="DY395">
        <f>IFERROR(SMALL(DY108:DY310,ROW()-ROW($DY$313)+1),"")</f>
        <v>0</v>
      </c>
      <c r="DZ395">
        <f>IFERROR(SMALL(DZ108:DZ310,ROW()-ROW($DZ$313)+1),"")</f>
        <v>0</v>
      </c>
      <c r="EA395">
        <f>IFERROR(SMALL(EA108:EA310,ROW()-ROW($EA$313)+1),"")</f>
        <v>0</v>
      </c>
      <c r="EB395">
        <f>IFERROR(SMALL(EB108:EB310,ROW()-ROW($EB$313)+1),"")</f>
        <v>0</v>
      </c>
      <c r="EC395">
        <f>IFERROR(SMALL(EC108:EC310,ROW()-ROW($EC$313)+1),"")</f>
        <v>0</v>
      </c>
      <c r="ED395">
        <f>IFERROR(SMALL(ED108:ED310,ROW()-ROW($ED$313)+1),"")</f>
        <v>0</v>
      </c>
      <c r="EE395">
        <f>IFERROR(SMALL(EE108:EE310,ROW()-ROW($EE$313)+1),"")</f>
        <v>0</v>
      </c>
      <c r="EF395">
        <f>IFERROR(SMALL(EF108:EF310,ROW()-ROW($EF$313)+1),"")</f>
        <v>0</v>
      </c>
      <c r="EG395">
        <f>IFERROR(SMALL(EG108:EG310,ROW()-ROW($EG$313)+1),"")</f>
        <v>0</v>
      </c>
      <c r="EH395">
        <f>IFERROR(SMALL(EH108:EH310,ROW()-ROW($EH$313)+1),"")</f>
        <v>0</v>
      </c>
      <c r="EI395">
        <f>IFERROR(SMALL(EI108:EI310,ROW()-ROW($EI$313)+1),"")</f>
        <v>0</v>
      </c>
      <c r="EJ395">
        <f>IFERROR(SMALL(EJ108:EJ310,ROW()-ROW($EJ$313)+1),"")</f>
        <v>0</v>
      </c>
      <c r="EK395">
        <f>IFERROR(SMALL(EK108:EK310,ROW()-ROW($EK$313)+1),"")</f>
        <v>0</v>
      </c>
      <c r="EL395">
        <f>IFERROR(SMALL(EL108:EL310,ROW()-ROW($EL$313)+1),"")</f>
        <v>0</v>
      </c>
      <c r="EM395">
        <f>IFERROR(SMALL(EM108:EM310,ROW()-ROW($EM$313)+1),"")</f>
        <v>0</v>
      </c>
      <c r="EN395">
        <f>IFERROR(SMALL(EN108:EN310,ROW()-ROW($EN$313)+1),"")</f>
        <v>0</v>
      </c>
      <c r="EO395">
        <f>IFERROR(SMALL(EO108:EO310,ROW()-ROW($EO$313)+1),"")</f>
        <v>0</v>
      </c>
      <c r="EP395">
        <f>IFERROR(SMALL(EP108:EP310,ROW()-ROW($EP$313)+1),"")</f>
        <v>0</v>
      </c>
      <c r="EQ395">
        <f>IFERROR(SMALL(EQ108:EQ310,ROW()-ROW($EQ$313)+1),"")</f>
        <v>0</v>
      </c>
      <c r="ER395">
        <f>IFERROR(SMALL(ER108:ER310,ROW()-ROW($ER$313)+1),"")</f>
        <v>0</v>
      </c>
      <c r="ES395">
        <f>IFERROR(SMALL(ES108:ES310,ROW()-ROW($ES$313)+1),"")</f>
        <v>0</v>
      </c>
      <c r="ET395">
        <f>IFERROR(SMALL(ET108:ET310,ROW()-ROW($ET$313)+1),"")</f>
        <v>0</v>
      </c>
      <c r="EU395">
        <f>IFERROR(SMALL(EU108:EU310,ROW()-ROW($EU$313)+1),"")</f>
        <v>0</v>
      </c>
      <c r="EV395">
        <f>IFERROR(SMALL(EV108:EV310,ROW()-ROW($EV$313)+1),"")</f>
        <v>0</v>
      </c>
      <c r="EW395">
        <f>IFERROR(SMALL(EW108:EW310,ROW()-ROW($EW$313)+1),"")</f>
        <v>0</v>
      </c>
      <c r="EX395">
        <f>IFERROR(SMALL(EX108:EX310,ROW()-ROW($EX$313)+1),"")</f>
        <v>0</v>
      </c>
      <c r="EY395">
        <f>IFERROR(SMALL(EY108:EY310,ROW()-ROW($EY$313)+1),"")</f>
        <v>0</v>
      </c>
      <c r="EZ395">
        <f>IFERROR(SMALL(EZ108:EZ310,ROW()-ROW($EZ$313)+1),"")</f>
        <v>0</v>
      </c>
      <c r="FA395">
        <f>IFERROR(SMALL(FA108:FA310,ROW()-ROW($FA$313)+1),"")</f>
        <v>0</v>
      </c>
      <c r="FB395">
        <f>IFERROR(SMALL(FB108:FB310,ROW()-ROW($FB$313)+1),"")</f>
        <v>0</v>
      </c>
      <c r="FC395">
        <f>IFERROR(SMALL(FC108:FC310,ROW()-ROW($FC$313)+1),"")</f>
        <v>0</v>
      </c>
      <c r="FD395">
        <f>IFERROR(SMALL(FD108:FD310,ROW()-ROW($FD$313)+1),"")</f>
        <v>0</v>
      </c>
      <c r="FE395">
        <f>IFERROR(SMALL(FE108:FE310,ROW()-ROW($FE$313)+1),"")</f>
        <v>0</v>
      </c>
      <c r="FF395">
        <f>IFERROR(SMALL(FF108:FF310,ROW()-ROW($FF$313)+1),"")</f>
        <v>0</v>
      </c>
      <c r="FG395">
        <f>IFERROR(SMALL(FG108:FG310,ROW()-ROW($FG$313)+1),"")</f>
        <v>0</v>
      </c>
      <c r="FH395">
        <f>IFERROR(SMALL(FH108:FH310,ROW()-ROW($FH$313)+1),"")</f>
        <v>0</v>
      </c>
      <c r="FI395">
        <f>IFERROR(SMALL(FI108:FI310,ROW()-ROW($FI$313)+1),"")</f>
        <v>0</v>
      </c>
      <c r="FJ395">
        <f>IFERROR(SMALL(FJ108:FJ310,ROW()-ROW($FJ$313)+1),"")</f>
        <v>0</v>
      </c>
      <c r="FK395">
        <f>IFERROR(SMALL(FK108:FK310,ROW()-ROW($FK$313)+1),"")</f>
        <v>0</v>
      </c>
      <c r="FL395">
        <f>IFERROR(SMALL(FL108:FL310,ROW()-ROW($FL$313)+1),"")</f>
        <v>0</v>
      </c>
      <c r="FM395">
        <f>IFERROR(SMALL(FM108:FM310,ROW()-ROW($FM$313)+1),"")</f>
        <v>0</v>
      </c>
      <c r="FN395">
        <f>IFERROR(SMALL(FN108:FN310,ROW()-ROW($FN$313)+1),"")</f>
        <v>0</v>
      </c>
      <c r="FO395">
        <f>IFERROR(SMALL(FO108:FO310,ROW()-ROW($FO$313)+1),"")</f>
        <v>0</v>
      </c>
      <c r="FP395">
        <f>IFERROR(SMALL(FP108:FP310,ROW()-ROW($FP$313)+1),"")</f>
        <v>0</v>
      </c>
      <c r="FQ395">
        <f>IFERROR(SMALL(FQ108:FQ310,ROW()-ROW($FQ$313)+1),"")</f>
        <v>0</v>
      </c>
      <c r="FR395">
        <f>IFERROR(SMALL(FR108:FR310,ROW()-ROW($FR$313)+1),"")</f>
        <v>0</v>
      </c>
      <c r="FS395">
        <f>IFERROR(SMALL(FS108:FS310,ROW()-ROW($FS$313)+1),"")</f>
        <v>0</v>
      </c>
      <c r="FT395">
        <f>IFERROR(SMALL(FT108:FT310,ROW()-ROW($FT$313)+1),"")</f>
        <v>0</v>
      </c>
      <c r="FU395">
        <f>IFERROR(SMALL(FU108:FU310,ROW()-ROW($FU$313)+1),"")</f>
        <v>0</v>
      </c>
      <c r="FV395">
        <f>IFERROR(SMALL(FV108:FV310,ROW()-ROW($FV$313)+1),"")</f>
        <v>0</v>
      </c>
      <c r="FW395">
        <f>IFERROR(SMALL(FW108:FW310,ROW()-ROW($FW$313)+1),"")</f>
        <v>0</v>
      </c>
      <c r="FX395">
        <f>IFERROR(SMALL(FX108:FX310,ROW()-ROW($FX$313)+1),"")</f>
        <v>0</v>
      </c>
      <c r="FY395">
        <f>IFERROR(SMALL(FY108:FY310,ROW()-ROW($FY$313)+1),"")</f>
        <v>0</v>
      </c>
      <c r="FZ395">
        <f>IFERROR(SMALL(FZ108:FZ310,ROW()-ROW($FZ$313)+1),"")</f>
        <v>0</v>
      </c>
      <c r="GA395">
        <f>IFERROR(SMALL(GA108:GA310,ROW()-ROW($GA$313)+1),"")</f>
        <v>0</v>
      </c>
      <c r="GB395">
        <f>IFERROR(SMALL(GB108:GB310,ROW()-ROW($GB$313)+1),"")</f>
        <v>0</v>
      </c>
      <c r="GC395">
        <f>IFERROR(SMALL(GC108:GC310,ROW()-ROW($GC$313)+1),"")</f>
        <v>0</v>
      </c>
      <c r="GD395">
        <f>IFERROR(SMALL(GD108:GD310,ROW()-ROW($GD$313)+1),"")</f>
        <v>0</v>
      </c>
      <c r="GE395">
        <f>IFERROR(SMALL(GE108:GE310,ROW()-ROW($GE$313)+1),"")</f>
        <v>0</v>
      </c>
      <c r="GF395">
        <f>IFERROR(SMALL(GF108:GF310,ROW()-ROW($GF$313)+1),"")</f>
        <v>0</v>
      </c>
      <c r="GG395">
        <f>IFERROR(SMALL(GG108:GG310,ROW()-ROW($GG$313)+1),"")</f>
        <v>0</v>
      </c>
      <c r="GH395">
        <f>IFERROR(SMALL(GH108:GH310,ROW()-ROW($GH$313)+1),"")</f>
        <v>0</v>
      </c>
      <c r="GI395">
        <f>IFERROR(SMALL(GI108:GI310,ROW()-ROW($GI$313)+1),"")</f>
        <v>0</v>
      </c>
      <c r="GJ395">
        <f>IFERROR(SMALL(GJ108:GJ310,ROW()-ROW($GJ$313)+1),"")</f>
        <v>0</v>
      </c>
      <c r="GK395">
        <f>IFERROR(SMALL(GK108:GK310,ROW()-ROW($GK$313)+1),"")</f>
        <v>0</v>
      </c>
      <c r="GL395">
        <f>IFERROR(SMALL(GL108:GL310,ROW()-ROW($GL$313)+1),"")</f>
        <v>0</v>
      </c>
      <c r="GM395">
        <f>IFERROR(SMALL(GM108:GM310,ROW()-ROW($GM$313)+1),"")</f>
        <v>0</v>
      </c>
      <c r="GN395">
        <f>IFERROR(SMALL(GN108:GN310,ROW()-ROW($GN$313)+1),"")</f>
        <v>0</v>
      </c>
      <c r="GO395">
        <f>IFERROR(SMALL(GO108:GO310,ROW()-ROW($GO$313)+1),"")</f>
        <v>0</v>
      </c>
      <c r="GP395">
        <f>IFERROR(SMALL(GP108:GP310,ROW()-ROW($GP$313)+1),"")</f>
        <v>0</v>
      </c>
      <c r="GQ395">
        <f>IFERROR(SMALL(GQ108:GQ310,ROW()-ROW($GQ$313)+1),"")</f>
        <v>0</v>
      </c>
      <c r="GR395">
        <f>IFERROR(SMALL(GR108:GR310,ROW()-ROW($GR$313)+1),"")</f>
        <v>0</v>
      </c>
      <c r="GS395">
        <f>IFERROR(SMALL(GS108:GS310,ROW()-ROW($GS$313)+1),"")</f>
        <v>0</v>
      </c>
      <c r="GT395">
        <f>IFERROR(SMALL(GT108:GT310,ROW()-ROW($GT$313)+1),"")</f>
        <v>0</v>
      </c>
      <c r="GU395">
        <f>IFERROR(SMALL(GU108:GU310,ROW()-ROW($GU$313)+1),"")</f>
        <v>0</v>
      </c>
      <c r="GV395">
        <f>IFERROR(SMALL(GV108:GV310,ROW()-ROW($GV$313)+1),"")</f>
        <v>0</v>
      </c>
      <c r="GW395">
        <f>IFERROR(SMALL(GW108:GW310,ROW()-ROW($GW$313)+1),"")</f>
        <v>0</v>
      </c>
      <c r="GX395">
        <f>IFERROR(SMALL(GX108:GX310,ROW()-ROW($GX$313)+1),"")</f>
        <v>0</v>
      </c>
      <c r="GY395">
        <f>IFERROR(SMALL(GY108:GY310,ROW()-ROW($GY$313)+1),"")</f>
        <v>0</v>
      </c>
      <c r="GZ395">
        <f>IFERROR(SMALL(GZ108:GZ310,ROW()-ROW($GZ$313)+1),"")</f>
        <v>0</v>
      </c>
      <c r="HA395">
        <f>IFERROR(SMALL(HA108:HA310,ROW()-ROW($HA$313)+1),"")</f>
        <v>0</v>
      </c>
      <c r="HB395">
        <f>IFERROR(SMALL(HB108:HB310,ROW()-ROW($HB$313)+1),"")</f>
        <v>0</v>
      </c>
      <c r="HC395">
        <f>IFERROR(SMALL(HC108:HC310,ROW()-ROW($HC$313)+1),"")</f>
        <v>0</v>
      </c>
      <c r="HD395">
        <f>IFERROR(SMALL(HD108:HD310,ROW()-ROW($HD$313)+1),"")</f>
        <v>0</v>
      </c>
      <c r="HE395">
        <f>IFERROR(SMALL(HE108:HE310,ROW()-ROW($HE$313)+1),"")</f>
        <v>0</v>
      </c>
      <c r="HF395">
        <f>IFERROR(SMALL(HF108:HF310,ROW()-ROW($HF$313)+1),"")</f>
        <v>0</v>
      </c>
    </row>
    <row r="396" spans="5:214">
      <c r="E396">
        <f>IFERROR(SMALL(E108:E310,ROW()-ROW($E$313)+1),"")</f>
        <v>0</v>
      </c>
      <c r="F396">
        <f>IFERROR(SMALL(F108:F310,ROW()-ROW($F$313)+1),"")</f>
        <v>0</v>
      </c>
      <c r="G396">
        <f>IFERROR(SMALL(G108:G310,ROW()-ROW($G$313)+1),"")</f>
        <v>0</v>
      </c>
      <c r="H396">
        <f>IFERROR(SMALL(H108:H310,ROW()-ROW($H$313)+1),"")</f>
        <v>0</v>
      </c>
      <c r="I396">
        <f>IFERROR(SMALL(I108:I310,ROW()-ROW($I$313)+1),"")</f>
        <v>0</v>
      </c>
      <c r="J396">
        <f>IFERROR(SMALL(J108:J310,ROW()-ROW($J$313)+1),"")</f>
        <v>0</v>
      </c>
      <c r="K396">
        <f>IFERROR(SMALL(K108:K310,ROW()-ROW($K$313)+1),"")</f>
        <v>0</v>
      </c>
      <c r="L396">
        <f>IFERROR(SMALL(L108:L310,ROW()-ROW($L$313)+1),"")</f>
        <v>0</v>
      </c>
      <c r="M396">
        <f>IFERROR(SMALL(M108:M310,ROW()-ROW($M$313)+1),"")</f>
        <v>0</v>
      </c>
      <c r="N396">
        <f>IFERROR(SMALL(N108:N310,ROW()-ROW($N$313)+1),"")</f>
        <v>0</v>
      </c>
      <c r="O396">
        <f>IFERROR(SMALL(O108:O310,ROW()-ROW($O$313)+1),"")</f>
        <v>0</v>
      </c>
      <c r="P396">
        <f>IFERROR(SMALL(P108:P310,ROW()-ROW($P$313)+1),"")</f>
        <v>0</v>
      </c>
      <c r="Q396">
        <f>IFERROR(SMALL(Q108:Q310,ROW()-ROW($Q$313)+1),"")</f>
        <v>0</v>
      </c>
      <c r="R396">
        <f>IFERROR(SMALL(R108:R310,ROW()-ROW($R$313)+1),"")</f>
        <v>0</v>
      </c>
      <c r="S396">
        <f>IFERROR(SMALL(S108:S310,ROW()-ROW($S$313)+1),"")</f>
        <v>0</v>
      </c>
      <c r="T396">
        <f>IFERROR(SMALL(T108:T310,ROW()-ROW($T$313)+1),"")</f>
        <v>0</v>
      </c>
      <c r="U396">
        <f>IFERROR(SMALL(U108:U310,ROW()-ROW($U$313)+1),"")</f>
        <v>0</v>
      </c>
      <c r="V396">
        <f>IFERROR(SMALL(V108:V310,ROW()-ROW($V$313)+1),"")</f>
        <v>0</v>
      </c>
      <c r="W396">
        <f>IFERROR(SMALL(W108:W310,ROW()-ROW($W$313)+1),"")</f>
        <v>0</v>
      </c>
      <c r="X396">
        <f>IFERROR(SMALL(X108:X310,ROW()-ROW($X$313)+1),"")</f>
        <v>0</v>
      </c>
      <c r="Y396">
        <f>IFERROR(SMALL(Y108:Y310,ROW()-ROW($Y$313)+1),"")</f>
        <v>0</v>
      </c>
      <c r="Z396">
        <f>IFERROR(SMALL(Z108:Z310,ROW()-ROW($Z$313)+1),"")</f>
        <v>0</v>
      </c>
      <c r="AA396">
        <f>IFERROR(SMALL(AA108:AA310,ROW()-ROW($AA$313)+1),"")</f>
        <v>0</v>
      </c>
      <c r="AB396">
        <f>IFERROR(SMALL(AB108:AB310,ROW()-ROW($AB$313)+1),"")</f>
        <v>0</v>
      </c>
      <c r="AC396">
        <f>IFERROR(SMALL(AC108:AC310,ROW()-ROW($AC$313)+1),"")</f>
        <v>0</v>
      </c>
      <c r="AD396">
        <f>IFERROR(SMALL(AD108:AD310,ROW()-ROW($AD$313)+1),"")</f>
        <v>0</v>
      </c>
      <c r="AE396">
        <f>IFERROR(SMALL(AE108:AE310,ROW()-ROW($AE$313)+1),"")</f>
        <v>0</v>
      </c>
      <c r="AF396">
        <f>IFERROR(SMALL(AF108:AF310,ROW()-ROW($AF$313)+1),"")</f>
        <v>0</v>
      </c>
      <c r="AG396">
        <f>IFERROR(SMALL(AG108:AG310,ROW()-ROW($AG$313)+1),"")</f>
        <v>0</v>
      </c>
      <c r="AH396">
        <f>IFERROR(SMALL(AH108:AH310,ROW()-ROW($AH$313)+1),"")</f>
        <v>0</v>
      </c>
      <c r="AI396">
        <f>IFERROR(SMALL(AI108:AI310,ROW()-ROW($AI$313)+1),"")</f>
        <v>0</v>
      </c>
      <c r="AJ396">
        <f>IFERROR(SMALL(AJ108:AJ310,ROW()-ROW($AJ$313)+1),"")</f>
        <v>0</v>
      </c>
      <c r="AK396">
        <f>IFERROR(SMALL(AK108:AK310,ROW()-ROW($AK$313)+1),"")</f>
        <v>0</v>
      </c>
      <c r="AL396">
        <f>IFERROR(SMALL(AL108:AL310,ROW()-ROW($AL$313)+1),"")</f>
        <v>0</v>
      </c>
      <c r="AM396">
        <f>IFERROR(SMALL(AM108:AM310,ROW()-ROW($AM$313)+1),"")</f>
        <v>0</v>
      </c>
      <c r="AN396">
        <f>IFERROR(SMALL(AN108:AN310,ROW()-ROW($AN$313)+1),"")</f>
        <v>0</v>
      </c>
      <c r="AO396">
        <f>IFERROR(SMALL(AO108:AO310,ROW()-ROW($AO$313)+1),"")</f>
        <v>0</v>
      </c>
      <c r="AP396">
        <f>IFERROR(SMALL(AP108:AP310,ROW()-ROW($AP$313)+1),"")</f>
        <v>0</v>
      </c>
      <c r="AQ396">
        <f>IFERROR(SMALL(AQ108:AQ310,ROW()-ROW($AQ$313)+1),"")</f>
        <v>0</v>
      </c>
      <c r="AR396">
        <f>IFERROR(SMALL(AR108:AR310,ROW()-ROW($AR$313)+1),"")</f>
        <v>0</v>
      </c>
      <c r="AS396">
        <f>IFERROR(SMALL(AS108:AS310,ROW()-ROW($AS$313)+1),"")</f>
        <v>0</v>
      </c>
      <c r="AT396">
        <f>IFERROR(SMALL(AT108:AT310,ROW()-ROW($AT$313)+1),"")</f>
        <v>0</v>
      </c>
      <c r="AU396">
        <f>IFERROR(SMALL(AU108:AU310,ROW()-ROW($AU$313)+1),"")</f>
        <v>0</v>
      </c>
      <c r="AV396">
        <f>IFERROR(SMALL(AV108:AV310,ROW()-ROW($AV$313)+1),"")</f>
        <v>0</v>
      </c>
      <c r="AW396">
        <f>IFERROR(SMALL(AW108:AW310,ROW()-ROW($AW$313)+1),"")</f>
        <v>0</v>
      </c>
      <c r="AX396">
        <f>IFERROR(SMALL(AX108:AX310,ROW()-ROW($AX$313)+1),"")</f>
        <v>0</v>
      </c>
      <c r="AY396">
        <f>IFERROR(SMALL(AY108:AY310,ROW()-ROW($AY$313)+1),"")</f>
        <v>0</v>
      </c>
      <c r="AZ396">
        <f>IFERROR(SMALL(AZ108:AZ310,ROW()-ROW($AZ$313)+1),"")</f>
        <v>0</v>
      </c>
      <c r="BA396">
        <f>IFERROR(SMALL(BA108:BA310,ROW()-ROW($BA$313)+1),"")</f>
        <v>0</v>
      </c>
      <c r="BB396">
        <f>IFERROR(SMALL(BB108:BB310,ROW()-ROW($BB$313)+1),"")</f>
        <v>0</v>
      </c>
      <c r="BC396">
        <f>IFERROR(SMALL(BC108:BC310,ROW()-ROW($BC$313)+1),"")</f>
        <v>0</v>
      </c>
      <c r="BD396">
        <f>IFERROR(SMALL(BD108:BD310,ROW()-ROW($BD$313)+1),"")</f>
        <v>0</v>
      </c>
      <c r="BE396">
        <f>IFERROR(SMALL(BE108:BE310,ROW()-ROW($BE$313)+1),"")</f>
        <v>0</v>
      </c>
      <c r="BF396">
        <f>IFERROR(SMALL(BF108:BF310,ROW()-ROW($BF$313)+1),"")</f>
        <v>0</v>
      </c>
      <c r="BG396">
        <f>IFERROR(SMALL(BG108:BG310,ROW()-ROW($BG$313)+1),"")</f>
        <v>0</v>
      </c>
      <c r="BH396">
        <f>IFERROR(SMALL(BH108:BH310,ROW()-ROW($BH$313)+1),"")</f>
        <v>0</v>
      </c>
      <c r="BI396">
        <f>IFERROR(SMALL(BI108:BI310,ROW()-ROW($BI$313)+1),"")</f>
        <v>0</v>
      </c>
      <c r="BJ396">
        <f>IFERROR(SMALL(BJ108:BJ310,ROW()-ROW($BJ$313)+1),"")</f>
        <v>0</v>
      </c>
      <c r="BK396">
        <f>IFERROR(SMALL(BK108:BK310,ROW()-ROW($BK$313)+1),"")</f>
        <v>0</v>
      </c>
      <c r="BL396">
        <f>IFERROR(SMALL(BL108:BL310,ROW()-ROW($BL$313)+1),"")</f>
        <v>0</v>
      </c>
      <c r="BM396">
        <f>IFERROR(SMALL(BM108:BM310,ROW()-ROW($BM$313)+1),"")</f>
        <v>0</v>
      </c>
      <c r="BN396">
        <f>IFERROR(SMALL(BN108:BN310,ROW()-ROW($BN$313)+1),"")</f>
        <v>0</v>
      </c>
      <c r="BO396">
        <f>IFERROR(SMALL(BO108:BO310,ROW()-ROW($BO$313)+1),"")</f>
        <v>0</v>
      </c>
      <c r="BP396">
        <f>IFERROR(SMALL(BP108:BP310,ROW()-ROW($BP$313)+1),"")</f>
        <v>0</v>
      </c>
      <c r="BQ396">
        <f>IFERROR(SMALL(BQ108:BQ310,ROW()-ROW($BQ$313)+1),"")</f>
        <v>0</v>
      </c>
      <c r="BR396">
        <f>IFERROR(SMALL(BR108:BR310,ROW()-ROW($BR$313)+1),"")</f>
        <v>0</v>
      </c>
      <c r="BS396">
        <f>IFERROR(SMALL(BS108:BS310,ROW()-ROW($BS$313)+1),"")</f>
        <v>0</v>
      </c>
      <c r="BT396">
        <f>IFERROR(SMALL(BT108:BT310,ROW()-ROW($BT$313)+1),"")</f>
        <v>0</v>
      </c>
      <c r="BU396">
        <f>IFERROR(SMALL(BU108:BU310,ROW()-ROW($BU$313)+1),"")</f>
        <v>0</v>
      </c>
      <c r="BV396">
        <f>IFERROR(SMALL(BV108:BV310,ROW()-ROW($BV$313)+1),"")</f>
        <v>0</v>
      </c>
      <c r="BW396">
        <f>IFERROR(SMALL(BW108:BW310,ROW()-ROW($BW$313)+1),"")</f>
        <v>0</v>
      </c>
      <c r="BX396">
        <f>IFERROR(SMALL(BX108:BX310,ROW()-ROW($BX$313)+1),"")</f>
        <v>0</v>
      </c>
      <c r="BY396">
        <f>IFERROR(SMALL(BY108:BY310,ROW()-ROW($BY$313)+1),"")</f>
        <v>0</v>
      </c>
      <c r="BZ396">
        <f>IFERROR(SMALL(BZ108:BZ310,ROW()-ROW($BZ$313)+1),"")</f>
        <v>0</v>
      </c>
      <c r="CA396">
        <f>IFERROR(SMALL(CA108:CA310,ROW()-ROW($CA$313)+1),"")</f>
        <v>0</v>
      </c>
      <c r="CB396">
        <f>IFERROR(SMALL(CB108:CB310,ROW()-ROW($CB$313)+1),"")</f>
        <v>0</v>
      </c>
      <c r="CC396">
        <f>IFERROR(SMALL(CC108:CC310,ROW()-ROW($CC$313)+1),"")</f>
        <v>0</v>
      </c>
      <c r="CD396">
        <f>IFERROR(SMALL(CD108:CD310,ROW()-ROW($CD$313)+1),"")</f>
        <v>0</v>
      </c>
      <c r="CE396">
        <f>IFERROR(SMALL(CE108:CE310,ROW()-ROW($CE$313)+1),"")</f>
        <v>0</v>
      </c>
      <c r="CF396">
        <f>IFERROR(SMALL(CF108:CF310,ROW()-ROW($CF$313)+1),"")</f>
        <v>0</v>
      </c>
      <c r="CG396">
        <f>IFERROR(SMALL(CG108:CG310,ROW()-ROW($CG$313)+1),"")</f>
        <v>0</v>
      </c>
      <c r="CH396">
        <f>IFERROR(SMALL(CH108:CH310,ROW()-ROW($CH$313)+1),"")</f>
        <v>0</v>
      </c>
      <c r="CI396">
        <f>IFERROR(SMALL(CI108:CI310,ROW()-ROW($CI$313)+1),"")</f>
        <v>0</v>
      </c>
      <c r="CJ396">
        <f>IFERROR(SMALL(CJ108:CJ310,ROW()-ROW($CJ$313)+1),"")</f>
        <v>0</v>
      </c>
      <c r="CK396">
        <f>IFERROR(SMALL(CK108:CK310,ROW()-ROW($CK$313)+1),"")</f>
        <v>0</v>
      </c>
      <c r="CL396">
        <f>IFERROR(SMALL(CL108:CL310,ROW()-ROW($CL$313)+1),"")</f>
        <v>0</v>
      </c>
      <c r="CM396">
        <f>IFERROR(SMALL(CM108:CM310,ROW()-ROW($CM$313)+1),"")</f>
        <v>0</v>
      </c>
      <c r="CN396">
        <f>IFERROR(SMALL(CN108:CN310,ROW()-ROW($CN$313)+1),"")</f>
        <v>0</v>
      </c>
      <c r="CO396">
        <f>IFERROR(SMALL(CO108:CO310,ROW()-ROW($CO$313)+1),"")</f>
        <v>0</v>
      </c>
      <c r="CP396">
        <f>IFERROR(SMALL(CP108:CP310,ROW()-ROW($CP$313)+1),"")</f>
        <v>0</v>
      </c>
      <c r="CQ396">
        <f>IFERROR(SMALL(CQ108:CQ310,ROW()-ROW($CQ$313)+1),"")</f>
        <v>0</v>
      </c>
      <c r="CR396">
        <f>IFERROR(SMALL(CR108:CR310,ROW()-ROW($CR$313)+1),"")</f>
        <v>0</v>
      </c>
      <c r="CS396">
        <f>IFERROR(SMALL(CS108:CS310,ROW()-ROW($CS$313)+1),"")</f>
        <v>0</v>
      </c>
      <c r="CT396">
        <f>IFERROR(SMALL(CT108:CT310,ROW()-ROW($CT$313)+1),"")</f>
        <v>0</v>
      </c>
      <c r="CU396">
        <f>IFERROR(SMALL(CU108:CU310,ROW()-ROW($CU$313)+1),"")</f>
        <v>0</v>
      </c>
      <c r="CV396">
        <f>IFERROR(SMALL(CV108:CV310,ROW()-ROW($CV$313)+1),"")</f>
        <v>0</v>
      </c>
      <c r="CW396">
        <f>IFERROR(SMALL(CW108:CW310,ROW()-ROW($CW$313)+1),"")</f>
        <v>0</v>
      </c>
      <c r="CX396">
        <f>IFERROR(SMALL(CX108:CX310,ROW()-ROW($CX$313)+1),"")</f>
        <v>0</v>
      </c>
      <c r="CY396">
        <f>IFERROR(SMALL(CY108:CY310,ROW()-ROW($CY$313)+1),"")</f>
        <v>0</v>
      </c>
      <c r="CZ396">
        <f>IFERROR(SMALL(CZ108:CZ310,ROW()-ROW($CZ$313)+1),"")</f>
        <v>0</v>
      </c>
      <c r="DA396">
        <f>IFERROR(SMALL(DA108:DA310,ROW()-ROW($DA$313)+1),"")</f>
        <v>0</v>
      </c>
      <c r="DB396">
        <f>IFERROR(SMALL(DB108:DB310,ROW()-ROW($DB$313)+1),"")</f>
        <v>0</v>
      </c>
      <c r="DC396">
        <f>IFERROR(SMALL(DC108:DC310,ROW()-ROW($DC$313)+1),"")</f>
        <v>0</v>
      </c>
      <c r="DD396">
        <f>IFERROR(SMALL(DD108:DD310,ROW()-ROW($DD$313)+1),"")</f>
        <v>0</v>
      </c>
      <c r="DG396">
        <f>IFERROR(SMALL(DG108:DG310,ROW()-ROW($DG$313)+1),"")</f>
        <v>0</v>
      </c>
      <c r="DH396">
        <f>IFERROR(SMALL(DH108:DH310,ROW()-ROW($DH$313)+1),"")</f>
        <v>0</v>
      </c>
      <c r="DI396">
        <f>IFERROR(SMALL(DI108:DI310,ROW()-ROW($DI$313)+1),"")</f>
        <v>0</v>
      </c>
      <c r="DJ396">
        <f>IFERROR(SMALL(DJ108:DJ310,ROW()-ROW($DJ$313)+1),"")</f>
        <v>0</v>
      </c>
      <c r="DK396">
        <f>IFERROR(SMALL(DK108:DK310,ROW()-ROW($DK$313)+1),"")</f>
        <v>0</v>
      </c>
      <c r="DL396">
        <f>IFERROR(SMALL(DL108:DL310,ROW()-ROW($DL$313)+1),"")</f>
        <v>0</v>
      </c>
      <c r="DM396">
        <f>IFERROR(SMALL(DM108:DM310,ROW()-ROW($DM$313)+1),"")</f>
        <v>0</v>
      </c>
      <c r="DN396">
        <f>IFERROR(SMALL(DN108:DN310,ROW()-ROW($DN$313)+1),"")</f>
        <v>0</v>
      </c>
      <c r="DO396">
        <f>IFERROR(SMALL(DO108:DO310,ROW()-ROW($DO$313)+1),"")</f>
        <v>0</v>
      </c>
      <c r="DP396">
        <f>IFERROR(SMALL(DP108:DP310,ROW()-ROW($DP$313)+1),"")</f>
        <v>0</v>
      </c>
      <c r="DQ396">
        <f>IFERROR(SMALL(DQ108:DQ310,ROW()-ROW($DQ$313)+1),"")</f>
        <v>0</v>
      </c>
      <c r="DR396">
        <f>IFERROR(SMALL(DR108:DR310,ROW()-ROW($DR$313)+1),"")</f>
        <v>0</v>
      </c>
      <c r="DS396">
        <f>IFERROR(SMALL(DS108:DS310,ROW()-ROW($DS$313)+1),"")</f>
        <v>0</v>
      </c>
      <c r="DT396">
        <f>IFERROR(SMALL(DT108:DT310,ROW()-ROW($DT$313)+1),"")</f>
        <v>0</v>
      </c>
      <c r="DU396">
        <f>IFERROR(SMALL(DU108:DU310,ROW()-ROW($DU$313)+1),"")</f>
        <v>0</v>
      </c>
      <c r="DV396">
        <f>IFERROR(SMALL(DV108:DV310,ROW()-ROW($DV$313)+1),"")</f>
        <v>0</v>
      </c>
      <c r="DW396">
        <f>IFERROR(SMALL(DW108:DW310,ROW()-ROW($DW$313)+1),"")</f>
        <v>0</v>
      </c>
      <c r="DX396">
        <f>IFERROR(SMALL(DX108:DX310,ROW()-ROW($DX$313)+1),"")</f>
        <v>0</v>
      </c>
      <c r="DY396">
        <f>IFERROR(SMALL(DY108:DY310,ROW()-ROW($DY$313)+1),"")</f>
        <v>0</v>
      </c>
      <c r="DZ396">
        <f>IFERROR(SMALL(DZ108:DZ310,ROW()-ROW($DZ$313)+1),"")</f>
        <v>0</v>
      </c>
      <c r="EA396">
        <f>IFERROR(SMALL(EA108:EA310,ROW()-ROW($EA$313)+1),"")</f>
        <v>0</v>
      </c>
      <c r="EB396">
        <f>IFERROR(SMALL(EB108:EB310,ROW()-ROW($EB$313)+1),"")</f>
        <v>0</v>
      </c>
      <c r="EC396">
        <f>IFERROR(SMALL(EC108:EC310,ROW()-ROW($EC$313)+1),"")</f>
        <v>0</v>
      </c>
      <c r="ED396">
        <f>IFERROR(SMALL(ED108:ED310,ROW()-ROW($ED$313)+1),"")</f>
        <v>0</v>
      </c>
      <c r="EE396">
        <f>IFERROR(SMALL(EE108:EE310,ROW()-ROW($EE$313)+1),"")</f>
        <v>0</v>
      </c>
      <c r="EF396">
        <f>IFERROR(SMALL(EF108:EF310,ROW()-ROW($EF$313)+1),"")</f>
        <v>0</v>
      </c>
      <c r="EG396">
        <f>IFERROR(SMALL(EG108:EG310,ROW()-ROW($EG$313)+1),"")</f>
        <v>0</v>
      </c>
      <c r="EH396">
        <f>IFERROR(SMALL(EH108:EH310,ROW()-ROW($EH$313)+1),"")</f>
        <v>0</v>
      </c>
      <c r="EI396">
        <f>IFERROR(SMALL(EI108:EI310,ROW()-ROW($EI$313)+1),"")</f>
        <v>0</v>
      </c>
      <c r="EJ396">
        <f>IFERROR(SMALL(EJ108:EJ310,ROW()-ROW($EJ$313)+1),"")</f>
        <v>0</v>
      </c>
      <c r="EK396">
        <f>IFERROR(SMALL(EK108:EK310,ROW()-ROW($EK$313)+1),"")</f>
        <v>0</v>
      </c>
      <c r="EL396">
        <f>IFERROR(SMALL(EL108:EL310,ROW()-ROW($EL$313)+1),"")</f>
        <v>0</v>
      </c>
      <c r="EM396">
        <f>IFERROR(SMALL(EM108:EM310,ROW()-ROW($EM$313)+1),"")</f>
        <v>0</v>
      </c>
      <c r="EN396">
        <f>IFERROR(SMALL(EN108:EN310,ROW()-ROW($EN$313)+1),"")</f>
        <v>0</v>
      </c>
      <c r="EO396">
        <f>IFERROR(SMALL(EO108:EO310,ROW()-ROW($EO$313)+1),"")</f>
        <v>0</v>
      </c>
      <c r="EP396">
        <f>IFERROR(SMALL(EP108:EP310,ROW()-ROW($EP$313)+1),"")</f>
        <v>0</v>
      </c>
      <c r="EQ396">
        <f>IFERROR(SMALL(EQ108:EQ310,ROW()-ROW($EQ$313)+1),"")</f>
        <v>0</v>
      </c>
      <c r="ER396">
        <f>IFERROR(SMALL(ER108:ER310,ROW()-ROW($ER$313)+1),"")</f>
        <v>0</v>
      </c>
      <c r="ES396">
        <f>IFERROR(SMALL(ES108:ES310,ROW()-ROW($ES$313)+1),"")</f>
        <v>0</v>
      </c>
      <c r="ET396">
        <f>IFERROR(SMALL(ET108:ET310,ROW()-ROW($ET$313)+1),"")</f>
        <v>0</v>
      </c>
      <c r="EU396">
        <f>IFERROR(SMALL(EU108:EU310,ROW()-ROW($EU$313)+1),"")</f>
        <v>0</v>
      </c>
      <c r="EV396">
        <f>IFERROR(SMALL(EV108:EV310,ROW()-ROW($EV$313)+1),"")</f>
        <v>0</v>
      </c>
      <c r="EW396">
        <f>IFERROR(SMALL(EW108:EW310,ROW()-ROW($EW$313)+1),"")</f>
        <v>0</v>
      </c>
      <c r="EX396">
        <f>IFERROR(SMALL(EX108:EX310,ROW()-ROW($EX$313)+1),"")</f>
        <v>0</v>
      </c>
      <c r="EY396">
        <f>IFERROR(SMALL(EY108:EY310,ROW()-ROW($EY$313)+1),"")</f>
        <v>0</v>
      </c>
      <c r="EZ396">
        <f>IFERROR(SMALL(EZ108:EZ310,ROW()-ROW($EZ$313)+1),"")</f>
        <v>0</v>
      </c>
      <c r="FA396">
        <f>IFERROR(SMALL(FA108:FA310,ROW()-ROW($FA$313)+1),"")</f>
        <v>0</v>
      </c>
      <c r="FB396">
        <f>IFERROR(SMALL(FB108:FB310,ROW()-ROW($FB$313)+1),"")</f>
        <v>0</v>
      </c>
      <c r="FC396">
        <f>IFERROR(SMALL(FC108:FC310,ROW()-ROW($FC$313)+1),"")</f>
        <v>0</v>
      </c>
      <c r="FD396">
        <f>IFERROR(SMALL(FD108:FD310,ROW()-ROW($FD$313)+1),"")</f>
        <v>0</v>
      </c>
      <c r="FE396">
        <f>IFERROR(SMALL(FE108:FE310,ROW()-ROW($FE$313)+1),"")</f>
        <v>0</v>
      </c>
      <c r="FF396">
        <f>IFERROR(SMALL(FF108:FF310,ROW()-ROW($FF$313)+1),"")</f>
        <v>0</v>
      </c>
      <c r="FG396">
        <f>IFERROR(SMALL(FG108:FG310,ROW()-ROW($FG$313)+1),"")</f>
        <v>0</v>
      </c>
      <c r="FH396">
        <f>IFERROR(SMALL(FH108:FH310,ROW()-ROW($FH$313)+1),"")</f>
        <v>0</v>
      </c>
      <c r="FI396">
        <f>IFERROR(SMALL(FI108:FI310,ROW()-ROW($FI$313)+1),"")</f>
        <v>0</v>
      </c>
      <c r="FJ396">
        <f>IFERROR(SMALL(FJ108:FJ310,ROW()-ROW($FJ$313)+1),"")</f>
        <v>0</v>
      </c>
      <c r="FK396">
        <f>IFERROR(SMALL(FK108:FK310,ROW()-ROW($FK$313)+1),"")</f>
        <v>0</v>
      </c>
      <c r="FL396">
        <f>IFERROR(SMALL(FL108:FL310,ROW()-ROW($FL$313)+1),"")</f>
        <v>0</v>
      </c>
      <c r="FM396">
        <f>IFERROR(SMALL(FM108:FM310,ROW()-ROW($FM$313)+1),"")</f>
        <v>0</v>
      </c>
      <c r="FN396">
        <f>IFERROR(SMALL(FN108:FN310,ROW()-ROW($FN$313)+1),"")</f>
        <v>0</v>
      </c>
      <c r="FO396">
        <f>IFERROR(SMALL(FO108:FO310,ROW()-ROW($FO$313)+1),"")</f>
        <v>0</v>
      </c>
      <c r="FP396">
        <f>IFERROR(SMALL(FP108:FP310,ROW()-ROW($FP$313)+1),"")</f>
        <v>0</v>
      </c>
      <c r="FQ396">
        <f>IFERROR(SMALL(FQ108:FQ310,ROW()-ROW($FQ$313)+1),"")</f>
        <v>0</v>
      </c>
      <c r="FR396">
        <f>IFERROR(SMALL(FR108:FR310,ROW()-ROW($FR$313)+1),"")</f>
        <v>0</v>
      </c>
      <c r="FS396">
        <f>IFERROR(SMALL(FS108:FS310,ROW()-ROW($FS$313)+1),"")</f>
        <v>0</v>
      </c>
      <c r="FT396">
        <f>IFERROR(SMALL(FT108:FT310,ROW()-ROW($FT$313)+1),"")</f>
        <v>0</v>
      </c>
      <c r="FU396">
        <f>IFERROR(SMALL(FU108:FU310,ROW()-ROW($FU$313)+1),"")</f>
        <v>0</v>
      </c>
      <c r="FV396">
        <f>IFERROR(SMALL(FV108:FV310,ROW()-ROW($FV$313)+1),"")</f>
        <v>0</v>
      </c>
      <c r="FW396">
        <f>IFERROR(SMALL(FW108:FW310,ROW()-ROW($FW$313)+1),"")</f>
        <v>0</v>
      </c>
      <c r="FX396">
        <f>IFERROR(SMALL(FX108:FX310,ROW()-ROW($FX$313)+1),"")</f>
        <v>0</v>
      </c>
      <c r="FY396">
        <f>IFERROR(SMALL(FY108:FY310,ROW()-ROW($FY$313)+1),"")</f>
        <v>0</v>
      </c>
      <c r="FZ396">
        <f>IFERROR(SMALL(FZ108:FZ310,ROW()-ROW($FZ$313)+1),"")</f>
        <v>0</v>
      </c>
      <c r="GA396">
        <f>IFERROR(SMALL(GA108:GA310,ROW()-ROW($GA$313)+1),"")</f>
        <v>0</v>
      </c>
      <c r="GB396">
        <f>IFERROR(SMALL(GB108:GB310,ROW()-ROW($GB$313)+1),"")</f>
        <v>0</v>
      </c>
      <c r="GC396">
        <f>IFERROR(SMALL(GC108:GC310,ROW()-ROW($GC$313)+1),"")</f>
        <v>0</v>
      </c>
      <c r="GD396">
        <f>IFERROR(SMALL(GD108:GD310,ROW()-ROW($GD$313)+1),"")</f>
        <v>0</v>
      </c>
      <c r="GE396">
        <f>IFERROR(SMALL(GE108:GE310,ROW()-ROW($GE$313)+1),"")</f>
        <v>0</v>
      </c>
      <c r="GF396">
        <f>IFERROR(SMALL(GF108:GF310,ROW()-ROW($GF$313)+1),"")</f>
        <v>0</v>
      </c>
      <c r="GG396">
        <f>IFERROR(SMALL(GG108:GG310,ROW()-ROW($GG$313)+1),"")</f>
        <v>0</v>
      </c>
      <c r="GH396">
        <f>IFERROR(SMALL(GH108:GH310,ROW()-ROW($GH$313)+1),"")</f>
        <v>0</v>
      </c>
      <c r="GI396">
        <f>IFERROR(SMALL(GI108:GI310,ROW()-ROW($GI$313)+1),"")</f>
        <v>0</v>
      </c>
      <c r="GJ396">
        <f>IFERROR(SMALL(GJ108:GJ310,ROW()-ROW($GJ$313)+1),"")</f>
        <v>0</v>
      </c>
      <c r="GK396">
        <f>IFERROR(SMALL(GK108:GK310,ROW()-ROW($GK$313)+1),"")</f>
        <v>0</v>
      </c>
      <c r="GL396">
        <f>IFERROR(SMALL(GL108:GL310,ROW()-ROW($GL$313)+1),"")</f>
        <v>0</v>
      </c>
      <c r="GM396">
        <f>IFERROR(SMALL(GM108:GM310,ROW()-ROW($GM$313)+1),"")</f>
        <v>0</v>
      </c>
      <c r="GN396">
        <f>IFERROR(SMALL(GN108:GN310,ROW()-ROW($GN$313)+1),"")</f>
        <v>0</v>
      </c>
      <c r="GO396">
        <f>IFERROR(SMALL(GO108:GO310,ROW()-ROW($GO$313)+1),"")</f>
        <v>0</v>
      </c>
      <c r="GP396">
        <f>IFERROR(SMALL(GP108:GP310,ROW()-ROW($GP$313)+1),"")</f>
        <v>0</v>
      </c>
      <c r="GQ396">
        <f>IFERROR(SMALL(GQ108:GQ310,ROW()-ROW($GQ$313)+1),"")</f>
        <v>0</v>
      </c>
      <c r="GR396">
        <f>IFERROR(SMALL(GR108:GR310,ROW()-ROW($GR$313)+1),"")</f>
        <v>0</v>
      </c>
      <c r="GS396">
        <f>IFERROR(SMALL(GS108:GS310,ROW()-ROW($GS$313)+1),"")</f>
        <v>0</v>
      </c>
      <c r="GT396">
        <f>IFERROR(SMALL(GT108:GT310,ROW()-ROW($GT$313)+1),"")</f>
        <v>0</v>
      </c>
      <c r="GU396">
        <f>IFERROR(SMALL(GU108:GU310,ROW()-ROW($GU$313)+1),"")</f>
        <v>0</v>
      </c>
      <c r="GV396">
        <f>IFERROR(SMALL(GV108:GV310,ROW()-ROW($GV$313)+1),"")</f>
        <v>0</v>
      </c>
      <c r="GW396">
        <f>IFERROR(SMALL(GW108:GW310,ROW()-ROW($GW$313)+1),"")</f>
        <v>0</v>
      </c>
      <c r="GX396">
        <f>IFERROR(SMALL(GX108:GX310,ROW()-ROW($GX$313)+1),"")</f>
        <v>0</v>
      </c>
      <c r="GY396">
        <f>IFERROR(SMALL(GY108:GY310,ROW()-ROW($GY$313)+1),"")</f>
        <v>0</v>
      </c>
      <c r="GZ396">
        <f>IFERROR(SMALL(GZ108:GZ310,ROW()-ROW($GZ$313)+1),"")</f>
        <v>0</v>
      </c>
      <c r="HA396">
        <f>IFERROR(SMALL(HA108:HA310,ROW()-ROW($HA$313)+1),"")</f>
        <v>0</v>
      </c>
      <c r="HB396">
        <f>IFERROR(SMALL(HB108:HB310,ROW()-ROW($HB$313)+1),"")</f>
        <v>0</v>
      </c>
      <c r="HC396">
        <f>IFERROR(SMALL(HC108:HC310,ROW()-ROW($HC$313)+1),"")</f>
        <v>0</v>
      </c>
      <c r="HD396">
        <f>IFERROR(SMALL(HD108:HD310,ROW()-ROW($HD$313)+1),"")</f>
        <v>0</v>
      </c>
      <c r="HE396">
        <f>IFERROR(SMALL(HE108:HE310,ROW()-ROW($HE$313)+1),"")</f>
        <v>0</v>
      </c>
      <c r="HF396">
        <f>IFERROR(SMALL(HF108:HF310,ROW()-ROW($HF$313)+1),"")</f>
        <v>0</v>
      </c>
    </row>
    <row r="397" spans="5:214">
      <c r="E397">
        <f>IFERROR(SMALL(E108:E310,ROW()-ROW($E$313)+1),"")</f>
        <v>0</v>
      </c>
      <c r="F397">
        <f>IFERROR(SMALL(F108:F310,ROW()-ROW($F$313)+1),"")</f>
        <v>0</v>
      </c>
      <c r="G397">
        <f>IFERROR(SMALL(G108:G310,ROW()-ROW($G$313)+1),"")</f>
        <v>0</v>
      </c>
      <c r="H397">
        <f>IFERROR(SMALL(H108:H310,ROW()-ROW($H$313)+1),"")</f>
        <v>0</v>
      </c>
      <c r="I397">
        <f>IFERROR(SMALL(I108:I310,ROW()-ROW($I$313)+1),"")</f>
        <v>0</v>
      </c>
      <c r="J397">
        <f>IFERROR(SMALL(J108:J310,ROW()-ROW($J$313)+1),"")</f>
        <v>0</v>
      </c>
      <c r="K397">
        <f>IFERROR(SMALL(K108:K310,ROW()-ROW($K$313)+1),"")</f>
        <v>0</v>
      </c>
      <c r="L397">
        <f>IFERROR(SMALL(L108:L310,ROW()-ROW($L$313)+1),"")</f>
        <v>0</v>
      </c>
      <c r="M397">
        <f>IFERROR(SMALL(M108:M310,ROW()-ROW($M$313)+1),"")</f>
        <v>0</v>
      </c>
      <c r="N397">
        <f>IFERROR(SMALL(N108:N310,ROW()-ROW($N$313)+1),"")</f>
        <v>0</v>
      </c>
      <c r="O397">
        <f>IFERROR(SMALL(O108:O310,ROW()-ROW($O$313)+1),"")</f>
        <v>0</v>
      </c>
      <c r="P397">
        <f>IFERROR(SMALL(P108:P310,ROW()-ROW($P$313)+1),"")</f>
        <v>0</v>
      </c>
      <c r="Q397">
        <f>IFERROR(SMALL(Q108:Q310,ROW()-ROW($Q$313)+1),"")</f>
        <v>0</v>
      </c>
      <c r="R397">
        <f>IFERROR(SMALL(R108:R310,ROW()-ROW($R$313)+1),"")</f>
        <v>0</v>
      </c>
      <c r="S397">
        <f>IFERROR(SMALL(S108:S310,ROW()-ROW($S$313)+1),"")</f>
        <v>0</v>
      </c>
      <c r="T397">
        <f>IFERROR(SMALL(T108:T310,ROW()-ROW($T$313)+1),"")</f>
        <v>0</v>
      </c>
      <c r="U397">
        <f>IFERROR(SMALL(U108:U310,ROW()-ROW($U$313)+1),"")</f>
        <v>0</v>
      </c>
      <c r="V397">
        <f>IFERROR(SMALL(V108:V310,ROW()-ROW($V$313)+1),"")</f>
        <v>0</v>
      </c>
      <c r="W397">
        <f>IFERROR(SMALL(W108:W310,ROW()-ROW($W$313)+1),"")</f>
        <v>0</v>
      </c>
      <c r="X397">
        <f>IFERROR(SMALL(X108:X310,ROW()-ROW($X$313)+1),"")</f>
        <v>0</v>
      </c>
      <c r="Y397">
        <f>IFERROR(SMALL(Y108:Y310,ROW()-ROW($Y$313)+1),"")</f>
        <v>0</v>
      </c>
      <c r="Z397">
        <f>IFERROR(SMALL(Z108:Z310,ROW()-ROW($Z$313)+1),"")</f>
        <v>0</v>
      </c>
      <c r="AA397">
        <f>IFERROR(SMALL(AA108:AA310,ROW()-ROW($AA$313)+1),"")</f>
        <v>0</v>
      </c>
      <c r="AB397">
        <f>IFERROR(SMALL(AB108:AB310,ROW()-ROW($AB$313)+1),"")</f>
        <v>0</v>
      </c>
      <c r="AC397">
        <f>IFERROR(SMALL(AC108:AC310,ROW()-ROW($AC$313)+1),"")</f>
        <v>0</v>
      </c>
      <c r="AD397">
        <f>IFERROR(SMALL(AD108:AD310,ROW()-ROW($AD$313)+1),"")</f>
        <v>0</v>
      </c>
      <c r="AE397">
        <f>IFERROR(SMALL(AE108:AE310,ROW()-ROW($AE$313)+1),"")</f>
        <v>0</v>
      </c>
      <c r="AF397">
        <f>IFERROR(SMALL(AF108:AF310,ROW()-ROW($AF$313)+1),"")</f>
        <v>0</v>
      </c>
      <c r="AG397">
        <f>IFERROR(SMALL(AG108:AG310,ROW()-ROW($AG$313)+1),"")</f>
        <v>0</v>
      </c>
      <c r="AH397">
        <f>IFERROR(SMALL(AH108:AH310,ROW()-ROW($AH$313)+1),"")</f>
        <v>0</v>
      </c>
      <c r="AI397">
        <f>IFERROR(SMALL(AI108:AI310,ROW()-ROW($AI$313)+1),"")</f>
        <v>0</v>
      </c>
      <c r="AJ397">
        <f>IFERROR(SMALL(AJ108:AJ310,ROW()-ROW($AJ$313)+1),"")</f>
        <v>0</v>
      </c>
      <c r="AK397">
        <f>IFERROR(SMALL(AK108:AK310,ROW()-ROW($AK$313)+1),"")</f>
        <v>0</v>
      </c>
      <c r="AL397">
        <f>IFERROR(SMALL(AL108:AL310,ROW()-ROW($AL$313)+1),"")</f>
        <v>0</v>
      </c>
      <c r="AM397">
        <f>IFERROR(SMALL(AM108:AM310,ROW()-ROW($AM$313)+1),"")</f>
        <v>0</v>
      </c>
      <c r="AN397">
        <f>IFERROR(SMALL(AN108:AN310,ROW()-ROW($AN$313)+1),"")</f>
        <v>0</v>
      </c>
      <c r="AO397">
        <f>IFERROR(SMALL(AO108:AO310,ROW()-ROW($AO$313)+1),"")</f>
        <v>0</v>
      </c>
      <c r="AP397">
        <f>IFERROR(SMALL(AP108:AP310,ROW()-ROW($AP$313)+1),"")</f>
        <v>0</v>
      </c>
      <c r="AQ397">
        <f>IFERROR(SMALL(AQ108:AQ310,ROW()-ROW($AQ$313)+1),"")</f>
        <v>0</v>
      </c>
      <c r="AR397">
        <f>IFERROR(SMALL(AR108:AR310,ROW()-ROW($AR$313)+1),"")</f>
        <v>0</v>
      </c>
      <c r="AS397">
        <f>IFERROR(SMALL(AS108:AS310,ROW()-ROW($AS$313)+1),"")</f>
        <v>0</v>
      </c>
      <c r="AT397">
        <f>IFERROR(SMALL(AT108:AT310,ROW()-ROW($AT$313)+1),"")</f>
        <v>0</v>
      </c>
      <c r="AU397">
        <f>IFERROR(SMALL(AU108:AU310,ROW()-ROW($AU$313)+1),"")</f>
        <v>0</v>
      </c>
      <c r="AV397">
        <f>IFERROR(SMALL(AV108:AV310,ROW()-ROW($AV$313)+1),"")</f>
        <v>0</v>
      </c>
      <c r="AW397">
        <f>IFERROR(SMALL(AW108:AW310,ROW()-ROW($AW$313)+1),"")</f>
        <v>0</v>
      </c>
      <c r="AX397">
        <f>IFERROR(SMALL(AX108:AX310,ROW()-ROW($AX$313)+1),"")</f>
        <v>0</v>
      </c>
      <c r="AY397">
        <f>IFERROR(SMALL(AY108:AY310,ROW()-ROW($AY$313)+1),"")</f>
        <v>0</v>
      </c>
      <c r="AZ397">
        <f>IFERROR(SMALL(AZ108:AZ310,ROW()-ROW($AZ$313)+1),"")</f>
        <v>0</v>
      </c>
      <c r="BA397">
        <f>IFERROR(SMALL(BA108:BA310,ROW()-ROW($BA$313)+1),"")</f>
        <v>0</v>
      </c>
      <c r="BB397">
        <f>IFERROR(SMALL(BB108:BB310,ROW()-ROW($BB$313)+1),"")</f>
        <v>0</v>
      </c>
      <c r="BC397">
        <f>IFERROR(SMALL(BC108:BC310,ROW()-ROW($BC$313)+1),"")</f>
        <v>0</v>
      </c>
      <c r="BD397">
        <f>IFERROR(SMALL(BD108:BD310,ROW()-ROW($BD$313)+1),"")</f>
        <v>0</v>
      </c>
      <c r="BE397">
        <f>IFERROR(SMALL(BE108:BE310,ROW()-ROW($BE$313)+1),"")</f>
        <v>0</v>
      </c>
      <c r="BF397">
        <f>IFERROR(SMALL(BF108:BF310,ROW()-ROW($BF$313)+1),"")</f>
        <v>0</v>
      </c>
      <c r="BG397">
        <f>IFERROR(SMALL(BG108:BG310,ROW()-ROW($BG$313)+1),"")</f>
        <v>0</v>
      </c>
      <c r="BH397">
        <f>IFERROR(SMALL(BH108:BH310,ROW()-ROW($BH$313)+1),"")</f>
        <v>0</v>
      </c>
      <c r="BI397">
        <f>IFERROR(SMALL(BI108:BI310,ROW()-ROW($BI$313)+1),"")</f>
        <v>0</v>
      </c>
      <c r="BJ397">
        <f>IFERROR(SMALL(BJ108:BJ310,ROW()-ROW($BJ$313)+1),"")</f>
        <v>0</v>
      </c>
      <c r="BK397">
        <f>IFERROR(SMALL(BK108:BK310,ROW()-ROW($BK$313)+1),"")</f>
        <v>0</v>
      </c>
      <c r="BL397">
        <f>IFERROR(SMALL(BL108:BL310,ROW()-ROW($BL$313)+1),"")</f>
        <v>0</v>
      </c>
      <c r="BM397">
        <f>IFERROR(SMALL(BM108:BM310,ROW()-ROW($BM$313)+1),"")</f>
        <v>0</v>
      </c>
      <c r="BN397">
        <f>IFERROR(SMALL(BN108:BN310,ROW()-ROW($BN$313)+1),"")</f>
        <v>0</v>
      </c>
      <c r="BO397">
        <f>IFERROR(SMALL(BO108:BO310,ROW()-ROW($BO$313)+1),"")</f>
        <v>0</v>
      </c>
      <c r="BP397">
        <f>IFERROR(SMALL(BP108:BP310,ROW()-ROW($BP$313)+1),"")</f>
        <v>0</v>
      </c>
      <c r="BQ397">
        <f>IFERROR(SMALL(BQ108:BQ310,ROW()-ROW($BQ$313)+1),"")</f>
        <v>0</v>
      </c>
      <c r="BR397">
        <f>IFERROR(SMALL(BR108:BR310,ROW()-ROW($BR$313)+1),"")</f>
        <v>0</v>
      </c>
      <c r="BS397">
        <f>IFERROR(SMALL(BS108:BS310,ROW()-ROW($BS$313)+1),"")</f>
        <v>0</v>
      </c>
      <c r="BT397">
        <f>IFERROR(SMALL(BT108:BT310,ROW()-ROW($BT$313)+1),"")</f>
        <v>0</v>
      </c>
      <c r="BU397">
        <f>IFERROR(SMALL(BU108:BU310,ROW()-ROW($BU$313)+1),"")</f>
        <v>0</v>
      </c>
      <c r="BV397">
        <f>IFERROR(SMALL(BV108:BV310,ROW()-ROW($BV$313)+1),"")</f>
        <v>0</v>
      </c>
      <c r="BW397">
        <f>IFERROR(SMALL(BW108:BW310,ROW()-ROW($BW$313)+1),"")</f>
        <v>0</v>
      </c>
      <c r="BX397">
        <f>IFERROR(SMALL(BX108:BX310,ROW()-ROW($BX$313)+1),"")</f>
        <v>0</v>
      </c>
      <c r="BY397">
        <f>IFERROR(SMALL(BY108:BY310,ROW()-ROW($BY$313)+1),"")</f>
        <v>0</v>
      </c>
      <c r="BZ397">
        <f>IFERROR(SMALL(BZ108:BZ310,ROW()-ROW($BZ$313)+1),"")</f>
        <v>0</v>
      </c>
      <c r="CA397">
        <f>IFERROR(SMALL(CA108:CA310,ROW()-ROW($CA$313)+1),"")</f>
        <v>0</v>
      </c>
      <c r="CB397">
        <f>IFERROR(SMALL(CB108:CB310,ROW()-ROW($CB$313)+1),"")</f>
        <v>0</v>
      </c>
      <c r="CC397">
        <f>IFERROR(SMALL(CC108:CC310,ROW()-ROW($CC$313)+1),"")</f>
        <v>0</v>
      </c>
      <c r="CD397">
        <f>IFERROR(SMALL(CD108:CD310,ROW()-ROW($CD$313)+1),"")</f>
        <v>0</v>
      </c>
      <c r="CE397">
        <f>IFERROR(SMALL(CE108:CE310,ROW()-ROW($CE$313)+1),"")</f>
        <v>0</v>
      </c>
      <c r="CF397">
        <f>IFERROR(SMALL(CF108:CF310,ROW()-ROW($CF$313)+1),"")</f>
        <v>0</v>
      </c>
      <c r="CG397">
        <f>IFERROR(SMALL(CG108:CG310,ROW()-ROW($CG$313)+1),"")</f>
        <v>0</v>
      </c>
      <c r="CH397">
        <f>IFERROR(SMALL(CH108:CH310,ROW()-ROW($CH$313)+1),"")</f>
        <v>0</v>
      </c>
      <c r="CI397">
        <f>IFERROR(SMALL(CI108:CI310,ROW()-ROW($CI$313)+1),"")</f>
        <v>0</v>
      </c>
      <c r="CJ397">
        <f>IFERROR(SMALL(CJ108:CJ310,ROW()-ROW($CJ$313)+1),"")</f>
        <v>0</v>
      </c>
      <c r="CK397">
        <f>IFERROR(SMALL(CK108:CK310,ROW()-ROW($CK$313)+1),"")</f>
        <v>0</v>
      </c>
      <c r="CL397">
        <f>IFERROR(SMALL(CL108:CL310,ROW()-ROW($CL$313)+1),"")</f>
        <v>0</v>
      </c>
      <c r="CM397">
        <f>IFERROR(SMALL(CM108:CM310,ROW()-ROW($CM$313)+1),"")</f>
        <v>0</v>
      </c>
      <c r="CN397">
        <f>IFERROR(SMALL(CN108:CN310,ROW()-ROW($CN$313)+1),"")</f>
        <v>0</v>
      </c>
      <c r="CO397">
        <f>IFERROR(SMALL(CO108:CO310,ROW()-ROW($CO$313)+1),"")</f>
        <v>0</v>
      </c>
      <c r="CP397">
        <f>IFERROR(SMALL(CP108:CP310,ROW()-ROW($CP$313)+1),"")</f>
        <v>0</v>
      </c>
      <c r="CQ397">
        <f>IFERROR(SMALL(CQ108:CQ310,ROW()-ROW($CQ$313)+1),"")</f>
        <v>0</v>
      </c>
      <c r="CR397">
        <f>IFERROR(SMALL(CR108:CR310,ROW()-ROW($CR$313)+1),"")</f>
        <v>0</v>
      </c>
      <c r="CS397">
        <f>IFERROR(SMALL(CS108:CS310,ROW()-ROW($CS$313)+1),"")</f>
        <v>0</v>
      </c>
      <c r="CT397">
        <f>IFERROR(SMALL(CT108:CT310,ROW()-ROW($CT$313)+1),"")</f>
        <v>0</v>
      </c>
      <c r="CU397">
        <f>IFERROR(SMALL(CU108:CU310,ROW()-ROW($CU$313)+1),"")</f>
        <v>0</v>
      </c>
      <c r="CV397">
        <f>IFERROR(SMALL(CV108:CV310,ROW()-ROW($CV$313)+1),"")</f>
        <v>0</v>
      </c>
      <c r="CW397">
        <f>IFERROR(SMALL(CW108:CW310,ROW()-ROW($CW$313)+1),"")</f>
        <v>0</v>
      </c>
      <c r="CX397">
        <f>IFERROR(SMALL(CX108:CX310,ROW()-ROW($CX$313)+1),"")</f>
        <v>0</v>
      </c>
      <c r="CY397">
        <f>IFERROR(SMALL(CY108:CY310,ROW()-ROW($CY$313)+1),"")</f>
        <v>0</v>
      </c>
      <c r="CZ397">
        <f>IFERROR(SMALL(CZ108:CZ310,ROW()-ROW($CZ$313)+1),"")</f>
        <v>0</v>
      </c>
      <c r="DA397">
        <f>IFERROR(SMALL(DA108:DA310,ROW()-ROW($DA$313)+1),"")</f>
        <v>0</v>
      </c>
      <c r="DB397">
        <f>IFERROR(SMALL(DB108:DB310,ROW()-ROW($DB$313)+1),"")</f>
        <v>0</v>
      </c>
      <c r="DC397">
        <f>IFERROR(SMALL(DC108:DC310,ROW()-ROW($DC$313)+1),"")</f>
        <v>0</v>
      </c>
      <c r="DD397">
        <f>IFERROR(SMALL(DD108:DD310,ROW()-ROW($DD$313)+1),"")</f>
        <v>0</v>
      </c>
      <c r="DG397">
        <f>IFERROR(SMALL(DG108:DG310,ROW()-ROW($DG$313)+1),"")</f>
        <v>0</v>
      </c>
      <c r="DH397">
        <f>IFERROR(SMALL(DH108:DH310,ROW()-ROW($DH$313)+1),"")</f>
        <v>0</v>
      </c>
      <c r="DI397">
        <f>IFERROR(SMALL(DI108:DI310,ROW()-ROW($DI$313)+1),"")</f>
        <v>0</v>
      </c>
      <c r="DJ397">
        <f>IFERROR(SMALL(DJ108:DJ310,ROW()-ROW($DJ$313)+1),"")</f>
        <v>0</v>
      </c>
      <c r="DK397">
        <f>IFERROR(SMALL(DK108:DK310,ROW()-ROW($DK$313)+1),"")</f>
        <v>0</v>
      </c>
      <c r="DL397">
        <f>IFERROR(SMALL(DL108:DL310,ROW()-ROW($DL$313)+1),"")</f>
        <v>0</v>
      </c>
      <c r="DM397">
        <f>IFERROR(SMALL(DM108:DM310,ROW()-ROW($DM$313)+1),"")</f>
        <v>0</v>
      </c>
      <c r="DN397">
        <f>IFERROR(SMALL(DN108:DN310,ROW()-ROW($DN$313)+1),"")</f>
        <v>0</v>
      </c>
      <c r="DO397">
        <f>IFERROR(SMALL(DO108:DO310,ROW()-ROW($DO$313)+1),"")</f>
        <v>0</v>
      </c>
      <c r="DP397">
        <f>IFERROR(SMALL(DP108:DP310,ROW()-ROW($DP$313)+1),"")</f>
        <v>0</v>
      </c>
      <c r="DQ397">
        <f>IFERROR(SMALL(DQ108:DQ310,ROW()-ROW($DQ$313)+1),"")</f>
        <v>0</v>
      </c>
      <c r="DR397">
        <f>IFERROR(SMALL(DR108:DR310,ROW()-ROW($DR$313)+1),"")</f>
        <v>0</v>
      </c>
      <c r="DS397">
        <f>IFERROR(SMALL(DS108:DS310,ROW()-ROW($DS$313)+1),"")</f>
        <v>0</v>
      </c>
      <c r="DT397">
        <f>IFERROR(SMALL(DT108:DT310,ROW()-ROW($DT$313)+1),"")</f>
        <v>0</v>
      </c>
      <c r="DU397">
        <f>IFERROR(SMALL(DU108:DU310,ROW()-ROW($DU$313)+1),"")</f>
        <v>0</v>
      </c>
      <c r="DV397">
        <f>IFERROR(SMALL(DV108:DV310,ROW()-ROW($DV$313)+1),"")</f>
        <v>0</v>
      </c>
      <c r="DW397">
        <f>IFERROR(SMALL(DW108:DW310,ROW()-ROW($DW$313)+1),"")</f>
        <v>0</v>
      </c>
      <c r="DX397">
        <f>IFERROR(SMALL(DX108:DX310,ROW()-ROW($DX$313)+1),"")</f>
        <v>0</v>
      </c>
      <c r="DY397">
        <f>IFERROR(SMALL(DY108:DY310,ROW()-ROW($DY$313)+1),"")</f>
        <v>0</v>
      </c>
      <c r="DZ397">
        <f>IFERROR(SMALL(DZ108:DZ310,ROW()-ROW($DZ$313)+1),"")</f>
        <v>0</v>
      </c>
      <c r="EA397">
        <f>IFERROR(SMALL(EA108:EA310,ROW()-ROW($EA$313)+1),"")</f>
        <v>0</v>
      </c>
      <c r="EB397">
        <f>IFERROR(SMALL(EB108:EB310,ROW()-ROW($EB$313)+1),"")</f>
        <v>0</v>
      </c>
      <c r="EC397">
        <f>IFERROR(SMALL(EC108:EC310,ROW()-ROW($EC$313)+1),"")</f>
        <v>0</v>
      </c>
      <c r="ED397">
        <f>IFERROR(SMALL(ED108:ED310,ROW()-ROW($ED$313)+1),"")</f>
        <v>0</v>
      </c>
      <c r="EE397">
        <f>IFERROR(SMALL(EE108:EE310,ROW()-ROW($EE$313)+1),"")</f>
        <v>0</v>
      </c>
      <c r="EF397">
        <f>IFERROR(SMALL(EF108:EF310,ROW()-ROW($EF$313)+1),"")</f>
        <v>0</v>
      </c>
      <c r="EG397">
        <f>IFERROR(SMALL(EG108:EG310,ROW()-ROW($EG$313)+1),"")</f>
        <v>0</v>
      </c>
      <c r="EH397">
        <f>IFERROR(SMALL(EH108:EH310,ROW()-ROW($EH$313)+1),"")</f>
        <v>0</v>
      </c>
      <c r="EI397">
        <f>IFERROR(SMALL(EI108:EI310,ROW()-ROW($EI$313)+1),"")</f>
        <v>0</v>
      </c>
      <c r="EJ397">
        <f>IFERROR(SMALL(EJ108:EJ310,ROW()-ROW($EJ$313)+1),"")</f>
        <v>0</v>
      </c>
      <c r="EK397">
        <f>IFERROR(SMALL(EK108:EK310,ROW()-ROW($EK$313)+1),"")</f>
        <v>0</v>
      </c>
      <c r="EL397">
        <f>IFERROR(SMALL(EL108:EL310,ROW()-ROW($EL$313)+1),"")</f>
        <v>0</v>
      </c>
      <c r="EM397">
        <f>IFERROR(SMALL(EM108:EM310,ROW()-ROW($EM$313)+1),"")</f>
        <v>0</v>
      </c>
      <c r="EN397">
        <f>IFERROR(SMALL(EN108:EN310,ROW()-ROW($EN$313)+1),"")</f>
        <v>0</v>
      </c>
      <c r="EO397">
        <f>IFERROR(SMALL(EO108:EO310,ROW()-ROW($EO$313)+1),"")</f>
        <v>0</v>
      </c>
      <c r="EP397">
        <f>IFERROR(SMALL(EP108:EP310,ROW()-ROW($EP$313)+1),"")</f>
        <v>0</v>
      </c>
      <c r="EQ397">
        <f>IFERROR(SMALL(EQ108:EQ310,ROW()-ROW($EQ$313)+1),"")</f>
        <v>0</v>
      </c>
      <c r="ER397">
        <f>IFERROR(SMALL(ER108:ER310,ROW()-ROW($ER$313)+1),"")</f>
        <v>0</v>
      </c>
      <c r="ES397">
        <f>IFERROR(SMALL(ES108:ES310,ROW()-ROW($ES$313)+1),"")</f>
        <v>0</v>
      </c>
      <c r="ET397">
        <f>IFERROR(SMALL(ET108:ET310,ROW()-ROW($ET$313)+1),"")</f>
        <v>0</v>
      </c>
      <c r="EU397">
        <f>IFERROR(SMALL(EU108:EU310,ROW()-ROW($EU$313)+1),"")</f>
        <v>0</v>
      </c>
      <c r="EV397">
        <f>IFERROR(SMALL(EV108:EV310,ROW()-ROW($EV$313)+1),"")</f>
        <v>0</v>
      </c>
      <c r="EW397">
        <f>IFERROR(SMALL(EW108:EW310,ROW()-ROW($EW$313)+1),"")</f>
        <v>0</v>
      </c>
      <c r="EX397">
        <f>IFERROR(SMALL(EX108:EX310,ROW()-ROW($EX$313)+1),"")</f>
        <v>0</v>
      </c>
      <c r="EY397">
        <f>IFERROR(SMALL(EY108:EY310,ROW()-ROW($EY$313)+1),"")</f>
        <v>0</v>
      </c>
      <c r="EZ397">
        <f>IFERROR(SMALL(EZ108:EZ310,ROW()-ROW($EZ$313)+1),"")</f>
        <v>0</v>
      </c>
      <c r="FA397">
        <f>IFERROR(SMALL(FA108:FA310,ROW()-ROW($FA$313)+1),"")</f>
        <v>0</v>
      </c>
      <c r="FB397">
        <f>IFERROR(SMALL(FB108:FB310,ROW()-ROW($FB$313)+1),"")</f>
        <v>0</v>
      </c>
      <c r="FC397">
        <f>IFERROR(SMALL(FC108:FC310,ROW()-ROW($FC$313)+1),"")</f>
        <v>0</v>
      </c>
      <c r="FD397">
        <f>IFERROR(SMALL(FD108:FD310,ROW()-ROW($FD$313)+1),"")</f>
        <v>0</v>
      </c>
      <c r="FE397">
        <f>IFERROR(SMALL(FE108:FE310,ROW()-ROW($FE$313)+1),"")</f>
        <v>0</v>
      </c>
      <c r="FF397">
        <f>IFERROR(SMALL(FF108:FF310,ROW()-ROW($FF$313)+1),"")</f>
        <v>0</v>
      </c>
      <c r="FG397">
        <f>IFERROR(SMALL(FG108:FG310,ROW()-ROW($FG$313)+1),"")</f>
        <v>0</v>
      </c>
      <c r="FH397">
        <f>IFERROR(SMALL(FH108:FH310,ROW()-ROW($FH$313)+1),"")</f>
        <v>0</v>
      </c>
      <c r="FI397">
        <f>IFERROR(SMALL(FI108:FI310,ROW()-ROW($FI$313)+1),"")</f>
        <v>0</v>
      </c>
      <c r="FJ397">
        <f>IFERROR(SMALL(FJ108:FJ310,ROW()-ROW($FJ$313)+1),"")</f>
        <v>0</v>
      </c>
      <c r="FK397">
        <f>IFERROR(SMALL(FK108:FK310,ROW()-ROW($FK$313)+1),"")</f>
        <v>0</v>
      </c>
      <c r="FL397">
        <f>IFERROR(SMALL(FL108:FL310,ROW()-ROW($FL$313)+1),"")</f>
        <v>0</v>
      </c>
      <c r="FM397">
        <f>IFERROR(SMALL(FM108:FM310,ROW()-ROW($FM$313)+1),"")</f>
        <v>0</v>
      </c>
      <c r="FN397">
        <f>IFERROR(SMALL(FN108:FN310,ROW()-ROW($FN$313)+1),"")</f>
        <v>0</v>
      </c>
      <c r="FO397">
        <f>IFERROR(SMALL(FO108:FO310,ROW()-ROW($FO$313)+1),"")</f>
        <v>0</v>
      </c>
      <c r="FP397">
        <f>IFERROR(SMALL(FP108:FP310,ROW()-ROW($FP$313)+1),"")</f>
        <v>0</v>
      </c>
      <c r="FQ397">
        <f>IFERROR(SMALL(FQ108:FQ310,ROW()-ROW($FQ$313)+1),"")</f>
        <v>0</v>
      </c>
      <c r="FR397">
        <f>IFERROR(SMALL(FR108:FR310,ROW()-ROW($FR$313)+1),"")</f>
        <v>0</v>
      </c>
      <c r="FS397">
        <f>IFERROR(SMALL(FS108:FS310,ROW()-ROW($FS$313)+1),"")</f>
        <v>0</v>
      </c>
      <c r="FT397">
        <f>IFERROR(SMALL(FT108:FT310,ROW()-ROW($FT$313)+1),"")</f>
        <v>0</v>
      </c>
      <c r="FU397">
        <f>IFERROR(SMALL(FU108:FU310,ROW()-ROW($FU$313)+1),"")</f>
        <v>0</v>
      </c>
      <c r="FV397">
        <f>IFERROR(SMALL(FV108:FV310,ROW()-ROW($FV$313)+1),"")</f>
        <v>0</v>
      </c>
      <c r="FW397">
        <f>IFERROR(SMALL(FW108:FW310,ROW()-ROW($FW$313)+1),"")</f>
        <v>0</v>
      </c>
      <c r="FX397">
        <f>IFERROR(SMALL(FX108:FX310,ROW()-ROW($FX$313)+1),"")</f>
        <v>0</v>
      </c>
      <c r="FY397">
        <f>IFERROR(SMALL(FY108:FY310,ROW()-ROW($FY$313)+1),"")</f>
        <v>0</v>
      </c>
      <c r="FZ397">
        <f>IFERROR(SMALL(FZ108:FZ310,ROW()-ROW($FZ$313)+1),"")</f>
        <v>0</v>
      </c>
      <c r="GA397">
        <f>IFERROR(SMALL(GA108:GA310,ROW()-ROW($GA$313)+1),"")</f>
        <v>0</v>
      </c>
      <c r="GB397">
        <f>IFERROR(SMALL(GB108:GB310,ROW()-ROW($GB$313)+1),"")</f>
        <v>0</v>
      </c>
      <c r="GC397">
        <f>IFERROR(SMALL(GC108:GC310,ROW()-ROW($GC$313)+1),"")</f>
        <v>0</v>
      </c>
      <c r="GD397">
        <f>IFERROR(SMALL(GD108:GD310,ROW()-ROW($GD$313)+1),"")</f>
        <v>0</v>
      </c>
      <c r="GE397">
        <f>IFERROR(SMALL(GE108:GE310,ROW()-ROW($GE$313)+1),"")</f>
        <v>0</v>
      </c>
      <c r="GF397">
        <f>IFERROR(SMALL(GF108:GF310,ROW()-ROW($GF$313)+1),"")</f>
        <v>0</v>
      </c>
      <c r="GG397">
        <f>IFERROR(SMALL(GG108:GG310,ROW()-ROW($GG$313)+1),"")</f>
        <v>0</v>
      </c>
      <c r="GH397">
        <f>IFERROR(SMALL(GH108:GH310,ROW()-ROW($GH$313)+1),"")</f>
        <v>0</v>
      </c>
      <c r="GI397">
        <f>IFERROR(SMALL(GI108:GI310,ROW()-ROW($GI$313)+1),"")</f>
        <v>0</v>
      </c>
      <c r="GJ397">
        <f>IFERROR(SMALL(GJ108:GJ310,ROW()-ROW($GJ$313)+1),"")</f>
        <v>0</v>
      </c>
      <c r="GK397">
        <f>IFERROR(SMALL(GK108:GK310,ROW()-ROW($GK$313)+1),"")</f>
        <v>0</v>
      </c>
      <c r="GL397">
        <f>IFERROR(SMALL(GL108:GL310,ROW()-ROW($GL$313)+1),"")</f>
        <v>0</v>
      </c>
      <c r="GM397">
        <f>IFERROR(SMALL(GM108:GM310,ROW()-ROW($GM$313)+1),"")</f>
        <v>0</v>
      </c>
      <c r="GN397">
        <f>IFERROR(SMALL(GN108:GN310,ROW()-ROW($GN$313)+1),"")</f>
        <v>0</v>
      </c>
      <c r="GO397">
        <f>IFERROR(SMALL(GO108:GO310,ROW()-ROW($GO$313)+1),"")</f>
        <v>0</v>
      </c>
      <c r="GP397">
        <f>IFERROR(SMALL(GP108:GP310,ROW()-ROW($GP$313)+1),"")</f>
        <v>0</v>
      </c>
      <c r="GQ397">
        <f>IFERROR(SMALL(GQ108:GQ310,ROW()-ROW($GQ$313)+1),"")</f>
        <v>0</v>
      </c>
      <c r="GR397">
        <f>IFERROR(SMALL(GR108:GR310,ROW()-ROW($GR$313)+1),"")</f>
        <v>0</v>
      </c>
      <c r="GS397">
        <f>IFERROR(SMALL(GS108:GS310,ROW()-ROW($GS$313)+1),"")</f>
        <v>0</v>
      </c>
      <c r="GT397">
        <f>IFERROR(SMALL(GT108:GT310,ROW()-ROW($GT$313)+1),"")</f>
        <v>0</v>
      </c>
      <c r="GU397">
        <f>IFERROR(SMALL(GU108:GU310,ROW()-ROW($GU$313)+1),"")</f>
        <v>0</v>
      </c>
      <c r="GV397">
        <f>IFERROR(SMALL(GV108:GV310,ROW()-ROW($GV$313)+1),"")</f>
        <v>0</v>
      </c>
      <c r="GW397">
        <f>IFERROR(SMALL(GW108:GW310,ROW()-ROW($GW$313)+1),"")</f>
        <v>0</v>
      </c>
      <c r="GX397">
        <f>IFERROR(SMALL(GX108:GX310,ROW()-ROW($GX$313)+1),"")</f>
        <v>0</v>
      </c>
      <c r="GY397">
        <f>IFERROR(SMALL(GY108:GY310,ROW()-ROW($GY$313)+1),"")</f>
        <v>0</v>
      </c>
      <c r="GZ397">
        <f>IFERROR(SMALL(GZ108:GZ310,ROW()-ROW($GZ$313)+1),"")</f>
        <v>0</v>
      </c>
      <c r="HA397">
        <f>IFERROR(SMALL(HA108:HA310,ROW()-ROW($HA$313)+1),"")</f>
        <v>0</v>
      </c>
      <c r="HB397">
        <f>IFERROR(SMALL(HB108:HB310,ROW()-ROW($HB$313)+1),"")</f>
        <v>0</v>
      </c>
      <c r="HC397">
        <f>IFERROR(SMALL(HC108:HC310,ROW()-ROW($HC$313)+1),"")</f>
        <v>0</v>
      </c>
      <c r="HD397">
        <f>IFERROR(SMALL(HD108:HD310,ROW()-ROW($HD$313)+1),"")</f>
        <v>0</v>
      </c>
      <c r="HE397">
        <f>IFERROR(SMALL(HE108:HE310,ROW()-ROW($HE$313)+1),"")</f>
        <v>0</v>
      </c>
      <c r="HF397">
        <f>IFERROR(SMALL(HF108:HF310,ROW()-ROW($HF$313)+1),"")</f>
        <v>0</v>
      </c>
    </row>
    <row r="398" spans="5:214">
      <c r="E398">
        <f>IFERROR(SMALL(E108:E310,ROW()-ROW($E$313)+1),"")</f>
        <v>0</v>
      </c>
      <c r="F398">
        <f>IFERROR(SMALL(F108:F310,ROW()-ROW($F$313)+1),"")</f>
        <v>0</v>
      </c>
      <c r="G398">
        <f>IFERROR(SMALL(G108:G310,ROW()-ROW($G$313)+1),"")</f>
        <v>0</v>
      </c>
      <c r="H398">
        <f>IFERROR(SMALL(H108:H310,ROW()-ROW($H$313)+1),"")</f>
        <v>0</v>
      </c>
      <c r="I398">
        <f>IFERROR(SMALL(I108:I310,ROW()-ROW($I$313)+1),"")</f>
        <v>0</v>
      </c>
      <c r="J398">
        <f>IFERROR(SMALL(J108:J310,ROW()-ROW($J$313)+1),"")</f>
        <v>0</v>
      </c>
      <c r="K398">
        <f>IFERROR(SMALL(K108:K310,ROW()-ROW($K$313)+1),"")</f>
        <v>0</v>
      </c>
      <c r="L398">
        <f>IFERROR(SMALL(L108:L310,ROW()-ROW($L$313)+1),"")</f>
        <v>0</v>
      </c>
      <c r="M398">
        <f>IFERROR(SMALL(M108:M310,ROW()-ROW($M$313)+1),"")</f>
        <v>0</v>
      </c>
      <c r="N398">
        <f>IFERROR(SMALL(N108:N310,ROW()-ROW($N$313)+1),"")</f>
        <v>0</v>
      </c>
      <c r="O398">
        <f>IFERROR(SMALL(O108:O310,ROW()-ROW($O$313)+1),"")</f>
        <v>0</v>
      </c>
      <c r="P398">
        <f>IFERROR(SMALL(P108:P310,ROW()-ROW($P$313)+1),"")</f>
        <v>0</v>
      </c>
      <c r="Q398">
        <f>IFERROR(SMALL(Q108:Q310,ROW()-ROW($Q$313)+1),"")</f>
        <v>0</v>
      </c>
      <c r="R398">
        <f>IFERROR(SMALL(R108:R310,ROW()-ROW($R$313)+1),"")</f>
        <v>0</v>
      </c>
      <c r="S398">
        <f>IFERROR(SMALL(S108:S310,ROW()-ROW($S$313)+1),"")</f>
        <v>0</v>
      </c>
      <c r="T398">
        <f>IFERROR(SMALL(T108:T310,ROW()-ROW($T$313)+1),"")</f>
        <v>0</v>
      </c>
      <c r="U398">
        <f>IFERROR(SMALL(U108:U310,ROW()-ROW($U$313)+1),"")</f>
        <v>0</v>
      </c>
      <c r="V398">
        <f>IFERROR(SMALL(V108:V310,ROW()-ROW($V$313)+1),"")</f>
        <v>0</v>
      </c>
      <c r="W398">
        <f>IFERROR(SMALL(W108:W310,ROW()-ROW($W$313)+1),"")</f>
        <v>0</v>
      </c>
      <c r="X398">
        <f>IFERROR(SMALL(X108:X310,ROW()-ROW($X$313)+1),"")</f>
        <v>0</v>
      </c>
      <c r="Y398">
        <f>IFERROR(SMALL(Y108:Y310,ROW()-ROW($Y$313)+1),"")</f>
        <v>0</v>
      </c>
      <c r="Z398">
        <f>IFERROR(SMALL(Z108:Z310,ROW()-ROW($Z$313)+1),"")</f>
        <v>0</v>
      </c>
      <c r="AA398">
        <f>IFERROR(SMALL(AA108:AA310,ROW()-ROW($AA$313)+1),"")</f>
        <v>0</v>
      </c>
      <c r="AB398">
        <f>IFERROR(SMALL(AB108:AB310,ROW()-ROW($AB$313)+1),"")</f>
        <v>0</v>
      </c>
      <c r="AC398">
        <f>IFERROR(SMALL(AC108:AC310,ROW()-ROW($AC$313)+1),"")</f>
        <v>0</v>
      </c>
      <c r="AD398">
        <f>IFERROR(SMALL(AD108:AD310,ROW()-ROW($AD$313)+1),"")</f>
        <v>0</v>
      </c>
      <c r="AE398">
        <f>IFERROR(SMALL(AE108:AE310,ROW()-ROW($AE$313)+1),"")</f>
        <v>0</v>
      </c>
      <c r="AF398">
        <f>IFERROR(SMALL(AF108:AF310,ROW()-ROW($AF$313)+1),"")</f>
        <v>0</v>
      </c>
      <c r="AG398">
        <f>IFERROR(SMALL(AG108:AG310,ROW()-ROW($AG$313)+1),"")</f>
        <v>0</v>
      </c>
      <c r="AH398">
        <f>IFERROR(SMALL(AH108:AH310,ROW()-ROW($AH$313)+1),"")</f>
        <v>0</v>
      </c>
      <c r="AI398">
        <f>IFERROR(SMALL(AI108:AI310,ROW()-ROW($AI$313)+1),"")</f>
        <v>0</v>
      </c>
      <c r="AJ398">
        <f>IFERROR(SMALL(AJ108:AJ310,ROW()-ROW($AJ$313)+1),"")</f>
        <v>0</v>
      </c>
      <c r="AK398">
        <f>IFERROR(SMALL(AK108:AK310,ROW()-ROW($AK$313)+1),"")</f>
        <v>0</v>
      </c>
      <c r="AL398">
        <f>IFERROR(SMALL(AL108:AL310,ROW()-ROW($AL$313)+1),"")</f>
        <v>0</v>
      </c>
      <c r="AM398">
        <f>IFERROR(SMALL(AM108:AM310,ROW()-ROW($AM$313)+1),"")</f>
        <v>0</v>
      </c>
      <c r="AN398">
        <f>IFERROR(SMALL(AN108:AN310,ROW()-ROW($AN$313)+1),"")</f>
        <v>0</v>
      </c>
      <c r="AO398">
        <f>IFERROR(SMALL(AO108:AO310,ROW()-ROW($AO$313)+1),"")</f>
        <v>0</v>
      </c>
      <c r="AP398">
        <f>IFERROR(SMALL(AP108:AP310,ROW()-ROW($AP$313)+1),"")</f>
        <v>0</v>
      </c>
      <c r="AQ398">
        <f>IFERROR(SMALL(AQ108:AQ310,ROW()-ROW($AQ$313)+1),"")</f>
        <v>0</v>
      </c>
      <c r="AR398">
        <f>IFERROR(SMALL(AR108:AR310,ROW()-ROW($AR$313)+1),"")</f>
        <v>0</v>
      </c>
      <c r="AS398">
        <f>IFERROR(SMALL(AS108:AS310,ROW()-ROW($AS$313)+1),"")</f>
        <v>0</v>
      </c>
      <c r="AT398">
        <f>IFERROR(SMALL(AT108:AT310,ROW()-ROW($AT$313)+1),"")</f>
        <v>0</v>
      </c>
      <c r="AU398">
        <f>IFERROR(SMALL(AU108:AU310,ROW()-ROW($AU$313)+1),"")</f>
        <v>0</v>
      </c>
      <c r="AV398">
        <f>IFERROR(SMALL(AV108:AV310,ROW()-ROW($AV$313)+1),"")</f>
        <v>0</v>
      </c>
      <c r="AW398">
        <f>IFERROR(SMALL(AW108:AW310,ROW()-ROW($AW$313)+1),"")</f>
        <v>0</v>
      </c>
      <c r="AX398">
        <f>IFERROR(SMALL(AX108:AX310,ROW()-ROW($AX$313)+1),"")</f>
        <v>0</v>
      </c>
      <c r="AY398">
        <f>IFERROR(SMALL(AY108:AY310,ROW()-ROW($AY$313)+1),"")</f>
        <v>0</v>
      </c>
      <c r="AZ398">
        <f>IFERROR(SMALL(AZ108:AZ310,ROW()-ROW($AZ$313)+1),"")</f>
        <v>0</v>
      </c>
      <c r="BA398">
        <f>IFERROR(SMALL(BA108:BA310,ROW()-ROW($BA$313)+1),"")</f>
        <v>0</v>
      </c>
      <c r="BB398">
        <f>IFERROR(SMALL(BB108:BB310,ROW()-ROW($BB$313)+1),"")</f>
        <v>0</v>
      </c>
      <c r="BC398">
        <f>IFERROR(SMALL(BC108:BC310,ROW()-ROW($BC$313)+1),"")</f>
        <v>0</v>
      </c>
      <c r="BD398">
        <f>IFERROR(SMALL(BD108:BD310,ROW()-ROW($BD$313)+1),"")</f>
        <v>0</v>
      </c>
      <c r="BE398">
        <f>IFERROR(SMALL(BE108:BE310,ROW()-ROW($BE$313)+1),"")</f>
        <v>0</v>
      </c>
      <c r="BF398">
        <f>IFERROR(SMALL(BF108:BF310,ROW()-ROW($BF$313)+1),"")</f>
        <v>0</v>
      </c>
      <c r="BG398">
        <f>IFERROR(SMALL(BG108:BG310,ROW()-ROW($BG$313)+1),"")</f>
        <v>0</v>
      </c>
      <c r="BH398">
        <f>IFERROR(SMALL(BH108:BH310,ROW()-ROW($BH$313)+1),"")</f>
        <v>0</v>
      </c>
      <c r="BI398">
        <f>IFERROR(SMALL(BI108:BI310,ROW()-ROW($BI$313)+1),"")</f>
        <v>0</v>
      </c>
      <c r="BJ398">
        <f>IFERROR(SMALL(BJ108:BJ310,ROW()-ROW($BJ$313)+1),"")</f>
        <v>0</v>
      </c>
      <c r="BK398">
        <f>IFERROR(SMALL(BK108:BK310,ROW()-ROW($BK$313)+1),"")</f>
        <v>0</v>
      </c>
      <c r="BL398">
        <f>IFERROR(SMALL(BL108:BL310,ROW()-ROW($BL$313)+1),"")</f>
        <v>0</v>
      </c>
      <c r="BM398">
        <f>IFERROR(SMALL(BM108:BM310,ROW()-ROW($BM$313)+1),"")</f>
        <v>0</v>
      </c>
      <c r="BN398">
        <f>IFERROR(SMALL(BN108:BN310,ROW()-ROW($BN$313)+1),"")</f>
        <v>0</v>
      </c>
      <c r="BO398">
        <f>IFERROR(SMALL(BO108:BO310,ROW()-ROW($BO$313)+1),"")</f>
        <v>0</v>
      </c>
      <c r="BP398">
        <f>IFERROR(SMALL(BP108:BP310,ROW()-ROW($BP$313)+1),"")</f>
        <v>0</v>
      </c>
      <c r="BQ398">
        <f>IFERROR(SMALL(BQ108:BQ310,ROW()-ROW($BQ$313)+1),"")</f>
        <v>0</v>
      </c>
      <c r="BR398">
        <f>IFERROR(SMALL(BR108:BR310,ROW()-ROW($BR$313)+1),"")</f>
        <v>0</v>
      </c>
      <c r="BS398">
        <f>IFERROR(SMALL(BS108:BS310,ROW()-ROW($BS$313)+1),"")</f>
        <v>0</v>
      </c>
      <c r="BT398">
        <f>IFERROR(SMALL(BT108:BT310,ROW()-ROW($BT$313)+1),"")</f>
        <v>0</v>
      </c>
      <c r="BU398">
        <f>IFERROR(SMALL(BU108:BU310,ROW()-ROW($BU$313)+1),"")</f>
        <v>0</v>
      </c>
      <c r="BV398">
        <f>IFERROR(SMALL(BV108:BV310,ROW()-ROW($BV$313)+1),"")</f>
        <v>0</v>
      </c>
      <c r="BW398">
        <f>IFERROR(SMALL(BW108:BW310,ROW()-ROW($BW$313)+1),"")</f>
        <v>0</v>
      </c>
      <c r="BX398">
        <f>IFERROR(SMALL(BX108:BX310,ROW()-ROW($BX$313)+1),"")</f>
        <v>0</v>
      </c>
      <c r="BY398">
        <f>IFERROR(SMALL(BY108:BY310,ROW()-ROW($BY$313)+1),"")</f>
        <v>0</v>
      </c>
      <c r="BZ398">
        <f>IFERROR(SMALL(BZ108:BZ310,ROW()-ROW($BZ$313)+1),"")</f>
        <v>0</v>
      </c>
      <c r="CA398">
        <f>IFERROR(SMALL(CA108:CA310,ROW()-ROW($CA$313)+1),"")</f>
        <v>0</v>
      </c>
      <c r="CB398">
        <f>IFERROR(SMALL(CB108:CB310,ROW()-ROW($CB$313)+1),"")</f>
        <v>0</v>
      </c>
      <c r="CC398">
        <f>IFERROR(SMALL(CC108:CC310,ROW()-ROW($CC$313)+1),"")</f>
        <v>0</v>
      </c>
      <c r="CD398">
        <f>IFERROR(SMALL(CD108:CD310,ROW()-ROW($CD$313)+1),"")</f>
        <v>0</v>
      </c>
      <c r="CE398">
        <f>IFERROR(SMALL(CE108:CE310,ROW()-ROW($CE$313)+1),"")</f>
        <v>0</v>
      </c>
      <c r="CF398">
        <f>IFERROR(SMALL(CF108:CF310,ROW()-ROW($CF$313)+1),"")</f>
        <v>0</v>
      </c>
      <c r="CG398">
        <f>IFERROR(SMALL(CG108:CG310,ROW()-ROW($CG$313)+1),"")</f>
        <v>0</v>
      </c>
      <c r="CH398">
        <f>IFERROR(SMALL(CH108:CH310,ROW()-ROW($CH$313)+1),"")</f>
        <v>0</v>
      </c>
      <c r="CI398">
        <f>IFERROR(SMALL(CI108:CI310,ROW()-ROW($CI$313)+1),"")</f>
        <v>0</v>
      </c>
      <c r="CJ398">
        <f>IFERROR(SMALL(CJ108:CJ310,ROW()-ROW($CJ$313)+1),"")</f>
        <v>0</v>
      </c>
      <c r="CK398">
        <f>IFERROR(SMALL(CK108:CK310,ROW()-ROW($CK$313)+1),"")</f>
        <v>0</v>
      </c>
      <c r="CL398">
        <f>IFERROR(SMALL(CL108:CL310,ROW()-ROW($CL$313)+1),"")</f>
        <v>0</v>
      </c>
      <c r="CM398">
        <f>IFERROR(SMALL(CM108:CM310,ROW()-ROW($CM$313)+1),"")</f>
        <v>0</v>
      </c>
      <c r="CN398">
        <f>IFERROR(SMALL(CN108:CN310,ROW()-ROW($CN$313)+1),"")</f>
        <v>0</v>
      </c>
      <c r="CO398">
        <f>IFERROR(SMALL(CO108:CO310,ROW()-ROW($CO$313)+1),"")</f>
        <v>0</v>
      </c>
      <c r="CP398">
        <f>IFERROR(SMALL(CP108:CP310,ROW()-ROW($CP$313)+1),"")</f>
        <v>0</v>
      </c>
      <c r="CQ398">
        <f>IFERROR(SMALL(CQ108:CQ310,ROW()-ROW($CQ$313)+1),"")</f>
        <v>0</v>
      </c>
      <c r="CR398">
        <f>IFERROR(SMALL(CR108:CR310,ROW()-ROW($CR$313)+1),"")</f>
        <v>0</v>
      </c>
      <c r="CS398">
        <f>IFERROR(SMALL(CS108:CS310,ROW()-ROW($CS$313)+1),"")</f>
        <v>0</v>
      </c>
      <c r="CT398">
        <f>IFERROR(SMALL(CT108:CT310,ROW()-ROW($CT$313)+1),"")</f>
        <v>0</v>
      </c>
      <c r="CU398">
        <f>IFERROR(SMALL(CU108:CU310,ROW()-ROW($CU$313)+1),"")</f>
        <v>0</v>
      </c>
      <c r="CV398">
        <f>IFERROR(SMALL(CV108:CV310,ROW()-ROW($CV$313)+1),"")</f>
        <v>0</v>
      </c>
      <c r="CW398">
        <f>IFERROR(SMALL(CW108:CW310,ROW()-ROW($CW$313)+1),"")</f>
        <v>0</v>
      </c>
      <c r="CX398">
        <f>IFERROR(SMALL(CX108:CX310,ROW()-ROW($CX$313)+1),"")</f>
        <v>0</v>
      </c>
      <c r="CY398">
        <f>IFERROR(SMALL(CY108:CY310,ROW()-ROW($CY$313)+1),"")</f>
        <v>0</v>
      </c>
      <c r="CZ398">
        <f>IFERROR(SMALL(CZ108:CZ310,ROW()-ROW($CZ$313)+1),"")</f>
        <v>0</v>
      </c>
      <c r="DA398">
        <f>IFERROR(SMALL(DA108:DA310,ROW()-ROW($DA$313)+1),"")</f>
        <v>0</v>
      </c>
      <c r="DB398">
        <f>IFERROR(SMALL(DB108:DB310,ROW()-ROW($DB$313)+1),"")</f>
        <v>0</v>
      </c>
      <c r="DC398">
        <f>IFERROR(SMALL(DC108:DC310,ROW()-ROW($DC$313)+1),"")</f>
        <v>0</v>
      </c>
      <c r="DD398">
        <f>IFERROR(SMALL(DD108:DD310,ROW()-ROW($DD$313)+1),"")</f>
        <v>0</v>
      </c>
      <c r="DG398">
        <f>IFERROR(SMALL(DG108:DG310,ROW()-ROW($DG$313)+1),"")</f>
        <v>0</v>
      </c>
      <c r="DH398">
        <f>IFERROR(SMALL(DH108:DH310,ROW()-ROW($DH$313)+1),"")</f>
        <v>0</v>
      </c>
      <c r="DI398">
        <f>IFERROR(SMALL(DI108:DI310,ROW()-ROW($DI$313)+1),"")</f>
        <v>0</v>
      </c>
      <c r="DJ398">
        <f>IFERROR(SMALL(DJ108:DJ310,ROW()-ROW($DJ$313)+1),"")</f>
        <v>0</v>
      </c>
      <c r="DK398">
        <f>IFERROR(SMALL(DK108:DK310,ROW()-ROW($DK$313)+1),"")</f>
        <v>0</v>
      </c>
      <c r="DL398">
        <f>IFERROR(SMALL(DL108:DL310,ROW()-ROW($DL$313)+1),"")</f>
        <v>0</v>
      </c>
      <c r="DM398">
        <f>IFERROR(SMALL(DM108:DM310,ROW()-ROW($DM$313)+1),"")</f>
        <v>0</v>
      </c>
      <c r="DN398">
        <f>IFERROR(SMALL(DN108:DN310,ROW()-ROW($DN$313)+1),"")</f>
        <v>0</v>
      </c>
      <c r="DO398">
        <f>IFERROR(SMALL(DO108:DO310,ROW()-ROW($DO$313)+1),"")</f>
        <v>0</v>
      </c>
      <c r="DP398">
        <f>IFERROR(SMALL(DP108:DP310,ROW()-ROW($DP$313)+1),"")</f>
        <v>0</v>
      </c>
      <c r="DQ398">
        <f>IFERROR(SMALL(DQ108:DQ310,ROW()-ROW($DQ$313)+1),"")</f>
        <v>0</v>
      </c>
      <c r="DR398">
        <f>IFERROR(SMALL(DR108:DR310,ROW()-ROW($DR$313)+1),"")</f>
        <v>0</v>
      </c>
      <c r="DS398">
        <f>IFERROR(SMALL(DS108:DS310,ROW()-ROW($DS$313)+1),"")</f>
        <v>0</v>
      </c>
      <c r="DT398">
        <f>IFERROR(SMALL(DT108:DT310,ROW()-ROW($DT$313)+1),"")</f>
        <v>0</v>
      </c>
      <c r="DU398">
        <f>IFERROR(SMALL(DU108:DU310,ROW()-ROW($DU$313)+1),"")</f>
        <v>0</v>
      </c>
      <c r="DV398">
        <f>IFERROR(SMALL(DV108:DV310,ROW()-ROW($DV$313)+1),"")</f>
        <v>0</v>
      </c>
      <c r="DW398">
        <f>IFERROR(SMALL(DW108:DW310,ROW()-ROW($DW$313)+1),"")</f>
        <v>0</v>
      </c>
      <c r="DX398">
        <f>IFERROR(SMALL(DX108:DX310,ROW()-ROW($DX$313)+1),"")</f>
        <v>0</v>
      </c>
      <c r="DY398">
        <f>IFERROR(SMALL(DY108:DY310,ROW()-ROW($DY$313)+1),"")</f>
        <v>0</v>
      </c>
      <c r="DZ398">
        <f>IFERROR(SMALL(DZ108:DZ310,ROW()-ROW($DZ$313)+1),"")</f>
        <v>0</v>
      </c>
      <c r="EA398">
        <f>IFERROR(SMALL(EA108:EA310,ROW()-ROW($EA$313)+1),"")</f>
        <v>0</v>
      </c>
      <c r="EB398">
        <f>IFERROR(SMALL(EB108:EB310,ROW()-ROW($EB$313)+1),"")</f>
        <v>0</v>
      </c>
      <c r="EC398">
        <f>IFERROR(SMALL(EC108:EC310,ROW()-ROW($EC$313)+1),"")</f>
        <v>0</v>
      </c>
      <c r="ED398">
        <f>IFERROR(SMALL(ED108:ED310,ROW()-ROW($ED$313)+1),"")</f>
        <v>0</v>
      </c>
      <c r="EE398">
        <f>IFERROR(SMALL(EE108:EE310,ROW()-ROW($EE$313)+1),"")</f>
        <v>0</v>
      </c>
      <c r="EF398">
        <f>IFERROR(SMALL(EF108:EF310,ROW()-ROW($EF$313)+1),"")</f>
        <v>0</v>
      </c>
      <c r="EG398">
        <f>IFERROR(SMALL(EG108:EG310,ROW()-ROW($EG$313)+1),"")</f>
        <v>0</v>
      </c>
      <c r="EH398">
        <f>IFERROR(SMALL(EH108:EH310,ROW()-ROW($EH$313)+1),"")</f>
        <v>0</v>
      </c>
      <c r="EI398">
        <f>IFERROR(SMALL(EI108:EI310,ROW()-ROW($EI$313)+1),"")</f>
        <v>0</v>
      </c>
      <c r="EJ398">
        <f>IFERROR(SMALL(EJ108:EJ310,ROW()-ROW($EJ$313)+1),"")</f>
        <v>0</v>
      </c>
      <c r="EK398">
        <f>IFERROR(SMALL(EK108:EK310,ROW()-ROW($EK$313)+1),"")</f>
        <v>0</v>
      </c>
      <c r="EL398">
        <f>IFERROR(SMALL(EL108:EL310,ROW()-ROW($EL$313)+1),"")</f>
        <v>0</v>
      </c>
      <c r="EM398">
        <f>IFERROR(SMALL(EM108:EM310,ROW()-ROW($EM$313)+1),"")</f>
        <v>0</v>
      </c>
      <c r="EN398">
        <f>IFERROR(SMALL(EN108:EN310,ROW()-ROW($EN$313)+1),"")</f>
        <v>0</v>
      </c>
      <c r="EO398">
        <f>IFERROR(SMALL(EO108:EO310,ROW()-ROW($EO$313)+1),"")</f>
        <v>0</v>
      </c>
      <c r="EP398">
        <f>IFERROR(SMALL(EP108:EP310,ROW()-ROW($EP$313)+1),"")</f>
        <v>0</v>
      </c>
      <c r="EQ398">
        <f>IFERROR(SMALL(EQ108:EQ310,ROW()-ROW($EQ$313)+1),"")</f>
        <v>0</v>
      </c>
      <c r="ER398">
        <f>IFERROR(SMALL(ER108:ER310,ROW()-ROW($ER$313)+1),"")</f>
        <v>0</v>
      </c>
      <c r="ES398">
        <f>IFERROR(SMALL(ES108:ES310,ROW()-ROW($ES$313)+1),"")</f>
        <v>0</v>
      </c>
      <c r="ET398">
        <f>IFERROR(SMALL(ET108:ET310,ROW()-ROW($ET$313)+1),"")</f>
        <v>0</v>
      </c>
      <c r="EU398">
        <f>IFERROR(SMALL(EU108:EU310,ROW()-ROW($EU$313)+1),"")</f>
        <v>0</v>
      </c>
      <c r="EV398">
        <f>IFERROR(SMALL(EV108:EV310,ROW()-ROW($EV$313)+1),"")</f>
        <v>0</v>
      </c>
      <c r="EW398">
        <f>IFERROR(SMALL(EW108:EW310,ROW()-ROW($EW$313)+1),"")</f>
        <v>0</v>
      </c>
      <c r="EX398">
        <f>IFERROR(SMALL(EX108:EX310,ROW()-ROW($EX$313)+1),"")</f>
        <v>0</v>
      </c>
      <c r="EY398">
        <f>IFERROR(SMALL(EY108:EY310,ROW()-ROW($EY$313)+1),"")</f>
        <v>0</v>
      </c>
      <c r="EZ398">
        <f>IFERROR(SMALL(EZ108:EZ310,ROW()-ROW($EZ$313)+1),"")</f>
        <v>0</v>
      </c>
      <c r="FA398">
        <f>IFERROR(SMALL(FA108:FA310,ROW()-ROW($FA$313)+1),"")</f>
        <v>0</v>
      </c>
      <c r="FB398">
        <f>IFERROR(SMALL(FB108:FB310,ROW()-ROW($FB$313)+1),"")</f>
        <v>0</v>
      </c>
      <c r="FC398">
        <f>IFERROR(SMALL(FC108:FC310,ROW()-ROW($FC$313)+1),"")</f>
        <v>0</v>
      </c>
      <c r="FD398">
        <f>IFERROR(SMALL(FD108:FD310,ROW()-ROW($FD$313)+1),"")</f>
        <v>0</v>
      </c>
      <c r="FE398">
        <f>IFERROR(SMALL(FE108:FE310,ROW()-ROW($FE$313)+1),"")</f>
        <v>0</v>
      </c>
      <c r="FF398">
        <f>IFERROR(SMALL(FF108:FF310,ROW()-ROW($FF$313)+1),"")</f>
        <v>0</v>
      </c>
      <c r="FG398">
        <f>IFERROR(SMALL(FG108:FG310,ROW()-ROW($FG$313)+1),"")</f>
        <v>0</v>
      </c>
      <c r="FH398">
        <f>IFERROR(SMALL(FH108:FH310,ROW()-ROW($FH$313)+1),"")</f>
        <v>0</v>
      </c>
      <c r="FI398">
        <f>IFERROR(SMALL(FI108:FI310,ROW()-ROW($FI$313)+1),"")</f>
        <v>0</v>
      </c>
      <c r="FJ398">
        <f>IFERROR(SMALL(FJ108:FJ310,ROW()-ROW($FJ$313)+1),"")</f>
        <v>0</v>
      </c>
      <c r="FK398">
        <f>IFERROR(SMALL(FK108:FK310,ROW()-ROW($FK$313)+1),"")</f>
        <v>0</v>
      </c>
      <c r="FL398">
        <f>IFERROR(SMALL(FL108:FL310,ROW()-ROW($FL$313)+1),"")</f>
        <v>0</v>
      </c>
      <c r="FM398">
        <f>IFERROR(SMALL(FM108:FM310,ROW()-ROW($FM$313)+1),"")</f>
        <v>0</v>
      </c>
      <c r="FN398">
        <f>IFERROR(SMALL(FN108:FN310,ROW()-ROW($FN$313)+1),"")</f>
        <v>0</v>
      </c>
      <c r="FO398">
        <f>IFERROR(SMALL(FO108:FO310,ROW()-ROW($FO$313)+1),"")</f>
        <v>0</v>
      </c>
      <c r="FP398">
        <f>IFERROR(SMALL(FP108:FP310,ROW()-ROW($FP$313)+1),"")</f>
        <v>0</v>
      </c>
      <c r="FQ398">
        <f>IFERROR(SMALL(FQ108:FQ310,ROW()-ROW($FQ$313)+1),"")</f>
        <v>0</v>
      </c>
      <c r="FR398">
        <f>IFERROR(SMALL(FR108:FR310,ROW()-ROW($FR$313)+1),"")</f>
        <v>0</v>
      </c>
      <c r="FS398">
        <f>IFERROR(SMALL(FS108:FS310,ROW()-ROW($FS$313)+1),"")</f>
        <v>0</v>
      </c>
      <c r="FT398">
        <f>IFERROR(SMALL(FT108:FT310,ROW()-ROW($FT$313)+1),"")</f>
        <v>0</v>
      </c>
      <c r="FU398">
        <f>IFERROR(SMALL(FU108:FU310,ROW()-ROW($FU$313)+1),"")</f>
        <v>0</v>
      </c>
      <c r="FV398">
        <f>IFERROR(SMALL(FV108:FV310,ROW()-ROW($FV$313)+1),"")</f>
        <v>0</v>
      </c>
      <c r="FW398">
        <f>IFERROR(SMALL(FW108:FW310,ROW()-ROW($FW$313)+1),"")</f>
        <v>0</v>
      </c>
      <c r="FX398">
        <f>IFERROR(SMALL(FX108:FX310,ROW()-ROW($FX$313)+1),"")</f>
        <v>0</v>
      </c>
      <c r="FY398">
        <f>IFERROR(SMALL(FY108:FY310,ROW()-ROW($FY$313)+1),"")</f>
        <v>0</v>
      </c>
      <c r="FZ398">
        <f>IFERROR(SMALL(FZ108:FZ310,ROW()-ROW($FZ$313)+1),"")</f>
        <v>0</v>
      </c>
      <c r="GA398">
        <f>IFERROR(SMALL(GA108:GA310,ROW()-ROW($GA$313)+1),"")</f>
        <v>0</v>
      </c>
      <c r="GB398">
        <f>IFERROR(SMALL(GB108:GB310,ROW()-ROW($GB$313)+1),"")</f>
        <v>0</v>
      </c>
      <c r="GC398">
        <f>IFERROR(SMALL(GC108:GC310,ROW()-ROW($GC$313)+1),"")</f>
        <v>0</v>
      </c>
      <c r="GD398">
        <f>IFERROR(SMALL(GD108:GD310,ROW()-ROW($GD$313)+1),"")</f>
        <v>0</v>
      </c>
      <c r="GE398">
        <f>IFERROR(SMALL(GE108:GE310,ROW()-ROW($GE$313)+1),"")</f>
        <v>0</v>
      </c>
      <c r="GF398">
        <f>IFERROR(SMALL(GF108:GF310,ROW()-ROW($GF$313)+1),"")</f>
        <v>0</v>
      </c>
      <c r="GG398">
        <f>IFERROR(SMALL(GG108:GG310,ROW()-ROW($GG$313)+1),"")</f>
        <v>0</v>
      </c>
      <c r="GH398">
        <f>IFERROR(SMALL(GH108:GH310,ROW()-ROW($GH$313)+1),"")</f>
        <v>0</v>
      </c>
      <c r="GI398">
        <f>IFERROR(SMALL(GI108:GI310,ROW()-ROW($GI$313)+1),"")</f>
        <v>0</v>
      </c>
      <c r="GJ398">
        <f>IFERROR(SMALL(GJ108:GJ310,ROW()-ROW($GJ$313)+1),"")</f>
        <v>0</v>
      </c>
      <c r="GK398">
        <f>IFERROR(SMALL(GK108:GK310,ROW()-ROW($GK$313)+1),"")</f>
        <v>0</v>
      </c>
      <c r="GL398">
        <f>IFERROR(SMALL(GL108:GL310,ROW()-ROW($GL$313)+1),"")</f>
        <v>0</v>
      </c>
      <c r="GM398">
        <f>IFERROR(SMALL(GM108:GM310,ROW()-ROW($GM$313)+1),"")</f>
        <v>0</v>
      </c>
      <c r="GN398">
        <f>IFERROR(SMALL(GN108:GN310,ROW()-ROW($GN$313)+1),"")</f>
        <v>0</v>
      </c>
      <c r="GO398">
        <f>IFERROR(SMALL(GO108:GO310,ROW()-ROW($GO$313)+1),"")</f>
        <v>0</v>
      </c>
      <c r="GP398">
        <f>IFERROR(SMALL(GP108:GP310,ROW()-ROW($GP$313)+1),"")</f>
        <v>0</v>
      </c>
      <c r="GQ398">
        <f>IFERROR(SMALL(GQ108:GQ310,ROW()-ROW($GQ$313)+1),"")</f>
        <v>0</v>
      </c>
      <c r="GR398">
        <f>IFERROR(SMALL(GR108:GR310,ROW()-ROW($GR$313)+1),"")</f>
        <v>0</v>
      </c>
      <c r="GS398">
        <f>IFERROR(SMALL(GS108:GS310,ROW()-ROW($GS$313)+1),"")</f>
        <v>0</v>
      </c>
      <c r="GT398">
        <f>IFERROR(SMALL(GT108:GT310,ROW()-ROW($GT$313)+1),"")</f>
        <v>0</v>
      </c>
      <c r="GU398">
        <f>IFERROR(SMALL(GU108:GU310,ROW()-ROW($GU$313)+1),"")</f>
        <v>0</v>
      </c>
      <c r="GV398">
        <f>IFERROR(SMALL(GV108:GV310,ROW()-ROW($GV$313)+1),"")</f>
        <v>0</v>
      </c>
      <c r="GW398">
        <f>IFERROR(SMALL(GW108:GW310,ROW()-ROW($GW$313)+1),"")</f>
        <v>0</v>
      </c>
      <c r="GX398">
        <f>IFERROR(SMALL(GX108:GX310,ROW()-ROW($GX$313)+1),"")</f>
        <v>0</v>
      </c>
      <c r="GY398">
        <f>IFERROR(SMALL(GY108:GY310,ROW()-ROW($GY$313)+1),"")</f>
        <v>0</v>
      </c>
      <c r="GZ398">
        <f>IFERROR(SMALL(GZ108:GZ310,ROW()-ROW($GZ$313)+1),"")</f>
        <v>0</v>
      </c>
      <c r="HA398">
        <f>IFERROR(SMALL(HA108:HA310,ROW()-ROW($HA$313)+1),"")</f>
        <v>0</v>
      </c>
      <c r="HB398">
        <f>IFERROR(SMALL(HB108:HB310,ROW()-ROW($HB$313)+1),"")</f>
        <v>0</v>
      </c>
      <c r="HC398">
        <f>IFERROR(SMALL(HC108:HC310,ROW()-ROW($HC$313)+1),"")</f>
        <v>0</v>
      </c>
      <c r="HD398">
        <f>IFERROR(SMALL(HD108:HD310,ROW()-ROW($HD$313)+1),"")</f>
        <v>0</v>
      </c>
      <c r="HE398">
        <f>IFERROR(SMALL(HE108:HE310,ROW()-ROW($HE$313)+1),"")</f>
        <v>0</v>
      </c>
      <c r="HF398">
        <f>IFERROR(SMALL(HF108:HF310,ROW()-ROW($HF$313)+1),"")</f>
        <v>0</v>
      </c>
    </row>
    <row r="399" spans="5:214">
      <c r="E399">
        <f>IFERROR(SMALL(E108:E310,ROW()-ROW($E$313)+1),"")</f>
        <v>0</v>
      </c>
      <c r="F399">
        <f>IFERROR(SMALL(F108:F310,ROW()-ROW($F$313)+1),"")</f>
        <v>0</v>
      </c>
      <c r="G399">
        <f>IFERROR(SMALL(G108:G310,ROW()-ROW($G$313)+1),"")</f>
        <v>0</v>
      </c>
      <c r="H399">
        <f>IFERROR(SMALL(H108:H310,ROW()-ROW($H$313)+1),"")</f>
        <v>0</v>
      </c>
      <c r="I399">
        <f>IFERROR(SMALL(I108:I310,ROW()-ROW($I$313)+1),"")</f>
        <v>0</v>
      </c>
      <c r="J399">
        <f>IFERROR(SMALL(J108:J310,ROW()-ROW($J$313)+1),"")</f>
        <v>0</v>
      </c>
      <c r="K399">
        <f>IFERROR(SMALL(K108:K310,ROW()-ROW($K$313)+1),"")</f>
        <v>0</v>
      </c>
      <c r="L399">
        <f>IFERROR(SMALL(L108:L310,ROW()-ROW($L$313)+1),"")</f>
        <v>0</v>
      </c>
      <c r="M399">
        <f>IFERROR(SMALL(M108:M310,ROW()-ROW($M$313)+1),"")</f>
        <v>0</v>
      </c>
      <c r="N399">
        <f>IFERROR(SMALL(N108:N310,ROW()-ROW($N$313)+1),"")</f>
        <v>0</v>
      </c>
      <c r="O399">
        <f>IFERROR(SMALL(O108:O310,ROW()-ROW($O$313)+1),"")</f>
        <v>0</v>
      </c>
      <c r="P399">
        <f>IFERROR(SMALL(P108:P310,ROW()-ROW($P$313)+1),"")</f>
        <v>0</v>
      </c>
      <c r="Q399">
        <f>IFERROR(SMALL(Q108:Q310,ROW()-ROW($Q$313)+1),"")</f>
        <v>0</v>
      </c>
      <c r="R399">
        <f>IFERROR(SMALL(R108:R310,ROW()-ROW($R$313)+1),"")</f>
        <v>0</v>
      </c>
      <c r="S399">
        <f>IFERROR(SMALL(S108:S310,ROW()-ROW($S$313)+1),"")</f>
        <v>0</v>
      </c>
      <c r="T399">
        <f>IFERROR(SMALL(T108:T310,ROW()-ROW($T$313)+1),"")</f>
        <v>0</v>
      </c>
      <c r="U399">
        <f>IFERROR(SMALL(U108:U310,ROW()-ROW($U$313)+1),"")</f>
        <v>0</v>
      </c>
      <c r="V399">
        <f>IFERROR(SMALL(V108:V310,ROW()-ROW($V$313)+1),"")</f>
        <v>0</v>
      </c>
      <c r="W399">
        <f>IFERROR(SMALL(W108:W310,ROW()-ROW($W$313)+1),"")</f>
        <v>0</v>
      </c>
      <c r="X399">
        <f>IFERROR(SMALL(X108:X310,ROW()-ROW($X$313)+1),"")</f>
        <v>0</v>
      </c>
      <c r="Y399">
        <f>IFERROR(SMALL(Y108:Y310,ROW()-ROW($Y$313)+1),"")</f>
        <v>0</v>
      </c>
      <c r="Z399">
        <f>IFERROR(SMALL(Z108:Z310,ROW()-ROW($Z$313)+1),"")</f>
        <v>0</v>
      </c>
      <c r="AA399">
        <f>IFERROR(SMALL(AA108:AA310,ROW()-ROW($AA$313)+1),"")</f>
        <v>0</v>
      </c>
      <c r="AB399">
        <f>IFERROR(SMALL(AB108:AB310,ROW()-ROW($AB$313)+1),"")</f>
        <v>0</v>
      </c>
      <c r="AC399">
        <f>IFERROR(SMALL(AC108:AC310,ROW()-ROW($AC$313)+1),"")</f>
        <v>0</v>
      </c>
      <c r="AD399">
        <f>IFERROR(SMALL(AD108:AD310,ROW()-ROW($AD$313)+1),"")</f>
        <v>0</v>
      </c>
      <c r="AE399">
        <f>IFERROR(SMALL(AE108:AE310,ROW()-ROW($AE$313)+1),"")</f>
        <v>0</v>
      </c>
      <c r="AF399">
        <f>IFERROR(SMALL(AF108:AF310,ROW()-ROW($AF$313)+1),"")</f>
        <v>0</v>
      </c>
      <c r="AG399">
        <f>IFERROR(SMALL(AG108:AG310,ROW()-ROW($AG$313)+1),"")</f>
        <v>0</v>
      </c>
      <c r="AH399">
        <f>IFERROR(SMALL(AH108:AH310,ROW()-ROW($AH$313)+1),"")</f>
        <v>0</v>
      </c>
      <c r="AI399">
        <f>IFERROR(SMALL(AI108:AI310,ROW()-ROW($AI$313)+1),"")</f>
        <v>0</v>
      </c>
      <c r="AJ399">
        <f>IFERROR(SMALL(AJ108:AJ310,ROW()-ROW($AJ$313)+1),"")</f>
        <v>0</v>
      </c>
      <c r="AK399">
        <f>IFERROR(SMALL(AK108:AK310,ROW()-ROW($AK$313)+1),"")</f>
        <v>0</v>
      </c>
      <c r="AL399">
        <f>IFERROR(SMALL(AL108:AL310,ROW()-ROW($AL$313)+1),"")</f>
        <v>0</v>
      </c>
      <c r="AM399">
        <f>IFERROR(SMALL(AM108:AM310,ROW()-ROW($AM$313)+1),"")</f>
        <v>0</v>
      </c>
      <c r="AN399">
        <f>IFERROR(SMALL(AN108:AN310,ROW()-ROW($AN$313)+1),"")</f>
        <v>0</v>
      </c>
      <c r="AO399">
        <f>IFERROR(SMALL(AO108:AO310,ROW()-ROW($AO$313)+1),"")</f>
        <v>0</v>
      </c>
      <c r="AP399">
        <f>IFERROR(SMALL(AP108:AP310,ROW()-ROW($AP$313)+1),"")</f>
        <v>0</v>
      </c>
      <c r="AQ399">
        <f>IFERROR(SMALL(AQ108:AQ310,ROW()-ROW($AQ$313)+1),"")</f>
        <v>0</v>
      </c>
      <c r="AR399">
        <f>IFERROR(SMALL(AR108:AR310,ROW()-ROW($AR$313)+1),"")</f>
        <v>0</v>
      </c>
      <c r="AS399">
        <f>IFERROR(SMALL(AS108:AS310,ROW()-ROW($AS$313)+1),"")</f>
        <v>0</v>
      </c>
      <c r="AT399">
        <f>IFERROR(SMALL(AT108:AT310,ROW()-ROW($AT$313)+1),"")</f>
        <v>0</v>
      </c>
      <c r="AU399">
        <f>IFERROR(SMALL(AU108:AU310,ROW()-ROW($AU$313)+1),"")</f>
        <v>0</v>
      </c>
      <c r="AV399">
        <f>IFERROR(SMALL(AV108:AV310,ROW()-ROW($AV$313)+1),"")</f>
        <v>0</v>
      </c>
      <c r="AW399">
        <f>IFERROR(SMALL(AW108:AW310,ROW()-ROW($AW$313)+1),"")</f>
        <v>0</v>
      </c>
      <c r="AX399">
        <f>IFERROR(SMALL(AX108:AX310,ROW()-ROW($AX$313)+1),"")</f>
        <v>0</v>
      </c>
      <c r="AY399">
        <f>IFERROR(SMALL(AY108:AY310,ROW()-ROW($AY$313)+1),"")</f>
        <v>0</v>
      </c>
      <c r="AZ399">
        <f>IFERROR(SMALL(AZ108:AZ310,ROW()-ROW($AZ$313)+1),"")</f>
        <v>0</v>
      </c>
      <c r="BA399">
        <f>IFERROR(SMALL(BA108:BA310,ROW()-ROW($BA$313)+1),"")</f>
        <v>0</v>
      </c>
      <c r="BB399">
        <f>IFERROR(SMALL(BB108:BB310,ROW()-ROW($BB$313)+1),"")</f>
        <v>0</v>
      </c>
      <c r="BC399">
        <f>IFERROR(SMALL(BC108:BC310,ROW()-ROW($BC$313)+1),"")</f>
        <v>0</v>
      </c>
      <c r="BD399">
        <f>IFERROR(SMALL(BD108:BD310,ROW()-ROW($BD$313)+1),"")</f>
        <v>0</v>
      </c>
      <c r="BE399">
        <f>IFERROR(SMALL(BE108:BE310,ROW()-ROW($BE$313)+1),"")</f>
        <v>0</v>
      </c>
      <c r="BF399">
        <f>IFERROR(SMALL(BF108:BF310,ROW()-ROW($BF$313)+1),"")</f>
        <v>0</v>
      </c>
      <c r="BG399">
        <f>IFERROR(SMALL(BG108:BG310,ROW()-ROW($BG$313)+1),"")</f>
        <v>0</v>
      </c>
      <c r="BH399">
        <f>IFERROR(SMALL(BH108:BH310,ROW()-ROW($BH$313)+1),"")</f>
        <v>0</v>
      </c>
      <c r="BI399">
        <f>IFERROR(SMALL(BI108:BI310,ROW()-ROW($BI$313)+1),"")</f>
        <v>0</v>
      </c>
      <c r="BJ399">
        <f>IFERROR(SMALL(BJ108:BJ310,ROW()-ROW($BJ$313)+1),"")</f>
        <v>0</v>
      </c>
      <c r="BK399">
        <f>IFERROR(SMALL(BK108:BK310,ROW()-ROW($BK$313)+1),"")</f>
        <v>0</v>
      </c>
      <c r="BL399">
        <f>IFERROR(SMALL(BL108:BL310,ROW()-ROW($BL$313)+1),"")</f>
        <v>0</v>
      </c>
      <c r="BM399">
        <f>IFERROR(SMALL(BM108:BM310,ROW()-ROW($BM$313)+1),"")</f>
        <v>0</v>
      </c>
      <c r="BN399">
        <f>IFERROR(SMALL(BN108:BN310,ROW()-ROW($BN$313)+1),"")</f>
        <v>0</v>
      </c>
      <c r="BO399">
        <f>IFERROR(SMALL(BO108:BO310,ROW()-ROW($BO$313)+1),"")</f>
        <v>0</v>
      </c>
      <c r="BP399">
        <f>IFERROR(SMALL(BP108:BP310,ROW()-ROW($BP$313)+1),"")</f>
        <v>0</v>
      </c>
      <c r="BQ399">
        <f>IFERROR(SMALL(BQ108:BQ310,ROW()-ROW($BQ$313)+1),"")</f>
        <v>0</v>
      </c>
      <c r="BR399">
        <f>IFERROR(SMALL(BR108:BR310,ROW()-ROW($BR$313)+1),"")</f>
        <v>0</v>
      </c>
      <c r="BS399">
        <f>IFERROR(SMALL(BS108:BS310,ROW()-ROW($BS$313)+1),"")</f>
        <v>0</v>
      </c>
      <c r="BT399">
        <f>IFERROR(SMALL(BT108:BT310,ROW()-ROW($BT$313)+1),"")</f>
        <v>0</v>
      </c>
      <c r="BU399">
        <f>IFERROR(SMALL(BU108:BU310,ROW()-ROW($BU$313)+1),"")</f>
        <v>0</v>
      </c>
      <c r="BV399">
        <f>IFERROR(SMALL(BV108:BV310,ROW()-ROW($BV$313)+1),"")</f>
        <v>0</v>
      </c>
      <c r="BW399">
        <f>IFERROR(SMALL(BW108:BW310,ROW()-ROW($BW$313)+1),"")</f>
        <v>0</v>
      </c>
      <c r="BX399">
        <f>IFERROR(SMALL(BX108:BX310,ROW()-ROW($BX$313)+1),"")</f>
        <v>0</v>
      </c>
      <c r="BY399">
        <f>IFERROR(SMALL(BY108:BY310,ROW()-ROW($BY$313)+1),"")</f>
        <v>0</v>
      </c>
      <c r="BZ399">
        <f>IFERROR(SMALL(BZ108:BZ310,ROW()-ROW($BZ$313)+1),"")</f>
        <v>0</v>
      </c>
      <c r="CA399">
        <f>IFERROR(SMALL(CA108:CA310,ROW()-ROW($CA$313)+1),"")</f>
        <v>0</v>
      </c>
      <c r="CB399">
        <f>IFERROR(SMALL(CB108:CB310,ROW()-ROW($CB$313)+1),"")</f>
        <v>0</v>
      </c>
      <c r="CC399">
        <f>IFERROR(SMALL(CC108:CC310,ROW()-ROW($CC$313)+1),"")</f>
        <v>0</v>
      </c>
      <c r="CD399">
        <f>IFERROR(SMALL(CD108:CD310,ROW()-ROW($CD$313)+1),"")</f>
        <v>0</v>
      </c>
      <c r="CE399">
        <f>IFERROR(SMALL(CE108:CE310,ROW()-ROW($CE$313)+1),"")</f>
        <v>0</v>
      </c>
      <c r="CF399">
        <f>IFERROR(SMALL(CF108:CF310,ROW()-ROW($CF$313)+1),"")</f>
        <v>0</v>
      </c>
      <c r="CG399">
        <f>IFERROR(SMALL(CG108:CG310,ROW()-ROW($CG$313)+1),"")</f>
        <v>0</v>
      </c>
      <c r="CH399">
        <f>IFERROR(SMALL(CH108:CH310,ROW()-ROW($CH$313)+1),"")</f>
        <v>0</v>
      </c>
      <c r="CI399">
        <f>IFERROR(SMALL(CI108:CI310,ROW()-ROW($CI$313)+1),"")</f>
        <v>0</v>
      </c>
      <c r="CJ399">
        <f>IFERROR(SMALL(CJ108:CJ310,ROW()-ROW($CJ$313)+1),"")</f>
        <v>0</v>
      </c>
      <c r="CK399">
        <f>IFERROR(SMALL(CK108:CK310,ROW()-ROW($CK$313)+1),"")</f>
        <v>0</v>
      </c>
      <c r="CL399">
        <f>IFERROR(SMALL(CL108:CL310,ROW()-ROW($CL$313)+1),"")</f>
        <v>0</v>
      </c>
      <c r="CM399">
        <f>IFERROR(SMALL(CM108:CM310,ROW()-ROW($CM$313)+1),"")</f>
        <v>0</v>
      </c>
      <c r="CN399">
        <f>IFERROR(SMALL(CN108:CN310,ROW()-ROW($CN$313)+1),"")</f>
        <v>0</v>
      </c>
      <c r="CO399">
        <f>IFERROR(SMALL(CO108:CO310,ROW()-ROW($CO$313)+1),"")</f>
        <v>0</v>
      </c>
      <c r="CP399">
        <f>IFERROR(SMALL(CP108:CP310,ROW()-ROW($CP$313)+1),"")</f>
        <v>0</v>
      </c>
      <c r="CQ399">
        <f>IFERROR(SMALL(CQ108:CQ310,ROW()-ROW($CQ$313)+1),"")</f>
        <v>0</v>
      </c>
      <c r="CR399">
        <f>IFERROR(SMALL(CR108:CR310,ROW()-ROW($CR$313)+1),"")</f>
        <v>0</v>
      </c>
      <c r="CS399">
        <f>IFERROR(SMALL(CS108:CS310,ROW()-ROW($CS$313)+1),"")</f>
        <v>0</v>
      </c>
      <c r="CT399">
        <f>IFERROR(SMALL(CT108:CT310,ROW()-ROW($CT$313)+1),"")</f>
        <v>0</v>
      </c>
      <c r="CU399">
        <f>IFERROR(SMALL(CU108:CU310,ROW()-ROW($CU$313)+1),"")</f>
        <v>0</v>
      </c>
      <c r="CV399">
        <f>IFERROR(SMALL(CV108:CV310,ROW()-ROW($CV$313)+1),"")</f>
        <v>0</v>
      </c>
      <c r="CW399">
        <f>IFERROR(SMALL(CW108:CW310,ROW()-ROW($CW$313)+1),"")</f>
        <v>0</v>
      </c>
      <c r="CX399">
        <f>IFERROR(SMALL(CX108:CX310,ROW()-ROW($CX$313)+1),"")</f>
        <v>0</v>
      </c>
      <c r="CY399">
        <f>IFERROR(SMALL(CY108:CY310,ROW()-ROW($CY$313)+1),"")</f>
        <v>0</v>
      </c>
      <c r="CZ399">
        <f>IFERROR(SMALL(CZ108:CZ310,ROW()-ROW($CZ$313)+1),"")</f>
        <v>0</v>
      </c>
      <c r="DA399">
        <f>IFERROR(SMALL(DA108:DA310,ROW()-ROW($DA$313)+1),"")</f>
        <v>0</v>
      </c>
      <c r="DB399">
        <f>IFERROR(SMALL(DB108:DB310,ROW()-ROW($DB$313)+1),"")</f>
        <v>0</v>
      </c>
      <c r="DC399">
        <f>IFERROR(SMALL(DC108:DC310,ROW()-ROW($DC$313)+1),"")</f>
        <v>0</v>
      </c>
      <c r="DD399">
        <f>IFERROR(SMALL(DD108:DD310,ROW()-ROW($DD$313)+1),"")</f>
        <v>0</v>
      </c>
      <c r="DG399">
        <f>IFERROR(SMALL(DG108:DG310,ROW()-ROW($DG$313)+1),"")</f>
        <v>0</v>
      </c>
      <c r="DH399">
        <f>IFERROR(SMALL(DH108:DH310,ROW()-ROW($DH$313)+1),"")</f>
        <v>0</v>
      </c>
      <c r="DI399">
        <f>IFERROR(SMALL(DI108:DI310,ROW()-ROW($DI$313)+1),"")</f>
        <v>0</v>
      </c>
      <c r="DJ399">
        <f>IFERROR(SMALL(DJ108:DJ310,ROW()-ROW($DJ$313)+1),"")</f>
        <v>0</v>
      </c>
      <c r="DK399">
        <f>IFERROR(SMALL(DK108:DK310,ROW()-ROW($DK$313)+1),"")</f>
        <v>0</v>
      </c>
      <c r="DL399">
        <f>IFERROR(SMALL(DL108:DL310,ROW()-ROW($DL$313)+1),"")</f>
        <v>0</v>
      </c>
      <c r="DM399">
        <f>IFERROR(SMALL(DM108:DM310,ROW()-ROW($DM$313)+1),"")</f>
        <v>0</v>
      </c>
      <c r="DN399">
        <f>IFERROR(SMALL(DN108:DN310,ROW()-ROW($DN$313)+1),"")</f>
        <v>0</v>
      </c>
      <c r="DO399">
        <f>IFERROR(SMALL(DO108:DO310,ROW()-ROW($DO$313)+1),"")</f>
        <v>0</v>
      </c>
      <c r="DP399">
        <f>IFERROR(SMALL(DP108:DP310,ROW()-ROW($DP$313)+1),"")</f>
        <v>0</v>
      </c>
      <c r="DQ399">
        <f>IFERROR(SMALL(DQ108:DQ310,ROW()-ROW($DQ$313)+1),"")</f>
        <v>0</v>
      </c>
      <c r="DR399">
        <f>IFERROR(SMALL(DR108:DR310,ROW()-ROW($DR$313)+1),"")</f>
        <v>0</v>
      </c>
      <c r="DS399">
        <f>IFERROR(SMALL(DS108:DS310,ROW()-ROW($DS$313)+1),"")</f>
        <v>0</v>
      </c>
      <c r="DT399">
        <f>IFERROR(SMALL(DT108:DT310,ROW()-ROW($DT$313)+1),"")</f>
        <v>0</v>
      </c>
      <c r="DU399">
        <f>IFERROR(SMALL(DU108:DU310,ROW()-ROW($DU$313)+1),"")</f>
        <v>0</v>
      </c>
      <c r="DV399">
        <f>IFERROR(SMALL(DV108:DV310,ROW()-ROW($DV$313)+1),"")</f>
        <v>0</v>
      </c>
      <c r="DW399">
        <f>IFERROR(SMALL(DW108:DW310,ROW()-ROW($DW$313)+1),"")</f>
        <v>0</v>
      </c>
      <c r="DX399">
        <f>IFERROR(SMALL(DX108:DX310,ROW()-ROW($DX$313)+1),"")</f>
        <v>0</v>
      </c>
      <c r="DY399">
        <f>IFERROR(SMALL(DY108:DY310,ROW()-ROW($DY$313)+1),"")</f>
        <v>0</v>
      </c>
      <c r="DZ399">
        <f>IFERROR(SMALL(DZ108:DZ310,ROW()-ROW($DZ$313)+1),"")</f>
        <v>0</v>
      </c>
      <c r="EA399">
        <f>IFERROR(SMALL(EA108:EA310,ROW()-ROW($EA$313)+1),"")</f>
        <v>0</v>
      </c>
      <c r="EB399">
        <f>IFERROR(SMALL(EB108:EB310,ROW()-ROW($EB$313)+1),"")</f>
        <v>0</v>
      </c>
      <c r="EC399">
        <f>IFERROR(SMALL(EC108:EC310,ROW()-ROW($EC$313)+1),"")</f>
        <v>0</v>
      </c>
      <c r="ED399">
        <f>IFERROR(SMALL(ED108:ED310,ROW()-ROW($ED$313)+1),"")</f>
        <v>0</v>
      </c>
      <c r="EE399">
        <f>IFERROR(SMALL(EE108:EE310,ROW()-ROW($EE$313)+1),"")</f>
        <v>0</v>
      </c>
      <c r="EF399">
        <f>IFERROR(SMALL(EF108:EF310,ROW()-ROW($EF$313)+1),"")</f>
        <v>0</v>
      </c>
      <c r="EG399">
        <f>IFERROR(SMALL(EG108:EG310,ROW()-ROW($EG$313)+1),"")</f>
        <v>0</v>
      </c>
      <c r="EH399">
        <f>IFERROR(SMALL(EH108:EH310,ROW()-ROW($EH$313)+1),"")</f>
        <v>0</v>
      </c>
      <c r="EI399">
        <f>IFERROR(SMALL(EI108:EI310,ROW()-ROW($EI$313)+1),"")</f>
        <v>0</v>
      </c>
      <c r="EJ399">
        <f>IFERROR(SMALL(EJ108:EJ310,ROW()-ROW($EJ$313)+1),"")</f>
        <v>0</v>
      </c>
      <c r="EK399">
        <f>IFERROR(SMALL(EK108:EK310,ROW()-ROW($EK$313)+1),"")</f>
        <v>0</v>
      </c>
      <c r="EL399">
        <f>IFERROR(SMALL(EL108:EL310,ROW()-ROW($EL$313)+1),"")</f>
        <v>0</v>
      </c>
      <c r="EM399">
        <f>IFERROR(SMALL(EM108:EM310,ROW()-ROW($EM$313)+1),"")</f>
        <v>0</v>
      </c>
      <c r="EN399">
        <f>IFERROR(SMALL(EN108:EN310,ROW()-ROW($EN$313)+1),"")</f>
        <v>0</v>
      </c>
      <c r="EO399">
        <f>IFERROR(SMALL(EO108:EO310,ROW()-ROW($EO$313)+1),"")</f>
        <v>0</v>
      </c>
      <c r="EP399">
        <f>IFERROR(SMALL(EP108:EP310,ROW()-ROW($EP$313)+1),"")</f>
        <v>0</v>
      </c>
      <c r="EQ399">
        <f>IFERROR(SMALL(EQ108:EQ310,ROW()-ROW($EQ$313)+1),"")</f>
        <v>0</v>
      </c>
      <c r="ER399">
        <f>IFERROR(SMALL(ER108:ER310,ROW()-ROW($ER$313)+1),"")</f>
        <v>0</v>
      </c>
      <c r="ES399">
        <f>IFERROR(SMALL(ES108:ES310,ROW()-ROW($ES$313)+1),"")</f>
        <v>0</v>
      </c>
      <c r="ET399">
        <f>IFERROR(SMALL(ET108:ET310,ROW()-ROW($ET$313)+1),"")</f>
        <v>0</v>
      </c>
      <c r="EU399">
        <f>IFERROR(SMALL(EU108:EU310,ROW()-ROW($EU$313)+1),"")</f>
        <v>0</v>
      </c>
      <c r="EV399">
        <f>IFERROR(SMALL(EV108:EV310,ROW()-ROW($EV$313)+1),"")</f>
        <v>0</v>
      </c>
      <c r="EW399">
        <f>IFERROR(SMALL(EW108:EW310,ROW()-ROW($EW$313)+1),"")</f>
        <v>0</v>
      </c>
      <c r="EX399">
        <f>IFERROR(SMALL(EX108:EX310,ROW()-ROW($EX$313)+1),"")</f>
        <v>0</v>
      </c>
      <c r="EY399">
        <f>IFERROR(SMALL(EY108:EY310,ROW()-ROW($EY$313)+1),"")</f>
        <v>0</v>
      </c>
      <c r="EZ399">
        <f>IFERROR(SMALL(EZ108:EZ310,ROW()-ROW($EZ$313)+1),"")</f>
        <v>0</v>
      </c>
      <c r="FA399">
        <f>IFERROR(SMALL(FA108:FA310,ROW()-ROW($FA$313)+1),"")</f>
        <v>0</v>
      </c>
      <c r="FB399">
        <f>IFERROR(SMALL(FB108:FB310,ROW()-ROW($FB$313)+1),"")</f>
        <v>0</v>
      </c>
      <c r="FC399">
        <f>IFERROR(SMALL(FC108:FC310,ROW()-ROW($FC$313)+1),"")</f>
        <v>0</v>
      </c>
      <c r="FD399">
        <f>IFERROR(SMALL(FD108:FD310,ROW()-ROW($FD$313)+1),"")</f>
        <v>0</v>
      </c>
      <c r="FE399">
        <f>IFERROR(SMALL(FE108:FE310,ROW()-ROW($FE$313)+1),"")</f>
        <v>0</v>
      </c>
      <c r="FF399">
        <f>IFERROR(SMALL(FF108:FF310,ROW()-ROW($FF$313)+1),"")</f>
        <v>0</v>
      </c>
      <c r="FG399">
        <f>IFERROR(SMALL(FG108:FG310,ROW()-ROW($FG$313)+1),"")</f>
        <v>0</v>
      </c>
      <c r="FH399">
        <f>IFERROR(SMALL(FH108:FH310,ROW()-ROW($FH$313)+1),"")</f>
        <v>0</v>
      </c>
      <c r="FI399">
        <f>IFERROR(SMALL(FI108:FI310,ROW()-ROW($FI$313)+1),"")</f>
        <v>0</v>
      </c>
      <c r="FJ399">
        <f>IFERROR(SMALL(FJ108:FJ310,ROW()-ROW($FJ$313)+1),"")</f>
        <v>0</v>
      </c>
      <c r="FK399">
        <f>IFERROR(SMALL(FK108:FK310,ROW()-ROW($FK$313)+1),"")</f>
        <v>0</v>
      </c>
      <c r="FL399">
        <f>IFERROR(SMALL(FL108:FL310,ROW()-ROW($FL$313)+1),"")</f>
        <v>0</v>
      </c>
      <c r="FM399">
        <f>IFERROR(SMALL(FM108:FM310,ROW()-ROW($FM$313)+1),"")</f>
        <v>0</v>
      </c>
      <c r="FN399">
        <f>IFERROR(SMALL(FN108:FN310,ROW()-ROW($FN$313)+1),"")</f>
        <v>0</v>
      </c>
      <c r="FO399">
        <f>IFERROR(SMALL(FO108:FO310,ROW()-ROW($FO$313)+1),"")</f>
        <v>0</v>
      </c>
      <c r="FP399">
        <f>IFERROR(SMALL(FP108:FP310,ROW()-ROW($FP$313)+1),"")</f>
        <v>0</v>
      </c>
      <c r="FQ399">
        <f>IFERROR(SMALL(FQ108:FQ310,ROW()-ROW($FQ$313)+1),"")</f>
        <v>0</v>
      </c>
      <c r="FR399">
        <f>IFERROR(SMALL(FR108:FR310,ROW()-ROW($FR$313)+1),"")</f>
        <v>0</v>
      </c>
      <c r="FS399">
        <f>IFERROR(SMALL(FS108:FS310,ROW()-ROW($FS$313)+1),"")</f>
        <v>0</v>
      </c>
      <c r="FT399">
        <f>IFERROR(SMALL(FT108:FT310,ROW()-ROW($FT$313)+1),"")</f>
        <v>0</v>
      </c>
      <c r="FU399">
        <f>IFERROR(SMALL(FU108:FU310,ROW()-ROW($FU$313)+1),"")</f>
        <v>0</v>
      </c>
      <c r="FV399">
        <f>IFERROR(SMALL(FV108:FV310,ROW()-ROW($FV$313)+1),"")</f>
        <v>0</v>
      </c>
      <c r="FW399">
        <f>IFERROR(SMALL(FW108:FW310,ROW()-ROW($FW$313)+1),"")</f>
        <v>0</v>
      </c>
      <c r="FX399">
        <f>IFERROR(SMALL(FX108:FX310,ROW()-ROW($FX$313)+1),"")</f>
        <v>0</v>
      </c>
      <c r="FY399">
        <f>IFERROR(SMALL(FY108:FY310,ROW()-ROW($FY$313)+1),"")</f>
        <v>0</v>
      </c>
      <c r="FZ399">
        <f>IFERROR(SMALL(FZ108:FZ310,ROW()-ROW($FZ$313)+1),"")</f>
        <v>0</v>
      </c>
      <c r="GA399">
        <f>IFERROR(SMALL(GA108:GA310,ROW()-ROW($GA$313)+1),"")</f>
        <v>0</v>
      </c>
      <c r="GB399">
        <f>IFERROR(SMALL(GB108:GB310,ROW()-ROW($GB$313)+1),"")</f>
        <v>0</v>
      </c>
      <c r="GC399">
        <f>IFERROR(SMALL(GC108:GC310,ROW()-ROW($GC$313)+1),"")</f>
        <v>0</v>
      </c>
      <c r="GD399">
        <f>IFERROR(SMALL(GD108:GD310,ROW()-ROW($GD$313)+1),"")</f>
        <v>0</v>
      </c>
      <c r="GE399">
        <f>IFERROR(SMALL(GE108:GE310,ROW()-ROW($GE$313)+1),"")</f>
        <v>0</v>
      </c>
      <c r="GF399">
        <f>IFERROR(SMALL(GF108:GF310,ROW()-ROW($GF$313)+1),"")</f>
        <v>0</v>
      </c>
      <c r="GG399">
        <f>IFERROR(SMALL(GG108:GG310,ROW()-ROW($GG$313)+1),"")</f>
        <v>0</v>
      </c>
      <c r="GH399">
        <f>IFERROR(SMALL(GH108:GH310,ROW()-ROW($GH$313)+1),"")</f>
        <v>0</v>
      </c>
      <c r="GI399">
        <f>IFERROR(SMALL(GI108:GI310,ROW()-ROW($GI$313)+1),"")</f>
        <v>0</v>
      </c>
      <c r="GJ399">
        <f>IFERROR(SMALL(GJ108:GJ310,ROW()-ROW($GJ$313)+1),"")</f>
        <v>0</v>
      </c>
      <c r="GK399">
        <f>IFERROR(SMALL(GK108:GK310,ROW()-ROW($GK$313)+1),"")</f>
        <v>0</v>
      </c>
      <c r="GL399">
        <f>IFERROR(SMALL(GL108:GL310,ROW()-ROW($GL$313)+1),"")</f>
        <v>0</v>
      </c>
      <c r="GM399">
        <f>IFERROR(SMALL(GM108:GM310,ROW()-ROW($GM$313)+1),"")</f>
        <v>0</v>
      </c>
      <c r="GN399">
        <f>IFERROR(SMALL(GN108:GN310,ROW()-ROW($GN$313)+1),"")</f>
        <v>0</v>
      </c>
      <c r="GO399">
        <f>IFERROR(SMALL(GO108:GO310,ROW()-ROW($GO$313)+1),"")</f>
        <v>0</v>
      </c>
      <c r="GP399">
        <f>IFERROR(SMALL(GP108:GP310,ROW()-ROW($GP$313)+1),"")</f>
        <v>0</v>
      </c>
      <c r="GQ399">
        <f>IFERROR(SMALL(GQ108:GQ310,ROW()-ROW($GQ$313)+1),"")</f>
        <v>0</v>
      </c>
      <c r="GR399">
        <f>IFERROR(SMALL(GR108:GR310,ROW()-ROW($GR$313)+1),"")</f>
        <v>0</v>
      </c>
      <c r="GS399">
        <f>IFERROR(SMALL(GS108:GS310,ROW()-ROW($GS$313)+1),"")</f>
        <v>0</v>
      </c>
      <c r="GT399">
        <f>IFERROR(SMALL(GT108:GT310,ROW()-ROW($GT$313)+1),"")</f>
        <v>0</v>
      </c>
      <c r="GU399">
        <f>IFERROR(SMALL(GU108:GU310,ROW()-ROW($GU$313)+1),"")</f>
        <v>0</v>
      </c>
      <c r="GV399">
        <f>IFERROR(SMALL(GV108:GV310,ROW()-ROW($GV$313)+1),"")</f>
        <v>0</v>
      </c>
      <c r="GW399">
        <f>IFERROR(SMALL(GW108:GW310,ROW()-ROW($GW$313)+1),"")</f>
        <v>0</v>
      </c>
      <c r="GX399">
        <f>IFERROR(SMALL(GX108:GX310,ROW()-ROW($GX$313)+1),"")</f>
        <v>0</v>
      </c>
      <c r="GY399">
        <f>IFERROR(SMALL(GY108:GY310,ROW()-ROW($GY$313)+1),"")</f>
        <v>0</v>
      </c>
      <c r="GZ399">
        <f>IFERROR(SMALL(GZ108:GZ310,ROW()-ROW($GZ$313)+1),"")</f>
        <v>0</v>
      </c>
      <c r="HA399">
        <f>IFERROR(SMALL(HA108:HA310,ROW()-ROW($HA$313)+1),"")</f>
        <v>0</v>
      </c>
      <c r="HB399">
        <f>IFERROR(SMALL(HB108:HB310,ROW()-ROW($HB$313)+1),"")</f>
        <v>0</v>
      </c>
      <c r="HC399">
        <f>IFERROR(SMALL(HC108:HC310,ROW()-ROW($HC$313)+1),"")</f>
        <v>0</v>
      </c>
      <c r="HD399">
        <f>IFERROR(SMALL(HD108:HD310,ROW()-ROW($HD$313)+1),"")</f>
        <v>0</v>
      </c>
      <c r="HE399">
        <f>IFERROR(SMALL(HE108:HE310,ROW()-ROW($HE$313)+1),"")</f>
        <v>0</v>
      </c>
      <c r="HF399">
        <f>IFERROR(SMALL(HF108:HF310,ROW()-ROW($HF$313)+1),"")</f>
        <v>0</v>
      </c>
    </row>
    <row r="400" spans="5:214">
      <c r="E400">
        <f>IFERROR(SMALL(E108:E310,ROW()-ROW($E$313)+1),"")</f>
        <v>0</v>
      </c>
      <c r="F400">
        <f>IFERROR(SMALL(F108:F310,ROW()-ROW($F$313)+1),"")</f>
        <v>0</v>
      </c>
      <c r="G400">
        <f>IFERROR(SMALL(G108:G310,ROW()-ROW($G$313)+1),"")</f>
        <v>0</v>
      </c>
      <c r="H400">
        <f>IFERROR(SMALL(H108:H310,ROW()-ROW($H$313)+1),"")</f>
        <v>0</v>
      </c>
      <c r="I400">
        <f>IFERROR(SMALL(I108:I310,ROW()-ROW($I$313)+1),"")</f>
        <v>0</v>
      </c>
      <c r="J400">
        <f>IFERROR(SMALL(J108:J310,ROW()-ROW($J$313)+1),"")</f>
        <v>0</v>
      </c>
      <c r="K400">
        <f>IFERROR(SMALL(K108:K310,ROW()-ROW($K$313)+1),"")</f>
        <v>0</v>
      </c>
      <c r="L400">
        <f>IFERROR(SMALL(L108:L310,ROW()-ROW($L$313)+1),"")</f>
        <v>0</v>
      </c>
      <c r="M400">
        <f>IFERROR(SMALL(M108:M310,ROW()-ROW($M$313)+1),"")</f>
        <v>0</v>
      </c>
      <c r="N400">
        <f>IFERROR(SMALL(N108:N310,ROW()-ROW($N$313)+1),"")</f>
        <v>0</v>
      </c>
      <c r="O400">
        <f>IFERROR(SMALL(O108:O310,ROW()-ROW($O$313)+1),"")</f>
        <v>0</v>
      </c>
      <c r="P400">
        <f>IFERROR(SMALL(P108:P310,ROW()-ROW($P$313)+1),"")</f>
        <v>0</v>
      </c>
      <c r="Q400">
        <f>IFERROR(SMALL(Q108:Q310,ROW()-ROW($Q$313)+1),"")</f>
        <v>0</v>
      </c>
      <c r="R400">
        <f>IFERROR(SMALL(R108:R310,ROW()-ROW($R$313)+1),"")</f>
        <v>0</v>
      </c>
      <c r="S400">
        <f>IFERROR(SMALL(S108:S310,ROW()-ROW($S$313)+1),"")</f>
        <v>0</v>
      </c>
      <c r="T400">
        <f>IFERROR(SMALL(T108:T310,ROW()-ROW($T$313)+1),"")</f>
        <v>0</v>
      </c>
      <c r="U400">
        <f>IFERROR(SMALL(U108:U310,ROW()-ROW($U$313)+1),"")</f>
        <v>0</v>
      </c>
      <c r="V400">
        <f>IFERROR(SMALL(V108:V310,ROW()-ROW($V$313)+1),"")</f>
        <v>0</v>
      </c>
      <c r="W400">
        <f>IFERROR(SMALL(W108:W310,ROW()-ROW($W$313)+1),"")</f>
        <v>0</v>
      </c>
      <c r="X400">
        <f>IFERROR(SMALL(X108:X310,ROW()-ROW($X$313)+1),"")</f>
        <v>0</v>
      </c>
      <c r="Y400">
        <f>IFERROR(SMALL(Y108:Y310,ROW()-ROW($Y$313)+1),"")</f>
        <v>0</v>
      </c>
      <c r="Z400">
        <f>IFERROR(SMALL(Z108:Z310,ROW()-ROW($Z$313)+1),"")</f>
        <v>0</v>
      </c>
      <c r="AA400">
        <f>IFERROR(SMALL(AA108:AA310,ROW()-ROW($AA$313)+1),"")</f>
        <v>0</v>
      </c>
      <c r="AB400">
        <f>IFERROR(SMALL(AB108:AB310,ROW()-ROW($AB$313)+1),"")</f>
        <v>0</v>
      </c>
      <c r="AC400">
        <f>IFERROR(SMALL(AC108:AC310,ROW()-ROW($AC$313)+1),"")</f>
        <v>0</v>
      </c>
      <c r="AD400">
        <f>IFERROR(SMALL(AD108:AD310,ROW()-ROW($AD$313)+1),"")</f>
        <v>0</v>
      </c>
      <c r="AE400">
        <f>IFERROR(SMALL(AE108:AE310,ROW()-ROW($AE$313)+1),"")</f>
        <v>0</v>
      </c>
      <c r="AF400">
        <f>IFERROR(SMALL(AF108:AF310,ROW()-ROW($AF$313)+1),"")</f>
        <v>0</v>
      </c>
      <c r="AG400">
        <f>IFERROR(SMALL(AG108:AG310,ROW()-ROW($AG$313)+1),"")</f>
        <v>0</v>
      </c>
      <c r="AH400">
        <f>IFERROR(SMALL(AH108:AH310,ROW()-ROW($AH$313)+1),"")</f>
        <v>0</v>
      </c>
      <c r="AI400">
        <f>IFERROR(SMALL(AI108:AI310,ROW()-ROW($AI$313)+1),"")</f>
        <v>0</v>
      </c>
      <c r="AJ400">
        <f>IFERROR(SMALL(AJ108:AJ310,ROW()-ROW($AJ$313)+1),"")</f>
        <v>0</v>
      </c>
      <c r="AK400">
        <f>IFERROR(SMALL(AK108:AK310,ROW()-ROW($AK$313)+1),"")</f>
        <v>0</v>
      </c>
      <c r="AL400">
        <f>IFERROR(SMALL(AL108:AL310,ROW()-ROW($AL$313)+1),"")</f>
        <v>0</v>
      </c>
      <c r="AM400">
        <f>IFERROR(SMALL(AM108:AM310,ROW()-ROW($AM$313)+1),"")</f>
        <v>0</v>
      </c>
      <c r="AN400">
        <f>IFERROR(SMALL(AN108:AN310,ROW()-ROW($AN$313)+1),"")</f>
        <v>0</v>
      </c>
      <c r="AO400">
        <f>IFERROR(SMALL(AO108:AO310,ROW()-ROW($AO$313)+1),"")</f>
        <v>0</v>
      </c>
      <c r="AP400">
        <f>IFERROR(SMALL(AP108:AP310,ROW()-ROW($AP$313)+1),"")</f>
        <v>0</v>
      </c>
      <c r="AQ400">
        <f>IFERROR(SMALL(AQ108:AQ310,ROW()-ROW($AQ$313)+1),"")</f>
        <v>0</v>
      </c>
      <c r="AR400">
        <f>IFERROR(SMALL(AR108:AR310,ROW()-ROW($AR$313)+1),"")</f>
        <v>0</v>
      </c>
      <c r="AS400">
        <f>IFERROR(SMALL(AS108:AS310,ROW()-ROW($AS$313)+1),"")</f>
        <v>0</v>
      </c>
      <c r="AT400">
        <f>IFERROR(SMALL(AT108:AT310,ROW()-ROW($AT$313)+1),"")</f>
        <v>0</v>
      </c>
      <c r="AU400">
        <f>IFERROR(SMALL(AU108:AU310,ROW()-ROW($AU$313)+1),"")</f>
        <v>0</v>
      </c>
      <c r="AV400">
        <f>IFERROR(SMALL(AV108:AV310,ROW()-ROW($AV$313)+1),"")</f>
        <v>0</v>
      </c>
      <c r="AW400">
        <f>IFERROR(SMALL(AW108:AW310,ROW()-ROW($AW$313)+1),"")</f>
        <v>0</v>
      </c>
      <c r="AX400">
        <f>IFERROR(SMALL(AX108:AX310,ROW()-ROW($AX$313)+1),"")</f>
        <v>0</v>
      </c>
      <c r="AY400">
        <f>IFERROR(SMALL(AY108:AY310,ROW()-ROW($AY$313)+1),"")</f>
        <v>0</v>
      </c>
      <c r="AZ400">
        <f>IFERROR(SMALL(AZ108:AZ310,ROW()-ROW($AZ$313)+1),"")</f>
        <v>0</v>
      </c>
      <c r="BA400">
        <f>IFERROR(SMALL(BA108:BA310,ROW()-ROW($BA$313)+1),"")</f>
        <v>0</v>
      </c>
      <c r="BB400">
        <f>IFERROR(SMALL(BB108:BB310,ROW()-ROW($BB$313)+1),"")</f>
        <v>0</v>
      </c>
      <c r="BC400">
        <f>IFERROR(SMALL(BC108:BC310,ROW()-ROW($BC$313)+1),"")</f>
        <v>0</v>
      </c>
      <c r="BD400">
        <f>IFERROR(SMALL(BD108:BD310,ROW()-ROW($BD$313)+1),"")</f>
        <v>0</v>
      </c>
      <c r="BE400">
        <f>IFERROR(SMALL(BE108:BE310,ROW()-ROW($BE$313)+1),"")</f>
        <v>0</v>
      </c>
      <c r="BF400">
        <f>IFERROR(SMALL(BF108:BF310,ROW()-ROW($BF$313)+1),"")</f>
        <v>0</v>
      </c>
      <c r="BG400">
        <f>IFERROR(SMALL(BG108:BG310,ROW()-ROW($BG$313)+1),"")</f>
        <v>0</v>
      </c>
      <c r="BH400">
        <f>IFERROR(SMALL(BH108:BH310,ROW()-ROW($BH$313)+1),"")</f>
        <v>0</v>
      </c>
      <c r="BI400">
        <f>IFERROR(SMALL(BI108:BI310,ROW()-ROW($BI$313)+1),"")</f>
        <v>0</v>
      </c>
      <c r="BJ400">
        <f>IFERROR(SMALL(BJ108:BJ310,ROW()-ROW($BJ$313)+1),"")</f>
        <v>0</v>
      </c>
      <c r="BK400">
        <f>IFERROR(SMALL(BK108:BK310,ROW()-ROW($BK$313)+1),"")</f>
        <v>0</v>
      </c>
      <c r="BL400">
        <f>IFERROR(SMALL(BL108:BL310,ROW()-ROW($BL$313)+1),"")</f>
        <v>0</v>
      </c>
      <c r="BM400">
        <f>IFERROR(SMALL(BM108:BM310,ROW()-ROW($BM$313)+1),"")</f>
        <v>0</v>
      </c>
      <c r="BN400">
        <f>IFERROR(SMALL(BN108:BN310,ROW()-ROW($BN$313)+1),"")</f>
        <v>0</v>
      </c>
      <c r="BO400">
        <f>IFERROR(SMALL(BO108:BO310,ROW()-ROW($BO$313)+1),"")</f>
        <v>0</v>
      </c>
      <c r="BP400">
        <f>IFERROR(SMALL(BP108:BP310,ROW()-ROW($BP$313)+1),"")</f>
        <v>0</v>
      </c>
      <c r="BQ400">
        <f>IFERROR(SMALL(BQ108:BQ310,ROW()-ROW($BQ$313)+1),"")</f>
        <v>0</v>
      </c>
      <c r="BR400">
        <f>IFERROR(SMALL(BR108:BR310,ROW()-ROW($BR$313)+1),"")</f>
        <v>0</v>
      </c>
      <c r="BS400">
        <f>IFERROR(SMALL(BS108:BS310,ROW()-ROW($BS$313)+1),"")</f>
        <v>0</v>
      </c>
      <c r="BT400">
        <f>IFERROR(SMALL(BT108:BT310,ROW()-ROW($BT$313)+1),"")</f>
        <v>0</v>
      </c>
      <c r="BU400">
        <f>IFERROR(SMALL(BU108:BU310,ROW()-ROW($BU$313)+1),"")</f>
        <v>0</v>
      </c>
      <c r="BV400">
        <f>IFERROR(SMALL(BV108:BV310,ROW()-ROW($BV$313)+1),"")</f>
        <v>0</v>
      </c>
      <c r="BW400">
        <f>IFERROR(SMALL(BW108:BW310,ROW()-ROW($BW$313)+1),"")</f>
        <v>0</v>
      </c>
      <c r="BX400">
        <f>IFERROR(SMALL(BX108:BX310,ROW()-ROW($BX$313)+1),"")</f>
        <v>0</v>
      </c>
      <c r="BY400">
        <f>IFERROR(SMALL(BY108:BY310,ROW()-ROW($BY$313)+1),"")</f>
        <v>0</v>
      </c>
      <c r="BZ400">
        <f>IFERROR(SMALL(BZ108:BZ310,ROW()-ROW($BZ$313)+1),"")</f>
        <v>0</v>
      </c>
      <c r="CA400">
        <f>IFERROR(SMALL(CA108:CA310,ROW()-ROW($CA$313)+1),"")</f>
        <v>0</v>
      </c>
      <c r="CB400">
        <f>IFERROR(SMALL(CB108:CB310,ROW()-ROW($CB$313)+1),"")</f>
        <v>0</v>
      </c>
      <c r="CC400">
        <f>IFERROR(SMALL(CC108:CC310,ROW()-ROW($CC$313)+1),"")</f>
        <v>0</v>
      </c>
      <c r="CD400">
        <f>IFERROR(SMALL(CD108:CD310,ROW()-ROW($CD$313)+1),"")</f>
        <v>0</v>
      </c>
      <c r="CE400">
        <f>IFERROR(SMALL(CE108:CE310,ROW()-ROW($CE$313)+1),"")</f>
        <v>0</v>
      </c>
      <c r="CF400">
        <f>IFERROR(SMALL(CF108:CF310,ROW()-ROW($CF$313)+1),"")</f>
        <v>0</v>
      </c>
      <c r="CG400">
        <f>IFERROR(SMALL(CG108:CG310,ROW()-ROW($CG$313)+1),"")</f>
        <v>0</v>
      </c>
      <c r="CH400">
        <f>IFERROR(SMALL(CH108:CH310,ROW()-ROW($CH$313)+1),"")</f>
        <v>0</v>
      </c>
      <c r="CI400">
        <f>IFERROR(SMALL(CI108:CI310,ROW()-ROW($CI$313)+1),"")</f>
        <v>0</v>
      </c>
      <c r="CJ400">
        <f>IFERROR(SMALL(CJ108:CJ310,ROW()-ROW($CJ$313)+1),"")</f>
        <v>0</v>
      </c>
      <c r="CK400">
        <f>IFERROR(SMALL(CK108:CK310,ROW()-ROW($CK$313)+1),"")</f>
        <v>0</v>
      </c>
      <c r="CL400">
        <f>IFERROR(SMALL(CL108:CL310,ROW()-ROW($CL$313)+1),"")</f>
        <v>0</v>
      </c>
      <c r="CM400">
        <f>IFERROR(SMALL(CM108:CM310,ROW()-ROW($CM$313)+1),"")</f>
        <v>0</v>
      </c>
      <c r="CN400">
        <f>IFERROR(SMALL(CN108:CN310,ROW()-ROW($CN$313)+1),"")</f>
        <v>0</v>
      </c>
      <c r="CO400">
        <f>IFERROR(SMALL(CO108:CO310,ROW()-ROW($CO$313)+1),"")</f>
        <v>0</v>
      </c>
      <c r="CP400">
        <f>IFERROR(SMALL(CP108:CP310,ROW()-ROW($CP$313)+1),"")</f>
        <v>0</v>
      </c>
      <c r="CQ400">
        <f>IFERROR(SMALL(CQ108:CQ310,ROW()-ROW($CQ$313)+1),"")</f>
        <v>0</v>
      </c>
      <c r="CR400">
        <f>IFERROR(SMALL(CR108:CR310,ROW()-ROW($CR$313)+1),"")</f>
        <v>0</v>
      </c>
      <c r="CS400">
        <f>IFERROR(SMALL(CS108:CS310,ROW()-ROW($CS$313)+1),"")</f>
        <v>0</v>
      </c>
      <c r="CT400">
        <f>IFERROR(SMALL(CT108:CT310,ROW()-ROW($CT$313)+1),"")</f>
        <v>0</v>
      </c>
      <c r="CU400">
        <f>IFERROR(SMALL(CU108:CU310,ROW()-ROW($CU$313)+1),"")</f>
        <v>0</v>
      </c>
      <c r="CV400">
        <f>IFERROR(SMALL(CV108:CV310,ROW()-ROW($CV$313)+1),"")</f>
        <v>0</v>
      </c>
      <c r="CW400">
        <f>IFERROR(SMALL(CW108:CW310,ROW()-ROW($CW$313)+1),"")</f>
        <v>0</v>
      </c>
      <c r="CX400">
        <f>IFERROR(SMALL(CX108:CX310,ROW()-ROW($CX$313)+1),"")</f>
        <v>0</v>
      </c>
      <c r="CY400">
        <f>IFERROR(SMALL(CY108:CY310,ROW()-ROW($CY$313)+1),"")</f>
        <v>0</v>
      </c>
      <c r="CZ400">
        <f>IFERROR(SMALL(CZ108:CZ310,ROW()-ROW($CZ$313)+1),"")</f>
        <v>0</v>
      </c>
      <c r="DA400">
        <f>IFERROR(SMALL(DA108:DA310,ROW()-ROW($DA$313)+1),"")</f>
        <v>0</v>
      </c>
      <c r="DB400">
        <f>IFERROR(SMALL(DB108:DB310,ROW()-ROW($DB$313)+1),"")</f>
        <v>0</v>
      </c>
      <c r="DC400">
        <f>IFERROR(SMALL(DC108:DC310,ROW()-ROW($DC$313)+1),"")</f>
        <v>0</v>
      </c>
      <c r="DD400">
        <f>IFERROR(SMALL(DD108:DD310,ROW()-ROW($DD$313)+1),"")</f>
        <v>0</v>
      </c>
      <c r="DG400">
        <f>IFERROR(SMALL(DG108:DG310,ROW()-ROW($DG$313)+1),"")</f>
        <v>0</v>
      </c>
      <c r="DH400">
        <f>IFERROR(SMALL(DH108:DH310,ROW()-ROW($DH$313)+1),"")</f>
        <v>0</v>
      </c>
      <c r="DI400">
        <f>IFERROR(SMALL(DI108:DI310,ROW()-ROW($DI$313)+1),"")</f>
        <v>0</v>
      </c>
      <c r="DJ400">
        <f>IFERROR(SMALL(DJ108:DJ310,ROW()-ROW($DJ$313)+1),"")</f>
        <v>0</v>
      </c>
      <c r="DK400">
        <f>IFERROR(SMALL(DK108:DK310,ROW()-ROW($DK$313)+1),"")</f>
        <v>0</v>
      </c>
      <c r="DL400">
        <f>IFERROR(SMALL(DL108:DL310,ROW()-ROW($DL$313)+1),"")</f>
        <v>0</v>
      </c>
      <c r="DM400">
        <f>IFERROR(SMALL(DM108:DM310,ROW()-ROW($DM$313)+1),"")</f>
        <v>0</v>
      </c>
      <c r="DN400">
        <f>IFERROR(SMALL(DN108:DN310,ROW()-ROW($DN$313)+1),"")</f>
        <v>0</v>
      </c>
      <c r="DO400">
        <f>IFERROR(SMALL(DO108:DO310,ROW()-ROW($DO$313)+1),"")</f>
        <v>0</v>
      </c>
      <c r="DP400">
        <f>IFERROR(SMALL(DP108:DP310,ROW()-ROW($DP$313)+1),"")</f>
        <v>0</v>
      </c>
      <c r="DQ400">
        <f>IFERROR(SMALL(DQ108:DQ310,ROW()-ROW($DQ$313)+1),"")</f>
        <v>0</v>
      </c>
      <c r="DR400">
        <f>IFERROR(SMALL(DR108:DR310,ROW()-ROW($DR$313)+1),"")</f>
        <v>0</v>
      </c>
      <c r="DS400">
        <f>IFERROR(SMALL(DS108:DS310,ROW()-ROW($DS$313)+1),"")</f>
        <v>0</v>
      </c>
      <c r="DT400">
        <f>IFERROR(SMALL(DT108:DT310,ROW()-ROW($DT$313)+1),"")</f>
        <v>0</v>
      </c>
      <c r="DU400">
        <f>IFERROR(SMALL(DU108:DU310,ROW()-ROW($DU$313)+1),"")</f>
        <v>0</v>
      </c>
      <c r="DV400">
        <f>IFERROR(SMALL(DV108:DV310,ROW()-ROW($DV$313)+1),"")</f>
        <v>0</v>
      </c>
      <c r="DW400">
        <f>IFERROR(SMALL(DW108:DW310,ROW()-ROW($DW$313)+1),"")</f>
        <v>0</v>
      </c>
      <c r="DX400">
        <f>IFERROR(SMALL(DX108:DX310,ROW()-ROW($DX$313)+1),"")</f>
        <v>0</v>
      </c>
      <c r="DY400">
        <f>IFERROR(SMALL(DY108:DY310,ROW()-ROW($DY$313)+1),"")</f>
        <v>0</v>
      </c>
      <c r="DZ400">
        <f>IFERROR(SMALL(DZ108:DZ310,ROW()-ROW($DZ$313)+1),"")</f>
        <v>0</v>
      </c>
      <c r="EA400">
        <f>IFERROR(SMALL(EA108:EA310,ROW()-ROW($EA$313)+1),"")</f>
        <v>0</v>
      </c>
      <c r="EB400">
        <f>IFERROR(SMALL(EB108:EB310,ROW()-ROW($EB$313)+1),"")</f>
        <v>0</v>
      </c>
      <c r="EC400">
        <f>IFERROR(SMALL(EC108:EC310,ROW()-ROW($EC$313)+1),"")</f>
        <v>0</v>
      </c>
      <c r="ED400">
        <f>IFERROR(SMALL(ED108:ED310,ROW()-ROW($ED$313)+1),"")</f>
        <v>0</v>
      </c>
      <c r="EE400">
        <f>IFERROR(SMALL(EE108:EE310,ROW()-ROW($EE$313)+1),"")</f>
        <v>0</v>
      </c>
      <c r="EF400">
        <f>IFERROR(SMALL(EF108:EF310,ROW()-ROW($EF$313)+1),"")</f>
        <v>0</v>
      </c>
      <c r="EG400">
        <f>IFERROR(SMALL(EG108:EG310,ROW()-ROW($EG$313)+1),"")</f>
        <v>0</v>
      </c>
      <c r="EH400">
        <f>IFERROR(SMALL(EH108:EH310,ROW()-ROW($EH$313)+1),"")</f>
        <v>0</v>
      </c>
      <c r="EI400">
        <f>IFERROR(SMALL(EI108:EI310,ROW()-ROW($EI$313)+1),"")</f>
        <v>0</v>
      </c>
      <c r="EJ400">
        <f>IFERROR(SMALL(EJ108:EJ310,ROW()-ROW($EJ$313)+1),"")</f>
        <v>0</v>
      </c>
      <c r="EK400">
        <f>IFERROR(SMALL(EK108:EK310,ROW()-ROW($EK$313)+1),"")</f>
        <v>0</v>
      </c>
      <c r="EL400">
        <f>IFERROR(SMALL(EL108:EL310,ROW()-ROW($EL$313)+1),"")</f>
        <v>0</v>
      </c>
      <c r="EM400">
        <f>IFERROR(SMALL(EM108:EM310,ROW()-ROW($EM$313)+1),"")</f>
        <v>0</v>
      </c>
      <c r="EN400">
        <f>IFERROR(SMALL(EN108:EN310,ROW()-ROW($EN$313)+1),"")</f>
        <v>0</v>
      </c>
      <c r="EO400">
        <f>IFERROR(SMALL(EO108:EO310,ROW()-ROW($EO$313)+1),"")</f>
        <v>0</v>
      </c>
      <c r="EP400">
        <f>IFERROR(SMALL(EP108:EP310,ROW()-ROW($EP$313)+1),"")</f>
        <v>0</v>
      </c>
      <c r="EQ400">
        <f>IFERROR(SMALL(EQ108:EQ310,ROW()-ROW($EQ$313)+1),"")</f>
        <v>0</v>
      </c>
      <c r="ER400">
        <f>IFERROR(SMALL(ER108:ER310,ROW()-ROW($ER$313)+1),"")</f>
        <v>0</v>
      </c>
      <c r="ES400">
        <f>IFERROR(SMALL(ES108:ES310,ROW()-ROW($ES$313)+1),"")</f>
        <v>0</v>
      </c>
      <c r="ET400">
        <f>IFERROR(SMALL(ET108:ET310,ROW()-ROW($ET$313)+1),"")</f>
        <v>0</v>
      </c>
      <c r="EU400">
        <f>IFERROR(SMALL(EU108:EU310,ROW()-ROW($EU$313)+1),"")</f>
        <v>0</v>
      </c>
      <c r="EV400">
        <f>IFERROR(SMALL(EV108:EV310,ROW()-ROW($EV$313)+1),"")</f>
        <v>0</v>
      </c>
      <c r="EW400">
        <f>IFERROR(SMALL(EW108:EW310,ROW()-ROW($EW$313)+1),"")</f>
        <v>0</v>
      </c>
      <c r="EX400">
        <f>IFERROR(SMALL(EX108:EX310,ROW()-ROW($EX$313)+1),"")</f>
        <v>0</v>
      </c>
      <c r="EY400">
        <f>IFERROR(SMALL(EY108:EY310,ROW()-ROW($EY$313)+1),"")</f>
        <v>0</v>
      </c>
      <c r="EZ400">
        <f>IFERROR(SMALL(EZ108:EZ310,ROW()-ROW($EZ$313)+1),"")</f>
        <v>0</v>
      </c>
      <c r="FA400">
        <f>IFERROR(SMALL(FA108:FA310,ROW()-ROW($FA$313)+1),"")</f>
        <v>0</v>
      </c>
      <c r="FB400">
        <f>IFERROR(SMALL(FB108:FB310,ROW()-ROW($FB$313)+1),"")</f>
        <v>0</v>
      </c>
      <c r="FC400">
        <f>IFERROR(SMALL(FC108:FC310,ROW()-ROW($FC$313)+1),"")</f>
        <v>0</v>
      </c>
      <c r="FD400">
        <f>IFERROR(SMALL(FD108:FD310,ROW()-ROW($FD$313)+1),"")</f>
        <v>0</v>
      </c>
      <c r="FE400">
        <f>IFERROR(SMALL(FE108:FE310,ROW()-ROW($FE$313)+1),"")</f>
        <v>0</v>
      </c>
      <c r="FF400">
        <f>IFERROR(SMALL(FF108:FF310,ROW()-ROW($FF$313)+1),"")</f>
        <v>0</v>
      </c>
      <c r="FG400">
        <f>IFERROR(SMALL(FG108:FG310,ROW()-ROW($FG$313)+1),"")</f>
        <v>0</v>
      </c>
      <c r="FH400">
        <f>IFERROR(SMALL(FH108:FH310,ROW()-ROW($FH$313)+1),"")</f>
        <v>0</v>
      </c>
      <c r="FI400">
        <f>IFERROR(SMALL(FI108:FI310,ROW()-ROW($FI$313)+1),"")</f>
        <v>0</v>
      </c>
      <c r="FJ400">
        <f>IFERROR(SMALL(FJ108:FJ310,ROW()-ROW($FJ$313)+1),"")</f>
        <v>0</v>
      </c>
      <c r="FK400">
        <f>IFERROR(SMALL(FK108:FK310,ROW()-ROW($FK$313)+1),"")</f>
        <v>0</v>
      </c>
      <c r="FL400">
        <f>IFERROR(SMALL(FL108:FL310,ROW()-ROW($FL$313)+1),"")</f>
        <v>0</v>
      </c>
      <c r="FM400">
        <f>IFERROR(SMALL(FM108:FM310,ROW()-ROW($FM$313)+1),"")</f>
        <v>0</v>
      </c>
      <c r="FN400">
        <f>IFERROR(SMALL(FN108:FN310,ROW()-ROW($FN$313)+1),"")</f>
        <v>0</v>
      </c>
      <c r="FO400">
        <f>IFERROR(SMALL(FO108:FO310,ROW()-ROW($FO$313)+1),"")</f>
        <v>0</v>
      </c>
      <c r="FP400">
        <f>IFERROR(SMALL(FP108:FP310,ROW()-ROW($FP$313)+1),"")</f>
        <v>0</v>
      </c>
      <c r="FQ400">
        <f>IFERROR(SMALL(FQ108:FQ310,ROW()-ROW($FQ$313)+1),"")</f>
        <v>0</v>
      </c>
      <c r="FR400">
        <f>IFERROR(SMALL(FR108:FR310,ROW()-ROW($FR$313)+1),"")</f>
        <v>0</v>
      </c>
      <c r="FS400">
        <f>IFERROR(SMALL(FS108:FS310,ROW()-ROW($FS$313)+1),"")</f>
        <v>0</v>
      </c>
      <c r="FT400">
        <f>IFERROR(SMALL(FT108:FT310,ROW()-ROW($FT$313)+1),"")</f>
        <v>0</v>
      </c>
      <c r="FU400">
        <f>IFERROR(SMALL(FU108:FU310,ROW()-ROW($FU$313)+1),"")</f>
        <v>0</v>
      </c>
      <c r="FV400">
        <f>IFERROR(SMALL(FV108:FV310,ROW()-ROW($FV$313)+1),"")</f>
        <v>0</v>
      </c>
      <c r="FW400">
        <f>IFERROR(SMALL(FW108:FW310,ROW()-ROW($FW$313)+1),"")</f>
        <v>0</v>
      </c>
      <c r="FX400">
        <f>IFERROR(SMALL(FX108:FX310,ROW()-ROW($FX$313)+1),"")</f>
        <v>0</v>
      </c>
      <c r="FY400">
        <f>IFERROR(SMALL(FY108:FY310,ROW()-ROW($FY$313)+1),"")</f>
        <v>0</v>
      </c>
      <c r="FZ400">
        <f>IFERROR(SMALL(FZ108:FZ310,ROW()-ROW($FZ$313)+1),"")</f>
        <v>0</v>
      </c>
      <c r="GA400">
        <f>IFERROR(SMALL(GA108:GA310,ROW()-ROW($GA$313)+1),"")</f>
        <v>0</v>
      </c>
      <c r="GB400">
        <f>IFERROR(SMALL(GB108:GB310,ROW()-ROW($GB$313)+1),"")</f>
        <v>0</v>
      </c>
      <c r="GC400">
        <f>IFERROR(SMALL(GC108:GC310,ROW()-ROW($GC$313)+1),"")</f>
        <v>0</v>
      </c>
      <c r="GD400">
        <f>IFERROR(SMALL(GD108:GD310,ROW()-ROW($GD$313)+1),"")</f>
        <v>0</v>
      </c>
      <c r="GE400">
        <f>IFERROR(SMALL(GE108:GE310,ROW()-ROW($GE$313)+1),"")</f>
        <v>0</v>
      </c>
      <c r="GF400">
        <f>IFERROR(SMALL(GF108:GF310,ROW()-ROW($GF$313)+1),"")</f>
        <v>0</v>
      </c>
      <c r="GG400">
        <f>IFERROR(SMALL(GG108:GG310,ROW()-ROW($GG$313)+1),"")</f>
        <v>0</v>
      </c>
      <c r="GH400">
        <f>IFERROR(SMALL(GH108:GH310,ROW()-ROW($GH$313)+1),"")</f>
        <v>0</v>
      </c>
      <c r="GI400">
        <f>IFERROR(SMALL(GI108:GI310,ROW()-ROW($GI$313)+1),"")</f>
        <v>0</v>
      </c>
      <c r="GJ400">
        <f>IFERROR(SMALL(GJ108:GJ310,ROW()-ROW($GJ$313)+1),"")</f>
        <v>0</v>
      </c>
      <c r="GK400">
        <f>IFERROR(SMALL(GK108:GK310,ROW()-ROW($GK$313)+1),"")</f>
        <v>0</v>
      </c>
      <c r="GL400">
        <f>IFERROR(SMALL(GL108:GL310,ROW()-ROW($GL$313)+1),"")</f>
        <v>0</v>
      </c>
      <c r="GM400">
        <f>IFERROR(SMALL(GM108:GM310,ROW()-ROW($GM$313)+1),"")</f>
        <v>0</v>
      </c>
      <c r="GN400">
        <f>IFERROR(SMALL(GN108:GN310,ROW()-ROW($GN$313)+1),"")</f>
        <v>0</v>
      </c>
      <c r="GO400">
        <f>IFERROR(SMALL(GO108:GO310,ROW()-ROW($GO$313)+1),"")</f>
        <v>0</v>
      </c>
      <c r="GP400">
        <f>IFERROR(SMALL(GP108:GP310,ROW()-ROW($GP$313)+1),"")</f>
        <v>0</v>
      </c>
      <c r="GQ400">
        <f>IFERROR(SMALL(GQ108:GQ310,ROW()-ROW($GQ$313)+1),"")</f>
        <v>0</v>
      </c>
      <c r="GR400">
        <f>IFERROR(SMALL(GR108:GR310,ROW()-ROW($GR$313)+1),"")</f>
        <v>0</v>
      </c>
      <c r="GS400">
        <f>IFERROR(SMALL(GS108:GS310,ROW()-ROW($GS$313)+1),"")</f>
        <v>0</v>
      </c>
      <c r="GT400">
        <f>IFERROR(SMALL(GT108:GT310,ROW()-ROW($GT$313)+1),"")</f>
        <v>0</v>
      </c>
      <c r="GU400">
        <f>IFERROR(SMALL(GU108:GU310,ROW()-ROW($GU$313)+1),"")</f>
        <v>0</v>
      </c>
      <c r="GV400">
        <f>IFERROR(SMALL(GV108:GV310,ROW()-ROW($GV$313)+1),"")</f>
        <v>0</v>
      </c>
      <c r="GW400">
        <f>IFERROR(SMALL(GW108:GW310,ROW()-ROW($GW$313)+1),"")</f>
        <v>0</v>
      </c>
      <c r="GX400">
        <f>IFERROR(SMALL(GX108:GX310,ROW()-ROW($GX$313)+1),"")</f>
        <v>0</v>
      </c>
      <c r="GY400">
        <f>IFERROR(SMALL(GY108:GY310,ROW()-ROW($GY$313)+1),"")</f>
        <v>0</v>
      </c>
      <c r="GZ400">
        <f>IFERROR(SMALL(GZ108:GZ310,ROW()-ROW($GZ$313)+1),"")</f>
        <v>0</v>
      </c>
      <c r="HA400">
        <f>IFERROR(SMALL(HA108:HA310,ROW()-ROW($HA$313)+1),"")</f>
        <v>0</v>
      </c>
      <c r="HB400">
        <f>IFERROR(SMALL(HB108:HB310,ROW()-ROW($HB$313)+1),"")</f>
        <v>0</v>
      </c>
      <c r="HC400">
        <f>IFERROR(SMALL(HC108:HC310,ROW()-ROW($HC$313)+1),"")</f>
        <v>0</v>
      </c>
      <c r="HD400">
        <f>IFERROR(SMALL(HD108:HD310,ROW()-ROW($HD$313)+1),"")</f>
        <v>0</v>
      </c>
      <c r="HE400">
        <f>IFERROR(SMALL(HE108:HE310,ROW()-ROW($HE$313)+1),"")</f>
        <v>0</v>
      </c>
      <c r="HF400">
        <f>IFERROR(SMALL(HF108:HF310,ROW()-ROW($HF$313)+1),"")</f>
        <v>0</v>
      </c>
    </row>
    <row r="401" spans="5:214">
      <c r="E401">
        <f>IFERROR(SMALL(E108:E310,ROW()-ROW($E$313)+1),"")</f>
        <v>0</v>
      </c>
      <c r="F401">
        <f>IFERROR(SMALL(F108:F310,ROW()-ROW($F$313)+1),"")</f>
        <v>0</v>
      </c>
      <c r="G401">
        <f>IFERROR(SMALL(G108:G310,ROW()-ROW($G$313)+1),"")</f>
        <v>0</v>
      </c>
      <c r="H401">
        <f>IFERROR(SMALL(H108:H310,ROW()-ROW($H$313)+1),"")</f>
        <v>0</v>
      </c>
      <c r="I401">
        <f>IFERROR(SMALL(I108:I310,ROW()-ROW($I$313)+1),"")</f>
        <v>0</v>
      </c>
      <c r="J401">
        <f>IFERROR(SMALL(J108:J310,ROW()-ROW($J$313)+1),"")</f>
        <v>0</v>
      </c>
      <c r="K401">
        <f>IFERROR(SMALL(K108:K310,ROW()-ROW($K$313)+1),"")</f>
        <v>0</v>
      </c>
      <c r="L401">
        <f>IFERROR(SMALL(L108:L310,ROW()-ROW($L$313)+1),"")</f>
        <v>0</v>
      </c>
      <c r="M401">
        <f>IFERROR(SMALL(M108:M310,ROW()-ROW($M$313)+1),"")</f>
        <v>0</v>
      </c>
      <c r="N401">
        <f>IFERROR(SMALL(N108:N310,ROW()-ROW($N$313)+1),"")</f>
        <v>0</v>
      </c>
      <c r="O401">
        <f>IFERROR(SMALL(O108:O310,ROW()-ROW($O$313)+1),"")</f>
        <v>0</v>
      </c>
      <c r="P401">
        <f>IFERROR(SMALL(P108:P310,ROW()-ROW($P$313)+1),"")</f>
        <v>0</v>
      </c>
      <c r="Q401">
        <f>IFERROR(SMALL(Q108:Q310,ROW()-ROW($Q$313)+1),"")</f>
        <v>0</v>
      </c>
      <c r="R401">
        <f>IFERROR(SMALL(R108:R310,ROW()-ROW($R$313)+1),"")</f>
        <v>0</v>
      </c>
      <c r="S401">
        <f>IFERROR(SMALL(S108:S310,ROW()-ROW($S$313)+1),"")</f>
        <v>0</v>
      </c>
      <c r="T401">
        <f>IFERROR(SMALL(T108:T310,ROW()-ROW($T$313)+1),"")</f>
        <v>0</v>
      </c>
      <c r="U401">
        <f>IFERROR(SMALL(U108:U310,ROW()-ROW($U$313)+1),"")</f>
        <v>0</v>
      </c>
      <c r="V401">
        <f>IFERROR(SMALL(V108:V310,ROW()-ROW($V$313)+1),"")</f>
        <v>0</v>
      </c>
      <c r="W401">
        <f>IFERROR(SMALL(W108:W310,ROW()-ROW($W$313)+1),"")</f>
        <v>0</v>
      </c>
      <c r="X401">
        <f>IFERROR(SMALL(X108:X310,ROW()-ROW($X$313)+1),"")</f>
        <v>0</v>
      </c>
      <c r="Y401">
        <f>IFERROR(SMALL(Y108:Y310,ROW()-ROW($Y$313)+1),"")</f>
        <v>0</v>
      </c>
      <c r="Z401">
        <f>IFERROR(SMALL(Z108:Z310,ROW()-ROW($Z$313)+1),"")</f>
        <v>0</v>
      </c>
      <c r="AA401">
        <f>IFERROR(SMALL(AA108:AA310,ROW()-ROW($AA$313)+1),"")</f>
        <v>0</v>
      </c>
      <c r="AB401">
        <f>IFERROR(SMALL(AB108:AB310,ROW()-ROW($AB$313)+1),"")</f>
        <v>0</v>
      </c>
      <c r="AC401">
        <f>IFERROR(SMALL(AC108:AC310,ROW()-ROW($AC$313)+1),"")</f>
        <v>0</v>
      </c>
      <c r="AD401">
        <f>IFERROR(SMALL(AD108:AD310,ROW()-ROW($AD$313)+1),"")</f>
        <v>0</v>
      </c>
      <c r="AE401">
        <f>IFERROR(SMALL(AE108:AE310,ROW()-ROW($AE$313)+1),"")</f>
        <v>0</v>
      </c>
      <c r="AF401">
        <f>IFERROR(SMALL(AF108:AF310,ROW()-ROW($AF$313)+1),"")</f>
        <v>0</v>
      </c>
      <c r="AG401">
        <f>IFERROR(SMALL(AG108:AG310,ROW()-ROW($AG$313)+1),"")</f>
        <v>0</v>
      </c>
      <c r="AH401">
        <f>IFERROR(SMALL(AH108:AH310,ROW()-ROW($AH$313)+1),"")</f>
        <v>0</v>
      </c>
      <c r="AI401">
        <f>IFERROR(SMALL(AI108:AI310,ROW()-ROW($AI$313)+1),"")</f>
        <v>0</v>
      </c>
      <c r="AJ401">
        <f>IFERROR(SMALL(AJ108:AJ310,ROW()-ROW($AJ$313)+1),"")</f>
        <v>0</v>
      </c>
      <c r="AK401">
        <f>IFERROR(SMALL(AK108:AK310,ROW()-ROW($AK$313)+1),"")</f>
        <v>0</v>
      </c>
      <c r="AL401">
        <f>IFERROR(SMALL(AL108:AL310,ROW()-ROW($AL$313)+1),"")</f>
        <v>0</v>
      </c>
      <c r="AM401">
        <f>IFERROR(SMALL(AM108:AM310,ROW()-ROW($AM$313)+1),"")</f>
        <v>0</v>
      </c>
      <c r="AN401">
        <f>IFERROR(SMALL(AN108:AN310,ROW()-ROW($AN$313)+1),"")</f>
        <v>0</v>
      </c>
      <c r="AO401">
        <f>IFERROR(SMALL(AO108:AO310,ROW()-ROW($AO$313)+1),"")</f>
        <v>0</v>
      </c>
      <c r="AP401">
        <f>IFERROR(SMALL(AP108:AP310,ROW()-ROW($AP$313)+1),"")</f>
        <v>0</v>
      </c>
      <c r="AQ401">
        <f>IFERROR(SMALL(AQ108:AQ310,ROW()-ROW($AQ$313)+1),"")</f>
        <v>0</v>
      </c>
      <c r="AR401">
        <f>IFERROR(SMALL(AR108:AR310,ROW()-ROW($AR$313)+1),"")</f>
        <v>0</v>
      </c>
      <c r="AS401">
        <f>IFERROR(SMALL(AS108:AS310,ROW()-ROW($AS$313)+1),"")</f>
        <v>0</v>
      </c>
      <c r="AT401">
        <f>IFERROR(SMALL(AT108:AT310,ROW()-ROW($AT$313)+1),"")</f>
        <v>0</v>
      </c>
      <c r="AU401">
        <f>IFERROR(SMALL(AU108:AU310,ROW()-ROW($AU$313)+1),"")</f>
        <v>0</v>
      </c>
      <c r="AV401">
        <f>IFERROR(SMALL(AV108:AV310,ROW()-ROW($AV$313)+1),"")</f>
        <v>0</v>
      </c>
      <c r="AW401">
        <f>IFERROR(SMALL(AW108:AW310,ROW()-ROW($AW$313)+1),"")</f>
        <v>0</v>
      </c>
      <c r="AX401">
        <f>IFERROR(SMALL(AX108:AX310,ROW()-ROW($AX$313)+1),"")</f>
        <v>0</v>
      </c>
      <c r="AY401">
        <f>IFERROR(SMALL(AY108:AY310,ROW()-ROW($AY$313)+1),"")</f>
        <v>0</v>
      </c>
      <c r="AZ401">
        <f>IFERROR(SMALL(AZ108:AZ310,ROW()-ROW($AZ$313)+1),"")</f>
        <v>0</v>
      </c>
      <c r="BA401">
        <f>IFERROR(SMALL(BA108:BA310,ROW()-ROW($BA$313)+1),"")</f>
        <v>0</v>
      </c>
      <c r="BB401">
        <f>IFERROR(SMALL(BB108:BB310,ROW()-ROW($BB$313)+1),"")</f>
        <v>0</v>
      </c>
      <c r="BC401">
        <f>IFERROR(SMALL(BC108:BC310,ROW()-ROW($BC$313)+1),"")</f>
        <v>0</v>
      </c>
      <c r="BD401">
        <f>IFERROR(SMALL(BD108:BD310,ROW()-ROW($BD$313)+1),"")</f>
        <v>0</v>
      </c>
      <c r="BE401">
        <f>IFERROR(SMALL(BE108:BE310,ROW()-ROW($BE$313)+1),"")</f>
        <v>0</v>
      </c>
      <c r="BF401">
        <f>IFERROR(SMALL(BF108:BF310,ROW()-ROW($BF$313)+1),"")</f>
        <v>0</v>
      </c>
      <c r="BG401">
        <f>IFERROR(SMALL(BG108:BG310,ROW()-ROW($BG$313)+1),"")</f>
        <v>0</v>
      </c>
      <c r="BH401">
        <f>IFERROR(SMALL(BH108:BH310,ROW()-ROW($BH$313)+1),"")</f>
        <v>0</v>
      </c>
      <c r="BI401">
        <f>IFERROR(SMALL(BI108:BI310,ROW()-ROW($BI$313)+1),"")</f>
        <v>0</v>
      </c>
      <c r="BJ401">
        <f>IFERROR(SMALL(BJ108:BJ310,ROW()-ROW($BJ$313)+1),"")</f>
        <v>0</v>
      </c>
      <c r="BK401">
        <f>IFERROR(SMALL(BK108:BK310,ROW()-ROW($BK$313)+1),"")</f>
        <v>0</v>
      </c>
      <c r="BL401">
        <f>IFERROR(SMALL(BL108:BL310,ROW()-ROW($BL$313)+1),"")</f>
        <v>0</v>
      </c>
      <c r="BM401">
        <f>IFERROR(SMALL(BM108:BM310,ROW()-ROW($BM$313)+1),"")</f>
        <v>0</v>
      </c>
      <c r="BN401">
        <f>IFERROR(SMALL(BN108:BN310,ROW()-ROW($BN$313)+1),"")</f>
        <v>0</v>
      </c>
      <c r="BO401">
        <f>IFERROR(SMALL(BO108:BO310,ROW()-ROW($BO$313)+1),"")</f>
        <v>0</v>
      </c>
      <c r="BP401">
        <f>IFERROR(SMALL(BP108:BP310,ROW()-ROW($BP$313)+1),"")</f>
        <v>0</v>
      </c>
      <c r="BQ401">
        <f>IFERROR(SMALL(BQ108:BQ310,ROW()-ROW($BQ$313)+1),"")</f>
        <v>0</v>
      </c>
      <c r="BR401">
        <f>IFERROR(SMALL(BR108:BR310,ROW()-ROW($BR$313)+1),"")</f>
        <v>0</v>
      </c>
      <c r="BS401">
        <f>IFERROR(SMALL(BS108:BS310,ROW()-ROW($BS$313)+1),"")</f>
        <v>0</v>
      </c>
      <c r="BT401">
        <f>IFERROR(SMALL(BT108:BT310,ROW()-ROW($BT$313)+1),"")</f>
        <v>0</v>
      </c>
      <c r="BU401">
        <f>IFERROR(SMALL(BU108:BU310,ROW()-ROW($BU$313)+1),"")</f>
        <v>0</v>
      </c>
      <c r="BV401">
        <f>IFERROR(SMALL(BV108:BV310,ROW()-ROW($BV$313)+1),"")</f>
        <v>0</v>
      </c>
      <c r="BW401">
        <f>IFERROR(SMALL(BW108:BW310,ROW()-ROW($BW$313)+1),"")</f>
        <v>0</v>
      </c>
      <c r="BX401">
        <f>IFERROR(SMALL(BX108:BX310,ROW()-ROW($BX$313)+1),"")</f>
        <v>0</v>
      </c>
      <c r="BY401">
        <f>IFERROR(SMALL(BY108:BY310,ROW()-ROW($BY$313)+1),"")</f>
        <v>0</v>
      </c>
      <c r="BZ401">
        <f>IFERROR(SMALL(BZ108:BZ310,ROW()-ROW($BZ$313)+1),"")</f>
        <v>0</v>
      </c>
      <c r="CA401">
        <f>IFERROR(SMALL(CA108:CA310,ROW()-ROW($CA$313)+1),"")</f>
        <v>0</v>
      </c>
      <c r="CB401">
        <f>IFERROR(SMALL(CB108:CB310,ROW()-ROW($CB$313)+1),"")</f>
        <v>0</v>
      </c>
      <c r="CC401">
        <f>IFERROR(SMALL(CC108:CC310,ROW()-ROW($CC$313)+1),"")</f>
        <v>0</v>
      </c>
      <c r="CD401">
        <f>IFERROR(SMALL(CD108:CD310,ROW()-ROW($CD$313)+1),"")</f>
        <v>0</v>
      </c>
      <c r="CE401">
        <f>IFERROR(SMALL(CE108:CE310,ROW()-ROW($CE$313)+1),"")</f>
        <v>0</v>
      </c>
      <c r="CF401">
        <f>IFERROR(SMALL(CF108:CF310,ROW()-ROW($CF$313)+1),"")</f>
        <v>0</v>
      </c>
      <c r="CG401">
        <f>IFERROR(SMALL(CG108:CG310,ROW()-ROW($CG$313)+1),"")</f>
        <v>0</v>
      </c>
      <c r="CH401">
        <f>IFERROR(SMALL(CH108:CH310,ROW()-ROW($CH$313)+1),"")</f>
        <v>0</v>
      </c>
      <c r="CI401">
        <f>IFERROR(SMALL(CI108:CI310,ROW()-ROW($CI$313)+1),"")</f>
        <v>0</v>
      </c>
      <c r="CJ401">
        <f>IFERROR(SMALL(CJ108:CJ310,ROW()-ROW($CJ$313)+1),"")</f>
        <v>0</v>
      </c>
      <c r="CK401">
        <f>IFERROR(SMALL(CK108:CK310,ROW()-ROW($CK$313)+1),"")</f>
        <v>0</v>
      </c>
      <c r="CL401">
        <f>IFERROR(SMALL(CL108:CL310,ROW()-ROW($CL$313)+1),"")</f>
        <v>0</v>
      </c>
      <c r="CM401">
        <f>IFERROR(SMALL(CM108:CM310,ROW()-ROW($CM$313)+1),"")</f>
        <v>0</v>
      </c>
      <c r="CN401">
        <f>IFERROR(SMALL(CN108:CN310,ROW()-ROW($CN$313)+1),"")</f>
        <v>0</v>
      </c>
      <c r="CO401">
        <f>IFERROR(SMALL(CO108:CO310,ROW()-ROW($CO$313)+1),"")</f>
        <v>0</v>
      </c>
      <c r="CP401">
        <f>IFERROR(SMALL(CP108:CP310,ROW()-ROW($CP$313)+1),"")</f>
        <v>0</v>
      </c>
      <c r="CQ401">
        <f>IFERROR(SMALL(CQ108:CQ310,ROW()-ROW($CQ$313)+1),"")</f>
        <v>0</v>
      </c>
      <c r="CR401">
        <f>IFERROR(SMALL(CR108:CR310,ROW()-ROW($CR$313)+1),"")</f>
        <v>0</v>
      </c>
      <c r="CS401">
        <f>IFERROR(SMALL(CS108:CS310,ROW()-ROW($CS$313)+1),"")</f>
        <v>0</v>
      </c>
      <c r="CT401">
        <f>IFERROR(SMALL(CT108:CT310,ROW()-ROW($CT$313)+1),"")</f>
        <v>0</v>
      </c>
      <c r="CU401">
        <f>IFERROR(SMALL(CU108:CU310,ROW()-ROW($CU$313)+1),"")</f>
        <v>0</v>
      </c>
      <c r="CV401">
        <f>IFERROR(SMALL(CV108:CV310,ROW()-ROW($CV$313)+1),"")</f>
        <v>0</v>
      </c>
      <c r="CW401">
        <f>IFERROR(SMALL(CW108:CW310,ROW()-ROW($CW$313)+1),"")</f>
        <v>0</v>
      </c>
      <c r="CX401">
        <f>IFERROR(SMALL(CX108:CX310,ROW()-ROW($CX$313)+1),"")</f>
        <v>0</v>
      </c>
      <c r="CY401">
        <f>IFERROR(SMALL(CY108:CY310,ROW()-ROW($CY$313)+1),"")</f>
        <v>0</v>
      </c>
      <c r="CZ401">
        <f>IFERROR(SMALL(CZ108:CZ310,ROW()-ROW($CZ$313)+1),"")</f>
        <v>0</v>
      </c>
      <c r="DA401">
        <f>IFERROR(SMALL(DA108:DA310,ROW()-ROW($DA$313)+1),"")</f>
        <v>0</v>
      </c>
      <c r="DB401">
        <f>IFERROR(SMALL(DB108:DB310,ROW()-ROW($DB$313)+1),"")</f>
        <v>0</v>
      </c>
      <c r="DC401">
        <f>IFERROR(SMALL(DC108:DC310,ROW()-ROW($DC$313)+1),"")</f>
        <v>0</v>
      </c>
      <c r="DD401">
        <f>IFERROR(SMALL(DD108:DD310,ROW()-ROW($DD$313)+1),"")</f>
        <v>0</v>
      </c>
      <c r="DG401">
        <f>IFERROR(SMALL(DG108:DG310,ROW()-ROW($DG$313)+1),"")</f>
        <v>0</v>
      </c>
      <c r="DH401">
        <f>IFERROR(SMALL(DH108:DH310,ROW()-ROW($DH$313)+1),"")</f>
        <v>0</v>
      </c>
      <c r="DI401">
        <f>IFERROR(SMALL(DI108:DI310,ROW()-ROW($DI$313)+1),"")</f>
        <v>0</v>
      </c>
      <c r="DJ401">
        <f>IFERROR(SMALL(DJ108:DJ310,ROW()-ROW($DJ$313)+1),"")</f>
        <v>0</v>
      </c>
      <c r="DK401">
        <f>IFERROR(SMALL(DK108:DK310,ROW()-ROW($DK$313)+1),"")</f>
        <v>0</v>
      </c>
      <c r="DL401">
        <f>IFERROR(SMALL(DL108:DL310,ROW()-ROW($DL$313)+1),"")</f>
        <v>0</v>
      </c>
      <c r="DM401">
        <f>IFERROR(SMALL(DM108:DM310,ROW()-ROW($DM$313)+1),"")</f>
        <v>0</v>
      </c>
      <c r="DN401">
        <f>IFERROR(SMALL(DN108:DN310,ROW()-ROW($DN$313)+1),"")</f>
        <v>0</v>
      </c>
      <c r="DO401">
        <f>IFERROR(SMALL(DO108:DO310,ROW()-ROW($DO$313)+1),"")</f>
        <v>0</v>
      </c>
      <c r="DP401">
        <f>IFERROR(SMALL(DP108:DP310,ROW()-ROW($DP$313)+1),"")</f>
        <v>0</v>
      </c>
      <c r="DQ401">
        <f>IFERROR(SMALL(DQ108:DQ310,ROW()-ROW($DQ$313)+1),"")</f>
        <v>0</v>
      </c>
      <c r="DR401">
        <f>IFERROR(SMALL(DR108:DR310,ROW()-ROW($DR$313)+1),"")</f>
        <v>0</v>
      </c>
      <c r="DS401">
        <f>IFERROR(SMALL(DS108:DS310,ROW()-ROW($DS$313)+1),"")</f>
        <v>0</v>
      </c>
      <c r="DT401">
        <f>IFERROR(SMALL(DT108:DT310,ROW()-ROW($DT$313)+1),"")</f>
        <v>0</v>
      </c>
      <c r="DU401">
        <f>IFERROR(SMALL(DU108:DU310,ROW()-ROW($DU$313)+1),"")</f>
        <v>0</v>
      </c>
      <c r="DV401">
        <f>IFERROR(SMALL(DV108:DV310,ROW()-ROW($DV$313)+1),"")</f>
        <v>0</v>
      </c>
      <c r="DW401">
        <f>IFERROR(SMALL(DW108:DW310,ROW()-ROW($DW$313)+1),"")</f>
        <v>0</v>
      </c>
      <c r="DX401">
        <f>IFERROR(SMALL(DX108:DX310,ROW()-ROW($DX$313)+1),"")</f>
        <v>0</v>
      </c>
      <c r="DY401">
        <f>IFERROR(SMALL(DY108:DY310,ROW()-ROW($DY$313)+1),"")</f>
        <v>0</v>
      </c>
      <c r="DZ401">
        <f>IFERROR(SMALL(DZ108:DZ310,ROW()-ROW($DZ$313)+1),"")</f>
        <v>0</v>
      </c>
      <c r="EA401">
        <f>IFERROR(SMALL(EA108:EA310,ROW()-ROW($EA$313)+1),"")</f>
        <v>0</v>
      </c>
      <c r="EB401">
        <f>IFERROR(SMALL(EB108:EB310,ROW()-ROW($EB$313)+1),"")</f>
        <v>0</v>
      </c>
      <c r="EC401">
        <f>IFERROR(SMALL(EC108:EC310,ROW()-ROW($EC$313)+1),"")</f>
        <v>0</v>
      </c>
      <c r="ED401">
        <f>IFERROR(SMALL(ED108:ED310,ROW()-ROW($ED$313)+1),"")</f>
        <v>0</v>
      </c>
      <c r="EE401">
        <f>IFERROR(SMALL(EE108:EE310,ROW()-ROW($EE$313)+1),"")</f>
        <v>0</v>
      </c>
      <c r="EF401">
        <f>IFERROR(SMALL(EF108:EF310,ROW()-ROW($EF$313)+1),"")</f>
        <v>0</v>
      </c>
      <c r="EG401">
        <f>IFERROR(SMALL(EG108:EG310,ROW()-ROW($EG$313)+1),"")</f>
        <v>0</v>
      </c>
      <c r="EH401">
        <f>IFERROR(SMALL(EH108:EH310,ROW()-ROW($EH$313)+1),"")</f>
        <v>0</v>
      </c>
      <c r="EI401">
        <f>IFERROR(SMALL(EI108:EI310,ROW()-ROW($EI$313)+1),"")</f>
        <v>0</v>
      </c>
      <c r="EJ401">
        <f>IFERROR(SMALL(EJ108:EJ310,ROW()-ROW($EJ$313)+1),"")</f>
        <v>0</v>
      </c>
      <c r="EK401">
        <f>IFERROR(SMALL(EK108:EK310,ROW()-ROW($EK$313)+1),"")</f>
        <v>0</v>
      </c>
      <c r="EL401">
        <f>IFERROR(SMALL(EL108:EL310,ROW()-ROW($EL$313)+1),"")</f>
        <v>0</v>
      </c>
      <c r="EM401">
        <f>IFERROR(SMALL(EM108:EM310,ROW()-ROW($EM$313)+1),"")</f>
        <v>0</v>
      </c>
      <c r="EN401">
        <f>IFERROR(SMALL(EN108:EN310,ROW()-ROW($EN$313)+1),"")</f>
        <v>0</v>
      </c>
      <c r="EO401">
        <f>IFERROR(SMALL(EO108:EO310,ROW()-ROW($EO$313)+1),"")</f>
        <v>0</v>
      </c>
      <c r="EP401">
        <f>IFERROR(SMALL(EP108:EP310,ROW()-ROW($EP$313)+1),"")</f>
        <v>0</v>
      </c>
      <c r="EQ401">
        <f>IFERROR(SMALL(EQ108:EQ310,ROW()-ROW($EQ$313)+1),"")</f>
        <v>0</v>
      </c>
      <c r="ER401">
        <f>IFERROR(SMALL(ER108:ER310,ROW()-ROW($ER$313)+1),"")</f>
        <v>0</v>
      </c>
      <c r="ES401">
        <f>IFERROR(SMALL(ES108:ES310,ROW()-ROW($ES$313)+1),"")</f>
        <v>0</v>
      </c>
      <c r="ET401">
        <f>IFERROR(SMALL(ET108:ET310,ROW()-ROW($ET$313)+1),"")</f>
        <v>0</v>
      </c>
      <c r="EU401">
        <f>IFERROR(SMALL(EU108:EU310,ROW()-ROW($EU$313)+1),"")</f>
        <v>0</v>
      </c>
      <c r="EV401">
        <f>IFERROR(SMALL(EV108:EV310,ROW()-ROW($EV$313)+1),"")</f>
        <v>0</v>
      </c>
      <c r="EW401">
        <f>IFERROR(SMALL(EW108:EW310,ROW()-ROW($EW$313)+1),"")</f>
        <v>0</v>
      </c>
      <c r="EX401">
        <f>IFERROR(SMALL(EX108:EX310,ROW()-ROW($EX$313)+1),"")</f>
        <v>0</v>
      </c>
      <c r="EY401">
        <f>IFERROR(SMALL(EY108:EY310,ROW()-ROW($EY$313)+1),"")</f>
        <v>0</v>
      </c>
      <c r="EZ401">
        <f>IFERROR(SMALL(EZ108:EZ310,ROW()-ROW($EZ$313)+1),"")</f>
        <v>0</v>
      </c>
      <c r="FA401">
        <f>IFERROR(SMALL(FA108:FA310,ROW()-ROW($FA$313)+1),"")</f>
        <v>0</v>
      </c>
      <c r="FB401">
        <f>IFERROR(SMALL(FB108:FB310,ROW()-ROW($FB$313)+1),"")</f>
        <v>0</v>
      </c>
      <c r="FC401">
        <f>IFERROR(SMALL(FC108:FC310,ROW()-ROW($FC$313)+1),"")</f>
        <v>0</v>
      </c>
      <c r="FD401">
        <f>IFERROR(SMALL(FD108:FD310,ROW()-ROW($FD$313)+1),"")</f>
        <v>0</v>
      </c>
      <c r="FE401">
        <f>IFERROR(SMALL(FE108:FE310,ROW()-ROW($FE$313)+1),"")</f>
        <v>0</v>
      </c>
      <c r="FF401">
        <f>IFERROR(SMALL(FF108:FF310,ROW()-ROW($FF$313)+1),"")</f>
        <v>0</v>
      </c>
      <c r="FG401">
        <f>IFERROR(SMALL(FG108:FG310,ROW()-ROW($FG$313)+1),"")</f>
        <v>0</v>
      </c>
      <c r="FH401">
        <f>IFERROR(SMALL(FH108:FH310,ROW()-ROW($FH$313)+1),"")</f>
        <v>0</v>
      </c>
      <c r="FI401">
        <f>IFERROR(SMALL(FI108:FI310,ROW()-ROW($FI$313)+1),"")</f>
        <v>0</v>
      </c>
      <c r="FJ401">
        <f>IFERROR(SMALL(FJ108:FJ310,ROW()-ROW($FJ$313)+1),"")</f>
        <v>0</v>
      </c>
      <c r="FK401">
        <f>IFERROR(SMALL(FK108:FK310,ROW()-ROW($FK$313)+1),"")</f>
        <v>0</v>
      </c>
      <c r="FL401">
        <f>IFERROR(SMALL(FL108:FL310,ROW()-ROW($FL$313)+1),"")</f>
        <v>0</v>
      </c>
      <c r="FM401">
        <f>IFERROR(SMALL(FM108:FM310,ROW()-ROW($FM$313)+1),"")</f>
        <v>0</v>
      </c>
      <c r="FN401">
        <f>IFERROR(SMALL(FN108:FN310,ROW()-ROW($FN$313)+1),"")</f>
        <v>0</v>
      </c>
      <c r="FO401">
        <f>IFERROR(SMALL(FO108:FO310,ROW()-ROW($FO$313)+1),"")</f>
        <v>0</v>
      </c>
      <c r="FP401">
        <f>IFERROR(SMALL(FP108:FP310,ROW()-ROW($FP$313)+1),"")</f>
        <v>0</v>
      </c>
      <c r="FQ401">
        <f>IFERROR(SMALL(FQ108:FQ310,ROW()-ROW($FQ$313)+1),"")</f>
        <v>0</v>
      </c>
      <c r="FR401">
        <f>IFERROR(SMALL(FR108:FR310,ROW()-ROW($FR$313)+1),"")</f>
        <v>0</v>
      </c>
      <c r="FS401">
        <f>IFERROR(SMALL(FS108:FS310,ROW()-ROW($FS$313)+1),"")</f>
        <v>0</v>
      </c>
      <c r="FT401">
        <f>IFERROR(SMALL(FT108:FT310,ROW()-ROW($FT$313)+1),"")</f>
        <v>0</v>
      </c>
      <c r="FU401">
        <f>IFERROR(SMALL(FU108:FU310,ROW()-ROW($FU$313)+1),"")</f>
        <v>0</v>
      </c>
      <c r="FV401">
        <f>IFERROR(SMALL(FV108:FV310,ROW()-ROW($FV$313)+1),"")</f>
        <v>0</v>
      </c>
      <c r="FW401">
        <f>IFERROR(SMALL(FW108:FW310,ROW()-ROW($FW$313)+1),"")</f>
        <v>0</v>
      </c>
      <c r="FX401">
        <f>IFERROR(SMALL(FX108:FX310,ROW()-ROW($FX$313)+1),"")</f>
        <v>0</v>
      </c>
      <c r="FY401">
        <f>IFERROR(SMALL(FY108:FY310,ROW()-ROW($FY$313)+1),"")</f>
        <v>0</v>
      </c>
      <c r="FZ401">
        <f>IFERROR(SMALL(FZ108:FZ310,ROW()-ROW($FZ$313)+1),"")</f>
        <v>0</v>
      </c>
      <c r="GA401">
        <f>IFERROR(SMALL(GA108:GA310,ROW()-ROW($GA$313)+1),"")</f>
        <v>0</v>
      </c>
      <c r="GB401">
        <f>IFERROR(SMALL(GB108:GB310,ROW()-ROW($GB$313)+1),"")</f>
        <v>0</v>
      </c>
      <c r="GC401">
        <f>IFERROR(SMALL(GC108:GC310,ROW()-ROW($GC$313)+1),"")</f>
        <v>0</v>
      </c>
      <c r="GD401">
        <f>IFERROR(SMALL(GD108:GD310,ROW()-ROW($GD$313)+1),"")</f>
        <v>0</v>
      </c>
      <c r="GE401">
        <f>IFERROR(SMALL(GE108:GE310,ROW()-ROW($GE$313)+1),"")</f>
        <v>0</v>
      </c>
      <c r="GF401">
        <f>IFERROR(SMALL(GF108:GF310,ROW()-ROW($GF$313)+1),"")</f>
        <v>0</v>
      </c>
      <c r="GG401">
        <f>IFERROR(SMALL(GG108:GG310,ROW()-ROW($GG$313)+1),"")</f>
        <v>0</v>
      </c>
      <c r="GH401">
        <f>IFERROR(SMALL(GH108:GH310,ROW()-ROW($GH$313)+1),"")</f>
        <v>0</v>
      </c>
      <c r="GI401">
        <f>IFERROR(SMALL(GI108:GI310,ROW()-ROW($GI$313)+1),"")</f>
        <v>0</v>
      </c>
      <c r="GJ401">
        <f>IFERROR(SMALL(GJ108:GJ310,ROW()-ROW($GJ$313)+1),"")</f>
        <v>0</v>
      </c>
      <c r="GK401">
        <f>IFERROR(SMALL(GK108:GK310,ROW()-ROW($GK$313)+1),"")</f>
        <v>0</v>
      </c>
      <c r="GL401">
        <f>IFERROR(SMALL(GL108:GL310,ROW()-ROW($GL$313)+1),"")</f>
        <v>0</v>
      </c>
      <c r="GM401">
        <f>IFERROR(SMALL(GM108:GM310,ROW()-ROW($GM$313)+1),"")</f>
        <v>0</v>
      </c>
      <c r="GN401">
        <f>IFERROR(SMALL(GN108:GN310,ROW()-ROW($GN$313)+1),"")</f>
        <v>0</v>
      </c>
      <c r="GO401">
        <f>IFERROR(SMALL(GO108:GO310,ROW()-ROW($GO$313)+1),"")</f>
        <v>0</v>
      </c>
      <c r="GP401">
        <f>IFERROR(SMALL(GP108:GP310,ROW()-ROW($GP$313)+1),"")</f>
        <v>0</v>
      </c>
      <c r="GQ401">
        <f>IFERROR(SMALL(GQ108:GQ310,ROW()-ROW($GQ$313)+1),"")</f>
        <v>0</v>
      </c>
      <c r="GR401">
        <f>IFERROR(SMALL(GR108:GR310,ROW()-ROW($GR$313)+1),"")</f>
        <v>0</v>
      </c>
      <c r="GS401">
        <f>IFERROR(SMALL(GS108:GS310,ROW()-ROW($GS$313)+1),"")</f>
        <v>0</v>
      </c>
      <c r="GT401">
        <f>IFERROR(SMALL(GT108:GT310,ROW()-ROW($GT$313)+1),"")</f>
        <v>0</v>
      </c>
      <c r="GU401">
        <f>IFERROR(SMALL(GU108:GU310,ROW()-ROW($GU$313)+1),"")</f>
        <v>0</v>
      </c>
      <c r="GV401">
        <f>IFERROR(SMALL(GV108:GV310,ROW()-ROW($GV$313)+1),"")</f>
        <v>0</v>
      </c>
      <c r="GW401">
        <f>IFERROR(SMALL(GW108:GW310,ROW()-ROW($GW$313)+1),"")</f>
        <v>0</v>
      </c>
      <c r="GX401">
        <f>IFERROR(SMALL(GX108:GX310,ROW()-ROW($GX$313)+1),"")</f>
        <v>0</v>
      </c>
      <c r="GY401">
        <f>IFERROR(SMALL(GY108:GY310,ROW()-ROW($GY$313)+1),"")</f>
        <v>0</v>
      </c>
      <c r="GZ401">
        <f>IFERROR(SMALL(GZ108:GZ310,ROW()-ROW($GZ$313)+1),"")</f>
        <v>0</v>
      </c>
      <c r="HA401">
        <f>IFERROR(SMALL(HA108:HA310,ROW()-ROW($HA$313)+1),"")</f>
        <v>0</v>
      </c>
      <c r="HB401">
        <f>IFERROR(SMALL(HB108:HB310,ROW()-ROW($HB$313)+1),"")</f>
        <v>0</v>
      </c>
      <c r="HC401">
        <f>IFERROR(SMALL(HC108:HC310,ROW()-ROW($HC$313)+1),"")</f>
        <v>0</v>
      </c>
      <c r="HD401">
        <f>IFERROR(SMALL(HD108:HD310,ROW()-ROW($HD$313)+1),"")</f>
        <v>0</v>
      </c>
      <c r="HE401">
        <f>IFERROR(SMALL(HE108:HE310,ROW()-ROW($HE$313)+1),"")</f>
        <v>0</v>
      </c>
      <c r="HF401">
        <f>IFERROR(SMALL(HF108:HF310,ROW()-ROW($HF$313)+1),"")</f>
        <v>0</v>
      </c>
    </row>
    <row r="402" spans="5:214">
      <c r="E402">
        <f>IFERROR(SMALL(E108:E310,ROW()-ROW($E$313)+1),"")</f>
        <v>0</v>
      </c>
      <c r="F402">
        <f>IFERROR(SMALL(F108:F310,ROW()-ROW($F$313)+1),"")</f>
        <v>0</v>
      </c>
      <c r="G402">
        <f>IFERROR(SMALL(G108:G310,ROW()-ROW($G$313)+1),"")</f>
        <v>0</v>
      </c>
      <c r="H402">
        <f>IFERROR(SMALL(H108:H310,ROW()-ROW($H$313)+1),"")</f>
        <v>0</v>
      </c>
      <c r="I402">
        <f>IFERROR(SMALL(I108:I310,ROW()-ROW($I$313)+1),"")</f>
        <v>0</v>
      </c>
      <c r="J402">
        <f>IFERROR(SMALL(J108:J310,ROW()-ROW($J$313)+1),"")</f>
        <v>0</v>
      </c>
      <c r="K402">
        <f>IFERROR(SMALL(K108:K310,ROW()-ROW($K$313)+1),"")</f>
        <v>0</v>
      </c>
      <c r="L402">
        <f>IFERROR(SMALL(L108:L310,ROW()-ROW($L$313)+1),"")</f>
        <v>0</v>
      </c>
      <c r="M402">
        <f>IFERROR(SMALL(M108:M310,ROW()-ROW($M$313)+1),"")</f>
        <v>0</v>
      </c>
      <c r="N402">
        <f>IFERROR(SMALL(N108:N310,ROW()-ROW($N$313)+1),"")</f>
        <v>0</v>
      </c>
      <c r="O402">
        <f>IFERROR(SMALL(O108:O310,ROW()-ROW($O$313)+1),"")</f>
        <v>0</v>
      </c>
      <c r="P402">
        <f>IFERROR(SMALL(P108:P310,ROW()-ROW($P$313)+1),"")</f>
        <v>0</v>
      </c>
      <c r="Q402">
        <f>IFERROR(SMALL(Q108:Q310,ROW()-ROW($Q$313)+1),"")</f>
        <v>0</v>
      </c>
      <c r="R402">
        <f>IFERROR(SMALL(R108:R310,ROW()-ROW($R$313)+1),"")</f>
        <v>0</v>
      </c>
      <c r="S402">
        <f>IFERROR(SMALL(S108:S310,ROW()-ROW($S$313)+1),"")</f>
        <v>0</v>
      </c>
      <c r="T402">
        <f>IFERROR(SMALL(T108:T310,ROW()-ROW($T$313)+1),"")</f>
        <v>0</v>
      </c>
      <c r="U402">
        <f>IFERROR(SMALL(U108:U310,ROW()-ROW($U$313)+1),"")</f>
        <v>0</v>
      </c>
      <c r="V402">
        <f>IFERROR(SMALL(V108:V310,ROW()-ROW($V$313)+1),"")</f>
        <v>0</v>
      </c>
      <c r="W402">
        <f>IFERROR(SMALL(W108:W310,ROW()-ROW($W$313)+1),"")</f>
        <v>0</v>
      </c>
      <c r="X402">
        <f>IFERROR(SMALL(X108:X310,ROW()-ROW($X$313)+1),"")</f>
        <v>0</v>
      </c>
      <c r="Y402">
        <f>IFERROR(SMALL(Y108:Y310,ROW()-ROW($Y$313)+1),"")</f>
        <v>0</v>
      </c>
      <c r="Z402">
        <f>IFERROR(SMALL(Z108:Z310,ROW()-ROW($Z$313)+1),"")</f>
        <v>0</v>
      </c>
      <c r="AA402">
        <f>IFERROR(SMALL(AA108:AA310,ROW()-ROW($AA$313)+1),"")</f>
        <v>0</v>
      </c>
      <c r="AB402">
        <f>IFERROR(SMALL(AB108:AB310,ROW()-ROW($AB$313)+1),"")</f>
        <v>0</v>
      </c>
      <c r="AC402">
        <f>IFERROR(SMALL(AC108:AC310,ROW()-ROW($AC$313)+1),"")</f>
        <v>0</v>
      </c>
      <c r="AD402">
        <f>IFERROR(SMALL(AD108:AD310,ROW()-ROW($AD$313)+1),"")</f>
        <v>0</v>
      </c>
      <c r="AE402">
        <f>IFERROR(SMALL(AE108:AE310,ROW()-ROW($AE$313)+1),"")</f>
        <v>0</v>
      </c>
      <c r="AF402">
        <f>IFERROR(SMALL(AF108:AF310,ROW()-ROW($AF$313)+1),"")</f>
        <v>0</v>
      </c>
      <c r="AG402">
        <f>IFERROR(SMALL(AG108:AG310,ROW()-ROW($AG$313)+1),"")</f>
        <v>0</v>
      </c>
      <c r="AH402">
        <f>IFERROR(SMALL(AH108:AH310,ROW()-ROW($AH$313)+1),"")</f>
        <v>0</v>
      </c>
      <c r="AI402">
        <f>IFERROR(SMALL(AI108:AI310,ROW()-ROW($AI$313)+1),"")</f>
        <v>0</v>
      </c>
      <c r="AJ402">
        <f>IFERROR(SMALL(AJ108:AJ310,ROW()-ROW($AJ$313)+1),"")</f>
        <v>0</v>
      </c>
      <c r="AK402">
        <f>IFERROR(SMALL(AK108:AK310,ROW()-ROW($AK$313)+1),"")</f>
        <v>0</v>
      </c>
      <c r="AL402">
        <f>IFERROR(SMALL(AL108:AL310,ROW()-ROW($AL$313)+1),"")</f>
        <v>0</v>
      </c>
      <c r="AM402">
        <f>IFERROR(SMALL(AM108:AM310,ROW()-ROW($AM$313)+1),"")</f>
        <v>0</v>
      </c>
      <c r="AN402">
        <f>IFERROR(SMALL(AN108:AN310,ROW()-ROW($AN$313)+1),"")</f>
        <v>0</v>
      </c>
      <c r="AO402">
        <f>IFERROR(SMALL(AO108:AO310,ROW()-ROW($AO$313)+1),"")</f>
        <v>0</v>
      </c>
      <c r="AP402">
        <f>IFERROR(SMALL(AP108:AP310,ROW()-ROW($AP$313)+1),"")</f>
        <v>0</v>
      </c>
      <c r="AQ402">
        <f>IFERROR(SMALL(AQ108:AQ310,ROW()-ROW($AQ$313)+1),"")</f>
        <v>0</v>
      </c>
      <c r="AR402">
        <f>IFERROR(SMALL(AR108:AR310,ROW()-ROW($AR$313)+1),"")</f>
        <v>0</v>
      </c>
      <c r="AS402">
        <f>IFERROR(SMALL(AS108:AS310,ROW()-ROW($AS$313)+1),"")</f>
        <v>0</v>
      </c>
      <c r="AT402">
        <f>IFERROR(SMALL(AT108:AT310,ROW()-ROW($AT$313)+1),"")</f>
        <v>0</v>
      </c>
      <c r="AU402">
        <f>IFERROR(SMALL(AU108:AU310,ROW()-ROW($AU$313)+1),"")</f>
        <v>0</v>
      </c>
      <c r="AV402">
        <f>IFERROR(SMALL(AV108:AV310,ROW()-ROW($AV$313)+1),"")</f>
        <v>0</v>
      </c>
      <c r="AW402">
        <f>IFERROR(SMALL(AW108:AW310,ROW()-ROW($AW$313)+1),"")</f>
        <v>0</v>
      </c>
      <c r="AX402">
        <f>IFERROR(SMALL(AX108:AX310,ROW()-ROW($AX$313)+1),"")</f>
        <v>0</v>
      </c>
      <c r="AY402">
        <f>IFERROR(SMALL(AY108:AY310,ROW()-ROW($AY$313)+1),"")</f>
        <v>0</v>
      </c>
      <c r="AZ402">
        <f>IFERROR(SMALL(AZ108:AZ310,ROW()-ROW($AZ$313)+1),"")</f>
        <v>0</v>
      </c>
      <c r="BA402">
        <f>IFERROR(SMALL(BA108:BA310,ROW()-ROW($BA$313)+1),"")</f>
        <v>0</v>
      </c>
      <c r="BB402">
        <f>IFERROR(SMALL(BB108:BB310,ROW()-ROW($BB$313)+1),"")</f>
        <v>0</v>
      </c>
      <c r="BC402">
        <f>IFERROR(SMALL(BC108:BC310,ROW()-ROW($BC$313)+1),"")</f>
        <v>0</v>
      </c>
      <c r="BD402">
        <f>IFERROR(SMALL(BD108:BD310,ROW()-ROW($BD$313)+1),"")</f>
        <v>0</v>
      </c>
      <c r="BE402">
        <f>IFERROR(SMALL(BE108:BE310,ROW()-ROW($BE$313)+1),"")</f>
        <v>0</v>
      </c>
      <c r="BF402">
        <f>IFERROR(SMALL(BF108:BF310,ROW()-ROW($BF$313)+1),"")</f>
        <v>0</v>
      </c>
      <c r="BG402">
        <f>IFERROR(SMALL(BG108:BG310,ROW()-ROW($BG$313)+1),"")</f>
        <v>0</v>
      </c>
      <c r="BH402">
        <f>IFERROR(SMALL(BH108:BH310,ROW()-ROW($BH$313)+1),"")</f>
        <v>0</v>
      </c>
      <c r="BI402">
        <f>IFERROR(SMALL(BI108:BI310,ROW()-ROW($BI$313)+1),"")</f>
        <v>0</v>
      </c>
      <c r="BJ402">
        <f>IFERROR(SMALL(BJ108:BJ310,ROW()-ROW($BJ$313)+1),"")</f>
        <v>0</v>
      </c>
      <c r="BK402">
        <f>IFERROR(SMALL(BK108:BK310,ROW()-ROW($BK$313)+1),"")</f>
        <v>0</v>
      </c>
      <c r="BL402">
        <f>IFERROR(SMALL(BL108:BL310,ROW()-ROW($BL$313)+1),"")</f>
        <v>0</v>
      </c>
      <c r="BM402">
        <f>IFERROR(SMALL(BM108:BM310,ROW()-ROW($BM$313)+1),"")</f>
        <v>0</v>
      </c>
      <c r="BN402">
        <f>IFERROR(SMALL(BN108:BN310,ROW()-ROW($BN$313)+1),"")</f>
        <v>0</v>
      </c>
      <c r="BO402">
        <f>IFERROR(SMALL(BO108:BO310,ROW()-ROW($BO$313)+1),"")</f>
        <v>0</v>
      </c>
      <c r="BP402">
        <f>IFERROR(SMALL(BP108:BP310,ROW()-ROW($BP$313)+1),"")</f>
        <v>0</v>
      </c>
      <c r="BQ402">
        <f>IFERROR(SMALL(BQ108:BQ310,ROW()-ROW($BQ$313)+1),"")</f>
        <v>0</v>
      </c>
      <c r="BR402">
        <f>IFERROR(SMALL(BR108:BR310,ROW()-ROW($BR$313)+1),"")</f>
        <v>0</v>
      </c>
      <c r="BS402">
        <f>IFERROR(SMALL(BS108:BS310,ROW()-ROW($BS$313)+1),"")</f>
        <v>0</v>
      </c>
      <c r="BT402">
        <f>IFERROR(SMALL(BT108:BT310,ROW()-ROW($BT$313)+1),"")</f>
        <v>0</v>
      </c>
      <c r="BU402">
        <f>IFERROR(SMALL(BU108:BU310,ROW()-ROW($BU$313)+1),"")</f>
        <v>0</v>
      </c>
      <c r="BV402">
        <f>IFERROR(SMALL(BV108:BV310,ROW()-ROW($BV$313)+1),"")</f>
        <v>0</v>
      </c>
      <c r="BW402">
        <f>IFERROR(SMALL(BW108:BW310,ROW()-ROW($BW$313)+1),"")</f>
        <v>0</v>
      </c>
      <c r="BX402">
        <f>IFERROR(SMALL(BX108:BX310,ROW()-ROW($BX$313)+1),"")</f>
        <v>0</v>
      </c>
      <c r="BY402">
        <f>IFERROR(SMALL(BY108:BY310,ROW()-ROW($BY$313)+1),"")</f>
        <v>0</v>
      </c>
      <c r="BZ402">
        <f>IFERROR(SMALL(BZ108:BZ310,ROW()-ROW($BZ$313)+1),"")</f>
        <v>0</v>
      </c>
      <c r="CA402">
        <f>IFERROR(SMALL(CA108:CA310,ROW()-ROW($CA$313)+1),"")</f>
        <v>0</v>
      </c>
      <c r="CB402">
        <f>IFERROR(SMALL(CB108:CB310,ROW()-ROW($CB$313)+1),"")</f>
        <v>0</v>
      </c>
      <c r="CC402">
        <f>IFERROR(SMALL(CC108:CC310,ROW()-ROW($CC$313)+1),"")</f>
        <v>0</v>
      </c>
      <c r="CD402">
        <f>IFERROR(SMALL(CD108:CD310,ROW()-ROW($CD$313)+1),"")</f>
        <v>0</v>
      </c>
      <c r="CE402">
        <f>IFERROR(SMALL(CE108:CE310,ROW()-ROW($CE$313)+1),"")</f>
        <v>0</v>
      </c>
      <c r="CF402">
        <f>IFERROR(SMALL(CF108:CF310,ROW()-ROW($CF$313)+1),"")</f>
        <v>0</v>
      </c>
      <c r="CG402">
        <f>IFERROR(SMALL(CG108:CG310,ROW()-ROW($CG$313)+1),"")</f>
        <v>0</v>
      </c>
      <c r="CH402">
        <f>IFERROR(SMALL(CH108:CH310,ROW()-ROW($CH$313)+1),"")</f>
        <v>0</v>
      </c>
      <c r="CI402">
        <f>IFERROR(SMALL(CI108:CI310,ROW()-ROW($CI$313)+1),"")</f>
        <v>0</v>
      </c>
      <c r="CJ402">
        <f>IFERROR(SMALL(CJ108:CJ310,ROW()-ROW($CJ$313)+1),"")</f>
        <v>0</v>
      </c>
      <c r="CK402">
        <f>IFERROR(SMALL(CK108:CK310,ROW()-ROW($CK$313)+1),"")</f>
        <v>0</v>
      </c>
      <c r="CL402">
        <f>IFERROR(SMALL(CL108:CL310,ROW()-ROW($CL$313)+1),"")</f>
        <v>0</v>
      </c>
      <c r="CM402">
        <f>IFERROR(SMALL(CM108:CM310,ROW()-ROW($CM$313)+1),"")</f>
        <v>0</v>
      </c>
      <c r="CN402">
        <f>IFERROR(SMALL(CN108:CN310,ROW()-ROW($CN$313)+1),"")</f>
        <v>0</v>
      </c>
      <c r="CO402">
        <f>IFERROR(SMALL(CO108:CO310,ROW()-ROW($CO$313)+1),"")</f>
        <v>0</v>
      </c>
      <c r="CP402">
        <f>IFERROR(SMALL(CP108:CP310,ROW()-ROW($CP$313)+1),"")</f>
        <v>0</v>
      </c>
      <c r="CQ402">
        <f>IFERROR(SMALL(CQ108:CQ310,ROW()-ROW($CQ$313)+1),"")</f>
        <v>0</v>
      </c>
      <c r="CR402">
        <f>IFERROR(SMALL(CR108:CR310,ROW()-ROW($CR$313)+1),"")</f>
        <v>0</v>
      </c>
      <c r="CS402">
        <f>IFERROR(SMALL(CS108:CS310,ROW()-ROW($CS$313)+1),"")</f>
        <v>0</v>
      </c>
      <c r="CT402">
        <f>IFERROR(SMALL(CT108:CT310,ROW()-ROW($CT$313)+1),"")</f>
        <v>0</v>
      </c>
      <c r="CU402">
        <f>IFERROR(SMALL(CU108:CU310,ROW()-ROW($CU$313)+1),"")</f>
        <v>0</v>
      </c>
      <c r="CV402">
        <f>IFERROR(SMALL(CV108:CV310,ROW()-ROW($CV$313)+1),"")</f>
        <v>0</v>
      </c>
      <c r="CW402">
        <f>IFERROR(SMALL(CW108:CW310,ROW()-ROW($CW$313)+1),"")</f>
        <v>0</v>
      </c>
      <c r="CX402">
        <f>IFERROR(SMALL(CX108:CX310,ROW()-ROW($CX$313)+1),"")</f>
        <v>0</v>
      </c>
      <c r="CY402">
        <f>IFERROR(SMALL(CY108:CY310,ROW()-ROW($CY$313)+1),"")</f>
        <v>0</v>
      </c>
      <c r="CZ402">
        <f>IFERROR(SMALL(CZ108:CZ310,ROW()-ROW($CZ$313)+1),"")</f>
        <v>0</v>
      </c>
      <c r="DA402">
        <f>IFERROR(SMALL(DA108:DA310,ROW()-ROW($DA$313)+1),"")</f>
        <v>0</v>
      </c>
      <c r="DB402">
        <f>IFERROR(SMALL(DB108:DB310,ROW()-ROW($DB$313)+1),"")</f>
        <v>0</v>
      </c>
      <c r="DC402">
        <f>IFERROR(SMALL(DC108:DC310,ROW()-ROW($DC$313)+1),"")</f>
        <v>0</v>
      </c>
      <c r="DD402">
        <f>IFERROR(SMALL(DD108:DD310,ROW()-ROW($DD$313)+1),"")</f>
        <v>0</v>
      </c>
      <c r="DG402">
        <f>IFERROR(SMALL(DG108:DG310,ROW()-ROW($DG$313)+1),"")</f>
        <v>0</v>
      </c>
      <c r="DH402">
        <f>IFERROR(SMALL(DH108:DH310,ROW()-ROW($DH$313)+1),"")</f>
        <v>0</v>
      </c>
      <c r="DI402">
        <f>IFERROR(SMALL(DI108:DI310,ROW()-ROW($DI$313)+1),"")</f>
        <v>0</v>
      </c>
      <c r="DJ402">
        <f>IFERROR(SMALL(DJ108:DJ310,ROW()-ROW($DJ$313)+1),"")</f>
        <v>0</v>
      </c>
      <c r="DK402">
        <f>IFERROR(SMALL(DK108:DK310,ROW()-ROW($DK$313)+1),"")</f>
        <v>0</v>
      </c>
      <c r="DL402">
        <f>IFERROR(SMALL(DL108:DL310,ROW()-ROW($DL$313)+1),"")</f>
        <v>0</v>
      </c>
      <c r="DM402">
        <f>IFERROR(SMALL(DM108:DM310,ROW()-ROW($DM$313)+1),"")</f>
        <v>0</v>
      </c>
      <c r="DN402">
        <f>IFERROR(SMALL(DN108:DN310,ROW()-ROW($DN$313)+1),"")</f>
        <v>0</v>
      </c>
      <c r="DO402">
        <f>IFERROR(SMALL(DO108:DO310,ROW()-ROW($DO$313)+1),"")</f>
        <v>0</v>
      </c>
      <c r="DP402">
        <f>IFERROR(SMALL(DP108:DP310,ROW()-ROW($DP$313)+1),"")</f>
        <v>0</v>
      </c>
      <c r="DQ402">
        <f>IFERROR(SMALL(DQ108:DQ310,ROW()-ROW($DQ$313)+1),"")</f>
        <v>0</v>
      </c>
      <c r="DR402">
        <f>IFERROR(SMALL(DR108:DR310,ROW()-ROW($DR$313)+1),"")</f>
        <v>0</v>
      </c>
      <c r="DS402">
        <f>IFERROR(SMALL(DS108:DS310,ROW()-ROW($DS$313)+1),"")</f>
        <v>0</v>
      </c>
      <c r="DT402">
        <f>IFERROR(SMALL(DT108:DT310,ROW()-ROW($DT$313)+1),"")</f>
        <v>0</v>
      </c>
      <c r="DU402">
        <f>IFERROR(SMALL(DU108:DU310,ROW()-ROW($DU$313)+1),"")</f>
        <v>0</v>
      </c>
      <c r="DV402">
        <f>IFERROR(SMALL(DV108:DV310,ROW()-ROW($DV$313)+1),"")</f>
        <v>0</v>
      </c>
      <c r="DW402">
        <f>IFERROR(SMALL(DW108:DW310,ROW()-ROW($DW$313)+1),"")</f>
        <v>0</v>
      </c>
      <c r="DX402">
        <f>IFERROR(SMALL(DX108:DX310,ROW()-ROW($DX$313)+1),"")</f>
        <v>0</v>
      </c>
      <c r="DY402">
        <f>IFERROR(SMALL(DY108:DY310,ROW()-ROW($DY$313)+1),"")</f>
        <v>0</v>
      </c>
      <c r="DZ402">
        <f>IFERROR(SMALL(DZ108:DZ310,ROW()-ROW($DZ$313)+1),"")</f>
        <v>0</v>
      </c>
      <c r="EA402">
        <f>IFERROR(SMALL(EA108:EA310,ROW()-ROW($EA$313)+1),"")</f>
        <v>0</v>
      </c>
      <c r="EB402">
        <f>IFERROR(SMALL(EB108:EB310,ROW()-ROW($EB$313)+1),"")</f>
        <v>0</v>
      </c>
      <c r="EC402">
        <f>IFERROR(SMALL(EC108:EC310,ROW()-ROW($EC$313)+1),"")</f>
        <v>0</v>
      </c>
      <c r="ED402">
        <f>IFERROR(SMALL(ED108:ED310,ROW()-ROW($ED$313)+1),"")</f>
        <v>0</v>
      </c>
      <c r="EE402">
        <f>IFERROR(SMALL(EE108:EE310,ROW()-ROW($EE$313)+1),"")</f>
        <v>0</v>
      </c>
      <c r="EF402">
        <f>IFERROR(SMALL(EF108:EF310,ROW()-ROW($EF$313)+1),"")</f>
        <v>0</v>
      </c>
      <c r="EG402">
        <f>IFERROR(SMALL(EG108:EG310,ROW()-ROW($EG$313)+1),"")</f>
        <v>0</v>
      </c>
      <c r="EH402">
        <f>IFERROR(SMALL(EH108:EH310,ROW()-ROW($EH$313)+1),"")</f>
        <v>0</v>
      </c>
      <c r="EI402">
        <f>IFERROR(SMALL(EI108:EI310,ROW()-ROW($EI$313)+1),"")</f>
        <v>0</v>
      </c>
      <c r="EJ402">
        <f>IFERROR(SMALL(EJ108:EJ310,ROW()-ROW($EJ$313)+1),"")</f>
        <v>0</v>
      </c>
      <c r="EK402">
        <f>IFERROR(SMALL(EK108:EK310,ROW()-ROW($EK$313)+1),"")</f>
        <v>0</v>
      </c>
      <c r="EL402">
        <f>IFERROR(SMALL(EL108:EL310,ROW()-ROW($EL$313)+1),"")</f>
        <v>0</v>
      </c>
      <c r="EM402">
        <f>IFERROR(SMALL(EM108:EM310,ROW()-ROW($EM$313)+1),"")</f>
        <v>0</v>
      </c>
      <c r="EN402">
        <f>IFERROR(SMALL(EN108:EN310,ROW()-ROW($EN$313)+1),"")</f>
        <v>0</v>
      </c>
      <c r="EO402">
        <f>IFERROR(SMALL(EO108:EO310,ROW()-ROW($EO$313)+1),"")</f>
        <v>0</v>
      </c>
      <c r="EP402">
        <f>IFERROR(SMALL(EP108:EP310,ROW()-ROW($EP$313)+1),"")</f>
        <v>0</v>
      </c>
      <c r="EQ402">
        <f>IFERROR(SMALL(EQ108:EQ310,ROW()-ROW($EQ$313)+1),"")</f>
        <v>0</v>
      </c>
      <c r="ER402">
        <f>IFERROR(SMALL(ER108:ER310,ROW()-ROW($ER$313)+1),"")</f>
        <v>0</v>
      </c>
      <c r="ES402">
        <f>IFERROR(SMALL(ES108:ES310,ROW()-ROW($ES$313)+1),"")</f>
        <v>0</v>
      </c>
      <c r="ET402">
        <f>IFERROR(SMALL(ET108:ET310,ROW()-ROW($ET$313)+1),"")</f>
        <v>0</v>
      </c>
      <c r="EU402">
        <f>IFERROR(SMALL(EU108:EU310,ROW()-ROW($EU$313)+1),"")</f>
        <v>0</v>
      </c>
      <c r="EV402">
        <f>IFERROR(SMALL(EV108:EV310,ROW()-ROW($EV$313)+1),"")</f>
        <v>0</v>
      </c>
      <c r="EW402">
        <f>IFERROR(SMALL(EW108:EW310,ROW()-ROW($EW$313)+1),"")</f>
        <v>0</v>
      </c>
      <c r="EX402">
        <f>IFERROR(SMALL(EX108:EX310,ROW()-ROW($EX$313)+1),"")</f>
        <v>0</v>
      </c>
      <c r="EY402">
        <f>IFERROR(SMALL(EY108:EY310,ROW()-ROW($EY$313)+1),"")</f>
        <v>0</v>
      </c>
      <c r="EZ402">
        <f>IFERROR(SMALL(EZ108:EZ310,ROW()-ROW($EZ$313)+1),"")</f>
        <v>0</v>
      </c>
      <c r="FA402">
        <f>IFERROR(SMALL(FA108:FA310,ROW()-ROW($FA$313)+1),"")</f>
        <v>0</v>
      </c>
      <c r="FB402">
        <f>IFERROR(SMALL(FB108:FB310,ROW()-ROW($FB$313)+1),"")</f>
        <v>0</v>
      </c>
      <c r="FC402">
        <f>IFERROR(SMALL(FC108:FC310,ROW()-ROW($FC$313)+1),"")</f>
        <v>0</v>
      </c>
      <c r="FD402">
        <f>IFERROR(SMALL(FD108:FD310,ROW()-ROW($FD$313)+1),"")</f>
        <v>0</v>
      </c>
      <c r="FE402">
        <f>IFERROR(SMALL(FE108:FE310,ROW()-ROW($FE$313)+1),"")</f>
        <v>0</v>
      </c>
      <c r="FF402">
        <f>IFERROR(SMALL(FF108:FF310,ROW()-ROW($FF$313)+1),"")</f>
        <v>0</v>
      </c>
      <c r="FG402">
        <f>IFERROR(SMALL(FG108:FG310,ROW()-ROW($FG$313)+1),"")</f>
        <v>0</v>
      </c>
      <c r="FH402">
        <f>IFERROR(SMALL(FH108:FH310,ROW()-ROW($FH$313)+1),"")</f>
        <v>0</v>
      </c>
      <c r="FI402">
        <f>IFERROR(SMALL(FI108:FI310,ROW()-ROW($FI$313)+1),"")</f>
        <v>0</v>
      </c>
      <c r="FJ402">
        <f>IFERROR(SMALL(FJ108:FJ310,ROW()-ROW($FJ$313)+1),"")</f>
        <v>0</v>
      </c>
      <c r="FK402">
        <f>IFERROR(SMALL(FK108:FK310,ROW()-ROW($FK$313)+1),"")</f>
        <v>0</v>
      </c>
      <c r="FL402">
        <f>IFERROR(SMALL(FL108:FL310,ROW()-ROW($FL$313)+1),"")</f>
        <v>0</v>
      </c>
      <c r="FM402">
        <f>IFERROR(SMALL(FM108:FM310,ROW()-ROW($FM$313)+1),"")</f>
        <v>0</v>
      </c>
      <c r="FN402">
        <f>IFERROR(SMALL(FN108:FN310,ROW()-ROW($FN$313)+1),"")</f>
        <v>0</v>
      </c>
      <c r="FO402">
        <f>IFERROR(SMALL(FO108:FO310,ROW()-ROW($FO$313)+1),"")</f>
        <v>0</v>
      </c>
      <c r="FP402">
        <f>IFERROR(SMALL(FP108:FP310,ROW()-ROW($FP$313)+1),"")</f>
        <v>0</v>
      </c>
      <c r="FQ402">
        <f>IFERROR(SMALL(FQ108:FQ310,ROW()-ROW($FQ$313)+1),"")</f>
        <v>0</v>
      </c>
      <c r="FR402">
        <f>IFERROR(SMALL(FR108:FR310,ROW()-ROW($FR$313)+1),"")</f>
        <v>0</v>
      </c>
      <c r="FS402">
        <f>IFERROR(SMALL(FS108:FS310,ROW()-ROW($FS$313)+1),"")</f>
        <v>0</v>
      </c>
      <c r="FT402">
        <f>IFERROR(SMALL(FT108:FT310,ROW()-ROW($FT$313)+1),"")</f>
        <v>0</v>
      </c>
      <c r="FU402">
        <f>IFERROR(SMALL(FU108:FU310,ROW()-ROW($FU$313)+1),"")</f>
        <v>0</v>
      </c>
      <c r="FV402">
        <f>IFERROR(SMALL(FV108:FV310,ROW()-ROW($FV$313)+1),"")</f>
        <v>0</v>
      </c>
      <c r="FW402">
        <f>IFERROR(SMALL(FW108:FW310,ROW()-ROW($FW$313)+1),"")</f>
        <v>0</v>
      </c>
      <c r="FX402">
        <f>IFERROR(SMALL(FX108:FX310,ROW()-ROW($FX$313)+1),"")</f>
        <v>0</v>
      </c>
      <c r="FY402">
        <f>IFERROR(SMALL(FY108:FY310,ROW()-ROW($FY$313)+1),"")</f>
        <v>0</v>
      </c>
      <c r="FZ402">
        <f>IFERROR(SMALL(FZ108:FZ310,ROW()-ROW($FZ$313)+1),"")</f>
        <v>0</v>
      </c>
      <c r="GA402">
        <f>IFERROR(SMALL(GA108:GA310,ROW()-ROW($GA$313)+1),"")</f>
        <v>0</v>
      </c>
      <c r="GB402">
        <f>IFERROR(SMALL(GB108:GB310,ROW()-ROW($GB$313)+1),"")</f>
        <v>0</v>
      </c>
      <c r="GC402">
        <f>IFERROR(SMALL(GC108:GC310,ROW()-ROW($GC$313)+1),"")</f>
        <v>0</v>
      </c>
      <c r="GD402">
        <f>IFERROR(SMALL(GD108:GD310,ROW()-ROW($GD$313)+1),"")</f>
        <v>0</v>
      </c>
      <c r="GE402">
        <f>IFERROR(SMALL(GE108:GE310,ROW()-ROW($GE$313)+1),"")</f>
        <v>0</v>
      </c>
      <c r="GF402">
        <f>IFERROR(SMALL(GF108:GF310,ROW()-ROW($GF$313)+1),"")</f>
        <v>0</v>
      </c>
      <c r="GG402">
        <f>IFERROR(SMALL(GG108:GG310,ROW()-ROW($GG$313)+1),"")</f>
        <v>0</v>
      </c>
      <c r="GH402">
        <f>IFERROR(SMALL(GH108:GH310,ROW()-ROW($GH$313)+1),"")</f>
        <v>0</v>
      </c>
      <c r="GI402">
        <f>IFERROR(SMALL(GI108:GI310,ROW()-ROW($GI$313)+1),"")</f>
        <v>0</v>
      </c>
      <c r="GJ402">
        <f>IFERROR(SMALL(GJ108:GJ310,ROW()-ROW($GJ$313)+1),"")</f>
        <v>0</v>
      </c>
      <c r="GK402">
        <f>IFERROR(SMALL(GK108:GK310,ROW()-ROW($GK$313)+1),"")</f>
        <v>0</v>
      </c>
      <c r="GL402">
        <f>IFERROR(SMALL(GL108:GL310,ROW()-ROW($GL$313)+1),"")</f>
        <v>0</v>
      </c>
      <c r="GM402">
        <f>IFERROR(SMALL(GM108:GM310,ROW()-ROW($GM$313)+1),"")</f>
        <v>0</v>
      </c>
      <c r="GN402">
        <f>IFERROR(SMALL(GN108:GN310,ROW()-ROW($GN$313)+1),"")</f>
        <v>0</v>
      </c>
      <c r="GO402">
        <f>IFERROR(SMALL(GO108:GO310,ROW()-ROW($GO$313)+1),"")</f>
        <v>0</v>
      </c>
      <c r="GP402">
        <f>IFERROR(SMALL(GP108:GP310,ROW()-ROW($GP$313)+1),"")</f>
        <v>0</v>
      </c>
      <c r="GQ402">
        <f>IFERROR(SMALL(GQ108:GQ310,ROW()-ROW($GQ$313)+1),"")</f>
        <v>0</v>
      </c>
      <c r="GR402">
        <f>IFERROR(SMALL(GR108:GR310,ROW()-ROW($GR$313)+1),"")</f>
        <v>0</v>
      </c>
      <c r="GS402">
        <f>IFERROR(SMALL(GS108:GS310,ROW()-ROW($GS$313)+1),"")</f>
        <v>0</v>
      </c>
      <c r="GT402">
        <f>IFERROR(SMALL(GT108:GT310,ROW()-ROW($GT$313)+1),"")</f>
        <v>0</v>
      </c>
      <c r="GU402">
        <f>IFERROR(SMALL(GU108:GU310,ROW()-ROW($GU$313)+1),"")</f>
        <v>0</v>
      </c>
      <c r="GV402">
        <f>IFERROR(SMALL(GV108:GV310,ROW()-ROW($GV$313)+1),"")</f>
        <v>0</v>
      </c>
      <c r="GW402">
        <f>IFERROR(SMALL(GW108:GW310,ROW()-ROW($GW$313)+1),"")</f>
        <v>0</v>
      </c>
      <c r="GX402">
        <f>IFERROR(SMALL(GX108:GX310,ROW()-ROW($GX$313)+1),"")</f>
        <v>0</v>
      </c>
      <c r="GY402">
        <f>IFERROR(SMALL(GY108:GY310,ROW()-ROW($GY$313)+1),"")</f>
        <v>0</v>
      </c>
      <c r="GZ402">
        <f>IFERROR(SMALL(GZ108:GZ310,ROW()-ROW($GZ$313)+1),"")</f>
        <v>0</v>
      </c>
      <c r="HA402">
        <f>IFERROR(SMALL(HA108:HA310,ROW()-ROW($HA$313)+1),"")</f>
        <v>0</v>
      </c>
      <c r="HB402">
        <f>IFERROR(SMALL(HB108:HB310,ROW()-ROW($HB$313)+1),"")</f>
        <v>0</v>
      </c>
      <c r="HC402">
        <f>IFERROR(SMALL(HC108:HC310,ROW()-ROW($HC$313)+1),"")</f>
        <v>0</v>
      </c>
      <c r="HD402">
        <f>IFERROR(SMALL(HD108:HD310,ROW()-ROW($HD$313)+1),"")</f>
        <v>0</v>
      </c>
      <c r="HE402">
        <f>IFERROR(SMALL(HE108:HE310,ROW()-ROW($HE$313)+1),"")</f>
        <v>0</v>
      </c>
      <c r="HF402">
        <f>IFERROR(SMALL(HF108:HF310,ROW()-ROW($HF$313)+1),"")</f>
        <v>0</v>
      </c>
    </row>
    <row r="403" spans="5:214">
      <c r="E403">
        <f>IFERROR(SMALL(E108:E310,ROW()-ROW($E$313)+1),"")</f>
        <v>0</v>
      </c>
      <c r="F403">
        <f>IFERROR(SMALL(F108:F310,ROW()-ROW($F$313)+1),"")</f>
        <v>0</v>
      </c>
      <c r="G403">
        <f>IFERROR(SMALL(G108:G310,ROW()-ROW($G$313)+1),"")</f>
        <v>0</v>
      </c>
      <c r="H403">
        <f>IFERROR(SMALL(H108:H310,ROW()-ROW($H$313)+1),"")</f>
        <v>0</v>
      </c>
      <c r="I403">
        <f>IFERROR(SMALL(I108:I310,ROW()-ROW($I$313)+1),"")</f>
        <v>0</v>
      </c>
      <c r="J403">
        <f>IFERROR(SMALL(J108:J310,ROW()-ROW($J$313)+1),"")</f>
        <v>0</v>
      </c>
      <c r="K403">
        <f>IFERROR(SMALL(K108:K310,ROW()-ROW($K$313)+1),"")</f>
        <v>0</v>
      </c>
      <c r="L403">
        <f>IFERROR(SMALL(L108:L310,ROW()-ROW($L$313)+1),"")</f>
        <v>0</v>
      </c>
      <c r="M403">
        <f>IFERROR(SMALL(M108:M310,ROW()-ROW($M$313)+1),"")</f>
        <v>0</v>
      </c>
      <c r="N403">
        <f>IFERROR(SMALL(N108:N310,ROW()-ROW($N$313)+1),"")</f>
        <v>0</v>
      </c>
      <c r="O403">
        <f>IFERROR(SMALL(O108:O310,ROW()-ROW($O$313)+1),"")</f>
        <v>0</v>
      </c>
      <c r="P403">
        <f>IFERROR(SMALL(P108:P310,ROW()-ROW($P$313)+1),"")</f>
        <v>0</v>
      </c>
      <c r="Q403">
        <f>IFERROR(SMALL(Q108:Q310,ROW()-ROW($Q$313)+1),"")</f>
        <v>0</v>
      </c>
      <c r="R403">
        <f>IFERROR(SMALL(R108:R310,ROW()-ROW($R$313)+1),"")</f>
        <v>0</v>
      </c>
      <c r="S403">
        <f>IFERROR(SMALL(S108:S310,ROW()-ROW($S$313)+1),"")</f>
        <v>0</v>
      </c>
      <c r="T403">
        <f>IFERROR(SMALL(T108:T310,ROW()-ROW($T$313)+1),"")</f>
        <v>0</v>
      </c>
      <c r="U403">
        <f>IFERROR(SMALL(U108:U310,ROW()-ROW($U$313)+1),"")</f>
        <v>0</v>
      </c>
      <c r="V403">
        <f>IFERROR(SMALL(V108:V310,ROW()-ROW($V$313)+1),"")</f>
        <v>0</v>
      </c>
      <c r="W403">
        <f>IFERROR(SMALL(W108:W310,ROW()-ROW($W$313)+1),"")</f>
        <v>0</v>
      </c>
      <c r="X403">
        <f>IFERROR(SMALL(X108:X310,ROW()-ROW($X$313)+1),"")</f>
        <v>0</v>
      </c>
      <c r="Y403">
        <f>IFERROR(SMALL(Y108:Y310,ROW()-ROW($Y$313)+1),"")</f>
        <v>0</v>
      </c>
      <c r="Z403">
        <f>IFERROR(SMALL(Z108:Z310,ROW()-ROW($Z$313)+1),"")</f>
        <v>0</v>
      </c>
      <c r="AA403">
        <f>IFERROR(SMALL(AA108:AA310,ROW()-ROW($AA$313)+1),"")</f>
        <v>0</v>
      </c>
      <c r="AB403">
        <f>IFERROR(SMALL(AB108:AB310,ROW()-ROW($AB$313)+1),"")</f>
        <v>0</v>
      </c>
      <c r="AC403">
        <f>IFERROR(SMALL(AC108:AC310,ROW()-ROW($AC$313)+1),"")</f>
        <v>0</v>
      </c>
      <c r="AD403">
        <f>IFERROR(SMALL(AD108:AD310,ROW()-ROW($AD$313)+1),"")</f>
        <v>0</v>
      </c>
      <c r="AE403">
        <f>IFERROR(SMALL(AE108:AE310,ROW()-ROW($AE$313)+1),"")</f>
        <v>0</v>
      </c>
      <c r="AF403">
        <f>IFERROR(SMALL(AF108:AF310,ROW()-ROW($AF$313)+1),"")</f>
        <v>0</v>
      </c>
      <c r="AG403">
        <f>IFERROR(SMALL(AG108:AG310,ROW()-ROW($AG$313)+1),"")</f>
        <v>0</v>
      </c>
      <c r="AH403">
        <f>IFERROR(SMALL(AH108:AH310,ROW()-ROW($AH$313)+1),"")</f>
        <v>0</v>
      </c>
      <c r="AI403">
        <f>IFERROR(SMALL(AI108:AI310,ROW()-ROW($AI$313)+1),"")</f>
        <v>0</v>
      </c>
      <c r="AJ403">
        <f>IFERROR(SMALL(AJ108:AJ310,ROW()-ROW($AJ$313)+1),"")</f>
        <v>0</v>
      </c>
      <c r="AK403">
        <f>IFERROR(SMALL(AK108:AK310,ROW()-ROW($AK$313)+1),"")</f>
        <v>0</v>
      </c>
      <c r="AL403">
        <f>IFERROR(SMALL(AL108:AL310,ROW()-ROW($AL$313)+1),"")</f>
        <v>0</v>
      </c>
      <c r="AM403">
        <f>IFERROR(SMALL(AM108:AM310,ROW()-ROW($AM$313)+1),"")</f>
        <v>0</v>
      </c>
      <c r="AN403">
        <f>IFERROR(SMALL(AN108:AN310,ROW()-ROW($AN$313)+1),"")</f>
        <v>0</v>
      </c>
      <c r="AO403">
        <f>IFERROR(SMALL(AO108:AO310,ROW()-ROW($AO$313)+1),"")</f>
        <v>0</v>
      </c>
      <c r="AP403">
        <f>IFERROR(SMALL(AP108:AP310,ROW()-ROW($AP$313)+1),"")</f>
        <v>0</v>
      </c>
      <c r="AQ403">
        <f>IFERROR(SMALL(AQ108:AQ310,ROW()-ROW($AQ$313)+1),"")</f>
        <v>0</v>
      </c>
      <c r="AR403">
        <f>IFERROR(SMALL(AR108:AR310,ROW()-ROW($AR$313)+1),"")</f>
        <v>0</v>
      </c>
      <c r="AS403">
        <f>IFERROR(SMALL(AS108:AS310,ROW()-ROW($AS$313)+1),"")</f>
        <v>0</v>
      </c>
      <c r="AT403">
        <f>IFERROR(SMALL(AT108:AT310,ROW()-ROW($AT$313)+1),"")</f>
        <v>0</v>
      </c>
      <c r="AU403">
        <f>IFERROR(SMALL(AU108:AU310,ROW()-ROW($AU$313)+1),"")</f>
        <v>0</v>
      </c>
      <c r="AV403">
        <f>IFERROR(SMALL(AV108:AV310,ROW()-ROW($AV$313)+1),"")</f>
        <v>0</v>
      </c>
      <c r="AW403">
        <f>IFERROR(SMALL(AW108:AW310,ROW()-ROW($AW$313)+1),"")</f>
        <v>0</v>
      </c>
      <c r="AX403">
        <f>IFERROR(SMALL(AX108:AX310,ROW()-ROW($AX$313)+1),"")</f>
        <v>0</v>
      </c>
      <c r="AY403">
        <f>IFERROR(SMALL(AY108:AY310,ROW()-ROW($AY$313)+1),"")</f>
        <v>0</v>
      </c>
      <c r="AZ403">
        <f>IFERROR(SMALL(AZ108:AZ310,ROW()-ROW($AZ$313)+1),"")</f>
        <v>0</v>
      </c>
      <c r="BA403">
        <f>IFERROR(SMALL(BA108:BA310,ROW()-ROW($BA$313)+1),"")</f>
        <v>0</v>
      </c>
      <c r="BB403">
        <f>IFERROR(SMALL(BB108:BB310,ROW()-ROW($BB$313)+1),"")</f>
        <v>0</v>
      </c>
      <c r="BC403">
        <f>IFERROR(SMALL(BC108:BC310,ROW()-ROW($BC$313)+1),"")</f>
        <v>0</v>
      </c>
      <c r="BD403">
        <f>IFERROR(SMALL(BD108:BD310,ROW()-ROW($BD$313)+1),"")</f>
        <v>0</v>
      </c>
      <c r="BE403">
        <f>IFERROR(SMALL(BE108:BE310,ROW()-ROW($BE$313)+1),"")</f>
        <v>0</v>
      </c>
      <c r="BF403">
        <f>IFERROR(SMALL(BF108:BF310,ROW()-ROW($BF$313)+1),"")</f>
        <v>0</v>
      </c>
      <c r="BG403">
        <f>IFERROR(SMALL(BG108:BG310,ROW()-ROW($BG$313)+1),"")</f>
        <v>0</v>
      </c>
      <c r="BH403">
        <f>IFERROR(SMALL(BH108:BH310,ROW()-ROW($BH$313)+1),"")</f>
        <v>0</v>
      </c>
      <c r="BI403">
        <f>IFERROR(SMALL(BI108:BI310,ROW()-ROW($BI$313)+1),"")</f>
        <v>0</v>
      </c>
      <c r="BJ403">
        <f>IFERROR(SMALL(BJ108:BJ310,ROW()-ROW($BJ$313)+1),"")</f>
        <v>0</v>
      </c>
      <c r="BK403">
        <f>IFERROR(SMALL(BK108:BK310,ROW()-ROW($BK$313)+1),"")</f>
        <v>0</v>
      </c>
      <c r="BL403">
        <f>IFERROR(SMALL(BL108:BL310,ROW()-ROW($BL$313)+1),"")</f>
        <v>0</v>
      </c>
      <c r="BM403">
        <f>IFERROR(SMALL(BM108:BM310,ROW()-ROW($BM$313)+1),"")</f>
        <v>0</v>
      </c>
      <c r="BN403">
        <f>IFERROR(SMALL(BN108:BN310,ROW()-ROW($BN$313)+1),"")</f>
        <v>0</v>
      </c>
      <c r="BO403">
        <f>IFERROR(SMALL(BO108:BO310,ROW()-ROW($BO$313)+1),"")</f>
        <v>0</v>
      </c>
      <c r="BP403">
        <f>IFERROR(SMALL(BP108:BP310,ROW()-ROW($BP$313)+1),"")</f>
        <v>0</v>
      </c>
      <c r="BQ403">
        <f>IFERROR(SMALL(BQ108:BQ310,ROW()-ROW($BQ$313)+1),"")</f>
        <v>0</v>
      </c>
      <c r="BR403">
        <f>IFERROR(SMALL(BR108:BR310,ROW()-ROW($BR$313)+1),"")</f>
        <v>0</v>
      </c>
      <c r="BS403">
        <f>IFERROR(SMALL(BS108:BS310,ROW()-ROW($BS$313)+1),"")</f>
        <v>0</v>
      </c>
      <c r="BT403">
        <f>IFERROR(SMALL(BT108:BT310,ROW()-ROW($BT$313)+1),"")</f>
        <v>0</v>
      </c>
      <c r="BU403">
        <f>IFERROR(SMALL(BU108:BU310,ROW()-ROW($BU$313)+1),"")</f>
        <v>0</v>
      </c>
      <c r="BV403">
        <f>IFERROR(SMALL(BV108:BV310,ROW()-ROW($BV$313)+1),"")</f>
        <v>0</v>
      </c>
      <c r="BW403">
        <f>IFERROR(SMALL(BW108:BW310,ROW()-ROW($BW$313)+1),"")</f>
        <v>0</v>
      </c>
      <c r="BX403">
        <f>IFERROR(SMALL(BX108:BX310,ROW()-ROW($BX$313)+1),"")</f>
        <v>0</v>
      </c>
      <c r="BY403">
        <f>IFERROR(SMALL(BY108:BY310,ROW()-ROW($BY$313)+1),"")</f>
        <v>0</v>
      </c>
      <c r="BZ403">
        <f>IFERROR(SMALL(BZ108:BZ310,ROW()-ROW($BZ$313)+1),"")</f>
        <v>0</v>
      </c>
      <c r="CA403">
        <f>IFERROR(SMALL(CA108:CA310,ROW()-ROW($CA$313)+1),"")</f>
        <v>0</v>
      </c>
      <c r="CB403">
        <f>IFERROR(SMALL(CB108:CB310,ROW()-ROW($CB$313)+1),"")</f>
        <v>0</v>
      </c>
      <c r="CC403">
        <f>IFERROR(SMALL(CC108:CC310,ROW()-ROW($CC$313)+1),"")</f>
        <v>0</v>
      </c>
      <c r="CD403">
        <f>IFERROR(SMALL(CD108:CD310,ROW()-ROW($CD$313)+1),"")</f>
        <v>0</v>
      </c>
      <c r="CE403">
        <f>IFERROR(SMALL(CE108:CE310,ROW()-ROW($CE$313)+1),"")</f>
        <v>0</v>
      </c>
      <c r="CF403">
        <f>IFERROR(SMALL(CF108:CF310,ROW()-ROW($CF$313)+1),"")</f>
        <v>0</v>
      </c>
      <c r="CG403">
        <f>IFERROR(SMALL(CG108:CG310,ROW()-ROW($CG$313)+1),"")</f>
        <v>0</v>
      </c>
      <c r="CH403">
        <f>IFERROR(SMALL(CH108:CH310,ROW()-ROW($CH$313)+1),"")</f>
        <v>0</v>
      </c>
      <c r="CI403">
        <f>IFERROR(SMALL(CI108:CI310,ROW()-ROW($CI$313)+1),"")</f>
        <v>0</v>
      </c>
      <c r="CJ403">
        <f>IFERROR(SMALL(CJ108:CJ310,ROW()-ROW($CJ$313)+1),"")</f>
        <v>0</v>
      </c>
      <c r="CK403">
        <f>IFERROR(SMALL(CK108:CK310,ROW()-ROW($CK$313)+1),"")</f>
        <v>0</v>
      </c>
      <c r="CL403">
        <f>IFERROR(SMALL(CL108:CL310,ROW()-ROW($CL$313)+1),"")</f>
        <v>0</v>
      </c>
      <c r="CM403">
        <f>IFERROR(SMALL(CM108:CM310,ROW()-ROW($CM$313)+1),"")</f>
        <v>0</v>
      </c>
      <c r="CN403">
        <f>IFERROR(SMALL(CN108:CN310,ROW()-ROW($CN$313)+1),"")</f>
        <v>0</v>
      </c>
      <c r="CO403">
        <f>IFERROR(SMALL(CO108:CO310,ROW()-ROW($CO$313)+1),"")</f>
        <v>0</v>
      </c>
      <c r="CP403">
        <f>IFERROR(SMALL(CP108:CP310,ROW()-ROW($CP$313)+1),"")</f>
        <v>0</v>
      </c>
      <c r="CQ403">
        <f>IFERROR(SMALL(CQ108:CQ310,ROW()-ROW($CQ$313)+1),"")</f>
        <v>0</v>
      </c>
      <c r="CR403">
        <f>IFERROR(SMALL(CR108:CR310,ROW()-ROW($CR$313)+1),"")</f>
        <v>0</v>
      </c>
      <c r="CS403">
        <f>IFERROR(SMALL(CS108:CS310,ROW()-ROW($CS$313)+1),"")</f>
        <v>0</v>
      </c>
      <c r="CT403">
        <f>IFERROR(SMALL(CT108:CT310,ROW()-ROW($CT$313)+1),"")</f>
        <v>0</v>
      </c>
      <c r="CU403">
        <f>IFERROR(SMALL(CU108:CU310,ROW()-ROW($CU$313)+1),"")</f>
        <v>0</v>
      </c>
      <c r="CV403">
        <f>IFERROR(SMALL(CV108:CV310,ROW()-ROW($CV$313)+1),"")</f>
        <v>0</v>
      </c>
      <c r="CW403">
        <f>IFERROR(SMALL(CW108:CW310,ROW()-ROW($CW$313)+1),"")</f>
        <v>0</v>
      </c>
      <c r="CX403">
        <f>IFERROR(SMALL(CX108:CX310,ROW()-ROW($CX$313)+1),"")</f>
        <v>0</v>
      </c>
      <c r="CY403">
        <f>IFERROR(SMALL(CY108:CY310,ROW()-ROW($CY$313)+1),"")</f>
        <v>0</v>
      </c>
      <c r="CZ403">
        <f>IFERROR(SMALL(CZ108:CZ310,ROW()-ROW($CZ$313)+1),"")</f>
        <v>0</v>
      </c>
      <c r="DA403">
        <f>IFERROR(SMALL(DA108:DA310,ROW()-ROW($DA$313)+1),"")</f>
        <v>0</v>
      </c>
      <c r="DB403">
        <f>IFERROR(SMALL(DB108:DB310,ROW()-ROW($DB$313)+1),"")</f>
        <v>0</v>
      </c>
      <c r="DC403">
        <f>IFERROR(SMALL(DC108:DC310,ROW()-ROW($DC$313)+1),"")</f>
        <v>0</v>
      </c>
      <c r="DD403">
        <f>IFERROR(SMALL(DD108:DD310,ROW()-ROW($DD$313)+1),"")</f>
        <v>0</v>
      </c>
      <c r="DG403">
        <f>IFERROR(SMALL(DG108:DG310,ROW()-ROW($DG$313)+1),"")</f>
        <v>0</v>
      </c>
      <c r="DH403">
        <f>IFERROR(SMALL(DH108:DH310,ROW()-ROW($DH$313)+1),"")</f>
        <v>0</v>
      </c>
      <c r="DI403">
        <f>IFERROR(SMALL(DI108:DI310,ROW()-ROW($DI$313)+1),"")</f>
        <v>0</v>
      </c>
      <c r="DJ403">
        <f>IFERROR(SMALL(DJ108:DJ310,ROW()-ROW($DJ$313)+1),"")</f>
        <v>0</v>
      </c>
      <c r="DK403">
        <f>IFERROR(SMALL(DK108:DK310,ROW()-ROW($DK$313)+1),"")</f>
        <v>0</v>
      </c>
      <c r="DL403">
        <f>IFERROR(SMALL(DL108:DL310,ROW()-ROW($DL$313)+1),"")</f>
        <v>0</v>
      </c>
      <c r="DM403">
        <f>IFERROR(SMALL(DM108:DM310,ROW()-ROW($DM$313)+1),"")</f>
        <v>0</v>
      </c>
      <c r="DN403">
        <f>IFERROR(SMALL(DN108:DN310,ROW()-ROW($DN$313)+1),"")</f>
        <v>0</v>
      </c>
      <c r="DO403">
        <f>IFERROR(SMALL(DO108:DO310,ROW()-ROW($DO$313)+1),"")</f>
        <v>0</v>
      </c>
      <c r="DP403">
        <f>IFERROR(SMALL(DP108:DP310,ROW()-ROW($DP$313)+1),"")</f>
        <v>0</v>
      </c>
      <c r="DQ403">
        <f>IFERROR(SMALL(DQ108:DQ310,ROW()-ROW($DQ$313)+1),"")</f>
        <v>0</v>
      </c>
      <c r="DR403">
        <f>IFERROR(SMALL(DR108:DR310,ROW()-ROW($DR$313)+1),"")</f>
        <v>0</v>
      </c>
      <c r="DS403">
        <f>IFERROR(SMALL(DS108:DS310,ROW()-ROW($DS$313)+1),"")</f>
        <v>0</v>
      </c>
      <c r="DT403">
        <f>IFERROR(SMALL(DT108:DT310,ROW()-ROW($DT$313)+1),"")</f>
        <v>0</v>
      </c>
      <c r="DU403">
        <f>IFERROR(SMALL(DU108:DU310,ROW()-ROW($DU$313)+1),"")</f>
        <v>0</v>
      </c>
      <c r="DV403">
        <f>IFERROR(SMALL(DV108:DV310,ROW()-ROW($DV$313)+1),"")</f>
        <v>0</v>
      </c>
      <c r="DW403">
        <f>IFERROR(SMALL(DW108:DW310,ROW()-ROW($DW$313)+1),"")</f>
        <v>0</v>
      </c>
      <c r="DX403">
        <f>IFERROR(SMALL(DX108:DX310,ROW()-ROW($DX$313)+1),"")</f>
        <v>0</v>
      </c>
      <c r="DY403">
        <f>IFERROR(SMALL(DY108:DY310,ROW()-ROW($DY$313)+1),"")</f>
        <v>0</v>
      </c>
      <c r="DZ403">
        <f>IFERROR(SMALL(DZ108:DZ310,ROW()-ROW($DZ$313)+1),"")</f>
        <v>0</v>
      </c>
      <c r="EA403">
        <f>IFERROR(SMALL(EA108:EA310,ROW()-ROW($EA$313)+1),"")</f>
        <v>0</v>
      </c>
      <c r="EB403">
        <f>IFERROR(SMALL(EB108:EB310,ROW()-ROW($EB$313)+1),"")</f>
        <v>0</v>
      </c>
      <c r="EC403">
        <f>IFERROR(SMALL(EC108:EC310,ROW()-ROW($EC$313)+1),"")</f>
        <v>0</v>
      </c>
      <c r="ED403">
        <f>IFERROR(SMALL(ED108:ED310,ROW()-ROW($ED$313)+1),"")</f>
        <v>0</v>
      </c>
      <c r="EE403">
        <f>IFERROR(SMALL(EE108:EE310,ROW()-ROW($EE$313)+1),"")</f>
        <v>0</v>
      </c>
      <c r="EF403">
        <f>IFERROR(SMALL(EF108:EF310,ROW()-ROW($EF$313)+1),"")</f>
        <v>0</v>
      </c>
      <c r="EG403">
        <f>IFERROR(SMALL(EG108:EG310,ROW()-ROW($EG$313)+1),"")</f>
        <v>0</v>
      </c>
      <c r="EH403">
        <f>IFERROR(SMALL(EH108:EH310,ROW()-ROW($EH$313)+1),"")</f>
        <v>0</v>
      </c>
      <c r="EI403">
        <f>IFERROR(SMALL(EI108:EI310,ROW()-ROW($EI$313)+1),"")</f>
        <v>0</v>
      </c>
      <c r="EJ403">
        <f>IFERROR(SMALL(EJ108:EJ310,ROW()-ROW($EJ$313)+1),"")</f>
        <v>0</v>
      </c>
      <c r="EK403">
        <f>IFERROR(SMALL(EK108:EK310,ROW()-ROW($EK$313)+1),"")</f>
        <v>0</v>
      </c>
      <c r="EL403">
        <f>IFERROR(SMALL(EL108:EL310,ROW()-ROW($EL$313)+1),"")</f>
        <v>0</v>
      </c>
      <c r="EM403">
        <f>IFERROR(SMALL(EM108:EM310,ROW()-ROW($EM$313)+1),"")</f>
        <v>0</v>
      </c>
      <c r="EN403">
        <f>IFERROR(SMALL(EN108:EN310,ROW()-ROW($EN$313)+1),"")</f>
        <v>0</v>
      </c>
      <c r="EO403">
        <f>IFERROR(SMALL(EO108:EO310,ROW()-ROW($EO$313)+1),"")</f>
        <v>0</v>
      </c>
      <c r="EP403">
        <f>IFERROR(SMALL(EP108:EP310,ROW()-ROW($EP$313)+1),"")</f>
        <v>0</v>
      </c>
      <c r="EQ403">
        <f>IFERROR(SMALL(EQ108:EQ310,ROW()-ROW($EQ$313)+1),"")</f>
        <v>0</v>
      </c>
      <c r="ER403">
        <f>IFERROR(SMALL(ER108:ER310,ROW()-ROW($ER$313)+1),"")</f>
        <v>0</v>
      </c>
      <c r="ES403">
        <f>IFERROR(SMALL(ES108:ES310,ROW()-ROW($ES$313)+1),"")</f>
        <v>0</v>
      </c>
      <c r="ET403">
        <f>IFERROR(SMALL(ET108:ET310,ROW()-ROW($ET$313)+1),"")</f>
        <v>0</v>
      </c>
      <c r="EU403">
        <f>IFERROR(SMALL(EU108:EU310,ROW()-ROW($EU$313)+1),"")</f>
        <v>0</v>
      </c>
      <c r="EV403">
        <f>IFERROR(SMALL(EV108:EV310,ROW()-ROW($EV$313)+1),"")</f>
        <v>0</v>
      </c>
      <c r="EW403">
        <f>IFERROR(SMALL(EW108:EW310,ROW()-ROW($EW$313)+1),"")</f>
        <v>0</v>
      </c>
      <c r="EX403">
        <f>IFERROR(SMALL(EX108:EX310,ROW()-ROW($EX$313)+1),"")</f>
        <v>0</v>
      </c>
      <c r="EY403">
        <f>IFERROR(SMALL(EY108:EY310,ROW()-ROW($EY$313)+1),"")</f>
        <v>0</v>
      </c>
      <c r="EZ403">
        <f>IFERROR(SMALL(EZ108:EZ310,ROW()-ROW($EZ$313)+1),"")</f>
        <v>0</v>
      </c>
      <c r="FA403">
        <f>IFERROR(SMALL(FA108:FA310,ROW()-ROW($FA$313)+1),"")</f>
        <v>0</v>
      </c>
      <c r="FB403">
        <f>IFERROR(SMALL(FB108:FB310,ROW()-ROW($FB$313)+1),"")</f>
        <v>0</v>
      </c>
      <c r="FC403">
        <f>IFERROR(SMALL(FC108:FC310,ROW()-ROW($FC$313)+1),"")</f>
        <v>0</v>
      </c>
      <c r="FD403">
        <f>IFERROR(SMALL(FD108:FD310,ROW()-ROW($FD$313)+1),"")</f>
        <v>0</v>
      </c>
      <c r="FE403">
        <f>IFERROR(SMALL(FE108:FE310,ROW()-ROW($FE$313)+1),"")</f>
        <v>0</v>
      </c>
      <c r="FF403">
        <f>IFERROR(SMALL(FF108:FF310,ROW()-ROW($FF$313)+1),"")</f>
        <v>0</v>
      </c>
      <c r="FG403">
        <f>IFERROR(SMALL(FG108:FG310,ROW()-ROW($FG$313)+1),"")</f>
        <v>0</v>
      </c>
      <c r="FH403">
        <f>IFERROR(SMALL(FH108:FH310,ROW()-ROW($FH$313)+1),"")</f>
        <v>0</v>
      </c>
      <c r="FI403">
        <f>IFERROR(SMALL(FI108:FI310,ROW()-ROW($FI$313)+1),"")</f>
        <v>0</v>
      </c>
      <c r="FJ403">
        <f>IFERROR(SMALL(FJ108:FJ310,ROW()-ROW($FJ$313)+1),"")</f>
        <v>0</v>
      </c>
      <c r="FK403">
        <f>IFERROR(SMALL(FK108:FK310,ROW()-ROW($FK$313)+1),"")</f>
        <v>0</v>
      </c>
      <c r="FL403">
        <f>IFERROR(SMALL(FL108:FL310,ROW()-ROW($FL$313)+1),"")</f>
        <v>0</v>
      </c>
      <c r="FM403">
        <f>IFERROR(SMALL(FM108:FM310,ROW()-ROW($FM$313)+1),"")</f>
        <v>0</v>
      </c>
      <c r="FN403">
        <f>IFERROR(SMALL(FN108:FN310,ROW()-ROW($FN$313)+1),"")</f>
        <v>0</v>
      </c>
      <c r="FO403">
        <f>IFERROR(SMALL(FO108:FO310,ROW()-ROW($FO$313)+1),"")</f>
        <v>0</v>
      </c>
      <c r="FP403">
        <f>IFERROR(SMALL(FP108:FP310,ROW()-ROW($FP$313)+1),"")</f>
        <v>0</v>
      </c>
      <c r="FQ403">
        <f>IFERROR(SMALL(FQ108:FQ310,ROW()-ROW($FQ$313)+1),"")</f>
        <v>0</v>
      </c>
      <c r="FR403">
        <f>IFERROR(SMALL(FR108:FR310,ROW()-ROW($FR$313)+1),"")</f>
        <v>0</v>
      </c>
      <c r="FS403">
        <f>IFERROR(SMALL(FS108:FS310,ROW()-ROW($FS$313)+1),"")</f>
        <v>0</v>
      </c>
      <c r="FT403">
        <f>IFERROR(SMALL(FT108:FT310,ROW()-ROW($FT$313)+1),"")</f>
        <v>0</v>
      </c>
      <c r="FU403">
        <f>IFERROR(SMALL(FU108:FU310,ROW()-ROW($FU$313)+1),"")</f>
        <v>0</v>
      </c>
      <c r="FV403">
        <f>IFERROR(SMALL(FV108:FV310,ROW()-ROW($FV$313)+1),"")</f>
        <v>0</v>
      </c>
      <c r="FW403">
        <f>IFERROR(SMALL(FW108:FW310,ROW()-ROW($FW$313)+1),"")</f>
        <v>0</v>
      </c>
      <c r="FX403">
        <f>IFERROR(SMALL(FX108:FX310,ROW()-ROW($FX$313)+1),"")</f>
        <v>0</v>
      </c>
      <c r="FY403">
        <f>IFERROR(SMALL(FY108:FY310,ROW()-ROW($FY$313)+1),"")</f>
        <v>0</v>
      </c>
      <c r="FZ403">
        <f>IFERROR(SMALL(FZ108:FZ310,ROW()-ROW($FZ$313)+1),"")</f>
        <v>0</v>
      </c>
      <c r="GA403">
        <f>IFERROR(SMALL(GA108:GA310,ROW()-ROW($GA$313)+1),"")</f>
        <v>0</v>
      </c>
      <c r="GB403">
        <f>IFERROR(SMALL(GB108:GB310,ROW()-ROW($GB$313)+1),"")</f>
        <v>0</v>
      </c>
      <c r="GC403">
        <f>IFERROR(SMALL(GC108:GC310,ROW()-ROW($GC$313)+1),"")</f>
        <v>0</v>
      </c>
      <c r="GD403">
        <f>IFERROR(SMALL(GD108:GD310,ROW()-ROW($GD$313)+1),"")</f>
        <v>0</v>
      </c>
      <c r="GE403">
        <f>IFERROR(SMALL(GE108:GE310,ROW()-ROW($GE$313)+1),"")</f>
        <v>0</v>
      </c>
      <c r="GF403">
        <f>IFERROR(SMALL(GF108:GF310,ROW()-ROW($GF$313)+1),"")</f>
        <v>0</v>
      </c>
      <c r="GG403">
        <f>IFERROR(SMALL(GG108:GG310,ROW()-ROW($GG$313)+1),"")</f>
        <v>0</v>
      </c>
      <c r="GH403">
        <f>IFERROR(SMALL(GH108:GH310,ROW()-ROW($GH$313)+1),"")</f>
        <v>0</v>
      </c>
      <c r="GI403">
        <f>IFERROR(SMALL(GI108:GI310,ROW()-ROW($GI$313)+1),"")</f>
        <v>0</v>
      </c>
      <c r="GJ403">
        <f>IFERROR(SMALL(GJ108:GJ310,ROW()-ROW($GJ$313)+1),"")</f>
        <v>0</v>
      </c>
      <c r="GK403">
        <f>IFERROR(SMALL(GK108:GK310,ROW()-ROW($GK$313)+1),"")</f>
        <v>0</v>
      </c>
      <c r="GL403">
        <f>IFERROR(SMALL(GL108:GL310,ROW()-ROW($GL$313)+1),"")</f>
        <v>0</v>
      </c>
      <c r="GM403">
        <f>IFERROR(SMALL(GM108:GM310,ROW()-ROW($GM$313)+1),"")</f>
        <v>0</v>
      </c>
      <c r="GN403">
        <f>IFERROR(SMALL(GN108:GN310,ROW()-ROW($GN$313)+1),"")</f>
        <v>0</v>
      </c>
      <c r="GO403">
        <f>IFERROR(SMALL(GO108:GO310,ROW()-ROW($GO$313)+1),"")</f>
        <v>0</v>
      </c>
      <c r="GP403">
        <f>IFERROR(SMALL(GP108:GP310,ROW()-ROW($GP$313)+1),"")</f>
        <v>0</v>
      </c>
      <c r="GQ403">
        <f>IFERROR(SMALL(GQ108:GQ310,ROW()-ROW($GQ$313)+1),"")</f>
        <v>0</v>
      </c>
      <c r="GR403">
        <f>IFERROR(SMALL(GR108:GR310,ROW()-ROW($GR$313)+1),"")</f>
        <v>0</v>
      </c>
      <c r="GS403">
        <f>IFERROR(SMALL(GS108:GS310,ROW()-ROW($GS$313)+1),"")</f>
        <v>0</v>
      </c>
      <c r="GT403">
        <f>IFERROR(SMALL(GT108:GT310,ROW()-ROW($GT$313)+1),"")</f>
        <v>0</v>
      </c>
      <c r="GU403">
        <f>IFERROR(SMALL(GU108:GU310,ROW()-ROW($GU$313)+1),"")</f>
        <v>0</v>
      </c>
      <c r="GV403">
        <f>IFERROR(SMALL(GV108:GV310,ROW()-ROW($GV$313)+1),"")</f>
        <v>0</v>
      </c>
      <c r="GW403">
        <f>IFERROR(SMALL(GW108:GW310,ROW()-ROW($GW$313)+1),"")</f>
        <v>0</v>
      </c>
      <c r="GX403">
        <f>IFERROR(SMALL(GX108:GX310,ROW()-ROW($GX$313)+1),"")</f>
        <v>0</v>
      </c>
      <c r="GY403">
        <f>IFERROR(SMALL(GY108:GY310,ROW()-ROW($GY$313)+1),"")</f>
        <v>0</v>
      </c>
      <c r="GZ403">
        <f>IFERROR(SMALL(GZ108:GZ310,ROW()-ROW($GZ$313)+1),"")</f>
        <v>0</v>
      </c>
      <c r="HA403">
        <f>IFERROR(SMALL(HA108:HA310,ROW()-ROW($HA$313)+1),"")</f>
        <v>0</v>
      </c>
      <c r="HB403">
        <f>IFERROR(SMALL(HB108:HB310,ROW()-ROW($HB$313)+1),"")</f>
        <v>0</v>
      </c>
      <c r="HC403">
        <f>IFERROR(SMALL(HC108:HC310,ROW()-ROW($HC$313)+1),"")</f>
        <v>0</v>
      </c>
      <c r="HD403">
        <f>IFERROR(SMALL(HD108:HD310,ROW()-ROW($HD$313)+1),"")</f>
        <v>0</v>
      </c>
      <c r="HE403">
        <f>IFERROR(SMALL(HE108:HE310,ROW()-ROW($HE$313)+1),"")</f>
        <v>0</v>
      </c>
      <c r="HF403">
        <f>IFERROR(SMALL(HF108:HF310,ROW()-ROW($HF$313)+1),"")</f>
        <v>0</v>
      </c>
    </row>
    <row r="404" spans="5:214">
      <c r="E404">
        <f>IFERROR(SMALL(E108:E310,ROW()-ROW($E$313)+1),"")</f>
        <v>0</v>
      </c>
      <c r="F404">
        <f>IFERROR(SMALL(F108:F310,ROW()-ROW($F$313)+1),"")</f>
        <v>0</v>
      </c>
      <c r="G404">
        <f>IFERROR(SMALL(G108:G310,ROW()-ROW($G$313)+1),"")</f>
        <v>0</v>
      </c>
      <c r="H404">
        <f>IFERROR(SMALL(H108:H310,ROW()-ROW($H$313)+1),"")</f>
        <v>0</v>
      </c>
      <c r="I404">
        <f>IFERROR(SMALL(I108:I310,ROW()-ROW($I$313)+1),"")</f>
        <v>0</v>
      </c>
      <c r="J404">
        <f>IFERROR(SMALL(J108:J310,ROW()-ROW($J$313)+1),"")</f>
        <v>0</v>
      </c>
      <c r="K404">
        <f>IFERROR(SMALL(K108:K310,ROW()-ROW($K$313)+1),"")</f>
        <v>0</v>
      </c>
      <c r="L404">
        <f>IFERROR(SMALL(L108:L310,ROW()-ROW($L$313)+1),"")</f>
        <v>0</v>
      </c>
      <c r="M404">
        <f>IFERROR(SMALL(M108:M310,ROW()-ROW($M$313)+1),"")</f>
        <v>0</v>
      </c>
      <c r="N404">
        <f>IFERROR(SMALL(N108:N310,ROW()-ROW($N$313)+1),"")</f>
        <v>0</v>
      </c>
      <c r="O404">
        <f>IFERROR(SMALL(O108:O310,ROW()-ROW($O$313)+1),"")</f>
        <v>0</v>
      </c>
      <c r="P404">
        <f>IFERROR(SMALL(P108:P310,ROW()-ROW($P$313)+1),"")</f>
        <v>0</v>
      </c>
      <c r="Q404">
        <f>IFERROR(SMALL(Q108:Q310,ROW()-ROW($Q$313)+1),"")</f>
        <v>0</v>
      </c>
      <c r="R404">
        <f>IFERROR(SMALL(R108:R310,ROW()-ROW($R$313)+1),"")</f>
        <v>0</v>
      </c>
      <c r="S404">
        <f>IFERROR(SMALL(S108:S310,ROW()-ROW($S$313)+1),"")</f>
        <v>0</v>
      </c>
      <c r="T404">
        <f>IFERROR(SMALL(T108:T310,ROW()-ROW($T$313)+1),"")</f>
        <v>0</v>
      </c>
      <c r="U404">
        <f>IFERROR(SMALL(U108:U310,ROW()-ROW($U$313)+1),"")</f>
        <v>0</v>
      </c>
      <c r="V404">
        <f>IFERROR(SMALL(V108:V310,ROW()-ROW($V$313)+1),"")</f>
        <v>0</v>
      </c>
      <c r="W404">
        <f>IFERROR(SMALL(W108:W310,ROW()-ROW($W$313)+1),"")</f>
        <v>0</v>
      </c>
      <c r="X404">
        <f>IFERROR(SMALL(X108:X310,ROW()-ROW($X$313)+1),"")</f>
        <v>0</v>
      </c>
      <c r="Y404">
        <f>IFERROR(SMALL(Y108:Y310,ROW()-ROW($Y$313)+1),"")</f>
        <v>0</v>
      </c>
      <c r="Z404">
        <f>IFERROR(SMALL(Z108:Z310,ROW()-ROW($Z$313)+1),"")</f>
        <v>0</v>
      </c>
      <c r="AA404">
        <f>IFERROR(SMALL(AA108:AA310,ROW()-ROW($AA$313)+1),"")</f>
        <v>0</v>
      </c>
      <c r="AB404">
        <f>IFERROR(SMALL(AB108:AB310,ROW()-ROW($AB$313)+1),"")</f>
        <v>0</v>
      </c>
      <c r="AC404">
        <f>IFERROR(SMALL(AC108:AC310,ROW()-ROW($AC$313)+1),"")</f>
        <v>0</v>
      </c>
      <c r="AD404">
        <f>IFERROR(SMALL(AD108:AD310,ROW()-ROW($AD$313)+1),"")</f>
        <v>0</v>
      </c>
      <c r="AE404">
        <f>IFERROR(SMALL(AE108:AE310,ROW()-ROW($AE$313)+1),"")</f>
        <v>0</v>
      </c>
      <c r="AF404">
        <f>IFERROR(SMALL(AF108:AF310,ROW()-ROW($AF$313)+1),"")</f>
        <v>0</v>
      </c>
      <c r="AG404">
        <f>IFERROR(SMALL(AG108:AG310,ROW()-ROW($AG$313)+1),"")</f>
        <v>0</v>
      </c>
      <c r="AH404">
        <f>IFERROR(SMALL(AH108:AH310,ROW()-ROW($AH$313)+1),"")</f>
        <v>0</v>
      </c>
      <c r="AI404">
        <f>IFERROR(SMALL(AI108:AI310,ROW()-ROW($AI$313)+1),"")</f>
        <v>0</v>
      </c>
      <c r="AJ404">
        <f>IFERROR(SMALL(AJ108:AJ310,ROW()-ROW($AJ$313)+1),"")</f>
        <v>0</v>
      </c>
      <c r="AK404">
        <f>IFERROR(SMALL(AK108:AK310,ROW()-ROW($AK$313)+1),"")</f>
        <v>0</v>
      </c>
      <c r="AL404">
        <f>IFERROR(SMALL(AL108:AL310,ROW()-ROW($AL$313)+1),"")</f>
        <v>0</v>
      </c>
      <c r="AM404">
        <f>IFERROR(SMALL(AM108:AM310,ROW()-ROW($AM$313)+1),"")</f>
        <v>0</v>
      </c>
      <c r="AN404">
        <f>IFERROR(SMALL(AN108:AN310,ROW()-ROW($AN$313)+1),"")</f>
        <v>0</v>
      </c>
      <c r="AO404">
        <f>IFERROR(SMALL(AO108:AO310,ROW()-ROW($AO$313)+1),"")</f>
        <v>0</v>
      </c>
      <c r="AP404">
        <f>IFERROR(SMALL(AP108:AP310,ROW()-ROW($AP$313)+1),"")</f>
        <v>0</v>
      </c>
      <c r="AQ404">
        <f>IFERROR(SMALL(AQ108:AQ310,ROW()-ROW($AQ$313)+1),"")</f>
        <v>0</v>
      </c>
      <c r="AR404">
        <f>IFERROR(SMALL(AR108:AR310,ROW()-ROW($AR$313)+1),"")</f>
        <v>0</v>
      </c>
      <c r="AS404">
        <f>IFERROR(SMALL(AS108:AS310,ROW()-ROW($AS$313)+1),"")</f>
        <v>0</v>
      </c>
      <c r="AT404">
        <f>IFERROR(SMALL(AT108:AT310,ROW()-ROW($AT$313)+1),"")</f>
        <v>0</v>
      </c>
      <c r="AU404">
        <f>IFERROR(SMALL(AU108:AU310,ROW()-ROW($AU$313)+1),"")</f>
        <v>0</v>
      </c>
      <c r="AV404">
        <f>IFERROR(SMALL(AV108:AV310,ROW()-ROW($AV$313)+1),"")</f>
        <v>0</v>
      </c>
      <c r="AW404">
        <f>IFERROR(SMALL(AW108:AW310,ROW()-ROW($AW$313)+1),"")</f>
        <v>0</v>
      </c>
      <c r="AX404">
        <f>IFERROR(SMALL(AX108:AX310,ROW()-ROW($AX$313)+1),"")</f>
        <v>0</v>
      </c>
      <c r="AY404">
        <f>IFERROR(SMALL(AY108:AY310,ROW()-ROW($AY$313)+1),"")</f>
        <v>0</v>
      </c>
      <c r="AZ404">
        <f>IFERROR(SMALL(AZ108:AZ310,ROW()-ROW($AZ$313)+1),"")</f>
        <v>0</v>
      </c>
      <c r="BA404">
        <f>IFERROR(SMALL(BA108:BA310,ROW()-ROW($BA$313)+1),"")</f>
        <v>0</v>
      </c>
      <c r="BB404">
        <f>IFERROR(SMALL(BB108:BB310,ROW()-ROW($BB$313)+1),"")</f>
        <v>0</v>
      </c>
      <c r="BC404">
        <f>IFERROR(SMALL(BC108:BC310,ROW()-ROW($BC$313)+1),"")</f>
        <v>0</v>
      </c>
      <c r="BD404">
        <f>IFERROR(SMALL(BD108:BD310,ROW()-ROW($BD$313)+1),"")</f>
        <v>0</v>
      </c>
      <c r="BE404">
        <f>IFERROR(SMALL(BE108:BE310,ROW()-ROW($BE$313)+1),"")</f>
        <v>0</v>
      </c>
      <c r="BF404">
        <f>IFERROR(SMALL(BF108:BF310,ROW()-ROW($BF$313)+1),"")</f>
        <v>0</v>
      </c>
      <c r="BG404">
        <f>IFERROR(SMALL(BG108:BG310,ROW()-ROW($BG$313)+1),"")</f>
        <v>0</v>
      </c>
      <c r="BH404">
        <f>IFERROR(SMALL(BH108:BH310,ROW()-ROW($BH$313)+1),"")</f>
        <v>0</v>
      </c>
      <c r="BI404">
        <f>IFERROR(SMALL(BI108:BI310,ROW()-ROW($BI$313)+1),"")</f>
        <v>0</v>
      </c>
      <c r="BJ404">
        <f>IFERROR(SMALL(BJ108:BJ310,ROW()-ROW($BJ$313)+1),"")</f>
        <v>0</v>
      </c>
      <c r="BK404">
        <f>IFERROR(SMALL(BK108:BK310,ROW()-ROW($BK$313)+1),"")</f>
        <v>0</v>
      </c>
      <c r="BL404">
        <f>IFERROR(SMALL(BL108:BL310,ROW()-ROW($BL$313)+1),"")</f>
        <v>0</v>
      </c>
      <c r="BM404">
        <f>IFERROR(SMALL(BM108:BM310,ROW()-ROW($BM$313)+1),"")</f>
        <v>0</v>
      </c>
      <c r="BN404">
        <f>IFERROR(SMALL(BN108:BN310,ROW()-ROW($BN$313)+1),"")</f>
        <v>0</v>
      </c>
      <c r="BO404">
        <f>IFERROR(SMALL(BO108:BO310,ROW()-ROW($BO$313)+1),"")</f>
        <v>0</v>
      </c>
      <c r="BP404">
        <f>IFERROR(SMALL(BP108:BP310,ROW()-ROW($BP$313)+1),"")</f>
        <v>0</v>
      </c>
      <c r="BQ404">
        <f>IFERROR(SMALL(BQ108:BQ310,ROW()-ROW($BQ$313)+1),"")</f>
        <v>0</v>
      </c>
      <c r="BR404">
        <f>IFERROR(SMALL(BR108:BR310,ROW()-ROW($BR$313)+1),"")</f>
        <v>0</v>
      </c>
      <c r="BS404">
        <f>IFERROR(SMALL(BS108:BS310,ROW()-ROW($BS$313)+1),"")</f>
        <v>0</v>
      </c>
      <c r="BT404">
        <f>IFERROR(SMALL(BT108:BT310,ROW()-ROW($BT$313)+1),"")</f>
        <v>0</v>
      </c>
      <c r="BU404">
        <f>IFERROR(SMALL(BU108:BU310,ROW()-ROW($BU$313)+1),"")</f>
        <v>0</v>
      </c>
      <c r="BV404">
        <f>IFERROR(SMALL(BV108:BV310,ROW()-ROW($BV$313)+1),"")</f>
        <v>0</v>
      </c>
      <c r="BW404">
        <f>IFERROR(SMALL(BW108:BW310,ROW()-ROW($BW$313)+1),"")</f>
        <v>0</v>
      </c>
      <c r="BX404">
        <f>IFERROR(SMALL(BX108:BX310,ROW()-ROW($BX$313)+1),"")</f>
        <v>0</v>
      </c>
      <c r="BY404">
        <f>IFERROR(SMALL(BY108:BY310,ROW()-ROW($BY$313)+1),"")</f>
        <v>0</v>
      </c>
      <c r="BZ404">
        <f>IFERROR(SMALL(BZ108:BZ310,ROW()-ROW($BZ$313)+1),"")</f>
        <v>0</v>
      </c>
      <c r="CA404">
        <f>IFERROR(SMALL(CA108:CA310,ROW()-ROW($CA$313)+1),"")</f>
        <v>0</v>
      </c>
      <c r="CB404">
        <f>IFERROR(SMALL(CB108:CB310,ROW()-ROW($CB$313)+1),"")</f>
        <v>0</v>
      </c>
      <c r="CC404">
        <f>IFERROR(SMALL(CC108:CC310,ROW()-ROW($CC$313)+1),"")</f>
        <v>0</v>
      </c>
      <c r="CD404">
        <f>IFERROR(SMALL(CD108:CD310,ROW()-ROW($CD$313)+1),"")</f>
        <v>0</v>
      </c>
      <c r="CE404">
        <f>IFERROR(SMALL(CE108:CE310,ROW()-ROW($CE$313)+1),"")</f>
        <v>0</v>
      </c>
      <c r="CF404">
        <f>IFERROR(SMALL(CF108:CF310,ROW()-ROW($CF$313)+1),"")</f>
        <v>0</v>
      </c>
      <c r="CG404">
        <f>IFERROR(SMALL(CG108:CG310,ROW()-ROW($CG$313)+1),"")</f>
        <v>0</v>
      </c>
      <c r="CH404">
        <f>IFERROR(SMALL(CH108:CH310,ROW()-ROW($CH$313)+1),"")</f>
        <v>0</v>
      </c>
      <c r="CI404">
        <f>IFERROR(SMALL(CI108:CI310,ROW()-ROW($CI$313)+1),"")</f>
        <v>0</v>
      </c>
      <c r="CJ404">
        <f>IFERROR(SMALL(CJ108:CJ310,ROW()-ROW($CJ$313)+1),"")</f>
        <v>0</v>
      </c>
      <c r="CK404">
        <f>IFERROR(SMALL(CK108:CK310,ROW()-ROW($CK$313)+1),"")</f>
        <v>0</v>
      </c>
      <c r="CL404">
        <f>IFERROR(SMALL(CL108:CL310,ROW()-ROW($CL$313)+1),"")</f>
        <v>0</v>
      </c>
      <c r="CM404">
        <f>IFERROR(SMALL(CM108:CM310,ROW()-ROW($CM$313)+1),"")</f>
        <v>0</v>
      </c>
      <c r="CN404">
        <f>IFERROR(SMALL(CN108:CN310,ROW()-ROW($CN$313)+1),"")</f>
        <v>0</v>
      </c>
      <c r="CO404">
        <f>IFERROR(SMALL(CO108:CO310,ROW()-ROW($CO$313)+1),"")</f>
        <v>0</v>
      </c>
      <c r="CP404">
        <f>IFERROR(SMALL(CP108:CP310,ROW()-ROW($CP$313)+1),"")</f>
        <v>0</v>
      </c>
      <c r="CQ404">
        <f>IFERROR(SMALL(CQ108:CQ310,ROW()-ROW($CQ$313)+1),"")</f>
        <v>0</v>
      </c>
      <c r="CR404">
        <f>IFERROR(SMALL(CR108:CR310,ROW()-ROW($CR$313)+1),"")</f>
        <v>0</v>
      </c>
      <c r="CS404">
        <f>IFERROR(SMALL(CS108:CS310,ROW()-ROW($CS$313)+1),"")</f>
        <v>0</v>
      </c>
      <c r="CT404">
        <f>IFERROR(SMALL(CT108:CT310,ROW()-ROW($CT$313)+1),"")</f>
        <v>0</v>
      </c>
      <c r="CU404">
        <f>IFERROR(SMALL(CU108:CU310,ROW()-ROW($CU$313)+1),"")</f>
        <v>0</v>
      </c>
      <c r="CV404">
        <f>IFERROR(SMALL(CV108:CV310,ROW()-ROW($CV$313)+1),"")</f>
        <v>0</v>
      </c>
      <c r="CW404">
        <f>IFERROR(SMALL(CW108:CW310,ROW()-ROW($CW$313)+1),"")</f>
        <v>0</v>
      </c>
      <c r="CX404">
        <f>IFERROR(SMALL(CX108:CX310,ROW()-ROW($CX$313)+1),"")</f>
        <v>0</v>
      </c>
      <c r="CY404">
        <f>IFERROR(SMALL(CY108:CY310,ROW()-ROW($CY$313)+1),"")</f>
        <v>0</v>
      </c>
      <c r="CZ404">
        <f>IFERROR(SMALL(CZ108:CZ310,ROW()-ROW($CZ$313)+1),"")</f>
        <v>0</v>
      </c>
      <c r="DA404">
        <f>IFERROR(SMALL(DA108:DA310,ROW()-ROW($DA$313)+1),"")</f>
        <v>0</v>
      </c>
      <c r="DB404">
        <f>IFERROR(SMALL(DB108:DB310,ROW()-ROW($DB$313)+1),"")</f>
        <v>0</v>
      </c>
      <c r="DC404">
        <f>IFERROR(SMALL(DC108:DC310,ROW()-ROW($DC$313)+1),"")</f>
        <v>0</v>
      </c>
      <c r="DD404">
        <f>IFERROR(SMALL(DD108:DD310,ROW()-ROW($DD$313)+1),"")</f>
        <v>0</v>
      </c>
      <c r="DG404">
        <f>IFERROR(SMALL(DG108:DG310,ROW()-ROW($DG$313)+1),"")</f>
        <v>0</v>
      </c>
      <c r="DH404">
        <f>IFERROR(SMALL(DH108:DH310,ROW()-ROW($DH$313)+1),"")</f>
        <v>0</v>
      </c>
      <c r="DI404">
        <f>IFERROR(SMALL(DI108:DI310,ROW()-ROW($DI$313)+1),"")</f>
        <v>0</v>
      </c>
      <c r="DJ404">
        <f>IFERROR(SMALL(DJ108:DJ310,ROW()-ROW($DJ$313)+1),"")</f>
        <v>0</v>
      </c>
      <c r="DK404">
        <f>IFERROR(SMALL(DK108:DK310,ROW()-ROW($DK$313)+1),"")</f>
        <v>0</v>
      </c>
      <c r="DL404">
        <f>IFERROR(SMALL(DL108:DL310,ROW()-ROW($DL$313)+1),"")</f>
        <v>0</v>
      </c>
      <c r="DM404">
        <f>IFERROR(SMALL(DM108:DM310,ROW()-ROW($DM$313)+1),"")</f>
        <v>0</v>
      </c>
      <c r="DN404">
        <f>IFERROR(SMALL(DN108:DN310,ROW()-ROW($DN$313)+1),"")</f>
        <v>0</v>
      </c>
      <c r="DO404">
        <f>IFERROR(SMALL(DO108:DO310,ROW()-ROW($DO$313)+1),"")</f>
        <v>0</v>
      </c>
      <c r="DP404">
        <f>IFERROR(SMALL(DP108:DP310,ROW()-ROW($DP$313)+1),"")</f>
        <v>0</v>
      </c>
      <c r="DQ404">
        <f>IFERROR(SMALL(DQ108:DQ310,ROW()-ROW($DQ$313)+1),"")</f>
        <v>0</v>
      </c>
      <c r="DR404">
        <f>IFERROR(SMALL(DR108:DR310,ROW()-ROW($DR$313)+1),"")</f>
        <v>0</v>
      </c>
      <c r="DS404">
        <f>IFERROR(SMALL(DS108:DS310,ROW()-ROW($DS$313)+1),"")</f>
        <v>0</v>
      </c>
      <c r="DT404">
        <f>IFERROR(SMALL(DT108:DT310,ROW()-ROW($DT$313)+1),"")</f>
        <v>0</v>
      </c>
      <c r="DU404">
        <f>IFERROR(SMALL(DU108:DU310,ROW()-ROW($DU$313)+1),"")</f>
        <v>0</v>
      </c>
      <c r="DV404">
        <f>IFERROR(SMALL(DV108:DV310,ROW()-ROW($DV$313)+1),"")</f>
        <v>0</v>
      </c>
      <c r="DW404">
        <f>IFERROR(SMALL(DW108:DW310,ROW()-ROW($DW$313)+1),"")</f>
        <v>0</v>
      </c>
      <c r="DX404">
        <f>IFERROR(SMALL(DX108:DX310,ROW()-ROW($DX$313)+1),"")</f>
        <v>0</v>
      </c>
      <c r="DY404">
        <f>IFERROR(SMALL(DY108:DY310,ROW()-ROW($DY$313)+1),"")</f>
        <v>0</v>
      </c>
      <c r="DZ404">
        <f>IFERROR(SMALL(DZ108:DZ310,ROW()-ROW($DZ$313)+1),"")</f>
        <v>0</v>
      </c>
      <c r="EA404">
        <f>IFERROR(SMALL(EA108:EA310,ROW()-ROW($EA$313)+1),"")</f>
        <v>0</v>
      </c>
      <c r="EB404">
        <f>IFERROR(SMALL(EB108:EB310,ROW()-ROW($EB$313)+1),"")</f>
        <v>0</v>
      </c>
      <c r="EC404">
        <f>IFERROR(SMALL(EC108:EC310,ROW()-ROW($EC$313)+1),"")</f>
        <v>0</v>
      </c>
      <c r="ED404">
        <f>IFERROR(SMALL(ED108:ED310,ROW()-ROW($ED$313)+1),"")</f>
        <v>0</v>
      </c>
      <c r="EE404">
        <f>IFERROR(SMALL(EE108:EE310,ROW()-ROW($EE$313)+1),"")</f>
        <v>0</v>
      </c>
      <c r="EF404">
        <f>IFERROR(SMALL(EF108:EF310,ROW()-ROW($EF$313)+1),"")</f>
        <v>0</v>
      </c>
      <c r="EG404">
        <f>IFERROR(SMALL(EG108:EG310,ROW()-ROW($EG$313)+1),"")</f>
        <v>0</v>
      </c>
      <c r="EH404">
        <f>IFERROR(SMALL(EH108:EH310,ROW()-ROW($EH$313)+1),"")</f>
        <v>0</v>
      </c>
      <c r="EI404">
        <f>IFERROR(SMALL(EI108:EI310,ROW()-ROW($EI$313)+1),"")</f>
        <v>0</v>
      </c>
      <c r="EJ404">
        <f>IFERROR(SMALL(EJ108:EJ310,ROW()-ROW($EJ$313)+1),"")</f>
        <v>0</v>
      </c>
      <c r="EK404">
        <f>IFERROR(SMALL(EK108:EK310,ROW()-ROW($EK$313)+1),"")</f>
        <v>0</v>
      </c>
      <c r="EL404">
        <f>IFERROR(SMALL(EL108:EL310,ROW()-ROW($EL$313)+1),"")</f>
        <v>0</v>
      </c>
      <c r="EM404">
        <f>IFERROR(SMALL(EM108:EM310,ROW()-ROW($EM$313)+1),"")</f>
        <v>0</v>
      </c>
      <c r="EN404">
        <f>IFERROR(SMALL(EN108:EN310,ROW()-ROW($EN$313)+1),"")</f>
        <v>0</v>
      </c>
      <c r="EO404">
        <f>IFERROR(SMALL(EO108:EO310,ROW()-ROW($EO$313)+1),"")</f>
        <v>0</v>
      </c>
      <c r="EP404">
        <f>IFERROR(SMALL(EP108:EP310,ROW()-ROW($EP$313)+1),"")</f>
        <v>0</v>
      </c>
      <c r="EQ404">
        <f>IFERROR(SMALL(EQ108:EQ310,ROW()-ROW($EQ$313)+1),"")</f>
        <v>0</v>
      </c>
      <c r="ER404">
        <f>IFERROR(SMALL(ER108:ER310,ROW()-ROW($ER$313)+1),"")</f>
        <v>0</v>
      </c>
      <c r="ES404">
        <f>IFERROR(SMALL(ES108:ES310,ROW()-ROW($ES$313)+1),"")</f>
        <v>0</v>
      </c>
      <c r="ET404">
        <f>IFERROR(SMALL(ET108:ET310,ROW()-ROW($ET$313)+1),"")</f>
        <v>0</v>
      </c>
      <c r="EU404">
        <f>IFERROR(SMALL(EU108:EU310,ROW()-ROW($EU$313)+1),"")</f>
        <v>0</v>
      </c>
      <c r="EV404">
        <f>IFERROR(SMALL(EV108:EV310,ROW()-ROW($EV$313)+1),"")</f>
        <v>0</v>
      </c>
      <c r="EW404">
        <f>IFERROR(SMALL(EW108:EW310,ROW()-ROW($EW$313)+1),"")</f>
        <v>0</v>
      </c>
      <c r="EX404">
        <f>IFERROR(SMALL(EX108:EX310,ROW()-ROW($EX$313)+1),"")</f>
        <v>0</v>
      </c>
      <c r="EY404">
        <f>IFERROR(SMALL(EY108:EY310,ROW()-ROW($EY$313)+1),"")</f>
        <v>0</v>
      </c>
      <c r="EZ404">
        <f>IFERROR(SMALL(EZ108:EZ310,ROW()-ROW($EZ$313)+1),"")</f>
        <v>0</v>
      </c>
      <c r="FA404">
        <f>IFERROR(SMALL(FA108:FA310,ROW()-ROW($FA$313)+1),"")</f>
        <v>0</v>
      </c>
      <c r="FB404">
        <f>IFERROR(SMALL(FB108:FB310,ROW()-ROW($FB$313)+1),"")</f>
        <v>0</v>
      </c>
      <c r="FC404">
        <f>IFERROR(SMALL(FC108:FC310,ROW()-ROW($FC$313)+1),"")</f>
        <v>0</v>
      </c>
      <c r="FD404">
        <f>IFERROR(SMALL(FD108:FD310,ROW()-ROW($FD$313)+1),"")</f>
        <v>0</v>
      </c>
      <c r="FE404">
        <f>IFERROR(SMALL(FE108:FE310,ROW()-ROW($FE$313)+1),"")</f>
        <v>0</v>
      </c>
      <c r="FF404">
        <f>IFERROR(SMALL(FF108:FF310,ROW()-ROW($FF$313)+1),"")</f>
        <v>0</v>
      </c>
      <c r="FG404">
        <f>IFERROR(SMALL(FG108:FG310,ROW()-ROW($FG$313)+1),"")</f>
        <v>0</v>
      </c>
      <c r="FH404">
        <f>IFERROR(SMALL(FH108:FH310,ROW()-ROW($FH$313)+1),"")</f>
        <v>0</v>
      </c>
      <c r="FI404">
        <f>IFERROR(SMALL(FI108:FI310,ROW()-ROW($FI$313)+1),"")</f>
        <v>0</v>
      </c>
      <c r="FJ404">
        <f>IFERROR(SMALL(FJ108:FJ310,ROW()-ROW($FJ$313)+1),"")</f>
        <v>0</v>
      </c>
      <c r="FK404">
        <f>IFERROR(SMALL(FK108:FK310,ROW()-ROW($FK$313)+1),"")</f>
        <v>0</v>
      </c>
      <c r="FL404">
        <f>IFERROR(SMALL(FL108:FL310,ROW()-ROW($FL$313)+1),"")</f>
        <v>0</v>
      </c>
      <c r="FM404">
        <f>IFERROR(SMALL(FM108:FM310,ROW()-ROW($FM$313)+1),"")</f>
        <v>0</v>
      </c>
      <c r="FN404">
        <f>IFERROR(SMALL(FN108:FN310,ROW()-ROW($FN$313)+1),"")</f>
        <v>0</v>
      </c>
      <c r="FO404">
        <f>IFERROR(SMALL(FO108:FO310,ROW()-ROW($FO$313)+1),"")</f>
        <v>0</v>
      </c>
      <c r="FP404">
        <f>IFERROR(SMALL(FP108:FP310,ROW()-ROW($FP$313)+1),"")</f>
        <v>0</v>
      </c>
      <c r="FQ404">
        <f>IFERROR(SMALL(FQ108:FQ310,ROW()-ROW($FQ$313)+1),"")</f>
        <v>0</v>
      </c>
      <c r="FR404">
        <f>IFERROR(SMALL(FR108:FR310,ROW()-ROW($FR$313)+1),"")</f>
        <v>0</v>
      </c>
      <c r="FS404">
        <f>IFERROR(SMALL(FS108:FS310,ROW()-ROW($FS$313)+1),"")</f>
        <v>0</v>
      </c>
      <c r="FT404">
        <f>IFERROR(SMALL(FT108:FT310,ROW()-ROW($FT$313)+1),"")</f>
        <v>0</v>
      </c>
      <c r="FU404">
        <f>IFERROR(SMALL(FU108:FU310,ROW()-ROW($FU$313)+1),"")</f>
        <v>0</v>
      </c>
      <c r="FV404">
        <f>IFERROR(SMALL(FV108:FV310,ROW()-ROW($FV$313)+1),"")</f>
        <v>0</v>
      </c>
      <c r="FW404">
        <f>IFERROR(SMALL(FW108:FW310,ROW()-ROW($FW$313)+1),"")</f>
        <v>0</v>
      </c>
      <c r="FX404">
        <f>IFERROR(SMALL(FX108:FX310,ROW()-ROW($FX$313)+1),"")</f>
        <v>0</v>
      </c>
      <c r="FY404">
        <f>IFERROR(SMALL(FY108:FY310,ROW()-ROW($FY$313)+1),"")</f>
        <v>0</v>
      </c>
      <c r="FZ404">
        <f>IFERROR(SMALL(FZ108:FZ310,ROW()-ROW($FZ$313)+1),"")</f>
        <v>0</v>
      </c>
      <c r="GA404">
        <f>IFERROR(SMALL(GA108:GA310,ROW()-ROW($GA$313)+1),"")</f>
        <v>0</v>
      </c>
      <c r="GB404">
        <f>IFERROR(SMALL(GB108:GB310,ROW()-ROW($GB$313)+1),"")</f>
        <v>0</v>
      </c>
      <c r="GC404">
        <f>IFERROR(SMALL(GC108:GC310,ROW()-ROW($GC$313)+1),"")</f>
        <v>0</v>
      </c>
      <c r="GD404">
        <f>IFERROR(SMALL(GD108:GD310,ROW()-ROW($GD$313)+1),"")</f>
        <v>0</v>
      </c>
      <c r="GE404">
        <f>IFERROR(SMALL(GE108:GE310,ROW()-ROW($GE$313)+1),"")</f>
        <v>0</v>
      </c>
      <c r="GF404">
        <f>IFERROR(SMALL(GF108:GF310,ROW()-ROW($GF$313)+1),"")</f>
        <v>0</v>
      </c>
      <c r="GG404">
        <f>IFERROR(SMALL(GG108:GG310,ROW()-ROW($GG$313)+1),"")</f>
        <v>0</v>
      </c>
      <c r="GH404">
        <f>IFERROR(SMALL(GH108:GH310,ROW()-ROW($GH$313)+1),"")</f>
        <v>0</v>
      </c>
      <c r="GI404">
        <f>IFERROR(SMALL(GI108:GI310,ROW()-ROW($GI$313)+1),"")</f>
        <v>0</v>
      </c>
      <c r="GJ404">
        <f>IFERROR(SMALL(GJ108:GJ310,ROW()-ROW($GJ$313)+1),"")</f>
        <v>0</v>
      </c>
      <c r="GK404">
        <f>IFERROR(SMALL(GK108:GK310,ROW()-ROW($GK$313)+1),"")</f>
        <v>0</v>
      </c>
      <c r="GL404">
        <f>IFERROR(SMALL(GL108:GL310,ROW()-ROW($GL$313)+1),"")</f>
        <v>0</v>
      </c>
      <c r="GM404">
        <f>IFERROR(SMALL(GM108:GM310,ROW()-ROW($GM$313)+1),"")</f>
        <v>0</v>
      </c>
      <c r="GN404">
        <f>IFERROR(SMALL(GN108:GN310,ROW()-ROW($GN$313)+1),"")</f>
        <v>0</v>
      </c>
      <c r="GO404">
        <f>IFERROR(SMALL(GO108:GO310,ROW()-ROW($GO$313)+1),"")</f>
        <v>0</v>
      </c>
      <c r="GP404">
        <f>IFERROR(SMALL(GP108:GP310,ROW()-ROW($GP$313)+1),"")</f>
        <v>0</v>
      </c>
      <c r="GQ404">
        <f>IFERROR(SMALL(GQ108:GQ310,ROW()-ROW($GQ$313)+1),"")</f>
        <v>0</v>
      </c>
      <c r="GR404">
        <f>IFERROR(SMALL(GR108:GR310,ROW()-ROW($GR$313)+1),"")</f>
        <v>0</v>
      </c>
      <c r="GS404">
        <f>IFERROR(SMALL(GS108:GS310,ROW()-ROW($GS$313)+1),"")</f>
        <v>0</v>
      </c>
      <c r="GT404">
        <f>IFERROR(SMALL(GT108:GT310,ROW()-ROW($GT$313)+1),"")</f>
        <v>0</v>
      </c>
      <c r="GU404">
        <f>IFERROR(SMALL(GU108:GU310,ROW()-ROW($GU$313)+1),"")</f>
        <v>0</v>
      </c>
      <c r="GV404">
        <f>IFERROR(SMALL(GV108:GV310,ROW()-ROW($GV$313)+1),"")</f>
        <v>0</v>
      </c>
      <c r="GW404">
        <f>IFERROR(SMALL(GW108:GW310,ROW()-ROW($GW$313)+1),"")</f>
        <v>0</v>
      </c>
      <c r="GX404">
        <f>IFERROR(SMALL(GX108:GX310,ROW()-ROW($GX$313)+1),"")</f>
        <v>0</v>
      </c>
      <c r="GY404">
        <f>IFERROR(SMALL(GY108:GY310,ROW()-ROW($GY$313)+1),"")</f>
        <v>0</v>
      </c>
      <c r="GZ404">
        <f>IFERROR(SMALL(GZ108:GZ310,ROW()-ROW($GZ$313)+1),"")</f>
        <v>0</v>
      </c>
      <c r="HA404">
        <f>IFERROR(SMALL(HA108:HA310,ROW()-ROW($HA$313)+1),"")</f>
        <v>0</v>
      </c>
      <c r="HB404">
        <f>IFERROR(SMALL(HB108:HB310,ROW()-ROW($HB$313)+1),"")</f>
        <v>0</v>
      </c>
      <c r="HC404">
        <f>IFERROR(SMALL(HC108:HC310,ROW()-ROW($HC$313)+1),"")</f>
        <v>0</v>
      </c>
      <c r="HD404">
        <f>IFERROR(SMALL(HD108:HD310,ROW()-ROW($HD$313)+1),"")</f>
        <v>0</v>
      </c>
      <c r="HE404">
        <f>IFERROR(SMALL(HE108:HE310,ROW()-ROW($HE$313)+1),"")</f>
        <v>0</v>
      </c>
      <c r="HF404">
        <f>IFERROR(SMALL(HF108:HF310,ROW()-ROW($HF$313)+1),"")</f>
        <v>0</v>
      </c>
    </row>
    <row r="405" spans="5:214">
      <c r="E405">
        <f>IFERROR(SMALL(E108:E310,ROW()-ROW($E$313)+1),"")</f>
        <v>0</v>
      </c>
      <c r="F405">
        <f>IFERROR(SMALL(F108:F310,ROW()-ROW($F$313)+1),"")</f>
        <v>0</v>
      </c>
      <c r="G405">
        <f>IFERROR(SMALL(G108:G310,ROW()-ROW($G$313)+1),"")</f>
        <v>0</v>
      </c>
      <c r="H405">
        <f>IFERROR(SMALL(H108:H310,ROW()-ROW($H$313)+1),"")</f>
        <v>0</v>
      </c>
      <c r="I405">
        <f>IFERROR(SMALL(I108:I310,ROW()-ROW($I$313)+1),"")</f>
        <v>0</v>
      </c>
      <c r="J405">
        <f>IFERROR(SMALL(J108:J310,ROW()-ROW($J$313)+1),"")</f>
        <v>0</v>
      </c>
      <c r="K405">
        <f>IFERROR(SMALL(K108:K310,ROW()-ROW($K$313)+1),"")</f>
        <v>0</v>
      </c>
      <c r="L405">
        <f>IFERROR(SMALL(L108:L310,ROW()-ROW($L$313)+1),"")</f>
        <v>0</v>
      </c>
      <c r="M405">
        <f>IFERROR(SMALL(M108:M310,ROW()-ROW($M$313)+1),"")</f>
        <v>0</v>
      </c>
      <c r="N405">
        <f>IFERROR(SMALL(N108:N310,ROW()-ROW($N$313)+1),"")</f>
        <v>0</v>
      </c>
      <c r="O405">
        <f>IFERROR(SMALL(O108:O310,ROW()-ROW($O$313)+1),"")</f>
        <v>0</v>
      </c>
      <c r="P405">
        <f>IFERROR(SMALL(P108:P310,ROW()-ROW($P$313)+1),"")</f>
        <v>0</v>
      </c>
      <c r="Q405">
        <f>IFERROR(SMALL(Q108:Q310,ROW()-ROW($Q$313)+1),"")</f>
        <v>0</v>
      </c>
      <c r="R405">
        <f>IFERROR(SMALL(R108:R310,ROW()-ROW($R$313)+1),"")</f>
        <v>0</v>
      </c>
      <c r="S405">
        <f>IFERROR(SMALL(S108:S310,ROW()-ROW($S$313)+1),"")</f>
        <v>0</v>
      </c>
      <c r="T405">
        <f>IFERROR(SMALL(T108:T310,ROW()-ROW($T$313)+1),"")</f>
        <v>0</v>
      </c>
      <c r="U405">
        <f>IFERROR(SMALL(U108:U310,ROW()-ROW($U$313)+1),"")</f>
        <v>0</v>
      </c>
      <c r="V405">
        <f>IFERROR(SMALL(V108:V310,ROW()-ROW($V$313)+1),"")</f>
        <v>0</v>
      </c>
      <c r="W405">
        <f>IFERROR(SMALL(W108:W310,ROW()-ROW($W$313)+1),"")</f>
        <v>0</v>
      </c>
      <c r="X405">
        <f>IFERROR(SMALL(X108:X310,ROW()-ROW($X$313)+1),"")</f>
        <v>0</v>
      </c>
      <c r="Y405">
        <f>IFERROR(SMALL(Y108:Y310,ROW()-ROW($Y$313)+1),"")</f>
        <v>0</v>
      </c>
      <c r="Z405">
        <f>IFERROR(SMALL(Z108:Z310,ROW()-ROW($Z$313)+1),"")</f>
        <v>0</v>
      </c>
      <c r="AA405">
        <f>IFERROR(SMALL(AA108:AA310,ROW()-ROW($AA$313)+1),"")</f>
        <v>0</v>
      </c>
      <c r="AB405">
        <f>IFERROR(SMALL(AB108:AB310,ROW()-ROW($AB$313)+1),"")</f>
        <v>0</v>
      </c>
      <c r="AC405">
        <f>IFERROR(SMALL(AC108:AC310,ROW()-ROW($AC$313)+1),"")</f>
        <v>0</v>
      </c>
      <c r="AD405">
        <f>IFERROR(SMALL(AD108:AD310,ROW()-ROW($AD$313)+1),"")</f>
        <v>0</v>
      </c>
      <c r="AE405">
        <f>IFERROR(SMALL(AE108:AE310,ROW()-ROW($AE$313)+1),"")</f>
        <v>0</v>
      </c>
      <c r="AF405">
        <f>IFERROR(SMALL(AF108:AF310,ROW()-ROW($AF$313)+1),"")</f>
        <v>0</v>
      </c>
      <c r="AG405">
        <f>IFERROR(SMALL(AG108:AG310,ROW()-ROW($AG$313)+1),"")</f>
        <v>0</v>
      </c>
      <c r="AH405">
        <f>IFERROR(SMALL(AH108:AH310,ROW()-ROW($AH$313)+1),"")</f>
        <v>0</v>
      </c>
      <c r="AI405">
        <f>IFERROR(SMALL(AI108:AI310,ROW()-ROW($AI$313)+1),"")</f>
        <v>0</v>
      </c>
      <c r="AJ405">
        <f>IFERROR(SMALL(AJ108:AJ310,ROW()-ROW($AJ$313)+1),"")</f>
        <v>0</v>
      </c>
      <c r="AK405">
        <f>IFERROR(SMALL(AK108:AK310,ROW()-ROW($AK$313)+1),"")</f>
        <v>0</v>
      </c>
      <c r="AL405">
        <f>IFERROR(SMALL(AL108:AL310,ROW()-ROW($AL$313)+1),"")</f>
        <v>0</v>
      </c>
      <c r="AM405">
        <f>IFERROR(SMALL(AM108:AM310,ROW()-ROW($AM$313)+1),"")</f>
        <v>0</v>
      </c>
      <c r="AN405">
        <f>IFERROR(SMALL(AN108:AN310,ROW()-ROW($AN$313)+1),"")</f>
        <v>0</v>
      </c>
      <c r="AO405">
        <f>IFERROR(SMALL(AO108:AO310,ROW()-ROW($AO$313)+1),"")</f>
        <v>0</v>
      </c>
      <c r="AP405">
        <f>IFERROR(SMALL(AP108:AP310,ROW()-ROW($AP$313)+1),"")</f>
        <v>0</v>
      </c>
      <c r="AQ405">
        <f>IFERROR(SMALL(AQ108:AQ310,ROW()-ROW($AQ$313)+1),"")</f>
        <v>0</v>
      </c>
      <c r="AR405">
        <f>IFERROR(SMALL(AR108:AR310,ROW()-ROW($AR$313)+1),"")</f>
        <v>0</v>
      </c>
      <c r="AS405">
        <f>IFERROR(SMALL(AS108:AS310,ROW()-ROW($AS$313)+1),"")</f>
        <v>0</v>
      </c>
      <c r="AT405">
        <f>IFERROR(SMALL(AT108:AT310,ROW()-ROW($AT$313)+1),"")</f>
        <v>0</v>
      </c>
      <c r="AU405">
        <f>IFERROR(SMALL(AU108:AU310,ROW()-ROW($AU$313)+1),"")</f>
        <v>0</v>
      </c>
      <c r="AV405">
        <f>IFERROR(SMALL(AV108:AV310,ROW()-ROW($AV$313)+1),"")</f>
        <v>0</v>
      </c>
      <c r="AW405">
        <f>IFERROR(SMALL(AW108:AW310,ROW()-ROW($AW$313)+1),"")</f>
        <v>0</v>
      </c>
      <c r="AX405">
        <f>IFERROR(SMALL(AX108:AX310,ROW()-ROW($AX$313)+1),"")</f>
        <v>0</v>
      </c>
      <c r="AY405">
        <f>IFERROR(SMALL(AY108:AY310,ROW()-ROW($AY$313)+1),"")</f>
        <v>0</v>
      </c>
      <c r="AZ405">
        <f>IFERROR(SMALL(AZ108:AZ310,ROW()-ROW($AZ$313)+1),"")</f>
        <v>0</v>
      </c>
      <c r="BA405">
        <f>IFERROR(SMALL(BA108:BA310,ROW()-ROW($BA$313)+1),"")</f>
        <v>0</v>
      </c>
      <c r="BB405">
        <f>IFERROR(SMALL(BB108:BB310,ROW()-ROW($BB$313)+1),"")</f>
        <v>0</v>
      </c>
      <c r="BC405">
        <f>IFERROR(SMALL(BC108:BC310,ROW()-ROW($BC$313)+1),"")</f>
        <v>0</v>
      </c>
      <c r="BD405">
        <f>IFERROR(SMALL(BD108:BD310,ROW()-ROW($BD$313)+1),"")</f>
        <v>0</v>
      </c>
      <c r="BE405">
        <f>IFERROR(SMALL(BE108:BE310,ROW()-ROW($BE$313)+1),"")</f>
        <v>0</v>
      </c>
      <c r="BF405">
        <f>IFERROR(SMALL(BF108:BF310,ROW()-ROW($BF$313)+1),"")</f>
        <v>0</v>
      </c>
      <c r="BG405">
        <f>IFERROR(SMALL(BG108:BG310,ROW()-ROW($BG$313)+1),"")</f>
        <v>0</v>
      </c>
      <c r="BH405">
        <f>IFERROR(SMALL(BH108:BH310,ROW()-ROW($BH$313)+1),"")</f>
        <v>0</v>
      </c>
      <c r="BI405">
        <f>IFERROR(SMALL(BI108:BI310,ROW()-ROW($BI$313)+1),"")</f>
        <v>0</v>
      </c>
      <c r="BJ405">
        <f>IFERROR(SMALL(BJ108:BJ310,ROW()-ROW($BJ$313)+1),"")</f>
        <v>0</v>
      </c>
      <c r="BK405">
        <f>IFERROR(SMALL(BK108:BK310,ROW()-ROW($BK$313)+1),"")</f>
        <v>0</v>
      </c>
      <c r="BL405">
        <f>IFERROR(SMALL(BL108:BL310,ROW()-ROW($BL$313)+1),"")</f>
        <v>0</v>
      </c>
      <c r="BM405">
        <f>IFERROR(SMALL(BM108:BM310,ROW()-ROW($BM$313)+1),"")</f>
        <v>0</v>
      </c>
      <c r="BN405">
        <f>IFERROR(SMALL(BN108:BN310,ROW()-ROW($BN$313)+1),"")</f>
        <v>0</v>
      </c>
      <c r="BO405">
        <f>IFERROR(SMALL(BO108:BO310,ROW()-ROW($BO$313)+1),"")</f>
        <v>0</v>
      </c>
      <c r="BP405">
        <f>IFERROR(SMALL(BP108:BP310,ROW()-ROW($BP$313)+1),"")</f>
        <v>0</v>
      </c>
      <c r="BQ405">
        <f>IFERROR(SMALL(BQ108:BQ310,ROW()-ROW($BQ$313)+1),"")</f>
        <v>0</v>
      </c>
      <c r="BR405">
        <f>IFERROR(SMALL(BR108:BR310,ROW()-ROW($BR$313)+1),"")</f>
        <v>0</v>
      </c>
      <c r="BS405">
        <f>IFERROR(SMALL(BS108:BS310,ROW()-ROW($BS$313)+1),"")</f>
        <v>0</v>
      </c>
      <c r="BT405">
        <f>IFERROR(SMALL(BT108:BT310,ROW()-ROW($BT$313)+1),"")</f>
        <v>0</v>
      </c>
      <c r="BU405">
        <f>IFERROR(SMALL(BU108:BU310,ROW()-ROW($BU$313)+1),"")</f>
        <v>0</v>
      </c>
      <c r="BV405">
        <f>IFERROR(SMALL(BV108:BV310,ROW()-ROW($BV$313)+1),"")</f>
        <v>0</v>
      </c>
      <c r="BW405">
        <f>IFERROR(SMALL(BW108:BW310,ROW()-ROW($BW$313)+1),"")</f>
        <v>0</v>
      </c>
      <c r="BX405">
        <f>IFERROR(SMALL(BX108:BX310,ROW()-ROW($BX$313)+1),"")</f>
        <v>0</v>
      </c>
      <c r="BY405">
        <f>IFERROR(SMALL(BY108:BY310,ROW()-ROW($BY$313)+1),"")</f>
        <v>0</v>
      </c>
      <c r="BZ405">
        <f>IFERROR(SMALL(BZ108:BZ310,ROW()-ROW($BZ$313)+1),"")</f>
        <v>0</v>
      </c>
      <c r="CA405">
        <f>IFERROR(SMALL(CA108:CA310,ROW()-ROW($CA$313)+1),"")</f>
        <v>0</v>
      </c>
      <c r="CB405">
        <f>IFERROR(SMALL(CB108:CB310,ROW()-ROW($CB$313)+1),"")</f>
        <v>0</v>
      </c>
      <c r="CC405">
        <f>IFERROR(SMALL(CC108:CC310,ROW()-ROW($CC$313)+1),"")</f>
        <v>0</v>
      </c>
      <c r="CD405">
        <f>IFERROR(SMALL(CD108:CD310,ROW()-ROW($CD$313)+1),"")</f>
        <v>0</v>
      </c>
      <c r="CE405">
        <f>IFERROR(SMALL(CE108:CE310,ROW()-ROW($CE$313)+1),"")</f>
        <v>0</v>
      </c>
      <c r="CF405">
        <f>IFERROR(SMALL(CF108:CF310,ROW()-ROW($CF$313)+1),"")</f>
        <v>0</v>
      </c>
      <c r="CG405">
        <f>IFERROR(SMALL(CG108:CG310,ROW()-ROW($CG$313)+1),"")</f>
        <v>0</v>
      </c>
      <c r="CH405">
        <f>IFERROR(SMALL(CH108:CH310,ROW()-ROW($CH$313)+1),"")</f>
        <v>0</v>
      </c>
      <c r="CI405">
        <f>IFERROR(SMALL(CI108:CI310,ROW()-ROW($CI$313)+1),"")</f>
        <v>0</v>
      </c>
      <c r="CJ405">
        <f>IFERROR(SMALL(CJ108:CJ310,ROW()-ROW($CJ$313)+1),"")</f>
        <v>0</v>
      </c>
      <c r="CK405">
        <f>IFERROR(SMALL(CK108:CK310,ROW()-ROW($CK$313)+1),"")</f>
        <v>0</v>
      </c>
      <c r="CL405">
        <f>IFERROR(SMALL(CL108:CL310,ROW()-ROW($CL$313)+1),"")</f>
        <v>0</v>
      </c>
      <c r="CM405">
        <f>IFERROR(SMALL(CM108:CM310,ROW()-ROW($CM$313)+1),"")</f>
        <v>0</v>
      </c>
      <c r="CN405">
        <f>IFERROR(SMALL(CN108:CN310,ROW()-ROW($CN$313)+1),"")</f>
        <v>0</v>
      </c>
      <c r="CO405">
        <f>IFERROR(SMALL(CO108:CO310,ROW()-ROW($CO$313)+1),"")</f>
        <v>0</v>
      </c>
      <c r="CP405">
        <f>IFERROR(SMALL(CP108:CP310,ROW()-ROW($CP$313)+1),"")</f>
        <v>0</v>
      </c>
      <c r="CQ405">
        <f>IFERROR(SMALL(CQ108:CQ310,ROW()-ROW($CQ$313)+1),"")</f>
        <v>0</v>
      </c>
      <c r="CR405">
        <f>IFERROR(SMALL(CR108:CR310,ROW()-ROW($CR$313)+1),"")</f>
        <v>0</v>
      </c>
      <c r="CS405">
        <f>IFERROR(SMALL(CS108:CS310,ROW()-ROW($CS$313)+1),"")</f>
        <v>0</v>
      </c>
      <c r="CT405">
        <f>IFERROR(SMALL(CT108:CT310,ROW()-ROW($CT$313)+1),"")</f>
        <v>0</v>
      </c>
      <c r="CU405">
        <f>IFERROR(SMALL(CU108:CU310,ROW()-ROW($CU$313)+1),"")</f>
        <v>0</v>
      </c>
      <c r="CV405">
        <f>IFERROR(SMALL(CV108:CV310,ROW()-ROW($CV$313)+1),"")</f>
        <v>0</v>
      </c>
      <c r="CW405">
        <f>IFERROR(SMALL(CW108:CW310,ROW()-ROW($CW$313)+1),"")</f>
        <v>0</v>
      </c>
      <c r="CX405">
        <f>IFERROR(SMALL(CX108:CX310,ROW()-ROW($CX$313)+1),"")</f>
        <v>0</v>
      </c>
      <c r="CY405">
        <f>IFERROR(SMALL(CY108:CY310,ROW()-ROW($CY$313)+1),"")</f>
        <v>0</v>
      </c>
      <c r="CZ405">
        <f>IFERROR(SMALL(CZ108:CZ310,ROW()-ROW($CZ$313)+1),"")</f>
        <v>0</v>
      </c>
      <c r="DA405">
        <f>IFERROR(SMALL(DA108:DA310,ROW()-ROW($DA$313)+1),"")</f>
        <v>0</v>
      </c>
      <c r="DB405">
        <f>IFERROR(SMALL(DB108:DB310,ROW()-ROW($DB$313)+1),"")</f>
        <v>0</v>
      </c>
      <c r="DC405">
        <f>IFERROR(SMALL(DC108:DC310,ROW()-ROW($DC$313)+1),"")</f>
        <v>0</v>
      </c>
      <c r="DD405">
        <f>IFERROR(SMALL(DD108:DD310,ROW()-ROW($DD$313)+1),"")</f>
        <v>0</v>
      </c>
      <c r="DG405">
        <f>IFERROR(SMALL(DG108:DG310,ROW()-ROW($DG$313)+1),"")</f>
        <v>0</v>
      </c>
      <c r="DH405">
        <f>IFERROR(SMALL(DH108:DH310,ROW()-ROW($DH$313)+1),"")</f>
        <v>0</v>
      </c>
      <c r="DI405">
        <f>IFERROR(SMALL(DI108:DI310,ROW()-ROW($DI$313)+1),"")</f>
        <v>0</v>
      </c>
      <c r="DJ405">
        <f>IFERROR(SMALL(DJ108:DJ310,ROW()-ROW($DJ$313)+1),"")</f>
        <v>0</v>
      </c>
      <c r="DK405">
        <f>IFERROR(SMALL(DK108:DK310,ROW()-ROW($DK$313)+1),"")</f>
        <v>0</v>
      </c>
      <c r="DL405">
        <f>IFERROR(SMALL(DL108:DL310,ROW()-ROW($DL$313)+1),"")</f>
        <v>0</v>
      </c>
      <c r="DM405">
        <f>IFERROR(SMALL(DM108:DM310,ROW()-ROW($DM$313)+1),"")</f>
        <v>0</v>
      </c>
      <c r="DN405">
        <f>IFERROR(SMALL(DN108:DN310,ROW()-ROW($DN$313)+1),"")</f>
        <v>0</v>
      </c>
      <c r="DO405">
        <f>IFERROR(SMALL(DO108:DO310,ROW()-ROW($DO$313)+1),"")</f>
        <v>0</v>
      </c>
      <c r="DP405">
        <f>IFERROR(SMALL(DP108:DP310,ROW()-ROW($DP$313)+1),"")</f>
        <v>0</v>
      </c>
      <c r="DQ405">
        <f>IFERROR(SMALL(DQ108:DQ310,ROW()-ROW($DQ$313)+1),"")</f>
        <v>0</v>
      </c>
      <c r="DR405">
        <f>IFERROR(SMALL(DR108:DR310,ROW()-ROW($DR$313)+1),"")</f>
        <v>0</v>
      </c>
      <c r="DS405">
        <f>IFERROR(SMALL(DS108:DS310,ROW()-ROW($DS$313)+1),"")</f>
        <v>0</v>
      </c>
      <c r="DT405">
        <f>IFERROR(SMALL(DT108:DT310,ROW()-ROW($DT$313)+1),"")</f>
        <v>0</v>
      </c>
      <c r="DU405">
        <f>IFERROR(SMALL(DU108:DU310,ROW()-ROW($DU$313)+1),"")</f>
        <v>0</v>
      </c>
      <c r="DV405">
        <f>IFERROR(SMALL(DV108:DV310,ROW()-ROW($DV$313)+1),"")</f>
        <v>0</v>
      </c>
      <c r="DW405">
        <f>IFERROR(SMALL(DW108:DW310,ROW()-ROW($DW$313)+1),"")</f>
        <v>0</v>
      </c>
      <c r="DX405">
        <f>IFERROR(SMALL(DX108:DX310,ROW()-ROW($DX$313)+1),"")</f>
        <v>0</v>
      </c>
      <c r="DY405">
        <f>IFERROR(SMALL(DY108:DY310,ROW()-ROW($DY$313)+1),"")</f>
        <v>0</v>
      </c>
      <c r="DZ405">
        <f>IFERROR(SMALL(DZ108:DZ310,ROW()-ROW($DZ$313)+1),"")</f>
        <v>0</v>
      </c>
      <c r="EA405">
        <f>IFERROR(SMALL(EA108:EA310,ROW()-ROW($EA$313)+1),"")</f>
        <v>0</v>
      </c>
      <c r="EB405">
        <f>IFERROR(SMALL(EB108:EB310,ROW()-ROW($EB$313)+1),"")</f>
        <v>0</v>
      </c>
      <c r="EC405">
        <f>IFERROR(SMALL(EC108:EC310,ROW()-ROW($EC$313)+1),"")</f>
        <v>0</v>
      </c>
      <c r="ED405">
        <f>IFERROR(SMALL(ED108:ED310,ROW()-ROW($ED$313)+1),"")</f>
        <v>0</v>
      </c>
      <c r="EE405">
        <f>IFERROR(SMALL(EE108:EE310,ROW()-ROW($EE$313)+1),"")</f>
        <v>0</v>
      </c>
      <c r="EF405">
        <f>IFERROR(SMALL(EF108:EF310,ROW()-ROW($EF$313)+1),"")</f>
        <v>0</v>
      </c>
      <c r="EG405">
        <f>IFERROR(SMALL(EG108:EG310,ROW()-ROW($EG$313)+1),"")</f>
        <v>0</v>
      </c>
      <c r="EH405">
        <f>IFERROR(SMALL(EH108:EH310,ROW()-ROW($EH$313)+1),"")</f>
        <v>0</v>
      </c>
      <c r="EI405">
        <f>IFERROR(SMALL(EI108:EI310,ROW()-ROW($EI$313)+1),"")</f>
        <v>0</v>
      </c>
      <c r="EJ405">
        <f>IFERROR(SMALL(EJ108:EJ310,ROW()-ROW($EJ$313)+1),"")</f>
        <v>0</v>
      </c>
      <c r="EK405">
        <f>IFERROR(SMALL(EK108:EK310,ROW()-ROW($EK$313)+1),"")</f>
        <v>0</v>
      </c>
      <c r="EL405">
        <f>IFERROR(SMALL(EL108:EL310,ROW()-ROW($EL$313)+1),"")</f>
        <v>0</v>
      </c>
      <c r="EM405">
        <f>IFERROR(SMALL(EM108:EM310,ROW()-ROW($EM$313)+1),"")</f>
        <v>0</v>
      </c>
      <c r="EN405">
        <f>IFERROR(SMALL(EN108:EN310,ROW()-ROW($EN$313)+1),"")</f>
        <v>0</v>
      </c>
      <c r="EO405">
        <f>IFERROR(SMALL(EO108:EO310,ROW()-ROW($EO$313)+1),"")</f>
        <v>0</v>
      </c>
      <c r="EP405">
        <f>IFERROR(SMALL(EP108:EP310,ROW()-ROW($EP$313)+1),"")</f>
        <v>0</v>
      </c>
      <c r="EQ405">
        <f>IFERROR(SMALL(EQ108:EQ310,ROW()-ROW($EQ$313)+1),"")</f>
        <v>0</v>
      </c>
      <c r="ER405">
        <f>IFERROR(SMALL(ER108:ER310,ROW()-ROW($ER$313)+1),"")</f>
        <v>0</v>
      </c>
      <c r="ES405">
        <f>IFERROR(SMALL(ES108:ES310,ROW()-ROW($ES$313)+1),"")</f>
        <v>0</v>
      </c>
      <c r="ET405">
        <f>IFERROR(SMALL(ET108:ET310,ROW()-ROW($ET$313)+1),"")</f>
        <v>0</v>
      </c>
      <c r="EU405">
        <f>IFERROR(SMALL(EU108:EU310,ROW()-ROW($EU$313)+1),"")</f>
        <v>0</v>
      </c>
      <c r="EV405">
        <f>IFERROR(SMALL(EV108:EV310,ROW()-ROW($EV$313)+1),"")</f>
        <v>0</v>
      </c>
      <c r="EW405">
        <f>IFERROR(SMALL(EW108:EW310,ROW()-ROW($EW$313)+1),"")</f>
        <v>0</v>
      </c>
      <c r="EX405">
        <f>IFERROR(SMALL(EX108:EX310,ROW()-ROW($EX$313)+1),"")</f>
        <v>0</v>
      </c>
      <c r="EY405">
        <f>IFERROR(SMALL(EY108:EY310,ROW()-ROW($EY$313)+1),"")</f>
        <v>0</v>
      </c>
      <c r="EZ405">
        <f>IFERROR(SMALL(EZ108:EZ310,ROW()-ROW($EZ$313)+1),"")</f>
        <v>0</v>
      </c>
      <c r="FA405">
        <f>IFERROR(SMALL(FA108:FA310,ROW()-ROW($FA$313)+1),"")</f>
        <v>0</v>
      </c>
      <c r="FB405">
        <f>IFERROR(SMALL(FB108:FB310,ROW()-ROW($FB$313)+1),"")</f>
        <v>0</v>
      </c>
      <c r="FC405">
        <f>IFERROR(SMALL(FC108:FC310,ROW()-ROW($FC$313)+1),"")</f>
        <v>0</v>
      </c>
      <c r="FD405">
        <f>IFERROR(SMALL(FD108:FD310,ROW()-ROW($FD$313)+1),"")</f>
        <v>0</v>
      </c>
      <c r="FE405">
        <f>IFERROR(SMALL(FE108:FE310,ROW()-ROW($FE$313)+1),"")</f>
        <v>0</v>
      </c>
      <c r="FF405">
        <f>IFERROR(SMALL(FF108:FF310,ROW()-ROW($FF$313)+1),"")</f>
        <v>0</v>
      </c>
      <c r="FG405">
        <f>IFERROR(SMALL(FG108:FG310,ROW()-ROW($FG$313)+1),"")</f>
        <v>0</v>
      </c>
      <c r="FH405">
        <f>IFERROR(SMALL(FH108:FH310,ROW()-ROW($FH$313)+1),"")</f>
        <v>0</v>
      </c>
      <c r="FI405">
        <f>IFERROR(SMALL(FI108:FI310,ROW()-ROW($FI$313)+1),"")</f>
        <v>0</v>
      </c>
      <c r="FJ405">
        <f>IFERROR(SMALL(FJ108:FJ310,ROW()-ROW($FJ$313)+1),"")</f>
        <v>0</v>
      </c>
      <c r="FK405">
        <f>IFERROR(SMALL(FK108:FK310,ROW()-ROW($FK$313)+1),"")</f>
        <v>0</v>
      </c>
      <c r="FL405">
        <f>IFERROR(SMALL(FL108:FL310,ROW()-ROW($FL$313)+1),"")</f>
        <v>0</v>
      </c>
      <c r="FM405">
        <f>IFERROR(SMALL(FM108:FM310,ROW()-ROW($FM$313)+1),"")</f>
        <v>0</v>
      </c>
      <c r="FN405">
        <f>IFERROR(SMALL(FN108:FN310,ROW()-ROW($FN$313)+1),"")</f>
        <v>0</v>
      </c>
      <c r="FO405">
        <f>IFERROR(SMALL(FO108:FO310,ROW()-ROW($FO$313)+1),"")</f>
        <v>0</v>
      </c>
      <c r="FP405">
        <f>IFERROR(SMALL(FP108:FP310,ROW()-ROW($FP$313)+1),"")</f>
        <v>0</v>
      </c>
      <c r="FQ405">
        <f>IFERROR(SMALL(FQ108:FQ310,ROW()-ROW($FQ$313)+1),"")</f>
        <v>0</v>
      </c>
      <c r="FR405">
        <f>IFERROR(SMALL(FR108:FR310,ROW()-ROW($FR$313)+1),"")</f>
        <v>0</v>
      </c>
      <c r="FS405">
        <f>IFERROR(SMALL(FS108:FS310,ROW()-ROW($FS$313)+1),"")</f>
        <v>0</v>
      </c>
      <c r="FT405">
        <f>IFERROR(SMALL(FT108:FT310,ROW()-ROW($FT$313)+1),"")</f>
        <v>0</v>
      </c>
      <c r="FU405">
        <f>IFERROR(SMALL(FU108:FU310,ROW()-ROW($FU$313)+1),"")</f>
        <v>0</v>
      </c>
      <c r="FV405">
        <f>IFERROR(SMALL(FV108:FV310,ROW()-ROW($FV$313)+1),"")</f>
        <v>0</v>
      </c>
      <c r="FW405">
        <f>IFERROR(SMALL(FW108:FW310,ROW()-ROW($FW$313)+1),"")</f>
        <v>0</v>
      </c>
      <c r="FX405">
        <f>IFERROR(SMALL(FX108:FX310,ROW()-ROW($FX$313)+1),"")</f>
        <v>0</v>
      </c>
      <c r="FY405">
        <f>IFERROR(SMALL(FY108:FY310,ROW()-ROW($FY$313)+1),"")</f>
        <v>0</v>
      </c>
      <c r="FZ405">
        <f>IFERROR(SMALL(FZ108:FZ310,ROW()-ROW($FZ$313)+1),"")</f>
        <v>0</v>
      </c>
      <c r="GA405">
        <f>IFERROR(SMALL(GA108:GA310,ROW()-ROW($GA$313)+1),"")</f>
        <v>0</v>
      </c>
      <c r="GB405">
        <f>IFERROR(SMALL(GB108:GB310,ROW()-ROW($GB$313)+1),"")</f>
        <v>0</v>
      </c>
      <c r="GC405">
        <f>IFERROR(SMALL(GC108:GC310,ROW()-ROW($GC$313)+1),"")</f>
        <v>0</v>
      </c>
      <c r="GD405">
        <f>IFERROR(SMALL(GD108:GD310,ROW()-ROW($GD$313)+1),"")</f>
        <v>0</v>
      </c>
      <c r="GE405">
        <f>IFERROR(SMALL(GE108:GE310,ROW()-ROW($GE$313)+1),"")</f>
        <v>0</v>
      </c>
      <c r="GF405">
        <f>IFERROR(SMALL(GF108:GF310,ROW()-ROW($GF$313)+1),"")</f>
        <v>0</v>
      </c>
      <c r="GG405">
        <f>IFERROR(SMALL(GG108:GG310,ROW()-ROW($GG$313)+1),"")</f>
        <v>0</v>
      </c>
      <c r="GH405">
        <f>IFERROR(SMALL(GH108:GH310,ROW()-ROW($GH$313)+1),"")</f>
        <v>0</v>
      </c>
      <c r="GI405">
        <f>IFERROR(SMALL(GI108:GI310,ROW()-ROW($GI$313)+1),"")</f>
        <v>0</v>
      </c>
      <c r="GJ405">
        <f>IFERROR(SMALL(GJ108:GJ310,ROW()-ROW($GJ$313)+1),"")</f>
        <v>0</v>
      </c>
      <c r="GK405">
        <f>IFERROR(SMALL(GK108:GK310,ROW()-ROW($GK$313)+1),"")</f>
        <v>0</v>
      </c>
      <c r="GL405">
        <f>IFERROR(SMALL(GL108:GL310,ROW()-ROW($GL$313)+1),"")</f>
        <v>0</v>
      </c>
      <c r="GM405">
        <f>IFERROR(SMALL(GM108:GM310,ROW()-ROW($GM$313)+1),"")</f>
        <v>0</v>
      </c>
      <c r="GN405">
        <f>IFERROR(SMALL(GN108:GN310,ROW()-ROW($GN$313)+1),"")</f>
        <v>0</v>
      </c>
      <c r="GO405">
        <f>IFERROR(SMALL(GO108:GO310,ROW()-ROW($GO$313)+1),"")</f>
        <v>0</v>
      </c>
      <c r="GP405">
        <f>IFERROR(SMALL(GP108:GP310,ROW()-ROW($GP$313)+1),"")</f>
        <v>0</v>
      </c>
      <c r="GQ405">
        <f>IFERROR(SMALL(GQ108:GQ310,ROW()-ROW($GQ$313)+1),"")</f>
        <v>0</v>
      </c>
      <c r="GR405">
        <f>IFERROR(SMALL(GR108:GR310,ROW()-ROW($GR$313)+1),"")</f>
        <v>0</v>
      </c>
      <c r="GS405">
        <f>IFERROR(SMALL(GS108:GS310,ROW()-ROW($GS$313)+1),"")</f>
        <v>0</v>
      </c>
      <c r="GT405">
        <f>IFERROR(SMALL(GT108:GT310,ROW()-ROW($GT$313)+1),"")</f>
        <v>0</v>
      </c>
      <c r="GU405">
        <f>IFERROR(SMALL(GU108:GU310,ROW()-ROW($GU$313)+1),"")</f>
        <v>0</v>
      </c>
      <c r="GV405">
        <f>IFERROR(SMALL(GV108:GV310,ROW()-ROW($GV$313)+1),"")</f>
        <v>0</v>
      </c>
      <c r="GW405">
        <f>IFERROR(SMALL(GW108:GW310,ROW()-ROW($GW$313)+1),"")</f>
        <v>0</v>
      </c>
      <c r="GX405">
        <f>IFERROR(SMALL(GX108:GX310,ROW()-ROW($GX$313)+1),"")</f>
        <v>0</v>
      </c>
      <c r="GY405">
        <f>IFERROR(SMALL(GY108:GY310,ROW()-ROW($GY$313)+1),"")</f>
        <v>0</v>
      </c>
      <c r="GZ405">
        <f>IFERROR(SMALL(GZ108:GZ310,ROW()-ROW($GZ$313)+1),"")</f>
        <v>0</v>
      </c>
      <c r="HA405">
        <f>IFERROR(SMALL(HA108:HA310,ROW()-ROW($HA$313)+1),"")</f>
        <v>0</v>
      </c>
      <c r="HB405">
        <f>IFERROR(SMALL(HB108:HB310,ROW()-ROW($HB$313)+1),"")</f>
        <v>0</v>
      </c>
      <c r="HC405">
        <f>IFERROR(SMALL(HC108:HC310,ROW()-ROW($HC$313)+1),"")</f>
        <v>0</v>
      </c>
      <c r="HD405">
        <f>IFERROR(SMALL(HD108:HD310,ROW()-ROW($HD$313)+1),"")</f>
        <v>0</v>
      </c>
      <c r="HE405">
        <f>IFERROR(SMALL(HE108:HE310,ROW()-ROW($HE$313)+1),"")</f>
        <v>0</v>
      </c>
      <c r="HF405">
        <f>IFERROR(SMALL(HF108:HF310,ROW()-ROW($HF$313)+1),"")</f>
        <v>0</v>
      </c>
    </row>
    <row r="406" spans="5:214">
      <c r="E406">
        <f>IFERROR(SMALL(E108:E310,ROW()-ROW($E$313)+1),"")</f>
        <v>0</v>
      </c>
      <c r="F406">
        <f>IFERROR(SMALL(F108:F310,ROW()-ROW($F$313)+1),"")</f>
        <v>0</v>
      </c>
      <c r="G406">
        <f>IFERROR(SMALL(G108:G310,ROW()-ROW($G$313)+1),"")</f>
        <v>0</v>
      </c>
      <c r="H406">
        <f>IFERROR(SMALL(H108:H310,ROW()-ROW($H$313)+1),"")</f>
        <v>0</v>
      </c>
      <c r="I406">
        <f>IFERROR(SMALL(I108:I310,ROW()-ROW($I$313)+1),"")</f>
        <v>0</v>
      </c>
      <c r="J406">
        <f>IFERROR(SMALL(J108:J310,ROW()-ROW($J$313)+1),"")</f>
        <v>0</v>
      </c>
      <c r="K406">
        <f>IFERROR(SMALL(K108:K310,ROW()-ROW($K$313)+1),"")</f>
        <v>0</v>
      </c>
      <c r="L406">
        <f>IFERROR(SMALL(L108:L310,ROW()-ROW($L$313)+1),"")</f>
        <v>0</v>
      </c>
      <c r="M406">
        <f>IFERROR(SMALL(M108:M310,ROW()-ROW($M$313)+1),"")</f>
        <v>0</v>
      </c>
      <c r="N406">
        <f>IFERROR(SMALL(N108:N310,ROW()-ROW($N$313)+1),"")</f>
        <v>0</v>
      </c>
      <c r="O406">
        <f>IFERROR(SMALL(O108:O310,ROW()-ROW($O$313)+1),"")</f>
        <v>0</v>
      </c>
      <c r="P406">
        <f>IFERROR(SMALL(P108:P310,ROW()-ROW($P$313)+1),"")</f>
        <v>0</v>
      </c>
      <c r="Q406">
        <f>IFERROR(SMALL(Q108:Q310,ROW()-ROW($Q$313)+1),"")</f>
        <v>0</v>
      </c>
      <c r="R406">
        <f>IFERROR(SMALL(R108:R310,ROW()-ROW($R$313)+1),"")</f>
        <v>0</v>
      </c>
      <c r="S406">
        <f>IFERROR(SMALL(S108:S310,ROW()-ROW($S$313)+1),"")</f>
        <v>0</v>
      </c>
      <c r="T406">
        <f>IFERROR(SMALL(T108:T310,ROW()-ROW($T$313)+1),"")</f>
        <v>0</v>
      </c>
      <c r="U406">
        <f>IFERROR(SMALL(U108:U310,ROW()-ROW($U$313)+1),"")</f>
        <v>0</v>
      </c>
      <c r="V406">
        <f>IFERROR(SMALL(V108:V310,ROW()-ROW($V$313)+1),"")</f>
        <v>0</v>
      </c>
      <c r="W406">
        <f>IFERROR(SMALL(W108:W310,ROW()-ROW($W$313)+1),"")</f>
        <v>0</v>
      </c>
      <c r="X406">
        <f>IFERROR(SMALL(X108:X310,ROW()-ROW($X$313)+1),"")</f>
        <v>0</v>
      </c>
      <c r="Y406">
        <f>IFERROR(SMALL(Y108:Y310,ROW()-ROW($Y$313)+1),"")</f>
        <v>0</v>
      </c>
      <c r="Z406">
        <f>IFERROR(SMALL(Z108:Z310,ROW()-ROW($Z$313)+1),"")</f>
        <v>0</v>
      </c>
      <c r="AA406">
        <f>IFERROR(SMALL(AA108:AA310,ROW()-ROW($AA$313)+1),"")</f>
        <v>0</v>
      </c>
      <c r="AB406">
        <f>IFERROR(SMALL(AB108:AB310,ROW()-ROW($AB$313)+1),"")</f>
        <v>0</v>
      </c>
      <c r="AC406">
        <f>IFERROR(SMALL(AC108:AC310,ROW()-ROW($AC$313)+1),"")</f>
        <v>0</v>
      </c>
      <c r="AD406">
        <f>IFERROR(SMALL(AD108:AD310,ROW()-ROW($AD$313)+1),"")</f>
        <v>0</v>
      </c>
      <c r="AE406">
        <f>IFERROR(SMALL(AE108:AE310,ROW()-ROW($AE$313)+1),"")</f>
        <v>0</v>
      </c>
      <c r="AF406">
        <f>IFERROR(SMALL(AF108:AF310,ROW()-ROW($AF$313)+1),"")</f>
        <v>0</v>
      </c>
      <c r="AG406">
        <f>IFERROR(SMALL(AG108:AG310,ROW()-ROW($AG$313)+1),"")</f>
        <v>0</v>
      </c>
      <c r="AH406">
        <f>IFERROR(SMALL(AH108:AH310,ROW()-ROW($AH$313)+1),"")</f>
        <v>0</v>
      </c>
      <c r="AI406">
        <f>IFERROR(SMALL(AI108:AI310,ROW()-ROW($AI$313)+1),"")</f>
        <v>0</v>
      </c>
      <c r="AJ406">
        <f>IFERROR(SMALL(AJ108:AJ310,ROW()-ROW($AJ$313)+1),"")</f>
        <v>0</v>
      </c>
      <c r="AK406">
        <f>IFERROR(SMALL(AK108:AK310,ROW()-ROW($AK$313)+1),"")</f>
        <v>0</v>
      </c>
      <c r="AL406">
        <f>IFERROR(SMALL(AL108:AL310,ROW()-ROW($AL$313)+1),"")</f>
        <v>0</v>
      </c>
      <c r="AM406">
        <f>IFERROR(SMALL(AM108:AM310,ROW()-ROW($AM$313)+1),"")</f>
        <v>0</v>
      </c>
      <c r="AN406">
        <f>IFERROR(SMALL(AN108:AN310,ROW()-ROW($AN$313)+1),"")</f>
        <v>0</v>
      </c>
      <c r="AO406">
        <f>IFERROR(SMALL(AO108:AO310,ROW()-ROW($AO$313)+1),"")</f>
        <v>0</v>
      </c>
      <c r="AP406">
        <f>IFERROR(SMALL(AP108:AP310,ROW()-ROW($AP$313)+1),"")</f>
        <v>0</v>
      </c>
      <c r="AQ406">
        <f>IFERROR(SMALL(AQ108:AQ310,ROW()-ROW($AQ$313)+1),"")</f>
        <v>0</v>
      </c>
      <c r="AR406">
        <f>IFERROR(SMALL(AR108:AR310,ROW()-ROW($AR$313)+1),"")</f>
        <v>0</v>
      </c>
      <c r="AS406">
        <f>IFERROR(SMALL(AS108:AS310,ROW()-ROW($AS$313)+1),"")</f>
        <v>0</v>
      </c>
      <c r="AT406">
        <f>IFERROR(SMALL(AT108:AT310,ROW()-ROW($AT$313)+1),"")</f>
        <v>0</v>
      </c>
      <c r="AU406">
        <f>IFERROR(SMALL(AU108:AU310,ROW()-ROW($AU$313)+1),"")</f>
        <v>0</v>
      </c>
      <c r="AV406">
        <f>IFERROR(SMALL(AV108:AV310,ROW()-ROW($AV$313)+1),"")</f>
        <v>0</v>
      </c>
      <c r="AW406">
        <f>IFERROR(SMALL(AW108:AW310,ROW()-ROW($AW$313)+1),"")</f>
        <v>0</v>
      </c>
      <c r="AX406">
        <f>IFERROR(SMALL(AX108:AX310,ROW()-ROW($AX$313)+1),"")</f>
        <v>0</v>
      </c>
      <c r="AY406">
        <f>IFERROR(SMALL(AY108:AY310,ROW()-ROW($AY$313)+1),"")</f>
        <v>0</v>
      </c>
      <c r="AZ406">
        <f>IFERROR(SMALL(AZ108:AZ310,ROW()-ROW($AZ$313)+1),"")</f>
        <v>0</v>
      </c>
      <c r="BA406">
        <f>IFERROR(SMALL(BA108:BA310,ROW()-ROW($BA$313)+1),"")</f>
        <v>0</v>
      </c>
      <c r="BB406">
        <f>IFERROR(SMALL(BB108:BB310,ROW()-ROW($BB$313)+1),"")</f>
        <v>0</v>
      </c>
      <c r="BC406">
        <f>IFERROR(SMALL(BC108:BC310,ROW()-ROW($BC$313)+1),"")</f>
        <v>0</v>
      </c>
      <c r="BD406">
        <f>IFERROR(SMALL(BD108:BD310,ROW()-ROW($BD$313)+1),"")</f>
        <v>0</v>
      </c>
      <c r="BE406">
        <f>IFERROR(SMALL(BE108:BE310,ROW()-ROW($BE$313)+1),"")</f>
        <v>0</v>
      </c>
      <c r="BF406">
        <f>IFERROR(SMALL(BF108:BF310,ROW()-ROW($BF$313)+1),"")</f>
        <v>0</v>
      </c>
      <c r="BG406">
        <f>IFERROR(SMALL(BG108:BG310,ROW()-ROW($BG$313)+1),"")</f>
        <v>0</v>
      </c>
      <c r="BH406">
        <f>IFERROR(SMALL(BH108:BH310,ROW()-ROW($BH$313)+1),"")</f>
        <v>0</v>
      </c>
      <c r="BI406">
        <f>IFERROR(SMALL(BI108:BI310,ROW()-ROW($BI$313)+1),"")</f>
        <v>0</v>
      </c>
      <c r="BJ406">
        <f>IFERROR(SMALL(BJ108:BJ310,ROW()-ROW($BJ$313)+1),"")</f>
        <v>0</v>
      </c>
      <c r="BK406">
        <f>IFERROR(SMALL(BK108:BK310,ROW()-ROW($BK$313)+1),"")</f>
        <v>0</v>
      </c>
      <c r="BL406">
        <f>IFERROR(SMALL(BL108:BL310,ROW()-ROW($BL$313)+1),"")</f>
        <v>0</v>
      </c>
      <c r="BM406">
        <f>IFERROR(SMALL(BM108:BM310,ROW()-ROW($BM$313)+1),"")</f>
        <v>0</v>
      </c>
      <c r="BN406">
        <f>IFERROR(SMALL(BN108:BN310,ROW()-ROW($BN$313)+1),"")</f>
        <v>0</v>
      </c>
      <c r="BO406">
        <f>IFERROR(SMALL(BO108:BO310,ROW()-ROW($BO$313)+1),"")</f>
        <v>0</v>
      </c>
      <c r="BP406">
        <f>IFERROR(SMALL(BP108:BP310,ROW()-ROW($BP$313)+1),"")</f>
        <v>0</v>
      </c>
      <c r="BQ406">
        <f>IFERROR(SMALL(BQ108:BQ310,ROW()-ROW($BQ$313)+1),"")</f>
        <v>0</v>
      </c>
      <c r="BR406">
        <f>IFERROR(SMALL(BR108:BR310,ROW()-ROW($BR$313)+1),"")</f>
        <v>0</v>
      </c>
      <c r="BS406">
        <f>IFERROR(SMALL(BS108:BS310,ROW()-ROW($BS$313)+1),"")</f>
        <v>0</v>
      </c>
      <c r="BT406">
        <f>IFERROR(SMALL(BT108:BT310,ROW()-ROW($BT$313)+1),"")</f>
        <v>0</v>
      </c>
      <c r="BU406">
        <f>IFERROR(SMALL(BU108:BU310,ROW()-ROW($BU$313)+1),"")</f>
        <v>0</v>
      </c>
      <c r="BV406">
        <f>IFERROR(SMALL(BV108:BV310,ROW()-ROW($BV$313)+1),"")</f>
        <v>0</v>
      </c>
      <c r="BW406">
        <f>IFERROR(SMALL(BW108:BW310,ROW()-ROW($BW$313)+1),"")</f>
        <v>0</v>
      </c>
      <c r="BX406">
        <f>IFERROR(SMALL(BX108:BX310,ROW()-ROW($BX$313)+1),"")</f>
        <v>0</v>
      </c>
      <c r="BY406">
        <f>IFERROR(SMALL(BY108:BY310,ROW()-ROW($BY$313)+1),"")</f>
        <v>0</v>
      </c>
      <c r="BZ406">
        <f>IFERROR(SMALL(BZ108:BZ310,ROW()-ROW($BZ$313)+1),"")</f>
        <v>0</v>
      </c>
      <c r="CA406">
        <f>IFERROR(SMALL(CA108:CA310,ROW()-ROW($CA$313)+1),"")</f>
        <v>0</v>
      </c>
      <c r="CB406">
        <f>IFERROR(SMALL(CB108:CB310,ROW()-ROW($CB$313)+1),"")</f>
        <v>0</v>
      </c>
      <c r="CC406">
        <f>IFERROR(SMALL(CC108:CC310,ROW()-ROW($CC$313)+1),"")</f>
        <v>0</v>
      </c>
      <c r="CD406">
        <f>IFERROR(SMALL(CD108:CD310,ROW()-ROW($CD$313)+1),"")</f>
        <v>0</v>
      </c>
      <c r="CE406">
        <f>IFERROR(SMALL(CE108:CE310,ROW()-ROW($CE$313)+1),"")</f>
        <v>0</v>
      </c>
      <c r="CF406">
        <f>IFERROR(SMALL(CF108:CF310,ROW()-ROW($CF$313)+1),"")</f>
        <v>0</v>
      </c>
      <c r="CG406">
        <f>IFERROR(SMALL(CG108:CG310,ROW()-ROW($CG$313)+1),"")</f>
        <v>0</v>
      </c>
      <c r="CH406">
        <f>IFERROR(SMALL(CH108:CH310,ROW()-ROW($CH$313)+1),"")</f>
        <v>0</v>
      </c>
      <c r="CI406">
        <f>IFERROR(SMALL(CI108:CI310,ROW()-ROW($CI$313)+1),"")</f>
        <v>0</v>
      </c>
      <c r="CJ406">
        <f>IFERROR(SMALL(CJ108:CJ310,ROW()-ROW($CJ$313)+1),"")</f>
        <v>0</v>
      </c>
      <c r="CK406">
        <f>IFERROR(SMALL(CK108:CK310,ROW()-ROW($CK$313)+1),"")</f>
        <v>0</v>
      </c>
      <c r="CL406">
        <f>IFERROR(SMALL(CL108:CL310,ROW()-ROW($CL$313)+1),"")</f>
        <v>0</v>
      </c>
      <c r="CM406">
        <f>IFERROR(SMALL(CM108:CM310,ROW()-ROW($CM$313)+1),"")</f>
        <v>0</v>
      </c>
      <c r="CN406">
        <f>IFERROR(SMALL(CN108:CN310,ROW()-ROW($CN$313)+1),"")</f>
        <v>0</v>
      </c>
      <c r="CO406">
        <f>IFERROR(SMALL(CO108:CO310,ROW()-ROW($CO$313)+1),"")</f>
        <v>0</v>
      </c>
      <c r="CP406">
        <f>IFERROR(SMALL(CP108:CP310,ROW()-ROW($CP$313)+1),"")</f>
        <v>0</v>
      </c>
      <c r="CQ406">
        <f>IFERROR(SMALL(CQ108:CQ310,ROW()-ROW($CQ$313)+1),"")</f>
        <v>0</v>
      </c>
      <c r="CR406">
        <f>IFERROR(SMALL(CR108:CR310,ROW()-ROW($CR$313)+1),"")</f>
        <v>0</v>
      </c>
      <c r="CS406">
        <f>IFERROR(SMALL(CS108:CS310,ROW()-ROW($CS$313)+1),"")</f>
        <v>0</v>
      </c>
      <c r="CT406">
        <f>IFERROR(SMALL(CT108:CT310,ROW()-ROW($CT$313)+1),"")</f>
        <v>0</v>
      </c>
      <c r="CU406">
        <f>IFERROR(SMALL(CU108:CU310,ROW()-ROW($CU$313)+1),"")</f>
        <v>0</v>
      </c>
      <c r="CV406">
        <f>IFERROR(SMALL(CV108:CV310,ROW()-ROW($CV$313)+1),"")</f>
        <v>0</v>
      </c>
      <c r="CW406">
        <f>IFERROR(SMALL(CW108:CW310,ROW()-ROW($CW$313)+1),"")</f>
        <v>0</v>
      </c>
      <c r="CX406">
        <f>IFERROR(SMALL(CX108:CX310,ROW()-ROW($CX$313)+1),"")</f>
        <v>0</v>
      </c>
      <c r="CY406">
        <f>IFERROR(SMALL(CY108:CY310,ROW()-ROW($CY$313)+1),"")</f>
        <v>0</v>
      </c>
      <c r="CZ406">
        <f>IFERROR(SMALL(CZ108:CZ310,ROW()-ROW($CZ$313)+1),"")</f>
        <v>0</v>
      </c>
      <c r="DA406">
        <f>IFERROR(SMALL(DA108:DA310,ROW()-ROW($DA$313)+1),"")</f>
        <v>0</v>
      </c>
      <c r="DB406">
        <f>IFERROR(SMALL(DB108:DB310,ROW()-ROW($DB$313)+1),"")</f>
        <v>0</v>
      </c>
      <c r="DC406">
        <f>IFERROR(SMALL(DC108:DC310,ROW()-ROW($DC$313)+1),"")</f>
        <v>0</v>
      </c>
      <c r="DD406">
        <f>IFERROR(SMALL(DD108:DD310,ROW()-ROW($DD$313)+1),"")</f>
        <v>0</v>
      </c>
      <c r="DG406">
        <f>IFERROR(SMALL(DG108:DG310,ROW()-ROW($DG$313)+1),"")</f>
        <v>0</v>
      </c>
      <c r="DH406">
        <f>IFERROR(SMALL(DH108:DH310,ROW()-ROW($DH$313)+1),"")</f>
        <v>0</v>
      </c>
      <c r="DI406">
        <f>IFERROR(SMALL(DI108:DI310,ROW()-ROW($DI$313)+1),"")</f>
        <v>0</v>
      </c>
      <c r="DJ406">
        <f>IFERROR(SMALL(DJ108:DJ310,ROW()-ROW($DJ$313)+1),"")</f>
        <v>0</v>
      </c>
      <c r="DK406">
        <f>IFERROR(SMALL(DK108:DK310,ROW()-ROW($DK$313)+1),"")</f>
        <v>0</v>
      </c>
      <c r="DL406">
        <f>IFERROR(SMALL(DL108:DL310,ROW()-ROW($DL$313)+1),"")</f>
        <v>0</v>
      </c>
      <c r="DM406">
        <f>IFERROR(SMALL(DM108:DM310,ROW()-ROW($DM$313)+1),"")</f>
        <v>0</v>
      </c>
      <c r="DN406">
        <f>IFERROR(SMALL(DN108:DN310,ROW()-ROW($DN$313)+1),"")</f>
        <v>0</v>
      </c>
      <c r="DO406">
        <f>IFERROR(SMALL(DO108:DO310,ROW()-ROW($DO$313)+1),"")</f>
        <v>0</v>
      </c>
      <c r="DP406">
        <f>IFERROR(SMALL(DP108:DP310,ROW()-ROW($DP$313)+1),"")</f>
        <v>0</v>
      </c>
      <c r="DQ406">
        <f>IFERROR(SMALL(DQ108:DQ310,ROW()-ROW($DQ$313)+1),"")</f>
        <v>0</v>
      </c>
      <c r="DR406">
        <f>IFERROR(SMALL(DR108:DR310,ROW()-ROW($DR$313)+1),"")</f>
        <v>0</v>
      </c>
      <c r="DS406">
        <f>IFERROR(SMALL(DS108:DS310,ROW()-ROW($DS$313)+1),"")</f>
        <v>0</v>
      </c>
      <c r="DT406">
        <f>IFERROR(SMALL(DT108:DT310,ROW()-ROW($DT$313)+1),"")</f>
        <v>0</v>
      </c>
      <c r="DU406">
        <f>IFERROR(SMALL(DU108:DU310,ROW()-ROW($DU$313)+1),"")</f>
        <v>0</v>
      </c>
      <c r="DV406">
        <f>IFERROR(SMALL(DV108:DV310,ROW()-ROW($DV$313)+1),"")</f>
        <v>0</v>
      </c>
      <c r="DW406">
        <f>IFERROR(SMALL(DW108:DW310,ROW()-ROW($DW$313)+1),"")</f>
        <v>0</v>
      </c>
      <c r="DX406">
        <f>IFERROR(SMALL(DX108:DX310,ROW()-ROW($DX$313)+1),"")</f>
        <v>0</v>
      </c>
      <c r="DY406">
        <f>IFERROR(SMALL(DY108:DY310,ROW()-ROW($DY$313)+1),"")</f>
        <v>0</v>
      </c>
      <c r="DZ406">
        <f>IFERROR(SMALL(DZ108:DZ310,ROW()-ROW($DZ$313)+1),"")</f>
        <v>0</v>
      </c>
      <c r="EA406">
        <f>IFERROR(SMALL(EA108:EA310,ROW()-ROW($EA$313)+1),"")</f>
        <v>0</v>
      </c>
      <c r="EB406">
        <f>IFERROR(SMALL(EB108:EB310,ROW()-ROW($EB$313)+1),"")</f>
        <v>0</v>
      </c>
      <c r="EC406">
        <f>IFERROR(SMALL(EC108:EC310,ROW()-ROW($EC$313)+1),"")</f>
        <v>0</v>
      </c>
      <c r="ED406">
        <f>IFERROR(SMALL(ED108:ED310,ROW()-ROW($ED$313)+1),"")</f>
        <v>0</v>
      </c>
      <c r="EE406">
        <f>IFERROR(SMALL(EE108:EE310,ROW()-ROW($EE$313)+1),"")</f>
        <v>0</v>
      </c>
      <c r="EF406">
        <f>IFERROR(SMALL(EF108:EF310,ROW()-ROW($EF$313)+1),"")</f>
        <v>0</v>
      </c>
      <c r="EG406">
        <f>IFERROR(SMALL(EG108:EG310,ROW()-ROW($EG$313)+1),"")</f>
        <v>0</v>
      </c>
      <c r="EH406">
        <f>IFERROR(SMALL(EH108:EH310,ROW()-ROW($EH$313)+1),"")</f>
        <v>0</v>
      </c>
      <c r="EI406">
        <f>IFERROR(SMALL(EI108:EI310,ROW()-ROW($EI$313)+1),"")</f>
        <v>0</v>
      </c>
      <c r="EJ406">
        <f>IFERROR(SMALL(EJ108:EJ310,ROW()-ROW($EJ$313)+1),"")</f>
        <v>0</v>
      </c>
      <c r="EK406">
        <f>IFERROR(SMALL(EK108:EK310,ROW()-ROW($EK$313)+1),"")</f>
        <v>0</v>
      </c>
      <c r="EL406">
        <f>IFERROR(SMALL(EL108:EL310,ROW()-ROW($EL$313)+1),"")</f>
        <v>0</v>
      </c>
      <c r="EM406">
        <f>IFERROR(SMALL(EM108:EM310,ROW()-ROW($EM$313)+1),"")</f>
        <v>0</v>
      </c>
      <c r="EN406">
        <f>IFERROR(SMALL(EN108:EN310,ROW()-ROW($EN$313)+1),"")</f>
        <v>0</v>
      </c>
      <c r="EO406">
        <f>IFERROR(SMALL(EO108:EO310,ROW()-ROW($EO$313)+1),"")</f>
        <v>0</v>
      </c>
      <c r="EP406">
        <f>IFERROR(SMALL(EP108:EP310,ROW()-ROW($EP$313)+1),"")</f>
        <v>0</v>
      </c>
      <c r="EQ406">
        <f>IFERROR(SMALL(EQ108:EQ310,ROW()-ROW($EQ$313)+1),"")</f>
        <v>0</v>
      </c>
      <c r="ER406">
        <f>IFERROR(SMALL(ER108:ER310,ROW()-ROW($ER$313)+1),"")</f>
        <v>0</v>
      </c>
      <c r="ES406">
        <f>IFERROR(SMALL(ES108:ES310,ROW()-ROW($ES$313)+1),"")</f>
        <v>0</v>
      </c>
      <c r="ET406">
        <f>IFERROR(SMALL(ET108:ET310,ROW()-ROW($ET$313)+1),"")</f>
        <v>0</v>
      </c>
      <c r="EU406">
        <f>IFERROR(SMALL(EU108:EU310,ROW()-ROW($EU$313)+1),"")</f>
        <v>0</v>
      </c>
      <c r="EV406">
        <f>IFERROR(SMALL(EV108:EV310,ROW()-ROW($EV$313)+1),"")</f>
        <v>0</v>
      </c>
      <c r="EW406">
        <f>IFERROR(SMALL(EW108:EW310,ROW()-ROW($EW$313)+1),"")</f>
        <v>0</v>
      </c>
      <c r="EX406">
        <f>IFERROR(SMALL(EX108:EX310,ROW()-ROW($EX$313)+1),"")</f>
        <v>0</v>
      </c>
      <c r="EY406">
        <f>IFERROR(SMALL(EY108:EY310,ROW()-ROW($EY$313)+1),"")</f>
        <v>0</v>
      </c>
      <c r="EZ406">
        <f>IFERROR(SMALL(EZ108:EZ310,ROW()-ROW($EZ$313)+1),"")</f>
        <v>0</v>
      </c>
      <c r="FA406">
        <f>IFERROR(SMALL(FA108:FA310,ROW()-ROW($FA$313)+1),"")</f>
        <v>0</v>
      </c>
      <c r="FB406">
        <f>IFERROR(SMALL(FB108:FB310,ROW()-ROW($FB$313)+1),"")</f>
        <v>0</v>
      </c>
      <c r="FC406">
        <f>IFERROR(SMALL(FC108:FC310,ROW()-ROW($FC$313)+1),"")</f>
        <v>0</v>
      </c>
      <c r="FD406">
        <f>IFERROR(SMALL(FD108:FD310,ROW()-ROW($FD$313)+1),"")</f>
        <v>0</v>
      </c>
      <c r="FE406">
        <f>IFERROR(SMALL(FE108:FE310,ROW()-ROW($FE$313)+1),"")</f>
        <v>0</v>
      </c>
      <c r="FF406">
        <f>IFERROR(SMALL(FF108:FF310,ROW()-ROW($FF$313)+1),"")</f>
        <v>0</v>
      </c>
      <c r="FG406">
        <f>IFERROR(SMALL(FG108:FG310,ROW()-ROW($FG$313)+1),"")</f>
        <v>0</v>
      </c>
      <c r="FH406">
        <f>IFERROR(SMALL(FH108:FH310,ROW()-ROW($FH$313)+1),"")</f>
        <v>0</v>
      </c>
      <c r="FI406">
        <f>IFERROR(SMALL(FI108:FI310,ROW()-ROW($FI$313)+1),"")</f>
        <v>0</v>
      </c>
      <c r="FJ406">
        <f>IFERROR(SMALL(FJ108:FJ310,ROW()-ROW($FJ$313)+1),"")</f>
        <v>0</v>
      </c>
      <c r="FK406">
        <f>IFERROR(SMALL(FK108:FK310,ROW()-ROW($FK$313)+1),"")</f>
        <v>0</v>
      </c>
      <c r="FL406">
        <f>IFERROR(SMALL(FL108:FL310,ROW()-ROW($FL$313)+1),"")</f>
        <v>0</v>
      </c>
      <c r="FM406">
        <f>IFERROR(SMALL(FM108:FM310,ROW()-ROW($FM$313)+1),"")</f>
        <v>0</v>
      </c>
      <c r="FN406">
        <f>IFERROR(SMALL(FN108:FN310,ROW()-ROW($FN$313)+1),"")</f>
        <v>0</v>
      </c>
      <c r="FO406">
        <f>IFERROR(SMALL(FO108:FO310,ROW()-ROW($FO$313)+1),"")</f>
        <v>0</v>
      </c>
      <c r="FP406">
        <f>IFERROR(SMALL(FP108:FP310,ROW()-ROW($FP$313)+1),"")</f>
        <v>0</v>
      </c>
      <c r="FQ406">
        <f>IFERROR(SMALL(FQ108:FQ310,ROW()-ROW($FQ$313)+1),"")</f>
        <v>0</v>
      </c>
      <c r="FR406">
        <f>IFERROR(SMALL(FR108:FR310,ROW()-ROW($FR$313)+1),"")</f>
        <v>0</v>
      </c>
      <c r="FS406">
        <f>IFERROR(SMALL(FS108:FS310,ROW()-ROW($FS$313)+1),"")</f>
        <v>0</v>
      </c>
      <c r="FT406">
        <f>IFERROR(SMALL(FT108:FT310,ROW()-ROW($FT$313)+1),"")</f>
        <v>0</v>
      </c>
      <c r="FU406">
        <f>IFERROR(SMALL(FU108:FU310,ROW()-ROW($FU$313)+1),"")</f>
        <v>0</v>
      </c>
      <c r="FV406">
        <f>IFERROR(SMALL(FV108:FV310,ROW()-ROW($FV$313)+1),"")</f>
        <v>0</v>
      </c>
      <c r="FW406">
        <f>IFERROR(SMALL(FW108:FW310,ROW()-ROW($FW$313)+1),"")</f>
        <v>0</v>
      </c>
      <c r="FX406">
        <f>IFERROR(SMALL(FX108:FX310,ROW()-ROW($FX$313)+1),"")</f>
        <v>0</v>
      </c>
      <c r="FY406">
        <f>IFERROR(SMALL(FY108:FY310,ROW()-ROW($FY$313)+1),"")</f>
        <v>0</v>
      </c>
      <c r="FZ406">
        <f>IFERROR(SMALL(FZ108:FZ310,ROW()-ROW($FZ$313)+1),"")</f>
        <v>0</v>
      </c>
      <c r="GA406">
        <f>IFERROR(SMALL(GA108:GA310,ROW()-ROW($GA$313)+1),"")</f>
        <v>0</v>
      </c>
      <c r="GB406">
        <f>IFERROR(SMALL(GB108:GB310,ROW()-ROW($GB$313)+1),"")</f>
        <v>0</v>
      </c>
      <c r="GC406">
        <f>IFERROR(SMALL(GC108:GC310,ROW()-ROW($GC$313)+1),"")</f>
        <v>0</v>
      </c>
      <c r="GD406">
        <f>IFERROR(SMALL(GD108:GD310,ROW()-ROW($GD$313)+1),"")</f>
        <v>0</v>
      </c>
      <c r="GE406">
        <f>IFERROR(SMALL(GE108:GE310,ROW()-ROW($GE$313)+1),"")</f>
        <v>0</v>
      </c>
      <c r="GF406">
        <f>IFERROR(SMALL(GF108:GF310,ROW()-ROW($GF$313)+1),"")</f>
        <v>0</v>
      </c>
      <c r="GG406">
        <f>IFERROR(SMALL(GG108:GG310,ROW()-ROW($GG$313)+1),"")</f>
        <v>0</v>
      </c>
      <c r="GH406">
        <f>IFERROR(SMALL(GH108:GH310,ROW()-ROW($GH$313)+1),"")</f>
        <v>0</v>
      </c>
      <c r="GI406">
        <f>IFERROR(SMALL(GI108:GI310,ROW()-ROW($GI$313)+1),"")</f>
        <v>0</v>
      </c>
      <c r="GJ406">
        <f>IFERROR(SMALL(GJ108:GJ310,ROW()-ROW($GJ$313)+1),"")</f>
        <v>0</v>
      </c>
      <c r="GK406">
        <f>IFERROR(SMALL(GK108:GK310,ROW()-ROW($GK$313)+1),"")</f>
        <v>0</v>
      </c>
      <c r="GL406">
        <f>IFERROR(SMALL(GL108:GL310,ROW()-ROW($GL$313)+1),"")</f>
        <v>0</v>
      </c>
      <c r="GM406">
        <f>IFERROR(SMALL(GM108:GM310,ROW()-ROW($GM$313)+1),"")</f>
        <v>0</v>
      </c>
      <c r="GN406">
        <f>IFERROR(SMALL(GN108:GN310,ROW()-ROW($GN$313)+1),"")</f>
        <v>0</v>
      </c>
      <c r="GO406">
        <f>IFERROR(SMALL(GO108:GO310,ROW()-ROW($GO$313)+1),"")</f>
        <v>0</v>
      </c>
      <c r="GP406">
        <f>IFERROR(SMALL(GP108:GP310,ROW()-ROW($GP$313)+1),"")</f>
        <v>0</v>
      </c>
      <c r="GQ406">
        <f>IFERROR(SMALL(GQ108:GQ310,ROW()-ROW($GQ$313)+1),"")</f>
        <v>0</v>
      </c>
      <c r="GR406">
        <f>IFERROR(SMALL(GR108:GR310,ROW()-ROW($GR$313)+1),"")</f>
        <v>0</v>
      </c>
      <c r="GS406">
        <f>IFERROR(SMALL(GS108:GS310,ROW()-ROW($GS$313)+1),"")</f>
        <v>0</v>
      </c>
      <c r="GT406">
        <f>IFERROR(SMALL(GT108:GT310,ROW()-ROW($GT$313)+1),"")</f>
        <v>0</v>
      </c>
      <c r="GU406">
        <f>IFERROR(SMALL(GU108:GU310,ROW()-ROW($GU$313)+1),"")</f>
        <v>0</v>
      </c>
      <c r="GV406">
        <f>IFERROR(SMALL(GV108:GV310,ROW()-ROW($GV$313)+1),"")</f>
        <v>0</v>
      </c>
      <c r="GW406">
        <f>IFERROR(SMALL(GW108:GW310,ROW()-ROW($GW$313)+1),"")</f>
        <v>0</v>
      </c>
      <c r="GX406">
        <f>IFERROR(SMALL(GX108:GX310,ROW()-ROW($GX$313)+1),"")</f>
        <v>0</v>
      </c>
      <c r="GY406">
        <f>IFERROR(SMALL(GY108:GY310,ROW()-ROW($GY$313)+1),"")</f>
        <v>0</v>
      </c>
      <c r="GZ406">
        <f>IFERROR(SMALL(GZ108:GZ310,ROW()-ROW($GZ$313)+1),"")</f>
        <v>0</v>
      </c>
      <c r="HA406">
        <f>IFERROR(SMALL(HA108:HA310,ROW()-ROW($HA$313)+1),"")</f>
        <v>0</v>
      </c>
      <c r="HB406">
        <f>IFERROR(SMALL(HB108:HB310,ROW()-ROW($HB$313)+1),"")</f>
        <v>0</v>
      </c>
      <c r="HC406">
        <f>IFERROR(SMALL(HC108:HC310,ROW()-ROW($HC$313)+1),"")</f>
        <v>0</v>
      </c>
      <c r="HD406">
        <f>IFERROR(SMALL(HD108:HD310,ROW()-ROW($HD$313)+1),"")</f>
        <v>0</v>
      </c>
      <c r="HE406">
        <f>IFERROR(SMALL(HE108:HE310,ROW()-ROW($HE$313)+1),"")</f>
        <v>0</v>
      </c>
      <c r="HF406">
        <f>IFERROR(SMALL(HF108:HF310,ROW()-ROW($HF$313)+1),"")</f>
        <v>0</v>
      </c>
    </row>
    <row r="407" spans="5:214">
      <c r="E407">
        <f>IFERROR(SMALL(E108:E310,ROW()-ROW($E$313)+1),"")</f>
        <v>0</v>
      </c>
      <c r="F407">
        <f>IFERROR(SMALL(F108:F310,ROW()-ROW($F$313)+1),"")</f>
        <v>0</v>
      </c>
      <c r="G407">
        <f>IFERROR(SMALL(G108:G310,ROW()-ROW($G$313)+1),"")</f>
        <v>0</v>
      </c>
      <c r="H407">
        <f>IFERROR(SMALL(H108:H310,ROW()-ROW($H$313)+1),"")</f>
        <v>0</v>
      </c>
      <c r="I407">
        <f>IFERROR(SMALL(I108:I310,ROW()-ROW($I$313)+1),"")</f>
        <v>0</v>
      </c>
      <c r="J407">
        <f>IFERROR(SMALL(J108:J310,ROW()-ROW($J$313)+1),"")</f>
        <v>0</v>
      </c>
      <c r="K407">
        <f>IFERROR(SMALL(K108:K310,ROW()-ROW($K$313)+1),"")</f>
        <v>0</v>
      </c>
      <c r="L407">
        <f>IFERROR(SMALL(L108:L310,ROW()-ROW($L$313)+1),"")</f>
        <v>0</v>
      </c>
      <c r="M407">
        <f>IFERROR(SMALL(M108:M310,ROW()-ROW($M$313)+1),"")</f>
        <v>0</v>
      </c>
      <c r="N407">
        <f>IFERROR(SMALL(N108:N310,ROW()-ROW($N$313)+1),"")</f>
        <v>0</v>
      </c>
      <c r="O407">
        <f>IFERROR(SMALL(O108:O310,ROW()-ROW($O$313)+1),"")</f>
        <v>0</v>
      </c>
      <c r="P407">
        <f>IFERROR(SMALL(P108:P310,ROW()-ROW($P$313)+1),"")</f>
        <v>0</v>
      </c>
      <c r="Q407">
        <f>IFERROR(SMALL(Q108:Q310,ROW()-ROW($Q$313)+1),"")</f>
        <v>0</v>
      </c>
      <c r="R407">
        <f>IFERROR(SMALL(R108:R310,ROW()-ROW($R$313)+1),"")</f>
        <v>0</v>
      </c>
      <c r="S407">
        <f>IFERROR(SMALL(S108:S310,ROW()-ROW($S$313)+1),"")</f>
        <v>0</v>
      </c>
      <c r="T407">
        <f>IFERROR(SMALL(T108:T310,ROW()-ROW($T$313)+1),"")</f>
        <v>0</v>
      </c>
      <c r="U407">
        <f>IFERROR(SMALL(U108:U310,ROW()-ROW($U$313)+1),"")</f>
        <v>0</v>
      </c>
      <c r="V407">
        <f>IFERROR(SMALL(V108:V310,ROW()-ROW($V$313)+1),"")</f>
        <v>0</v>
      </c>
      <c r="W407">
        <f>IFERROR(SMALL(W108:W310,ROW()-ROW($W$313)+1),"")</f>
        <v>0</v>
      </c>
      <c r="X407">
        <f>IFERROR(SMALL(X108:X310,ROW()-ROW($X$313)+1),"")</f>
        <v>0</v>
      </c>
      <c r="Y407">
        <f>IFERROR(SMALL(Y108:Y310,ROW()-ROW($Y$313)+1),"")</f>
        <v>0</v>
      </c>
      <c r="Z407">
        <f>IFERROR(SMALL(Z108:Z310,ROW()-ROW($Z$313)+1),"")</f>
        <v>0</v>
      </c>
      <c r="AA407">
        <f>IFERROR(SMALL(AA108:AA310,ROW()-ROW($AA$313)+1),"")</f>
        <v>0</v>
      </c>
      <c r="AB407">
        <f>IFERROR(SMALL(AB108:AB310,ROW()-ROW($AB$313)+1),"")</f>
        <v>0</v>
      </c>
      <c r="AC407">
        <f>IFERROR(SMALL(AC108:AC310,ROW()-ROW($AC$313)+1),"")</f>
        <v>0</v>
      </c>
      <c r="AD407">
        <f>IFERROR(SMALL(AD108:AD310,ROW()-ROW($AD$313)+1),"")</f>
        <v>0</v>
      </c>
      <c r="AE407">
        <f>IFERROR(SMALL(AE108:AE310,ROW()-ROW($AE$313)+1),"")</f>
        <v>0</v>
      </c>
      <c r="AF407">
        <f>IFERROR(SMALL(AF108:AF310,ROW()-ROW($AF$313)+1),"")</f>
        <v>0</v>
      </c>
      <c r="AG407">
        <f>IFERROR(SMALL(AG108:AG310,ROW()-ROW($AG$313)+1),"")</f>
        <v>0</v>
      </c>
      <c r="AH407">
        <f>IFERROR(SMALL(AH108:AH310,ROW()-ROW($AH$313)+1),"")</f>
        <v>0</v>
      </c>
      <c r="AI407">
        <f>IFERROR(SMALL(AI108:AI310,ROW()-ROW($AI$313)+1),"")</f>
        <v>0</v>
      </c>
      <c r="AJ407">
        <f>IFERROR(SMALL(AJ108:AJ310,ROW()-ROW($AJ$313)+1),"")</f>
        <v>0</v>
      </c>
      <c r="AK407">
        <f>IFERROR(SMALL(AK108:AK310,ROW()-ROW($AK$313)+1),"")</f>
        <v>0</v>
      </c>
      <c r="AL407">
        <f>IFERROR(SMALL(AL108:AL310,ROW()-ROW($AL$313)+1),"")</f>
        <v>0</v>
      </c>
      <c r="AM407">
        <f>IFERROR(SMALL(AM108:AM310,ROW()-ROW($AM$313)+1),"")</f>
        <v>0</v>
      </c>
      <c r="AN407">
        <f>IFERROR(SMALL(AN108:AN310,ROW()-ROW($AN$313)+1),"")</f>
        <v>0</v>
      </c>
      <c r="AO407">
        <f>IFERROR(SMALL(AO108:AO310,ROW()-ROW($AO$313)+1),"")</f>
        <v>0</v>
      </c>
      <c r="AP407">
        <f>IFERROR(SMALL(AP108:AP310,ROW()-ROW($AP$313)+1),"")</f>
        <v>0</v>
      </c>
      <c r="AQ407">
        <f>IFERROR(SMALL(AQ108:AQ310,ROW()-ROW($AQ$313)+1),"")</f>
        <v>0</v>
      </c>
      <c r="AR407">
        <f>IFERROR(SMALL(AR108:AR310,ROW()-ROW($AR$313)+1),"")</f>
        <v>0</v>
      </c>
      <c r="AS407">
        <f>IFERROR(SMALL(AS108:AS310,ROW()-ROW($AS$313)+1),"")</f>
        <v>0</v>
      </c>
      <c r="AT407">
        <f>IFERROR(SMALL(AT108:AT310,ROW()-ROW($AT$313)+1),"")</f>
        <v>0</v>
      </c>
      <c r="AU407">
        <f>IFERROR(SMALL(AU108:AU310,ROW()-ROW($AU$313)+1),"")</f>
        <v>0</v>
      </c>
      <c r="AV407">
        <f>IFERROR(SMALL(AV108:AV310,ROW()-ROW($AV$313)+1),"")</f>
        <v>0</v>
      </c>
      <c r="AW407">
        <f>IFERROR(SMALL(AW108:AW310,ROW()-ROW($AW$313)+1),"")</f>
        <v>0</v>
      </c>
      <c r="AX407">
        <f>IFERROR(SMALL(AX108:AX310,ROW()-ROW($AX$313)+1),"")</f>
        <v>0</v>
      </c>
      <c r="AY407">
        <f>IFERROR(SMALL(AY108:AY310,ROW()-ROW($AY$313)+1),"")</f>
        <v>0</v>
      </c>
      <c r="AZ407">
        <f>IFERROR(SMALL(AZ108:AZ310,ROW()-ROW($AZ$313)+1),"")</f>
        <v>0</v>
      </c>
      <c r="BA407">
        <f>IFERROR(SMALL(BA108:BA310,ROW()-ROW($BA$313)+1),"")</f>
        <v>0</v>
      </c>
      <c r="BB407">
        <f>IFERROR(SMALL(BB108:BB310,ROW()-ROW($BB$313)+1),"")</f>
        <v>0</v>
      </c>
      <c r="BC407">
        <f>IFERROR(SMALL(BC108:BC310,ROW()-ROW($BC$313)+1),"")</f>
        <v>0</v>
      </c>
      <c r="BD407">
        <f>IFERROR(SMALL(BD108:BD310,ROW()-ROW($BD$313)+1),"")</f>
        <v>0</v>
      </c>
      <c r="BE407">
        <f>IFERROR(SMALL(BE108:BE310,ROW()-ROW($BE$313)+1),"")</f>
        <v>0</v>
      </c>
      <c r="BF407">
        <f>IFERROR(SMALL(BF108:BF310,ROW()-ROW($BF$313)+1),"")</f>
        <v>0</v>
      </c>
      <c r="BG407">
        <f>IFERROR(SMALL(BG108:BG310,ROW()-ROW($BG$313)+1),"")</f>
        <v>0</v>
      </c>
      <c r="BH407">
        <f>IFERROR(SMALL(BH108:BH310,ROW()-ROW($BH$313)+1),"")</f>
        <v>0</v>
      </c>
      <c r="BI407">
        <f>IFERROR(SMALL(BI108:BI310,ROW()-ROW($BI$313)+1),"")</f>
        <v>0</v>
      </c>
      <c r="BJ407">
        <f>IFERROR(SMALL(BJ108:BJ310,ROW()-ROW($BJ$313)+1),"")</f>
        <v>0</v>
      </c>
      <c r="BK407">
        <f>IFERROR(SMALL(BK108:BK310,ROW()-ROW($BK$313)+1),"")</f>
        <v>0</v>
      </c>
      <c r="BL407">
        <f>IFERROR(SMALL(BL108:BL310,ROW()-ROW($BL$313)+1),"")</f>
        <v>0</v>
      </c>
      <c r="BM407">
        <f>IFERROR(SMALL(BM108:BM310,ROW()-ROW($BM$313)+1),"")</f>
        <v>0</v>
      </c>
      <c r="BN407">
        <f>IFERROR(SMALL(BN108:BN310,ROW()-ROW($BN$313)+1),"")</f>
        <v>0</v>
      </c>
      <c r="BO407">
        <f>IFERROR(SMALL(BO108:BO310,ROW()-ROW($BO$313)+1),"")</f>
        <v>0</v>
      </c>
      <c r="BP407">
        <f>IFERROR(SMALL(BP108:BP310,ROW()-ROW($BP$313)+1),"")</f>
        <v>0</v>
      </c>
      <c r="BQ407">
        <f>IFERROR(SMALL(BQ108:BQ310,ROW()-ROW($BQ$313)+1),"")</f>
        <v>0</v>
      </c>
      <c r="BR407">
        <f>IFERROR(SMALL(BR108:BR310,ROW()-ROW($BR$313)+1),"")</f>
        <v>0</v>
      </c>
      <c r="BS407">
        <f>IFERROR(SMALL(BS108:BS310,ROW()-ROW($BS$313)+1),"")</f>
        <v>0</v>
      </c>
      <c r="BT407">
        <f>IFERROR(SMALL(BT108:BT310,ROW()-ROW($BT$313)+1),"")</f>
        <v>0</v>
      </c>
      <c r="BU407">
        <f>IFERROR(SMALL(BU108:BU310,ROW()-ROW($BU$313)+1),"")</f>
        <v>0</v>
      </c>
      <c r="BV407">
        <f>IFERROR(SMALL(BV108:BV310,ROW()-ROW($BV$313)+1),"")</f>
        <v>0</v>
      </c>
      <c r="BW407">
        <f>IFERROR(SMALL(BW108:BW310,ROW()-ROW($BW$313)+1),"")</f>
        <v>0</v>
      </c>
      <c r="BX407">
        <f>IFERROR(SMALL(BX108:BX310,ROW()-ROW($BX$313)+1),"")</f>
        <v>0</v>
      </c>
      <c r="BY407">
        <f>IFERROR(SMALL(BY108:BY310,ROW()-ROW($BY$313)+1),"")</f>
        <v>0</v>
      </c>
      <c r="BZ407">
        <f>IFERROR(SMALL(BZ108:BZ310,ROW()-ROW($BZ$313)+1),"")</f>
        <v>0</v>
      </c>
      <c r="CA407">
        <f>IFERROR(SMALL(CA108:CA310,ROW()-ROW($CA$313)+1),"")</f>
        <v>0</v>
      </c>
      <c r="CB407">
        <f>IFERROR(SMALL(CB108:CB310,ROW()-ROW($CB$313)+1),"")</f>
        <v>0</v>
      </c>
      <c r="CC407">
        <f>IFERROR(SMALL(CC108:CC310,ROW()-ROW($CC$313)+1),"")</f>
        <v>0</v>
      </c>
      <c r="CD407">
        <f>IFERROR(SMALL(CD108:CD310,ROW()-ROW($CD$313)+1),"")</f>
        <v>0</v>
      </c>
      <c r="CE407">
        <f>IFERROR(SMALL(CE108:CE310,ROW()-ROW($CE$313)+1),"")</f>
        <v>0</v>
      </c>
      <c r="CF407">
        <f>IFERROR(SMALL(CF108:CF310,ROW()-ROW($CF$313)+1),"")</f>
        <v>0</v>
      </c>
      <c r="CG407">
        <f>IFERROR(SMALL(CG108:CG310,ROW()-ROW($CG$313)+1),"")</f>
        <v>0</v>
      </c>
      <c r="CH407">
        <f>IFERROR(SMALL(CH108:CH310,ROW()-ROW($CH$313)+1),"")</f>
        <v>0</v>
      </c>
      <c r="CI407">
        <f>IFERROR(SMALL(CI108:CI310,ROW()-ROW($CI$313)+1),"")</f>
        <v>0</v>
      </c>
      <c r="CJ407">
        <f>IFERROR(SMALL(CJ108:CJ310,ROW()-ROW($CJ$313)+1),"")</f>
        <v>0</v>
      </c>
      <c r="CK407">
        <f>IFERROR(SMALL(CK108:CK310,ROW()-ROW($CK$313)+1),"")</f>
        <v>0</v>
      </c>
      <c r="CL407">
        <f>IFERROR(SMALL(CL108:CL310,ROW()-ROW($CL$313)+1),"")</f>
        <v>0</v>
      </c>
      <c r="CM407">
        <f>IFERROR(SMALL(CM108:CM310,ROW()-ROW($CM$313)+1),"")</f>
        <v>0</v>
      </c>
      <c r="CN407">
        <f>IFERROR(SMALL(CN108:CN310,ROW()-ROW($CN$313)+1),"")</f>
        <v>0</v>
      </c>
      <c r="CO407">
        <f>IFERROR(SMALL(CO108:CO310,ROW()-ROW($CO$313)+1),"")</f>
        <v>0</v>
      </c>
      <c r="CP407">
        <f>IFERROR(SMALL(CP108:CP310,ROW()-ROW($CP$313)+1),"")</f>
        <v>0</v>
      </c>
      <c r="CQ407">
        <f>IFERROR(SMALL(CQ108:CQ310,ROW()-ROW($CQ$313)+1),"")</f>
        <v>0</v>
      </c>
      <c r="CR407">
        <f>IFERROR(SMALL(CR108:CR310,ROW()-ROW($CR$313)+1),"")</f>
        <v>0</v>
      </c>
      <c r="CS407">
        <f>IFERROR(SMALL(CS108:CS310,ROW()-ROW($CS$313)+1),"")</f>
        <v>0</v>
      </c>
      <c r="CT407">
        <f>IFERROR(SMALL(CT108:CT310,ROW()-ROW($CT$313)+1),"")</f>
        <v>0</v>
      </c>
      <c r="CU407">
        <f>IFERROR(SMALL(CU108:CU310,ROW()-ROW($CU$313)+1),"")</f>
        <v>0</v>
      </c>
      <c r="CV407">
        <f>IFERROR(SMALL(CV108:CV310,ROW()-ROW($CV$313)+1),"")</f>
        <v>0</v>
      </c>
      <c r="CW407">
        <f>IFERROR(SMALL(CW108:CW310,ROW()-ROW($CW$313)+1),"")</f>
        <v>0</v>
      </c>
      <c r="CX407">
        <f>IFERROR(SMALL(CX108:CX310,ROW()-ROW($CX$313)+1),"")</f>
        <v>0</v>
      </c>
      <c r="CY407">
        <f>IFERROR(SMALL(CY108:CY310,ROW()-ROW($CY$313)+1),"")</f>
        <v>0</v>
      </c>
      <c r="CZ407">
        <f>IFERROR(SMALL(CZ108:CZ310,ROW()-ROW($CZ$313)+1),"")</f>
        <v>0</v>
      </c>
      <c r="DA407">
        <f>IFERROR(SMALL(DA108:DA310,ROW()-ROW($DA$313)+1),"")</f>
        <v>0</v>
      </c>
      <c r="DB407">
        <f>IFERROR(SMALL(DB108:DB310,ROW()-ROW($DB$313)+1),"")</f>
        <v>0</v>
      </c>
      <c r="DC407">
        <f>IFERROR(SMALL(DC108:DC310,ROW()-ROW($DC$313)+1),"")</f>
        <v>0</v>
      </c>
      <c r="DD407">
        <f>IFERROR(SMALL(DD108:DD310,ROW()-ROW($DD$313)+1),"")</f>
        <v>0</v>
      </c>
      <c r="DG407">
        <f>IFERROR(SMALL(DG108:DG310,ROW()-ROW($DG$313)+1),"")</f>
        <v>0</v>
      </c>
      <c r="DH407">
        <f>IFERROR(SMALL(DH108:DH310,ROW()-ROW($DH$313)+1),"")</f>
        <v>0</v>
      </c>
      <c r="DI407">
        <f>IFERROR(SMALL(DI108:DI310,ROW()-ROW($DI$313)+1),"")</f>
        <v>0</v>
      </c>
      <c r="DJ407">
        <f>IFERROR(SMALL(DJ108:DJ310,ROW()-ROW($DJ$313)+1),"")</f>
        <v>0</v>
      </c>
      <c r="DK407">
        <f>IFERROR(SMALL(DK108:DK310,ROW()-ROW($DK$313)+1),"")</f>
        <v>0</v>
      </c>
      <c r="DL407">
        <f>IFERROR(SMALL(DL108:DL310,ROW()-ROW($DL$313)+1),"")</f>
        <v>0</v>
      </c>
      <c r="DM407">
        <f>IFERROR(SMALL(DM108:DM310,ROW()-ROW($DM$313)+1),"")</f>
        <v>0</v>
      </c>
      <c r="DN407">
        <f>IFERROR(SMALL(DN108:DN310,ROW()-ROW($DN$313)+1),"")</f>
        <v>0</v>
      </c>
      <c r="DO407">
        <f>IFERROR(SMALL(DO108:DO310,ROW()-ROW($DO$313)+1),"")</f>
        <v>0</v>
      </c>
      <c r="DP407">
        <f>IFERROR(SMALL(DP108:DP310,ROW()-ROW($DP$313)+1),"")</f>
        <v>0</v>
      </c>
      <c r="DQ407">
        <f>IFERROR(SMALL(DQ108:DQ310,ROW()-ROW($DQ$313)+1),"")</f>
        <v>0</v>
      </c>
      <c r="DR407">
        <f>IFERROR(SMALL(DR108:DR310,ROW()-ROW($DR$313)+1),"")</f>
        <v>0</v>
      </c>
      <c r="DS407">
        <f>IFERROR(SMALL(DS108:DS310,ROW()-ROW($DS$313)+1),"")</f>
        <v>0</v>
      </c>
      <c r="DT407">
        <f>IFERROR(SMALL(DT108:DT310,ROW()-ROW($DT$313)+1),"")</f>
        <v>0</v>
      </c>
      <c r="DU407">
        <f>IFERROR(SMALL(DU108:DU310,ROW()-ROW($DU$313)+1),"")</f>
        <v>0</v>
      </c>
      <c r="DV407">
        <f>IFERROR(SMALL(DV108:DV310,ROW()-ROW($DV$313)+1),"")</f>
        <v>0</v>
      </c>
      <c r="DW407">
        <f>IFERROR(SMALL(DW108:DW310,ROW()-ROW($DW$313)+1),"")</f>
        <v>0</v>
      </c>
      <c r="DX407">
        <f>IFERROR(SMALL(DX108:DX310,ROW()-ROW($DX$313)+1),"")</f>
        <v>0</v>
      </c>
      <c r="DY407">
        <f>IFERROR(SMALL(DY108:DY310,ROW()-ROW($DY$313)+1),"")</f>
        <v>0</v>
      </c>
      <c r="DZ407">
        <f>IFERROR(SMALL(DZ108:DZ310,ROW()-ROW($DZ$313)+1),"")</f>
        <v>0</v>
      </c>
      <c r="EA407">
        <f>IFERROR(SMALL(EA108:EA310,ROW()-ROW($EA$313)+1),"")</f>
        <v>0</v>
      </c>
      <c r="EB407">
        <f>IFERROR(SMALL(EB108:EB310,ROW()-ROW($EB$313)+1),"")</f>
        <v>0</v>
      </c>
      <c r="EC407">
        <f>IFERROR(SMALL(EC108:EC310,ROW()-ROW($EC$313)+1),"")</f>
        <v>0</v>
      </c>
      <c r="ED407">
        <f>IFERROR(SMALL(ED108:ED310,ROW()-ROW($ED$313)+1),"")</f>
        <v>0</v>
      </c>
      <c r="EE407">
        <f>IFERROR(SMALL(EE108:EE310,ROW()-ROW($EE$313)+1),"")</f>
        <v>0</v>
      </c>
      <c r="EF407">
        <f>IFERROR(SMALL(EF108:EF310,ROW()-ROW($EF$313)+1),"")</f>
        <v>0</v>
      </c>
      <c r="EG407">
        <f>IFERROR(SMALL(EG108:EG310,ROW()-ROW($EG$313)+1),"")</f>
        <v>0</v>
      </c>
      <c r="EH407">
        <f>IFERROR(SMALL(EH108:EH310,ROW()-ROW($EH$313)+1),"")</f>
        <v>0</v>
      </c>
      <c r="EI407">
        <f>IFERROR(SMALL(EI108:EI310,ROW()-ROW($EI$313)+1),"")</f>
        <v>0</v>
      </c>
      <c r="EJ407">
        <f>IFERROR(SMALL(EJ108:EJ310,ROW()-ROW($EJ$313)+1),"")</f>
        <v>0</v>
      </c>
      <c r="EK407">
        <f>IFERROR(SMALL(EK108:EK310,ROW()-ROW($EK$313)+1),"")</f>
        <v>0</v>
      </c>
      <c r="EL407">
        <f>IFERROR(SMALL(EL108:EL310,ROW()-ROW($EL$313)+1),"")</f>
        <v>0</v>
      </c>
      <c r="EM407">
        <f>IFERROR(SMALL(EM108:EM310,ROW()-ROW($EM$313)+1),"")</f>
        <v>0</v>
      </c>
      <c r="EN407">
        <f>IFERROR(SMALL(EN108:EN310,ROW()-ROW($EN$313)+1),"")</f>
        <v>0</v>
      </c>
      <c r="EO407">
        <f>IFERROR(SMALL(EO108:EO310,ROW()-ROW($EO$313)+1),"")</f>
        <v>0</v>
      </c>
      <c r="EP407">
        <f>IFERROR(SMALL(EP108:EP310,ROW()-ROW($EP$313)+1),"")</f>
        <v>0</v>
      </c>
      <c r="EQ407">
        <f>IFERROR(SMALL(EQ108:EQ310,ROW()-ROW($EQ$313)+1),"")</f>
        <v>0</v>
      </c>
      <c r="ER407">
        <f>IFERROR(SMALL(ER108:ER310,ROW()-ROW($ER$313)+1),"")</f>
        <v>0</v>
      </c>
      <c r="ES407">
        <f>IFERROR(SMALL(ES108:ES310,ROW()-ROW($ES$313)+1),"")</f>
        <v>0</v>
      </c>
      <c r="ET407">
        <f>IFERROR(SMALL(ET108:ET310,ROW()-ROW($ET$313)+1),"")</f>
        <v>0</v>
      </c>
      <c r="EU407">
        <f>IFERROR(SMALL(EU108:EU310,ROW()-ROW($EU$313)+1),"")</f>
        <v>0</v>
      </c>
      <c r="EV407">
        <f>IFERROR(SMALL(EV108:EV310,ROW()-ROW($EV$313)+1),"")</f>
        <v>0</v>
      </c>
      <c r="EW407">
        <f>IFERROR(SMALL(EW108:EW310,ROW()-ROW($EW$313)+1),"")</f>
        <v>0</v>
      </c>
      <c r="EX407">
        <f>IFERROR(SMALL(EX108:EX310,ROW()-ROW($EX$313)+1),"")</f>
        <v>0</v>
      </c>
      <c r="EY407">
        <f>IFERROR(SMALL(EY108:EY310,ROW()-ROW($EY$313)+1),"")</f>
        <v>0</v>
      </c>
      <c r="EZ407">
        <f>IFERROR(SMALL(EZ108:EZ310,ROW()-ROW($EZ$313)+1),"")</f>
        <v>0</v>
      </c>
      <c r="FA407">
        <f>IFERROR(SMALL(FA108:FA310,ROW()-ROW($FA$313)+1),"")</f>
        <v>0</v>
      </c>
      <c r="FB407">
        <f>IFERROR(SMALL(FB108:FB310,ROW()-ROW($FB$313)+1),"")</f>
        <v>0</v>
      </c>
      <c r="FC407">
        <f>IFERROR(SMALL(FC108:FC310,ROW()-ROW($FC$313)+1),"")</f>
        <v>0</v>
      </c>
      <c r="FD407">
        <f>IFERROR(SMALL(FD108:FD310,ROW()-ROW($FD$313)+1),"")</f>
        <v>0</v>
      </c>
      <c r="FE407">
        <f>IFERROR(SMALL(FE108:FE310,ROW()-ROW($FE$313)+1),"")</f>
        <v>0</v>
      </c>
      <c r="FF407">
        <f>IFERROR(SMALL(FF108:FF310,ROW()-ROW($FF$313)+1),"")</f>
        <v>0</v>
      </c>
      <c r="FG407">
        <f>IFERROR(SMALL(FG108:FG310,ROW()-ROW($FG$313)+1),"")</f>
        <v>0</v>
      </c>
      <c r="FH407">
        <f>IFERROR(SMALL(FH108:FH310,ROW()-ROW($FH$313)+1),"")</f>
        <v>0</v>
      </c>
      <c r="FI407">
        <f>IFERROR(SMALL(FI108:FI310,ROW()-ROW($FI$313)+1),"")</f>
        <v>0</v>
      </c>
      <c r="FJ407">
        <f>IFERROR(SMALL(FJ108:FJ310,ROW()-ROW($FJ$313)+1),"")</f>
        <v>0</v>
      </c>
      <c r="FK407">
        <f>IFERROR(SMALL(FK108:FK310,ROW()-ROW($FK$313)+1),"")</f>
        <v>0</v>
      </c>
      <c r="FL407">
        <f>IFERROR(SMALL(FL108:FL310,ROW()-ROW($FL$313)+1),"")</f>
        <v>0</v>
      </c>
      <c r="FM407">
        <f>IFERROR(SMALL(FM108:FM310,ROW()-ROW($FM$313)+1),"")</f>
        <v>0</v>
      </c>
      <c r="FN407">
        <f>IFERROR(SMALL(FN108:FN310,ROW()-ROW($FN$313)+1),"")</f>
        <v>0</v>
      </c>
      <c r="FO407">
        <f>IFERROR(SMALL(FO108:FO310,ROW()-ROW($FO$313)+1),"")</f>
        <v>0</v>
      </c>
      <c r="FP407">
        <f>IFERROR(SMALL(FP108:FP310,ROW()-ROW($FP$313)+1),"")</f>
        <v>0</v>
      </c>
      <c r="FQ407">
        <f>IFERROR(SMALL(FQ108:FQ310,ROW()-ROW($FQ$313)+1),"")</f>
        <v>0</v>
      </c>
      <c r="FR407">
        <f>IFERROR(SMALL(FR108:FR310,ROW()-ROW($FR$313)+1),"")</f>
        <v>0</v>
      </c>
      <c r="FS407">
        <f>IFERROR(SMALL(FS108:FS310,ROW()-ROW($FS$313)+1),"")</f>
        <v>0</v>
      </c>
      <c r="FT407">
        <f>IFERROR(SMALL(FT108:FT310,ROW()-ROW($FT$313)+1),"")</f>
        <v>0</v>
      </c>
      <c r="FU407">
        <f>IFERROR(SMALL(FU108:FU310,ROW()-ROW($FU$313)+1),"")</f>
        <v>0</v>
      </c>
      <c r="FV407">
        <f>IFERROR(SMALL(FV108:FV310,ROW()-ROW($FV$313)+1),"")</f>
        <v>0</v>
      </c>
      <c r="FW407">
        <f>IFERROR(SMALL(FW108:FW310,ROW()-ROW($FW$313)+1),"")</f>
        <v>0</v>
      </c>
      <c r="FX407">
        <f>IFERROR(SMALL(FX108:FX310,ROW()-ROW($FX$313)+1),"")</f>
        <v>0</v>
      </c>
      <c r="FY407">
        <f>IFERROR(SMALL(FY108:FY310,ROW()-ROW($FY$313)+1),"")</f>
        <v>0</v>
      </c>
      <c r="FZ407">
        <f>IFERROR(SMALL(FZ108:FZ310,ROW()-ROW($FZ$313)+1),"")</f>
        <v>0</v>
      </c>
      <c r="GA407">
        <f>IFERROR(SMALL(GA108:GA310,ROW()-ROW($GA$313)+1),"")</f>
        <v>0</v>
      </c>
      <c r="GB407">
        <f>IFERROR(SMALL(GB108:GB310,ROW()-ROW($GB$313)+1),"")</f>
        <v>0</v>
      </c>
      <c r="GC407">
        <f>IFERROR(SMALL(GC108:GC310,ROW()-ROW($GC$313)+1),"")</f>
        <v>0</v>
      </c>
      <c r="GD407">
        <f>IFERROR(SMALL(GD108:GD310,ROW()-ROW($GD$313)+1),"")</f>
        <v>0</v>
      </c>
      <c r="GE407">
        <f>IFERROR(SMALL(GE108:GE310,ROW()-ROW($GE$313)+1),"")</f>
        <v>0</v>
      </c>
      <c r="GF407">
        <f>IFERROR(SMALL(GF108:GF310,ROW()-ROW($GF$313)+1),"")</f>
        <v>0</v>
      </c>
      <c r="GG407">
        <f>IFERROR(SMALL(GG108:GG310,ROW()-ROW($GG$313)+1),"")</f>
        <v>0</v>
      </c>
      <c r="GH407">
        <f>IFERROR(SMALL(GH108:GH310,ROW()-ROW($GH$313)+1),"")</f>
        <v>0</v>
      </c>
      <c r="GI407">
        <f>IFERROR(SMALL(GI108:GI310,ROW()-ROW($GI$313)+1),"")</f>
        <v>0</v>
      </c>
      <c r="GJ407">
        <f>IFERROR(SMALL(GJ108:GJ310,ROW()-ROW($GJ$313)+1),"")</f>
        <v>0</v>
      </c>
      <c r="GK407">
        <f>IFERROR(SMALL(GK108:GK310,ROW()-ROW($GK$313)+1),"")</f>
        <v>0</v>
      </c>
      <c r="GL407">
        <f>IFERROR(SMALL(GL108:GL310,ROW()-ROW($GL$313)+1),"")</f>
        <v>0</v>
      </c>
      <c r="GM407">
        <f>IFERROR(SMALL(GM108:GM310,ROW()-ROW($GM$313)+1),"")</f>
        <v>0</v>
      </c>
      <c r="GN407">
        <f>IFERROR(SMALL(GN108:GN310,ROW()-ROW($GN$313)+1),"")</f>
        <v>0</v>
      </c>
      <c r="GO407">
        <f>IFERROR(SMALL(GO108:GO310,ROW()-ROW($GO$313)+1),"")</f>
        <v>0</v>
      </c>
      <c r="GP407">
        <f>IFERROR(SMALL(GP108:GP310,ROW()-ROW($GP$313)+1),"")</f>
        <v>0</v>
      </c>
      <c r="GQ407">
        <f>IFERROR(SMALL(GQ108:GQ310,ROW()-ROW($GQ$313)+1),"")</f>
        <v>0</v>
      </c>
      <c r="GR407">
        <f>IFERROR(SMALL(GR108:GR310,ROW()-ROW($GR$313)+1),"")</f>
        <v>0</v>
      </c>
      <c r="GS407">
        <f>IFERROR(SMALL(GS108:GS310,ROW()-ROW($GS$313)+1),"")</f>
        <v>0</v>
      </c>
      <c r="GT407">
        <f>IFERROR(SMALL(GT108:GT310,ROW()-ROW($GT$313)+1),"")</f>
        <v>0</v>
      </c>
      <c r="GU407">
        <f>IFERROR(SMALL(GU108:GU310,ROW()-ROW($GU$313)+1),"")</f>
        <v>0</v>
      </c>
      <c r="GV407">
        <f>IFERROR(SMALL(GV108:GV310,ROW()-ROW($GV$313)+1),"")</f>
        <v>0</v>
      </c>
      <c r="GW407">
        <f>IFERROR(SMALL(GW108:GW310,ROW()-ROW($GW$313)+1),"")</f>
        <v>0</v>
      </c>
      <c r="GX407">
        <f>IFERROR(SMALL(GX108:GX310,ROW()-ROW($GX$313)+1),"")</f>
        <v>0</v>
      </c>
      <c r="GY407">
        <f>IFERROR(SMALL(GY108:GY310,ROW()-ROW($GY$313)+1),"")</f>
        <v>0</v>
      </c>
      <c r="GZ407">
        <f>IFERROR(SMALL(GZ108:GZ310,ROW()-ROW($GZ$313)+1),"")</f>
        <v>0</v>
      </c>
      <c r="HA407">
        <f>IFERROR(SMALL(HA108:HA310,ROW()-ROW($HA$313)+1),"")</f>
        <v>0</v>
      </c>
      <c r="HB407">
        <f>IFERROR(SMALL(HB108:HB310,ROW()-ROW($HB$313)+1),"")</f>
        <v>0</v>
      </c>
      <c r="HC407">
        <f>IFERROR(SMALL(HC108:HC310,ROW()-ROW($HC$313)+1),"")</f>
        <v>0</v>
      </c>
      <c r="HD407">
        <f>IFERROR(SMALL(HD108:HD310,ROW()-ROW($HD$313)+1),"")</f>
        <v>0</v>
      </c>
      <c r="HE407">
        <f>IFERROR(SMALL(HE108:HE310,ROW()-ROW($HE$313)+1),"")</f>
        <v>0</v>
      </c>
      <c r="HF407">
        <f>IFERROR(SMALL(HF108:HF310,ROW()-ROW($HF$313)+1),"")</f>
        <v>0</v>
      </c>
    </row>
    <row r="408" spans="5:214">
      <c r="E408">
        <f>IFERROR(SMALL(E108:E310,ROW()-ROW($E$313)+1),"")</f>
        <v>0</v>
      </c>
      <c r="F408">
        <f>IFERROR(SMALL(F108:F310,ROW()-ROW($F$313)+1),"")</f>
        <v>0</v>
      </c>
      <c r="G408">
        <f>IFERROR(SMALL(G108:G310,ROW()-ROW($G$313)+1),"")</f>
        <v>0</v>
      </c>
      <c r="H408">
        <f>IFERROR(SMALL(H108:H310,ROW()-ROW($H$313)+1),"")</f>
        <v>0</v>
      </c>
      <c r="I408">
        <f>IFERROR(SMALL(I108:I310,ROW()-ROW($I$313)+1),"")</f>
        <v>0</v>
      </c>
      <c r="J408">
        <f>IFERROR(SMALL(J108:J310,ROW()-ROW($J$313)+1),"")</f>
        <v>0</v>
      </c>
      <c r="K408">
        <f>IFERROR(SMALL(K108:K310,ROW()-ROW($K$313)+1),"")</f>
        <v>0</v>
      </c>
      <c r="L408">
        <f>IFERROR(SMALL(L108:L310,ROW()-ROW($L$313)+1),"")</f>
        <v>0</v>
      </c>
      <c r="M408">
        <f>IFERROR(SMALL(M108:M310,ROW()-ROW($M$313)+1),"")</f>
        <v>0</v>
      </c>
      <c r="N408">
        <f>IFERROR(SMALL(N108:N310,ROW()-ROW($N$313)+1),"")</f>
        <v>0</v>
      </c>
      <c r="O408">
        <f>IFERROR(SMALL(O108:O310,ROW()-ROW($O$313)+1),"")</f>
        <v>0</v>
      </c>
      <c r="P408">
        <f>IFERROR(SMALL(P108:P310,ROW()-ROW($P$313)+1),"")</f>
        <v>0</v>
      </c>
      <c r="Q408">
        <f>IFERROR(SMALL(Q108:Q310,ROW()-ROW($Q$313)+1),"")</f>
        <v>0</v>
      </c>
      <c r="R408">
        <f>IFERROR(SMALL(R108:R310,ROW()-ROW($R$313)+1),"")</f>
        <v>0</v>
      </c>
      <c r="S408">
        <f>IFERROR(SMALL(S108:S310,ROW()-ROW($S$313)+1),"")</f>
        <v>0</v>
      </c>
      <c r="T408">
        <f>IFERROR(SMALL(T108:T310,ROW()-ROW($T$313)+1),"")</f>
        <v>0</v>
      </c>
      <c r="U408">
        <f>IFERROR(SMALL(U108:U310,ROW()-ROW($U$313)+1),"")</f>
        <v>0</v>
      </c>
      <c r="V408">
        <f>IFERROR(SMALL(V108:V310,ROW()-ROW($V$313)+1),"")</f>
        <v>0</v>
      </c>
      <c r="W408">
        <f>IFERROR(SMALL(W108:W310,ROW()-ROW($W$313)+1),"")</f>
        <v>0</v>
      </c>
      <c r="X408">
        <f>IFERROR(SMALL(X108:X310,ROW()-ROW($X$313)+1),"")</f>
        <v>0</v>
      </c>
      <c r="Y408">
        <f>IFERROR(SMALL(Y108:Y310,ROW()-ROW($Y$313)+1),"")</f>
        <v>0</v>
      </c>
      <c r="Z408">
        <f>IFERROR(SMALL(Z108:Z310,ROW()-ROW($Z$313)+1),"")</f>
        <v>0</v>
      </c>
      <c r="AA408">
        <f>IFERROR(SMALL(AA108:AA310,ROW()-ROW($AA$313)+1),"")</f>
        <v>0</v>
      </c>
      <c r="AB408">
        <f>IFERROR(SMALL(AB108:AB310,ROW()-ROW($AB$313)+1),"")</f>
        <v>0</v>
      </c>
      <c r="AC408">
        <f>IFERROR(SMALL(AC108:AC310,ROW()-ROW($AC$313)+1),"")</f>
        <v>0</v>
      </c>
      <c r="AD408">
        <f>IFERROR(SMALL(AD108:AD310,ROW()-ROW($AD$313)+1),"")</f>
        <v>0</v>
      </c>
      <c r="AE408">
        <f>IFERROR(SMALL(AE108:AE310,ROW()-ROW($AE$313)+1),"")</f>
        <v>0</v>
      </c>
      <c r="AF408">
        <f>IFERROR(SMALL(AF108:AF310,ROW()-ROW($AF$313)+1),"")</f>
        <v>0</v>
      </c>
      <c r="AG408">
        <f>IFERROR(SMALL(AG108:AG310,ROW()-ROW($AG$313)+1),"")</f>
        <v>0</v>
      </c>
      <c r="AH408">
        <f>IFERROR(SMALL(AH108:AH310,ROW()-ROW($AH$313)+1),"")</f>
        <v>0</v>
      </c>
      <c r="AI408">
        <f>IFERROR(SMALL(AI108:AI310,ROW()-ROW($AI$313)+1),"")</f>
        <v>0</v>
      </c>
      <c r="AJ408">
        <f>IFERROR(SMALL(AJ108:AJ310,ROW()-ROW($AJ$313)+1),"")</f>
        <v>0</v>
      </c>
      <c r="AK408">
        <f>IFERROR(SMALL(AK108:AK310,ROW()-ROW($AK$313)+1),"")</f>
        <v>0</v>
      </c>
      <c r="AL408">
        <f>IFERROR(SMALL(AL108:AL310,ROW()-ROW($AL$313)+1),"")</f>
        <v>0</v>
      </c>
      <c r="AM408">
        <f>IFERROR(SMALL(AM108:AM310,ROW()-ROW($AM$313)+1),"")</f>
        <v>0</v>
      </c>
      <c r="AN408">
        <f>IFERROR(SMALL(AN108:AN310,ROW()-ROW($AN$313)+1),"")</f>
        <v>0</v>
      </c>
      <c r="AO408">
        <f>IFERROR(SMALL(AO108:AO310,ROW()-ROW($AO$313)+1),"")</f>
        <v>0</v>
      </c>
      <c r="AP408">
        <f>IFERROR(SMALL(AP108:AP310,ROW()-ROW($AP$313)+1),"")</f>
        <v>0</v>
      </c>
      <c r="AQ408">
        <f>IFERROR(SMALL(AQ108:AQ310,ROW()-ROW($AQ$313)+1),"")</f>
        <v>0</v>
      </c>
      <c r="AR408">
        <f>IFERROR(SMALL(AR108:AR310,ROW()-ROW($AR$313)+1),"")</f>
        <v>0</v>
      </c>
      <c r="AS408">
        <f>IFERROR(SMALL(AS108:AS310,ROW()-ROW($AS$313)+1),"")</f>
        <v>0</v>
      </c>
      <c r="AT408">
        <f>IFERROR(SMALL(AT108:AT310,ROW()-ROW($AT$313)+1),"")</f>
        <v>0</v>
      </c>
      <c r="AU408">
        <f>IFERROR(SMALL(AU108:AU310,ROW()-ROW($AU$313)+1),"")</f>
        <v>0</v>
      </c>
      <c r="AV408">
        <f>IFERROR(SMALL(AV108:AV310,ROW()-ROW($AV$313)+1),"")</f>
        <v>0</v>
      </c>
      <c r="AW408">
        <f>IFERROR(SMALL(AW108:AW310,ROW()-ROW($AW$313)+1),"")</f>
        <v>0</v>
      </c>
      <c r="AX408">
        <f>IFERROR(SMALL(AX108:AX310,ROW()-ROW($AX$313)+1),"")</f>
        <v>0</v>
      </c>
      <c r="AY408">
        <f>IFERROR(SMALL(AY108:AY310,ROW()-ROW($AY$313)+1),"")</f>
        <v>0</v>
      </c>
      <c r="AZ408">
        <f>IFERROR(SMALL(AZ108:AZ310,ROW()-ROW($AZ$313)+1),"")</f>
        <v>0</v>
      </c>
      <c r="BA408">
        <f>IFERROR(SMALL(BA108:BA310,ROW()-ROW($BA$313)+1),"")</f>
        <v>0</v>
      </c>
      <c r="BB408">
        <f>IFERROR(SMALL(BB108:BB310,ROW()-ROW($BB$313)+1),"")</f>
        <v>0</v>
      </c>
      <c r="BC408">
        <f>IFERROR(SMALL(BC108:BC310,ROW()-ROW($BC$313)+1),"")</f>
        <v>0</v>
      </c>
      <c r="BD408">
        <f>IFERROR(SMALL(BD108:BD310,ROW()-ROW($BD$313)+1),"")</f>
        <v>0</v>
      </c>
      <c r="BE408">
        <f>IFERROR(SMALL(BE108:BE310,ROW()-ROW($BE$313)+1),"")</f>
        <v>0</v>
      </c>
      <c r="BF408">
        <f>IFERROR(SMALL(BF108:BF310,ROW()-ROW($BF$313)+1),"")</f>
        <v>0</v>
      </c>
      <c r="BG408">
        <f>IFERROR(SMALL(BG108:BG310,ROW()-ROW($BG$313)+1),"")</f>
        <v>0</v>
      </c>
      <c r="BH408">
        <f>IFERROR(SMALL(BH108:BH310,ROW()-ROW($BH$313)+1),"")</f>
        <v>0</v>
      </c>
      <c r="BI408">
        <f>IFERROR(SMALL(BI108:BI310,ROW()-ROW($BI$313)+1),"")</f>
        <v>0</v>
      </c>
      <c r="BJ408">
        <f>IFERROR(SMALL(BJ108:BJ310,ROW()-ROW($BJ$313)+1),"")</f>
        <v>0</v>
      </c>
      <c r="BK408">
        <f>IFERROR(SMALL(BK108:BK310,ROW()-ROW($BK$313)+1),"")</f>
        <v>0</v>
      </c>
      <c r="BL408">
        <f>IFERROR(SMALL(BL108:BL310,ROW()-ROW($BL$313)+1),"")</f>
        <v>0</v>
      </c>
      <c r="BM408">
        <f>IFERROR(SMALL(BM108:BM310,ROW()-ROW($BM$313)+1),"")</f>
        <v>0</v>
      </c>
      <c r="BN408">
        <f>IFERROR(SMALL(BN108:BN310,ROW()-ROW($BN$313)+1),"")</f>
        <v>0</v>
      </c>
      <c r="BO408">
        <f>IFERROR(SMALL(BO108:BO310,ROW()-ROW($BO$313)+1),"")</f>
        <v>0</v>
      </c>
      <c r="BP408">
        <f>IFERROR(SMALL(BP108:BP310,ROW()-ROW($BP$313)+1),"")</f>
        <v>0</v>
      </c>
      <c r="BQ408">
        <f>IFERROR(SMALL(BQ108:BQ310,ROW()-ROW($BQ$313)+1),"")</f>
        <v>0</v>
      </c>
      <c r="BR408">
        <f>IFERROR(SMALL(BR108:BR310,ROW()-ROW($BR$313)+1),"")</f>
        <v>0</v>
      </c>
      <c r="BS408">
        <f>IFERROR(SMALL(BS108:BS310,ROW()-ROW($BS$313)+1),"")</f>
        <v>0</v>
      </c>
      <c r="BT408">
        <f>IFERROR(SMALL(BT108:BT310,ROW()-ROW($BT$313)+1),"")</f>
        <v>0</v>
      </c>
      <c r="BU408">
        <f>IFERROR(SMALL(BU108:BU310,ROW()-ROW($BU$313)+1),"")</f>
        <v>0</v>
      </c>
      <c r="BV408">
        <f>IFERROR(SMALL(BV108:BV310,ROW()-ROW($BV$313)+1),"")</f>
        <v>0</v>
      </c>
      <c r="BW408">
        <f>IFERROR(SMALL(BW108:BW310,ROW()-ROW($BW$313)+1),"")</f>
        <v>0</v>
      </c>
      <c r="BX408">
        <f>IFERROR(SMALL(BX108:BX310,ROW()-ROW($BX$313)+1),"")</f>
        <v>0</v>
      </c>
      <c r="BY408">
        <f>IFERROR(SMALL(BY108:BY310,ROW()-ROW($BY$313)+1),"")</f>
        <v>0</v>
      </c>
      <c r="BZ408">
        <f>IFERROR(SMALL(BZ108:BZ310,ROW()-ROW($BZ$313)+1),"")</f>
        <v>0</v>
      </c>
      <c r="CA408">
        <f>IFERROR(SMALL(CA108:CA310,ROW()-ROW($CA$313)+1),"")</f>
        <v>0</v>
      </c>
      <c r="CB408">
        <f>IFERROR(SMALL(CB108:CB310,ROW()-ROW($CB$313)+1),"")</f>
        <v>0</v>
      </c>
      <c r="CC408">
        <f>IFERROR(SMALL(CC108:CC310,ROW()-ROW($CC$313)+1),"")</f>
        <v>0</v>
      </c>
      <c r="CD408">
        <f>IFERROR(SMALL(CD108:CD310,ROW()-ROW($CD$313)+1),"")</f>
        <v>0</v>
      </c>
      <c r="CE408">
        <f>IFERROR(SMALL(CE108:CE310,ROW()-ROW($CE$313)+1),"")</f>
        <v>0</v>
      </c>
      <c r="CF408">
        <f>IFERROR(SMALL(CF108:CF310,ROW()-ROW($CF$313)+1),"")</f>
        <v>0</v>
      </c>
      <c r="CG408">
        <f>IFERROR(SMALL(CG108:CG310,ROW()-ROW($CG$313)+1),"")</f>
        <v>0</v>
      </c>
      <c r="CH408">
        <f>IFERROR(SMALL(CH108:CH310,ROW()-ROW($CH$313)+1),"")</f>
        <v>0</v>
      </c>
      <c r="CI408">
        <f>IFERROR(SMALL(CI108:CI310,ROW()-ROW($CI$313)+1),"")</f>
        <v>0</v>
      </c>
      <c r="CJ408">
        <f>IFERROR(SMALL(CJ108:CJ310,ROW()-ROW($CJ$313)+1),"")</f>
        <v>0</v>
      </c>
      <c r="CK408">
        <f>IFERROR(SMALL(CK108:CK310,ROW()-ROW($CK$313)+1),"")</f>
        <v>0</v>
      </c>
      <c r="CL408">
        <f>IFERROR(SMALL(CL108:CL310,ROW()-ROW($CL$313)+1),"")</f>
        <v>0</v>
      </c>
      <c r="CM408">
        <f>IFERROR(SMALL(CM108:CM310,ROW()-ROW($CM$313)+1),"")</f>
        <v>0</v>
      </c>
      <c r="CN408">
        <f>IFERROR(SMALL(CN108:CN310,ROW()-ROW($CN$313)+1),"")</f>
        <v>0</v>
      </c>
      <c r="CO408">
        <f>IFERROR(SMALL(CO108:CO310,ROW()-ROW($CO$313)+1),"")</f>
        <v>0</v>
      </c>
      <c r="CP408">
        <f>IFERROR(SMALL(CP108:CP310,ROW()-ROW($CP$313)+1),"")</f>
        <v>0</v>
      </c>
      <c r="CQ408">
        <f>IFERROR(SMALL(CQ108:CQ310,ROW()-ROW($CQ$313)+1),"")</f>
        <v>0</v>
      </c>
      <c r="CR408">
        <f>IFERROR(SMALL(CR108:CR310,ROW()-ROW($CR$313)+1),"")</f>
        <v>0</v>
      </c>
      <c r="CS408">
        <f>IFERROR(SMALL(CS108:CS310,ROW()-ROW($CS$313)+1),"")</f>
        <v>0</v>
      </c>
      <c r="CT408">
        <f>IFERROR(SMALL(CT108:CT310,ROW()-ROW($CT$313)+1),"")</f>
        <v>0</v>
      </c>
      <c r="CU408">
        <f>IFERROR(SMALL(CU108:CU310,ROW()-ROW($CU$313)+1),"")</f>
        <v>0</v>
      </c>
      <c r="CV408">
        <f>IFERROR(SMALL(CV108:CV310,ROW()-ROW($CV$313)+1),"")</f>
        <v>0</v>
      </c>
      <c r="CW408">
        <f>IFERROR(SMALL(CW108:CW310,ROW()-ROW($CW$313)+1),"")</f>
        <v>0</v>
      </c>
      <c r="CX408">
        <f>IFERROR(SMALL(CX108:CX310,ROW()-ROW($CX$313)+1),"")</f>
        <v>0</v>
      </c>
      <c r="CY408">
        <f>IFERROR(SMALL(CY108:CY310,ROW()-ROW($CY$313)+1),"")</f>
        <v>0</v>
      </c>
      <c r="CZ408">
        <f>IFERROR(SMALL(CZ108:CZ310,ROW()-ROW($CZ$313)+1),"")</f>
        <v>0</v>
      </c>
      <c r="DA408">
        <f>IFERROR(SMALL(DA108:DA310,ROW()-ROW($DA$313)+1),"")</f>
        <v>0</v>
      </c>
      <c r="DB408">
        <f>IFERROR(SMALL(DB108:DB310,ROW()-ROW($DB$313)+1),"")</f>
        <v>0</v>
      </c>
      <c r="DC408">
        <f>IFERROR(SMALL(DC108:DC310,ROW()-ROW($DC$313)+1),"")</f>
        <v>0</v>
      </c>
      <c r="DD408">
        <f>IFERROR(SMALL(DD108:DD310,ROW()-ROW($DD$313)+1),"")</f>
        <v>0</v>
      </c>
      <c r="DG408">
        <f>IFERROR(SMALL(DG108:DG310,ROW()-ROW($DG$313)+1),"")</f>
        <v>0</v>
      </c>
      <c r="DH408">
        <f>IFERROR(SMALL(DH108:DH310,ROW()-ROW($DH$313)+1),"")</f>
        <v>0</v>
      </c>
      <c r="DI408">
        <f>IFERROR(SMALL(DI108:DI310,ROW()-ROW($DI$313)+1),"")</f>
        <v>0</v>
      </c>
      <c r="DJ408">
        <f>IFERROR(SMALL(DJ108:DJ310,ROW()-ROW($DJ$313)+1),"")</f>
        <v>0</v>
      </c>
      <c r="DK408">
        <f>IFERROR(SMALL(DK108:DK310,ROW()-ROW($DK$313)+1),"")</f>
        <v>0</v>
      </c>
      <c r="DL408">
        <f>IFERROR(SMALL(DL108:DL310,ROW()-ROW($DL$313)+1),"")</f>
        <v>0</v>
      </c>
      <c r="DM408">
        <f>IFERROR(SMALL(DM108:DM310,ROW()-ROW($DM$313)+1),"")</f>
        <v>0</v>
      </c>
      <c r="DN408">
        <f>IFERROR(SMALL(DN108:DN310,ROW()-ROW($DN$313)+1),"")</f>
        <v>0</v>
      </c>
      <c r="DO408">
        <f>IFERROR(SMALL(DO108:DO310,ROW()-ROW($DO$313)+1),"")</f>
        <v>0</v>
      </c>
      <c r="DP408">
        <f>IFERROR(SMALL(DP108:DP310,ROW()-ROW($DP$313)+1),"")</f>
        <v>0</v>
      </c>
      <c r="DQ408">
        <f>IFERROR(SMALL(DQ108:DQ310,ROW()-ROW($DQ$313)+1),"")</f>
        <v>0</v>
      </c>
      <c r="DR408">
        <f>IFERROR(SMALL(DR108:DR310,ROW()-ROW($DR$313)+1),"")</f>
        <v>0</v>
      </c>
      <c r="DS408">
        <f>IFERROR(SMALL(DS108:DS310,ROW()-ROW($DS$313)+1),"")</f>
        <v>0</v>
      </c>
      <c r="DT408">
        <f>IFERROR(SMALL(DT108:DT310,ROW()-ROW($DT$313)+1),"")</f>
        <v>0</v>
      </c>
      <c r="DU408">
        <f>IFERROR(SMALL(DU108:DU310,ROW()-ROW($DU$313)+1),"")</f>
        <v>0</v>
      </c>
      <c r="DV408">
        <f>IFERROR(SMALL(DV108:DV310,ROW()-ROW($DV$313)+1),"")</f>
        <v>0</v>
      </c>
      <c r="DW408">
        <f>IFERROR(SMALL(DW108:DW310,ROW()-ROW($DW$313)+1),"")</f>
        <v>0</v>
      </c>
      <c r="DX408">
        <f>IFERROR(SMALL(DX108:DX310,ROW()-ROW($DX$313)+1),"")</f>
        <v>0</v>
      </c>
      <c r="DY408">
        <f>IFERROR(SMALL(DY108:DY310,ROW()-ROW($DY$313)+1),"")</f>
        <v>0</v>
      </c>
      <c r="DZ408">
        <f>IFERROR(SMALL(DZ108:DZ310,ROW()-ROW($DZ$313)+1),"")</f>
        <v>0</v>
      </c>
      <c r="EA408">
        <f>IFERROR(SMALL(EA108:EA310,ROW()-ROW($EA$313)+1),"")</f>
        <v>0</v>
      </c>
      <c r="EB408">
        <f>IFERROR(SMALL(EB108:EB310,ROW()-ROW($EB$313)+1),"")</f>
        <v>0</v>
      </c>
      <c r="EC408">
        <f>IFERROR(SMALL(EC108:EC310,ROW()-ROW($EC$313)+1),"")</f>
        <v>0</v>
      </c>
      <c r="ED408">
        <f>IFERROR(SMALL(ED108:ED310,ROW()-ROW($ED$313)+1),"")</f>
        <v>0</v>
      </c>
      <c r="EE408">
        <f>IFERROR(SMALL(EE108:EE310,ROW()-ROW($EE$313)+1),"")</f>
        <v>0</v>
      </c>
      <c r="EF408">
        <f>IFERROR(SMALL(EF108:EF310,ROW()-ROW($EF$313)+1),"")</f>
        <v>0</v>
      </c>
      <c r="EG408">
        <f>IFERROR(SMALL(EG108:EG310,ROW()-ROW($EG$313)+1),"")</f>
        <v>0</v>
      </c>
      <c r="EH408">
        <f>IFERROR(SMALL(EH108:EH310,ROW()-ROW($EH$313)+1),"")</f>
        <v>0</v>
      </c>
      <c r="EI408">
        <f>IFERROR(SMALL(EI108:EI310,ROW()-ROW($EI$313)+1),"")</f>
        <v>0</v>
      </c>
      <c r="EJ408">
        <f>IFERROR(SMALL(EJ108:EJ310,ROW()-ROW($EJ$313)+1),"")</f>
        <v>0</v>
      </c>
      <c r="EK408">
        <f>IFERROR(SMALL(EK108:EK310,ROW()-ROW($EK$313)+1),"")</f>
        <v>0</v>
      </c>
      <c r="EL408">
        <f>IFERROR(SMALL(EL108:EL310,ROW()-ROW($EL$313)+1),"")</f>
        <v>0</v>
      </c>
      <c r="EM408">
        <f>IFERROR(SMALL(EM108:EM310,ROW()-ROW($EM$313)+1),"")</f>
        <v>0</v>
      </c>
      <c r="EN408">
        <f>IFERROR(SMALL(EN108:EN310,ROW()-ROW($EN$313)+1),"")</f>
        <v>0</v>
      </c>
      <c r="EO408">
        <f>IFERROR(SMALL(EO108:EO310,ROW()-ROW($EO$313)+1),"")</f>
        <v>0</v>
      </c>
      <c r="EP408">
        <f>IFERROR(SMALL(EP108:EP310,ROW()-ROW($EP$313)+1),"")</f>
        <v>0</v>
      </c>
      <c r="EQ408">
        <f>IFERROR(SMALL(EQ108:EQ310,ROW()-ROW($EQ$313)+1),"")</f>
        <v>0</v>
      </c>
      <c r="ER408">
        <f>IFERROR(SMALL(ER108:ER310,ROW()-ROW($ER$313)+1),"")</f>
        <v>0</v>
      </c>
      <c r="ES408">
        <f>IFERROR(SMALL(ES108:ES310,ROW()-ROW($ES$313)+1),"")</f>
        <v>0</v>
      </c>
      <c r="ET408">
        <f>IFERROR(SMALL(ET108:ET310,ROW()-ROW($ET$313)+1),"")</f>
        <v>0</v>
      </c>
      <c r="EU408">
        <f>IFERROR(SMALL(EU108:EU310,ROW()-ROW($EU$313)+1),"")</f>
        <v>0</v>
      </c>
      <c r="EV408">
        <f>IFERROR(SMALL(EV108:EV310,ROW()-ROW($EV$313)+1),"")</f>
        <v>0</v>
      </c>
      <c r="EW408">
        <f>IFERROR(SMALL(EW108:EW310,ROW()-ROW($EW$313)+1),"")</f>
        <v>0</v>
      </c>
      <c r="EX408">
        <f>IFERROR(SMALL(EX108:EX310,ROW()-ROW($EX$313)+1),"")</f>
        <v>0</v>
      </c>
      <c r="EY408">
        <f>IFERROR(SMALL(EY108:EY310,ROW()-ROW($EY$313)+1),"")</f>
        <v>0</v>
      </c>
      <c r="EZ408">
        <f>IFERROR(SMALL(EZ108:EZ310,ROW()-ROW($EZ$313)+1),"")</f>
        <v>0</v>
      </c>
      <c r="FA408">
        <f>IFERROR(SMALL(FA108:FA310,ROW()-ROW($FA$313)+1),"")</f>
        <v>0</v>
      </c>
      <c r="FB408">
        <f>IFERROR(SMALL(FB108:FB310,ROW()-ROW($FB$313)+1),"")</f>
        <v>0</v>
      </c>
      <c r="FC408">
        <f>IFERROR(SMALL(FC108:FC310,ROW()-ROW($FC$313)+1),"")</f>
        <v>0</v>
      </c>
      <c r="FD408">
        <f>IFERROR(SMALL(FD108:FD310,ROW()-ROW($FD$313)+1),"")</f>
        <v>0</v>
      </c>
      <c r="FE408">
        <f>IFERROR(SMALL(FE108:FE310,ROW()-ROW($FE$313)+1),"")</f>
        <v>0</v>
      </c>
      <c r="FF408">
        <f>IFERROR(SMALL(FF108:FF310,ROW()-ROW($FF$313)+1),"")</f>
        <v>0</v>
      </c>
      <c r="FG408">
        <f>IFERROR(SMALL(FG108:FG310,ROW()-ROW($FG$313)+1),"")</f>
        <v>0</v>
      </c>
      <c r="FH408">
        <f>IFERROR(SMALL(FH108:FH310,ROW()-ROW($FH$313)+1),"")</f>
        <v>0</v>
      </c>
      <c r="FI408">
        <f>IFERROR(SMALL(FI108:FI310,ROW()-ROW($FI$313)+1),"")</f>
        <v>0</v>
      </c>
      <c r="FJ408">
        <f>IFERROR(SMALL(FJ108:FJ310,ROW()-ROW($FJ$313)+1),"")</f>
        <v>0</v>
      </c>
      <c r="FK408">
        <f>IFERROR(SMALL(FK108:FK310,ROW()-ROW($FK$313)+1),"")</f>
        <v>0</v>
      </c>
      <c r="FL408">
        <f>IFERROR(SMALL(FL108:FL310,ROW()-ROW($FL$313)+1),"")</f>
        <v>0</v>
      </c>
      <c r="FM408">
        <f>IFERROR(SMALL(FM108:FM310,ROW()-ROW($FM$313)+1),"")</f>
        <v>0</v>
      </c>
      <c r="FN408">
        <f>IFERROR(SMALL(FN108:FN310,ROW()-ROW($FN$313)+1),"")</f>
        <v>0</v>
      </c>
      <c r="FO408">
        <f>IFERROR(SMALL(FO108:FO310,ROW()-ROW($FO$313)+1),"")</f>
        <v>0</v>
      </c>
      <c r="FP408">
        <f>IFERROR(SMALL(FP108:FP310,ROW()-ROW($FP$313)+1),"")</f>
        <v>0</v>
      </c>
      <c r="FQ408">
        <f>IFERROR(SMALL(FQ108:FQ310,ROW()-ROW($FQ$313)+1),"")</f>
        <v>0</v>
      </c>
      <c r="FR408">
        <f>IFERROR(SMALL(FR108:FR310,ROW()-ROW($FR$313)+1),"")</f>
        <v>0</v>
      </c>
      <c r="FS408">
        <f>IFERROR(SMALL(FS108:FS310,ROW()-ROW($FS$313)+1),"")</f>
        <v>0</v>
      </c>
      <c r="FT408">
        <f>IFERROR(SMALL(FT108:FT310,ROW()-ROW($FT$313)+1),"")</f>
        <v>0</v>
      </c>
      <c r="FU408">
        <f>IFERROR(SMALL(FU108:FU310,ROW()-ROW($FU$313)+1),"")</f>
        <v>0</v>
      </c>
      <c r="FV408">
        <f>IFERROR(SMALL(FV108:FV310,ROW()-ROW($FV$313)+1),"")</f>
        <v>0</v>
      </c>
      <c r="FW408">
        <f>IFERROR(SMALL(FW108:FW310,ROW()-ROW($FW$313)+1),"")</f>
        <v>0</v>
      </c>
      <c r="FX408">
        <f>IFERROR(SMALL(FX108:FX310,ROW()-ROW($FX$313)+1),"")</f>
        <v>0</v>
      </c>
      <c r="FY408">
        <f>IFERROR(SMALL(FY108:FY310,ROW()-ROW($FY$313)+1),"")</f>
        <v>0</v>
      </c>
      <c r="FZ408">
        <f>IFERROR(SMALL(FZ108:FZ310,ROW()-ROW($FZ$313)+1),"")</f>
        <v>0</v>
      </c>
      <c r="GA408">
        <f>IFERROR(SMALL(GA108:GA310,ROW()-ROW($GA$313)+1),"")</f>
        <v>0</v>
      </c>
      <c r="GB408">
        <f>IFERROR(SMALL(GB108:GB310,ROW()-ROW($GB$313)+1),"")</f>
        <v>0</v>
      </c>
      <c r="GC408">
        <f>IFERROR(SMALL(GC108:GC310,ROW()-ROW($GC$313)+1),"")</f>
        <v>0</v>
      </c>
      <c r="GD408">
        <f>IFERROR(SMALL(GD108:GD310,ROW()-ROW($GD$313)+1),"")</f>
        <v>0</v>
      </c>
      <c r="GE408">
        <f>IFERROR(SMALL(GE108:GE310,ROW()-ROW($GE$313)+1),"")</f>
        <v>0</v>
      </c>
      <c r="GF408">
        <f>IFERROR(SMALL(GF108:GF310,ROW()-ROW($GF$313)+1),"")</f>
        <v>0</v>
      </c>
      <c r="GG408">
        <f>IFERROR(SMALL(GG108:GG310,ROW()-ROW($GG$313)+1),"")</f>
        <v>0</v>
      </c>
      <c r="GH408">
        <f>IFERROR(SMALL(GH108:GH310,ROW()-ROW($GH$313)+1),"")</f>
        <v>0</v>
      </c>
      <c r="GI408">
        <f>IFERROR(SMALL(GI108:GI310,ROW()-ROW($GI$313)+1),"")</f>
        <v>0</v>
      </c>
      <c r="GJ408">
        <f>IFERROR(SMALL(GJ108:GJ310,ROW()-ROW($GJ$313)+1),"")</f>
        <v>0</v>
      </c>
      <c r="GK408">
        <f>IFERROR(SMALL(GK108:GK310,ROW()-ROW($GK$313)+1),"")</f>
        <v>0</v>
      </c>
      <c r="GL408">
        <f>IFERROR(SMALL(GL108:GL310,ROW()-ROW($GL$313)+1),"")</f>
        <v>0</v>
      </c>
      <c r="GM408">
        <f>IFERROR(SMALL(GM108:GM310,ROW()-ROW($GM$313)+1),"")</f>
        <v>0</v>
      </c>
      <c r="GN408">
        <f>IFERROR(SMALL(GN108:GN310,ROW()-ROW($GN$313)+1),"")</f>
        <v>0</v>
      </c>
      <c r="GO408">
        <f>IFERROR(SMALL(GO108:GO310,ROW()-ROW($GO$313)+1),"")</f>
        <v>0</v>
      </c>
      <c r="GP408">
        <f>IFERROR(SMALL(GP108:GP310,ROW()-ROW($GP$313)+1),"")</f>
        <v>0</v>
      </c>
      <c r="GQ408">
        <f>IFERROR(SMALL(GQ108:GQ310,ROW()-ROW($GQ$313)+1),"")</f>
        <v>0</v>
      </c>
      <c r="GR408">
        <f>IFERROR(SMALL(GR108:GR310,ROW()-ROW($GR$313)+1),"")</f>
        <v>0</v>
      </c>
      <c r="GS408">
        <f>IFERROR(SMALL(GS108:GS310,ROW()-ROW($GS$313)+1),"")</f>
        <v>0</v>
      </c>
      <c r="GT408">
        <f>IFERROR(SMALL(GT108:GT310,ROW()-ROW($GT$313)+1),"")</f>
        <v>0</v>
      </c>
      <c r="GU408">
        <f>IFERROR(SMALL(GU108:GU310,ROW()-ROW($GU$313)+1),"")</f>
        <v>0</v>
      </c>
      <c r="GV408">
        <f>IFERROR(SMALL(GV108:GV310,ROW()-ROW($GV$313)+1),"")</f>
        <v>0</v>
      </c>
      <c r="GW408">
        <f>IFERROR(SMALL(GW108:GW310,ROW()-ROW($GW$313)+1),"")</f>
        <v>0</v>
      </c>
      <c r="GX408">
        <f>IFERROR(SMALL(GX108:GX310,ROW()-ROW($GX$313)+1),"")</f>
        <v>0</v>
      </c>
      <c r="GY408">
        <f>IFERROR(SMALL(GY108:GY310,ROW()-ROW($GY$313)+1),"")</f>
        <v>0</v>
      </c>
      <c r="GZ408">
        <f>IFERROR(SMALL(GZ108:GZ310,ROW()-ROW($GZ$313)+1),"")</f>
        <v>0</v>
      </c>
      <c r="HA408">
        <f>IFERROR(SMALL(HA108:HA310,ROW()-ROW($HA$313)+1),"")</f>
        <v>0</v>
      </c>
      <c r="HB408">
        <f>IFERROR(SMALL(HB108:HB310,ROW()-ROW($HB$313)+1),"")</f>
        <v>0</v>
      </c>
      <c r="HC408">
        <f>IFERROR(SMALL(HC108:HC310,ROW()-ROW($HC$313)+1),"")</f>
        <v>0</v>
      </c>
      <c r="HD408">
        <f>IFERROR(SMALL(HD108:HD310,ROW()-ROW($HD$313)+1),"")</f>
        <v>0</v>
      </c>
      <c r="HE408">
        <f>IFERROR(SMALL(HE108:HE310,ROW()-ROW($HE$313)+1),"")</f>
        <v>0</v>
      </c>
      <c r="HF408">
        <f>IFERROR(SMALL(HF108:HF310,ROW()-ROW($HF$313)+1),"")</f>
        <v>0</v>
      </c>
    </row>
    <row r="409" spans="5:214">
      <c r="E409">
        <f>IFERROR(SMALL(E108:E310,ROW()-ROW($E$313)+1),"")</f>
        <v>0</v>
      </c>
      <c r="F409">
        <f>IFERROR(SMALL(F108:F310,ROW()-ROW($F$313)+1),"")</f>
        <v>0</v>
      </c>
      <c r="G409">
        <f>IFERROR(SMALL(G108:G310,ROW()-ROW($G$313)+1),"")</f>
        <v>0</v>
      </c>
      <c r="H409">
        <f>IFERROR(SMALL(H108:H310,ROW()-ROW($H$313)+1),"")</f>
        <v>0</v>
      </c>
      <c r="I409">
        <f>IFERROR(SMALL(I108:I310,ROW()-ROW($I$313)+1),"")</f>
        <v>0</v>
      </c>
      <c r="J409">
        <f>IFERROR(SMALL(J108:J310,ROW()-ROW($J$313)+1),"")</f>
        <v>0</v>
      </c>
      <c r="K409">
        <f>IFERROR(SMALL(K108:K310,ROW()-ROW($K$313)+1),"")</f>
        <v>0</v>
      </c>
      <c r="L409">
        <f>IFERROR(SMALL(L108:L310,ROW()-ROW($L$313)+1),"")</f>
        <v>0</v>
      </c>
      <c r="M409">
        <f>IFERROR(SMALL(M108:M310,ROW()-ROW($M$313)+1),"")</f>
        <v>0</v>
      </c>
      <c r="N409">
        <f>IFERROR(SMALL(N108:N310,ROW()-ROW($N$313)+1),"")</f>
        <v>0</v>
      </c>
      <c r="O409">
        <f>IFERROR(SMALL(O108:O310,ROW()-ROW($O$313)+1),"")</f>
        <v>0</v>
      </c>
      <c r="P409">
        <f>IFERROR(SMALL(P108:P310,ROW()-ROW($P$313)+1),"")</f>
        <v>0</v>
      </c>
      <c r="Q409">
        <f>IFERROR(SMALL(Q108:Q310,ROW()-ROW($Q$313)+1),"")</f>
        <v>0</v>
      </c>
      <c r="R409">
        <f>IFERROR(SMALL(R108:R310,ROW()-ROW($R$313)+1),"")</f>
        <v>0</v>
      </c>
      <c r="S409">
        <f>IFERROR(SMALL(S108:S310,ROW()-ROW($S$313)+1),"")</f>
        <v>0</v>
      </c>
      <c r="T409">
        <f>IFERROR(SMALL(T108:T310,ROW()-ROW($T$313)+1),"")</f>
        <v>0</v>
      </c>
      <c r="U409">
        <f>IFERROR(SMALL(U108:U310,ROW()-ROW($U$313)+1),"")</f>
        <v>0</v>
      </c>
      <c r="V409">
        <f>IFERROR(SMALL(V108:V310,ROW()-ROW($V$313)+1),"")</f>
        <v>0</v>
      </c>
      <c r="W409">
        <f>IFERROR(SMALL(W108:W310,ROW()-ROW($W$313)+1),"")</f>
        <v>0</v>
      </c>
      <c r="X409">
        <f>IFERROR(SMALL(X108:X310,ROW()-ROW($X$313)+1),"")</f>
        <v>0</v>
      </c>
      <c r="Y409">
        <f>IFERROR(SMALL(Y108:Y310,ROW()-ROW($Y$313)+1),"")</f>
        <v>0</v>
      </c>
      <c r="Z409">
        <f>IFERROR(SMALL(Z108:Z310,ROW()-ROW($Z$313)+1),"")</f>
        <v>0</v>
      </c>
      <c r="AA409">
        <f>IFERROR(SMALL(AA108:AA310,ROW()-ROW($AA$313)+1),"")</f>
        <v>0</v>
      </c>
      <c r="AB409">
        <f>IFERROR(SMALL(AB108:AB310,ROW()-ROW($AB$313)+1),"")</f>
        <v>0</v>
      </c>
      <c r="AC409">
        <f>IFERROR(SMALL(AC108:AC310,ROW()-ROW($AC$313)+1),"")</f>
        <v>0</v>
      </c>
      <c r="AD409">
        <f>IFERROR(SMALL(AD108:AD310,ROW()-ROW($AD$313)+1),"")</f>
        <v>0</v>
      </c>
      <c r="AE409">
        <f>IFERROR(SMALL(AE108:AE310,ROW()-ROW($AE$313)+1),"")</f>
        <v>0</v>
      </c>
      <c r="AF409">
        <f>IFERROR(SMALL(AF108:AF310,ROW()-ROW($AF$313)+1),"")</f>
        <v>0</v>
      </c>
      <c r="AG409">
        <f>IFERROR(SMALL(AG108:AG310,ROW()-ROW($AG$313)+1),"")</f>
        <v>0</v>
      </c>
      <c r="AH409">
        <f>IFERROR(SMALL(AH108:AH310,ROW()-ROW($AH$313)+1),"")</f>
        <v>0</v>
      </c>
      <c r="AI409">
        <f>IFERROR(SMALL(AI108:AI310,ROW()-ROW($AI$313)+1),"")</f>
        <v>0</v>
      </c>
      <c r="AJ409">
        <f>IFERROR(SMALL(AJ108:AJ310,ROW()-ROW($AJ$313)+1),"")</f>
        <v>0</v>
      </c>
      <c r="AK409">
        <f>IFERROR(SMALL(AK108:AK310,ROW()-ROW($AK$313)+1),"")</f>
        <v>0</v>
      </c>
      <c r="AL409">
        <f>IFERROR(SMALL(AL108:AL310,ROW()-ROW($AL$313)+1),"")</f>
        <v>0</v>
      </c>
      <c r="AM409">
        <f>IFERROR(SMALL(AM108:AM310,ROW()-ROW($AM$313)+1),"")</f>
        <v>0</v>
      </c>
      <c r="AN409">
        <f>IFERROR(SMALL(AN108:AN310,ROW()-ROW($AN$313)+1),"")</f>
        <v>0</v>
      </c>
      <c r="AO409">
        <f>IFERROR(SMALL(AO108:AO310,ROW()-ROW($AO$313)+1),"")</f>
        <v>0</v>
      </c>
      <c r="AP409">
        <f>IFERROR(SMALL(AP108:AP310,ROW()-ROW($AP$313)+1),"")</f>
        <v>0</v>
      </c>
      <c r="AQ409">
        <f>IFERROR(SMALL(AQ108:AQ310,ROW()-ROW($AQ$313)+1),"")</f>
        <v>0</v>
      </c>
      <c r="AR409">
        <f>IFERROR(SMALL(AR108:AR310,ROW()-ROW($AR$313)+1),"")</f>
        <v>0</v>
      </c>
      <c r="AS409">
        <f>IFERROR(SMALL(AS108:AS310,ROW()-ROW($AS$313)+1),"")</f>
        <v>0</v>
      </c>
      <c r="AT409">
        <f>IFERROR(SMALL(AT108:AT310,ROW()-ROW($AT$313)+1),"")</f>
        <v>0</v>
      </c>
      <c r="AU409">
        <f>IFERROR(SMALL(AU108:AU310,ROW()-ROW($AU$313)+1),"")</f>
        <v>0</v>
      </c>
      <c r="AV409">
        <f>IFERROR(SMALL(AV108:AV310,ROW()-ROW($AV$313)+1),"")</f>
        <v>0</v>
      </c>
      <c r="AW409">
        <f>IFERROR(SMALL(AW108:AW310,ROW()-ROW($AW$313)+1),"")</f>
        <v>0</v>
      </c>
      <c r="AX409">
        <f>IFERROR(SMALL(AX108:AX310,ROW()-ROW($AX$313)+1),"")</f>
        <v>0</v>
      </c>
      <c r="AY409">
        <f>IFERROR(SMALL(AY108:AY310,ROW()-ROW($AY$313)+1),"")</f>
        <v>0</v>
      </c>
      <c r="AZ409">
        <f>IFERROR(SMALL(AZ108:AZ310,ROW()-ROW($AZ$313)+1),"")</f>
        <v>0</v>
      </c>
      <c r="BA409">
        <f>IFERROR(SMALL(BA108:BA310,ROW()-ROW($BA$313)+1),"")</f>
        <v>0</v>
      </c>
      <c r="BB409">
        <f>IFERROR(SMALL(BB108:BB310,ROW()-ROW($BB$313)+1),"")</f>
        <v>0</v>
      </c>
      <c r="BC409">
        <f>IFERROR(SMALL(BC108:BC310,ROW()-ROW($BC$313)+1),"")</f>
        <v>0</v>
      </c>
      <c r="BD409">
        <f>IFERROR(SMALL(BD108:BD310,ROW()-ROW($BD$313)+1),"")</f>
        <v>0</v>
      </c>
      <c r="BE409">
        <f>IFERROR(SMALL(BE108:BE310,ROW()-ROW($BE$313)+1),"")</f>
        <v>0</v>
      </c>
      <c r="BF409">
        <f>IFERROR(SMALL(BF108:BF310,ROW()-ROW($BF$313)+1),"")</f>
        <v>0</v>
      </c>
      <c r="BG409">
        <f>IFERROR(SMALL(BG108:BG310,ROW()-ROW($BG$313)+1),"")</f>
        <v>0</v>
      </c>
      <c r="BH409">
        <f>IFERROR(SMALL(BH108:BH310,ROW()-ROW($BH$313)+1),"")</f>
        <v>0</v>
      </c>
      <c r="BI409">
        <f>IFERROR(SMALL(BI108:BI310,ROW()-ROW($BI$313)+1),"")</f>
        <v>0</v>
      </c>
      <c r="BJ409">
        <f>IFERROR(SMALL(BJ108:BJ310,ROW()-ROW($BJ$313)+1),"")</f>
        <v>0</v>
      </c>
      <c r="BK409">
        <f>IFERROR(SMALL(BK108:BK310,ROW()-ROW($BK$313)+1),"")</f>
        <v>0</v>
      </c>
      <c r="BL409">
        <f>IFERROR(SMALL(BL108:BL310,ROW()-ROW($BL$313)+1),"")</f>
        <v>0</v>
      </c>
      <c r="BM409">
        <f>IFERROR(SMALL(BM108:BM310,ROW()-ROW($BM$313)+1),"")</f>
        <v>0</v>
      </c>
      <c r="BN409">
        <f>IFERROR(SMALL(BN108:BN310,ROW()-ROW($BN$313)+1),"")</f>
        <v>0</v>
      </c>
      <c r="BO409">
        <f>IFERROR(SMALL(BO108:BO310,ROW()-ROW($BO$313)+1),"")</f>
        <v>0</v>
      </c>
      <c r="BP409">
        <f>IFERROR(SMALL(BP108:BP310,ROW()-ROW($BP$313)+1),"")</f>
        <v>0</v>
      </c>
      <c r="BQ409">
        <f>IFERROR(SMALL(BQ108:BQ310,ROW()-ROW($BQ$313)+1),"")</f>
        <v>0</v>
      </c>
      <c r="BR409">
        <f>IFERROR(SMALL(BR108:BR310,ROW()-ROW($BR$313)+1),"")</f>
        <v>0</v>
      </c>
      <c r="BS409">
        <f>IFERROR(SMALL(BS108:BS310,ROW()-ROW($BS$313)+1),"")</f>
        <v>0</v>
      </c>
      <c r="BT409">
        <f>IFERROR(SMALL(BT108:BT310,ROW()-ROW($BT$313)+1),"")</f>
        <v>0</v>
      </c>
      <c r="BU409">
        <f>IFERROR(SMALL(BU108:BU310,ROW()-ROW($BU$313)+1),"")</f>
        <v>0</v>
      </c>
      <c r="BV409">
        <f>IFERROR(SMALL(BV108:BV310,ROW()-ROW($BV$313)+1),"")</f>
        <v>0</v>
      </c>
      <c r="BW409">
        <f>IFERROR(SMALL(BW108:BW310,ROW()-ROW($BW$313)+1),"")</f>
        <v>0</v>
      </c>
      <c r="BX409">
        <f>IFERROR(SMALL(BX108:BX310,ROW()-ROW($BX$313)+1),"")</f>
        <v>0</v>
      </c>
      <c r="BY409">
        <f>IFERROR(SMALL(BY108:BY310,ROW()-ROW($BY$313)+1),"")</f>
        <v>0</v>
      </c>
      <c r="BZ409">
        <f>IFERROR(SMALL(BZ108:BZ310,ROW()-ROW($BZ$313)+1),"")</f>
        <v>0</v>
      </c>
      <c r="CA409">
        <f>IFERROR(SMALL(CA108:CA310,ROW()-ROW($CA$313)+1),"")</f>
        <v>0</v>
      </c>
      <c r="CB409">
        <f>IFERROR(SMALL(CB108:CB310,ROW()-ROW($CB$313)+1),"")</f>
        <v>0</v>
      </c>
      <c r="CC409">
        <f>IFERROR(SMALL(CC108:CC310,ROW()-ROW($CC$313)+1),"")</f>
        <v>0</v>
      </c>
      <c r="CD409">
        <f>IFERROR(SMALL(CD108:CD310,ROW()-ROW($CD$313)+1),"")</f>
        <v>0</v>
      </c>
      <c r="CE409">
        <f>IFERROR(SMALL(CE108:CE310,ROW()-ROW($CE$313)+1),"")</f>
        <v>0</v>
      </c>
      <c r="CF409">
        <f>IFERROR(SMALL(CF108:CF310,ROW()-ROW($CF$313)+1),"")</f>
        <v>0</v>
      </c>
      <c r="CG409">
        <f>IFERROR(SMALL(CG108:CG310,ROW()-ROW($CG$313)+1),"")</f>
        <v>0</v>
      </c>
      <c r="CH409">
        <f>IFERROR(SMALL(CH108:CH310,ROW()-ROW($CH$313)+1),"")</f>
        <v>0</v>
      </c>
      <c r="CI409">
        <f>IFERROR(SMALL(CI108:CI310,ROW()-ROW($CI$313)+1),"")</f>
        <v>0</v>
      </c>
      <c r="CJ409">
        <f>IFERROR(SMALL(CJ108:CJ310,ROW()-ROW($CJ$313)+1),"")</f>
        <v>0</v>
      </c>
      <c r="CK409">
        <f>IFERROR(SMALL(CK108:CK310,ROW()-ROW($CK$313)+1),"")</f>
        <v>0</v>
      </c>
      <c r="CL409">
        <f>IFERROR(SMALL(CL108:CL310,ROW()-ROW($CL$313)+1),"")</f>
        <v>0</v>
      </c>
      <c r="CM409">
        <f>IFERROR(SMALL(CM108:CM310,ROW()-ROW($CM$313)+1),"")</f>
        <v>0</v>
      </c>
      <c r="CN409">
        <f>IFERROR(SMALL(CN108:CN310,ROW()-ROW($CN$313)+1),"")</f>
        <v>0</v>
      </c>
      <c r="CO409">
        <f>IFERROR(SMALL(CO108:CO310,ROW()-ROW($CO$313)+1),"")</f>
        <v>0</v>
      </c>
      <c r="CP409">
        <f>IFERROR(SMALL(CP108:CP310,ROW()-ROW($CP$313)+1),"")</f>
        <v>0</v>
      </c>
      <c r="CQ409">
        <f>IFERROR(SMALL(CQ108:CQ310,ROW()-ROW($CQ$313)+1),"")</f>
        <v>0</v>
      </c>
      <c r="CR409">
        <f>IFERROR(SMALL(CR108:CR310,ROW()-ROW($CR$313)+1),"")</f>
        <v>0</v>
      </c>
      <c r="CS409">
        <f>IFERROR(SMALL(CS108:CS310,ROW()-ROW($CS$313)+1),"")</f>
        <v>0</v>
      </c>
      <c r="CT409">
        <f>IFERROR(SMALL(CT108:CT310,ROW()-ROW($CT$313)+1),"")</f>
        <v>0</v>
      </c>
      <c r="CU409">
        <f>IFERROR(SMALL(CU108:CU310,ROW()-ROW($CU$313)+1),"")</f>
        <v>0</v>
      </c>
      <c r="CV409">
        <f>IFERROR(SMALL(CV108:CV310,ROW()-ROW($CV$313)+1),"")</f>
        <v>0</v>
      </c>
      <c r="CW409">
        <f>IFERROR(SMALL(CW108:CW310,ROW()-ROW($CW$313)+1),"")</f>
        <v>0</v>
      </c>
      <c r="CX409">
        <f>IFERROR(SMALL(CX108:CX310,ROW()-ROW($CX$313)+1),"")</f>
        <v>0</v>
      </c>
      <c r="CY409">
        <f>IFERROR(SMALL(CY108:CY310,ROW()-ROW($CY$313)+1),"")</f>
        <v>0</v>
      </c>
      <c r="CZ409">
        <f>IFERROR(SMALL(CZ108:CZ310,ROW()-ROW($CZ$313)+1),"")</f>
        <v>0</v>
      </c>
      <c r="DA409">
        <f>IFERROR(SMALL(DA108:DA310,ROW()-ROW($DA$313)+1),"")</f>
        <v>0</v>
      </c>
      <c r="DB409">
        <f>IFERROR(SMALL(DB108:DB310,ROW()-ROW($DB$313)+1),"")</f>
        <v>0</v>
      </c>
      <c r="DC409">
        <f>IFERROR(SMALL(DC108:DC310,ROW()-ROW($DC$313)+1),"")</f>
        <v>0</v>
      </c>
      <c r="DD409">
        <f>IFERROR(SMALL(DD108:DD310,ROW()-ROW($DD$313)+1),"")</f>
        <v>0</v>
      </c>
      <c r="DG409">
        <f>IFERROR(SMALL(DG108:DG310,ROW()-ROW($DG$313)+1),"")</f>
        <v>0</v>
      </c>
      <c r="DH409">
        <f>IFERROR(SMALL(DH108:DH310,ROW()-ROW($DH$313)+1),"")</f>
        <v>0</v>
      </c>
      <c r="DI409">
        <f>IFERROR(SMALL(DI108:DI310,ROW()-ROW($DI$313)+1),"")</f>
        <v>0</v>
      </c>
      <c r="DJ409">
        <f>IFERROR(SMALL(DJ108:DJ310,ROW()-ROW($DJ$313)+1),"")</f>
        <v>0</v>
      </c>
      <c r="DK409">
        <f>IFERROR(SMALL(DK108:DK310,ROW()-ROW($DK$313)+1),"")</f>
        <v>0</v>
      </c>
      <c r="DL409">
        <f>IFERROR(SMALL(DL108:DL310,ROW()-ROW($DL$313)+1),"")</f>
        <v>0</v>
      </c>
      <c r="DM409">
        <f>IFERROR(SMALL(DM108:DM310,ROW()-ROW($DM$313)+1),"")</f>
        <v>0</v>
      </c>
      <c r="DN409">
        <f>IFERROR(SMALL(DN108:DN310,ROW()-ROW($DN$313)+1),"")</f>
        <v>0</v>
      </c>
      <c r="DO409">
        <f>IFERROR(SMALL(DO108:DO310,ROW()-ROW($DO$313)+1),"")</f>
        <v>0</v>
      </c>
      <c r="DP409">
        <f>IFERROR(SMALL(DP108:DP310,ROW()-ROW($DP$313)+1),"")</f>
        <v>0</v>
      </c>
      <c r="DQ409">
        <f>IFERROR(SMALL(DQ108:DQ310,ROW()-ROW($DQ$313)+1),"")</f>
        <v>0</v>
      </c>
      <c r="DR409">
        <f>IFERROR(SMALL(DR108:DR310,ROW()-ROW($DR$313)+1),"")</f>
        <v>0</v>
      </c>
      <c r="DS409">
        <f>IFERROR(SMALL(DS108:DS310,ROW()-ROW($DS$313)+1),"")</f>
        <v>0</v>
      </c>
      <c r="DT409">
        <f>IFERROR(SMALL(DT108:DT310,ROW()-ROW($DT$313)+1),"")</f>
        <v>0</v>
      </c>
      <c r="DU409">
        <f>IFERROR(SMALL(DU108:DU310,ROW()-ROW($DU$313)+1),"")</f>
        <v>0</v>
      </c>
      <c r="DV409">
        <f>IFERROR(SMALL(DV108:DV310,ROW()-ROW($DV$313)+1),"")</f>
        <v>0</v>
      </c>
      <c r="DW409">
        <f>IFERROR(SMALL(DW108:DW310,ROW()-ROW($DW$313)+1),"")</f>
        <v>0</v>
      </c>
      <c r="DX409">
        <f>IFERROR(SMALL(DX108:DX310,ROW()-ROW($DX$313)+1),"")</f>
        <v>0</v>
      </c>
      <c r="DY409">
        <f>IFERROR(SMALL(DY108:DY310,ROW()-ROW($DY$313)+1),"")</f>
        <v>0</v>
      </c>
      <c r="DZ409">
        <f>IFERROR(SMALL(DZ108:DZ310,ROW()-ROW($DZ$313)+1),"")</f>
        <v>0</v>
      </c>
      <c r="EA409">
        <f>IFERROR(SMALL(EA108:EA310,ROW()-ROW($EA$313)+1),"")</f>
        <v>0</v>
      </c>
      <c r="EB409">
        <f>IFERROR(SMALL(EB108:EB310,ROW()-ROW($EB$313)+1),"")</f>
        <v>0</v>
      </c>
      <c r="EC409">
        <f>IFERROR(SMALL(EC108:EC310,ROW()-ROW($EC$313)+1),"")</f>
        <v>0</v>
      </c>
      <c r="ED409">
        <f>IFERROR(SMALL(ED108:ED310,ROW()-ROW($ED$313)+1),"")</f>
        <v>0</v>
      </c>
      <c r="EE409">
        <f>IFERROR(SMALL(EE108:EE310,ROW()-ROW($EE$313)+1),"")</f>
        <v>0</v>
      </c>
      <c r="EF409">
        <f>IFERROR(SMALL(EF108:EF310,ROW()-ROW($EF$313)+1),"")</f>
        <v>0</v>
      </c>
      <c r="EG409">
        <f>IFERROR(SMALL(EG108:EG310,ROW()-ROW($EG$313)+1),"")</f>
        <v>0</v>
      </c>
      <c r="EH409">
        <f>IFERROR(SMALL(EH108:EH310,ROW()-ROW($EH$313)+1),"")</f>
        <v>0</v>
      </c>
      <c r="EI409">
        <f>IFERROR(SMALL(EI108:EI310,ROW()-ROW($EI$313)+1),"")</f>
        <v>0</v>
      </c>
      <c r="EJ409">
        <f>IFERROR(SMALL(EJ108:EJ310,ROW()-ROW($EJ$313)+1),"")</f>
        <v>0</v>
      </c>
      <c r="EK409">
        <f>IFERROR(SMALL(EK108:EK310,ROW()-ROW($EK$313)+1),"")</f>
        <v>0</v>
      </c>
      <c r="EL409">
        <f>IFERROR(SMALL(EL108:EL310,ROW()-ROW($EL$313)+1),"")</f>
        <v>0</v>
      </c>
      <c r="EM409">
        <f>IFERROR(SMALL(EM108:EM310,ROW()-ROW($EM$313)+1),"")</f>
        <v>0</v>
      </c>
      <c r="EN409">
        <f>IFERROR(SMALL(EN108:EN310,ROW()-ROW($EN$313)+1),"")</f>
        <v>0</v>
      </c>
      <c r="EO409">
        <f>IFERROR(SMALL(EO108:EO310,ROW()-ROW($EO$313)+1),"")</f>
        <v>0</v>
      </c>
      <c r="EP409">
        <f>IFERROR(SMALL(EP108:EP310,ROW()-ROW($EP$313)+1),"")</f>
        <v>0</v>
      </c>
      <c r="EQ409">
        <f>IFERROR(SMALL(EQ108:EQ310,ROW()-ROW($EQ$313)+1),"")</f>
        <v>0</v>
      </c>
      <c r="ER409">
        <f>IFERROR(SMALL(ER108:ER310,ROW()-ROW($ER$313)+1),"")</f>
        <v>0</v>
      </c>
      <c r="ES409">
        <f>IFERROR(SMALL(ES108:ES310,ROW()-ROW($ES$313)+1),"")</f>
        <v>0</v>
      </c>
      <c r="ET409">
        <f>IFERROR(SMALL(ET108:ET310,ROW()-ROW($ET$313)+1),"")</f>
        <v>0</v>
      </c>
      <c r="EU409">
        <f>IFERROR(SMALL(EU108:EU310,ROW()-ROW($EU$313)+1),"")</f>
        <v>0</v>
      </c>
      <c r="EV409">
        <f>IFERROR(SMALL(EV108:EV310,ROW()-ROW($EV$313)+1),"")</f>
        <v>0</v>
      </c>
      <c r="EW409">
        <f>IFERROR(SMALL(EW108:EW310,ROW()-ROW($EW$313)+1),"")</f>
        <v>0</v>
      </c>
      <c r="EX409">
        <f>IFERROR(SMALL(EX108:EX310,ROW()-ROW($EX$313)+1),"")</f>
        <v>0</v>
      </c>
      <c r="EY409">
        <f>IFERROR(SMALL(EY108:EY310,ROW()-ROW($EY$313)+1),"")</f>
        <v>0</v>
      </c>
      <c r="EZ409">
        <f>IFERROR(SMALL(EZ108:EZ310,ROW()-ROW($EZ$313)+1),"")</f>
        <v>0</v>
      </c>
      <c r="FA409">
        <f>IFERROR(SMALL(FA108:FA310,ROW()-ROW($FA$313)+1),"")</f>
        <v>0</v>
      </c>
      <c r="FB409">
        <f>IFERROR(SMALL(FB108:FB310,ROW()-ROW($FB$313)+1),"")</f>
        <v>0</v>
      </c>
      <c r="FC409">
        <f>IFERROR(SMALL(FC108:FC310,ROW()-ROW($FC$313)+1),"")</f>
        <v>0</v>
      </c>
      <c r="FD409">
        <f>IFERROR(SMALL(FD108:FD310,ROW()-ROW($FD$313)+1),"")</f>
        <v>0</v>
      </c>
      <c r="FE409">
        <f>IFERROR(SMALL(FE108:FE310,ROW()-ROW($FE$313)+1),"")</f>
        <v>0</v>
      </c>
      <c r="FF409">
        <f>IFERROR(SMALL(FF108:FF310,ROW()-ROW($FF$313)+1),"")</f>
        <v>0</v>
      </c>
      <c r="FG409">
        <f>IFERROR(SMALL(FG108:FG310,ROW()-ROW($FG$313)+1),"")</f>
        <v>0</v>
      </c>
      <c r="FH409">
        <f>IFERROR(SMALL(FH108:FH310,ROW()-ROW($FH$313)+1),"")</f>
        <v>0</v>
      </c>
      <c r="FI409">
        <f>IFERROR(SMALL(FI108:FI310,ROW()-ROW($FI$313)+1),"")</f>
        <v>0</v>
      </c>
      <c r="FJ409">
        <f>IFERROR(SMALL(FJ108:FJ310,ROW()-ROW($FJ$313)+1),"")</f>
        <v>0</v>
      </c>
      <c r="FK409">
        <f>IFERROR(SMALL(FK108:FK310,ROW()-ROW($FK$313)+1),"")</f>
        <v>0</v>
      </c>
      <c r="FL409">
        <f>IFERROR(SMALL(FL108:FL310,ROW()-ROW($FL$313)+1),"")</f>
        <v>0</v>
      </c>
      <c r="FM409">
        <f>IFERROR(SMALL(FM108:FM310,ROW()-ROW($FM$313)+1),"")</f>
        <v>0</v>
      </c>
      <c r="FN409">
        <f>IFERROR(SMALL(FN108:FN310,ROW()-ROW($FN$313)+1),"")</f>
        <v>0</v>
      </c>
      <c r="FO409">
        <f>IFERROR(SMALL(FO108:FO310,ROW()-ROW($FO$313)+1),"")</f>
        <v>0</v>
      </c>
      <c r="FP409">
        <f>IFERROR(SMALL(FP108:FP310,ROW()-ROW($FP$313)+1),"")</f>
        <v>0</v>
      </c>
      <c r="FQ409">
        <f>IFERROR(SMALL(FQ108:FQ310,ROW()-ROW($FQ$313)+1),"")</f>
        <v>0</v>
      </c>
      <c r="FR409">
        <f>IFERROR(SMALL(FR108:FR310,ROW()-ROW($FR$313)+1),"")</f>
        <v>0</v>
      </c>
      <c r="FS409">
        <f>IFERROR(SMALL(FS108:FS310,ROW()-ROW($FS$313)+1),"")</f>
        <v>0</v>
      </c>
      <c r="FT409">
        <f>IFERROR(SMALL(FT108:FT310,ROW()-ROW($FT$313)+1),"")</f>
        <v>0</v>
      </c>
      <c r="FU409">
        <f>IFERROR(SMALL(FU108:FU310,ROW()-ROW($FU$313)+1),"")</f>
        <v>0</v>
      </c>
      <c r="FV409">
        <f>IFERROR(SMALL(FV108:FV310,ROW()-ROW($FV$313)+1),"")</f>
        <v>0</v>
      </c>
      <c r="FW409">
        <f>IFERROR(SMALL(FW108:FW310,ROW()-ROW($FW$313)+1),"")</f>
        <v>0</v>
      </c>
      <c r="FX409">
        <f>IFERROR(SMALL(FX108:FX310,ROW()-ROW($FX$313)+1),"")</f>
        <v>0</v>
      </c>
      <c r="FY409">
        <f>IFERROR(SMALL(FY108:FY310,ROW()-ROW($FY$313)+1),"")</f>
        <v>0</v>
      </c>
      <c r="FZ409">
        <f>IFERROR(SMALL(FZ108:FZ310,ROW()-ROW($FZ$313)+1),"")</f>
        <v>0</v>
      </c>
      <c r="GA409">
        <f>IFERROR(SMALL(GA108:GA310,ROW()-ROW($GA$313)+1),"")</f>
        <v>0</v>
      </c>
      <c r="GB409">
        <f>IFERROR(SMALL(GB108:GB310,ROW()-ROW($GB$313)+1),"")</f>
        <v>0</v>
      </c>
      <c r="GC409">
        <f>IFERROR(SMALL(GC108:GC310,ROW()-ROW($GC$313)+1),"")</f>
        <v>0</v>
      </c>
      <c r="GD409">
        <f>IFERROR(SMALL(GD108:GD310,ROW()-ROW($GD$313)+1),"")</f>
        <v>0</v>
      </c>
      <c r="GE409">
        <f>IFERROR(SMALL(GE108:GE310,ROW()-ROW($GE$313)+1),"")</f>
        <v>0</v>
      </c>
      <c r="GF409">
        <f>IFERROR(SMALL(GF108:GF310,ROW()-ROW($GF$313)+1),"")</f>
        <v>0</v>
      </c>
      <c r="GG409">
        <f>IFERROR(SMALL(GG108:GG310,ROW()-ROW($GG$313)+1),"")</f>
        <v>0</v>
      </c>
      <c r="GH409">
        <f>IFERROR(SMALL(GH108:GH310,ROW()-ROW($GH$313)+1),"")</f>
        <v>0</v>
      </c>
      <c r="GI409">
        <f>IFERROR(SMALL(GI108:GI310,ROW()-ROW($GI$313)+1),"")</f>
        <v>0</v>
      </c>
      <c r="GJ409">
        <f>IFERROR(SMALL(GJ108:GJ310,ROW()-ROW($GJ$313)+1),"")</f>
        <v>0</v>
      </c>
      <c r="GK409">
        <f>IFERROR(SMALL(GK108:GK310,ROW()-ROW($GK$313)+1),"")</f>
        <v>0</v>
      </c>
      <c r="GL409">
        <f>IFERROR(SMALL(GL108:GL310,ROW()-ROW($GL$313)+1),"")</f>
        <v>0</v>
      </c>
      <c r="GM409">
        <f>IFERROR(SMALL(GM108:GM310,ROW()-ROW($GM$313)+1),"")</f>
        <v>0</v>
      </c>
      <c r="GN409">
        <f>IFERROR(SMALL(GN108:GN310,ROW()-ROW($GN$313)+1),"")</f>
        <v>0</v>
      </c>
      <c r="GO409">
        <f>IFERROR(SMALL(GO108:GO310,ROW()-ROW($GO$313)+1),"")</f>
        <v>0</v>
      </c>
      <c r="GP409">
        <f>IFERROR(SMALL(GP108:GP310,ROW()-ROW($GP$313)+1),"")</f>
        <v>0</v>
      </c>
      <c r="GQ409">
        <f>IFERROR(SMALL(GQ108:GQ310,ROW()-ROW($GQ$313)+1),"")</f>
        <v>0</v>
      </c>
      <c r="GR409">
        <f>IFERROR(SMALL(GR108:GR310,ROW()-ROW($GR$313)+1),"")</f>
        <v>0</v>
      </c>
      <c r="GS409">
        <f>IFERROR(SMALL(GS108:GS310,ROW()-ROW($GS$313)+1),"")</f>
        <v>0</v>
      </c>
      <c r="GT409">
        <f>IFERROR(SMALL(GT108:GT310,ROW()-ROW($GT$313)+1),"")</f>
        <v>0</v>
      </c>
      <c r="GU409">
        <f>IFERROR(SMALL(GU108:GU310,ROW()-ROW($GU$313)+1),"")</f>
        <v>0</v>
      </c>
      <c r="GV409">
        <f>IFERROR(SMALL(GV108:GV310,ROW()-ROW($GV$313)+1),"")</f>
        <v>0</v>
      </c>
      <c r="GW409">
        <f>IFERROR(SMALL(GW108:GW310,ROW()-ROW($GW$313)+1),"")</f>
        <v>0</v>
      </c>
      <c r="GX409">
        <f>IFERROR(SMALL(GX108:GX310,ROW()-ROW($GX$313)+1),"")</f>
        <v>0</v>
      </c>
      <c r="GY409">
        <f>IFERROR(SMALL(GY108:GY310,ROW()-ROW($GY$313)+1),"")</f>
        <v>0</v>
      </c>
      <c r="GZ409">
        <f>IFERROR(SMALL(GZ108:GZ310,ROW()-ROW($GZ$313)+1),"")</f>
        <v>0</v>
      </c>
      <c r="HA409">
        <f>IFERROR(SMALL(HA108:HA310,ROW()-ROW($HA$313)+1),"")</f>
        <v>0</v>
      </c>
      <c r="HB409">
        <f>IFERROR(SMALL(HB108:HB310,ROW()-ROW($HB$313)+1),"")</f>
        <v>0</v>
      </c>
      <c r="HC409">
        <f>IFERROR(SMALL(HC108:HC310,ROW()-ROW($HC$313)+1),"")</f>
        <v>0</v>
      </c>
      <c r="HD409">
        <f>IFERROR(SMALL(HD108:HD310,ROW()-ROW($HD$313)+1),"")</f>
        <v>0</v>
      </c>
      <c r="HE409">
        <f>IFERROR(SMALL(HE108:HE310,ROW()-ROW($HE$313)+1),"")</f>
        <v>0</v>
      </c>
      <c r="HF409">
        <f>IFERROR(SMALL(HF108:HF310,ROW()-ROW($HF$313)+1),"")</f>
        <v>0</v>
      </c>
    </row>
    <row r="410" spans="5:214">
      <c r="E410">
        <f>IFERROR(SMALL(E108:E310,ROW()-ROW($E$313)+1),"")</f>
        <v>0</v>
      </c>
      <c r="F410">
        <f>IFERROR(SMALL(F108:F310,ROW()-ROW($F$313)+1),"")</f>
        <v>0</v>
      </c>
      <c r="G410">
        <f>IFERROR(SMALL(G108:G310,ROW()-ROW($G$313)+1),"")</f>
        <v>0</v>
      </c>
      <c r="H410">
        <f>IFERROR(SMALL(H108:H310,ROW()-ROW($H$313)+1),"")</f>
        <v>0</v>
      </c>
      <c r="I410">
        <f>IFERROR(SMALL(I108:I310,ROW()-ROW($I$313)+1),"")</f>
        <v>0</v>
      </c>
      <c r="J410">
        <f>IFERROR(SMALL(J108:J310,ROW()-ROW($J$313)+1),"")</f>
        <v>0</v>
      </c>
      <c r="K410">
        <f>IFERROR(SMALL(K108:K310,ROW()-ROW($K$313)+1),"")</f>
        <v>0</v>
      </c>
      <c r="L410">
        <f>IFERROR(SMALL(L108:L310,ROW()-ROW($L$313)+1),"")</f>
        <v>0</v>
      </c>
      <c r="M410">
        <f>IFERROR(SMALL(M108:M310,ROW()-ROW($M$313)+1),"")</f>
        <v>0</v>
      </c>
      <c r="N410">
        <f>IFERROR(SMALL(N108:N310,ROW()-ROW($N$313)+1),"")</f>
        <v>0</v>
      </c>
      <c r="O410">
        <f>IFERROR(SMALL(O108:O310,ROW()-ROW($O$313)+1),"")</f>
        <v>0</v>
      </c>
      <c r="P410">
        <f>IFERROR(SMALL(P108:P310,ROW()-ROW($P$313)+1),"")</f>
        <v>0</v>
      </c>
      <c r="Q410">
        <f>IFERROR(SMALL(Q108:Q310,ROW()-ROW($Q$313)+1),"")</f>
        <v>0</v>
      </c>
      <c r="R410">
        <f>IFERROR(SMALL(R108:R310,ROW()-ROW($R$313)+1),"")</f>
        <v>0</v>
      </c>
      <c r="S410">
        <f>IFERROR(SMALL(S108:S310,ROW()-ROW($S$313)+1),"")</f>
        <v>0</v>
      </c>
      <c r="T410">
        <f>IFERROR(SMALL(T108:T310,ROW()-ROW($T$313)+1),"")</f>
        <v>0</v>
      </c>
      <c r="U410">
        <f>IFERROR(SMALL(U108:U310,ROW()-ROW($U$313)+1),"")</f>
        <v>0</v>
      </c>
      <c r="V410">
        <f>IFERROR(SMALL(V108:V310,ROW()-ROW($V$313)+1),"")</f>
        <v>0</v>
      </c>
      <c r="W410">
        <f>IFERROR(SMALL(W108:W310,ROW()-ROW($W$313)+1),"")</f>
        <v>0</v>
      </c>
      <c r="X410">
        <f>IFERROR(SMALL(X108:X310,ROW()-ROW($X$313)+1),"")</f>
        <v>0</v>
      </c>
      <c r="Y410">
        <f>IFERROR(SMALL(Y108:Y310,ROW()-ROW($Y$313)+1),"")</f>
        <v>0</v>
      </c>
      <c r="Z410">
        <f>IFERROR(SMALL(Z108:Z310,ROW()-ROW($Z$313)+1),"")</f>
        <v>0</v>
      </c>
      <c r="AA410">
        <f>IFERROR(SMALL(AA108:AA310,ROW()-ROW($AA$313)+1),"")</f>
        <v>0</v>
      </c>
      <c r="AB410">
        <f>IFERROR(SMALL(AB108:AB310,ROW()-ROW($AB$313)+1),"")</f>
        <v>0</v>
      </c>
      <c r="AC410">
        <f>IFERROR(SMALL(AC108:AC310,ROW()-ROW($AC$313)+1),"")</f>
        <v>0</v>
      </c>
      <c r="AD410">
        <f>IFERROR(SMALL(AD108:AD310,ROW()-ROW($AD$313)+1),"")</f>
        <v>0</v>
      </c>
      <c r="AE410">
        <f>IFERROR(SMALL(AE108:AE310,ROW()-ROW($AE$313)+1),"")</f>
        <v>0</v>
      </c>
      <c r="AF410">
        <f>IFERROR(SMALL(AF108:AF310,ROW()-ROW($AF$313)+1),"")</f>
        <v>0</v>
      </c>
      <c r="AG410">
        <f>IFERROR(SMALL(AG108:AG310,ROW()-ROW($AG$313)+1),"")</f>
        <v>0</v>
      </c>
      <c r="AH410">
        <f>IFERROR(SMALL(AH108:AH310,ROW()-ROW($AH$313)+1),"")</f>
        <v>0</v>
      </c>
      <c r="AI410">
        <f>IFERROR(SMALL(AI108:AI310,ROW()-ROW($AI$313)+1),"")</f>
        <v>0</v>
      </c>
      <c r="AJ410">
        <f>IFERROR(SMALL(AJ108:AJ310,ROW()-ROW($AJ$313)+1),"")</f>
        <v>0</v>
      </c>
      <c r="AK410">
        <f>IFERROR(SMALL(AK108:AK310,ROW()-ROW($AK$313)+1),"")</f>
        <v>0</v>
      </c>
      <c r="AL410">
        <f>IFERROR(SMALL(AL108:AL310,ROW()-ROW($AL$313)+1),"")</f>
        <v>0</v>
      </c>
      <c r="AM410">
        <f>IFERROR(SMALL(AM108:AM310,ROW()-ROW($AM$313)+1),"")</f>
        <v>0</v>
      </c>
      <c r="AN410">
        <f>IFERROR(SMALL(AN108:AN310,ROW()-ROW($AN$313)+1),"")</f>
        <v>0</v>
      </c>
      <c r="AO410">
        <f>IFERROR(SMALL(AO108:AO310,ROW()-ROW($AO$313)+1),"")</f>
        <v>0</v>
      </c>
      <c r="AP410">
        <f>IFERROR(SMALL(AP108:AP310,ROW()-ROW($AP$313)+1),"")</f>
        <v>0</v>
      </c>
      <c r="AQ410">
        <f>IFERROR(SMALL(AQ108:AQ310,ROW()-ROW($AQ$313)+1),"")</f>
        <v>0</v>
      </c>
      <c r="AR410">
        <f>IFERROR(SMALL(AR108:AR310,ROW()-ROW($AR$313)+1),"")</f>
        <v>0</v>
      </c>
      <c r="AS410">
        <f>IFERROR(SMALL(AS108:AS310,ROW()-ROW($AS$313)+1),"")</f>
        <v>0</v>
      </c>
      <c r="AT410">
        <f>IFERROR(SMALL(AT108:AT310,ROW()-ROW($AT$313)+1),"")</f>
        <v>0</v>
      </c>
      <c r="AU410">
        <f>IFERROR(SMALL(AU108:AU310,ROW()-ROW($AU$313)+1),"")</f>
        <v>0</v>
      </c>
      <c r="AV410">
        <f>IFERROR(SMALL(AV108:AV310,ROW()-ROW($AV$313)+1),"")</f>
        <v>0</v>
      </c>
      <c r="AW410">
        <f>IFERROR(SMALL(AW108:AW310,ROW()-ROW($AW$313)+1),"")</f>
        <v>0</v>
      </c>
      <c r="AX410">
        <f>IFERROR(SMALL(AX108:AX310,ROW()-ROW($AX$313)+1),"")</f>
        <v>0</v>
      </c>
      <c r="AY410">
        <f>IFERROR(SMALL(AY108:AY310,ROW()-ROW($AY$313)+1),"")</f>
        <v>0</v>
      </c>
      <c r="AZ410">
        <f>IFERROR(SMALL(AZ108:AZ310,ROW()-ROW($AZ$313)+1),"")</f>
        <v>0</v>
      </c>
      <c r="BA410">
        <f>IFERROR(SMALL(BA108:BA310,ROW()-ROW($BA$313)+1),"")</f>
        <v>0</v>
      </c>
      <c r="BB410">
        <f>IFERROR(SMALL(BB108:BB310,ROW()-ROW($BB$313)+1),"")</f>
        <v>0</v>
      </c>
      <c r="BC410">
        <f>IFERROR(SMALL(BC108:BC310,ROW()-ROW($BC$313)+1),"")</f>
        <v>0</v>
      </c>
      <c r="BD410">
        <f>IFERROR(SMALL(BD108:BD310,ROW()-ROW($BD$313)+1),"")</f>
        <v>0</v>
      </c>
      <c r="BE410">
        <f>IFERROR(SMALL(BE108:BE310,ROW()-ROW($BE$313)+1),"")</f>
        <v>0</v>
      </c>
      <c r="BF410">
        <f>IFERROR(SMALL(BF108:BF310,ROW()-ROW($BF$313)+1),"")</f>
        <v>0</v>
      </c>
      <c r="BG410">
        <f>IFERROR(SMALL(BG108:BG310,ROW()-ROW($BG$313)+1),"")</f>
        <v>0</v>
      </c>
      <c r="BH410">
        <f>IFERROR(SMALL(BH108:BH310,ROW()-ROW($BH$313)+1),"")</f>
        <v>0</v>
      </c>
      <c r="BI410">
        <f>IFERROR(SMALL(BI108:BI310,ROW()-ROW($BI$313)+1),"")</f>
        <v>0</v>
      </c>
      <c r="BJ410">
        <f>IFERROR(SMALL(BJ108:BJ310,ROW()-ROW($BJ$313)+1),"")</f>
        <v>0</v>
      </c>
      <c r="BK410">
        <f>IFERROR(SMALL(BK108:BK310,ROW()-ROW($BK$313)+1),"")</f>
        <v>0</v>
      </c>
      <c r="BL410">
        <f>IFERROR(SMALL(BL108:BL310,ROW()-ROW($BL$313)+1),"")</f>
        <v>0</v>
      </c>
      <c r="BM410">
        <f>IFERROR(SMALL(BM108:BM310,ROW()-ROW($BM$313)+1),"")</f>
        <v>0</v>
      </c>
      <c r="BN410">
        <f>IFERROR(SMALL(BN108:BN310,ROW()-ROW($BN$313)+1),"")</f>
        <v>0</v>
      </c>
      <c r="BO410">
        <f>IFERROR(SMALL(BO108:BO310,ROW()-ROW($BO$313)+1),"")</f>
        <v>0</v>
      </c>
      <c r="BP410">
        <f>IFERROR(SMALL(BP108:BP310,ROW()-ROW($BP$313)+1),"")</f>
        <v>0</v>
      </c>
      <c r="BQ410">
        <f>IFERROR(SMALL(BQ108:BQ310,ROW()-ROW($BQ$313)+1),"")</f>
        <v>0</v>
      </c>
      <c r="BR410">
        <f>IFERROR(SMALL(BR108:BR310,ROW()-ROW($BR$313)+1),"")</f>
        <v>0</v>
      </c>
      <c r="BS410">
        <f>IFERROR(SMALL(BS108:BS310,ROW()-ROW($BS$313)+1),"")</f>
        <v>0</v>
      </c>
      <c r="BT410">
        <f>IFERROR(SMALL(BT108:BT310,ROW()-ROW($BT$313)+1),"")</f>
        <v>0</v>
      </c>
      <c r="BU410">
        <f>IFERROR(SMALL(BU108:BU310,ROW()-ROW($BU$313)+1),"")</f>
        <v>0</v>
      </c>
      <c r="BV410">
        <f>IFERROR(SMALL(BV108:BV310,ROW()-ROW($BV$313)+1),"")</f>
        <v>0</v>
      </c>
      <c r="BW410">
        <f>IFERROR(SMALL(BW108:BW310,ROW()-ROW($BW$313)+1),"")</f>
        <v>0</v>
      </c>
      <c r="BX410">
        <f>IFERROR(SMALL(BX108:BX310,ROW()-ROW($BX$313)+1),"")</f>
        <v>0</v>
      </c>
      <c r="BY410">
        <f>IFERROR(SMALL(BY108:BY310,ROW()-ROW($BY$313)+1),"")</f>
        <v>0</v>
      </c>
      <c r="BZ410">
        <f>IFERROR(SMALL(BZ108:BZ310,ROW()-ROW($BZ$313)+1),"")</f>
        <v>0</v>
      </c>
      <c r="CA410">
        <f>IFERROR(SMALL(CA108:CA310,ROW()-ROW($CA$313)+1),"")</f>
        <v>0</v>
      </c>
      <c r="CB410">
        <f>IFERROR(SMALL(CB108:CB310,ROW()-ROW($CB$313)+1),"")</f>
        <v>0</v>
      </c>
      <c r="CC410">
        <f>IFERROR(SMALL(CC108:CC310,ROW()-ROW($CC$313)+1),"")</f>
        <v>0</v>
      </c>
      <c r="CD410">
        <f>IFERROR(SMALL(CD108:CD310,ROW()-ROW($CD$313)+1),"")</f>
        <v>0</v>
      </c>
      <c r="CE410">
        <f>IFERROR(SMALL(CE108:CE310,ROW()-ROW($CE$313)+1),"")</f>
        <v>0</v>
      </c>
      <c r="CF410">
        <f>IFERROR(SMALL(CF108:CF310,ROW()-ROW($CF$313)+1),"")</f>
        <v>0</v>
      </c>
      <c r="CG410">
        <f>IFERROR(SMALL(CG108:CG310,ROW()-ROW($CG$313)+1),"")</f>
        <v>0</v>
      </c>
      <c r="CH410">
        <f>IFERROR(SMALL(CH108:CH310,ROW()-ROW($CH$313)+1),"")</f>
        <v>0</v>
      </c>
      <c r="CI410">
        <f>IFERROR(SMALL(CI108:CI310,ROW()-ROW($CI$313)+1),"")</f>
        <v>0</v>
      </c>
      <c r="CJ410">
        <f>IFERROR(SMALL(CJ108:CJ310,ROW()-ROW($CJ$313)+1),"")</f>
        <v>0</v>
      </c>
      <c r="CK410">
        <f>IFERROR(SMALL(CK108:CK310,ROW()-ROW($CK$313)+1),"")</f>
        <v>0</v>
      </c>
      <c r="CL410">
        <f>IFERROR(SMALL(CL108:CL310,ROW()-ROW($CL$313)+1),"")</f>
        <v>0</v>
      </c>
      <c r="CM410">
        <f>IFERROR(SMALL(CM108:CM310,ROW()-ROW($CM$313)+1),"")</f>
        <v>0</v>
      </c>
      <c r="CN410">
        <f>IFERROR(SMALL(CN108:CN310,ROW()-ROW($CN$313)+1),"")</f>
        <v>0</v>
      </c>
      <c r="CO410">
        <f>IFERROR(SMALL(CO108:CO310,ROW()-ROW($CO$313)+1),"")</f>
        <v>0</v>
      </c>
      <c r="CP410">
        <f>IFERROR(SMALL(CP108:CP310,ROW()-ROW($CP$313)+1),"")</f>
        <v>0</v>
      </c>
      <c r="CQ410">
        <f>IFERROR(SMALL(CQ108:CQ310,ROW()-ROW($CQ$313)+1),"")</f>
        <v>0</v>
      </c>
      <c r="CR410">
        <f>IFERROR(SMALL(CR108:CR310,ROW()-ROW($CR$313)+1),"")</f>
        <v>0</v>
      </c>
      <c r="CS410">
        <f>IFERROR(SMALL(CS108:CS310,ROW()-ROW($CS$313)+1),"")</f>
        <v>0</v>
      </c>
      <c r="CT410">
        <f>IFERROR(SMALL(CT108:CT310,ROW()-ROW($CT$313)+1),"")</f>
        <v>0</v>
      </c>
      <c r="CU410">
        <f>IFERROR(SMALL(CU108:CU310,ROW()-ROW($CU$313)+1),"")</f>
        <v>0</v>
      </c>
      <c r="CV410">
        <f>IFERROR(SMALL(CV108:CV310,ROW()-ROW($CV$313)+1),"")</f>
        <v>0</v>
      </c>
      <c r="CW410">
        <f>IFERROR(SMALL(CW108:CW310,ROW()-ROW($CW$313)+1),"")</f>
        <v>0</v>
      </c>
      <c r="CX410">
        <f>IFERROR(SMALL(CX108:CX310,ROW()-ROW($CX$313)+1),"")</f>
        <v>0</v>
      </c>
      <c r="CY410">
        <f>IFERROR(SMALL(CY108:CY310,ROW()-ROW($CY$313)+1),"")</f>
        <v>0</v>
      </c>
      <c r="CZ410">
        <f>IFERROR(SMALL(CZ108:CZ310,ROW()-ROW($CZ$313)+1),"")</f>
        <v>0</v>
      </c>
      <c r="DA410">
        <f>IFERROR(SMALL(DA108:DA310,ROW()-ROW($DA$313)+1),"")</f>
        <v>0</v>
      </c>
      <c r="DB410">
        <f>IFERROR(SMALL(DB108:DB310,ROW()-ROW($DB$313)+1),"")</f>
        <v>0</v>
      </c>
      <c r="DC410">
        <f>IFERROR(SMALL(DC108:DC310,ROW()-ROW($DC$313)+1),"")</f>
        <v>0</v>
      </c>
      <c r="DD410">
        <f>IFERROR(SMALL(DD108:DD310,ROW()-ROW($DD$313)+1),"")</f>
        <v>0</v>
      </c>
      <c r="DG410">
        <f>IFERROR(SMALL(DG108:DG310,ROW()-ROW($DG$313)+1),"")</f>
        <v>0</v>
      </c>
      <c r="DH410">
        <f>IFERROR(SMALL(DH108:DH310,ROW()-ROW($DH$313)+1),"")</f>
        <v>0</v>
      </c>
      <c r="DI410">
        <f>IFERROR(SMALL(DI108:DI310,ROW()-ROW($DI$313)+1),"")</f>
        <v>0</v>
      </c>
      <c r="DJ410">
        <f>IFERROR(SMALL(DJ108:DJ310,ROW()-ROW($DJ$313)+1),"")</f>
        <v>0</v>
      </c>
      <c r="DK410">
        <f>IFERROR(SMALL(DK108:DK310,ROW()-ROW($DK$313)+1),"")</f>
        <v>0</v>
      </c>
      <c r="DL410">
        <f>IFERROR(SMALL(DL108:DL310,ROW()-ROW($DL$313)+1),"")</f>
        <v>0</v>
      </c>
      <c r="DM410">
        <f>IFERROR(SMALL(DM108:DM310,ROW()-ROW($DM$313)+1),"")</f>
        <v>0</v>
      </c>
      <c r="DN410">
        <f>IFERROR(SMALL(DN108:DN310,ROW()-ROW($DN$313)+1),"")</f>
        <v>0</v>
      </c>
      <c r="DO410">
        <f>IFERROR(SMALL(DO108:DO310,ROW()-ROW($DO$313)+1),"")</f>
        <v>0</v>
      </c>
      <c r="DP410">
        <f>IFERROR(SMALL(DP108:DP310,ROW()-ROW($DP$313)+1),"")</f>
        <v>0</v>
      </c>
      <c r="DQ410">
        <f>IFERROR(SMALL(DQ108:DQ310,ROW()-ROW($DQ$313)+1),"")</f>
        <v>0</v>
      </c>
      <c r="DR410">
        <f>IFERROR(SMALL(DR108:DR310,ROW()-ROW($DR$313)+1),"")</f>
        <v>0</v>
      </c>
      <c r="DS410">
        <f>IFERROR(SMALL(DS108:DS310,ROW()-ROW($DS$313)+1),"")</f>
        <v>0</v>
      </c>
      <c r="DT410">
        <f>IFERROR(SMALL(DT108:DT310,ROW()-ROW($DT$313)+1),"")</f>
        <v>0</v>
      </c>
      <c r="DU410">
        <f>IFERROR(SMALL(DU108:DU310,ROW()-ROW($DU$313)+1),"")</f>
        <v>0</v>
      </c>
      <c r="DV410">
        <f>IFERROR(SMALL(DV108:DV310,ROW()-ROW($DV$313)+1),"")</f>
        <v>0</v>
      </c>
      <c r="DW410">
        <f>IFERROR(SMALL(DW108:DW310,ROW()-ROW($DW$313)+1),"")</f>
        <v>0</v>
      </c>
      <c r="DX410">
        <f>IFERROR(SMALL(DX108:DX310,ROW()-ROW($DX$313)+1),"")</f>
        <v>0</v>
      </c>
      <c r="DY410">
        <f>IFERROR(SMALL(DY108:DY310,ROW()-ROW($DY$313)+1),"")</f>
        <v>0</v>
      </c>
      <c r="DZ410">
        <f>IFERROR(SMALL(DZ108:DZ310,ROW()-ROW($DZ$313)+1),"")</f>
        <v>0</v>
      </c>
      <c r="EA410">
        <f>IFERROR(SMALL(EA108:EA310,ROW()-ROW($EA$313)+1),"")</f>
        <v>0</v>
      </c>
      <c r="EB410">
        <f>IFERROR(SMALL(EB108:EB310,ROW()-ROW($EB$313)+1),"")</f>
        <v>0</v>
      </c>
      <c r="EC410">
        <f>IFERROR(SMALL(EC108:EC310,ROW()-ROW($EC$313)+1),"")</f>
        <v>0</v>
      </c>
      <c r="ED410">
        <f>IFERROR(SMALL(ED108:ED310,ROW()-ROW($ED$313)+1),"")</f>
        <v>0</v>
      </c>
      <c r="EE410">
        <f>IFERROR(SMALL(EE108:EE310,ROW()-ROW($EE$313)+1),"")</f>
        <v>0</v>
      </c>
      <c r="EF410">
        <f>IFERROR(SMALL(EF108:EF310,ROW()-ROW($EF$313)+1),"")</f>
        <v>0</v>
      </c>
      <c r="EG410">
        <f>IFERROR(SMALL(EG108:EG310,ROW()-ROW($EG$313)+1),"")</f>
        <v>0</v>
      </c>
      <c r="EH410">
        <f>IFERROR(SMALL(EH108:EH310,ROW()-ROW($EH$313)+1),"")</f>
        <v>0</v>
      </c>
      <c r="EI410">
        <f>IFERROR(SMALL(EI108:EI310,ROW()-ROW($EI$313)+1),"")</f>
        <v>0</v>
      </c>
      <c r="EJ410">
        <f>IFERROR(SMALL(EJ108:EJ310,ROW()-ROW($EJ$313)+1),"")</f>
        <v>0</v>
      </c>
      <c r="EK410">
        <f>IFERROR(SMALL(EK108:EK310,ROW()-ROW($EK$313)+1),"")</f>
        <v>0</v>
      </c>
      <c r="EL410">
        <f>IFERROR(SMALL(EL108:EL310,ROW()-ROW($EL$313)+1),"")</f>
        <v>0</v>
      </c>
      <c r="EM410">
        <f>IFERROR(SMALL(EM108:EM310,ROW()-ROW($EM$313)+1),"")</f>
        <v>0</v>
      </c>
      <c r="EN410">
        <f>IFERROR(SMALL(EN108:EN310,ROW()-ROW($EN$313)+1),"")</f>
        <v>0</v>
      </c>
      <c r="EO410">
        <f>IFERROR(SMALL(EO108:EO310,ROW()-ROW($EO$313)+1),"")</f>
        <v>0</v>
      </c>
      <c r="EP410">
        <f>IFERROR(SMALL(EP108:EP310,ROW()-ROW($EP$313)+1),"")</f>
        <v>0</v>
      </c>
      <c r="EQ410">
        <f>IFERROR(SMALL(EQ108:EQ310,ROW()-ROW($EQ$313)+1),"")</f>
        <v>0</v>
      </c>
      <c r="ER410">
        <f>IFERROR(SMALL(ER108:ER310,ROW()-ROW($ER$313)+1),"")</f>
        <v>0</v>
      </c>
      <c r="ES410">
        <f>IFERROR(SMALL(ES108:ES310,ROW()-ROW($ES$313)+1),"")</f>
        <v>0</v>
      </c>
      <c r="ET410">
        <f>IFERROR(SMALL(ET108:ET310,ROW()-ROW($ET$313)+1),"")</f>
        <v>0</v>
      </c>
      <c r="EU410">
        <f>IFERROR(SMALL(EU108:EU310,ROW()-ROW($EU$313)+1),"")</f>
        <v>0</v>
      </c>
      <c r="EV410">
        <f>IFERROR(SMALL(EV108:EV310,ROW()-ROW($EV$313)+1),"")</f>
        <v>0</v>
      </c>
      <c r="EW410">
        <f>IFERROR(SMALL(EW108:EW310,ROW()-ROW($EW$313)+1),"")</f>
        <v>0</v>
      </c>
      <c r="EX410">
        <f>IFERROR(SMALL(EX108:EX310,ROW()-ROW($EX$313)+1),"")</f>
        <v>0</v>
      </c>
      <c r="EY410">
        <f>IFERROR(SMALL(EY108:EY310,ROW()-ROW($EY$313)+1),"")</f>
        <v>0</v>
      </c>
      <c r="EZ410">
        <f>IFERROR(SMALL(EZ108:EZ310,ROW()-ROW($EZ$313)+1),"")</f>
        <v>0</v>
      </c>
      <c r="FA410">
        <f>IFERROR(SMALL(FA108:FA310,ROW()-ROW($FA$313)+1),"")</f>
        <v>0</v>
      </c>
      <c r="FB410">
        <f>IFERROR(SMALL(FB108:FB310,ROW()-ROW($FB$313)+1),"")</f>
        <v>0</v>
      </c>
      <c r="FC410">
        <f>IFERROR(SMALL(FC108:FC310,ROW()-ROW($FC$313)+1),"")</f>
        <v>0</v>
      </c>
      <c r="FD410">
        <f>IFERROR(SMALL(FD108:FD310,ROW()-ROW($FD$313)+1),"")</f>
        <v>0</v>
      </c>
      <c r="FE410">
        <f>IFERROR(SMALL(FE108:FE310,ROW()-ROW($FE$313)+1),"")</f>
        <v>0</v>
      </c>
      <c r="FF410">
        <f>IFERROR(SMALL(FF108:FF310,ROW()-ROW($FF$313)+1),"")</f>
        <v>0</v>
      </c>
      <c r="FG410">
        <f>IFERROR(SMALL(FG108:FG310,ROW()-ROW($FG$313)+1),"")</f>
        <v>0</v>
      </c>
      <c r="FH410">
        <f>IFERROR(SMALL(FH108:FH310,ROW()-ROW($FH$313)+1),"")</f>
        <v>0</v>
      </c>
      <c r="FI410">
        <f>IFERROR(SMALL(FI108:FI310,ROW()-ROW($FI$313)+1),"")</f>
        <v>0</v>
      </c>
      <c r="FJ410">
        <f>IFERROR(SMALL(FJ108:FJ310,ROW()-ROW($FJ$313)+1),"")</f>
        <v>0</v>
      </c>
      <c r="FK410">
        <f>IFERROR(SMALL(FK108:FK310,ROW()-ROW($FK$313)+1),"")</f>
        <v>0</v>
      </c>
      <c r="FL410">
        <f>IFERROR(SMALL(FL108:FL310,ROW()-ROW($FL$313)+1),"")</f>
        <v>0</v>
      </c>
      <c r="FM410">
        <f>IFERROR(SMALL(FM108:FM310,ROW()-ROW($FM$313)+1),"")</f>
        <v>0</v>
      </c>
      <c r="FN410">
        <f>IFERROR(SMALL(FN108:FN310,ROW()-ROW($FN$313)+1),"")</f>
        <v>0</v>
      </c>
      <c r="FO410">
        <f>IFERROR(SMALL(FO108:FO310,ROW()-ROW($FO$313)+1),"")</f>
        <v>0</v>
      </c>
      <c r="FP410">
        <f>IFERROR(SMALL(FP108:FP310,ROW()-ROW($FP$313)+1),"")</f>
        <v>0</v>
      </c>
      <c r="FQ410">
        <f>IFERROR(SMALL(FQ108:FQ310,ROW()-ROW($FQ$313)+1),"")</f>
        <v>0</v>
      </c>
      <c r="FR410">
        <f>IFERROR(SMALL(FR108:FR310,ROW()-ROW($FR$313)+1),"")</f>
        <v>0</v>
      </c>
      <c r="FS410">
        <f>IFERROR(SMALL(FS108:FS310,ROW()-ROW($FS$313)+1),"")</f>
        <v>0</v>
      </c>
      <c r="FT410">
        <f>IFERROR(SMALL(FT108:FT310,ROW()-ROW($FT$313)+1),"")</f>
        <v>0</v>
      </c>
      <c r="FU410">
        <f>IFERROR(SMALL(FU108:FU310,ROW()-ROW($FU$313)+1),"")</f>
        <v>0</v>
      </c>
      <c r="FV410">
        <f>IFERROR(SMALL(FV108:FV310,ROW()-ROW($FV$313)+1),"")</f>
        <v>0</v>
      </c>
      <c r="FW410">
        <f>IFERROR(SMALL(FW108:FW310,ROW()-ROW($FW$313)+1),"")</f>
        <v>0</v>
      </c>
      <c r="FX410">
        <f>IFERROR(SMALL(FX108:FX310,ROW()-ROW($FX$313)+1),"")</f>
        <v>0</v>
      </c>
      <c r="FY410">
        <f>IFERROR(SMALL(FY108:FY310,ROW()-ROW($FY$313)+1),"")</f>
        <v>0</v>
      </c>
      <c r="FZ410">
        <f>IFERROR(SMALL(FZ108:FZ310,ROW()-ROW($FZ$313)+1),"")</f>
        <v>0</v>
      </c>
      <c r="GA410">
        <f>IFERROR(SMALL(GA108:GA310,ROW()-ROW($GA$313)+1),"")</f>
        <v>0</v>
      </c>
      <c r="GB410">
        <f>IFERROR(SMALL(GB108:GB310,ROW()-ROW($GB$313)+1),"")</f>
        <v>0</v>
      </c>
      <c r="GC410">
        <f>IFERROR(SMALL(GC108:GC310,ROW()-ROW($GC$313)+1),"")</f>
        <v>0</v>
      </c>
      <c r="GD410">
        <f>IFERROR(SMALL(GD108:GD310,ROW()-ROW($GD$313)+1),"")</f>
        <v>0</v>
      </c>
      <c r="GE410">
        <f>IFERROR(SMALL(GE108:GE310,ROW()-ROW($GE$313)+1),"")</f>
        <v>0</v>
      </c>
      <c r="GF410">
        <f>IFERROR(SMALL(GF108:GF310,ROW()-ROW($GF$313)+1),"")</f>
        <v>0</v>
      </c>
      <c r="GG410">
        <f>IFERROR(SMALL(GG108:GG310,ROW()-ROW($GG$313)+1),"")</f>
        <v>0</v>
      </c>
      <c r="GH410">
        <f>IFERROR(SMALL(GH108:GH310,ROW()-ROW($GH$313)+1),"")</f>
        <v>0</v>
      </c>
      <c r="GI410">
        <f>IFERROR(SMALL(GI108:GI310,ROW()-ROW($GI$313)+1),"")</f>
        <v>0</v>
      </c>
      <c r="GJ410">
        <f>IFERROR(SMALL(GJ108:GJ310,ROW()-ROW($GJ$313)+1),"")</f>
        <v>0</v>
      </c>
      <c r="GK410">
        <f>IFERROR(SMALL(GK108:GK310,ROW()-ROW($GK$313)+1),"")</f>
        <v>0</v>
      </c>
      <c r="GL410">
        <f>IFERROR(SMALL(GL108:GL310,ROW()-ROW($GL$313)+1),"")</f>
        <v>0</v>
      </c>
      <c r="GM410">
        <f>IFERROR(SMALL(GM108:GM310,ROW()-ROW($GM$313)+1),"")</f>
        <v>0</v>
      </c>
      <c r="GN410">
        <f>IFERROR(SMALL(GN108:GN310,ROW()-ROW($GN$313)+1),"")</f>
        <v>0</v>
      </c>
      <c r="GO410">
        <f>IFERROR(SMALL(GO108:GO310,ROW()-ROW($GO$313)+1),"")</f>
        <v>0</v>
      </c>
      <c r="GP410">
        <f>IFERROR(SMALL(GP108:GP310,ROW()-ROW($GP$313)+1),"")</f>
        <v>0</v>
      </c>
      <c r="GQ410">
        <f>IFERROR(SMALL(GQ108:GQ310,ROW()-ROW($GQ$313)+1),"")</f>
        <v>0</v>
      </c>
      <c r="GR410">
        <f>IFERROR(SMALL(GR108:GR310,ROW()-ROW($GR$313)+1),"")</f>
        <v>0</v>
      </c>
      <c r="GS410">
        <f>IFERROR(SMALL(GS108:GS310,ROW()-ROW($GS$313)+1),"")</f>
        <v>0</v>
      </c>
      <c r="GT410">
        <f>IFERROR(SMALL(GT108:GT310,ROW()-ROW($GT$313)+1),"")</f>
        <v>0</v>
      </c>
      <c r="GU410">
        <f>IFERROR(SMALL(GU108:GU310,ROW()-ROW($GU$313)+1),"")</f>
        <v>0</v>
      </c>
      <c r="GV410">
        <f>IFERROR(SMALL(GV108:GV310,ROW()-ROW($GV$313)+1),"")</f>
        <v>0</v>
      </c>
      <c r="GW410">
        <f>IFERROR(SMALL(GW108:GW310,ROW()-ROW($GW$313)+1),"")</f>
        <v>0</v>
      </c>
      <c r="GX410">
        <f>IFERROR(SMALL(GX108:GX310,ROW()-ROW($GX$313)+1),"")</f>
        <v>0</v>
      </c>
      <c r="GY410">
        <f>IFERROR(SMALL(GY108:GY310,ROW()-ROW($GY$313)+1),"")</f>
        <v>0</v>
      </c>
      <c r="GZ410">
        <f>IFERROR(SMALL(GZ108:GZ310,ROW()-ROW($GZ$313)+1),"")</f>
        <v>0</v>
      </c>
      <c r="HA410">
        <f>IFERROR(SMALL(HA108:HA310,ROW()-ROW($HA$313)+1),"")</f>
        <v>0</v>
      </c>
      <c r="HB410">
        <f>IFERROR(SMALL(HB108:HB310,ROW()-ROW($HB$313)+1),"")</f>
        <v>0</v>
      </c>
      <c r="HC410">
        <f>IFERROR(SMALL(HC108:HC310,ROW()-ROW($HC$313)+1),"")</f>
        <v>0</v>
      </c>
      <c r="HD410">
        <f>IFERROR(SMALL(HD108:HD310,ROW()-ROW($HD$313)+1),"")</f>
        <v>0</v>
      </c>
      <c r="HE410">
        <f>IFERROR(SMALL(HE108:HE310,ROW()-ROW($HE$313)+1),"")</f>
        <v>0</v>
      </c>
      <c r="HF410">
        <f>IFERROR(SMALL(HF108:HF310,ROW()-ROW($HF$313)+1),"")</f>
        <v>0</v>
      </c>
    </row>
    <row r="411" spans="5:214">
      <c r="E411">
        <f>IFERROR(SMALL(E108:E310,ROW()-ROW($E$313)+1),"")</f>
        <v>0</v>
      </c>
      <c r="F411">
        <f>IFERROR(SMALL(F108:F310,ROW()-ROW($F$313)+1),"")</f>
        <v>0</v>
      </c>
      <c r="G411">
        <f>IFERROR(SMALL(G108:G310,ROW()-ROW($G$313)+1),"")</f>
        <v>0</v>
      </c>
      <c r="H411">
        <f>IFERROR(SMALL(H108:H310,ROW()-ROW($H$313)+1),"")</f>
        <v>0</v>
      </c>
      <c r="I411">
        <f>IFERROR(SMALL(I108:I310,ROW()-ROW($I$313)+1),"")</f>
        <v>0</v>
      </c>
      <c r="J411">
        <f>IFERROR(SMALL(J108:J310,ROW()-ROW($J$313)+1),"")</f>
        <v>0</v>
      </c>
      <c r="K411">
        <f>IFERROR(SMALL(K108:K310,ROW()-ROW($K$313)+1),"")</f>
        <v>0</v>
      </c>
      <c r="L411">
        <f>IFERROR(SMALL(L108:L310,ROW()-ROW($L$313)+1),"")</f>
        <v>0</v>
      </c>
      <c r="M411">
        <f>IFERROR(SMALL(M108:M310,ROW()-ROW($M$313)+1),"")</f>
        <v>0</v>
      </c>
      <c r="N411">
        <f>IFERROR(SMALL(N108:N310,ROW()-ROW($N$313)+1),"")</f>
        <v>0</v>
      </c>
      <c r="O411">
        <f>IFERROR(SMALL(O108:O310,ROW()-ROW($O$313)+1),"")</f>
        <v>0</v>
      </c>
      <c r="P411">
        <f>IFERROR(SMALL(P108:P310,ROW()-ROW($P$313)+1),"")</f>
        <v>0</v>
      </c>
      <c r="Q411">
        <f>IFERROR(SMALL(Q108:Q310,ROW()-ROW($Q$313)+1),"")</f>
        <v>0</v>
      </c>
      <c r="R411">
        <f>IFERROR(SMALL(R108:R310,ROW()-ROW($R$313)+1),"")</f>
        <v>0</v>
      </c>
      <c r="S411">
        <f>IFERROR(SMALL(S108:S310,ROW()-ROW($S$313)+1),"")</f>
        <v>0</v>
      </c>
      <c r="T411">
        <f>IFERROR(SMALL(T108:T310,ROW()-ROW($T$313)+1),"")</f>
        <v>0</v>
      </c>
      <c r="U411">
        <f>IFERROR(SMALL(U108:U310,ROW()-ROW($U$313)+1),"")</f>
        <v>0</v>
      </c>
      <c r="V411">
        <f>IFERROR(SMALL(V108:V310,ROW()-ROW($V$313)+1),"")</f>
        <v>0</v>
      </c>
      <c r="W411">
        <f>IFERROR(SMALL(W108:W310,ROW()-ROW($W$313)+1),"")</f>
        <v>0</v>
      </c>
      <c r="X411">
        <f>IFERROR(SMALL(X108:X310,ROW()-ROW($X$313)+1),"")</f>
        <v>0</v>
      </c>
      <c r="Y411">
        <f>IFERROR(SMALL(Y108:Y310,ROW()-ROW($Y$313)+1),"")</f>
        <v>0</v>
      </c>
      <c r="Z411">
        <f>IFERROR(SMALL(Z108:Z310,ROW()-ROW($Z$313)+1),"")</f>
        <v>0</v>
      </c>
      <c r="AA411">
        <f>IFERROR(SMALL(AA108:AA310,ROW()-ROW($AA$313)+1),"")</f>
        <v>0</v>
      </c>
      <c r="AB411">
        <f>IFERROR(SMALL(AB108:AB310,ROW()-ROW($AB$313)+1),"")</f>
        <v>0</v>
      </c>
      <c r="AC411">
        <f>IFERROR(SMALL(AC108:AC310,ROW()-ROW($AC$313)+1),"")</f>
        <v>0</v>
      </c>
      <c r="AD411">
        <f>IFERROR(SMALL(AD108:AD310,ROW()-ROW($AD$313)+1),"")</f>
        <v>0</v>
      </c>
      <c r="AE411">
        <f>IFERROR(SMALL(AE108:AE310,ROW()-ROW($AE$313)+1),"")</f>
        <v>0</v>
      </c>
      <c r="AF411">
        <f>IFERROR(SMALL(AF108:AF310,ROW()-ROW($AF$313)+1),"")</f>
        <v>0</v>
      </c>
      <c r="AG411">
        <f>IFERROR(SMALL(AG108:AG310,ROW()-ROW($AG$313)+1),"")</f>
        <v>0</v>
      </c>
      <c r="AH411">
        <f>IFERROR(SMALL(AH108:AH310,ROW()-ROW($AH$313)+1),"")</f>
        <v>0</v>
      </c>
      <c r="AI411">
        <f>IFERROR(SMALL(AI108:AI310,ROW()-ROW($AI$313)+1),"")</f>
        <v>0</v>
      </c>
      <c r="AJ411">
        <f>IFERROR(SMALL(AJ108:AJ310,ROW()-ROW($AJ$313)+1),"")</f>
        <v>0</v>
      </c>
      <c r="AK411">
        <f>IFERROR(SMALL(AK108:AK310,ROW()-ROW($AK$313)+1),"")</f>
        <v>0</v>
      </c>
      <c r="AL411">
        <f>IFERROR(SMALL(AL108:AL310,ROW()-ROW($AL$313)+1),"")</f>
        <v>0</v>
      </c>
      <c r="AM411">
        <f>IFERROR(SMALL(AM108:AM310,ROW()-ROW($AM$313)+1),"")</f>
        <v>0</v>
      </c>
      <c r="AN411">
        <f>IFERROR(SMALL(AN108:AN310,ROW()-ROW($AN$313)+1),"")</f>
        <v>0</v>
      </c>
      <c r="AO411">
        <f>IFERROR(SMALL(AO108:AO310,ROW()-ROW($AO$313)+1),"")</f>
        <v>0</v>
      </c>
      <c r="AP411">
        <f>IFERROR(SMALL(AP108:AP310,ROW()-ROW($AP$313)+1),"")</f>
        <v>0</v>
      </c>
      <c r="AQ411">
        <f>IFERROR(SMALL(AQ108:AQ310,ROW()-ROW($AQ$313)+1),"")</f>
        <v>0</v>
      </c>
      <c r="AR411">
        <f>IFERROR(SMALL(AR108:AR310,ROW()-ROW($AR$313)+1),"")</f>
        <v>0</v>
      </c>
      <c r="AS411">
        <f>IFERROR(SMALL(AS108:AS310,ROW()-ROW($AS$313)+1),"")</f>
        <v>0</v>
      </c>
      <c r="AT411">
        <f>IFERROR(SMALL(AT108:AT310,ROW()-ROW($AT$313)+1),"")</f>
        <v>0</v>
      </c>
      <c r="AU411">
        <f>IFERROR(SMALL(AU108:AU310,ROW()-ROW($AU$313)+1),"")</f>
        <v>0</v>
      </c>
      <c r="AV411">
        <f>IFERROR(SMALL(AV108:AV310,ROW()-ROW($AV$313)+1),"")</f>
        <v>0</v>
      </c>
      <c r="AW411">
        <f>IFERROR(SMALL(AW108:AW310,ROW()-ROW($AW$313)+1),"")</f>
        <v>0</v>
      </c>
      <c r="AX411">
        <f>IFERROR(SMALL(AX108:AX310,ROW()-ROW($AX$313)+1),"")</f>
        <v>0</v>
      </c>
      <c r="AY411">
        <f>IFERROR(SMALL(AY108:AY310,ROW()-ROW($AY$313)+1),"")</f>
        <v>0</v>
      </c>
      <c r="AZ411">
        <f>IFERROR(SMALL(AZ108:AZ310,ROW()-ROW($AZ$313)+1),"")</f>
        <v>0</v>
      </c>
      <c r="BA411">
        <f>IFERROR(SMALL(BA108:BA310,ROW()-ROW($BA$313)+1),"")</f>
        <v>0</v>
      </c>
      <c r="BB411">
        <f>IFERROR(SMALL(BB108:BB310,ROW()-ROW($BB$313)+1),"")</f>
        <v>0</v>
      </c>
      <c r="BC411">
        <f>IFERROR(SMALL(BC108:BC310,ROW()-ROW($BC$313)+1),"")</f>
        <v>0</v>
      </c>
      <c r="BD411">
        <f>IFERROR(SMALL(BD108:BD310,ROW()-ROW($BD$313)+1),"")</f>
        <v>0</v>
      </c>
      <c r="BE411">
        <f>IFERROR(SMALL(BE108:BE310,ROW()-ROW($BE$313)+1),"")</f>
        <v>0</v>
      </c>
      <c r="BF411">
        <f>IFERROR(SMALL(BF108:BF310,ROW()-ROW($BF$313)+1),"")</f>
        <v>0</v>
      </c>
      <c r="BG411">
        <f>IFERROR(SMALL(BG108:BG310,ROW()-ROW($BG$313)+1),"")</f>
        <v>0</v>
      </c>
      <c r="BH411">
        <f>IFERROR(SMALL(BH108:BH310,ROW()-ROW($BH$313)+1),"")</f>
        <v>0</v>
      </c>
      <c r="BI411">
        <f>IFERROR(SMALL(BI108:BI310,ROW()-ROW($BI$313)+1),"")</f>
        <v>0</v>
      </c>
      <c r="BJ411">
        <f>IFERROR(SMALL(BJ108:BJ310,ROW()-ROW($BJ$313)+1),"")</f>
        <v>0</v>
      </c>
      <c r="BK411">
        <f>IFERROR(SMALL(BK108:BK310,ROW()-ROW($BK$313)+1),"")</f>
        <v>0</v>
      </c>
      <c r="BL411">
        <f>IFERROR(SMALL(BL108:BL310,ROW()-ROW($BL$313)+1),"")</f>
        <v>0</v>
      </c>
      <c r="BM411">
        <f>IFERROR(SMALL(BM108:BM310,ROW()-ROW($BM$313)+1),"")</f>
        <v>0</v>
      </c>
      <c r="BN411">
        <f>IFERROR(SMALL(BN108:BN310,ROW()-ROW($BN$313)+1),"")</f>
        <v>0</v>
      </c>
      <c r="BO411">
        <f>IFERROR(SMALL(BO108:BO310,ROW()-ROW($BO$313)+1),"")</f>
        <v>0</v>
      </c>
      <c r="BP411">
        <f>IFERROR(SMALL(BP108:BP310,ROW()-ROW($BP$313)+1),"")</f>
        <v>0</v>
      </c>
      <c r="BQ411">
        <f>IFERROR(SMALL(BQ108:BQ310,ROW()-ROW($BQ$313)+1),"")</f>
        <v>0</v>
      </c>
      <c r="BR411">
        <f>IFERROR(SMALL(BR108:BR310,ROW()-ROW($BR$313)+1),"")</f>
        <v>0</v>
      </c>
      <c r="BS411">
        <f>IFERROR(SMALL(BS108:BS310,ROW()-ROW($BS$313)+1),"")</f>
        <v>0</v>
      </c>
      <c r="BT411">
        <f>IFERROR(SMALL(BT108:BT310,ROW()-ROW($BT$313)+1),"")</f>
        <v>0</v>
      </c>
      <c r="BU411">
        <f>IFERROR(SMALL(BU108:BU310,ROW()-ROW($BU$313)+1),"")</f>
        <v>0</v>
      </c>
      <c r="BV411">
        <f>IFERROR(SMALL(BV108:BV310,ROW()-ROW($BV$313)+1),"")</f>
        <v>0</v>
      </c>
      <c r="BW411">
        <f>IFERROR(SMALL(BW108:BW310,ROW()-ROW($BW$313)+1),"")</f>
        <v>0</v>
      </c>
      <c r="BX411">
        <f>IFERROR(SMALL(BX108:BX310,ROW()-ROW($BX$313)+1),"")</f>
        <v>0</v>
      </c>
      <c r="BY411">
        <f>IFERROR(SMALL(BY108:BY310,ROW()-ROW($BY$313)+1),"")</f>
        <v>0</v>
      </c>
      <c r="BZ411">
        <f>IFERROR(SMALL(BZ108:BZ310,ROW()-ROW($BZ$313)+1),"")</f>
        <v>0</v>
      </c>
      <c r="CA411">
        <f>IFERROR(SMALL(CA108:CA310,ROW()-ROW($CA$313)+1),"")</f>
        <v>0</v>
      </c>
      <c r="CB411">
        <f>IFERROR(SMALL(CB108:CB310,ROW()-ROW($CB$313)+1),"")</f>
        <v>0</v>
      </c>
      <c r="CC411">
        <f>IFERROR(SMALL(CC108:CC310,ROW()-ROW($CC$313)+1),"")</f>
        <v>0</v>
      </c>
      <c r="CD411">
        <f>IFERROR(SMALL(CD108:CD310,ROW()-ROW($CD$313)+1),"")</f>
        <v>0</v>
      </c>
      <c r="CE411">
        <f>IFERROR(SMALL(CE108:CE310,ROW()-ROW($CE$313)+1),"")</f>
        <v>0</v>
      </c>
      <c r="CF411">
        <f>IFERROR(SMALL(CF108:CF310,ROW()-ROW($CF$313)+1),"")</f>
        <v>0</v>
      </c>
      <c r="CG411">
        <f>IFERROR(SMALL(CG108:CG310,ROW()-ROW($CG$313)+1),"")</f>
        <v>0</v>
      </c>
      <c r="CH411">
        <f>IFERROR(SMALL(CH108:CH310,ROW()-ROW($CH$313)+1),"")</f>
        <v>0</v>
      </c>
      <c r="CI411">
        <f>IFERROR(SMALL(CI108:CI310,ROW()-ROW($CI$313)+1),"")</f>
        <v>0</v>
      </c>
      <c r="CJ411">
        <f>IFERROR(SMALL(CJ108:CJ310,ROW()-ROW($CJ$313)+1),"")</f>
        <v>0</v>
      </c>
      <c r="CK411">
        <f>IFERROR(SMALL(CK108:CK310,ROW()-ROW($CK$313)+1),"")</f>
        <v>0</v>
      </c>
      <c r="CL411">
        <f>IFERROR(SMALL(CL108:CL310,ROW()-ROW($CL$313)+1),"")</f>
        <v>0</v>
      </c>
      <c r="CM411">
        <f>IFERROR(SMALL(CM108:CM310,ROW()-ROW($CM$313)+1),"")</f>
        <v>0</v>
      </c>
      <c r="CN411">
        <f>IFERROR(SMALL(CN108:CN310,ROW()-ROW($CN$313)+1),"")</f>
        <v>0</v>
      </c>
      <c r="CO411">
        <f>IFERROR(SMALL(CO108:CO310,ROW()-ROW($CO$313)+1),"")</f>
        <v>0</v>
      </c>
      <c r="CP411">
        <f>IFERROR(SMALL(CP108:CP310,ROW()-ROW($CP$313)+1),"")</f>
        <v>0</v>
      </c>
      <c r="CQ411">
        <f>IFERROR(SMALL(CQ108:CQ310,ROW()-ROW($CQ$313)+1),"")</f>
        <v>0</v>
      </c>
      <c r="CR411">
        <f>IFERROR(SMALL(CR108:CR310,ROW()-ROW($CR$313)+1),"")</f>
        <v>0</v>
      </c>
      <c r="CS411">
        <f>IFERROR(SMALL(CS108:CS310,ROW()-ROW($CS$313)+1),"")</f>
        <v>0</v>
      </c>
      <c r="CT411">
        <f>IFERROR(SMALL(CT108:CT310,ROW()-ROW($CT$313)+1),"")</f>
        <v>0</v>
      </c>
      <c r="CU411">
        <f>IFERROR(SMALL(CU108:CU310,ROW()-ROW($CU$313)+1),"")</f>
        <v>0</v>
      </c>
      <c r="CV411">
        <f>IFERROR(SMALL(CV108:CV310,ROW()-ROW($CV$313)+1),"")</f>
        <v>0</v>
      </c>
      <c r="CW411">
        <f>IFERROR(SMALL(CW108:CW310,ROW()-ROW($CW$313)+1),"")</f>
        <v>0</v>
      </c>
      <c r="CX411">
        <f>IFERROR(SMALL(CX108:CX310,ROW()-ROW($CX$313)+1),"")</f>
        <v>0</v>
      </c>
      <c r="CY411">
        <f>IFERROR(SMALL(CY108:CY310,ROW()-ROW($CY$313)+1),"")</f>
        <v>0</v>
      </c>
      <c r="CZ411">
        <f>IFERROR(SMALL(CZ108:CZ310,ROW()-ROW($CZ$313)+1),"")</f>
        <v>0</v>
      </c>
      <c r="DA411">
        <f>IFERROR(SMALL(DA108:DA310,ROW()-ROW($DA$313)+1),"")</f>
        <v>0</v>
      </c>
      <c r="DB411">
        <f>IFERROR(SMALL(DB108:DB310,ROW()-ROW($DB$313)+1),"")</f>
        <v>0</v>
      </c>
      <c r="DC411">
        <f>IFERROR(SMALL(DC108:DC310,ROW()-ROW($DC$313)+1),"")</f>
        <v>0</v>
      </c>
      <c r="DD411">
        <f>IFERROR(SMALL(DD108:DD310,ROW()-ROW($DD$313)+1),"")</f>
        <v>0</v>
      </c>
      <c r="DG411">
        <f>IFERROR(SMALL(DG108:DG310,ROW()-ROW($DG$313)+1),"")</f>
        <v>0</v>
      </c>
      <c r="DH411">
        <f>IFERROR(SMALL(DH108:DH310,ROW()-ROW($DH$313)+1),"")</f>
        <v>0</v>
      </c>
      <c r="DI411">
        <f>IFERROR(SMALL(DI108:DI310,ROW()-ROW($DI$313)+1),"")</f>
        <v>0</v>
      </c>
      <c r="DJ411">
        <f>IFERROR(SMALL(DJ108:DJ310,ROW()-ROW($DJ$313)+1),"")</f>
        <v>0</v>
      </c>
      <c r="DK411">
        <f>IFERROR(SMALL(DK108:DK310,ROW()-ROW($DK$313)+1),"")</f>
        <v>0</v>
      </c>
      <c r="DL411">
        <f>IFERROR(SMALL(DL108:DL310,ROW()-ROW($DL$313)+1),"")</f>
        <v>0</v>
      </c>
      <c r="DM411">
        <f>IFERROR(SMALL(DM108:DM310,ROW()-ROW($DM$313)+1),"")</f>
        <v>0</v>
      </c>
      <c r="DN411">
        <f>IFERROR(SMALL(DN108:DN310,ROW()-ROW($DN$313)+1),"")</f>
        <v>0</v>
      </c>
      <c r="DO411">
        <f>IFERROR(SMALL(DO108:DO310,ROW()-ROW($DO$313)+1),"")</f>
        <v>0</v>
      </c>
      <c r="DP411">
        <f>IFERROR(SMALL(DP108:DP310,ROW()-ROW($DP$313)+1),"")</f>
        <v>0</v>
      </c>
      <c r="DQ411">
        <f>IFERROR(SMALL(DQ108:DQ310,ROW()-ROW($DQ$313)+1),"")</f>
        <v>0</v>
      </c>
      <c r="DR411">
        <f>IFERROR(SMALL(DR108:DR310,ROW()-ROW($DR$313)+1),"")</f>
        <v>0</v>
      </c>
      <c r="DS411">
        <f>IFERROR(SMALL(DS108:DS310,ROW()-ROW($DS$313)+1),"")</f>
        <v>0</v>
      </c>
      <c r="DT411">
        <f>IFERROR(SMALL(DT108:DT310,ROW()-ROW($DT$313)+1),"")</f>
        <v>0</v>
      </c>
      <c r="DU411">
        <f>IFERROR(SMALL(DU108:DU310,ROW()-ROW($DU$313)+1),"")</f>
        <v>0</v>
      </c>
      <c r="DV411">
        <f>IFERROR(SMALL(DV108:DV310,ROW()-ROW($DV$313)+1),"")</f>
        <v>0</v>
      </c>
      <c r="DW411">
        <f>IFERROR(SMALL(DW108:DW310,ROW()-ROW($DW$313)+1),"")</f>
        <v>0</v>
      </c>
      <c r="DX411">
        <f>IFERROR(SMALL(DX108:DX310,ROW()-ROW($DX$313)+1),"")</f>
        <v>0</v>
      </c>
      <c r="DY411">
        <f>IFERROR(SMALL(DY108:DY310,ROW()-ROW($DY$313)+1),"")</f>
        <v>0</v>
      </c>
      <c r="DZ411">
        <f>IFERROR(SMALL(DZ108:DZ310,ROW()-ROW($DZ$313)+1),"")</f>
        <v>0</v>
      </c>
      <c r="EA411">
        <f>IFERROR(SMALL(EA108:EA310,ROW()-ROW($EA$313)+1),"")</f>
        <v>0</v>
      </c>
      <c r="EB411">
        <f>IFERROR(SMALL(EB108:EB310,ROW()-ROW($EB$313)+1),"")</f>
        <v>0</v>
      </c>
      <c r="EC411">
        <f>IFERROR(SMALL(EC108:EC310,ROW()-ROW($EC$313)+1),"")</f>
        <v>0</v>
      </c>
      <c r="ED411">
        <f>IFERROR(SMALL(ED108:ED310,ROW()-ROW($ED$313)+1),"")</f>
        <v>0</v>
      </c>
      <c r="EE411">
        <f>IFERROR(SMALL(EE108:EE310,ROW()-ROW($EE$313)+1),"")</f>
        <v>0</v>
      </c>
      <c r="EF411">
        <f>IFERROR(SMALL(EF108:EF310,ROW()-ROW($EF$313)+1),"")</f>
        <v>0</v>
      </c>
      <c r="EG411">
        <f>IFERROR(SMALL(EG108:EG310,ROW()-ROW($EG$313)+1),"")</f>
        <v>0</v>
      </c>
      <c r="EH411">
        <f>IFERROR(SMALL(EH108:EH310,ROW()-ROW($EH$313)+1),"")</f>
        <v>0</v>
      </c>
      <c r="EI411">
        <f>IFERROR(SMALL(EI108:EI310,ROW()-ROW($EI$313)+1),"")</f>
        <v>0</v>
      </c>
      <c r="EJ411">
        <f>IFERROR(SMALL(EJ108:EJ310,ROW()-ROW($EJ$313)+1),"")</f>
        <v>0</v>
      </c>
      <c r="EK411">
        <f>IFERROR(SMALL(EK108:EK310,ROW()-ROW($EK$313)+1),"")</f>
        <v>0</v>
      </c>
      <c r="EL411">
        <f>IFERROR(SMALL(EL108:EL310,ROW()-ROW($EL$313)+1),"")</f>
        <v>0</v>
      </c>
      <c r="EM411">
        <f>IFERROR(SMALL(EM108:EM310,ROW()-ROW($EM$313)+1),"")</f>
        <v>0</v>
      </c>
      <c r="EN411">
        <f>IFERROR(SMALL(EN108:EN310,ROW()-ROW($EN$313)+1),"")</f>
        <v>0</v>
      </c>
      <c r="EO411">
        <f>IFERROR(SMALL(EO108:EO310,ROW()-ROW($EO$313)+1),"")</f>
        <v>0</v>
      </c>
      <c r="EP411">
        <f>IFERROR(SMALL(EP108:EP310,ROW()-ROW($EP$313)+1),"")</f>
        <v>0</v>
      </c>
      <c r="EQ411">
        <f>IFERROR(SMALL(EQ108:EQ310,ROW()-ROW($EQ$313)+1),"")</f>
        <v>0</v>
      </c>
      <c r="ER411">
        <f>IFERROR(SMALL(ER108:ER310,ROW()-ROW($ER$313)+1),"")</f>
        <v>0</v>
      </c>
      <c r="ES411">
        <f>IFERROR(SMALL(ES108:ES310,ROW()-ROW($ES$313)+1),"")</f>
        <v>0</v>
      </c>
      <c r="ET411">
        <f>IFERROR(SMALL(ET108:ET310,ROW()-ROW($ET$313)+1),"")</f>
        <v>0</v>
      </c>
      <c r="EU411">
        <f>IFERROR(SMALL(EU108:EU310,ROW()-ROW($EU$313)+1),"")</f>
        <v>0</v>
      </c>
      <c r="EV411">
        <f>IFERROR(SMALL(EV108:EV310,ROW()-ROW($EV$313)+1),"")</f>
        <v>0</v>
      </c>
      <c r="EW411">
        <f>IFERROR(SMALL(EW108:EW310,ROW()-ROW($EW$313)+1),"")</f>
        <v>0</v>
      </c>
      <c r="EX411">
        <f>IFERROR(SMALL(EX108:EX310,ROW()-ROW($EX$313)+1),"")</f>
        <v>0</v>
      </c>
      <c r="EY411">
        <f>IFERROR(SMALL(EY108:EY310,ROW()-ROW($EY$313)+1),"")</f>
        <v>0</v>
      </c>
      <c r="EZ411">
        <f>IFERROR(SMALL(EZ108:EZ310,ROW()-ROW($EZ$313)+1),"")</f>
        <v>0</v>
      </c>
      <c r="FA411">
        <f>IFERROR(SMALL(FA108:FA310,ROW()-ROW($FA$313)+1),"")</f>
        <v>0</v>
      </c>
      <c r="FB411">
        <f>IFERROR(SMALL(FB108:FB310,ROW()-ROW($FB$313)+1),"")</f>
        <v>0</v>
      </c>
      <c r="FC411">
        <f>IFERROR(SMALL(FC108:FC310,ROW()-ROW($FC$313)+1),"")</f>
        <v>0</v>
      </c>
      <c r="FD411">
        <f>IFERROR(SMALL(FD108:FD310,ROW()-ROW($FD$313)+1),"")</f>
        <v>0</v>
      </c>
      <c r="FE411">
        <f>IFERROR(SMALL(FE108:FE310,ROW()-ROW($FE$313)+1),"")</f>
        <v>0</v>
      </c>
      <c r="FF411">
        <f>IFERROR(SMALL(FF108:FF310,ROW()-ROW($FF$313)+1),"")</f>
        <v>0</v>
      </c>
      <c r="FG411">
        <f>IFERROR(SMALL(FG108:FG310,ROW()-ROW($FG$313)+1),"")</f>
        <v>0</v>
      </c>
      <c r="FH411">
        <f>IFERROR(SMALL(FH108:FH310,ROW()-ROW($FH$313)+1),"")</f>
        <v>0</v>
      </c>
      <c r="FI411">
        <f>IFERROR(SMALL(FI108:FI310,ROW()-ROW($FI$313)+1),"")</f>
        <v>0</v>
      </c>
      <c r="FJ411">
        <f>IFERROR(SMALL(FJ108:FJ310,ROW()-ROW($FJ$313)+1),"")</f>
        <v>0</v>
      </c>
      <c r="FK411">
        <f>IFERROR(SMALL(FK108:FK310,ROW()-ROW($FK$313)+1),"")</f>
        <v>0</v>
      </c>
      <c r="FL411">
        <f>IFERROR(SMALL(FL108:FL310,ROW()-ROW($FL$313)+1),"")</f>
        <v>0</v>
      </c>
      <c r="FM411">
        <f>IFERROR(SMALL(FM108:FM310,ROW()-ROW($FM$313)+1),"")</f>
        <v>0</v>
      </c>
      <c r="FN411">
        <f>IFERROR(SMALL(FN108:FN310,ROW()-ROW($FN$313)+1),"")</f>
        <v>0</v>
      </c>
      <c r="FO411">
        <f>IFERROR(SMALL(FO108:FO310,ROW()-ROW($FO$313)+1),"")</f>
        <v>0</v>
      </c>
      <c r="FP411">
        <f>IFERROR(SMALL(FP108:FP310,ROW()-ROW($FP$313)+1),"")</f>
        <v>0</v>
      </c>
      <c r="FQ411">
        <f>IFERROR(SMALL(FQ108:FQ310,ROW()-ROW($FQ$313)+1),"")</f>
        <v>0</v>
      </c>
      <c r="FR411">
        <f>IFERROR(SMALL(FR108:FR310,ROW()-ROW($FR$313)+1),"")</f>
        <v>0</v>
      </c>
      <c r="FS411">
        <f>IFERROR(SMALL(FS108:FS310,ROW()-ROW($FS$313)+1),"")</f>
        <v>0</v>
      </c>
      <c r="FT411">
        <f>IFERROR(SMALL(FT108:FT310,ROW()-ROW($FT$313)+1),"")</f>
        <v>0</v>
      </c>
      <c r="FU411">
        <f>IFERROR(SMALL(FU108:FU310,ROW()-ROW($FU$313)+1),"")</f>
        <v>0</v>
      </c>
      <c r="FV411">
        <f>IFERROR(SMALL(FV108:FV310,ROW()-ROW($FV$313)+1),"")</f>
        <v>0</v>
      </c>
      <c r="FW411">
        <f>IFERROR(SMALL(FW108:FW310,ROW()-ROW($FW$313)+1),"")</f>
        <v>0</v>
      </c>
      <c r="FX411">
        <f>IFERROR(SMALL(FX108:FX310,ROW()-ROW($FX$313)+1),"")</f>
        <v>0</v>
      </c>
      <c r="FY411">
        <f>IFERROR(SMALL(FY108:FY310,ROW()-ROW($FY$313)+1),"")</f>
        <v>0</v>
      </c>
      <c r="FZ411">
        <f>IFERROR(SMALL(FZ108:FZ310,ROW()-ROW($FZ$313)+1),"")</f>
        <v>0</v>
      </c>
      <c r="GA411">
        <f>IFERROR(SMALL(GA108:GA310,ROW()-ROW($GA$313)+1),"")</f>
        <v>0</v>
      </c>
      <c r="GB411">
        <f>IFERROR(SMALL(GB108:GB310,ROW()-ROW($GB$313)+1),"")</f>
        <v>0</v>
      </c>
      <c r="GC411">
        <f>IFERROR(SMALL(GC108:GC310,ROW()-ROW($GC$313)+1),"")</f>
        <v>0</v>
      </c>
      <c r="GD411">
        <f>IFERROR(SMALL(GD108:GD310,ROW()-ROW($GD$313)+1),"")</f>
        <v>0</v>
      </c>
      <c r="GE411">
        <f>IFERROR(SMALL(GE108:GE310,ROW()-ROW($GE$313)+1),"")</f>
        <v>0</v>
      </c>
      <c r="GF411">
        <f>IFERROR(SMALL(GF108:GF310,ROW()-ROW($GF$313)+1),"")</f>
        <v>0</v>
      </c>
      <c r="GG411">
        <f>IFERROR(SMALL(GG108:GG310,ROW()-ROW($GG$313)+1),"")</f>
        <v>0</v>
      </c>
      <c r="GH411">
        <f>IFERROR(SMALL(GH108:GH310,ROW()-ROW($GH$313)+1),"")</f>
        <v>0</v>
      </c>
      <c r="GI411">
        <f>IFERROR(SMALL(GI108:GI310,ROW()-ROW($GI$313)+1),"")</f>
        <v>0</v>
      </c>
      <c r="GJ411">
        <f>IFERROR(SMALL(GJ108:GJ310,ROW()-ROW($GJ$313)+1),"")</f>
        <v>0</v>
      </c>
      <c r="GK411">
        <f>IFERROR(SMALL(GK108:GK310,ROW()-ROW($GK$313)+1),"")</f>
        <v>0</v>
      </c>
      <c r="GL411">
        <f>IFERROR(SMALL(GL108:GL310,ROW()-ROW($GL$313)+1),"")</f>
        <v>0</v>
      </c>
      <c r="GM411">
        <f>IFERROR(SMALL(GM108:GM310,ROW()-ROW($GM$313)+1),"")</f>
        <v>0</v>
      </c>
      <c r="GN411">
        <f>IFERROR(SMALL(GN108:GN310,ROW()-ROW($GN$313)+1),"")</f>
        <v>0</v>
      </c>
      <c r="GO411">
        <f>IFERROR(SMALL(GO108:GO310,ROW()-ROW($GO$313)+1),"")</f>
        <v>0</v>
      </c>
      <c r="GP411">
        <f>IFERROR(SMALL(GP108:GP310,ROW()-ROW($GP$313)+1),"")</f>
        <v>0</v>
      </c>
      <c r="GQ411">
        <f>IFERROR(SMALL(GQ108:GQ310,ROW()-ROW($GQ$313)+1),"")</f>
        <v>0</v>
      </c>
      <c r="GR411">
        <f>IFERROR(SMALL(GR108:GR310,ROW()-ROW($GR$313)+1),"")</f>
        <v>0</v>
      </c>
      <c r="GS411">
        <f>IFERROR(SMALL(GS108:GS310,ROW()-ROW($GS$313)+1),"")</f>
        <v>0</v>
      </c>
      <c r="GT411">
        <f>IFERROR(SMALL(GT108:GT310,ROW()-ROW($GT$313)+1),"")</f>
        <v>0</v>
      </c>
      <c r="GU411">
        <f>IFERROR(SMALL(GU108:GU310,ROW()-ROW($GU$313)+1),"")</f>
        <v>0</v>
      </c>
      <c r="GV411">
        <f>IFERROR(SMALL(GV108:GV310,ROW()-ROW($GV$313)+1),"")</f>
        <v>0</v>
      </c>
      <c r="GW411">
        <f>IFERROR(SMALL(GW108:GW310,ROW()-ROW($GW$313)+1),"")</f>
        <v>0</v>
      </c>
      <c r="GX411">
        <f>IFERROR(SMALL(GX108:GX310,ROW()-ROW($GX$313)+1),"")</f>
        <v>0</v>
      </c>
      <c r="GY411">
        <f>IFERROR(SMALL(GY108:GY310,ROW()-ROW($GY$313)+1),"")</f>
        <v>0</v>
      </c>
      <c r="GZ411">
        <f>IFERROR(SMALL(GZ108:GZ310,ROW()-ROW($GZ$313)+1),"")</f>
        <v>0</v>
      </c>
      <c r="HA411">
        <f>IFERROR(SMALL(HA108:HA310,ROW()-ROW($HA$313)+1),"")</f>
        <v>0</v>
      </c>
      <c r="HB411">
        <f>IFERROR(SMALL(HB108:HB310,ROW()-ROW($HB$313)+1),"")</f>
        <v>0</v>
      </c>
      <c r="HC411">
        <f>IFERROR(SMALL(HC108:HC310,ROW()-ROW($HC$313)+1),"")</f>
        <v>0</v>
      </c>
      <c r="HD411">
        <f>IFERROR(SMALL(HD108:HD310,ROW()-ROW($HD$313)+1),"")</f>
        <v>0</v>
      </c>
      <c r="HE411">
        <f>IFERROR(SMALL(HE108:HE310,ROW()-ROW($HE$313)+1),"")</f>
        <v>0</v>
      </c>
      <c r="HF411">
        <f>IFERROR(SMALL(HF108:HF310,ROW()-ROW($HF$313)+1),"")</f>
        <v>0</v>
      </c>
    </row>
    <row r="412" spans="5:214">
      <c r="E412">
        <f>IFERROR(SMALL(E108:E310,ROW()-ROW($E$313)+1),"")</f>
        <v>0</v>
      </c>
      <c r="F412">
        <f>IFERROR(SMALL(F108:F310,ROW()-ROW($F$313)+1),"")</f>
        <v>0</v>
      </c>
      <c r="G412">
        <f>IFERROR(SMALL(G108:G310,ROW()-ROW($G$313)+1),"")</f>
        <v>0</v>
      </c>
      <c r="H412">
        <f>IFERROR(SMALL(H108:H310,ROW()-ROW($H$313)+1),"")</f>
        <v>0</v>
      </c>
      <c r="I412">
        <f>IFERROR(SMALL(I108:I310,ROW()-ROW($I$313)+1),"")</f>
        <v>0</v>
      </c>
      <c r="J412">
        <f>IFERROR(SMALL(J108:J310,ROW()-ROW($J$313)+1),"")</f>
        <v>0</v>
      </c>
      <c r="K412">
        <f>IFERROR(SMALL(K108:K310,ROW()-ROW($K$313)+1),"")</f>
        <v>0</v>
      </c>
      <c r="L412">
        <f>IFERROR(SMALL(L108:L310,ROW()-ROW($L$313)+1),"")</f>
        <v>0</v>
      </c>
      <c r="M412">
        <f>IFERROR(SMALL(M108:M310,ROW()-ROW($M$313)+1),"")</f>
        <v>0</v>
      </c>
      <c r="N412">
        <f>IFERROR(SMALL(N108:N310,ROW()-ROW($N$313)+1),"")</f>
        <v>0</v>
      </c>
      <c r="O412">
        <f>IFERROR(SMALL(O108:O310,ROW()-ROW($O$313)+1),"")</f>
        <v>0</v>
      </c>
      <c r="P412">
        <f>IFERROR(SMALL(P108:P310,ROW()-ROW($P$313)+1),"")</f>
        <v>0</v>
      </c>
      <c r="Q412">
        <f>IFERROR(SMALL(Q108:Q310,ROW()-ROW($Q$313)+1),"")</f>
        <v>0</v>
      </c>
      <c r="R412">
        <f>IFERROR(SMALL(R108:R310,ROW()-ROW($R$313)+1),"")</f>
        <v>0</v>
      </c>
      <c r="S412">
        <f>IFERROR(SMALL(S108:S310,ROW()-ROW($S$313)+1),"")</f>
        <v>0</v>
      </c>
      <c r="T412">
        <f>IFERROR(SMALL(T108:T310,ROW()-ROW($T$313)+1),"")</f>
        <v>0</v>
      </c>
      <c r="U412">
        <f>IFERROR(SMALL(U108:U310,ROW()-ROW($U$313)+1),"")</f>
        <v>0</v>
      </c>
      <c r="V412">
        <f>IFERROR(SMALL(V108:V310,ROW()-ROW($V$313)+1),"")</f>
        <v>0</v>
      </c>
      <c r="W412">
        <f>IFERROR(SMALL(W108:W310,ROW()-ROW($W$313)+1),"")</f>
        <v>0</v>
      </c>
      <c r="X412">
        <f>IFERROR(SMALL(X108:X310,ROW()-ROW($X$313)+1),"")</f>
        <v>0</v>
      </c>
      <c r="Y412">
        <f>IFERROR(SMALL(Y108:Y310,ROW()-ROW($Y$313)+1),"")</f>
        <v>0</v>
      </c>
      <c r="Z412">
        <f>IFERROR(SMALL(Z108:Z310,ROW()-ROW($Z$313)+1),"")</f>
        <v>0</v>
      </c>
      <c r="AA412">
        <f>IFERROR(SMALL(AA108:AA310,ROW()-ROW($AA$313)+1),"")</f>
        <v>0</v>
      </c>
      <c r="AB412">
        <f>IFERROR(SMALL(AB108:AB310,ROW()-ROW($AB$313)+1),"")</f>
        <v>0</v>
      </c>
      <c r="AC412">
        <f>IFERROR(SMALL(AC108:AC310,ROW()-ROW($AC$313)+1),"")</f>
        <v>0</v>
      </c>
      <c r="AD412">
        <f>IFERROR(SMALL(AD108:AD310,ROW()-ROW($AD$313)+1),"")</f>
        <v>0</v>
      </c>
      <c r="AE412">
        <f>IFERROR(SMALL(AE108:AE310,ROW()-ROW($AE$313)+1),"")</f>
        <v>0</v>
      </c>
      <c r="AF412">
        <f>IFERROR(SMALL(AF108:AF310,ROW()-ROW($AF$313)+1),"")</f>
        <v>0</v>
      </c>
      <c r="AG412">
        <f>IFERROR(SMALL(AG108:AG310,ROW()-ROW($AG$313)+1),"")</f>
        <v>0</v>
      </c>
      <c r="AH412">
        <f>IFERROR(SMALL(AH108:AH310,ROW()-ROW($AH$313)+1),"")</f>
        <v>0</v>
      </c>
      <c r="AI412">
        <f>IFERROR(SMALL(AI108:AI310,ROW()-ROW($AI$313)+1),"")</f>
        <v>0</v>
      </c>
      <c r="AJ412">
        <f>IFERROR(SMALL(AJ108:AJ310,ROW()-ROW($AJ$313)+1),"")</f>
        <v>0</v>
      </c>
      <c r="AK412">
        <f>IFERROR(SMALL(AK108:AK310,ROW()-ROW($AK$313)+1),"")</f>
        <v>0</v>
      </c>
      <c r="AL412">
        <f>IFERROR(SMALL(AL108:AL310,ROW()-ROW($AL$313)+1),"")</f>
        <v>0</v>
      </c>
      <c r="AM412">
        <f>IFERROR(SMALL(AM108:AM310,ROW()-ROW($AM$313)+1),"")</f>
        <v>0</v>
      </c>
      <c r="AN412">
        <f>IFERROR(SMALL(AN108:AN310,ROW()-ROW($AN$313)+1),"")</f>
        <v>0</v>
      </c>
      <c r="AO412">
        <f>IFERROR(SMALL(AO108:AO310,ROW()-ROW($AO$313)+1),"")</f>
        <v>0</v>
      </c>
      <c r="AP412">
        <f>IFERROR(SMALL(AP108:AP310,ROW()-ROW($AP$313)+1),"")</f>
        <v>0</v>
      </c>
      <c r="AQ412">
        <f>IFERROR(SMALL(AQ108:AQ310,ROW()-ROW($AQ$313)+1),"")</f>
        <v>0</v>
      </c>
      <c r="AR412">
        <f>IFERROR(SMALL(AR108:AR310,ROW()-ROW($AR$313)+1),"")</f>
        <v>0</v>
      </c>
      <c r="AS412">
        <f>IFERROR(SMALL(AS108:AS310,ROW()-ROW($AS$313)+1),"")</f>
        <v>0</v>
      </c>
      <c r="AT412">
        <f>IFERROR(SMALL(AT108:AT310,ROW()-ROW($AT$313)+1),"")</f>
        <v>0</v>
      </c>
      <c r="AU412">
        <f>IFERROR(SMALL(AU108:AU310,ROW()-ROW($AU$313)+1),"")</f>
        <v>0</v>
      </c>
      <c r="AV412">
        <f>IFERROR(SMALL(AV108:AV310,ROW()-ROW($AV$313)+1),"")</f>
        <v>0</v>
      </c>
      <c r="AW412">
        <f>IFERROR(SMALL(AW108:AW310,ROW()-ROW($AW$313)+1),"")</f>
        <v>0</v>
      </c>
      <c r="AX412">
        <f>IFERROR(SMALL(AX108:AX310,ROW()-ROW($AX$313)+1),"")</f>
        <v>0</v>
      </c>
      <c r="AY412">
        <f>IFERROR(SMALL(AY108:AY310,ROW()-ROW($AY$313)+1),"")</f>
        <v>0</v>
      </c>
      <c r="AZ412">
        <f>IFERROR(SMALL(AZ108:AZ310,ROW()-ROW($AZ$313)+1),"")</f>
        <v>0</v>
      </c>
      <c r="BA412">
        <f>IFERROR(SMALL(BA108:BA310,ROW()-ROW($BA$313)+1),"")</f>
        <v>0</v>
      </c>
      <c r="BB412">
        <f>IFERROR(SMALL(BB108:BB310,ROW()-ROW($BB$313)+1),"")</f>
        <v>0</v>
      </c>
      <c r="BC412">
        <f>IFERROR(SMALL(BC108:BC310,ROW()-ROW($BC$313)+1),"")</f>
        <v>0</v>
      </c>
      <c r="BD412">
        <f>IFERROR(SMALL(BD108:BD310,ROW()-ROW($BD$313)+1),"")</f>
        <v>0</v>
      </c>
      <c r="BE412">
        <f>IFERROR(SMALL(BE108:BE310,ROW()-ROW($BE$313)+1),"")</f>
        <v>0</v>
      </c>
      <c r="BF412">
        <f>IFERROR(SMALL(BF108:BF310,ROW()-ROW($BF$313)+1),"")</f>
        <v>0</v>
      </c>
      <c r="BG412">
        <f>IFERROR(SMALL(BG108:BG310,ROW()-ROW($BG$313)+1),"")</f>
        <v>0</v>
      </c>
      <c r="BH412">
        <f>IFERROR(SMALL(BH108:BH310,ROW()-ROW($BH$313)+1),"")</f>
        <v>0</v>
      </c>
      <c r="BI412">
        <f>IFERROR(SMALL(BI108:BI310,ROW()-ROW($BI$313)+1),"")</f>
        <v>0</v>
      </c>
      <c r="BJ412">
        <f>IFERROR(SMALL(BJ108:BJ310,ROW()-ROW($BJ$313)+1),"")</f>
        <v>0</v>
      </c>
      <c r="BK412">
        <f>IFERROR(SMALL(BK108:BK310,ROW()-ROW($BK$313)+1),"")</f>
        <v>0</v>
      </c>
      <c r="BL412">
        <f>IFERROR(SMALL(BL108:BL310,ROW()-ROW($BL$313)+1),"")</f>
        <v>0</v>
      </c>
      <c r="BM412">
        <f>IFERROR(SMALL(BM108:BM310,ROW()-ROW($BM$313)+1),"")</f>
        <v>0</v>
      </c>
      <c r="BN412">
        <f>IFERROR(SMALL(BN108:BN310,ROW()-ROW($BN$313)+1),"")</f>
        <v>0</v>
      </c>
      <c r="BO412">
        <f>IFERROR(SMALL(BO108:BO310,ROW()-ROW($BO$313)+1),"")</f>
        <v>0</v>
      </c>
      <c r="BP412">
        <f>IFERROR(SMALL(BP108:BP310,ROW()-ROW($BP$313)+1),"")</f>
        <v>0</v>
      </c>
      <c r="BQ412">
        <f>IFERROR(SMALL(BQ108:BQ310,ROW()-ROW($BQ$313)+1),"")</f>
        <v>0</v>
      </c>
      <c r="BR412">
        <f>IFERROR(SMALL(BR108:BR310,ROW()-ROW($BR$313)+1),"")</f>
        <v>0</v>
      </c>
      <c r="BS412">
        <f>IFERROR(SMALL(BS108:BS310,ROW()-ROW($BS$313)+1),"")</f>
        <v>0</v>
      </c>
      <c r="BT412">
        <f>IFERROR(SMALL(BT108:BT310,ROW()-ROW($BT$313)+1),"")</f>
        <v>0</v>
      </c>
      <c r="BU412">
        <f>IFERROR(SMALL(BU108:BU310,ROW()-ROW($BU$313)+1),"")</f>
        <v>0</v>
      </c>
      <c r="BV412">
        <f>IFERROR(SMALL(BV108:BV310,ROW()-ROW($BV$313)+1),"")</f>
        <v>0</v>
      </c>
      <c r="BW412">
        <f>IFERROR(SMALL(BW108:BW310,ROW()-ROW($BW$313)+1),"")</f>
        <v>0</v>
      </c>
      <c r="BX412">
        <f>IFERROR(SMALL(BX108:BX310,ROW()-ROW($BX$313)+1),"")</f>
        <v>0</v>
      </c>
      <c r="BY412">
        <f>IFERROR(SMALL(BY108:BY310,ROW()-ROW($BY$313)+1),"")</f>
        <v>0</v>
      </c>
      <c r="BZ412">
        <f>IFERROR(SMALL(BZ108:BZ310,ROW()-ROW($BZ$313)+1),"")</f>
        <v>0</v>
      </c>
      <c r="CA412">
        <f>IFERROR(SMALL(CA108:CA310,ROW()-ROW($CA$313)+1),"")</f>
        <v>0</v>
      </c>
      <c r="CB412">
        <f>IFERROR(SMALL(CB108:CB310,ROW()-ROW($CB$313)+1),"")</f>
        <v>0</v>
      </c>
      <c r="CC412">
        <f>IFERROR(SMALL(CC108:CC310,ROW()-ROW($CC$313)+1),"")</f>
        <v>0</v>
      </c>
      <c r="CD412">
        <f>IFERROR(SMALL(CD108:CD310,ROW()-ROW($CD$313)+1),"")</f>
        <v>0</v>
      </c>
      <c r="CE412">
        <f>IFERROR(SMALL(CE108:CE310,ROW()-ROW($CE$313)+1),"")</f>
        <v>0</v>
      </c>
      <c r="CF412">
        <f>IFERROR(SMALL(CF108:CF310,ROW()-ROW($CF$313)+1),"")</f>
        <v>0</v>
      </c>
      <c r="CG412">
        <f>IFERROR(SMALL(CG108:CG310,ROW()-ROW($CG$313)+1),"")</f>
        <v>0</v>
      </c>
      <c r="CH412">
        <f>IFERROR(SMALL(CH108:CH310,ROW()-ROW($CH$313)+1),"")</f>
        <v>0</v>
      </c>
      <c r="CI412">
        <f>IFERROR(SMALL(CI108:CI310,ROW()-ROW($CI$313)+1),"")</f>
        <v>0</v>
      </c>
      <c r="CJ412">
        <f>IFERROR(SMALL(CJ108:CJ310,ROW()-ROW($CJ$313)+1),"")</f>
        <v>0</v>
      </c>
      <c r="CK412">
        <f>IFERROR(SMALL(CK108:CK310,ROW()-ROW($CK$313)+1),"")</f>
        <v>0</v>
      </c>
      <c r="CL412">
        <f>IFERROR(SMALL(CL108:CL310,ROW()-ROW($CL$313)+1),"")</f>
        <v>0</v>
      </c>
      <c r="CM412">
        <f>IFERROR(SMALL(CM108:CM310,ROW()-ROW($CM$313)+1),"")</f>
        <v>0</v>
      </c>
      <c r="CN412">
        <f>IFERROR(SMALL(CN108:CN310,ROW()-ROW($CN$313)+1),"")</f>
        <v>0</v>
      </c>
      <c r="CO412">
        <f>IFERROR(SMALL(CO108:CO310,ROW()-ROW($CO$313)+1),"")</f>
        <v>0</v>
      </c>
      <c r="CP412">
        <f>IFERROR(SMALL(CP108:CP310,ROW()-ROW($CP$313)+1),"")</f>
        <v>0</v>
      </c>
      <c r="CQ412">
        <f>IFERROR(SMALL(CQ108:CQ310,ROW()-ROW($CQ$313)+1),"")</f>
        <v>0</v>
      </c>
      <c r="CR412">
        <f>IFERROR(SMALL(CR108:CR310,ROW()-ROW($CR$313)+1),"")</f>
        <v>0</v>
      </c>
      <c r="CS412">
        <f>IFERROR(SMALL(CS108:CS310,ROW()-ROW($CS$313)+1),"")</f>
        <v>0</v>
      </c>
      <c r="CT412">
        <f>IFERROR(SMALL(CT108:CT310,ROW()-ROW($CT$313)+1),"")</f>
        <v>0</v>
      </c>
      <c r="CU412">
        <f>IFERROR(SMALL(CU108:CU310,ROW()-ROW($CU$313)+1),"")</f>
        <v>0</v>
      </c>
      <c r="CV412">
        <f>IFERROR(SMALL(CV108:CV310,ROW()-ROW($CV$313)+1),"")</f>
        <v>0</v>
      </c>
      <c r="CW412">
        <f>IFERROR(SMALL(CW108:CW310,ROW()-ROW($CW$313)+1),"")</f>
        <v>0</v>
      </c>
      <c r="CX412">
        <f>IFERROR(SMALL(CX108:CX310,ROW()-ROW($CX$313)+1),"")</f>
        <v>0</v>
      </c>
      <c r="CY412">
        <f>IFERROR(SMALL(CY108:CY310,ROW()-ROW($CY$313)+1),"")</f>
        <v>0</v>
      </c>
      <c r="CZ412">
        <f>IFERROR(SMALL(CZ108:CZ310,ROW()-ROW($CZ$313)+1),"")</f>
        <v>0</v>
      </c>
      <c r="DA412">
        <f>IFERROR(SMALL(DA108:DA310,ROW()-ROW($DA$313)+1),"")</f>
        <v>0</v>
      </c>
      <c r="DB412">
        <f>IFERROR(SMALL(DB108:DB310,ROW()-ROW($DB$313)+1),"")</f>
        <v>0</v>
      </c>
      <c r="DC412">
        <f>IFERROR(SMALL(DC108:DC310,ROW()-ROW($DC$313)+1),"")</f>
        <v>0</v>
      </c>
      <c r="DD412">
        <f>IFERROR(SMALL(DD108:DD310,ROW()-ROW($DD$313)+1),"")</f>
        <v>0</v>
      </c>
      <c r="DG412">
        <f>IFERROR(SMALL(DG108:DG310,ROW()-ROW($DG$313)+1),"")</f>
        <v>0</v>
      </c>
      <c r="DH412">
        <f>IFERROR(SMALL(DH108:DH310,ROW()-ROW($DH$313)+1),"")</f>
        <v>0</v>
      </c>
      <c r="DI412">
        <f>IFERROR(SMALL(DI108:DI310,ROW()-ROW($DI$313)+1),"")</f>
        <v>0</v>
      </c>
      <c r="DJ412">
        <f>IFERROR(SMALL(DJ108:DJ310,ROW()-ROW($DJ$313)+1),"")</f>
        <v>0</v>
      </c>
      <c r="DK412">
        <f>IFERROR(SMALL(DK108:DK310,ROW()-ROW($DK$313)+1),"")</f>
        <v>0</v>
      </c>
      <c r="DL412">
        <f>IFERROR(SMALL(DL108:DL310,ROW()-ROW($DL$313)+1),"")</f>
        <v>0</v>
      </c>
      <c r="DM412">
        <f>IFERROR(SMALL(DM108:DM310,ROW()-ROW($DM$313)+1),"")</f>
        <v>0</v>
      </c>
      <c r="DN412">
        <f>IFERROR(SMALL(DN108:DN310,ROW()-ROW($DN$313)+1),"")</f>
        <v>0</v>
      </c>
      <c r="DO412">
        <f>IFERROR(SMALL(DO108:DO310,ROW()-ROW($DO$313)+1),"")</f>
        <v>0</v>
      </c>
      <c r="DP412">
        <f>IFERROR(SMALL(DP108:DP310,ROW()-ROW($DP$313)+1),"")</f>
        <v>0</v>
      </c>
      <c r="DQ412">
        <f>IFERROR(SMALL(DQ108:DQ310,ROW()-ROW($DQ$313)+1),"")</f>
        <v>0</v>
      </c>
      <c r="DR412">
        <f>IFERROR(SMALL(DR108:DR310,ROW()-ROW($DR$313)+1),"")</f>
        <v>0</v>
      </c>
      <c r="DS412">
        <f>IFERROR(SMALL(DS108:DS310,ROW()-ROW($DS$313)+1),"")</f>
        <v>0</v>
      </c>
      <c r="DT412">
        <f>IFERROR(SMALL(DT108:DT310,ROW()-ROW($DT$313)+1),"")</f>
        <v>0</v>
      </c>
      <c r="DU412">
        <f>IFERROR(SMALL(DU108:DU310,ROW()-ROW($DU$313)+1),"")</f>
        <v>0</v>
      </c>
      <c r="DV412">
        <f>IFERROR(SMALL(DV108:DV310,ROW()-ROW($DV$313)+1),"")</f>
        <v>0</v>
      </c>
      <c r="DW412">
        <f>IFERROR(SMALL(DW108:DW310,ROW()-ROW($DW$313)+1),"")</f>
        <v>0</v>
      </c>
      <c r="DX412">
        <f>IFERROR(SMALL(DX108:DX310,ROW()-ROW($DX$313)+1),"")</f>
        <v>0</v>
      </c>
      <c r="DY412">
        <f>IFERROR(SMALL(DY108:DY310,ROW()-ROW($DY$313)+1),"")</f>
        <v>0</v>
      </c>
      <c r="DZ412">
        <f>IFERROR(SMALL(DZ108:DZ310,ROW()-ROW($DZ$313)+1),"")</f>
        <v>0</v>
      </c>
      <c r="EA412">
        <f>IFERROR(SMALL(EA108:EA310,ROW()-ROW($EA$313)+1),"")</f>
        <v>0</v>
      </c>
      <c r="EB412">
        <f>IFERROR(SMALL(EB108:EB310,ROW()-ROW($EB$313)+1),"")</f>
        <v>0</v>
      </c>
      <c r="EC412">
        <f>IFERROR(SMALL(EC108:EC310,ROW()-ROW($EC$313)+1),"")</f>
        <v>0</v>
      </c>
      <c r="ED412">
        <f>IFERROR(SMALL(ED108:ED310,ROW()-ROW($ED$313)+1),"")</f>
        <v>0</v>
      </c>
      <c r="EE412">
        <f>IFERROR(SMALL(EE108:EE310,ROW()-ROW($EE$313)+1),"")</f>
        <v>0</v>
      </c>
      <c r="EF412">
        <f>IFERROR(SMALL(EF108:EF310,ROW()-ROW($EF$313)+1),"")</f>
        <v>0</v>
      </c>
      <c r="EG412">
        <f>IFERROR(SMALL(EG108:EG310,ROW()-ROW($EG$313)+1),"")</f>
        <v>0</v>
      </c>
      <c r="EH412">
        <f>IFERROR(SMALL(EH108:EH310,ROW()-ROW($EH$313)+1),"")</f>
        <v>0</v>
      </c>
      <c r="EI412">
        <f>IFERROR(SMALL(EI108:EI310,ROW()-ROW($EI$313)+1),"")</f>
        <v>0</v>
      </c>
      <c r="EJ412">
        <f>IFERROR(SMALL(EJ108:EJ310,ROW()-ROW($EJ$313)+1),"")</f>
        <v>0</v>
      </c>
      <c r="EK412">
        <f>IFERROR(SMALL(EK108:EK310,ROW()-ROW($EK$313)+1),"")</f>
        <v>0</v>
      </c>
      <c r="EL412">
        <f>IFERROR(SMALL(EL108:EL310,ROW()-ROW($EL$313)+1),"")</f>
        <v>0</v>
      </c>
      <c r="EM412">
        <f>IFERROR(SMALL(EM108:EM310,ROW()-ROW($EM$313)+1),"")</f>
        <v>0</v>
      </c>
      <c r="EN412">
        <f>IFERROR(SMALL(EN108:EN310,ROW()-ROW($EN$313)+1),"")</f>
        <v>0</v>
      </c>
      <c r="EO412">
        <f>IFERROR(SMALL(EO108:EO310,ROW()-ROW($EO$313)+1),"")</f>
        <v>0</v>
      </c>
      <c r="EP412">
        <f>IFERROR(SMALL(EP108:EP310,ROW()-ROW($EP$313)+1),"")</f>
        <v>0</v>
      </c>
      <c r="EQ412">
        <f>IFERROR(SMALL(EQ108:EQ310,ROW()-ROW($EQ$313)+1),"")</f>
        <v>0</v>
      </c>
      <c r="ER412">
        <f>IFERROR(SMALL(ER108:ER310,ROW()-ROW($ER$313)+1),"")</f>
        <v>0</v>
      </c>
      <c r="ES412">
        <f>IFERROR(SMALL(ES108:ES310,ROW()-ROW($ES$313)+1),"")</f>
        <v>0</v>
      </c>
      <c r="ET412">
        <f>IFERROR(SMALL(ET108:ET310,ROW()-ROW($ET$313)+1),"")</f>
        <v>0</v>
      </c>
      <c r="EU412">
        <f>IFERROR(SMALL(EU108:EU310,ROW()-ROW($EU$313)+1),"")</f>
        <v>0</v>
      </c>
      <c r="EV412">
        <f>IFERROR(SMALL(EV108:EV310,ROW()-ROW($EV$313)+1),"")</f>
        <v>0</v>
      </c>
      <c r="EW412">
        <f>IFERROR(SMALL(EW108:EW310,ROW()-ROW($EW$313)+1),"")</f>
        <v>0</v>
      </c>
      <c r="EX412">
        <f>IFERROR(SMALL(EX108:EX310,ROW()-ROW($EX$313)+1),"")</f>
        <v>0</v>
      </c>
      <c r="EY412">
        <f>IFERROR(SMALL(EY108:EY310,ROW()-ROW($EY$313)+1),"")</f>
        <v>0</v>
      </c>
      <c r="EZ412">
        <f>IFERROR(SMALL(EZ108:EZ310,ROW()-ROW($EZ$313)+1),"")</f>
        <v>0</v>
      </c>
      <c r="FA412">
        <f>IFERROR(SMALL(FA108:FA310,ROW()-ROW($FA$313)+1),"")</f>
        <v>0</v>
      </c>
      <c r="FB412">
        <f>IFERROR(SMALL(FB108:FB310,ROW()-ROW($FB$313)+1),"")</f>
        <v>0</v>
      </c>
      <c r="FC412">
        <f>IFERROR(SMALL(FC108:FC310,ROW()-ROW($FC$313)+1),"")</f>
        <v>0</v>
      </c>
      <c r="FD412">
        <f>IFERROR(SMALL(FD108:FD310,ROW()-ROW($FD$313)+1),"")</f>
        <v>0</v>
      </c>
      <c r="FE412">
        <f>IFERROR(SMALL(FE108:FE310,ROW()-ROW($FE$313)+1),"")</f>
        <v>0</v>
      </c>
      <c r="FF412">
        <f>IFERROR(SMALL(FF108:FF310,ROW()-ROW($FF$313)+1),"")</f>
        <v>0</v>
      </c>
      <c r="FG412">
        <f>IFERROR(SMALL(FG108:FG310,ROW()-ROW($FG$313)+1),"")</f>
        <v>0</v>
      </c>
      <c r="FH412">
        <f>IFERROR(SMALL(FH108:FH310,ROW()-ROW($FH$313)+1),"")</f>
        <v>0</v>
      </c>
      <c r="FI412">
        <f>IFERROR(SMALL(FI108:FI310,ROW()-ROW($FI$313)+1),"")</f>
        <v>0</v>
      </c>
      <c r="FJ412">
        <f>IFERROR(SMALL(FJ108:FJ310,ROW()-ROW($FJ$313)+1),"")</f>
        <v>0</v>
      </c>
      <c r="FK412">
        <f>IFERROR(SMALL(FK108:FK310,ROW()-ROW($FK$313)+1),"")</f>
        <v>0</v>
      </c>
      <c r="FL412">
        <f>IFERROR(SMALL(FL108:FL310,ROW()-ROW($FL$313)+1),"")</f>
        <v>0</v>
      </c>
      <c r="FM412">
        <f>IFERROR(SMALL(FM108:FM310,ROW()-ROW($FM$313)+1),"")</f>
        <v>0</v>
      </c>
      <c r="FN412">
        <f>IFERROR(SMALL(FN108:FN310,ROW()-ROW($FN$313)+1),"")</f>
        <v>0</v>
      </c>
      <c r="FO412">
        <f>IFERROR(SMALL(FO108:FO310,ROW()-ROW($FO$313)+1),"")</f>
        <v>0</v>
      </c>
      <c r="FP412">
        <f>IFERROR(SMALL(FP108:FP310,ROW()-ROW($FP$313)+1),"")</f>
        <v>0</v>
      </c>
      <c r="FQ412">
        <f>IFERROR(SMALL(FQ108:FQ310,ROW()-ROW($FQ$313)+1),"")</f>
        <v>0</v>
      </c>
      <c r="FR412">
        <f>IFERROR(SMALL(FR108:FR310,ROW()-ROW($FR$313)+1),"")</f>
        <v>0</v>
      </c>
      <c r="FS412">
        <f>IFERROR(SMALL(FS108:FS310,ROW()-ROW($FS$313)+1),"")</f>
        <v>0</v>
      </c>
      <c r="FT412">
        <f>IFERROR(SMALL(FT108:FT310,ROW()-ROW($FT$313)+1),"")</f>
        <v>0</v>
      </c>
      <c r="FU412">
        <f>IFERROR(SMALL(FU108:FU310,ROW()-ROW($FU$313)+1),"")</f>
        <v>0</v>
      </c>
      <c r="FV412">
        <f>IFERROR(SMALL(FV108:FV310,ROW()-ROW($FV$313)+1),"")</f>
        <v>0</v>
      </c>
      <c r="FW412">
        <f>IFERROR(SMALL(FW108:FW310,ROW()-ROW($FW$313)+1),"")</f>
        <v>0</v>
      </c>
      <c r="FX412">
        <f>IFERROR(SMALL(FX108:FX310,ROW()-ROW($FX$313)+1),"")</f>
        <v>0</v>
      </c>
      <c r="FY412">
        <f>IFERROR(SMALL(FY108:FY310,ROW()-ROW($FY$313)+1),"")</f>
        <v>0</v>
      </c>
      <c r="FZ412">
        <f>IFERROR(SMALL(FZ108:FZ310,ROW()-ROW($FZ$313)+1),"")</f>
        <v>0</v>
      </c>
      <c r="GA412">
        <f>IFERROR(SMALL(GA108:GA310,ROW()-ROW($GA$313)+1),"")</f>
        <v>0</v>
      </c>
      <c r="GB412">
        <f>IFERROR(SMALL(GB108:GB310,ROW()-ROW($GB$313)+1),"")</f>
        <v>0</v>
      </c>
      <c r="GC412">
        <f>IFERROR(SMALL(GC108:GC310,ROW()-ROW($GC$313)+1),"")</f>
        <v>0</v>
      </c>
      <c r="GD412">
        <f>IFERROR(SMALL(GD108:GD310,ROW()-ROW($GD$313)+1),"")</f>
        <v>0</v>
      </c>
      <c r="GE412">
        <f>IFERROR(SMALL(GE108:GE310,ROW()-ROW($GE$313)+1),"")</f>
        <v>0</v>
      </c>
      <c r="GF412">
        <f>IFERROR(SMALL(GF108:GF310,ROW()-ROW($GF$313)+1),"")</f>
        <v>0</v>
      </c>
      <c r="GG412">
        <f>IFERROR(SMALL(GG108:GG310,ROW()-ROW($GG$313)+1),"")</f>
        <v>0</v>
      </c>
      <c r="GH412">
        <f>IFERROR(SMALL(GH108:GH310,ROW()-ROW($GH$313)+1),"")</f>
        <v>0</v>
      </c>
      <c r="GI412">
        <f>IFERROR(SMALL(GI108:GI310,ROW()-ROW($GI$313)+1),"")</f>
        <v>0</v>
      </c>
      <c r="GJ412">
        <f>IFERROR(SMALL(GJ108:GJ310,ROW()-ROW($GJ$313)+1),"")</f>
        <v>0</v>
      </c>
      <c r="GK412">
        <f>IFERROR(SMALL(GK108:GK310,ROW()-ROW($GK$313)+1),"")</f>
        <v>0</v>
      </c>
      <c r="GL412">
        <f>IFERROR(SMALL(GL108:GL310,ROW()-ROW($GL$313)+1),"")</f>
        <v>0</v>
      </c>
      <c r="GM412">
        <f>IFERROR(SMALL(GM108:GM310,ROW()-ROW($GM$313)+1),"")</f>
        <v>0</v>
      </c>
      <c r="GN412">
        <f>IFERROR(SMALL(GN108:GN310,ROW()-ROW($GN$313)+1),"")</f>
        <v>0</v>
      </c>
      <c r="GO412">
        <f>IFERROR(SMALL(GO108:GO310,ROW()-ROW($GO$313)+1),"")</f>
        <v>0</v>
      </c>
      <c r="GP412">
        <f>IFERROR(SMALL(GP108:GP310,ROW()-ROW($GP$313)+1),"")</f>
        <v>0</v>
      </c>
      <c r="GQ412">
        <f>IFERROR(SMALL(GQ108:GQ310,ROW()-ROW($GQ$313)+1),"")</f>
        <v>0</v>
      </c>
      <c r="GR412">
        <f>IFERROR(SMALL(GR108:GR310,ROW()-ROW($GR$313)+1),"")</f>
        <v>0</v>
      </c>
      <c r="GS412">
        <f>IFERROR(SMALL(GS108:GS310,ROW()-ROW($GS$313)+1),"")</f>
        <v>0</v>
      </c>
      <c r="GT412">
        <f>IFERROR(SMALL(GT108:GT310,ROW()-ROW($GT$313)+1),"")</f>
        <v>0</v>
      </c>
      <c r="GU412">
        <f>IFERROR(SMALL(GU108:GU310,ROW()-ROW($GU$313)+1),"")</f>
        <v>0</v>
      </c>
      <c r="GV412">
        <f>IFERROR(SMALL(GV108:GV310,ROW()-ROW($GV$313)+1),"")</f>
        <v>0</v>
      </c>
      <c r="GW412">
        <f>IFERROR(SMALL(GW108:GW310,ROW()-ROW($GW$313)+1),"")</f>
        <v>0</v>
      </c>
      <c r="GX412">
        <f>IFERROR(SMALL(GX108:GX310,ROW()-ROW($GX$313)+1),"")</f>
        <v>0</v>
      </c>
      <c r="GY412">
        <f>IFERROR(SMALL(GY108:GY310,ROW()-ROW($GY$313)+1),"")</f>
        <v>0</v>
      </c>
      <c r="GZ412">
        <f>IFERROR(SMALL(GZ108:GZ310,ROW()-ROW($GZ$313)+1),"")</f>
        <v>0</v>
      </c>
      <c r="HA412">
        <f>IFERROR(SMALL(HA108:HA310,ROW()-ROW($HA$313)+1),"")</f>
        <v>0</v>
      </c>
      <c r="HB412">
        <f>IFERROR(SMALL(HB108:HB310,ROW()-ROW($HB$313)+1),"")</f>
        <v>0</v>
      </c>
      <c r="HC412">
        <f>IFERROR(SMALL(HC108:HC310,ROW()-ROW($HC$313)+1),"")</f>
        <v>0</v>
      </c>
      <c r="HD412">
        <f>IFERROR(SMALL(HD108:HD310,ROW()-ROW($HD$313)+1),"")</f>
        <v>0</v>
      </c>
      <c r="HE412">
        <f>IFERROR(SMALL(HE108:HE310,ROW()-ROW($HE$313)+1),"")</f>
        <v>0</v>
      </c>
      <c r="HF412">
        <f>IFERROR(SMALL(HF108:HF310,ROW()-ROW($HF$313)+1),"")</f>
        <v>0</v>
      </c>
    </row>
    <row r="413" spans="5:214">
      <c r="E413">
        <f>IFERROR(SMALL(E108:E310,ROW()-ROW($E$313)+1),"")</f>
        <v>0</v>
      </c>
      <c r="F413">
        <f>IFERROR(SMALL(F108:F310,ROW()-ROW($F$313)+1),"")</f>
        <v>0</v>
      </c>
      <c r="G413">
        <f>IFERROR(SMALL(G108:G310,ROW()-ROW($G$313)+1),"")</f>
        <v>0</v>
      </c>
      <c r="H413">
        <f>IFERROR(SMALL(H108:H310,ROW()-ROW($H$313)+1),"")</f>
        <v>0</v>
      </c>
      <c r="I413">
        <f>IFERROR(SMALL(I108:I310,ROW()-ROW($I$313)+1),"")</f>
        <v>0</v>
      </c>
      <c r="J413">
        <f>IFERROR(SMALL(J108:J310,ROW()-ROW($J$313)+1),"")</f>
        <v>0</v>
      </c>
      <c r="K413">
        <f>IFERROR(SMALL(K108:K310,ROW()-ROW($K$313)+1),"")</f>
        <v>0</v>
      </c>
      <c r="L413">
        <f>IFERROR(SMALL(L108:L310,ROW()-ROW($L$313)+1),"")</f>
        <v>0</v>
      </c>
      <c r="M413">
        <f>IFERROR(SMALL(M108:M310,ROW()-ROW($M$313)+1),"")</f>
        <v>0</v>
      </c>
      <c r="N413">
        <f>IFERROR(SMALL(N108:N310,ROW()-ROW($N$313)+1),"")</f>
        <v>0</v>
      </c>
      <c r="O413">
        <f>IFERROR(SMALL(O108:O310,ROW()-ROW($O$313)+1),"")</f>
        <v>0</v>
      </c>
      <c r="P413">
        <f>IFERROR(SMALL(P108:P310,ROW()-ROW($P$313)+1),"")</f>
        <v>0</v>
      </c>
      <c r="Q413">
        <f>IFERROR(SMALL(Q108:Q310,ROW()-ROW($Q$313)+1),"")</f>
        <v>0</v>
      </c>
      <c r="R413">
        <f>IFERROR(SMALL(R108:R310,ROW()-ROW($R$313)+1),"")</f>
        <v>0</v>
      </c>
      <c r="S413">
        <f>IFERROR(SMALL(S108:S310,ROW()-ROW($S$313)+1),"")</f>
        <v>0</v>
      </c>
      <c r="T413">
        <f>IFERROR(SMALL(T108:T310,ROW()-ROW($T$313)+1),"")</f>
        <v>0</v>
      </c>
      <c r="U413">
        <f>IFERROR(SMALL(U108:U310,ROW()-ROW($U$313)+1),"")</f>
        <v>0</v>
      </c>
      <c r="V413">
        <f>IFERROR(SMALL(V108:V310,ROW()-ROW($V$313)+1),"")</f>
        <v>0</v>
      </c>
      <c r="W413">
        <f>IFERROR(SMALL(W108:W310,ROW()-ROW($W$313)+1),"")</f>
        <v>0</v>
      </c>
      <c r="X413">
        <f>IFERROR(SMALL(X108:X310,ROW()-ROW($X$313)+1),"")</f>
        <v>0</v>
      </c>
      <c r="Y413">
        <f>IFERROR(SMALL(Y108:Y310,ROW()-ROW($Y$313)+1),"")</f>
        <v>0</v>
      </c>
      <c r="Z413">
        <f>IFERROR(SMALL(Z108:Z310,ROW()-ROW($Z$313)+1),"")</f>
        <v>0</v>
      </c>
      <c r="AA413">
        <f>IFERROR(SMALL(AA108:AA310,ROW()-ROW($AA$313)+1),"")</f>
        <v>0</v>
      </c>
      <c r="AB413">
        <f>IFERROR(SMALL(AB108:AB310,ROW()-ROW($AB$313)+1),"")</f>
        <v>0</v>
      </c>
      <c r="AC413">
        <f>IFERROR(SMALL(AC108:AC310,ROW()-ROW($AC$313)+1),"")</f>
        <v>0</v>
      </c>
      <c r="AD413">
        <f>IFERROR(SMALL(AD108:AD310,ROW()-ROW($AD$313)+1),"")</f>
        <v>0</v>
      </c>
      <c r="AE413">
        <f>IFERROR(SMALL(AE108:AE310,ROW()-ROW($AE$313)+1),"")</f>
        <v>0</v>
      </c>
      <c r="AF413">
        <f>IFERROR(SMALL(AF108:AF310,ROW()-ROW($AF$313)+1),"")</f>
        <v>0</v>
      </c>
      <c r="AG413">
        <f>IFERROR(SMALL(AG108:AG310,ROW()-ROW($AG$313)+1),"")</f>
        <v>0</v>
      </c>
      <c r="AH413">
        <f>IFERROR(SMALL(AH108:AH310,ROW()-ROW($AH$313)+1),"")</f>
        <v>0</v>
      </c>
      <c r="AI413">
        <f>IFERROR(SMALL(AI108:AI310,ROW()-ROW($AI$313)+1),"")</f>
        <v>0</v>
      </c>
      <c r="AJ413">
        <f>IFERROR(SMALL(AJ108:AJ310,ROW()-ROW($AJ$313)+1),"")</f>
        <v>0</v>
      </c>
      <c r="AK413">
        <f>IFERROR(SMALL(AK108:AK310,ROW()-ROW($AK$313)+1),"")</f>
        <v>0</v>
      </c>
      <c r="AL413">
        <f>IFERROR(SMALL(AL108:AL310,ROW()-ROW($AL$313)+1),"")</f>
        <v>0</v>
      </c>
      <c r="AM413">
        <f>IFERROR(SMALL(AM108:AM310,ROW()-ROW($AM$313)+1),"")</f>
        <v>0</v>
      </c>
      <c r="AN413">
        <f>IFERROR(SMALL(AN108:AN310,ROW()-ROW($AN$313)+1),"")</f>
        <v>0</v>
      </c>
      <c r="AO413">
        <f>IFERROR(SMALL(AO108:AO310,ROW()-ROW($AO$313)+1),"")</f>
        <v>0</v>
      </c>
      <c r="AP413">
        <f>IFERROR(SMALL(AP108:AP310,ROW()-ROW($AP$313)+1),"")</f>
        <v>0</v>
      </c>
      <c r="AQ413">
        <f>IFERROR(SMALL(AQ108:AQ310,ROW()-ROW($AQ$313)+1),"")</f>
        <v>0</v>
      </c>
      <c r="AR413">
        <f>IFERROR(SMALL(AR108:AR310,ROW()-ROW($AR$313)+1),"")</f>
        <v>0</v>
      </c>
      <c r="AS413">
        <f>IFERROR(SMALL(AS108:AS310,ROW()-ROW($AS$313)+1),"")</f>
        <v>0</v>
      </c>
      <c r="AT413">
        <f>IFERROR(SMALL(AT108:AT310,ROW()-ROW($AT$313)+1),"")</f>
        <v>0</v>
      </c>
      <c r="AU413">
        <f>IFERROR(SMALL(AU108:AU310,ROW()-ROW($AU$313)+1),"")</f>
        <v>0</v>
      </c>
      <c r="AV413">
        <f>IFERROR(SMALL(AV108:AV310,ROW()-ROW($AV$313)+1),"")</f>
        <v>0</v>
      </c>
      <c r="AW413">
        <f>IFERROR(SMALL(AW108:AW310,ROW()-ROW($AW$313)+1),"")</f>
        <v>0</v>
      </c>
      <c r="AX413">
        <f>IFERROR(SMALL(AX108:AX310,ROW()-ROW($AX$313)+1),"")</f>
        <v>0</v>
      </c>
      <c r="AY413">
        <f>IFERROR(SMALL(AY108:AY310,ROW()-ROW($AY$313)+1),"")</f>
        <v>0</v>
      </c>
      <c r="AZ413">
        <f>IFERROR(SMALL(AZ108:AZ310,ROW()-ROW($AZ$313)+1),"")</f>
        <v>0</v>
      </c>
      <c r="BA413">
        <f>IFERROR(SMALL(BA108:BA310,ROW()-ROW($BA$313)+1),"")</f>
        <v>0</v>
      </c>
      <c r="BB413">
        <f>IFERROR(SMALL(BB108:BB310,ROW()-ROW($BB$313)+1),"")</f>
        <v>0</v>
      </c>
      <c r="BC413">
        <f>IFERROR(SMALL(BC108:BC310,ROW()-ROW($BC$313)+1),"")</f>
        <v>0</v>
      </c>
      <c r="BD413">
        <f>IFERROR(SMALL(BD108:BD310,ROW()-ROW($BD$313)+1),"")</f>
        <v>0</v>
      </c>
      <c r="BE413">
        <f>IFERROR(SMALL(BE108:BE310,ROW()-ROW($BE$313)+1),"")</f>
        <v>0</v>
      </c>
      <c r="BF413">
        <f>IFERROR(SMALL(BF108:BF310,ROW()-ROW($BF$313)+1),"")</f>
        <v>0</v>
      </c>
      <c r="BG413">
        <f>IFERROR(SMALL(BG108:BG310,ROW()-ROW($BG$313)+1),"")</f>
        <v>0</v>
      </c>
      <c r="BH413">
        <f>IFERROR(SMALL(BH108:BH310,ROW()-ROW($BH$313)+1),"")</f>
        <v>0</v>
      </c>
      <c r="BI413">
        <f>IFERROR(SMALL(BI108:BI310,ROW()-ROW($BI$313)+1),"")</f>
        <v>0</v>
      </c>
      <c r="BJ413">
        <f>IFERROR(SMALL(BJ108:BJ310,ROW()-ROW($BJ$313)+1),"")</f>
        <v>0</v>
      </c>
      <c r="BK413">
        <f>IFERROR(SMALL(BK108:BK310,ROW()-ROW($BK$313)+1),"")</f>
        <v>0</v>
      </c>
      <c r="BL413">
        <f>IFERROR(SMALL(BL108:BL310,ROW()-ROW($BL$313)+1),"")</f>
        <v>0</v>
      </c>
      <c r="BM413">
        <f>IFERROR(SMALL(BM108:BM310,ROW()-ROW($BM$313)+1),"")</f>
        <v>0</v>
      </c>
      <c r="BN413">
        <f>IFERROR(SMALL(BN108:BN310,ROW()-ROW($BN$313)+1),"")</f>
        <v>0</v>
      </c>
      <c r="BO413">
        <f>IFERROR(SMALL(BO108:BO310,ROW()-ROW($BO$313)+1),"")</f>
        <v>0</v>
      </c>
      <c r="BP413">
        <f>IFERROR(SMALL(BP108:BP310,ROW()-ROW($BP$313)+1),"")</f>
        <v>0</v>
      </c>
      <c r="BQ413">
        <f>IFERROR(SMALL(BQ108:BQ310,ROW()-ROW($BQ$313)+1),"")</f>
        <v>0</v>
      </c>
      <c r="BR413">
        <f>IFERROR(SMALL(BR108:BR310,ROW()-ROW($BR$313)+1),"")</f>
        <v>0</v>
      </c>
      <c r="BS413">
        <f>IFERROR(SMALL(BS108:BS310,ROW()-ROW($BS$313)+1),"")</f>
        <v>0</v>
      </c>
      <c r="BT413">
        <f>IFERROR(SMALL(BT108:BT310,ROW()-ROW($BT$313)+1),"")</f>
        <v>0</v>
      </c>
      <c r="BU413">
        <f>IFERROR(SMALL(BU108:BU310,ROW()-ROW($BU$313)+1),"")</f>
        <v>0</v>
      </c>
      <c r="BV413">
        <f>IFERROR(SMALL(BV108:BV310,ROW()-ROW($BV$313)+1),"")</f>
        <v>0</v>
      </c>
      <c r="BW413">
        <f>IFERROR(SMALL(BW108:BW310,ROW()-ROW($BW$313)+1),"")</f>
        <v>0</v>
      </c>
      <c r="BX413">
        <f>IFERROR(SMALL(BX108:BX310,ROW()-ROW($BX$313)+1),"")</f>
        <v>0</v>
      </c>
      <c r="BY413">
        <f>IFERROR(SMALL(BY108:BY310,ROW()-ROW($BY$313)+1),"")</f>
        <v>0</v>
      </c>
      <c r="BZ413">
        <f>IFERROR(SMALL(BZ108:BZ310,ROW()-ROW($BZ$313)+1),"")</f>
        <v>0</v>
      </c>
      <c r="CA413">
        <f>IFERROR(SMALL(CA108:CA310,ROW()-ROW($CA$313)+1),"")</f>
        <v>0</v>
      </c>
      <c r="CB413">
        <f>IFERROR(SMALL(CB108:CB310,ROW()-ROW($CB$313)+1),"")</f>
        <v>0</v>
      </c>
      <c r="CC413">
        <f>IFERROR(SMALL(CC108:CC310,ROW()-ROW($CC$313)+1),"")</f>
        <v>0</v>
      </c>
      <c r="CD413">
        <f>IFERROR(SMALL(CD108:CD310,ROW()-ROW($CD$313)+1),"")</f>
        <v>0</v>
      </c>
      <c r="CE413">
        <f>IFERROR(SMALL(CE108:CE310,ROW()-ROW($CE$313)+1),"")</f>
        <v>0</v>
      </c>
      <c r="CF413">
        <f>IFERROR(SMALL(CF108:CF310,ROW()-ROW($CF$313)+1),"")</f>
        <v>0</v>
      </c>
      <c r="CG413">
        <f>IFERROR(SMALL(CG108:CG310,ROW()-ROW($CG$313)+1),"")</f>
        <v>0</v>
      </c>
      <c r="CH413">
        <f>IFERROR(SMALL(CH108:CH310,ROW()-ROW($CH$313)+1),"")</f>
        <v>0</v>
      </c>
      <c r="CI413">
        <f>IFERROR(SMALL(CI108:CI310,ROW()-ROW($CI$313)+1),"")</f>
        <v>0</v>
      </c>
      <c r="CJ413">
        <f>IFERROR(SMALL(CJ108:CJ310,ROW()-ROW($CJ$313)+1),"")</f>
        <v>0</v>
      </c>
      <c r="CK413">
        <f>IFERROR(SMALL(CK108:CK310,ROW()-ROW($CK$313)+1),"")</f>
        <v>0</v>
      </c>
      <c r="CL413">
        <f>IFERROR(SMALL(CL108:CL310,ROW()-ROW($CL$313)+1),"")</f>
        <v>0</v>
      </c>
      <c r="CM413">
        <f>IFERROR(SMALL(CM108:CM310,ROW()-ROW($CM$313)+1),"")</f>
        <v>0</v>
      </c>
      <c r="CN413">
        <f>IFERROR(SMALL(CN108:CN310,ROW()-ROW($CN$313)+1),"")</f>
        <v>0</v>
      </c>
      <c r="CO413">
        <f>IFERROR(SMALL(CO108:CO310,ROW()-ROW($CO$313)+1),"")</f>
        <v>0</v>
      </c>
      <c r="CP413">
        <f>IFERROR(SMALL(CP108:CP310,ROW()-ROW($CP$313)+1),"")</f>
        <v>0</v>
      </c>
      <c r="CQ413">
        <f>IFERROR(SMALL(CQ108:CQ310,ROW()-ROW($CQ$313)+1),"")</f>
        <v>0</v>
      </c>
      <c r="CR413">
        <f>IFERROR(SMALL(CR108:CR310,ROW()-ROW($CR$313)+1),"")</f>
        <v>0</v>
      </c>
      <c r="CS413">
        <f>IFERROR(SMALL(CS108:CS310,ROW()-ROW($CS$313)+1),"")</f>
        <v>0</v>
      </c>
      <c r="CT413">
        <f>IFERROR(SMALL(CT108:CT310,ROW()-ROW($CT$313)+1),"")</f>
        <v>0</v>
      </c>
      <c r="CU413">
        <f>IFERROR(SMALL(CU108:CU310,ROW()-ROW($CU$313)+1),"")</f>
        <v>0</v>
      </c>
      <c r="CV413">
        <f>IFERROR(SMALL(CV108:CV310,ROW()-ROW($CV$313)+1),"")</f>
        <v>0</v>
      </c>
      <c r="CW413">
        <f>IFERROR(SMALL(CW108:CW310,ROW()-ROW($CW$313)+1),"")</f>
        <v>0</v>
      </c>
      <c r="CX413">
        <f>IFERROR(SMALL(CX108:CX310,ROW()-ROW($CX$313)+1),"")</f>
        <v>0</v>
      </c>
      <c r="CY413">
        <f>IFERROR(SMALL(CY108:CY310,ROW()-ROW($CY$313)+1),"")</f>
        <v>0</v>
      </c>
      <c r="CZ413">
        <f>IFERROR(SMALL(CZ108:CZ310,ROW()-ROW($CZ$313)+1),"")</f>
        <v>0</v>
      </c>
      <c r="DA413">
        <f>IFERROR(SMALL(DA108:DA310,ROW()-ROW($DA$313)+1),"")</f>
        <v>0</v>
      </c>
      <c r="DB413">
        <f>IFERROR(SMALL(DB108:DB310,ROW()-ROW($DB$313)+1),"")</f>
        <v>0</v>
      </c>
      <c r="DC413">
        <f>IFERROR(SMALL(DC108:DC310,ROW()-ROW($DC$313)+1),"")</f>
        <v>0</v>
      </c>
      <c r="DD413">
        <f>IFERROR(SMALL(DD108:DD310,ROW()-ROW($DD$313)+1),"")</f>
        <v>0</v>
      </c>
      <c r="DG413">
        <f>IFERROR(SMALL(DG108:DG310,ROW()-ROW($DG$313)+1),"")</f>
        <v>0</v>
      </c>
      <c r="DH413">
        <f>IFERROR(SMALL(DH108:DH310,ROW()-ROW($DH$313)+1),"")</f>
        <v>0</v>
      </c>
      <c r="DI413">
        <f>IFERROR(SMALL(DI108:DI310,ROW()-ROW($DI$313)+1),"")</f>
        <v>0</v>
      </c>
      <c r="DJ413">
        <f>IFERROR(SMALL(DJ108:DJ310,ROW()-ROW($DJ$313)+1),"")</f>
        <v>0</v>
      </c>
      <c r="DK413">
        <f>IFERROR(SMALL(DK108:DK310,ROW()-ROW($DK$313)+1),"")</f>
        <v>0</v>
      </c>
      <c r="DL413">
        <f>IFERROR(SMALL(DL108:DL310,ROW()-ROW($DL$313)+1),"")</f>
        <v>0</v>
      </c>
      <c r="DM413">
        <f>IFERROR(SMALL(DM108:DM310,ROW()-ROW($DM$313)+1),"")</f>
        <v>0</v>
      </c>
      <c r="DN413">
        <f>IFERROR(SMALL(DN108:DN310,ROW()-ROW($DN$313)+1),"")</f>
        <v>0</v>
      </c>
      <c r="DO413">
        <f>IFERROR(SMALL(DO108:DO310,ROW()-ROW($DO$313)+1),"")</f>
        <v>0</v>
      </c>
      <c r="DP413">
        <f>IFERROR(SMALL(DP108:DP310,ROW()-ROW($DP$313)+1),"")</f>
        <v>0</v>
      </c>
      <c r="DQ413">
        <f>IFERROR(SMALL(DQ108:DQ310,ROW()-ROW($DQ$313)+1),"")</f>
        <v>0</v>
      </c>
      <c r="DR413">
        <f>IFERROR(SMALL(DR108:DR310,ROW()-ROW($DR$313)+1),"")</f>
        <v>0</v>
      </c>
      <c r="DS413">
        <f>IFERROR(SMALL(DS108:DS310,ROW()-ROW($DS$313)+1),"")</f>
        <v>0</v>
      </c>
      <c r="DT413">
        <f>IFERROR(SMALL(DT108:DT310,ROW()-ROW($DT$313)+1),"")</f>
        <v>0</v>
      </c>
      <c r="DU413">
        <f>IFERROR(SMALL(DU108:DU310,ROW()-ROW($DU$313)+1),"")</f>
        <v>0</v>
      </c>
      <c r="DV413">
        <f>IFERROR(SMALL(DV108:DV310,ROW()-ROW($DV$313)+1),"")</f>
        <v>0</v>
      </c>
      <c r="DW413">
        <f>IFERROR(SMALL(DW108:DW310,ROW()-ROW($DW$313)+1),"")</f>
        <v>0</v>
      </c>
      <c r="DX413">
        <f>IFERROR(SMALL(DX108:DX310,ROW()-ROW($DX$313)+1),"")</f>
        <v>0</v>
      </c>
      <c r="DY413">
        <f>IFERROR(SMALL(DY108:DY310,ROW()-ROW($DY$313)+1),"")</f>
        <v>0</v>
      </c>
      <c r="DZ413">
        <f>IFERROR(SMALL(DZ108:DZ310,ROW()-ROW($DZ$313)+1),"")</f>
        <v>0</v>
      </c>
      <c r="EA413">
        <f>IFERROR(SMALL(EA108:EA310,ROW()-ROW($EA$313)+1),"")</f>
        <v>0</v>
      </c>
      <c r="EB413">
        <f>IFERROR(SMALL(EB108:EB310,ROW()-ROW($EB$313)+1),"")</f>
        <v>0</v>
      </c>
      <c r="EC413">
        <f>IFERROR(SMALL(EC108:EC310,ROW()-ROW($EC$313)+1),"")</f>
        <v>0</v>
      </c>
      <c r="ED413">
        <f>IFERROR(SMALL(ED108:ED310,ROW()-ROW($ED$313)+1),"")</f>
        <v>0</v>
      </c>
      <c r="EE413">
        <f>IFERROR(SMALL(EE108:EE310,ROW()-ROW($EE$313)+1),"")</f>
        <v>0</v>
      </c>
      <c r="EF413">
        <f>IFERROR(SMALL(EF108:EF310,ROW()-ROW($EF$313)+1),"")</f>
        <v>0</v>
      </c>
      <c r="EG413">
        <f>IFERROR(SMALL(EG108:EG310,ROW()-ROW($EG$313)+1),"")</f>
        <v>0</v>
      </c>
      <c r="EH413">
        <f>IFERROR(SMALL(EH108:EH310,ROW()-ROW($EH$313)+1),"")</f>
        <v>0</v>
      </c>
      <c r="EI413">
        <f>IFERROR(SMALL(EI108:EI310,ROW()-ROW($EI$313)+1),"")</f>
        <v>0</v>
      </c>
      <c r="EJ413">
        <f>IFERROR(SMALL(EJ108:EJ310,ROW()-ROW($EJ$313)+1),"")</f>
        <v>0</v>
      </c>
      <c r="EK413">
        <f>IFERROR(SMALL(EK108:EK310,ROW()-ROW($EK$313)+1),"")</f>
        <v>0</v>
      </c>
      <c r="EL413">
        <f>IFERROR(SMALL(EL108:EL310,ROW()-ROW($EL$313)+1),"")</f>
        <v>0</v>
      </c>
      <c r="EM413">
        <f>IFERROR(SMALL(EM108:EM310,ROW()-ROW($EM$313)+1),"")</f>
        <v>0</v>
      </c>
      <c r="EN413">
        <f>IFERROR(SMALL(EN108:EN310,ROW()-ROW($EN$313)+1),"")</f>
        <v>0</v>
      </c>
      <c r="EO413">
        <f>IFERROR(SMALL(EO108:EO310,ROW()-ROW($EO$313)+1),"")</f>
        <v>0</v>
      </c>
      <c r="EP413">
        <f>IFERROR(SMALL(EP108:EP310,ROW()-ROW($EP$313)+1),"")</f>
        <v>0</v>
      </c>
      <c r="EQ413">
        <f>IFERROR(SMALL(EQ108:EQ310,ROW()-ROW($EQ$313)+1),"")</f>
        <v>0</v>
      </c>
      <c r="ER413">
        <f>IFERROR(SMALL(ER108:ER310,ROW()-ROW($ER$313)+1),"")</f>
        <v>0</v>
      </c>
      <c r="ES413">
        <f>IFERROR(SMALL(ES108:ES310,ROW()-ROW($ES$313)+1),"")</f>
        <v>0</v>
      </c>
      <c r="ET413">
        <f>IFERROR(SMALL(ET108:ET310,ROW()-ROW($ET$313)+1),"")</f>
        <v>0</v>
      </c>
      <c r="EU413">
        <f>IFERROR(SMALL(EU108:EU310,ROW()-ROW($EU$313)+1),"")</f>
        <v>0</v>
      </c>
      <c r="EV413">
        <f>IFERROR(SMALL(EV108:EV310,ROW()-ROW($EV$313)+1),"")</f>
        <v>0</v>
      </c>
      <c r="EW413">
        <f>IFERROR(SMALL(EW108:EW310,ROW()-ROW($EW$313)+1),"")</f>
        <v>0</v>
      </c>
      <c r="EX413">
        <f>IFERROR(SMALL(EX108:EX310,ROW()-ROW($EX$313)+1),"")</f>
        <v>0</v>
      </c>
      <c r="EY413">
        <f>IFERROR(SMALL(EY108:EY310,ROW()-ROW($EY$313)+1),"")</f>
        <v>0</v>
      </c>
      <c r="EZ413">
        <f>IFERROR(SMALL(EZ108:EZ310,ROW()-ROW($EZ$313)+1),"")</f>
        <v>0</v>
      </c>
      <c r="FA413">
        <f>IFERROR(SMALL(FA108:FA310,ROW()-ROW($FA$313)+1),"")</f>
        <v>0</v>
      </c>
      <c r="FB413">
        <f>IFERROR(SMALL(FB108:FB310,ROW()-ROW($FB$313)+1),"")</f>
        <v>0</v>
      </c>
      <c r="FC413">
        <f>IFERROR(SMALL(FC108:FC310,ROW()-ROW($FC$313)+1),"")</f>
        <v>0</v>
      </c>
      <c r="FD413">
        <f>IFERROR(SMALL(FD108:FD310,ROW()-ROW($FD$313)+1),"")</f>
        <v>0</v>
      </c>
      <c r="FE413">
        <f>IFERROR(SMALL(FE108:FE310,ROW()-ROW($FE$313)+1),"")</f>
        <v>0</v>
      </c>
      <c r="FF413">
        <f>IFERROR(SMALL(FF108:FF310,ROW()-ROW($FF$313)+1),"")</f>
        <v>0</v>
      </c>
      <c r="FG413">
        <f>IFERROR(SMALL(FG108:FG310,ROW()-ROW($FG$313)+1),"")</f>
        <v>0</v>
      </c>
      <c r="FH413">
        <f>IFERROR(SMALL(FH108:FH310,ROW()-ROW($FH$313)+1),"")</f>
        <v>0</v>
      </c>
      <c r="FI413">
        <f>IFERROR(SMALL(FI108:FI310,ROW()-ROW($FI$313)+1),"")</f>
        <v>0</v>
      </c>
      <c r="FJ413">
        <f>IFERROR(SMALL(FJ108:FJ310,ROW()-ROW($FJ$313)+1),"")</f>
        <v>0</v>
      </c>
      <c r="FK413">
        <f>IFERROR(SMALL(FK108:FK310,ROW()-ROW($FK$313)+1),"")</f>
        <v>0</v>
      </c>
      <c r="FL413">
        <f>IFERROR(SMALL(FL108:FL310,ROW()-ROW($FL$313)+1),"")</f>
        <v>0</v>
      </c>
      <c r="FM413">
        <f>IFERROR(SMALL(FM108:FM310,ROW()-ROW($FM$313)+1),"")</f>
        <v>0</v>
      </c>
      <c r="FN413">
        <f>IFERROR(SMALL(FN108:FN310,ROW()-ROW($FN$313)+1),"")</f>
        <v>0</v>
      </c>
      <c r="FO413">
        <f>IFERROR(SMALL(FO108:FO310,ROW()-ROW($FO$313)+1),"")</f>
        <v>0</v>
      </c>
      <c r="FP413">
        <f>IFERROR(SMALL(FP108:FP310,ROW()-ROW($FP$313)+1),"")</f>
        <v>0</v>
      </c>
      <c r="FQ413">
        <f>IFERROR(SMALL(FQ108:FQ310,ROW()-ROW($FQ$313)+1),"")</f>
        <v>0</v>
      </c>
      <c r="FR413">
        <f>IFERROR(SMALL(FR108:FR310,ROW()-ROW($FR$313)+1),"")</f>
        <v>0</v>
      </c>
      <c r="FS413">
        <f>IFERROR(SMALL(FS108:FS310,ROW()-ROW($FS$313)+1),"")</f>
        <v>0</v>
      </c>
      <c r="FT413">
        <f>IFERROR(SMALL(FT108:FT310,ROW()-ROW($FT$313)+1),"")</f>
        <v>0</v>
      </c>
      <c r="FU413">
        <f>IFERROR(SMALL(FU108:FU310,ROW()-ROW($FU$313)+1),"")</f>
        <v>0</v>
      </c>
      <c r="FV413">
        <f>IFERROR(SMALL(FV108:FV310,ROW()-ROW($FV$313)+1),"")</f>
        <v>0</v>
      </c>
      <c r="FW413">
        <f>IFERROR(SMALL(FW108:FW310,ROW()-ROW($FW$313)+1),"")</f>
        <v>0</v>
      </c>
      <c r="FX413">
        <f>IFERROR(SMALL(FX108:FX310,ROW()-ROW($FX$313)+1),"")</f>
        <v>0</v>
      </c>
      <c r="FY413">
        <f>IFERROR(SMALL(FY108:FY310,ROW()-ROW($FY$313)+1),"")</f>
        <v>0</v>
      </c>
      <c r="FZ413">
        <f>IFERROR(SMALL(FZ108:FZ310,ROW()-ROW($FZ$313)+1),"")</f>
        <v>0</v>
      </c>
      <c r="GA413">
        <f>IFERROR(SMALL(GA108:GA310,ROW()-ROW($GA$313)+1),"")</f>
        <v>0</v>
      </c>
      <c r="GB413">
        <f>IFERROR(SMALL(GB108:GB310,ROW()-ROW($GB$313)+1),"")</f>
        <v>0</v>
      </c>
      <c r="GC413">
        <f>IFERROR(SMALL(GC108:GC310,ROW()-ROW($GC$313)+1),"")</f>
        <v>0</v>
      </c>
      <c r="GD413">
        <f>IFERROR(SMALL(GD108:GD310,ROW()-ROW($GD$313)+1),"")</f>
        <v>0</v>
      </c>
      <c r="GE413">
        <f>IFERROR(SMALL(GE108:GE310,ROW()-ROW($GE$313)+1),"")</f>
        <v>0</v>
      </c>
      <c r="GF413">
        <f>IFERROR(SMALL(GF108:GF310,ROW()-ROW($GF$313)+1),"")</f>
        <v>0</v>
      </c>
      <c r="GG413">
        <f>IFERROR(SMALL(GG108:GG310,ROW()-ROW($GG$313)+1),"")</f>
        <v>0</v>
      </c>
      <c r="GH413">
        <f>IFERROR(SMALL(GH108:GH310,ROW()-ROW($GH$313)+1),"")</f>
        <v>0</v>
      </c>
      <c r="GI413">
        <f>IFERROR(SMALL(GI108:GI310,ROW()-ROW($GI$313)+1),"")</f>
        <v>0</v>
      </c>
      <c r="GJ413">
        <f>IFERROR(SMALL(GJ108:GJ310,ROW()-ROW($GJ$313)+1),"")</f>
        <v>0</v>
      </c>
      <c r="GK413">
        <f>IFERROR(SMALL(GK108:GK310,ROW()-ROW($GK$313)+1),"")</f>
        <v>0</v>
      </c>
      <c r="GL413">
        <f>IFERROR(SMALL(GL108:GL310,ROW()-ROW($GL$313)+1),"")</f>
        <v>0</v>
      </c>
      <c r="GM413">
        <f>IFERROR(SMALL(GM108:GM310,ROW()-ROW($GM$313)+1),"")</f>
        <v>0</v>
      </c>
      <c r="GN413">
        <f>IFERROR(SMALL(GN108:GN310,ROW()-ROW($GN$313)+1),"")</f>
        <v>0</v>
      </c>
      <c r="GO413">
        <f>IFERROR(SMALL(GO108:GO310,ROW()-ROW($GO$313)+1),"")</f>
        <v>0</v>
      </c>
      <c r="GP413">
        <f>IFERROR(SMALL(GP108:GP310,ROW()-ROW($GP$313)+1),"")</f>
        <v>0</v>
      </c>
      <c r="GQ413">
        <f>IFERROR(SMALL(GQ108:GQ310,ROW()-ROW($GQ$313)+1),"")</f>
        <v>0</v>
      </c>
      <c r="GR413">
        <f>IFERROR(SMALL(GR108:GR310,ROW()-ROW($GR$313)+1),"")</f>
        <v>0</v>
      </c>
      <c r="GS413">
        <f>IFERROR(SMALL(GS108:GS310,ROW()-ROW($GS$313)+1),"")</f>
        <v>0</v>
      </c>
      <c r="GT413">
        <f>IFERROR(SMALL(GT108:GT310,ROW()-ROW($GT$313)+1),"")</f>
        <v>0</v>
      </c>
      <c r="GU413">
        <f>IFERROR(SMALL(GU108:GU310,ROW()-ROW($GU$313)+1),"")</f>
        <v>0</v>
      </c>
      <c r="GV413">
        <f>IFERROR(SMALL(GV108:GV310,ROW()-ROW($GV$313)+1),"")</f>
        <v>0</v>
      </c>
      <c r="GW413">
        <f>IFERROR(SMALL(GW108:GW310,ROW()-ROW($GW$313)+1),"")</f>
        <v>0</v>
      </c>
      <c r="GX413">
        <f>IFERROR(SMALL(GX108:GX310,ROW()-ROW($GX$313)+1),"")</f>
        <v>0</v>
      </c>
      <c r="GY413">
        <f>IFERROR(SMALL(GY108:GY310,ROW()-ROW($GY$313)+1),"")</f>
        <v>0</v>
      </c>
      <c r="GZ413">
        <f>IFERROR(SMALL(GZ108:GZ310,ROW()-ROW($GZ$313)+1),"")</f>
        <v>0</v>
      </c>
      <c r="HA413">
        <f>IFERROR(SMALL(HA108:HA310,ROW()-ROW($HA$313)+1),"")</f>
        <v>0</v>
      </c>
      <c r="HB413">
        <f>IFERROR(SMALL(HB108:HB310,ROW()-ROW($HB$313)+1),"")</f>
        <v>0</v>
      </c>
      <c r="HC413">
        <f>IFERROR(SMALL(HC108:HC310,ROW()-ROW($HC$313)+1),"")</f>
        <v>0</v>
      </c>
      <c r="HD413">
        <f>IFERROR(SMALL(HD108:HD310,ROW()-ROW($HD$313)+1),"")</f>
        <v>0</v>
      </c>
      <c r="HE413">
        <f>IFERROR(SMALL(HE108:HE310,ROW()-ROW($HE$313)+1),"")</f>
        <v>0</v>
      </c>
      <c r="HF413">
        <f>IFERROR(SMALL(HF108:HF310,ROW()-ROW($HF$313)+1),"")</f>
        <v>0</v>
      </c>
    </row>
    <row r="414" spans="5:214">
      <c r="E414">
        <f>IFERROR(SMALL(E108:E310,ROW()-ROW($E$313)+1),"")</f>
        <v>0</v>
      </c>
      <c r="F414">
        <f>IFERROR(SMALL(F108:F310,ROW()-ROW($F$313)+1),"")</f>
        <v>0</v>
      </c>
      <c r="G414">
        <f>IFERROR(SMALL(G108:G310,ROW()-ROW($G$313)+1),"")</f>
        <v>0</v>
      </c>
      <c r="H414">
        <f>IFERROR(SMALL(H108:H310,ROW()-ROW($H$313)+1),"")</f>
        <v>0</v>
      </c>
      <c r="I414">
        <f>IFERROR(SMALL(I108:I310,ROW()-ROW($I$313)+1),"")</f>
        <v>0</v>
      </c>
      <c r="J414">
        <f>IFERROR(SMALL(J108:J310,ROW()-ROW($J$313)+1),"")</f>
        <v>0</v>
      </c>
      <c r="K414">
        <f>IFERROR(SMALL(K108:K310,ROW()-ROW($K$313)+1),"")</f>
        <v>0</v>
      </c>
      <c r="L414">
        <f>IFERROR(SMALL(L108:L310,ROW()-ROW($L$313)+1),"")</f>
        <v>0</v>
      </c>
      <c r="M414">
        <f>IFERROR(SMALL(M108:M310,ROW()-ROW($M$313)+1),"")</f>
        <v>0</v>
      </c>
      <c r="N414">
        <f>IFERROR(SMALL(N108:N310,ROW()-ROW($N$313)+1),"")</f>
        <v>0</v>
      </c>
      <c r="O414">
        <f>IFERROR(SMALL(O108:O310,ROW()-ROW($O$313)+1),"")</f>
        <v>0</v>
      </c>
      <c r="P414">
        <f>IFERROR(SMALL(P108:P310,ROW()-ROW($P$313)+1),"")</f>
        <v>0</v>
      </c>
      <c r="Q414">
        <f>IFERROR(SMALL(Q108:Q310,ROW()-ROW($Q$313)+1),"")</f>
        <v>0</v>
      </c>
      <c r="R414">
        <f>IFERROR(SMALL(R108:R310,ROW()-ROW($R$313)+1),"")</f>
        <v>0</v>
      </c>
      <c r="S414">
        <f>IFERROR(SMALL(S108:S310,ROW()-ROW($S$313)+1),"")</f>
        <v>0</v>
      </c>
      <c r="T414">
        <f>IFERROR(SMALL(T108:T310,ROW()-ROW($T$313)+1),"")</f>
        <v>0</v>
      </c>
      <c r="U414">
        <f>IFERROR(SMALL(U108:U310,ROW()-ROW($U$313)+1),"")</f>
        <v>0</v>
      </c>
      <c r="V414">
        <f>IFERROR(SMALL(V108:V310,ROW()-ROW($V$313)+1),"")</f>
        <v>0</v>
      </c>
      <c r="W414">
        <f>IFERROR(SMALL(W108:W310,ROW()-ROW($W$313)+1),"")</f>
        <v>0</v>
      </c>
      <c r="X414">
        <f>IFERROR(SMALL(X108:X310,ROW()-ROW($X$313)+1),"")</f>
        <v>0</v>
      </c>
      <c r="Y414">
        <f>IFERROR(SMALL(Y108:Y310,ROW()-ROW($Y$313)+1),"")</f>
        <v>0</v>
      </c>
      <c r="Z414">
        <f>IFERROR(SMALL(Z108:Z310,ROW()-ROW($Z$313)+1),"")</f>
        <v>0</v>
      </c>
      <c r="AA414">
        <f>IFERROR(SMALL(AA108:AA310,ROW()-ROW($AA$313)+1),"")</f>
        <v>0</v>
      </c>
      <c r="AB414">
        <f>IFERROR(SMALL(AB108:AB310,ROW()-ROW($AB$313)+1),"")</f>
        <v>0</v>
      </c>
      <c r="AC414">
        <f>IFERROR(SMALL(AC108:AC310,ROW()-ROW($AC$313)+1),"")</f>
        <v>0</v>
      </c>
      <c r="AD414">
        <f>IFERROR(SMALL(AD108:AD310,ROW()-ROW($AD$313)+1),"")</f>
        <v>0</v>
      </c>
      <c r="AE414">
        <f>IFERROR(SMALL(AE108:AE310,ROW()-ROW($AE$313)+1),"")</f>
        <v>0</v>
      </c>
      <c r="AF414">
        <f>IFERROR(SMALL(AF108:AF310,ROW()-ROW($AF$313)+1),"")</f>
        <v>0</v>
      </c>
      <c r="AG414">
        <f>IFERROR(SMALL(AG108:AG310,ROW()-ROW($AG$313)+1),"")</f>
        <v>0</v>
      </c>
      <c r="AH414">
        <f>IFERROR(SMALL(AH108:AH310,ROW()-ROW($AH$313)+1),"")</f>
        <v>0</v>
      </c>
      <c r="AI414">
        <f>IFERROR(SMALL(AI108:AI310,ROW()-ROW($AI$313)+1),"")</f>
        <v>0</v>
      </c>
      <c r="AJ414">
        <f>IFERROR(SMALL(AJ108:AJ310,ROW()-ROW($AJ$313)+1),"")</f>
        <v>0</v>
      </c>
      <c r="AK414">
        <f>IFERROR(SMALL(AK108:AK310,ROW()-ROW($AK$313)+1),"")</f>
        <v>0</v>
      </c>
      <c r="AL414">
        <f>IFERROR(SMALL(AL108:AL310,ROW()-ROW($AL$313)+1),"")</f>
        <v>0</v>
      </c>
      <c r="AM414">
        <f>IFERROR(SMALL(AM108:AM310,ROW()-ROW($AM$313)+1),"")</f>
        <v>0</v>
      </c>
      <c r="AN414">
        <f>IFERROR(SMALL(AN108:AN310,ROW()-ROW($AN$313)+1),"")</f>
        <v>0</v>
      </c>
      <c r="AO414">
        <f>IFERROR(SMALL(AO108:AO310,ROW()-ROW($AO$313)+1),"")</f>
        <v>0</v>
      </c>
      <c r="AP414">
        <f>IFERROR(SMALL(AP108:AP310,ROW()-ROW($AP$313)+1),"")</f>
        <v>0</v>
      </c>
      <c r="AQ414">
        <f>IFERROR(SMALL(AQ108:AQ310,ROW()-ROW($AQ$313)+1),"")</f>
        <v>0</v>
      </c>
      <c r="AR414">
        <f>IFERROR(SMALL(AR108:AR310,ROW()-ROW($AR$313)+1),"")</f>
        <v>0</v>
      </c>
      <c r="AS414">
        <f>IFERROR(SMALL(AS108:AS310,ROW()-ROW($AS$313)+1),"")</f>
        <v>0</v>
      </c>
      <c r="AT414">
        <f>IFERROR(SMALL(AT108:AT310,ROW()-ROW($AT$313)+1),"")</f>
        <v>0</v>
      </c>
      <c r="AU414">
        <f>IFERROR(SMALL(AU108:AU310,ROW()-ROW($AU$313)+1),"")</f>
        <v>0</v>
      </c>
      <c r="AV414">
        <f>IFERROR(SMALL(AV108:AV310,ROW()-ROW($AV$313)+1),"")</f>
        <v>0</v>
      </c>
      <c r="AW414">
        <f>IFERROR(SMALL(AW108:AW310,ROW()-ROW($AW$313)+1),"")</f>
        <v>0</v>
      </c>
      <c r="AX414">
        <f>IFERROR(SMALL(AX108:AX310,ROW()-ROW($AX$313)+1),"")</f>
        <v>0</v>
      </c>
      <c r="AY414">
        <f>IFERROR(SMALL(AY108:AY310,ROW()-ROW($AY$313)+1),"")</f>
        <v>0</v>
      </c>
      <c r="AZ414">
        <f>IFERROR(SMALL(AZ108:AZ310,ROW()-ROW($AZ$313)+1),"")</f>
        <v>0</v>
      </c>
      <c r="BA414">
        <f>IFERROR(SMALL(BA108:BA310,ROW()-ROW($BA$313)+1),"")</f>
        <v>0</v>
      </c>
      <c r="BB414">
        <f>IFERROR(SMALL(BB108:BB310,ROW()-ROW($BB$313)+1),"")</f>
        <v>0</v>
      </c>
      <c r="BC414">
        <f>IFERROR(SMALL(BC108:BC310,ROW()-ROW($BC$313)+1),"")</f>
        <v>0</v>
      </c>
      <c r="BD414">
        <f>IFERROR(SMALL(BD108:BD310,ROW()-ROW($BD$313)+1),"")</f>
        <v>0</v>
      </c>
      <c r="BE414">
        <f>IFERROR(SMALL(BE108:BE310,ROW()-ROW($BE$313)+1),"")</f>
        <v>0</v>
      </c>
      <c r="BF414">
        <f>IFERROR(SMALL(BF108:BF310,ROW()-ROW($BF$313)+1),"")</f>
        <v>0</v>
      </c>
      <c r="BG414">
        <f>IFERROR(SMALL(BG108:BG310,ROW()-ROW($BG$313)+1),"")</f>
        <v>0</v>
      </c>
      <c r="BH414">
        <f>IFERROR(SMALL(BH108:BH310,ROW()-ROW($BH$313)+1),"")</f>
        <v>0</v>
      </c>
      <c r="BI414">
        <f>IFERROR(SMALL(BI108:BI310,ROW()-ROW($BI$313)+1),"")</f>
        <v>0</v>
      </c>
      <c r="BJ414">
        <f>IFERROR(SMALL(BJ108:BJ310,ROW()-ROW($BJ$313)+1),"")</f>
        <v>0</v>
      </c>
      <c r="BK414">
        <f>IFERROR(SMALL(BK108:BK310,ROW()-ROW($BK$313)+1),"")</f>
        <v>0</v>
      </c>
      <c r="BL414">
        <f>IFERROR(SMALL(BL108:BL310,ROW()-ROW($BL$313)+1),"")</f>
        <v>0</v>
      </c>
      <c r="BM414">
        <f>IFERROR(SMALL(BM108:BM310,ROW()-ROW($BM$313)+1),"")</f>
        <v>0</v>
      </c>
      <c r="BN414">
        <f>IFERROR(SMALL(BN108:BN310,ROW()-ROW($BN$313)+1),"")</f>
        <v>0</v>
      </c>
      <c r="BO414">
        <f>IFERROR(SMALL(BO108:BO310,ROW()-ROW($BO$313)+1),"")</f>
        <v>0</v>
      </c>
      <c r="BP414">
        <f>IFERROR(SMALL(BP108:BP310,ROW()-ROW($BP$313)+1),"")</f>
        <v>0</v>
      </c>
      <c r="BQ414">
        <f>IFERROR(SMALL(BQ108:BQ310,ROW()-ROW($BQ$313)+1),"")</f>
        <v>0</v>
      </c>
      <c r="BR414">
        <f>IFERROR(SMALL(BR108:BR310,ROW()-ROW($BR$313)+1),"")</f>
        <v>0</v>
      </c>
      <c r="BS414">
        <f>IFERROR(SMALL(BS108:BS310,ROW()-ROW($BS$313)+1),"")</f>
        <v>0</v>
      </c>
      <c r="BT414">
        <f>IFERROR(SMALL(BT108:BT310,ROW()-ROW($BT$313)+1),"")</f>
        <v>0</v>
      </c>
      <c r="BU414">
        <f>IFERROR(SMALL(BU108:BU310,ROW()-ROW($BU$313)+1),"")</f>
        <v>0</v>
      </c>
      <c r="BV414">
        <f>IFERROR(SMALL(BV108:BV310,ROW()-ROW($BV$313)+1),"")</f>
        <v>0</v>
      </c>
      <c r="BW414">
        <f>IFERROR(SMALL(BW108:BW310,ROW()-ROW($BW$313)+1),"")</f>
        <v>0</v>
      </c>
      <c r="BX414">
        <f>IFERROR(SMALL(BX108:BX310,ROW()-ROW($BX$313)+1),"")</f>
        <v>0</v>
      </c>
      <c r="BY414">
        <f>IFERROR(SMALL(BY108:BY310,ROW()-ROW($BY$313)+1),"")</f>
        <v>0</v>
      </c>
      <c r="BZ414">
        <f>IFERROR(SMALL(BZ108:BZ310,ROW()-ROW($BZ$313)+1),"")</f>
        <v>0</v>
      </c>
      <c r="CA414">
        <f>IFERROR(SMALL(CA108:CA310,ROW()-ROW($CA$313)+1),"")</f>
        <v>0</v>
      </c>
      <c r="CB414">
        <f>IFERROR(SMALL(CB108:CB310,ROW()-ROW($CB$313)+1),"")</f>
        <v>0</v>
      </c>
      <c r="CC414">
        <f>IFERROR(SMALL(CC108:CC310,ROW()-ROW($CC$313)+1),"")</f>
        <v>0</v>
      </c>
      <c r="CD414">
        <f>IFERROR(SMALL(CD108:CD310,ROW()-ROW($CD$313)+1),"")</f>
        <v>0</v>
      </c>
      <c r="CE414">
        <f>IFERROR(SMALL(CE108:CE310,ROW()-ROW($CE$313)+1),"")</f>
        <v>0</v>
      </c>
      <c r="CF414">
        <f>IFERROR(SMALL(CF108:CF310,ROW()-ROW($CF$313)+1),"")</f>
        <v>0</v>
      </c>
      <c r="CG414">
        <f>IFERROR(SMALL(CG108:CG310,ROW()-ROW($CG$313)+1),"")</f>
        <v>0</v>
      </c>
      <c r="CH414">
        <f>IFERROR(SMALL(CH108:CH310,ROW()-ROW($CH$313)+1),"")</f>
        <v>0</v>
      </c>
      <c r="CI414">
        <f>IFERROR(SMALL(CI108:CI310,ROW()-ROW($CI$313)+1),"")</f>
        <v>0</v>
      </c>
      <c r="CJ414">
        <f>IFERROR(SMALL(CJ108:CJ310,ROW()-ROW($CJ$313)+1),"")</f>
        <v>0</v>
      </c>
      <c r="CK414">
        <f>IFERROR(SMALL(CK108:CK310,ROW()-ROW($CK$313)+1),"")</f>
        <v>0</v>
      </c>
      <c r="CL414">
        <f>IFERROR(SMALL(CL108:CL310,ROW()-ROW($CL$313)+1),"")</f>
        <v>0</v>
      </c>
      <c r="CM414">
        <f>IFERROR(SMALL(CM108:CM310,ROW()-ROW($CM$313)+1),"")</f>
        <v>0</v>
      </c>
      <c r="CN414">
        <f>IFERROR(SMALL(CN108:CN310,ROW()-ROW($CN$313)+1),"")</f>
        <v>0</v>
      </c>
      <c r="CO414">
        <f>IFERROR(SMALL(CO108:CO310,ROW()-ROW($CO$313)+1),"")</f>
        <v>0</v>
      </c>
      <c r="CP414">
        <f>IFERROR(SMALL(CP108:CP310,ROW()-ROW($CP$313)+1),"")</f>
        <v>0</v>
      </c>
      <c r="CQ414">
        <f>IFERROR(SMALL(CQ108:CQ310,ROW()-ROW($CQ$313)+1),"")</f>
        <v>0</v>
      </c>
      <c r="CR414">
        <f>IFERROR(SMALL(CR108:CR310,ROW()-ROW($CR$313)+1),"")</f>
        <v>0</v>
      </c>
      <c r="CS414">
        <f>IFERROR(SMALL(CS108:CS310,ROW()-ROW($CS$313)+1),"")</f>
        <v>0</v>
      </c>
      <c r="CT414">
        <f>IFERROR(SMALL(CT108:CT310,ROW()-ROW($CT$313)+1),"")</f>
        <v>0</v>
      </c>
      <c r="CU414">
        <f>IFERROR(SMALL(CU108:CU310,ROW()-ROW($CU$313)+1),"")</f>
        <v>0</v>
      </c>
      <c r="CV414">
        <f>IFERROR(SMALL(CV108:CV310,ROW()-ROW($CV$313)+1),"")</f>
        <v>0</v>
      </c>
      <c r="CW414">
        <f>IFERROR(SMALL(CW108:CW310,ROW()-ROW($CW$313)+1),"")</f>
        <v>0</v>
      </c>
      <c r="CX414">
        <f>IFERROR(SMALL(CX108:CX310,ROW()-ROW($CX$313)+1),"")</f>
        <v>0</v>
      </c>
      <c r="CY414">
        <f>IFERROR(SMALL(CY108:CY310,ROW()-ROW($CY$313)+1),"")</f>
        <v>0</v>
      </c>
      <c r="CZ414">
        <f>IFERROR(SMALL(CZ108:CZ310,ROW()-ROW($CZ$313)+1),"")</f>
        <v>0</v>
      </c>
      <c r="DA414">
        <f>IFERROR(SMALL(DA108:DA310,ROW()-ROW($DA$313)+1),"")</f>
        <v>0</v>
      </c>
      <c r="DB414">
        <f>IFERROR(SMALL(DB108:DB310,ROW()-ROW($DB$313)+1),"")</f>
        <v>0</v>
      </c>
      <c r="DC414">
        <f>IFERROR(SMALL(DC108:DC310,ROW()-ROW($DC$313)+1),"")</f>
        <v>0</v>
      </c>
      <c r="DD414">
        <f>IFERROR(SMALL(DD108:DD310,ROW()-ROW($DD$313)+1),"")</f>
        <v>0</v>
      </c>
      <c r="DG414">
        <f>IFERROR(SMALL(DG108:DG310,ROW()-ROW($DG$313)+1),"")</f>
        <v>0</v>
      </c>
      <c r="DH414">
        <f>IFERROR(SMALL(DH108:DH310,ROW()-ROW($DH$313)+1),"")</f>
        <v>0</v>
      </c>
      <c r="DI414">
        <f>IFERROR(SMALL(DI108:DI310,ROW()-ROW($DI$313)+1),"")</f>
        <v>0</v>
      </c>
      <c r="DJ414">
        <f>IFERROR(SMALL(DJ108:DJ310,ROW()-ROW($DJ$313)+1),"")</f>
        <v>0</v>
      </c>
      <c r="DK414">
        <f>IFERROR(SMALL(DK108:DK310,ROW()-ROW($DK$313)+1),"")</f>
        <v>0</v>
      </c>
      <c r="DL414">
        <f>IFERROR(SMALL(DL108:DL310,ROW()-ROW($DL$313)+1),"")</f>
        <v>0</v>
      </c>
      <c r="DM414">
        <f>IFERROR(SMALL(DM108:DM310,ROW()-ROW($DM$313)+1),"")</f>
        <v>0</v>
      </c>
      <c r="DN414">
        <f>IFERROR(SMALL(DN108:DN310,ROW()-ROW($DN$313)+1),"")</f>
        <v>0</v>
      </c>
      <c r="DO414">
        <f>IFERROR(SMALL(DO108:DO310,ROW()-ROW($DO$313)+1),"")</f>
        <v>0</v>
      </c>
      <c r="DP414">
        <f>IFERROR(SMALL(DP108:DP310,ROW()-ROW($DP$313)+1),"")</f>
        <v>0</v>
      </c>
      <c r="DQ414">
        <f>IFERROR(SMALL(DQ108:DQ310,ROW()-ROW($DQ$313)+1),"")</f>
        <v>0</v>
      </c>
      <c r="DR414">
        <f>IFERROR(SMALL(DR108:DR310,ROW()-ROW($DR$313)+1),"")</f>
        <v>0</v>
      </c>
      <c r="DS414">
        <f>IFERROR(SMALL(DS108:DS310,ROW()-ROW($DS$313)+1),"")</f>
        <v>0</v>
      </c>
      <c r="DT414">
        <f>IFERROR(SMALL(DT108:DT310,ROW()-ROW($DT$313)+1),"")</f>
        <v>0</v>
      </c>
      <c r="DU414">
        <f>IFERROR(SMALL(DU108:DU310,ROW()-ROW($DU$313)+1),"")</f>
        <v>0</v>
      </c>
      <c r="DV414">
        <f>IFERROR(SMALL(DV108:DV310,ROW()-ROW($DV$313)+1),"")</f>
        <v>0</v>
      </c>
      <c r="DW414">
        <f>IFERROR(SMALL(DW108:DW310,ROW()-ROW($DW$313)+1),"")</f>
        <v>0</v>
      </c>
      <c r="DX414">
        <f>IFERROR(SMALL(DX108:DX310,ROW()-ROW($DX$313)+1),"")</f>
        <v>0</v>
      </c>
      <c r="DY414">
        <f>IFERROR(SMALL(DY108:DY310,ROW()-ROW($DY$313)+1),"")</f>
        <v>0</v>
      </c>
      <c r="DZ414">
        <f>IFERROR(SMALL(DZ108:DZ310,ROW()-ROW($DZ$313)+1),"")</f>
        <v>0</v>
      </c>
      <c r="EA414">
        <f>IFERROR(SMALL(EA108:EA310,ROW()-ROW($EA$313)+1),"")</f>
        <v>0</v>
      </c>
      <c r="EB414">
        <f>IFERROR(SMALL(EB108:EB310,ROW()-ROW($EB$313)+1),"")</f>
        <v>0</v>
      </c>
      <c r="EC414">
        <f>IFERROR(SMALL(EC108:EC310,ROW()-ROW($EC$313)+1),"")</f>
        <v>0</v>
      </c>
      <c r="ED414">
        <f>IFERROR(SMALL(ED108:ED310,ROW()-ROW($ED$313)+1),"")</f>
        <v>0</v>
      </c>
      <c r="EE414">
        <f>IFERROR(SMALL(EE108:EE310,ROW()-ROW($EE$313)+1),"")</f>
        <v>0</v>
      </c>
      <c r="EF414">
        <f>IFERROR(SMALL(EF108:EF310,ROW()-ROW($EF$313)+1),"")</f>
        <v>0</v>
      </c>
      <c r="EG414">
        <f>IFERROR(SMALL(EG108:EG310,ROW()-ROW($EG$313)+1),"")</f>
        <v>0</v>
      </c>
      <c r="EH414">
        <f>IFERROR(SMALL(EH108:EH310,ROW()-ROW($EH$313)+1),"")</f>
        <v>0</v>
      </c>
      <c r="EI414">
        <f>IFERROR(SMALL(EI108:EI310,ROW()-ROW($EI$313)+1),"")</f>
        <v>0</v>
      </c>
      <c r="EJ414">
        <f>IFERROR(SMALL(EJ108:EJ310,ROW()-ROW($EJ$313)+1),"")</f>
        <v>0</v>
      </c>
      <c r="EK414">
        <f>IFERROR(SMALL(EK108:EK310,ROW()-ROW($EK$313)+1),"")</f>
        <v>0</v>
      </c>
      <c r="EL414">
        <f>IFERROR(SMALL(EL108:EL310,ROW()-ROW($EL$313)+1),"")</f>
        <v>0</v>
      </c>
      <c r="EM414">
        <f>IFERROR(SMALL(EM108:EM310,ROW()-ROW($EM$313)+1),"")</f>
        <v>0</v>
      </c>
      <c r="EN414">
        <f>IFERROR(SMALL(EN108:EN310,ROW()-ROW($EN$313)+1),"")</f>
        <v>0</v>
      </c>
      <c r="EO414">
        <f>IFERROR(SMALL(EO108:EO310,ROW()-ROW($EO$313)+1),"")</f>
        <v>0</v>
      </c>
      <c r="EP414">
        <f>IFERROR(SMALL(EP108:EP310,ROW()-ROW($EP$313)+1),"")</f>
        <v>0</v>
      </c>
      <c r="EQ414">
        <f>IFERROR(SMALL(EQ108:EQ310,ROW()-ROW($EQ$313)+1),"")</f>
        <v>0</v>
      </c>
      <c r="ER414">
        <f>IFERROR(SMALL(ER108:ER310,ROW()-ROW($ER$313)+1),"")</f>
        <v>0</v>
      </c>
      <c r="ES414">
        <f>IFERROR(SMALL(ES108:ES310,ROW()-ROW($ES$313)+1),"")</f>
        <v>0</v>
      </c>
      <c r="ET414">
        <f>IFERROR(SMALL(ET108:ET310,ROW()-ROW($ET$313)+1),"")</f>
        <v>0</v>
      </c>
      <c r="EU414">
        <f>IFERROR(SMALL(EU108:EU310,ROW()-ROW($EU$313)+1),"")</f>
        <v>0</v>
      </c>
      <c r="EV414">
        <f>IFERROR(SMALL(EV108:EV310,ROW()-ROW($EV$313)+1),"")</f>
        <v>0</v>
      </c>
      <c r="EW414">
        <f>IFERROR(SMALL(EW108:EW310,ROW()-ROW($EW$313)+1),"")</f>
        <v>0</v>
      </c>
      <c r="EX414">
        <f>IFERROR(SMALL(EX108:EX310,ROW()-ROW($EX$313)+1),"")</f>
        <v>0</v>
      </c>
      <c r="EY414">
        <f>IFERROR(SMALL(EY108:EY310,ROW()-ROW($EY$313)+1),"")</f>
        <v>0</v>
      </c>
      <c r="EZ414">
        <f>IFERROR(SMALL(EZ108:EZ310,ROW()-ROW($EZ$313)+1),"")</f>
        <v>0</v>
      </c>
      <c r="FA414">
        <f>IFERROR(SMALL(FA108:FA310,ROW()-ROW($FA$313)+1),"")</f>
        <v>0</v>
      </c>
      <c r="FB414">
        <f>IFERROR(SMALL(FB108:FB310,ROW()-ROW($FB$313)+1),"")</f>
        <v>0</v>
      </c>
      <c r="FC414">
        <f>IFERROR(SMALL(FC108:FC310,ROW()-ROW($FC$313)+1),"")</f>
        <v>0</v>
      </c>
      <c r="FD414">
        <f>IFERROR(SMALL(FD108:FD310,ROW()-ROW($FD$313)+1),"")</f>
        <v>0</v>
      </c>
      <c r="FE414">
        <f>IFERROR(SMALL(FE108:FE310,ROW()-ROW($FE$313)+1),"")</f>
        <v>0</v>
      </c>
      <c r="FF414">
        <f>IFERROR(SMALL(FF108:FF310,ROW()-ROW($FF$313)+1),"")</f>
        <v>0</v>
      </c>
      <c r="FG414">
        <f>IFERROR(SMALL(FG108:FG310,ROW()-ROW($FG$313)+1),"")</f>
        <v>0</v>
      </c>
      <c r="FH414">
        <f>IFERROR(SMALL(FH108:FH310,ROW()-ROW($FH$313)+1),"")</f>
        <v>0</v>
      </c>
      <c r="FI414">
        <f>IFERROR(SMALL(FI108:FI310,ROW()-ROW($FI$313)+1),"")</f>
        <v>0</v>
      </c>
      <c r="FJ414">
        <f>IFERROR(SMALL(FJ108:FJ310,ROW()-ROW($FJ$313)+1),"")</f>
        <v>0</v>
      </c>
      <c r="FK414">
        <f>IFERROR(SMALL(FK108:FK310,ROW()-ROW($FK$313)+1),"")</f>
        <v>0</v>
      </c>
      <c r="FL414">
        <f>IFERROR(SMALL(FL108:FL310,ROW()-ROW($FL$313)+1),"")</f>
        <v>0</v>
      </c>
      <c r="FM414">
        <f>IFERROR(SMALL(FM108:FM310,ROW()-ROW($FM$313)+1),"")</f>
        <v>0</v>
      </c>
      <c r="FN414">
        <f>IFERROR(SMALL(FN108:FN310,ROW()-ROW($FN$313)+1),"")</f>
        <v>0</v>
      </c>
      <c r="FO414">
        <f>IFERROR(SMALL(FO108:FO310,ROW()-ROW($FO$313)+1),"")</f>
        <v>0</v>
      </c>
      <c r="FP414">
        <f>IFERROR(SMALL(FP108:FP310,ROW()-ROW($FP$313)+1),"")</f>
        <v>0</v>
      </c>
      <c r="FQ414">
        <f>IFERROR(SMALL(FQ108:FQ310,ROW()-ROW($FQ$313)+1),"")</f>
        <v>0</v>
      </c>
      <c r="FR414">
        <f>IFERROR(SMALL(FR108:FR310,ROW()-ROW($FR$313)+1),"")</f>
        <v>0</v>
      </c>
      <c r="FS414">
        <f>IFERROR(SMALL(FS108:FS310,ROW()-ROW($FS$313)+1),"")</f>
        <v>0</v>
      </c>
      <c r="FT414">
        <f>IFERROR(SMALL(FT108:FT310,ROW()-ROW($FT$313)+1),"")</f>
        <v>0</v>
      </c>
      <c r="FU414">
        <f>IFERROR(SMALL(FU108:FU310,ROW()-ROW($FU$313)+1),"")</f>
        <v>0</v>
      </c>
      <c r="FV414">
        <f>IFERROR(SMALL(FV108:FV310,ROW()-ROW($FV$313)+1),"")</f>
        <v>0</v>
      </c>
      <c r="FW414">
        <f>IFERROR(SMALL(FW108:FW310,ROW()-ROW($FW$313)+1),"")</f>
        <v>0</v>
      </c>
      <c r="FX414">
        <f>IFERROR(SMALL(FX108:FX310,ROW()-ROW($FX$313)+1),"")</f>
        <v>0</v>
      </c>
      <c r="FY414">
        <f>IFERROR(SMALL(FY108:FY310,ROW()-ROW($FY$313)+1),"")</f>
        <v>0</v>
      </c>
      <c r="FZ414">
        <f>IFERROR(SMALL(FZ108:FZ310,ROW()-ROW($FZ$313)+1),"")</f>
        <v>0</v>
      </c>
      <c r="GA414">
        <f>IFERROR(SMALL(GA108:GA310,ROW()-ROW($GA$313)+1),"")</f>
        <v>0</v>
      </c>
      <c r="GB414">
        <f>IFERROR(SMALL(GB108:GB310,ROW()-ROW($GB$313)+1),"")</f>
        <v>0</v>
      </c>
      <c r="GC414">
        <f>IFERROR(SMALL(GC108:GC310,ROW()-ROW($GC$313)+1),"")</f>
        <v>0</v>
      </c>
      <c r="GD414">
        <f>IFERROR(SMALL(GD108:GD310,ROW()-ROW($GD$313)+1),"")</f>
        <v>0</v>
      </c>
      <c r="GE414">
        <f>IFERROR(SMALL(GE108:GE310,ROW()-ROW($GE$313)+1),"")</f>
        <v>0</v>
      </c>
      <c r="GF414">
        <f>IFERROR(SMALL(GF108:GF310,ROW()-ROW($GF$313)+1),"")</f>
        <v>0</v>
      </c>
      <c r="GG414">
        <f>IFERROR(SMALL(GG108:GG310,ROW()-ROW($GG$313)+1),"")</f>
        <v>0</v>
      </c>
      <c r="GH414">
        <f>IFERROR(SMALL(GH108:GH310,ROW()-ROW($GH$313)+1),"")</f>
        <v>0</v>
      </c>
      <c r="GI414">
        <f>IFERROR(SMALL(GI108:GI310,ROW()-ROW($GI$313)+1),"")</f>
        <v>0</v>
      </c>
      <c r="GJ414">
        <f>IFERROR(SMALL(GJ108:GJ310,ROW()-ROW($GJ$313)+1),"")</f>
        <v>0</v>
      </c>
      <c r="GK414">
        <f>IFERROR(SMALL(GK108:GK310,ROW()-ROW($GK$313)+1),"")</f>
        <v>0</v>
      </c>
      <c r="GL414">
        <f>IFERROR(SMALL(GL108:GL310,ROW()-ROW($GL$313)+1),"")</f>
        <v>0</v>
      </c>
      <c r="GM414">
        <f>IFERROR(SMALL(GM108:GM310,ROW()-ROW($GM$313)+1),"")</f>
        <v>0</v>
      </c>
      <c r="GN414">
        <f>IFERROR(SMALL(GN108:GN310,ROW()-ROW($GN$313)+1),"")</f>
        <v>0</v>
      </c>
      <c r="GO414">
        <f>IFERROR(SMALL(GO108:GO310,ROW()-ROW($GO$313)+1),"")</f>
        <v>0</v>
      </c>
      <c r="GP414">
        <f>IFERROR(SMALL(GP108:GP310,ROW()-ROW($GP$313)+1),"")</f>
        <v>0</v>
      </c>
      <c r="GQ414">
        <f>IFERROR(SMALL(GQ108:GQ310,ROW()-ROW($GQ$313)+1),"")</f>
        <v>0</v>
      </c>
      <c r="GR414">
        <f>IFERROR(SMALL(GR108:GR310,ROW()-ROW($GR$313)+1),"")</f>
        <v>0</v>
      </c>
      <c r="GS414">
        <f>IFERROR(SMALL(GS108:GS310,ROW()-ROW($GS$313)+1),"")</f>
        <v>0</v>
      </c>
      <c r="GT414">
        <f>IFERROR(SMALL(GT108:GT310,ROW()-ROW($GT$313)+1),"")</f>
        <v>0</v>
      </c>
      <c r="GU414">
        <f>IFERROR(SMALL(GU108:GU310,ROW()-ROW($GU$313)+1),"")</f>
        <v>0</v>
      </c>
      <c r="GV414">
        <f>IFERROR(SMALL(GV108:GV310,ROW()-ROW($GV$313)+1),"")</f>
        <v>0</v>
      </c>
      <c r="GW414">
        <f>IFERROR(SMALL(GW108:GW310,ROW()-ROW($GW$313)+1),"")</f>
        <v>0</v>
      </c>
      <c r="GX414">
        <f>IFERROR(SMALL(GX108:GX310,ROW()-ROW($GX$313)+1),"")</f>
        <v>0</v>
      </c>
      <c r="GY414">
        <f>IFERROR(SMALL(GY108:GY310,ROW()-ROW($GY$313)+1),"")</f>
        <v>0</v>
      </c>
      <c r="GZ414">
        <f>IFERROR(SMALL(GZ108:GZ310,ROW()-ROW($GZ$313)+1),"")</f>
        <v>0</v>
      </c>
      <c r="HA414">
        <f>IFERROR(SMALL(HA108:HA310,ROW()-ROW($HA$313)+1),"")</f>
        <v>0</v>
      </c>
      <c r="HB414">
        <f>IFERROR(SMALL(HB108:HB310,ROW()-ROW($HB$313)+1),"")</f>
        <v>0</v>
      </c>
      <c r="HC414">
        <f>IFERROR(SMALL(HC108:HC310,ROW()-ROW($HC$313)+1),"")</f>
        <v>0</v>
      </c>
      <c r="HD414">
        <f>IFERROR(SMALL(HD108:HD310,ROW()-ROW($HD$313)+1),"")</f>
        <v>0</v>
      </c>
      <c r="HE414">
        <f>IFERROR(SMALL(HE108:HE310,ROW()-ROW($HE$313)+1),"")</f>
        <v>0</v>
      </c>
      <c r="HF414">
        <f>IFERROR(SMALL(HF108:HF310,ROW()-ROW($HF$313)+1),"")</f>
        <v>0</v>
      </c>
    </row>
    <row r="415" spans="5:214">
      <c r="E415">
        <f>IFERROR(SMALL(E108:E310,ROW()-ROW($E$313)+1),"")</f>
        <v>0</v>
      </c>
      <c r="F415">
        <f>IFERROR(SMALL(F108:F310,ROW()-ROW($F$313)+1),"")</f>
        <v>0</v>
      </c>
      <c r="G415">
        <f>IFERROR(SMALL(G108:G310,ROW()-ROW($G$313)+1),"")</f>
        <v>0</v>
      </c>
      <c r="H415">
        <f>IFERROR(SMALL(H108:H310,ROW()-ROW($H$313)+1),"")</f>
        <v>0</v>
      </c>
      <c r="I415">
        <f>IFERROR(SMALL(I108:I310,ROW()-ROW($I$313)+1),"")</f>
        <v>0</v>
      </c>
      <c r="J415">
        <f>IFERROR(SMALL(J108:J310,ROW()-ROW($J$313)+1),"")</f>
        <v>0</v>
      </c>
      <c r="K415">
        <f>IFERROR(SMALL(K108:K310,ROW()-ROW($K$313)+1),"")</f>
        <v>0</v>
      </c>
      <c r="L415">
        <f>IFERROR(SMALL(L108:L310,ROW()-ROW($L$313)+1),"")</f>
        <v>0</v>
      </c>
      <c r="M415">
        <f>IFERROR(SMALL(M108:M310,ROW()-ROW($M$313)+1),"")</f>
        <v>0</v>
      </c>
      <c r="N415">
        <f>IFERROR(SMALL(N108:N310,ROW()-ROW($N$313)+1),"")</f>
        <v>0</v>
      </c>
      <c r="O415">
        <f>IFERROR(SMALL(O108:O310,ROW()-ROW($O$313)+1),"")</f>
        <v>0</v>
      </c>
      <c r="P415">
        <f>IFERROR(SMALL(P108:P310,ROW()-ROW($P$313)+1),"")</f>
        <v>0</v>
      </c>
      <c r="Q415">
        <f>IFERROR(SMALL(Q108:Q310,ROW()-ROW($Q$313)+1),"")</f>
        <v>0</v>
      </c>
      <c r="R415">
        <f>IFERROR(SMALL(R108:R310,ROW()-ROW($R$313)+1),"")</f>
        <v>0</v>
      </c>
      <c r="S415">
        <f>IFERROR(SMALL(S108:S310,ROW()-ROW($S$313)+1),"")</f>
        <v>0</v>
      </c>
      <c r="T415">
        <f>IFERROR(SMALL(T108:T310,ROW()-ROW($T$313)+1),"")</f>
        <v>0</v>
      </c>
      <c r="U415">
        <f>IFERROR(SMALL(U108:U310,ROW()-ROW($U$313)+1),"")</f>
        <v>0</v>
      </c>
      <c r="V415">
        <f>IFERROR(SMALL(V108:V310,ROW()-ROW($V$313)+1),"")</f>
        <v>0</v>
      </c>
      <c r="W415">
        <f>IFERROR(SMALL(W108:W310,ROW()-ROW($W$313)+1),"")</f>
        <v>0</v>
      </c>
      <c r="X415">
        <f>IFERROR(SMALL(X108:X310,ROW()-ROW($X$313)+1),"")</f>
        <v>0</v>
      </c>
      <c r="Y415">
        <f>IFERROR(SMALL(Y108:Y310,ROW()-ROW($Y$313)+1),"")</f>
        <v>0</v>
      </c>
      <c r="Z415">
        <f>IFERROR(SMALL(Z108:Z310,ROW()-ROW($Z$313)+1),"")</f>
        <v>0</v>
      </c>
      <c r="AA415">
        <f>IFERROR(SMALL(AA108:AA310,ROW()-ROW($AA$313)+1),"")</f>
        <v>0</v>
      </c>
      <c r="AB415">
        <f>IFERROR(SMALL(AB108:AB310,ROW()-ROW($AB$313)+1),"")</f>
        <v>0</v>
      </c>
      <c r="AC415">
        <f>IFERROR(SMALL(AC108:AC310,ROW()-ROW($AC$313)+1),"")</f>
        <v>0</v>
      </c>
      <c r="AD415">
        <f>IFERROR(SMALL(AD108:AD310,ROW()-ROW($AD$313)+1),"")</f>
        <v>0</v>
      </c>
      <c r="AE415">
        <f>IFERROR(SMALL(AE108:AE310,ROW()-ROW($AE$313)+1),"")</f>
        <v>0</v>
      </c>
      <c r="AF415">
        <f>IFERROR(SMALL(AF108:AF310,ROW()-ROW($AF$313)+1),"")</f>
        <v>0</v>
      </c>
      <c r="AG415">
        <f>IFERROR(SMALL(AG108:AG310,ROW()-ROW($AG$313)+1),"")</f>
        <v>0</v>
      </c>
      <c r="AH415">
        <f>IFERROR(SMALL(AH108:AH310,ROW()-ROW($AH$313)+1),"")</f>
        <v>0</v>
      </c>
      <c r="AI415">
        <f>IFERROR(SMALL(AI108:AI310,ROW()-ROW($AI$313)+1),"")</f>
        <v>0</v>
      </c>
      <c r="AJ415">
        <f>IFERROR(SMALL(AJ108:AJ310,ROW()-ROW($AJ$313)+1),"")</f>
        <v>0</v>
      </c>
      <c r="AK415">
        <f>IFERROR(SMALL(AK108:AK310,ROW()-ROW($AK$313)+1),"")</f>
        <v>0</v>
      </c>
      <c r="AL415">
        <f>IFERROR(SMALL(AL108:AL310,ROW()-ROW($AL$313)+1),"")</f>
        <v>0</v>
      </c>
      <c r="AM415">
        <f>IFERROR(SMALL(AM108:AM310,ROW()-ROW($AM$313)+1),"")</f>
        <v>0</v>
      </c>
      <c r="AN415">
        <f>IFERROR(SMALL(AN108:AN310,ROW()-ROW($AN$313)+1),"")</f>
        <v>0</v>
      </c>
      <c r="AO415">
        <f>IFERROR(SMALL(AO108:AO310,ROW()-ROW($AO$313)+1),"")</f>
        <v>0</v>
      </c>
      <c r="AP415">
        <f>IFERROR(SMALL(AP108:AP310,ROW()-ROW($AP$313)+1),"")</f>
        <v>0</v>
      </c>
      <c r="AQ415">
        <f>IFERROR(SMALL(AQ108:AQ310,ROW()-ROW($AQ$313)+1),"")</f>
        <v>0</v>
      </c>
      <c r="AR415">
        <f>IFERROR(SMALL(AR108:AR310,ROW()-ROW($AR$313)+1),"")</f>
        <v>0</v>
      </c>
      <c r="AS415">
        <f>IFERROR(SMALL(AS108:AS310,ROW()-ROW($AS$313)+1),"")</f>
        <v>0</v>
      </c>
      <c r="AT415">
        <f>IFERROR(SMALL(AT108:AT310,ROW()-ROW($AT$313)+1),"")</f>
        <v>0</v>
      </c>
      <c r="AU415">
        <f>IFERROR(SMALL(AU108:AU310,ROW()-ROW($AU$313)+1),"")</f>
        <v>0</v>
      </c>
      <c r="AV415">
        <f>IFERROR(SMALL(AV108:AV310,ROW()-ROW($AV$313)+1),"")</f>
        <v>0</v>
      </c>
      <c r="AW415">
        <f>IFERROR(SMALL(AW108:AW310,ROW()-ROW($AW$313)+1),"")</f>
        <v>0</v>
      </c>
      <c r="AX415">
        <f>IFERROR(SMALL(AX108:AX310,ROW()-ROW($AX$313)+1),"")</f>
        <v>0</v>
      </c>
      <c r="AY415">
        <f>IFERROR(SMALL(AY108:AY310,ROW()-ROW($AY$313)+1),"")</f>
        <v>0</v>
      </c>
      <c r="AZ415">
        <f>IFERROR(SMALL(AZ108:AZ310,ROW()-ROW($AZ$313)+1),"")</f>
        <v>0</v>
      </c>
      <c r="BA415">
        <f>IFERROR(SMALL(BA108:BA310,ROW()-ROW($BA$313)+1),"")</f>
        <v>0</v>
      </c>
      <c r="BB415">
        <f>IFERROR(SMALL(BB108:BB310,ROW()-ROW($BB$313)+1),"")</f>
        <v>0</v>
      </c>
      <c r="BC415">
        <f>IFERROR(SMALL(BC108:BC310,ROW()-ROW($BC$313)+1),"")</f>
        <v>0</v>
      </c>
      <c r="BD415">
        <f>IFERROR(SMALL(BD108:BD310,ROW()-ROW($BD$313)+1),"")</f>
        <v>0</v>
      </c>
      <c r="BE415">
        <f>IFERROR(SMALL(BE108:BE310,ROW()-ROW($BE$313)+1),"")</f>
        <v>0</v>
      </c>
      <c r="BF415">
        <f>IFERROR(SMALL(BF108:BF310,ROW()-ROW($BF$313)+1),"")</f>
        <v>0</v>
      </c>
      <c r="BG415">
        <f>IFERROR(SMALL(BG108:BG310,ROW()-ROW($BG$313)+1),"")</f>
        <v>0</v>
      </c>
      <c r="BH415">
        <f>IFERROR(SMALL(BH108:BH310,ROW()-ROW($BH$313)+1),"")</f>
        <v>0</v>
      </c>
      <c r="BI415">
        <f>IFERROR(SMALL(BI108:BI310,ROW()-ROW($BI$313)+1),"")</f>
        <v>0</v>
      </c>
      <c r="BJ415">
        <f>IFERROR(SMALL(BJ108:BJ310,ROW()-ROW($BJ$313)+1),"")</f>
        <v>0</v>
      </c>
      <c r="BK415">
        <f>IFERROR(SMALL(BK108:BK310,ROW()-ROW($BK$313)+1),"")</f>
        <v>0</v>
      </c>
      <c r="BL415">
        <f>IFERROR(SMALL(BL108:BL310,ROW()-ROW($BL$313)+1),"")</f>
        <v>0</v>
      </c>
      <c r="BM415">
        <f>IFERROR(SMALL(BM108:BM310,ROW()-ROW($BM$313)+1),"")</f>
        <v>0</v>
      </c>
      <c r="BN415">
        <f>IFERROR(SMALL(BN108:BN310,ROW()-ROW($BN$313)+1),"")</f>
        <v>0</v>
      </c>
      <c r="BO415">
        <f>IFERROR(SMALL(BO108:BO310,ROW()-ROW($BO$313)+1),"")</f>
        <v>0</v>
      </c>
      <c r="BP415">
        <f>IFERROR(SMALL(BP108:BP310,ROW()-ROW($BP$313)+1),"")</f>
        <v>0</v>
      </c>
      <c r="BQ415">
        <f>IFERROR(SMALL(BQ108:BQ310,ROW()-ROW($BQ$313)+1),"")</f>
        <v>0</v>
      </c>
      <c r="BR415">
        <f>IFERROR(SMALL(BR108:BR310,ROW()-ROW($BR$313)+1),"")</f>
        <v>0</v>
      </c>
      <c r="BS415">
        <f>IFERROR(SMALL(BS108:BS310,ROW()-ROW($BS$313)+1),"")</f>
        <v>0</v>
      </c>
      <c r="BT415">
        <f>IFERROR(SMALL(BT108:BT310,ROW()-ROW($BT$313)+1),"")</f>
        <v>0</v>
      </c>
      <c r="BU415">
        <f>IFERROR(SMALL(BU108:BU310,ROW()-ROW($BU$313)+1),"")</f>
        <v>0</v>
      </c>
      <c r="BV415">
        <f>IFERROR(SMALL(BV108:BV310,ROW()-ROW($BV$313)+1),"")</f>
        <v>0</v>
      </c>
      <c r="BW415">
        <f>IFERROR(SMALL(BW108:BW310,ROW()-ROW($BW$313)+1),"")</f>
        <v>0</v>
      </c>
      <c r="BX415">
        <f>IFERROR(SMALL(BX108:BX310,ROW()-ROW($BX$313)+1),"")</f>
        <v>0</v>
      </c>
      <c r="BY415">
        <f>IFERROR(SMALL(BY108:BY310,ROW()-ROW($BY$313)+1),"")</f>
        <v>0</v>
      </c>
      <c r="BZ415">
        <f>IFERROR(SMALL(BZ108:BZ310,ROW()-ROW($BZ$313)+1),"")</f>
        <v>0</v>
      </c>
      <c r="CA415">
        <f>IFERROR(SMALL(CA108:CA310,ROW()-ROW($CA$313)+1),"")</f>
        <v>0</v>
      </c>
      <c r="CB415">
        <f>IFERROR(SMALL(CB108:CB310,ROW()-ROW($CB$313)+1),"")</f>
        <v>0</v>
      </c>
      <c r="CC415">
        <f>IFERROR(SMALL(CC108:CC310,ROW()-ROW($CC$313)+1),"")</f>
        <v>0</v>
      </c>
      <c r="CD415">
        <f>IFERROR(SMALL(CD108:CD310,ROW()-ROW($CD$313)+1),"")</f>
        <v>0</v>
      </c>
      <c r="CE415">
        <f>IFERROR(SMALL(CE108:CE310,ROW()-ROW($CE$313)+1),"")</f>
        <v>0</v>
      </c>
      <c r="CF415">
        <f>IFERROR(SMALL(CF108:CF310,ROW()-ROW($CF$313)+1),"")</f>
        <v>0</v>
      </c>
      <c r="CG415">
        <f>IFERROR(SMALL(CG108:CG310,ROW()-ROW($CG$313)+1),"")</f>
        <v>0</v>
      </c>
      <c r="CH415">
        <f>IFERROR(SMALL(CH108:CH310,ROW()-ROW($CH$313)+1),"")</f>
        <v>0</v>
      </c>
      <c r="CI415">
        <f>IFERROR(SMALL(CI108:CI310,ROW()-ROW($CI$313)+1),"")</f>
        <v>0</v>
      </c>
      <c r="CJ415">
        <f>IFERROR(SMALL(CJ108:CJ310,ROW()-ROW($CJ$313)+1),"")</f>
        <v>0</v>
      </c>
      <c r="CK415">
        <f>IFERROR(SMALL(CK108:CK310,ROW()-ROW($CK$313)+1),"")</f>
        <v>0</v>
      </c>
      <c r="CL415">
        <f>IFERROR(SMALL(CL108:CL310,ROW()-ROW($CL$313)+1),"")</f>
        <v>0</v>
      </c>
      <c r="CM415">
        <f>IFERROR(SMALL(CM108:CM310,ROW()-ROW($CM$313)+1),"")</f>
        <v>0</v>
      </c>
      <c r="CN415">
        <f>IFERROR(SMALL(CN108:CN310,ROW()-ROW($CN$313)+1),"")</f>
        <v>0</v>
      </c>
      <c r="CO415">
        <f>IFERROR(SMALL(CO108:CO310,ROW()-ROW($CO$313)+1),"")</f>
        <v>0</v>
      </c>
      <c r="CP415">
        <f>IFERROR(SMALL(CP108:CP310,ROW()-ROW($CP$313)+1),"")</f>
        <v>0</v>
      </c>
      <c r="CQ415">
        <f>IFERROR(SMALL(CQ108:CQ310,ROW()-ROW($CQ$313)+1),"")</f>
        <v>0</v>
      </c>
      <c r="CR415">
        <f>IFERROR(SMALL(CR108:CR310,ROW()-ROW($CR$313)+1),"")</f>
        <v>0</v>
      </c>
      <c r="CS415">
        <f>IFERROR(SMALL(CS108:CS310,ROW()-ROW($CS$313)+1),"")</f>
        <v>0</v>
      </c>
      <c r="CT415">
        <f>IFERROR(SMALL(CT108:CT310,ROW()-ROW($CT$313)+1),"")</f>
        <v>0</v>
      </c>
      <c r="CU415">
        <f>IFERROR(SMALL(CU108:CU310,ROW()-ROW($CU$313)+1),"")</f>
        <v>0</v>
      </c>
      <c r="CV415">
        <f>IFERROR(SMALL(CV108:CV310,ROW()-ROW($CV$313)+1),"")</f>
        <v>0</v>
      </c>
      <c r="CW415">
        <f>IFERROR(SMALL(CW108:CW310,ROW()-ROW($CW$313)+1),"")</f>
        <v>0</v>
      </c>
      <c r="CX415">
        <f>IFERROR(SMALL(CX108:CX310,ROW()-ROW($CX$313)+1),"")</f>
        <v>0</v>
      </c>
      <c r="CY415">
        <f>IFERROR(SMALL(CY108:CY310,ROW()-ROW($CY$313)+1),"")</f>
        <v>0</v>
      </c>
      <c r="CZ415">
        <f>IFERROR(SMALL(CZ108:CZ310,ROW()-ROW($CZ$313)+1),"")</f>
        <v>0</v>
      </c>
      <c r="DA415">
        <f>IFERROR(SMALL(DA108:DA310,ROW()-ROW($DA$313)+1),"")</f>
        <v>0</v>
      </c>
      <c r="DB415">
        <f>IFERROR(SMALL(DB108:DB310,ROW()-ROW($DB$313)+1),"")</f>
        <v>0</v>
      </c>
      <c r="DC415">
        <f>IFERROR(SMALL(DC108:DC310,ROW()-ROW($DC$313)+1),"")</f>
        <v>0</v>
      </c>
      <c r="DD415">
        <f>IFERROR(SMALL(DD108:DD310,ROW()-ROW($DD$313)+1),"")</f>
        <v>0</v>
      </c>
      <c r="DG415">
        <f>IFERROR(SMALL(DG108:DG310,ROW()-ROW($DG$313)+1),"")</f>
        <v>0</v>
      </c>
      <c r="DH415">
        <f>IFERROR(SMALL(DH108:DH310,ROW()-ROW($DH$313)+1),"")</f>
        <v>0</v>
      </c>
      <c r="DI415">
        <f>IFERROR(SMALL(DI108:DI310,ROW()-ROW($DI$313)+1),"")</f>
        <v>0</v>
      </c>
      <c r="DJ415">
        <f>IFERROR(SMALL(DJ108:DJ310,ROW()-ROW($DJ$313)+1),"")</f>
        <v>0</v>
      </c>
      <c r="DK415">
        <f>IFERROR(SMALL(DK108:DK310,ROW()-ROW($DK$313)+1),"")</f>
        <v>0</v>
      </c>
      <c r="DL415">
        <f>IFERROR(SMALL(DL108:DL310,ROW()-ROW($DL$313)+1),"")</f>
        <v>0</v>
      </c>
      <c r="DM415">
        <f>IFERROR(SMALL(DM108:DM310,ROW()-ROW($DM$313)+1),"")</f>
        <v>0</v>
      </c>
      <c r="DN415">
        <f>IFERROR(SMALL(DN108:DN310,ROW()-ROW($DN$313)+1),"")</f>
        <v>0</v>
      </c>
      <c r="DO415">
        <f>IFERROR(SMALL(DO108:DO310,ROW()-ROW($DO$313)+1),"")</f>
        <v>0</v>
      </c>
      <c r="DP415">
        <f>IFERROR(SMALL(DP108:DP310,ROW()-ROW($DP$313)+1),"")</f>
        <v>0</v>
      </c>
      <c r="DQ415">
        <f>IFERROR(SMALL(DQ108:DQ310,ROW()-ROW($DQ$313)+1),"")</f>
        <v>0</v>
      </c>
      <c r="DR415">
        <f>IFERROR(SMALL(DR108:DR310,ROW()-ROW($DR$313)+1),"")</f>
        <v>0</v>
      </c>
      <c r="DS415">
        <f>IFERROR(SMALL(DS108:DS310,ROW()-ROW($DS$313)+1),"")</f>
        <v>0</v>
      </c>
      <c r="DT415">
        <f>IFERROR(SMALL(DT108:DT310,ROW()-ROW($DT$313)+1),"")</f>
        <v>0</v>
      </c>
      <c r="DU415">
        <f>IFERROR(SMALL(DU108:DU310,ROW()-ROW($DU$313)+1),"")</f>
        <v>0</v>
      </c>
      <c r="DV415">
        <f>IFERROR(SMALL(DV108:DV310,ROW()-ROW($DV$313)+1),"")</f>
        <v>0</v>
      </c>
      <c r="DW415">
        <f>IFERROR(SMALL(DW108:DW310,ROW()-ROW($DW$313)+1),"")</f>
        <v>0</v>
      </c>
      <c r="DX415">
        <f>IFERROR(SMALL(DX108:DX310,ROW()-ROW($DX$313)+1),"")</f>
        <v>0</v>
      </c>
      <c r="DY415">
        <f>IFERROR(SMALL(DY108:DY310,ROW()-ROW($DY$313)+1),"")</f>
        <v>0</v>
      </c>
      <c r="DZ415">
        <f>IFERROR(SMALL(DZ108:DZ310,ROW()-ROW($DZ$313)+1),"")</f>
        <v>0</v>
      </c>
      <c r="EA415">
        <f>IFERROR(SMALL(EA108:EA310,ROW()-ROW($EA$313)+1),"")</f>
        <v>0</v>
      </c>
      <c r="EB415">
        <f>IFERROR(SMALL(EB108:EB310,ROW()-ROW($EB$313)+1),"")</f>
        <v>0</v>
      </c>
      <c r="EC415">
        <f>IFERROR(SMALL(EC108:EC310,ROW()-ROW($EC$313)+1),"")</f>
        <v>0</v>
      </c>
      <c r="ED415">
        <f>IFERROR(SMALL(ED108:ED310,ROW()-ROW($ED$313)+1),"")</f>
        <v>0</v>
      </c>
      <c r="EE415">
        <f>IFERROR(SMALL(EE108:EE310,ROW()-ROW($EE$313)+1),"")</f>
        <v>0</v>
      </c>
      <c r="EF415">
        <f>IFERROR(SMALL(EF108:EF310,ROW()-ROW($EF$313)+1),"")</f>
        <v>0</v>
      </c>
      <c r="EG415">
        <f>IFERROR(SMALL(EG108:EG310,ROW()-ROW($EG$313)+1),"")</f>
        <v>0</v>
      </c>
      <c r="EH415">
        <f>IFERROR(SMALL(EH108:EH310,ROW()-ROW($EH$313)+1),"")</f>
        <v>0</v>
      </c>
      <c r="EI415">
        <f>IFERROR(SMALL(EI108:EI310,ROW()-ROW($EI$313)+1),"")</f>
        <v>0</v>
      </c>
      <c r="EJ415">
        <f>IFERROR(SMALL(EJ108:EJ310,ROW()-ROW($EJ$313)+1),"")</f>
        <v>0</v>
      </c>
      <c r="EK415">
        <f>IFERROR(SMALL(EK108:EK310,ROW()-ROW($EK$313)+1),"")</f>
        <v>0</v>
      </c>
      <c r="EL415">
        <f>IFERROR(SMALL(EL108:EL310,ROW()-ROW($EL$313)+1),"")</f>
        <v>0</v>
      </c>
      <c r="EM415">
        <f>IFERROR(SMALL(EM108:EM310,ROW()-ROW($EM$313)+1),"")</f>
        <v>0</v>
      </c>
      <c r="EN415">
        <f>IFERROR(SMALL(EN108:EN310,ROW()-ROW($EN$313)+1),"")</f>
        <v>0</v>
      </c>
      <c r="EO415">
        <f>IFERROR(SMALL(EO108:EO310,ROW()-ROW($EO$313)+1),"")</f>
        <v>0</v>
      </c>
      <c r="EP415">
        <f>IFERROR(SMALL(EP108:EP310,ROW()-ROW($EP$313)+1),"")</f>
        <v>0</v>
      </c>
      <c r="EQ415">
        <f>IFERROR(SMALL(EQ108:EQ310,ROW()-ROW($EQ$313)+1),"")</f>
        <v>0</v>
      </c>
      <c r="ER415">
        <f>IFERROR(SMALL(ER108:ER310,ROW()-ROW($ER$313)+1),"")</f>
        <v>0</v>
      </c>
      <c r="ES415">
        <f>IFERROR(SMALL(ES108:ES310,ROW()-ROW($ES$313)+1),"")</f>
        <v>0</v>
      </c>
      <c r="ET415">
        <f>IFERROR(SMALL(ET108:ET310,ROW()-ROW($ET$313)+1),"")</f>
        <v>0</v>
      </c>
      <c r="EU415">
        <f>IFERROR(SMALL(EU108:EU310,ROW()-ROW($EU$313)+1),"")</f>
        <v>0</v>
      </c>
      <c r="EV415">
        <f>IFERROR(SMALL(EV108:EV310,ROW()-ROW($EV$313)+1),"")</f>
        <v>0</v>
      </c>
      <c r="EW415">
        <f>IFERROR(SMALL(EW108:EW310,ROW()-ROW($EW$313)+1),"")</f>
        <v>0</v>
      </c>
      <c r="EX415">
        <f>IFERROR(SMALL(EX108:EX310,ROW()-ROW($EX$313)+1),"")</f>
        <v>0</v>
      </c>
      <c r="EY415">
        <f>IFERROR(SMALL(EY108:EY310,ROW()-ROW($EY$313)+1),"")</f>
        <v>0</v>
      </c>
      <c r="EZ415">
        <f>IFERROR(SMALL(EZ108:EZ310,ROW()-ROW($EZ$313)+1),"")</f>
        <v>0</v>
      </c>
      <c r="FA415">
        <f>IFERROR(SMALL(FA108:FA310,ROW()-ROW($FA$313)+1),"")</f>
        <v>0</v>
      </c>
      <c r="FB415">
        <f>IFERROR(SMALL(FB108:FB310,ROW()-ROW($FB$313)+1),"")</f>
        <v>0</v>
      </c>
      <c r="FC415">
        <f>IFERROR(SMALL(FC108:FC310,ROW()-ROW($FC$313)+1),"")</f>
        <v>0</v>
      </c>
      <c r="FD415">
        <f>IFERROR(SMALL(FD108:FD310,ROW()-ROW($FD$313)+1),"")</f>
        <v>0</v>
      </c>
      <c r="FE415">
        <f>IFERROR(SMALL(FE108:FE310,ROW()-ROW($FE$313)+1),"")</f>
        <v>0</v>
      </c>
      <c r="FF415">
        <f>IFERROR(SMALL(FF108:FF310,ROW()-ROW($FF$313)+1),"")</f>
        <v>0</v>
      </c>
      <c r="FG415">
        <f>IFERROR(SMALL(FG108:FG310,ROW()-ROW($FG$313)+1),"")</f>
        <v>0</v>
      </c>
      <c r="FH415">
        <f>IFERROR(SMALL(FH108:FH310,ROW()-ROW($FH$313)+1),"")</f>
        <v>0</v>
      </c>
      <c r="FI415">
        <f>IFERROR(SMALL(FI108:FI310,ROW()-ROW($FI$313)+1),"")</f>
        <v>0</v>
      </c>
      <c r="FJ415">
        <f>IFERROR(SMALL(FJ108:FJ310,ROW()-ROW($FJ$313)+1),"")</f>
        <v>0</v>
      </c>
      <c r="FK415">
        <f>IFERROR(SMALL(FK108:FK310,ROW()-ROW($FK$313)+1),"")</f>
        <v>0</v>
      </c>
      <c r="FL415">
        <f>IFERROR(SMALL(FL108:FL310,ROW()-ROW($FL$313)+1),"")</f>
        <v>0</v>
      </c>
      <c r="FM415">
        <f>IFERROR(SMALL(FM108:FM310,ROW()-ROW($FM$313)+1),"")</f>
        <v>0</v>
      </c>
      <c r="FN415">
        <f>IFERROR(SMALL(FN108:FN310,ROW()-ROW($FN$313)+1),"")</f>
        <v>0</v>
      </c>
      <c r="FO415">
        <f>IFERROR(SMALL(FO108:FO310,ROW()-ROW($FO$313)+1),"")</f>
        <v>0</v>
      </c>
      <c r="FP415">
        <f>IFERROR(SMALL(FP108:FP310,ROW()-ROW($FP$313)+1),"")</f>
        <v>0</v>
      </c>
      <c r="FQ415">
        <f>IFERROR(SMALL(FQ108:FQ310,ROW()-ROW($FQ$313)+1),"")</f>
        <v>0</v>
      </c>
      <c r="FR415">
        <f>IFERROR(SMALL(FR108:FR310,ROW()-ROW($FR$313)+1),"")</f>
        <v>0</v>
      </c>
      <c r="FS415">
        <f>IFERROR(SMALL(FS108:FS310,ROW()-ROW($FS$313)+1),"")</f>
        <v>0</v>
      </c>
      <c r="FT415">
        <f>IFERROR(SMALL(FT108:FT310,ROW()-ROW($FT$313)+1),"")</f>
        <v>0</v>
      </c>
      <c r="FU415">
        <f>IFERROR(SMALL(FU108:FU310,ROW()-ROW($FU$313)+1),"")</f>
        <v>0</v>
      </c>
      <c r="FV415">
        <f>IFERROR(SMALL(FV108:FV310,ROW()-ROW($FV$313)+1),"")</f>
        <v>0</v>
      </c>
      <c r="FW415">
        <f>IFERROR(SMALL(FW108:FW310,ROW()-ROW($FW$313)+1),"")</f>
        <v>0</v>
      </c>
      <c r="FX415">
        <f>IFERROR(SMALL(FX108:FX310,ROW()-ROW($FX$313)+1),"")</f>
        <v>0</v>
      </c>
      <c r="FY415">
        <f>IFERROR(SMALL(FY108:FY310,ROW()-ROW($FY$313)+1),"")</f>
        <v>0</v>
      </c>
      <c r="FZ415">
        <f>IFERROR(SMALL(FZ108:FZ310,ROW()-ROW($FZ$313)+1),"")</f>
        <v>0</v>
      </c>
      <c r="GA415">
        <f>IFERROR(SMALL(GA108:GA310,ROW()-ROW($GA$313)+1),"")</f>
        <v>0</v>
      </c>
      <c r="GB415">
        <f>IFERROR(SMALL(GB108:GB310,ROW()-ROW($GB$313)+1),"")</f>
        <v>0</v>
      </c>
      <c r="GC415">
        <f>IFERROR(SMALL(GC108:GC310,ROW()-ROW($GC$313)+1),"")</f>
        <v>0</v>
      </c>
      <c r="GD415">
        <f>IFERROR(SMALL(GD108:GD310,ROW()-ROW($GD$313)+1),"")</f>
        <v>0</v>
      </c>
      <c r="GE415">
        <f>IFERROR(SMALL(GE108:GE310,ROW()-ROW($GE$313)+1),"")</f>
        <v>0</v>
      </c>
      <c r="GF415">
        <f>IFERROR(SMALL(GF108:GF310,ROW()-ROW($GF$313)+1),"")</f>
        <v>0</v>
      </c>
      <c r="GG415">
        <f>IFERROR(SMALL(GG108:GG310,ROW()-ROW($GG$313)+1),"")</f>
        <v>0</v>
      </c>
      <c r="GH415">
        <f>IFERROR(SMALL(GH108:GH310,ROW()-ROW($GH$313)+1),"")</f>
        <v>0</v>
      </c>
      <c r="GI415">
        <f>IFERROR(SMALL(GI108:GI310,ROW()-ROW($GI$313)+1),"")</f>
        <v>0</v>
      </c>
      <c r="GJ415">
        <f>IFERROR(SMALL(GJ108:GJ310,ROW()-ROW($GJ$313)+1),"")</f>
        <v>0</v>
      </c>
      <c r="GK415">
        <f>IFERROR(SMALL(GK108:GK310,ROW()-ROW($GK$313)+1),"")</f>
        <v>0</v>
      </c>
      <c r="GL415">
        <f>IFERROR(SMALL(GL108:GL310,ROW()-ROW($GL$313)+1),"")</f>
        <v>0</v>
      </c>
      <c r="GM415">
        <f>IFERROR(SMALL(GM108:GM310,ROW()-ROW($GM$313)+1),"")</f>
        <v>0</v>
      </c>
      <c r="GN415">
        <f>IFERROR(SMALL(GN108:GN310,ROW()-ROW($GN$313)+1),"")</f>
        <v>0</v>
      </c>
      <c r="GO415">
        <f>IFERROR(SMALL(GO108:GO310,ROW()-ROW($GO$313)+1),"")</f>
        <v>0</v>
      </c>
      <c r="GP415">
        <f>IFERROR(SMALL(GP108:GP310,ROW()-ROW($GP$313)+1),"")</f>
        <v>0</v>
      </c>
      <c r="GQ415">
        <f>IFERROR(SMALL(GQ108:GQ310,ROW()-ROW($GQ$313)+1),"")</f>
        <v>0</v>
      </c>
      <c r="GR415">
        <f>IFERROR(SMALL(GR108:GR310,ROW()-ROW($GR$313)+1),"")</f>
        <v>0</v>
      </c>
      <c r="GS415">
        <f>IFERROR(SMALL(GS108:GS310,ROW()-ROW($GS$313)+1),"")</f>
        <v>0</v>
      </c>
      <c r="GT415">
        <f>IFERROR(SMALL(GT108:GT310,ROW()-ROW($GT$313)+1),"")</f>
        <v>0</v>
      </c>
      <c r="GU415">
        <f>IFERROR(SMALL(GU108:GU310,ROW()-ROW($GU$313)+1),"")</f>
        <v>0</v>
      </c>
      <c r="GV415">
        <f>IFERROR(SMALL(GV108:GV310,ROW()-ROW($GV$313)+1),"")</f>
        <v>0</v>
      </c>
      <c r="GW415">
        <f>IFERROR(SMALL(GW108:GW310,ROW()-ROW($GW$313)+1),"")</f>
        <v>0</v>
      </c>
      <c r="GX415">
        <f>IFERROR(SMALL(GX108:GX310,ROW()-ROW($GX$313)+1),"")</f>
        <v>0</v>
      </c>
      <c r="GY415">
        <f>IFERROR(SMALL(GY108:GY310,ROW()-ROW($GY$313)+1),"")</f>
        <v>0</v>
      </c>
      <c r="GZ415">
        <f>IFERROR(SMALL(GZ108:GZ310,ROW()-ROW($GZ$313)+1),"")</f>
        <v>0</v>
      </c>
      <c r="HA415">
        <f>IFERROR(SMALL(HA108:HA310,ROW()-ROW($HA$313)+1),"")</f>
        <v>0</v>
      </c>
      <c r="HB415">
        <f>IFERROR(SMALL(HB108:HB310,ROW()-ROW($HB$313)+1),"")</f>
        <v>0</v>
      </c>
      <c r="HC415">
        <f>IFERROR(SMALL(HC108:HC310,ROW()-ROW($HC$313)+1),"")</f>
        <v>0</v>
      </c>
      <c r="HD415">
        <f>IFERROR(SMALL(HD108:HD310,ROW()-ROW($HD$313)+1),"")</f>
        <v>0</v>
      </c>
      <c r="HE415">
        <f>IFERROR(SMALL(HE108:HE310,ROW()-ROW($HE$313)+1),"")</f>
        <v>0</v>
      </c>
      <c r="HF415">
        <f>IFERROR(SMALL(HF108:HF310,ROW()-ROW($HF$313)+1),"")</f>
        <v>0</v>
      </c>
    </row>
    <row r="416" spans="5:214">
      <c r="E416">
        <f>IFERROR(SMALL(E108:E310,ROW()-ROW($E$313)+1),"")</f>
        <v>0</v>
      </c>
      <c r="F416">
        <f>IFERROR(SMALL(F108:F310,ROW()-ROW($F$313)+1),"")</f>
        <v>0</v>
      </c>
      <c r="G416">
        <f>IFERROR(SMALL(G108:G310,ROW()-ROW($G$313)+1),"")</f>
        <v>0</v>
      </c>
      <c r="H416">
        <f>IFERROR(SMALL(H108:H310,ROW()-ROW($H$313)+1),"")</f>
        <v>0</v>
      </c>
      <c r="I416">
        <f>IFERROR(SMALL(I108:I310,ROW()-ROW($I$313)+1),"")</f>
        <v>0</v>
      </c>
      <c r="J416">
        <f>IFERROR(SMALL(J108:J310,ROW()-ROW($J$313)+1),"")</f>
        <v>0</v>
      </c>
      <c r="K416">
        <f>IFERROR(SMALL(K108:K310,ROW()-ROW($K$313)+1),"")</f>
        <v>0</v>
      </c>
      <c r="L416">
        <f>IFERROR(SMALL(L108:L310,ROW()-ROW($L$313)+1),"")</f>
        <v>0</v>
      </c>
      <c r="M416">
        <f>IFERROR(SMALL(M108:M310,ROW()-ROW($M$313)+1),"")</f>
        <v>0</v>
      </c>
      <c r="N416">
        <f>IFERROR(SMALL(N108:N310,ROW()-ROW($N$313)+1),"")</f>
        <v>0</v>
      </c>
      <c r="O416">
        <f>IFERROR(SMALL(O108:O310,ROW()-ROW($O$313)+1),"")</f>
        <v>0</v>
      </c>
      <c r="P416">
        <f>IFERROR(SMALL(P108:P310,ROW()-ROW($P$313)+1),"")</f>
        <v>0</v>
      </c>
      <c r="Q416">
        <f>IFERROR(SMALL(Q108:Q310,ROW()-ROW($Q$313)+1),"")</f>
        <v>0</v>
      </c>
      <c r="R416">
        <f>IFERROR(SMALL(R108:R310,ROW()-ROW($R$313)+1),"")</f>
        <v>0</v>
      </c>
      <c r="S416">
        <f>IFERROR(SMALL(S108:S310,ROW()-ROW($S$313)+1),"")</f>
        <v>0</v>
      </c>
      <c r="T416">
        <f>IFERROR(SMALL(T108:T310,ROW()-ROW($T$313)+1),"")</f>
        <v>0</v>
      </c>
      <c r="U416">
        <f>IFERROR(SMALL(U108:U310,ROW()-ROW($U$313)+1),"")</f>
        <v>0</v>
      </c>
      <c r="V416">
        <f>IFERROR(SMALL(V108:V310,ROW()-ROW($V$313)+1),"")</f>
        <v>0</v>
      </c>
      <c r="W416">
        <f>IFERROR(SMALL(W108:W310,ROW()-ROW($W$313)+1),"")</f>
        <v>0</v>
      </c>
      <c r="X416">
        <f>IFERROR(SMALL(X108:X310,ROW()-ROW($X$313)+1),"")</f>
        <v>0</v>
      </c>
      <c r="Y416">
        <f>IFERROR(SMALL(Y108:Y310,ROW()-ROW($Y$313)+1),"")</f>
        <v>0</v>
      </c>
      <c r="Z416">
        <f>IFERROR(SMALL(Z108:Z310,ROW()-ROW($Z$313)+1),"")</f>
        <v>0</v>
      </c>
      <c r="AA416">
        <f>IFERROR(SMALL(AA108:AA310,ROW()-ROW($AA$313)+1),"")</f>
        <v>0</v>
      </c>
      <c r="AB416">
        <f>IFERROR(SMALL(AB108:AB310,ROW()-ROW($AB$313)+1),"")</f>
        <v>0</v>
      </c>
      <c r="AC416">
        <f>IFERROR(SMALL(AC108:AC310,ROW()-ROW($AC$313)+1),"")</f>
        <v>0</v>
      </c>
      <c r="AD416">
        <f>IFERROR(SMALL(AD108:AD310,ROW()-ROW($AD$313)+1),"")</f>
        <v>0</v>
      </c>
      <c r="AE416">
        <f>IFERROR(SMALL(AE108:AE310,ROW()-ROW($AE$313)+1),"")</f>
        <v>0</v>
      </c>
      <c r="AF416">
        <f>IFERROR(SMALL(AF108:AF310,ROW()-ROW($AF$313)+1),"")</f>
        <v>0</v>
      </c>
      <c r="AG416">
        <f>IFERROR(SMALL(AG108:AG310,ROW()-ROW($AG$313)+1),"")</f>
        <v>0</v>
      </c>
      <c r="AH416">
        <f>IFERROR(SMALL(AH108:AH310,ROW()-ROW($AH$313)+1),"")</f>
        <v>0</v>
      </c>
      <c r="AI416">
        <f>IFERROR(SMALL(AI108:AI310,ROW()-ROW($AI$313)+1),"")</f>
        <v>0</v>
      </c>
      <c r="AJ416">
        <f>IFERROR(SMALL(AJ108:AJ310,ROW()-ROW($AJ$313)+1),"")</f>
        <v>0</v>
      </c>
      <c r="AK416">
        <f>IFERROR(SMALL(AK108:AK310,ROW()-ROW($AK$313)+1),"")</f>
        <v>0</v>
      </c>
      <c r="AL416">
        <f>IFERROR(SMALL(AL108:AL310,ROW()-ROW($AL$313)+1),"")</f>
        <v>0</v>
      </c>
      <c r="AM416">
        <f>IFERROR(SMALL(AM108:AM310,ROW()-ROW($AM$313)+1),"")</f>
        <v>0</v>
      </c>
      <c r="AN416">
        <f>IFERROR(SMALL(AN108:AN310,ROW()-ROW($AN$313)+1),"")</f>
        <v>0</v>
      </c>
      <c r="AO416">
        <f>IFERROR(SMALL(AO108:AO310,ROW()-ROW($AO$313)+1),"")</f>
        <v>0</v>
      </c>
      <c r="AP416">
        <f>IFERROR(SMALL(AP108:AP310,ROW()-ROW($AP$313)+1),"")</f>
        <v>0</v>
      </c>
      <c r="AQ416">
        <f>IFERROR(SMALL(AQ108:AQ310,ROW()-ROW($AQ$313)+1),"")</f>
        <v>0</v>
      </c>
      <c r="AR416">
        <f>IFERROR(SMALL(AR108:AR310,ROW()-ROW($AR$313)+1),"")</f>
        <v>0</v>
      </c>
      <c r="AS416">
        <f>IFERROR(SMALL(AS108:AS310,ROW()-ROW($AS$313)+1),"")</f>
        <v>0</v>
      </c>
      <c r="AT416">
        <f>IFERROR(SMALL(AT108:AT310,ROW()-ROW($AT$313)+1),"")</f>
        <v>0</v>
      </c>
      <c r="AU416">
        <f>IFERROR(SMALL(AU108:AU310,ROW()-ROW($AU$313)+1),"")</f>
        <v>0</v>
      </c>
      <c r="AV416">
        <f>IFERROR(SMALL(AV108:AV310,ROW()-ROW($AV$313)+1),"")</f>
        <v>0</v>
      </c>
      <c r="AW416">
        <f>IFERROR(SMALL(AW108:AW310,ROW()-ROW($AW$313)+1),"")</f>
        <v>0</v>
      </c>
      <c r="AX416">
        <f>IFERROR(SMALL(AX108:AX310,ROW()-ROW($AX$313)+1),"")</f>
        <v>0</v>
      </c>
      <c r="AY416">
        <f>IFERROR(SMALL(AY108:AY310,ROW()-ROW($AY$313)+1),"")</f>
        <v>0</v>
      </c>
      <c r="AZ416">
        <f>IFERROR(SMALL(AZ108:AZ310,ROW()-ROW($AZ$313)+1),"")</f>
        <v>0</v>
      </c>
      <c r="BA416">
        <f>IFERROR(SMALL(BA108:BA310,ROW()-ROW($BA$313)+1),"")</f>
        <v>0</v>
      </c>
      <c r="BB416">
        <f>IFERROR(SMALL(BB108:BB310,ROW()-ROW($BB$313)+1),"")</f>
        <v>0</v>
      </c>
      <c r="BC416">
        <f>IFERROR(SMALL(BC108:BC310,ROW()-ROW($BC$313)+1),"")</f>
        <v>0</v>
      </c>
      <c r="BD416">
        <f>IFERROR(SMALL(BD108:BD310,ROW()-ROW($BD$313)+1),"")</f>
        <v>0</v>
      </c>
      <c r="BE416">
        <f>IFERROR(SMALL(BE108:BE310,ROW()-ROW($BE$313)+1),"")</f>
        <v>0</v>
      </c>
      <c r="BF416">
        <f>IFERROR(SMALL(BF108:BF310,ROW()-ROW($BF$313)+1),"")</f>
        <v>0</v>
      </c>
      <c r="BG416">
        <f>IFERROR(SMALL(BG108:BG310,ROW()-ROW($BG$313)+1),"")</f>
        <v>0</v>
      </c>
      <c r="BH416">
        <f>IFERROR(SMALL(BH108:BH310,ROW()-ROW($BH$313)+1),"")</f>
        <v>0</v>
      </c>
      <c r="BI416">
        <f>IFERROR(SMALL(BI108:BI310,ROW()-ROW($BI$313)+1),"")</f>
        <v>0</v>
      </c>
      <c r="BJ416">
        <f>IFERROR(SMALL(BJ108:BJ310,ROW()-ROW($BJ$313)+1),"")</f>
        <v>0</v>
      </c>
      <c r="BK416">
        <f>IFERROR(SMALL(BK108:BK310,ROW()-ROW($BK$313)+1),"")</f>
        <v>0</v>
      </c>
      <c r="BL416">
        <f>IFERROR(SMALL(BL108:BL310,ROW()-ROW($BL$313)+1),"")</f>
        <v>0</v>
      </c>
      <c r="BM416">
        <f>IFERROR(SMALL(BM108:BM310,ROW()-ROW($BM$313)+1),"")</f>
        <v>0</v>
      </c>
      <c r="BN416">
        <f>IFERROR(SMALL(BN108:BN310,ROW()-ROW($BN$313)+1),"")</f>
        <v>0</v>
      </c>
      <c r="BO416">
        <f>IFERROR(SMALL(BO108:BO310,ROW()-ROW($BO$313)+1),"")</f>
        <v>0</v>
      </c>
      <c r="BP416">
        <f>IFERROR(SMALL(BP108:BP310,ROW()-ROW($BP$313)+1),"")</f>
        <v>0</v>
      </c>
      <c r="BQ416">
        <f>IFERROR(SMALL(BQ108:BQ310,ROW()-ROW($BQ$313)+1),"")</f>
        <v>0</v>
      </c>
      <c r="BR416">
        <f>IFERROR(SMALL(BR108:BR310,ROW()-ROW($BR$313)+1),"")</f>
        <v>0</v>
      </c>
      <c r="BS416">
        <f>IFERROR(SMALL(BS108:BS310,ROW()-ROW($BS$313)+1),"")</f>
        <v>0</v>
      </c>
      <c r="BT416">
        <f>IFERROR(SMALL(BT108:BT310,ROW()-ROW($BT$313)+1),"")</f>
        <v>0</v>
      </c>
      <c r="BU416">
        <f>IFERROR(SMALL(BU108:BU310,ROW()-ROW($BU$313)+1),"")</f>
        <v>0</v>
      </c>
      <c r="BV416">
        <f>IFERROR(SMALL(BV108:BV310,ROW()-ROW($BV$313)+1),"")</f>
        <v>0</v>
      </c>
      <c r="BW416">
        <f>IFERROR(SMALL(BW108:BW310,ROW()-ROW($BW$313)+1),"")</f>
        <v>0</v>
      </c>
      <c r="BX416">
        <f>IFERROR(SMALL(BX108:BX310,ROW()-ROW($BX$313)+1),"")</f>
        <v>0</v>
      </c>
      <c r="BY416">
        <f>IFERROR(SMALL(BY108:BY310,ROW()-ROW($BY$313)+1),"")</f>
        <v>0</v>
      </c>
      <c r="BZ416">
        <f>IFERROR(SMALL(BZ108:BZ310,ROW()-ROW($BZ$313)+1),"")</f>
        <v>0</v>
      </c>
      <c r="CA416">
        <f>IFERROR(SMALL(CA108:CA310,ROW()-ROW($CA$313)+1),"")</f>
        <v>0</v>
      </c>
      <c r="CB416">
        <f>IFERROR(SMALL(CB108:CB310,ROW()-ROW($CB$313)+1),"")</f>
        <v>0</v>
      </c>
      <c r="CC416">
        <f>IFERROR(SMALL(CC108:CC310,ROW()-ROW($CC$313)+1),"")</f>
        <v>0</v>
      </c>
      <c r="CD416">
        <f>IFERROR(SMALL(CD108:CD310,ROW()-ROW($CD$313)+1),"")</f>
        <v>0</v>
      </c>
      <c r="CE416">
        <f>IFERROR(SMALL(CE108:CE310,ROW()-ROW($CE$313)+1),"")</f>
        <v>0</v>
      </c>
      <c r="CF416">
        <f>IFERROR(SMALL(CF108:CF310,ROW()-ROW($CF$313)+1),"")</f>
        <v>0</v>
      </c>
      <c r="CG416">
        <f>IFERROR(SMALL(CG108:CG310,ROW()-ROW($CG$313)+1),"")</f>
        <v>0</v>
      </c>
      <c r="CH416">
        <f>IFERROR(SMALL(CH108:CH310,ROW()-ROW($CH$313)+1),"")</f>
        <v>0</v>
      </c>
      <c r="CI416">
        <f>IFERROR(SMALL(CI108:CI310,ROW()-ROW($CI$313)+1),"")</f>
        <v>0</v>
      </c>
      <c r="CJ416">
        <f>IFERROR(SMALL(CJ108:CJ310,ROW()-ROW($CJ$313)+1),"")</f>
        <v>0</v>
      </c>
      <c r="CK416">
        <f>IFERROR(SMALL(CK108:CK310,ROW()-ROW($CK$313)+1),"")</f>
        <v>0</v>
      </c>
      <c r="CL416">
        <f>IFERROR(SMALL(CL108:CL310,ROW()-ROW($CL$313)+1),"")</f>
        <v>0</v>
      </c>
      <c r="CM416">
        <f>IFERROR(SMALL(CM108:CM310,ROW()-ROW($CM$313)+1),"")</f>
        <v>0</v>
      </c>
      <c r="CN416">
        <f>IFERROR(SMALL(CN108:CN310,ROW()-ROW($CN$313)+1),"")</f>
        <v>0</v>
      </c>
      <c r="CO416">
        <f>IFERROR(SMALL(CO108:CO310,ROW()-ROW($CO$313)+1),"")</f>
        <v>0</v>
      </c>
      <c r="CP416">
        <f>IFERROR(SMALL(CP108:CP310,ROW()-ROW($CP$313)+1),"")</f>
        <v>0</v>
      </c>
      <c r="CQ416">
        <f>IFERROR(SMALL(CQ108:CQ310,ROW()-ROW($CQ$313)+1),"")</f>
        <v>0</v>
      </c>
      <c r="CR416">
        <f>IFERROR(SMALL(CR108:CR310,ROW()-ROW($CR$313)+1),"")</f>
        <v>0</v>
      </c>
      <c r="CS416">
        <f>IFERROR(SMALL(CS108:CS310,ROW()-ROW($CS$313)+1),"")</f>
        <v>0</v>
      </c>
      <c r="CT416">
        <f>IFERROR(SMALL(CT108:CT310,ROW()-ROW($CT$313)+1),"")</f>
        <v>0</v>
      </c>
      <c r="CU416">
        <f>IFERROR(SMALL(CU108:CU310,ROW()-ROW($CU$313)+1),"")</f>
        <v>0</v>
      </c>
      <c r="CV416">
        <f>IFERROR(SMALL(CV108:CV310,ROW()-ROW($CV$313)+1),"")</f>
        <v>0</v>
      </c>
      <c r="CW416">
        <f>IFERROR(SMALL(CW108:CW310,ROW()-ROW($CW$313)+1),"")</f>
        <v>0</v>
      </c>
      <c r="CX416">
        <f>IFERROR(SMALL(CX108:CX310,ROW()-ROW($CX$313)+1),"")</f>
        <v>0</v>
      </c>
      <c r="CY416">
        <f>IFERROR(SMALL(CY108:CY310,ROW()-ROW($CY$313)+1),"")</f>
        <v>0</v>
      </c>
      <c r="CZ416">
        <f>IFERROR(SMALL(CZ108:CZ310,ROW()-ROW($CZ$313)+1),"")</f>
        <v>0</v>
      </c>
      <c r="DA416">
        <f>IFERROR(SMALL(DA108:DA310,ROW()-ROW($DA$313)+1),"")</f>
        <v>0</v>
      </c>
      <c r="DB416">
        <f>IFERROR(SMALL(DB108:DB310,ROW()-ROW($DB$313)+1),"")</f>
        <v>0</v>
      </c>
      <c r="DC416">
        <f>IFERROR(SMALL(DC108:DC310,ROW()-ROW($DC$313)+1),"")</f>
        <v>0</v>
      </c>
      <c r="DD416">
        <f>IFERROR(SMALL(DD108:DD310,ROW()-ROW($DD$313)+1),"")</f>
        <v>0</v>
      </c>
      <c r="DG416">
        <f>IFERROR(SMALL(DG108:DG310,ROW()-ROW($DG$313)+1),"")</f>
        <v>0</v>
      </c>
      <c r="DH416">
        <f>IFERROR(SMALL(DH108:DH310,ROW()-ROW($DH$313)+1),"")</f>
        <v>0</v>
      </c>
      <c r="DI416">
        <f>IFERROR(SMALL(DI108:DI310,ROW()-ROW($DI$313)+1),"")</f>
        <v>0</v>
      </c>
      <c r="DJ416">
        <f>IFERROR(SMALL(DJ108:DJ310,ROW()-ROW($DJ$313)+1),"")</f>
        <v>0</v>
      </c>
      <c r="DK416">
        <f>IFERROR(SMALL(DK108:DK310,ROW()-ROW($DK$313)+1),"")</f>
        <v>0</v>
      </c>
      <c r="DL416">
        <f>IFERROR(SMALL(DL108:DL310,ROW()-ROW($DL$313)+1),"")</f>
        <v>0</v>
      </c>
      <c r="DM416">
        <f>IFERROR(SMALL(DM108:DM310,ROW()-ROW($DM$313)+1),"")</f>
        <v>0</v>
      </c>
      <c r="DN416">
        <f>IFERROR(SMALL(DN108:DN310,ROW()-ROW($DN$313)+1),"")</f>
        <v>0</v>
      </c>
      <c r="DO416">
        <f>IFERROR(SMALL(DO108:DO310,ROW()-ROW($DO$313)+1),"")</f>
        <v>0</v>
      </c>
      <c r="DP416">
        <f>IFERROR(SMALL(DP108:DP310,ROW()-ROW($DP$313)+1),"")</f>
        <v>0</v>
      </c>
      <c r="DQ416">
        <f>IFERROR(SMALL(DQ108:DQ310,ROW()-ROW($DQ$313)+1),"")</f>
        <v>0</v>
      </c>
      <c r="DR416">
        <f>IFERROR(SMALL(DR108:DR310,ROW()-ROW($DR$313)+1),"")</f>
        <v>0</v>
      </c>
      <c r="DS416">
        <f>IFERROR(SMALL(DS108:DS310,ROW()-ROW($DS$313)+1),"")</f>
        <v>0</v>
      </c>
      <c r="DT416">
        <f>IFERROR(SMALL(DT108:DT310,ROW()-ROW($DT$313)+1),"")</f>
        <v>0</v>
      </c>
      <c r="DU416">
        <f>IFERROR(SMALL(DU108:DU310,ROW()-ROW($DU$313)+1),"")</f>
        <v>0</v>
      </c>
      <c r="DV416">
        <f>IFERROR(SMALL(DV108:DV310,ROW()-ROW($DV$313)+1),"")</f>
        <v>0</v>
      </c>
      <c r="DW416">
        <f>IFERROR(SMALL(DW108:DW310,ROW()-ROW($DW$313)+1),"")</f>
        <v>0</v>
      </c>
      <c r="DX416">
        <f>IFERROR(SMALL(DX108:DX310,ROW()-ROW($DX$313)+1),"")</f>
        <v>0</v>
      </c>
      <c r="DY416">
        <f>IFERROR(SMALL(DY108:DY310,ROW()-ROW($DY$313)+1),"")</f>
        <v>0</v>
      </c>
      <c r="DZ416">
        <f>IFERROR(SMALL(DZ108:DZ310,ROW()-ROW($DZ$313)+1),"")</f>
        <v>0</v>
      </c>
      <c r="EA416">
        <f>IFERROR(SMALL(EA108:EA310,ROW()-ROW($EA$313)+1),"")</f>
        <v>0</v>
      </c>
      <c r="EB416">
        <f>IFERROR(SMALL(EB108:EB310,ROW()-ROW($EB$313)+1),"")</f>
        <v>0</v>
      </c>
      <c r="EC416">
        <f>IFERROR(SMALL(EC108:EC310,ROW()-ROW($EC$313)+1),"")</f>
        <v>0</v>
      </c>
      <c r="ED416">
        <f>IFERROR(SMALL(ED108:ED310,ROW()-ROW($ED$313)+1),"")</f>
        <v>0</v>
      </c>
      <c r="EE416">
        <f>IFERROR(SMALL(EE108:EE310,ROW()-ROW($EE$313)+1),"")</f>
        <v>0</v>
      </c>
      <c r="EF416">
        <f>IFERROR(SMALL(EF108:EF310,ROW()-ROW($EF$313)+1),"")</f>
        <v>0</v>
      </c>
      <c r="EG416">
        <f>IFERROR(SMALL(EG108:EG310,ROW()-ROW($EG$313)+1),"")</f>
        <v>0</v>
      </c>
      <c r="EH416">
        <f>IFERROR(SMALL(EH108:EH310,ROW()-ROW($EH$313)+1),"")</f>
        <v>0</v>
      </c>
      <c r="EI416">
        <f>IFERROR(SMALL(EI108:EI310,ROW()-ROW($EI$313)+1),"")</f>
        <v>0</v>
      </c>
      <c r="EJ416">
        <f>IFERROR(SMALL(EJ108:EJ310,ROW()-ROW($EJ$313)+1),"")</f>
        <v>0</v>
      </c>
      <c r="EK416">
        <f>IFERROR(SMALL(EK108:EK310,ROW()-ROW($EK$313)+1),"")</f>
        <v>0</v>
      </c>
      <c r="EL416">
        <f>IFERROR(SMALL(EL108:EL310,ROW()-ROW($EL$313)+1),"")</f>
        <v>0</v>
      </c>
      <c r="EM416">
        <f>IFERROR(SMALL(EM108:EM310,ROW()-ROW($EM$313)+1),"")</f>
        <v>0</v>
      </c>
      <c r="EN416">
        <f>IFERROR(SMALL(EN108:EN310,ROW()-ROW($EN$313)+1),"")</f>
        <v>0</v>
      </c>
      <c r="EO416">
        <f>IFERROR(SMALL(EO108:EO310,ROW()-ROW($EO$313)+1),"")</f>
        <v>0</v>
      </c>
      <c r="EP416">
        <f>IFERROR(SMALL(EP108:EP310,ROW()-ROW($EP$313)+1),"")</f>
        <v>0</v>
      </c>
      <c r="EQ416">
        <f>IFERROR(SMALL(EQ108:EQ310,ROW()-ROW($EQ$313)+1),"")</f>
        <v>0</v>
      </c>
      <c r="ER416">
        <f>IFERROR(SMALL(ER108:ER310,ROW()-ROW($ER$313)+1),"")</f>
        <v>0</v>
      </c>
      <c r="ES416">
        <f>IFERROR(SMALL(ES108:ES310,ROW()-ROW($ES$313)+1),"")</f>
        <v>0</v>
      </c>
      <c r="ET416">
        <f>IFERROR(SMALL(ET108:ET310,ROW()-ROW($ET$313)+1),"")</f>
        <v>0</v>
      </c>
      <c r="EU416">
        <f>IFERROR(SMALL(EU108:EU310,ROW()-ROW($EU$313)+1),"")</f>
        <v>0</v>
      </c>
      <c r="EV416">
        <f>IFERROR(SMALL(EV108:EV310,ROW()-ROW($EV$313)+1),"")</f>
        <v>0</v>
      </c>
      <c r="EW416">
        <f>IFERROR(SMALL(EW108:EW310,ROW()-ROW($EW$313)+1),"")</f>
        <v>0</v>
      </c>
      <c r="EX416">
        <f>IFERROR(SMALL(EX108:EX310,ROW()-ROW($EX$313)+1),"")</f>
        <v>0</v>
      </c>
      <c r="EY416">
        <f>IFERROR(SMALL(EY108:EY310,ROW()-ROW($EY$313)+1),"")</f>
        <v>0</v>
      </c>
      <c r="EZ416">
        <f>IFERROR(SMALL(EZ108:EZ310,ROW()-ROW($EZ$313)+1),"")</f>
        <v>0</v>
      </c>
      <c r="FA416">
        <f>IFERROR(SMALL(FA108:FA310,ROW()-ROW($FA$313)+1),"")</f>
        <v>0</v>
      </c>
      <c r="FB416">
        <f>IFERROR(SMALL(FB108:FB310,ROW()-ROW($FB$313)+1),"")</f>
        <v>0</v>
      </c>
      <c r="FC416">
        <f>IFERROR(SMALL(FC108:FC310,ROW()-ROW($FC$313)+1),"")</f>
        <v>0</v>
      </c>
      <c r="FD416">
        <f>IFERROR(SMALL(FD108:FD310,ROW()-ROW($FD$313)+1),"")</f>
        <v>0</v>
      </c>
      <c r="FE416">
        <f>IFERROR(SMALL(FE108:FE310,ROW()-ROW($FE$313)+1),"")</f>
        <v>0</v>
      </c>
      <c r="FF416">
        <f>IFERROR(SMALL(FF108:FF310,ROW()-ROW($FF$313)+1),"")</f>
        <v>0</v>
      </c>
      <c r="FG416">
        <f>IFERROR(SMALL(FG108:FG310,ROW()-ROW($FG$313)+1),"")</f>
        <v>0</v>
      </c>
      <c r="FH416">
        <f>IFERROR(SMALL(FH108:FH310,ROW()-ROW($FH$313)+1),"")</f>
        <v>0</v>
      </c>
      <c r="FI416">
        <f>IFERROR(SMALL(FI108:FI310,ROW()-ROW($FI$313)+1),"")</f>
        <v>0</v>
      </c>
      <c r="FJ416">
        <f>IFERROR(SMALL(FJ108:FJ310,ROW()-ROW($FJ$313)+1),"")</f>
        <v>0</v>
      </c>
      <c r="FK416">
        <f>IFERROR(SMALL(FK108:FK310,ROW()-ROW($FK$313)+1),"")</f>
        <v>0</v>
      </c>
      <c r="FL416">
        <f>IFERROR(SMALL(FL108:FL310,ROW()-ROW($FL$313)+1),"")</f>
        <v>0</v>
      </c>
      <c r="FM416">
        <f>IFERROR(SMALL(FM108:FM310,ROW()-ROW($FM$313)+1),"")</f>
        <v>0</v>
      </c>
      <c r="FN416">
        <f>IFERROR(SMALL(FN108:FN310,ROW()-ROW($FN$313)+1),"")</f>
        <v>0</v>
      </c>
      <c r="FO416">
        <f>IFERROR(SMALL(FO108:FO310,ROW()-ROW($FO$313)+1),"")</f>
        <v>0</v>
      </c>
      <c r="FP416">
        <f>IFERROR(SMALL(FP108:FP310,ROW()-ROW($FP$313)+1),"")</f>
        <v>0</v>
      </c>
      <c r="FQ416">
        <f>IFERROR(SMALL(FQ108:FQ310,ROW()-ROW($FQ$313)+1),"")</f>
        <v>0</v>
      </c>
      <c r="FR416">
        <f>IFERROR(SMALL(FR108:FR310,ROW()-ROW($FR$313)+1),"")</f>
        <v>0</v>
      </c>
      <c r="FS416">
        <f>IFERROR(SMALL(FS108:FS310,ROW()-ROW($FS$313)+1),"")</f>
        <v>0</v>
      </c>
      <c r="FT416">
        <f>IFERROR(SMALL(FT108:FT310,ROW()-ROW($FT$313)+1),"")</f>
        <v>0</v>
      </c>
      <c r="FU416">
        <f>IFERROR(SMALL(FU108:FU310,ROW()-ROW($FU$313)+1),"")</f>
        <v>0</v>
      </c>
      <c r="FV416">
        <f>IFERROR(SMALL(FV108:FV310,ROW()-ROW($FV$313)+1),"")</f>
        <v>0</v>
      </c>
      <c r="FW416">
        <f>IFERROR(SMALL(FW108:FW310,ROW()-ROW($FW$313)+1),"")</f>
        <v>0</v>
      </c>
      <c r="FX416">
        <f>IFERROR(SMALL(FX108:FX310,ROW()-ROW($FX$313)+1),"")</f>
        <v>0</v>
      </c>
      <c r="FY416">
        <f>IFERROR(SMALL(FY108:FY310,ROW()-ROW($FY$313)+1),"")</f>
        <v>0</v>
      </c>
      <c r="FZ416">
        <f>IFERROR(SMALL(FZ108:FZ310,ROW()-ROW($FZ$313)+1),"")</f>
        <v>0</v>
      </c>
      <c r="GA416">
        <f>IFERROR(SMALL(GA108:GA310,ROW()-ROW($GA$313)+1),"")</f>
        <v>0</v>
      </c>
      <c r="GB416">
        <f>IFERROR(SMALL(GB108:GB310,ROW()-ROW($GB$313)+1),"")</f>
        <v>0</v>
      </c>
      <c r="GC416">
        <f>IFERROR(SMALL(GC108:GC310,ROW()-ROW($GC$313)+1),"")</f>
        <v>0</v>
      </c>
      <c r="GD416">
        <f>IFERROR(SMALL(GD108:GD310,ROW()-ROW($GD$313)+1),"")</f>
        <v>0</v>
      </c>
      <c r="GE416">
        <f>IFERROR(SMALL(GE108:GE310,ROW()-ROW($GE$313)+1),"")</f>
        <v>0</v>
      </c>
      <c r="GF416">
        <f>IFERROR(SMALL(GF108:GF310,ROW()-ROW($GF$313)+1),"")</f>
        <v>0</v>
      </c>
      <c r="GG416">
        <f>IFERROR(SMALL(GG108:GG310,ROW()-ROW($GG$313)+1),"")</f>
        <v>0</v>
      </c>
      <c r="GH416">
        <f>IFERROR(SMALL(GH108:GH310,ROW()-ROW($GH$313)+1),"")</f>
        <v>0</v>
      </c>
      <c r="GI416">
        <f>IFERROR(SMALL(GI108:GI310,ROW()-ROW($GI$313)+1),"")</f>
        <v>0</v>
      </c>
      <c r="GJ416">
        <f>IFERROR(SMALL(GJ108:GJ310,ROW()-ROW($GJ$313)+1),"")</f>
        <v>0</v>
      </c>
      <c r="GK416">
        <f>IFERROR(SMALL(GK108:GK310,ROW()-ROW($GK$313)+1),"")</f>
        <v>0</v>
      </c>
      <c r="GL416">
        <f>IFERROR(SMALL(GL108:GL310,ROW()-ROW($GL$313)+1),"")</f>
        <v>0</v>
      </c>
      <c r="GM416">
        <f>IFERROR(SMALL(GM108:GM310,ROW()-ROW($GM$313)+1),"")</f>
        <v>0</v>
      </c>
      <c r="GN416">
        <f>IFERROR(SMALL(GN108:GN310,ROW()-ROW($GN$313)+1),"")</f>
        <v>0</v>
      </c>
      <c r="GO416">
        <f>IFERROR(SMALL(GO108:GO310,ROW()-ROW($GO$313)+1),"")</f>
        <v>0</v>
      </c>
      <c r="GP416">
        <f>IFERROR(SMALL(GP108:GP310,ROW()-ROW($GP$313)+1),"")</f>
        <v>0</v>
      </c>
      <c r="GQ416">
        <f>IFERROR(SMALL(GQ108:GQ310,ROW()-ROW($GQ$313)+1),"")</f>
        <v>0</v>
      </c>
      <c r="GR416">
        <f>IFERROR(SMALL(GR108:GR310,ROW()-ROW($GR$313)+1),"")</f>
        <v>0</v>
      </c>
      <c r="GS416">
        <f>IFERROR(SMALL(GS108:GS310,ROW()-ROW($GS$313)+1),"")</f>
        <v>0</v>
      </c>
      <c r="GT416">
        <f>IFERROR(SMALL(GT108:GT310,ROW()-ROW($GT$313)+1),"")</f>
        <v>0</v>
      </c>
      <c r="GU416">
        <f>IFERROR(SMALL(GU108:GU310,ROW()-ROW($GU$313)+1),"")</f>
        <v>0</v>
      </c>
      <c r="GV416">
        <f>IFERROR(SMALL(GV108:GV310,ROW()-ROW($GV$313)+1),"")</f>
        <v>0</v>
      </c>
      <c r="GW416">
        <f>IFERROR(SMALL(GW108:GW310,ROW()-ROW($GW$313)+1),"")</f>
        <v>0</v>
      </c>
      <c r="GX416">
        <f>IFERROR(SMALL(GX108:GX310,ROW()-ROW($GX$313)+1),"")</f>
        <v>0</v>
      </c>
      <c r="GY416">
        <f>IFERROR(SMALL(GY108:GY310,ROW()-ROW($GY$313)+1),"")</f>
        <v>0</v>
      </c>
      <c r="GZ416">
        <f>IFERROR(SMALL(GZ108:GZ310,ROW()-ROW($GZ$313)+1),"")</f>
        <v>0</v>
      </c>
      <c r="HA416">
        <f>IFERROR(SMALL(HA108:HA310,ROW()-ROW($HA$313)+1),"")</f>
        <v>0</v>
      </c>
      <c r="HB416">
        <f>IFERROR(SMALL(HB108:HB310,ROW()-ROW($HB$313)+1),"")</f>
        <v>0</v>
      </c>
      <c r="HC416">
        <f>IFERROR(SMALL(HC108:HC310,ROW()-ROW($HC$313)+1),"")</f>
        <v>0</v>
      </c>
      <c r="HD416">
        <f>IFERROR(SMALL(HD108:HD310,ROW()-ROW($HD$313)+1),"")</f>
        <v>0</v>
      </c>
      <c r="HE416">
        <f>IFERROR(SMALL(HE108:HE310,ROW()-ROW($HE$313)+1),"")</f>
        <v>0</v>
      </c>
      <c r="HF416">
        <f>IFERROR(SMALL(HF108:HF310,ROW()-ROW($HF$313)+1),"")</f>
        <v>0</v>
      </c>
    </row>
    <row r="417" spans="5:214">
      <c r="E417">
        <f>IFERROR(SMALL(E108:E310,ROW()-ROW($E$313)+1),"")</f>
        <v>0</v>
      </c>
      <c r="F417">
        <f>IFERROR(SMALL(F108:F310,ROW()-ROW($F$313)+1),"")</f>
        <v>0</v>
      </c>
      <c r="G417">
        <f>IFERROR(SMALL(G108:G310,ROW()-ROW($G$313)+1),"")</f>
        <v>0</v>
      </c>
      <c r="H417">
        <f>IFERROR(SMALL(H108:H310,ROW()-ROW($H$313)+1),"")</f>
        <v>0</v>
      </c>
      <c r="I417">
        <f>IFERROR(SMALL(I108:I310,ROW()-ROW($I$313)+1),"")</f>
        <v>0</v>
      </c>
      <c r="J417">
        <f>IFERROR(SMALL(J108:J310,ROW()-ROW($J$313)+1),"")</f>
        <v>0</v>
      </c>
      <c r="K417">
        <f>IFERROR(SMALL(K108:K310,ROW()-ROW($K$313)+1),"")</f>
        <v>0</v>
      </c>
      <c r="L417">
        <f>IFERROR(SMALL(L108:L310,ROW()-ROW($L$313)+1),"")</f>
        <v>0</v>
      </c>
      <c r="M417">
        <f>IFERROR(SMALL(M108:M310,ROW()-ROW($M$313)+1),"")</f>
        <v>0</v>
      </c>
      <c r="N417">
        <f>IFERROR(SMALL(N108:N310,ROW()-ROW($N$313)+1),"")</f>
        <v>0</v>
      </c>
      <c r="O417">
        <f>IFERROR(SMALL(O108:O310,ROW()-ROW($O$313)+1),"")</f>
        <v>0</v>
      </c>
      <c r="P417">
        <f>IFERROR(SMALL(P108:P310,ROW()-ROW($P$313)+1),"")</f>
        <v>0</v>
      </c>
      <c r="Q417">
        <f>IFERROR(SMALL(Q108:Q310,ROW()-ROW($Q$313)+1),"")</f>
        <v>0</v>
      </c>
      <c r="R417">
        <f>IFERROR(SMALL(R108:R310,ROW()-ROW($R$313)+1),"")</f>
        <v>0</v>
      </c>
      <c r="S417">
        <f>IFERROR(SMALL(S108:S310,ROW()-ROW($S$313)+1),"")</f>
        <v>0</v>
      </c>
      <c r="T417">
        <f>IFERROR(SMALL(T108:T310,ROW()-ROW($T$313)+1),"")</f>
        <v>0</v>
      </c>
      <c r="U417">
        <f>IFERROR(SMALL(U108:U310,ROW()-ROW($U$313)+1),"")</f>
        <v>0</v>
      </c>
      <c r="V417">
        <f>IFERROR(SMALL(V108:V310,ROW()-ROW($V$313)+1),"")</f>
        <v>0</v>
      </c>
      <c r="W417">
        <f>IFERROR(SMALL(W108:W310,ROW()-ROW($W$313)+1),"")</f>
        <v>0</v>
      </c>
      <c r="X417">
        <f>IFERROR(SMALL(X108:X310,ROW()-ROW($X$313)+1),"")</f>
        <v>0</v>
      </c>
      <c r="Y417">
        <f>IFERROR(SMALL(Y108:Y310,ROW()-ROW($Y$313)+1),"")</f>
        <v>0</v>
      </c>
      <c r="Z417">
        <f>IFERROR(SMALL(Z108:Z310,ROW()-ROW($Z$313)+1),"")</f>
        <v>0</v>
      </c>
      <c r="AA417">
        <f>IFERROR(SMALL(AA108:AA310,ROW()-ROW($AA$313)+1),"")</f>
        <v>0</v>
      </c>
      <c r="AB417">
        <f>IFERROR(SMALL(AB108:AB310,ROW()-ROW($AB$313)+1),"")</f>
        <v>0</v>
      </c>
      <c r="AC417">
        <f>IFERROR(SMALL(AC108:AC310,ROW()-ROW($AC$313)+1),"")</f>
        <v>0</v>
      </c>
      <c r="AD417">
        <f>IFERROR(SMALL(AD108:AD310,ROW()-ROW($AD$313)+1),"")</f>
        <v>0</v>
      </c>
      <c r="AE417">
        <f>IFERROR(SMALL(AE108:AE310,ROW()-ROW($AE$313)+1),"")</f>
        <v>0</v>
      </c>
      <c r="AF417">
        <f>IFERROR(SMALL(AF108:AF310,ROW()-ROW($AF$313)+1),"")</f>
        <v>0</v>
      </c>
      <c r="AG417">
        <f>IFERROR(SMALL(AG108:AG310,ROW()-ROW($AG$313)+1),"")</f>
        <v>0</v>
      </c>
      <c r="AH417">
        <f>IFERROR(SMALL(AH108:AH310,ROW()-ROW($AH$313)+1),"")</f>
        <v>0</v>
      </c>
      <c r="AI417">
        <f>IFERROR(SMALL(AI108:AI310,ROW()-ROW($AI$313)+1),"")</f>
        <v>0</v>
      </c>
      <c r="AJ417">
        <f>IFERROR(SMALL(AJ108:AJ310,ROW()-ROW($AJ$313)+1),"")</f>
        <v>0</v>
      </c>
      <c r="AK417">
        <f>IFERROR(SMALL(AK108:AK310,ROW()-ROW($AK$313)+1),"")</f>
        <v>0</v>
      </c>
      <c r="AL417">
        <f>IFERROR(SMALL(AL108:AL310,ROW()-ROW($AL$313)+1),"")</f>
        <v>0</v>
      </c>
      <c r="AM417">
        <f>IFERROR(SMALL(AM108:AM310,ROW()-ROW($AM$313)+1),"")</f>
        <v>0</v>
      </c>
      <c r="AN417">
        <f>IFERROR(SMALL(AN108:AN310,ROW()-ROW($AN$313)+1),"")</f>
        <v>0</v>
      </c>
      <c r="AO417">
        <f>IFERROR(SMALL(AO108:AO310,ROW()-ROW($AO$313)+1),"")</f>
        <v>0</v>
      </c>
      <c r="AP417">
        <f>IFERROR(SMALL(AP108:AP310,ROW()-ROW($AP$313)+1),"")</f>
        <v>0</v>
      </c>
      <c r="AQ417">
        <f>IFERROR(SMALL(AQ108:AQ310,ROW()-ROW($AQ$313)+1),"")</f>
        <v>0</v>
      </c>
      <c r="AR417">
        <f>IFERROR(SMALL(AR108:AR310,ROW()-ROW($AR$313)+1),"")</f>
        <v>0</v>
      </c>
      <c r="AS417">
        <f>IFERROR(SMALL(AS108:AS310,ROW()-ROW($AS$313)+1),"")</f>
        <v>0</v>
      </c>
      <c r="AT417">
        <f>IFERROR(SMALL(AT108:AT310,ROW()-ROW($AT$313)+1),"")</f>
        <v>0</v>
      </c>
      <c r="AU417">
        <f>IFERROR(SMALL(AU108:AU310,ROW()-ROW($AU$313)+1),"")</f>
        <v>0</v>
      </c>
      <c r="AV417">
        <f>IFERROR(SMALL(AV108:AV310,ROW()-ROW($AV$313)+1),"")</f>
        <v>0</v>
      </c>
      <c r="AW417">
        <f>IFERROR(SMALL(AW108:AW310,ROW()-ROW($AW$313)+1),"")</f>
        <v>0</v>
      </c>
      <c r="AX417">
        <f>IFERROR(SMALL(AX108:AX310,ROW()-ROW($AX$313)+1),"")</f>
        <v>0</v>
      </c>
      <c r="AY417">
        <f>IFERROR(SMALL(AY108:AY310,ROW()-ROW($AY$313)+1),"")</f>
        <v>0</v>
      </c>
      <c r="AZ417">
        <f>IFERROR(SMALL(AZ108:AZ310,ROW()-ROW($AZ$313)+1),"")</f>
        <v>0</v>
      </c>
      <c r="BA417">
        <f>IFERROR(SMALL(BA108:BA310,ROW()-ROW($BA$313)+1),"")</f>
        <v>0</v>
      </c>
      <c r="BB417">
        <f>IFERROR(SMALL(BB108:BB310,ROW()-ROW($BB$313)+1),"")</f>
        <v>0</v>
      </c>
      <c r="BC417">
        <f>IFERROR(SMALL(BC108:BC310,ROW()-ROW($BC$313)+1),"")</f>
        <v>0</v>
      </c>
      <c r="BD417">
        <f>IFERROR(SMALL(BD108:BD310,ROW()-ROW($BD$313)+1),"")</f>
        <v>0</v>
      </c>
      <c r="BE417">
        <f>IFERROR(SMALL(BE108:BE310,ROW()-ROW($BE$313)+1),"")</f>
        <v>0</v>
      </c>
      <c r="BF417">
        <f>IFERROR(SMALL(BF108:BF310,ROW()-ROW($BF$313)+1),"")</f>
        <v>0</v>
      </c>
      <c r="BG417">
        <f>IFERROR(SMALL(BG108:BG310,ROW()-ROW($BG$313)+1),"")</f>
        <v>0</v>
      </c>
      <c r="BH417">
        <f>IFERROR(SMALL(BH108:BH310,ROW()-ROW($BH$313)+1),"")</f>
        <v>0</v>
      </c>
      <c r="BI417">
        <f>IFERROR(SMALL(BI108:BI310,ROW()-ROW($BI$313)+1),"")</f>
        <v>0</v>
      </c>
      <c r="BJ417">
        <f>IFERROR(SMALL(BJ108:BJ310,ROW()-ROW($BJ$313)+1),"")</f>
        <v>0</v>
      </c>
      <c r="BK417">
        <f>IFERROR(SMALL(BK108:BK310,ROW()-ROW($BK$313)+1),"")</f>
        <v>0</v>
      </c>
      <c r="BL417">
        <f>IFERROR(SMALL(BL108:BL310,ROW()-ROW($BL$313)+1),"")</f>
        <v>0</v>
      </c>
      <c r="BM417">
        <f>IFERROR(SMALL(BM108:BM310,ROW()-ROW($BM$313)+1),"")</f>
        <v>0</v>
      </c>
      <c r="BN417">
        <f>IFERROR(SMALL(BN108:BN310,ROW()-ROW($BN$313)+1),"")</f>
        <v>0</v>
      </c>
      <c r="BO417">
        <f>IFERROR(SMALL(BO108:BO310,ROW()-ROW($BO$313)+1),"")</f>
        <v>0</v>
      </c>
      <c r="BP417">
        <f>IFERROR(SMALL(BP108:BP310,ROW()-ROW($BP$313)+1),"")</f>
        <v>0</v>
      </c>
      <c r="BQ417">
        <f>IFERROR(SMALL(BQ108:BQ310,ROW()-ROW($BQ$313)+1),"")</f>
        <v>0</v>
      </c>
      <c r="BR417">
        <f>IFERROR(SMALL(BR108:BR310,ROW()-ROW($BR$313)+1),"")</f>
        <v>0</v>
      </c>
      <c r="BS417">
        <f>IFERROR(SMALL(BS108:BS310,ROW()-ROW($BS$313)+1),"")</f>
        <v>0</v>
      </c>
      <c r="BT417">
        <f>IFERROR(SMALL(BT108:BT310,ROW()-ROW($BT$313)+1),"")</f>
        <v>0</v>
      </c>
      <c r="BU417">
        <f>IFERROR(SMALL(BU108:BU310,ROW()-ROW($BU$313)+1),"")</f>
        <v>0</v>
      </c>
      <c r="BV417">
        <f>IFERROR(SMALL(BV108:BV310,ROW()-ROW($BV$313)+1),"")</f>
        <v>0</v>
      </c>
      <c r="BW417">
        <f>IFERROR(SMALL(BW108:BW310,ROW()-ROW($BW$313)+1),"")</f>
        <v>0</v>
      </c>
      <c r="BX417">
        <f>IFERROR(SMALL(BX108:BX310,ROW()-ROW($BX$313)+1),"")</f>
        <v>0</v>
      </c>
      <c r="BY417">
        <f>IFERROR(SMALL(BY108:BY310,ROW()-ROW($BY$313)+1),"")</f>
        <v>0</v>
      </c>
      <c r="BZ417">
        <f>IFERROR(SMALL(BZ108:BZ310,ROW()-ROW($BZ$313)+1),"")</f>
        <v>0</v>
      </c>
      <c r="CA417">
        <f>IFERROR(SMALL(CA108:CA310,ROW()-ROW($CA$313)+1),"")</f>
        <v>0</v>
      </c>
      <c r="CB417">
        <f>IFERROR(SMALL(CB108:CB310,ROW()-ROW($CB$313)+1),"")</f>
        <v>0</v>
      </c>
      <c r="CC417">
        <f>IFERROR(SMALL(CC108:CC310,ROW()-ROW($CC$313)+1),"")</f>
        <v>0</v>
      </c>
      <c r="CD417">
        <f>IFERROR(SMALL(CD108:CD310,ROW()-ROW($CD$313)+1),"")</f>
        <v>0</v>
      </c>
      <c r="CE417">
        <f>IFERROR(SMALL(CE108:CE310,ROW()-ROW($CE$313)+1),"")</f>
        <v>0</v>
      </c>
      <c r="CF417">
        <f>IFERROR(SMALL(CF108:CF310,ROW()-ROW($CF$313)+1),"")</f>
        <v>0</v>
      </c>
      <c r="CG417">
        <f>IFERROR(SMALL(CG108:CG310,ROW()-ROW($CG$313)+1),"")</f>
        <v>0</v>
      </c>
      <c r="CH417">
        <f>IFERROR(SMALL(CH108:CH310,ROW()-ROW($CH$313)+1),"")</f>
        <v>0</v>
      </c>
      <c r="CI417">
        <f>IFERROR(SMALL(CI108:CI310,ROW()-ROW($CI$313)+1),"")</f>
        <v>0</v>
      </c>
      <c r="CJ417">
        <f>IFERROR(SMALL(CJ108:CJ310,ROW()-ROW($CJ$313)+1),"")</f>
        <v>0</v>
      </c>
      <c r="CK417">
        <f>IFERROR(SMALL(CK108:CK310,ROW()-ROW($CK$313)+1),"")</f>
        <v>0</v>
      </c>
      <c r="CL417">
        <f>IFERROR(SMALL(CL108:CL310,ROW()-ROW($CL$313)+1),"")</f>
        <v>0</v>
      </c>
      <c r="CM417">
        <f>IFERROR(SMALL(CM108:CM310,ROW()-ROW($CM$313)+1),"")</f>
        <v>0</v>
      </c>
      <c r="CN417">
        <f>IFERROR(SMALL(CN108:CN310,ROW()-ROW($CN$313)+1),"")</f>
        <v>0</v>
      </c>
      <c r="CO417">
        <f>IFERROR(SMALL(CO108:CO310,ROW()-ROW($CO$313)+1),"")</f>
        <v>0</v>
      </c>
      <c r="CP417">
        <f>IFERROR(SMALL(CP108:CP310,ROW()-ROW($CP$313)+1),"")</f>
        <v>0</v>
      </c>
      <c r="CQ417">
        <f>IFERROR(SMALL(CQ108:CQ310,ROW()-ROW($CQ$313)+1),"")</f>
        <v>0</v>
      </c>
      <c r="CR417">
        <f>IFERROR(SMALL(CR108:CR310,ROW()-ROW($CR$313)+1),"")</f>
        <v>0</v>
      </c>
      <c r="CS417">
        <f>IFERROR(SMALL(CS108:CS310,ROW()-ROW($CS$313)+1),"")</f>
        <v>0</v>
      </c>
      <c r="CT417">
        <f>IFERROR(SMALL(CT108:CT310,ROW()-ROW($CT$313)+1),"")</f>
        <v>0</v>
      </c>
      <c r="CU417">
        <f>IFERROR(SMALL(CU108:CU310,ROW()-ROW($CU$313)+1),"")</f>
        <v>0</v>
      </c>
      <c r="CV417">
        <f>IFERROR(SMALL(CV108:CV310,ROW()-ROW($CV$313)+1),"")</f>
        <v>0</v>
      </c>
      <c r="CW417">
        <f>IFERROR(SMALL(CW108:CW310,ROW()-ROW($CW$313)+1),"")</f>
        <v>0</v>
      </c>
      <c r="CX417">
        <f>IFERROR(SMALL(CX108:CX310,ROW()-ROW($CX$313)+1),"")</f>
        <v>0</v>
      </c>
      <c r="CY417">
        <f>IFERROR(SMALL(CY108:CY310,ROW()-ROW($CY$313)+1),"")</f>
        <v>0</v>
      </c>
      <c r="CZ417">
        <f>IFERROR(SMALL(CZ108:CZ310,ROW()-ROW($CZ$313)+1),"")</f>
        <v>0</v>
      </c>
      <c r="DA417">
        <f>IFERROR(SMALL(DA108:DA310,ROW()-ROW($DA$313)+1),"")</f>
        <v>0</v>
      </c>
      <c r="DB417">
        <f>IFERROR(SMALL(DB108:DB310,ROW()-ROW($DB$313)+1),"")</f>
        <v>0</v>
      </c>
      <c r="DC417">
        <f>IFERROR(SMALL(DC108:DC310,ROW()-ROW($DC$313)+1),"")</f>
        <v>0</v>
      </c>
      <c r="DD417">
        <f>IFERROR(SMALL(DD108:DD310,ROW()-ROW($DD$313)+1),"")</f>
        <v>0</v>
      </c>
      <c r="DG417">
        <f>IFERROR(SMALL(DG108:DG310,ROW()-ROW($DG$313)+1),"")</f>
        <v>0</v>
      </c>
      <c r="DH417">
        <f>IFERROR(SMALL(DH108:DH310,ROW()-ROW($DH$313)+1),"")</f>
        <v>0</v>
      </c>
      <c r="DI417">
        <f>IFERROR(SMALL(DI108:DI310,ROW()-ROW($DI$313)+1),"")</f>
        <v>0</v>
      </c>
      <c r="DJ417">
        <f>IFERROR(SMALL(DJ108:DJ310,ROW()-ROW($DJ$313)+1),"")</f>
        <v>0</v>
      </c>
      <c r="DK417">
        <f>IFERROR(SMALL(DK108:DK310,ROW()-ROW($DK$313)+1),"")</f>
        <v>0</v>
      </c>
      <c r="DL417">
        <f>IFERROR(SMALL(DL108:DL310,ROW()-ROW($DL$313)+1),"")</f>
        <v>0</v>
      </c>
      <c r="DM417">
        <f>IFERROR(SMALL(DM108:DM310,ROW()-ROW($DM$313)+1),"")</f>
        <v>0</v>
      </c>
      <c r="DN417">
        <f>IFERROR(SMALL(DN108:DN310,ROW()-ROW($DN$313)+1),"")</f>
        <v>0</v>
      </c>
      <c r="DO417">
        <f>IFERROR(SMALL(DO108:DO310,ROW()-ROW($DO$313)+1),"")</f>
        <v>0</v>
      </c>
      <c r="DP417">
        <f>IFERROR(SMALL(DP108:DP310,ROW()-ROW($DP$313)+1),"")</f>
        <v>0</v>
      </c>
      <c r="DQ417">
        <f>IFERROR(SMALL(DQ108:DQ310,ROW()-ROW($DQ$313)+1),"")</f>
        <v>0</v>
      </c>
      <c r="DR417">
        <f>IFERROR(SMALL(DR108:DR310,ROW()-ROW($DR$313)+1),"")</f>
        <v>0</v>
      </c>
      <c r="DS417">
        <f>IFERROR(SMALL(DS108:DS310,ROW()-ROW($DS$313)+1),"")</f>
        <v>0</v>
      </c>
      <c r="DT417">
        <f>IFERROR(SMALL(DT108:DT310,ROW()-ROW($DT$313)+1),"")</f>
        <v>0</v>
      </c>
      <c r="DU417">
        <f>IFERROR(SMALL(DU108:DU310,ROW()-ROW($DU$313)+1),"")</f>
        <v>0</v>
      </c>
      <c r="DV417">
        <f>IFERROR(SMALL(DV108:DV310,ROW()-ROW($DV$313)+1),"")</f>
        <v>0</v>
      </c>
      <c r="DW417">
        <f>IFERROR(SMALL(DW108:DW310,ROW()-ROW($DW$313)+1),"")</f>
        <v>0</v>
      </c>
      <c r="DX417">
        <f>IFERROR(SMALL(DX108:DX310,ROW()-ROW($DX$313)+1),"")</f>
        <v>0</v>
      </c>
      <c r="DY417">
        <f>IFERROR(SMALL(DY108:DY310,ROW()-ROW($DY$313)+1),"")</f>
        <v>0</v>
      </c>
      <c r="DZ417">
        <f>IFERROR(SMALL(DZ108:DZ310,ROW()-ROW($DZ$313)+1),"")</f>
        <v>0</v>
      </c>
      <c r="EA417">
        <f>IFERROR(SMALL(EA108:EA310,ROW()-ROW($EA$313)+1),"")</f>
        <v>0</v>
      </c>
      <c r="EB417">
        <f>IFERROR(SMALL(EB108:EB310,ROW()-ROW($EB$313)+1),"")</f>
        <v>0</v>
      </c>
      <c r="EC417">
        <f>IFERROR(SMALL(EC108:EC310,ROW()-ROW($EC$313)+1),"")</f>
        <v>0</v>
      </c>
      <c r="ED417">
        <f>IFERROR(SMALL(ED108:ED310,ROW()-ROW($ED$313)+1),"")</f>
        <v>0</v>
      </c>
      <c r="EE417">
        <f>IFERROR(SMALL(EE108:EE310,ROW()-ROW($EE$313)+1),"")</f>
        <v>0</v>
      </c>
      <c r="EF417">
        <f>IFERROR(SMALL(EF108:EF310,ROW()-ROW($EF$313)+1),"")</f>
        <v>0</v>
      </c>
      <c r="EG417">
        <f>IFERROR(SMALL(EG108:EG310,ROW()-ROW($EG$313)+1),"")</f>
        <v>0</v>
      </c>
      <c r="EH417">
        <f>IFERROR(SMALL(EH108:EH310,ROW()-ROW($EH$313)+1),"")</f>
        <v>0</v>
      </c>
      <c r="EI417">
        <f>IFERROR(SMALL(EI108:EI310,ROW()-ROW($EI$313)+1),"")</f>
        <v>0</v>
      </c>
      <c r="EJ417">
        <f>IFERROR(SMALL(EJ108:EJ310,ROW()-ROW($EJ$313)+1),"")</f>
        <v>0</v>
      </c>
      <c r="EK417">
        <f>IFERROR(SMALL(EK108:EK310,ROW()-ROW($EK$313)+1),"")</f>
        <v>0</v>
      </c>
      <c r="EL417">
        <f>IFERROR(SMALL(EL108:EL310,ROW()-ROW($EL$313)+1),"")</f>
        <v>0</v>
      </c>
      <c r="EM417">
        <f>IFERROR(SMALL(EM108:EM310,ROW()-ROW($EM$313)+1),"")</f>
        <v>0</v>
      </c>
      <c r="EN417">
        <f>IFERROR(SMALL(EN108:EN310,ROW()-ROW($EN$313)+1),"")</f>
        <v>0</v>
      </c>
      <c r="EO417">
        <f>IFERROR(SMALL(EO108:EO310,ROW()-ROW($EO$313)+1),"")</f>
        <v>0</v>
      </c>
      <c r="EP417">
        <f>IFERROR(SMALL(EP108:EP310,ROW()-ROW($EP$313)+1),"")</f>
        <v>0</v>
      </c>
      <c r="EQ417">
        <f>IFERROR(SMALL(EQ108:EQ310,ROW()-ROW($EQ$313)+1),"")</f>
        <v>0</v>
      </c>
      <c r="ER417">
        <f>IFERROR(SMALL(ER108:ER310,ROW()-ROW($ER$313)+1),"")</f>
        <v>0</v>
      </c>
      <c r="ES417">
        <f>IFERROR(SMALL(ES108:ES310,ROW()-ROW($ES$313)+1),"")</f>
        <v>0</v>
      </c>
      <c r="ET417">
        <f>IFERROR(SMALL(ET108:ET310,ROW()-ROW($ET$313)+1),"")</f>
        <v>0</v>
      </c>
      <c r="EU417">
        <f>IFERROR(SMALL(EU108:EU310,ROW()-ROW($EU$313)+1),"")</f>
        <v>0</v>
      </c>
      <c r="EV417">
        <f>IFERROR(SMALL(EV108:EV310,ROW()-ROW($EV$313)+1),"")</f>
        <v>0</v>
      </c>
      <c r="EW417">
        <f>IFERROR(SMALL(EW108:EW310,ROW()-ROW($EW$313)+1),"")</f>
        <v>0</v>
      </c>
      <c r="EX417">
        <f>IFERROR(SMALL(EX108:EX310,ROW()-ROW($EX$313)+1),"")</f>
        <v>0</v>
      </c>
      <c r="EY417">
        <f>IFERROR(SMALL(EY108:EY310,ROW()-ROW($EY$313)+1),"")</f>
        <v>0</v>
      </c>
      <c r="EZ417">
        <f>IFERROR(SMALL(EZ108:EZ310,ROW()-ROW($EZ$313)+1),"")</f>
        <v>0</v>
      </c>
      <c r="FA417">
        <f>IFERROR(SMALL(FA108:FA310,ROW()-ROW($FA$313)+1),"")</f>
        <v>0</v>
      </c>
      <c r="FB417">
        <f>IFERROR(SMALL(FB108:FB310,ROW()-ROW($FB$313)+1),"")</f>
        <v>0</v>
      </c>
      <c r="FC417">
        <f>IFERROR(SMALL(FC108:FC310,ROW()-ROW($FC$313)+1),"")</f>
        <v>0</v>
      </c>
      <c r="FD417">
        <f>IFERROR(SMALL(FD108:FD310,ROW()-ROW($FD$313)+1),"")</f>
        <v>0</v>
      </c>
      <c r="FE417">
        <f>IFERROR(SMALL(FE108:FE310,ROW()-ROW($FE$313)+1),"")</f>
        <v>0</v>
      </c>
      <c r="FF417">
        <f>IFERROR(SMALL(FF108:FF310,ROW()-ROW($FF$313)+1),"")</f>
        <v>0</v>
      </c>
      <c r="FG417">
        <f>IFERROR(SMALL(FG108:FG310,ROW()-ROW($FG$313)+1),"")</f>
        <v>0</v>
      </c>
      <c r="FH417">
        <f>IFERROR(SMALL(FH108:FH310,ROW()-ROW($FH$313)+1),"")</f>
        <v>0</v>
      </c>
      <c r="FI417">
        <f>IFERROR(SMALL(FI108:FI310,ROW()-ROW($FI$313)+1),"")</f>
        <v>0</v>
      </c>
      <c r="FJ417">
        <f>IFERROR(SMALL(FJ108:FJ310,ROW()-ROW($FJ$313)+1),"")</f>
        <v>0</v>
      </c>
      <c r="FK417">
        <f>IFERROR(SMALL(FK108:FK310,ROW()-ROW($FK$313)+1),"")</f>
        <v>0</v>
      </c>
      <c r="FL417">
        <f>IFERROR(SMALL(FL108:FL310,ROW()-ROW($FL$313)+1),"")</f>
        <v>0</v>
      </c>
      <c r="FM417">
        <f>IFERROR(SMALL(FM108:FM310,ROW()-ROW($FM$313)+1),"")</f>
        <v>0</v>
      </c>
      <c r="FN417">
        <f>IFERROR(SMALL(FN108:FN310,ROW()-ROW($FN$313)+1),"")</f>
        <v>0</v>
      </c>
      <c r="FO417">
        <f>IFERROR(SMALL(FO108:FO310,ROW()-ROW($FO$313)+1),"")</f>
        <v>0</v>
      </c>
      <c r="FP417">
        <f>IFERROR(SMALL(FP108:FP310,ROW()-ROW($FP$313)+1),"")</f>
        <v>0</v>
      </c>
      <c r="FQ417">
        <f>IFERROR(SMALL(FQ108:FQ310,ROW()-ROW($FQ$313)+1),"")</f>
        <v>0</v>
      </c>
      <c r="FR417">
        <f>IFERROR(SMALL(FR108:FR310,ROW()-ROW($FR$313)+1),"")</f>
        <v>0</v>
      </c>
      <c r="FS417">
        <f>IFERROR(SMALL(FS108:FS310,ROW()-ROW($FS$313)+1),"")</f>
        <v>0</v>
      </c>
      <c r="FT417">
        <f>IFERROR(SMALL(FT108:FT310,ROW()-ROW($FT$313)+1),"")</f>
        <v>0</v>
      </c>
      <c r="FU417">
        <f>IFERROR(SMALL(FU108:FU310,ROW()-ROW($FU$313)+1),"")</f>
        <v>0</v>
      </c>
      <c r="FV417">
        <f>IFERROR(SMALL(FV108:FV310,ROW()-ROW($FV$313)+1),"")</f>
        <v>0</v>
      </c>
      <c r="FW417">
        <f>IFERROR(SMALL(FW108:FW310,ROW()-ROW($FW$313)+1),"")</f>
        <v>0</v>
      </c>
      <c r="FX417">
        <f>IFERROR(SMALL(FX108:FX310,ROW()-ROW($FX$313)+1),"")</f>
        <v>0</v>
      </c>
      <c r="FY417">
        <f>IFERROR(SMALL(FY108:FY310,ROW()-ROW($FY$313)+1),"")</f>
        <v>0</v>
      </c>
      <c r="FZ417">
        <f>IFERROR(SMALL(FZ108:FZ310,ROW()-ROW($FZ$313)+1),"")</f>
        <v>0</v>
      </c>
      <c r="GA417">
        <f>IFERROR(SMALL(GA108:GA310,ROW()-ROW($GA$313)+1),"")</f>
        <v>0</v>
      </c>
      <c r="GB417">
        <f>IFERROR(SMALL(GB108:GB310,ROW()-ROW($GB$313)+1),"")</f>
        <v>0</v>
      </c>
      <c r="GC417">
        <f>IFERROR(SMALL(GC108:GC310,ROW()-ROW($GC$313)+1),"")</f>
        <v>0</v>
      </c>
      <c r="GD417">
        <f>IFERROR(SMALL(GD108:GD310,ROW()-ROW($GD$313)+1),"")</f>
        <v>0</v>
      </c>
      <c r="GE417">
        <f>IFERROR(SMALL(GE108:GE310,ROW()-ROW($GE$313)+1),"")</f>
        <v>0</v>
      </c>
      <c r="GF417">
        <f>IFERROR(SMALL(GF108:GF310,ROW()-ROW($GF$313)+1),"")</f>
        <v>0</v>
      </c>
      <c r="GG417">
        <f>IFERROR(SMALL(GG108:GG310,ROW()-ROW($GG$313)+1),"")</f>
        <v>0</v>
      </c>
      <c r="GH417">
        <f>IFERROR(SMALL(GH108:GH310,ROW()-ROW($GH$313)+1),"")</f>
        <v>0</v>
      </c>
      <c r="GI417">
        <f>IFERROR(SMALL(GI108:GI310,ROW()-ROW($GI$313)+1),"")</f>
        <v>0</v>
      </c>
      <c r="GJ417">
        <f>IFERROR(SMALL(GJ108:GJ310,ROW()-ROW($GJ$313)+1),"")</f>
        <v>0</v>
      </c>
      <c r="GK417">
        <f>IFERROR(SMALL(GK108:GK310,ROW()-ROW($GK$313)+1),"")</f>
        <v>0</v>
      </c>
      <c r="GL417">
        <f>IFERROR(SMALL(GL108:GL310,ROW()-ROW($GL$313)+1),"")</f>
        <v>0</v>
      </c>
      <c r="GM417">
        <f>IFERROR(SMALL(GM108:GM310,ROW()-ROW($GM$313)+1),"")</f>
        <v>0</v>
      </c>
      <c r="GN417">
        <f>IFERROR(SMALL(GN108:GN310,ROW()-ROW($GN$313)+1),"")</f>
        <v>0</v>
      </c>
      <c r="GO417">
        <f>IFERROR(SMALL(GO108:GO310,ROW()-ROW($GO$313)+1),"")</f>
        <v>0</v>
      </c>
      <c r="GP417">
        <f>IFERROR(SMALL(GP108:GP310,ROW()-ROW($GP$313)+1),"")</f>
        <v>0</v>
      </c>
      <c r="GQ417">
        <f>IFERROR(SMALL(GQ108:GQ310,ROW()-ROW($GQ$313)+1),"")</f>
        <v>0</v>
      </c>
      <c r="GR417">
        <f>IFERROR(SMALL(GR108:GR310,ROW()-ROW($GR$313)+1),"")</f>
        <v>0</v>
      </c>
      <c r="GS417">
        <f>IFERROR(SMALL(GS108:GS310,ROW()-ROW($GS$313)+1),"")</f>
        <v>0</v>
      </c>
      <c r="GT417">
        <f>IFERROR(SMALL(GT108:GT310,ROW()-ROW($GT$313)+1),"")</f>
        <v>0</v>
      </c>
      <c r="GU417">
        <f>IFERROR(SMALL(GU108:GU310,ROW()-ROW($GU$313)+1),"")</f>
        <v>0</v>
      </c>
      <c r="GV417">
        <f>IFERROR(SMALL(GV108:GV310,ROW()-ROW($GV$313)+1),"")</f>
        <v>0</v>
      </c>
      <c r="GW417">
        <f>IFERROR(SMALL(GW108:GW310,ROW()-ROW($GW$313)+1),"")</f>
        <v>0</v>
      </c>
      <c r="GX417">
        <f>IFERROR(SMALL(GX108:GX310,ROW()-ROW($GX$313)+1),"")</f>
        <v>0</v>
      </c>
      <c r="GY417">
        <f>IFERROR(SMALL(GY108:GY310,ROW()-ROW($GY$313)+1),"")</f>
        <v>0</v>
      </c>
      <c r="GZ417">
        <f>IFERROR(SMALL(GZ108:GZ310,ROW()-ROW($GZ$313)+1),"")</f>
        <v>0</v>
      </c>
      <c r="HA417">
        <f>IFERROR(SMALL(HA108:HA310,ROW()-ROW($HA$313)+1),"")</f>
        <v>0</v>
      </c>
      <c r="HB417">
        <f>IFERROR(SMALL(HB108:HB310,ROW()-ROW($HB$313)+1),"")</f>
        <v>0</v>
      </c>
      <c r="HC417">
        <f>IFERROR(SMALL(HC108:HC310,ROW()-ROW($HC$313)+1),"")</f>
        <v>0</v>
      </c>
      <c r="HD417">
        <f>IFERROR(SMALL(HD108:HD310,ROW()-ROW($HD$313)+1),"")</f>
        <v>0</v>
      </c>
      <c r="HE417">
        <f>IFERROR(SMALL(HE108:HE310,ROW()-ROW($HE$313)+1),"")</f>
        <v>0</v>
      </c>
      <c r="HF417">
        <f>IFERROR(SMALL(HF108:HF310,ROW()-ROW($HF$313)+1),"")</f>
        <v>0</v>
      </c>
    </row>
    <row r="418" spans="5:214">
      <c r="E418">
        <f>IFERROR(SMALL(E108:E310,ROW()-ROW($E$313)+1),"")</f>
        <v>0</v>
      </c>
      <c r="F418">
        <f>IFERROR(SMALL(F108:F310,ROW()-ROW($F$313)+1),"")</f>
        <v>0</v>
      </c>
      <c r="G418">
        <f>IFERROR(SMALL(G108:G310,ROW()-ROW($G$313)+1),"")</f>
        <v>0</v>
      </c>
      <c r="H418">
        <f>IFERROR(SMALL(H108:H310,ROW()-ROW($H$313)+1),"")</f>
        <v>0</v>
      </c>
      <c r="I418">
        <f>IFERROR(SMALL(I108:I310,ROW()-ROW($I$313)+1),"")</f>
        <v>0</v>
      </c>
      <c r="J418">
        <f>IFERROR(SMALL(J108:J310,ROW()-ROW($J$313)+1),"")</f>
        <v>0</v>
      </c>
      <c r="K418">
        <f>IFERROR(SMALL(K108:K310,ROW()-ROW($K$313)+1),"")</f>
        <v>0</v>
      </c>
      <c r="L418">
        <f>IFERROR(SMALL(L108:L310,ROW()-ROW($L$313)+1),"")</f>
        <v>0</v>
      </c>
      <c r="M418">
        <f>IFERROR(SMALL(M108:M310,ROW()-ROW($M$313)+1),"")</f>
        <v>0</v>
      </c>
      <c r="N418">
        <f>IFERROR(SMALL(N108:N310,ROW()-ROW($N$313)+1),"")</f>
        <v>0</v>
      </c>
      <c r="O418">
        <f>IFERROR(SMALL(O108:O310,ROW()-ROW($O$313)+1),"")</f>
        <v>0</v>
      </c>
      <c r="P418">
        <f>IFERROR(SMALL(P108:P310,ROW()-ROW($P$313)+1),"")</f>
        <v>0</v>
      </c>
      <c r="Q418">
        <f>IFERROR(SMALL(Q108:Q310,ROW()-ROW($Q$313)+1),"")</f>
        <v>0</v>
      </c>
      <c r="R418">
        <f>IFERROR(SMALL(R108:R310,ROW()-ROW($R$313)+1),"")</f>
        <v>0</v>
      </c>
      <c r="S418">
        <f>IFERROR(SMALL(S108:S310,ROW()-ROW($S$313)+1),"")</f>
        <v>0</v>
      </c>
      <c r="T418">
        <f>IFERROR(SMALL(T108:T310,ROW()-ROW($T$313)+1),"")</f>
        <v>0</v>
      </c>
      <c r="U418">
        <f>IFERROR(SMALL(U108:U310,ROW()-ROW($U$313)+1),"")</f>
        <v>0</v>
      </c>
      <c r="V418">
        <f>IFERROR(SMALL(V108:V310,ROW()-ROW($V$313)+1),"")</f>
        <v>0</v>
      </c>
      <c r="W418">
        <f>IFERROR(SMALL(W108:W310,ROW()-ROW($W$313)+1),"")</f>
        <v>0</v>
      </c>
      <c r="X418">
        <f>IFERROR(SMALL(X108:X310,ROW()-ROW($X$313)+1),"")</f>
        <v>0</v>
      </c>
      <c r="Y418">
        <f>IFERROR(SMALL(Y108:Y310,ROW()-ROW($Y$313)+1),"")</f>
        <v>0</v>
      </c>
      <c r="Z418">
        <f>IFERROR(SMALL(Z108:Z310,ROW()-ROW($Z$313)+1),"")</f>
        <v>0</v>
      </c>
      <c r="AA418">
        <f>IFERROR(SMALL(AA108:AA310,ROW()-ROW($AA$313)+1),"")</f>
        <v>0</v>
      </c>
      <c r="AB418">
        <f>IFERROR(SMALL(AB108:AB310,ROW()-ROW($AB$313)+1),"")</f>
        <v>0</v>
      </c>
      <c r="AC418">
        <f>IFERROR(SMALL(AC108:AC310,ROW()-ROW($AC$313)+1),"")</f>
        <v>0</v>
      </c>
      <c r="AD418">
        <f>IFERROR(SMALL(AD108:AD310,ROW()-ROW($AD$313)+1),"")</f>
        <v>0</v>
      </c>
      <c r="AE418">
        <f>IFERROR(SMALL(AE108:AE310,ROW()-ROW($AE$313)+1),"")</f>
        <v>0</v>
      </c>
      <c r="AF418">
        <f>IFERROR(SMALL(AF108:AF310,ROW()-ROW($AF$313)+1),"")</f>
        <v>0</v>
      </c>
      <c r="AG418">
        <f>IFERROR(SMALL(AG108:AG310,ROW()-ROW($AG$313)+1),"")</f>
        <v>0</v>
      </c>
      <c r="AH418">
        <f>IFERROR(SMALL(AH108:AH310,ROW()-ROW($AH$313)+1),"")</f>
        <v>0</v>
      </c>
      <c r="AI418">
        <f>IFERROR(SMALL(AI108:AI310,ROW()-ROW($AI$313)+1),"")</f>
        <v>0</v>
      </c>
      <c r="AJ418">
        <f>IFERROR(SMALL(AJ108:AJ310,ROW()-ROW($AJ$313)+1),"")</f>
        <v>0</v>
      </c>
      <c r="AK418">
        <f>IFERROR(SMALL(AK108:AK310,ROW()-ROW($AK$313)+1),"")</f>
        <v>0</v>
      </c>
      <c r="AL418">
        <f>IFERROR(SMALL(AL108:AL310,ROW()-ROW($AL$313)+1),"")</f>
        <v>0</v>
      </c>
      <c r="AM418">
        <f>IFERROR(SMALL(AM108:AM310,ROW()-ROW($AM$313)+1),"")</f>
        <v>0</v>
      </c>
      <c r="AN418">
        <f>IFERROR(SMALL(AN108:AN310,ROW()-ROW($AN$313)+1),"")</f>
        <v>0</v>
      </c>
      <c r="AO418">
        <f>IFERROR(SMALL(AO108:AO310,ROW()-ROW($AO$313)+1),"")</f>
        <v>0</v>
      </c>
      <c r="AP418">
        <f>IFERROR(SMALL(AP108:AP310,ROW()-ROW($AP$313)+1),"")</f>
        <v>0</v>
      </c>
      <c r="AQ418">
        <f>IFERROR(SMALL(AQ108:AQ310,ROW()-ROW($AQ$313)+1),"")</f>
        <v>0</v>
      </c>
      <c r="AR418">
        <f>IFERROR(SMALL(AR108:AR310,ROW()-ROW($AR$313)+1),"")</f>
        <v>0</v>
      </c>
      <c r="AS418">
        <f>IFERROR(SMALL(AS108:AS310,ROW()-ROW($AS$313)+1),"")</f>
        <v>0</v>
      </c>
      <c r="AT418">
        <f>IFERROR(SMALL(AT108:AT310,ROW()-ROW($AT$313)+1),"")</f>
        <v>0</v>
      </c>
      <c r="AU418">
        <f>IFERROR(SMALL(AU108:AU310,ROW()-ROW($AU$313)+1),"")</f>
        <v>0</v>
      </c>
      <c r="AV418">
        <f>IFERROR(SMALL(AV108:AV310,ROW()-ROW($AV$313)+1),"")</f>
        <v>0</v>
      </c>
      <c r="AW418">
        <f>IFERROR(SMALL(AW108:AW310,ROW()-ROW($AW$313)+1),"")</f>
        <v>0</v>
      </c>
      <c r="AX418">
        <f>IFERROR(SMALL(AX108:AX310,ROW()-ROW($AX$313)+1),"")</f>
        <v>0</v>
      </c>
      <c r="AY418">
        <f>IFERROR(SMALL(AY108:AY310,ROW()-ROW($AY$313)+1),"")</f>
        <v>0</v>
      </c>
      <c r="AZ418">
        <f>IFERROR(SMALL(AZ108:AZ310,ROW()-ROW($AZ$313)+1),"")</f>
        <v>0</v>
      </c>
      <c r="BA418">
        <f>IFERROR(SMALL(BA108:BA310,ROW()-ROW($BA$313)+1),"")</f>
        <v>0</v>
      </c>
      <c r="BB418">
        <f>IFERROR(SMALL(BB108:BB310,ROW()-ROW($BB$313)+1),"")</f>
        <v>0</v>
      </c>
      <c r="BC418">
        <f>IFERROR(SMALL(BC108:BC310,ROW()-ROW($BC$313)+1),"")</f>
        <v>0</v>
      </c>
      <c r="BD418">
        <f>IFERROR(SMALL(BD108:BD310,ROW()-ROW($BD$313)+1),"")</f>
        <v>0</v>
      </c>
      <c r="BE418">
        <f>IFERROR(SMALL(BE108:BE310,ROW()-ROW($BE$313)+1),"")</f>
        <v>0</v>
      </c>
      <c r="BF418">
        <f>IFERROR(SMALL(BF108:BF310,ROW()-ROW($BF$313)+1),"")</f>
        <v>0</v>
      </c>
      <c r="BG418">
        <f>IFERROR(SMALL(BG108:BG310,ROW()-ROW($BG$313)+1),"")</f>
        <v>0</v>
      </c>
      <c r="BH418">
        <f>IFERROR(SMALL(BH108:BH310,ROW()-ROW($BH$313)+1),"")</f>
        <v>0</v>
      </c>
      <c r="BI418">
        <f>IFERROR(SMALL(BI108:BI310,ROW()-ROW($BI$313)+1),"")</f>
        <v>0</v>
      </c>
      <c r="BJ418">
        <f>IFERROR(SMALL(BJ108:BJ310,ROW()-ROW($BJ$313)+1),"")</f>
        <v>0</v>
      </c>
      <c r="BK418">
        <f>IFERROR(SMALL(BK108:BK310,ROW()-ROW($BK$313)+1),"")</f>
        <v>0</v>
      </c>
      <c r="BL418">
        <f>IFERROR(SMALL(BL108:BL310,ROW()-ROW($BL$313)+1),"")</f>
        <v>0</v>
      </c>
      <c r="BM418">
        <f>IFERROR(SMALL(BM108:BM310,ROW()-ROW($BM$313)+1),"")</f>
        <v>0</v>
      </c>
      <c r="BN418">
        <f>IFERROR(SMALL(BN108:BN310,ROW()-ROW($BN$313)+1),"")</f>
        <v>0</v>
      </c>
      <c r="BO418">
        <f>IFERROR(SMALL(BO108:BO310,ROW()-ROW($BO$313)+1),"")</f>
        <v>0</v>
      </c>
      <c r="BP418">
        <f>IFERROR(SMALL(BP108:BP310,ROW()-ROW($BP$313)+1),"")</f>
        <v>0</v>
      </c>
      <c r="BQ418">
        <f>IFERROR(SMALL(BQ108:BQ310,ROW()-ROW($BQ$313)+1),"")</f>
        <v>0</v>
      </c>
      <c r="BR418">
        <f>IFERROR(SMALL(BR108:BR310,ROW()-ROW($BR$313)+1),"")</f>
        <v>0</v>
      </c>
      <c r="BS418">
        <f>IFERROR(SMALL(BS108:BS310,ROW()-ROW($BS$313)+1),"")</f>
        <v>0</v>
      </c>
      <c r="BT418">
        <f>IFERROR(SMALL(BT108:BT310,ROW()-ROW($BT$313)+1),"")</f>
        <v>0</v>
      </c>
      <c r="BU418">
        <f>IFERROR(SMALL(BU108:BU310,ROW()-ROW($BU$313)+1),"")</f>
        <v>0</v>
      </c>
      <c r="BV418">
        <f>IFERROR(SMALL(BV108:BV310,ROW()-ROW($BV$313)+1),"")</f>
        <v>0</v>
      </c>
      <c r="BW418">
        <f>IFERROR(SMALL(BW108:BW310,ROW()-ROW($BW$313)+1),"")</f>
        <v>0</v>
      </c>
      <c r="BX418">
        <f>IFERROR(SMALL(BX108:BX310,ROW()-ROW($BX$313)+1),"")</f>
        <v>0</v>
      </c>
      <c r="BY418">
        <f>IFERROR(SMALL(BY108:BY310,ROW()-ROW($BY$313)+1),"")</f>
        <v>0</v>
      </c>
      <c r="BZ418">
        <f>IFERROR(SMALL(BZ108:BZ310,ROW()-ROW($BZ$313)+1),"")</f>
        <v>0</v>
      </c>
      <c r="CA418">
        <f>IFERROR(SMALL(CA108:CA310,ROW()-ROW($CA$313)+1),"")</f>
        <v>0</v>
      </c>
      <c r="CB418">
        <f>IFERROR(SMALL(CB108:CB310,ROW()-ROW($CB$313)+1),"")</f>
        <v>0</v>
      </c>
      <c r="CC418">
        <f>IFERROR(SMALL(CC108:CC310,ROW()-ROW($CC$313)+1),"")</f>
        <v>0</v>
      </c>
      <c r="CD418">
        <f>IFERROR(SMALL(CD108:CD310,ROW()-ROW($CD$313)+1),"")</f>
        <v>0</v>
      </c>
      <c r="CE418">
        <f>IFERROR(SMALL(CE108:CE310,ROW()-ROW($CE$313)+1),"")</f>
        <v>0</v>
      </c>
      <c r="CF418">
        <f>IFERROR(SMALL(CF108:CF310,ROW()-ROW($CF$313)+1),"")</f>
        <v>0</v>
      </c>
      <c r="CG418">
        <f>IFERROR(SMALL(CG108:CG310,ROW()-ROW($CG$313)+1),"")</f>
        <v>0</v>
      </c>
      <c r="CH418">
        <f>IFERROR(SMALL(CH108:CH310,ROW()-ROW($CH$313)+1),"")</f>
        <v>0</v>
      </c>
      <c r="CI418">
        <f>IFERROR(SMALL(CI108:CI310,ROW()-ROW($CI$313)+1),"")</f>
        <v>0</v>
      </c>
      <c r="CJ418">
        <f>IFERROR(SMALL(CJ108:CJ310,ROW()-ROW($CJ$313)+1),"")</f>
        <v>0</v>
      </c>
      <c r="CK418">
        <f>IFERROR(SMALL(CK108:CK310,ROW()-ROW($CK$313)+1),"")</f>
        <v>0</v>
      </c>
      <c r="CL418">
        <f>IFERROR(SMALL(CL108:CL310,ROW()-ROW($CL$313)+1),"")</f>
        <v>0</v>
      </c>
      <c r="CM418">
        <f>IFERROR(SMALL(CM108:CM310,ROW()-ROW($CM$313)+1),"")</f>
        <v>0</v>
      </c>
      <c r="CN418">
        <f>IFERROR(SMALL(CN108:CN310,ROW()-ROW($CN$313)+1),"")</f>
        <v>0</v>
      </c>
      <c r="CO418">
        <f>IFERROR(SMALL(CO108:CO310,ROW()-ROW($CO$313)+1),"")</f>
        <v>0</v>
      </c>
      <c r="CP418">
        <f>IFERROR(SMALL(CP108:CP310,ROW()-ROW($CP$313)+1),"")</f>
        <v>0</v>
      </c>
      <c r="CQ418">
        <f>IFERROR(SMALL(CQ108:CQ310,ROW()-ROW($CQ$313)+1),"")</f>
        <v>0</v>
      </c>
      <c r="CR418">
        <f>IFERROR(SMALL(CR108:CR310,ROW()-ROW($CR$313)+1),"")</f>
        <v>0</v>
      </c>
      <c r="CS418">
        <f>IFERROR(SMALL(CS108:CS310,ROW()-ROW($CS$313)+1),"")</f>
        <v>0</v>
      </c>
      <c r="CT418">
        <f>IFERROR(SMALL(CT108:CT310,ROW()-ROW($CT$313)+1),"")</f>
        <v>0</v>
      </c>
      <c r="CU418">
        <f>IFERROR(SMALL(CU108:CU310,ROW()-ROW($CU$313)+1),"")</f>
        <v>0</v>
      </c>
      <c r="CV418">
        <f>IFERROR(SMALL(CV108:CV310,ROW()-ROW($CV$313)+1),"")</f>
        <v>0</v>
      </c>
      <c r="CW418">
        <f>IFERROR(SMALL(CW108:CW310,ROW()-ROW($CW$313)+1),"")</f>
        <v>0</v>
      </c>
      <c r="CX418">
        <f>IFERROR(SMALL(CX108:CX310,ROW()-ROW($CX$313)+1),"")</f>
        <v>0</v>
      </c>
      <c r="CY418">
        <f>IFERROR(SMALL(CY108:CY310,ROW()-ROW($CY$313)+1),"")</f>
        <v>0</v>
      </c>
      <c r="CZ418">
        <f>IFERROR(SMALL(CZ108:CZ310,ROW()-ROW($CZ$313)+1),"")</f>
        <v>0</v>
      </c>
      <c r="DA418">
        <f>IFERROR(SMALL(DA108:DA310,ROW()-ROW($DA$313)+1),"")</f>
        <v>0</v>
      </c>
      <c r="DB418">
        <f>IFERROR(SMALL(DB108:DB310,ROW()-ROW($DB$313)+1),"")</f>
        <v>0</v>
      </c>
      <c r="DC418">
        <f>IFERROR(SMALL(DC108:DC310,ROW()-ROW($DC$313)+1),"")</f>
        <v>0</v>
      </c>
      <c r="DD418">
        <f>IFERROR(SMALL(DD108:DD310,ROW()-ROW($DD$313)+1),"")</f>
        <v>0</v>
      </c>
      <c r="DG418">
        <f>IFERROR(SMALL(DG108:DG310,ROW()-ROW($DG$313)+1),"")</f>
        <v>0</v>
      </c>
      <c r="DH418">
        <f>IFERROR(SMALL(DH108:DH310,ROW()-ROW($DH$313)+1),"")</f>
        <v>0</v>
      </c>
      <c r="DI418">
        <f>IFERROR(SMALL(DI108:DI310,ROW()-ROW($DI$313)+1),"")</f>
        <v>0</v>
      </c>
      <c r="DJ418">
        <f>IFERROR(SMALL(DJ108:DJ310,ROW()-ROW($DJ$313)+1),"")</f>
        <v>0</v>
      </c>
      <c r="DK418">
        <f>IFERROR(SMALL(DK108:DK310,ROW()-ROW($DK$313)+1),"")</f>
        <v>0</v>
      </c>
      <c r="DL418">
        <f>IFERROR(SMALL(DL108:DL310,ROW()-ROW($DL$313)+1),"")</f>
        <v>0</v>
      </c>
      <c r="DM418">
        <f>IFERROR(SMALL(DM108:DM310,ROW()-ROW($DM$313)+1),"")</f>
        <v>0</v>
      </c>
      <c r="DN418">
        <f>IFERROR(SMALL(DN108:DN310,ROW()-ROW($DN$313)+1),"")</f>
        <v>0</v>
      </c>
      <c r="DO418">
        <f>IFERROR(SMALL(DO108:DO310,ROW()-ROW($DO$313)+1),"")</f>
        <v>0</v>
      </c>
      <c r="DP418">
        <f>IFERROR(SMALL(DP108:DP310,ROW()-ROW($DP$313)+1),"")</f>
        <v>0</v>
      </c>
      <c r="DQ418">
        <f>IFERROR(SMALL(DQ108:DQ310,ROW()-ROW($DQ$313)+1),"")</f>
        <v>0</v>
      </c>
      <c r="DR418">
        <f>IFERROR(SMALL(DR108:DR310,ROW()-ROW($DR$313)+1),"")</f>
        <v>0</v>
      </c>
      <c r="DS418">
        <f>IFERROR(SMALL(DS108:DS310,ROW()-ROW($DS$313)+1),"")</f>
        <v>0</v>
      </c>
      <c r="DT418">
        <f>IFERROR(SMALL(DT108:DT310,ROW()-ROW($DT$313)+1),"")</f>
        <v>0</v>
      </c>
      <c r="DU418">
        <f>IFERROR(SMALL(DU108:DU310,ROW()-ROW($DU$313)+1),"")</f>
        <v>0</v>
      </c>
      <c r="DV418">
        <f>IFERROR(SMALL(DV108:DV310,ROW()-ROW($DV$313)+1),"")</f>
        <v>0</v>
      </c>
      <c r="DW418">
        <f>IFERROR(SMALL(DW108:DW310,ROW()-ROW($DW$313)+1),"")</f>
        <v>0</v>
      </c>
      <c r="DX418">
        <f>IFERROR(SMALL(DX108:DX310,ROW()-ROW($DX$313)+1),"")</f>
        <v>0</v>
      </c>
      <c r="DY418">
        <f>IFERROR(SMALL(DY108:DY310,ROW()-ROW($DY$313)+1),"")</f>
        <v>0</v>
      </c>
      <c r="DZ418">
        <f>IFERROR(SMALL(DZ108:DZ310,ROW()-ROW($DZ$313)+1),"")</f>
        <v>0</v>
      </c>
      <c r="EA418">
        <f>IFERROR(SMALL(EA108:EA310,ROW()-ROW($EA$313)+1),"")</f>
        <v>0</v>
      </c>
      <c r="EB418">
        <f>IFERROR(SMALL(EB108:EB310,ROW()-ROW($EB$313)+1),"")</f>
        <v>0</v>
      </c>
      <c r="EC418">
        <f>IFERROR(SMALL(EC108:EC310,ROW()-ROW($EC$313)+1),"")</f>
        <v>0</v>
      </c>
      <c r="ED418">
        <f>IFERROR(SMALL(ED108:ED310,ROW()-ROW($ED$313)+1),"")</f>
        <v>0</v>
      </c>
      <c r="EE418">
        <f>IFERROR(SMALL(EE108:EE310,ROW()-ROW($EE$313)+1),"")</f>
        <v>0</v>
      </c>
      <c r="EF418">
        <f>IFERROR(SMALL(EF108:EF310,ROW()-ROW($EF$313)+1),"")</f>
        <v>0</v>
      </c>
      <c r="EG418">
        <f>IFERROR(SMALL(EG108:EG310,ROW()-ROW($EG$313)+1),"")</f>
        <v>0</v>
      </c>
      <c r="EH418">
        <f>IFERROR(SMALL(EH108:EH310,ROW()-ROW($EH$313)+1),"")</f>
        <v>0</v>
      </c>
      <c r="EI418">
        <f>IFERROR(SMALL(EI108:EI310,ROW()-ROW($EI$313)+1),"")</f>
        <v>0</v>
      </c>
      <c r="EJ418">
        <f>IFERROR(SMALL(EJ108:EJ310,ROW()-ROW($EJ$313)+1),"")</f>
        <v>0</v>
      </c>
      <c r="EK418">
        <f>IFERROR(SMALL(EK108:EK310,ROW()-ROW($EK$313)+1),"")</f>
        <v>0</v>
      </c>
      <c r="EL418">
        <f>IFERROR(SMALL(EL108:EL310,ROW()-ROW($EL$313)+1),"")</f>
        <v>0</v>
      </c>
      <c r="EM418">
        <f>IFERROR(SMALL(EM108:EM310,ROW()-ROW($EM$313)+1),"")</f>
        <v>0</v>
      </c>
      <c r="EN418">
        <f>IFERROR(SMALL(EN108:EN310,ROW()-ROW($EN$313)+1),"")</f>
        <v>0</v>
      </c>
      <c r="EO418">
        <f>IFERROR(SMALL(EO108:EO310,ROW()-ROW($EO$313)+1),"")</f>
        <v>0</v>
      </c>
      <c r="EP418">
        <f>IFERROR(SMALL(EP108:EP310,ROW()-ROW($EP$313)+1),"")</f>
        <v>0</v>
      </c>
      <c r="EQ418">
        <f>IFERROR(SMALL(EQ108:EQ310,ROW()-ROW($EQ$313)+1),"")</f>
        <v>0</v>
      </c>
      <c r="ER418">
        <f>IFERROR(SMALL(ER108:ER310,ROW()-ROW($ER$313)+1),"")</f>
        <v>0</v>
      </c>
      <c r="ES418">
        <f>IFERROR(SMALL(ES108:ES310,ROW()-ROW($ES$313)+1),"")</f>
        <v>0</v>
      </c>
      <c r="ET418">
        <f>IFERROR(SMALL(ET108:ET310,ROW()-ROW($ET$313)+1),"")</f>
        <v>0</v>
      </c>
      <c r="EU418">
        <f>IFERROR(SMALL(EU108:EU310,ROW()-ROW($EU$313)+1),"")</f>
        <v>0</v>
      </c>
      <c r="EV418">
        <f>IFERROR(SMALL(EV108:EV310,ROW()-ROW($EV$313)+1),"")</f>
        <v>0</v>
      </c>
      <c r="EW418">
        <f>IFERROR(SMALL(EW108:EW310,ROW()-ROW($EW$313)+1),"")</f>
        <v>0</v>
      </c>
      <c r="EX418">
        <f>IFERROR(SMALL(EX108:EX310,ROW()-ROW($EX$313)+1),"")</f>
        <v>0</v>
      </c>
      <c r="EY418">
        <f>IFERROR(SMALL(EY108:EY310,ROW()-ROW($EY$313)+1),"")</f>
        <v>0</v>
      </c>
      <c r="EZ418">
        <f>IFERROR(SMALL(EZ108:EZ310,ROW()-ROW($EZ$313)+1),"")</f>
        <v>0</v>
      </c>
      <c r="FA418">
        <f>IFERROR(SMALL(FA108:FA310,ROW()-ROW($FA$313)+1),"")</f>
        <v>0</v>
      </c>
      <c r="FB418">
        <f>IFERROR(SMALL(FB108:FB310,ROW()-ROW($FB$313)+1),"")</f>
        <v>0</v>
      </c>
      <c r="FC418">
        <f>IFERROR(SMALL(FC108:FC310,ROW()-ROW($FC$313)+1),"")</f>
        <v>0</v>
      </c>
      <c r="FD418">
        <f>IFERROR(SMALL(FD108:FD310,ROW()-ROW($FD$313)+1),"")</f>
        <v>0</v>
      </c>
      <c r="FE418">
        <f>IFERROR(SMALL(FE108:FE310,ROW()-ROW($FE$313)+1),"")</f>
        <v>0</v>
      </c>
      <c r="FF418">
        <f>IFERROR(SMALL(FF108:FF310,ROW()-ROW($FF$313)+1),"")</f>
        <v>0</v>
      </c>
      <c r="FG418">
        <f>IFERROR(SMALL(FG108:FG310,ROW()-ROW($FG$313)+1),"")</f>
        <v>0</v>
      </c>
      <c r="FH418">
        <f>IFERROR(SMALL(FH108:FH310,ROW()-ROW($FH$313)+1),"")</f>
        <v>0</v>
      </c>
      <c r="FI418">
        <f>IFERROR(SMALL(FI108:FI310,ROW()-ROW($FI$313)+1),"")</f>
        <v>0</v>
      </c>
      <c r="FJ418">
        <f>IFERROR(SMALL(FJ108:FJ310,ROW()-ROW($FJ$313)+1),"")</f>
        <v>0</v>
      </c>
      <c r="FK418">
        <f>IFERROR(SMALL(FK108:FK310,ROW()-ROW($FK$313)+1),"")</f>
        <v>0</v>
      </c>
      <c r="FL418">
        <f>IFERROR(SMALL(FL108:FL310,ROW()-ROW($FL$313)+1),"")</f>
        <v>0</v>
      </c>
      <c r="FM418">
        <f>IFERROR(SMALL(FM108:FM310,ROW()-ROW($FM$313)+1),"")</f>
        <v>0</v>
      </c>
      <c r="FN418">
        <f>IFERROR(SMALL(FN108:FN310,ROW()-ROW($FN$313)+1),"")</f>
        <v>0</v>
      </c>
      <c r="FO418">
        <f>IFERROR(SMALL(FO108:FO310,ROW()-ROW($FO$313)+1),"")</f>
        <v>0</v>
      </c>
      <c r="FP418">
        <f>IFERROR(SMALL(FP108:FP310,ROW()-ROW($FP$313)+1),"")</f>
        <v>0</v>
      </c>
      <c r="FQ418">
        <f>IFERROR(SMALL(FQ108:FQ310,ROW()-ROW($FQ$313)+1),"")</f>
        <v>0</v>
      </c>
      <c r="FR418">
        <f>IFERROR(SMALL(FR108:FR310,ROW()-ROW($FR$313)+1),"")</f>
        <v>0</v>
      </c>
      <c r="FS418">
        <f>IFERROR(SMALL(FS108:FS310,ROW()-ROW($FS$313)+1),"")</f>
        <v>0</v>
      </c>
      <c r="FT418">
        <f>IFERROR(SMALL(FT108:FT310,ROW()-ROW($FT$313)+1),"")</f>
        <v>0</v>
      </c>
      <c r="FU418">
        <f>IFERROR(SMALL(FU108:FU310,ROW()-ROW($FU$313)+1),"")</f>
        <v>0</v>
      </c>
      <c r="FV418">
        <f>IFERROR(SMALL(FV108:FV310,ROW()-ROW($FV$313)+1),"")</f>
        <v>0</v>
      </c>
      <c r="FW418">
        <f>IFERROR(SMALL(FW108:FW310,ROW()-ROW($FW$313)+1),"")</f>
        <v>0</v>
      </c>
      <c r="FX418">
        <f>IFERROR(SMALL(FX108:FX310,ROW()-ROW($FX$313)+1),"")</f>
        <v>0</v>
      </c>
      <c r="FY418">
        <f>IFERROR(SMALL(FY108:FY310,ROW()-ROW($FY$313)+1),"")</f>
        <v>0</v>
      </c>
      <c r="FZ418">
        <f>IFERROR(SMALL(FZ108:FZ310,ROW()-ROW($FZ$313)+1),"")</f>
        <v>0</v>
      </c>
      <c r="GA418">
        <f>IFERROR(SMALL(GA108:GA310,ROW()-ROW($GA$313)+1),"")</f>
        <v>0</v>
      </c>
      <c r="GB418">
        <f>IFERROR(SMALL(GB108:GB310,ROW()-ROW($GB$313)+1),"")</f>
        <v>0</v>
      </c>
      <c r="GC418">
        <f>IFERROR(SMALL(GC108:GC310,ROW()-ROW($GC$313)+1),"")</f>
        <v>0</v>
      </c>
      <c r="GD418">
        <f>IFERROR(SMALL(GD108:GD310,ROW()-ROW($GD$313)+1),"")</f>
        <v>0</v>
      </c>
      <c r="GE418">
        <f>IFERROR(SMALL(GE108:GE310,ROW()-ROW($GE$313)+1),"")</f>
        <v>0</v>
      </c>
      <c r="GF418">
        <f>IFERROR(SMALL(GF108:GF310,ROW()-ROW($GF$313)+1),"")</f>
        <v>0</v>
      </c>
      <c r="GG418">
        <f>IFERROR(SMALL(GG108:GG310,ROW()-ROW($GG$313)+1),"")</f>
        <v>0</v>
      </c>
      <c r="GH418">
        <f>IFERROR(SMALL(GH108:GH310,ROW()-ROW($GH$313)+1),"")</f>
        <v>0</v>
      </c>
      <c r="GI418">
        <f>IFERROR(SMALL(GI108:GI310,ROW()-ROW($GI$313)+1),"")</f>
        <v>0</v>
      </c>
      <c r="GJ418">
        <f>IFERROR(SMALL(GJ108:GJ310,ROW()-ROW($GJ$313)+1),"")</f>
        <v>0</v>
      </c>
      <c r="GK418">
        <f>IFERROR(SMALL(GK108:GK310,ROW()-ROW($GK$313)+1),"")</f>
        <v>0</v>
      </c>
      <c r="GL418">
        <f>IFERROR(SMALL(GL108:GL310,ROW()-ROW($GL$313)+1),"")</f>
        <v>0</v>
      </c>
      <c r="GM418">
        <f>IFERROR(SMALL(GM108:GM310,ROW()-ROW($GM$313)+1),"")</f>
        <v>0</v>
      </c>
      <c r="GN418">
        <f>IFERROR(SMALL(GN108:GN310,ROW()-ROW($GN$313)+1),"")</f>
        <v>0</v>
      </c>
      <c r="GO418">
        <f>IFERROR(SMALL(GO108:GO310,ROW()-ROW($GO$313)+1),"")</f>
        <v>0</v>
      </c>
      <c r="GP418">
        <f>IFERROR(SMALL(GP108:GP310,ROW()-ROW($GP$313)+1),"")</f>
        <v>0</v>
      </c>
      <c r="GQ418">
        <f>IFERROR(SMALL(GQ108:GQ310,ROW()-ROW($GQ$313)+1),"")</f>
        <v>0</v>
      </c>
      <c r="GR418">
        <f>IFERROR(SMALL(GR108:GR310,ROW()-ROW($GR$313)+1),"")</f>
        <v>0</v>
      </c>
      <c r="GS418">
        <f>IFERROR(SMALL(GS108:GS310,ROW()-ROW($GS$313)+1),"")</f>
        <v>0</v>
      </c>
      <c r="GT418">
        <f>IFERROR(SMALL(GT108:GT310,ROW()-ROW($GT$313)+1),"")</f>
        <v>0</v>
      </c>
      <c r="GU418">
        <f>IFERROR(SMALL(GU108:GU310,ROW()-ROW($GU$313)+1),"")</f>
        <v>0</v>
      </c>
      <c r="GV418">
        <f>IFERROR(SMALL(GV108:GV310,ROW()-ROW($GV$313)+1),"")</f>
        <v>0</v>
      </c>
      <c r="GW418">
        <f>IFERROR(SMALL(GW108:GW310,ROW()-ROW($GW$313)+1),"")</f>
        <v>0</v>
      </c>
      <c r="GX418">
        <f>IFERROR(SMALL(GX108:GX310,ROW()-ROW($GX$313)+1),"")</f>
        <v>0</v>
      </c>
      <c r="GY418">
        <f>IFERROR(SMALL(GY108:GY310,ROW()-ROW($GY$313)+1),"")</f>
        <v>0</v>
      </c>
      <c r="GZ418">
        <f>IFERROR(SMALL(GZ108:GZ310,ROW()-ROW($GZ$313)+1),"")</f>
        <v>0</v>
      </c>
      <c r="HA418">
        <f>IFERROR(SMALL(HA108:HA310,ROW()-ROW($HA$313)+1),"")</f>
        <v>0</v>
      </c>
      <c r="HB418">
        <f>IFERROR(SMALL(HB108:HB310,ROW()-ROW($HB$313)+1),"")</f>
        <v>0</v>
      </c>
      <c r="HC418">
        <f>IFERROR(SMALL(HC108:HC310,ROW()-ROW($HC$313)+1),"")</f>
        <v>0</v>
      </c>
      <c r="HD418">
        <f>IFERROR(SMALL(HD108:HD310,ROW()-ROW($HD$313)+1),"")</f>
        <v>0</v>
      </c>
      <c r="HE418">
        <f>IFERROR(SMALL(HE108:HE310,ROW()-ROW($HE$313)+1),"")</f>
        <v>0</v>
      </c>
      <c r="HF418">
        <f>IFERROR(SMALL(HF108:HF310,ROW()-ROW($HF$313)+1),"")</f>
        <v>0</v>
      </c>
    </row>
    <row r="419" spans="5:214">
      <c r="E419">
        <f>IFERROR(SMALL(E108:E310,ROW()-ROW($E$313)+1),"")</f>
        <v>0</v>
      </c>
      <c r="F419">
        <f>IFERROR(SMALL(F108:F310,ROW()-ROW($F$313)+1),"")</f>
        <v>0</v>
      </c>
      <c r="G419">
        <f>IFERROR(SMALL(G108:G310,ROW()-ROW($G$313)+1),"")</f>
        <v>0</v>
      </c>
      <c r="H419">
        <f>IFERROR(SMALL(H108:H310,ROW()-ROW($H$313)+1),"")</f>
        <v>0</v>
      </c>
      <c r="I419">
        <f>IFERROR(SMALL(I108:I310,ROW()-ROW($I$313)+1),"")</f>
        <v>0</v>
      </c>
      <c r="J419">
        <f>IFERROR(SMALL(J108:J310,ROW()-ROW($J$313)+1),"")</f>
        <v>0</v>
      </c>
      <c r="K419">
        <f>IFERROR(SMALL(K108:K310,ROW()-ROW($K$313)+1),"")</f>
        <v>0</v>
      </c>
      <c r="L419">
        <f>IFERROR(SMALL(L108:L310,ROW()-ROW($L$313)+1),"")</f>
        <v>0</v>
      </c>
      <c r="M419">
        <f>IFERROR(SMALL(M108:M310,ROW()-ROW($M$313)+1),"")</f>
        <v>0</v>
      </c>
      <c r="N419">
        <f>IFERROR(SMALL(N108:N310,ROW()-ROW($N$313)+1),"")</f>
        <v>0</v>
      </c>
      <c r="O419">
        <f>IFERROR(SMALL(O108:O310,ROW()-ROW($O$313)+1),"")</f>
        <v>0</v>
      </c>
      <c r="P419">
        <f>IFERROR(SMALL(P108:P310,ROW()-ROW($P$313)+1),"")</f>
        <v>0</v>
      </c>
      <c r="Q419">
        <f>IFERROR(SMALL(Q108:Q310,ROW()-ROW($Q$313)+1),"")</f>
        <v>0</v>
      </c>
      <c r="R419">
        <f>IFERROR(SMALL(R108:R310,ROW()-ROW($R$313)+1),"")</f>
        <v>0</v>
      </c>
      <c r="S419">
        <f>IFERROR(SMALL(S108:S310,ROW()-ROW($S$313)+1),"")</f>
        <v>0</v>
      </c>
      <c r="T419">
        <f>IFERROR(SMALL(T108:T310,ROW()-ROW($T$313)+1),"")</f>
        <v>0</v>
      </c>
      <c r="U419">
        <f>IFERROR(SMALL(U108:U310,ROW()-ROW($U$313)+1),"")</f>
        <v>0</v>
      </c>
      <c r="V419">
        <f>IFERROR(SMALL(V108:V310,ROW()-ROW($V$313)+1),"")</f>
        <v>0</v>
      </c>
      <c r="W419">
        <f>IFERROR(SMALL(W108:W310,ROW()-ROW($W$313)+1),"")</f>
        <v>0</v>
      </c>
      <c r="X419">
        <f>IFERROR(SMALL(X108:X310,ROW()-ROW($X$313)+1),"")</f>
        <v>0</v>
      </c>
      <c r="Y419">
        <f>IFERROR(SMALL(Y108:Y310,ROW()-ROW($Y$313)+1),"")</f>
        <v>0</v>
      </c>
      <c r="Z419">
        <f>IFERROR(SMALL(Z108:Z310,ROW()-ROW($Z$313)+1),"")</f>
        <v>0</v>
      </c>
      <c r="AA419">
        <f>IFERROR(SMALL(AA108:AA310,ROW()-ROW($AA$313)+1),"")</f>
        <v>0</v>
      </c>
      <c r="AB419">
        <f>IFERROR(SMALL(AB108:AB310,ROW()-ROW($AB$313)+1),"")</f>
        <v>0</v>
      </c>
      <c r="AC419">
        <f>IFERROR(SMALL(AC108:AC310,ROW()-ROW($AC$313)+1),"")</f>
        <v>0</v>
      </c>
      <c r="AD419">
        <f>IFERROR(SMALL(AD108:AD310,ROW()-ROW($AD$313)+1),"")</f>
        <v>0</v>
      </c>
      <c r="AE419">
        <f>IFERROR(SMALL(AE108:AE310,ROW()-ROW($AE$313)+1),"")</f>
        <v>0</v>
      </c>
      <c r="AF419">
        <f>IFERROR(SMALL(AF108:AF310,ROW()-ROW($AF$313)+1),"")</f>
        <v>0</v>
      </c>
      <c r="AG419">
        <f>IFERROR(SMALL(AG108:AG310,ROW()-ROW($AG$313)+1),"")</f>
        <v>0</v>
      </c>
      <c r="AH419">
        <f>IFERROR(SMALL(AH108:AH310,ROW()-ROW($AH$313)+1),"")</f>
        <v>0</v>
      </c>
      <c r="AI419">
        <f>IFERROR(SMALL(AI108:AI310,ROW()-ROW($AI$313)+1),"")</f>
        <v>0</v>
      </c>
      <c r="AJ419">
        <f>IFERROR(SMALL(AJ108:AJ310,ROW()-ROW($AJ$313)+1),"")</f>
        <v>0</v>
      </c>
      <c r="AK419">
        <f>IFERROR(SMALL(AK108:AK310,ROW()-ROW($AK$313)+1),"")</f>
        <v>0</v>
      </c>
      <c r="AL419">
        <f>IFERROR(SMALL(AL108:AL310,ROW()-ROW($AL$313)+1),"")</f>
        <v>0</v>
      </c>
      <c r="AM419">
        <f>IFERROR(SMALL(AM108:AM310,ROW()-ROW($AM$313)+1),"")</f>
        <v>0</v>
      </c>
      <c r="AN419">
        <f>IFERROR(SMALL(AN108:AN310,ROW()-ROW($AN$313)+1),"")</f>
        <v>0</v>
      </c>
      <c r="AO419">
        <f>IFERROR(SMALL(AO108:AO310,ROW()-ROW($AO$313)+1),"")</f>
        <v>0</v>
      </c>
      <c r="AP419">
        <f>IFERROR(SMALL(AP108:AP310,ROW()-ROW($AP$313)+1),"")</f>
        <v>0</v>
      </c>
      <c r="AQ419">
        <f>IFERROR(SMALL(AQ108:AQ310,ROW()-ROW($AQ$313)+1),"")</f>
        <v>0</v>
      </c>
      <c r="AR419">
        <f>IFERROR(SMALL(AR108:AR310,ROW()-ROW($AR$313)+1),"")</f>
        <v>0</v>
      </c>
      <c r="AS419">
        <f>IFERROR(SMALL(AS108:AS310,ROW()-ROW($AS$313)+1),"")</f>
        <v>0</v>
      </c>
      <c r="AT419">
        <f>IFERROR(SMALL(AT108:AT310,ROW()-ROW($AT$313)+1),"")</f>
        <v>0</v>
      </c>
      <c r="AU419">
        <f>IFERROR(SMALL(AU108:AU310,ROW()-ROW($AU$313)+1),"")</f>
        <v>0</v>
      </c>
      <c r="AV419">
        <f>IFERROR(SMALL(AV108:AV310,ROW()-ROW($AV$313)+1),"")</f>
        <v>0</v>
      </c>
      <c r="AW419">
        <f>IFERROR(SMALL(AW108:AW310,ROW()-ROW($AW$313)+1),"")</f>
        <v>0</v>
      </c>
      <c r="AX419">
        <f>IFERROR(SMALL(AX108:AX310,ROW()-ROW($AX$313)+1),"")</f>
        <v>0</v>
      </c>
      <c r="AY419">
        <f>IFERROR(SMALL(AY108:AY310,ROW()-ROW($AY$313)+1),"")</f>
        <v>0</v>
      </c>
      <c r="AZ419">
        <f>IFERROR(SMALL(AZ108:AZ310,ROW()-ROW($AZ$313)+1),"")</f>
        <v>0</v>
      </c>
      <c r="BA419">
        <f>IFERROR(SMALL(BA108:BA310,ROW()-ROW($BA$313)+1),"")</f>
        <v>0</v>
      </c>
      <c r="BB419">
        <f>IFERROR(SMALL(BB108:BB310,ROW()-ROW($BB$313)+1),"")</f>
        <v>0</v>
      </c>
      <c r="BC419">
        <f>IFERROR(SMALL(BC108:BC310,ROW()-ROW($BC$313)+1),"")</f>
        <v>0</v>
      </c>
      <c r="BD419">
        <f>IFERROR(SMALL(BD108:BD310,ROW()-ROW($BD$313)+1),"")</f>
        <v>0</v>
      </c>
      <c r="BE419">
        <f>IFERROR(SMALL(BE108:BE310,ROW()-ROW($BE$313)+1),"")</f>
        <v>0</v>
      </c>
      <c r="BF419">
        <f>IFERROR(SMALL(BF108:BF310,ROW()-ROW($BF$313)+1),"")</f>
        <v>0</v>
      </c>
      <c r="BG419">
        <f>IFERROR(SMALL(BG108:BG310,ROW()-ROW($BG$313)+1),"")</f>
        <v>0</v>
      </c>
      <c r="BH419">
        <f>IFERROR(SMALL(BH108:BH310,ROW()-ROW($BH$313)+1),"")</f>
        <v>0</v>
      </c>
      <c r="BI419">
        <f>IFERROR(SMALL(BI108:BI310,ROW()-ROW($BI$313)+1),"")</f>
        <v>0</v>
      </c>
      <c r="BJ419">
        <f>IFERROR(SMALL(BJ108:BJ310,ROW()-ROW($BJ$313)+1),"")</f>
        <v>0</v>
      </c>
      <c r="BK419">
        <f>IFERROR(SMALL(BK108:BK310,ROW()-ROW($BK$313)+1),"")</f>
        <v>0</v>
      </c>
      <c r="BL419">
        <f>IFERROR(SMALL(BL108:BL310,ROW()-ROW($BL$313)+1),"")</f>
        <v>0</v>
      </c>
      <c r="BM419">
        <f>IFERROR(SMALL(BM108:BM310,ROW()-ROW($BM$313)+1),"")</f>
        <v>0</v>
      </c>
      <c r="BN419">
        <f>IFERROR(SMALL(BN108:BN310,ROW()-ROW($BN$313)+1),"")</f>
        <v>0</v>
      </c>
      <c r="BO419">
        <f>IFERROR(SMALL(BO108:BO310,ROW()-ROW($BO$313)+1),"")</f>
        <v>0</v>
      </c>
      <c r="BP419">
        <f>IFERROR(SMALL(BP108:BP310,ROW()-ROW($BP$313)+1),"")</f>
        <v>0</v>
      </c>
      <c r="BQ419">
        <f>IFERROR(SMALL(BQ108:BQ310,ROW()-ROW($BQ$313)+1),"")</f>
        <v>0</v>
      </c>
      <c r="BR419">
        <f>IFERROR(SMALL(BR108:BR310,ROW()-ROW($BR$313)+1),"")</f>
        <v>0</v>
      </c>
      <c r="BS419">
        <f>IFERROR(SMALL(BS108:BS310,ROW()-ROW($BS$313)+1),"")</f>
        <v>0</v>
      </c>
      <c r="BT419">
        <f>IFERROR(SMALL(BT108:BT310,ROW()-ROW($BT$313)+1),"")</f>
        <v>0</v>
      </c>
      <c r="BU419">
        <f>IFERROR(SMALL(BU108:BU310,ROW()-ROW($BU$313)+1),"")</f>
        <v>0</v>
      </c>
      <c r="BV419">
        <f>IFERROR(SMALL(BV108:BV310,ROW()-ROW($BV$313)+1),"")</f>
        <v>0</v>
      </c>
      <c r="BW419">
        <f>IFERROR(SMALL(BW108:BW310,ROW()-ROW($BW$313)+1),"")</f>
        <v>0</v>
      </c>
      <c r="BX419">
        <f>IFERROR(SMALL(BX108:BX310,ROW()-ROW($BX$313)+1),"")</f>
        <v>0</v>
      </c>
      <c r="BY419">
        <f>IFERROR(SMALL(BY108:BY310,ROW()-ROW($BY$313)+1),"")</f>
        <v>0</v>
      </c>
      <c r="BZ419">
        <f>IFERROR(SMALL(BZ108:BZ310,ROW()-ROW($BZ$313)+1),"")</f>
        <v>0</v>
      </c>
      <c r="CA419">
        <f>IFERROR(SMALL(CA108:CA310,ROW()-ROW($CA$313)+1),"")</f>
        <v>0</v>
      </c>
      <c r="CB419">
        <f>IFERROR(SMALL(CB108:CB310,ROW()-ROW($CB$313)+1),"")</f>
        <v>0</v>
      </c>
      <c r="CC419">
        <f>IFERROR(SMALL(CC108:CC310,ROW()-ROW($CC$313)+1),"")</f>
        <v>0</v>
      </c>
      <c r="CD419">
        <f>IFERROR(SMALL(CD108:CD310,ROW()-ROW($CD$313)+1),"")</f>
        <v>0</v>
      </c>
      <c r="CE419">
        <f>IFERROR(SMALL(CE108:CE310,ROW()-ROW($CE$313)+1),"")</f>
        <v>0</v>
      </c>
      <c r="CF419">
        <f>IFERROR(SMALL(CF108:CF310,ROW()-ROW($CF$313)+1),"")</f>
        <v>0</v>
      </c>
      <c r="CG419">
        <f>IFERROR(SMALL(CG108:CG310,ROW()-ROW($CG$313)+1),"")</f>
        <v>0</v>
      </c>
      <c r="CH419">
        <f>IFERROR(SMALL(CH108:CH310,ROW()-ROW($CH$313)+1),"")</f>
        <v>0</v>
      </c>
      <c r="CI419">
        <f>IFERROR(SMALL(CI108:CI310,ROW()-ROW($CI$313)+1),"")</f>
        <v>0</v>
      </c>
      <c r="CJ419">
        <f>IFERROR(SMALL(CJ108:CJ310,ROW()-ROW($CJ$313)+1),"")</f>
        <v>0</v>
      </c>
      <c r="CK419">
        <f>IFERROR(SMALL(CK108:CK310,ROW()-ROW($CK$313)+1),"")</f>
        <v>0</v>
      </c>
      <c r="CL419">
        <f>IFERROR(SMALL(CL108:CL310,ROW()-ROW($CL$313)+1),"")</f>
        <v>0</v>
      </c>
      <c r="CM419">
        <f>IFERROR(SMALL(CM108:CM310,ROW()-ROW($CM$313)+1),"")</f>
        <v>0</v>
      </c>
      <c r="CN419">
        <f>IFERROR(SMALL(CN108:CN310,ROW()-ROW($CN$313)+1),"")</f>
        <v>0</v>
      </c>
      <c r="CO419">
        <f>IFERROR(SMALL(CO108:CO310,ROW()-ROW($CO$313)+1),"")</f>
        <v>0</v>
      </c>
      <c r="CP419">
        <f>IFERROR(SMALL(CP108:CP310,ROW()-ROW($CP$313)+1),"")</f>
        <v>0</v>
      </c>
      <c r="CQ419">
        <f>IFERROR(SMALL(CQ108:CQ310,ROW()-ROW($CQ$313)+1),"")</f>
        <v>0</v>
      </c>
      <c r="CR419">
        <f>IFERROR(SMALL(CR108:CR310,ROW()-ROW($CR$313)+1),"")</f>
        <v>0</v>
      </c>
      <c r="CS419">
        <f>IFERROR(SMALL(CS108:CS310,ROW()-ROW($CS$313)+1),"")</f>
        <v>0</v>
      </c>
      <c r="CT419">
        <f>IFERROR(SMALL(CT108:CT310,ROW()-ROW($CT$313)+1),"")</f>
        <v>0</v>
      </c>
      <c r="CU419">
        <f>IFERROR(SMALL(CU108:CU310,ROW()-ROW($CU$313)+1),"")</f>
        <v>0</v>
      </c>
      <c r="CV419">
        <f>IFERROR(SMALL(CV108:CV310,ROW()-ROW($CV$313)+1),"")</f>
        <v>0</v>
      </c>
      <c r="CW419">
        <f>IFERROR(SMALL(CW108:CW310,ROW()-ROW($CW$313)+1),"")</f>
        <v>0</v>
      </c>
      <c r="CX419">
        <f>IFERROR(SMALL(CX108:CX310,ROW()-ROW($CX$313)+1),"")</f>
        <v>0</v>
      </c>
      <c r="CY419">
        <f>IFERROR(SMALL(CY108:CY310,ROW()-ROW($CY$313)+1),"")</f>
        <v>0</v>
      </c>
      <c r="CZ419">
        <f>IFERROR(SMALL(CZ108:CZ310,ROW()-ROW($CZ$313)+1),"")</f>
        <v>0</v>
      </c>
      <c r="DA419">
        <f>IFERROR(SMALL(DA108:DA310,ROW()-ROW($DA$313)+1),"")</f>
        <v>0</v>
      </c>
      <c r="DB419">
        <f>IFERROR(SMALL(DB108:DB310,ROW()-ROW($DB$313)+1),"")</f>
        <v>0</v>
      </c>
      <c r="DC419">
        <f>IFERROR(SMALL(DC108:DC310,ROW()-ROW($DC$313)+1),"")</f>
        <v>0</v>
      </c>
      <c r="DD419">
        <f>IFERROR(SMALL(DD108:DD310,ROW()-ROW($DD$313)+1),"")</f>
        <v>0</v>
      </c>
      <c r="DG419">
        <f>IFERROR(SMALL(DG108:DG310,ROW()-ROW($DG$313)+1),"")</f>
        <v>0</v>
      </c>
      <c r="DH419">
        <f>IFERROR(SMALL(DH108:DH310,ROW()-ROW($DH$313)+1),"")</f>
        <v>0</v>
      </c>
      <c r="DI419">
        <f>IFERROR(SMALL(DI108:DI310,ROW()-ROW($DI$313)+1),"")</f>
        <v>0</v>
      </c>
      <c r="DJ419">
        <f>IFERROR(SMALL(DJ108:DJ310,ROW()-ROW($DJ$313)+1),"")</f>
        <v>0</v>
      </c>
      <c r="DK419">
        <f>IFERROR(SMALL(DK108:DK310,ROW()-ROW($DK$313)+1),"")</f>
        <v>0</v>
      </c>
      <c r="DL419">
        <f>IFERROR(SMALL(DL108:DL310,ROW()-ROW($DL$313)+1),"")</f>
        <v>0</v>
      </c>
      <c r="DM419">
        <f>IFERROR(SMALL(DM108:DM310,ROW()-ROW($DM$313)+1),"")</f>
        <v>0</v>
      </c>
      <c r="DN419">
        <f>IFERROR(SMALL(DN108:DN310,ROW()-ROW($DN$313)+1),"")</f>
        <v>0</v>
      </c>
      <c r="DO419">
        <f>IFERROR(SMALL(DO108:DO310,ROW()-ROW($DO$313)+1),"")</f>
        <v>0</v>
      </c>
      <c r="DP419">
        <f>IFERROR(SMALL(DP108:DP310,ROW()-ROW($DP$313)+1),"")</f>
        <v>0</v>
      </c>
      <c r="DQ419">
        <f>IFERROR(SMALL(DQ108:DQ310,ROW()-ROW($DQ$313)+1),"")</f>
        <v>0</v>
      </c>
      <c r="DR419">
        <f>IFERROR(SMALL(DR108:DR310,ROW()-ROW($DR$313)+1),"")</f>
        <v>0</v>
      </c>
      <c r="DS419">
        <f>IFERROR(SMALL(DS108:DS310,ROW()-ROW($DS$313)+1),"")</f>
        <v>0</v>
      </c>
      <c r="DT419">
        <f>IFERROR(SMALL(DT108:DT310,ROW()-ROW($DT$313)+1),"")</f>
        <v>0</v>
      </c>
      <c r="DU419">
        <f>IFERROR(SMALL(DU108:DU310,ROW()-ROW($DU$313)+1),"")</f>
        <v>0</v>
      </c>
      <c r="DV419">
        <f>IFERROR(SMALL(DV108:DV310,ROW()-ROW($DV$313)+1),"")</f>
        <v>0</v>
      </c>
      <c r="DW419">
        <f>IFERROR(SMALL(DW108:DW310,ROW()-ROW($DW$313)+1),"")</f>
        <v>0</v>
      </c>
      <c r="DX419">
        <f>IFERROR(SMALL(DX108:DX310,ROW()-ROW($DX$313)+1),"")</f>
        <v>0</v>
      </c>
      <c r="DY419">
        <f>IFERROR(SMALL(DY108:DY310,ROW()-ROW($DY$313)+1),"")</f>
        <v>0</v>
      </c>
      <c r="DZ419">
        <f>IFERROR(SMALL(DZ108:DZ310,ROW()-ROW($DZ$313)+1),"")</f>
        <v>0</v>
      </c>
      <c r="EA419">
        <f>IFERROR(SMALL(EA108:EA310,ROW()-ROW($EA$313)+1),"")</f>
        <v>0</v>
      </c>
      <c r="EB419">
        <f>IFERROR(SMALL(EB108:EB310,ROW()-ROW($EB$313)+1),"")</f>
        <v>0</v>
      </c>
      <c r="EC419">
        <f>IFERROR(SMALL(EC108:EC310,ROW()-ROW($EC$313)+1),"")</f>
        <v>0</v>
      </c>
      <c r="ED419">
        <f>IFERROR(SMALL(ED108:ED310,ROW()-ROW($ED$313)+1),"")</f>
        <v>0</v>
      </c>
      <c r="EE419">
        <f>IFERROR(SMALL(EE108:EE310,ROW()-ROW($EE$313)+1),"")</f>
        <v>0</v>
      </c>
      <c r="EF419">
        <f>IFERROR(SMALL(EF108:EF310,ROW()-ROW($EF$313)+1),"")</f>
        <v>0</v>
      </c>
      <c r="EG419">
        <f>IFERROR(SMALL(EG108:EG310,ROW()-ROW($EG$313)+1),"")</f>
        <v>0</v>
      </c>
      <c r="EH419">
        <f>IFERROR(SMALL(EH108:EH310,ROW()-ROW($EH$313)+1),"")</f>
        <v>0</v>
      </c>
      <c r="EI419">
        <f>IFERROR(SMALL(EI108:EI310,ROW()-ROW($EI$313)+1),"")</f>
        <v>0</v>
      </c>
      <c r="EJ419">
        <f>IFERROR(SMALL(EJ108:EJ310,ROW()-ROW($EJ$313)+1),"")</f>
        <v>0</v>
      </c>
      <c r="EK419">
        <f>IFERROR(SMALL(EK108:EK310,ROW()-ROW($EK$313)+1),"")</f>
        <v>0</v>
      </c>
      <c r="EL419">
        <f>IFERROR(SMALL(EL108:EL310,ROW()-ROW($EL$313)+1),"")</f>
        <v>0</v>
      </c>
      <c r="EM419">
        <f>IFERROR(SMALL(EM108:EM310,ROW()-ROW($EM$313)+1),"")</f>
        <v>0</v>
      </c>
      <c r="EN419">
        <f>IFERROR(SMALL(EN108:EN310,ROW()-ROW($EN$313)+1),"")</f>
        <v>0</v>
      </c>
      <c r="EO419">
        <f>IFERROR(SMALL(EO108:EO310,ROW()-ROW($EO$313)+1),"")</f>
        <v>0</v>
      </c>
      <c r="EP419">
        <f>IFERROR(SMALL(EP108:EP310,ROW()-ROW($EP$313)+1),"")</f>
        <v>0</v>
      </c>
      <c r="EQ419">
        <f>IFERROR(SMALL(EQ108:EQ310,ROW()-ROW($EQ$313)+1),"")</f>
        <v>0</v>
      </c>
      <c r="ER419">
        <f>IFERROR(SMALL(ER108:ER310,ROW()-ROW($ER$313)+1),"")</f>
        <v>0</v>
      </c>
      <c r="ES419">
        <f>IFERROR(SMALL(ES108:ES310,ROW()-ROW($ES$313)+1),"")</f>
        <v>0</v>
      </c>
      <c r="ET419">
        <f>IFERROR(SMALL(ET108:ET310,ROW()-ROW($ET$313)+1),"")</f>
        <v>0</v>
      </c>
      <c r="EU419">
        <f>IFERROR(SMALL(EU108:EU310,ROW()-ROW($EU$313)+1),"")</f>
        <v>0</v>
      </c>
      <c r="EV419">
        <f>IFERROR(SMALL(EV108:EV310,ROW()-ROW($EV$313)+1),"")</f>
        <v>0</v>
      </c>
      <c r="EW419">
        <f>IFERROR(SMALL(EW108:EW310,ROW()-ROW($EW$313)+1),"")</f>
        <v>0</v>
      </c>
      <c r="EX419">
        <f>IFERROR(SMALL(EX108:EX310,ROW()-ROW($EX$313)+1),"")</f>
        <v>0</v>
      </c>
      <c r="EY419">
        <f>IFERROR(SMALL(EY108:EY310,ROW()-ROW($EY$313)+1),"")</f>
        <v>0</v>
      </c>
      <c r="EZ419">
        <f>IFERROR(SMALL(EZ108:EZ310,ROW()-ROW($EZ$313)+1),"")</f>
        <v>0</v>
      </c>
      <c r="FA419">
        <f>IFERROR(SMALL(FA108:FA310,ROW()-ROW($FA$313)+1),"")</f>
        <v>0</v>
      </c>
      <c r="FB419">
        <f>IFERROR(SMALL(FB108:FB310,ROW()-ROW($FB$313)+1),"")</f>
        <v>0</v>
      </c>
      <c r="FC419">
        <f>IFERROR(SMALL(FC108:FC310,ROW()-ROW($FC$313)+1),"")</f>
        <v>0</v>
      </c>
      <c r="FD419">
        <f>IFERROR(SMALL(FD108:FD310,ROW()-ROW($FD$313)+1),"")</f>
        <v>0</v>
      </c>
      <c r="FE419">
        <f>IFERROR(SMALL(FE108:FE310,ROW()-ROW($FE$313)+1),"")</f>
        <v>0</v>
      </c>
      <c r="FF419">
        <f>IFERROR(SMALL(FF108:FF310,ROW()-ROW($FF$313)+1),"")</f>
        <v>0</v>
      </c>
      <c r="FG419">
        <f>IFERROR(SMALL(FG108:FG310,ROW()-ROW($FG$313)+1),"")</f>
        <v>0</v>
      </c>
      <c r="FH419">
        <f>IFERROR(SMALL(FH108:FH310,ROW()-ROW($FH$313)+1),"")</f>
        <v>0</v>
      </c>
      <c r="FI419">
        <f>IFERROR(SMALL(FI108:FI310,ROW()-ROW($FI$313)+1),"")</f>
        <v>0</v>
      </c>
      <c r="FJ419">
        <f>IFERROR(SMALL(FJ108:FJ310,ROW()-ROW($FJ$313)+1),"")</f>
        <v>0</v>
      </c>
      <c r="FK419">
        <f>IFERROR(SMALL(FK108:FK310,ROW()-ROW($FK$313)+1),"")</f>
        <v>0</v>
      </c>
      <c r="FL419">
        <f>IFERROR(SMALL(FL108:FL310,ROW()-ROW($FL$313)+1),"")</f>
        <v>0</v>
      </c>
      <c r="FM419">
        <f>IFERROR(SMALL(FM108:FM310,ROW()-ROW($FM$313)+1),"")</f>
        <v>0</v>
      </c>
      <c r="FN419">
        <f>IFERROR(SMALL(FN108:FN310,ROW()-ROW($FN$313)+1),"")</f>
        <v>0</v>
      </c>
      <c r="FO419">
        <f>IFERROR(SMALL(FO108:FO310,ROW()-ROW($FO$313)+1),"")</f>
        <v>0</v>
      </c>
      <c r="FP419">
        <f>IFERROR(SMALL(FP108:FP310,ROW()-ROW($FP$313)+1),"")</f>
        <v>0</v>
      </c>
      <c r="FQ419">
        <f>IFERROR(SMALL(FQ108:FQ310,ROW()-ROW($FQ$313)+1),"")</f>
        <v>0</v>
      </c>
      <c r="FR419">
        <f>IFERROR(SMALL(FR108:FR310,ROW()-ROW($FR$313)+1),"")</f>
        <v>0</v>
      </c>
      <c r="FS419">
        <f>IFERROR(SMALL(FS108:FS310,ROW()-ROW($FS$313)+1),"")</f>
        <v>0</v>
      </c>
      <c r="FT419">
        <f>IFERROR(SMALL(FT108:FT310,ROW()-ROW($FT$313)+1),"")</f>
        <v>0</v>
      </c>
      <c r="FU419">
        <f>IFERROR(SMALL(FU108:FU310,ROW()-ROW($FU$313)+1),"")</f>
        <v>0</v>
      </c>
      <c r="FV419">
        <f>IFERROR(SMALL(FV108:FV310,ROW()-ROW($FV$313)+1),"")</f>
        <v>0</v>
      </c>
      <c r="FW419">
        <f>IFERROR(SMALL(FW108:FW310,ROW()-ROW($FW$313)+1),"")</f>
        <v>0</v>
      </c>
      <c r="FX419">
        <f>IFERROR(SMALL(FX108:FX310,ROW()-ROW($FX$313)+1),"")</f>
        <v>0</v>
      </c>
      <c r="FY419">
        <f>IFERROR(SMALL(FY108:FY310,ROW()-ROW($FY$313)+1),"")</f>
        <v>0</v>
      </c>
      <c r="FZ419">
        <f>IFERROR(SMALL(FZ108:FZ310,ROW()-ROW($FZ$313)+1),"")</f>
        <v>0</v>
      </c>
      <c r="GA419">
        <f>IFERROR(SMALL(GA108:GA310,ROW()-ROW($GA$313)+1),"")</f>
        <v>0</v>
      </c>
      <c r="GB419">
        <f>IFERROR(SMALL(GB108:GB310,ROW()-ROW($GB$313)+1),"")</f>
        <v>0</v>
      </c>
      <c r="GC419">
        <f>IFERROR(SMALL(GC108:GC310,ROW()-ROW($GC$313)+1),"")</f>
        <v>0</v>
      </c>
      <c r="GD419">
        <f>IFERROR(SMALL(GD108:GD310,ROW()-ROW($GD$313)+1),"")</f>
        <v>0</v>
      </c>
      <c r="GE419">
        <f>IFERROR(SMALL(GE108:GE310,ROW()-ROW($GE$313)+1),"")</f>
        <v>0</v>
      </c>
      <c r="GF419">
        <f>IFERROR(SMALL(GF108:GF310,ROW()-ROW($GF$313)+1),"")</f>
        <v>0</v>
      </c>
      <c r="GG419">
        <f>IFERROR(SMALL(GG108:GG310,ROW()-ROW($GG$313)+1),"")</f>
        <v>0</v>
      </c>
      <c r="GH419">
        <f>IFERROR(SMALL(GH108:GH310,ROW()-ROW($GH$313)+1),"")</f>
        <v>0</v>
      </c>
      <c r="GI419">
        <f>IFERROR(SMALL(GI108:GI310,ROW()-ROW($GI$313)+1),"")</f>
        <v>0</v>
      </c>
      <c r="GJ419">
        <f>IFERROR(SMALL(GJ108:GJ310,ROW()-ROW($GJ$313)+1),"")</f>
        <v>0</v>
      </c>
      <c r="GK419">
        <f>IFERROR(SMALL(GK108:GK310,ROW()-ROW($GK$313)+1),"")</f>
        <v>0</v>
      </c>
      <c r="GL419">
        <f>IFERROR(SMALL(GL108:GL310,ROW()-ROW($GL$313)+1),"")</f>
        <v>0</v>
      </c>
      <c r="GM419">
        <f>IFERROR(SMALL(GM108:GM310,ROW()-ROW($GM$313)+1),"")</f>
        <v>0</v>
      </c>
      <c r="GN419">
        <f>IFERROR(SMALL(GN108:GN310,ROW()-ROW($GN$313)+1),"")</f>
        <v>0</v>
      </c>
      <c r="GO419">
        <f>IFERROR(SMALL(GO108:GO310,ROW()-ROW($GO$313)+1),"")</f>
        <v>0</v>
      </c>
      <c r="GP419">
        <f>IFERROR(SMALL(GP108:GP310,ROW()-ROW($GP$313)+1),"")</f>
        <v>0</v>
      </c>
      <c r="GQ419">
        <f>IFERROR(SMALL(GQ108:GQ310,ROW()-ROW($GQ$313)+1),"")</f>
        <v>0</v>
      </c>
      <c r="GR419">
        <f>IFERROR(SMALL(GR108:GR310,ROW()-ROW($GR$313)+1),"")</f>
        <v>0</v>
      </c>
      <c r="GS419">
        <f>IFERROR(SMALL(GS108:GS310,ROW()-ROW($GS$313)+1),"")</f>
        <v>0</v>
      </c>
      <c r="GT419">
        <f>IFERROR(SMALL(GT108:GT310,ROW()-ROW($GT$313)+1),"")</f>
        <v>0</v>
      </c>
      <c r="GU419">
        <f>IFERROR(SMALL(GU108:GU310,ROW()-ROW($GU$313)+1),"")</f>
        <v>0</v>
      </c>
      <c r="GV419">
        <f>IFERROR(SMALL(GV108:GV310,ROW()-ROW($GV$313)+1),"")</f>
        <v>0</v>
      </c>
      <c r="GW419">
        <f>IFERROR(SMALL(GW108:GW310,ROW()-ROW($GW$313)+1),"")</f>
        <v>0</v>
      </c>
      <c r="GX419">
        <f>IFERROR(SMALL(GX108:GX310,ROW()-ROW($GX$313)+1),"")</f>
        <v>0</v>
      </c>
      <c r="GY419">
        <f>IFERROR(SMALL(GY108:GY310,ROW()-ROW($GY$313)+1),"")</f>
        <v>0</v>
      </c>
      <c r="GZ419">
        <f>IFERROR(SMALL(GZ108:GZ310,ROW()-ROW($GZ$313)+1),"")</f>
        <v>0</v>
      </c>
      <c r="HA419">
        <f>IFERROR(SMALL(HA108:HA310,ROW()-ROW($HA$313)+1),"")</f>
        <v>0</v>
      </c>
      <c r="HB419">
        <f>IFERROR(SMALL(HB108:HB310,ROW()-ROW($HB$313)+1),"")</f>
        <v>0</v>
      </c>
      <c r="HC419">
        <f>IFERROR(SMALL(HC108:HC310,ROW()-ROW($HC$313)+1),"")</f>
        <v>0</v>
      </c>
      <c r="HD419">
        <f>IFERROR(SMALL(HD108:HD310,ROW()-ROW($HD$313)+1),"")</f>
        <v>0</v>
      </c>
      <c r="HE419">
        <f>IFERROR(SMALL(HE108:HE310,ROW()-ROW($HE$313)+1),"")</f>
        <v>0</v>
      </c>
      <c r="HF419">
        <f>IFERROR(SMALL(HF108:HF310,ROW()-ROW($HF$313)+1),"")</f>
        <v>0</v>
      </c>
    </row>
    <row r="420" spans="5:214">
      <c r="E420">
        <f>IFERROR(SMALL(E108:E310,ROW()-ROW($E$313)+1),"")</f>
        <v>0</v>
      </c>
      <c r="F420">
        <f>IFERROR(SMALL(F108:F310,ROW()-ROW($F$313)+1),"")</f>
        <v>0</v>
      </c>
      <c r="G420">
        <f>IFERROR(SMALL(G108:G310,ROW()-ROW($G$313)+1),"")</f>
        <v>0</v>
      </c>
      <c r="H420">
        <f>IFERROR(SMALL(H108:H310,ROW()-ROW($H$313)+1),"")</f>
        <v>0</v>
      </c>
      <c r="I420">
        <f>IFERROR(SMALL(I108:I310,ROW()-ROW($I$313)+1),"")</f>
        <v>0</v>
      </c>
      <c r="J420">
        <f>IFERROR(SMALL(J108:J310,ROW()-ROW($J$313)+1),"")</f>
        <v>0</v>
      </c>
      <c r="K420">
        <f>IFERROR(SMALL(K108:K310,ROW()-ROW($K$313)+1),"")</f>
        <v>0</v>
      </c>
      <c r="L420">
        <f>IFERROR(SMALL(L108:L310,ROW()-ROW($L$313)+1),"")</f>
        <v>0</v>
      </c>
      <c r="M420">
        <f>IFERROR(SMALL(M108:M310,ROW()-ROW($M$313)+1),"")</f>
        <v>0</v>
      </c>
      <c r="N420">
        <f>IFERROR(SMALL(N108:N310,ROW()-ROW($N$313)+1),"")</f>
        <v>0</v>
      </c>
      <c r="O420">
        <f>IFERROR(SMALL(O108:O310,ROW()-ROW($O$313)+1),"")</f>
        <v>0</v>
      </c>
      <c r="P420">
        <f>IFERROR(SMALL(P108:P310,ROW()-ROW($P$313)+1),"")</f>
        <v>0</v>
      </c>
      <c r="Q420">
        <f>IFERROR(SMALL(Q108:Q310,ROW()-ROW($Q$313)+1),"")</f>
        <v>0</v>
      </c>
      <c r="R420">
        <f>IFERROR(SMALL(R108:R310,ROW()-ROW($R$313)+1),"")</f>
        <v>0</v>
      </c>
      <c r="S420">
        <f>IFERROR(SMALL(S108:S310,ROW()-ROW($S$313)+1),"")</f>
        <v>0</v>
      </c>
      <c r="T420">
        <f>IFERROR(SMALL(T108:T310,ROW()-ROW($T$313)+1),"")</f>
        <v>0</v>
      </c>
      <c r="U420">
        <f>IFERROR(SMALL(U108:U310,ROW()-ROW($U$313)+1),"")</f>
        <v>0</v>
      </c>
      <c r="V420">
        <f>IFERROR(SMALL(V108:V310,ROW()-ROW($V$313)+1),"")</f>
        <v>0</v>
      </c>
      <c r="W420">
        <f>IFERROR(SMALL(W108:W310,ROW()-ROW($W$313)+1),"")</f>
        <v>0</v>
      </c>
      <c r="X420">
        <f>IFERROR(SMALL(X108:X310,ROW()-ROW($X$313)+1),"")</f>
        <v>0</v>
      </c>
      <c r="Y420">
        <f>IFERROR(SMALL(Y108:Y310,ROW()-ROW($Y$313)+1),"")</f>
        <v>0</v>
      </c>
      <c r="Z420">
        <f>IFERROR(SMALL(Z108:Z310,ROW()-ROW($Z$313)+1),"")</f>
        <v>0</v>
      </c>
      <c r="AA420">
        <f>IFERROR(SMALL(AA108:AA310,ROW()-ROW($AA$313)+1),"")</f>
        <v>0</v>
      </c>
      <c r="AB420">
        <f>IFERROR(SMALL(AB108:AB310,ROW()-ROW($AB$313)+1),"")</f>
        <v>0</v>
      </c>
      <c r="AC420">
        <f>IFERROR(SMALL(AC108:AC310,ROW()-ROW($AC$313)+1),"")</f>
        <v>0</v>
      </c>
      <c r="AD420">
        <f>IFERROR(SMALL(AD108:AD310,ROW()-ROW($AD$313)+1),"")</f>
        <v>0</v>
      </c>
      <c r="AE420">
        <f>IFERROR(SMALL(AE108:AE310,ROW()-ROW($AE$313)+1),"")</f>
        <v>0</v>
      </c>
      <c r="AF420">
        <f>IFERROR(SMALL(AF108:AF310,ROW()-ROW($AF$313)+1),"")</f>
        <v>0</v>
      </c>
      <c r="AG420">
        <f>IFERROR(SMALL(AG108:AG310,ROW()-ROW($AG$313)+1),"")</f>
        <v>0</v>
      </c>
      <c r="AH420">
        <f>IFERROR(SMALL(AH108:AH310,ROW()-ROW($AH$313)+1),"")</f>
        <v>0</v>
      </c>
      <c r="AI420">
        <f>IFERROR(SMALL(AI108:AI310,ROW()-ROW($AI$313)+1),"")</f>
        <v>0</v>
      </c>
      <c r="AJ420">
        <f>IFERROR(SMALL(AJ108:AJ310,ROW()-ROW($AJ$313)+1),"")</f>
        <v>0</v>
      </c>
      <c r="AK420">
        <f>IFERROR(SMALL(AK108:AK310,ROW()-ROW($AK$313)+1),"")</f>
        <v>0</v>
      </c>
      <c r="AL420">
        <f>IFERROR(SMALL(AL108:AL310,ROW()-ROW($AL$313)+1),"")</f>
        <v>0</v>
      </c>
      <c r="AM420">
        <f>IFERROR(SMALL(AM108:AM310,ROW()-ROW($AM$313)+1),"")</f>
        <v>0</v>
      </c>
      <c r="AN420">
        <f>IFERROR(SMALL(AN108:AN310,ROW()-ROW($AN$313)+1),"")</f>
        <v>0</v>
      </c>
      <c r="AO420">
        <f>IFERROR(SMALL(AO108:AO310,ROW()-ROW($AO$313)+1),"")</f>
        <v>0</v>
      </c>
      <c r="AP420">
        <f>IFERROR(SMALL(AP108:AP310,ROW()-ROW($AP$313)+1),"")</f>
        <v>0</v>
      </c>
      <c r="AQ420">
        <f>IFERROR(SMALL(AQ108:AQ310,ROW()-ROW($AQ$313)+1),"")</f>
        <v>0</v>
      </c>
      <c r="AR420">
        <f>IFERROR(SMALL(AR108:AR310,ROW()-ROW($AR$313)+1),"")</f>
        <v>0</v>
      </c>
      <c r="AS420">
        <f>IFERROR(SMALL(AS108:AS310,ROW()-ROW($AS$313)+1),"")</f>
        <v>0</v>
      </c>
      <c r="AT420">
        <f>IFERROR(SMALL(AT108:AT310,ROW()-ROW($AT$313)+1),"")</f>
        <v>0</v>
      </c>
      <c r="AU420">
        <f>IFERROR(SMALL(AU108:AU310,ROW()-ROW($AU$313)+1),"")</f>
        <v>0</v>
      </c>
      <c r="AV420">
        <f>IFERROR(SMALL(AV108:AV310,ROW()-ROW($AV$313)+1),"")</f>
        <v>0</v>
      </c>
      <c r="AW420">
        <f>IFERROR(SMALL(AW108:AW310,ROW()-ROW($AW$313)+1),"")</f>
        <v>0</v>
      </c>
      <c r="AX420">
        <f>IFERROR(SMALL(AX108:AX310,ROW()-ROW($AX$313)+1),"")</f>
        <v>0</v>
      </c>
      <c r="AY420">
        <f>IFERROR(SMALL(AY108:AY310,ROW()-ROW($AY$313)+1),"")</f>
        <v>0</v>
      </c>
      <c r="AZ420">
        <f>IFERROR(SMALL(AZ108:AZ310,ROW()-ROW($AZ$313)+1),"")</f>
        <v>0</v>
      </c>
      <c r="BA420">
        <f>IFERROR(SMALL(BA108:BA310,ROW()-ROW($BA$313)+1),"")</f>
        <v>0</v>
      </c>
      <c r="BB420">
        <f>IFERROR(SMALL(BB108:BB310,ROW()-ROW($BB$313)+1),"")</f>
        <v>0</v>
      </c>
      <c r="BC420">
        <f>IFERROR(SMALL(BC108:BC310,ROW()-ROW($BC$313)+1),"")</f>
        <v>0</v>
      </c>
      <c r="BD420">
        <f>IFERROR(SMALL(BD108:BD310,ROW()-ROW($BD$313)+1),"")</f>
        <v>0</v>
      </c>
      <c r="BE420">
        <f>IFERROR(SMALL(BE108:BE310,ROW()-ROW($BE$313)+1),"")</f>
        <v>0</v>
      </c>
      <c r="BF420">
        <f>IFERROR(SMALL(BF108:BF310,ROW()-ROW($BF$313)+1),"")</f>
        <v>0</v>
      </c>
      <c r="BG420">
        <f>IFERROR(SMALL(BG108:BG310,ROW()-ROW($BG$313)+1),"")</f>
        <v>0</v>
      </c>
      <c r="BH420">
        <f>IFERROR(SMALL(BH108:BH310,ROW()-ROW($BH$313)+1),"")</f>
        <v>0</v>
      </c>
      <c r="BI420">
        <f>IFERROR(SMALL(BI108:BI310,ROW()-ROW($BI$313)+1),"")</f>
        <v>0</v>
      </c>
      <c r="BJ420">
        <f>IFERROR(SMALL(BJ108:BJ310,ROW()-ROW($BJ$313)+1),"")</f>
        <v>0</v>
      </c>
      <c r="BK420">
        <f>IFERROR(SMALL(BK108:BK310,ROW()-ROW($BK$313)+1),"")</f>
        <v>0</v>
      </c>
      <c r="BL420">
        <f>IFERROR(SMALL(BL108:BL310,ROW()-ROW($BL$313)+1),"")</f>
        <v>0</v>
      </c>
      <c r="BM420">
        <f>IFERROR(SMALL(BM108:BM310,ROW()-ROW($BM$313)+1),"")</f>
        <v>0</v>
      </c>
      <c r="BN420">
        <f>IFERROR(SMALL(BN108:BN310,ROW()-ROW($BN$313)+1),"")</f>
        <v>0</v>
      </c>
      <c r="BO420">
        <f>IFERROR(SMALL(BO108:BO310,ROW()-ROW($BO$313)+1),"")</f>
        <v>0</v>
      </c>
      <c r="BP420">
        <f>IFERROR(SMALL(BP108:BP310,ROW()-ROW($BP$313)+1),"")</f>
        <v>0</v>
      </c>
      <c r="BQ420">
        <f>IFERROR(SMALL(BQ108:BQ310,ROW()-ROW($BQ$313)+1),"")</f>
        <v>0</v>
      </c>
      <c r="BR420">
        <f>IFERROR(SMALL(BR108:BR310,ROW()-ROW($BR$313)+1),"")</f>
        <v>0</v>
      </c>
      <c r="BS420">
        <f>IFERROR(SMALL(BS108:BS310,ROW()-ROW($BS$313)+1),"")</f>
        <v>0</v>
      </c>
      <c r="BT420">
        <f>IFERROR(SMALL(BT108:BT310,ROW()-ROW($BT$313)+1),"")</f>
        <v>0</v>
      </c>
      <c r="BU420">
        <f>IFERROR(SMALL(BU108:BU310,ROW()-ROW($BU$313)+1),"")</f>
        <v>0</v>
      </c>
      <c r="BV420">
        <f>IFERROR(SMALL(BV108:BV310,ROW()-ROW($BV$313)+1),"")</f>
        <v>0</v>
      </c>
      <c r="BW420">
        <f>IFERROR(SMALL(BW108:BW310,ROW()-ROW($BW$313)+1),"")</f>
        <v>0</v>
      </c>
      <c r="BX420">
        <f>IFERROR(SMALL(BX108:BX310,ROW()-ROW($BX$313)+1),"")</f>
        <v>0</v>
      </c>
      <c r="BY420">
        <f>IFERROR(SMALL(BY108:BY310,ROW()-ROW($BY$313)+1),"")</f>
        <v>0</v>
      </c>
      <c r="BZ420">
        <f>IFERROR(SMALL(BZ108:BZ310,ROW()-ROW($BZ$313)+1),"")</f>
        <v>0</v>
      </c>
      <c r="CA420">
        <f>IFERROR(SMALL(CA108:CA310,ROW()-ROW($CA$313)+1),"")</f>
        <v>0</v>
      </c>
      <c r="CB420">
        <f>IFERROR(SMALL(CB108:CB310,ROW()-ROW($CB$313)+1),"")</f>
        <v>0</v>
      </c>
      <c r="CC420">
        <f>IFERROR(SMALL(CC108:CC310,ROW()-ROW($CC$313)+1),"")</f>
        <v>0</v>
      </c>
      <c r="CD420">
        <f>IFERROR(SMALL(CD108:CD310,ROW()-ROW($CD$313)+1),"")</f>
        <v>0</v>
      </c>
      <c r="CE420">
        <f>IFERROR(SMALL(CE108:CE310,ROW()-ROW($CE$313)+1),"")</f>
        <v>0</v>
      </c>
      <c r="CF420">
        <f>IFERROR(SMALL(CF108:CF310,ROW()-ROW($CF$313)+1),"")</f>
        <v>0</v>
      </c>
      <c r="CG420">
        <f>IFERROR(SMALL(CG108:CG310,ROW()-ROW($CG$313)+1),"")</f>
        <v>0</v>
      </c>
      <c r="CH420">
        <f>IFERROR(SMALL(CH108:CH310,ROW()-ROW($CH$313)+1),"")</f>
        <v>0</v>
      </c>
      <c r="CI420">
        <f>IFERROR(SMALL(CI108:CI310,ROW()-ROW($CI$313)+1),"")</f>
        <v>0</v>
      </c>
      <c r="CJ420">
        <f>IFERROR(SMALL(CJ108:CJ310,ROW()-ROW($CJ$313)+1),"")</f>
        <v>0</v>
      </c>
      <c r="CK420">
        <f>IFERROR(SMALL(CK108:CK310,ROW()-ROW($CK$313)+1),"")</f>
        <v>0</v>
      </c>
      <c r="CL420">
        <f>IFERROR(SMALL(CL108:CL310,ROW()-ROW($CL$313)+1),"")</f>
        <v>0</v>
      </c>
      <c r="CM420">
        <f>IFERROR(SMALL(CM108:CM310,ROW()-ROW($CM$313)+1),"")</f>
        <v>0</v>
      </c>
      <c r="CN420">
        <f>IFERROR(SMALL(CN108:CN310,ROW()-ROW($CN$313)+1),"")</f>
        <v>0</v>
      </c>
      <c r="CO420">
        <f>IFERROR(SMALL(CO108:CO310,ROW()-ROW($CO$313)+1),"")</f>
        <v>0</v>
      </c>
      <c r="CP420">
        <f>IFERROR(SMALL(CP108:CP310,ROW()-ROW($CP$313)+1),"")</f>
        <v>0</v>
      </c>
      <c r="CQ420">
        <f>IFERROR(SMALL(CQ108:CQ310,ROW()-ROW($CQ$313)+1),"")</f>
        <v>0</v>
      </c>
      <c r="CR420">
        <f>IFERROR(SMALL(CR108:CR310,ROW()-ROW($CR$313)+1),"")</f>
        <v>0</v>
      </c>
      <c r="CS420">
        <f>IFERROR(SMALL(CS108:CS310,ROW()-ROW($CS$313)+1),"")</f>
        <v>0</v>
      </c>
      <c r="CT420">
        <f>IFERROR(SMALL(CT108:CT310,ROW()-ROW($CT$313)+1),"")</f>
        <v>0</v>
      </c>
      <c r="CU420">
        <f>IFERROR(SMALL(CU108:CU310,ROW()-ROW($CU$313)+1),"")</f>
        <v>0</v>
      </c>
      <c r="CV420">
        <f>IFERROR(SMALL(CV108:CV310,ROW()-ROW($CV$313)+1),"")</f>
        <v>0</v>
      </c>
      <c r="CW420">
        <f>IFERROR(SMALL(CW108:CW310,ROW()-ROW($CW$313)+1),"")</f>
        <v>0</v>
      </c>
      <c r="CX420">
        <f>IFERROR(SMALL(CX108:CX310,ROW()-ROW($CX$313)+1),"")</f>
        <v>0</v>
      </c>
      <c r="CY420">
        <f>IFERROR(SMALL(CY108:CY310,ROW()-ROW($CY$313)+1),"")</f>
        <v>0</v>
      </c>
      <c r="CZ420">
        <f>IFERROR(SMALL(CZ108:CZ310,ROW()-ROW($CZ$313)+1),"")</f>
        <v>0</v>
      </c>
      <c r="DA420">
        <f>IFERROR(SMALL(DA108:DA310,ROW()-ROW($DA$313)+1),"")</f>
        <v>0</v>
      </c>
      <c r="DB420">
        <f>IFERROR(SMALL(DB108:DB310,ROW()-ROW($DB$313)+1),"")</f>
        <v>0</v>
      </c>
      <c r="DC420">
        <f>IFERROR(SMALL(DC108:DC310,ROW()-ROW($DC$313)+1),"")</f>
        <v>0</v>
      </c>
      <c r="DD420">
        <f>IFERROR(SMALL(DD108:DD310,ROW()-ROW($DD$313)+1),"")</f>
        <v>0</v>
      </c>
      <c r="DG420">
        <f>IFERROR(SMALL(DG108:DG310,ROW()-ROW($DG$313)+1),"")</f>
        <v>0</v>
      </c>
      <c r="DH420">
        <f>IFERROR(SMALL(DH108:DH310,ROW()-ROW($DH$313)+1),"")</f>
        <v>0</v>
      </c>
      <c r="DI420">
        <f>IFERROR(SMALL(DI108:DI310,ROW()-ROW($DI$313)+1),"")</f>
        <v>0</v>
      </c>
      <c r="DJ420">
        <f>IFERROR(SMALL(DJ108:DJ310,ROW()-ROW($DJ$313)+1),"")</f>
        <v>0</v>
      </c>
      <c r="DK420">
        <f>IFERROR(SMALL(DK108:DK310,ROW()-ROW($DK$313)+1),"")</f>
        <v>0</v>
      </c>
      <c r="DL420">
        <f>IFERROR(SMALL(DL108:DL310,ROW()-ROW($DL$313)+1),"")</f>
        <v>0</v>
      </c>
      <c r="DM420">
        <f>IFERROR(SMALL(DM108:DM310,ROW()-ROW($DM$313)+1),"")</f>
        <v>0</v>
      </c>
      <c r="DN420">
        <f>IFERROR(SMALL(DN108:DN310,ROW()-ROW($DN$313)+1),"")</f>
        <v>0</v>
      </c>
      <c r="DO420">
        <f>IFERROR(SMALL(DO108:DO310,ROW()-ROW($DO$313)+1),"")</f>
        <v>0</v>
      </c>
      <c r="DP420">
        <f>IFERROR(SMALL(DP108:DP310,ROW()-ROW($DP$313)+1),"")</f>
        <v>0</v>
      </c>
      <c r="DQ420">
        <f>IFERROR(SMALL(DQ108:DQ310,ROW()-ROW($DQ$313)+1),"")</f>
        <v>0</v>
      </c>
      <c r="DR420">
        <f>IFERROR(SMALL(DR108:DR310,ROW()-ROW($DR$313)+1),"")</f>
        <v>0</v>
      </c>
      <c r="DS420">
        <f>IFERROR(SMALL(DS108:DS310,ROW()-ROW($DS$313)+1),"")</f>
        <v>0</v>
      </c>
      <c r="DT420">
        <f>IFERROR(SMALL(DT108:DT310,ROW()-ROW($DT$313)+1),"")</f>
        <v>0</v>
      </c>
      <c r="DU420">
        <f>IFERROR(SMALL(DU108:DU310,ROW()-ROW($DU$313)+1),"")</f>
        <v>0</v>
      </c>
      <c r="DV420">
        <f>IFERROR(SMALL(DV108:DV310,ROW()-ROW($DV$313)+1),"")</f>
        <v>0</v>
      </c>
      <c r="DW420">
        <f>IFERROR(SMALL(DW108:DW310,ROW()-ROW($DW$313)+1),"")</f>
        <v>0</v>
      </c>
      <c r="DX420">
        <f>IFERROR(SMALL(DX108:DX310,ROW()-ROW($DX$313)+1),"")</f>
        <v>0</v>
      </c>
      <c r="DY420">
        <f>IFERROR(SMALL(DY108:DY310,ROW()-ROW($DY$313)+1),"")</f>
        <v>0</v>
      </c>
      <c r="DZ420">
        <f>IFERROR(SMALL(DZ108:DZ310,ROW()-ROW($DZ$313)+1),"")</f>
        <v>0</v>
      </c>
      <c r="EA420">
        <f>IFERROR(SMALL(EA108:EA310,ROW()-ROW($EA$313)+1),"")</f>
        <v>0</v>
      </c>
      <c r="EB420">
        <f>IFERROR(SMALL(EB108:EB310,ROW()-ROW($EB$313)+1),"")</f>
        <v>0</v>
      </c>
      <c r="EC420">
        <f>IFERROR(SMALL(EC108:EC310,ROW()-ROW($EC$313)+1),"")</f>
        <v>0</v>
      </c>
      <c r="ED420">
        <f>IFERROR(SMALL(ED108:ED310,ROW()-ROW($ED$313)+1),"")</f>
        <v>0</v>
      </c>
      <c r="EE420">
        <f>IFERROR(SMALL(EE108:EE310,ROW()-ROW($EE$313)+1),"")</f>
        <v>0</v>
      </c>
      <c r="EF420">
        <f>IFERROR(SMALL(EF108:EF310,ROW()-ROW($EF$313)+1),"")</f>
        <v>0</v>
      </c>
      <c r="EG420">
        <f>IFERROR(SMALL(EG108:EG310,ROW()-ROW($EG$313)+1),"")</f>
        <v>0</v>
      </c>
      <c r="EH420">
        <f>IFERROR(SMALL(EH108:EH310,ROW()-ROW($EH$313)+1),"")</f>
        <v>0</v>
      </c>
      <c r="EI420">
        <f>IFERROR(SMALL(EI108:EI310,ROW()-ROW($EI$313)+1),"")</f>
        <v>0</v>
      </c>
      <c r="EJ420">
        <f>IFERROR(SMALL(EJ108:EJ310,ROW()-ROW($EJ$313)+1),"")</f>
        <v>0</v>
      </c>
      <c r="EK420">
        <f>IFERROR(SMALL(EK108:EK310,ROW()-ROW($EK$313)+1),"")</f>
        <v>0</v>
      </c>
      <c r="EL420">
        <f>IFERROR(SMALL(EL108:EL310,ROW()-ROW($EL$313)+1),"")</f>
        <v>0</v>
      </c>
      <c r="EM420">
        <f>IFERROR(SMALL(EM108:EM310,ROW()-ROW($EM$313)+1),"")</f>
        <v>0</v>
      </c>
      <c r="EN420">
        <f>IFERROR(SMALL(EN108:EN310,ROW()-ROW($EN$313)+1),"")</f>
        <v>0</v>
      </c>
      <c r="EO420">
        <f>IFERROR(SMALL(EO108:EO310,ROW()-ROW($EO$313)+1),"")</f>
        <v>0</v>
      </c>
      <c r="EP420">
        <f>IFERROR(SMALL(EP108:EP310,ROW()-ROW($EP$313)+1),"")</f>
        <v>0</v>
      </c>
      <c r="EQ420">
        <f>IFERROR(SMALL(EQ108:EQ310,ROW()-ROW($EQ$313)+1),"")</f>
        <v>0</v>
      </c>
      <c r="ER420">
        <f>IFERROR(SMALL(ER108:ER310,ROW()-ROW($ER$313)+1),"")</f>
        <v>0</v>
      </c>
      <c r="ES420">
        <f>IFERROR(SMALL(ES108:ES310,ROW()-ROW($ES$313)+1),"")</f>
        <v>0</v>
      </c>
      <c r="ET420">
        <f>IFERROR(SMALL(ET108:ET310,ROW()-ROW($ET$313)+1),"")</f>
        <v>0</v>
      </c>
      <c r="EU420">
        <f>IFERROR(SMALL(EU108:EU310,ROW()-ROW($EU$313)+1),"")</f>
        <v>0</v>
      </c>
      <c r="EV420">
        <f>IFERROR(SMALL(EV108:EV310,ROW()-ROW($EV$313)+1),"")</f>
        <v>0</v>
      </c>
      <c r="EW420">
        <f>IFERROR(SMALL(EW108:EW310,ROW()-ROW($EW$313)+1),"")</f>
        <v>0</v>
      </c>
      <c r="EX420">
        <f>IFERROR(SMALL(EX108:EX310,ROW()-ROW($EX$313)+1),"")</f>
        <v>0</v>
      </c>
      <c r="EY420">
        <f>IFERROR(SMALL(EY108:EY310,ROW()-ROW($EY$313)+1),"")</f>
        <v>0</v>
      </c>
      <c r="EZ420">
        <f>IFERROR(SMALL(EZ108:EZ310,ROW()-ROW($EZ$313)+1),"")</f>
        <v>0</v>
      </c>
      <c r="FA420">
        <f>IFERROR(SMALL(FA108:FA310,ROW()-ROW($FA$313)+1),"")</f>
        <v>0</v>
      </c>
      <c r="FB420">
        <f>IFERROR(SMALL(FB108:FB310,ROW()-ROW($FB$313)+1),"")</f>
        <v>0</v>
      </c>
      <c r="FC420">
        <f>IFERROR(SMALL(FC108:FC310,ROW()-ROW($FC$313)+1),"")</f>
        <v>0</v>
      </c>
      <c r="FD420">
        <f>IFERROR(SMALL(FD108:FD310,ROW()-ROW($FD$313)+1),"")</f>
        <v>0</v>
      </c>
      <c r="FE420">
        <f>IFERROR(SMALL(FE108:FE310,ROW()-ROW($FE$313)+1),"")</f>
        <v>0</v>
      </c>
      <c r="FF420">
        <f>IFERROR(SMALL(FF108:FF310,ROW()-ROW($FF$313)+1),"")</f>
        <v>0</v>
      </c>
      <c r="FG420">
        <f>IFERROR(SMALL(FG108:FG310,ROW()-ROW($FG$313)+1),"")</f>
        <v>0</v>
      </c>
      <c r="FH420">
        <f>IFERROR(SMALL(FH108:FH310,ROW()-ROW($FH$313)+1),"")</f>
        <v>0</v>
      </c>
      <c r="FI420">
        <f>IFERROR(SMALL(FI108:FI310,ROW()-ROW($FI$313)+1),"")</f>
        <v>0</v>
      </c>
      <c r="FJ420">
        <f>IFERROR(SMALL(FJ108:FJ310,ROW()-ROW($FJ$313)+1),"")</f>
        <v>0</v>
      </c>
      <c r="FK420">
        <f>IFERROR(SMALL(FK108:FK310,ROW()-ROW($FK$313)+1),"")</f>
        <v>0</v>
      </c>
      <c r="FL420">
        <f>IFERROR(SMALL(FL108:FL310,ROW()-ROW($FL$313)+1),"")</f>
        <v>0</v>
      </c>
      <c r="FM420">
        <f>IFERROR(SMALL(FM108:FM310,ROW()-ROW($FM$313)+1),"")</f>
        <v>0</v>
      </c>
      <c r="FN420">
        <f>IFERROR(SMALL(FN108:FN310,ROW()-ROW($FN$313)+1),"")</f>
        <v>0</v>
      </c>
      <c r="FO420">
        <f>IFERROR(SMALL(FO108:FO310,ROW()-ROW($FO$313)+1),"")</f>
        <v>0</v>
      </c>
      <c r="FP420">
        <f>IFERROR(SMALL(FP108:FP310,ROW()-ROW($FP$313)+1),"")</f>
        <v>0</v>
      </c>
      <c r="FQ420">
        <f>IFERROR(SMALL(FQ108:FQ310,ROW()-ROW($FQ$313)+1),"")</f>
        <v>0</v>
      </c>
      <c r="FR420">
        <f>IFERROR(SMALL(FR108:FR310,ROW()-ROW($FR$313)+1),"")</f>
        <v>0</v>
      </c>
      <c r="FS420">
        <f>IFERROR(SMALL(FS108:FS310,ROW()-ROW($FS$313)+1),"")</f>
        <v>0</v>
      </c>
      <c r="FT420">
        <f>IFERROR(SMALL(FT108:FT310,ROW()-ROW($FT$313)+1),"")</f>
        <v>0</v>
      </c>
      <c r="FU420">
        <f>IFERROR(SMALL(FU108:FU310,ROW()-ROW($FU$313)+1),"")</f>
        <v>0</v>
      </c>
      <c r="FV420">
        <f>IFERROR(SMALL(FV108:FV310,ROW()-ROW($FV$313)+1),"")</f>
        <v>0</v>
      </c>
      <c r="FW420">
        <f>IFERROR(SMALL(FW108:FW310,ROW()-ROW($FW$313)+1),"")</f>
        <v>0</v>
      </c>
      <c r="FX420">
        <f>IFERROR(SMALL(FX108:FX310,ROW()-ROW($FX$313)+1),"")</f>
        <v>0</v>
      </c>
      <c r="FY420">
        <f>IFERROR(SMALL(FY108:FY310,ROW()-ROW($FY$313)+1),"")</f>
        <v>0</v>
      </c>
      <c r="FZ420">
        <f>IFERROR(SMALL(FZ108:FZ310,ROW()-ROW($FZ$313)+1),"")</f>
        <v>0</v>
      </c>
      <c r="GA420">
        <f>IFERROR(SMALL(GA108:GA310,ROW()-ROW($GA$313)+1),"")</f>
        <v>0</v>
      </c>
      <c r="GB420">
        <f>IFERROR(SMALL(GB108:GB310,ROW()-ROW($GB$313)+1),"")</f>
        <v>0</v>
      </c>
      <c r="GC420">
        <f>IFERROR(SMALL(GC108:GC310,ROW()-ROW($GC$313)+1),"")</f>
        <v>0</v>
      </c>
      <c r="GD420">
        <f>IFERROR(SMALL(GD108:GD310,ROW()-ROW($GD$313)+1),"")</f>
        <v>0</v>
      </c>
      <c r="GE420">
        <f>IFERROR(SMALL(GE108:GE310,ROW()-ROW($GE$313)+1),"")</f>
        <v>0</v>
      </c>
      <c r="GF420">
        <f>IFERROR(SMALL(GF108:GF310,ROW()-ROW($GF$313)+1),"")</f>
        <v>0</v>
      </c>
      <c r="GG420">
        <f>IFERROR(SMALL(GG108:GG310,ROW()-ROW($GG$313)+1),"")</f>
        <v>0</v>
      </c>
      <c r="GH420">
        <f>IFERROR(SMALL(GH108:GH310,ROW()-ROW($GH$313)+1),"")</f>
        <v>0</v>
      </c>
      <c r="GI420">
        <f>IFERROR(SMALL(GI108:GI310,ROW()-ROW($GI$313)+1),"")</f>
        <v>0</v>
      </c>
      <c r="GJ420">
        <f>IFERROR(SMALL(GJ108:GJ310,ROW()-ROW($GJ$313)+1),"")</f>
        <v>0</v>
      </c>
      <c r="GK420">
        <f>IFERROR(SMALL(GK108:GK310,ROW()-ROW($GK$313)+1),"")</f>
        <v>0</v>
      </c>
      <c r="GL420">
        <f>IFERROR(SMALL(GL108:GL310,ROW()-ROW($GL$313)+1),"")</f>
        <v>0</v>
      </c>
      <c r="GM420">
        <f>IFERROR(SMALL(GM108:GM310,ROW()-ROW($GM$313)+1),"")</f>
        <v>0</v>
      </c>
      <c r="GN420">
        <f>IFERROR(SMALL(GN108:GN310,ROW()-ROW($GN$313)+1),"")</f>
        <v>0</v>
      </c>
      <c r="GO420">
        <f>IFERROR(SMALL(GO108:GO310,ROW()-ROW($GO$313)+1),"")</f>
        <v>0</v>
      </c>
      <c r="GP420">
        <f>IFERROR(SMALL(GP108:GP310,ROW()-ROW($GP$313)+1),"")</f>
        <v>0</v>
      </c>
      <c r="GQ420">
        <f>IFERROR(SMALL(GQ108:GQ310,ROW()-ROW($GQ$313)+1),"")</f>
        <v>0</v>
      </c>
      <c r="GR420">
        <f>IFERROR(SMALL(GR108:GR310,ROW()-ROW($GR$313)+1),"")</f>
        <v>0</v>
      </c>
      <c r="GS420">
        <f>IFERROR(SMALL(GS108:GS310,ROW()-ROW($GS$313)+1),"")</f>
        <v>0</v>
      </c>
      <c r="GT420">
        <f>IFERROR(SMALL(GT108:GT310,ROW()-ROW($GT$313)+1),"")</f>
        <v>0</v>
      </c>
      <c r="GU420">
        <f>IFERROR(SMALL(GU108:GU310,ROW()-ROW($GU$313)+1),"")</f>
        <v>0</v>
      </c>
      <c r="GV420">
        <f>IFERROR(SMALL(GV108:GV310,ROW()-ROW($GV$313)+1),"")</f>
        <v>0</v>
      </c>
      <c r="GW420">
        <f>IFERROR(SMALL(GW108:GW310,ROW()-ROW($GW$313)+1),"")</f>
        <v>0</v>
      </c>
      <c r="GX420">
        <f>IFERROR(SMALL(GX108:GX310,ROW()-ROW($GX$313)+1),"")</f>
        <v>0</v>
      </c>
      <c r="GY420">
        <f>IFERROR(SMALL(GY108:GY310,ROW()-ROW($GY$313)+1),"")</f>
        <v>0</v>
      </c>
      <c r="GZ420">
        <f>IFERROR(SMALL(GZ108:GZ310,ROW()-ROW($GZ$313)+1),"")</f>
        <v>0</v>
      </c>
      <c r="HA420">
        <f>IFERROR(SMALL(HA108:HA310,ROW()-ROW($HA$313)+1),"")</f>
        <v>0</v>
      </c>
      <c r="HB420">
        <f>IFERROR(SMALL(HB108:HB310,ROW()-ROW($HB$313)+1),"")</f>
        <v>0</v>
      </c>
      <c r="HC420">
        <f>IFERROR(SMALL(HC108:HC310,ROW()-ROW($HC$313)+1),"")</f>
        <v>0</v>
      </c>
      <c r="HD420">
        <f>IFERROR(SMALL(HD108:HD310,ROW()-ROW($HD$313)+1),"")</f>
        <v>0</v>
      </c>
      <c r="HE420">
        <f>IFERROR(SMALL(HE108:HE310,ROW()-ROW($HE$313)+1),"")</f>
        <v>0</v>
      </c>
      <c r="HF420">
        <f>IFERROR(SMALL(HF108:HF310,ROW()-ROW($HF$313)+1),"")</f>
        <v>0</v>
      </c>
    </row>
    <row r="421" spans="5:214">
      <c r="E421">
        <f>IFERROR(SMALL(E108:E310,ROW()-ROW($E$313)+1),"")</f>
        <v>0</v>
      </c>
      <c r="F421">
        <f>IFERROR(SMALL(F108:F310,ROW()-ROW($F$313)+1),"")</f>
        <v>0</v>
      </c>
      <c r="G421">
        <f>IFERROR(SMALL(G108:G310,ROW()-ROW($G$313)+1),"")</f>
        <v>0</v>
      </c>
      <c r="H421">
        <f>IFERROR(SMALL(H108:H310,ROW()-ROW($H$313)+1),"")</f>
        <v>0</v>
      </c>
      <c r="I421">
        <f>IFERROR(SMALL(I108:I310,ROW()-ROW($I$313)+1),"")</f>
        <v>0</v>
      </c>
      <c r="J421">
        <f>IFERROR(SMALL(J108:J310,ROW()-ROW($J$313)+1),"")</f>
        <v>0</v>
      </c>
      <c r="K421">
        <f>IFERROR(SMALL(K108:K310,ROW()-ROW($K$313)+1),"")</f>
        <v>0</v>
      </c>
      <c r="L421">
        <f>IFERROR(SMALL(L108:L310,ROW()-ROW($L$313)+1),"")</f>
        <v>0</v>
      </c>
      <c r="M421">
        <f>IFERROR(SMALL(M108:M310,ROW()-ROW($M$313)+1),"")</f>
        <v>0</v>
      </c>
      <c r="N421">
        <f>IFERROR(SMALL(N108:N310,ROW()-ROW($N$313)+1),"")</f>
        <v>0</v>
      </c>
      <c r="O421">
        <f>IFERROR(SMALL(O108:O310,ROW()-ROW($O$313)+1),"")</f>
        <v>0</v>
      </c>
      <c r="P421">
        <f>IFERROR(SMALL(P108:P310,ROW()-ROW($P$313)+1),"")</f>
        <v>0</v>
      </c>
      <c r="Q421">
        <f>IFERROR(SMALL(Q108:Q310,ROW()-ROW($Q$313)+1),"")</f>
        <v>0</v>
      </c>
      <c r="R421">
        <f>IFERROR(SMALL(R108:R310,ROW()-ROW($R$313)+1),"")</f>
        <v>0</v>
      </c>
      <c r="S421">
        <f>IFERROR(SMALL(S108:S310,ROW()-ROW($S$313)+1),"")</f>
        <v>0</v>
      </c>
      <c r="T421">
        <f>IFERROR(SMALL(T108:T310,ROW()-ROW($T$313)+1),"")</f>
        <v>0</v>
      </c>
      <c r="U421">
        <f>IFERROR(SMALL(U108:U310,ROW()-ROW($U$313)+1),"")</f>
        <v>0</v>
      </c>
      <c r="V421">
        <f>IFERROR(SMALL(V108:V310,ROW()-ROW($V$313)+1),"")</f>
        <v>0</v>
      </c>
      <c r="W421">
        <f>IFERROR(SMALL(W108:W310,ROW()-ROW($W$313)+1),"")</f>
        <v>0</v>
      </c>
      <c r="X421">
        <f>IFERROR(SMALL(X108:X310,ROW()-ROW($X$313)+1),"")</f>
        <v>0</v>
      </c>
      <c r="Y421">
        <f>IFERROR(SMALL(Y108:Y310,ROW()-ROW($Y$313)+1),"")</f>
        <v>0</v>
      </c>
      <c r="Z421">
        <f>IFERROR(SMALL(Z108:Z310,ROW()-ROW($Z$313)+1),"")</f>
        <v>0</v>
      </c>
      <c r="AA421">
        <f>IFERROR(SMALL(AA108:AA310,ROW()-ROW($AA$313)+1),"")</f>
        <v>0</v>
      </c>
      <c r="AB421">
        <f>IFERROR(SMALL(AB108:AB310,ROW()-ROW($AB$313)+1),"")</f>
        <v>0</v>
      </c>
      <c r="AC421">
        <f>IFERROR(SMALL(AC108:AC310,ROW()-ROW($AC$313)+1),"")</f>
        <v>0</v>
      </c>
      <c r="AD421">
        <f>IFERROR(SMALL(AD108:AD310,ROW()-ROW($AD$313)+1),"")</f>
        <v>0</v>
      </c>
      <c r="AE421">
        <f>IFERROR(SMALL(AE108:AE310,ROW()-ROW($AE$313)+1),"")</f>
        <v>0</v>
      </c>
      <c r="AF421">
        <f>IFERROR(SMALL(AF108:AF310,ROW()-ROW($AF$313)+1),"")</f>
        <v>0</v>
      </c>
      <c r="AG421">
        <f>IFERROR(SMALL(AG108:AG310,ROW()-ROW($AG$313)+1),"")</f>
        <v>0</v>
      </c>
      <c r="AH421">
        <f>IFERROR(SMALL(AH108:AH310,ROW()-ROW($AH$313)+1),"")</f>
        <v>0</v>
      </c>
      <c r="AI421">
        <f>IFERROR(SMALL(AI108:AI310,ROW()-ROW($AI$313)+1),"")</f>
        <v>0</v>
      </c>
      <c r="AJ421">
        <f>IFERROR(SMALL(AJ108:AJ310,ROW()-ROW($AJ$313)+1),"")</f>
        <v>0</v>
      </c>
      <c r="AK421">
        <f>IFERROR(SMALL(AK108:AK310,ROW()-ROW($AK$313)+1),"")</f>
        <v>0</v>
      </c>
      <c r="AL421">
        <f>IFERROR(SMALL(AL108:AL310,ROW()-ROW($AL$313)+1),"")</f>
        <v>0</v>
      </c>
      <c r="AM421">
        <f>IFERROR(SMALL(AM108:AM310,ROW()-ROW($AM$313)+1),"")</f>
        <v>0</v>
      </c>
      <c r="AN421">
        <f>IFERROR(SMALL(AN108:AN310,ROW()-ROW($AN$313)+1),"")</f>
        <v>0</v>
      </c>
      <c r="AO421">
        <f>IFERROR(SMALL(AO108:AO310,ROW()-ROW($AO$313)+1),"")</f>
        <v>0</v>
      </c>
      <c r="AP421">
        <f>IFERROR(SMALL(AP108:AP310,ROW()-ROW($AP$313)+1),"")</f>
        <v>0</v>
      </c>
      <c r="AQ421">
        <f>IFERROR(SMALL(AQ108:AQ310,ROW()-ROW($AQ$313)+1),"")</f>
        <v>0</v>
      </c>
      <c r="AR421">
        <f>IFERROR(SMALL(AR108:AR310,ROW()-ROW($AR$313)+1),"")</f>
        <v>0</v>
      </c>
      <c r="AS421">
        <f>IFERROR(SMALL(AS108:AS310,ROW()-ROW($AS$313)+1),"")</f>
        <v>0</v>
      </c>
      <c r="AT421">
        <f>IFERROR(SMALL(AT108:AT310,ROW()-ROW($AT$313)+1),"")</f>
        <v>0</v>
      </c>
      <c r="AU421">
        <f>IFERROR(SMALL(AU108:AU310,ROW()-ROW($AU$313)+1),"")</f>
        <v>0</v>
      </c>
      <c r="AV421">
        <f>IFERROR(SMALL(AV108:AV310,ROW()-ROW($AV$313)+1),"")</f>
        <v>0</v>
      </c>
      <c r="AW421">
        <f>IFERROR(SMALL(AW108:AW310,ROW()-ROW($AW$313)+1),"")</f>
        <v>0</v>
      </c>
      <c r="AX421">
        <f>IFERROR(SMALL(AX108:AX310,ROW()-ROW($AX$313)+1),"")</f>
        <v>0</v>
      </c>
      <c r="AY421">
        <f>IFERROR(SMALL(AY108:AY310,ROW()-ROW($AY$313)+1),"")</f>
        <v>0</v>
      </c>
      <c r="AZ421">
        <f>IFERROR(SMALL(AZ108:AZ310,ROW()-ROW($AZ$313)+1),"")</f>
        <v>0</v>
      </c>
      <c r="BA421">
        <f>IFERROR(SMALL(BA108:BA310,ROW()-ROW($BA$313)+1),"")</f>
        <v>0</v>
      </c>
      <c r="BB421">
        <f>IFERROR(SMALL(BB108:BB310,ROW()-ROW($BB$313)+1),"")</f>
        <v>0</v>
      </c>
      <c r="BC421">
        <f>IFERROR(SMALL(BC108:BC310,ROW()-ROW($BC$313)+1),"")</f>
        <v>0</v>
      </c>
      <c r="BD421">
        <f>IFERROR(SMALL(BD108:BD310,ROW()-ROW($BD$313)+1),"")</f>
        <v>0</v>
      </c>
      <c r="BE421">
        <f>IFERROR(SMALL(BE108:BE310,ROW()-ROW($BE$313)+1),"")</f>
        <v>0</v>
      </c>
      <c r="BF421">
        <f>IFERROR(SMALL(BF108:BF310,ROW()-ROW($BF$313)+1),"")</f>
        <v>0</v>
      </c>
      <c r="BG421">
        <f>IFERROR(SMALL(BG108:BG310,ROW()-ROW($BG$313)+1),"")</f>
        <v>0</v>
      </c>
      <c r="BH421">
        <f>IFERROR(SMALL(BH108:BH310,ROW()-ROW($BH$313)+1),"")</f>
        <v>0</v>
      </c>
      <c r="BI421">
        <f>IFERROR(SMALL(BI108:BI310,ROW()-ROW($BI$313)+1),"")</f>
        <v>0</v>
      </c>
      <c r="BJ421">
        <f>IFERROR(SMALL(BJ108:BJ310,ROW()-ROW($BJ$313)+1),"")</f>
        <v>0</v>
      </c>
      <c r="BK421">
        <f>IFERROR(SMALL(BK108:BK310,ROW()-ROW($BK$313)+1),"")</f>
        <v>0</v>
      </c>
      <c r="BL421">
        <f>IFERROR(SMALL(BL108:BL310,ROW()-ROW($BL$313)+1),"")</f>
        <v>0</v>
      </c>
      <c r="BM421">
        <f>IFERROR(SMALL(BM108:BM310,ROW()-ROW($BM$313)+1),"")</f>
        <v>0</v>
      </c>
      <c r="BN421">
        <f>IFERROR(SMALL(BN108:BN310,ROW()-ROW($BN$313)+1),"")</f>
        <v>0</v>
      </c>
      <c r="BO421">
        <f>IFERROR(SMALL(BO108:BO310,ROW()-ROW($BO$313)+1),"")</f>
        <v>0</v>
      </c>
      <c r="BP421">
        <f>IFERROR(SMALL(BP108:BP310,ROW()-ROW($BP$313)+1),"")</f>
        <v>0</v>
      </c>
      <c r="BQ421">
        <f>IFERROR(SMALL(BQ108:BQ310,ROW()-ROW($BQ$313)+1),"")</f>
        <v>0</v>
      </c>
      <c r="BR421">
        <f>IFERROR(SMALL(BR108:BR310,ROW()-ROW($BR$313)+1),"")</f>
        <v>0</v>
      </c>
      <c r="BS421">
        <f>IFERROR(SMALL(BS108:BS310,ROW()-ROW($BS$313)+1),"")</f>
        <v>0</v>
      </c>
      <c r="BT421">
        <f>IFERROR(SMALL(BT108:BT310,ROW()-ROW($BT$313)+1),"")</f>
        <v>0</v>
      </c>
      <c r="BU421">
        <f>IFERROR(SMALL(BU108:BU310,ROW()-ROW($BU$313)+1),"")</f>
        <v>0</v>
      </c>
      <c r="BV421">
        <f>IFERROR(SMALL(BV108:BV310,ROW()-ROW($BV$313)+1),"")</f>
        <v>0</v>
      </c>
      <c r="BW421">
        <f>IFERROR(SMALL(BW108:BW310,ROW()-ROW($BW$313)+1),"")</f>
        <v>0</v>
      </c>
      <c r="BX421">
        <f>IFERROR(SMALL(BX108:BX310,ROW()-ROW($BX$313)+1),"")</f>
        <v>0</v>
      </c>
      <c r="BY421">
        <f>IFERROR(SMALL(BY108:BY310,ROW()-ROW($BY$313)+1),"")</f>
        <v>0</v>
      </c>
      <c r="BZ421">
        <f>IFERROR(SMALL(BZ108:BZ310,ROW()-ROW($BZ$313)+1),"")</f>
        <v>0</v>
      </c>
      <c r="CA421">
        <f>IFERROR(SMALL(CA108:CA310,ROW()-ROW($CA$313)+1),"")</f>
        <v>0</v>
      </c>
      <c r="CB421">
        <f>IFERROR(SMALL(CB108:CB310,ROW()-ROW($CB$313)+1),"")</f>
        <v>0</v>
      </c>
      <c r="CC421">
        <f>IFERROR(SMALL(CC108:CC310,ROW()-ROW($CC$313)+1),"")</f>
        <v>0</v>
      </c>
      <c r="CD421">
        <f>IFERROR(SMALL(CD108:CD310,ROW()-ROW($CD$313)+1),"")</f>
        <v>0</v>
      </c>
      <c r="CE421">
        <f>IFERROR(SMALL(CE108:CE310,ROW()-ROW($CE$313)+1),"")</f>
        <v>0</v>
      </c>
      <c r="CF421">
        <f>IFERROR(SMALL(CF108:CF310,ROW()-ROW($CF$313)+1),"")</f>
        <v>0</v>
      </c>
      <c r="CG421">
        <f>IFERROR(SMALL(CG108:CG310,ROW()-ROW($CG$313)+1),"")</f>
        <v>0</v>
      </c>
      <c r="CH421">
        <f>IFERROR(SMALL(CH108:CH310,ROW()-ROW($CH$313)+1),"")</f>
        <v>0</v>
      </c>
      <c r="CI421">
        <f>IFERROR(SMALL(CI108:CI310,ROW()-ROW($CI$313)+1),"")</f>
        <v>0</v>
      </c>
      <c r="CJ421">
        <f>IFERROR(SMALL(CJ108:CJ310,ROW()-ROW($CJ$313)+1),"")</f>
        <v>0</v>
      </c>
      <c r="CK421">
        <f>IFERROR(SMALL(CK108:CK310,ROW()-ROW($CK$313)+1),"")</f>
        <v>0</v>
      </c>
      <c r="CL421">
        <f>IFERROR(SMALL(CL108:CL310,ROW()-ROW($CL$313)+1),"")</f>
        <v>0</v>
      </c>
      <c r="CM421">
        <f>IFERROR(SMALL(CM108:CM310,ROW()-ROW($CM$313)+1),"")</f>
        <v>0</v>
      </c>
      <c r="CN421">
        <f>IFERROR(SMALL(CN108:CN310,ROW()-ROW($CN$313)+1),"")</f>
        <v>0</v>
      </c>
      <c r="CO421">
        <f>IFERROR(SMALL(CO108:CO310,ROW()-ROW($CO$313)+1),"")</f>
        <v>0</v>
      </c>
      <c r="CP421">
        <f>IFERROR(SMALL(CP108:CP310,ROW()-ROW($CP$313)+1),"")</f>
        <v>0</v>
      </c>
      <c r="CQ421">
        <f>IFERROR(SMALL(CQ108:CQ310,ROW()-ROW($CQ$313)+1),"")</f>
        <v>0</v>
      </c>
      <c r="CR421">
        <f>IFERROR(SMALL(CR108:CR310,ROW()-ROW($CR$313)+1),"")</f>
        <v>0</v>
      </c>
      <c r="CS421">
        <f>IFERROR(SMALL(CS108:CS310,ROW()-ROW($CS$313)+1),"")</f>
        <v>0</v>
      </c>
      <c r="CT421">
        <f>IFERROR(SMALL(CT108:CT310,ROW()-ROW($CT$313)+1),"")</f>
        <v>0</v>
      </c>
      <c r="CU421">
        <f>IFERROR(SMALL(CU108:CU310,ROW()-ROW($CU$313)+1),"")</f>
        <v>0</v>
      </c>
      <c r="CV421">
        <f>IFERROR(SMALL(CV108:CV310,ROW()-ROW($CV$313)+1),"")</f>
        <v>0</v>
      </c>
      <c r="CW421">
        <f>IFERROR(SMALL(CW108:CW310,ROW()-ROW($CW$313)+1),"")</f>
        <v>0</v>
      </c>
      <c r="CX421">
        <f>IFERROR(SMALL(CX108:CX310,ROW()-ROW($CX$313)+1),"")</f>
        <v>0</v>
      </c>
      <c r="CY421">
        <f>IFERROR(SMALL(CY108:CY310,ROW()-ROW($CY$313)+1),"")</f>
        <v>0</v>
      </c>
      <c r="CZ421">
        <f>IFERROR(SMALL(CZ108:CZ310,ROW()-ROW($CZ$313)+1),"")</f>
        <v>0</v>
      </c>
      <c r="DA421">
        <f>IFERROR(SMALL(DA108:DA310,ROW()-ROW($DA$313)+1),"")</f>
        <v>0</v>
      </c>
      <c r="DB421">
        <f>IFERROR(SMALL(DB108:DB310,ROW()-ROW($DB$313)+1),"")</f>
        <v>0</v>
      </c>
      <c r="DC421">
        <f>IFERROR(SMALL(DC108:DC310,ROW()-ROW($DC$313)+1),"")</f>
        <v>0</v>
      </c>
      <c r="DD421">
        <f>IFERROR(SMALL(DD108:DD310,ROW()-ROW($DD$313)+1),"")</f>
        <v>0</v>
      </c>
      <c r="DG421">
        <f>IFERROR(SMALL(DG108:DG310,ROW()-ROW($DG$313)+1),"")</f>
        <v>0</v>
      </c>
      <c r="DH421">
        <f>IFERROR(SMALL(DH108:DH310,ROW()-ROW($DH$313)+1),"")</f>
        <v>0</v>
      </c>
      <c r="DI421">
        <f>IFERROR(SMALL(DI108:DI310,ROW()-ROW($DI$313)+1),"")</f>
        <v>0</v>
      </c>
      <c r="DJ421">
        <f>IFERROR(SMALL(DJ108:DJ310,ROW()-ROW($DJ$313)+1),"")</f>
        <v>0</v>
      </c>
      <c r="DK421">
        <f>IFERROR(SMALL(DK108:DK310,ROW()-ROW($DK$313)+1),"")</f>
        <v>0</v>
      </c>
      <c r="DL421">
        <f>IFERROR(SMALL(DL108:DL310,ROW()-ROW($DL$313)+1),"")</f>
        <v>0</v>
      </c>
      <c r="DM421">
        <f>IFERROR(SMALL(DM108:DM310,ROW()-ROW($DM$313)+1),"")</f>
        <v>0</v>
      </c>
      <c r="DN421">
        <f>IFERROR(SMALL(DN108:DN310,ROW()-ROW($DN$313)+1),"")</f>
        <v>0</v>
      </c>
      <c r="DO421">
        <f>IFERROR(SMALL(DO108:DO310,ROW()-ROW($DO$313)+1),"")</f>
        <v>0</v>
      </c>
      <c r="DP421">
        <f>IFERROR(SMALL(DP108:DP310,ROW()-ROW($DP$313)+1),"")</f>
        <v>0</v>
      </c>
      <c r="DQ421">
        <f>IFERROR(SMALL(DQ108:DQ310,ROW()-ROW($DQ$313)+1),"")</f>
        <v>0</v>
      </c>
      <c r="DR421">
        <f>IFERROR(SMALL(DR108:DR310,ROW()-ROW($DR$313)+1),"")</f>
        <v>0</v>
      </c>
      <c r="DS421">
        <f>IFERROR(SMALL(DS108:DS310,ROW()-ROW($DS$313)+1),"")</f>
        <v>0</v>
      </c>
      <c r="DT421">
        <f>IFERROR(SMALL(DT108:DT310,ROW()-ROW($DT$313)+1),"")</f>
        <v>0</v>
      </c>
      <c r="DU421">
        <f>IFERROR(SMALL(DU108:DU310,ROW()-ROW($DU$313)+1),"")</f>
        <v>0</v>
      </c>
      <c r="DV421">
        <f>IFERROR(SMALL(DV108:DV310,ROW()-ROW($DV$313)+1),"")</f>
        <v>0</v>
      </c>
      <c r="DW421">
        <f>IFERROR(SMALL(DW108:DW310,ROW()-ROW($DW$313)+1),"")</f>
        <v>0</v>
      </c>
      <c r="DX421">
        <f>IFERROR(SMALL(DX108:DX310,ROW()-ROW($DX$313)+1),"")</f>
        <v>0</v>
      </c>
      <c r="DY421">
        <f>IFERROR(SMALL(DY108:DY310,ROW()-ROW($DY$313)+1),"")</f>
        <v>0</v>
      </c>
      <c r="DZ421">
        <f>IFERROR(SMALL(DZ108:DZ310,ROW()-ROW($DZ$313)+1),"")</f>
        <v>0</v>
      </c>
      <c r="EA421">
        <f>IFERROR(SMALL(EA108:EA310,ROW()-ROW($EA$313)+1),"")</f>
        <v>0</v>
      </c>
      <c r="EB421">
        <f>IFERROR(SMALL(EB108:EB310,ROW()-ROW($EB$313)+1),"")</f>
        <v>0</v>
      </c>
      <c r="EC421">
        <f>IFERROR(SMALL(EC108:EC310,ROW()-ROW($EC$313)+1),"")</f>
        <v>0</v>
      </c>
      <c r="ED421">
        <f>IFERROR(SMALL(ED108:ED310,ROW()-ROW($ED$313)+1),"")</f>
        <v>0</v>
      </c>
      <c r="EE421">
        <f>IFERROR(SMALL(EE108:EE310,ROW()-ROW($EE$313)+1),"")</f>
        <v>0</v>
      </c>
      <c r="EF421">
        <f>IFERROR(SMALL(EF108:EF310,ROW()-ROW($EF$313)+1),"")</f>
        <v>0</v>
      </c>
      <c r="EG421">
        <f>IFERROR(SMALL(EG108:EG310,ROW()-ROW($EG$313)+1),"")</f>
        <v>0</v>
      </c>
      <c r="EH421">
        <f>IFERROR(SMALL(EH108:EH310,ROW()-ROW($EH$313)+1),"")</f>
        <v>0</v>
      </c>
      <c r="EI421">
        <f>IFERROR(SMALL(EI108:EI310,ROW()-ROW($EI$313)+1),"")</f>
        <v>0</v>
      </c>
      <c r="EJ421">
        <f>IFERROR(SMALL(EJ108:EJ310,ROW()-ROW($EJ$313)+1),"")</f>
        <v>0</v>
      </c>
      <c r="EK421">
        <f>IFERROR(SMALL(EK108:EK310,ROW()-ROW($EK$313)+1),"")</f>
        <v>0</v>
      </c>
      <c r="EL421">
        <f>IFERROR(SMALL(EL108:EL310,ROW()-ROW($EL$313)+1),"")</f>
        <v>0</v>
      </c>
      <c r="EM421">
        <f>IFERROR(SMALL(EM108:EM310,ROW()-ROW($EM$313)+1),"")</f>
        <v>0</v>
      </c>
      <c r="EN421">
        <f>IFERROR(SMALL(EN108:EN310,ROW()-ROW($EN$313)+1),"")</f>
        <v>0</v>
      </c>
      <c r="EO421">
        <f>IFERROR(SMALL(EO108:EO310,ROW()-ROW($EO$313)+1),"")</f>
        <v>0</v>
      </c>
      <c r="EP421">
        <f>IFERROR(SMALL(EP108:EP310,ROW()-ROW($EP$313)+1),"")</f>
        <v>0</v>
      </c>
      <c r="EQ421">
        <f>IFERROR(SMALL(EQ108:EQ310,ROW()-ROW($EQ$313)+1),"")</f>
        <v>0</v>
      </c>
      <c r="ER421">
        <f>IFERROR(SMALL(ER108:ER310,ROW()-ROW($ER$313)+1),"")</f>
        <v>0</v>
      </c>
      <c r="ES421">
        <f>IFERROR(SMALL(ES108:ES310,ROW()-ROW($ES$313)+1),"")</f>
        <v>0</v>
      </c>
      <c r="ET421">
        <f>IFERROR(SMALL(ET108:ET310,ROW()-ROW($ET$313)+1),"")</f>
        <v>0</v>
      </c>
      <c r="EU421">
        <f>IFERROR(SMALL(EU108:EU310,ROW()-ROW($EU$313)+1),"")</f>
        <v>0</v>
      </c>
      <c r="EV421">
        <f>IFERROR(SMALL(EV108:EV310,ROW()-ROW($EV$313)+1),"")</f>
        <v>0</v>
      </c>
      <c r="EW421">
        <f>IFERROR(SMALL(EW108:EW310,ROW()-ROW($EW$313)+1),"")</f>
        <v>0</v>
      </c>
      <c r="EX421">
        <f>IFERROR(SMALL(EX108:EX310,ROW()-ROW($EX$313)+1),"")</f>
        <v>0</v>
      </c>
      <c r="EY421">
        <f>IFERROR(SMALL(EY108:EY310,ROW()-ROW($EY$313)+1),"")</f>
        <v>0</v>
      </c>
      <c r="EZ421">
        <f>IFERROR(SMALL(EZ108:EZ310,ROW()-ROW($EZ$313)+1),"")</f>
        <v>0</v>
      </c>
      <c r="FA421">
        <f>IFERROR(SMALL(FA108:FA310,ROW()-ROW($FA$313)+1),"")</f>
        <v>0</v>
      </c>
      <c r="FB421">
        <f>IFERROR(SMALL(FB108:FB310,ROW()-ROW($FB$313)+1),"")</f>
        <v>0</v>
      </c>
      <c r="FC421">
        <f>IFERROR(SMALL(FC108:FC310,ROW()-ROW($FC$313)+1),"")</f>
        <v>0</v>
      </c>
      <c r="FD421">
        <f>IFERROR(SMALL(FD108:FD310,ROW()-ROW($FD$313)+1),"")</f>
        <v>0</v>
      </c>
      <c r="FE421">
        <f>IFERROR(SMALL(FE108:FE310,ROW()-ROW($FE$313)+1),"")</f>
        <v>0</v>
      </c>
      <c r="FF421">
        <f>IFERROR(SMALL(FF108:FF310,ROW()-ROW($FF$313)+1),"")</f>
        <v>0</v>
      </c>
      <c r="FG421">
        <f>IFERROR(SMALL(FG108:FG310,ROW()-ROW($FG$313)+1),"")</f>
        <v>0</v>
      </c>
      <c r="FH421">
        <f>IFERROR(SMALL(FH108:FH310,ROW()-ROW($FH$313)+1),"")</f>
        <v>0</v>
      </c>
      <c r="FI421">
        <f>IFERROR(SMALL(FI108:FI310,ROW()-ROW($FI$313)+1),"")</f>
        <v>0</v>
      </c>
      <c r="FJ421">
        <f>IFERROR(SMALL(FJ108:FJ310,ROW()-ROW($FJ$313)+1),"")</f>
        <v>0</v>
      </c>
      <c r="FK421">
        <f>IFERROR(SMALL(FK108:FK310,ROW()-ROW($FK$313)+1),"")</f>
        <v>0</v>
      </c>
      <c r="FL421">
        <f>IFERROR(SMALL(FL108:FL310,ROW()-ROW($FL$313)+1),"")</f>
        <v>0</v>
      </c>
      <c r="FM421">
        <f>IFERROR(SMALL(FM108:FM310,ROW()-ROW($FM$313)+1),"")</f>
        <v>0</v>
      </c>
      <c r="FN421">
        <f>IFERROR(SMALL(FN108:FN310,ROW()-ROW($FN$313)+1),"")</f>
        <v>0</v>
      </c>
      <c r="FO421">
        <f>IFERROR(SMALL(FO108:FO310,ROW()-ROW($FO$313)+1),"")</f>
        <v>0</v>
      </c>
      <c r="FP421">
        <f>IFERROR(SMALL(FP108:FP310,ROW()-ROW($FP$313)+1),"")</f>
        <v>0</v>
      </c>
      <c r="FQ421">
        <f>IFERROR(SMALL(FQ108:FQ310,ROW()-ROW($FQ$313)+1),"")</f>
        <v>0</v>
      </c>
      <c r="FR421">
        <f>IFERROR(SMALL(FR108:FR310,ROW()-ROW($FR$313)+1),"")</f>
        <v>0</v>
      </c>
      <c r="FS421">
        <f>IFERROR(SMALL(FS108:FS310,ROW()-ROW($FS$313)+1),"")</f>
        <v>0</v>
      </c>
      <c r="FT421">
        <f>IFERROR(SMALL(FT108:FT310,ROW()-ROW($FT$313)+1),"")</f>
        <v>0</v>
      </c>
      <c r="FU421">
        <f>IFERROR(SMALL(FU108:FU310,ROW()-ROW($FU$313)+1),"")</f>
        <v>0</v>
      </c>
      <c r="FV421">
        <f>IFERROR(SMALL(FV108:FV310,ROW()-ROW($FV$313)+1),"")</f>
        <v>0</v>
      </c>
      <c r="FW421">
        <f>IFERROR(SMALL(FW108:FW310,ROW()-ROW($FW$313)+1),"")</f>
        <v>0</v>
      </c>
      <c r="FX421">
        <f>IFERROR(SMALL(FX108:FX310,ROW()-ROW($FX$313)+1),"")</f>
        <v>0</v>
      </c>
      <c r="FY421">
        <f>IFERROR(SMALL(FY108:FY310,ROW()-ROW($FY$313)+1),"")</f>
        <v>0</v>
      </c>
      <c r="FZ421">
        <f>IFERROR(SMALL(FZ108:FZ310,ROW()-ROW($FZ$313)+1),"")</f>
        <v>0</v>
      </c>
      <c r="GA421">
        <f>IFERROR(SMALL(GA108:GA310,ROW()-ROW($GA$313)+1),"")</f>
        <v>0</v>
      </c>
      <c r="GB421">
        <f>IFERROR(SMALL(GB108:GB310,ROW()-ROW($GB$313)+1),"")</f>
        <v>0</v>
      </c>
      <c r="GC421">
        <f>IFERROR(SMALL(GC108:GC310,ROW()-ROW($GC$313)+1),"")</f>
        <v>0</v>
      </c>
      <c r="GD421">
        <f>IFERROR(SMALL(GD108:GD310,ROW()-ROW($GD$313)+1),"")</f>
        <v>0</v>
      </c>
      <c r="GE421">
        <f>IFERROR(SMALL(GE108:GE310,ROW()-ROW($GE$313)+1),"")</f>
        <v>0</v>
      </c>
      <c r="GF421">
        <f>IFERROR(SMALL(GF108:GF310,ROW()-ROW($GF$313)+1),"")</f>
        <v>0</v>
      </c>
      <c r="GG421">
        <f>IFERROR(SMALL(GG108:GG310,ROW()-ROW($GG$313)+1),"")</f>
        <v>0</v>
      </c>
      <c r="GH421">
        <f>IFERROR(SMALL(GH108:GH310,ROW()-ROW($GH$313)+1),"")</f>
        <v>0</v>
      </c>
      <c r="GI421">
        <f>IFERROR(SMALL(GI108:GI310,ROW()-ROW($GI$313)+1),"")</f>
        <v>0</v>
      </c>
      <c r="GJ421">
        <f>IFERROR(SMALL(GJ108:GJ310,ROW()-ROW($GJ$313)+1),"")</f>
        <v>0</v>
      </c>
      <c r="GK421">
        <f>IFERROR(SMALL(GK108:GK310,ROW()-ROW($GK$313)+1),"")</f>
        <v>0</v>
      </c>
      <c r="GL421">
        <f>IFERROR(SMALL(GL108:GL310,ROW()-ROW($GL$313)+1),"")</f>
        <v>0</v>
      </c>
      <c r="GM421">
        <f>IFERROR(SMALL(GM108:GM310,ROW()-ROW($GM$313)+1),"")</f>
        <v>0</v>
      </c>
      <c r="GN421">
        <f>IFERROR(SMALL(GN108:GN310,ROW()-ROW($GN$313)+1),"")</f>
        <v>0</v>
      </c>
      <c r="GO421">
        <f>IFERROR(SMALL(GO108:GO310,ROW()-ROW($GO$313)+1),"")</f>
        <v>0</v>
      </c>
      <c r="GP421">
        <f>IFERROR(SMALL(GP108:GP310,ROW()-ROW($GP$313)+1),"")</f>
        <v>0</v>
      </c>
      <c r="GQ421">
        <f>IFERROR(SMALL(GQ108:GQ310,ROW()-ROW($GQ$313)+1),"")</f>
        <v>0</v>
      </c>
      <c r="GR421">
        <f>IFERROR(SMALL(GR108:GR310,ROW()-ROW($GR$313)+1),"")</f>
        <v>0</v>
      </c>
      <c r="GS421">
        <f>IFERROR(SMALL(GS108:GS310,ROW()-ROW($GS$313)+1),"")</f>
        <v>0</v>
      </c>
      <c r="GT421">
        <f>IFERROR(SMALL(GT108:GT310,ROW()-ROW($GT$313)+1),"")</f>
        <v>0</v>
      </c>
      <c r="GU421">
        <f>IFERROR(SMALL(GU108:GU310,ROW()-ROW($GU$313)+1),"")</f>
        <v>0</v>
      </c>
      <c r="GV421">
        <f>IFERROR(SMALL(GV108:GV310,ROW()-ROW($GV$313)+1),"")</f>
        <v>0</v>
      </c>
      <c r="GW421">
        <f>IFERROR(SMALL(GW108:GW310,ROW()-ROW($GW$313)+1),"")</f>
        <v>0</v>
      </c>
      <c r="GX421">
        <f>IFERROR(SMALL(GX108:GX310,ROW()-ROW($GX$313)+1),"")</f>
        <v>0</v>
      </c>
      <c r="GY421">
        <f>IFERROR(SMALL(GY108:GY310,ROW()-ROW($GY$313)+1),"")</f>
        <v>0</v>
      </c>
      <c r="GZ421">
        <f>IFERROR(SMALL(GZ108:GZ310,ROW()-ROW($GZ$313)+1),"")</f>
        <v>0</v>
      </c>
      <c r="HA421">
        <f>IFERROR(SMALL(HA108:HA310,ROW()-ROW($HA$313)+1),"")</f>
        <v>0</v>
      </c>
      <c r="HB421">
        <f>IFERROR(SMALL(HB108:HB310,ROW()-ROW($HB$313)+1),"")</f>
        <v>0</v>
      </c>
      <c r="HC421">
        <f>IFERROR(SMALL(HC108:HC310,ROW()-ROW($HC$313)+1),"")</f>
        <v>0</v>
      </c>
      <c r="HD421">
        <f>IFERROR(SMALL(HD108:HD310,ROW()-ROW($HD$313)+1),"")</f>
        <v>0</v>
      </c>
      <c r="HE421">
        <f>IFERROR(SMALL(HE108:HE310,ROW()-ROW($HE$313)+1),"")</f>
        <v>0</v>
      </c>
      <c r="HF421">
        <f>IFERROR(SMALL(HF108:HF310,ROW()-ROW($HF$313)+1),"")</f>
        <v>0</v>
      </c>
    </row>
    <row r="422" spans="5:214">
      <c r="E422">
        <f>IFERROR(SMALL(E108:E310,ROW()-ROW($E$313)+1),"")</f>
        <v>0</v>
      </c>
      <c r="F422">
        <f>IFERROR(SMALL(F108:F310,ROW()-ROW($F$313)+1),"")</f>
        <v>0</v>
      </c>
      <c r="G422">
        <f>IFERROR(SMALL(G108:G310,ROW()-ROW($G$313)+1),"")</f>
        <v>0</v>
      </c>
      <c r="H422">
        <f>IFERROR(SMALL(H108:H310,ROW()-ROW($H$313)+1),"")</f>
        <v>0</v>
      </c>
      <c r="I422">
        <f>IFERROR(SMALL(I108:I310,ROW()-ROW($I$313)+1),"")</f>
        <v>0</v>
      </c>
      <c r="J422">
        <f>IFERROR(SMALL(J108:J310,ROW()-ROW($J$313)+1),"")</f>
        <v>0</v>
      </c>
      <c r="K422">
        <f>IFERROR(SMALL(K108:K310,ROW()-ROW($K$313)+1),"")</f>
        <v>0</v>
      </c>
      <c r="L422">
        <f>IFERROR(SMALL(L108:L310,ROW()-ROW($L$313)+1),"")</f>
        <v>0</v>
      </c>
      <c r="M422">
        <f>IFERROR(SMALL(M108:M310,ROW()-ROW($M$313)+1),"")</f>
        <v>0</v>
      </c>
      <c r="N422">
        <f>IFERROR(SMALL(N108:N310,ROW()-ROW($N$313)+1),"")</f>
        <v>0</v>
      </c>
      <c r="O422">
        <f>IFERROR(SMALL(O108:O310,ROW()-ROW($O$313)+1),"")</f>
        <v>0</v>
      </c>
      <c r="P422">
        <f>IFERROR(SMALL(P108:P310,ROW()-ROW($P$313)+1),"")</f>
        <v>0</v>
      </c>
      <c r="Q422">
        <f>IFERROR(SMALL(Q108:Q310,ROW()-ROW($Q$313)+1),"")</f>
        <v>0</v>
      </c>
      <c r="R422">
        <f>IFERROR(SMALL(R108:R310,ROW()-ROW($R$313)+1),"")</f>
        <v>0</v>
      </c>
      <c r="S422">
        <f>IFERROR(SMALL(S108:S310,ROW()-ROW($S$313)+1),"")</f>
        <v>0</v>
      </c>
      <c r="T422">
        <f>IFERROR(SMALL(T108:T310,ROW()-ROW($T$313)+1),"")</f>
        <v>0</v>
      </c>
      <c r="U422">
        <f>IFERROR(SMALL(U108:U310,ROW()-ROW($U$313)+1),"")</f>
        <v>0</v>
      </c>
      <c r="V422">
        <f>IFERROR(SMALL(V108:V310,ROW()-ROW($V$313)+1),"")</f>
        <v>0</v>
      </c>
      <c r="W422">
        <f>IFERROR(SMALL(W108:W310,ROW()-ROW($W$313)+1),"")</f>
        <v>0</v>
      </c>
      <c r="X422">
        <f>IFERROR(SMALL(X108:X310,ROW()-ROW($X$313)+1),"")</f>
        <v>0</v>
      </c>
      <c r="Y422">
        <f>IFERROR(SMALL(Y108:Y310,ROW()-ROW($Y$313)+1),"")</f>
        <v>0</v>
      </c>
      <c r="Z422">
        <f>IFERROR(SMALL(Z108:Z310,ROW()-ROW($Z$313)+1),"")</f>
        <v>0</v>
      </c>
      <c r="AA422">
        <f>IFERROR(SMALL(AA108:AA310,ROW()-ROW($AA$313)+1),"")</f>
        <v>0</v>
      </c>
      <c r="AB422">
        <f>IFERROR(SMALL(AB108:AB310,ROW()-ROW($AB$313)+1),"")</f>
        <v>0</v>
      </c>
      <c r="AC422">
        <f>IFERROR(SMALL(AC108:AC310,ROW()-ROW($AC$313)+1),"")</f>
        <v>0</v>
      </c>
      <c r="AD422">
        <f>IFERROR(SMALL(AD108:AD310,ROW()-ROW($AD$313)+1),"")</f>
        <v>0</v>
      </c>
      <c r="AE422">
        <f>IFERROR(SMALL(AE108:AE310,ROW()-ROW($AE$313)+1),"")</f>
        <v>0</v>
      </c>
      <c r="AF422">
        <f>IFERROR(SMALL(AF108:AF310,ROW()-ROW($AF$313)+1),"")</f>
        <v>0</v>
      </c>
      <c r="AG422">
        <f>IFERROR(SMALL(AG108:AG310,ROW()-ROW($AG$313)+1),"")</f>
        <v>0</v>
      </c>
      <c r="AH422">
        <f>IFERROR(SMALL(AH108:AH310,ROW()-ROW($AH$313)+1),"")</f>
        <v>0</v>
      </c>
      <c r="AI422">
        <f>IFERROR(SMALL(AI108:AI310,ROW()-ROW($AI$313)+1),"")</f>
        <v>0</v>
      </c>
      <c r="AJ422">
        <f>IFERROR(SMALL(AJ108:AJ310,ROW()-ROW($AJ$313)+1),"")</f>
        <v>0</v>
      </c>
      <c r="AK422">
        <f>IFERROR(SMALL(AK108:AK310,ROW()-ROW($AK$313)+1),"")</f>
        <v>0</v>
      </c>
      <c r="AL422">
        <f>IFERROR(SMALL(AL108:AL310,ROW()-ROW($AL$313)+1),"")</f>
        <v>0</v>
      </c>
      <c r="AM422">
        <f>IFERROR(SMALL(AM108:AM310,ROW()-ROW($AM$313)+1),"")</f>
        <v>0</v>
      </c>
      <c r="AN422">
        <f>IFERROR(SMALL(AN108:AN310,ROW()-ROW($AN$313)+1),"")</f>
        <v>0</v>
      </c>
      <c r="AO422">
        <f>IFERROR(SMALL(AO108:AO310,ROW()-ROW($AO$313)+1),"")</f>
        <v>0</v>
      </c>
      <c r="AP422">
        <f>IFERROR(SMALL(AP108:AP310,ROW()-ROW($AP$313)+1),"")</f>
        <v>0</v>
      </c>
      <c r="AQ422">
        <f>IFERROR(SMALL(AQ108:AQ310,ROW()-ROW($AQ$313)+1),"")</f>
        <v>0</v>
      </c>
      <c r="AR422">
        <f>IFERROR(SMALL(AR108:AR310,ROW()-ROW($AR$313)+1),"")</f>
        <v>0</v>
      </c>
      <c r="AS422">
        <f>IFERROR(SMALL(AS108:AS310,ROW()-ROW($AS$313)+1),"")</f>
        <v>0</v>
      </c>
      <c r="AT422">
        <f>IFERROR(SMALL(AT108:AT310,ROW()-ROW($AT$313)+1),"")</f>
        <v>0</v>
      </c>
      <c r="AU422">
        <f>IFERROR(SMALL(AU108:AU310,ROW()-ROW($AU$313)+1),"")</f>
        <v>0</v>
      </c>
      <c r="AV422">
        <f>IFERROR(SMALL(AV108:AV310,ROW()-ROW($AV$313)+1),"")</f>
        <v>0</v>
      </c>
      <c r="AW422">
        <f>IFERROR(SMALL(AW108:AW310,ROW()-ROW($AW$313)+1),"")</f>
        <v>0</v>
      </c>
      <c r="AX422">
        <f>IFERROR(SMALL(AX108:AX310,ROW()-ROW($AX$313)+1),"")</f>
        <v>0</v>
      </c>
      <c r="AY422">
        <f>IFERROR(SMALL(AY108:AY310,ROW()-ROW($AY$313)+1),"")</f>
        <v>0</v>
      </c>
      <c r="AZ422">
        <f>IFERROR(SMALL(AZ108:AZ310,ROW()-ROW($AZ$313)+1),"")</f>
        <v>0</v>
      </c>
      <c r="BA422">
        <f>IFERROR(SMALL(BA108:BA310,ROW()-ROW($BA$313)+1),"")</f>
        <v>0</v>
      </c>
      <c r="BB422">
        <f>IFERROR(SMALL(BB108:BB310,ROW()-ROW($BB$313)+1),"")</f>
        <v>0</v>
      </c>
      <c r="BC422">
        <f>IFERROR(SMALL(BC108:BC310,ROW()-ROW($BC$313)+1),"")</f>
        <v>0</v>
      </c>
      <c r="BD422">
        <f>IFERROR(SMALL(BD108:BD310,ROW()-ROW($BD$313)+1),"")</f>
        <v>0</v>
      </c>
      <c r="BE422">
        <f>IFERROR(SMALL(BE108:BE310,ROW()-ROW($BE$313)+1),"")</f>
        <v>0</v>
      </c>
      <c r="BF422">
        <f>IFERROR(SMALL(BF108:BF310,ROW()-ROW($BF$313)+1),"")</f>
        <v>0</v>
      </c>
      <c r="BG422">
        <f>IFERROR(SMALL(BG108:BG310,ROW()-ROW($BG$313)+1),"")</f>
        <v>0</v>
      </c>
      <c r="BH422">
        <f>IFERROR(SMALL(BH108:BH310,ROW()-ROW($BH$313)+1),"")</f>
        <v>0</v>
      </c>
      <c r="BI422">
        <f>IFERROR(SMALL(BI108:BI310,ROW()-ROW($BI$313)+1),"")</f>
        <v>0</v>
      </c>
      <c r="BJ422">
        <f>IFERROR(SMALL(BJ108:BJ310,ROW()-ROW($BJ$313)+1),"")</f>
        <v>0</v>
      </c>
      <c r="BK422">
        <f>IFERROR(SMALL(BK108:BK310,ROW()-ROW($BK$313)+1),"")</f>
        <v>0</v>
      </c>
      <c r="BL422">
        <f>IFERROR(SMALL(BL108:BL310,ROW()-ROW($BL$313)+1),"")</f>
        <v>0</v>
      </c>
      <c r="BM422">
        <f>IFERROR(SMALL(BM108:BM310,ROW()-ROW($BM$313)+1),"")</f>
        <v>0</v>
      </c>
      <c r="BN422">
        <f>IFERROR(SMALL(BN108:BN310,ROW()-ROW($BN$313)+1),"")</f>
        <v>0</v>
      </c>
      <c r="BO422">
        <f>IFERROR(SMALL(BO108:BO310,ROW()-ROW($BO$313)+1),"")</f>
        <v>0</v>
      </c>
      <c r="BP422">
        <f>IFERROR(SMALL(BP108:BP310,ROW()-ROW($BP$313)+1),"")</f>
        <v>0</v>
      </c>
      <c r="BQ422">
        <f>IFERROR(SMALL(BQ108:BQ310,ROW()-ROW($BQ$313)+1),"")</f>
        <v>0</v>
      </c>
      <c r="BR422">
        <f>IFERROR(SMALL(BR108:BR310,ROW()-ROW($BR$313)+1),"")</f>
        <v>0</v>
      </c>
      <c r="BS422">
        <f>IFERROR(SMALL(BS108:BS310,ROW()-ROW($BS$313)+1),"")</f>
        <v>0</v>
      </c>
      <c r="BT422">
        <f>IFERROR(SMALL(BT108:BT310,ROW()-ROW($BT$313)+1),"")</f>
        <v>0</v>
      </c>
      <c r="BU422">
        <f>IFERROR(SMALL(BU108:BU310,ROW()-ROW($BU$313)+1),"")</f>
        <v>0</v>
      </c>
      <c r="BV422">
        <f>IFERROR(SMALL(BV108:BV310,ROW()-ROW($BV$313)+1),"")</f>
        <v>0</v>
      </c>
      <c r="BW422">
        <f>IFERROR(SMALL(BW108:BW310,ROW()-ROW($BW$313)+1),"")</f>
        <v>0</v>
      </c>
      <c r="BX422">
        <f>IFERROR(SMALL(BX108:BX310,ROW()-ROW($BX$313)+1),"")</f>
        <v>0</v>
      </c>
      <c r="BY422">
        <f>IFERROR(SMALL(BY108:BY310,ROW()-ROW($BY$313)+1),"")</f>
        <v>0</v>
      </c>
      <c r="BZ422">
        <f>IFERROR(SMALL(BZ108:BZ310,ROW()-ROW($BZ$313)+1),"")</f>
        <v>0</v>
      </c>
      <c r="CA422">
        <f>IFERROR(SMALL(CA108:CA310,ROW()-ROW($CA$313)+1),"")</f>
        <v>0</v>
      </c>
      <c r="CB422">
        <f>IFERROR(SMALL(CB108:CB310,ROW()-ROW($CB$313)+1),"")</f>
        <v>0</v>
      </c>
      <c r="CC422">
        <f>IFERROR(SMALL(CC108:CC310,ROW()-ROW($CC$313)+1),"")</f>
        <v>0</v>
      </c>
      <c r="CD422">
        <f>IFERROR(SMALL(CD108:CD310,ROW()-ROW($CD$313)+1),"")</f>
        <v>0</v>
      </c>
      <c r="CE422">
        <f>IFERROR(SMALL(CE108:CE310,ROW()-ROW($CE$313)+1),"")</f>
        <v>0</v>
      </c>
      <c r="CF422">
        <f>IFERROR(SMALL(CF108:CF310,ROW()-ROW($CF$313)+1),"")</f>
        <v>0</v>
      </c>
      <c r="CG422">
        <f>IFERROR(SMALL(CG108:CG310,ROW()-ROW($CG$313)+1),"")</f>
        <v>0</v>
      </c>
      <c r="CH422">
        <f>IFERROR(SMALL(CH108:CH310,ROW()-ROW($CH$313)+1),"")</f>
        <v>0</v>
      </c>
      <c r="CI422">
        <f>IFERROR(SMALL(CI108:CI310,ROW()-ROW($CI$313)+1),"")</f>
        <v>0</v>
      </c>
      <c r="CJ422">
        <f>IFERROR(SMALL(CJ108:CJ310,ROW()-ROW($CJ$313)+1),"")</f>
        <v>0</v>
      </c>
      <c r="CK422">
        <f>IFERROR(SMALL(CK108:CK310,ROW()-ROW($CK$313)+1),"")</f>
        <v>0</v>
      </c>
      <c r="CL422">
        <f>IFERROR(SMALL(CL108:CL310,ROW()-ROW($CL$313)+1),"")</f>
        <v>0</v>
      </c>
      <c r="CM422">
        <f>IFERROR(SMALL(CM108:CM310,ROW()-ROW($CM$313)+1),"")</f>
        <v>0</v>
      </c>
      <c r="CN422">
        <f>IFERROR(SMALL(CN108:CN310,ROW()-ROW($CN$313)+1),"")</f>
        <v>0</v>
      </c>
      <c r="CO422">
        <f>IFERROR(SMALL(CO108:CO310,ROW()-ROW($CO$313)+1),"")</f>
        <v>0</v>
      </c>
      <c r="CP422">
        <f>IFERROR(SMALL(CP108:CP310,ROW()-ROW($CP$313)+1),"")</f>
        <v>0</v>
      </c>
      <c r="CQ422">
        <f>IFERROR(SMALL(CQ108:CQ310,ROW()-ROW($CQ$313)+1),"")</f>
        <v>0</v>
      </c>
      <c r="CR422">
        <f>IFERROR(SMALL(CR108:CR310,ROW()-ROW($CR$313)+1),"")</f>
        <v>0</v>
      </c>
      <c r="CS422">
        <f>IFERROR(SMALL(CS108:CS310,ROW()-ROW($CS$313)+1),"")</f>
        <v>0</v>
      </c>
      <c r="CT422">
        <f>IFERROR(SMALL(CT108:CT310,ROW()-ROW($CT$313)+1),"")</f>
        <v>0</v>
      </c>
      <c r="CU422">
        <f>IFERROR(SMALL(CU108:CU310,ROW()-ROW($CU$313)+1),"")</f>
        <v>0</v>
      </c>
      <c r="CV422">
        <f>IFERROR(SMALL(CV108:CV310,ROW()-ROW($CV$313)+1),"")</f>
        <v>0</v>
      </c>
      <c r="CW422">
        <f>IFERROR(SMALL(CW108:CW310,ROW()-ROW($CW$313)+1),"")</f>
        <v>0</v>
      </c>
      <c r="CX422">
        <f>IFERROR(SMALL(CX108:CX310,ROW()-ROW($CX$313)+1),"")</f>
        <v>0</v>
      </c>
      <c r="CY422">
        <f>IFERROR(SMALL(CY108:CY310,ROW()-ROW($CY$313)+1),"")</f>
        <v>0</v>
      </c>
      <c r="CZ422">
        <f>IFERROR(SMALL(CZ108:CZ310,ROW()-ROW($CZ$313)+1),"")</f>
        <v>0</v>
      </c>
      <c r="DA422">
        <f>IFERROR(SMALL(DA108:DA310,ROW()-ROW($DA$313)+1),"")</f>
        <v>0</v>
      </c>
      <c r="DB422">
        <f>IFERROR(SMALL(DB108:DB310,ROW()-ROW($DB$313)+1),"")</f>
        <v>0</v>
      </c>
      <c r="DC422">
        <f>IFERROR(SMALL(DC108:DC310,ROW()-ROW($DC$313)+1),"")</f>
        <v>0</v>
      </c>
      <c r="DD422">
        <f>IFERROR(SMALL(DD108:DD310,ROW()-ROW($DD$313)+1),"")</f>
        <v>0</v>
      </c>
      <c r="DG422">
        <f>IFERROR(SMALL(DG108:DG310,ROW()-ROW($DG$313)+1),"")</f>
        <v>0</v>
      </c>
      <c r="DH422">
        <f>IFERROR(SMALL(DH108:DH310,ROW()-ROW($DH$313)+1),"")</f>
        <v>0</v>
      </c>
      <c r="DI422">
        <f>IFERROR(SMALL(DI108:DI310,ROW()-ROW($DI$313)+1),"")</f>
        <v>0</v>
      </c>
      <c r="DJ422">
        <f>IFERROR(SMALL(DJ108:DJ310,ROW()-ROW($DJ$313)+1),"")</f>
        <v>0</v>
      </c>
      <c r="DK422">
        <f>IFERROR(SMALL(DK108:DK310,ROW()-ROW($DK$313)+1),"")</f>
        <v>0</v>
      </c>
      <c r="DL422">
        <f>IFERROR(SMALL(DL108:DL310,ROW()-ROW($DL$313)+1),"")</f>
        <v>0</v>
      </c>
      <c r="DM422">
        <f>IFERROR(SMALL(DM108:DM310,ROW()-ROW($DM$313)+1),"")</f>
        <v>0</v>
      </c>
      <c r="DN422">
        <f>IFERROR(SMALL(DN108:DN310,ROW()-ROW($DN$313)+1),"")</f>
        <v>0</v>
      </c>
      <c r="DO422">
        <f>IFERROR(SMALL(DO108:DO310,ROW()-ROW($DO$313)+1),"")</f>
        <v>0</v>
      </c>
      <c r="DP422">
        <f>IFERROR(SMALL(DP108:DP310,ROW()-ROW($DP$313)+1),"")</f>
        <v>0</v>
      </c>
      <c r="DQ422">
        <f>IFERROR(SMALL(DQ108:DQ310,ROW()-ROW($DQ$313)+1),"")</f>
        <v>0</v>
      </c>
      <c r="DR422">
        <f>IFERROR(SMALL(DR108:DR310,ROW()-ROW($DR$313)+1),"")</f>
        <v>0</v>
      </c>
      <c r="DS422">
        <f>IFERROR(SMALL(DS108:DS310,ROW()-ROW($DS$313)+1),"")</f>
        <v>0</v>
      </c>
      <c r="DT422">
        <f>IFERROR(SMALL(DT108:DT310,ROW()-ROW($DT$313)+1),"")</f>
        <v>0</v>
      </c>
      <c r="DU422">
        <f>IFERROR(SMALL(DU108:DU310,ROW()-ROW($DU$313)+1),"")</f>
        <v>0</v>
      </c>
      <c r="DV422">
        <f>IFERROR(SMALL(DV108:DV310,ROW()-ROW($DV$313)+1),"")</f>
        <v>0</v>
      </c>
      <c r="DW422">
        <f>IFERROR(SMALL(DW108:DW310,ROW()-ROW($DW$313)+1),"")</f>
        <v>0</v>
      </c>
      <c r="DX422">
        <f>IFERROR(SMALL(DX108:DX310,ROW()-ROW($DX$313)+1),"")</f>
        <v>0</v>
      </c>
      <c r="DY422">
        <f>IFERROR(SMALL(DY108:DY310,ROW()-ROW($DY$313)+1),"")</f>
        <v>0</v>
      </c>
      <c r="DZ422">
        <f>IFERROR(SMALL(DZ108:DZ310,ROW()-ROW($DZ$313)+1),"")</f>
        <v>0</v>
      </c>
      <c r="EA422">
        <f>IFERROR(SMALL(EA108:EA310,ROW()-ROW($EA$313)+1),"")</f>
        <v>0</v>
      </c>
      <c r="EB422">
        <f>IFERROR(SMALL(EB108:EB310,ROW()-ROW($EB$313)+1),"")</f>
        <v>0</v>
      </c>
      <c r="EC422">
        <f>IFERROR(SMALL(EC108:EC310,ROW()-ROW($EC$313)+1),"")</f>
        <v>0</v>
      </c>
      <c r="ED422">
        <f>IFERROR(SMALL(ED108:ED310,ROW()-ROW($ED$313)+1),"")</f>
        <v>0</v>
      </c>
      <c r="EE422">
        <f>IFERROR(SMALL(EE108:EE310,ROW()-ROW($EE$313)+1),"")</f>
        <v>0</v>
      </c>
      <c r="EF422">
        <f>IFERROR(SMALL(EF108:EF310,ROW()-ROW($EF$313)+1),"")</f>
        <v>0</v>
      </c>
      <c r="EG422">
        <f>IFERROR(SMALL(EG108:EG310,ROW()-ROW($EG$313)+1),"")</f>
        <v>0</v>
      </c>
      <c r="EH422">
        <f>IFERROR(SMALL(EH108:EH310,ROW()-ROW($EH$313)+1),"")</f>
        <v>0</v>
      </c>
      <c r="EI422">
        <f>IFERROR(SMALL(EI108:EI310,ROW()-ROW($EI$313)+1),"")</f>
        <v>0</v>
      </c>
      <c r="EJ422">
        <f>IFERROR(SMALL(EJ108:EJ310,ROW()-ROW($EJ$313)+1),"")</f>
        <v>0</v>
      </c>
      <c r="EK422">
        <f>IFERROR(SMALL(EK108:EK310,ROW()-ROW($EK$313)+1),"")</f>
        <v>0</v>
      </c>
      <c r="EL422">
        <f>IFERROR(SMALL(EL108:EL310,ROW()-ROW($EL$313)+1),"")</f>
        <v>0</v>
      </c>
      <c r="EM422">
        <f>IFERROR(SMALL(EM108:EM310,ROW()-ROW($EM$313)+1),"")</f>
        <v>0</v>
      </c>
      <c r="EN422">
        <f>IFERROR(SMALL(EN108:EN310,ROW()-ROW($EN$313)+1),"")</f>
        <v>0</v>
      </c>
      <c r="EO422">
        <f>IFERROR(SMALL(EO108:EO310,ROW()-ROW($EO$313)+1),"")</f>
        <v>0</v>
      </c>
      <c r="EP422">
        <f>IFERROR(SMALL(EP108:EP310,ROW()-ROW($EP$313)+1),"")</f>
        <v>0</v>
      </c>
      <c r="EQ422">
        <f>IFERROR(SMALL(EQ108:EQ310,ROW()-ROW($EQ$313)+1),"")</f>
        <v>0</v>
      </c>
      <c r="ER422">
        <f>IFERROR(SMALL(ER108:ER310,ROW()-ROW($ER$313)+1),"")</f>
        <v>0</v>
      </c>
      <c r="ES422">
        <f>IFERROR(SMALL(ES108:ES310,ROW()-ROW($ES$313)+1),"")</f>
        <v>0</v>
      </c>
      <c r="ET422">
        <f>IFERROR(SMALL(ET108:ET310,ROW()-ROW($ET$313)+1),"")</f>
        <v>0</v>
      </c>
      <c r="EU422">
        <f>IFERROR(SMALL(EU108:EU310,ROW()-ROW($EU$313)+1),"")</f>
        <v>0</v>
      </c>
      <c r="EV422">
        <f>IFERROR(SMALL(EV108:EV310,ROW()-ROW($EV$313)+1),"")</f>
        <v>0</v>
      </c>
      <c r="EW422">
        <f>IFERROR(SMALL(EW108:EW310,ROW()-ROW($EW$313)+1),"")</f>
        <v>0</v>
      </c>
      <c r="EX422">
        <f>IFERROR(SMALL(EX108:EX310,ROW()-ROW($EX$313)+1),"")</f>
        <v>0</v>
      </c>
      <c r="EY422">
        <f>IFERROR(SMALL(EY108:EY310,ROW()-ROW($EY$313)+1),"")</f>
        <v>0</v>
      </c>
      <c r="EZ422">
        <f>IFERROR(SMALL(EZ108:EZ310,ROW()-ROW($EZ$313)+1),"")</f>
        <v>0</v>
      </c>
      <c r="FA422">
        <f>IFERROR(SMALL(FA108:FA310,ROW()-ROW($FA$313)+1),"")</f>
        <v>0</v>
      </c>
      <c r="FB422">
        <f>IFERROR(SMALL(FB108:FB310,ROW()-ROW($FB$313)+1),"")</f>
        <v>0</v>
      </c>
      <c r="FC422">
        <f>IFERROR(SMALL(FC108:FC310,ROW()-ROW($FC$313)+1),"")</f>
        <v>0</v>
      </c>
      <c r="FD422">
        <f>IFERROR(SMALL(FD108:FD310,ROW()-ROW($FD$313)+1),"")</f>
        <v>0</v>
      </c>
      <c r="FE422">
        <f>IFERROR(SMALL(FE108:FE310,ROW()-ROW($FE$313)+1),"")</f>
        <v>0</v>
      </c>
      <c r="FF422">
        <f>IFERROR(SMALL(FF108:FF310,ROW()-ROW($FF$313)+1),"")</f>
        <v>0</v>
      </c>
      <c r="FG422">
        <f>IFERROR(SMALL(FG108:FG310,ROW()-ROW($FG$313)+1),"")</f>
        <v>0</v>
      </c>
      <c r="FH422">
        <f>IFERROR(SMALL(FH108:FH310,ROW()-ROW($FH$313)+1),"")</f>
        <v>0</v>
      </c>
      <c r="FI422">
        <f>IFERROR(SMALL(FI108:FI310,ROW()-ROW($FI$313)+1),"")</f>
        <v>0</v>
      </c>
      <c r="FJ422">
        <f>IFERROR(SMALL(FJ108:FJ310,ROW()-ROW($FJ$313)+1),"")</f>
        <v>0</v>
      </c>
      <c r="FK422">
        <f>IFERROR(SMALL(FK108:FK310,ROW()-ROW($FK$313)+1),"")</f>
        <v>0</v>
      </c>
      <c r="FL422">
        <f>IFERROR(SMALL(FL108:FL310,ROW()-ROW($FL$313)+1),"")</f>
        <v>0</v>
      </c>
      <c r="FM422">
        <f>IFERROR(SMALL(FM108:FM310,ROW()-ROW($FM$313)+1),"")</f>
        <v>0</v>
      </c>
      <c r="FN422">
        <f>IFERROR(SMALL(FN108:FN310,ROW()-ROW($FN$313)+1),"")</f>
        <v>0</v>
      </c>
      <c r="FO422">
        <f>IFERROR(SMALL(FO108:FO310,ROW()-ROW($FO$313)+1),"")</f>
        <v>0</v>
      </c>
      <c r="FP422">
        <f>IFERROR(SMALL(FP108:FP310,ROW()-ROW($FP$313)+1),"")</f>
        <v>0</v>
      </c>
      <c r="FQ422">
        <f>IFERROR(SMALL(FQ108:FQ310,ROW()-ROW($FQ$313)+1),"")</f>
        <v>0</v>
      </c>
      <c r="FR422">
        <f>IFERROR(SMALL(FR108:FR310,ROW()-ROW($FR$313)+1),"")</f>
        <v>0</v>
      </c>
      <c r="FS422">
        <f>IFERROR(SMALL(FS108:FS310,ROW()-ROW($FS$313)+1),"")</f>
        <v>0</v>
      </c>
      <c r="FT422">
        <f>IFERROR(SMALL(FT108:FT310,ROW()-ROW($FT$313)+1),"")</f>
        <v>0</v>
      </c>
      <c r="FU422">
        <f>IFERROR(SMALL(FU108:FU310,ROW()-ROW($FU$313)+1),"")</f>
        <v>0</v>
      </c>
      <c r="FV422">
        <f>IFERROR(SMALL(FV108:FV310,ROW()-ROW($FV$313)+1),"")</f>
        <v>0</v>
      </c>
      <c r="FW422">
        <f>IFERROR(SMALL(FW108:FW310,ROW()-ROW($FW$313)+1),"")</f>
        <v>0</v>
      </c>
      <c r="FX422">
        <f>IFERROR(SMALL(FX108:FX310,ROW()-ROW($FX$313)+1),"")</f>
        <v>0</v>
      </c>
      <c r="FY422">
        <f>IFERROR(SMALL(FY108:FY310,ROW()-ROW($FY$313)+1),"")</f>
        <v>0</v>
      </c>
      <c r="FZ422">
        <f>IFERROR(SMALL(FZ108:FZ310,ROW()-ROW($FZ$313)+1),"")</f>
        <v>0</v>
      </c>
      <c r="GA422">
        <f>IFERROR(SMALL(GA108:GA310,ROW()-ROW($GA$313)+1),"")</f>
        <v>0</v>
      </c>
      <c r="GB422">
        <f>IFERROR(SMALL(GB108:GB310,ROW()-ROW($GB$313)+1),"")</f>
        <v>0</v>
      </c>
      <c r="GC422">
        <f>IFERROR(SMALL(GC108:GC310,ROW()-ROW($GC$313)+1),"")</f>
        <v>0</v>
      </c>
      <c r="GD422">
        <f>IFERROR(SMALL(GD108:GD310,ROW()-ROW($GD$313)+1),"")</f>
        <v>0</v>
      </c>
      <c r="GE422">
        <f>IFERROR(SMALL(GE108:GE310,ROW()-ROW($GE$313)+1),"")</f>
        <v>0</v>
      </c>
      <c r="GF422">
        <f>IFERROR(SMALL(GF108:GF310,ROW()-ROW($GF$313)+1),"")</f>
        <v>0</v>
      </c>
      <c r="GG422">
        <f>IFERROR(SMALL(GG108:GG310,ROW()-ROW($GG$313)+1),"")</f>
        <v>0</v>
      </c>
      <c r="GH422">
        <f>IFERROR(SMALL(GH108:GH310,ROW()-ROW($GH$313)+1),"")</f>
        <v>0</v>
      </c>
      <c r="GI422">
        <f>IFERROR(SMALL(GI108:GI310,ROW()-ROW($GI$313)+1),"")</f>
        <v>0</v>
      </c>
      <c r="GJ422">
        <f>IFERROR(SMALL(GJ108:GJ310,ROW()-ROW($GJ$313)+1),"")</f>
        <v>0</v>
      </c>
      <c r="GK422">
        <f>IFERROR(SMALL(GK108:GK310,ROW()-ROW($GK$313)+1),"")</f>
        <v>0</v>
      </c>
      <c r="GL422">
        <f>IFERROR(SMALL(GL108:GL310,ROW()-ROW($GL$313)+1),"")</f>
        <v>0</v>
      </c>
      <c r="GM422">
        <f>IFERROR(SMALL(GM108:GM310,ROW()-ROW($GM$313)+1),"")</f>
        <v>0</v>
      </c>
      <c r="GN422">
        <f>IFERROR(SMALL(GN108:GN310,ROW()-ROW($GN$313)+1),"")</f>
        <v>0</v>
      </c>
      <c r="GO422">
        <f>IFERROR(SMALL(GO108:GO310,ROW()-ROW($GO$313)+1),"")</f>
        <v>0</v>
      </c>
      <c r="GP422">
        <f>IFERROR(SMALL(GP108:GP310,ROW()-ROW($GP$313)+1),"")</f>
        <v>0</v>
      </c>
      <c r="GQ422">
        <f>IFERROR(SMALL(GQ108:GQ310,ROW()-ROW($GQ$313)+1),"")</f>
        <v>0</v>
      </c>
      <c r="GR422">
        <f>IFERROR(SMALL(GR108:GR310,ROW()-ROW($GR$313)+1),"")</f>
        <v>0</v>
      </c>
      <c r="GS422">
        <f>IFERROR(SMALL(GS108:GS310,ROW()-ROW($GS$313)+1),"")</f>
        <v>0</v>
      </c>
      <c r="GT422">
        <f>IFERROR(SMALL(GT108:GT310,ROW()-ROW($GT$313)+1),"")</f>
        <v>0</v>
      </c>
      <c r="GU422">
        <f>IFERROR(SMALL(GU108:GU310,ROW()-ROW($GU$313)+1),"")</f>
        <v>0</v>
      </c>
      <c r="GV422">
        <f>IFERROR(SMALL(GV108:GV310,ROW()-ROW($GV$313)+1),"")</f>
        <v>0</v>
      </c>
      <c r="GW422">
        <f>IFERROR(SMALL(GW108:GW310,ROW()-ROW($GW$313)+1),"")</f>
        <v>0</v>
      </c>
      <c r="GX422">
        <f>IFERROR(SMALL(GX108:GX310,ROW()-ROW($GX$313)+1),"")</f>
        <v>0</v>
      </c>
      <c r="GY422">
        <f>IFERROR(SMALL(GY108:GY310,ROW()-ROW($GY$313)+1),"")</f>
        <v>0</v>
      </c>
      <c r="GZ422">
        <f>IFERROR(SMALL(GZ108:GZ310,ROW()-ROW($GZ$313)+1),"")</f>
        <v>0</v>
      </c>
      <c r="HA422">
        <f>IFERROR(SMALL(HA108:HA310,ROW()-ROW($HA$313)+1),"")</f>
        <v>0</v>
      </c>
      <c r="HB422">
        <f>IFERROR(SMALL(HB108:HB310,ROW()-ROW($HB$313)+1),"")</f>
        <v>0</v>
      </c>
      <c r="HC422">
        <f>IFERROR(SMALL(HC108:HC310,ROW()-ROW($HC$313)+1),"")</f>
        <v>0</v>
      </c>
      <c r="HD422">
        <f>IFERROR(SMALL(HD108:HD310,ROW()-ROW($HD$313)+1),"")</f>
        <v>0</v>
      </c>
      <c r="HE422">
        <f>IFERROR(SMALL(HE108:HE310,ROW()-ROW($HE$313)+1),"")</f>
        <v>0</v>
      </c>
      <c r="HF422">
        <f>IFERROR(SMALL(HF108:HF310,ROW()-ROW($HF$313)+1),"")</f>
        <v>0</v>
      </c>
    </row>
    <row r="423" spans="5:214">
      <c r="E423">
        <f>IFERROR(SMALL(E108:E310,ROW()-ROW($E$313)+1),"")</f>
        <v>0</v>
      </c>
      <c r="F423">
        <f>IFERROR(SMALL(F108:F310,ROW()-ROW($F$313)+1),"")</f>
        <v>0</v>
      </c>
      <c r="G423">
        <f>IFERROR(SMALL(G108:G310,ROW()-ROW($G$313)+1),"")</f>
        <v>0</v>
      </c>
      <c r="H423">
        <f>IFERROR(SMALL(H108:H310,ROW()-ROW($H$313)+1),"")</f>
        <v>0</v>
      </c>
      <c r="I423">
        <f>IFERROR(SMALL(I108:I310,ROW()-ROW($I$313)+1),"")</f>
        <v>0</v>
      </c>
      <c r="J423">
        <f>IFERROR(SMALL(J108:J310,ROW()-ROW($J$313)+1),"")</f>
        <v>0</v>
      </c>
      <c r="K423">
        <f>IFERROR(SMALL(K108:K310,ROW()-ROW($K$313)+1),"")</f>
        <v>0</v>
      </c>
      <c r="L423">
        <f>IFERROR(SMALL(L108:L310,ROW()-ROW($L$313)+1),"")</f>
        <v>0</v>
      </c>
      <c r="M423">
        <f>IFERROR(SMALL(M108:M310,ROW()-ROW($M$313)+1),"")</f>
        <v>0</v>
      </c>
      <c r="N423">
        <f>IFERROR(SMALL(N108:N310,ROW()-ROW($N$313)+1),"")</f>
        <v>0</v>
      </c>
      <c r="O423">
        <f>IFERROR(SMALL(O108:O310,ROW()-ROW($O$313)+1),"")</f>
        <v>0</v>
      </c>
      <c r="P423">
        <f>IFERROR(SMALL(P108:P310,ROW()-ROW($P$313)+1),"")</f>
        <v>0</v>
      </c>
      <c r="Q423">
        <f>IFERROR(SMALL(Q108:Q310,ROW()-ROW($Q$313)+1),"")</f>
        <v>0</v>
      </c>
      <c r="R423">
        <f>IFERROR(SMALL(R108:R310,ROW()-ROW($R$313)+1),"")</f>
        <v>0</v>
      </c>
      <c r="S423">
        <f>IFERROR(SMALL(S108:S310,ROW()-ROW($S$313)+1),"")</f>
        <v>0</v>
      </c>
      <c r="T423">
        <f>IFERROR(SMALL(T108:T310,ROW()-ROW($T$313)+1),"")</f>
        <v>0</v>
      </c>
      <c r="U423">
        <f>IFERROR(SMALL(U108:U310,ROW()-ROW($U$313)+1),"")</f>
        <v>0</v>
      </c>
      <c r="V423">
        <f>IFERROR(SMALL(V108:V310,ROW()-ROW($V$313)+1),"")</f>
        <v>0</v>
      </c>
      <c r="W423">
        <f>IFERROR(SMALL(W108:W310,ROW()-ROW($W$313)+1),"")</f>
        <v>0</v>
      </c>
      <c r="X423">
        <f>IFERROR(SMALL(X108:X310,ROW()-ROW($X$313)+1),"")</f>
        <v>0</v>
      </c>
      <c r="Y423">
        <f>IFERROR(SMALL(Y108:Y310,ROW()-ROW($Y$313)+1),"")</f>
        <v>0</v>
      </c>
      <c r="Z423">
        <f>IFERROR(SMALL(Z108:Z310,ROW()-ROW($Z$313)+1),"")</f>
        <v>0</v>
      </c>
      <c r="AA423">
        <f>IFERROR(SMALL(AA108:AA310,ROW()-ROW($AA$313)+1),"")</f>
        <v>0</v>
      </c>
      <c r="AB423">
        <f>IFERROR(SMALL(AB108:AB310,ROW()-ROW($AB$313)+1),"")</f>
        <v>0</v>
      </c>
      <c r="AC423">
        <f>IFERROR(SMALL(AC108:AC310,ROW()-ROW($AC$313)+1),"")</f>
        <v>0</v>
      </c>
      <c r="AD423">
        <f>IFERROR(SMALL(AD108:AD310,ROW()-ROW($AD$313)+1),"")</f>
        <v>0</v>
      </c>
      <c r="AE423">
        <f>IFERROR(SMALL(AE108:AE310,ROW()-ROW($AE$313)+1),"")</f>
        <v>0</v>
      </c>
      <c r="AF423">
        <f>IFERROR(SMALL(AF108:AF310,ROW()-ROW($AF$313)+1),"")</f>
        <v>0</v>
      </c>
      <c r="AG423">
        <f>IFERROR(SMALL(AG108:AG310,ROW()-ROW($AG$313)+1),"")</f>
        <v>0</v>
      </c>
      <c r="AH423">
        <f>IFERROR(SMALL(AH108:AH310,ROW()-ROW($AH$313)+1),"")</f>
        <v>0</v>
      </c>
      <c r="AI423">
        <f>IFERROR(SMALL(AI108:AI310,ROW()-ROW($AI$313)+1),"")</f>
        <v>0</v>
      </c>
      <c r="AJ423">
        <f>IFERROR(SMALL(AJ108:AJ310,ROW()-ROW($AJ$313)+1),"")</f>
        <v>0</v>
      </c>
      <c r="AK423">
        <f>IFERROR(SMALL(AK108:AK310,ROW()-ROW($AK$313)+1),"")</f>
        <v>0</v>
      </c>
      <c r="AL423">
        <f>IFERROR(SMALL(AL108:AL310,ROW()-ROW($AL$313)+1),"")</f>
        <v>0</v>
      </c>
      <c r="AM423">
        <f>IFERROR(SMALL(AM108:AM310,ROW()-ROW($AM$313)+1),"")</f>
        <v>0</v>
      </c>
      <c r="AN423">
        <f>IFERROR(SMALL(AN108:AN310,ROW()-ROW($AN$313)+1),"")</f>
        <v>0</v>
      </c>
      <c r="AO423">
        <f>IFERROR(SMALL(AO108:AO310,ROW()-ROW($AO$313)+1),"")</f>
        <v>0</v>
      </c>
      <c r="AP423">
        <f>IFERROR(SMALL(AP108:AP310,ROW()-ROW($AP$313)+1),"")</f>
        <v>0</v>
      </c>
      <c r="AQ423">
        <f>IFERROR(SMALL(AQ108:AQ310,ROW()-ROW($AQ$313)+1),"")</f>
        <v>0</v>
      </c>
      <c r="AR423">
        <f>IFERROR(SMALL(AR108:AR310,ROW()-ROW($AR$313)+1),"")</f>
        <v>0</v>
      </c>
      <c r="AS423">
        <f>IFERROR(SMALL(AS108:AS310,ROW()-ROW($AS$313)+1),"")</f>
        <v>0</v>
      </c>
      <c r="AT423">
        <f>IFERROR(SMALL(AT108:AT310,ROW()-ROW($AT$313)+1),"")</f>
        <v>0</v>
      </c>
      <c r="AU423">
        <f>IFERROR(SMALL(AU108:AU310,ROW()-ROW($AU$313)+1),"")</f>
        <v>0</v>
      </c>
      <c r="AV423">
        <f>IFERROR(SMALL(AV108:AV310,ROW()-ROW($AV$313)+1),"")</f>
        <v>0</v>
      </c>
      <c r="AW423">
        <f>IFERROR(SMALL(AW108:AW310,ROW()-ROW($AW$313)+1),"")</f>
        <v>0</v>
      </c>
      <c r="AX423">
        <f>IFERROR(SMALL(AX108:AX310,ROW()-ROW($AX$313)+1),"")</f>
        <v>0</v>
      </c>
      <c r="AY423">
        <f>IFERROR(SMALL(AY108:AY310,ROW()-ROW($AY$313)+1),"")</f>
        <v>0</v>
      </c>
      <c r="AZ423">
        <f>IFERROR(SMALL(AZ108:AZ310,ROW()-ROW($AZ$313)+1),"")</f>
        <v>0</v>
      </c>
      <c r="BA423">
        <f>IFERROR(SMALL(BA108:BA310,ROW()-ROW($BA$313)+1),"")</f>
        <v>0</v>
      </c>
      <c r="BB423">
        <f>IFERROR(SMALL(BB108:BB310,ROW()-ROW($BB$313)+1),"")</f>
        <v>0</v>
      </c>
      <c r="BC423">
        <f>IFERROR(SMALL(BC108:BC310,ROW()-ROW($BC$313)+1),"")</f>
        <v>0</v>
      </c>
      <c r="BD423">
        <f>IFERROR(SMALL(BD108:BD310,ROW()-ROW($BD$313)+1),"")</f>
        <v>0</v>
      </c>
      <c r="BE423">
        <f>IFERROR(SMALL(BE108:BE310,ROW()-ROW($BE$313)+1),"")</f>
        <v>0</v>
      </c>
      <c r="BF423">
        <f>IFERROR(SMALL(BF108:BF310,ROW()-ROW($BF$313)+1),"")</f>
        <v>0</v>
      </c>
      <c r="BG423">
        <f>IFERROR(SMALL(BG108:BG310,ROW()-ROW($BG$313)+1),"")</f>
        <v>0</v>
      </c>
      <c r="BH423">
        <f>IFERROR(SMALL(BH108:BH310,ROW()-ROW($BH$313)+1),"")</f>
        <v>0</v>
      </c>
      <c r="BI423">
        <f>IFERROR(SMALL(BI108:BI310,ROW()-ROW($BI$313)+1),"")</f>
        <v>0</v>
      </c>
      <c r="BJ423">
        <f>IFERROR(SMALL(BJ108:BJ310,ROW()-ROW($BJ$313)+1),"")</f>
        <v>0</v>
      </c>
      <c r="BK423">
        <f>IFERROR(SMALL(BK108:BK310,ROW()-ROW($BK$313)+1),"")</f>
        <v>0</v>
      </c>
      <c r="BL423">
        <f>IFERROR(SMALL(BL108:BL310,ROW()-ROW($BL$313)+1),"")</f>
        <v>0</v>
      </c>
      <c r="BM423">
        <f>IFERROR(SMALL(BM108:BM310,ROW()-ROW($BM$313)+1),"")</f>
        <v>0</v>
      </c>
      <c r="BN423">
        <f>IFERROR(SMALL(BN108:BN310,ROW()-ROW($BN$313)+1),"")</f>
        <v>0</v>
      </c>
      <c r="BO423">
        <f>IFERROR(SMALL(BO108:BO310,ROW()-ROW($BO$313)+1),"")</f>
        <v>0</v>
      </c>
      <c r="BP423">
        <f>IFERROR(SMALL(BP108:BP310,ROW()-ROW($BP$313)+1),"")</f>
        <v>0</v>
      </c>
      <c r="BQ423">
        <f>IFERROR(SMALL(BQ108:BQ310,ROW()-ROW($BQ$313)+1),"")</f>
        <v>0</v>
      </c>
      <c r="BR423">
        <f>IFERROR(SMALL(BR108:BR310,ROW()-ROW($BR$313)+1),"")</f>
        <v>0</v>
      </c>
      <c r="BS423">
        <f>IFERROR(SMALL(BS108:BS310,ROW()-ROW($BS$313)+1),"")</f>
        <v>0</v>
      </c>
      <c r="BT423">
        <f>IFERROR(SMALL(BT108:BT310,ROW()-ROW($BT$313)+1),"")</f>
        <v>0</v>
      </c>
      <c r="BU423">
        <f>IFERROR(SMALL(BU108:BU310,ROW()-ROW($BU$313)+1),"")</f>
        <v>0</v>
      </c>
      <c r="BV423">
        <f>IFERROR(SMALL(BV108:BV310,ROW()-ROW($BV$313)+1),"")</f>
        <v>0</v>
      </c>
      <c r="BW423">
        <f>IFERROR(SMALL(BW108:BW310,ROW()-ROW($BW$313)+1),"")</f>
        <v>0</v>
      </c>
      <c r="BX423">
        <f>IFERROR(SMALL(BX108:BX310,ROW()-ROW($BX$313)+1),"")</f>
        <v>0</v>
      </c>
      <c r="BY423">
        <f>IFERROR(SMALL(BY108:BY310,ROW()-ROW($BY$313)+1),"")</f>
        <v>0</v>
      </c>
      <c r="BZ423">
        <f>IFERROR(SMALL(BZ108:BZ310,ROW()-ROW($BZ$313)+1),"")</f>
        <v>0</v>
      </c>
      <c r="CA423">
        <f>IFERROR(SMALL(CA108:CA310,ROW()-ROW($CA$313)+1),"")</f>
        <v>0</v>
      </c>
      <c r="CB423">
        <f>IFERROR(SMALL(CB108:CB310,ROW()-ROW($CB$313)+1),"")</f>
        <v>0</v>
      </c>
      <c r="CC423">
        <f>IFERROR(SMALL(CC108:CC310,ROW()-ROW($CC$313)+1),"")</f>
        <v>0</v>
      </c>
      <c r="CD423">
        <f>IFERROR(SMALL(CD108:CD310,ROW()-ROW($CD$313)+1),"")</f>
        <v>0</v>
      </c>
      <c r="CE423">
        <f>IFERROR(SMALL(CE108:CE310,ROW()-ROW($CE$313)+1),"")</f>
        <v>0</v>
      </c>
      <c r="CF423">
        <f>IFERROR(SMALL(CF108:CF310,ROW()-ROW($CF$313)+1),"")</f>
        <v>0</v>
      </c>
      <c r="CG423">
        <f>IFERROR(SMALL(CG108:CG310,ROW()-ROW($CG$313)+1),"")</f>
        <v>0</v>
      </c>
      <c r="CH423">
        <f>IFERROR(SMALL(CH108:CH310,ROW()-ROW($CH$313)+1),"")</f>
        <v>0</v>
      </c>
      <c r="CI423">
        <f>IFERROR(SMALL(CI108:CI310,ROW()-ROW($CI$313)+1),"")</f>
        <v>0</v>
      </c>
      <c r="CJ423">
        <f>IFERROR(SMALL(CJ108:CJ310,ROW()-ROW($CJ$313)+1),"")</f>
        <v>0</v>
      </c>
      <c r="CK423">
        <f>IFERROR(SMALL(CK108:CK310,ROW()-ROW($CK$313)+1),"")</f>
        <v>0</v>
      </c>
      <c r="CL423">
        <f>IFERROR(SMALL(CL108:CL310,ROW()-ROW($CL$313)+1),"")</f>
        <v>0</v>
      </c>
      <c r="CM423">
        <f>IFERROR(SMALL(CM108:CM310,ROW()-ROW($CM$313)+1),"")</f>
        <v>0</v>
      </c>
      <c r="CN423">
        <f>IFERROR(SMALL(CN108:CN310,ROW()-ROW($CN$313)+1),"")</f>
        <v>0</v>
      </c>
      <c r="CO423">
        <f>IFERROR(SMALL(CO108:CO310,ROW()-ROW($CO$313)+1),"")</f>
        <v>0</v>
      </c>
      <c r="CP423">
        <f>IFERROR(SMALL(CP108:CP310,ROW()-ROW($CP$313)+1),"")</f>
        <v>0</v>
      </c>
      <c r="CQ423">
        <f>IFERROR(SMALL(CQ108:CQ310,ROW()-ROW($CQ$313)+1),"")</f>
        <v>0</v>
      </c>
      <c r="CR423">
        <f>IFERROR(SMALL(CR108:CR310,ROW()-ROW($CR$313)+1),"")</f>
        <v>0</v>
      </c>
      <c r="CS423">
        <f>IFERROR(SMALL(CS108:CS310,ROW()-ROW($CS$313)+1),"")</f>
        <v>0</v>
      </c>
      <c r="CT423">
        <f>IFERROR(SMALL(CT108:CT310,ROW()-ROW($CT$313)+1),"")</f>
        <v>0</v>
      </c>
      <c r="CU423">
        <f>IFERROR(SMALL(CU108:CU310,ROW()-ROW($CU$313)+1),"")</f>
        <v>0</v>
      </c>
      <c r="CV423">
        <f>IFERROR(SMALL(CV108:CV310,ROW()-ROW($CV$313)+1),"")</f>
        <v>0</v>
      </c>
      <c r="CW423">
        <f>IFERROR(SMALL(CW108:CW310,ROW()-ROW($CW$313)+1),"")</f>
        <v>0</v>
      </c>
      <c r="CX423">
        <f>IFERROR(SMALL(CX108:CX310,ROW()-ROW($CX$313)+1),"")</f>
        <v>0</v>
      </c>
      <c r="CY423">
        <f>IFERROR(SMALL(CY108:CY310,ROW()-ROW($CY$313)+1),"")</f>
        <v>0</v>
      </c>
      <c r="CZ423">
        <f>IFERROR(SMALL(CZ108:CZ310,ROW()-ROW($CZ$313)+1),"")</f>
        <v>0</v>
      </c>
      <c r="DA423">
        <f>IFERROR(SMALL(DA108:DA310,ROW()-ROW($DA$313)+1),"")</f>
        <v>0</v>
      </c>
      <c r="DB423">
        <f>IFERROR(SMALL(DB108:DB310,ROW()-ROW($DB$313)+1),"")</f>
        <v>0</v>
      </c>
      <c r="DC423">
        <f>IFERROR(SMALL(DC108:DC310,ROW()-ROW($DC$313)+1),"")</f>
        <v>0</v>
      </c>
      <c r="DD423">
        <f>IFERROR(SMALL(DD108:DD310,ROW()-ROW($DD$313)+1),"")</f>
        <v>0</v>
      </c>
      <c r="DG423">
        <f>IFERROR(SMALL(DG108:DG310,ROW()-ROW($DG$313)+1),"")</f>
        <v>0</v>
      </c>
      <c r="DH423">
        <f>IFERROR(SMALL(DH108:DH310,ROW()-ROW($DH$313)+1),"")</f>
        <v>0</v>
      </c>
      <c r="DI423">
        <f>IFERROR(SMALL(DI108:DI310,ROW()-ROW($DI$313)+1),"")</f>
        <v>0</v>
      </c>
      <c r="DJ423">
        <f>IFERROR(SMALL(DJ108:DJ310,ROW()-ROW($DJ$313)+1),"")</f>
        <v>0</v>
      </c>
      <c r="DK423">
        <f>IFERROR(SMALL(DK108:DK310,ROW()-ROW($DK$313)+1),"")</f>
        <v>0</v>
      </c>
      <c r="DL423">
        <f>IFERROR(SMALL(DL108:DL310,ROW()-ROW($DL$313)+1),"")</f>
        <v>0</v>
      </c>
      <c r="DM423">
        <f>IFERROR(SMALL(DM108:DM310,ROW()-ROW($DM$313)+1),"")</f>
        <v>0</v>
      </c>
      <c r="DN423">
        <f>IFERROR(SMALL(DN108:DN310,ROW()-ROW($DN$313)+1),"")</f>
        <v>0</v>
      </c>
      <c r="DO423">
        <f>IFERROR(SMALL(DO108:DO310,ROW()-ROW($DO$313)+1),"")</f>
        <v>0</v>
      </c>
      <c r="DP423">
        <f>IFERROR(SMALL(DP108:DP310,ROW()-ROW($DP$313)+1),"")</f>
        <v>0</v>
      </c>
      <c r="DQ423">
        <f>IFERROR(SMALL(DQ108:DQ310,ROW()-ROW($DQ$313)+1),"")</f>
        <v>0</v>
      </c>
      <c r="DR423">
        <f>IFERROR(SMALL(DR108:DR310,ROW()-ROW($DR$313)+1),"")</f>
        <v>0</v>
      </c>
      <c r="DS423">
        <f>IFERROR(SMALL(DS108:DS310,ROW()-ROW($DS$313)+1),"")</f>
        <v>0</v>
      </c>
      <c r="DT423">
        <f>IFERROR(SMALL(DT108:DT310,ROW()-ROW($DT$313)+1),"")</f>
        <v>0</v>
      </c>
      <c r="DU423">
        <f>IFERROR(SMALL(DU108:DU310,ROW()-ROW($DU$313)+1),"")</f>
        <v>0</v>
      </c>
      <c r="DV423">
        <f>IFERROR(SMALL(DV108:DV310,ROW()-ROW($DV$313)+1),"")</f>
        <v>0</v>
      </c>
      <c r="DW423">
        <f>IFERROR(SMALL(DW108:DW310,ROW()-ROW($DW$313)+1),"")</f>
        <v>0</v>
      </c>
      <c r="DX423">
        <f>IFERROR(SMALL(DX108:DX310,ROW()-ROW($DX$313)+1),"")</f>
        <v>0</v>
      </c>
      <c r="DY423">
        <f>IFERROR(SMALL(DY108:DY310,ROW()-ROW($DY$313)+1),"")</f>
        <v>0</v>
      </c>
      <c r="DZ423">
        <f>IFERROR(SMALL(DZ108:DZ310,ROW()-ROW($DZ$313)+1),"")</f>
        <v>0</v>
      </c>
      <c r="EA423">
        <f>IFERROR(SMALL(EA108:EA310,ROW()-ROW($EA$313)+1),"")</f>
        <v>0</v>
      </c>
      <c r="EB423">
        <f>IFERROR(SMALL(EB108:EB310,ROW()-ROW($EB$313)+1),"")</f>
        <v>0</v>
      </c>
      <c r="EC423">
        <f>IFERROR(SMALL(EC108:EC310,ROW()-ROW($EC$313)+1),"")</f>
        <v>0</v>
      </c>
      <c r="ED423">
        <f>IFERROR(SMALL(ED108:ED310,ROW()-ROW($ED$313)+1),"")</f>
        <v>0</v>
      </c>
      <c r="EE423">
        <f>IFERROR(SMALL(EE108:EE310,ROW()-ROW($EE$313)+1),"")</f>
        <v>0</v>
      </c>
      <c r="EF423">
        <f>IFERROR(SMALL(EF108:EF310,ROW()-ROW($EF$313)+1),"")</f>
        <v>0</v>
      </c>
      <c r="EG423">
        <f>IFERROR(SMALL(EG108:EG310,ROW()-ROW($EG$313)+1),"")</f>
        <v>0</v>
      </c>
      <c r="EH423">
        <f>IFERROR(SMALL(EH108:EH310,ROW()-ROW($EH$313)+1),"")</f>
        <v>0</v>
      </c>
      <c r="EI423">
        <f>IFERROR(SMALL(EI108:EI310,ROW()-ROW($EI$313)+1),"")</f>
        <v>0</v>
      </c>
      <c r="EJ423">
        <f>IFERROR(SMALL(EJ108:EJ310,ROW()-ROW($EJ$313)+1),"")</f>
        <v>0</v>
      </c>
      <c r="EK423">
        <f>IFERROR(SMALL(EK108:EK310,ROW()-ROW($EK$313)+1),"")</f>
        <v>0</v>
      </c>
      <c r="EL423">
        <f>IFERROR(SMALL(EL108:EL310,ROW()-ROW($EL$313)+1),"")</f>
        <v>0</v>
      </c>
      <c r="EM423">
        <f>IFERROR(SMALL(EM108:EM310,ROW()-ROW($EM$313)+1),"")</f>
        <v>0</v>
      </c>
      <c r="EN423">
        <f>IFERROR(SMALL(EN108:EN310,ROW()-ROW($EN$313)+1),"")</f>
        <v>0</v>
      </c>
      <c r="EO423">
        <f>IFERROR(SMALL(EO108:EO310,ROW()-ROW($EO$313)+1),"")</f>
        <v>0</v>
      </c>
      <c r="EP423">
        <f>IFERROR(SMALL(EP108:EP310,ROW()-ROW($EP$313)+1),"")</f>
        <v>0</v>
      </c>
      <c r="EQ423">
        <f>IFERROR(SMALL(EQ108:EQ310,ROW()-ROW($EQ$313)+1),"")</f>
        <v>0</v>
      </c>
      <c r="ER423">
        <f>IFERROR(SMALL(ER108:ER310,ROW()-ROW($ER$313)+1),"")</f>
        <v>0</v>
      </c>
      <c r="ES423">
        <f>IFERROR(SMALL(ES108:ES310,ROW()-ROW($ES$313)+1),"")</f>
        <v>0</v>
      </c>
      <c r="ET423">
        <f>IFERROR(SMALL(ET108:ET310,ROW()-ROW($ET$313)+1),"")</f>
        <v>0</v>
      </c>
      <c r="EU423">
        <f>IFERROR(SMALL(EU108:EU310,ROW()-ROW($EU$313)+1),"")</f>
        <v>0</v>
      </c>
      <c r="EV423">
        <f>IFERROR(SMALL(EV108:EV310,ROW()-ROW($EV$313)+1),"")</f>
        <v>0</v>
      </c>
      <c r="EW423">
        <f>IFERROR(SMALL(EW108:EW310,ROW()-ROW($EW$313)+1),"")</f>
        <v>0</v>
      </c>
      <c r="EX423">
        <f>IFERROR(SMALL(EX108:EX310,ROW()-ROW($EX$313)+1),"")</f>
        <v>0</v>
      </c>
      <c r="EY423">
        <f>IFERROR(SMALL(EY108:EY310,ROW()-ROW($EY$313)+1),"")</f>
        <v>0</v>
      </c>
      <c r="EZ423">
        <f>IFERROR(SMALL(EZ108:EZ310,ROW()-ROW($EZ$313)+1),"")</f>
        <v>0</v>
      </c>
      <c r="FA423">
        <f>IFERROR(SMALL(FA108:FA310,ROW()-ROW($FA$313)+1),"")</f>
        <v>0</v>
      </c>
      <c r="FB423">
        <f>IFERROR(SMALL(FB108:FB310,ROW()-ROW($FB$313)+1),"")</f>
        <v>0</v>
      </c>
      <c r="FC423">
        <f>IFERROR(SMALL(FC108:FC310,ROW()-ROW($FC$313)+1),"")</f>
        <v>0</v>
      </c>
      <c r="FD423">
        <f>IFERROR(SMALL(FD108:FD310,ROW()-ROW($FD$313)+1),"")</f>
        <v>0</v>
      </c>
      <c r="FE423">
        <f>IFERROR(SMALL(FE108:FE310,ROW()-ROW($FE$313)+1),"")</f>
        <v>0</v>
      </c>
      <c r="FF423">
        <f>IFERROR(SMALL(FF108:FF310,ROW()-ROW($FF$313)+1),"")</f>
        <v>0</v>
      </c>
      <c r="FG423">
        <f>IFERROR(SMALL(FG108:FG310,ROW()-ROW($FG$313)+1),"")</f>
        <v>0</v>
      </c>
      <c r="FH423">
        <f>IFERROR(SMALL(FH108:FH310,ROW()-ROW($FH$313)+1),"")</f>
        <v>0</v>
      </c>
      <c r="FI423">
        <f>IFERROR(SMALL(FI108:FI310,ROW()-ROW($FI$313)+1),"")</f>
        <v>0</v>
      </c>
      <c r="FJ423">
        <f>IFERROR(SMALL(FJ108:FJ310,ROW()-ROW($FJ$313)+1),"")</f>
        <v>0</v>
      </c>
      <c r="FK423">
        <f>IFERROR(SMALL(FK108:FK310,ROW()-ROW($FK$313)+1),"")</f>
        <v>0</v>
      </c>
      <c r="FL423">
        <f>IFERROR(SMALL(FL108:FL310,ROW()-ROW($FL$313)+1),"")</f>
        <v>0</v>
      </c>
      <c r="FM423">
        <f>IFERROR(SMALL(FM108:FM310,ROW()-ROW($FM$313)+1),"")</f>
        <v>0</v>
      </c>
      <c r="FN423">
        <f>IFERROR(SMALL(FN108:FN310,ROW()-ROW($FN$313)+1),"")</f>
        <v>0</v>
      </c>
      <c r="FO423">
        <f>IFERROR(SMALL(FO108:FO310,ROW()-ROW($FO$313)+1),"")</f>
        <v>0</v>
      </c>
      <c r="FP423">
        <f>IFERROR(SMALL(FP108:FP310,ROW()-ROW($FP$313)+1),"")</f>
        <v>0</v>
      </c>
      <c r="FQ423">
        <f>IFERROR(SMALL(FQ108:FQ310,ROW()-ROW($FQ$313)+1),"")</f>
        <v>0</v>
      </c>
      <c r="FR423">
        <f>IFERROR(SMALL(FR108:FR310,ROW()-ROW($FR$313)+1),"")</f>
        <v>0</v>
      </c>
      <c r="FS423">
        <f>IFERROR(SMALL(FS108:FS310,ROW()-ROW($FS$313)+1),"")</f>
        <v>0</v>
      </c>
      <c r="FT423">
        <f>IFERROR(SMALL(FT108:FT310,ROW()-ROW($FT$313)+1),"")</f>
        <v>0</v>
      </c>
      <c r="FU423">
        <f>IFERROR(SMALL(FU108:FU310,ROW()-ROW($FU$313)+1),"")</f>
        <v>0</v>
      </c>
      <c r="FV423">
        <f>IFERROR(SMALL(FV108:FV310,ROW()-ROW($FV$313)+1),"")</f>
        <v>0</v>
      </c>
      <c r="FW423">
        <f>IFERROR(SMALL(FW108:FW310,ROW()-ROW($FW$313)+1),"")</f>
        <v>0</v>
      </c>
      <c r="FX423">
        <f>IFERROR(SMALL(FX108:FX310,ROW()-ROW($FX$313)+1),"")</f>
        <v>0</v>
      </c>
      <c r="FY423">
        <f>IFERROR(SMALL(FY108:FY310,ROW()-ROW($FY$313)+1),"")</f>
        <v>0</v>
      </c>
      <c r="FZ423">
        <f>IFERROR(SMALL(FZ108:FZ310,ROW()-ROW($FZ$313)+1),"")</f>
        <v>0</v>
      </c>
      <c r="GA423">
        <f>IFERROR(SMALL(GA108:GA310,ROW()-ROW($GA$313)+1),"")</f>
        <v>0</v>
      </c>
      <c r="GB423">
        <f>IFERROR(SMALL(GB108:GB310,ROW()-ROW($GB$313)+1),"")</f>
        <v>0</v>
      </c>
      <c r="GC423">
        <f>IFERROR(SMALL(GC108:GC310,ROW()-ROW($GC$313)+1),"")</f>
        <v>0</v>
      </c>
      <c r="GD423">
        <f>IFERROR(SMALL(GD108:GD310,ROW()-ROW($GD$313)+1),"")</f>
        <v>0</v>
      </c>
      <c r="GE423">
        <f>IFERROR(SMALL(GE108:GE310,ROW()-ROW($GE$313)+1),"")</f>
        <v>0</v>
      </c>
      <c r="GF423">
        <f>IFERROR(SMALL(GF108:GF310,ROW()-ROW($GF$313)+1),"")</f>
        <v>0</v>
      </c>
      <c r="GG423">
        <f>IFERROR(SMALL(GG108:GG310,ROW()-ROW($GG$313)+1),"")</f>
        <v>0</v>
      </c>
      <c r="GH423">
        <f>IFERROR(SMALL(GH108:GH310,ROW()-ROW($GH$313)+1),"")</f>
        <v>0</v>
      </c>
      <c r="GI423">
        <f>IFERROR(SMALL(GI108:GI310,ROW()-ROW($GI$313)+1),"")</f>
        <v>0</v>
      </c>
      <c r="GJ423">
        <f>IFERROR(SMALL(GJ108:GJ310,ROW()-ROW($GJ$313)+1),"")</f>
        <v>0</v>
      </c>
      <c r="GK423">
        <f>IFERROR(SMALL(GK108:GK310,ROW()-ROW($GK$313)+1),"")</f>
        <v>0</v>
      </c>
      <c r="GL423">
        <f>IFERROR(SMALL(GL108:GL310,ROW()-ROW($GL$313)+1),"")</f>
        <v>0</v>
      </c>
      <c r="GM423">
        <f>IFERROR(SMALL(GM108:GM310,ROW()-ROW($GM$313)+1),"")</f>
        <v>0</v>
      </c>
      <c r="GN423">
        <f>IFERROR(SMALL(GN108:GN310,ROW()-ROW($GN$313)+1),"")</f>
        <v>0</v>
      </c>
      <c r="GO423">
        <f>IFERROR(SMALL(GO108:GO310,ROW()-ROW($GO$313)+1),"")</f>
        <v>0</v>
      </c>
      <c r="GP423">
        <f>IFERROR(SMALL(GP108:GP310,ROW()-ROW($GP$313)+1),"")</f>
        <v>0</v>
      </c>
      <c r="GQ423">
        <f>IFERROR(SMALL(GQ108:GQ310,ROW()-ROW($GQ$313)+1),"")</f>
        <v>0</v>
      </c>
      <c r="GR423">
        <f>IFERROR(SMALL(GR108:GR310,ROW()-ROW($GR$313)+1),"")</f>
        <v>0</v>
      </c>
      <c r="GS423">
        <f>IFERROR(SMALL(GS108:GS310,ROW()-ROW($GS$313)+1),"")</f>
        <v>0</v>
      </c>
      <c r="GT423">
        <f>IFERROR(SMALL(GT108:GT310,ROW()-ROW($GT$313)+1),"")</f>
        <v>0</v>
      </c>
      <c r="GU423">
        <f>IFERROR(SMALL(GU108:GU310,ROW()-ROW($GU$313)+1),"")</f>
        <v>0</v>
      </c>
      <c r="GV423">
        <f>IFERROR(SMALL(GV108:GV310,ROW()-ROW($GV$313)+1),"")</f>
        <v>0</v>
      </c>
      <c r="GW423">
        <f>IFERROR(SMALL(GW108:GW310,ROW()-ROW($GW$313)+1),"")</f>
        <v>0</v>
      </c>
      <c r="GX423">
        <f>IFERROR(SMALL(GX108:GX310,ROW()-ROW($GX$313)+1),"")</f>
        <v>0</v>
      </c>
      <c r="GY423">
        <f>IFERROR(SMALL(GY108:GY310,ROW()-ROW($GY$313)+1),"")</f>
        <v>0</v>
      </c>
      <c r="GZ423">
        <f>IFERROR(SMALL(GZ108:GZ310,ROW()-ROW($GZ$313)+1),"")</f>
        <v>0</v>
      </c>
      <c r="HA423">
        <f>IFERROR(SMALL(HA108:HA310,ROW()-ROW($HA$313)+1),"")</f>
        <v>0</v>
      </c>
      <c r="HB423">
        <f>IFERROR(SMALL(HB108:HB310,ROW()-ROW($HB$313)+1),"")</f>
        <v>0</v>
      </c>
      <c r="HC423">
        <f>IFERROR(SMALL(HC108:HC310,ROW()-ROW($HC$313)+1),"")</f>
        <v>0</v>
      </c>
      <c r="HD423">
        <f>IFERROR(SMALL(HD108:HD310,ROW()-ROW($HD$313)+1),"")</f>
        <v>0</v>
      </c>
      <c r="HE423">
        <f>IFERROR(SMALL(HE108:HE310,ROW()-ROW($HE$313)+1),"")</f>
        <v>0</v>
      </c>
      <c r="HF423">
        <f>IFERROR(SMALL(HF108:HF310,ROW()-ROW($HF$313)+1),"")</f>
        <v>0</v>
      </c>
    </row>
    <row r="424" spans="5:214">
      <c r="E424">
        <f>IFERROR(SMALL(E108:E310,ROW()-ROW($E$313)+1),"")</f>
        <v>0</v>
      </c>
      <c r="F424">
        <f>IFERROR(SMALL(F108:F310,ROW()-ROW($F$313)+1),"")</f>
        <v>0</v>
      </c>
      <c r="G424">
        <f>IFERROR(SMALL(G108:G310,ROW()-ROW($G$313)+1),"")</f>
        <v>0</v>
      </c>
      <c r="H424">
        <f>IFERROR(SMALL(H108:H310,ROW()-ROW($H$313)+1),"")</f>
        <v>0</v>
      </c>
      <c r="I424">
        <f>IFERROR(SMALL(I108:I310,ROW()-ROW($I$313)+1),"")</f>
        <v>0</v>
      </c>
      <c r="J424">
        <f>IFERROR(SMALL(J108:J310,ROW()-ROW($J$313)+1),"")</f>
        <v>0</v>
      </c>
      <c r="K424">
        <f>IFERROR(SMALL(K108:K310,ROW()-ROW($K$313)+1),"")</f>
        <v>0</v>
      </c>
      <c r="L424">
        <f>IFERROR(SMALL(L108:L310,ROW()-ROW($L$313)+1),"")</f>
        <v>0</v>
      </c>
      <c r="M424">
        <f>IFERROR(SMALL(M108:M310,ROW()-ROW($M$313)+1),"")</f>
        <v>0</v>
      </c>
      <c r="N424">
        <f>IFERROR(SMALL(N108:N310,ROW()-ROW($N$313)+1),"")</f>
        <v>0</v>
      </c>
      <c r="O424">
        <f>IFERROR(SMALL(O108:O310,ROW()-ROW($O$313)+1),"")</f>
        <v>0</v>
      </c>
      <c r="P424">
        <f>IFERROR(SMALL(P108:P310,ROW()-ROW($P$313)+1),"")</f>
        <v>0</v>
      </c>
      <c r="Q424">
        <f>IFERROR(SMALL(Q108:Q310,ROW()-ROW($Q$313)+1),"")</f>
        <v>0</v>
      </c>
      <c r="R424">
        <f>IFERROR(SMALL(R108:R310,ROW()-ROW($R$313)+1),"")</f>
        <v>0</v>
      </c>
      <c r="S424">
        <f>IFERROR(SMALL(S108:S310,ROW()-ROW($S$313)+1),"")</f>
        <v>0</v>
      </c>
      <c r="T424">
        <f>IFERROR(SMALL(T108:T310,ROW()-ROW($T$313)+1),"")</f>
        <v>0</v>
      </c>
      <c r="U424">
        <f>IFERROR(SMALL(U108:U310,ROW()-ROW($U$313)+1),"")</f>
        <v>0</v>
      </c>
      <c r="V424">
        <f>IFERROR(SMALL(V108:V310,ROW()-ROW($V$313)+1),"")</f>
        <v>0</v>
      </c>
      <c r="W424">
        <f>IFERROR(SMALL(W108:W310,ROW()-ROW($W$313)+1),"")</f>
        <v>0</v>
      </c>
      <c r="X424">
        <f>IFERROR(SMALL(X108:X310,ROW()-ROW($X$313)+1),"")</f>
        <v>0</v>
      </c>
      <c r="Y424">
        <f>IFERROR(SMALL(Y108:Y310,ROW()-ROW($Y$313)+1),"")</f>
        <v>0</v>
      </c>
      <c r="Z424">
        <f>IFERROR(SMALL(Z108:Z310,ROW()-ROW($Z$313)+1),"")</f>
        <v>0</v>
      </c>
      <c r="AA424">
        <f>IFERROR(SMALL(AA108:AA310,ROW()-ROW($AA$313)+1),"")</f>
        <v>0</v>
      </c>
      <c r="AB424">
        <f>IFERROR(SMALL(AB108:AB310,ROW()-ROW($AB$313)+1),"")</f>
        <v>0</v>
      </c>
      <c r="AC424">
        <f>IFERROR(SMALL(AC108:AC310,ROW()-ROW($AC$313)+1),"")</f>
        <v>0</v>
      </c>
      <c r="AD424">
        <f>IFERROR(SMALL(AD108:AD310,ROW()-ROW($AD$313)+1),"")</f>
        <v>0</v>
      </c>
      <c r="AE424">
        <f>IFERROR(SMALL(AE108:AE310,ROW()-ROW($AE$313)+1),"")</f>
        <v>0</v>
      </c>
      <c r="AF424">
        <f>IFERROR(SMALL(AF108:AF310,ROW()-ROW($AF$313)+1),"")</f>
        <v>0</v>
      </c>
      <c r="AG424">
        <f>IFERROR(SMALL(AG108:AG310,ROW()-ROW($AG$313)+1),"")</f>
        <v>0</v>
      </c>
      <c r="AH424">
        <f>IFERROR(SMALL(AH108:AH310,ROW()-ROW($AH$313)+1),"")</f>
        <v>0</v>
      </c>
      <c r="AI424">
        <f>IFERROR(SMALL(AI108:AI310,ROW()-ROW($AI$313)+1),"")</f>
        <v>0</v>
      </c>
      <c r="AJ424">
        <f>IFERROR(SMALL(AJ108:AJ310,ROW()-ROW($AJ$313)+1),"")</f>
        <v>0</v>
      </c>
      <c r="AK424">
        <f>IFERROR(SMALL(AK108:AK310,ROW()-ROW($AK$313)+1),"")</f>
        <v>0</v>
      </c>
      <c r="AL424">
        <f>IFERROR(SMALL(AL108:AL310,ROW()-ROW($AL$313)+1),"")</f>
        <v>0</v>
      </c>
      <c r="AM424">
        <f>IFERROR(SMALL(AM108:AM310,ROW()-ROW($AM$313)+1),"")</f>
        <v>0</v>
      </c>
      <c r="AN424">
        <f>IFERROR(SMALL(AN108:AN310,ROW()-ROW($AN$313)+1),"")</f>
        <v>0</v>
      </c>
      <c r="AO424">
        <f>IFERROR(SMALL(AO108:AO310,ROW()-ROW($AO$313)+1),"")</f>
        <v>0</v>
      </c>
      <c r="AP424">
        <f>IFERROR(SMALL(AP108:AP310,ROW()-ROW($AP$313)+1),"")</f>
        <v>0</v>
      </c>
      <c r="AQ424">
        <f>IFERROR(SMALL(AQ108:AQ310,ROW()-ROW($AQ$313)+1),"")</f>
        <v>0</v>
      </c>
      <c r="AR424">
        <f>IFERROR(SMALL(AR108:AR310,ROW()-ROW($AR$313)+1),"")</f>
        <v>0</v>
      </c>
      <c r="AS424">
        <f>IFERROR(SMALL(AS108:AS310,ROW()-ROW($AS$313)+1),"")</f>
        <v>0</v>
      </c>
      <c r="AT424">
        <f>IFERROR(SMALL(AT108:AT310,ROW()-ROW($AT$313)+1),"")</f>
        <v>0</v>
      </c>
      <c r="AU424">
        <f>IFERROR(SMALL(AU108:AU310,ROW()-ROW($AU$313)+1),"")</f>
        <v>0</v>
      </c>
      <c r="AV424">
        <f>IFERROR(SMALL(AV108:AV310,ROW()-ROW($AV$313)+1),"")</f>
        <v>0</v>
      </c>
      <c r="AW424">
        <f>IFERROR(SMALL(AW108:AW310,ROW()-ROW($AW$313)+1),"")</f>
        <v>0</v>
      </c>
      <c r="AX424">
        <f>IFERROR(SMALL(AX108:AX310,ROW()-ROW($AX$313)+1),"")</f>
        <v>0</v>
      </c>
      <c r="AY424">
        <f>IFERROR(SMALL(AY108:AY310,ROW()-ROW($AY$313)+1),"")</f>
        <v>0</v>
      </c>
      <c r="AZ424">
        <f>IFERROR(SMALL(AZ108:AZ310,ROW()-ROW($AZ$313)+1),"")</f>
        <v>0</v>
      </c>
      <c r="BA424">
        <f>IFERROR(SMALL(BA108:BA310,ROW()-ROW($BA$313)+1),"")</f>
        <v>0</v>
      </c>
      <c r="BB424">
        <f>IFERROR(SMALL(BB108:BB310,ROW()-ROW($BB$313)+1),"")</f>
        <v>0</v>
      </c>
      <c r="BC424">
        <f>IFERROR(SMALL(BC108:BC310,ROW()-ROW($BC$313)+1),"")</f>
        <v>0</v>
      </c>
      <c r="BD424">
        <f>IFERROR(SMALL(BD108:BD310,ROW()-ROW($BD$313)+1),"")</f>
        <v>0</v>
      </c>
      <c r="BE424">
        <f>IFERROR(SMALL(BE108:BE310,ROW()-ROW($BE$313)+1),"")</f>
        <v>0</v>
      </c>
      <c r="BF424">
        <f>IFERROR(SMALL(BF108:BF310,ROW()-ROW($BF$313)+1),"")</f>
        <v>0</v>
      </c>
      <c r="BG424">
        <f>IFERROR(SMALL(BG108:BG310,ROW()-ROW($BG$313)+1),"")</f>
        <v>0</v>
      </c>
      <c r="BH424">
        <f>IFERROR(SMALL(BH108:BH310,ROW()-ROW($BH$313)+1),"")</f>
        <v>0</v>
      </c>
      <c r="BI424">
        <f>IFERROR(SMALL(BI108:BI310,ROW()-ROW($BI$313)+1),"")</f>
        <v>0</v>
      </c>
      <c r="BJ424">
        <f>IFERROR(SMALL(BJ108:BJ310,ROW()-ROW($BJ$313)+1),"")</f>
        <v>0</v>
      </c>
      <c r="BK424">
        <f>IFERROR(SMALL(BK108:BK310,ROW()-ROW($BK$313)+1),"")</f>
        <v>0</v>
      </c>
      <c r="BL424">
        <f>IFERROR(SMALL(BL108:BL310,ROW()-ROW($BL$313)+1),"")</f>
        <v>0</v>
      </c>
      <c r="BM424">
        <f>IFERROR(SMALL(BM108:BM310,ROW()-ROW($BM$313)+1),"")</f>
        <v>0</v>
      </c>
      <c r="BN424">
        <f>IFERROR(SMALL(BN108:BN310,ROW()-ROW($BN$313)+1),"")</f>
        <v>0</v>
      </c>
      <c r="BO424">
        <f>IFERROR(SMALL(BO108:BO310,ROW()-ROW($BO$313)+1),"")</f>
        <v>0</v>
      </c>
      <c r="BP424">
        <f>IFERROR(SMALL(BP108:BP310,ROW()-ROW($BP$313)+1),"")</f>
        <v>0</v>
      </c>
      <c r="BQ424">
        <f>IFERROR(SMALL(BQ108:BQ310,ROW()-ROW($BQ$313)+1),"")</f>
        <v>0</v>
      </c>
      <c r="BR424">
        <f>IFERROR(SMALL(BR108:BR310,ROW()-ROW($BR$313)+1),"")</f>
        <v>0</v>
      </c>
      <c r="BS424">
        <f>IFERROR(SMALL(BS108:BS310,ROW()-ROW($BS$313)+1),"")</f>
        <v>0</v>
      </c>
      <c r="BT424">
        <f>IFERROR(SMALL(BT108:BT310,ROW()-ROW($BT$313)+1),"")</f>
        <v>0</v>
      </c>
      <c r="BU424">
        <f>IFERROR(SMALL(BU108:BU310,ROW()-ROW($BU$313)+1),"")</f>
        <v>0</v>
      </c>
      <c r="BV424">
        <f>IFERROR(SMALL(BV108:BV310,ROW()-ROW($BV$313)+1),"")</f>
        <v>0</v>
      </c>
      <c r="BW424">
        <f>IFERROR(SMALL(BW108:BW310,ROW()-ROW($BW$313)+1),"")</f>
        <v>0</v>
      </c>
      <c r="BX424">
        <f>IFERROR(SMALL(BX108:BX310,ROW()-ROW($BX$313)+1),"")</f>
        <v>0</v>
      </c>
      <c r="BY424">
        <f>IFERROR(SMALL(BY108:BY310,ROW()-ROW($BY$313)+1),"")</f>
        <v>0</v>
      </c>
      <c r="BZ424">
        <f>IFERROR(SMALL(BZ108:BZ310,ROW()-ROW($BZ$313)+1),"")</f>
        <v>0</v>
      </c>
      <c r="CA424">
        <f>IFERROR(SMALL(CA108:CA310,ROW()-ROW($CA$313)+1),"")</f>
        <v>0</v>
      </c>
      <c r="CB424">
        <f>IFERROR(SMALL(CB108:CB310,ROW()-ROW($CB$313)+1),"")</f>
        <v>0</v>
      </c>
      <c r="CC424">
        <f>IFERROR(SMALL(CC108:CC310,ROW()-ROW($CC$313)+1),"")</f>
        <v>0</v>
      </c>
      <c r="CD424">
        <f>IFERROR(SMALL(CD108:CD310,ROW()-ROW($CD$313)+1),"")</f>
        <v>0</v>
      </c>
      <c r="CE424">
        <f>IFERROR(SMALL(CE108:CE310,ROW()-ROW($CE$313)+1),"")</f>
        <v>0</v>
      </c>
      <c r="CF424">
        <f>IFERROR(SMALL(CF108:CF310,ROW()-ROW($CF$313)+1),"")</f>
        <v>0</v>
      </c>
      <c r="CG424">
        <f>IFERROR(SMALL(CG108:CG310,ROW()-ROW($CG$313)+1),"")</f>
        <v>0</v>
      </c>
      <c r="CH424">
        <f>IFERROR(SMALL(CH108:CH310,ROW()-ROW($CH$313)+1),"")</f>
        <v>0</v>
      </c>
      <c r="CI424">
        <f>IFERROR(SMALL(CI108:CI310,ROW()-ROW($CI$313)+1),"")</f>
        <v>0</v>
      </c>
      <c r="CJ424">
        <f>IFERROR(SMALL(CJ108:CJ310,ROW()-ROW($CJ$313)+1),"")</f>
        <v>0</v>
      </c>
      <c r="CK424">
        <f>IFERROR(SMALL(CK108:CK310,ROW()-ROW($CK$313)+1),"")</f>
        <v>0</v>
      </c>
      <c r="CL424">
        <f>IFERROR(SMALL(CL108:CL310,ROW()-ROW($CL$313)+1),"")</f>
        <v>0</v>
      </c>
      <c r="CM424">
        <f>IFERROR(SMALL(CM108:CM310,ROW()-ROW($CM$313)+1),"")</f>
        <v>0</v>
      </c>
      <c r="CN424">
        <f>IFERROR(SMALL(CN108:CN310,ROW()-ROW($CN$313)+1),"")</f>
        <v>0</v>
      </c>
      <c r="CO424">
        <f>IFERROR(SMALL(CO108:CO310,ROW()-ROW($CO$313)+1),"")</f>
        <v>0</v>
      </c>
      <c r="CP424">
        <f>IFERROR(SMALL(CP108:CP310,ROW()-ROW($CP$313)+1),"")</f>
        <v>0</v>
      </c>
      <c r="CQ424">
        <f>IFERROR(SMALL(CQ108:CQ310,ROW()-ROW($CQ$313)+1),"")</f>
        <v>0</v>
      </c>
      <c r="CR424">
        <f>IFERROR(SMALL(CR108:CR310,ROW()-ROW($CR$313)+1),"")</f>
        <v>0</v>
      </c>
      <c r="CS424">
        <f>IFERROR(SMALL(CS108:CS310,ROW()-ROW($CS$313)+1),"")</f>
        <v>0</v>
      </c>
      <c r="CT424">
        <f>IFERROR(SMALL(CT108:CT310,ROW()-ROW($CT$313)+1),"")</f>
        <v>0</v>
      </c>
      <c r="CU424">
        <f>IFERROR(SMALL(CU108:CU310,ROW()-ROW($CU$313)+1),"")</f>
        <v>0</v>
      </c>
      <c r="CV424">
        <f>IFERROR(SMALL(CV108:CV310,ROW()-ROW($CV$313)+1),"")</f>
        <v>0</v>
      </c>
      <c r="CW424">
        <f>IFERROR(SMALL(CW108:CW310,ROW()-ROW($CW$313)+1),"")</f>
        <v>0</v>
      </c>
      <c r="CX424">
        <f>IFERROR(SMALL(CX108:CX310,ROW()-ROW($CX$313)+1),"")</f>
        <v>0</v>
      </c>
      <c r="CY424">
        <f>IFERROR(SMALL(CY108:CY310,ROW()-ROW($CY$313)+1),"")</f>
        <v>0</v>
      </c>
      <c r="CZ424">
        <f>IFERROR(SMALL(CZ108:CZ310,ROW()-ROW($CZ$313)+1),"")</f>
        <v>0</v>
      </c>
      <c r="DA424">
        <f>IFERROR(SMALL(DA108:DA310,ROW()-ROW($DA$313)+1),"")</f>
        <v>0</v>
      </c>
      <c r="DB424">
        <f>IFERROR(SMALL(DB108:DB310,ROW()-ROW($DB$313)+1),"")</f>
        <v>0</v>
      </c>
      <c r="DC424">
        <f>IFERROR(SMALL(DC108:DC310,ROW()-ROW($DC$313)+1),"")</f>
        <v>0</v>
      </c>
      <c r="DD424">
        <f>IFERROR(SMALL(DD108:DD310,ROW()-ROW($DD$313)+1),"")</f>
        <v>0</v>
      </c>
      <c r="DG424">
        <f>IFERROR(SMALL(DG108:DG310,ROW()-ROW($DG$313)+1),"")</f>
        <v>0</v>
      </c>
      <c r="DH424">
        <f>IFERROR(SMALL(DH108:DH310,ROW()-ROW($DH$313)+1),"")</f>
        <v>0</v>
      </c>
      <c r="DI424">
        <f>IFERROR(SMALL(DI108:DI310,ROW()-ROW($DI$313)+1),"")</f>
        <v>0</v>
      </c>
      <c r="DJ424">
        <f>IFERROR(SMALL(DJ108:DJ310,ROW()-ROW($DJ$313)+1),"")</f>
        <v>0</v>
      </c>
      <c r="DK424">
        <f>IFERROR(SMALL(DK108:DK310,ROW()-ROW($DK$313)+1),"")</f>
        <v>0</v>
      </c>
      <c r="DL424">
        <f>IFERROR(SMALL(DL108:DL310,ROW()-ROW($DL$313)+1),"")</f>
        <v>0</v>
      </c>
      <c r="DM424">
        <f>IFERROR(SMALL(DM108:DM310,ROW()-ROW($DM$313)+1),"")</f>
        <v>0</v>
      </c>
      <c r="DN424">
        <f>IFERROR(SMALL(DN108:DN310,ROW()-ROW($DN$313)+1),"")</f>
        <v>0</v>
      </c>
      <c r="DO424">
        <f>IFERROR(SMALL(DO108:DO310,ROW()-ROW($DO$313)+1),"")</f>
        <v>0</v>
      </c>
      <c r="DP424">
        <f>IFERROR(SMALL(DP108:DP310,ROW()-ROW($DP$313)+1),"")</f>
        <v>0</v>
      </c>
      <c r="DQ424">
        <f>IFERROR(SMALL(DQ108:DQ310,ROW()-ROW($DQ$313)+1),"")</f>
        <v>0</v>
      </c>
      <c r="DR424">
        <f>IFERROR(SMALL(DR108:DR310,ROW()-ROW($DR$313)+1),"")</f>
        <v>0</v>
      </c>
      <c r="DS424">
        <f>IFERROR(SMALL(DS108:DS310,ROW()-ROW($DS$313)+1),"")</f>
        <v>0</v>
      </c>
      <c r="DT424">
        <f>IFERROR(SMALL(DT108:DT310,ROW()-ROW($DT$313)+1),"")</f>
        <v>0</v>
      </c>
      <c r="DU424">
        <f>IFERROR(SMALL(DU108:DU310,ROW()-ROW($DU$313)+1),"")</f>
        <v>0</v>
      </c>
      <c r="DV424">
        <f>IFERROR(SMALL(DV108:DV310,ROW()-ROW($DV$313)+1),"")</f>
        <v>0</v>
      </c>
      <c r="DW424">
        <f>IFERROR(SMALL(DW108:DW310,ROW()-ROW($DW$313)+1),"")</f>
        <v>0</v>
      </c>
      <c r="DX424">
        <f>IFERROR(SMALL(DX108:DX310,ROW()-ROW($DX$313)+1),"")</f>
        <v>0</v>
      </c>
      <c r="DY424">
        <f>IFERROR(SMALL(DY108:DY310,ROW()-ROW($DY$313)+1),"")</f>
        <v>0</v>
      </c>
      <c r="DZ424">
        <f>IFERROR(SMALL(DZ108:DZ310,ROW()-ROW($DZ$313)+1),"")</f>
        <v>0</v>
      </c>
      <c r="EA424">
        <f>IFERROR(SMALL(EA108:EA310,ROW()-ROW($EA$313)+1),"")</f>
        <v>0</v>
      </c>
      <c r="EB424">
        <f>IFERROR(SMALL(EB108:EB310,ROW()-ROW($EB$313)+1),"")</f>
        <v>0</v>
      </c>
      <c r="EC424">
        <f>IFERROR(SMALL(EC108:EC310,ROW()-ROW($EC$313)+1),"")</f>
        <v>0</v>
      </c>
      <c r="ED424">
        <f>IFERROR(SMALL(ED108:ED310,ROW()-ROW($ED$313)+1),"")</f>
        <v>0</v>
      </c>
      <c r="EE424">
        <f>IFERROR(SMALL(EE108:EE310,ROW()-ROW($EE$313)+1),"")</f>
        <v>0</v>
      </c>
      <c r="EF424">
        <f>IFERROR(SMALL(EF108:EF310,ROW()-ROW($EF$313)+1),"")</f>
        <v>0</v>
      </c>
      <c r="EG424">
        <f>IFERROR(SMALL(EG108:EG310,ROW()-ROW($EG$313)+1),"")</f>
        <v>0</v>
      </c>
      <c r="EH424">
        <f>IFERROR(SMALL(EH108:EH310,ROW()-ROW($EH$313)+1),"")</f>
        <v>0</v>
      </c>
      <c r="EI424">
        <f>IFERROR(SMALL(EI108:EI310,ROW()-ROW($EI$313)+1),"")</f>
        <v>0</v>
      </c>
      <c r="EJ424">
        <f>IFERROR(SMALL(EJ108:EJ310,ROW()-ROW($EJ$313)+1),"")</f>
        <v>0</v>
      </c>
      <c r="EK424">
        <f>IFERROR(SMALL(EK108:EK310,ROW()-ROW($EK$313)+1),"")</f>
        <v>0</v>
      </c>
      <c r="EL424">
        <f>IFERROR(SMALL(EL108:EL310,ROW()-ROW($EL$313)+1),"")</f>
        <v>0</v>
      </c>
      <c r="EM424">
        <f>IFERROR(SMALL(EM108:EM310,ROW()-ROW($EM$313)+1),"")</f>
        <v>0</v>
      </c>
      <c r="EN424">
        <f>IFERROR(SMALL(EN108:EN310,ROW()-ROW($EN$313)+1),"")</f>
        <v>0</v>
      </c>
      <c r="EO424">
        <f>IFERROR(SMALL(EO108:EO310,ROW()-ROW($EO$313)+1),"")</f>
        <v>0</v>
      </c>
      <c r="EP424">
        <f>IFERROR(SMALL(EP108:EP310,ROW()-ROW($EP$313)+1),"")</f>
        <v>0</v>
      </c>
      <c r="EQ424">
        <f>IFERROR(SMALL(EQ108:EQ310,ROW()-ROW($EQ$313)+1),"")</f>
        <v>0</v>
      </c>
      <c r="ER424">
        <f>IFERROR(SMALL(ER108:ER310,ROW()-ROW($ER$313)+1),"")</f>
        <v>0</v>
      </c>
      <c r="ES424">
        <f>IFERROR(SMALL(ES108:ES310,ROW()-ROW($ES$313)+1),"")</f>
        <v>0</v>
      </c>
      <c r="ET424">
        <f>IFERROR(SMALL(ET108:ET310,ROW()-ROW($ET$313)+1),"")</f>
        <v>0</v>
      </c>
      <c r="EU424">
        <f>IFERROR(SMALL(EU108:EU310,ROW()-ROW($EU$313)+1),"")</f>
        <v>0</v>
      </c>
      <c r="EV424">
        <f>IFERROR(SMALL(EV108:EV310,ROW()-ROW($EV$313)+1),"")</f>
        <v>0</v>
      </c>
      <c r="EW424">
        <f>IFERROR(SMALL(EW108:EW310,ROW()-ROW($EW$313)+1),"")</f>
        <v>0</v>
      </c>
      <c r="EX424">
        <f>IFERROR(SMALL(EX108:EX310,ROW()-ROW($EX$313)+1),"")</f>
        <v>0</v>
      </c>
      <c r="EY424">
        <f>IFERROR(SMALL(EY108:EY310,ROW()-ROW($EY$313)+1),"")</f>
        <v>0</v>
      </c>
      <c r="EZ424">
        <f>IFERROR(SMALL(EZ108:EZ310,ROW()-ROW($EZ$313)+1),"")</f>
        <v>0</v>
      </c>
      <c r="FA424">
        <f>IFERROR(SMALL(FA108:FA310,ROW()-ROW($FA$313)+1),"")</f>
        <v>0</v>
      </c>
      <c r="FB424">
        <f>IFERROR(SMALL(FB108:FB310,ROW()-ROW($FB$313)+1),"")</f>
        <v>0</v>
      </c>
      <c r="FC424">
        <f>IFERROR(SMALL(FC108:FC310,ROW()-ROW($FC$313)+1),"")</f>
        <v>0</v>
      </c>
      <c r="FD424">
        <f>IFERROR(SMALL(FD108:FD310,ROW()-ROW($FD$313)+1),"")</f>
        <v>0</v>
      </c>
      <c r="FE424">
        <f>IFERROR(SMALL(FE108:FE310,ROW()-ROW($FE$313)+1),"")</f>
        <v>0</v>
      </c>
      <c r="FF424">
        <f>IFERROR(SMALL(FF108:FF310,ROW()-ROW($FF$313)+1),"")</f>
        <v>0</v>
      </c>
      <c r="FG424">
        <f>IFERROR(SMALL(FG108:FG310,ROW()-ROW($FG$313)+1),"")</f>
        <v>0</v>
      </c>
      <c r="FH424">
        <f>IFERROR(SMALL(FH108:FH310,ROW()-ROW($FH$313)+1),"")</f>
        <v>0</v>
      </c>
      <c r="FI424">
        <f>IFERROR(SMALL(FI108:FI310,ROW()-ROW($FI$313)+1),"")</f>
        <v>0</v>
      </c>
      <c r="FJ424">
        <f>IFERROR(SMALL(FJ108:FJ310,ROW()-ROW($FJ$313)+1),"")</f>
        <v>0</v>
      </c>
      <c r="FK424">
        <f>IFERROR(SMALL(FK108:FK310,ROW()-ROW($FK$313)+1),"")</f>
        <v>0</v>
      </c>
      <c r="FL424">
        <f>IFERROR(SMALL(FL108:FL310,ROW()-ROW($FL$313)+1),"")</f>
        <v>0</v>
      </c>
      <c r="FM424">
        <f>IFERROR(SMALL(FM108:FM310,ROW()-ROW($FM$313)+1),"")</f>
        <v>0</v>
      </c>
      <c r="FN424">
        <f>IFERROR(SMALL(FN108:FN310,ROW()-ROW($FN$313)+1),"")</f>
        <v>0</v>
      </c>
      <c r="FO424">
        <f>IFERROR(SMALL(FO108:FO310,ROW()-ROW($FO$313)+1),"")</f>
        <v>0</v>
      </c>
      <c r="FP424">
        <f>IFERROR(SMALL(FP108:FP310,ROW()-ROW($FP$313)+1),"")</f>
        <v>0</v>
      </c>
      <c r="FQ424">
        <f>IFERROR(SMALL(FQ108:FQ310,ROW()-ROW($FQ$313)+1),"")</f>
        <v>0</v>
      </c>
      <c r="FR424">
        <f>IFERROR(SMALL(FR108:FR310,ROW()-ROW($FR$313)+1),"")</f>
        <v>0</v>
      </c>
      <c r="FS424">
        <f>IFERROR(SMALL(FS108:FS310,ROW()-ROW($FS$313)+1),"")</f>
        <v>0</v>
      </c>
      <c r="FT424">
        <f>IFERROR(SMALL(FT108:FT310,ROW()-ROW($FT$313)+1),"")</f>
        <v>0</v>
      </c>
      <c r="FU424">
        <f>IFERROR(SMALL(FU108:FU310,ROW()-ROW($FU$313)+1),"")</f>
        <v>0</v>
      </c>
      <c r="FV424">
        <f>IFERROR(SMALL(FV108:FV310,ROW()-ROW($FV$313)+1),"")</f>
        <v>0</v>
      </c>
      <c r="FW424">
        <f>IFERROR(SMALL(FW108:FW310,ROW()-ROW($FW$313)+1),"")</f>
        <v>0</v>
      </c>
      <c r="FX424">
        <f>IFERROR(SMALL(FX108:FX310,ROW()-ROW($FX$313)+1),"")</f>
        <v>0</v>
      </c>
      <c r="FY424">
        <f>IFERROR(SMALL(FY108:FY310,ROW()-ROW($FY$313)+1),"")</f>
        <v>0</v>
      </c>
      <c r="FZ424">
        <f>IFERROR(SMALL(FZ108:FZ310,ROW()-ROW($FZ$313)+1),"")</f>
        <v>0</v>
      </c>
      <c r="GA424">
        <f>IFERROR(SMALL(GA108:GA310,ROW()-ROW($GA$313)+1),"")</f>
        <v>0</v>
      </c>
      <c r="GB424">
        <f>IFERROR(SMALL(GB108:GB310,ROW()-ROW($GB$313)+1),"")</f>
        <v>0</v>
      </c>
      <c r="GC424">
        <f>IFERROR(SMALL(GC108:GC310,ROW()-ROW($GC$313)+1),"")</f>
        <v>0</v>
      </c>
      <c r="GD424">
        <f>IFERROR(SMALL(GD108:GD310,ROW()-ROW($GD$313)+1),"")</f>
        <v>0</v>
      </c>
      <c r="GE424">
        <f>IFERROR(SMALL(GE108:GE310,ROW()-ROW($GE$313)+1),"")</f>
        <v>0</v>
      </c>
      <c r="GF424">
        <f>IFERROR(SMALL(GF108:GF310,ROW()-ROW($GF$313)+1),"")</f>
        <v>0</v>
      </c>
      <c r="GG424">
        <f>IFERROR(SMALL(GG108:GG310,ROW()-ROW($GG$313)+1),"")</f>
        <v>0</v>
      </c>
      <c r="GH424">
        <f>IFERROR(SMALL(GH108:GH310,ROW()-ROW($GH$313)+1),"")</f>
        <v>0</v>
      </c>
      <c r="GI424">
        <f>IFERROR(SMALL(GI108:GI310,ROW()-ROW($GI$313)+1),"")</f>
        <v>0</v>
      </c>
      <c r="GJ424">
        <f>IFERROR(SMALL(GJ108:GJ310,ROW()-ROW($GJ$313)+1),"")</f>
        <v>0</v>
      </c>
      <c r="GK424">
        <f>IFERROR(SMALL(GK108:GK310,ROW()-ROW($GK$313)+1),"")</f>
        <v>0</v>
      </c>
      <c r="GL424">
        <f>IFERROR(SMALL(GL108:GL310,ROW()-ROW($GL$313)+1),"")</f>
        <v>0</v>
      </c>
      <c r="GM424">
        <f>IFERROR(SMALL(GM108:GM310,ROW()-ROW($GM$313)+1),"")</f>
        <v>0</v>
      </c>
      <c r="GN424">
        <f>IFERROR(SMALL(GN108:GN310,ROW()-ROW($GN$313)+1),"")</f>
        <v>0</v>
      </c>
      <c r="GO424">
        <f>IFERROR(SMALL(GO108:GO310,ROW()-ROW($GO$313)+1),"")</f>
        <v>0</v>
      </c>
      <c r="GP424">
        <f>IFERROR(SMALL(GP108:GP310,ROW()-ROW($GP$313)+1),"")</f>
        <v>0</v>
      </c>
      <c r="GQ424">
        <f>IFERROR(SMALL(GQ108:GQ310,ROW()-ROW($GQ$313)+1),"")</f>
        <v>0</v>
      </c>
      <c r="GR424">
        <f>IFERROR(SMALL(GR108:GR310,ROW()-ROW($GR$313)+1),"")</f>
        <v>0</v>
      </c>
      <c r="GS424">
        <f>IFERROR(SMALL(GS108:GS310,ROW()-ROW($GS$313)+1),"")</f>
        <v>0</v>
      </c>
      <c r="GT424">
        <f>IFERROR(SMALL(GT108:GT310,ROW()-ROW($GT$313)+1),"")</f>
        <v>0</v>
      </c>
      <c r="GU424">
        <f>IFERROR(SMALL(GU108:GU310,ROW()-ROW($GU$313)+1),"")</f>
        <v>0</v>
      </c>
      <c r="GV424">
        <f>IFERROR(SMALL(GV108:GV310,ROW()-ROW($GV$313)+1),"")</f>
        <v>0</v>
      </c>
      <c r="GW424">
        <f>IFERROR(SMALL(GW108:GW310,ROW()-ROW($GW$313)+1),"")</f>
        <v>0</v>
      </c>
      <c r="GX424">
        <f>IFERROR(SMALL(GX108:GX310,ROW()-ROW($GX$313)+1),"")</f>
        <v>0</v>
      </c>
      <c r="GY424">
        <f>IFERROR(SMALL(GY108:GY310,ROW()-ROW($GY$313)+1),"")</f>
        <v>0</v>
      </c>
      <c r="GZ424">
        <f>IFERROR(SMALL(GZ108:GZ310,ROW()-ROW($GZ$313)+1),"")</f>
        <v>0</v>
      </c>
      <c r="HA424">
        <f>IFERROR(SMALL(HA108:HA310,ROW()-ROW($HA$313)+1),"")</f>
        <v>0</v>
      </c>
      <c r="HB424">
        <f>IFERROR(SMALL(HB108:HB310,ROW()-ROW($HB$313)+1),"")</f>
        <v>0</v>
      </c>
      <c r="HC424">
        <f>IFERROR(SMALL(HC108:HC310,ROW()-ROW($HC$313)+1),"")</f>
        <v>0</v>
      </c>
      <c r="HD424">
        <f>IFERROR(SMALL(HD108:HD310,ROW()-ROW($HD$313)+1),"")</f>
        <v>0</v>
      </c>
      <c r="HE424">
        <f>IFERROR(SMALL(HE108:HE310,ROW()-ROW($HE$313)+1),"")</f>
        <v>0</v>
      </c>
      <c r="HF424">
        <f>IFERROR(SMALL(HF108:HF310,ROW()-ROW($HF$313)+1),"")</f>
        <v>0</v>
      </c>
    </row>
    <row r="425" spans="5:214">
      <c r="E425">
        <f>IFERROR(SMALL(E108:E310,ROW()-ROW($E$313)+1),"")</f>
        <v>0</v>
      </c>
      <c r="F425">
        <f>IFERROR(SMALL(F108:F310,ROW()-ROW($F$313)+1),"")</f>
        <v>0</v>
      </c>
      <c r="G425">
        <f>IFERROR(SMALL(G108:G310,ROW()-ROW($G$313)+1),"")</f>
        <v>0</v>
      </c>
      <c r="H425">
        <f>IFERROR(SMALL(H108:H310,ROW()-ROW($H$313)+1),"")</f>
        <v>0</v>
      </c>
      <c r="I425">
        <f>IFERROR(SMALL(I108:I310,ROW()-ROW($I$313)+1),"")</f>
        <v>0</v>
      </c>
      <c r="J425">
        <f>IFERROR(SMALL(J108:J310,ROW()-ROW($J$313)+1),"")</f>
        <v>0</v>
      </c>
      <c r="K425">
        <f>IFERROR(SMALL(K108:K310,ROW()-ROW($K$313)+1),"")</f>
        <v>0</v>
      </c>
      <c r="L425">
        <f>IFERROR(SMALL(L108:L310,ROW()-ROW($L$313)+1),"")</f>
        <v>0</v>
      </c>
      <c r="M425">
        <f>IFERROR(SMALL(M108:M310,ROW()-ROW($M$313)+1),"")</f>
        <v>0</v>
      </c>
      <c r="N425">
        <f>IFERROR(SMALL(N108:N310,ROW()-ROW($N$313)+1),"")</f>
        <v>0</v>
      </c>
      <c r="O425">
        <f>IFERROR(SMALL(O108:O310,ROW()-ROW($O$313)+1),"")</f>
        <v>0</v>
      </c>
      <c r="P425">
        <f>IFERROR(SMALL(P108:P310,ROW()-ROW($P$313)+1),"")</f>
        <v>0</v>
      </c>
      <c r="Q425">
        <f>IFERROR(SMALL(Q108:Q310,ROW()-ROW($Q$313)+1),"")</f>
        <v>0</v>
      </c>
      <c r="R425">
        <f>IFERROR(SMALL(R108:R310,ROW()-ROW($R$313)+1),"")</f>
        <v>0</v>
      </c>
      <c r="S425">
        <f>IFERROR(SMALL(S108:S310,ROW()-ROW($S$313)+1),"")</f>
        <v>0</v>
      </c>
      <c r="T425">
        <f>IFERROR(SMALL(T108:T310,ROW()-ROW($T$313)+1),"")</f>
        <v>0</v>
      </c>
      <c r="U425">
        <f>IFERROR(SMALL(U108:U310,ROW()-ROW($U$313)+1),"")</f>
        <v>0</v>
      </c>
      <c r="V425">
        <f>IFERROR(SMALL(V108:V310,ROW()-ROW($V$313)+1),"")</f>
        <v>0</v>
      </c>
      <c r="W425">
        <f>IFERROR(SMALL(W108:W310,ROW()-ROW($W$313)+1),"")</f>
        <v>0</v>
      </c>
      <c r="X425">
        <f>IFERROR(SMALL(X108:X310,ROW()-ROW($X$313)+1),"")</f>
        <v>0</v>
      </c>
      <c r="Y425">
        <f>IFERROR(SMALL(Y108:Y310,ROW()-ROW($Y$313)+1),"")</f>
        <v>0</v>
      </c>
      <c r="Z425">
        <f>IFERROR(SMALL(Z108:Z310,ROW()-ROW($Z$313)+1),"")</f>
        <v>0</v>
      </c>
      <c r="AA425">
        <f>IFERROR(SMALL(AA108:AA310,ROW()-ROW($AA$313)+1),"")</f>
        <v>0</v>
      </c>
      <c r="AB425">
        <f>IFERROR(SMALL(AB108:AB310,ROW()-ROW($AB$313)+1),"")</f>
        <v>0</v>
      </c>
      <c r="AC425">
        <f>IFERROR(SMALL(AC108:AC310,ROW()-ROW($AC$313)+1),"")</f>
        <v>0</v>
      </c>
      <c r="AD425">
        <f>IFERROR(SMALL(AD108:AD310,ROW()-ROW($AD$313)+1),"")</f>
        <v>0</v>
      </c>
      <c r="AE425">
        <f>IFERROR(SMALL(AE108:AE310,ROW()-ROW($AE$313)+1),"")</f>
        <v>0</v>
      </c>
      <c r="AF425">
        <f>IFERROR(SMALL(AF108:AF310,ROW()-ROW($AF$313)+1),"")</f>
        <v>0</v>
      </c>
      <c r="AG425">
        <f>IFERROR(SMALL(AG108:AG310,ROW()-ROW($AG$313)+1),"")</f>
        <v>0</v>
      </c>
      <c r="AH425">
        <f>IFERROR(SMALL(AH108:AH310,ROW()-ROW($AH$313)+1),"")</f>
        <v>0</v>
      </c>
      <c r="AI425">
        <f>IFERROR(SMALL(AI108:AI310,ROW()-ROW($AI$313)+1),"")</f>
        <v>0</v>
      </c>
      <c r="AJ425">
        <f>IFERROR(SMALL(AJ108:AJ310,ROW()-ROW($AJ$313)+1),"")</f>
        <v>0</v>
      </c>
      <c r="AK425">
        <f>IFERROR(SMALL(AK108:AK310,ROW()-ROW($AK$313)+1),"")</f>
        <v>0</v>
      </c>
      <c r="AL425">
        <f>IFERROR(SMALL(AL108:AL310,ROW()-ROW($AL$313)+1),"")</f>
        <v>0</v>
      </c>
      <c r="AM425">
        <f>IFERROR(SMALL(AM108:AM310,ROW()-ROW($AM$313)+1),"")</f>
        <v>0</v>
      </c>
      <c r="AN425">
        <f>IFERROR(SMALL(AN108:AN310,ROW()-ROW($AN$313)+1),"")</f>
        <v>0</v>
      </c>
      <c r="AO425">
        <f>IFERROR(SMALL(AO108:AO310,ROW()-ROW($AO$313)+1),"")</f>
        <v>0</v>
      </c>
      <c r="AP425">
        <f>IFERROR(SMALL(AP108:AP310,ROW()-ROW($AP$313)+1),"")</f>
        <v>0</v>
      </c>
      <c r="AQ425">
        <f>IFERROR(SMALL(AQ108:AQ310,ROW()-ROW($AQ$313)+1),"")</f>
        <v>0</v>
      </c>
      <c r="AR425">
        <f>IFERROR(SMALL(AR108:AR310,ROW()-ROW($AR$313)+1),"")</f>
        <v>0</v>
      </c>
      <c r="AS425">
        <f>IFERROR(SMALL(AS108:AS310,ROW()-ROW($AS$313)+1),"")</f>
        <v>0</v>
      </c>
      <c r="AT425">
        <f>IFERROR(SMALL(AT108:AT310,ROW()-ROW($AT$313)+1),"")</f>
        <v>0</v>
      </c>
      <c r="AU425">
        <f>IFERROR(SMALL(AU108:AU310,ROW()-ROW($AU$313)+1),"")</f>
        <v>0</v>
      </c>
      <c r="AV425">
        <f>IFERROR(SMALL(AV108:AV310,ROW()-ROW($AV$313)+1),"")</f>
        <v>0</v>
      </c>
      <c r="AW425">
        <f>IFERROR(SMALL(AW108:AW310,ROW()-ROW($AW$313)+1),"")</f>
        <v>0</v>
      </c>
      <c r="AX425">
        <f>IFERROR(SMALL(AX108:AX310,ROW()-ROW($AX$313)+1),"")</f>
        <v>0</v>
      </c>
      <c r="AY425">
        <f>IFERROR(SMALL(AY108:AY310,ROW()-ROW($AY$313)+1),"")</f>
        <v>0</v>
      </c>
      <c r="AZ425">
        <f>IFERROR(SMALL(AZ108:AZ310,ROW()-ROW($AZ$313)+1),"")</f>
        <v>0</v>
      </c>
      <c r="BA425">
        <f>IFERROR(SMALL(BA108:BA310,ROW()-ROW($BA$313)+1),"")</f>
        <v>0</v>
      </c>
      <c r="BB425">
        <f>IFERROR(SMALL(BB108:BB310,ROW()-ROW($BB$313)+1),"")</f>
        <v>0</v>
      </c>
      <c r="BC425">
        <f>IFERROR(SMALL(BC108:BC310,ROW()-ROW($BC$313)+1),"")</f>
        <v>0</v>
      </c>
      <c r="BD425">
        <f>IFERROR(SMALL(BD108:BD310,ROW()-ROW($BD$313)+1),"")</f>
        <v>0</v>
      </c>
      <c r="BE425">
        <f>IFERROR(SMALL(BE108:BE310,ROW()-ROW($BE$313)+1),"")</f>
        <v>0</v>
      </c>
      <c r="BF425">
        <f>IFERROR(SMALL(BF108:BF310,ROW()-ROW($BF$313)+1),"")</f>
        <v>0</v>
      </c>
      <c r="BG425">
        <f>IFERROR(SMALL(BG108:BG310,ROW()-ROW($BG$313)+1),"")</f>
        <v>0</v>
      </c>
      <c r="BH425">
        <f>IFERROR(SMALL(BH108:BH310,ROW()-ROW($BH$313)+1),"")</f>
        <v>0</v>
      </c>
      <c r="BI425">
        <f>IFERROR(SMALL(BI108:BI310,ROW()-ROW($BI$313)+1),"")</f>
        <v>0</v>
      </c>
      <c r="BJ425">
        <f>IFERROR(SMALL(BJ108:BJ310,ROW()-ROW($BJ$313)+1),"")</f>
        <v>0</v>
      </c>
      <c r="BK425">
        <f>IFERROR(SMALL(BK108:BK310,ROW()-ROW($BK$313)+1),"")</f>
        <v>0</v>
      </c>
      <c r="BL425">
        <f>IFERROR(SMALL(BL108:BL310,ROW()-ROW($BL$313)+1),"")</f>
        <v>0</v>
      </c>
      <c r="BM425">
        <f>IFERROR(SMALL(BM108:BM310,ROW()-ROW($BM$313)+1),"")</f>
        <v>0</v>
      </c>
      <c r="BN425">
        <f>IFERROR(SMALL(BN108:BN310,ROW()-ROW($BN$313)+1),"")</f>
        <v>0</v>
      </c>
      <c r="BO425">
        <f>IFERROR(SMALL(BO108:BO310,ROW()-ROW($BO$313)+1),"")</f>
        <v>0</v>
      </c>
      <c r="BP425">
        <f>IFERROR(SMALL(BP108:BP310,ROW()-ROW($BP$313)+1),"")</f>
        <v>0</v>
      </c>
      <c r="BQ425">
        <f>IFERROR(SMALL(BQ108:BQ310,ROW()-ROW($BQ$313)+1),"")</f>
        <v>0</v>
      </c>
      <c r="BR425">
        <f>IFERROR(SMALL(BR108:BR310,ROW()-ROW($BR$313)+1),"")</f>
        <v>0</v>
      </c>
      <c r="BS425">
        <f>IFERROR(SMALL(BS108:BS310,ROW()-ROW($BS$313)+1),"")</f>
        <v>0</v>
      </c>
      <c r="BT425">
        <f>IFERROR(SMALL(BT108:BT310,ROW()-ROW($BT$313)+1),"")</f>
        <v>0</v>
      </c>
      <c r="BU425">
        <f>IFERROR(SMALL(BU108:BU310,ROW()-ROW($BU$313)+1),"")</f>
        <v>0</v>
      </c>
      <c r="BV425">
        <f>IFERROR(SMALL(BV108:BV310,ROW()-ROW($BV$313)+1),"")</f>
        <v>0</v>
      </c>
      <c r="BW425">
        <f>IFERROR(SMALL(BW108:BW310,ROW()-ROW($BW$313)+1),"")</f>
        <v>0</v>
      </c>
      <c r="BX425">
        <f>IFERROR(SMALL(BX108:BX310,ROW()-ROW($BX$313)+1),"")</f>
        <v>0</v>
      </c>
      <c r="BY425">
        <f>IFERROR(SMALL(BY108:BY310,ROW()-ROW($BY$313)+1),"")</f>
        <v>0</v>
      </c>
      <c r="BZ425">
        <f>IFERROR(SMALL(BZ108:BZ310,ROW()-ROW($BZ$313)+1),"")</f>
        <v>0</v>
      </c>
      <c r="CA425">
        <f>IFERROR(SMALL(CA108:CA310,ROW()-ROW($CA$313)+1),"")</f>
        <v>0</v>
      </c>
      <c r="CB425">
        <f>IFERROR(SMALL(CB108:CB310,ROW()-ROW($CB$313)+1),"")</f>
        <v>0</v>
      </c>
      <c r="CC425">
        <f>IFERROR(SMALL(CC108:CC310,ROW()-ROW($CC$313)+1),"")</f>
        <v>0</v>
      </c>
      <c r="CD425">
        <f>IFERROR(SMALL(CD108:CD310,ROW()-ROW($CD$313)+1),"")</f>
        <v>0</v>
      </c>
      <c r="CE425">
        <f>IFERROR(SMALL(CE108:CE310,ROW()-ROW($CE$313)+1),"")</f>
        <v>0</v>
      </c>
      <c r="CF425">
        <f>IFERROR(SMALL(CF108:CF310,ROW()-ROW($CF$313)+1),"")</f>
        <v>0</v>
      </c>
      <c r="CG425">
        <f>IFERROR(SMALL(CG108:CG310,ROW()-ROW($CG$313)+1),"")</f>
        <v>0</v>
      </c>
      <c r="CH425">
        <f>IFERROR(SMALL(CH108:CH310,ROW()-ROW($CH$313)+1),"")</f>
        <v>0</v>
      </c>
      <c r="CI425">
        <f>IFERROR(SMALL(CI108:CI310,ROW()-ROW($CI$313)+1),"")</f>
        <v>0</v>
      </c>
      <c r="CJ425">
        <f>IFERROR(SMALL(CJ108:CJ310,ROW()-ROW($CJ$313)+1),"")</f>
        <v>0</v>
      </c>
      <c r="CK425">
        <f>IFERROR(SMALL(CK108:CK310,ROW()-ROW($CK$313)+1),"")</f>
        <v>0</v>
      </c>
      <c r="CL425">
        <f>IFERROR(SMALL(CL108:CL310,ROW()-ROW($CL$313)+1),"")</f>
        <v>0</v>
      </c>
      <c r="CM425">
        <f>IFERROR(SMALL(CM108:CM310,ROW()-ROW($CM$313)+1),"")</f>
        <v>0</v>
      </c>
      <c r="CN425">
        <f>IFERROR(SMALL(CN108:CN310,ROW()-ROW($CN$313)+1),"")</f>
        <v>0</v>
      </c>
      <c r="CO425">
        <f>IFERROR(SMALL(CO108:CO310,ROW()-ROW($CO$313)+1),"")</f>
        <v>0</v>
      </c>
      <c r="CP425">
        <f>IFERROR(SMALL(CP108:CP310,ROW()-ROW($CP$313)+1),"")</f>
        <v>0</v>
      </c>
      <c r="CQ425">
        <f>IFERROR(SMALL(CQ108:CQ310,ROW()-ROW($CQ$313)+1),"")</f>
        <v>0</v>
      </c>
      <c r="CR425">
        <f>IFERROR(SMALL(CR108:CR310,ROW()-ROW($CR$313)+1),"")</f>
        <v>0</v>
      </c>
      <c r="CS425">
        <f>IFERROR(SMALL(CS108:CS310,ROW()-ROW($CS$313)+1),"")</f>
        <v>0</v>
      </c>
      <c r="CT425">
        <f>IFERROR(SMALL(CT108:CT310,ROW()-ROW($CT$313)+1),"")</f>
        <v>0</v>
      </c>
      <c r="CU425">
        <f>IFERROR(SMALL(CU108:CU310,ROW()-ROW($CU$313)+1),"")</f>
        <v>0</v>
      </c>
      <c r="CV425">
        <f>IFERROR(SMALL(CV108:CV310,ROW()-ROW($CV$313)+1),"")</f>
        <v>0</v>
      </c>
      <c r="CW425">
        <f>IFERROR(SMALL(CW108:CW310,ROW()-ROW($CW$313)+1),"")</f>
        <v>0</v>
      </c>
      <c r="CX425">
        <f>IFERROR(SMALL(CX108:CX310,ROW()-ROW($CX$313)+1),"")</f>
        <v>0</v>
      </c>
      <c r="CY425">
        <f>IFERROR(SMALL(CY108:CY310,ROW()-ROW($CY$313)+1),"")</f>
        <v>0</v>
      </c>
      <c r="CZ425">
        <f>IFERROR(SMALL(CZ108:CZ310,ROW()-ROW($CZ$313)+1),"")</f>
        <v>0</v>
      </c>
      <c r="DA425">
        <f>IFERROR(SMALL(DA108:DA310,ROW()-ROW($DA$313)+1),"")</f>
        <v>0</v>
      </c>
      <c r="DB425">
        <f>IFERROR(SMALL(DB108:DB310,ROW()-ROW($DB$313)+1),"")</f>
        <v>0</v>
      </c>
      <c r="DC425">
        <f>IFERROR(SMALL(DC108:DC310,ROW()-ROW($DC$313)+1),"")</f>
        <v>0</v>
      </c>
      <c r="DD425">
        <f>IFERROR(SMALL(DD108:DD310,ROW()-ROW($DD$313)+1),"")</f>
        <v>0</v>
      </c>
      <c r="DG425">
        <f>IFERROR(SMALL(DG108:DG310,ROW()-ROW($DG$313)+1),"")</f>
        <v>0</v>
      </c>
      <c r="DH425">
        <f>IFERROR(SMALL(DH108:DH310,ROW()-ROW($DH$313)+1),"")</f>
        <v>0</v>
      </c>
      <c r="DI425">
        <f>IFERROR(SMALL(DI108:DI310,ROW()-ROW($DI$313)+1),"")</f>
        <v>0</v>
      </c>
      <c r="DJ425">
        <f>IFERROR(SMALL(DJ108:DJ310,ROW()-ROW($DJ$313)+1),"")</f>
        <v>0</v>
      </c>
      <c r="DK425">
        <f>IFERROR(SMALL(DK108:DK310,ROW()-ROW($DK$313)+1),"")</f>
        <v>0</v>
      </c>
      <c r="DL425">
        <f>IFERROR(SMALL(DL108:DL310,ROW()-ROW($DL$313)+1),"")</f>
        <v>0</v>
      </c>
      <c r="DM425">
        <f>IFERROR(SMALL(DM108:DM310,ROW()-ROW($DM$313)+1),"")</f>
        <v>0</v>
      </c>
      <c r="DN425">
        <f>IFERROR(SMALL(DN108:DN310,ROW()-ROW($DN$313)+1),"")</f>
        <v>0</v>
      </c>
      <c r="DO425">
        <f>IFERROR(SMALL(DO108:DO310,ROW()-ROW($DO$313)+1),"")</f>
        <v>0</v>
      </c>
      <c r="DP425">
        <f>IFERROR(SMALL(DP108:DP310,ROW()-ROW($DP$313)+1),"")</f>
        <v>0</v>
      </c>
      <c r="DQ425">
        <f>IFERROR(SMALL(DQ108:DQ310,ROW()-ROW($DQ$313)+1),"")</f>
        <v>0</v>
      </c>
      <c r="DR425">
        <f>IFERROR(SMALL(DR108:DR310,ROW()-ROW($DR$313)+1),"")</f>
        <v>0</v>
      </c>
      <c r="DS425">
        <f>IFERROR(SMALL(DS108:DS310,ROW()-ROW($DS$313)+1),"")</f>
        <v>0</v>
      </c>
      <c r="DT425">
        <f>IFERROR(SMALL(DT108:DT310,ROW()-ROW($DT$313)+1),"")</f>
        <v>0</v>
      </c>
      <c r="DU425">
        <f>IFERROR(SMALL(DU108:DU310,ROW()-ROW($DU$313)+1),"")</f>
        <v>0</v>
      </c>
      <c r="DV425">
        <f>IFERROR(SMALL(DV108:DV310,ROW()-ROW($DV$313)+1),"")</f>
        <v>0</v>
      </c>
      <c r="DW425">
        <f>IFERROR(SMALL(DW108:DW310,ROW()-ROW($DW$313)+1),"")</f>
        <v>0</v>
      </c>
      <c r="DX425">
        <f>IFERROR(SMALL(DX108:DX310,ROW()-ROW($DX$313)+1),"")</f>
        <v>0</v>
      </c>
      <c r="DY425">
        <f>IFERROR(SMALL(DY108:DY310,ROW()-ROW($DY$313)+1),"")</f>
        <v>0</v>
      </c>
      <c r="DZ425">
        <f>IFERROR(SMALL(DZ108:DZ310,ROW()-ROW($DZ$313)+1),"")</f>
        <v>0</v>
      </c>
      <c r="EA425">
        <f>IFERROR(SMALL(EA108:EA310,ROW()-ROW($EA$313)+1),"")</f>
        <v>0</v>
      </c>
      <c r="EB425">
        <f>IFERROR(SMALL(EB108:EB310,ROW()-ROW($EB$313)+1),"")</f>
        <v>0</v>
      </c>
      <c r="EC425">
        <f>IFERROR(SMALL(EC108:EC310,ROW()-ROW($EC$313)+1),"")</f>
        <v>0</v>
      </c>
      <c r="ED425">
        <f>IFERROR(SMALL(ED108:ED310,ROW()-ROW($ED$313)+1),"")</f>
        <v>0</v>
      </c>
      <c r="EE425">
        <f>IFERROR(SMALL(EE108:EE310,ROW()-ROW($EE$313)+1),"")</f>
        <v>0</v>
      </c>
      <c r="EF425">
        <f>IFERROR(SMALL(EF108:EF310,ROW()-ROW($EF$313)+1),"")</f>
        <v>0</v>
      </c>
      <c r="EG425">
        <f>IFERROR(SMALL(EG108:EG310,ROW()-ROW($EG$313)+1),"")</f>
        <v>0</v>
      </c>
      <c r="EH425">
        <f>IFERROR(SMALL(EH108:EH310,ROW()-ROW($EH$313)+1),"")</f>
        <v>0</v>
      </c>
      <c r="EI425">
        <f>IFERROR(SMALL(EI108:EI310,ROW()-ROW($EI$313)+1),"")</f>
        <v>0</v>
      </c>
      <c r="EJ425">
        <f>IFERROR(SMALL(EJ108:EJ310,ROW()-ROW($EJ$313)+1),"")</f>
        <v>0</v>
      </c>
      <c r="EK425">
        <f>IFERROR(SMALL(EK108:EK310,ROW()-ROW($EK$313)+1),"")</f>
        <v>0</v>
      </c>
      <c r="EL425">
        <f>IFERROR(SMALL(EL108:EL310,ROW()-ROW($EL$313)+1),"")</f>
        <v>0</v>
      </c>
      <c r="EM425">
        <f>IFERROR(SMALL(EM108:EM310,ROW()-ROW($EM$313)+1),"")</f>
        <v>0</v>
      </c>
      <c r="EN425">
        <f>IFERROR(SMALL(EN108:EN310,ROW()-ROW($EN$313)+1),"")</f>
        <v>0</v>
      </c>
      <c r="EO425">
        <f>IFERROR(SMALL(EO108:EO310,ROW()-ROW($EO$313)+1),"")</f>
        <v>0</v>
      </c>
      <c r="EP425">
        <f>IFERROR(SMALL(EP108:EP310,ROW()-ROW($EP$313)+1),"")</f>
        <v>0</v>
      </c>
      <c r="EQ425">
        <f>IFERROR(SMALL(EQ108:EQ310,ROW()-ROW($EQ$313)+1),"")</f>
        <v>0</v>
      </c>
      <c r="ER425">
        <f>IFERROR(SMALL(ER108:ER310,ROW()-ROW($ER$313)+1),"")</f>
        <v>0</v>
      </c>
      <c r="ES425">
        <f>IFERROR(SMALL(ES108:ES310,ROW()-ROW($ES$313)+1),"")</f>
        <v>0</v>
      </c>
      <c r="ET425">
        <f>IFERROR(SMALL(ET108:ET310,ROW()-ROW($ET$313)+1),"")</f>
        <v>0</v>
      </c>
      <c r="EU425">
        <f>IFERROR(SMALL(EU108:EU310,ROW()-ROW($EU$313)+1),"")</f>
        <v>0</v>
      </c>
      <c r="EV425">
        <f>IFERROR(SMALL(EV108:EV310,ROW()-ROW($EV$313)+1),"")</f>
        <v>0</v>
      </c>
      <c r="EW425">
        <f>IFERROR(SMALL(EW108:EW310,ROW()-ROW($EW$313)+1),"")</f>
        <v>0</v>
      </c>
      <c r="EX425">
        <f>IFERROR(SMALL(EX108:EX310,ROW()-ROW($EX$313)+1),"")</f>
        <v>0</v>
      </c>
      <c r="EY425">
        <f>IFERROR(SMALL(EY108:EY310,ROW()-ROW($EY$313)+1),"")</f>
        <v>0</v>
      </c>
      <c r="EZ425">
        <f>IFERROR(SMALL(EZ108:EZ310,ROW()-ROW($EZ$313)+1),"")</f>
        <v>0</v>
      </c>
      <c r="FA425">
        <f>IFERROR(SMALL(FA108:FA310,ROW()-ROW($FA$313)+1),"")</f>
        <v>0</v>
      </c>
      <c r="FB425">
        <f>IFERROR(SMALL(FB108:FB310,ROW()-ROW($FB$313)+1),"")</f>
        <v>0</v>
      </c>
      <c r="FC425">
        <f>IFERROR(SMALL(FC108:FC310,ROW()-ROW($FC$313)+1),"")</f>
        <v>0</v>
      </c>
      <c r="FD425">
        <f>IFERROR(SMALL(FD108:FD310,ROW()-ROW($FD$313)+1),"")</f>
        <v>0</v>
      </c>
      <c r="FE425">
        <f>IFERROR(SMALL(FE108:FE310,ROW()-ROW($FE$313)+1),"")</f>
        <v>0</v>
      </c>
      <c r="FF425">
        <f>IFERROR(SMALL(FF108:FF310,ROW()-ROW($FF$313)+1),"")</f>
        <v>0</v>
      </c>
      <c r="FG425">
        <f>IFERROR(SMALL(FG108:FG310,ROW()-ROW($FG$313)+1),"")</f>
        <v>0</v>
      </c>
      <c r="FH425">
        <f>IFERROR(SMALL(FH108:FH310,ROW()-ROW($FH$313)+1),"")</f>
        <v>0</v>
      </c>
      <c r="FI425">
        <f>IFERROR(SMALL(FI108:FI310,ROW()-ROW($FI$313)+1),"")</f>
        <v>0</v>
      </c>
      <c r="FJ425">
        <f>IFERROR(SMALL(FJ108:FJ310,ROW()-ROW($FJ$313)+1),"")</f>
        <v>0</v>
      </c>
      <c r="FK425">
        <f>IFERROR(SMALL(FK108:FK310,ROW()-ROW($FK$313)+1),"")</f>
        <v>0</v>
      </c>
      <c r="FL425">
        <f>IFERROR(SMALL(FL108:FL310,ROW()-ROW($FL$313)+1),"")</f>
        <v>0</v>
      </c>
      <c r="FM425">
        <f>IFERROR(SMALL(FM108:FM310,ROW()-ROW($FM$313)+1),"")</f>
        <v>0</v>
      </c>
      <c r="FN425">
        <f>IFERROR(SMALL(FN108:FN310,ROW()-ROW($FN$313)+1),"")</f>
        <v>0</v>
      </c>
      <c r="FO425">
        <f>IFERROR(SMALL(FO108:FO310,ROW()-ROW($FO$313)+1),"")</f>
        <v>0</v>
      </c>
      <c r="FP425">
        <f>IFERROR(SMALL(FP108:FP310,ROW()-ROW($FP$313)+1),"")</f>
        <v>0</v>
      </c>
      <c r="FQ425">
        <f>IFERROR(SMALL(FQ108:FQ310,ROW()-ROW($FQ$313)+1),"")</f>
        <v>0</v>
      </c>
      <c r="FR425">
        <f>IFERROR(SMALL(FR108:FR310,ROW()-ROW($FR$313)+1),"")</f>
        <v>0</v>
      </c>
      <c r="FS425">
        <f>IFERROR(SMALL(FS108:FS310,ROW()-ROW($FS$313)+1),"")</f>
        <v>0</v>
      </c>
      <c r="FT425">
        <f>IFERROR(SMALL(FT108:FT310,ROW()-ROW($FT$313)+1),"")</f>
        <v>0</v>
      </c>
      <c r="FU425">
        <f>IFERROR(SMALL(FU108:FU310,ROW()-ROW($FU$313)+1),"")</f>
        <v>0</v>
      </c>
      <c r="FV425">
        <f>IFERROR(SMALL(FV108:FV310,ROW()-ROW($FV$313)+1),"")</f>
        <v>0</v>
      </c>
      <c r="FW425">
        <f>IFERROR(SMALL(FW108:FW310,ROW()-ROW($FW$313)+1),"")</f>
        <v>0</v>
      </c>
      <c r="FX425">
        <f>IFERROR(SMALL(FX108:FX310,ROW()-ROW($FX$313)+1),"")</f>
        <v>0</v>
      </c>
      <c r="FY425">
        <f>IFERROR(SMALL(FY108:FY310,ROW()-ROW($FY$313)+1),"")</f>
        <v>0</v>
      </c>
      <c r="FZ425">
        <f>IFERROR(SMALL(FZ108:FZ310,ROW()-ROW($FZ$313)+1),"")</f>
        <v>0</v>
      </c>
      <c r="GA425">
        <f>IFERROR(SMALL(GA108:GA310,ROW()-ROW($GA$313)+1),"")</f>
        <v>0</v>
      </c>
      <c r="GB425">
        <f>IFERROR(SMALL(GB108:GB310,ROW()-ROW($GB$313)+1),"")</f>
        <v>0</v>
      </c>
      <c r="GC425">
        <f>IFERROR(SMALL(GC108:GC310,ROW()-ROW($GC$313)+1),"")</f>
        <v>0</v>
      </c>
      <c r="GD425">
        <f>IFERROR(SMALL(GD108:GD310,ROW()-ROW($GD$313)+1),"")</f>
        <v>0</v>
      </c>
      <c r="GE425">
        <f>IFERROR(SMALL(GE108:GE310,ROW()-ROW($GE$313)+1),"")</f>
        <v>0</v>
      </c>
      <c r="GF425">
        <f>IFERROR(SMALL(GF108:GF310,ROW()-ROW($GF$313)+1),"")</f>
        <v>0</v>
      </c>
      <c r="GG425">
        <f>IFERROR(SMALL(GG108:GG310,ROW()-ROW($GG$313)+1),"")</f>
        <v>0</v>
      </c>
      <c r="GH425">
        <f>IFERROR(SMALL(GH108:GH310,ROW()-ROW($GH$313)+1),"")</f>
        <v>0</v>
      </c>
      <c r="GI425">
        <f>IFERROR(SMALL(GI108:GI310,ROW()-ROW($GI$313)+1),"")</f>
        <v>0</v>
      </c>
      <c r="GJ425">
        <f>IFERROR(SMALL(GJ108:GJ310,ROW()-ROW($GJ$313)+1),"")</f>
        <v>0</v>
      </c>
      <c r="GK425">
        <f>IFERROR(SMALL(GK108:GK310,ROW()-ROW($GK$313)+1),"")</f>
        <v>0</v>
      </c>
      <c r="GL425">
        <f>IFERROR(SMALL(GL108:GL310,ROW()-ROW($GL$313)+1),"")</f>
        <v>0</v>
      </c>
      <c r="GM425">
        <f>IFERROR(SMALL(GM108:GM310,ROW()-ROW($GM$313)+1),"")</f>
        <v>0</v>
      </c>
      <c r="GN425">
        <f>IFERROR(SMALL(GN108:GN310,ROW()-ROW($GN$313)+1),"")</f>
        <v>0</v>
      </c>
      <c r="GO425">
        <f>IFERROR(SMALL(GO108:GO310,ROW()-ROW($GO$313)+1),"")</f>
        <v>0</v>
      </c>
      <c r="GP425">
        <f>IFERROR(SMALL(GP108:GP310,ROW()-ROW($GP$313)+1),"")</f>
        <v>0</v>
      </c>
      <c r="GQ425">
        <f>IFERROR(SMALL(GQ108:GQ310,ROW()-ROW($GQ$313)+1),"")</f>
        <v>0</v>
      </c>
      <c r="GR425">
        <f>IFERROR(SMALL(GR108:GR310,ROW()-ROW($GR$313)+1),"")</f>
        <v>0</v>
      </c>
      <c r="GS425">
        <f>IFERROR(SMALL(GS108:GS310,ROW()-ROW($GS$313)+1),"")</f>
        <v>0</v>
      </c>
      <c r="GT425">
        <f>IFERROR(SMALL(GT108:GT310,ROW()-ROW($GT$313)+1),"")</f>
        <v>0</v>
      </c>
      <c r="GU425">
        <f>IFERROR(SMALL(GU108:GU310,ROW()-ROW($GU$313)+1),"")</f>
        <v>0</v>
      </c>
      <c r="GV425">
        <f>IFERROR(SMALL(GV108:GV310,ROW()-ROW($GV$313)+1),"")</f>
        <v>0</v>
      </c>
      <c r="GW425">
        <f>IFERROR(SMALL(GW108:GW310,ROW()-ROW($GW$313)+1),"")</f>
        <v>0</v>
      </c>
      <c r="GX425">
        <f>IFERROR(SMALL(GX108:GX310,ROW()-ROW($GX$313)+1),"")</f>
        <v>0</v>
      </c>
      <c r="GY425">
        <f>IFERROR(SMALL(GY108:GY310,ROW()-ROW($GY$313)+1),"")</f>
        <v>0</v>
      </c>
      <c r="GZ425">
        <f>IFERROR(SMALL(GZ108:GZ310,ROW()-ROW($GZ$313)+1),"")</f>
        <v>0</v>
      </c>
      <c r="HA425">
        <f>IFERROR(SMALL(HA108:HA310,ROW()-ROW($HA$313)+1),"")</f>
        <v>0</v>
      </c>
      <c r="HB425">
        <f>IFERROR(SMALL(HB108:HB310,ROW()-ROW($HB$313)+1),"")</f>
        <v>0</v>
      </c>
      <c r="HC425">
        <f>IFERROR(SMALL(HC108:HC310,ROW()-ROW($HC$313)+1),"")</f>
        <v>0</v>
      </c>
      <c r="HD425">
        <f>IFERROR(SMALL(HD108:HD310,ROW()-ROW($HD$313)+1),"")</f>
        <v>0</v>
      </c>
      <c r="HE425">
        <f>IFERROR(SMALL(HE108:HE310,ROW()-ROW($HE$313)+1),"")</f>
        <v>0</v>
      </c>
      <c r="HF425">
        <f>IFERROR(SMALL(HF108:HF310,ROW()-ROW($HF$313)+1),"")</f>
        <v>0</v>
      </c>
    </row>
    <row r="426" spans="5:214">
      <c r="E426">
        <f>IFERROR(SMALL(E108:E310,ROW()-ROW($E$313)+1),"")</f>
        <v>0</v>
      </c>
      <c r="F426">
        <f>IFERROR(SMALL(F108:F310,ROW()-ROW($F$313)+1),"")</f>
        <v>0</v>
      </c>
      <c r="G426">
        <f>IFERROR(SMALL(G108:G310,ROW()-ROW($G$313)+1),"")</f>
        <v>0</v>
      </c>
      <c r="H426">
        <f>IFERROR(SMALL(H108:H310,ROW()-ROW($H$313)+1),"")</f>
        <v>0</v>
      </c>
      <c r="I426">
        <f>IFERROR(SMALL(I108:I310,ROW()-ROW($I$313)+1),"")</f>
        <v>0</v>
      </c>
      <c r="J426">
        <f>IFERROR(SMALL(J108:J310,ROW()-ROW($J$313)+1),"")</f>
        <v>0</v>
      </c>
      <c r="K426">
        <f>IFERROR(SMALL(K108:K310,ROW()-ROW($K$313)+1),"")</f>
        <v>0</v>
      </c>
      <c r="L426">
        <f>IFERROR(SMALL(L108:L310,ROW()-ROW($L$313)+1),"")</f>
        <v>0</v>
      </c>
      <c r="M426">
        <f>IFERROR(SMALL(M108:M310,ROW()-ROW($M$313)+1),"")</f>
        <v>0</v>
      </c>
      <c r="N426">
        <f>IFERROR(SMALL(N108:N310,ROW()-ROW($N$313)+1),"")</f>
        <v>0</v>
      </c>
      <c r="O426">
        <f>IFERROR(SMALL(O108:O310,ROW()-ROW($O$313)+1),"")</f>
        <v>0</v>
      </c>
      <c r="P426">
        <f>IFERROR(SMALL(P108:P310,ROW()-ROW($P$313)+1),"")</f>
        <v>0</v>
      </c>
      <c r="Q426">
        <f>IFERROR(SMALL(Q108:Q310,ROW()-ROW($Q$313)+1),"")</f>
        <v>0</v>
      </c>
      <c r="R426">
        <f>IFERROR(SMALL(R108:R310,ROW()-ROW($R$313)+1),"")</f>
        <v>0</v>
      </c>
      <c r="S426">
        <f>IFERROR(SMALL(S108:S310,ROW()-ROW($S$313)+1),"")</f>
        <v>0</v>
      </c>
      <c r="T426">
        <f>IFERROR(SMALL(T108:T310,ROW()-ROW($T$313)+1),"")</f>
        <v>0</v>
      </c>
      <c r="U426">
        <f>IFERROR(SMALL(U108:U310,ROW()-ROW($U$313)+1),"")</f>
        <v>0</v>
      </c>
      <c r="V426">
        <f>IFERROR(SMALL(V108:V310,ROW()-ROW($V$313)+1),"")</f>
        <v>0</v>
      </c>
      <c r="W426">
        <f>IFERROR(SMALL(W108:W310,ROW()-ROW($W$313)+1),"")</f>
        <v>0</v>
      </c>
      <c r="X426">
        <f>IFERROR(SMALL(X108:X310,ROW()-ROW($X$313)+1),"")</f>
        <v>0</v>
      </c>
      <c r="Y426">
        <f>IFERROR(SMALL(Y108:Y310,ROW()-ROW($Y$313)+1),"")</f>
        <v>0</v>
      </c>
      <c r="Z426">
        <f>IFERROR(SMALL(Z108:Z310,ROW()-ROW($Z$313)+1),"")</f>
        <v>0</v>
      </c>
      <c r="AA426">
        <f>IFERROR(SMALL(AA108:AA310,ROW()-ROW($AA$313)+1),"")</f>
        <v>0</v>
      </c>
      <c r="AB426">
        <f>IFERROR(SMALL(AB108:AB310,ROW()-ROW($AB$313)+1),"")</f>
        <v>0</v>
      </c>
      <c r="AC426">
        <f>IFERROR(SMALL(AC108:AC310,ROW()-ROW($AC$313)+1),"")</f>
        <v>0</v>
      </c>
      <c r="AD426">
        <f>IFERROR(SMALL(AD108:AD310,ROW()-ROW($AD$313)+1),"")</f>
        <v>0</v>
      </c>
      <c r="AE426">
        <f>IFERROR(SMALL(AE108:AE310,ROW()-ROW($AE$313)+1),"")</f>
        <v>0</v>
      </c>
      <c r="AF426">
        <f>IFERROR(SMALL(AF108:AF310,ROW()-ROW($AF$313)+1),"")</f>
        <v>0</v>
      </c>
      <c r="AG426">
        <f>IFERROR(SMALL(AG108:AG310,ROW()-ROW($AG$313)+1),"")</f>
        <v>0</v>
      </c>
      <c r="AH426">
        <f>IFERROR(SMALL(AH108:AH310,ROW()-ROW($AH$313)+1),"")</f>
        <v>0</v>
      </c>
      <c r="AI426">
        <f>IFERROR(SMALL(AI108:AI310,ROW()-ROW($AI$313)+1),"")</f>
        <v>0</v>
      </c>
      <c r="AJ426">
        <f>IFERROR(SMALL(AJ108:AJ310,ROW()-ROW($AJ$313)+1),"")</f>
        <v>0</v>
      </c>
      <c r="AK426">
        <f>IFERROR(SMALL(AK108:AK310,ROW()-ROW($AK$313)+1),"")</f>
        <v>0</v>
      </c>
      <c r="AL426">
        <f>IFERROR(SMALL(AL108:AL310,ROW()-ROW($AL$313)+1),"")</f>
        <v>0</v>
      </c>
      <c r="AM426">
        <f>IFERROR(SMALL(AM108:AM310,ROW()-ROW($AM$313)+1),"")</f>
        <v>0</v>
      </c>
      <c r="AN426">
        <f>IFERROR(SMALL(AN108:AN310,ROW()-ROW($AN$313)+1),"")</f>
        <v>0</v>
      </c>
      <c r="AO426">
        <f>IFERROR(SMALL(AO108:AO310,ROW()-ROW($AO$313)+1),"")</f>
        <v>0</v>
      </c>
      <c r="AP426">
        <f>IFERROR(SMALL(AP108:AP310,ROW()-ROW($AP$313)+1),"")</f>
        <v>0</v>
      </c>
      <c r="AQ426">
        <f>IFERROR(SMALL(AQ108:AQ310,ROW()-ROW($AQ$313)+1),"")</f>
        <v>0</v>
      </c>
      <c r="AR426">
        <f>IFERROR(SMALL(AR108:AR310,ROW()-ROW($AR$313)+1),"")</f>
        <v>0</v>
      </c>
      <c r="AS426">
        <f>IFERROR(SMALL(AS108:AS310,ROW()-ROW($AS$313)+1),"")</f>
        <v>0</v>
      </c>
      <c r="AT426">
        <f>IFERROR(SMALL(AT108:AT310,ROW()-ROW($AT$313)+1),"")</f>
        <v>0</v>
      </c>
      <c r="AU426">
        <f>IFERROR(SMALL(AU108:AU310,ROW()-ROW($AU$313)+1),"")</f>
        <v>0</v>
      </c>
      <c r="AV426">
        <f>IFERROR(SMALL(AV108:AV310,ROW()-ROW($AV$313)+1),"")</f>
        <v>0</v>
      </c>
      <c r="AW426">
        <f>IFERROR(SMALL(AW108:AW310,ROW()-ROW($AW$313)+1),"")</f>
        <v>0</v>
      </c>
      <c r="AX426">
        <f>IFERROR(SMALL(AX108:AX310,ROW()-ROW($AX$313)+1),"")</f>
        <v>0</v>
      </c>
      <c r="AY426">
        <f>IFERROR(SMALL(AY108:AY310,ROW()-ROW($AY$313)+1),"")</f>
        <v>0</v>
      </c>
      <c r="AZ426">
        <f>IFERROR(SMALL(AZ108:AZ310,ROW()-ROW($AZ$313)+1),"")</f>
        <v>0</v>
      </c>
      <c r="BA426">
        <f>IFERROR(SMALL(BA108:BA310,ROW()-ROW($BA$313)+1),"")</f>
        <v>0</v>
      </c>
      <c r="BB426">
        <f>IFERROR(SMALL(BB108:BB310,ROW()-ROW($BB$313)+1),"")</f>
        <v>0</v>
      </c>
      <c r="BC426">
        <f>IFERROR(SMALL(BC108:BC310,ROW()-ROW($BC$313)+1),"")</f>
        <v>0</v>
      </c>
      <c r="BD426">
        <f>IFERROR(SMALL(BD108:BD310,ROW()-ROW($BD$313)+1),"")</f>
        <v>0</v>
      </c>
      <c r="BE426">
        <f>IFERROR(SMALL(BE108:BE310,ROW()-ROW($BE$313)+1),"")</f>
        <v>0</v>
      </c>
      <c r="BF426">
        <f>IFERROR(SMALL(BF108:BF310,ROW()-ROW($BF$313)+1),"")</f>
        <v>0</v>
      </c>
      <c r="BG426">
        <f>IFERROR(SMALL(BG108:BG310,ROW()-ROW($BG$313)+1),"")</f>
        <v>0</v>
      </c>
      <c r="BH426">
        <f>IFERROR(SMALL(BH108:BH310,ROW()-ROW($BH$313)+1),"")</f>
        <v>0</v>
      </c>
      <c r="BI426">
        <f>IFERROR(SMALL(BI108:BI310,ROW()-ROW($BI$313)+1),"")</f>
        <v>0</v>
      </c>
      <c r="BJ426">
        <f>IFERROR(SMALL(BJ108:BJ310,ROW()-ROW($BJ$313)+1),"")</f>
        <v>0</v>
      </c>
      <c r="BK426">
        <f>IFERROR(SMALL(BK108:BK310,ROW()-ROW($BK$313)+1),"")</f>
        <v>0</v>
      </c>
      <c r="BL426">
        <f>IFERROR(SMALL(BL108:BL310,ROW()-ROW($BL$313)+1),"")</f>
        <v>0</v>
      </c>
      <c r="BM426">
        <f>IFERROR(SMALL(BM108:BM310,ROW()-ROW($BM$313)+1),"")</f>
        <v>0</v>
      </c>
      <c r="BN426">
        <f>IFERROR(SMALL(BN108:BN310,ROW()-ROW($BN$313)+1),"")</f>
        <v>0</v>
      </c>
      <c r="BO426">
        <f>IFERROR(SMALL(BO108:BO310,ROW()-ROW($BO$313)+1),"")</f>
        <v>0</v>
      </c>
      <c r="BP426">
        <f>IFERROR(SMALL(BP108:BP310,ROW()-ROW($BP$313)+1),"")</f>
        <v>0</v>
      </c>
      <c r="BQ426">
        <f>IFERROR(SMALL(BQ108:BQ310,ROW()-ROW($BQ$313)+1),"")</f>
        <v>0</v>
      </c>
      <c r="BR426">
        <f>IFERROR(SMALL(BR108:BR310,ROW()-ROW($BR$313)+1),"")</f>
        <v>0</v>
      </c>
      <c r="BS426">
        <f>IFERROR(SMALL(BS108:BS310,ROW()-ROW($BS$313)+1),"")</f>
        <v>0</v>
      </c>
      <c r="BT426">
        <f>IFERROR(SMALL(BT108:BT310,ROW()-ROW($BT$313)+1),"")</f>
        <v>0</v>
      </c>
      <c r="BU426">
        <f>IFERROR(SMALL(BU108:BU310,ROW()-ROW($BU$313)+1),"")</f>
        <v>0</v>
      </c>
      <c r="BV426">
        <f>IFERROR(SMALL(BV108:BV310,ROW()-ROW($BV$313)+1),"")</f>
        <v>0</v>
      </c>
      <c r="BW426">
        <f>IFERROR(SMALL(BW108:BW310,ROW()-ROW($BW$313)+1),"")</f>
        <v>0</v>
      </c>
      <c r="BX426">
        <f>IFERROR(SMALL(BX108:BX310,ROW()-ROW($BX$313)+1),"")</f>
        <v>0</v>
      </c>
      <c r="BY426">
        <f>IFERROR(SMALL(BY108:BY310,ROW()-ROW($BY$313)+1),"")</f>
        <v>0</v>
      </c>
      <c r="BZ426">
        <f>IFERROR(SMALL(BZ108:BZ310,ROW()-ROW($BZ$313)+1),"")</f>
        <v>0</v>
      </c>
      <c r="CA426">
        <f>IFERROR(SMALL(CA108:CA310,ROW()-ROW($CA$313)+1),"")</f>
        <v>0</v>
      </c>
      <c r="CB426">
        <f>IFERROR(SMALL(CB108:CB310,ROW()-ROW($CB$313)+1),"")</f>
        <v>0</v>
      </c>
      <c r="CC426">
        <f>IFERROR(SMALL(CC108:CC310,ROW()-ROW($CC$313)+1),"")</f>
        <v>0</v>
      </c>
      <c r="CD426">
        <f>IFERROR(SMALL(CD108:CD310,ROW()-ROW($CD$313)+1),"")</f>
        <v>0</v>
      </c>
      <c r="CE426">
        <f>IFERROR(SMALL(CE108:CE310,ROW()-ROW($CE$313)+1),"")</f>
        <v>0</v>
      </c>
      <c r="CF426">
        <f>IFERROR(SMALL(CF108:CF310,ROW()-ROW($CF$313)+1),"")</f>
        <v>0</v>
      </c>
      <c r="CG426">
        <f>IFERROR(SMALL(CG108:CG310,ROW()-ROW($CG$313)+1),"")</f>
        <v>0</v>
      </c>
      <c r="CH426">
        <f>IFERROR(SMALL(CH108:CH310,ROW()-ROW($CH$313)+1),"")</f>
        <v>0</v>
      </c>
      <c r="CI426">
        <f>IFERROR(SMALL(CI108:CI310,ROW()-ROW($CI$313)+1),"")</f>
        <v>0</v>
      </c>
      <c r="CJ426">
        <f>IFERROR(SMALL(CJ108:CJ310,ROW()-ROW($CJ$313)+1),"")</f>
        <v>0</v>
      </c>
      <c r="CK426">
        <f>IFERROR(SMALL(CK108:CK310,ROW()-ROW($CK$313)+1),"")</f>
        <v>0</v>
      </c>
      <c r="CL426">
        <f>IFERROR(SMALL(CL108:CL310,ROW()-ROW($CL$313)+1),"")</f>
        <v>0</v>
      </c>
      <c r="CM426">
        <f>IFERROR(SMALL(CM108:CM310,ROW()-ROW($CM$313)+1),"")</f>
        <v>0</v>
      </c>
      <c r="CN426">
        <f>IFERROR(SMALL(CN108:CN310,ROW()-ROW($CN$313)+1),"")</f>
        <v>0</v>
      </c>
      <c r="CO426">
        <f>IFERROR(SMALL(CO108:CO310,ROW()-ROW($CO$313)+1),"")</f>
        <v>0</v>
      </c>
      <c r="CP426">
        <f>IFERROR(SMALL(CP108:CP310,ROW()-ROW($CP$313)+1),"")</f>
        <v>0</v>
      </c>
      <c r="CQ426">
        <f>IFERROR(SMALL(CQ108:CQ310,ROW()-ROW($CQ$313)+1),"")</f>
        <v>0</v>
      </c>
      <c r="CR426">
        <f>IFERROR(SMALL(CR108:CR310,ROW()-ROW($CR$313)+1),"")</f>
        <v>0</v>
      </c>
      <c r="CS426">
        <f>IFERROR(SMALL(CS108:CS310,ROW()-ROW($CS$313)+1),"")</f>
        <v>0</v>
      </c>
      <c r="CT426">
        <f>IFERROR(SMALL(CT108:CT310,ROW()-ROW($CT$313)+1),"")</f>
        <v>0</v>
      </c>
      <c r="CU426">
        <f>IFERROR(SMALL(CU108:CU310,ROW()-ROW($CU$313)+1),"")</f>
        <v>0</v>
      </c>
      <c r="CV426">
        <f>IFERROR(SMALL(CV108:CV310,ROW()-ROW($CV$313)+1),"")</f>
        <v>0</v>
      </c>
      <c r="CW426">
        <f>IFERROR(SMALL(CW108:CW310,ROW()-ROW($CW$313)+1),"")</f>
        <v>0</v>
      </c>
      <c r="CX426">
        <f>IFERROR(SMALL(CX108:CX310,ROW()-ROW($CX$313)+1),"")</f>
        <v>0</v>
      </c>
      <c r="CY426">
        <f>IFERROR(SMALL(CY108:CY310,ROW()-ROW($CY$313)+1),"")</f>
        <v>0</v>
      </c>
      <c r="CZ426">
        <f>IFERROR(SMALL(CZ108:CZ310,ROW()-ROW($CZ$313)+1),"")</f>
        <v>0</v>
      </c>
      <c r="DA426">
        <f>IFERROR(SMALL(DA108:DA310,ROW()-ROW($DA$313)+1),"")</f>
        <v>0</v>
      </c>
      <c r="DB426">
        <f>IFERROR(SMALL(DB108:DB310,ROW()-ROW($DB$313)+1),"")</f>
        <v>0</v>
      </c>
      <c r="DC426">
        <f>IFERROR(SMALL(DC108:DC310,ROW()-ROW($DC$313)+1),"")</f>
        <v>0</v>
      </c>
      <c r="DD426">
        <f>IFERROR(SMALL(DD108:DD310,ROW()-ROW($DD$313)+1),"")</f>
        <v>0</v>
      </c>
      <c r="DG426">
        <f>IFERROR(SMALL(DG108:DG310,ROW()-ROW($DG$313)+1),"")</f>
        <v>0</v>
      </c>
      <c r="DH426">
        <f>IFERROR(SMALL(DH108:DH310,ROW()-ROW($DH$313)+1),"")</f>
        <v>0</v>
      </c>
      <c r="DI426">
        <f>IFERROR(SMALL(DI108:DI310,ROW()-ROW($DI$313)+1),"")</f>
        <v>0</v>
      </c>
      <c r="DJ426">
        <f>IFERROR(SMALL(DJ108:DJ310,ROW()-ROW($DJ$313)+1),"")</f>
        <v>0</v>
      </c>
      <c r="DK426">
        <f>IFERROR(SMALL(DK108:DK310,ROW()-ROW($DK$313)+1),"")</f>
        <v>0</v>
      </c>
      <c r="DL426">
        <f>IFERROR(SMALL(DL108:DL310,ROW()-ROW($DL$313)+1),"")</f>
        <v>0</v>
      </c>
      <c r="DM426">
        <f>IFERROR(SMALL(DM108:DM310,ROW()-ROW($DM$313)+1),"")</f>
        <v>0</v>
      </c>
      <c r="DN426">
        <f>IFERROR(SMALL(DN108:DN310,ROW()-ROW($DN$313)+1),"")</f>
        <v>0</v>
      </c>
      <c r="DO426">
        <f>IFERROR(SMALL(DO108:DO310,ROW()-ROW($DO$313)+1),"")</f>
        <v>0</v>
      </c>
      <c r="DP426">
        <f>IFERROR(SMALL(DP108:DP310,ROW()-ROW($DP$313)+1),"")</f>
        <v>0</v>
      </c>
      <c r="DQ426">
        <f>IFERROR(SMALL(DQ108:DQ310,ROW()-ROW($DQ$313)+1),"")</f>
        <v>0</v>
      </c>
      <c r="DR426">
        <f>IFERROR(SMALL(DR108:DR310,ROW()-ROW($DR$313)+1),"")</f>
        <v>0</v>
      </c>
      <c r="DS426">
        <f>IFERROR(SMALL(DS108:DS310,ROW()-ROW($DS$313)+1),"")</f>
        <v>0</v>
      </c>
      <c r="DT426">
        <f>IFERROR(SMALL(DT108:DT310,ROW()-ROW($DT$313)+1),"")</f>
        <v>0</v>
      </c>
      <c r="DU426">
        <f>IFERROR(SMALL(DU108:DU310,ROW()-ROW($DU$313)+1),"")</f>
        <v>0</v>
      </c>
      <c r="DV426">
        <f>IFERROR(SMALL(DV108:DV310,ROW()-ROW($DV$313)+1),"")</f>
        <v>0</v>
      </c>
      <c r="DW426">
        <f>IFERROR(SMALL(DW108:DW310,ROW()-ROW($DW$313)+1),"")</f>
        <v>0</v>
      </c>
      <c r="DX426">
        <f>IFERROR(SMALL(DX108:DX310,ROW()-ROW($DX$313)+1),"")</f>
        <v>0</v>
      </c>
      <c r="DY426">
        <f>IFERROR(SMALL(DY108:DY310,ROW()-ROW($DY$313)+1),"")</f>
        <v>0</v>
      </c>
      <c r="DZ426">
        <f>IFERROR(SMALL(DZ108:DZ310,ROW()-ROW($DZ$313)+1),"")</f>
        <v>0</v>
      </c>
      <c r="EA426">
        <f>IFERROR(SMALL(EA108:EA310,ROW()-ROW($EA$313)+1),"")</f>
        <v>0</v>
      </c>
      <c r="EB426">
        <f>IFERROR(SMALL(EB108:EB310,ROW()-ROW($EB$313)+1),"")</f>
        <v>0</v>
      </c>
      <c r="EC426">
        <f>IFERROR(SMALL(EC108:EC310,ROW()-ROW($EC$313)+1),"")</f>
        <v>0</v>
      </c>
      <c r="ED426">
        <f>IFERROR(SMALL(ED108:ED310,ROW()-ROW($ED$313)+1),"")</f>
        <v>0</v>
      </c>
      <c r="EE426">
        <f>IFERROR(SMALL(EE108:EE310,ROW()-ROW($EE$313)+1),"")</f>
        <v>0</v>
      </c>
      <c r="EF426">
        <f>IFERROR(SMALL(EF108:EF310,ROW()-ROW($EF$313)+1),"")</f>
        <v>0</v>
      </c>
      <c r="EG426">
        <f>IFERROR(SMALL(EG108:EG310,ROW()-ROW($EG$313)+1),"")</f>
        <v>0</v>
      </c>
      <c r="EH426">
        <f>IFERROR(SMALL(EH108:EH310,ROW()-ROW($EH$313)+1),"")</f>
        <v>0</v>
      </c>
      <c r="EI426">
        <f>IFERROR(SMALL(EI108:EI310,ROW()-ROW($EI$313)+1),"")</f>
        <v>0</v>
      </c>
      <c r="EJ426">
        <f>IFERROR(SMALL(EJ108:EJ310,ROW()-ROW($EJ$313)+1),"")</f>
        <v>0</v>
      </c>
      <c r="EK426">
        <f>IFERROR(SMALL(EK108:EK310,ROW()-ROW($EK$313)+1),"")</f>
        <v>0</v>
      </c>
      <c r="EL426">
        <f>IFERROR(SMALL(EL108:EL310,ROW()-ROW($EL$313)+1),"")</f>
        <v>0</v>
      </c>
      <c r="EM426">
        <f>IFERROR(SMALL(EM108:EM310,ROW()-ROW($EM$313)+1),"")</f>
        <v>0</v>
      </c>
      <c r="EN426">
        <f>IFERROR(SMALL(EN108:EN310,ROW()-ROW($EN$313)+1),"")</f>
        <v>0</v>
      </c>
      <c r="EO426">
        <f>IFERROR(SMALL(EO108:EO310,ROW()-ROW($EO$313)+1),"")</f>
        <v>0</v>
      </c>
      <c r="EP426">
        <f>IFERROR(SMALL(EP108:EP310,ROW()-ROW($EP$313)+1),"")</f>
        <v>0</v>
      </c>
      <c r="EQ426">
        <f>IFERROR(SMALL(EQ108:EQ310,ROW()-ROW($EQ$313)+1),"")</f>
        <v>0</v>
      </c>
      <c r="ER426">
        <f>IFERROR(SMALL(ER108:ER310,ROW()-ROW($ER$313)+1),"")</f>
        <v>0</v>
      </c>
      <c r="ES426">
        <f>IFERROR(SMALL(ES108:ES310,ROW()-ROW($ES$313)+1),"")</f>
        <v>0</v>
      </c>
      <c r="ET426">
        <f>IFERROR(SMALL(ET108:ET310,ROW()-ROW($ET$313)+1),"")</f>
        <v>0</v>
      </c>
      <c r="EU426">
        <f>IFERROR(SMALL(EU108:EU310,ROW()-ROW($EU$313)+1),"")</f>
        <v>0</v>
      </c>
      <c r="EV426">
        <f>IFERROR(SMALL(EV108:EV310,ROW()-ROW($EV$313)+1),"")</f>
        <v>0</v>
      </c>
      <c r="EW426">
        <f>IFERROR(SMALL(EW108:EW310,ROW()-ROW($EW$313)+1),"")</f>
        <v>0</v>
      </c>
      <c r="EX426">
        <f>IFERROR(SMALL(EX108:EX310,ROW()-ROW($EX$313)+1),"")</f>
        <v>0</v>
      </c>
      <c r="EY426">
        <f>IFERROR(SMALL(EY108:EY310,ROW()-ROW($EY$313)+1),"")</f>
        <v>0</v>
      </c>
      <c r="EZ426">
        <f>IFERROR(SMALL(EZ108:EZ310,ROW()-ROW($EZ$313)+1),"")</f>
        <v>0</v>
      </c>
      <c r="FA426">
        <f>IFERROR(SMALL(FA108:FA310,ROW()-ROW($FA$313)+1),"")</f>
        <v>0</v>
      </c>
      <c r="FB426">
        <f>IFERROR(SMALL(FB108:FB310,ROW()-ROW($FB$313)+1),"")</f>
        <v>0</v>
      </c>
      <c r="FC426">
        <f>IFERROR(SMALL(FC108:FC310,ROW()-ROW($FC$313)+1),"")</f>
        <v>0</v>
      </c>
      <c r="FD426">
        <f>IFERROR(SMALL(FD108:FD310,ROW()-ROW($FD$313)+1),"")</f>
        <v>0</v>
      </c>
      <c r="FE426">
        <f>IFERROR(SMALL(FE108:FE310,ROW()-ROW($FE$313)+1),"")</f>
        <v>0</v>
      </c>
      <c r="FF426">
        <f>IFERROR(SMALL(FF108:FF310,ROW()-ROW($FF$313)+1),"")</f>
        <v>0</v>
      </c>
      <c r="FG426">
        <f>IFERROR(SMALL(FG108:FG310,ROW()-ROW($FG$313)+1),"")</f>
        <v>0</v>
      </c>
      <c r="FH426">
        <f>IFERROR(SMALL(FH108:FH310,ROW()-ROW($FH$313)+1),"")</f>
        <v>0</v>
      </c>
      <c r="FI426">
        <f>IFERROR(SMALL(FI108:FI310,ROW()-ROW($FI$313)+1),"")</f>
        <v>0</v>
      </c>
      <c r="FJ426">
        <f>IFERROR(SMALL(FJ108:FJ310,ROW()-ROW($FJ$313)+1),"")</f>
        <v>0</v>
      </c>
      <c r="FK426">
        <f>IFERROR(SMALL(FK108:FK310,ROW()-ROW($FK$313)+1),"")</f>
        <v>0</v>
      </c>
      <c r="FL426">
        <f>IFERROR(SMALL(FL108:FL310,ROW()-ROW($FL$313)+1),"")</f>
        <v>0</v>
      </c>
      <c r="FM426">
        <f>IFERROR(SMALL(FM108:FM310,ROW()-ROW($FM$313)+1),"")</f>
        <v>0</v>
      </c>
      <c r="FN426">
        <f>IFERROR(SMALL(FN108:FN310,ROW()-ROW($FN$313)+1),"")</f>
        <v>0</v>
      </c>
      <c r="FO426">
        <f>IFERROR(SMALL(FO108:FO310,ROW()-ROW($FO$313)+1),"")</f>
        <v>0</v>
      </c>
      <c r="FP426">
        <f>IFERROR(SMALL(FP108:FP310,ROW()-ROW($FP$313)+1),"")</f>
        <v>0</v>
      </c>
      <c r="FQ426">
        <f>IFERROR(SMALL(FQ108:FQ310,ROW()-ROW($FQ$313)+1),"")</f>
        <v>0</v>
      </c>
      <c r="FR426">
        <f>IFERROR(SMALL(FR108:FR310,ROW()-ROW($FR$313)+1),"")</f>
        <v>0</v>
      </c>
      <c r="FS426">
        <f>IFERROR(SMALL(FS108:FS310,ROW()-ROW($FS$313)+1),"")</f>
        <v>0</v>
      </c>
      <c r="FT426">
        <f>IFERROR(SMALL(FT108:FT310,ROW()-ROW($FT$313)+1),"")</f>
        <v>0</v>
      </c>
      <c r="FU426">
        <f>IFERROR(SMALL(FU108:FU310,ROW()-ROW($FU$313)+1),"")</f>
        <v>0</v>
      </c>
      <c r="FV426">
        <f>IFERROR(SMALL(FV108:FV310,ROW()-ROW($FV$313)+1),"")</f>
        <v>0</v>
      </c>
      <c r="FW426">
        <f>IFERROR(SMALL(FW108:FW310,ROW()-ROW($FW$313)+1),"")</f>
        <v>0</v>
      </c>
      <c r="FX426">
        <f>IFERROR(SMALL(FX108:FX310,ROW()-ROW($FX$313)+1),"")</f>
        <v>0</v>
      </c>
      <c r="FY426">
        <f>IFERROR(SMALL(FY108:FY310,ROW()-ROW($FY$313)+1),"")</f>
        <v>0</v>
      </c>
      <c r="FZ426">
        <f>IFERROR(SMALL(FZ108:FZ310,ROW()-ROW($FZ$313)+1),"")</f>
        <v>0</v>
      </c>
      <c r="GA426">
        <f>IFERROR(SMALL(GA108:GA310,ROW()-ROW($GA$313)+1),"")</f>
        <v>0</v>
      </c>
      <c r="GB426">
        <f>IFERROR(SMALL(GB108:GB310,ROW()-ROW($GB$313)+1),"")</f>
        <v>0</v>
      </c>
      <c r="GC426">
        <f>IFERROR(SMALL(GC108:GC310,ROW()-ROW($GC$313)+1),"")</f>
        <v>0</v>
      </c>
      <c r="GD426">
        <f>IFERROR(SMALL(GD108:GD310,ROW()-ROW($GD$313)+1),"")</f>
        <v>0</v>
      </c>
      <c r="GE426">
        <f>IFERROR(SMALL(GE108:GE310,ROW()-ROW($GE$313)+1),"")</f>
        <v>0</v>
      </c>
      <c r="GF426">
        <f>IFERROR(SMALL(GF108:GF310,ROW()-ROW($GF$313)+1),"")</f>
        <v>0</v>
      </c>
      <c r="GG426">
        <f>IFERROR(SMALL(GG108:GG310,ROW()-ROW($GG$313)+1),"")</f>
        <v>0</v>
      </c>
      <c r="GH426">
        <f>IFERROR(SMALL(GH108:GH310,ROW()-ROW($GH$313)+1),"")</f>
        <v>0</v>
      </c>
      <c r="GI426">
        <f>IFERROR(SMALL(GI108:GI310,ROW()-ROW($GI$313)+1),"")</f>
        <v>0</v>
      </c>
      <c r="GJ426">
        <f>IFERROR(SMALL(GJ108:GJ310,ROW()-ROW($GJ$313)+1),"")</f>
        <v>0</v>
      </c>
      <c r="GK426">
        <f>IFERROR(SMALL(GK108:GK310,ROW()-ROW($GK$313)+1),"")</f>
        <v>0</v>
      </c>
      <c r="GL426">
        <f>IFERROR(SMALL(GL108:GL310,ROW()-ROW($GL$313)+1),"")</f>
        <v>0</v>
      </c>
      <c r="GM426">
        <f>IFERROR(SMALL(GM108:GM310,ROW()-ROW($GM$313)+1),"")</f>
        <v>0</v>
      </c>
      <c r="GN426">
        <f>IFERROR(SMALL(GN108:GN310,ROW()-ROW($GN$313)+1),"")</f>
        <v>0</v>
      </c>
      <c r="GO426">
        <f>IFERROR(SMALL(GO108:GO310,ROW()-ROW($GO$313)+1),"")</f>
        <v>0</v>
      </c>
      <c r="GP426">
        <f>IFERROR(SMALL(GP108:GP310,ROW()-ROW($GP$313)+1),"")</f>
        <v>0</v>
      </c>
      <c r="GQ426">
        <f>IFERROR(SMALL(GQ108:GQ310,ROW()-ROW($GQ$313)+1),"")</f>
        <v>0</v>
      </c>
      <c r="GR426">
        <f>IFERROR(SMALL(GR108:GR310,ROW()-ROW($GR$313)+1),"")</f>
        <v>0</v>
      </c>
      <c r="GS426">
        <f>IFERROR(SMALL(GS108:GS310,ROW()-ROW($GS$313)+1),"")</f>
        <v>0</v>
      </c>
      <c r="GT426">
        <f>IFERROR(SMALL(GT108:GT310,ROW()-ROW($GT$313)+1),"")</f>
        <v>0</v>
      </c>
      <c r="GU426">
        <f>IFERROR(SMALL(GU108:GU310,ROW()-ROW($GU$313)+1),"")</f>
        <v>0</v>
      </c>
      <c r="GV426">
        <f>IFERROR(SMALL(GV108:GV310,ROW()-ROW($GV$313)+1),"")</f>
        <v>0</v>
      </c>
      <c r="GW426">
        <f>IFERROR(SMALL(GW108:GW310,ROW()-ROW($GW$313)+1),"")</f>
        <v>0</v>
      </c>
      <c r="GX426">
        <f>IFERROR(SMALL(GX108:GX310,ROW()-ROW($GX$313)+1),"")</f>
        <v>0</v>
      </c>
      <c r="GY426">
        <f>IFERROR(SMALL(GY108:GY310,ROW()-ROW($GY$313)+1),"")</f>
        <v>0</v>
      </c>
      <c r="GZ426">
        <f>IFERROR(SMALL(GZ108:GZ310,ROW()-ROW($GZ$313)+1),"")</f>
        <v>0</v>
      </c>
      <c r="HA426">
        <f>IFERROR(SMALL(HA108:HA310,ROW()-ROW($HA$313)+1),"")</f>
        <v>0</v>
      </c>
      <c r="HB426">
        <f>IFERROR(SMALL(HB108:HB310,ROW()-ROW($HB$313)+1),"")</f>
        <v>0</v>
      </c>
      <c r="HC426">
        <f>IFERROR(SMALL(HC108:HC310,ROW()-ROW($HC$313)+1),"")</f>
        <v>0</v>
      </c>
      <c r="HD426">
        <f>IFERROR(SMALL(HD108:HD310,ROW()-ROW($HD$313)+1),"")</f>
        <v>0</v>
      </c>
      <c r="HE426">
        <f>IFERROR(SMALL(HE108:HE310,ROW()-ROW($HE$313)+1),"")</f>
        <v>0</v>
      </c>
      <c r="HF426">
        <f>IFERROR(SMALL(HF108:HF310,ROW()-ROW($HF$313)+1),"")</f>
        <v>0</v>
      </c>
    </row>
    <row r="427" spans="5:214">
      <c r="E427">
        <f>IFERROR(SMALL(E108:E310,ROW()-ROW($E$313)+1),"")</f>
        <v>0</v>
      </c>
      <c r="F427">
        <f>IFERROR(SMALL(F108:F310,ROW()-ROW($F$313)+1),"")</f>
        <v>0</v>
      </c>
      <c r="G427">
        <f>IFERROR(SMALL(G108:G310,ROW()-ROW($G$313)+1),"")</f>
        <v>0</v>
      </c>
      <c r="H427">
        <f>IFERROR(SMALL(H108:H310,ROW()-ROW($H$313)+1),"")</f>
        <v>0</v>
      </c>
      <c r="I427">
        <f>IFERROR(SMALL(I108:I310,ROW()-ROW($I$313)+1),"")</f>
        <v>0</v>
      </c>
      <c r="J427">
        <f>IFERROR(SMALL(J108:J310,ROW()-ROW($J$313)+1),"")</f>
        <v>0</v>
      </c>
      <c r="K427">
        <f>IFERROR(SMALL(K108:K310,ROW()-ROW($K$313)+1),"")</f>
        <v>0</v>
      </c>
      <c r="L427">
        <f>IFERROR(SMALL(L108:L310,ROW()-ROW($L$313)+1),"")</f>
        <v>0</v>
      </c>
      <c r="M427">
        <f>IFERROR(SMALL(M108:M310,ROW()-ROW($M$313)+1),"")</f>
        <v>0</v>
      </c>
      <c r="N427">
        <f>IFERROR(SMALL(N108:N310,ROW()-ROW($N$313)+1),"")</f>
        <v>0</v>
      </c>
      <c r="O427">
        <f>IFERROR(SMALL(O108:O310,ROW()-ROW($O$313)+1),"")</f>
        <v>0</v>
      </c>
      <c r="P427">
        <f>IFERROR(SMALL(P108:P310,ROW()-ROW($P$313)+1),"")</f>
        <v>0</v>
      </c>
      <c r="Q427">
        <f>IFERROR(SMALL(Q108:Q310,ROW()-ROW($Q$313)+1),"")</f>
        <v>0</v>
      </c>
      <c r="R427">
        <f>IFERROR(SMALL(R108:R310,ROW()-ROW($R$313)+1),"")</f>
        <v>0</v>
      </c>
      <c r="S427">
        <f>IFERROR(SMALL(S108:S310,ROW()-ROW($S$313)+1),"")</f>
        <v>0</v>
      </c>
      <c r="T427">
        <f>IFERROR(SMALL(T108:T310,ROW()-ROW($T$313)+1),"")</f>
        <v>0</v>
      </c>
      <c r="U427">
        <f>IFERROR(SMALL(U108:U310,ROW()-ROW($U$313)+1),"")</f>
        <v>0</v>
      </c>
      <c r="V427">
        <f>IFERROR(SMALL(V108:V310,ROW()-ROW($V$313)+1),"")</f>
        <v>0</v>
      </c>
      <c r="W427">
        <f>IFERROR(SMALL(W108:W310,ROW()-ROW($W$313)+1),"")</f>
        <v>0</v>
      </c>
      <c r="X427">
        <f>IFERROR(SMALL(X108:X310,ROW()-ROW($X$313)+1),"")</f>
        <v>0</v>
      </c>
      <c r="Y427">
        <f>IFERROR(SMALL(Y108:Y310,ROW()-ROW($Y$313)+1),"")</f>
        <v>0</v>
      </c>
      <c r="Z427">
        <f>IFERROR(SMALL(Z108:Z310,ROW()-ROW($Z$313)+1),"")</f>
        <v>0</v>
      </c>
      <c r="AA427">
        <f>IFERROR(SMALL(AA108:AA310,ROW()-ROW($AA$313)+1),"")</f>
        <v>0</v>
      </c>
      <c r="AB427">
        <f>IFERROR(SMALL(AB108:AB310,ROW()-ROW($AB$313)+1),"")</f>
        <v>0</v>
      </c>
      <c r="AC427">
        <f>IFERROR(SMALL(AC108:AC310,ROW()-ROW($AC$313)+1),"")</f>
        <v>0</v>
      </c>
      <c r="AD427">
        <f>IFERROR(SMALL(AD108:AD310,ROW()-ROW($AD$313)+1),"")</f>
        <v>0</v>
      </c>
      <c r="AE427">
        <f>IFERROR(SMALL(AE108:AE310,ROW()-ROW($AE$313)+1),"")</f>
        <v>0</v>
      </c>
      <c r="AF427">
        <f>IFERROR(SMALL(AF108:AF310,ROW()-ROW($AF$313)+1),"")</f>
        <v>0</v>
      </c>
      <c r="AG427">
        <f>IFERROR(SMALL(AG108:AG310,ROW()-ROW($AG$313)+1),"")</f>
        <v>0</v>
      </c>
      <c r="AH427">
        <f>IFERROR(SMALL(AH108:AH310,ROW()-ROW($AH$313)+1),"")</f>
        <v>0</v>
      </c>
      <c r="AI427">
        <f>IFERROR(SMALL(AI108:AI310,ROW()-ROW($AI$313)+1),"")</f>
        <v>0</v>
      </c>
      <c r="AJ427">
        <f>IFERROR(SMALL(AJ108:AJ310,ROW()-ROW($AJ$313)+1),"")</f>
        <v>0</v>
      </c>
      <c r="AK427">
        <f>IFERROR(SMALL(AK108:AK310,ROW()-ROW($AK$313)+1),"")</f>
        <v>0</v>
      </c>
      <c r="AL427">
        <f>IFERROR(SMALL(AL108:AL310,ROW()-ROW($AL$313)+1),"")</f>
        <v>0</v>
      </c>
      <c r="AM427">
        <f>IFERROR(SMALL(AM108:AM310,ROW()-ROW($AM$313)+1),"")</f>
        <v>0</v>
      </c>
      <c r="AN427">
        <f>IFERROR(SMALL(AN108:AN310,ROW()-ROW($AN$313)+1),"")</f>
        <v>0</v>
      </c>
      <c r="AO427">
        <f>IFERROR(SMALL(AO108:AO310,ROW()-ROW($AO$313)+1),"")</f>
        <v>0</v>
      </c>
      <c r="AP427">
        <f>IFERROR(SMALL(AP108:AP310,ROW()-ROW($AP$313)+1),"")</f>
        <v>0</v>
      </c>
      <c r="AQ427">
        <f>IFERROR(SMALL(AQ108:AQ310,ROW()-ROW($AQ$313)+1),"")</f>
        <v>0</v>
      </c>
      <c r="AR427">
        <f>IFERROR(SMALL(AR108:AR310,ROW()-ROW($AR$313)+1),"")</f>
        <v>0</v>
      </c>
      <c r="AS427">
        <f>IFERROR(SMALL(AS108:AS310,ROW()-ROW($AS$313)+1),"")</f>
        <v>0</v>
      </c>
      <c r="AT427">
        <f>IFERROR(SMALL(AT108:AT310,ROW()-ROW($AT$313)+1),"")</f>
        <v>0</v>
      </c>
      <c r="AU427">
        <f>IFERROR(SMALL(AU108:AU310,ROW()-ROW($AU$313)+1),"")</f>
        <v>0</v>
      </c>
      <c r="AV427">
        <f>IFERROR(SMALL(AV108:AV310,ROW()-ROW($AV$313)+1),"")</f>
        <v>0</v>
      </c>
      <c r="AW427">
        <f>IFERROR(SMALL(AW108:AW310,ROW()-ROW($AW$313)+1),"")</f>
        <v>0</v>
      </c>
      <c r="AX427">
        <f>IFERROR(SMALL(AX108:AX310,ROW()-ROW($AX$313)+1),"")</f>
        <v>0</v>
      </c>
      <c r="AY427">
        <f>IFERROR(SMALL(AY108:AY310,ROW()-ROW($AY$313)+1),"")</f>
        <v>0</v>
      </c>
      <c r="AZ427">
        <f>IFERROR(SMALL(AZ108:AZ310,ROW()-ROW($AZ$313)+1),"")</f>
        <v>0</v>
      </c>
      <c r="BA427">
        <f>IFERROR(SMALL(BA108:BA310,ROW()-ROW($BA$313)+1),"")</f>
        <v>0</v>
      </c>
      <c r="BB427">
        <f>IFERROR(SMALL(BB108:BB310,ROW()-ROW($BB$313)+1),"")</f>
        <v>0</v>
      </c>
      <c r="BC427">
        <f>IFERROR(SMALL(BC108:BC310,ROW()-ROW($BC$313)+1),"")</f>
        <v>0</v>
      </c>
      <c r="BD427">
        <f>IFERROR(SMALL(BD108:BD310,ROW()-ROW($BD$313)+1),"")</f>
        <v>0</v>
      </c>
      <c r="BE427">
        <f>IFERROR(SMALL(BE108:BE310,ROW()-ROW($BE$313)+1),"")</f>
        <v>0</v>
      </c>
      <c r="BF427">
        <f>IFERROR(SMALL(BF108:BF310,ROW()-ROW($BF$313)+1),"")</f>
        <v>0</v>
      </c>
      <c r="BG427">
        <f>IFERROR(SMALL(BG108:BG310,ROW()-ROW($BG$313)+1),"")</f>
        <v>0</v>
      </c>
      <c r="BH427">
        <f>IFERROR(SMALL(BH108:BH310,ROW()-ROW($BH$313)+1),"")</f>
        <v>0</v>
      </c>
      <c r="BI427">
        <f>IFERROR(SMALL(BI108:BI310,ROW()-ROW($BI$313)+1),"")</f>
        <v>0</v>
      </c>
      <c r="BJ427">
        <f>IFERROR(SMALL(BJ108:BJ310,ROW()-ROW($BJ$313)+1),"")</f>
        <v>0</v>
      </c>
      <c r="BK427">
        <f>IFERROR(SMALL(BK108:BK310,ROW()-ROW($BK$313)+1),"")</f>
        <v>0</v>
      </c>
      <c r="BL427">
        <f>IFERROR(SMALL(BL108:BL310,ROW()-ROW($BL$313)+1),"")</f>
        <v>0</v>
      </c>
      <c r="BM427">
        <f>IFERROR(SMALL(BM108:BM310,ROW()-ROW($BM$313)+1),"")</f>
        <v>0</v>
      </c>
      <c r="BN427">
        <f>IFERROR(SMALL(BN108:BN310,ROW()-ROW($BN$313)+1),"")</f>
        <v>0</v>
      </c>
      <c r="BO427">
        <f>IFERROR(SMALL(BO108:BO310,ROW()-ROW($BO$313)+1),"")</f>
        <v>0</v>
      </c>
      <c r="BP427">
        <f>IFERROR(SMALL(BP108:BP310,ROW()-ROW($BP$313)+1),"")</f>
        <v>0</v>
      </c>
      <c r="BQ427">
        <f>IFERROR(SMALL(BQ108:BQ310,ROW()-ROW($BQ$313)+1),"")</f>
        <v>0</v>
      </c>
      <c r="BR427">
        <f>IFERROR(SMALL(BR108:BR310,ROW()-ROW($BR$313)+1),"")</f>
        <v>0</v>
      </c>
      <c r="BS427">
        <f>IFERROR(SMALL(BS108:BS310,ROW()-ROW($BS$313)+1),"")</f>
        <v>0</v>
      </c>
      <c r="BT427">
        <f>IFERROR(SMALL(BT108:BT310,ROW()-ROW($BT$313)+1),"")</f>
        <v>0</v>
      </c>
      <c r="BU427">
        <f>IFERROR(SMALL(BU108:BU310,ROW()-ROW($BU$313)+1),"")</f>
        <v>0</v>
      </c>
      <c r="BV427">
        <f>IFERROR(SMALL(BV108:BV310,ROW()-ROW($BV$313)+1),"")</f>
        <v>0</v>
      </c>
      <c r="BW427">
        <f>IFERROR(SMALL(BW108:BW310,ROW()-ROW($BW$313)+1),"")</f>
        <v>0</v>
      </c>
      <c r="BX427">
        <f>IFERROR(SMALL(BX108:BX310,ROW()-ROW($BX$313)+1),"")</f>
        <v>0</v>
      </c>
      <c r="BY427">
        <f>IFERROR(SMALL(BY108:BY310,ROW()-ROW($BY$313)+1),"")</f>
        <v>0</v>
      </c>
      <c r="BZ427">
        <f>IFERROR(SMALL(BZ108:BZ310,ROW()-ROW($BZ$313)+1),"")</f>
        <v>0</v>
      </c>
      <c r="CA427">
        <f>IFERROR(SMALL(CA108:CA310,ROW()-ROW($CA$313)+1),"")</f>
        <v>0</v>
      </c>
      <c r="CB427">
        <f>IFERROR(SMALL(CB108:CB310,ROW()-ROW($CB$313)+1),"")</f>
        <v>0</v>
      </c>
      <c r="CC427">
        <f>IFERROR(SMALL(CC108:CC310,ROW()-ROW($CC$313)+1),"")</f>
        <v>0</v>
      </c>
      <c r="CD427">
        <f>IFERROR(SMALL(CD108:CD310,ROW()-ROW($CD$313)+1),"")</f>
        <v>0</v>
      </c>
      <c r="CE427">
        <f>IFERROR(SMALL(CE108:CE310,ROW()-ROW($CE$313)+1),"")</f>
        <v>0</v>
      </c>
      <c r="CF427">
        <f>IFERROR(SMALL(CF108:CF310,ROW()-ROW($CF$313)+1),"")</f>
        <v>0</v>
      </c>
      <c r="CG427">
        <f>IFERROR(SMALL(CG108:CG310,ROW()-ROW($CG$313)+1),"")</f>
        <v>0</v>
      </c>
      <c r="CH427">
        <f>IFERROR(SMALL(CH108:CH310,ROW()-ROW($CH$313)+1),"")</f>
        <v>0</v>
      </c>
      <c r="CI427">
        <f>IFERROR(SMALL(CI108:CI310,ROW()-ROW($CI$313)+1),"")</f>
        <v>0</v>
      </c>
      <c r="CJ427">
        <f>IFERROR(SMALL(CJ108:CJ310,ROW()-ROW($CJ$313)+1),"")</f>
        <v>0</v>
      </c>
      <c r="CK427">
        <f>IFERROR(SMALL(CK108:CK310,ROW()-ROW($CK$313)+1),"")</f>
        <v>0</v>
      </c>
      <c r="CL427">
        <f>IFERROR(SMALL(CL108:CL310,ROW()-ROW($CL$313)+1),"")</f>
        <v>0</v>
      </c>
      <c r="CM427">
        <f>IFERROR(SMALL(CM108:CM310,ROW()-ROW($CM$313)+1),"")</f>
        <v>0</v>
      </c>
      <c r="CN427">
        <f>IFERROR(SMALL(CN108:CN310,ROW()-ROW($CN$313)+1),"")</f>
        <v>0</v>
      </c>
      <c r="CO427">
        <f>IFERROR(SMALL(CO108:CO310,ROW()-ROW($CO$313)+1),"")</f>
        <v>0</v>
      </c>
      <c r="CP427">
        <f>IFERROR(SMALL(CP108:CP310,ROW()-ROW($CP$313)+1),"")</f>
        <v>0</v>
      </c>
      <c r="CQ427">
        <f>IFERROR(SMALL(CQ108:CQ310,ROW()-ROW($CQ$313)+1),"")</f>
        <v>0</v>
      </c>
      <c r="CR427">
        <f>IFERROR(SMALL(CR108:CR310,ROW()-ROW($CR$313)+1),"")</f>
        <v>0</v>
      </c>
      <c r="CS427">
        <f>IFERROR(SMALL(CS108:CS310,ROW()-ROW($CS$313)+1),"")</f>
        <v>0</v>
      </c>
      <c r="CT427">
        <f>IFERROR(SMALL(CT108:CT310,ROW()-ROW($CT$313)+1),"")</f>
        <v>0</v>
      </c>
      <c r="CU427">
        <f>IFERROR(SMALL(CU108:CU310,ROW()-ROW($CU$313)+1),"")</f>
        <v>0</v>
      </c>
      <c r="CV427">
        <f>IFERROR(SMALL(CV108:CV310,ROW()-ROW($CV$313)+1),"")</f>
        <v>0</v>
      </c>
      <c r="CW427">
        <f>IFERROR(SMALL(CW108:CW310,ROW()-ROW($CW$313)+1),"")</f>
        <v>0</v>
      </c>
      <c r="CX427">
        <f>IFERROR(SMALL(CX108:CX310,ROW()-ROW($CX$313)+1),"")</f>
        <v>0</v>
      </c>
      <c r="CY427">
        <f>IFERROR(SMALL(CY108:CY310,ROW()-ROW($CY$313)+1),"")</f>
        <v>0</v>
      </c>
      <c r="CZ427">
        <f>IFERROR(SMALL(CZ108:CZ310,ROW()-ROW($CZ$313)+1),"")</f>
        <v>0</v>
      </c>
      <c r="DA427">
        <f>IFERROR(SMALL(DA108:DA310,ROW()-ROW($DA$313)+1),"")</f>
        <v>0</v>
      </c>
      <c r="DB427">
        <f>IFERROR(SMALL(DB108:DB310,ROW()-ROW($DB$313)+1),"")</f>
        <v>0</v>
      </c>
      <c r="DC427">
        <f>IFERROR(SMALL(DC108:DC310,ROW()-ROW($DC$313)+1),"")</f>
        <v>0</v>
      </c>
      <c r="DD427">
        <f>IFERROR(SMALL(DD108:DD310,ROW()-ROW($DD$313)+1),"")</f>
        <v>0</v>
      </c>
      <c r="DG427">
        <f>IFERROR(SMALL(DG108:DG310,ROW()-ROW($DG$313)+1),"")</f>
        <v>0</v>
      </c>
      <c r="DH427">
        <f>IFERROR(SMALL(DH108:DH310,ROW()-ROW($DH$313)+1),"")</f>
        <v>0</v>
      </c>
      <c r="DI427">
        <f>IFERROR(SMALL(DI108:DI310,ROW()-ROW($DI$313)+1),"")</f>
        <v>0</v>
      </c>
      <c r="DJ427">
        <f>IFERROR(SMALL(DJ108:DJ310,ROW()-ROW($DJ$313)+1),"")</f>
        <v>0</v>
      </c>
      <c r="DK427">
        <f>IFERROR(SMALL(DK108:DK310,ROW()-ROW($DK$313)+1),"")</f>
        <v>0</v>
      </c>
      <c r="DL427">
        <f>IFERROR(SMALL(DL108:DL310,ROW()-ROW($DL$313)+1),"")</f>
        <v>0</v>
      </c>
      <c r="DM427">
        <f>IFERROR(SMALL(DM108:DM310,ROW()-ROW($DM$313)+1),"")</f>
        <v>0</v>
      </c>
      <c r="DN427">
        <f>IFERROR(SMALL(DN108:DN310,ROW()-ROW($DN$313)+1),"")</f>
        <v>0</v>
      </c>
      <c r="DO427">
        <f>IFERROR(SMALL(DO108:DO310,ROW()-ROW($DO$313)+1),"")</f>
        <v>0</v>
      </c>
      <c r="DP427">
        <f>IFERROR(SMALL(DP108:DP310,ROW()-ROW($DP$313)+1),"")</f>
        <v>0</v>
      </c>
      <c r="DQ427">
        <f>IFERROR(SMALL(DQ108:DQ310,ROW()-ROW($DQ$313)+1),"")</f>
        <v>0</v>
      </c>
      <c r="DR427">
        <f>IFERROR(SMALL(DR108:DR310,ROW()-ROW($DR$313)+1),"")</f>
        <v>0</v>
      </c>
      <c r="DS427">
        <f>IFERROR(SMALL(DS108:DS310,ROW()-ROW($DS$313)+1),"")</f>
        <v>0</v>
      </c>
      <c r="DT427">
        <f>IFERROR(SMALL(DT108:DT310,ROW()-ROW($DT$313)+1),"")</f>
        <v>0</v>
      </c>
      <c r="DU427">
        <f>IFERROR(SMALL(DU108:DU310,ROW()-ROW($DU$313)+1),"")</f>
        <v>0</v>
      </c>
      <c r="DV427">
        <f>IFERROR(SMALL(DV108:DV310,ROW()-ROW($DV$313)+1),"")</f>
        <v>0</v>
      </c>
      <c r="DW427">
        <f>IFERROR(SMALL(DW108:DW310,ROW()-ROW($DW$313)+1),"")</f>
        <v>0</v>
      </c>
      <c r="DX427">
        <f>IFERROR(SMALL(DX108:DX310,ROW()-ROW($DX$313)+1),"")</f>
        <v>0</v>
      </c>
      <c r="DY427">
        <f>IFERROR(SMALL(DY108:DY310,ROW()-ROW($DY$313)+1),"")</f>
        <v>0</v>
      </c>
      <c r="DZ427">
        <f>IFERROR(SMALL(DZ108:DZ310,ROW()-ROW($DZ$313)+1),"")</f>
        <v>0</v>
      </c>
      <c r="EA427">
        <f>IFERROR(SMALL(EA108:EA310,ROW()-ROW($EA$313)+1),"")</f>
        <v>0</v>
      </c>
      <c r="EB427">
        <f>IFERROR(SMALL(EB108:EB310,ROW()-ROW($EB$313)+1),"")</f>
        <v>0</v>
      </c>
      <c r="EC427">
        <f>IFERROR(SMALL(EC108:EC310,ROW()-ROW($EC$313)+1),"")</f>
        <v>0</v>
      </c>
      <c r="ED427">
        <f>IFERROR(SMALL(ED108:ED310,ROW()-ROW($ED$313)+1),"")</f>
        <v>0</v>
      </c>
      <c r="EE427">
        <f>IFERROR(SMALL(EE108:EE310,ROW()-ROW($EE$313)+1),"")</f>
        <v>0</v>
      </c>
      <c r="EF427">
        <f>IFERROR(SMALL(EF108:EF310,ROW()-ROW($EF$313)+1),"")</f>
        <v>0</v>
      </c>
      <c r="EG427">
        <f>IFERROR(SMALL(EG108:EG310,ROW()-ROW($EG$313)+1),"")</f>
        <v>0</v>
      </c>
      <c r="EH427">
        <f>IFERROR(SMALL(EH108:EH310,ROW()-ROW($EH$313)+1),"")</f>
        <v>0</v>
      </c>
      <c r="EI427">
        <f>IFERROR(SMALL(EI108:EI310,ROW()-ROW($EI$313)+1),"")</f>
        <v>0</v>
      </c>
      <c r="EJ427">
        <f>IFERROR(SMALL(EJ108:EJ310,ROW()-ROW($EJ$313)+1),"")</f>
        <v>0</v>
      </c>
      <c r="EK427">
        <f>IFERROR(SMALL(EK108:EK310,ROW()-ROW($EK$313)+1),"")</f>
        <v>0</v>
      </c>
      <c r="EL427">
        <f>IFERROR(SMALL(EL108:EL310,ROW()-ROW($EL$313)+1),"")</f>
        <v>0</v>
      </c>
      <c r="EM427">
        <f>IFERROR(SMALL(EM108:EM310,ROW()-ROW($EM$313)+1),"")</f>
        <v>0</v>
      </c>
      <c r="EN427">
        <f>IFERROR(SMALL(EN108:EN310,ROW()-ROW($EN$313)+1),"")</f>
        <v>0</v>
      </c>
      <c r="EO427">
        <f>IFERROR(SMALL(EO108:EO310,ROW()-ROW($EO$313)+1),"")</f>
        <v>0</v>
      </c>
      <c r="EP427">
        <f>IFERROR(SMALL(EP108:EP310,ROW()-ROW($EP$313)+1),"")</f>
        <v>0</v>
      </c>
      <c r="EQ427">
        <f>IFERROR(SMALL(EQ108:EQ310,ROW()-ROW($EQ$313)+1),"")</f>
        <v>0</v>
      </c>
      <c r="ER427">
        <f>IFERROR(SMALL(ER108:ER310,ROW()-ROW($ER$313)+1),"")</f>
        <v>0</v>
      </c>
      <c r="ES427">
        <f>IFERROR(SMALL(ES108:ES310,ROW()-ROW($ES$313)+1),"")</f>
        <v>0</v>
      </c>
      <c r="ET427">
        <f>IFERROR(SMALL(ET108:ET310,ROW()-ROW($ET$313)+1),"")</f>
        <v>0</v>
      </c>
      <c r="EU427">
        <f>IFERROR(SMALL(EU108:EU310,ROW()-ROW($EU$313)+1),"")</f>
        <v>0</v>
      </c>
      <c r="EV427">
        <f>IFERROR(SMALL(EV108:EV310,ROW()-ROW($EV$313)+1),"")</f>
        <v>0</v>
      </c>
      <c r="EW427">
        <f>IFERROR(SMALL(EW108:EW310,ROW()-ROW($EW$313)+1),"")</f>
        <v>0</v>
      </c>
      <c r="EX427">
        <f>IFERROR(SMALL(EX108:EX310,ROW()-ROW($EX$313)+1),"")</f>
        <v>0</v>
      </c>
      <c r="EY427">
        <f>IFERROR(SMALL(EY108:EY310,ROW()-ROW($EY$313)+1),"")</f>
        <v>0</v>
      </c>
      <c r="EZ427">
        <f>IFERROR(SMALL(EZ108:EZ310,ROW()-ROW($EZ$313)+1),"")</f>
        <v>0</v>
      </c>
      <c r="FA427">
        <f>IFERROR(SMALL(FA108:FA310,ROW()-ROW($FA$313)+1),"")</f>
        <v>0</v>
      </c>
      <c r="FB427">
        <f>IFERROR(SMALL(FB108:FB310,ROW()-ROW($FB$313)+1),"")</f>
        <v>0</v>
      </c>
      <c r="FC427">
        <f>IFERROR(SMALL(FC108:FC310,ROW()-ROW($FC$313)+1),"")</f>
        <v>0</v>
      </c>
      <c r="FD427">
        <f>IFERROR(SMALL(FD108:FD310,ROW()-ROW($FD$313)+1),"")</f>
        <v>0</v>
      </c>
      <c r="FE427">
        <f>IFERROR(SMALL(FE108:FE310,ROW()-ROW($FE$313)+1),"")</f>
        <v>0</v>
      </c>
      <c r="FF427">
        <f>IFERROR(SMALL(FF108:FF310,ROW()-ROW($FF$313)+1),"")</f>
        <v>0</v>
      </c>
      <c r="FG427">
        <f>IFERROR(SMALL(FG108:FG310,ROW()-ROW($FG$313)+1),"")</f>
        <v>0</v>
      </c>
      <c r="FH427">
        <f>IFERROR(SMALL(FH108:FH310,ROW()-ROW($FH$313)+1),"")</f>
        <v>0</v>
      </c>
      <c r="FI427">
        <f>IFERROR(SMALL(FI108:FI310,ROW()-ROW($FI$313)+1),"")</f>
        <v>0</v>
      </c>
      <c r="FJ427">
        <f>IFERROR(SMALL(FJ108:FJ310,ROW()-ROW($FJ$313)+1),"")</f>
        <v>0</v>
      </c>
      <c r="FK427">
        <f>IFERROR(SMALL(FK108:FK310,ROW()-ROW($FK$313)+1),"")</f>
        <v>0</v>
      </c>
      <c r="FL427">
        <f>IFERROR(SMALL(FL108:FL310,ROW()-ROW($FL$313)+1),"")</f>
        <v>0</v>
      </c>
      <c r="FM427">
        <f>IFERROR(SMALL(FM108:FM310,ROW()-ROW($FM$313)+1),"")</f>
        <v>0</v>
      </c>
      <c r="FN427">
        <f>IFERROR(SMALL(FN108:FN310,ROW()-ROW($FN$313)+1),"")</f>
        <v>0</v>
      </c>
      <c r="FO427">
        <f>IFERROR(SMALL(FO108:FO310,ROW()-ROW($FO$313)+1),"")</f>
        <v>0</v>
      </c>
      <c r="FP427">
        <f>IFERROR(SMALL(FP108:FP310,ROW()-ROW($FP$313)+1),"")</f>
        <v>0</v>
      </c>
      <c r="FQ427">
        <f>IFERROR(SMALL(FQ108:FQ310,ROW()-ROW($FQ$313)+1),"")</f>
        <v>0</v>
      </c>
      <c r="FR427">
        <f>IFERROR(SMALL(FR108:FR310,ROW()-ROW($FR$313)+1),"")</f>
        <v>0</v>
      </c>
      <c r="FS427">
        <f>IFERROR(SMALL(FS108:FS310,ROW()-ROW($FS$313)+1),"")</f>
        <v>0</v>
      </c>
      <c r="FT427">
        <f>IFERROR(SMALL(FT108:FT310,ROW()-ROW($FT$313)+1),"")</f>
        <v>0</v>
      </c>
      <c r="FU427">
        <f>IFERROR(SMALL(FU108:FU310,ROW()-ROW($FU$313)+1),"")</f>
        <v>0</v>
      </c>
      <c r="FV427">
        <f>IFERROR(SMALL(FV108:FV310,ROW()-ROW($FV$313)+1),"")</f>
        <v>0</v>
      </c>
      <c r="FW427">
        <f>IFERROR(SMALL(FW108:FW310,ROW()-ROW($FW$313)+1),"")</f>
        <v>0</v>
      </c>
      <c r="FX427">
        <f>IFERROR(SMALL(FX108:FX310,ROW()-ROW($FX$313)+1),"")</f>
        <v>0</v>
      </c>
      <c r="FY427">
        <f>IFERROR(SMALL(FY108:FY310,ROW()-ROW($FY$313)+1),"")</f>
        <v>0</v>
      </c>
      <c r="FZ427">
        <f>IFERROR(SMALL(FZ108:FZ310,ROW()-ROW($FZ$313)+1),"")</f>
        <v>0</v>
      </c>
      <c r="GA427">
        <f>IFERROR(SMALL(GA108:GA310,ROW()-ROW($GA$313)+1),"")</f>
        <v>0</v>
      </c>
      <c r="GB427">
        <f>IFERROR(SMALL(GB108:GB310,ROW()-ROW($GB$313)+1),"")</f>
        <v>0</v>
      </c>
      <c r="GC427">
        <f>IFERROR(SMALL(GC108:GC310,ROW()-ROW($GC$313)+1),"")</f>
        <v>0</v>
      </c>
      <c r="GD427">
        <f>IFERROR(SMALL(GD108:GD310,ROW()-ROW($GD$313)+1),"")</f>
        <v>0</v>
      </c>
      <c r="GE427">
        <f>IFERROR(SMALL(GE108:GE310,ROW()-ROW($GE$313)+1),"")</f>
        <v>0</v>
      </c>
      <c r="GF427">
        <f>IFERROR(SMALL(GF108:GF310,ROW()-ROW($GF$313)+1),"")</f>
        <v>0</v>
      </c>
      <c r="GG427">
        <f>IFERROR(SMALL(GG108:GG310,ROW()-ROW($GG$313)+1),"")</f>
        <v>0</v>
      </c>
      <c r="GH427">
        <f>IFERROR(SMALL(GH108:GH310,ROW()-ROW($GH$313)+1),"")</f>
        <v>0</v>
      </c>
      <c r="GI427">
        <f>IFERROR(SMALL(GI108:GI310,ROW()-ROW($GI$313)+1),"")</f>
        <v>0</v>
      </c>
      <c r="GJ427">
        <f>IFERROR(SMALL(GJ108:GJ310,ROW()-ROW($GJ$313)+1),"")</f>
        <v>0</v>
      </c>
      <c r="GK427">
        <f>IFERROR(SMALL(GK108:GK310,ROW()-ROW($GK$313)+1),"")</f>
        <v>0</v>
      </c>
      <c r="GL427">
        <f>IFERROR(SMALL(GL108:GL310,ROW()-ROW($GL$313)+1),"")</f>
        <v>0</v>
      </c>
      <c r="GM427">
        <f>IFERROR(SMALL(GM108:GM310,ROW()-ROW($GM$313)+1),"")</f>
        <v>0</v>
      </c>
      <c r="GN427">
        <f>IFERROR(SMALL(GN108:GN310,ROW()-ROW($GN$313)+1),"")</f>
        <v>0</v>
      </c>
      <c r="GO427">
        <f>IFERROR(SMALL(GO108:GO310,ROW()-ROW($GO$313)+1),"")</f>
        <v>0</v>
      </c>
      <c r="GP427">
        <f>IFERROR(SMALL(GP108:GP310,ROW()-ROW($GP$313)+1),"")</f>
        <v>0</v>
      </c>
      <c r="GQ427">
        <f>IFERROR(SMALL(GQ108:GQ310,ROW()-ROW($GQ$313)+1),"")</f>
        <v>0</v>
      </c>
      <c r="GR427">
        <f>IFERROR(SMALL(GR108:GR310,ROW()-ROW($GR$313)+1),"")</f>
        <v>0</v>
      </c>
      <c r="GS427">
        <f>IFERROR(SMALL(GS108:GS310,ROW()-ROW($GS$313)+1),"")</f>
        <v>0</v>
      </c>
      <c r="GT427">
        <f>IFERROR(SMALL(GT108:GT310,ROW()-ROW($GT$313)+1),"")</f>
        <v>0</v>
      </c>
      <c r="GU427">
        <f>IFERROR(SMALL(GU108:GU310,ROW()-ROW($GU$313)+1),"")</f>
        <v>0</v>
      </c>
      <c r="GV427">
        <f>IFERROR(SMALL(GV108:GV310,ROW()-ROW($GV$313)+1),"")</f>
        <v>0</v>
      </c>
      <c r="GW427">
        <f>IFERROR(SMALL(GW108:GW310,ROW()-ROW($GW$313)+1),"")</f>
        <v>0</v>
      </c>
      <c r="GX427">
        <f>IFERROR(SMALL(GX108:GX310,ROW()-ROW($GX$313)+1),"")</f>
        <v>0</v>
      </c>
      <c r="GY427">
        <f>IFERROR(SMALL(GY108:GY310,ROW()-ROW($GY$313)+1),"")</f>
        <v>0</v>
      </c>
      <c r="GZ427">
        <f>IFERROR(SMALL(GZ108:GZ310,ROW()-ROW($GZ$313)+1),"")</f>
        <v>0</v>
      </c>
      <c r="HA427">
        <f>IFERROR(SMALL(HA108:HA310,ROW()-ROW($HA$313)+1),"")</f>
        <v>0</v>
      </c>
      <c r="HB427">
        <f>IFERROR(SMALL(HB108:HB310,ROW()-ROW($HB$313)+1),"")</f>
        <v>0</v>
      </c>
      <c r="HC427">
        <f>IFERROR(SMALL(HC108:HC310,ROW()-ROW($HC$313)+1),"")</f>
        <v>0</v>
      </c>
      <c r="HD427">
        <f>IFERROR(SMALL(HD108:HD310,ROW()-ROW($HD$313)+1),"")</f>
        <v>0</v>
      </c>
      <c r="HE427">
        <f>IFERROR(SMALL(HE108:HE310,ROW()-ROW($HE$313)+1),"")</f>
        <v>0</v>
      </c>
      <c r="HF427">
        <f>IFERROR(SMALL(HF108:HF310,ROW()-ROW($HF$313)+1),"")</f>
        <v>0</v>
      </c>
    </row>
    <row r="428" spans="5:214">
      <c r="E428">
        <f>IFERROR(SMALL(E108:E310,ROW()-ROW($E$313)+1),"")</f>
        <v>0</v>
      </c>
      <c r="F428">
        <f>IFERROR(SMALL(F108:F310,ROW()-ROW($F$313)+1),"")</f>
        <v>0</v>
      </c>
      <c r="G428">
        <f>IFERROR(SMALL(G108:G310,ROW()-ROW($G$313)+1),"")</f>
        <v>0</v>
      </c>
      <c r="H428">
        <f>IFERROR(SMALL(H108:H310,ROW()-ROW($H$313)+1),"")</f>
        <v>0</v>
      </c>
      <c r="I428">
        <f>IFERROR(SMALL(I108:I310,ROW()-ROW($I$313)+1),"")</f>
        <v>0</v>
      </c>
      <c r="J428">
        <f>IFERROR(SMALL(J108:J310,ROW()-ROW($J$313)+1),"")</f>
        <v>0</v>
      </c>
      <c r="K428">
        <f>IFERROR(SMALL(K108:K310,ROW()-ROW($K$313)+1),"")</f>
        <v>0</v>
      </c>
      <c r="L428">
        <f>IFERROR(SMALL(L108:L310,ROW()-ROW($L$313)+1),"")</f>
        <v>0</v>
      </c>
      <c r="M428">
        <f>IFERROR(SMALL(M108:M310,ROW()-ROW($M$313)+1),"")</f>
        <v>0</v>
      </c>
      <c r="N428">
        <f>IFERROR(SMALL(N108:N310,ROW()-ROW($N$313)+1),"")</f>
        <v>0</v>
      </c>
      <c r="O428">
        <f>IFERROR(SMALL(O108:O310,ROW()-ROW($O$313)+1),"")</f>
        <v>0</v>
      </c>
      <c r="P428">
        <f>IFERROR(SMALL(P108:P310,ROW()-ROW($P$313)+1),"")</f>
        <v>0</v>
      </c>
      <c r="Q428">
        <f>IFERROR(SMALL(Q108:Q310,ROW()-ROW($Q$313)+1),"")</f>
        <v>0</v>
      </c>
      <c r="R428">
        <f>IFERROR(SMALL(R108:R310,ROW()-ROW($R$313)+1),"")</f>
        <v>0</v>
      </c>
      <c r="S428">
        <f>IFERROR(SMALL(S108:S310,ROW()-ROW($S$313)+1),"")</f>
        <v>0</v>
      </c>
      <c r="T428">
        <f>IFERROR(SMALL(T108:T310,ROW()-ROW($T$313)+1),"")</f>
        <v>0</v>
      </c>
      <c r="U428">
        <f>IFERROR(SMALL(U108:U310,ROW()-ROW($U$313)+1),"")</f>
        <v>0</v>
      </c>
      <c r="V428">
        <f>IFERROR(SMALL(V108:V310,ROW()-ROW($V$313)+1),"")</f>
        <v>0</v>
      </c>
      <c r="W428">
        <f>IFERROR(SMALL(W108:W310,ROW()-ROW($W$313)+1),"")</f>
        <v>0</v>
      </c>
      <c r="X428">
        <f>IFERROR(SMALL(X108:X310,ROW()-ROW($X$313)+1),"")</f>
        <v>0</v>
      </c>
      <c r="Y428">
        <f>IFERROR(SMALL(Y108:Y310,ROW()-ROW($Y$313)+1),"")</f>
        <v>0</v>
      </c>
      <c r="Z428">
        <f>IFERROR(SMALL(Z108:Z310,ROW()-ROW($Z$313)+1),"")</f>
        <v>0</v>
      </c>
      <c r="AA428">
        <f>IFERROR(SMALL(AA108:AA310,ROW()-ROW($AA$313)+1),"")</f>
        <v>0</v>
      </c>
      <c r="AB428">
        <f>IFERROR(SMALL(AB108:AB310,ROW()-ROW($AB$313)+1),"")</f>
        <v>0</v>
      </c>
      <c r="AC428">
        <f>IFERROR(SMALL(AC108:AC310,ROW()-ROW($AC$313)+1),"")</f>
        <v>0</v>
      </c>
      <c r="AD428">
        <f>IFERROR(SMALL(AD108:AD310,ROW()-ROW($AD$313)+1),"")</f>
        <v>0</v>
      </c>
      <c r="AE428">
        <f>IFERROR(SMALL(AE108:AE310,ROW()-ROW($AE$313)+1),"")</f>
        <v>0</v>
      </c>
      <c r="AF428">
        <f>IFERROR(SMALL(AF108:AF310,ROW()-ROW($AF$313)+1),"")</f>
        <v>0</v>
      </c>
      <c r="AG428">
        <f>IFERROR(SMALL(AG108:AG310,ROW()-ROW($AG$313)+1),"")</f>
        <v>0</v>
      </c>
      <c r="AH428">
        <f>IFERROR(SMALL(AH108:AH310,ROW()-ROW($AH$313)+1),"")</f>
        <v>0</v>
      </c>
      <c r="AI428">
        <f>IFERROR(SMALL(AI108:AI310,ROW()-ROW($AI$313)+1),"")</f>
        <v>0</v>
      </c>
      <c r="AJ428">
        <f>IFERROR(SMALL(AJ108:AJ310,ROW()-ROW($AJ$313)+1),"")</f>
        <v>0</v>
      </c>
      <c r="AK428">
        <f>IFERROR(SMALL(AK108:AK310,ROW()-ROW($AK$313)+1),"")</f>
        <v>0</v>
      </c>
      <c r="AL428">
        <f>IFERROR(SMALL(AL108:AL310,ROW()-ROW($AL$313)+1),"")</f>
        <v>0</v>
      </c>
      <c r="AM428">
        <f>IFERROR(SMALL(AM108:AM310,ROW()-ROW($AM$313)+1),"")</f>
        <v>0</v>
      </c>
      <c r="AN428">
        <f>IFERROR(SMALL(AN108:AN310,ROW()-ROW($AN$313)+1),"")</f>
        <v>0</v>
      </c>
      <c r="AO428">
        <f>IFERROR(SMALL(AO108:AO310,ROW()-ROW($AO$313)+1),"")</f>
        <v>0</v>
      </c>
      <c r="AP428">
        <f>IFERROR(SMALL(AP108:AP310,ROW()-ROW($AP$313)+1),"")</f>
        <v>0</v>
      </c>
      <c r="AQ428">
        <f>IFERROR(SMALL(AQ108:AQ310,ROW()-ROW($AQ$313)+1),"")</f>
        <v>0</v>
      </c>
      <c r="AR428">
        <f>IFERROR(SMALL(AR108:AR310,ROW()-ROW($AR$313)+1),"")</f>
        <v>0</v>
      </c>
      <c r="AS428">
        <f>IFERROR(SMALL(AS108:AS310,ROW()-ROW($AS$313)+1),"")</f>
        <v>0</v>
      </c>
      <c r="AT428">
        <f>IFERROR(SMALL(AT108:AT310,ROW()-ROW($AT$313)+1),"")</f>
        <v>0</v>
      </c>
      <c r="AU428">
        <f>IFERROR(SMALL(AU108:AU310,ROW()-ROW($AU$313)+1),"")</f>
        <v>0</v>
      </c>
      <c r="AV428">
        <f>IFERROR(SMALL(AV108:AV310,ROW()-ROW($AV$313)+1),"")</f>
        <v>0</v>
      </c>
      <c r="AW428">
        <f>IFERROR(SMALL(AW108:AW310,ROW()-ROW($AW$313)+1),"")</f>
        <v>0</v>
      </c>
      <c r="AX428">
        <f>IFERROR(SMALL(AX108:AX310,ROW()-ROW($AX$313)+1),"")</f>
        <v>0</v>
      </c>
      <c r="AY428">
        <f>IFERROR(SMALL(AY108:AY310,ROW()-ROW($AY$313)+1),"")</f>
        <v>0</v>
      </c>
      <c r="AZ428">
        <f>IFERROR(SMALL(AZ108:AZ310,ROW()-ROW($AZ$313)+1),"")</f>
        <v>0</v>
      </c>
      <c r="BA428">
        <f>IFERROR(SMALL(BA108:BA310,ROW()-ROW($BA$313)+1),"")</f>
        <v>0</v>
      </c>
      <c r="BB428">
        <f>IFERROR(SMALL(BB108:BB310,ROW()-ROW($BB$313)+1),"")</f>
        <v>0</v>
      </c>
      <c r="BC428">
        <f>IFERROR(SMALL(BC108:BC310,ROW()-ROW($BC$313)+1),"")</f>
        <v>0</v>
      </c>
      <c r="BD428">
        <f>IFERROR(SMALL(BD108:BD310,ROW()-ROW($BD$313)+1),"")</f>
        <v>0</v>
      </c>
      <c r="BE428">
        <f>IFERROR(SMALL(BE108:BE310,ROW()-ROW($BE$313)+1),"")</f>
        <v>0</v>
      </c>
      <c r="BF428">
        <f>IFERROR(SMALL(BF108:BF310,ROW()-ROW($BF$313)+1),"")</f>
        <v>0</v>
      </c>
      <c r="BG428">
        <f>IFERROR(SMALL(BG108:BG310,ROW()-ROW($BG$313)+1),"")</f>
        <v>0</v>
      </c>
      <c r="BH428">
        <f>IFERROR(SMALL(BH108:BH310,ROW()-ROW($BH$313)+1),"")</f>
        <v>0</v>
      </c>
      <c r="BI428">
        <f>IFERROR(SMALL(BI108:BI310,ROW()-ROW($BI$313)+1),"")</f>
        <v>0</v>
      </c>
      <c r="BJ428">
        <f>IFERROR(SMALL(BJ108:BJ310,ROW()-ROW($BJ$313)+1),"")</f>
        <v>0</v>
      </c>
      <c r="BK428">
        <f>IFERROR(SMALL(BK108:BK310,ROW()-ROW($BK$313)+1),"")</f>
        <v>0</v>
      </c>
      <c r="BL428">
        <f>IFERROR(SMALL(BL108:BL310,ROW()-ROW($BL$313)+1),"")</f>
        <v>0</v>
      </c>
      <c r="BM428">
        <f>IFERROR(SMALL(BM108:BM310,ROW()-ROW($BM$313)+1),"")</f>
        <v>0</v>
      </c>
      <c r="BN428">
        <f>IFERROR(SMALL(BN108:BN310,ROW()-ROW($BN$313)+1),"")</f>
        <v>0</v>
      </c>
      <c r="BO428">
        <f>IFERROR(SMALL(BO108:BO310,ROW()-ROW($BO$313)+1),"")</f>
        <v>0</v>
      </c>
      <c r="BP428">
        <f>IFERROR(SMALL(BP108:BP310,ROW()-ROW($BP$313)+1),"")</f>
        <v>0</v>
      </c>
      <c r="BQ428">
        <f>IFERROR(SMALL(BQ108:BQ310,ROW()-ROW($BQ$313)+1),"")</f>
        <v>0</v>
      </c>
      <c r="BR428">
        <f>IFERROR(SMALL(BR108:BR310,ROW()-ROW($BR$313)+1),"")</f>
        <v>0</v>
      </c>
      <c r="BS428">
        <f>IFERROR(SMALL(BS108:BS310,ROW()-ROW($BS$313)+1),"")</f>
        <v>0</v>
      </c>
      <c r="BT428">
        <f>IFERROR(SMALL(BT108:BT310,ROW()-ROW($BT$313)+1),"")</f>
        <v>0</v>
      </c>
      <c r="BU428">
        <f>IFERROR(SMALL(BU108:BU310,ROW()-ROW($BU$313)+1),"")</f>
        <v>0</v>
      </c>
      <c r="BV428">
        <f>IFERROR(SMALL(BV108:BV310,ROW()-ROW($BV$313)+1),"")</f>
        <v>0</v>
      </c>
      <c r="BW428">
        <f>IFERROR(SMALL(BW108:BW310,ROW()-ROW($BW$313)+1),"")</f>
        <v>0</v>
      </c>
      <c r="BX428">
        <f>IFERROR(SMALL(BX108:BX310,ROW()-ROW($BX$313)+1),"")</f>
        <v>0</v>
      </c>
      <c r="BY428">
        <f>IFERROR(SMALL(BY108:BY310,ROW()-ROW($BY$313)+1),"")</f>
        <v>0</v>
      </c>
      <c r="BZ428">
        <f>IFERROR(SMALL(BZ108:BZ310,ROW()-ROW($BZ$313)+1),"")</f>
        <v>0</v>
      </c>
      <c r="CA428">
        <f>IFERROR(SMALL(CA108:CA310,ROW()-ROW($CA$313)+1),"")</f>
        <v>0</v>
      </c>
      <c r="CB428">
        <f>IFERROR(SMALL(CB108:CB310,ROW()-ROW($CB$313)+1),"")</f>
        <v>0</v>
      </c>
      <c r="CC428">
        <f>IFERROR(SMALL(CC108:CC310,ROW()-ROW($CC$313)+1),"")</f>
        <v>0</v>
      </c>
      <c r="CD428">
        <f>IFERROR(SMALL(CD108:CD310,ROW()-ROW($CD$313)+1),"")</f>
        <v>0</v>
      </c>
      <c r="CE428">
        <f>IFERROR(SMALL(CE108:CE310,ROW()-ROW($CE$313)+1),"")</f>
        <v>0</v>
      </c>
      <c r="CF428">
        <f>IFERROR(SMALL(CF108:CF310,ROW()-ROW($CF$313)+1),"")</f>
        <v>0</v>
      </c>
      <c r="CG428">
        <f>IFERROR(SMALL(CG108:CG310,ROW()-ROW($CG$313)+1),"")</f>
        <v>0</v>
      </c>
      <c r="CH428">
        <f>IFERROR(SMALL(CH108:CH310,ROW()-ROW($CH$313)+1),"")</f>
        <v>0</v>
      </c>
      <c r="CI428">
        <f>IFERROR(SMALL(CI108:CI310,ROW()-ROW($CI$313)+1),"")</f>
        <v>0</v>
      </c>
      <c r="CJ428">
        <f>IFERROR(SMALL(CJ108:CJ310,ROW()-ROW($CJ$313)+1),"")</f>
        <v>0</v>
      </c>
      <c r="CK428">
        <f>IFERROR(SMALL(CK108:CK310,ROW()-ROW($CK$313)+1),"")</f>
        <v>0</v>
      </c>
      <c r="CL428">
        <f>IFERROR(SMALL(CL108:CL310,ROW()-ROW($CL$313)+1),"")</f>
        <v>0</v>
      </c>
      <c r="CM428">
        <f>IFERROR(SMALL(CM108:CM310,ROW()-ROW($CM$313)+1),"")</f>
        <v>0</v>
      </c>
      <c r="CN428">
        <f>IFERROR(SMALL(CN108:CN310,ROW()-ROW($CN$313)+1),"")</f>
        <v>0</v>
      </c>
      <c r="CO428">
        <f>IFERROR(SMALL(CO108:CO310,ROW()-ROW($CO$313)+1),"")</f>
        <v>0</v>
      </c>
      <c r="CP428">
        <f>IFERROR(SMALL(CP108:CP310,ROW()-ROW($CP$313)+1),"")</f>
        <v>0</v>
      </c>
      <c r="CQ428">
        <f>IFERROR(SMALL(CQ108:CQ310,ROW()-ROW($CQ$313)+1),"")</f>
        <v>0</v>
      </c>
      <c r="CR428">
        <f>IFERROR(SMALL(CR108:CR310,ROW()-ROW($CR$313)+1),"")</f>
        <v>0</v>
      </c>
      <c r="CS428">
        <f>IFERROR(SMALL(CS108:CS310,ROW()-ROW($CS$313)+1),"")</f>
        <v>0</v>
      </c>
      <c r="CT428">
        <f>IFERROR(SMALL(CT108:CT310,ROW()-ROW($CT$313)+1),"")</f>
        <v>0</v>
      </c>
      <c r="CU428">
        <f>IFERROR(SMALL(CU108:CU310,ROW()-ROW($CU$313)+1),"")</f>
        <v>0</v>
      </c>
      <c r="CV428">
        <f>IFERROR(SMALL(CV108:CV310,ROW()-ROW($CV$313)+1),"")</f>
        <v>0</v>
      </c>
      <c r="CW428">
        <f>IFERROR(SMALL(CW108:CW310,ROW()-ROW($CW$313)+1),"")</f>
        <v>0</v>
      </c>
      <c r="CX428">
        <f>IFERROR(SMALL(CX108:CX310,ROW()-ROW($CX$313)+1),"")</f>
        <v>0</v>
      </c>
      <c r="CY428">
        <f>IFERROR(SMALL(CY108:CY310,ROW()-ROW($CY$313)+1),"")</f>
        <v>0</v>
      </c>
      <c r="CZ428">
        <f>IFERROR(SMALL(CZ108:CZ310,ROW()-ROW($CZ$313)+1),"")</f>
        <v>0</v>
      </c>
      <c r="DA428">
        <f>IFERROR(SMALL(DA108:DA310,ROW()-ROW($DA$313)+1),"")</f>
        <v>0</v>
      </c>
      <c r="DB428">
        <f>IFERROR(SMALL(DB108:DB310,ROW()-ROW($DB$313)+1),"")</f>
        <v>0</v>
      </c>
      <c r="DC428">
        <f>IFERROR(SMALL(DC108:DC310,ROW()-ROW($DC$313)+1),"")</f>
        <v>0</v>
      </c>
      <c r="DD428">
        <f>IFERROR(SMALL(DD108:DD310,ROW()-ROW($DD$313)+1),"")</f>
        <v>0</v>
      </c>
      <c r="DG428">
        <f>IFERROR(SMALL(DG108:DG310,ROW()-ROW($DG$313)+1),"")</f>
        <v>0</v>
      </c>
      <c r="DH428">
        <f>IFERROR(SMALL(DH108:DH310,ROW()-ROW($DH$313)+1),"")</f>
        <v>0</v>
      </c>
      <c r="DI428">
        <f>IFERROR(SMALL(DI108:DI310,ROW()-ROW($DI$313)+1),"")</f>
        <v>0</v>
      </c>
      <c r="DJ428">
        <f>IFERROR(SMALL(DJ108:DJ310,ROW()-ROW($DJ$313)+1),"")</f>
        <v>0</v>
      </c>
      <c r="DK428">
        <f>IFERROR(SMALL(DK108:DK310,ROW()-ROW($DK$313)+1),"")</f>
        <v>0</v>
      </c>
      <c r="DL428">
        <f>IFERROR(SMALL(DL108:DL310,ROW()-ROW($DL$313)+1),"")</f>
        <v>0</v>
      </c>
      <c r="DM428">
        <f>IFERROR(SMALL(DM108:DM310,ROW()-ROW($DM$313)+1),"")</f>
        <v>0</v>
      </c>
      <c r="DN428">
        <f>IFERROR(SMALL(DN108:DN310,ROW()-ROW($DN$313)+1),"")</f>
        <v>0</v>
      </c>
      <c r="DO428">
        <f>IFERROR(SMALL(DO108:DO310,ROW()-ROW($DO$313)+1),"")</f>
        <v>0</v>
      </c>
      <c r="DP428">
        <f>IFERROR(SMALL(DP108:DP310,ROW()-ROW($DP$313)+1),"")</f>
        <v>0</v>
      </c>
      <c r="DQ428">
        <f>IFERROR(SMALL(DQ108:DQ310,ROW()-ROW($DQ$313)+1),"")</f>
        <v>0</v>
      </c>
      <c r="DR428">
        <f>IFERROR(SMALL(DR108:DR310,ROW()-ROW($DR$313)+1),"")</f>
        <v>0</v>
      </c>
      <c r="DS428">
        <f>IFERROR(SMALL(DS108:DS310,ROW()-ROW($DS$313)+1),"")</f>
        <v>0</v>
      </c>
      <c r="DT428">
        <f>IFERROR(SMALL(DT108:DT310,ROW()-ROW($DT$313)+1),"")</f>
        <v>0</v>
      </c>
      <c r="DU428">
        <f>IFERROR(SMALL(DU108:DU310,ROW()-ROW($DU$313)+1),"")</f>
        <v>0</v>
      </c>
      <c r="DV428">
        <f>IFERROR(SMALL(DV108:DV310,ROW()-ROW($DV$313)+1),"")</f>
        <v>0</v>
      </c>
      <c r="DW428">
        <f>IFERROR(SMALL(DW108:DW310,ROW()-ROW($DW$313)+1),"")</f>
        <v>0</v>
      </c>
      <c r="DX428">
        <f>IFERROR(SMALL(DX108:DX310,ROW()-ROW($DX$313)+1),"")</f>
        <v>0</v>
      </c>
      <c r="DY428">
        <f>IFERROR(SMALL(DY108:DY310,ROW()-ROW($DY$313)+1),"")</f>
        <v>0</v>
      </c>
      <c r="DZ428">
        <f>IFERROR(SMALL(DZ108:DZ310,ROW()-ROW($DZ$313)+1),"")</f>
        <v>0</v>
      </c>
      <c r="EA428">
        <f>IFERROR(SMALL(EA108:EA310,ROW()-ROW($EA$313)+1),"")</f>
        <v>0</v>
      </c>
      <c r="EB428">
        <f>IFERROR(SMALL(EB108:EB310,ROW()-ROW($EB$313)+1),"")</f>
        <v>0</v>
      </c>
      <c r="EC428">
        <f>IFERROR(SMALL(EC108:EC310,ROW()-ROW($EC$313)+1),"")</f>
        <v>0</v>
      </c>
      <c r="ED428">
        <f>IFERROR(SMALL(ED108:ED310,ROW()-ROW($ED$313)+1),"")</f>
        <v>0</v>
      </c>
      <c r="EE428">
        <f>IFERROR(SMALL(EE108:EE310,ROW()-ROW($EE$313)+1),"")</f>
        <v>0</v>
      </c>
      <c r="EF428">
        <f>IFERROR(SMALL(EF108:EF310,ROW()-ROW($EF$313)+1),"")</f>
        <v>0</v>
      </c>
      <c r="EG428">
        <f>IFERROR(SMALL(EG108:EG310,ROW()-ROW($EG$313)+1),"")</f>
        <v>0</v>
      </c>
      <c r="EH428">
        <f>IFERROR(SMALL(EH108:EH310,ROW()-ROW($EH$313)+1),"")</f>
        <v>0</v>
      </c>
      <c r="EI428">
        <f>IFERROR(SMALL(EI108:EI310,ROW()-ROW($EI$313)+1),"")</f>
        <v>0</v>
      </c>
      <c r="EJ428">
        <f>IFERROR(SMALL(EJ108:EJ310,ROW()-ROW($EJ$313)+1),"")</f>
        <v>0</v>
      </c>
      <c r="EK428">
        <f>IFERROR(SMALL(EK108:EK310,ROW()-ROW($EK$313)+1),"")</f>
        <v>0</v>
      </c>
      <c r="EL428">
        <f>IFERROR(SMALL(EL108:EL310,ROW()-ROW($EL$313)+1),"")</f>
        <v>0</v>
      </c>
      <c r="EM428">
        <f>IFERROR(SMALL(EM108:EM310,ROW()-ROW($EM$313)+1),"")</f>
        <v>0</v>
      </c>
      <c r="EN428">
        <f>IFERROR(SMALL(EN108:EN310,ROW()-ROW($EN$313)+1),"")</f>
        <v>0</v>
      </c>
      <c r="EO428">
        <f>IFERROR(SMALL(EO108:EO310,ROW()-ROW($EO$313)+1),"")</f>
        <v>0</v>
      </c>
      <c r="EP428">
        <f>IFERROR(SMALL(EP108:EP310,ROW()-ROW($EP$313)+1),"")</f>
        <v>0</v>
      </c>
      <c r="EQ428">
        <f>IFERROR(SMALL(EQ108:EQ310,ROW()-ROW($EQ$313)+1),"")</f>
        <v>0</v>
      </c>
      <c r="ER428">
        <f>IFERROR(SMALL(ER108:ER310,ROW()-ROW($ER$313)+1),"")</f>
        <v>0</v>
      </c>
      <c r="ES428">
        <f>IFERROR(SMALL(ES108:ES310,ROW()-ROW($ES$313)+1),"")</f>
        <v>0</v>
      </c>
      <c r="ET428">
        <f>IFERROR(SMALL(ET108:ET310,ROW()-ROW($ET$313)+1),"")</f>
        <v>0</v>
      </c>
      <c r="EU428">
        <f>IFERROR(SMALL(EU108:EU310,ROW()-ROW($EU$313)+1),"")</f>
        <v>0</v>
      </c>
      <c r="EV428">
        <f>IFERROR(SMALL(EV108:EV310,ROW()-ROW($EV$313)+1),"")</f>
        <v>0</v>
      </c>
      <c r="EW428">
        <f>IFERROR(SMALL(EW108:EW310,ROW()-ROW($EW$313)+1),"")</f>
        <v>0</v>
      </c>
      <c r="EX428">
        <f>IFERROR(SMALL(EX108:EX310,ROW()-ROW($EX$313)+1),"")</f>
        <v>0</v>
      </c>
      <c r="EY428">
        <f>IFERROR(SMALL(EY108:EY310,ROW()-ROW($EY$313)+1),"")</f>
        <v>0</v>
      </c>
      <c r="EZ428">
        <f>IFERROR(SMALL(EZ108:EZ310,ROW()-ROW($EZ$313)+1),"")</f>
        <v>0</v>
      </c>
      <c r="FA428">
        <f>IFERROR(SMALL(FA108:FA310,ROW()-ROW($FA$313)+1),"")</f>
        <v>0</v>
      </c>
      <c r="FB428">
        <f>IFERROR(SMALL(FB108:FB310,ROW()-ROW($FB$313)+1),"")</f>
        <v>0</v>
      </c>
      <c r="FC428">
        <f>IFERROR(SMALL(FC108:FC310,ROW()-ROW($FC$313)+1),"")</f>
        <v>0</v>
      </c>
      <c r="FD428">
        <f>IFERROR(SMALL(FD108:FD310,ROW()-ROW($FD$313)+1),"")</f>
        <v>0</v>
      </c>
      <c r="FE428">
        <f>IFERROR(SMALL(FE108:FE310,ROW()-ROW($FE$313)+1),"")</f>
        <v>0</v>
      </c>
      <c r="FF428">
        <f>IFERROR(SMALL(FF108:FF310,ROW()-ROW($FF$313)+1),"")</f>
        <v>0</v>
      </c>
      <c r="FG428">
        <f>IFERROR(SMALL(FG108:FG310,ROW()-ROW($FG$313)+1),"")</f>
        <v>0</v>
      </c>
      <c r="FH428">
        <f>IFERROR(SMALL(FH108:FH310,ROW()-ROW($FH$313)+1),"")</f>
        <v>0</v>
      </c>
      <c r="FI428">
        <f>IFERROR(SMALL(FI108:FI310,ROW()-ROW($FI$313)+1),"")</f>
        <v>0</v>
      </c>
      <c r="FJ428">
        <f>IFERROR(SMALL(FJ108:FJ310,ROW()-ROW($FJ$313)+1),"")</f>
        <v>0</v>
      </c>
      <c r="FK428">
        <f>IFERROR(SMALL(FK108:FK310,ROW()-ROW($FK$313)+1),"")</f>
        <v>0</v>
      </c>
      <c r="FL428">
        <f>IFERROR(SMALL(FL108:FL310,ROW()-ROW($FL$313)+1),"")</f>
        <v>0</v>
      </c>
      <c r="FM428">
        <f>IFERROR(SMALL(FM108:FM310,ROW()-ROW($FM$313)+1),"")</f>
        <v>0</v>
      </c>
      <c r="FN428">
        <f>IFERROR(SMALL(FN108:FN310,ROW()-ROW($FN$313)+1),"")</f>
        <v>0</v>
      </c>
      <c r="FO428">
        <f>IFERROR(SMALL(FO108:FO310,ROW()-ROW($FO$313)+1),"")</f>
        <v>0</v>
      </c>
      <c r="FP428">
        <f>IFERROR(SMALL(FP108:FP310,ROW()-ROW($FP$313)+1),"")</f>
        <v>0</v>
      </c>
      <c r="FQ428">
        <f>IFERROR(SMALL(FQ108:FQ310,ROW()-ROW($FQ$313)+1),"")</f>
        <v>0</v>
      </c>
      <c r="FR428">
        <f>IFERROR(SMALL(FR108:FR310,ROW()-ROW($FR$313)+1),"")</f>
        <v>0</v>
      </c>
      <c r="FS428">
        <f>IFERROR(SMALL(FS108:FS310,ROW()-ROW($FS$313)+1),"")</f>
        <v>0</v>
      </c>
      <c r="FT428">
        <f>IFERROR(SMALL(FT108:FT310,ROW()-ROW($FT$313)+1),"")</f>
        <v>0</v>
      </c>
      <c r="FU428">
        <f>IFERROR(SMALL(FU108:FU310,ROW()-ROW($FU$313)+1),"")</f>
        <v>0</v>
      </c>
      <c r="FV428">
        <f>IFERROR(SMALL(FV108:FV310,ROW()-ROW($FV$313)+1),"")</f>
        <v>0</v>
      </c>
      <c r="FW428">
        <f>IFERROR(SMALL(FW108:FW310,ROW()-ROW($FW$313)+1),"")</f>
        <v>0</v>
      </c>
      <c r="FX428">
        <f>IFERROR(SMALL(FX108:FX310,ROW()-ROW($FX$313)+1),"")</f>
        <v>0</v>
      </c>
      <c r="FY428">
        <f>IFERROR(SMALL(FY108:FY310,ROW()-ROW($FY$313)+1),"")</f>
        <v>0</v>
      </c>
      <c r="FZ428">
        <f>IFERROR(SMALL(FZ108:FZ310,ROW()-ROW($FZ$313)+1),"")</f>
        <v>0</v>
      </c>
      <c r="GA428">
        <f>IFERROR(SMALL(GA108:GA310,ROW()-ROW($GA$313)+1),"")</f>
        <v>0</v>
      </c>
      <c r="GB428">
        <f>IFERROR(SMALL(GB108:GB310,ROW()-ROW($GB$313)+1),"")</f>
        <v>0</v>
      </c>
      <c r="GC428">
        <f>IFERROR(SMALL(GC108:GC310,ROW()-ROW($GC$313)+1),"")</f>
        <v>0</v>
      </c>
      <c r="GD428">
        <f>IFERROR(SMALL(GD108:GD310,ROW()-ROW($GD$313)+1),"")</f>
        <v>0</v>
      </c>
      <c r="GE428">
        <f>IFERROR(SMALL(GE108:GE310,ROW()-ROW($GE$313)+1),"")</f>
        <v>0</v>
      </c>
      <c r="GF428">
        <f>IFERROR(SMALL(GF108:GF310,ROW()-ROW($GF$313)+1),"")</f>
        <v>0</v>
      </c>
      <c r="GG428">
        <f>IFERROR(SMALL(GG108:GG310,ROW()-ROW($GG$313)+1),"")</f>
        <v>0</v>
      </c>
      <c r="GH428">
        <f>IFERROR(SMALL(GH108:GH310,ROW()-ROW($GH$313)+1),"")</f>
        <v>0</v>
      </c>
      <c r="GI428">
        <f>IFERROR(SMALL(GI108:GI310,ROW()-ROW($GI$313)+1),"")</f>
        <v>0</v>
      </c>
      <c r="GJ428">
        <f>IFERROR(SMALL(GJ108:GJ310,ROW()-ROW($GJ$313)+1),"")</f>
        <v>0</v>
      </c>
      <c r="GK428">
        <f>IFERROR(SMALL(GK108:GK310,ROW()-ROW($GK$313)+1),"")</f>
        <v>0</v>
      </c>
      <c r="GL428">
        <f>IFERROR(SMALL(GL108:GL310,ROW()-ROW($GL$313)+1),"")</f>
        <v>0</v>
      </c>
      <c r="GM428">
        <f>IFERROR(SMALL(GM108:GM310,ROW()-ROW($GM$313)+1),"")</f>
        <v>0</v>
      </c>
      <c r="GN428">
        <f>IFERROR(SMALL(GN108:GN310,ROW()-ROW($GN$313)+1),"")</f>
        <v>0</v>
      </c>
      <c r="GO428">
        <f>IFERROR(SMALL(GO108:GO310,ROW()-ROW($GO$313)+1),"")</f>
        <v>0</v>
      </c>
      <c r="GP428">
        <f>IFERROR(SMALL(GP108:GP310,ROW()-ROW($GP$313)+1),"")</f>
        <v>0</v>
      </c>
      <c r="GQ428">
        <f>IFERROR(SMALL(GQ108:GQ310,ROW()-ROW($GQ$313)+1),"")</f>
        <v>0</v>
      </c>
      <c r="GR428">
        <f>IFERROR(SMALL(GR108:GR310,ROW()-ROW($GR$313)+1),"")</f>
        <v>0</v>
      </c>
      <c r="GS428">
        <f>IFERROR(SMALL(GS108:GS310,ROW()-ROW($GS$313)+1),"")</f>
        <v>0</v>
      </c>
      <c r="GT428">
        <f>IFERROR(SMALL(GT108:GT310,ROW()-ROW($GT$313)+1),"")</f>
        <v>0</v>
      </c>
      <c r="GU428">
        <f>IFERROR(SMALL(GU108:GU310,ROW()-ROW($GU$313)+1),"")</f>
        <v>0</v>
      </c>
      <c r="GV428">
        <f>IFERROR(SMALL(GV108:GV310,ROW()-ROW($GV$313)+1),"")</f>
        <v>0</v>
      </c>
      <c r="GW428">
        <f>IFERROR(SMALL(GW108:GW310,ROW()-ROW($GW$313)+1),"")</f>
        <v>0</v>
      </c>
      <c r="GX428">
        <f>IFERROR(SMALL(GX108:GX310,ROW()-ROW($GX$313)+1),"")</f>
        <v>0</v>
      </c>
      <c r="GY428">
        <f>IFERROR(SMALL(GY108:GY310,ROW()-ROW($GY$313)+1),"")</f>
        <v>0</v>
      </c>
      <c r="GZ428">
        <f>IFERROR(SMALL(GZ108:GZ310,ROW()-ROW($GZ$313)+1),"")</f>
        <v>0</v>
      </c>
      <c r="HA428">
        <f>IFERROR(SMALL(HA108:HA310,ROW()-ROW($HA$313)+1),"")</f>
        <v>0</v>
      </c>
      <c r="HB428">
        <f>IFERROR(SMALL(HB108:HB310,ROW()-ROW($HB$313)+1),"")</f>
        <v>0</v>
      </c>
      <c r="HC428">
        <f>IFERROR(SMALL(HC108:HC310,ROW()-ROW($HC$313)+1),"")</f>
        <v>0</v>
      </c>
      <c r="HD428">
        <f>IFERROR(SMALL(HD108:HD310,ROW()-ROW($HD$313)+1),"")</f>
        <v>0</v>
      </c>
      <c r="HE428">
        <f>IFERROR(SMALL(HE108:HE310,ROW()-ROW($HE$313)+1),"")</f>
        <v>0</v>
      </c>
      <c r="HF428">
        <f>IFERROR(SMALL(HF108:HF310,ROW()-ROW($HF$313)+1),"")</f>
        <v>0</v>
      </c>
    </row>
    <row r="429" spans="5:214">
      <c r="E429">
        <f>IFERROR(SMALL(E108:E310,ROW()-ROW($E$313)+1),"")</f>
        <v>0</v>
      </c>
      <c r="F429">
        <f>IFERROR(SMALL(F108:F310,ROW()-ROW($F$313)+1),"")</f>
        <v>0</v>
      </c>
      <c r="G429">
        <f>IFERROR(SMALL(G108:G310,ROW()-ROW($G$313)+1),"")</f>
        <v>0</v>
      </c>
      <c r="H429">
        <f>IFERROR(SMALL(H108:H310,ROW()-ROW($H$313)+1),"")</f>
        <v>0</v>
      </c>
      <c r="I429">
        <f>IFERROR(SMALL(I108:I310,ROW()-ROW($I$313)+1),"")</f>
        <v>0</v>
      </c>
      <c r="J429">
        <f>IFERROR(SMALL(J108:J310,ROW()-ROW($J$313)+1),"")</f>
        <v>0</v>
      </c>
      <c r="K429">
        <f>IFERROR(SMALL(K108:K310,ROW()-ROW($K$313)+1),"")</f>
        <v>0</v>
      </c>
      <c r="L429">
        <f>IFERROR(SMALL(L108:L310,ROW()-ROW($L$313)+1),"")</f>
        <v>0</v>
      </c>
      <c r="M429">
        <f>IFERROR(SMALL(M108:M310,ROW()-ROW($M$313)+1),"")</f>
        <v>0</v>
      </c>
      <c r="N429">
        <f>IFERROR(SMALL(N108:N310,ROW()-ROW($N$313)+1),"")</f>
        <v>0</v>
      </c>
      <c r="O429">
        <f>IFERROR(SMALL(O108:O310,ROW()-ROW($O$313)+1),"")</f>
        <v>0</v>
      </c>
      <c r="P429">
        <f>IFERROR(SMALL(P108:P310,ROW()-ROW($P$313)+1),"")</f>
        <v>0</v>
      </c>
      <c r="Q429">
        <f>IFERROR(SMALL(Q108:Q310,ROW()-ROW($Q$313)+1),"")</f>
        <v>0</v>
      </c>
      <c r="R429">
        <f>IFERROR(SMALL(R108:R310,ROW()-ROW($R$313)+1),"")</f>
        <v>0</v>
      </c>
      <c r="S429">
        <f>IFERROR(SMALL(S108:S310,ROW()-ROW($S$313)+1),"")</f>
        <v>0</v>
      </c>
      <c r="T429">
        <f>IFERROR(SMALL(T108:T310,ROW()-ROW($T$313)+1),"")</f>
        <v>0</v>
      </c>
      <c r="U429">
        <f>IFERROR(SMALL(U108:U310,ROW()-ROW($U$313)+1),"")</f>
        <v>0</v>
      </c>
      <c r="V429">
        <f>IFERROR(SMALL(V108:V310,ROW()-ROW($V$313)+1),"")</f>
        <v>0</v>
      </c>
      <c r="W429">
        <f>IFERROR(SMALL(W108:W310,ROW()-ROW($W$313)+1),"")</f>
        <v>0</v>
      </c>
      <c r="X429">
        <f>IFERROR(SMALL(X108:X310,ROW()-ROW($X$313)+1),"")</f>
        <v>0</v>
      </c>
      <c r="Y429">
        <f>IFERROR(SMALL(Y108:Y310,ROW()-ROW($Y$313)+1),"")</f>
        <v>0</v>
      </c>
      <c r="Z429">
        <f>IFERROR(SMALL(Z108:Z310,ROW()-ROW($Z$313)+1),"")</f>
        <v>0</v>
      </c>
      <c r="AA429">
        <f>IFERROR(SMALL(AA108:AA310,ROW()-ROW($AA$313)+1),"")</f>
        <v>0</v>
      </c>
      <c r="AB429">
        <f>IFERROR(SMALL(AB108:AB310,ROW()-ROW($AB$313)+1),"")</f>
        <v>0</v>
      </c>
      <c r="AC429">
        <f>IFERROR(SMALL(AC108:AC310,ROW()-ROW($AC$313)+1),"")</f>
        <v>0</v>
      </c>
      <c r="AD429">
        <f>IFERROR(SMALL(AD108:AD310,ROW()-ROW($AD$313)+1),"")</f>
        <v>0</v>
      </c>
      <c r="AE429">
        <f>IFERROR(SMALL(AE108:AE310,ROW()-ROW($AE$313)+1),"")</f>
        <v>0</v>
      </c>
      <c r="AF429">
        <f>IFERROR(SMALL(AF108:AF310,ROW()-ROW($AF$313)+1),"")</f>
        <v>0</v>
      </c>
      <c r="AG429">
        <f>IFERROR(SMALL(AG108:AG310,ROW()-ROW($AG$313)+1),"")</f>
        <v>0</v>
      </c>
      <c r="AH429">
        <f>IFERROR(SMALL(AH108:AH310,ROW()-ROW($AH$313)+1),"")</f>
        <v>0</v>
      </c>
      <c r="AI429">
        <f>IFERROR(SMALL(AI108:AI310,ROW()-ROW($AI$313)+1),"")</f>
        <v>0</v>
      </c>
      <c r="AJ429">
        <f>IFERROR(SMALL(AJ108:AJ310,ROW()-ROW($AJ$313)+1),"")</f>
        <v>0</v>
      </c>
      <c r="AK429">
        <f>IFERROR(SMALL(AK108:AK310,ROW()-ROW($AK$313)+1),"")</f>
        <v>0</v>
      </c>
      <c r="AL429">
        <f>IFERROR(SMALL(AL108:AL310,ROW()-ROW($AL$313)+1),"")</f>
        <v>0</v>
      </c>
      <c r="AM429">
        <f>IFERROR(SMALL(AM108:AM310,ROW()-ROW($AM$313)+1),"")</f>
        <v>0</v>
      </c>
      <c r="AN429">
        <f>IFERROR(SMALL(AN108:AN310,ROW()-ROW($AN$313)+1),"")</f>
        <v>0</v>
      </c>
      <c r="AO429">
        <f>IFERROR(SMALL(AO108:AO310,ROW()-ROW($AO$313)+1),"")</f>
        <v>0</v>
      </c>
      <c r="AP429">
        <f>IFERROR(SMALL(AP108:AP310,ROW()-ROW($AP$313)+1),"")</f>
        <v>0</v>
      </c>
      <c r="AQ429">
        <f>IFERROR(SMALL(AQ108:AQ310,ROW()-ROW($AQ$313)+1),"")</f>
        <v>0</v>
      </c>
      <c r="AR429">
        <f>IFERROR(SMALL(AR108:AR310,ROW()-ROW($AR$313)+1),"")</f>
        <v>0</v>
      </c>
      <c r="AS429">
        <f>IFERROR(SMALL(AS108:AS310,ROW()-ROW($AS$313)+1),"")</f>
        <v>0</v>
      </c>
      <c r="AT429">
        <f>IFERROR(SMALL(AT108:AT310,ROW()-ROW($AT$313)+1),"")</f>
        <v>0</v>
      </c>
      <c r="AU429">
        <f>IFERROR(SMALL(AU108:AU310,ROW()-ROW($AU$313)+1),"")</f>
        <v>0</v>
      </c>
      <c r="AV429">
        <f>IFERROR(SMALL(AV108:AV310,ROW()-ROW($AV$313)+1),"")</f>
        <v>0</v>
      </c>
      <c r="AW429">
        <f>IFERROR(SMALL(AW108:AW310,ROW()-ROW($AW$313)+1),"")</f>
        <v>0</v>
      </c>
      <c r="AX429">
        <f>IFERROR(SMALL(AX108:AX310,ROW()-ROW($AX$313)+1),"")</f>
        <v>0</v>
      </c>
      <c r="AY429">
        <f>IFERROR(SMALL(AY108:AY310,ROW()-ROW($AY$313)+1),"")</f>
        <v>0</v>
      </c>
      <c r="AZ429">
        <f>IFERROR(SMALL(AZ108:AZ310,ROW()-ROW($AZ$313)+1),"")</f>
        <v>0</v>
      </c>
      <c r="BA429">
        <f>IFERROR(SMALL(BA108:BA310,ROW()-ROW($BA$313)+1),"")</f>
        <v>0</v>
      </c>
      <c r="BB429">
        <f>IFERROR(SMALL(BB108:BB310,ROW()-ROW($BB$313)+1),"")</f>
        <v>0</v>
      </c>
      <c r="BC429">
        <f>IFERROR(SMALL(BC108:BC310,ROW()-ROW($BC$313)+1),"")</f>
        <v>0</v>
      </c>
      <c r="BD429">
        <f>IFERROR(SMALL(BD108:BD310,ROW()-ROW($BD$313)+1),"")</f>
        <v>0</v>
      </c>
      <c r="BE429">
        <f>IFERROR(SMALL(BE108:BE310,ROW()-ROW($BE$313)+1),"")</f>
        <v>0</v>
      </c>
      <c r="BF429">
        <f>IFERROR(SMALL(BF108:BF310,ROW()-ROW($BF$313)+1),"")</f>
        <v>0</v>
      </c>
      <c r="BG429">
        <f>IFERROR(SMALL(BG108:BG310,ROW()-ROW($BG$313)+1),"")</f>
        <v>0</v>
      </c>
      <c r="BH429">
        <f>IFERROR(SMALL(BH108:BH310,ROW()-ROW($BH$313)+1),"")</f>
        <v>0</v>
      </c>
      <c r="BI429">
        <f>IFERROR(SMALL(BI108:BI310,ROW()-ROW($BI$313)+1),"")</f>
        <v>0</v>
      </c>
      <c r="BJ429">
        <f>IFERROR(SMALL(BJ108:BJ310,ROW()-ROW($BJ$313)+1),"")</f>
        <v>0</v>
      </c>
      <c r="BK429">
        <f>IFERROR(SMALL(BK108:BK310,ROW()-ROW($BK$313)+1),"")</f>
        <v>0</v>
      </c>
      <c r="BL429">
        <f>IFERROR(SMALL(BL108:BL310,ROW()-ROW($BL$313)+1),"")</f>
        <v>0</v>
      </c>
      <c r="BM429">
        <f>IFERROR(SMALL(BM108:BM310,ROW()-ROW($BM$313)+1),"")</f>
        <v>0</v>
      </c>
      <c r="BN429">
        <f>IFERROR(SMALL(BN108:BN310,ROW()-ROW($BN$313)+1),"")</f>
        <v>0</v>
      </c>
      <c r="BO429">
        <f>IFERROR(SMALL(BO108:BO310,ROW()-ROW($BO$313)+1),"")</f>
        <v>0</v>
      </c>
      <c r="BP429">
        <f>IFERROR(SMALL(BP108:BP310,ROW()-ROW($BP$313)+1),"")</f>
        <v>0</v>
      </c>
      <c r="BQ429">
        <f>IFERROR(SMALL(BQ108:BQ310,ROW()-ROW($BQ$313)+1),"")</f>
        <v>0</v>
      </c>
      <c r="BR429">
        <f>IFERROR(SMALL(BR108:BR310,ROW()-ROW($BR$313)+1),"")</f>
        <v>0</v>
      </c>
      <c r="BS429">
        <f>IFERROR(SMALL(BS108:BS310,ROW()-ROW($BS$313)+1),"")</f>
        <v>0</v>
      </c>
      <c r="BT429">
        <f>IFERROR(SMALL(BT108:BT310,ROW()-ROW($BT$313)+1),"")</f>
        <v>0</v>
      </c>
      <c r="BU429">
        <f>IFERROR(SMALL(BU108:BU310,ROW()-ROW($BU$313)+1),"")</f>
        <v>0</v>
      </c>
      <c r="BV429">
        <f>IFERROR(SMALL(BV108:BV310,ROW()-ROW($BV$313)+1),"")</f>
        <v>0</v>
      </c>
      <c r="BW429">
        <f>IFERROR(SMALL(BW108:BW310,ROW()-ROW($BW$313)+1),"")</f>
        <v>0</v>
      </c>
      <c r="BX429">
        <f>IFERROR(SMALL(BX108:BX310,ROW()-ROW($BX$313)+1),"")</f>
        <v>0</v>
      </c>
      <c r="BY429">
        <f>IFERROR(SMALL(BY108:BY310,ROW()-ROW($BY$313)+1),"")</f>
        <v>0</v>
      </c>
      <c r="BZ429">
        <f>IFERROR(SMALL(BZ108:BZ310,ROW()-ROW($BZ$313)+1),"")</f>
        <v>0</v>
      </c>
      <c r="CA429">
        <f>IFERROR(SMALL(CA108:CA310,ROW()-ROW($CA$313)+1),"")</f>
        <v>0</v>
      </c>
      <c r="CB429">
        <f>IFERROR(SMALL(CB108:CB310,ROW()-ROW($CB$313)+1),"")</f>
        <v>0</v>
      </c>
      <c r="CC429">
        <f>IFERROR(SMALL(CC108:CC310,ROW()-ROW($CC$313)+1),"")</f>
        <v>0</v>
      </c>
      <c r="CD429">
        <f>IFERROR(SMALL(CD108:CD310,ROW()-ROW($CD$313)+1),"")</f>
        <v>0</v>
      </c>
      <c r="CE429">
        <f>IFERROR(SMALL(CE108:CE310,ROW()-ROW($CE$313)+1),"")</f>
        <v>0</v>
      </c>
      <c r="CF429">
        <f>IFERROR(SMALL(CF108:CF310,ROW()-ROW($CF$313)+1),"")</f>
        <v>0</v>
      </c>
      <c r="CG429">
        <f>IFERROR(SMALL(CG108:CG310,ROW()-ROW($CG$313)+1),"")</f>
        <v>0</v>
      </c>
      <c r="CH429">
        <f>IFERROR(SMALL(CH108:CH310,ROW()-ROW($CH$313)+1),"")</f>
        <v>0</v>
      </c>
      <c r="CI429">
        <f>IFERROR(SMALL(CI108:CI310,ROW()-ROW($CI$313)+1),"")</f>
        <v>0</v>
      </c>
      <c r="CJ429">
        <f>IFERROR(SMALL(CJ108:CJ310,ROW()-ROW($CJ$313)+1),"")</f>
        <v>0</v>
      </c>
      <c r="CK429">
        <f>IFERROR(SMALL(CK108:CK310,ROW()-ROW($CK$313)+1),"")</f>
        <v>0</v>
      </c>
      <c r="CL429">
        <f>IFERROR(SMALL(CL108:CL310,ROW()-ROW($CL$313)+1),"")</f>
        <v>0</v>
      </c>
      <c r="CM429">
        <f>IFERROR(SMALL(CM108:CM310,ROW()-ROW($CM$313)+1),"")</f>
        <v>0</v>
      </c>
      <c r="CN429">
        <f>IFERROR(SMALL(CN108:CN310,ROW()-ROW($CN$313)+1),"")</f>
        <v>0</v>
      </c>
      <c r="CO429">
        <f>IFERROR(SMALL(CO108:CO310,ROW()-ROW($CO$313)+1),"")</f>
        <v>0</v>
      </c>
      <c r="CP429">
        <f>IFERROR(SMALL(CP108:CP310,ROW()-ROW($CP$313)+1),"")</f>
        <v>0</v>
      </c>
      <c r="CQ429">
        <f>IFERROR(SMALL(CQ108:CQ310,ROW()-ROW($CQ$313)+1),"")</f>
        <v>0</v>
      </c>
      <c r="CR429">
        <f>IFERROR(SMALL(CR108:CR310,ROW()-ROW($CR$313)+1),"")</f>
        <v>0</v>
      </c>
      <c r="CS429">
        <f>IFERROR(SMALL(CS108:CS310,ROW()-ROW($CS$313)+1),"")</f>
        <v>0</v>
      </c>
      <c r="CT429">
        <f>IFERROR(SMALL(CT108:CT310,ROW()-ROW($CT$313)+1),"")</f>
        <v>0</v>
      </c>
      <c r="CU429">
        <f>IFERROR(SMALL(CU108:CU310,ROW()-ROW($CU$313)+1),"")</f>
        <v>0</v>
      </c>
      <c r="CV429">
        <f>IFERROR(SMALL(CV108:CV310,ROW()-ROW($CV$313)+1),"")</f>
        <v>0</v>
      </c>
      <c r="CW429">
        <f>IFERROR(SMALL(CW108:CW310,ROW()-ROW($CW$313)+1),"")</f>
        <v>0</v>
      </c>
      <c r="CX429">
        <f>IFERROR(SMALL(CX108:CX310,ROW()-ROW($CX$313)+1),"")</f>
        <v>0</v>
      </c>
      <c r="CY429">
        <f>IFERROR(SMALL(CY108:CY310,ROW()-ROW($CY$313)+1),"")</f>
        <v>0</v>
      </c>
      <c r="CZ429">
        <f>IFERROR(SMALL(CZ108:CZ310,ROW()-ROW($CZ$313)+1),"")</f>
        <v>0</v>
      </c>
      <c r="DA429">
        <f>IFERROR(SMALL(DA108:DA310,ROW()-ROW($DA$313)+1),"")</f>
        <v>0</v>
      </c>
      <c r="DB429">
        <f>IFERROR(SMALL(DB108:DB310,ROW()-ROW($DB$313)+1),"")</f>
        <v>0</v>
      </c>
      <c r="DC429">
        <f>IFERROR(SMALL(DC108:DC310,ROW()-ROW($DC$313)+1),"")</f>
        <v>0</v>
      </c>
      <c r="DD429">
        <f>IFERROR(SMALL(DD108:DD310,ROW()-ROW($DD$313)+1),"")</f>
        <v>0</v>
      </c>
      <c r="DG429">
        <f>IFERROR(SMALL(DG108:DG310,ROW()-ROW($DG$313)+1),"")</f>
        <v>0</v>
      </c>
      <c r="DH429">
        <f>IFERROR(SMALL(DH108:DH310,ROW()-ROW($DH$313)+1),"")</f>
        <v>0</v>
      </c>
      <c r="DI429">
        <f>IFERROR(SMALL(DI108:DI310,ROW()-ROW($DI$313)+1),"")</f>
        <v>0</v>
      </c>
      <c r="DJ429">
        <f>IFERROR(SMALL(DJ108:DJ310,ROW()-ROW($DJ$313)+1),"")</f>
        <v>0</v>
      </c>
      <c r="DK429">
        <f>IFERROR(SMALL(DK108:DK310,ROW()-ROW($DK$313)+1),"")</f>
        <v>0</v>
      </c>
      <c r="DL429">
        <f>IFERROR(SMALL(DL108:DL310,ROW()-ROW($DL$313)+1),"")</f>
        <v>0</v>
      </c>
      <c r="DM429">
        <f>IFERROR(SMALL(DM108:DM310,ROW()-ROW($DM$313)+1),"")</f>
        <v>0</v>
      </c>
      <c r="DN429">
        <f>IFERROR(SMALL(DN108:DN310,ROW()-ROW($DN$313)+1),"")</f>
        <v>0</v>
      </c>
      <c r="DO429">
        <f>IFERROR(SMALL(DO108:DO310,ROW()-ROW($DO$313)+1),"")</f>
        <v>0</v>
      </c>
      <c r="DP429">
        <f>IFERROR(SMALL(DP108:DP310,ROW()-ROW($DP$313)+1),"")</f>
        <v>0</v>
      </c>
      <c r="DQ429">
        <f>IFERROR(SMALL(DQ108:DQ310,ROW()-ROW($DQ$313)+1),"")</f>
        <v>0</v>
      </c>
      <c r="DR429">
        <f>IFERROR(SMALL(DR108:DR310,ROW()-ROW($DR$313)+1),"")</f>
        <v>0</v>
      </c>
      <c r="DS429">
        <f>IFERROR(SMALL(DS108:DS310,ROW()-ROW($DS$313)+1),"")</f>
        <v>0</v>
      </c>
      <c r="DT429">
        <f>IFERROR(SMALL(DT108:DT310,ROW()-ROW($DT$313)+1),"")</f>
        <v>0</v>
      </c>
      <c r="DU429">
        <f>IFERROR(SMALL(DU108:DU310,ROW()-ROW($DU$313)+1),"")</f>
        <v>0</v>
      </c>
      <c r="DV429">
        <f>IFERROR(SMALL(DV108:DV310,ROW()-ROW($DV$313)+1),"")</f>
        <v>0</v>
      </c>
      <c r="DW429">
        <f>IFERROR(SMALL(DW108:DW310,ROW()-ROW($DW$313)+1),"")</f>
        <v>0</v>
      </c>
      <c r="DX429">
        <f>IFERROR(SMALL(DX108:DX310,ROW()-ROW($DX$313)+1),"")</f>
        <v>0</v>
      </c>
      <c r="DY429">
        <f>IFERROR(SMALL(DY108:DY310,ROW()-ROW($DY$313)+1),"")</f>
        <v>0</v>
      </c>
      <c r="DZ429">
        <f>IFERROR(SMALL(DZ108:DZ310,ROW()-ROW($DZ$313)+1),"")</f>
        <v>0</v>
      </c>
      <c r="EA429">
        <f>IFERROR(SMALL(EA108:EA310,ROW()-ROW($EA$313)+1),"")</f>
        <v>0</v>
      </c>
      <c r="EB429">
        <f>IFERROR(SMALL(EB108:EB310,ROW()-ROW($EB$313)+1),"")</f>
        <v>0</v>
      </c>
      <c r="EC429">
        <f>IFERROR(SMALL(EC108:EC310,ROW()-ROW($EC$313)+1),"")</f>
        <v>0</v>
      </c>
      <c r="ED429">
        <f>IFERROR(SMALL(ED108:ED310,ROW()-ROW($ED$313)+1),"")</f>
        <v>0</v>
      </c>
      <c r="EE429">
        <f>IFERROR(SMALL(EE108:EE310,ROW()-ROW($EE$313)+1),"")</f>
        <v>0</v>
      </c>
      <c r="EF429">
        <f>IFERROR(SMALL(EF108:EF310,ROW()-ROW($EF$313)+1),"")</f>
        <v>0</v>
      </c>
      <c r="EG429">
        <f>IFERROR(SMALL(EG108:EG310,ROW()-ROW($EG$313)+1),"")</f>
        <v>0</v>
      </c>
      <c r="EH429">
        <f>IFERROR(SMALL(EH108:EH310,ROW()-ROW($EH$313)+1),"")</f>
        <v>0</v>
      </c>
      <c r="EI429">
        <f>IFERROR(SMALL(EI108:EI310,ROW()-ROW($EI$313)+1),"")</f>
        <v>0</v>
      </c>
      <c r="EJ429">
        <f>IFERROR(SMALL(EJ108:EJ310,ROW()-ROW($EJ$313)+1),"")</f>
        <v>0</v>
      </c>
      <c r="EK429">
        <f>IFERROR(SMALL(EK108:EK310,ROW()-ROW($EK$313)+1),"")</f>
        <v>0</v>
      </c>
      <c r="EL429">
        <f>IFERROR(SMALL(EL108:EL310,ROW()-ROW($EL$313)+1),"")</f>
        <v>0</v>
      </c>
      <c r="EM429">
        <f>IFERROR(SMALL(EM108:EM310,ROW()-ROW($EM$313)+1),"")</f>
        <v>0</v>
      </c>
      <c r="EN429">
        <f>IFERROR(SMALL(EN108:EN310,ROW()-ROW($EN$313)+1),"")</f>
        <v>0</v>
      </c>
      <c r="EO429">
        <f>IFERROR(SMALL(EO108:EO310,ROW()-ROW($EO$313)+1),"")</f>
        <v>0</v>
      </c>
      <c r="EP429">
        <f>IFERROR(SMALL(EP108:EP310,ROW()-ROW($EP$313)+1),"")</f>
        <v>0</v>
      </c>
      <c r="EQ429">
        <f>IFERROR(SMALL(EQ108:EQ310,ROW()-ROW($EQ$313)+1),"")</f>
        <v>0</v>
      </c>
      <c r="ER429">
        <f>IFERROR(SMALL(ER108:ER310,ROW()-ROW($ER$313)+1),"")</f>
        <v>0</v>
      </c>
      <c r="ES429">
        <f>IFERROR(SMALL(ES108:ES310,ROW()-ROW($ES$313)+1),"")</f>
        <v>0</v>
      </c>
      <c r="ET429">
        <f>IFERROR(SMALL(ET108:ET310,ROW()-ROW($ET$313)+1),"")</f>
        <v>0</v>
      </c>
      <c r="EU429">
        <f>IFERROR(SMALL(EU108:EU310,ROW()-ROW($EU$313)+1),"")</f>
        <v>0</v>
      </c>
      <c r="EV429">
        <f>IFERROR(SMALL(EV108:EV310,ROW()-ROW($EV$313)+1),"")</f>
        <v>0</v>
      </c>
      <c r="EW429">
        <f>IFERROR(SMALL(EW108:EW310,ROW()-ROW($EW$313)+1),"")</f>
        <v>0</v>
      </c>
      <c r="EX429">
        <f>IFERROR(SMALL(EX108:EX310,ROW()-ROW($EX$313)+1),"")</f>
        <v>0</v>
      </c>
      <c r="EY429">
        <f>IFERROR(SMALL(EY108:EY310,ROW()-ROW($EY$313)+1),"")</f>
        <v>0</v>
      </c>
      <c r="EZ429">
        <f>IFERROR(SMALL(EZ108:EZ310,ROW()-ROW($EZ$313)+1),"")</f>
        <v>0</v>
      </c>
      <c r="FA429">
        <f>IFERROR(SMALL(FA108:FA310,ROW()-ROW($FA$313)+1),"")</f>
        <v>0</v>
      </c>
      <c r="FB429">
        <f>IFERROR(SMALL(FB108:FB310,ROW()-ROW($FB$313)+1),"")</f>
        <v>0</v>
      </c>
      <c r="FC429">
        <f>IFERROR(SMALL(FC108:FC310,ROW()-ROW($FC$313)+1),"")</f>
        <v>0</v>
      </c>
      <c r="FD429">
        <f>IFERROR(SMALL(FD108:FD310,ROW()-ROW($FD$313)+1),"")</f>
        <v>0</v>
      </c>
      <c r="FE429">
        <f>IFERROR(SMALL(FE108:FE310,ROW()-ROW($FE$313)+1),"")</f>
        <v>0</v>
      </c>
      <c r="FF429">
        <f>IFERROR(SMALL(FF108:FF310,ROW()-ROW($FF$313)+1),"")</f>
        <v>0</v>
      </c>
      <c r="FG429">
        <f>IFERROR(SMALL(FG108:FG310,ROW()-ROW($FG$313)+1),"")</f>
        <v>0</v>
      </c>
      <c r="FH429">
        <f>IFERROR(SMALL(FH108:FH310,ROW()-ROW($FH$313)+1),"")</f>
        <v>0</v>
      </c>
      <c r="FI429">
        <f>IFERROR(SMALL(FI108:FI310,ROW()-ROW($FI$313)+1),"")</f>
        <v>0</v>
      </c>
      <c r="FJ429">
        <f>IFERROR(SMALL(FJ108:FJ310,ROW()-ROW($FJ$313)+1),"")</f>
        <v>0</v>
      </c>
      <c r="FK429">
        <f>IFERROR(SMALL(FK108:FK310,ROW()-ROW($FK$313)+1),"")</f>
        <v>0</v>
      </c>
      <c r="FL429">
        <f>IFERROR(SMALL(FL108:FL310,ROW()-ROW($FL$313)+1),"")</f>
        <v>0</v>
      </c>
      <c r="FM429">
        <f>IFERROR(SMALL(FM108:FM310,ROW()-ROW($FM$313)+1),"")</f>
        <v>0</v>
      </c>
      <c r="FN429">
        <f>IFERROR(SMALL(FN108:FN310,ROW()-ROW($FN$313)+1),"")</f>
        <v>0</v>
      </c>
      <c r="FO429">
        <f>IFERROR(SMALL(FO108:FO310,ROW()-ROW($FO$313)+1),"")</f>
        <v>0</v>
      </c>
      <c r="FP429">
        <f>IFERROR(SMALL(FP108:FP310,ROW()-ROW($FP$313)+1),"")</f>
        <v>0</v>
      </c>
      <c r="FQ429">
        <f>IFERROR(SMALL(FQ108:FQ310,ROW()-ROW($FQ$313)+1),"")</f>
        <v>0</v>
      </c>
      <c r="FR429">
        <f>IFERROR(SMALL(FR108:FR310,ROW()-ROW($FR$313)+1),"")</f>
        <v>0</v>
      </c>
      <c r="FS429">
        <f>IFERROR(SMALL(FS108:FS310,ROW()-ROW($FS$313)+1),"")</f>
        <v>0</v>
      </c>
      <c r="FT429">
        <f>IFERROR(SMALL(FT108:FT310,ROW()-ROW($FT$313)+1),"")</f>
        <v>0</v>
      </c>
      <c r="FU429">
        <f>IFERROR(SMALL(FU108:FU310,ROW()-ROW($FU$313)+1),"")</f>
        <v>0</v>
      </c>
      <c r="FV429">
        <f>IFERROR(SMALL(FV108:FV310,ROW()-ROW($FV$313)+1),"")</f>
        <v>0</v>
      </c>
      <c r="FW429">
        <f>IFERROR(SMALL(FW108:FW310,ROW()-ROW($FW$313)+1),"")</f>
        <v>0</v>
      </c>
      <c r="FX429">
        <f>IFERROR(SMALL(FX108:FX310,ROW()-ROW($FX$313)+1),"")</f>
        <v>0</v>
      </c>
      <c r="FY429">
        <f>IFERROR(SMALL(FY108:FY310,ROW()-ROW($FY$313)+1),"")</f>
        <v>0</v>
      </c>
      <c r="FZ429">
        <f>IFERROR(SMALL(FZ108:FZ310,ROW()-ROW($FZ$313)+1),"")</f>
        <v>0</v>
      </c>
      <c r="GA429">
        <f>IFERROR(SMALL(GA108:GA310,ROW()-ROW($GA$313)+1),"")</f>
        <v>0</v>
      </c>
      <c r="GB429">
        <f>IFERROR(SMALL(GB108:GB310,ROW()-ROW($GB$313)+1),"")</f>
        <v>0</v>
      </c>
      <c r="GC429">
        <f>IFERROR(SMALL(GC108:GC310,ROW()-ROW($GC$313)+1),"")</f>
        <v>0</v>
      </c>
      <c r="GD429">
        <f>IFERROR(SMALL(GD108:GD310,ROW()-ROW($GD$313)+1),"")</f>
        <v>0</v>
      </c>
      <c r="GE429">
        <f>IFERROR(SMALL(GE108:GE310,ROW()-ROW($GE$313)+1),"")</f>
        <v>0</v>
      </c>
      <c r="GF429">
        <f>IFERROR(SMALL(GF108:GF310,ROW()-ROW($GF$313)+1),"")</f>
        <v>0</v>
      </c>
      <c r="GG429">
        <f>IFERROR(SMALL(GG108:GG310,ROW()-ROW($GG$313)+1),"")</f>
        <v>0</v>
      </c>
      <c r="GH429">
        <f>IFERROR(SMALL(GH108:GH310,ROW()-ROW($GH$313)+1),"")</f>
        <v>0</v>
      </c>
      <c r="GI429">
        <f>IFERROR(SMALL(GI108:GI310,ROW()-ROW($GI$313)+1),"")</f>
        <v>0</v>
      </c>
      <c r="GJ429">
        <f>IFERROR(SMALL(GJ108:GJ310,ROW()-ROW($GJ$313)+1),"")</f>
        <v>0</v>
      </c>
      <c r="GK429">
        <f>IFERROR(SMALL(GK108:GK310,ROW()-ROW($GK$313)+1),"")</f>
        <v>0</v>
      </c>
      <c r="GL429">
        <f>IFERROR(SMALL(GL108:GL310,ROW()-ROW($GL$313)+1),"")</f>
        <v>0</v>
      </c>
      <c r="GM429">
        <f>IFERROR(SMALL(GM108:GM310,ROW()-ROW($GM$313)+1),"")</f>
        <v>0</v>
      </c>
      <c r="GN429">
        <f>IFERROR(SMALL(GN108:GN310,ROW()-ROW($GN$313)+1),"")</f>
        <v>0</v>
      </c>
      <c r="GO429">
        <f>IFERROR(SMALL(GO108:GO310,ROW()-ROW($GO$313)+1),"")</f>
        <v>0</v>
      </c>
      <c r="GP429">
        <f>IFERROR(SMALL(GP108:GP310,ROW()-ROW($GP$313)+1),"")</f>
        <v>0</v>
      </c>
      <c r="GQ429">
        <f>IFERROR(SMALL(GQ108:GQ310,ROW()-ROW($GQ$313)+1),"")</f>
        <v>0</v>
      </c>
      <c r="GR429">
        <f>IFERROR(SMALL(GR108:GR310,ROW()-ROW($GR$313)+1),"")</f>
        <v>0</v>
      </c>
      <c r="GS429">
        <f>IFERROR(SMALL(GS108:GS310,ROW()-ROW($GS$313)+1),"")</f>
        <v>0</v>
      </c>
      <c r="GT429">
        <f>IFERROR(SMALL(GT108:GT310,ROW()-ROW($GT$313)+1),"")</f>
        <v>0</v>
      </c>
      <c r="GU429">
        <f>IFERROR(SMALL(GU108:GU310,ROW()-ROW($GU$313)+1),"")</f>
        <v>0</v>
      </c>
      <c r="GV429">
        <f>IFERROR(SMALL(GV108:GV310,ROW()-ROW($GV$313)+1),"")</f>
        <v>0</v>
      </c>
      <c r="GW429">
        <f>IFERROR(SMALL(GW108:GW310,ROW()-ROW($GW$313)+1),"")</f>
        <v>0</v>
      </c>
      <c r="GX429">
        <f>IFERROR(SMALL(GX108:GX310,ROW()-ROW($GX$313)+1),"")</f>
        <v>0</v>
      </c>
      <c r="GY429">
        <f>IFERROR(SMALL(GY108:GY310,ROW()-ROW($GY$313)+1),"")</f>
        <v>0</v>
      </c>
      <c r="GZ429">
        <f>IFERROR(SMALL(GZ108:GZ310,ROW()-ROW($GZ$313)+1),"")</f>
        <v>0</v>
      </c>
      <c r="HA429">
        <f>IFERROR(SMALL(HA108:HA310,ROW()-ROW($HA$313)+1),"")</f>
        <v>0</v>
      </c>
      <c r="HB429">
        <f>IFERROR(SMALL(HB108:HB310,ROW()-ROW($HB$313)+1),"")</f>
        <v>0</v>
      </c>
      <c r="HC429">
        <f>IFERROR(SMALL(HC108:HC310,ROW()-ROW($HC$313)+1),"")</f>
        <v>0</v>
      </c>
      <c r="HD429">
        <f>IFERROR(SMALL(HD108:HD310,ROW()-ROW($HD$313)+1),"")</f>
        <v>0</v>
      </c>
      <c r="HE429">
        <f>IFERROR(SMALL(HE108:HE310,ROW()-ROW($HE$313)+1),"")</f>
        <v>0</v>
      </c>
      <c r="HF429">
        <f>IFERROR(SMALL(HF108:HF310,ROW()-ROW($HF$313)+1),"")</f>
        <v>0</v>
      </c>
    </row>
    <row r="430" spans="5:214">
      <c r="E430">
        <f>IFERROR(SMALL(E108:E310,ROW()-ROW($E$313)+1),"")</f>
        <v>0</v>
      </c>
      <c r="F430">
        <f>IFERROR(SMALL(F108:F310,ROW()-ROW($F$313)+1),"")</f>
        <v>0</v>
      </c>
      <c r="G430">
        <f>IFERROR(SMALL(G108:G310,ROW()-ROW($G$313)+1),"")</f>
        <v>0</v>
      </c>
      <c r="H430">
        <f>IFERROR(SMALL(H108:H310,ROW()-ROW($H$313)+1),"")</f>
        <v>0</v>
      </c>
      <c r="I430">
        <f>IFERROR(SMALL(I108:I310,ROW()-ROW($I$313)+1),"")</f>
        <v>0</v>
      </c>
      <c r="J430">
        <f>IFERROR(SMALL(J108:J310,ROW()-ROW($J$313)+1),"")</f>
        <v>0</v>
      </c>
      <c r="K430">
        <f>IFERROR(SMALL(K108:K310,ROW()-ROW($K$313)+1),"")</f>
        <v>0</v>
      </c>
      <c r="L430">
        <f>IFERROR(SMALL(L108:L310,ROW()-ROW($L$313)+1),"")</f>
        <v>0</v>
      </c>
      <c r="M430">
        <f>IFERROR(SMALL(M108:M310,ROW()-ROW($M$313)+1),"")</f>
        <v>0</v>
      </c>
      <c r="N430">
        <f>IFERROR(SMALL(N108:N310,ROW()-ROW($N$313)+1),"")</f>
        <v>0</v>
      </c>
      <c r="O430">
        <f>IFERROR(SMALL(O108:O310,ROW()-ROW($O$313)+1),"")</f>
        <v>0</v>
      </c>
      <c r="P430">
        <f>IFERROR(SMALL(P108:P310,ROW()-ROW($P$313)+1),"")</f>
        <v>0</v>
      </c>
      <c r="Q430">
        <f>IFERROR(SMALL(Q108:Q310,ROW()-ROW($Q$313)+1),"")</f>
        <v>0</v>
      </c>
      <c r="R430">
        <f>IFERROR(SMALL(R108:R310,ROW()-ROW($R$313)+1),"")</f>
        <v>0</v>
      </c>
      <c r="S430">
        <f>IFERROR(SMALL(S108:S310,ROW()-ROW($S$313)+1),"")</f>
        <v>0</v>
      </c>
      <c r="T430">
        <f>IFERROR(SMALL(T108:T310,ROW()-ROW($T$313)+1),"")</f>
        <v>0</v>
      </c>
      <c r="U430">
        <f>IFERROR(SMALL(U108:U310,ROW()-ROW($U$313)+1),"")</f>
        <v>0</v>
      </c>
      <c r="V430">
        <f>IFERROR(SMALL(V108:V310,ROW()-ROW($V$313)+1),"")</f>
        <v>0</v>
      </c>
      <c r="W430">
        <f>IFERROR(SMALL(W108:W310,ROW()-ROW($W$313)+1),"")</f>
        <v>0</v>
      </c>
      <c r="X430">
        <f>IFERROR(SMALL(X108:X310,ROW()-ROW($X$313)+1),"")</f>
        <v>0</v>
      </c>
      <c r="Y430">
        <f>IFERROR(SMALL(Y108:Y310,ROW()-ROW($Y$313)+1),"")</f>
        <v>0</v>
      </c>
      <c r="Z430">
        <f>IFERROR(SMALL(Z108:Z310,ROW()-ROW($Z$313)+1),"")</f>
        <v>0</v>
      </c>
      <c r="AA430">
        <f>IFERROR(SMALL(AA108:AA310,ROW()-ROW($AA$313)+1),"")</f>
        <v>0</v>
      </c>
      <c r="AB430">
        <f>IFERROR(SMALL(AB108:AB310,ROW()-ROW($AB$313)+1),"")</f>
        <v>0</v>
      </c>
      <c r="AC430">
        <f>IFERROR(SMALL(AC108:AC310,ROW()-ROW($AC$313)+1),"")</f>
        <v>0</v>
      </c>
      <c r="AD430">
        <f>IFERROR(SMALL(AD108:AD310,ROW()-ROW($AD$313)+1),"")</f>
        <v>0</v>
      </c>
      <c r="AE430">
        <f>IFERROR(SMALL(AE108:AE310,ROW()-ROW($AE$313)+1),"")</f>
        <v>0</v>
      </c>
      <c r="AF430">
        <f>IFERROR(SMALL(AF108:AF310,ROW()-ROW($AF$313)+1),"")</f>
        <v>0</v>
      </c>
      <c r="AG430">
        <f>IFERROR(SMALL(AG108:AG310,ROW()-ROW($AG$313)+1),"")</f>
        <v>0</v>
      </c>
      <c r="AH430">
        <f>IFERROR(SMALL(AH108:AH310,ROW()-ROW($AH$313)+1),"")</f>
        <v>0</v>
      </c>
      <c r="AI430">
        <f>IFERROR(SMALL(AI108:AI310,ROW()-ROW($AI$313)+1),"")</f>
        <v>0</v>
      </c>
      <c r="AJ430">
        <f>IFERROR(SMALL(AJ108:AJ310,ROW()-ROW($AJ$313)+1),"")</f>
        <v>0</v>
      </c>
      <c r="AK430">
        <f>IFERROR(SMALL(AK108:AK310,ROW()-ROW($AK$313)+1),"")</f>
        <v>0</v>
      </c>
      <c r="AL430">
        <f>IFERROR(SMALL(AL108:AL310,ROW()-ROW($AL$313)+1),"")</f>
        <v>0</v>
      </c>
      <c r="AM430">
        <f>IFERROR(SMALL(AM108:AM310,ROW()-ROW($AM$313)+1),"")</f>
        <v>0</v>
      </c>
      <c r="AN430">
        <f>IFERROR(SMALL(AN108:AN310,ROW()-ROW($AN$313)+1),"")</f>
        <v>0</v>
      </c>
      <c r="AO430">
        <f>IFERROR(SMALL(AO108:AO310,ROW()-ROW($AO$313)+1),"")</f>
        <v>0</v>
      </c>
      <c r="AP430">
        <f>IFERROR(SMALL(AP108:AP310,ROW()-ROW($AP$313)+1),"")</f>
        <v>0</v>
      </c>
      <c r="AQ430">
        <f>IFERROR(SMALL(AQ108:AQ310,ROW()-ROW($AQ$313)+1),"")</f>
        <v>0</v>
      </c>
      <c r="AR430">
        <f>IFERROR(SMALL(AR108:AR310,ROW()-ROW($AR$313)+1),"")</f>
        <v>0</v>
      </c>
      <c r="AS430">
        <f>IFERROR(SMALL(AS108:AS310,ROW()-ROW($AS$313)+1),"")</f>
        <v>0</v>
      </c>
      <c r="AT430">
        <f>IFERROR(SMALL(AT108:AT310,ROW()-ROW($AT$313)+1),"")</f>
        <v>0</v>
      </c>
      <c r="AU430">
        <f>IFERROR(SMALL(AU108:AU310,ROW()-ROW($AU$313)+1),"")</f>
        <v>0</v>
      </c>
      <c r="AV430">
        <f>IFERROR(SMALL(AV108:AV310,ROW()-ROW($AV$313)+1),"")</f>
        <v>0</v>
      </c>
      <c r="AW430">
        <f>IFERROR(SMALL(AW108:AW310,ROW()-ROW($AW$313)+1),"")</f>
        <v>0</v>
      </c>
      <c r="AX430">
        <f>IFERROR(SMALL(AX108:AX310,ROW()-ROW($AX$313)+1),"")</f>
        <v>0</v>
      </c>
      <c r="AY430">
        <f>IFERROR(SMALL(AY108:AY310,ROW()-ROW($AY$313)+1),"")</f>
        <v>0</v>
      </c>
      <c r="AZ430">
        <f>IFERROR(SMALL(AZ108:AZ310,ROW()-ROW($AZ$313)+1),"")</f>
        <v>0</v>
      </c>
      <c r="BA430">
        <f>IFERROR(SMALL(BA108:BA310,ROW()-ROW($BA$313)+1),"")</f>
        <v>0</v>
      </c>
      <c r="BB430">
        <f>IFERROR(SMALL(BB108:BB310,ROW()-ROW($BB$313)+1),"")</f>
        <v>0</v>
      </c>
      <c r="BC430">
        <f>IFERROR(SMALL(BC108:BC310,ROW()-ROW($BC$313)+1),"")</f>
        <v>0</v>
      </c>
      <c r="BD430">
        <f>IFERROR(SMALL(BD108:BD310,ROW()-ROW($BD$313)+1),"")</f>
        <v>0</v>
      </c>
      <c r="BE430">
        <f>IFERROR(SMALL(BE108:BE310,ROW()-ROW($BE$313)+1),"")</f>
        <v>0</v>
      </c>
      <c r="BF430">
        <f>IFERROR(SMALL(BF108:BF310,ROW()-ROW($BF$313)+1),"")</f>
        <v>0</v>
      </c>
      <c r="BG430">
        <f>IFERROR(SMALL(BG108:BG310,ROW()-ROW($BG$313)+1),"")</f>
        <v>0</v>
      </c>
      <c r="BH430">
        <f>IFERROR(SMALL(BH108:BH310,ROW()-ROW($BH$313)+1),"")</f>
        <v>0</v>
      </c>
      <c r="BI430">
        <f>IFERROR(SMALL(BI108:BI310,ROW()-ROW($BI$313)+1),"")</f>
        <v>0</v>
      </c>
      <c r="BJ430">
        <f>IFERROR(SMALL(BJ108:BJ310,ROW()-ROW($BJ$313)+1),"")</f>
        <v>0</v>
      </c>
      <c r="BK430">
        <f>IFERROR(SMALL(BK108:BK310,ROW()-ROW($BK$313)+1),"")</f>
        <v>0</v>
      </c>
      <c r="BL430">
        <f>IFERROR(SMALL(BL108:BL310,ROW()-ROW($BL$313)+1),"")</f>
        <v>0</v>
      </c>
      <c r="BM430">
        <f>IFERROR(SMALL(BM108:BM310,ROW()-ROW($BM$313)+1),"")</f>
        <v>0</v>
      </c>
      <c r="BN430">
        <f>IFERROR(SMALL(BN108:BN310,ROW()-ROW($BN$313)+1),"")</f>
        <v>0</v>
      </c>
      <c r="BO430">
        <f>IFERROR(SMALL(BO108:BO310,ROW()-ROW($BO$313)+1),"")</f>
        <v>0</v>
      </c>
      <c r="BP430">
        <f>IFERROR(SMALL(BP108:BP310,ROW()-ROW($BP$313)+1),"")</f>
        <v>0</v>
      </c>
      <c r="BQ430">
        <f>IFERROR(SMALL(BQ108:BQ310,ROW()-ROW($BQ$313)+1),"")</f>
        <v>0</v>
      </c>
      <c r="BR430">
        <f>IFERROR(SMALL(BR108:BR310,ROW()-ROW($BR$313)+1),"")</f>
        <v>0</v>
      </c>
      <c r="BS430">
        <f>IFERROR(SMALL(BS108:BS310,ROW()-ROW($BS$313)+1),"")</f>
        <v>0</v>
      </c>
      <c r="BT430">
        <f>IFERROR(SMALL(BT108:BT310,ROW()-ROW($BT$313)+1),"")</f>
        <v>0</v>
      </c>
      <c r="BU430">
        <f>IFERROR(SMALL(BU108:BU310,ROW()-ROW($BU$313)+1),"")</f>
        <v>0</v>
      </c>
      <c r="BV430">
        <f>IFERROR(SMALL(BV108:BV310,ROW()-ROW($BV$313)+1),"")</f>
        <v>0</v>
      </c>
      <c r="BW430">
        <f>IFERROR(SMALL(BW108:BW310,ROW()-ROW($BW$313)+1),"")</f>
        <v>0</v>
      </c>
      <c r="BX430">
        <f>IFERROR(SMALL(BX108:BX310,ROW()-ROW($BX$313)+1),"")</f>
        <v>0</v>
      </c>
      <c r="BY430">
        <f>IFERROR(SMALL(BY108:BY310,ROW()-ROW($BY$313)+1),"")</f>
        <v>0</v>
      </c>
      <c r="BZ430">
        <f>IFERROR(SMALL(BZ108:BZ310,ROW()-ROW($BZ$313)+1),"")</f>
        <v>0</v>
      </c>
      <c r="CA430">
        <f>IFERROR(SMALL(CA108:CA310,ROW()-ROW($CA$313)+1),"")</f>
        <v>0</v>
      </c>
      <c r="CB430">
        <f>IFERROR(SMALL(CB108:CB310,ROW()-ROW($CB$313)+1),"")</f>
        <v>0</v>
      </c>
      <c r="CC430">
        <f>IFERROR(SMALL(CC108:CC310,ROW()-ROW($CC$313)+1),"")</f>
        <v>0</v>
      </c>
      <c r="CD430">
        <f>IFERROR(SMALL(CD108:CD310,ROW()-ROW($CD$313)+1),"")</f>
        <v>0</v>
      </c>
      <c r="CE430">
        <f>IFERROR(SMALL(CE108:CE310,ROW()-ROW($CE$313)+1),"")</f>
        <v>0</v>
      </c>
      <c r="CF430">
        <f>IFERROR(SMALL(CF108:CF310,ROW()-ROW($CF$313)+1),"")</f>
        <v>0</v>
      </c>
      <c r="CG430">
        <f>IFERROR(SMALL(CG108:CG310,ROW()-ROW($CG$313)+1),"")</f>
        <v>0</v>
      </c>
      <c r="CH430">
        <f>IFERROR(SMALL(CH108:CH310,ROW()-ROW($CH$313)+1),"")</f>
        <v>0</v>
      </c>
      <c r="CI430">
        <f>IFERROR(SMALL(CI108:CI310,ROW()-ROW($CI$313)+1),"")</f>
        <v>0</v>
      </c>
      <c r="CJ430">
        <f>IFERROR(SMALL(CJ108:CJ310,ROW()-ROW($CJ$313)+1),"")</f>
        <v>0</v>
      </c>
      <c r="CK430">
        <f>IFERROR(SMALL(CK108:CK310,ROW()-ROW($CK$313)+1),"")</f>
        <v>0</v>
      </c>
      <c r="CL430">
        <f>IFERROR(SMALL(CL108:CL310,ROW()-ROW($CL$313)+1),"")</f>
        <v>0</v>
      </c>
      <c r="CM430">
        <f>IFERROR(SMALL(CM108:CM310,ROW()-ROW($CM$313)+1),"")</f>
        <v>0</v>
      </c>
      <c r="CN430">
        <f>IFERROR(SMALL(CN108:CN310,ROW()-ROW($CN$313)+1),"")</f>
        <v>0</v>
      </c>
      <c r="CO430">
        <f>IFERROR(SMALL(CO108:CO310,ROW()-ROW($CO$313)+1),"")</f>
        <v>0</v>
      </c>
      <c r="CP430">
        <f>IFERROR(SMALL(CP108:CP310,ROW()-ROW($CP$313)+1),"")</f>
        <v>0</v>
      </c>
      <c r="CQ430">
        <f>IFERROR(SMALL(CQ108:CQ310,ROW()-ROW($CQ$313)+1),"")</f>
        <v>0</v>
      </c>
      <c r="CR430">
        <f>IFERROR(SMALL(CR108:CR310,ROW()-ROW($CR$313)+1),"")</f>
        <v>0</v>
      </c>
      <c r="CS430">
        <f>IFERROR(SMALL(CS108:CS310,ROW()-ROW($CS$313)+1),"")</f>
        <v>0</v>
      </c>
      <c r="CT430">
        <f>IFERROR(SMALL(CT108:CT310,ROW()-ROW($CT$313)+1),"")</f>
        <v>0</v>
      </c>
      <c r="CU430">
        <f>IFERROR(SMALL(CU108:CU310,ROW()-ROW($CU$313)+1),"")</f>
        <v>0</v>
      </c>
      <c r="CV430">
        <f>IFERROR(SMALL(CV108:CV310,ROW()-ROW($CV$313)+1),"")</f>
        <v>0</v>
      </c>
      <c r="CW430">
        <f>IFERROR(SMALL(CW108:CW310,ROW()-ROW($CW$313)+1),"")</f>
        <v>0</v>
      </c>
      <c r="CX430">
        <f>IFERROR(SMALL(CX108:CX310,ROW()-ROW($CX$313)+1),"")</f>
        <v>0</v>
      </c>
      <c r="CY430">
        <f>IFERROR(SMALL(CY108:CY310,ROW()-ROW($CY$313)+1),"")</f>
        <v>0</v>
      </c>
      <c r="CZ430">
        <f>IFERROR(SMALL(CZ108:CZ310,ROW()-ROW($CZ$313)+1),"")</f>
        <v>0</v>
      </c>
      <c r="DA430">
        <f>IFERROR(SMALL(DA108:DA310,ROW()-ROW($DA$313)+1),"")</f>
        <v>0</v>
      </c>
      <c r="DB430">
        <f>IFERROR(SMALL(DB108:DB310,ROW()-ROW($DB$313)+1),"")</f>
        <v>0</v>
      </c>
      <c r="DC430">
        <f>IFERROR(SMALL(DC108:DC310,ROW()-ROW($DC$313)+1),"")</f>
        <v>0</v>
      </c>
      <c r="DD430">
        <f>IFERROR(SMALL(DD108:DD310,ROW()-ROW($DD$313)+1),"")</f>
        <v>0</v>
      </c>
      <c r="DG430">
        <f>IFERROR(SMALL(DG108:DG310,ROW()-ROW($DG$313)+1),"")</f>
        <v>0</v>
      </c>
      <c r="DH430">
        <f>IFERROR(SMALL(DH108:DH310,ROW()-ROW($DH$313)+1),"")</f>
        <v>0</v>
      </c>
      <c r="DI430">
        <f>IFERROR(SMALL(DI108:DI310,ROW()-ROW($DI$313)+1),"")</f>
        <v>0</v>
      </c>
      <c r="DJ430">
        <f>IFERROR(SMALL(DJ108:DJ310,ROW()-ROW($DJ$313)+1),"")</f>
        <v>0</v>
      </c>
      <c r="DK430">
        <f>IFERROR(SMALL(DK108:DK310,ROW()-ROW($DK$313)+1),"")</f>
        <v>0</v>
      </c>
      <c r="DL430">
        <f>IFERROR(SMALL(DL108:DL310,ROW()-ROW($DL$313)+1),"")</f>
        <v>0</v>
      </c>
      <c r="DM430">
        <f>IFERROR(SMALL(DM108:DM310,ROW()-ROW($DM$313)+1),"")</f>
        <v>0</v>
      </c>
      <c r="DN430">
        <f>IFERROR(SMALL(DN108:DN310,ROW()-ROW($DN$313)+1),"")</f>
        <v>0</v>
      </c>
      <c r="DO430">
        <f>IFERROR(SMALL(DO108:DO310,ROW()-ROW($DO$313)+1),"")</f>
        <v>0</v>
      </c>
      <c r="DP430">
        <f>IFERROR(SMALL(DP108:DP310,ROW()-ROW($DP$313)+1),"")</f>
        <v>0</v>
      </c>
      <c r="DQ430">
        <f>IFERROR(SMALL(DQ108:DQ310,ROW()-ROW($DQ$313)+1),"")</f>
        <v>0</v>
      </c>
      <c r="DR430">
        <f>IFERROR(SMALL(DR108:DR310,ROW()-ROW($DR$313)+1),"")</f>
        <v>0</v>
      </c>
      <c r="DS430">
        <f>IFERROR(SMALL(DS108:DS310,ROW()-ROW($DS$313)+1),"")</f>
        <v>0</v>
      </c>
      <c r="DT430">
        <f>IFERROR(SMALL(DT108:DT310,ROW()-ROW($DT$313)+1),"")</f>
        <v>0</v>
      </c>
      <c r="DU430">
        <f>IFERROR(SMALL(DU108:DU310,ROW()-ROW($DU$313)+1),"")</f>
        <v>0</v>
      </c>
      <c r="DV430">
        <f>IFERROR(SMALL(DV108:DV310,ROW()-ROW($DV$313)+1),"")</f>
        <v>0</v>
      </c>
      <c r="DW430">
        <f>IFERROR(SMALL(DW108:DW310,ROW()-ROW($DW$313)+1),"")</f>
        <v>0</v>
      </c>
      <c r="DX430">
        <f>IFERROR(SMALL(DX108:DX310,ROW()-ROW($DX$313)+1),"")</f>
        <v>0</v>
      </c>
      <c r="DY430">
        <f>IFERROR(SMALL(DY108:DY310,ROW()-ROW($DY$313)+1),"")</f>
        <v>0</v>
      </c>
      <c r="DZ430">
        <f>IFERROR(SMALL(DZ108:DZ310,ROW()-ROW($DZ$313)+1),"")</f>
        <v>0</v>
      </c>
      <c r="EA430">
        <f>IFERROR(SMALL(EA108:EA310,ROW()-ROW($EA$313)+1),"")</f>
        <v>0</v>
      </c>
      <c r="EB430">
        <f>IFERROR(SMALL(EB108:EB310,ROW()-ROW($EB$313)+1),"")</f>
        <v>0</v>
      </c>
      <c r="EC430">
        <f>IFERROR(SMALL(EC108:EC310,ROW()-ROW($EC$313)+1),"")</f>
        <v>0</v>
      </c>
      <c r="ED430">
        <f>IFERROR(SMALL(ED108:ED310,ROW()-ROW($ED$313)+1),"")</f>
        <v>0</v>
      </c>
      <c r="EE430">
        <f>IFERROR(SMALL(EE108:EE310,ROW()-ROW($EE$313)+1),"")</f>
        <v>0</v>
      </c>
      <c r="EF430">
        <f>IFERROR(SMALL(EF108:EF310,ROW()-ROW($EF$313)+1),"")</f>
        <v>0</v>
      </c>
      <c r="EG430">
        <f>IFERROR(SMALL(EG108:EG310,ROW()-ROW($EG$313)+1),"")</f>
        <v>0</v>
      </c>
      <c r="EH430">
        <f>IFERROR(SMALL(EH108:EH310,ROW()-ROW($EH$313)+1),"")</f>
        <v>0</v>
      </c>
      <c r="EI430">
        <f>IFERROR(SMALL(EI108:EI310,ROW()-ROW($EI$313)+1),"")</f>
        <v>0</v>
      </c>
      <c r="EJ430">
        <f>IFERROR(SMALL(EJ108:EJ310,ROW()-ROW($EJ$313)+1),"")</f>
        <v>0</v>
      </c>
      <c r="EK430">
        <f>IFERROR(SMALL(EK108:EK310,ROW()-ROW($EK$313)+1),"")</f>
        <v>0</v>
      </c>
      <c r="EL430">
        <f>IFERROR(SMALL(EL108:EL310,ROW()-ROW($EL$313)+1),"")</f>
        <v>0</v>
      </c>
      <c r="EM430">
        <f>IFERROR(SMALL(EM108:EM310,ROW()-ROW($EM$313)+1),"")</f>
        <v>0</v>
      </c>
      <c r="EN430">
        <f>IFERROR(SMALL(EN108:EN310,ROW()-ROW($EN$313)+1),"")</f>
        <v>0</v>
      </c>
      <c r="EO430">
        <f>IFERROR(SMALL(EO108:EO310,ROW()-ROW($EO$313)+1),"")</f>
        <v>0</v>
      </c>
      <c r="EP430">
        <f>IFERROR(SMALL(EP108:EP310,ROW()-ROW($EP$313)+1),"")</f>
        <v>0</v>
      </c>
      <c r="EQ430">
        <f>IFERROR(SMALL(EQ108:EQ310,ROW()-ROW($EQ$313)+1),"")</f>
        <v>0</v>
      </c>
      <c r="ER430">
        <f>IFERROR(SMALL(ER108:ER310,ROW()-ROW($ER$313)+1),"")</f>
        <v>0</v>
      </c>
      <c r="ES430">
        <f>IFERROR(SMALL(ES108:ES310,ROW()-ROW($ES$313)+1),"")</f>
        <v>0</v>
      </c>
      <c r="ET430">
        <f>IFERROR(SMALL(ET108:ET310,ROW()-ROW($ET$313)+1),"")</f>
        <v>0</v>
      </c>
      <c r="EU430">
        <f>IFERROR(SMALL(EU108:EU310,ROW()-ROW($EU$313)+1),"")</f>
        <v>0</v>
      </c>
      <c r="EV430">
        <f>IFERROR(SMALL(EV108:EV310,ROW()-ROW($EV$313)+1),"")</f>
        <v>0</v>
      </c>
      <c r="EW430">
        <f>IFERROR(SMALL(EW108:EW310,ROW()-ROW($EW$313)+1),"")</f>
        <v>0</v>
      </c>
      <c r="EX430">
        <f>IFERROR(SMALL(EX108:EX310,ROW()-ROW($EX$313)+1),"")</f>
        <v>0</v>
      </c>
      <c r="EY430">
        <f>IFERROR(SMALL(EY108:EY310,ROW()-ROW($EY$313)+1),"")</f>
        <v>0</v>
      </c>
      <c r="EZ430">
        <f>IFERROR(SMALL(EZ108:EZ310,ROW()-ROW($EZ$313)+1),"")</f>
        <v>0</v>
      </c>
      <c r="FA430">
        <f>IFERROR(SMALL(FA108:FA310,ROW()-ROW($FA$313)+1),"")</f>
        <v>0</v>
      </c>
      <c r="FB430">
        <f>IFERROR(SMALL(FB108:FB310,ROW()-ROW($FB$313)+1),"")</f>
        <v>0</v>
      </c>
      <c r="FC430">
        <f>IFERROR(SMALL(FC108:FC310,ROW()-ROW($FC$313)+1),"")</f>
        <v>0</v>
      </c>
      <c r="FD430">
        <f>IFERROR(SMALL(FD108:FD310,ROW()-ROW($FD$313)+1),"")</f>
        <v>0</v>
      </c>
      <c r="FE430">
        <f>IFERROR(SMALL(FE108:FE310,ROW()-ROW($FE$313)+1),"")</f>
        <v>0</v>
      </c>
      <c r="FF430">
        <f>IFERROR(SMALL(FF108:FF310,ROW()-ROW($FF$313)+1),"")</f>
        <v>0</v>
      </c>
      <c r="FG430">
        <f>IFERROR(SMALL(FG108:FG310,ROW()-ROW($FG$313)+1),"")</f>
        <v>0</v>
      </c>
      <c r="FH430">
        <f>IFERROR(SMALL(FH108:FH310,ROW()-ROW($FH$313)+1),"")</f>
        <v>0</v>
      </c>
      <c r="FI430">
        <f>IFERROR(SMALL(FI108:FI310,ROW()-ROW($FI$313)+1),"")</f>
        <v>0</v>
      </c>
      <c r="FJ430">
        <f>IFERROR(SMALL(FJ108:FJ310,ROW()-ROW($FJ$313)+1),"")</f>
        <v>0</v>
      </c>
      <c r="FK430">
        <f>IFERROR(SMALL(FK108:FK310,ROW()-ROW($FK$313)+1),"")</f>
        <v>0</v>
      </c>
      <c r="FL430">
        <f>IFERROR(SMALL(FL108:FL310,ROW()-ROW($FL$313)+1),"")</f>
        <v>0</v>
      </c>
      <c r="FM430">
        <f>IFERROR(SMALL(FM108:FM310,ROW()-ROW($FM$313)+1),"")</f>
        <v>0</v>
      </c>
      <c r="FN430">
        <f>IFERROR(SMALL(FN108:FN310,ROW()-ROW($FN$313)+1),"")</f>
        <v>0</v>
      </c>
      <c r="FO430">
        <f>IFERROR(SMALL(FO108:FO310,ROW()-ROW($FO$313)+1),"")</f>
        <v>0</v>
      </c>
      <c r="FP430">
        <f>IFERROR(SMALL(FP108:FP310,ROW()-ROW($FP$313)+1),"")</f>
        <v>0</v>
      </c>
      <c r="FQ430">
        <f>IFERROR(SMALL(FQ108:FQ310,ROW()-ROW($FQ$313)+1),"")</f>
        <v>0</v>
      </c>
      <c r="FR430">
        <f>IFERROR(SMALL(FR108:FR310,ROW()-ROW($FR$313)+1),"")</f>
        <v>0</v>
      </c>
      <c r="FS430">
        <f>IFERROR(SMALL(FS108:FS310,ROW()-ROW($FS$313)+1),"")</f>
        <v>0</v>
      </c>
      <c r="FT430">
        <f>IFERROR(SMALL(FT108:FT310,ROW()-ROW($FT$313)+1),"")</f>
        <v>0</v>
      </c>
      <c r="FU430">
        <f>IFERROR(SMALL(FU108:FU310,ROW()-ROW($FU$313)+1),"")</f>
        <v>0</v>
      </c>
      <c r="FV430">
        <f>IFERROR(SMALL(FV108:FV310,ROW()-ROW($FV$313)+1),"")</f>
        <v>0</v>
      </c>
      <c r="FW430">
        <f>IFERROR(SMALL(FW108:FW310,ROW()-ROW($FW$313)+1),"")</f>
        <v>0</v>
      </c>
      <c r="FX430">
        <f>IFERROR(SMALL(FX108:FX310,ROW()-ROW($FX$313)+1),"")</f>
        <v>0</v>
      </c>
      <c r="FY430">
        <f>IFERROR(SMALL(FY108:FY310,ROW()-ROW($FY$313)+1),"")</f>
        <v>0</v>
      </c>
      <c r="FZ430">
        <f>IFERROR(SMALL(FZ108:FZ310,ROW()-ROW($FZ$313)+1),"")</f>
        <v>0</v>
      </c>
      <c r="GA430">
        <f>IFERROR(SMALL(GA108:GA310,ROW()-ROW($GA$313)+1),"")</f>
        <v>0</v>
      </c>
      <c r="GB430">
        <f>IFERROR(SMALL(GB108:GB310,ROW()-ROW($GB$313)+1),"")</f>
        <v>0</v>
      </c>
      <c r="GC430">
        <f>IFERROR(SMALL(GC108:GC310,ROW()-ROW($GC$313)+1),"")</f>
        <v>0</v>
      </c>
      <c r="GD430">
        <f>IFERROR(SMALL(GD108:GD310,ROW()-ROW($GD$313)+1),"")</f>
        <v>0</v>
      </c>
      <c r="GE430">
        <f>IFERROR(SMALL(GE108:GE310,ROW()-ROW($GE$313)+1),"")</f>
        <v>0</v>
      </c>
      <c r="GF430">
        <f>IFERROR(SMALL(GF108:GF310,ROW()-ROW($GF$313)+1),"")</f>
        <v>0</v>
      </c>
      <c r="GG430">
        <f>IFERROR(SMALL(GG108:GG310,ROW()-ROW($GG$313)+1),"")</f>
        <v>0</v>
      </c>
      <c r="GH430">
        <f>IFERROR(SMALL(GH108:GH310,ROW()-ROW($GH$313)+1),"")</f>
        <v>0</v>
      </c>
      <c r="GI430">
        <f>IFERROR(SMALL(GI108:GI310,ROW()-ROW($GI$313)+1),"")</f>
        <v>0</v>
      </c>
      <c r="GJ430">
        <f>IFERROR(SMALL(GJ108:GJ310,ROW()-ROW($GJ$313)+1),"")</f>
        <v>0</v>
      </c>
      <c r="GK430">
        <f>IFERROR(SMALL(GK108:GK310,ROW()-ROW($GK$313)+1),"")</f>
        <v>0</v>
      </c>
      <c r="GL430">
        <f>IFERROR(SMALL(GL108:GL310,ROW()-ROW($GL$313)+1),"")</f>
        <v>0</v>
      </c>
      <c r="GM430">
        <f>IFERROR(SMALL(GM108:GM310,ROW()-ROW($GM$313)+1),"")</f>
        <v>0</v>
      </c>
      <c r="GN430">
        <f>IFERROR(SMALL(GN108:GN310,ROW()-ROW($GN$313)+1),"")</f>
        <v>0</v>
      </c>
      <c r="GO430">
        <f>IFERROR(SMALL(GO108:GO310,ROW()-ROW($GO$313)+1),"")</f>
        <v>0</v>
      </c>
      <c r="GP430">
        <f>IFERROR(SMALL(GP108:GP310,ROW()-ROW($GP$313)+1),"")</f>
        <v>0</v>
      </c>
      <c r="GQ430">
        <f>IFERROR(SMALL(GQ108:GQ310,ROW()-ROW($GQ$313)+1),"")</f>
        <v>0</v>
      </c>
      <c r="GR430">
        <f>IFERROR(SMALL(GR108:GR310,ROW()-ROW($GR$313)+1),"")</f>
        <v>0</v>
      </c>
      <c r="GS430">
        <f>IFERROR(SMALL(GS108:GS310,ROW()-ROW($GS$313)+1),"")</f>
        <v>0</v>
      </c>
      <c r="GT430">
        <f>IFERROR(SMALL(GT108:GT310,ROW()-ROW($GT$313)+1),"")</f>
        <v>0</v>
      </c>
      <c r="GU430">
        <f>IFERROR(SMALL(GU108:GU310,ROW()-ROW($GU$313)+1),"")</f>
        <v>0</v>
      </c>
      <c r="GV430">
        <f>IFERROR(SMALL(GV108:GV310,ROW()-ROW($GV$313)+1),"")</f>
        <v>0</v>
      </c>
      <c r="GW430">
        <f>IFERROR(SMALL(GW108:GW310,ROW()-ROW($GW$313)+1),"")</f>
        <v>0</v>
      </c>
      <c r="GX430">
        <f>IFERROR(SMALL(GX108:GX310,ROW()-ROW($GX$313)+1),"")</f>
        <v>0</v>
      </c>
      <c r="GY430">
        <f>IFERROR(SMALL(GY108:GY310,ROW()-ROW($GY$313)+1),"")</f>
        <v>0</v>
      </c>
      <c r="GZ430">
        <f>IFERROR(SMALL(GZ108:GZ310,ROW()-ROW($GZ$313)+1),"")</f>
        <v>0</v>
      </c>
      <c r="HA430">
        <f>IFERROR(SMALL(HA108:HA310,ROW()-ROW($HA$313)+1),"")</f>
        <v>0</v>
      </c>
      <c r="HB430">
        <f>IFERROR(SMALL(HB108:HB310,ROW()-ROW($HB$313)+1),"")</f>
        <v>0</v>
      </c>
      <c r="HC430">
        <f>IFERROR(SMALL(HC108:HC310,ROW()-ROW($HC$313)+1),"")</f>
        <v>0</v>
      </c>
      <c r="HD430">
        <f>IFERROR(SMALL(HD108:HD310,ROW()-ROW($HD$313)+1),"")</f>
        <v>0</v>
      </c>
      <c r="HE430">
        <f>IFERROR(SMALL(HE108:HE310,ROW()-ROW($HE$313)+1),"")</f>
        <v>0</v>
      </c>
      <c r="HF430">
        <f>IFERROR(SMALL(HF108:HF310,ROW()-ROW($HF$313)+1),"")</f>
        <v>0</v>
      </c>
    </row>
    <row r="431" spans="5:214">
      <c r="E431">
        <f>IFERROR(SMALL(E108:E310,ROW()-ROW($E$313)+1),"")</f>
        <v>0</v>
      </c>
      <c r="F431">
        <f>IFERROR(SMALL(F108:F310,ROW()-ROW($F$313)+1),"")</f>
        <v>0</v>
      </c>
      <c r="G431">
        <f>IFERROR(SMALL(G108:G310,ROW()-ROW($G$313)+1),"")</f>
        <v>0</v>
      </c>
      <c r="H431">
        <f>IFERROR(SMALL(H108:H310,ROW()-ROW($H$313)+1),"")</f>
        <v>0</v>
      </c>
      <c r="I431">
        <f>IFERROR(SMALL(I108:I310,ROW()-ROW($I$313)+1),"")</f>
        <v>0</v>
      </c>
      <c r="J431">
        <f>IFERROR(SMALL(J108:J310,ROW()-ROW($J$313)+1),"")</f>
        <v>0</v>
      </c>
      <c r="K431">
        <f>IFERROR(SMALL(K108:K310,ROW()-ROW($K$313)+1),"")</f>
        <v>0</v>
      </c>
      <c r="L431">
        <f>IFERROR(SMALL(L108:L310,ROW()-ROW($L$313)+1),"")</f>
        <v>0</v>
      </c>
      <c r="M431">
        <f>IFERROR(SMALL(M108:M310,ROW()-ROW($M$313)+1),"")</f>
        <v>0</v>
      </c>
      <c r="N431">
        <f>IFERROR(SMALL(N108:N310,ROW()-ROW($N$313)+1),"")</f>
        <v>0</v>
      </c>
      <c r="O431">
        <f>IFERROR(SMALL(O108:O310,ROW()-ROW($O$313)+1),"")</f>
        <v>0</v>
      </c>
      <c r="P431">
        <f>IFERROR(SMALL(P108:P310,ROW()-ROW($P$313)+1),"")</f>
        <v>0</v>
      </c>
      <c r="Q431">
        <f>IFERROR(SMALL(Q108:Q310,ROW()-ROW($Q$313)+1),"")</f>
        <v>0</v>
      </c>
      <c r="R431">
        <f>IFERROR(SMALL(R108:R310,ROW()-ROW($R$313)+1),"")</f>
        <v>0</v>
      </c>
      <c r="S431">
        <f>IFERROR(SMALL(S108:S310,ROW()-ROW($S$313)+1),"")</f>
        <v>0</v>
      </c>
      <c r="T431">
        <f>IFERROR(SMALL(T108:T310,ROW()-ROW($T$313)+1),"")</f>
        <v>0</v>
      </c>
      <c r="U431">
        <f>IFERROR(SMALL(U108:U310,ROW()-ROW($U$313)+1),"")</f>
        <v>0</v>
      </c>
      <c r="V431">
        <f>IFERROR(SMALL(V108:V310,ROW()-ROW($V$313)+1),"")</f>
        <v>0</v>
      </c>
      <c r="W431">
        <f>IFERROR(SMALL(W108:W310,ROW()-ROW($W$313)+1),"")</f>
        <v>0</v>
      </c>
      <c r="X431">
        <f>IFERROR(SMALL(X108:X310,ROW()-ROW($X$313)+1),"")</f>
        <v>0</v>
      </c>
      <c r="Y431">
        <f>IFERROR(SMALL(Y108:Y310,ROW()-ROW($Y$313)+1),"")</f>
        <v>0</v>
      </c>
      <c r="Z431">
        <f>IFERROR(SMALL(Z108:Z310,ROW()-ROW($Z$313)+1),"")</f>
        <v>0</v>
      </c>
      <c r="AA431">
        <f>IFERROR(SMALL(AA108:AA310,ROW()-ROW($AA$313)+1),"")</f>
        <v>0</v>
      </c>
      <c r="AB431">
        <f>IFERROR(SMALL(AB108:AB310,ROW()-ROW($AB$313)+1),"")</f>
        <v>0</v>
      </c>
      <c r="AC431">
        <f>IFERROR(SMALL(AC108:AC310,ROW()-ROW($AC$313)+1),"")</f>
        <v>0</v>
      </c>
      <c r="AD431">
        <f>IFERROR(SMALL(AD108:AD310,ROW()-ROW($AD$313)+1),"")</f>
        <v>0</v>
      </c>
      <c r="AE431">
        <f>IFERROR(SMALL(AE108:AE310,ROW()-ROW($AE$313)+1),"")</f>
        <v>0</v>
      </c>
      <c r="AF431">
        <f>IFERROR(SMALL(AF108:AF310,ROW()-ROW($AF$313)+1),"")</f>
        <v>0</v>
      </c>
      <c r="AG431">
        <f>IFERROR(SMALL(AG108:AG310,ROW()-ROW($AG$313)+1),"")</f>
        <v>0</v>
      </c>
      <c r="AH431">
        <f>IFERROR(SMALL(AH108:AH310,ROW()-ROW($AH$313)+1),"")</f>
        <v>0</v>
      </c>
      <c r="AI431">
        <f>IFERROR(SMALL(AI108:AI310,ROW()-ROW($AI$313)+1),"")</f>
        <v>0</v>
      </c>
      <c r="AJ431">
        <f>IFERROR(SMALL(AJ108:AJ310,ROW()-ROW($AJ$313)+1),"")</f>
        <v>0</v>
      </c>
      <c r="AK431">
        <f>IFERROR(SMALL(AK108:AK310,ROW()-ROW($AK$313)+1),"")</f>
        <v>0</v>
      </c>
      <c r="AL431">
        <f>IFERROR(SMALL(AL108:AL310,ROW()-ROW($AL$313)+1),"")</f>
        <v>0</v>
      </c>
      <c r="AM431">
        <f>IFERROR(SMALL(AM108:AM310,ROW()-ROW($AM$313)+1),"")</f>
        <v>0</v>
      </c>
      <c r="AN431">
        <f>IFERROR(SMALL(AN108:AN310,ROW()-ROW($AN$313)+1),"")</f>
        <v>0</v>
      </c>
      <c r="AO431">
        <f>IFERROR(SMALL(AO108:AO310,ROW()-ROW($AO$313)+1),"")</f>
        <v>0</v>
      </c>
      <c r="AP431">
        <f>IFERROR(SMALL(AP108:AP310,ROW()-ROW($AP$313)+1),"")</f>
        <v>0</v>
      </c>
      <c r="AQ431">
        <f>IFERROR(SMALL(AQ108:AQ310,ROW()-ROW($AQ$313)+1),"")</f>
        <v>0</v>
      </c>
      <c r="AR431">
        <f>IFERROR(SMALL(AR108:AR310,ROW()-ROW($AR$313)+1),"")</f>
        <v>0</v>
      </c>
      <c r="AS431">
        <f>IFERROR(SMALL(AS108:AS310,ROW()-ROW($AS$313)+1),"")</f>
        <v>0</v>
      </c>
      <c r="AT431">
        <f>IFERROR(SMALL(AT108:AT310,ROW()-ROW($AT$313)+1),"")</f>
        <v>0</v>
      </c>
      <c r="AU431">
        <f>IFERROR(SMALL(AU108:AU310,ROW()-ROW($AU$313)+1),"")</f>
        <v>0</v>
      </c>
      <c r="AV431">
        <f>IFERROR(SMALL(AV108:AV310,ROW()-ROW($AV$313)+1),"")</f>
        <v>0</v>
      </c>
      <c r="AW431">
        <f>IFERROR(SMALL(AW108:AW310,ROW()-ROW($AW$313)+1),"")</f>
        <v>0</v>
      </c>
      <c r="AX431">
        <f>IFERROR(SMALL(AX108:AX310,ROW()-ROW($AX$313)+1),"")</f>
        <v>0</v>
      </c>
      <c r="AY431">
        <f>IFERROR(SMALL(AY108:AY310,ROW()-ROW($AY$313)+1),"")</f>
        <v>0</v>
      </c>
      <c r="AZ431">
        <f>IFERROR(SMALL(AZ108:AZ310,ROW()-ROW($AZ$313)+1),"")</f>
        <v>0</v>
      </c>
      <c r="BA431">
        <f>IFERROR(SMALL(BA108:BA310,ROW()-ROW($BA$313)+1),"")</f>
        <v>0</v>
      </c>
      <c r="BB431">
        <f>IFERROR(SMALL(BB108:BB310,ROW()-ROW($BB$313)+1),"")</f>
        <v>0</v>
      </c>
      <c r="BC431">
        <f>IFERROR(SMALL(BC108:BC310,ROW()-ROW($BC$313)+1),"")</f>
        <v>0</v>
      </c>
      <c r="BD431">
        <f>IFERROR(SMALL(BD108:BD310,ROW()-ROW($BD$313)+1),"")</f>
        <v>0</v>
      </c>
      <c r="BE431">
        <f>IFERROR(SMALL(BE108:BE310,ROW()-ROW($BE$313)+1),"")</f>
        <v>0</v>
      </c>
      <c r="BF431">
        <f>IFERROR(SMALL(BF108:BF310,ROW()-ROW($BF$313)+1),"")</f>
        <v>0</v>
      </c>
      <c r="BG431">
        <f>IFERROR(SMALL(BG108:BG310,ROW()-ROW($BG$313)+1),"")</f>
        <v>0</v>
      </c>
      <c r="BH431">
        <f>IFERROR(SMALL(BH108:BH310,ROW()-ROW($BH$313)+1),"")</f>
        <v>0</v>
      </c>
      <c r="BI431">
        <f>IFERROR(SMALL(BI108:BI310,ROW()-ROW($BI$313)+1),"")</f>
        <v>0</v>
      </c>
      <c r="BJ431">
        <f>IFERROR(SMALL(BJ108:BJ310,ROW()-ROW($BJ$313)+1),"")</f>
        <v>0</v>
      </c>
      <c r="BK431">
        <f>IFERROR(SMALL(BK108:BK310,ROW()-ROW($BK$313)+1),"")</f>
        <v>0</v>
      </c>
      <c r="BL431">
        <f>IFERROR(SMALL(BL108:BL310,ROW()-ROW($BL$313)+1),"")</f>
        <v>0</v>
      </c>
      <c r="BM431">
        <f>IFERROR(SMALL(BM108:BM310,ROW()-ROW($BM$313)+1),"")</f>
        <v>0</v>
      </c>
      <c r="BN431">
        <f>IFERROR(SMALL(BN108:BN310,ROW()-ROW($BN$313)+1),"")</f>
        <v>0</v>
      </c>
      <c r="BO431">
        <f>IFERROR(SMALL(BO108:BO310,ROW()-ROW($BO$313)+1),"")</f>
        <v>0</v>
      </c>
      <c r="BP431">
        <f>IFERROR(SMALL(BP108:BP310,ROW()-ROW($BP$313)+1),"")</f>
        <v>0</v>
      </c>
      <c r="BQ431">
        <f>IFERROR(SMALL(BQ108:BQ310,ROW()-ROW($BQ$313)+1),"")</f>
        <v>0</v>
      </c>
      <c r="BR431">
        <f>IFERROR(SMALL(BR108:BR310,ROW()-ROW($BR$313)+1),"")</f>
        <v>0</v>
      </c>
      <c r="BS431">
        <f>IFERROR(SMALL(BS108:BS310,ROW()-ROW($BS$313)+1),"")</f>
        <v>0</v>
      </c>
      <c r="BT431">
        <f>IFERROR(SMALL(BT108:BT310,ROW()-ROW($BT$313)+1),"")</f>
        <v>0</v>
      </c>
      <c r="BU431">
        <f>IFERROR(SMALL(BU108:BU310,ROW()-ROW($BU$313)+1),"")</f>
        <v>0</v>
      </c>
      <c r="BV431">
        <f>IFERROR(SMALL(BV108:BV310,ROW()-ROW($BV$313)+1),"")</f>
        <v>0</v>
      </c>
      <c r="BW431">
        <f>IFERROR(SMALL(BW108:BW310,ROW()-ROW($BW$313)+1),"")</f>
        <v>0</v>
      </c>
      <c r="BX431">
        <f>IFERROR(SMALL(BX108:BX310,ROW()-ROW($BX$313)+1),"")</f>
        <v>0</v>
      </c>
      <c r="BY431">
        <f>IFERROR(SMALL(BY108:BY310,ROW()-ROW($BY$313)+1),"")</f>
        <v>0</v>
      </c>
      <c r="BZ431">
        <f>IFERROR(SMALL(BZ108:BZ310,ROW()-ROW($BZ$313)+1),"")</f>
        <v>0</v>
      </c>
      <c r="CA431">
        <f>IFERROR(SMALL(CA108:CA310,ROW()-ROW($CA$313)+1),"")</f>
        <v>0</v>
      </c>
      <c r="CB431">
        <f>IFERROR(SMALL(CB108:CB310,ROW()-ROW($CB$313)+1),"")</f>
        <v>0</v>
      </c>
      <c r="CC431">
        <f>IFERROR(SMALL(CC108:CC310,ROW()-ROW($CC$313)+1),"")</f>
        <v>0</v>
      </c>
      <c r="CD431">
        <f>IFERROR(SMALL(CD108:CD310,ROW()-ROW($CD$313)+1),"")</f>
        <v>0</v>
      </c>
      <c r="CE431">
        <f>IFERROR(SMALL(CE108:CE310,ROW()-ROW($CE$313)+1),"")</f>
        <v>0</v>
      </c>
      <c r="CF431">
        <f>IFERROR(SMALL(CF108:CF310,ROW()-ROW($CF$313)+1),"")</f>
        <v>0</v>
      </c>
      <c r="CG431">
        <f>IFERROR(SMALL(CG108:CG310,ROW()-ROW($CG$313)+1),"")</f>
        <v>0</v>
      </c>
      <c r="CH431">
        <f>IFERROR(SMALL(CH108:CH310,ROW()-ROW($CH$313)+1),"")</f>
        <v>0</v>
      </c>
      <c r="CI431">
        <f>IFERROR(SMALL(CI108:CI310,ROW()-ROW($CI$313)+1),"")</f>
        <v>0</v>
      </c>
      <c r="CJ431">
        <f>IFERROR(SMALL(CJ108:CJ310,ROW()-ROW($CJ$313)+1),"")</f>
        <v>0</v>
      </c>
      <c r="CK431">
        <f>IFERROR(SMALL(CK108:CK310,ROW()-ROW($CK$313)+1),"")</f>
        <v>0</v>
      </c>
      <c r="CL431">
        <f>IFERROR(SMALL(CL108:CL310,ROW()-ROW($CL$313)+1),"")</f>
        <v>0</v>
      </c>
      <c r="CM431">
        <f>IFERROR(SMALL(CM108:CM310,ROW()-ROW($CM$313)+1),"")</f>
        <v>0</v>
      </c>
      <c r="CN431">
        <f>IFERROR(SMALL(CN108:CN310,ROW()-ROW($CN$313)+1),"")</f>
        <v>0</v>
      </c>
      <c r="CO431">
        <f>IFERROR(SMALL(CO108:CO310,ROW()-ROW($CO$313)+1),"")</f>
        <v>0</v>
      </c>
      <c r="CP431">
        <f>IFERROR(SMALL(CP108:CP310,ROW()-ROW($CP$313)+1),"")</f>
        <v>0</v>
      </c>
      <c r="CQ431">
        <f>IFERROR(SMALL(CQ108:CQ310,ROW()-ROW($CQ$313)+1),"")</f>
        <v>0</v>
      </c>
      <c r="CR431">
        <f>IFERROR(SMALL(CR108:CR310,ROW()-ROW($CR$313)+1),"")</f>
        <v>0</v>
      </c>
      <c r="CS431">
        <f>IFERROR(SMALL(CS108:CS310,ROW()-ROW($CS$313)+1),"")</f>
        <v>0</v>
      </c>
      <c r="CT431">
        <f>IFERROR(SMALL(CT108:CT310,ROW()-ROW($CT$313)+1),"")</f>
        <v>0</v>
      </c>
      <c r="CU431">
        <f>IFERROR(SMALL(CU108:CU310,ROW()-ROW($CU$313)+1),"")</f>
        <v>0</v>
      </c>
      <c r="CV431">
        <f>IFERROR(SMALL(CV108:CV310,ROW()-ROW($CV$313)+1),"")</f>
        <v>0</v>
      </c>
      <c r="CW431">
        <f>IFERROR(SMALL(CW108:CW310,ROW()-ROW($CW$313)+1),"")</f>
        <v>0</v>
      </c>
      <c r="CX431">
        <f>IFERROR(SMALL(CX108:CX310,ROW()-ROW($CX$313)+1),"")</f>
        <v>0</v>
      </c>
      <c r="CY431">
        <f>IFERROR(SMALL(CY108:CY310,ROW()-ROW($CY$313)+1),"")</f>
        <v>0</v>
      </c>
      <c r="CZ431">
        <f>IFERROR(SMALL(CZ108:CZ310,ROW()-ROW($CZ$313)+1),"")</f>
        <v>0</v>
      </c>
      <c r="DA431">
        <f>IFERROR(SMALL(DA108:DA310,ROW()-ROW($DA$313)+1),"")</f>
        <v>0</v>
      </c>
      <c r="DB431">
        <f>IFERROR(SMALL(DB108:DB310,ROW()-ROW($DB$313)+1),"")</f>
        <v>0</v>
      </c>
      <c r="DC431">
        <f>IFERROR(SMALL(DC108:DC310,ROW()-ROW($DC$313)+1),"")</f>
        <v>0</v>
      </c>
      <c r="DD431">
        <f>IFERROR(SMALL(DD108:DD310,ROW()-ROW($DD$313)+1),"")</f>
        <v>0</v>
      </c>
      <c r="DG431">
        <f>IFERROR(SMALL(DG108:DG310,ROW()-ROW($DG$313)+1),"")</f>
        <v>0</v>
      </c>
      <c r="DH431">
        <f>IFERROR(SMALL(DH108:DH310,ROW()-ROW($DH$313)+1),"")</f>
        <v>0</v>
      </c>
      <c r="DI431">
        <f>IFERROR(SMALL(DI108:DI310,ROW()-ROW($DI$313)+1),"")</f>
        <v>0</v>
      </c>
      <c r="DJ431">
        <f>IFERROR(SMALL(DJ108:DJ310,ROW()-ROW($DJ$313)+1),"")</f>
        <v>0</v>
      </c>
      <c r="DK431">
        <f>IFERROR(SMALL(DK108:DK310,ROW()-ROW($DK$313)+1),"")</f>
        <v>0</v>
      </c>
      <c r="DL431">
        <f>IFERROR(SMALL(DL108:DL310,ROW()-ROW($DL$313)+1),"")</f>
        <v>0</v>
      </c>
      <c r="DM431">
        <f>IFERROR(SMALL(DM108:DM310,ROW()-ROW($DM$313)+1),"")</f>
        <v>0</v>
      </c>
      <c r="DN431">
        <f>IFERROR(SMALL(DN108:DN310,ROW()-ROW($DN$313)+1),"")</f>
        <v>0</v>
      </c>
      <c r="DO431">
        <f>IFERROR(SMALL(DO108:DO310,ROW()-ROW($DO$313)+1),"")</f>
        <v>0</v>
      </c>
      <c r="DP431">
        <f>IFERROR(SMALL(DP108:DP310,ROW()-ROW($DP$313)+1),"")</f>
        <v>0</v>
      </c>
      <c r="DQ431">
        <f>IFERROR(SMALL(DQ108:DQ310,ROW()-ROW($DQ$313)+1),"")</f>
        <v>0</v>
      </c>
      <c r="DR431">
        <f>IFERROR(SMALL(DR108:DR310,ROW()-ROW($DR$313)+1),"")</f>
        <v>0</v>
      </c>
      <c r="DS431">
        <f>IFERROR(SMALL(DS108:DS310,ROW()-ROW($DS$313)+1),"")</f>
        <v>0</v>
      </c>
      <c r="DT431">
        <f>IFERROR(SMALL(DT108:DT310,ROW()-ROW($DT$313)+1),"")</f>
        <v>0</v>
      </c>
      <c r="DU431">
        <f>IFERROR(SMALL(DU108:DU310,ROW()-ROW($DU$313)+1),"")</f>
        <v>0</v>
      </c>
      <c r="DV431">
        <f>IFERROR(SMALL(DV108:DV310,ROW()-ROW($DV$313)+1),"")</f>
        <v>0</v>
      </c>
      <c r="DW431">
        <f>IFERROR(SMALL(DW108:DW310,ROW()-ROW($DW$313)+1),"")</f>
        <v>0</v>
      </c>
      <c r="DX431">
        <f>IFERROR(SMALL(DX108:DX310,ROW()-ROW($DX$313)+1),"")</f>
        <v>0</v>
      </c>
      <c r="DY431">
        <f>IFERROR(SMALL(DY108:DY310,ROW()-ROW($DY$313)+1),"")</f>
        <v>0</v>
      </c>
      <c r="DZ431">
        <f>IFERROR(SMALL(DZ108:DZ310,ROW()-ROW($DZ$313)+1),"")</f>
        <v>0</v>
      </c>
      <c r="EA431">
        <f>IFERROR(SMALL(EA108:EA310,ROW()-ROW($EA$313)+1),"")</f>
        <v>0</v>
      </c>
      <c r="EB431">
        <f>IFERROR(SMALL(EB108:EB310,ROW()-ROW($EB$313)+1),"")</f>
        <v>0</v>
      </c>
      <c r="EC431">
        <f>IFERROR(SMALL(EC108:EC310,ROW()-ROW($EC$313)+1),"")</f>
        <v>0</v>
      </c>
      <c r="ED431">
        <f>IFERROR(SMALL(ED108:ED310,ROW()-ROW($ED$313)+1),"")</f>
        <v>0</v>
      </c>
      <c r="EE431">
        <f>IFERROR(SMALL(EE108:EE310,ROW()-ROW($EE$313)+1),"")</f>
        <v>0</v>
      </c>
      <c r="EF431">
        <f>IFERROR(SMALL(EF108:EF310,ROW()-ROW($EF$313)+1),"")</f>
        <v>0</v>
      </c>
      <c r="EG431">
        <f>IFERROR(SMALL(EG108:EG310,ROW()-ROW($EG$313)+1),"")</f>
        <v>0</v>
      </c>
      <c r="EH431">
        <f>IFERROR(SMALL(EH108:EH310,ROW()-ROW($EH$313)+1),"")</f>
        <v>0</v>
      </c>
      <c r="EI431">
        <f>IFERROR(SMALL(EI108:EI310,ROW()-ROW($EI$313)+1),"")</f>
        <v>0</v>
      </c>
      <c r="EJ431">
        <f>IFERROR(SMALL(EJ108:EJ310,ROW()-ROW($EJ$313)+1),"")</f>
        <v>0</v>
      </c>
      <c r="EK431">
        <f>IFERROR(SMALL(EK108:EK310,ROW()-ROW($EK$313)+1),"")</f>
        <v>0</v>
      </c>
      <c r="EL431">
        <f>IFERROR(SMALL(EL108:EL310,ROW()-ROW($EL$313)+1),"")</f>
        <v>0</v>
      </c>
      <c r="EM431">
        <f>IFERROR(SMALL(EM108:EM310,ROW()-ROW($EM$313)+1),"")</f>
        <v>0</v>
      </c>
      <c r="EN431">
        <f>IFERROR(SMALL(EN108:EN310,ROW()-ROW($EN$313)+1),"")</f>
        <v>0</v>
      </c>
      <c r="EO431">
        <f>IFERROR(SMALL(EO108:EO310,ROW()-ROW($EO$313)+1),"")</f>
        <v>0</v>
      </c>
      <c r="EP431">
        <f>IFERROR(SMALL(EP108:EP310,ROW()-ROW($EP$313)+1),"")</f>
        <v>0</v>
      </c>
      <c r="EQ431">
        <f>IFERROR(SMALL(EQ108:EQ310,ROW()-ROW($EQ$313)+1),"")</f>
        <v>0</v>
      </c>
      <c r="ER431">
        <f>IFERROR(SMALL(ER108:ER310,ROW()-ROW($ER$313)+1),"")</f>
        <v>0</v>
      </c>
      <c r="ES431">
        <f>IFERROR(SMALL(ES108:ES310,ROW()-ROW($ES$313)+1),"")</f>
        <v>0</v>
      </c>
      <c r="ET431">
        <f>IFERROR(SMALL(ET108:ET310,ROW()-ROW($ET$313)+1),"")</f>
        <v>0</v>
      </c>
      <c r="EU431">
        <f>IFERROR(SMALL(EU108:EU310,ROW()-ROW($EU$313)+1),"")</f>
        <v>0</v>
      </c>
      <c r="EV431">
        <f>IFERROR(SMALL(EV108:EV310,ROW()-ROW($EV$313)+1),"")</f>
        <v>0</v>
      </c>
      <c r="EW431">
        <f>IFERROR(SMALL(EW108:EW310,ROW()-ROW($EW$313)+1),"")</f>
        <v>0</v>
      </c>
      <c r="EX431">
        <f>IFERROR(SMALL(EX108:EX310,ROW()-ROW($EX$313)+1),"")</f>
        <v>0</v>
      </c>
      <c r="EY431">
        <f>IFERROR(SMALL(EY108:EY310,ROW()-ROW($EY$313)+1),"")</f>
        <v>0</v>
      </c>
      <c r="EZ431">
        <f>IFERROR(SMALL(EZ108:EZ310,ROW()-ROW($EZ$313)+1),"")</f>
        <v>0</v>
      </c>
      <c r="FA431">
        <f>IFERROR(SMALL(FA108:FA310,ROW()-ROW($FA$313)+1),"")</f>
        <v>0</v>
      </c>
      <c r="FB431">
        <f>IFERROR(SMALL(FB108:FB310,ROW()-ROW($FB$313)+1),"")</f>
        <v>0</v>
      </c>
      <c r="FC431">
        <f>IFERROR(SMALL(FC108:FC310,ROW()-ROW($FC$313)+1),"")</f>
        <v>0</v>
      </c>
      <c r="FD431">
        <f>IFERROR(SMALL(FD108:FD310,ROW()-ROW($FD$313)+1),"")</f>
        <v>0</v>
      </c>
      <c r="FE431">
        <f>IFERROR(SMALL(FE108:FE310,ROW()-ROW($FE$313)+1),"")</f>
        <v>0</v>
      </c>
      <c r="FF431">
        <f>IFERROR(SMALL(FF108:FF310,ROW()-ROW($FF$313)+1),"")</f>
        <v>0</v>
      </c>
      <c r="FG431">
        <f>IFERROR(SMALL(FG108:FG310,ROW()-ROW($FG$313)+1),"")</f>
        <v>0</v>
      </c>
      <c r="FH431">
        <f>IFERROR(SMALL(FH108:FH310,ROW()-ROW($FH$313)+1),"")</f>
        <v>0</v>
      </c>
      <c r="FI431">
        <f>IFERROR(SMALL(FI108:FI310,ROW()-ROW($FI$313)+1),"")</f>
        <v>0</v>
      </c>
      <c r="FJ431">
        <f>IFERROR(SMALL(FJ108:FJ310,ROW()-ROW($FJ$313)+1),"")</f>
        <v>0</v>
      </c>
      <c r="FK431">
        <f>IFERROR(SMALL(FK108:FK310,ROW()-ROW($FK$313)+1),"")</f>
        <v>0</v>
      </c>
      <c r="FL431">
        <f>IFERROR(SMALL(FL108:FL310,ROW()-ROW($FL$313)+1),"")</f>
        <v>0</v>
      </c>
      <c r="FM431">
        <f>IFERROR(SMALL(FM108:FM310,ROW()-ROW($FM$313)+1),"")</f>
        <v>0</v>
      </c>
      <c r="FN431">
        <f>IFERROR(SMALL(FN108:FN310,ROW()-ROW($FN$313)+1),"")</f>
        <v>0</v>
      </c>
      <c r="FO431">
        <f>IFERROR(SMALL(FO108:FO310,ROW()-ROW($FO$313)+1),"")</f>
        <v>0</v>
      </c>
      <c r="FP431">
        <f>IFERROR(SMALL(FP108:FP310,ROW()-ROW($FP$313)+1),"")</f>
        <v>0</v>
      </c>
      <c r="FQ431">
        <f>IFERROR(SMALL(FQ108:FQ310,ROW()-ROW($FQ$313)+1),"")</f>
        <v>0</v>
      </c>
      <c r="FR431">
        <f>IFERROR(SMALL(FR108:FR310,ROW()-ROW($FR$313)+1),"")</f>
        <v>0</v>
      </c>
      <c r="FS431">
        <f>IFERROR(SMALL(FS108:FS310,ROW()-ROW($FS$313)+1),"")</f>
        <v>0</v>
      </c>
      <c r="FT431">
        <f>IFERROR(SMALL(FT108:FT310,ROW()-ROW($FT$313)+1),"")</f>
        <v>0</v>
      </c>
      <c r="FU431">
        <f>IFERROR(SMALL(FU108:FU310,ROW()-ROW($FU$313)+1),"")</f>
        <v>0</v>
      </c>
      <c r="FV431">
        <f>IFERROR(SMALL(FV108:FV310,ROW()-ROW($FV$313)+1),"")</f>
        <v>0</v>
      </c>
      <c r="FW431">
        <f>IFERROR(SMALL(FW108:FW310,ROW()-ROW($FW$313)+1),"")</f>
        <v>0</v>
      </c>
      <c r="FX431">
        <f>IFERROR(SMALL(FX108:FX310,ROW()-ROW($FX$313)+1),"")</f>
        <v>0</v>
      </c>
      <c r="FY431">
        <f>IFERROR(SMALL(FY108:FY310,ROW()-ROW($FY$313)+1),"")</f>
        <v>0</v>
      </c>
      <c r="FZ431">
        <f>IFERROR(SMALL(FZ108:FZ310,ROW()-ROW($FZ$313)+1),"")</f>
        <v>0</v>
      </c>
      <c r="GA431">
        <f>IFERROR(SMALL(GA108:GA310,ROW()-ROW($GA$313)+1),"")</f>
        <v>0</v>
      </c>
      <c r="GB431">
        <f>IFERROR(SMALL(GB108:GB310,ROW()-ROW($GB$313)+1),"")</f>
        <v>0</v>
      </c>
      <c r="GC431">
        <f>IFERROR(SMALL(GC108:GC310,ROW()-ROW($GC$313)+1),"")</f>
        <v>0</v>
      </c>
      <c r="GD431">
        <f>IFERROR(SMALL(GD108:GD310,ROW()-ROW($GD$313)+1),"")</f>
        <v>0</v>
      </c>
      <c r="GE431">
        <f>IFERROR(SMALL(GE108:GE310,ROW()-ROW($GE$313)+1),"")</f>
        <v>0</v>
      </c>
      <c r="GF431">
        <f>IFERROR(SMALL(GF108:GF310,ROW()-ROW($GF$313)+1),"")</f>
        <v>0</v>
      </c>
      <c r="GG431">
        <f>IFERROR(SMALL(GG108:GG310,ROW()-ROW($GG$313)+1),"")</f>
        <v>0</v>
      </c>
      <c r="GH431">
        <f>IFERROR(SMALL(GH108:GH310,ROW()-ROW($GH$313)+1),"")</f>
        <v>0</v>
      </c>
      <c r="GI431">
        <f>IFERROR(SMALL(GI108:GI310,ROW()-ROW($GI$313)+1),"")</f>
        <v>0</v>
      </c>
      <c r="GJ431">
        <f>IFERROR(SMALL(GJ108:GJ310,ROW()-ROW($GJ$313)+1),"")</f>
        <v>0</v>
      </c>
      <c r="GK431">
        <f>IFERROR(SMALL(GK108:GK310,ROW()-ROW($GK$313)+1),"")</f>
        <v>0</v>
      </c>
      <c r="GL431">
        <f>IFERROR(SMALL(GL108:GL310,ROW()-ROW($GL$313)+1),"")</f>
        <v>0</v>
      </c>
      <c r="GM431">
        <f>IFERROR(SMALL(GM108:GM310,ROW()-ROW($GM$313)+1),"")</f>
        <v>0</v>
      </c>
      <c r="GN431">
        <f>IFERROR(SMALL(GN108:GN310,ROW()-ROW($GN$313)+1),"")</f>
        <v>0</v>
      </c>
      <c r="GO431">
        <f>IFERROR(SMALL(GO108:GO310,ROW()-ROW($GO$313)+1),"")</f>
        <v>0</v>
      </c>
      <c r="GP431">
        <f>IFERROR(SMALL(GP108:GP310,ROW()-ROW($GP$313)+1),"")</f>
        <v>0</v>
      </c>
      <c r="GQ431">
        <f>IFERROR(SMALL(GQ108:GQ310,ROW()-ROW($GQ$313)+1),"")</f>
        <v>0</v>
      </c>
      <c r="GR431">
        <f>IFERROR(SMALL(GR108:GR310,ROW()-ROW($GR$313)+1),"")</f>
        <v>0</v>
      </c>
      <c r="GS431">
        <f>IFERROR(SMALL(GS108:GS310,ROW()-ROW($GS$313)+1),"")</f>
        <v>0</v>
      </c>
      <c r="GT431">
        <f>IFERROR(SMALL(GT108:GT310,ROW()-ROW($GT$313)+1),"")</f>
        <v>0</v>
      </c>
      <c r="GU431">
        <f>IFERROR(SMALL(GU108:GU310,ROW()-ROW($GU$313)+1),"")</f>
        <v>0</v>
      </c>
      <c r="GV431">
        <f>IFERROR(SMALL(GV108:GV310,ROW()-ROW($GV$313)+1),"")</f>
        <v>0</v>
      </c>
      <c r="GW431">
        <f>IFERROR(SMALL(GW108:GW310,ROW()-ROW($GW$313)+1),"")</f>
        <v>0</v>
      </c>
      <c r="GX431">
        <f>IFERROR(SMALL(GX108:GX310,ROW()-ROW($GX$313)+1),"")</f>
        <v>0</v>
      </c>
      <c r="GY431">
        <f>IFERROR(SMALL(GY108:GY310,ROW()-ROW($GY$313)+1),"")</f>
        <v>0</v>
      </c>
      <c r="GZ431">
        <f>IFERROR(SMALL(GZ108:GZ310,ROW()-ROW($GZ$313)+1),"")</f>
        <v>0</v>
      </c>
      <c r="HA431">
        <f>IFERROR(SMALL(HA108:HA310,ROW()-ROW($HA$313)+1),"")</f>
        <v>0</v>
      </c>
      <c r="HB431">
        <f>IFERROR(SMALL(HB108:HB310,ROW()-ROW($HB$313)+1),"")</f>
        <v>0</v>
      </c>
      <c r="HC431">
        <f>IFERROR(SMALL(HC108:HC310,ROW()-ROW($HC$313)+1),"")</f>
        <v>0</v>
      </c>
      <c r="HD431">
        <f>IFERROR(SMALL(HD108:HD310,ROW()-ROW($HD$313)+1),"")</f>
        <v>0</v>
      </c>
      <c r="HE431">
        <f>IFERROR(SMALL(HE108:HE310,ROW()-ROW($HE$313)+1),"")</f>
        <v>0</v>
      </c>
      <c r="HF431">
        <f>IFERROR(SMALL(HF108:HF310,ROW()-ROW($HF$313)+1),"")</f>
        <v>0</v>
      </c>
    </row>
    <row r="432" spans="5:214">
      <c r="E432">
        <f>IFERROR(SMALL(E108:E310,ROW()-ROW($E$313)+1),"")</f>
        <v>0</v>
      </c>
      <c r="F432">
        <f>IFERROR(SMALL(F108:F310,ROW()-ROW($F$313)+1),"")</f>
        <v>0</v>
      </c>
      <c r="G432">
        <f>IFERROR(SMALL(G108:G310,ROW()-ROW($G$313)+1),"")</f>
        <v>0</v>
      </c>
      <c r="H432">
        <f>IFERROR(SMALL(H108:H310,ROW()-ROW($H$313)+1),"")</f>
        <v>0</v>
      </c>
      <c r="I432">
        <f>IFERROR(SMALL(I108:I310,ROW()-ROW($I$313)+1),"")</f>
        <v>0</v>
      </c>
      <c r="J432">
        <f>IFERROR(SMALL(J108:J310,ROW()-ROW($J$313)+1),"")</f>
        <v>0</v>
      </c>
      <c r="K432">
        <f>IFERROR(SMALL(K108:K310,ROW()-ROW($K$313)+1),"")</f>
        <v>0</v>
      </c>
      <c r="L432">
        <f>IFERROR(SMALL(L108:L310,ROW()-ROW($L$313)+1),"")</f>
        <v>0</v>
      </c>
      <c r="M432">
        <f>IFERROR(SMALL(M108:M310,ROW()-ROW($M$313)+1),"")</f>
        <v>0</v>
      </c>
      <c r="N432">
        <f>IFERROR(SMALL(N108:N310,ROW()-ROW($N$313)+1),"")</f>
        <v>0</v>
      </c>
      <c r="O432">
        <f>IFERROR(SMALL(O108:O310,ROW()-ROW($O$313)+1),"")</f>
        <v>0</v>
      </c>
      <c r="P432">
        <f>IFERROR(SMALL(P108:P310,ROW()-ROW($P$313)+1),"")</f>
        <v>0</v>
      </c>
      <c r="Q432">
        <f>IFERROR(SMALL(Q108:Q310,ROW()-ROW($Q$313)+1),"")</f>
        <v>0</v>
      </c>
      <c r="R432">
        <f>IFERROR(SMALL(R108:R310,ROW()-ROW($R$313)+1),"")</f>
        <v>0</v>
      </c>
      <c r="S432">
        <f>IFERROR(SMALL(S108:S310,ROW()-ROW($S$313)+1),"")</f>
        <v>0</v>
      </c>
      <c r="T432">
        <f>IFERROR(SMALL(T108:T310,ROW()-ROW($T$313)+1),"")</f>
        <v>0</v>
      </c>
      <c r="U432">
        <f>IFERROR(SMALL(U108:U310,ROW()-ROW($U$313)+1),"")</f>
        <v>0</v>
      </c>
      <c r="V432">
        <f>IFERROR(SMALL(V108:V310,ROW()-ROW($V$313)+1),"")</f>
        <v>0</v>
      </c>
      <c r="W432">
        <f>IFERROR(SMALL(W108:W310,ROW()-ROW($W$313)+1),"")</f>
        <v>0</v>
      </c>
      <c r="X432">
        <f>IFERROR(SMALL(X108:X310,ROW()-ROW($X$313)+1),"")</f>
        <v>0</v>
      </c>
      <c r="Y432">
        <f>IFERROR(SMALL(Y108:Y310,ROW()-ROW($Y$313)+1),"")</f>
        <v>0</v>
      </c>
      <c r="Z432">
        <f>IFERROR(SMALL(Z108:Z310,ROW()-ROW($Z$313)+1),"")</f>
        <v>0</v>
      </c>
      <c r="AA432">
        <f>IFERROR(SMALL(AA108:AA310,ROW()-ROW($AA$313)+1),"")</f>
        <v>0</v>
      </c>
      <c r="AB432">
        <f>IFERROR(SMALL(AB108:AB310,ROW()-ROW($AB$313)+1),"")</f>
        <v>0</v>
      </c>
      <c r="AC432">
        <f>IFERROR(SMALL(AC108:AC310,ROW()-ROW($AC$313)+1),"")</f>
        <v>0</v>
      </c>
      <c r="AD432">
        <f>IFERROR(SMALL(AD108:AD310,ROW()-ROW($AD$313)+1),"")</f>
        <v>0</v>
      </c>
      <c r="AE432">
        <f>IFERROR(SMALL(AE108:AE310,ROW()-ROW($AE$313)+1),"")</f>
        <v>0</v>
      </c>
      <c r="AF432">
        <f>IFERROR(SMALL(AF108:AF310,ROW()-ROW($AF$313)+1),"")</f>
        <v>0</v>
      </c>
      <c r="AG432">
        <f>IFERROR(SMALL(AG108:AG310,ROW()-ROW($AG$313)+1),"")</f>
        <v>0</v>
      </c>
      <c r="AH432">
        <f>IFERROR(SMALL(AH108:AH310,ROW()-ROW($AH$313)+1),"")</f>
        <v>0</v>
      </c>
      <c r="AI432">
        <f>IFERROR(SMALL(AI108:AI310,ROW()-ROW($AI$313)+1),"")</f>
        <v>0</v>
      </c>
      <c r="AJ432">
        <f>IFERROR(SMALL(AJ108:AJ310,ROW()-ROW($AJ$313)+1),"")</f>
        <v>0</v>
      </c>
      <c r="AK432">
        <f>IFERROR(SMALL(AK108:AK310,ROW()-ROW($AK$313)+1),"")</f>
        <v>0</v>
      </c>
      <c r="AL432">
        <f>IFERROR(SMALL(AL108:AL310,ROW()-ROW($AL$313)+1),"")</f>
        <v>0</v>
      </c>
      <c r="AM432">
        <f>IFERROR(SMALL(AM108:AM310,ROW()-ROW($AM$313)+1),"")</f>
        <v>0</v>
      </c>
      <c r="AN432">
        <f>IFERROR(SMALL(AN108:AN310,ROW()-ROW($AN$313)+1),"")</f>
        <v>0</v>
      </c>
      <c r="AO432">
        <f>IFERROR(SMALL(AO108:AO310,ROW()-ROW($AO$313)+1),"")</f>
        <v>0</v>
      </c>
      <c r="AP432">
        <f>IFERROR(SMALL(AP108:AP310,ROW()-ROW($AP$313)+1),"")</f>
        <v>0</v>
      </c>
      <c r="AQ432">
        <f>IFERROR(SMALL(AQ108:AQ310,ROW()-ROW($AQ$313)+1),"")</f>
        <v>0</v>
      </c>
      <c r="AR432">
        <f>IFERROR(SMALL(AR108:AR310,ROW()-ROW($AR$313)+1),"")</f>
        <v>0</v>
      </c>
      <c r="AS432">
        <f>IFERROR(SMALL(AS108:AS310,ROW()-ROW($AS$313)+1),"")</f>
        <v>0</v>
      </c>
      <c r="AT432">
        <f>IFERROR(SMALL(AT108:AT310,ROW()-ROW($AT$313)+1),"")</f>
        <v>0</v>
      </c>
      <c r="AU432">
        <f>IFERROR(SMALL(AU108:AU310,ROW()-ROW($AU$313)+1),"")</f>
        <v>0</v>
      </c>
      <c r="AV432">
        <f>IFERROR(SMALL(AV108:AV310,ROW()-ROW($AV$313)+1),"")</f>
        <v>0</v>
      </c>
      <c r="AW432">
        <f>IFERROR(SMALL(AW108:AW310,ROW()-ROW($AW$313)+1),"")</f>
        <v>0</v>
      </c>
      <c r="AX432">
        <f>IFERROR(SMALL(AX108:AX310,ROW()-ROW($AX$313)+1),"")</f>
        <v>0</v>
      </c>
      <c r="AY432">
        <f>IFERROR(SMALL(AY108:AY310,ROW()-ROW($AY$313)+1),"")</f>
        <v>0</v>
      </c>
      <c r="AZ432">
        <f>IFERROR(SMALL(AZ108:AZ310,ROW()-ROW($AZ$313)+1),"")</f>
        <v>0</v>
      </c>
      <c r="BA432">
        <f>IFERROR(SMALL(BA108:BA310,ROW()-ROW($BA$313)+1),"")</f>
        <v>0</v>
      </c>
      <c r="BB432">
        <f>IFERROR(SMALL(BB108:BB310,ROW()-ROW($BB$313)+1),"")</f>
        <v>0</v>
      </c>
      <c r="BC432">
        <f>IFERROR(SMALL(BC108:BC310,ROW()-ROW($BC$313)+1),"")</f>
        <v>0</v>
      </c>
      <c r="BD432">
        <f>IFERROR(SMALL(BD108:BD310,ROW()-ROW($BD$313)+1),"")</f>
        <v>0</v>
      </c>
      <c r="BE432">
        <f>IFERROR(SMALL(BE108:BE310,ROW()-ROW($BE$313)+1),"")</f>
        <v>0</v>
      </c>
      <c r="BF432">
        <f>IFERROR(SMALL(BF108:BF310,ROW()-ROW($BF$313)+1),"")</f>
        <v>0</v>
      </c>
      <c r="BG432">
        <f>IFERROR(SMALL(BG108:BG310,ROW()-ROW($BG$313)+1),"")</f>
        <v>0</v>
      </c>
      <c r="BH432">
        <f>IFERROR(SMALL(BH108:BH310,ROW()-ROW($BH$313)+1),"")</f>
        <v>0</v>
      </c>
      <c r="BI432">
        <f>IFERROR(SMALL(BI108:BI310,ROW()-ROW($BI$313)+1),"")</f>
        <v>0</v>
      </c>
      <c r="BJ432">
        <f>IFERROR(SMALL(BJ108:BJ310,ROW()-ROW($BJ$313)+1),"")</f>
        <v>0</v>
      </c>
      <c r="BK432">
        <f>IFERROR(SMALL(BK108:BK310,ROW()-ROW($BK$313)+1),"")</f>
        <v>0</v>
      </c>
      <c r="BL432">
        <f>IFERROR(SMALL(BL108:BL310,ROW()-ROW($BL$313)+1),"")</f>
        <v>0</v>
      </c>
      <c r="BM432">
        <f>IFERROR(SMALL(BM108:BM310,ROW()-ROW($BM$313)+1),"")</f>
        <v>0</v>
      </c>
      <c r="BN432">
        <f>IFERROR(SMALL(BN108:BN310,ROW()-ROW($BN$313)+1),"")</f>
        <v>0</v>
      </c>
      <c r="BO432">
        <f>IFERROR(SMALL(BO108:BO310,ROW()-ROW($BO$313)+1),"")</f>
        <v>0</v>
      </c>
      <c r="BP432">
        <f>IFERROR(SMALL(BP108:BP310,ROW()-ROW($BP$313)+1),"")</f>
        <v>0</v>
      </c>
      <c r="BQ432">
        <f>IFERROR(SMALL(BQ108:BQ310,ROW()-ROW($BQ$313)+1),"")</f>
        <v>0</v>
      </c>
      <c r="BR432">
        <f>IFERROR(SMALL(BR108:BR310,ROW()-ROW($BR$313)+1),"")</f>
        <v>0</v>
      </c>
      <c r="BS432">
        <f>IFERROR(SMALL(BS108:BS310,ROW()-ROW($BS$313)+1),"")</f>
        <v>0</v>
      </c>
      <c r="BT432">
        <f>IFERROR(SMALL(BT108:BT310,ROW()-ROW($BT$313)+1),"")</f>
        <v>0</v>
      </c>
      <c r="BU432">
        <f>IFERROR(SMALL(BU108:BU310,ROW()-ROW($BU$313)+1),"")</f>
        <v>0</v>
      </c>
      <c r="BV432">
        <f>IFERROR(SMALL(BV108:BV310,ROW()-ROW($BV$313)+1),"")</f>
        <v>0</v>
      </c>
      <c r="BW432">
        <f>IFERROR(SMALL(BW108:BW310,ROW()-ROW($BW$313)+1),"")</f>
        <v>0</v>
      </c>
      <c r="BX432">
        <f>IFERROR(SMALL(BX108:BX310,ROW()-ROW($BX$313)+1),"")</f>
        <v>0</v>
      </c>
      <c r="BY432">
        <f>IFERROR(SMALL(BY108:BY310,ROW()-ROW($BY$313)+1),"")</f>
        <v>0</v>
      </c>
      <c r="BZ432">
        <f>IFERROR(SMALL(BZ108:BZ310,ROW()-ROW($BZ$313)+1),"")</f>
        <v>0</v>
      </c>
      <c r="CA432">
        <f>IFERROR(SMALL(CA108:CA310,ROW()-ROW($CA$313)+1),"")</f>
        <v>0</v>
      </c>
      <c r="CB432">
        <f>IFERROR(SMALL(CB108:CB310,ROW()-ROW($CB$313)+1),"")</f>
        <v>0</v>
      </c>
      <c r="CC432">
        <f>IFERROR(SMALL(CC108:CC310,ROW()-ROW($CC$313)+1),"")</f>
        <v>0</v>
      </c>
      <c r="CD432">
        <f>IFERROR(SMALL(CD108:CD310,ROW()-ROW($CD$313)+1),"")</f>
        <v>0</v>
      </c>
      <c r="CE432">
        <f>IFERROR(SMALL(CE108:CE310,ROW()-ROW($CE$313)+1),"")</f>
        <v>0</v>
      </c>
      <c r="CF432">
        <f>IFERROR(SMALL(CF108:CF310,ROW()-ROW($CF$313)+1),"")</f>
        <v>0</v>
      </c>
      <c r="CG432">
        <f>IFERROR(SMALL(CG108:CG310,ROW()-ROW($CG$313)+1),"")</f>
        <v>0</v>
      </c>
      <c r="CH432">
        <f>IFERROR(SMALL(CH108:CH310,ROW()-ROW($CH$313)+1),"")</f>
        <v>0</v>
      </c>
      <c r="CI432">
        <f>IFERROR(SMALL(CI108:CI310,ROW()-ROW($CI$313)+1),"")</f>
        <v>0</v>
      </c>
      <c r="CJ432">
        <f>IFERROR(SMALL(CJ108:CJ310,ROW()-ROW($CJ$313)+1),"")</f>
        <v>0</v>
      </c>
      <c r="CK432">
        <f>IFERROR(SMALL(CK108:CK310,ROW()-ROW($CK$313)+1),"")</f>
        <v>0</v>
      </c>
      <c r="CL432">
        <f>IFERROR(SMALL(CL108:CL310,ROW()-ROW($CL$313)+1),"")</f>
        <v>0</v>
      </c>
      <c r="CM432">
        <f>IFERROR(SMALL(CM108:CM310,ROW()-ROW($CM$313)+1),"")</f>
        <v>0</v>
      </c>
      <c r="CN432">
        <f>IFERROR(SMALL(CN108:CN310,ROW()-ROW($CN$313)+1),"")</f>
        <v>0</v>
      </c>
      <c r="CO432">
        <f>IFERROR(SMALL(CO108:CO310,ROW()-ROW($CO$313)+1),"")</f>
        <v>0</v>
      </c>
      <c r="CP432">
        <f>IFERROR(SMALL(CP108:CP310,ROW()-ROW($CP$313)+1),"")</f>
        <v>0</v>
      </c>
      <c r="CQ432">
        <f>IFERROR(SMALL(CQ108:CQ310,ROW()-ROW($CQ$313)+1),"")</f>
        <v>0</v>
      </c>
      <c r="CR432">
        <f>IFERROR(SMALL(CR108:CR310,ROW()-ROW($CR$313)+1),"")</f>
        <v>0</v>
      </c>
      <c r="CS432">
        <f>IFERROR(SMALL(CS108:CS310,ROW()-ROW($CS$313)+1),"")</f>
        <v>0</v>
      </c>
      <c r="CT432">
        <f>IFERROR(SMALL(CT108:CT310,ROW()-ROW($CT$313)+1),"")</f>
        <v>0</v>
      </c>
      <c r="CU432">
        <f>IFERROR(SMALL(CU108:CU310,ROW()-ROW($CU$313)+1),"")</f>
        <v>0</v>
      </c>
      <c r="CV432">
        <f>IFERROR(SMALL(CV108:CV310,ROW()-ROW($CV$313)+1),"")</f>
        <v>0</v>
      </c>
      <c r="CW432">
        <f>IFERROR(SMALL(CW108:CW310,ROW()-ROW($CW$313)+1),"")</f>
        <v>0</v>
      </c>
      <c r="CX432">
        <f>IFERROR(SMALL(CX108:CX310,ROW()-ROW($CX$313)+1),"")</f>
        <v>0</v>
      </c>
      <c r="CY432">
        <f>IFERROR(SMALL(CY108:CY310,ROW()-ROW($CY$313)+1),"")</f>
        <v>0</v>
      </c>
      <c r="CZ432">
        <f>IFERROR(SMALL(CZ108:CZ310,ROW()-ROW($CZ$313)+1),"")</f>
        <v>0</v>
      </c>
      <c r="DA432">
        <f>IFERROR(SMALL(DA108:DA310,ROW()-ROW($DA$313)+1),"")</f>
        <v>0</v>
      </c>
      <c r="DB432">
        <f>IFERROR(SMALL(DB108:DB310,ROW()-ROW($DB$313)+1),"")</f>
        <v>0</v>
      </c>
      <c r="DC432">
        <f>IFERROR(SMALL(DC108:DC310,ROW()-ROW($DC$313)+1),"")</f>
        <v>0</v>
      </c>
      <c r="DD432">
        <f>IFERROR(SMALL(DD108:DD310,ROW()-ROW($DD$313)+1),"")</f>
        <v>0</v>
      </c>
      <c r="DG432">
        <f>IFERROR(SMALL(DG108:DG310,ROW()-ROW($DG$313)+1),"")</f>
        <v>0</v>
      </c>
      <c r="DH432">
        <f>IFERROR(SMALL(DH108:DH310,ROW()-ROW($DH$313)+1),"")</f>
        <v>0</v>
      </c>
      <c r="DI432">
        <f>IFERROR(SMALL(DI108:DI310,ROW()-ROW($DI$313)+1),"")</f>
        <v>0</v>
      </c>
      <c r="DJ432">
        <f>IFERROR(SMALL(DJ108:DJ310,ROW()-ROW($DJ$313)+1),"")</f>
        <v>0</v>
      </c>
      <c r="DK432">
        <f>IFERROR(SMALL(DK108:DK310,ROW()-ROW($DK$313)+1),"")</f>
        <v>0</v>
      </c>
      <c r="DL432">
        <f>IFERROR(SMALL(DL108:DL310,ROW()-ROW($DL$313)+1),"")</f>
        <v>0</v>
      </c>
      <c r="DM432">
        <f>IFERROR(SMALL(DM108:DM310,ROW()-ROW($DM$313)+1),"")</f>
        <v>0</v>
      </c>
      <c r="DN432">
        <f>IFERROR(SMALL(DN108:DN310,ROW()-ROW($DN$313)+1),"")</f>
        <v>0</v>
      </c>
      <c r="DO432">
        <f>IFERROR(SMALL(DO108:DO310,ROW()-ROW($DO$313)+1),"")</f>
        <v>0</v>
      </c>
      <c r="DP432">
        <f>IFERROR(SMALL(DP108:DP310,ROW()-ROW($DP$313)+1),"")</f>
        <v>0</v>
      </c>
      <c r="DQ432">
        <f>IFERROR(SMALL(DQ108:DQ310,ROW()-ROW($DQ$313)+1),"")</f>
        <v>0</v>
      </c>
      <c r="DR432">
        <f>IFERROR(SMALL(DR108:DR310,ROW()-ROW($DR$313)+1),"")</f>
        <v>0</v>
      </c>
      <c r="DS432">
        <f>IFERROR(SMALL(DS108:DS310,ROW()-ROW($DS$313)+1),"")</f>
        <v>0</v>
      </c>
      <c r="DT432">
        <f>IFERROR(SMALL(DT108:DT310,ROW()-ROW($DT$313)+1),"")</f>
        <v>0</v>
      </c>
      <c r="DU432">
        <f>IFERROR(SMALL(DU108:DU310,ROW()-ROW($DU$313)+1),"")</f>
        <v>0</v>
      </c>
      <c r="DV432">
        <f>IFERROR(SMALL(DV108:DV310,ROW()-ROW($DV$313)+1),"")</f>
        <v>0</v>
      </c>
      <c r="DW432">
        <f>IFERROR(SMALL(DW108:DW310,ROW()-ROW($DW$313)+1),"")</f>
        <v>0</v>
      </c>
      <c r="DX432">
        <f>IFERROR(SMALL(DX108:DX310,ROW()-ROW($DX$313)+1),"")</f>
        <v>0</v>
      </c>
      <c r="DY432">
        <f>IFERROR(SMALL(DY108:DY310,ROW()-ROW($DY$313)+1),"")</f>
        <v>0</v>
      </c>
      <c r="DZ432">
        <f>IFERROR(SMALL(DZ108:DZ310,ROW()-ROW($DZ$313)+1),"")</f>
        <v>0</v>
      </c>
      <c r="EA432">
        <f>IFERROR(SMALL(EA108:EA310,ROW()-ROW($EA$313)+1),"")</f>
        <v>0</v>
      </c>
      <c r="EB432">
        <f>IFERROR(SMALL(EB108:EB310,ROW()-ROW($EB$313)+1),"")</f>
        <v>0</v>
      </c>
      <c r="EC432">
        <f>IFERROR(SMALL(EC108:EC310,ROW()-ROW($EC$313)+1),"")</f>
        <v>0</v>
      </c>
      <c r="ED432">
        <f>IFERROR(SMALL(ED108:ED310,ROW()-ROW($ED$313)+1),"")</f>
        <v>0</v>
      </c>
      <c r="EE432">
        <f>IFERROR(SMALL(EE108:EE310,ROW()-ROW($EE$313)+1),"")</f>
        <v>0</v>
      </c>
      <c r="EF432">
        <f>IFERROR(SMALL(EF108:EF310,ROW()-ROW($EF$313)+1),"")</f>
        <v>0</v>
      </c>
      <c r="EG432">
        <f>IFERROR(SMALL(EG108:EG310,ROW()-ROW($EG$313)+1),"")</f>
        <v>0</v>
      </c>
      <c r="EH432">
        <f>IFERROR(SMALL(EH108:EH310,ROW()-ROW($EH$313)+1),"")</f>
        <v>0</v>
      </c>
      <c r="EI432">
        <f>IFERROR(SMALL(EI108:EI310,ROW()-ROW($EI$313)+1),"")</f>
        <v>0</v>
      </c>
      <c r="EJ432">
        <f>IFERROR(SMALL(EJ108:EJ310,ROW()-ROW($EJ$313)+1),"")</f>
        <v>0</v>
      </c>
      <c r="EK432">
        <f>IFERROR(SMALL(EK108:EK310,ROW()-ROW($EK$313)+1),"")</f>
        <v>0</v>
      </c>
      <c r="EL432">
        <f>IFERROR(SMALL(EL108:EL310,ROW()-ROW($EL$313)+1),"")</f>
        <v>0</v>
      </c>
      <c r="EM432">
        <f>IFERROR(SMALL(EM108:EM310,ROW()-ROW($EM$313)+1),"")</f>
        <v>0</v>
      </c>
      <c r="EN432">
        <f>IFERROR(SMALL(EN108:EN310,ROW()-ROW($EN$313)+1),"")</f>
        <v>0</v>
      </c>
      <c r="EO432">
        <f>IFERROR(SMALL(EO108:EO310,ROW()-ROW($EO$313)+1),"")</f>
        <v>0</v>
      </c>
      <c r="EP432">
        <f>IFERROR(SMALL(EP108:EP310,ROW()-ROW($EP$313)+1),"")</f>
        <v>0</v>
      </c>
      <c r="EQ432">
        <f>IFERROR(SMALL(EQ108:EQ310,ROW()-ROW($EQ$313)+1),"")</f>
        <v>0</v>
      </c>
      <c r="ER432">
        <f>IFERROR(SMALL(ER108:ER310,ROW()-ROW($ER$313)+1),"")</f>
        <v>0</v>
      </c>
      <c r="ES432">
        <f>IFERROR(SMALL(ES108:ES310,ROW()-ROW($ES$313)+1),"")</f>
        <v>0</v>
      </c>
      <c r="ET432">
        <f>IFERROR(SMALL(ET108:ET310,ROW()-ROW($ET$313)+1),"")</f>
        <v>0</v>
      </c>
      <c r="EU432">
        <f>IFERROR(SMALL(EU108:EU310,ROW()-ROW($EU$313)+1),"")</f>
        <v>0</v>
      </c>
      <c r="EV432">
        <f>IFERROR(SMALL(EV108:EV310,ROW()-ROW($EV$313)+1),"")</f>
        <v>0</v>
      </c>
      <c r="EW432">
        <f>IFERROR(SMALL(EW108:EW310,ROW()-ROW($EW$313)+1),"")</f>
        <v>0</v>
      </c>
      <c r="EX432">
        <f>IFERROR(SMALL(EX108:EX310,ROW()-ROW($EX$313)+1),"")</f>
        <v>0</v>
      </c>
      <c r="EY432">
        <f>IFERROR(SMALL(EY108:EY310,ROW()-ROW($EY$313)+1),"")</f>
        <v>0</v>
      </c>
      <c r="EZ432">
        <f>IFERROR(SMALL(EZ108:EZ310,ROW()-ROW($EZ$313)+1),"")</f>
        <v>0</v>
      </c>
      <c r="FA432">
        <f>IFERROR(SMALL(FA108:FA310,ROW()-ROW($FA$313)+1),"")</f>
        <v>0</v>
      </c>
      <c r="FB432">
        <f>IFERROR(SMALL(FB108:FB310,ROW()-ROW($FB$313)+1),"")</f>
        <v>0</v>
      </c>
      <c r="FC432">
        <f>IFERROR(SMALL(FC108:FC310,ROW()-ROW($FC$313)+1),"")</f>
        <v>0</v>
      </c>
      <c r="FD432">
        <f>IFERROR(SMALL(FD108:FD310,ROW()-ROW($FD$313)+1),"")</f>
        <v>0</v>
      </c>
      <c r="FE432">
        <f>IFERROR(SMALL(FE108:FE310,ROW()-ROW($FE$313)+1),"")</f>
        <v>0</v>
      </c>
      <c r="FF432">
        <f>IFERROR(SMALL(FF108:FF310,ROW()-ROW($FF$313)+1),"")</f>
        <v>0</v>
      </c>
      <c r="FG432">
        <f>IFERROR(SMALL(FG108:FG310,ROW()-ROW($FG$313)+1),"")</f>
        <v>0</v>
      </c>
      <c r="FH432">
        <f>IFERROR(SMALL(FH108:FH310,ROW()-ROW($FH$313)+1),"")</f>
        <v>0</v>
      </c>
      <c r="FI432">
        <f>IFERROR(SMALL(FI108:FI310,ROW()-ROW($FI$313)+1),"")</f>
        <v>0</v>
      </c>
      <c r="FJ432">
        <f>IFERROR(SMALL(FJ108:FJ310,ROW()-ROW($FJ$313)+1),"")</f>
        <v>0</v>
      </c>
      <c r="FK432">
        <f>IFERROR(SMALL(FK108:FK310,ROW()-ROW($FK$313)+1),"")</f>
        <v>0</v>
      </c>
      <c r="FL432">
        <f>IFERROR(SMALL(FL108:FL310,ROW()-ROW($FL$313)+1),"")</f>
        <v>0</v>
      </c>
      <c r="FM432">
        <f>IFERROR(SMALL(FM108:FM310,ROW()-ROW($FM$313)+1),"")</f>
        <v>0</v>
      </c>
      <c r="FN432">
        <f>IFERROR(SMALL(FN108:FN310,ROW()-ROW($FN$313)+1),"")</f>
        <v>0</v>
      </c>
      <c r="FO432">
        <f>IFERROR(SMALL(FO108:FO310,ROW()-ROW($FO$313)+1),"")</f>
        <v>0</v>
      </c>
      <c r="FP432">
        <f>IFERROR(SMALL(FP108:FP310,ROW()-ROW($FP$313)+1),"")</f>
        <v>0</v>
      </c>
      <c r="FQ432">
        <f>IFERROR(SMALL(FQ108:FQ310,ROW()-ROW($FQ$313)+1),"")</f>
        <v>0</v>
      </c>
      <c r="FR432">
        <f>IFERROR(SMALL(FR108:FR310,ROW()-ROW($FR$313)+1),"")</f>
        <v>0</v>
      </c>
      <c r="FS432">
        <f>IFERROR(SMALL(FS108:FS310,ROW()-ROW($FS$313)+1),"")</f>
        <v>0</v>
      </c>
      <c r="FT432">
        <f>IFERROR(SMALL(FT108:FT310,ROW()-ROW($FT$313)+1),"")</f>
        <v>0</v>
      </c>
      <c r="FU432">
        <f>IFERROR(SMALL(FU108:FU310,ROW()-ROW($FU$313)+1),"")</f>
        <v>0</v>
      </c>
      <c r="FV432">
        <f>IFERROR(SMALL(FV108:FV310,ROW()-ROW($FV$313)+1),"")</f>
        <v>0</v>
      </c>
      <c r="FW432">
        <f>IFERROR(SMALL(FW108:FW310,ROW()-ROW($FW$313)+1),"")</f>
        <v>0</v>
      </c>
      <c r="FX432">
        <f>IFERROR(SMALL(FX108:FX310,ROW()-ROW($FX$313)+1),"")</f>
        <v>0</v>
      </c>
      <c r="FY432">
        <f>IFERROR(SMALL(FY108:FY310,ROW()-ROW($FY$313)+1),"")</f>
        <v>0</v>
      </c>
      <c r="FZ432">
        <f>IFERROR(SMALL(FZ108:FZ310,ROW()-ROW($FZ$313)+1),"")</f>
        <v>0</v>
      </c>
      <c r="GA432">
        <f>IFERROR(SMALL(GA108:GA310,ROW()-ROW($GA$313)+1),"")</f>
        <v>0</v>
      </c>
      <c r="GB432">
        <f>IFERROR(SMALL(GB108:GB310,ROW()-ROW($GB$313)+1),"")</f>
        <v>0</v>
      </c>
      <c r="GC432">
        <f>IFERROR(SMALL(GC108:GC310,ROW()-ROW($GC$313)+1),"")</f>
        <v>0</v>
      </c>
      <c r="GD432">
        <f>IFERROR(SMALL(GD108:GD310,ROW()-ROW($GD$313)+1),"")</f>
        <v>0</v>
      </c>
      <c r="GE432">
        <f>IFERROR(SMALL(GE108:GE310,ROW()-ROW($GE$313)+1),"")</f>
        <v>0</v>
      </c>
      <c r="GF432">
        <f>IFERROR(SMALL(GF108:GF310,ROW()-ROW($GF$313)+1),"")</f>
        <v>0</v>
      </c>
      <c r="GG432">
        <f>IFERROR(SMALL(GG108:GG310,ROW()-ROW($GG$313)+1),"")</f>
        <v>0</v>
      </c>
      <c r="GH432">
        <f>IFERROR(SMALL(GH108:GH310,ROW()-ROW($GH$313)+1),"")</f>
        <v>0</v>
      </c>
      <c r="GI432">
        <f>IFERROR(SMALL(GI108:GI310,ROW()-ROW($GI$313)+1),"")</f>
        <v>0</v>
      </c>
      <c r="GJ432">
        <f>IFERROR(SMALL(GJ108:GJ310,ROW()-ROW($GJ$313)+1),"")</f>
        <v>0</v>
      </c>
      <c r="GK432">
        <f>IFERROR(SMALL(GK108:GK310,ROW()-ROW($GK$313)+1),"")</f>
        <v>0</v>
      </c>
      <c r="GL432">
        <f>IFERROR(SMALL(GL108:GL310,ROW()-ROW($GL$313)+1),"")</f>
        <v>0</v>
      </c>
      <c r="GM432">
        <f>IFERROR(SMALL(GM108:GM310,ROW()-ROW($GM$313)+1),"")</f>
        <v>0</v>
      </c>
      <c r="GN432">
        <f>IFERROR(SMALL(GN108:GN310,ROW()-ROW($GN$313)+1),"")</f>
        <v>0</v>
      </c>
      <c r="GO432">
        <f>IFERROR(SMALL(GO108:GO310,ROW()-ROW($GO$313)+1),"")</f>
        <v>0</v>
      </c>
      <c r="GP432">
        <f>IFERROR(SMALL(GP108:GP310,ROW()-ROW($GP$313)+1),"")</f>
        <v>0</v>
      </c>
      <c r="GQ432">
        <f>IFERROR(SMALL(GQ108:GQ310,ROW()-ROW($GQ$313)+1),"")</f>
        <v>0</v>
      </c>
      <c r="GR432">
        <f>IFERROR(SMALL(GR108:GR310,ROW()-ROW($GR$313)+1),"")</f>
        <v>0</v>
      </c>
      <c r="GS432">
        <f>IFERROR(SMALL(GS108:GS310,ROW()-ROW($GS$313)+1),"")</f>
        <v>0</v>
      </c>
      <c r="GT432">
        <f>IFERROR(SMALL(GT108:GT310,ROW()-ROW($GT$313)+1),"")</f>
        <v>0</v>
      </c>
      <c r="GU432">
        <f>IFERROR(SMALL(GU108:GU310,ROW()-ROW($GU$313)+1),"")</f>
        <v>0</v>
      </c>
      <c r="GV432">
        <f>IFERROR(SMALL(GV108:GV310,ROW()-ROW($GV$313)+1),"")</f>
        <v>0</v>
      </c>
      <c r="GW432">
        <f>IFERROR(SMALL(GW108:GW310,ROW()-ROW($GW$313)+1),"")</f>
        <v>0</v>
      </c>
      <c r="GX432">
        <f>IFERROR(SMALL(GX108:GX310,ROW()-ROW($GX$313)+1),"")</f>
        <v>0</v>
      </c>
      <c r="GY432">
        <f>IFERROR(SMALL(GY108:GY310,ROW()-ROW($GY$313)+1),"")</f>
        <v>0</v>
      </c>
      <c r="GZ432">
        <f>IFERROR(SMALL(GZ108:GZ310,ROW()-ROW($GZ$313)+1),"")</f>
        <v>0</v>
      </c>
      <c r="HA432">
        <f>IFERROR(SMALL(HA108:HA310,ROW()-ROW($HA$313)+1),"")</f>
        <v>0</v>
      </c>
      <c r="HB432">
        <f>IFERROR(SMALL(HB108:HB310,ROW()-ROW($HB$313)+1),"")</f>
        <v>0</v>
      </c>
      <c r="HC432">
        <f>IFERROR(SMALL(HC108:HC310,ROW()-ROW($HC$313)+1),"")</f>
        <v>0</v>
      </c>
      <c r="HD432">
        <f>IFERROR(SMALL(HD108:HD310,ROW()-ROW($HD$313)+1),"")</f>
        <v>0</v>
      </c>
      <c r="HE432">
        <f>IFERROR(SMALL(HE108:HE310,ROW()-ROW($HE$313)+1),"")</f>
        <v>0</v>
      </c>
      <c r="HF432">
        <f>IFERROR(SMALL(HF108:HF310,ROW()-ROW($HF$313)+1),"")</f>
        <v>0</v>
      </c>
    </row>
    <row r="433" spans="5:214">
      <c r="E433">
        <f>IFERROR(SMALL(E108:E310,ROW()-ROW($E$313)+1),"")</f>
        <v>0</v>
      </c>
      <c r="F433">
        <f>IFERROR(SMALL(F108:F310,ROW()-ROW($F$313)+1),"")</f>
        <v>0</v>
      </c>
      <c r="G433">
        <f>IFERROR(SMALL(G108:G310,ROW()-ROW($G$313)+1),"")</f>
        <v>0</v>
      </c>
      <c r="H433">
        <f>IFERROR(SMALL(H108:H310,ROW()-ROW($H$313)+1),"")</f>
        <v>0</v>
      </c>
      <c r="I433">
        <f>IFERROR(SMALL(I108:I310,ROW()-ROW($I$313)+1),"")</f>
        <v>0</v>
      </c>
      <c r="J433">
        <f>IFERROR(SMALL(J108:J310,ROW()-ROW($J$313)+1),"")</f>
        <v>0</v>
      </c>
      <c r="K433">
        <f>IFERROR(SMALL(K108:K310,ROW()-ROW($K$313)+1),"")</f>
        <v>0</v>
      </c>
      <c r="L433">
        <f>IFERROR(SMALL(L108:L310,ROW()-ROW($L$313)+1),"")</f>
        <v>0</v>
      </c>
      <c r="M433">
        <f>IFERROR(SMALL(M108:M310,ROW()-ROW($M$313)+1),"")</f>
        <v>0</v>
      </c>
      <c r="N433">
        <f>IFERROR(SMALL(N108:N310,ROW()-ROW($N$313)+1),"")</f>
        <v>0</v>
      </c>
      <c r="O433">
        <f>IFERROR(SMALL(O108:O310,ROW()-ROW($O$313)+1),"")</f>
        <v>0</v>
      </c>
      <c r="P433">
        <f>IFERROR(SMALL(P108:P310,ROW()-ROW($P$313)+1),"")</f>
        <v>0</v>
      </c>
      <c r="Q433">
        <f>IFERROR(SMALL(Q108:Q310,ROW()-ROW($Q$313)+1),"")</f>
        <v>0</v>
      </c>
      <c r="R433">
        <f>IFERROR(SMALL(R108:R310,ROW()-ROW($R$313)+1),"")</f>
        <v>0</v>
      </c>
      <c r="S433">
        <f>IFERROR(SMALL(S108:S310,ROW()-ROW($S$313)+1),"")</f>
        <v>0</v>
      </c>
      <c r="T433">
        <f>IFERROR(SMALL(T108:T310,ROW()-ROW($T$313)+1),"")</f>
        <v>0</v>
      </c>
      <c r="U433">
        <f>IFERROR(SMALL(U108:U310,ROW()-ROW($U$313)+1),"")</f>
        <v>0</v>
      </c>
      <c r="V433">
        <f>IFERROR(SMALL(V108:V310,ROW()-ROW($V$313)+1),"")</f>
        <v>0</v>
      </c>
      <c r="W433">
        <f>IFERROR(SMALL(W108:W310,ROW()-ROW($W$313)+1),"")</f>
        <v>0</v>
      </c>
      <c r="X433">
        <f>IFERROR(SMALL(X108:X310,ROW()-ROW($X$313)+1),"")</f>
        <v>0</v>
      </c>
      <c r="Y433">
        <f>IFERROR(SMALL(Y108:Y310,ROW()-ROW($Y$313)+1),"")</f>
        <v>0</v>
      </c>
      <c r="Z433">
        <f>IFERROR(SMALL(Z108:Z310,ROW()-ROW($Z$313)+1),"")</f>
        <v>0</v>
      </c>
      <c r="AA433">
        <f>IFERROR(SMALL(AA108:AA310,ROW()-ROW($AA$313)+1),"")</f>
        <v>0</v>
      </c>
      <c r="AB433">
        <f>IFERROR(SMALL(AB108:AB310,ROW()-ROW($AB$313)+1),"")</f>
        <v>0</v>
      </c>
      <c r="AC433">
        <f>IFERROR(SMALL(AC108:AC310,ROW()-ROW($AC$313)+1),"")</f>
        <v>0</v>
      </c>
      <c r="AD433">
        <f>IFERROR(SMALL(AD108:AD310,ROW()-ROW($AD$313)+1),"")</f>
        <v>0</v>
      </c>
      <c r="AE433">
        <f>IFERROR(SMALL(AE108:AE310,ROW()-ROW($AE$313)+1),"")</f>
        <v>0</v>
      </c>
      <c r="AF433">
        <f>IFERROR(SMALL(AF108:AF310,ROW()-ROW($AF$313)+1),"")</f>
        <v>0</v>
      </c>
      <c r="AG433">
        <f>IFERROR(SMALL(AG108:AG310,ROW()-ROW($AG$313)+1),"")</f>
        <v>0</v>
      </c>
      <c r="AH433">
        <f>IFERROR(SMALL(AH108:AH310,ROW()-ROW($AH$313)+1),"")</f>
        <v>0</v>
      </c>
      <c r="AI433">
        <f>IFERROR(SMALL(AI108:AI310,ROW()-ROW($AI$313)+1),"")</f>
        <v>0</v>
      </c>
      <c r="AJ433">
        <f>IFERROR(SMALL(AJ108:AJ310,ROW()-ROW($AJ$313)+1),"")</f>
        <v>0</v>
      </c>
      <c r="AK433">
        <f>IFERROR(SMALL(AK108:AK310,ROW()-ROW($AK$313)+1),"")</f>
        <v>0</v>
      </c>
      <c r="AL433">
        <f>IFERROR(SMALL(AL108:AL310,ROW()-ROW($AL$313)+1),"")</f>
        <v>0</v>
      </c>
      <c r="AM433">
        <f>IFERROR(SMALL(AM108:AM310,ROW()-ROW($AM$313)+1),"")</f>
        <v>0</v>
      </c>
      <c r="AN433">
        <f>IFERROR(SMALL(AN108:AN310,ROW()-ROW($AN$313)+1),"")</f>
        <v>0</v>
      </c>
      <c r="AO433">
        <f>IFERROR(SMALL(AO108:AO310,ROW()-ROW($AO$313)+1),"")</f>
        <v>0</v>
      </c>
      <c r="AP433">
        <f>IFERROR(SMALL(AP108:AP310,ROW()-ROW($AP$313)+1),"")</f>
        <v>0</v>
      </c>
      <c r="AQ433">
        <f>IFERROR(SMALL(AQ108:AQ310,ROW()-ROW($AQ$313)+1),"")</f>
        <v>0</v>
      </c>
      <c r="AR433">
        <f>IFERROR(SMALL(AR108:AR310,ROW()-ROW($AR$313)+1),"")</f>
        <v>0</v>
      </c>
      <c r="AS433">
        <f>IFERROR(SMALL(AS108:AS310,ROW()-ROW($AS$313)+1),"")</f>
        <v>0</v>
      </c>
      <c r="AT433">
        <f>IFERROR(SMALL(AT108:AT310,ROW()-ROW($AT$313)+1),"")</f>
        <v>0</v>
      </c>
      <c r="AU433">
        <f>IFERROR(SMALL(AU108:AU310,ROW()-ROW($AU$313)+1),"")</f>
        <v>0</v>
      </c>
      <c r="AV433">
        <f>IFERROR(SMALL(AV108:AV310,ROW()-ROW($AV$313)+1),"")</f>
        <v>0</v>
      </c>
      <c r="AW433">
        <f>IFERROR(SMALL(AW108:AW310,ROW()-ROW($AW$313)+1),"")</f>
        <v>0</v>
      </c>
      <c r="AX433">
        <f>IFERROR(SMALL(AX108:AX310,ROW()-ROW($AX$313)+1),"")</f>
        <v>0</v>
      </c>
      <c r="AY433">
        <f>IFERROR(SMALL(AY108:AY310,ROW()-ROW($AY$313)+1),"")</f>
        <v>0</v>
      </c>
      <c r="AZ433">
        <f>IFERROR(SMALL(AZ108:AZ310,ROW()-ROW($AZ$313)+1),"")</f>
        <v>0</v>
      </c>
      <c r="BA433">
        <f>IFERROR(SMALL(BA108:BA310,ROW()-ROW($BA$313)+1),"")</f>
        <v>0</v>
      </c>
      <c r="BB433">
        <f>IFERROR(SMALL(BB108:BB310,ROW()-ROW($BB$313)+1),"")</f>
        <v>0</v>
      </c>
      <c r="BC433">
        <f>IFERROR(SMALL(BC108:BC310,ROW()-ROW($BC$313)+1),"")</f>
        <v>0</v>
      </c>
      <c r="BD433">
        <f>IFERROR(SMALL(BD108:BD310,ROW()-ROW($BD$313)+1),"")</f>
        <v>0</v>
      </c>
      <c r="BE433">
        <f>IFERROR(SMALL(BE108:BE310,ROW()-ROW($BE$313)+1),"")</f>
        <v>0</v>
      </c>
      <c r="BF433">
        <f>IFERROR(SMALL(BF108:BF310,ROW()-ROW($BF$313)+1),"")</f>
        <v>0</v>
      </c>
      <c r="BG433">
        <f>IFERROR(SMALL(BG108:BG310,ROW()-ROW($BG$313)+1),"")</f>
        <v>0</v>
      </c>
      <c r="BH433">
        <f>IFERROR(SMALL(BH108:BH310,ROW()-ROW($BH$313)+1),"")</f>
        <v>0</v>
      </c>
      <c r="BI433">
        <f>IFERROR(SMALL(BI108:BI310,ROW()-ROW($BI$313)+1),"")</f>
        <v>0</v>
      </c>
      <c r="BJ433">
        <f>IFERROR(SMALL(BJ108:BJ310,ROW()-ROW($BJ$313)+1),"")</f>
        <v>0</v>
      </c>
      <c r="BK433">
        <f>IFERROR(SMALL(BK108:BK310,ROW()-ROW($BK$313)+1),"")</f>
        <v>0</v>
      </c>
      <c r="BL433">
        <f>IFERROR(SMALL(BL108:BL310,ROW()-ROW($BL$313)+1),"")</f>
        <v>0</v>
      </c>
      <c r="BM433">
        <f>IFERROR(SMALL(BM108:BM310,ROW()-ROW($BM$313)+1),"")</f>
        <v>0</v>
      </c>
      <c r="BN433">
        <f>IFERROR(SMALL(BN108:BN310,ROW()-ROW($BN$313)+1),"")</f>
        <v>0</v>
      </c>
      <c r="BO433">
        <f>IFERROR(SMALL(BO108:BO310,ROW()-ROW($BO$313)+1),"")</f>
        <v>0</v>
      </c>
      <c r="BP433">
        <f>IFERROR(SMALL(BP108:BP310,ROW()-ROW($BP$313)+1),"")</f>
        <v>0</v>
      </c>
      <c r="BQ433">
        <f>IFERROR(SMALL(BQ108:BQ310,ROW()-ROW($BQ$313)+1),"")</f>
        <v>0</v>
      </c>
      <c r="BR433">
        <f>IFERROR(SMALL(BR108:BR310,ROW()-ROW($BR$313)+1),"")</f>
        <v>0</v>
      </c>
      <c r="BS433">
        <f>IFERROR(SMALL(BS108:BS310,ROW()-ROW($BS$313)+1),"")</f>
        <v>0</v>
      </c>
      <c r="BT433">
        <f>IFERROR(SMALL(BT108:BT310,ROW()-ROW($BT$313)+1),"")</f>
        <v>0</v>
      </c>
      <c r="BU433">
        <f>IFERROR(SMALL(BU108:BU310,ROW()-ROW($BU$313)+1),"")</f>
        <v>0</v>
      </c>
      <c r="BV433">
        <f>IFERROR(SMALL(BV108:BV310,ROW()-ROW($BV$313)+1),"")</f>
        <v>0</v>
      </c>
      <c r="BW433">
        <f>IFERROR(SMALL(BW108:BW310,ROW()-ROW($BW$313)+1),"")</f>
        <v>0</v>
      </c>
      <c r="BX433">
        <f>IFERROR(SMALL(BX108:BX310,ROW()-ROW($BX$313)+1),"")</f>
        <v>0</v>
      </c>
      <c r="BY433">
        <f>IFERROR(SMALL(BY108:BY310,ROW()-ROW($BY$313)+1),"")</f>
        <v>0</v>
      </c>
      <c r="BZ433">
        <f>IFERROR(SMALL(BZ108:BZ310,ROW()-ROW($BZ$313)+1),"")</f>
        <v>0</v>
      </c>
      <c r="CA433">
        <f>IFERROR(SMALL(CA108:CA310,ROW()-ROW($CA$313)+1),"")</f>
        <v>0</v>
      </c>
      <c r="CB433">
        <f>IFERROR(SMALL(CB108:CB310,ROW()-ROW($CB$313)+1),"")</f>
        <v>0</v>
      </c>
      <c r="CC433">
        <f>IFERROR(SMALL(CC108:CC310,ROW()-ROW($CC$313)+1),"")</f>
        <v>0</v>
      </c>
      <c r="CD433">
        <f>IFERROR(SMALL(CD108:CD310,ROW()-ROW($CD$313)+1),"")</f>
        <v>0</v>
      </c>
      <c r="CE433">
        <f>IFERROR(SMALL(CE108:CE310,ROW()-ROW($CE$313)+1),"")</f>
        <v>0</v>
      </c>
      <c r="CF433">
        <f>IFERROR(SMALL(CF108:CF310,ROW()-ROW($CF$313)+1),"")</f>
        <v>0</v>
      </c>
      <c r="CG433">
        <f>IFERROR(SMALL(CG108:CG310,ROW()-ROW($CG$313)+1),"")</f>
        <v>0</v>
      </c>
      <c r="CH433">
        <f>IFERROR(SMALL(CH108:CH310,ROW()-ROW($CH$313)+1),"")</f>
        <v>0</v>
      </c>
      <c r="CI433">
        <f>IFERROR(SMALL(CI108:CI310,ROW()-ROW($CI$313)+1),"")</f>
        <v>0</v>
      </c>
      <c r="CJ433">
        <f>IFERROR(SMALL(CJ108:CJ310,ROW()-ROW($CJ$313)+1),"")</f>
        <v>0</v>
      </c>
      <c r="CK433">
        <f>IFERROR(SMALL(CK108:CK310,ROW()-ROW($CK$313)+1),"")</f>
        <v>0</v>
      </c>
      <c r="CL433">
        <f>IFERROR(SMALL(CL108:CL310,ROW()-ROW($CL$313)+1),"")</f>
        <v>0</v>
      </c>
      <c r="CM433">
        <f>IFERROR(SMALL(CM108:CM310,ROW()-ROW($CM$313)+1),"")</f>
        <v>0</v>
      </c>
      <c r="CN433">
        <f>IFERROR(SMALL(CN108:CN310,ROW()-ROW($CN$313)+1),"")</f>
        <v>0</v>
      </c>
      <c r="CO433">
        <f>IFERROR(SMALL(CO108:CO310,ROW()-ROW($CO$313)+1),"")</f>
        <v>0</v>
      </c>
      <c r="CP433">
        <f>IFERROR(SMALL(CP108:CP310,ROW()-ROW($CP$313)+1),"")</f>
        <v>0</v>
      </c>
      <c r="CQ433">
        <f>IFERROR(SMALL(CQ108:CQ310,ROW()-ROW($CQ$313)+1),"")</f>
        <v>0</v>
      </c>
      <c r="CR433">
        <f>IFERROR(SMALL(CR108:CR310,ROW()-ROW($CR$313)+1),"")</f>
        <v>0</v>
      </c>
      <c r="CS433">
        <f>IFERROR(SMALL(CS108:CS310,ROW()-ROW($CS$313)+1),"")</f>
        <v>0</v>
      </c>
      <c r="CT433">
        <f>IFERROR(SMALL(CT108:CT310,ROW()-ROW($CT$313)+1),"")</f>
        <v>0</v>
      </c>
      <c r="CU433">
        <f>IFERROR(SMALL(CU108:CU310,ROW()-ROW($CU$313)+1),"")</f>
        <v>0</v>
      </c>
      <c r="CV433">
        <f>IFERROR(SMALL(CV108:CV310,ROW()-ROW($CV$313)+1),"")</f>
        <v>0</v>
      </c>
      <c r="CW433">
        <f>IFERROR(SMALL(CW108:CW310,ROW()-ROW($CW$313)+1),"")</f>
        <v>0</v>
      </c>
      <c r="CX433">
        <f>IFERROR(SMALL(CX108:CX310,ROW()-ROW($CX$313)+1),"")</f>
        <v>0</v>
      </c>
      <c r="CY433">
        <f>IFERROR(SMALL(CY108:CY310,ROW()-ROW($CY$313)+1),"")</f>
        <v>0</v>
      </c>
      <c r="CZ433">
        <f>IFERROR(SMALL(CZ108:CZ310,ROW()-ROW($CZ$313)+1),"")</f>
        <v>0</v>
      </c>
      <c r="DA433">
        <f>IFERROR(SMALL(DA108:DA310,ROW()-ROW($DA$313)+1),"")</f>
        <v>0</v>
      </c>
      <c r="DB433">
        <f>IFERROR(SMALL(DB108:DB310,ROW()-ROW($DB$313)+1),"")</f>
        <v>0</v>
      </c>
      <c r="DC433">
        <f>IFERROR(SMALL(DC108:DC310,ROW()-ROW($DC$313)+1),"")</f>
        <v>0</v>
      </c>
      <c r="DD433">
        <f>IFERROR(SMALL(DD108:DD310,ROW()-ROW($DD$313)+1),"")</f>
        <v>0</v>
      </c>
      <c r="DG433">
        <f>IFERROR(SMALL(DG108:DG310,ROW()-ROW($DG$313)+1),"")</f>
        <v>0</v>
      </c>
      <c r="DH433">
        <f>IFERROR(SMALL(DH108:DH310,ROW()-ROW($DH$313)+1),"")</f>
        <v>0</v>
      </c>
      <c r="DI433">
        <f>IFERROR(SMALL(DI108:DI310,ROW()-ROW($DI$313)+1),"")</f>
        <v>0</v>
      </c>
      <c r="DJ433">
        <f>IFERROR(SMALL(DJ108:DJ310,ROW()-ROW($DJ$313)+1),"")</f>
        <v>0</v>
      </c>
      <c r="DK433">
        <f>IFERROR(SMALL(DK108:DK310,ROW()-ROW($DK$313)+1),"")</f>
        <v>0</v>
      </c>
      <c r="DL433">
        <f>IFERROR(SMALL(DL108:DL310,ROW()-ROW($DL$313)+1),"")</f>
        <v>0</v>
      </c>
      <c r="DM433">
        <f>IFERROR(SMALL(DM108:DM310,ROW()-ROW($DM$313)+1),"")</f>
        <v>0</v>
      </c>
      <c r="DN433">
        <f>IFERROR(SMALL(DN108:DN310,ROW()-ROW($DN$313)+1),"")</f>
        <v>0</v>
      </c>
      <c r="DO433">
        <f>IFERROR(SMALL(DO108:DO310,ROW()-ROW($DO$313)+1),"")</f>
        <v>0</v>
      </c>
      <c r="DP433">
        <f>IFERROR(SMALL(DP108:DP310,ROW()-ROW($DP$313)+1),"")</f>
        <v>0</v>
      </c>
      <c r="DQ433">
        <f>IFERROR(SMALL(DQ108:DQ310,ROW()-ROW($DQ$313)+1),"")</f>
        <v>0</v>
      </c>
      <c r="DR433">
        <f>IFERROR(SMALL(DR108:DR310,ROW()-ROW($DR$313)+1),"")</f>
        <v>0</v>
      </c>
      <c r="DS433">
        <f>IFERROR(SMALL(DS108:DS310,ROW()-ROW($DS$313)+1),"")</f>
        <v>0</v>
      </c>
      <c r="DT433">
        <f>IFERROR(SMALL(DT108:DT310,ROW()-ROW($DT$313)+1),"")</f>
        <v>0</v>
      </c>
      <c r="DU433">
        <f>IFERROR(SMALL(DU108:DU310,ROW()-ROW($DU$313)+1),"")</f>
        <v>0</v>
      </c>
      <c r="DV433">
        <f>IFERROR(SMALL(DV108:DV310,ROW()-ROW($DV$313)+1),"")</f>
        <v>0</v>
      </c>
      <c r="DW433">
        <f>IFERROR(SMALL(DW108:DW310,ROW()-ROW($DW$313)+1),"")</f>
        <v>0</v>
      </c>
      <c r="DX433">
        <f>IFERROR(SMALL(DX108:DX310,ROW()-ROW($DX$313)+1),"")</f>
        <v>0</v>
      </c>
      <c r="DY433">
        <f>IFERROR(SMALL(DY108:DY310,ROW()-ROW($DY$313)+1),"")</f>
        <v>0</v>
      </c>
      <c r="DZ433">
        <f>IFERROR(SMALL(DZ108:DZ310,ROW()-ROW($DZ$313)+1),"")</f>
        <v>0</v>
      </c>
      <c r="EA433">
        <f>IFERROR(SMALL(EA108:EA310,ROW()-ROW($EA$313)+1),"")</f>
        <v>0</v>
      </c>
      <c r="EB433">
        <f>IFERROR(SMALL(EB108:EB310,ROW()-ROW($EB$313)+1),"")</f>
        <v>0</v>
      </c>
      <c r="EC433">
        <f>IFERROR(SMALL(EC108:EC310,ROW()-ROW($EC$313)+1),"")</f>
        <v>0</v>
      </c>
      <c r="ED433">
        <f>IFERROR(SMALL(ED108:ED310,ROW()-ROW($ED$313)+1),"")</f>
        <v>0</v>
      </c>
      <c r="EE433">
        <f>IFERROR(SMALL(EE108:EE310,ROW()-ROW($EE$313)+1),"")</f>
        <v>0</v>
      </c>
      <c r="EF433">
        <f>IFERROR(SMALL(EF108:EF310,ROW()-ROW($EF$313)+1),"")</f>
        <v>0</v>
      </c>
      <c r="EG433">
        <f>IFERROR(SMALL(EG108:EG310,ROW()-ROW($EG$313)+1),"")</f>
        <v>0</v>
      </c>
      <c r="EH433">
        <f>IFERROR(SMALL(EH108:EH310,ROW()-ROW($EH$313)+1),"")</f>
        <v>0</v>
      </c>
      <c r="EI433">
        <f>IFERROR(SMALL(EI108:EI310,ROW()-ROW($EI$313)+1),"")</f>
        <v>0</v>
      </c>
      <c r="EJ433">
        <f>IFERROR(SMALL(EJ108:EJ310,ROW()-ROW($EJ$313)+1),"")</f>
        <v>0</v>
      </c>
      <c r="EK433">
        <f>IFERROR(SMALL(EK108:EK310,ROW()-ROW($EK$313)+1),"")</f>
        <v>0</v>
      </c>
      <c r="EL433">
        <f>IFERROR(SMALL(EL108:EL310,ROW()-ROW($EL$313)+1),"")</f>
        <v>0</v>
      </c>
      <c r="EM433">
        <f>IFERROR(SMALL(EM108:EM310,ROW()-ROW($EM$313)+1),"")</f>
        <v>0</v>
      </c>
      <c r="EN433">
        <f>IFERROR(SMALL(EN108:EN310,ROW()-ROW($EN$313)+1),"")</f>
        <v>0</v>
      </c>
      <c r="EO433">
        <f>IFERROR(SMALL(EO108:EO310,ROW()-ROW($EO$313)+1),"")</f>
        <v>0</v>
      </c>
      <c r="EP433">
        <f>IFERROR(SMALL(EP108:EP310,ROW()-ROW($EP$313)+1),"")</f>
        <v>0</v>
      </c>
      <c r="EQ433">
        <f>IFERROR(SMALL(EQ108:EQ310,ROW()-ROW($EQ$313)+1),"")</f>
        <v>0</v>
      </c>
      <c r="ER433">
        <f>IFERROR(SMALL(ER108:ER310,ROW()-ROW($ER$313)+1),"")</f>
        <v>0</v>
      </c>
      <c r="ES433">
        <f>IFERROR(SMALL(ES108:ES310,ROW()-ROW($ES$313)+1),"")</f>
        <v>0</v>
      </c>
      <c r="ET433">
        <f>IFERROR(SMALL(ET108:ET310,ROW()-ROW($ET$313)+1),"")</f>
        <v>0</v>
      </c>
      <c r="EU433">
        <f>IFERROR(SMALL(EU108:EU310,ROW()-ROW($EU$313)+1),"")</f>
        <v>0</v>
      </c>
      <c r="EV433">
        <f>IFERROR(SMALL(EV108:EV310,ROW()-ROW($EV$313)+1),"")</f>
        <v>0</v>
      </c>
      <c r="EW433">
        <f>IFERROR(SMALL(EW108:EW310,ROW()-ROW($EW$313)+1),"")</f>
        <v>0</v>
      </c>
      <c r="EX433">
        <f>IFERROR(SMALL(EX108:EX310,ROW()-ROW($EX$313)+1),"")</f>
        <v>0</v>
      </c>
      <c r="EY433">
        <f>IFERROR(SMALL(EY108:EY310,ROW()-ROW($EY$313)+1),"")</f>
        <v>0</v>
      </c>
      <c r="EZ433">
        <f>IFERROR(SMALL(EZ108:EZ310,ROW()-ROW($EZ$313)+1),"")</f>
        <v>0</v>
      </c>
      <c r="FA433">
        <f>IFERROR(SMALL(FA108:FA310,ROW()-ROW($FA$313)+1),"")</f>
        <v>0</v>
      </c>
      <c r="FB433">
        <f>IFERROR(SMALL(FB108:FB310,ROW()-ROW($FB$313)+1),"")</f>
        <v>0</v>
      </c>
      <c r="FC433">
        <f>IFERROR(SMALL(FC108:FC310,ROW()-ROW($FC$313)+1),"")</f>
        <v>0</v>
      </c>
      <c r="FD433">
        <f>IFERROR(SMALL(FD108:FD310,ROW()-ROW($FD$313)+1),"")</f>
        <v>0</v>
      </c>
      <c r="FE433">
        <f>IFERROR(SMALL(FE108:FE310,ROW()-ROW($FE$313)+1),"")</f>
        <v>0</v>
      </c>
      <c r="FF433">
        <f>IFERROR(SMALL(FF108:FF310,ROW()-ROW($FF$313)+1),"")</f>
        <v>0</v>
      </c>
      <c r="FG433">
        <f>IFERROR(SMALL(FG108:FG310,ROW()-ROW($FG$313)+1),"")</f>
        <v>0</v>
      </c>
      <c r="FH433">
        <f>IFERROR(SMALL(FH108:FH310,ROW()-ROW($FH$313)+1),"")</f>
        <v>0</v>
      </c>
      <c r="FI433">
        <f>IFERROR(SMALL(FI108:FI310,ROW()-ROW($FI$313)+1),"")</f>
        <v>0</v>
      </c>
      <c r="FJ433">
        <f>IFERROR(SMALL(FJ108:FJ310,ROW()-ROW($FJ$313)+1),"")</f>
        <v>0</v>
      </c>
      <c r="FK433">
        <f>IFERROR(SMALL(FK108:FK310,ROW()-ROW($FK$313)+1),"")</f>
        <v>0</v>
      </c>
      <c r="FL433">
        <f>IFERROR(SMALL(FL108:FL310,ROW()-ROW($FL$313)+1),"")</f>
        <v>0</v>
      </c>
      <c r="FM433">
        <f>IFERROR(SMALL(FM108:FM310,ROW()-ROW($FM$313)+1),"")</f>
        <v>0</v>
      </c>
      <c r="FN433">
        <f>IFERROR(SMALL(FN108:FN310,ROW()-ROW($FN$313)+1),"")</f>
        <v>0</v>
      </c>
      <c r="FO433">
        <f>IFERROR(SMALL(FO108:FO310,ROW()-ROW($FO$313)+1),"")</f>
        <v>0</v>
      </c>
      <c r="FP433">
        <f>IFERROR(SMALL(FP108:FP310,ROW()-ROW($FP$313)+1),"")</f>
        <v>0</v>
      </c>
      <c r="FQ433">
        <f>IFERROR(SMALL(FQ108:FQ310,ROW()-ROW($FQ$313)+1),"")</f>
        <v>0</v>
      </c>
      <c r="FR433">
        <f>IFERROR(SMALL(FR108:FR310,ROW()-ROW($FR$313)+1),"")</f>
        <v>0</v>
      </c>
      <c r="FS433">
        <f>IFERROR(SMALL(FS108:FS310,ROW()-ROW($FS$313)+1),"")</f>
        <v>0</v>
      </c>
      <c r="FT433">
        <f>IFERROR(SMALL(FT108:FT310,ROW()-ROW($FT$313)+1),"")</f>
        <v>0</v>
      </c>
      <c r="FU433">
        <f>IFERROR(SMALL(FU108:FU310,ROW()-ROW($FU$313)+1),"")</f>
        <v>0</v>
      </c>
      <c r="FV433">
        <f>IFERROR(SMALL(FV108:FV310,ROW()-ROW($FV$313)+1),"")</f>
        <v>0</v>
      </c>
      <c r="FW433">
        <f>IFERROR(SMALL(FW108:FW310,ROW()-ROW($FW$313)+1),"")</f>
        <v>0</v>
      </c>
      <c r="FX433">
        <f>IFERROR(SMALL(FX108:FX310,ROW()-ROW($FX$313)+1),"")</f>
        <v>0</v>
      </c>
      <c r="FY433">
        <f>IFERROR(SMALL(FY108:FY310,ROW()-ROW($FY$313)+1),"")</f>
        <v>0</v>
      </c>
      <c r="FZ433">
        <f>IFERROR(SMALL(FZ108:FZ310,ROW()-ROW($FZ$313)+1),"")</f>
        <v>0</v>
      </c>
      <c r="GA433">
        <f>IFERROR(SMALL(GA108:GA310,ROW()-ROW($GA$313)+1),"")</f>
        <v>0</v>
      </c>
      <c r="GB433">
        <f>IFERROR(SMALL(GB108:GB310,ROW()-ROW($GB$313)+1),"")</f>
        <v>0</v>
      </c>
      <c r="GC433">
        <f>IFERROR(SMALL(GC108:GC310,ROW()-ROW($GC$313)+1),"")</f>
        <v>0</v>
      </c>
      <c r="GD433">
        <f>IFERROR(SMALL(GD108:GD310,ROW()-ROW($GD$313)+1),"")</f>
        <v>0</v>
      </c>
      <c r="GE433">
        <f>IFERROR(SMALL(GE108:GE310,ROW()-ROW($GE$313)+1),"")</f>
        <v>0</v>
      </c>
      <c r="GF433">
        <f>IFERROR(SMALL(GF108:GF310,ROW()-ROW($GF$313)+1),"")</f>
        <v>0</v>
      </c>
      <c r="GG433">
        <f>IFERROR(SMALL(GG108:GG310,ROW()-ROW($GG$313)+1),"")</f>
        <v>0</v>
      </c>
      <c r="GH433">
        <f>IFERROR(SMALL(GH108:GH310,ROW()-ROW($GH$313)+1),"")</f>
        <v>0</v>
      </c>
      <c r="GI433">
        <f>IFERROR(SMALL(GI108:GI310,ROW()-ROW($GI$313)+1),"")</f>
        <v>0</v>
      </c>
      <c r="GJ433">
        <f>IFERROR(SMALL(GJ108:GJ310,ROW()-ROW($GJ$313)+1),"")</f>
        <v>0</v>
      </c>
      <c r="GK433">
        <f>IFERROR(SMALL(GK108:GK310,ROW()-ROW($GK$313)+1),"")</f>
        <v>0</v>
      </c>
      <c r="GL433">
        <f>IFERROR(SMALL(GL108:GL310,ROW()-ROW($GL$313)+1),"")</f>
        <v>0</v>
      </c>
      <c r="GM433">
        <f>IFERROR(SMALL(GM108:GM310,ROW()-ROW($GM$313)+1),"")</f>
        <v>0</v>
      </c>
      <c r="GN433">
        <f>IFERROR(SMALL(GN108:GN310,ROW()-ROW($GN$313)+1),"")</f>
        <v>0</v>
      </c>
      <c r="GO433">
        <f>IFERROR(SMALL(GO108:GO310,ROW()-ROW($GO$313)+1),"")</f>
        <v>0</v>
      </c>
      <c r="GP433">
        <f>IFERROR(SMALL(GP108:GP310,ROW()-ROW($GP$313)+1),"")</f>
        <v>0</v>
      </c>
      <c r="GQ433">
        <f>IFERROR(SMALL(GQ108:GQ310,ROW()-ROW($GQ$313)+1),"")</f>
        <v>0</v>
      </c>
      <c r="GR433">
        <f>IFERROR(SMALL(GR108:GR310,ROW()-ROW($GR$313)+1),"")</f>
        <v>0</v>
      </c>
      <c r="GS433">
        <f>IFERROR(SMALL(GS108:GS310,ROW()-ROW($GS$313)+1),"")</f>
        <v>0</v>
      </c>
      <c r="GT433">
        <f>IFERROR(SMALL(GT108:GT310,ROW()-ROW($GT$313)+1),"")</f>
        <v>0</v>
      </c>
      <c r="GU433">
        <f>IFERROR(SMALL(GU108:GU310,ROW()-ROW($GU$313)+1),"")</f>
        <v>0</v>
      </c>
      <c r="GV433">
        <f>IFERROR(SMALL(GV108:GV310,ROW()-ROW($GV$313)+1),"")</f>
        <v>0</v>
      </c>
      <c r="GW433">
        <f>IFERROR(SMALL(GW108:GW310,ROW()-ROW($GW$313)+1),"")</f>
        <v>0</v>
      </c>
      <c r="GX433">
        <f>IFERROR(SMALL(GX108:GX310,ROW()-ROW($GX$313)+1),"")</f>
        <v>0</v>
      </c>
      <c r="GY433">
        <f>IFERROR(SMALL(GY108:GY310,ROW()-ROW($GY$313)+1),"")</f>
        <v>0</v>
      </c>
      <c r="GZ433">
        <f>IFERROR(SMALL(GZ108:GZ310,ROW()-ROW($GZ$313)+1),"")</f>
        <v>0</v>
      </c>
      <c r="HA433">
        <f>IFERROR(SMALL(HA108:HA310,ROW()-ROW($HA$313)+1),"")</f>
        <v>0</v>
      </c>
      <c r="HB433">
        <f>IFERROR(SMALL(HB108:HB310,ROW()-ROW($HB$313)+1),"")</f>
        <v>0</v>
      </c>
      <c r="HC433">
        <f>IFERROR(SMALL(HC108:HC310,ROW()-ROW($HC$313)+1),"")</f>
        <v>0</v>
      </c>
      <c r="HD433">
        <f>IFERROR(SMALL(HD108:HD310,ROW()-ROW($HD$313)+1),"")</f>
        <v>0</v>
      </c>
      <c r="HE433">
        <f>IFERROR(SMALL(HE108:HE310,ROW()-ROW($HE$313)+1),"")</f>
        <v>0</v>
      </c>
      <c r="HF433">
        <f>IFERROR(SMALL(HF108:HF310,ROW()-ROW($HF$313)+1),"")</f>
        <v>0</v>
      </c>
    </row>
    <row r="434" spans="5:214">
      <c r="E434">
        <f>IFERROR(SMALL(E108:E310,ROW()-ROW($E$313)+1),"")</f>
        <v>0</v>
      </c>
      <c r="F434">
        <f>IFERROR(SMALL(F108:F310,ROW()-ROW($F$313)+1),"")</f>
        <v>0</v>
      </c>
      <c r="G434">
        <f>IFERROR(SMALL(G108:G310,ROW()-ROW($G$313)+1),"")</f>
        <v>0</v>
      </c>
      <c r="H434">
        <f>IFERROR(SMALL(H108:H310,ROW()-ROW($H$313)+1),"")</f>
        <v>0</v>
      </c>
      <c r="I434">
        <f>IFERROR(SMALL(I108:I310,ROW()-ROW($I$313)+1),"")</f>
        <v>0</v>
      </c>
      <c r="J434">
        <f>IFERROR(SMALL(J108:J310,ROW()-ROW($J$313)+1),"")</f>
        <v>0</v>
      </c>
      <c r="K434">
        <f>IFERROR(SMALL(K108:K310,ROW()-ROW($K$313)+1),"")</f>
        <v>0</v>
      </c>
      <c r="L434">
        <f>IFERROR(SMALL(L108:L310,ROW()-ROW($L$313)+1),"")</f>
        <v>0</v>
      </c>
      <c r="M434">
        <f>IFERROR(SMALL(M108:M310,ROW()-ROW($M$313)+1),"")</f>
        <v>0</v>
      </c>
      <c r="N434">
        <f>IFERROR(SMALL(N108:N310,ROW()-ROW($N$313)+1),"")</f>
        <v>0</v>
      </c>
      <c r="O434">
        <f>IFERROR(SMALL(O108:O310,ROW()-ROW($O$313)+1),"")</f>
        <v>0</v>
      </c>
      <c r="P434">
        <f>IFERROR(SMALL(P108:P310,ROW()-ROW($P$313)+1),"")</f>
        <v>0</v>
      </c>
      <c r="Q434">
        <f>IFERROR(SMALL(Q108:Q310,ROW()-ROW($Q$313)+1),"")</f>
        <v>0</v>
      </c>
      <c r="R434">
        <f>IFERROR(SMALL(R108:R310,ROW()-ROW($R$313)+1),"")</f>
        <v>0</v>
      </c>
      <c r="S434">
        <f>IFERROR(SMALL(S108:S310,ROW()-ROW($S$313)+1),"")</f>
        <v>0</v>
      </c>
      <c r="T434">
        <f>IFERROR(SMALL(T108:T310,ROW()-ROW($T$313)+1),"")</f>
        <v>0</v>
      </c>
      <c r="U434">
        <f>IFERROR(SMALL(U108:U310,ROW()-ROW($U$313)+1),"")</f>
        <v>0</v>
      </c>
      <c r="V434">
        <f>IFERROR(SMALL(V108:V310,ROW()-ROW($V$313)+1),"")</f>
        <v>0</v>
      </c>
      <c r="W434">
        <f>IFERROR(SMALL(W108:W310,ROW()-ROW($W$313)+1),"")</f>
        <v>0</v>
      </c>
      <c r="X434">
        <f>IFERROR(SMALL(X108:X310,ROW()-ROW($X$313)+1),"")</f>
        <v>0</v>
      </c>
      <c r="Y434">
        <f>IFERROR(SMALL(Y108:Y310,ROW()-ROW($Y$313)+1),"")</f>
        <v>0</v>
      </c>
      <c r="Z434">
        <f>IFERROR(SMALL(Z108:Z310,ROW()-ROW($Z$313)+1),"")</f>
        <v>0</v>
      </c>
      <c r="AA434">
        <f>IFERROR(SMALL(AA108:AA310,ROW()-ROW($AA$313)+1),"")</f>
        <v>0</v>
      </c>
      <c r="AB434">
        <f>IFERROR(SMALL(AB108:AB310,ROW()-ROW($AB$313)+1),"")</f>
        <v>0</v>
      </c>
      <c r="AC434">
        <f>IFERROR(SMALL(AC108:AC310,ROW()-ROW($AC$313)+1),"")</f>
        <v>0</v>
      </c>
      <c r="AD434">
        <f>IFERROR(SMALL(AD108:AD310,ROW()-ROW($AD$313)+1),"")</f>
        <v>0</v>
      </c>
      <c r="AE434">
        <f>IFERROR(SMALL(AE108:AE310,ROW()-ROW($AE$313)+1),"")</f>
        <v>0</v>
      </c>
      <c r="AF434">
        <f>IFERROR(SMALL(AF108:AF310,ROW()-ROW($AF$313)+1),"")</f>
        <v>0</v>
      </c>
      <c r="AG434">
        <f>IFERROR(SMALL(AG108:AG310,ROW()-ROW($AG$313)+1),"")</f>
        <v>0</v>
      </c>
      <c r="AH434">
        <f>IFERROR(SMALL(AH108:AH310,ROW()-ROW($AH$313)+1),"")</f>
        <v>0</v>
      </c>
      <c r="AI434">
        <f>IFERROR(SMALL(AI108:AI310,ROW()-ROW($AI$313)+1),"")</f>
        <v>0</v>
      </c>
      <c r="AJ434">
        <f>IFERROR(SMALL(AJ108:AJ310,ROW()-ROW($AJ$313)+1),"")</f>
        <v>0</v>
      </c>
      <c r="AK434">
        <f>IFERROR(SMALL(AK108:AK310,ROW()-ROW($AK$313)+1),"")</f>
        <v>0</v>
      </c>
      <c r="AL434">
        <f>IFERROR(SMALL(AL108:AL310,ROW()-ROW($AL$313)+1),"")</f>
        <v>0</v>
      </c>
      <c r="AM434">
        <f>IFERROR(SMALL(AM108:AM310,ROW()-ROW($AM$313)+1),"")</f>
        <v>0</v>
      </c>
      <c r="AN434">
        <f>IFERROR(SMALL(AN108:AN310,ROW()-ROW($AN$313)+1),"")</f>
        <v>0</v>
      </c>
      <c r="AO434">
        <f>IFERROR(SMALL(AO108:AO310,ROW()-ROW($AO$313)+1),"")</f>
        <v>0</v>
      </c>
      <c r="AP434">
        <f>IFERROR(SMALL(AP108:AP310,ROW()-ROW($AP$313)+1),"")</f>
        <v>0</v>
      </c>
      <c r="AQ434">
        <f>IFERROR(SMALL(AQ108:AQ310,ROW()-ROW($AQ$313)+1),"")</f>
        <v>0</v>
      </c>
      <c r="AR434">
        <f>IFERROR(SMALL(AR108:AR310,ROW()-ROW($AR$313)+1),"")</f>
        <v>0</v>
      </c>
      <c r="AS434">
        <f>IFERROR(SMALL(AS108:AS310,ROW()-ROW($AS$313)+1),"")</f>
        <v>0</v>
      </c>
      <c r="AT434">
        <f>IFERROR(SMALL(AT108:AT310,ROW()-ROW($AT$313)+1),"")</f>
        <v>0</v>
      </c>
      <c r="AU434">
        <f>IFERROR(SMALL(AU108:AU310,ROW()-ROW($AU$313)+1),"")</f>
        <v>0</v>
      </c>
      <c r="AV434">
        <f>IFERROR(SMALL(AV108:AV310,ROW()-ROW($AV$313)+1),"")</f>
        <v>0</v>
      </c>
      <c r="AW434">
        <f>IFERROR(SMALL(AW108:AW310,ROW()-ROW($AW$313)+1),"")</f>
        <v>0</v>
      </c>
      <c r="AX434">
        <f>IFERROR(SMALL(AX108:AX310,ROW()-ROW($AX$313)+1),"")</f>
        <v>0</v>
      </c>
      <c r="AY434">
        <f>IFERROR(SMALL(AY108:AY310,ROW()-ROW($AY$313)+1),"")</f>
        <v>0</v>
      </c>
      <c r="AZ434">
        <f>IFERROR(SMALL(AZ108:AZ310,ROW()-ROW($AZ$313)+1),"")</f>
        <v>0</v>
      </c>
      <c r="BA434">
        <f>IFERROR(SMALL(BA108:BA310,ROW()-ROW($BA$313)+1),"")</f>
        <v>0</v>
      </c>
      <c r="BB434">
        <f>IFERROR(SMALL(BB108:BB310,ROW()-ROW($BB$313)+1),"")</f>
        <v>0</v>
      </c>
      <c r="BC434">
        <f>IFERROR(SMALL(BC108:BC310,ROW()-ROW($BC$313)+1),"")</f>
        <v>0</v>
      </c>
      <c r="BD434">
        <f>IFERROR(SMALL(BD108:BD310,ROW()-ROW($BD$313)+1),"")</f>
        <v>0</v>
      </c>
      <c r="BE434">
        <f>IFERROR(SMALL(BE108:BE310,ROW()-ROW($BE$313)+1),"")</f>
        <v>0</v>
      </c>
      <c r="BF434">
        <f>IFERROR(SMALL(BF108:BF310,ROW()-ROW($BF$313)+1),"")</f>
        <v>0</v>
      </c>
      <c r="BG434">
        <f>IFERROR(SMALL(BG108:BG310,ROW()-ROW($BG$313)+1),"")</f>
        <v>0</v>
      </c>
      <c r="BH434">
        <f>IFERROR(SMALL(BH108:BH310,ROW()-ROW($BH$313)+1),"")</f>
        <v>0</v>
      </c>
      <c r="BI434">
        <f>IFERROR(SMALL(BI108:BI310,ROW()-ROW($BI$313)+1),"")</f>
        <v>0</v>
      </c>
      <c r="BJ434">
        <f>IFERROR(SMALL(BJ108:BJ310,ROW()-ROW($BJ$313)+1),"")</f>
        <v>0</v>
      </c>
      <c r="BK434">
        <f>IFERROR(SMALL(BK108:BK310,ROW()-ROW($BK$313)+1),"")</f>
        <v>0</v>
      </c>
      <c r="BL434">
        <f>IFERROR(SMALL(BL108:BL310,ROW()-ROW($BL$313)+1),"")</f>
        <v>0</v>
      </c>
      <c r="BM434">
        <f>IFERROR(SMALL(BM108:BM310,ROW()-ROW($BM$313)+1),"")</f>
        <v>0</v>
      </c>
      <c r="BN434">
        <f>IFERROR(SMALL(BN108:BN310,ROW()-ROW($BN$313)+1),"")</f>
        <v>0</v>
      </c>
      <c r="BO434">
        <f>IFERROR(SMALL(BO108:BO310,ROW()-ROW($BO$313)+1),"")</f>
        <v>0</v>
      </c>
      <c r="BP434">
        <f>IFERROR(SMALL(BP108:BP310,ROW()-ROW($BP$313)+1),"")</f>
        <v>0</v>
      </c>
      <c r="BQ434">
        <f>IFERROR(SMALL(BQ108:BQ310,ROW()-ROW($BQ$313)+1),"")</f>
        <v>0</v>
      </c>
      <c r="BR434">
        <f>IFERROR(SMALL(BR108:BR310,ROW()-ROW($BR$313)+1),"")</f>
        <v>0</v>
      </c>
      <c r="BS434">
        <f>IFERROR(SMALL(BS108:BS310,ROW()-ROW($BS$313)+1),"")</f>
        <v>0</v>
      </c>
      <c r="BT434">
        <f>IFERROR(SMALL(BT108:BT310,ROW()-ROW($BT$313)+1),"")</f>
        <v>0</v>
      </c>
      <c r="BU434">
        <f>IFERROR(SMALL(BU108:BU310,ROW()-ROW($BU$313)+1),"")</f>
        <v>0</v>
      </c>
      <c r="BV434">
        <f>IFERROR(SMALL(BV108:BV310,ROW()-ROW($BV$313)+1),"")</f>
        <v>0</v>
      </c>
      <c r="BW434">
        <f>IFERROR(SMALL(BW108:BW310,ROW()-ROW($BW$313)+1),"")</f>
        <v>0</v>
      </c>
      <c r="BX434">
        <f>IFERROR(SMALL(BX108:BX310,ROW()-ROW($BX$313)+1),"")</f>
        <v>0</v>
      </c>
      <c r="BY434">
        <f>IFERROR(SMALL(BY108:BY310,ROW()-ROW($BY$313)+1),"")</f>
        <v>0</v>
      </c>
      <c r="BZ434">
        <f>IFERROR(SMALL(BZ108:BZ310,ROW()-ROW($BZ$313)+1),"")</f>
        <v>0</v>
      </c>
      <c r="CA434">
        <f>IFERROR(SMALL(CA108:CA310,ROW()-ROW($CA$313)+1),"")</f>
        <v>0</v>
      </c>
      <c r="CB434">
        <f>IFERROR(SMALL(CB108:CB310,ROW()-ROW($CB$313)+1),"")</f>
        <v>0</v>
      </c>
      <c r="CC434">
        <f>IFERROR(SMALL(CC108:CC310,ROW()-ROW($CC$313)+1),"")</f>
        <v>0</v>
      </c>
      <c r="CD434">
        <f>IFERROR(SMALL(CD108:CD310,ROW()-ROW($CD$313)+1),"")</f>
        <v>0</v>
      </c>
      <c r="CE434">
        <f>IFERROR(SMALL(CE108:CE310,ROW()-ROW($CE$313)+1),"")</f>
        <v>0</v>
      </c>
      <c r="CF434">
        <f>IFERROR(SMALL(CF108:CF310,ROW()-ROW($CF$313)+1),"")</f>
        <v>0</v>
      </c>
      <c r="CG434">
        <f>IFERROR(SMALL(CG108:CG310,ROW()-ROW($CG$313)+1),"")</f>
        <v>0</v>
      </c>
      <c r="CH434">
        <f>IFERROR(SMALL(CH108:CH310,ROW()-ROW($CH$313)+1),"")</f>
        <v>0</v>
      </c>
      <c r="CI434">
        <f>IFERROR(SMALL(CI108:CI310,ROW()-ROW($CI$313)+1),"")</f>
        <v>0</v>
      </c>
      <c r="CJ434">
        <f>IFERROR(SMALL(CJ108:CJ310,ROW()-ROW($CJ$313)+1),"")</f>
        <v>0</v>
      </c>
      <c r="CK434">
        <f>IFERROR(SMALL(CK108:CK310,ROW()-ROW($CK$313)+1),"")</f>
        <v>0</v>
      </c>
      <c r="CL434">
        <f>IFERROR(SMALL(CL108:CL310,ROW()-ROW($CL$313)+1),"")</f>
        <v>0</v>
      </c>
      <c r="CM434">
        <f>IFERROR(SMALL(CM108:CM310,ROW()-ROW($CM$313)+1),"")</f>
        <v>0</v>
      </c>
      <c r="CN434">
        <f>IFERROR(SMALL(CN108:CN310,ROW()-ROW($CN$313)+1),"")</f>
        <v>0</v>
      </c>
      <c r="CO434">
        <f>IFERROR(SMALL(CO108:CO310,ROW()-ROW($CO$313)+1),"")</f>
        <v>0</v>
      </c>
      <c r="CP434">
        <f>IFERROR(SMALL(CP108:CP310,ROW()-ROW($CP$313)+1),"")</f>
        <v>0</v>
      </c>
      <c r="CQ434">
        <f>IFERROR(SMALL(CQ108:CQ310,ROW()-ROW($CQ$313)+1),"")</f>
        <v>0</v>
      </c>
      <c r="CR434">
        <f>IFERROR(SMALL(CR108:CR310,ROW()-ROW($CR$313)+1),"")</f>
        <v>0</v>
      </c>
      <c r="CS434">
        <f>IFERROR(SMALL(CS108:CS310,ROW()-ROW($CS$313)+1),"")</f>
        <v>0</v>
      </c>
      <c r="CT434">
        <f>IFERROR(SMALL(CT108:CT310,ROW()-ROW($CT$313)+1),"")</f>
        <v>0</v>
      </c>
      <c r="CU434">
        <f>IFERROR(SMALL(CU108:CU310,ROW()-ROW($CU$313)+1),"")</f>
        <v>0</v>
      </c>
      <c r="CV434">
        <f>IFERROR(SMALL(CV108:CV310,ROW()-ROW($CV$313)+1),"")</f>
        <v>0</v>
      </c>
      <c r="CW434">
        <f>IFERROR(SMALL(CW108:CW310,ROW()-ROW($CW$313)+1),"")</f>
        <v>0</v>
      </c>
      <c r="CX434">
        <f>IFERROR(SMALL(CX108:CX310,ROW()-ROW($CX$313)+1),"")</f>
        <v>0</v>
      </c>
      <c r="CY434">
        <f>IFERROR(SMALL(CY108:CY310,ROW()-ROW($CY$313)+1),"")</f>
        <v>0</v>
      </c>
      <c r="CZ434">
        <f>IFERROR(SMALL(CZ108:CZ310,ROW()-ROW($CZ$313)+1),"")</f>
        <v>0</v>
      </c>
      <c r="DA434">
        <f>IFERROR(SMALL(DA108:DA310,ROW()-ROW($DA$313)+1),"")</f>
        <v>0</v>
      </c>
      <c r="DB434">
        <f>IFERROR(SMALL(DB108:DB310,ROW()-ROW($DB$313)+1),"")</f>
        <v>0</v>
      </c>
      <c r="DC434">
        <f>IFERROR(SMALL(DC108:DC310,ROW()-ROW($DC$313)+1),"")</f>
        <v>0</v>
      </c>
      <c r="DD434">
        <f>IFERROR(SMALL(DD108:DD310,ROW()-ROW($DD$313)+1),"")</f>
        <v>0</v>
      </c>
      <c r="DG434">
        <f>IFERROR(SMALL(DG108:DG310,ROW()-ROW($DG$313)+1),"")</f>
        <v>0</v>
      </c>
      <c r="DH434">
        <f>IFERROR(SMALL(DH108:DH310,ROW()-ROW($DH$313)+1),"")</f>
        <v>0</v>
      </c>
      <c r="DI434">
        <f>IFERROR(SMALL(DI108:DI310,ROW()-ROW($DI$313)+1),"")</f>
        <v>0</v>
      </c>
      <c r="DJ434">
        <f>IFERROR(SMALL(DJ108:DJ310,ROW()-ROW($DJ$313)+1),"")</f>
        <v>0</v>
      </c>
      <c r="DK434">
        <f>IFERROR(SMALL(DK108:DK310,ROW()-ROW($DK$313)+1),"")</f>
        <v>0</v>
      </c>
      <c r="DL434">
        <f>IFERROR(SMALL(DL108:DL310,ROW()-ROW($DL$313)+1),"")</f>
        <v>0</v>
      </c>
      <c r="DM434">
        <f>IFERROR(SMALL(DM108:DM310,ROW()-ROW($DM$313)+1),"")</f>
        <v>0</v>
      </c>
      <c r="DN434">
        <f>IFERROR(SMALL(DN108:DN310,ROW()-ROW($DN$313)+1),"")</f>
        <v>0</v>
      </c>
      <c r="DO434">
        <f>IFERROR(SMALL(DO108:DO310,ROW()-ROW($DO$313)+1),"")</f>
        <v>0</v>
      </c>
      <c r="DP434">
        <f>IFERROR(SMALL(DP108:DP310,ROW()-ROW($DP$313)+1),"")</f>
        <v>0</v>
      </c>
      <c r="DQ434">
        <f>IFERROR(SMALL(DQ108:DQ310,ROW()-ROW($DQ$313)+1),"")</f>
        <v>0</v>
      </c>
      <c r="DR434">
        <f>IFERROR(SMALL(DR108:DR310,ROW()-ROW($DR$313)+1),"")</f>
        <v>0</v>
      </c>
      <c r="DS434">
        <f>IFERROR(SMALL(DS108:DS310,ROW()-ROW($DS$313)+1),"")</f>
        <v>0</v>
      </c>
      <c r="DT434">
        <f>IFERROR(SMALL(DT108:DT310,ROW()-ROW($DT$313)+1),"")</f>
        <v>0</v>
      </c>
      <c r="DU434">
        <f>IFERROR(SMALL(DU108:DU310,ROW()-ROW($DU$313)+1),"")</f>
        <v>0</v>
      </c>
      <c r="DV434">
        <f>IFERROR(SMALL(DV108:DV310,ROW()-ROW($DV$313)+1),"")</f>
        <v>0</v>
      </c>
      <c r="DW434">
        <f>IFERROR(SMALL(DW108:DW310,ROW()-ROW($DW$313)+1),"")</f>
        <v>0</v>
      </c>
      <c r="DX434">
        <f>IFERROR(SMALL(DX108:DX310,ROW()-ROW($DX$313)+1),"")</f>
        <v>0</v>
      </c>
      <c r="DY434">
        <f>IFERROR(SMALL(DY108:DY310,ROW()-ROW($DY$313)+1),"")</f>
        <v>0</v>
      </c>
      <c r="DZ434">
        <f>IFERROR(SMALL(DZ108:DZ310,ROW()-ROW($DZ$313)+1),"")</f>
        <v>0</v>
      </c>
      <c r="EA434">
        <f>IFERROR(SMALL(EA108:EA310,ROW()-ROW($EA$313)+1),"")</f>
        <v>0</v>
      </c>
      <c r="EB434">
        <f>IFERROR(SMALL(EB108:EB310,ROW()-ROW($EB$313)+1),"")</f>
        <v>0</v>
      </c>
      <c r="EC434">
        <f>IFERROR(SMALL(EC108:EC310,ROW()-ROW($EC$313)+1),"")</f>
        <v>0</v>
      </c>
      <c r="ED434">
        <f>IFERROR(SMALL(ED108:ED310,ROW()-ROW($ED$313)+1),"")</f>
        <v>0</v>
      </c>
      <c r="EE434">
        <f>IFERROR(SMALL(EE108:EE310,ROW()-ROW($EE$313)+1),"")</f>
        <v>0</v>
      </c>
      <c r="EF434">
        <f>IFERROR(SMALL(EF108:EF310,ROW()-ROW($EF$313)+1),"")</f>
        <v>0</v>
      </c>
      <c r="EG434">
        <f>IFERROR(SMALL(EG108:EG310,ROW()-ROW($EG$313)+1),"")</f>
        <v>0</v>
      </c>
      <c r="EH434">
        <f>IFERROR(SMALL(EH108:EH310,ROW()-ROW($EH$313)+1),"")</f>
        <v>0</v>
      </c>
      <c r="EI434">
        <f>IFERROR(SMALL(EI108:EI310,ROW()-ROW($EI$313)+1),"")</f>
        <v>0</v>
      </c>
      <c r="EJ434">
        <f>IFERROR(SMALL(EJ108:EJ310,ROW()-ROW($EJ$313)+1),"")</f>
        <v>0</v>
      </c>
      <c r="EK434">
        <f>IFERROR(SMALL(EK108:EK310,ROW()-ROW($EK$313)+1),"")</f>
        <v>0</v>
      </c>
      <c r="EL434">
        <f>IFERROR(SMALL(EL108:EL310,ROW()-ROW($EL$313)+1),"")</f>
        <v>0</v>
      </c>
      <c r="EM434">
        <f>IFERROR(SMALL(EM108:EM310,ROW()-ROW($EM$313)+1),"")</f>
        <v>0</v>
      </c>
      <c r="EN434">
        <f>IFERROR(SMALL(EN108:EN310,ROW()-ROW($EN$313)+1),"")</f>
        <v>0</v>
      </c>
      <c r="EO434">
        <f>IFERROR(SMALL(EO108:EO310,ROW()-ROW($EO$313)+1),"")</f>
        <v>0</v>
      </c>
      <c r="EP434">
        <f>IFERROR(SMALL(EP108:EP310,ROW()-ROW($EP$313)+1),"")</f>
        <v>0</v>
      </c>
      <c r="EQ434">
        <f>IFERROR(SMALL(EQ108:EQ310,ROW()-ROW($EQ$313)+1),"")</f>
        <v>0</v>
      </c>
      <c r="ER434">
        <f>IFERROR(SMALL(ER108:ER310,ROW()-ROW($ER$313)+1),"")</f>
        <v>0</v>
      </c>
      <c r="ES434">
        <f>IFERROR(SMALL(ES108:ES310,ROW()-ROW($ES$313)+1),"")</f>
        <v>0</v>
      </c>
      <c r="ET434">
        <f>IFERROR(SMALL(ET108:ET310,ROW()-ROW($ET$313)+1),"")</f>
        <v>0</v>
      </c>
      <c r="EU434">
        <f>IFERROR(SMALL(EU108:EU310,ROW()-ROW($EU$313)+1),"")</f>
        <v>0</v>
      </c>
      <c r="EV434">
        <f>IFERROR(SMALL(EV108:EV310,ROW()-ROW($EV$313)+1),"")</f>
        <v>0</v>
      </c>
      <c r="EW434">
        <f>IFERROR(SMALL(EW108:EW310,ROW()-ROW($EW$313)+1),"")</f>
        <v>0</v>
      </c>
      <c r="EX434">
        <f>IFERROR(SMALL(EX108:EX310,ROW()-ROW($EX$313)+1),"")</f>
        <v>0</v>
      </c>
      <c r="EY434">
        <f>IFERROR(SMALL(EY108:EY310,ROW()-ROW($EY$313)+1),"")</f>
        <v>0</v>
      </c>
      <c r="EZ434">
        <f>IFERROR(SMALL(EZ108:EZ310,ROW()-ROW($EZ$313)+1),"")</f>
        <v>0</v>
      </c>
      <c r="FA434">
        <f>IFERROR(SMALL(FA108:FA310,ROW()-ROW($FA$313)+1),"")</f>
        <v>0</v>
      </c>
      <c r="FB434">
        <f>IFERROR(SMALL(FB108:FB310,ROW()-ROW($FB$313)+1),"")</f>
        <v>0</v>
      </c>
      <c r="FC434">
        <f>IFERROR(SMALL(FC108:FC310,ROW()-ROW($FC$313)+1),"")</f>
        <v>0</v>
      </c>
      <c r="FD434">
        <f>IFERROR(SMALL(FD108:FD310,ROW()-ROW($FD$313)+1),"")</f>
        <v>0</v>
      </c>
      <c r="FE434">
        <f>IFERROR(SMALL(FE108:FE310,ROW()-ROW($FE$313)+1),"")</f>
        <v>0</v>
      </c>
      <c r="FF434">
        <f>IFERROR(SMALL(FF108:FF310,ROW()-ROW($FF$313)+1),"")</f>
        <v>0</v>
      </c>
      <c r="FG434">
        <f>IFERROR(SMALL(FG108:FG310,ROW()-ROW($FG$313)+1),"")</f>
        <v>0</v>
      </c>
      <c r="FH434">
        <f>IFERROR(SMALL(FH108:FH310,ROW()-ROW($FH$313)+1),"")</f>
        <v>0</v>
      </c>
      <c r="FI434">
        <f>IFERROR(SMALL(FI108:FI310,ROW()-ROW($FI$313)+1),"")</f>
        <v>0</v>
      </c>
      <c r="FJ434">
        <f>IFERROR(SMALL(FJ108:FJ310,ROW()-ROW($FJ$313)+1),"")</f>
        <v>0</v>
      </c>
      <c r="FK434">
        <f>IFERROR(SMALL(FK108:FK310,ROW()-ROW($FK$313)+1),"")</f>
        <v>0</v>
      </c>
      <c r="FL434">
        <f>IFERROR(SMALL(FL108:FL310,ROW()-ROW($FL$313)+1),"")</f>
        <v>0</v>
      </c>
      <c r="FM434">
        <f>IFERROR(SMALL(FM108:FM310,ROW()-ROW($FM$313)+1),"")</f>
        <v>0</v>
      </c>
      <c r="FN434">
        <f>IFERROR(SMALL(FN108:FN310,ROW()-ROW($FN$313)+1),"")</f>
        <v>0</v>
      </c>
      <c r="FO434">
        <f>IFERROR(SMALL(FO108:FO310,ROW()-ROW($FO$313)+1),"")</f>
        <v>0</v>
      </c>
      <c r="FP434">
        <f>IFERROR(SMALL(FP108:FP310,ROW()-ROW($FP$313)+1),"")</f>
        <v>0</v>
      </c>
      <c r="FQ434">
        <f>IFERROR(SMALL(FQ108:FQ310,ROW()-ROW($FQ$313)+1),"")</f>
        <v>0</v>
      </c>
      <c r="FR434">
        <f>IFERROR(SMALL(FR108:FR310,ROW()-ROW($FR$313)+1),"")</f>
        <v>0</v>
      </c>
      <c r="FS434">
        <f>IFERROR(SMALL(FS108:FS310,ROW()-ROW($FS$313)+1),"")</f>
        <v>0</v>
      </c>
      <c r="FT434">
        <f>IFERROR(SMALL(FT108:FT310,ROW()-ROW($FT$313)+1),"")</f>
        <v>0</v>
      </c>
      <c r="FU434">
        <f>IFERROR(SMALL(FU108:FU310,ROW()-ROW($FU$313)+1),"")</f>
        <v>0</v>
      </c>
      <c r="FV434">
        <f>IFERROR(SMALL(FV108:FV310,ROW()-ROW($FV$313)+1),"")</f>
        <v>0</v>
      </c>
      <c r="FW434">
        <f>IFERROR(SMALL(FW108:FW310,ROW()-ROW($FW$313)+1),"")</f>
        <v>0</v>
      </c>
      <c r="FX434">
        <f>IFERROR(SMALL(FX108:FX310,ROW()-ROW($FX$313)+1),"")</f>
        <v>0</v>
      </c>
      <c r="FY434">
        <f>IFERROR(SMALL(FY108:FY310,ROW()-ROW($FY$313)+1),"")</f>
        <v>0</v>
      </c>
      <c r="FZ434">
        <f>IFERROR(SMALL(FZ108:FZ310,ROW()-ROW($FZ$313)+1),"")</f>
        <v>0</v>
      </c>
      <c r="GA434">
        <f>IFERROR(SMALL(GA108:GA310,ROW()-ROW($GA$313)+1),"")</f>
        <v>0</v>
      </c>
      <c r="GB434">
        <f>IFERROR(SMALL(GB108:GB310,ROW()-ROW($GB$313)+1),"")</f>
        <v>0</v>
      </c>
      <c r="GC434">
        <f>IFERROR(SMALL(GC108:GC310,ROW()-ROW($GC$313)+1),"")</f>
        <v>0</v>
      </c>
      <c r="GD434">
        <f>IFERROR(SMALL(GD108:GD310,ROW()-ROW($GD$313)+1),"")</f>
        <v>0</v>
      </c>
      <c r="GE434">
        <f>IFERROR(SMALL(GE108:GE310,ROW()-ROW($GE$313)+1),"")</f>
        <v>0</v>
      </c>
      <c r="GF434">
        <f>IFERROR(SMALL(GF108:GF310,ROW()-ROW($GF$313)+1),"")</f>
        <v>0</v>
      </c>
      <c r="GG434">
        <f>IFERROR(SMALL(GG108:GG310,ROW()-ROW($GG$313)+1),"")</f>
        <v>0</v>
      </c>
      <c r="GH434">
        <f>IFERROR(SMALL(GH108:GH310,ROW()-ROW($GH$313)+1),"")</f>
        <v>0</v>
      </c>
      <c r="GI434">
        <f>IFERROR(SMALL(GI108:GI310,ROW()-ROW($GI$313)+1),"")</f>
        <v>0</v>
      </c>
      <c r="GJ434">
        <f>IFERROR(SMALL(GJ108:GJ310,ROW()-ROW($GJ$313)+1),"")</f>
        <v>0</v>
      </c>
      <c r="GK434">
        <f>IFERROR(SMALL(GK108:GK310,ROW()-ROW($GK$313)+1),"")</f>
        <v>0</v>
      </c>
      <c r="GL434">
        <f>IFERROR(SMALL(GL108:GL310,ROW()-ROW($GL$313)+1),"")</f>
        <v>0</v>
      </c>
      <c r="GM434">
        <f>IFERROR(SMALL(GM108:GM310,ROW()-ROW($GM$313)+1),"")</f>
        <v>0</v>
      </c>
      <c r="GN434">
        <f>IFERROR(SMALL(GN108:GN310,ROW()-ROW($GN$313)+1),"")</f>
        <v>0</v>
      </c>
      <c r="GO434">
        <f>IFERROR(SMALL(GO108:GO310,ROW()-ROW($GO$313)+1),"")</f>
        <v>0</v>
      </c>
      <c r="GP434">
        <f>IFERROR(SMALL(GP108:GP310,ROW()-ROW($GP$313)+1),"")</f>
        <v>0</v>
      </c>
      <c r="GQ434">
        <f>IFERROR(SMALL(GQ108:GQ310,ROW()-ROW($GQ$313)+1),"")</f>
        <v>0</v>
      </c>
      <c r="GR434">
        <f>IFERROR(SMALL(GR108:GR310,ROW()-ROW($GR$313)+1),"")</f>
        <v>0</v>
      </c>
      <c r="GS434">
        <f>IFERROR(SMALL(GS108:GS310,ROW()-ROW($GS$313)+1),"")</f>
        <v>0</v>
      </c>
      <c r="GT434">
        <f>IFERROR(SMALL(GT108:GT310,ROW()-ROW($GT$313)+1),"")</f>
        <v>0</v>
      </c>
      <c r="GU434">
        <f>IFERROR(SMALL(GU108:GU310,ROW()-ROW($GU$313)+1),"")</f>
        <v>0</v>
      </c>
      <c r="GV434">
        <f>IFERROR(SMALL(GV108:GV310,ROW()-ROW($GV$313)+1),"")</f>
        <v>0</v>
      </c>
      <c r="GW434">
        <f>IFERROR(SMALL(GW108:GW310,ROW()-ROW($GW$313)+1),"")</f>
        <v>0</v>
      </c>
      <c r="GX434">
        <f>IFERROR(SMALL(GX108:GX310,ROW()-ROW($GX$313)+1),"")</f>
        <v>0</v>
      </c>
      <c r="GY434">
        <f>IFERROR(SMALL(GY108:GY310,ROW()-ROW($GY$313)+1),"")</f>
        <v>0</v>
      </c>
      <c r="GZ434">
        <f>IFERROR(SMALL(GZ108:GZ310,ROW()-ROW($GZ$313)+1),"")</f>
        <v>0</v>
      </c>
      <c r="HA434">
        <f>IFERROR(SMALL(HA108:HA310,ROW()-ROW($HA$313)+1),"")</f>
        <v>0</v>
      </c>
      <c r="HB434">
        <f>IFERROR(SMALL(HB108:HB310,ROW()-ROW($HB$313)+1),"")</f>
        <v>0</v>
      </c>
      <c r="HC434">
        <f>IFERROR(SMALL(HC108:HC310,ROW()-ROW($HC$313)+1),"")</f>
        <v>0</v>
      </c>
      <c r="HD434">
        <f>IFERROR(SMALL(HD108:HD310,ROW()-ROW($HD$313)+1),"")</f>
        <v>0</v>
      </c>
      <c r="HE434">
        <f>IFERROR(SMALL(HE108:HE310,ROW()-ROW($HE$313)+1),"")</f>
        <v>0</v>
      </c>
      <c r="HF434">
        <f>IFERROR(SMALL(HF108:HF310,ROW()-ROW($HF$313)+1),"")</f>
        <v>0</v>
      </c>
    </row>
    <row r="435" spans="5:214">
      <c r="E435">
        <f>IFERROR(SMALL(E108:E310,ROW()-ROW($E$313)+1),"")</f>
        <v>0</v>
      </c>
      <c r="F435">
        <f>IFERROR(SMALL(F108:F310,ROW()-ROW($F$313)+1),"")</f>
        <v>0</v>
      </c>
      <c r="G435">
        <f>IFERROR(SMALL(G108:G310,ROW()-ROW($G$313)+1),"")</f>
        <v>0</v>
      </c>
      <c r="H435">
        <f>IFERROR(SMALL(H108:H310,ROW()-ROW($H$313)+1),"")</f>
        <v>0</v>
      </c>
      <c r="I435">
        <f>IFERROR(SMALL(I108:I310,ROW()-ROW($I$313)+1),"")</f>
        <v>0</v>
      </c>
      <c r="J435">
        <f>IFERROR(SMALL(J108:J310,ROW()-ROW($J$313)+1),"")</f>
        <v>0</v>
      </c>
      <c r="K435">
        <f>IFERROR(SMALL(K108:K310,ROW()-ROW($K$313)+1),"")</f>
        <v>0</v>
      </c>
      <c r="L435">
        <f>IFERROR(SMALL(L108:L310,ROW()-ROW($L$313)+1),"")</f>
        <v>0</v>
      </c>
      <c r="M435">
        <f>IFERROR(SMALL(M108:M310,ROW()-ROW($M$313)+1),"")</f>
        <v>0</v>
      </c>
      <c r="N435">
        <f>IFERROR(SMALL(N108:N310,ROW()-ROW($N$313)+1),"")</f>
        <v>0</v>
      </c>
      <c r="O435">
        <f>IFERROR(SMALL(O108:O310,ROW()-ROW($O$313)+1),"")</f>
        <v>0</v>
      </c>
      <c r="P435">
        <f>IFERROR(SMALL(P108:P310,ROW()-ROW($P$313)+1),"")</f>
        <v>0</v>
      </c>
      <c r="Q435">
        <f>IFERROR(SMALL(Q108:Q310,ROW()-ROW($Q$313)+1),"")</f>
        <v>0</v>
      </c>
      <c r="R435">
        <f>IFERROR(SMALL(R108:R310,ROW()-ROW($R$313)+1),"")</f>
        <v>0</v>
      </c>
      <c r="S435">
        <f>IFERROR(SMALL(S108:S310,ROW()-ROW($S$313)+1),"")</f>
        <v>0</v>
      </c>
      <c r="T435">
        <f>IFERROR(SMALL(T108:T310,ROW()-ROW($T$313)+1),"")</f>
        <v>0</v>
      </c>
      <c r="U435">
        <f>IFERROR(SMALL(U108:U310,ROW()-ROW($U$313)+1),"")</f>
        <v>0</v>
      </c>
      <c r="V435">
        <f>IFERROR(SMALL(V108:V310,ROW()-ROW($V$313)+1),"")</f>
        <v>0</v>
      </c>
      <c r="W435">
        <f>IFERROR(SMALL(W108:W310,ROW()-ROW($W$313)+1),"")</f>
        <v>0</v>
      </c>
      <c r="X435">
        <f>IFERROR(SMALL(X108:X310,ROW()-ROW($X$313)+1),"")</f>
        <v>0</v>
      </c>
      <c r="Y435">
        <f>IFERROR(SMALL(Y108:Y310,ROW()-ROW($Y$313)+1),"")</f>
        <v>0</v>
      </c>
      <c r="Z435">
        <f>IFERROR(SMALL(Z108:Z310,ROW()-ROW($Z$313)+1),"")</f>
        <v>0</v>
      </c>
      <c r="AA435">
        <f>IFERROR(SMALL(AA108:AA310,ROW()-ROW($AA$313)+1),"")</f>
        <v>0</v>
      </c>
      <c r="AB435">
        <f>IFERROR(SMALL(AB108:AB310,ROW()-ROW($AB$313)+1),"")</f>
        <v>0</v>
      </c>
      <c r="AC435">
        <f>IFERROR(SMALL(AC108:AC310,ROW()-ROW($AC$313)+1),"")</f>
        <v>0</v>
      </c>
      <c r="AD435">
        <f>IFERROR(SMALL(AD108:AD310,ROW()-ROW($AD$313)+1),"")</f>
        <v>0</v>
      </c>
      <c r="AE435">
        <f>IFERROR(SMALL(AE108:AE310,ROW()-ROW($AE$313)+1),"")</f>
        <v>0</v>
      </c>
      <c r="AF435">
        <f>IFERROR(SMALL(AF108:AF310,ROW()-ROW($AF$313)+1),"")</f>
        <v>0</v>
      </c>
      <c r="AG435">
        <f>IFERROR(SMALL(AG108:AG310,ROW()-ROW($AG$313)+1),"")</f>
        <v>0</v>
      </c>
      <c r="AH435">
        <f>IFERROR(SMALL(AH108:AH310,ROW()-ROW($AH$313)+1),"")</f>
        <v>0</v>
      </c>
      <c r="AI435">
        <f>IFERROR(SMALL(AI108:AI310,ROW()-ROW($AI$313)+1),"")</f>
        <v>0</v>
      </c>
      <c r="AJ435">
        <f>IFERROR(SMALL(AJ108:AJ310,ROW()-ROW($AJ$313)+1),"")</f>
        <v>0</v>
      </c>
      <c r="AK435">
        <f>IFERROR(SMALL(AK108:AK310,ROW()-ROW($AK$313)+1),"")</f>
        <v>0</v>
      </c>
      <c r="AL435">
        <f>IFERROR(SMALL(AL108:AL310,ROW()-ROW($AL$313)+1),"")</f>
        <v>0</v>
      </c>
      <c r="AM435">
        <f>IFERROR(SMALL(AM108:AM310,ROW()-ROW($AM$313)+1),"")</f>
        <v>0</v>
      </c>
      <c r="AN435">
        <f>IFERROR(SMALL(AN108:AN310,ROW()-ROW($AN$313)+1),"")</f>
        <v>0</v>
      </c>
      <c r="AO435">
        <f>IFERROR(SMALL(AO108:AO310,ROW()-ROW($AO$313)+1),"")</f>
        <v>0</v>
      </c>
      <c r="AP435">
        <f>IFERROR(SMALL(AP108:AP310,ROW()-ROW($AP$313)+1),"")</f>
        <v>0</v>
      </c>
      <c r="AQ435">
        <f>IFERROR(SMALL(AQ108:AQ310,ROW()-ROW($AQ$313)+1),"")</f>
        <v>0</v>
      </c>
      <c r="AR435">
        <f>IFERROR(SMALL(AR108:AR310,ROW()-ROW($AR$313)+1),"")</f>
        <v>0</v>
      </c>
      <c r="AS435">
        <f>IFERROR(SMALL(AS108:AS310,ROW()-ROW($AS$313)+1),"")</f>
        <v>0</v>
      </c>
      <c r="AT435">
        <f>IFERROR(SMALL(AT108:AT310,ROW()-ROW($AT$313)+1),"")</f>
        <v>0</v>
      </c>
      <c r="AU435">
        <f>IFERROR(SMALL(AU108:AU310,ROW()-ROW($AU$313)+1),"")</f>
        <v>0</v>
      </c>
      <c r="AV435">
        <f>IFERROR(SMALL(AV108:AV310,ROW()-ROW($AV$313)+1),"")</f>
        <v>0</v>
      </c>
      <c r="AW435">
        <f>IFERROR(SMALL(AW108:AW310,ROW()-ROW($AW$313)+1),"")</f>
        <v>0</v>
      </c>
      <c r="AX435">
        <f>IFERROR(SMALL(AX108:AX310,ROW()-ROW($AX$313)+1),"")</f>
        <v>0</v>
      </c>
      <c r="AY435">
        <f>IFERROR(SMALL(AY108:AY310,ROW()-ROW($AY$313)+1),"")</f>
        <v>0</v>
      </c>
      <c r="AZ435">
        <f>IFERROR(SMALL(AZ108:AZ310,ROW()-ROW($AZ$313)+1),"")</f>
        <v>0</v>
      </c>
      <c r="BA435">
        <f>IFERROR(SMALL(BA108:BA310,ROW()-ROW($BA$313)+1),"")</f>
        <v>0</v>
      </c>
      <c r="BB435">
        <f>IFERROR(SMALL(BB108:BB310,ROW()-ROW($BB$313)+1),"")</f>
        <v>0</v>
      </c>
      <c r="BC435">
        <f>IFERROR(SMALL(BC108:BC310,ROW()-ROW($BC$313)+1),"")</f>
        <v>0</v>
      </c>
      <c r="BD435">
        <f>IFERROR(SMALL(BD108:BD310,ROW()-ROW($BD$313)+1),"")</f>
        <v>0</v>
      </c>
      <c r="BE435">
        <f>IFERROR(SMALL(BE108:BE310,ROW()-ROW($BE$313)+1),"")</f>
        <v>0</v>
      </c>
      <c r="BF435">
        <f>IFERROR(SMALL(BF108:BF310,ROW()-ROW($BF$313)+1),"")</f>
        <v>0</v>
      </c>
      <c r="BG435">
        <f>IFERROR(SMALL(BG108:BG310,ROW()-ROW($BG$313)+1),"")</f>
        <v>0</v>
      </c>
      <c r="BH435">
        <f>IFERROR(SMALL(BH108:BH310,ROW()-ROW($BH$313)+1),"")</f>
        <v>0</v>
      </c>
      <c r="BI435">
        <f>IFERROR(SMALL(BI108:BI310,ROW()-ROW($BI$313)+1),"")</f>
        <v>0</v>
      </c>
      <c r="BJ435">
        <f>IFERROR(SMALL(BJ108:BJ310,ROW()-ROW($BJ$313)+1),"")</f>
        <v>0</v>
      </c>
      <c r="BK435">
        <f>IFERROR(SMALL(BK108:BK310,ROW()-ROW($BK$313)+1),"")</f>
        <v>0</v>
      </c>
      <c r="BL435">
        <f>IFERROR(SMALL(BL108:BL310,ROW()-ROW($BL$313)+1),"")</f>
        <v>0</v>
      </c>
      <c r="BM435">
        <f>IFERROR(SMALL(BM108:BM310,ROW()-ROW($BM$313)+1),"")</f>
        <v>0</v>
      </c>
      <c r="BN435">
        <f>IFERROR(SMALL(BN108:BN310,ROW()-ROW($BN$313)+1),"")</f>
        <v>0</v>
      </c>
      <c r="BO435">
        <f>IFERROR(SMALL(BO108:BO310,ROW()-ROW($BO$313)+1),"")</f>
        <v>0</v>
      </c>
      <c r="BP435">
        <f>IFERROR(SMALL(BP108:BP310,ROW()-ROW($BP$313)+1),"")</f>
        <v>0</v>
      </c>
      <c r="BQ435">
        <f>IFERROR(SMALL(BQ108:BQ310,ROW()-ROW($BQ$313)+1),"")</f>
        <v>0</v>
      </c>
      <c r="BR435">
        <f>IFERROR(SMALL(BR108:BR310,ROW()-ROW($BR$313)+1),"")</f>
        <v>0</v>
      </c>
      <c r="BS435">
        <f>IFERROR(SMALL(BS108:BS310,ROW()-ROW($BS$313)+1),"")</f>
        <v>0</v>
      </c>
      <c r="BT435">
        <f>IFERROR(SMALL(BT108:BT310,ROW()-ROW($BT$313)+1),"")</f>
        <v>0</v>
      </c>
      <c r="BU435">
        <f>IFERROR(SMALL(BU108:BU310,ROW()-ROW($BU$313)+1),"")</f>
        <v>0</v>
      </c>
      <c r="BV435">
        <f>IFERROR(SMALL(BV108:BV310,ROW()-ROW($BV$313)+1),"")</f>
        <v>0</v>
      </c>
      <c r="BW435">
        <f>IFERROR(SMALL(BW108:BW310,ROW()-ROW($BW$313)+1),"")</f>
        <v>0</v>
      </c>
      <c r="BX435">
        <f>IFERROR(SMALL(BX108:BX310,ROW()-ROW($BX$313)+1),"")</f>
        <v>0</v>
      </c>
      <c r="BY435">
        <f>IFERROR(SMALL(BY108:BY310,ROW()-ROW($BY$313)+1),"")</f>
        <v>0</v>
      </c>
      <c r="BZ435">
        <f>IFERROR(SMALL(BZ108:BZ310,ROW()-ROW($BZ$313)+1),"")</f>
        <v>0</v>
      </c>
      <c r="CA435">
        <f>IFERROR(SMALL(CA108:CA310,ROW()-ROW($CA$313)+1),"")</f>
        <v>0</v>
      </c>
      <c r="CB435">
        <f>IFERROR(SMALL(CB108:CB310,ROW()-ROW($CB$313)+1),"")</f>
        <v>0</v>
      </c>
      <c r="CC435">
        <f>IFERROR(SMALL(CC108:CC310,ROW()-ROW($CC$313)+1),"")</f>
        <v>0</v>
      </c>
      <c r="CD435">
        <f>IFERROR(SMALL(CD108:CD310,ROW()-ROW($CD$313)+1),"")</f>
        <v>0</v>
      </c>
      <c r="CE435">
        <f>IFERROR(SMALL(CE108:CE310,ROW()-ROW($CE$313)+1),"")</f>
        <v>0</v>
      </c>
      <c r="CF435">
        <f>IFERROR(SMALL(CF108:CF310,ROW()-ROW($CF$313)+1),"")</f>
        <v>0</v>
      </c>
      <c r="CG435">
        <f>IFERROR(SMALL(CG108:CG310,ROW()-ROW($CG$313)+1),"")</f>
        <v>0</v>
      </c>
      <c r="CH435">
        <f>IFERROR(SMALL(CH108:CH310,ROW()-ROW($CH$313)+1),"")</f>
        <v>0</v>
      </c>
      <c r="CI435">
        <f>IFERROR(SMALL(CI108:CI310,ROW()-ROW($CI$313)+1),"")</f>
        <v>0</v>
      </c>
      <c r="CJ435">
        <f>IFERROR(SMALL(CJ108:CJ310,ROW()-ROW($CJ$313)+1),"")</f>
        <v>0</v>
      </c>
      <c r="CK435">
        <f>IFERROR(SMALL(CK108:CK310,ROW()-ROW($CK$313)+1),"")</f>
        <v>0</v>
      </c>
      <c r="CL435">
        <f>IFERROR(SMALL(CL108:CL310,ROW()-ROW($CL$313)+1),"")</f>
        <v>0</v>
      </c>
      <c r="CM435">
        <f>IFERROR(SMALL(CM108:CM310,ROW()-ROW($CM$313)+1),"")</f>
        <v>0</v>
      </c>
      <c r="CN435">
        <f>IFERROR(SMALL(CN108:CN310,ROW()-ROW($CN$313)+1),"")</f>
        <v>0</v>
      </c>
      <c r="CO435">
        <f>IFERROR(SMALL(CO108:CO310,ROW()-ROW($CO$313)+1),"")</f>
        <v>0</v>
      </c>
      <c r="CP435">
        <f>IFERROR(SMALL(CP108:CP310,ROW()-ROW($CP$313)+1),"")</f>
        <v>0</v>
      </c>
      <c r="CQ435">
        <f>IFERROR(SMALL(CQ108:CQ310,ROW()-ROW($CQ$313)+1),"")</f>
        <v>0</v>
      </c>
      <c r="CR435">
        <f>IFERROR(SMALL(CR108:CR310,ROW()-ROW($CR$313)+1),"")</f>
        <v>0</v>
      </c>
      <c r="CS435">
        <f>IFERROR(SMALL(CS108:CS310,ROW()-ROW($CS$313)+1),"")</f>
        <v>0</v>
      </c>
      <c r="CT435">
        <f>IFERROR(SMALL(CT108:CT310,ROW()-ROW($CT$313)+1),"")</f>
        <v>0</v>
      </c>
      <c r="CU435">
        <f>IFERROR(SMALL(CU108:CU310,ROW()-ROW($CU$313)+1),"")</f>
        <v>0</v>
      </c>
      <c r="CV435">
        <f>IFERROR(SMALL(CV108:CV310,ROW()-ROW($CV$313)+1),"")</f>
        <v>0</v>
      </c>
      <c r="CW435">
        <f>IFERROR(SMALL(CW108:CW310,ROW()-ROW($CW$313)+1),"")</f>
        <v>0</v>
      </c>
      <c r="CX435">
        <f>IFERROR(SMALL(CX108:CX310,ROW()-ROW($CX$313)+1),"")</f>
        <v>0</v>
      </c>
      <c r="CY435">
        <f>IFERROR(SMALL(CY108:CY310,ROW()-ROW($CY$313)+1),"")</f>
        <v>0</v>
      </c>
      <c r="CZ435">
        <f>IFERROR(SMALL(CZ108:CZ310,ROW()-ROW($CZ$313)+1),"")</f>
        <v>0</v>
      </c>
      <c r="DA435">
        <f>IFERROR(SMALL(DA108:DA310,ROW()-ROW($DA$313)+1),"")</f>
        <v>0</v>
      </c>
      <c r="DB435">
        <f>IFERROR(SMALL(DB108:DB310,ROW()-ROW($DB$313)+1),"")</f>
        <v>0</v>
      </c>
      <c r="DC435">
        <f>IFERROR(SMALL(DC108:DC310,ROW()-ROW($DC$313)+1),"")</f>
        <v>0</v>
      </c>
      <c r="DD435">
        <f>IFERROR(SMALL(DD108:DD310,ROW()-ROW($DD$313)+1),"")</f>
        <v>0</v>
      </c>
      <c r="DG435">
        <f>IFERROR(SMALL(DG108:DG310,ROW()-ROW($DG$313)+1),"")</f>
        <v>0</v>
      </c>
      <c r="DH435">
        <f>IFERROR(SMALL(DH108:DH310,ROW()-ROW($DH$313)+1),"")</f>
        <v>0</v>
      </c>
      <c r="DI435">
        <f>IFERROR(SMALL(DI108:DI310,ROW()-ROW($DI$313)+1),"")</f>
        <v>0</v>
      </c>
      <c r="DJ435">
        <f>IFERROR(SMALL(DJ108:DJ310,ROW()-ROW($DJ$313)+1),"")</f>
        <v>0</v>
      </c>
      <c r="DK435">
        <f>IFERROR(SMALL(DK108:DK310,ROW()-ROW($DK$313)+1),"")</f>
        <v>0</v>
      </c>
      <c r="DL435">
        <f>IFERROR(SMALL(DL108:DL310,ROW()-ROW($DL$313)+1),"")</f>
        <v>0</v>
      </c>
      <c r="DM435">
        <f>IFERROR(SMALL(DM108:DM310,ROW()-ROW($DM$313)+1),"")</f>
        <v>0</v>
      </c>
      <c r="DN435">
        <f>IFERROR(SMALL(DN108:DN310,ROW()-ROW($DN$313)+1),"")</f>
        <v>0</v>
      </c>
      <c r="DO435">
        <f>IFERROR(SMALL(DO108:DO310,ROW()-ROW($DO$313)+1),"")</f>
        <v>0</v>
      </c>
      <c r="DP435">
        <f>IFERROR(SMALL(DP108:DP310,ROW()-ROW($DP$313)+1),"")</f>
        <v>0</v>
      </c>
      <c r="DQ435">
        <f>IFERROR(SMALL(DQ108:DQ310,ROW()-ROW($DQ$313)+1),"")</f>
        <v>0</v>
      </c>
      <c r="DR435">
        <f>IFERROR(SMALL(DR108:DR310,ROW()-ROW($DR$313)+1),"")</f>
        <v>0</v>
      </c>
      <c r="DS435">
        <f>IFERROR(SMALL(DS108:DS310,ROW()-ROW($DS$313)+1),"")</f>
        <v>0</v>
      </c>
      <c r="DT435">
        <f>IFERROR(SMALL(DT108:DT310,ROW()-ROW($DT$313)+1),"")</f>
        <v>0</v>
      </c>
      <c r="DU435">
        <f>IFERROR(SMALL(DU108:DU310,ROW()-ROW($DU$313)+1),"")</f>
        <v>0</v>
      </c>
      <c r="DV435">
        <f>IFERROR(SMALL(DV108:DV310,ROW()-ROW($DV$313)+1),"")</f>
        <v>0</v>
      </c>
      <c r="DW435">
        <f>IFERROR(SMALL(DW108:DW310,ROW()-ROW($DW$313)+1),"")</f>
        <v>0</v>
      </c>
      <c r="DX435">
        <f>IFERROR(SMALL(DX108:DX310,ROW()-ROW($DX$313)+1),"")</f>
        <v>0</v>
      </c>
      <c r="DY435">
        <f>IFERROR(SMALL(DY108:DY310,ROW()-ROW($DY$313)+1),"")</f>
        <v>0</v>
      </c>
      <c r="DZ435">
        <f>IFERROR(SMALL(DZ108:DZ310,ROW()-ROW($DZ$313)+1),"")</f>
        <v>0</v>
      </c>
      <c r="EA435">
        <f>IFERROR(SMALL(EA108:EA310,ROW()-ROW($EA$313)+1),"")</f>
        <v>0</v>
      </c>
      <c r="EB435">
        <f>IFERROR(SMALL(EB108:EB310,ROW()-ROW($EB$313)+1),"")</f>
        <v>0</v>
      </c>
      <c r="EC435">
        <f>IFERROR(SMALL(EC108:EC310,ROW()-ROW($EC$313)+1),"")</f>
        <v>0</v>
      </c>
      <c r="ED435">
        <f>IFERROR(SMALL(ED108:ED310,ROW()-ROW($ED$313)+1),"")</f>
        <v>0</v>
      </c>
      <c r="EE435">
        <f>IFERROR(SMALL(EE108:EE310,ROW()-ROW($EE$313)+1),"")</f>
        <v>0</v>
      </c>
      <c r="EF435">
        <f>IFERROR(SMALL(EF108:EF310,ROW()-ROW($EF$313)+1),"")</f>
        <v>0</v>
      </c>
      <c r="EG435">
        <f>IFERROR(SMALL(EG108:EG310,ROW()-ROW($EG$313)+1),"")</f>
        <v>0</v>
      </c>
      <c r="EH435">
        <f>IFERROR(SMALL(EH108:EH310,ROW()-ROW($EH$313)+1),"")</f>
        <v>0</v>
      </c>
      <c r="EI435">
        <f>IFERROR(SMALL(EI108:EI310,ROW()-ROW($EI$313)+1),"")</f>
        <v>0</v>
      </c>
      <c r="EJ435">
        <f>IFERROR(SMALL(EJ108:EJ310,ROW()-ROW($EJ$313)+1),"")</f>
        <v>0</v>
      </c>
      <c r="EK435">
        <f>IFERROR(SMALL(EK108:EK310,ROW()-ROW($EK$313)+1),"")</f>
        <v>0</v>
      </c>
      <c r="EL435">
        <f>IFERROR(SMALL(EL108:EL310,ROW()-ROW($EL$313)+1),"")</f>
        <v>0</v>
      </c>
      <c r="EM435">
        <f>IFERROR(SMALL(EM108:EM310,ROW()-ROW($EM$313)+1),"")</f>
        <v>0</v>
      </c>
      <c r="EN435">
        <f>IFERROR(SMALL(EN108:EN310,ROW()-ROW($EN$313)+1),"")</f>
        <v>0</v>
      </c>
      <c r="EO435">
        <f>IFERROR(SMALL(EO108:EO310,ROW()-ROW($EO$313)+1),"")</f>
        <v>0</v>
      </c>
      <c r="EP435">
        <f>IFERROR(SMALL(EP108:EP310,ROW()-ROW($EP$313)+1),"")</f>
        <v>0</v>
      </c>
      <c r="EQ435">
        <f>IFERROR(SMALL(EQ108:EQ310,ROW()-ROW($EQ$313)+1),"")</f>
        <v>0</v>
      </c>
      <c r="ER435">
        <f>IFERROR(SMALL(ER108:ER310,ROW()-ROW($ER$313)+1),"")</f>
        <v>0</v>
      </c>
      <c r="ES435">
        <f>IFERROR(SMALL(ES108:ES310,ROW()-ROW($ES$313)+1),"")</f>
        <v>0</v>
      </c>
      <c r="ET435">
        <f>IFERROR(SMALL(ET108:ET310,ROW()-ROW($ET$313)+1),"")</f>
        <v>0</v>
      </c>
      <c r="EU435">
        <f>IFERROR(SMALL(EU108:EU310,ROW()-ROW($EU$313)+1),"")</f>
        <v>0</v>
      </c>
      <c r="EV435">
        <f>IFERROR(SMALL(EV108:EV310,ROW()-ROW($EV$313)+1),"")</f>
        <v>0</v>
      </c>
      <c r="EW435">
        <f>IFERROR(SMALL(EW108:EW310,ROW()-ROW($EW$313)+1),"")</f>
        <v>0</v>
      </c>
      <c r="EX435">
        <f>IFERROR(SMALL(EX108:EX310,ROW()-ROW($EX$313)+1),"")</f>
        <v>0</v>
      </c>
      <c r="EY435">
        <f>IFERROR(SMALL(EY108:EY310,ROW()-ROW($EY$313)+1),"")</f>
        <v>0</v>
      </c>
      <c r="EZ435">
        <f>IFERROR(SMALL(EZ108:EZ310,ROW()-ROW($EZ$313)+1),"")</f>
        <v>0</v>
      </c>
      <c r="FA435">
        <f>IFERROR(SMALL(FA108:FA310,ROW()-ROW($FA$313)+1),"")</f>
        <v>0</v>
      </c>
      <c r="FB435">
        <f>IFERROR(SMALL(FB108:FB310,ROW()-ROW($FB$313)+1),"")</f>
        <v>0</v>
      </c>
      <c r="FC435">
        <f>IFERROR(SMALL(FC108:FC310,ROW()-ROW($FC$313)+1),"")</f>
        <v>0</v>
      </c>
      <c r="FD435">
        <f>IFERROR(SMALL(FD108:FD310,ROW()-ROW($FD$313)+1),"")</f>
        <v>0</v>
      </c>
      <c r="FE435">
        <f>IFERROR(SMALL(FE108:FE310,ROW()-ROW($FE$313)+1),"")</f>
        <v>0</v>
      </c>
      <c r="FF435">
        <f>IFERROR(SMALL(FF108:FF310,ROW()-ROW($FF$313)+1),"")</f>
        <v>0</v>
      </c>
      <c r="FG435">
        <f>IFERROR(SMALL(FG108:FG310,ROW()-ROW($FG$313)+1),"")</f>
        <v>0</v>
      </c>
      <c r="FH435">
        <f>IFERROR(SMALL(FH108:FH310,ROW()-ROW($FH$313)+1),"")</f>
        <v>0</v>
      </c>
      <c r="FI435">
        <f>IFERROR(SMALL(FI108:FI310,ROW()-ROW($FI$313)+1),"")</f>
        <v>0</v>
      </c>
      <c r="FJ435">
        <f>IFERROR(SMALL(FJ108:FJ310,ROW()-ROW($FJ$313)+1),"")</f>
        <v>0</v>
      </c>
      <c r="FK435">
        <f>IFERROR(SMALL(FK108:FK310,ROW()-ROW($FK$313)+1),"")</f>
        <v>0</v>
      </c>
      <c r="FL435">
        <f>IFERROR(SMALL(FL108:FL310,ROW()-ROW($FL$313)+1),"")</f>
        <v>0</v>
      </c>
      <c r="FM435">
        <f>IFERROR(SMALL(FM108:FM310,ROW()-ROW($FM$313)+1),"")</f>
        <v>0</v>
      </c>
      <c r="FN435">
        <f>IFERROR(SMALL(FN108:FN310,ROW()-ROW($FN$313)+1),"")</f>
        <v>0</v>
      </c>
      <c r="FO435">
        <f>IFERROR(SMALL(FO108:FO310,ROW()-ROW($FO$313)+1),"")</f>
        <v>0</v>
      </c>
      <c r="FP435">
        <f>IFERROR(SMALL(FP108:FP310,ROW()-ROW($FP$313)+1),"")</f>
        <v>0</v>
      </c>
      <c r="FQ435">
        <f>IFERROR(SMALL(FQ108:FQ310,ROW()-ROW($FQ$313)+1),"")</f>
        <v>0</v>
      </c>
      <c r="FR435">
        <f>IFERROR(SMALL(FR108:FR310,ROW()-ROW($FR$313)+1),"")</f>
        <v>0</v>
      </c>
      <c r="FS435">
        <f>IFERROR(SMALL(FS108:FS310,ROW()-ROW($FS$313)+1),"")</f>
        <v>0</v>
      </c>
      <c r="FT435">
        <f>IFERROR(SMALL(FT108:FT310,ROW()-ROW($FT$313)+1),"")</f>
        <v>0</v>
      </c>
      <c r="FU435">
        <f>IFERROR(SMALL(FU108:FU310,ROW()-ROW($FU$313)+1),"")</f>
        <v>0</v>
      </c>
      <c r="FV435">
        <f>IFERROR(SMALL(FV108:FV310,ROW()-ROW($FV$313)+1),"")</f>
        <v>0</v>
      </c>
      <c r="FW435">
        <f>IFERROR(SMALL(FW108:FW310,ROW()-ROW($FW$313)+1),"")</f>
        <v>0</v>
      </c>
      <c r="FX435">
        <f>IFERROR(SMALL(FX108:FX310,ROW()-ROW($FX$313)+1),"")</f>
        <v>0</v>
      </c>
      <c r="FY435">
        <f>IFERROR(SMALL(FY108:FY310,ROW()-ROW($FY$313)+1),"")</f>
        <v>0</v>
      </c>
      <c r="FZ435">
        <f>IFERROR(SMALL(FZ108:FZ310,ROW()-ROW($FZ$313)+1),"")</f>
        <v>0</v>
      </c>
      <c r="GA435">
        <f>IFERROR(SMALL(GA108:GA310,ROW()-ROW($GA$313)+1),"")</f>
        <v>0</v>
      </c>
      <c r="GB435">
        <f>IFERROR(SMALL(GB108:GB310,ROW()-ROW($GB$313)+1),"")</f>
        <v>0</v>
      </c>
      <c r="GC435">
        <f>IFERROR(SMALL(GC108:GC310,ROW()-ROW($GC$313)+1),"")</f>
        <v>0</v>
      </c>
      <c r="GD435">
        <f>IFERROR(SMALL(GD108:GD310,ROW()-ROW($GD$313)+1),"")</f>
        <v>0</v>
      </c>
      <c r="GE435">
        <f>IFERROR(SMALL(GE108:GE310,ROW()-ROW($GE$313)+1),"")</f>
        <v>0</v>
      </c>
      <c r="GF435">
        <f>IFERROR(SMALL(GF108:GF310,ROW()-ROW($GF$313)+1),"")</f>
        <v>0</v>
      </c>
      <c r="GG435">
        <f>IFERROR(SMALL(GG108:GG310,ROW()-ROW($GG$313)+1),"")</f>
        <v>0</v>
      </c>
      <c r="GH435">
        <f>IFERROR(SMALL(GH108:GH310,ROW()-ROW($GH$313)+1),"")</f>
        <v>0</v>
      </c>
      <c r="GI435">
        <f>IFERROR(SMALL(GI108:GI310,ROW()-ROW($GI$313)+1),"")</f>
        <v>0</v>
      </c>
      <c r="GJ435">
        <f>IFERROR(SMALL(GJ108:GJ310,ROW()-ROW($GJ$313)+1),"")</f>
        <v>0</v>
      </c>
      <c r="GK435">
        <f>IFERROR(SMALL(GK108:GK310,ROW()-ROW($GK$313)+1),"")</f>
        <v>0</v>
      </c>
      <c r="GL435">
        <f>IFERROR(SMALL(GL108:GL310,ROW()-ROW($GL$313)+1),"")</f>
        <v>0</v>
      </c>
      <c r="GM435">
        <f>IFERROR(SMALL(GM108:GM310,ROW()-ROW($GM$313)+1),"")</f>
        <v>0</v>
      </c>
      <c r="GN435">
        <f>IFERROR(SMALL(GN108:GN310,ROW()-ROW($GN$313)+1),"")</f>
        <v>0</v>
      </c>
      <c r="GO435">
        <f>IFERROR(SMALL(GO108:GO310,ROW()-ROW($GO$313)+1),"")</f>
        <v>0</v>
      </c>
      <c r="GP435">
        <f>IFERROR(SMALL(GP108:GP310,ROW()-ROW($GP$313)+1),"")</f>
        <v>0</v>
      </c>
      <c r="GQ435">
        <f>IFERROR(SMALL(GQ108:GQ310,ROW()-ROW($GQ$313)+1),"")</f>
        <v>0</v>
      </c>
      <c r="GR435">
        <f>IFERROR(SMALL(GR108:GR310,ROW()-ROW($GR$313)+1),"")</f>
        <v>0</v>
      </c>
      <c r="GS435">
        <f>IFERROR(SMALL(GS108:GS310,ROW()-ROW($GS$313)+1),"")</f>
        <v>0</v>
      </c>
      <c r="GT435">
        <f>IFERROR(SMALL(GT108:GT310,ROW()-ROW($GT$313)+1),"")</f>
        <v>0</v>
      </c>
      <c r="GU435">
        <f>IFERROR(SMALL(GU108:GU310,ROW()-ROW($GU$313)+1),"")</f>
        <v>0</v>
      </c>
      <c r="GV435">
        <f>IFERROR(SMALL(GV108:GV310,ROW()-ROW($GV$313)+1),"")</f>
        <v>0</v>
      </c>
      <c r="GW435">
        <f>IFERROR(SMALL(GW108:GW310,ROW()-ROW($GW$313)+1),"")</f>
        <v>0</v>
      </c>
      <c r="GX435">
        <f>IFERROR(SMALL(GX108:GX310,ROW()-ROW($GX$313)+1),"")</f>
        <v>0</v>
      </c>
      <c r="GY435">
        <f>IFERROR(SMALL(GY108:GY310,ROW()-ROW($GY$313)+1),"")</f>
        <v>0</v>
      </c>
      <c r="GZ435">
        <f>IFERROR(SMALL(GZ108:GZ310,ROW()-ROW($GZ$313)+1),"")</f>
        <v>0</v>
      </c>
      <c r="HA435">
        <f>IFERROR(SMALL(HA108:HA310,ROW()-ROW($HA$313)+1),"")</f>
        <v>0</v>
      </c>
      <c r="HB435">
        <f>IFERROR(SMALL(HB108:HB310,ROW()-ROW($HB$313)+1),"")</f>
        <v>0</v>
      </c>
      <c r="HC435">
        <f>IFERROR(SMALL(HC108:HC310,ROW()-ROW($HC$313)+1),"")</f>
        <v>0</v>
      </c>
      <c r="HD435">
        <f>IFERROR(SMALL(HD108:HD310,ROW()-ROW($HD$313)+1),"")</f>
        <v>0</v>
      </c>
      <c r="HE435">
        <f>IFERROR(SMALL(HE108:HE310,ROW()-ROW($HE$313)+1),"")</f>
        <v>0</v>
      </c>
      <c r="HF435">
        <f>IFERROR(SMALL(HF108:HF310,ROW()-ROW($HF$313)+1),"")</f>
        <v>0</v>
      </c>
    </row>
    <row r="436" spans="5:214">
      <c r="E436">
        <f>IFERROR(SMALL(E108:E310,ROW()-ROW($E$313)+1),"")</f>
        <v>0</v>
      </c>
      <c r="F436">
        <f>IFERROR(SMALL(F108:F310,ROW()-ROW($F$313)+1),"")</f>
        <v>0</v>
      </c>
      <c r="G436">
        <f>IFERROR(SMALL(G108:G310,ROW()-ROW($G$313)+1),"")</f>
        <v>0</v>
      </c>
      <c r="H436">
        <f>IFERROR(SMALL(H108:H310,ROW()-ROW($H$313)+1),"")</f>
        <v>0</v>
      </c>
      <c r="I436">
        <f>IFERROR(SMALL(I108:I310,ROW()-ROW($I$313)+1),"")</f>
        <v>0</v>
      </c>
      <c r="J436">
        <f>IFERROR(SMALL(J108:J310,ROW()-ROW($J$313)+1),"")</f>
        <v>0</v>
      </c>
      <c r="K436">
        <f>IFERROR(SMALL(K108:K310,ROW()-ROW($K$313)+1),"")</f>
        <v>0</v>
      </c>
      <c r="L436">
        <f>IFERROR(SMALL(L108:L310,ROW()-ROW($L$313)+1),"")</f>
        <v>0</v>
      </c>
      <c r="M436">
        <f>IFERROR(SMALL(M108:M310,ROW()-ROW($M$313)+1),"")</f>
        <v>0</v>
      </c>
      <c r="N436">
        <f>IFERROR(SMALL(N108:N310,ROW()-ROW($N$313)+1),"")</f>
        <v>0</v>
      </c>
      <c r="O436">
        <f>IFERROR(SMALL(O108:O310,ROW()-ROW($O$313)+1),"")</f>
        <v>0</v>
      </c>
      <c r="P436">
        <f>IFERROR(SMALL(P108:P310,ROW()-ROW($P$313)+1),"")</f>
        <v>0</v>
      </c>
      <c r="Q436">
        <f>IFERROR(SMALL(Q108:Q310,ROW()-ROW($Q$313)+1),"")</f>
        <v>0</v>
      </c>
      <c r="R436">
        <f>IFERROR(SMALL(R108:R310,ROW()-ROW($R$313)+1),"")</f>
        <v>0</v>
      </c>
      <c r="S436">
        <f>IFERROR(SMALL(S108:S310,ROW()-ROW($S$313)+1),"")</f>
        <v>0</v>
      </c>
      <c r="T436">
        <f>IFERROR(SMALL(T108:T310,ROW()-ROW($T$313)+1),"")</f>
        <v>0</v>
      </c>
      <c r="U436">
        <f>IFERROR(SMALL(U108:U310,ROW()-ROW($U$313)+1),"")</f>
        <v>0</v>
      </c>
      <c r="V436">
        <f>IFERROR(SMALL(V108:V310,ROW()-ROW($V$313)+1),"")</f>
        <v>0</v>
      </c>
      <c r="W436">
        <f>IFERROR(SMALL(W108:W310,ROW()-ROW($W$313)+1),"")</f>
        <v>0</v>
      </c>
      <c r="X436">
        <f>IFERROR(SMALL(X108:X310,ROW()-ROW($X$313)+1),"")</f>
        <v>0</v>
      </c>
      <c r="Y436">
        <f>IFERROR(SMALL(Y108:Y310,ROW()-ROW($Y$313)+1),"")</f>
        <v>0</v>
      </c>
      <c r="Z436">
        <f>IFERROR(SMALL(Z108:Z310,ROW()-ROW($Z$313)+1),"")</f>
        <v>0</v>
      </c>
      <c r="AA436">
        <f>IFERROR(SMALL(AA108:AA310,ROW()-ROW($AA$313)+1),"")</f>
        <v>0</v>
      </c>
      <c r="AB436">
        <f>IFERROR(SMALL(AB108:AB310,ROW()-ROW($AB$313)+1),"")</f>
        <v>0</v>
      </c>
      <c r="AC436">
        <f>IFERROR(SMALL(AC108:AC310,ROW()-ROW($AC$313)+1),"")</f>
        <v>0</v>
      </c>
      <c r="AD436">
        <f>IFERROR(SMALL(AD108:AD310,ROW()-ROW($AD$313)+1),"")</f>
        <v>0</v>
      </c>
      <c r="AE436">
        <f>IFERROR(SMALL(AE108:AE310,ROW()-ROW($AE$313)+1),"")</f>
        <v>0</v>
      </c>
      <c r="AF436">
        <f>IFERROR(SMALL(AF108:AF310,ROW()-ROW($AF$313)+1),"")</f>
        <v>0</v>
      </c>
      <c r="AG436">
        <f>IFERROR(SMALL(AG108:AG310,ROW()-ROW($AG$313)+1),"")</f>
        <v>0</v>
      </c>
      <c r="AH436">
        <f>IFERROR(SMALL(AH108:AH310,ROW()-ROW($AH$313)+1),"")</f>
        <v>0</v>
      </c>
      <c r="AI436">
        <f>IFERROR(SMALL(AI108:AI310,ROW()-ROW($AI$313)+1),"")</f>
        <v>0</v>
      </c>
      <c r="AJ436">
        <f>IFERROR(SMALL(AJ108:AJ310,ROW()-ROW($AJ$313)+1),"")</f>
        <v>0</v>
      </c>
      <c r="AK436">
        <f>IFERROR(SMALL(AK108:AK310,ROW()-ROW($AK$313)+1),"")</f>
        <v>0</v>
      </c>
      <c r="AL436">
        <f>IFERROR(SMALL(AL108:AL310,ROW()-ROW($AL$313)+1),"")</f>
        <v>0</v>
      </c>
      <c r="AM436">
        <f>IFERROR(SMALL(AM108:AM310,ROW()-ROW($AM$313)+1),"")</f>
        <v>0</v>
      </c>
      <c r="AN436">
        <f>IFERROR(SMALL(AN108:AN310,ROW()-ROW($AN$313)+1),"")</f>
        <v>0</v>
      </c>
      <c r="AO436">
        <f>IFERROR(SMALL(AO108:AO310,ROW()-ROW($AO$313)+1),"")</f>
        <v>0</v>
      </c>
      <c r="AP436">
        <f>IFERROR(SMALL(AP108:AP310,ROW()-ROW($AP$313)+1),"")</f>
        <v>0</v>
      </c>
      <c r="AQ436">
        <f>IFERROR(SMALL(AQ108:AQ310,ROW()-ROW($AQ$313)+1),"")</f>
        <v>0</v>
      </c>
      <c r="AR436">
        <f>IFERROR(SMALL(AR108:AR310,ROW()-ROW($AR$313)+1),"")</f>
        <v>0</v>
      </c>
      <c r="AS436">
        <f>IFERROR(SMALL(AS108:AS310,ROW()-ROW($AS$313)+1),"")</f>
        <v>0</v>
      </c>
      <c r="AT436">
        <f>IFERROR(SMALL(AT108:AT310,ROW()-ROW($AT$313)+1),"")</f>
        <v>0</v>
      </c>
      <c r="AU436">
        <f>IFERROR(SMALL(AU108:AU310,ROW()-ROW($AU$313)+1),"")</f>
        <v>0</v>
      </c>
      <c r="AV436">
        <f>IFERROR(SMALL(AV108:AV310,ROW()-ROW($AV$313)+1),"")</f>
        <v>0</v>
      </c>
      <c r="AW436">
        <f>IFERROR(SMALL(AW108:AW310,ROW()-ROW($AW$313)+1),"")</f>
        <v>0</v>
      </c>
      <c r="AX436">
        <f>IFERROR(SMALL(AX108:AX310,ROW()-ROW($AX$313)+1),"")</f>
        <v>0</v>
      </c>
      <c r="AY436">
        <f>IFERROR(SMALL(AY108:AY310,ROW()-ROW($AY$313)+1),"")</f>
        <v>0</v>
      </c>
      <c r="AZ436">
        <f>IFERROR(SMALL(AZ108:AZ310,ROW()-ROW($AZ$313)+1),"")</f>
        <v>0</v>
      </c>
      <c r="BA436">
        <f>IFERROR(SMALL(BA108:BA310,ROW()-ROW($BA$313)+1),"")</f>
        <v>0</v>
      </c>
      <c r="BB436">
        <f>IFERROR(SMALL(BB108:BB310,ROW()-ROW($BB$313)+1),"")</f>
        <v>0</v>
      </c>
      <c r="BC436">
        <f>IFERROR(SMALL(BC108:BC310,ROW()-ROW($BC$313)+1),"")</f>
        <v>0</v>
      </c>
      <c r="BD436">
        <f>IFERROR(SMALL(BD108:BD310,ROW()-ROW($BD$313)+1),"")</f>
        <v>0</v>
      </c>
      <c r="BE436">
        <f>IFERROR(SMALL(BE108:BE310,ROW()-ROW($BE$313)+1),"")</f>
        <v>0</v>
      </c>
      <c r="BF436">
        <f>IFERROR(SMALL(BF108:BF310,ROW()-ROW($BF$313)+1),"")</f>
        <v>0</v>
      </c>
      <c r="BG436">
        <f>IFERROR(SMALL(BG108:BG310,ROW()-ROW($BG$313)+1),"")</f>
        <v>0</v>
      </c>
      <c r="BH436">
        <f>IFERROR(SMALL(BH108:BH310,ROW()-ROW($BH$313)+1),"")</f>
        <v>0</v>
      </c>
      <c r="BI436">
        <f>IFERROR(SMALL(BI108:BI310,ROW()-ROW($BI$313)+1),"")</f>
        <v>0</v>
      </c>
      <c r="BJ436">
        <f>IFERROR(SMALL(BJ108:BJ310,ROW()-ROW($BJ$313)+1),"")</f>
        <v>0</v>
      </c>
      <c r="BK436">
        <f>IFERROR(SMALL(BK108:BK310,ROW()-ROW($BK$313)+1),"")</f>
        <v>0</v>
      </c>
      <c r="BL436">
        <f>IFERROR(SMALL(BL108:BL310,ROW()-ROW($BL$313)+1),"")</f>
        <v>0</v>
      </c>
      <c r="BM436">
        <f>IFERROR(SMALL(BM108:BM310,ROW()-ROW($BM$313)+1),"")</f>
        <v>0</v>
      </c>
      <c r="BN436">
        <f>IFERROR(SMALL(BN108:BN310,ROW()-ROW($BN$313)+1),"")</f>
        <v>0</v>
      </c>
      <c r="BO436">
        <f>IFERROR(SMALL(BO108:BO310,ROW()-ROW($BO$313)+1),"")</f>
        <v>0</v>
      </c>
      <c r="BP436">
        <f>IFERROR(SMALL(BP108:BP310,ROW()-ROW($BP$313)+1),"")</f>
        <v>0</v>
      </c>
      <c r="BQ436">
        <f>IFERROR(SMALL(BQ108:BQ310,ROW()-ROW($BQ$313)+1),"")</f>
        <v>0</v>
      </c>
      <c r="BR436">
        <f>IFERROR(SMALL(BR108:BR310,ROW()-ROW($BR$313)+1),"")</f>
        <v>0</v>
      </c>
      <c r="BS436">
        <f>IFERROR(SMALL(BS108:BS310,ROW()-ROW($BS$313)+1),"")</f>
        <v>0</v>
      </c>
      <c r="BT436">
        <f>IFERROR(SMALL(BT108:BT310,ROW()-ROW($BT$313)+1),"")</f>
        <v>0</v>
      </c>
      <c r="BU436">
        <f>IFERROR(SMALL(BU108:BU310,ROW()-ROW($BU$313)+1),"")</f>
        <v>0</v>
      </c>
      <c r="BV436">
        <f>IFERROR(SMALL(BV108:BV310,ROW()-ROW($BV$313)+1),"")</f>
        <v>0</v>
      </c>
      <c r="BW436">
        <f>IFERROR(SMALL(BW108:BW310,ROW()-ROW($BW$313)+1),"")</f>
        <v>0</v>
      </c>
      <c r="BX436">
        <f>IFERROR(SMALL(BX108:BX310,ROW()-ROW($BX$313)+1),"")</f>
        <v>0</v>
      </c>
      <c r="BY436">
        <f>IFERROR(SMALL(BY108:BY310,ROW()-ROW($BY$313)+1),"")</f>
        <v>0</v>
      </c>
      <c r="BZ436">
        <f>IFERROR(SMALL(BZ108:BZ310,ROW()-ROW($BZ$313)+1),"")</f>
        <v>0</v>
      </c>
      <c r="CA436">
        <f>IFERROR(SMALL(CA108:CA310,ROW()-ROW($CA$313)+1),"")</f>
        <v>0</v>
      </c>
      <c r="CB436">
        <f>IFERROR(SMALL(CB108:CB310,ROW()-ROW($CB$313)+1),"")</f>
        <v>0</v>
      </c>
      <c r="CC436">
        <f>IFERROR(SMALL(CC108:CC310,ROW()-ROW($CC$313)+1),"")</f>
        <v>0</v>
      </c>
      <c r="CD436">
        <f>IFERROR(SMALL(CD108:CD310,ROW()-ROW($CD$313)+1),"")</f>
        <v>0</v>
      </c>
      <c r="CE436">
        <f>IFERROR(SMALL(CE108:CE310,ROW()-ROW($CE$313)+1),"")</f>
        <v>0</v>
      </c>
      <c r="CF436">
        <f>IFERROR(SMALL(CF108:CF310,ROW()-ROW($CF$313)+1),"")</f>
        <v>0</v>
      </c>
      <c r="CG436">
        <f>IFERROR(SMALL(CG108:CG310,ROW()-ROW($CG$313)+1),"")</f>
        <v>0</v>
      </c>
      <c r="CH436">
        <f>IFERROR(SMALL(CH108:CH310,ROW()-ROW($CH$313)+1),"")</f>
        <v>0</v>
      </c>
      <c r="CI436">
        <f>IFERROR(SMALL(CI108:CI310,ROW()-ROW($CI$313)+1),"")</f>
        <v>0</v>
      </c>
      <c r="CJ436">
        <f>IFERROR(SMALL(CJ108:CJ310,ROW()-ROW($CJ$313)+1),"")</f>
        <v>0</v>
      </c>
      <c r="CK436">
        <f>IFERROR(SMALL(CK108:CK310,ROW()-ROW($CK$313)+1),"")</f>
        <v>0</v>
      </c>
      <c r="CL436">
        <f>IFERROR(SMALL(CL108:CL310,ROW()-ROW($CL$313)+1),"")</f>
        <v>0</v>
      </c>
      <c r="CM436">
        <f>IFERROR(SMALL(CM108:CM310,ROW()-ROW($CM$313)+1),"")</f>
        <v>0</v>
      </c>
      <c r="CN436">
        <f>IFERROR(SMALL(CN108:CN310,ROW()-ROW($CN$313)+1),"")</f>
        <v>0</v>
      </c>
      <c r="CO436">
        <f>IFERROR(SMALL(CO108:CO310,ROW()-ROW($CO$313)+1),"")</f>
        <v>0</v>
      </c>
      <c r="CP436">
        <f>IFERROR(SMALL(CP108:CP310,ROW()-ROW($CP$313)+1),"")</f>
        <v>0</v>
      </c>
      <c r="CQ436">
        <f>IFERROR(SMALL(CQ108:CQ310,ROW()-ROW($CQ$313)+1),"")</f>
        <v>0</v>
      </c>
      <c r="CR436">
        <f>IFERROR(SMALL(CR108:CR310,ROW()-ROW($CR$313)+1),"")</f>
        <v>0</v>
      </c>
      <c r="CS436">
        <f>IFERROR(SMALL(CS108:CS310,ROW()-ROW($CS$313)+1),"")</f>
        <v>0</v>
      </c>
      <c r="CT436">
        <f>IFERROR(SMALL(CT108:CT310,ROW()-ROW($CT$313)+1),"")</f>
        <v>0</v>
      </c>
      <c r="CU436">
        <f>IFERROR(SMALL(CU108:CU310,ROW()-ROW($CU$313)+1),"")</f>
        <v>0</v>
      </c>
      <c r="CV436">
        <f>IFERROR(SMALL(CV108:CV310,ROW()-ROW($CV$313)+1),"")</f>
        <v>0</v>
      </c>
      <c r="CW436">
        <f>IFERROR(SMALL(CW108:CW310,ROW()-ROW($CW$313)+1),"")</f>
        <v>0</v>
      </c>
      <c r="CX436">
        <f>IFERROR(SMALL(CX108:CX310,ROW()-ROW($CX$313)+1),"")</f>
        <v>0</v>
      </c>
      <c r="CY436">
        <f>IFERROR(SMALL(CY108:CY310,ROW()-ROW($CY$313)+1),"")</f>
        <v>0</v>
      </c>
      <c r="CZ436">
        <f>IFERROR(SMALL(CZ108:CZ310,ROW()-ROW($CZ$313)+1),"")</f>
        <v>0</v>
      </c>
      <c r="DA436">
        <f>IFERROR(SMALL(DA108:DA310,ROW()-ROW($DA$313)+1),"")</f>
        <v>0</v>
      </c>
      <c r="DB436">
        <f>IFERROR(SMALL(DB108:DB310,ROW()-ROW($DB$313)+1),"")</f>
        <v>0</v>
      </c>
      <c r="DC436">
        <f>IFERROR(SMALL(DC108:DC310,ROW()-ROW($DC$313)+1),"")</f>
        <v>0</v>
      </c>
      <c r="DD436">
        <f>IFERROR(SMALL(DD108:DD310,ROW()-ROW($DD$313)+1),"")</f>
        <v>0</v>
      </c>
      <c r="DG436">
        <f>IFERROR(SMALL(DG108:DG310,ROW()-ROW($DG$313)+1),"")</f>
        <v>0</v>
      </c>
      <c r="DH436">
        <f>IFERROR(SMALL(DH108:DH310,ROW()-ROW($DH$313)+1),"")</f>
        <v>0</v>
      </c>
      <c r="DI436">
        <f>IFERROR(SMALL(DI108:DI310,ROW()-ROW($DI$313)+1),"")</f>
        <v>0</v>
      </c>
      <c r="DJ436">
        <f>IFERROR(SMALL(DJ108:DJ310,ROW()-ROW($DJ$313)+1),"")</f>
        <v>0</v>
      </c>
      <c r="DK436">
        <f>IFERROR(SMALL(DK108:DK310,ROW()-ROW($DK$313)+1),"")</f>
        <v>0</v>
      </c>
      <c r="DL436">
        <f>IFERROR(SMALL(DL108:DL310,ROW()-ROW($DL$313)+1),"")</f>
        <v>0</v>
      </c>
      <c r="DM436">
        <f>IFERROR(SMALL(DM108:DM310,ROW()-ROW($DM$313)+1),"")</f>
        <v>0</v>
      </c>
      <c r="DN436">
        <f>IFERROR(SMALL(DN108:DN310,ROW()-ROW($DN$313)+1),"")</f>
        <v>0</v>
      </c>
      <c r="DO436">
        <f>IFERROR(SMALL(DO108:DO310,ROW()-ROW($DO$313)+1),"")</f>
        <v>0</v>
      </c>
      <c r="DP436">
        <f>IFERROR(SMALL(DP108:DP310,ROW()-ROW($DP$313)+1),"")</f>
        <v>0</v>
      </c>
      <c r="DQ436">
        <f>IFERROR(SMALL(DQ108:DQ310,ROW()-ROW($DQ$313)+1),"")</f>
        <v>0</v>
      </c>
      <c r="DR436">
        <f>IFERROR(SMALL(DR108:DR310,ROW()-ROW($DR$313)+1),"")</f>
        <v>0</v>
      </c>
      <c r="DS436">
        <f>IFERROR(SMALL(DS108:DS310,ROW()-ROW($DS$313)+1),"")</f>
        <v>0</v>
      </c>
      <c r="DT436">
        <f>IFERROR(SMALL(DT108:DT310,ROW()-ROW($DT$313)+1),"")</f>
        <v>0</v>
      </c>
      <c r="DU436">
        <f>IFERROR(SMALL(DU108:DU310,ROW()-ROW($DU$313)+1),"")</f>
        <v>0</v>
      </c>
      <c r="DV436">
        <f>IFERROR(SMALL(DV108:DV310,ROW()-ROW($DV$313)+1),"")</f>
        <v>0</v>
      </c>
      <c r="DW436">
        <f>IFERROR(SMALL(DW108:DW310,ROW()-ROW($DW$313)+1),"")</f>
        <v>0</v>
      </c>
      <c r="DX436">
        <f>IFERROR(SMALL(DX108:DX310,ROW()-ROW($DX$313)+1),"")</f>
        <v>0</v>
      </c>
      <c r="DY436">
        <f>IFERROR(SMALL(DY108:DY310,ROW()-ROW($DY$313)+1),"")</f>
        <v>0</v>
      </c>
      <c r="DZ436">
        <f>IFERROR(SMALL(DZ108:DZ310,ROW()-ROW($DZ$313)+1),"")</f>
        <v>0</v>
      </c>
      <c r="EA436">
        <f>IFERROR(SMALL(EA108:EA310,ROW()-ROW($EA$313)+1),"")</f>
        <v>0</v>
      </c>
      <c r="EB436">
        <f>IFERROR(SMALL(EB108:EB310,ROW()-ROW($EB$313)+1),"")</f>
        <v>0</v>
      </c>
      <c r="EC436">
        <f>IFERROR(SMALL(EC108:EC310,ROW()-ROW($EC$313)+1),"")</f>
        <v>0</v>
      </c>
      <c r="ED436">
        <f>IFERROR(SMALL(ED108:ED310,ROW()-ROW($ED$313)+1),"")</f>
        <v>0</v>
      </c>
      <c r="EE436">
        <f>IFERROR(SMALL(EE108:EE310,ROW()-ROW($EE$313)+1),"")</f>
        <v>0</v>
      </c>
      <c r="EF436">
        <f>IFERROR(SMALL(EF108:EF310,ROW()-ROW($EF$313)+1),"")</f>
        <v>0</v>
      </c>
      <c r="EG436">
        <f>IFERROR(SMALL(EG108:EG310,ROW()-ROW($EG$313)+1),"")</f>
        <v>0</v>
      </c>
      <c r="EH436">
        <f>IFERROR(SMALL(EH108:EH310,ROW()-ROW($EH$313)+1),"")</f>
        <v>0</v>
      </c>
      <c r="EI436">
        <f>IFERROR(SMALL(EI108:EI310,ROW()-ROW($EI$313)+1),"")</f>
        <v>0</v>
      </c>
      <c r="EJ436">
        <f>IFERROR(SMALL(EJ108:EJ310,ROW()-ROW($EJ$313)+1),"")</f>
        <v>0</v>
      </c>
      <c r="EK436">
        <f>IFERROR(SMALL(EK108:EK310,ROW()-ROW($EK$313)+1),"")</f>
        <v>0</v>
      </c>
      <c r="EL436">
        <f>IFERROR(SMALL(EL108:EL310,ROW()-ROW($EL$313)+1),"")</f>
        <v>0</v>
      </c>
      <c r="EM436">
        <f>IFERROR(SMALL(EM108:EM310,ROW()-ROW($EM$313)+1),"")</f>
        <v>0</v>
      </c>
      <c r="EN436">
        <f>IFERROR(SMALL(EN108:EN310,ROW()-ROW($EN$313)+1),"")</f>
        <v>0</v>
      </c>
      <c r="EO436">
        <f>IFERROR(SMALL(EO108:EO310,ROW()-ROW($EO$313)+1),"")</f>
        <v>0</v>
      </c>
      <c r="EP436">
        <f>IFERROR(SMALL(EP108:EP310,ROW()-ROW($EP$313)+1),"")</f>
        <v>0</v>
      </c>
      <c r="EQ436">
        <f>IFERROR(SMALL(EQ108:EQ310,ROW()-ROW($EQ$313)+1),"")</f>
        <v>0</v>
      </c>
      <c r="ER436">
        <f>IFERROR(SMALL(ER108:ER310,ROW()-ROW($ER$313)+1),"")</f>
        <v>0</v>
      </c>
      <c r="ES436">
        <f>IFERROR(SMALL(ES108:ES310,ROW()-ROW($ES$313)+1),"")</f>
        <v>0</v>
      </c>
      <c r="ET436">
        <f>IFERROR(SMALL(ET108:ET310,ROW()-ROW($ET$313)+1),"")</f>
        <v>0</v>
      </c>
      <c r="EU436">
        <f>IFERROR(SMALL(EU108:EU310,ROW()-ROW($EU$313)+1),"")</f>
        <v>0</v>
      </c>
      <c r="EV436">
        <f>IFERROR(SMALL(EV108:EV310,ROW()-ROW($EV$313)+1),"")</f>
        <v>0</v>
      </c>
      <c r="EW436">
        <f>IFERROR(SMALL(EW108:EW310,ROW()-ROW($EW$313)+1),"")</f>
        <v>0</v>
      </c>
      <c r="EX436">
        <f>IFERROR(SMALL(EX108:EX310,ROW()-ROW($EX$313)+1),"")</f>
        <v>0</v>
      </c>
      <c r="EY436">
        <f>IFERROR(SMALL(EY108:EY310,ROW()-ROW($EY$313)+1),"")</f>
        <v>0</v>
      </c>
      <c r="EZ436">
        <f>IFERROR(SMALL(EZ108:EZ310,ROW()-ROW($EZ$313)+1),"")</f>
        <v>0</v>
      </c>
      <c r="FA436">
        <f>IFERROR(SMALL(FA108:FA310,ROW()-ROW($FA$313)+1),"")</f>
        <v>0</v>
      </c>
      <c r="FB436">
        <f>IFERROR(SMALL(FB108:FB310,ROW()-ROW($FB$313)+1),"")</f>
        <v>0</v>
      </c>
      <c r="FC436">
        <f>IFERROR(SMALL(FC108:FC310,ROW()-ROW($FC$313)+1),"")</f>
        <v>0</v>
      </c>
      <c r="FD436">
        <f>IFERROR(SMALL(FD108:FD310,ROW()-ROW($FD$313)+1),"")</f>
        <v>0</v>
      </c>
      <c r="FE436">
        <f>IFERROR(SMALL(FE108:FE310,ROW()-ROW($FE$313)+1),"")</f>
        <v>0</v>
      </c>
      <c r="FF436">
        <f>IFERROR(SMALL(FF108:FF310,ROW()-ROW($FF$313)+1),"")</f>
        <v>0</v>
      </c>
      <c r="FG436">
        <f>IFERROR(SMALL(FG108:FG310,ROW()-ROW($FG$313)+1),"")</f>
        <v>0</v>
      </c>
      <c r="FH436">
        <f>IFERROR(SMALL(FH108:FH310,ROW()-ROW($FH$313)+1),"")</f>
        <v>0</v>
      </c>
      <c r="FI436">
        <f>IFERROR(SMALL(FI108:FI310,ROW()-ROW($FI$313)+1),"")</f>
        <v>0</v>
      </c>
      <c r="FJ436">
        <f>IFERROR(SMALL(FJ108:FJ310,ROW()-ROW($FJ$313)+1),"")</f>
        <v>0</v>
      </c>
      <c r="FK436">
        <f>IFERROR(SMALL(FK108:FK310,ROW()-ROW($FK$313)+1),"")</f>
        <v>0</v>
      </c>
      <c r="FL436">
        <f>IFERROR(SMALL(FL108:FL310,ROW()-ROW($FL$313)+1),"")</f>
        <v>0</v>
      </c>
      <c r="FM436">
        <f>IFERROR(SMALL(FM108:FM310,ROW()-ROW($FM$313)+1),"")</f>
        <v>0</v>
      </c>
      <c r="FN436">
        <f>IFERROR(SMALL(FN108:FN310,ROW()-ROW($FN$313)+1),"")</f>
        <v>0</v>
      </c>
      <c r="FO436">
        <f>IFERROR(SMALL(FO108:FO310,ROW()-ROW($FO$313)+1),"")</f>
        <v>0</v>
      </c>
      <c r="FP436">
        <f>IFERROR(SMALL(FP108:FP310,ROW()-ROW($FP$313)+1),"")</f>
        <v>0</v>
      </c>
      <c r="FQ436">
        <f>IFERROR(SMALL(FQ108:FQ310,ROW()-ROW($FQ$313)+1),"")</f>
        <v>0</v>
      </c>
      <c r="FR436">
        <f>IFERROR(SMALL(FR108:FR310,ROW()-ROW($FR$313)+1),"")</f>
        <v>0</v>
      </c>
      <c r="FS436">
        <f>IFERROR(SMALL(FS108:FS310,ROW()-ROW($FS$313)+1),"")</f>
        <v>0</v>
      </c>
      <c r="FT436">
        <f>IFERROR(SMALL(FT108:FT310,ROW()-ROW($FT$313)+1),"")</f>
        <v>0</v>
      </c>
      <c r="FU436">
        <f>IFERROR(SMALL(FU108:FU310,ROW()-ROW($FU$313)+1),"")</f>
        <v>0</v>
      </c>
      <c r="FV436">
        <f>IFERROR(SMALL(FV108:FV310,ROW()-ROW($FV$313)+1),"")</f>
        <v>0</v>
      </c>
      <c r="FW436">
        <f>IFERROR(SMALL(FW108:FW310,ROW()-ROW($FW$313)+1),"")</f>
        <v>0</v>
      </c>
      <c r="FX436">
        <f>IFERROR(SMALL(FX108:FX310,ROW()-ROW($FX$313)+1),"")</f>
        <v>0</v>
      </c>
      <c r="FY436">
        <f>IFERROR(SMALL(FY108:FY310,ROW()-ROW($FY$313)+1),"")</f>
        <v>0</v>
      </c>
      <c r="FZ436">
        <f>IFERROR(SMALL(FZ108:FZ310,ROW()-ROW($FZ$313)+1),"")</f>
        <v>0</v>
      </c>
      <c r="GA436">
        <f>IFERROR(SMALL(GA108:GA310,ROW()-ROW($GA$313)+1),"")</f>
        <v>0</v>
      </c>
      <c r="GB436">
        <f>IFERROR(SMALL(GB108:GB310,ROW()-ROW($GB$313)+1),"")</f>
        <v>0</v>
      </c>
      <c r="GC436">
        <f>IFERROR(SMALL(GC108:GC310,ROW()-ROW($GC$313)+1),"")</f>
        <v>0</v>
      </c>
      <c r="GD436">
        <f>IFERROR(SMALL(GD108:GD310,ROW()-ROW($GD$313)+1),"")</f>
        <v>0</v>
      </c>
      <c r="GE436">
        <f>IFERROR(SMALL(GE108:GE310,ROW()-ROW($GE$313)+1),"")</f>
        <v>0</v>
      </c>
      <c r="GF436">
        <f>IFERROR(SMALL(GF108:GF310,ROW()-ROW($GF$313)+1),"")</f>
        <v>0</v>
      </c>
      <c r="GG436">
        <f>IFERROR(SMALL(GG108:GG310,ROW()-ROW($GG$313)+1),"")</f>
        <v>0</v>
      </c>
      <c r="GH436">
        <f>IFERROR(SMALL(GH108:GH310,ROW()-ROW($GH$313)+1),"")</f>
        <v>0</v>
      </c>
      <c r="GI436">
        <f>IFERROR(SMALL(GI108:GI310,ROW()-ROW($GI$313)+1),"")</f>
        <v>0</v>
      </c>
      <c r="GJ436">
        <f>IFERROR(SMALL(GJ108:GJ310,ROW()-ROW($GJ$313)+1),"")</f>
        <v>0</v>
      </c>
      <c r="GK436">
        <f>IFERROR(SMALL(GK108:GK310,ROW()-ROW($GK$313)+1),"")</f>
        <v>0</v>
      </c>
      <c r="GL436">
        <f>IFERROR(SMALL(GL108:GL310,ROW()-ROW($GL$313)+1),"")</f>
        <v>0</v>
      </c>
      <c r="GM436">
        <f>IFERROR(SMALL(GM108:GM310,ROW()-ROW($GM$313)+1),"")</f>
        <v>0</v>
      </c>
      <c r="GN436">
        <f>IFERROR(SMALL(GN108:GN310,ROW()-ROW($GN$313)+1),"")</f>
        <v>0</v>
      </c>
      <c r="GO436">
        <f>IFERROR(SMALL(GO108:GO310,ROW()-ROW($GO$313)+1),"")</f>
        <v>0</v>
      </c>
      <c r="GP436">
        <f>IFERROR(SMALL(GP108:GP310,ROW()-ROW($GP$313)+1),"")</f>
        <v>0</v>
      </c>
      <c r="GQ436">
        <f>IFERROR(SMALL(GQ108:GQ310,ROW()-ROW($GQ$313)+1),"")</f>
        <v>0</v>
      </c>
      <c r="GR436">
        <f>IFERROR(SMALL(GR108:GR310,ROW()-ROW($GR$313)+1),"")</f>
        <v>0</v>
      </c>
      <c r="GS436">
        <f>IFERROR(SMALL(GS108:GS310,ROW()-ROW($GS$313)+1),"")</f>
        <v>0</v>
      </c>
      <c r="GT436">
        <f>IFERROR(SMALL(GT108:GT310,ROW()-ROW($GT$313)+1),"")</f>
        <v>0</v>
      </c>
      <c r="GU436">
        <f>IFERROR(SMALL(GU108:GU310,ROW()-ROW($GU$313)+1),"")</f>
        <v>0</v>
      </c>
      <c r="GV436">
        <f>IFERROR(SMALL(GV108:GV310,ROW()-ROW($GV$313)+1),"")</f>
        <v>0</v>
      </c>
      <c r="GW436">
        <f>IFERROR(SMALL(GW108:GW310,ROW()-ROW($GW$313)+1),"")</f>
        <v>0</v>
      </c>
      <c r="GX436">
        <f>IFERROR(SMALL(GX108:GX310,ROW()-ROW($GX$313)+1),"")</f>
        <v>0</v>
      </c>
      <c r="GY436">
        <f>IFERROR(SMALL(GY108:GY310,ROW()-ROW($GY$313)+1),"")</f>
        <v>0</v>
      </c>
      <c r="GZ436">
        <f>IFERROR(SMALL(GZ108:GZ310,ROW()-ROW($GZ$313)+1),"")</f>
        <v>0</v>
      </c>
      <c r="HA436">
        <f>IFERROR(SMALL(HA108:HA310,ROW()-ROW($HA$313)+1),"")</f>
        <v>0</v>
      </c>
      <c r="HB436">
        <f>IFERROR(SMALL(HB108:HB310,ROW()-ROW($HB$313)+1),"")</f>
        <v>0</v>
      </c>
      <c r="HC436">
        <f>IFERROR(SMALL(HC108:HC310,ROW()-ROW($HC$313)+1),"")</f>
        <v>0</v>
      </c>
      <c r="HD436">
        <f>IFERROR(SMALL(HD108:HD310,ROW()-ROW($HD$313)+1),"")</f>
        <v>0</v>
      </c>
      <c r="HE436">
        <f>IFERROR(SMALL(HE108:HE310,ROW()-ROW($HE$313)+1),"")</f>
        <v>0</v>
      </c>
      <c r="HF436">
        <f>IFERROR(SMALL(HF108:HF310,ROW()-ROW($HF$313)+1),"")</f>
        <v>0</v>
      </c>
    </row>
    <row r="437" spans="5:214">
      <c r="E437">
        <f>IFERROR(SMALL(E108:E310,ROW()-ROW($E$313)+1),"")</f>
        <v>0</v>
      </c>
      <c r="F437">
        <f>IFERROR(SMALL(F108:F310,ROW()-ROW($F$313)+1),"")</f>
        <v>0</v>
      </c>
      <c r="G437">
        <f>IFERROR(SMALL(G108:G310,ROW()-ROW($G$313)+1),"")</f>
        <v>0</v>
      </c>
      <c r="H437">
        <f>IFERROR(SMALL(H108:H310,ROW()-ROW($H$313)+1),"")</f>
        <v>0</v>
      </c>
      <c r="I437">
        <f>IFERROR(SMALL(I108:I310,ROW()-ROW($I$313)+1),"")</f>
        <v>0</v>
      </c>
      <c r="J437">
        <f>IFERROR(SMALL(J108:J310,ROW()-ROW($J$313)+1),"")</f>
        <v>0</v>
      </c>
      <c r="K437">
        <f>IFERROR(SMALL(K108:K310,ROW()-ROW($K$313)+1),"")</f>
        <v>0</v>
      </c>
      <c r="L437">
        <f>IFERROR(SMALL(L108:L310,ROW()-ROW($L$313)+1),"")</f>
        <v>0</v>
      </c>
      <c r="M437">
        <f>IFERROR(SMALL(M108:M310,ROW()-ROW($M$313)+1),"")</f>
        <v>0</v>
      </c>
      <c r="N437">
        <f>IFERROR(SMALL(N108:N310,ROW()-ROW($N$313)+1),"")</f>
        <v>0</v>
      </c>
      <c r="O437">
        <f>IFERROR(SMALL(O108:O310,ROW()-ROW($O$313)+1),"")</f>
        <v>0</v>
      </c>
      <c r="P437">
        <f>IFERROR(SMALL(P108:P310,ROW()-ROW($P$313)+1),"")</f>
        <v>0</v>
      </c>
      <c r="Q437">
        <f>IFERROR(SMALL(Q108:Q310,ROW()-ROW($Q$313)+1),"")</f>
        <v>0</v>
      </c>
      <c r="R437">
        <f>IFERROR(SMALL(R108:R310,ROW()-ROW($R$313)+1),"")</f>
        <v>0</v>
      </c>
      <c r="S437">
        <f>IFERROR(SMALL(S108:S310,ROW()-ROW($S$313)+1),"")</f>
        <v>0</v>
      </c>
      <c r="T437">
        <f>IFERROR(SMALL(T108:T310,ROW()-ROW($T$313)+1),"")</f>
        <v>0</v>
      </c>
      <c r="U437">
        <f>IFERROR(SMALL(U108:U310,ROW()-ROW($U$313)+1),"")</f>
        <v>0</v>
      </c>
      <c r="V437">
        <f>IFERROR(SMALL(V108:V310,ROW()-ROW($V$313)+1),"")</f>
        <v>0</v>
      </c>
      <c r="W437">
        <f>IFERROR(SMALL(W108:W310,ROW()-ROW($W$313)+1),"")</f>
        <v>0</v>
      </c>
      <c r="X437">
        <f>IFERROR(SMALL(X108:X310,ROW()-ROW($X$313)+1),"")</f>
        <v>0</v>
      </c>
      <c r="Y437">
        <f>IFERROR(SMALL(Y108:Y310,ROW()-ROW($Y$313)+1),"")</f>
        <v>0</v>
      </c>
      <c r="Z437">
        <f>IFERROR(SMALL(Z108:Z310,ROW()-ROW($Z$313)+1),"")</f>
        <v>0</v>
      </c>
      <c r="AA437">
        <f>IFERROR(SMALL(AA108:AA310,ROW()-ROW($AA$313)+1),"")</f>
        <v>0</v>
      </c>
      <c r="AB437">
        <f>IFERROR(SMALL(AB108:AB310,ROW()-ROW($AB$313)+1),"")</f>
        <v>0</v>
      </c>
      <c r="AC437">
        <f>IFERROR(SMALL(AC108:AC310,ROW()-ROW($AC$313)+1),"")</f>
        <v>0</v>
      </c>
      <c r="AD437">
        <f>IFERROR(SMALL(AD108:AD310,ROW()-ROW($AD$313)+1),"")</f>
        <v>0</v>
      </c>
      <c r="AE437">
        <f>IFERROR(SMALL(AE108:AE310,ROW()-ROW($AE$313)+1),"")</f>
        <v>0</v>
      </c>
      <c r="AF437">
        <f>IFERROR(SMALL(AF108:AF310,ROW()-ROW($AF$313)+1),"")</f>
        <v>0</v>
      </c>
      <c r="AG437">
        <f>IFERROR(SMALL(AG108:AG310,ROW()-ROW($AG$313)+1),"")</f>
        <v>0</v>
      </c>
      <c r="AH437">
        <f>IFERROR(SMALL(AH108:AH310,ROW()-ROW($AH$313)+1),"")</f>
        <v>0</v>
      </c>
      <c r="AI437">
        <f>IFERROR(SMALL(AI108:AI310,ROW()-ROW($AI$313)+1),"")</f>
        <v>0</v>
      </c>
      <c r="AJ437">
        <f>IFERROR(SMALL(AJ108:AJ310,ROW()-ROW($AJ$313)+1),"")</f>
        <v>0</v>
      </c>
      <c r="AK437">
        <f>IFERROR(SMALL(AK108:AK310,ROW()-ROW($AK$313)+1),"")</f>
        <v>0</v>
      </c>
      <c r="AL437">
        <f>IFERROR(SMALL(AL108:AL310,ROW()-ROW($AL$313)+1),"")</f>
        <v>0</v>
      </c>
      <c r="AM437">
        <f>IFERROR(SMALL(AM108:AM310,ROW()-ROW($AM$313)+1),"")</f>
        <v>0</v>
      </c>
      <c r="AN437">
        <f>IFERROR(SMALL(AN108:AN310,ROW()-ROW($AN$313)+1),"")</f>
        <v>0</v>
      </c>
      <c r="AO437">
        <f>IFERROR(SMALL(AO108:AO310,ROW()-ROW($AO$313)+1),"")</f>
        <v>0</v>
      </c>
      <c r="AP437">
        <f>IFERROR(SMALL(AP108:AP310,ROW()-ROW($AP$313)+1),"")</f>
        <v>0</v>
      </c>
      <c r="AQ437">
        <f>IFERROR(SMALL(AQ108:AQ310,ROW()-ROW($AQ$313)+1),"")</f>
        <v>0</v>
      </c>
      <c r="AR437">
        <f>IFERROR(SMALL(AR108:AR310,ROW()-ROW($AR$313)+1),"")</f>
        <v>0</v>
      </c>
      <c r="AS437">
        <f>IFERROR(SMALL(AS108:AS310,ROW()-ROW($AS$313)+1),"")</f>
        <v>0</v>
      </c>
      <c r="AT437">
        <f>IFERROR(SMALL(AT108:AT310,ROW()-ROW($AT$313)+1),"")</f>
        <v>0</v>
      </c>
      <c r="AU437">
        <f>IFERROR(SMALL(AU108:AU310,ROW()-ROW($AU$313)+1),"")</f>
        <v>0</v>
      </c>
      <c r="AV437">
        <f>IFERROR(SMALL(AV108:AV310,ROW()-ROW($AV$313)+1),"")</f>
        <v>0</v>
      </c>
      <c r="AW437">
        <f>IFERROR(SMALL(AW108:AW310,ROW()-ROW($AW$313)+1),"")</f>
        <v>0</v>
      </c>
      <c r="AX437">
        <f>IFERROR(SMALL(AX108:AX310,ROW()-ROW($AX$313)+1),"")</f>
        <v>0</v>
      </c>
      <c r="AY437">
        <f>IFERROR(SMALL(AY108:AY310,ROW()-ROW($AY$313)+1),"")</f>
        <v>0</v>
      </c>
      <c r="AZ437">
        <f>IFERROR(SMALL(AZ108:AZ310,ROW()-ROW($AZ$313)+1),"")</f>
        <v>0</v>
      </c>
      <c r="BA437">
        <f>IFERROR(SMALL(BA108:BA310,ROW()-ROW($BA$313)+1),"")</f>
        <v>0</v>
      </c>
      <c r="BB437">
        <f>IFERROR(SMALL(BB108:BB310,ROW()-ROW($BB$313)+1),"")</f>
        <v>0</v>
      </c>
      <c r="BC437">
        <f>IFERROR(SMALL(BC108:BC310,ROW()-ROW($BC$313)+1),"")</f>
        <v>0</v>
      </c>
      <c r="BD437">
        <f>IFERROR(SMALL(BD108:BD310,ROW()-ROW($BD$313)+1),"")</f>
        <v>0</v>
      </c>
      <c r="BE437">
        <f>IFERROR(SMALL(BE108:BE310,ROW()-ROW($BE$313)+1),"")</f>
        <v>0</v>
      </c>
      <c r="BF437">
        <f>IFERROR(SMALL(BF108:BF310,ROW()-ROW($BF$313)+1),"")</f>
        <v>0</v>
      </c>
      <c r="BG437">
        <f>IFERROR(SMALL(BG108:BG310,ROW()-ROW($BG$313)+1),"")</f>
        <v>0</v>
      </c>
      <c r="BH437">
        <f>IFERROR(SMALL(BH108:BH310,ROW()-ROW($BH$313)+1),"")</f>
        <v>0</v>
      </c>
      <c r="BI437">
        <f>IFERROR(SMALL(BI108:BI310,ROW()-ROW($BI$313)+1),"")</f>
        <v>0</v>
      </c>
      <c r="BJ437">
        <f>IFERROR(SMALL(BJ108:BJ310,ROW()-ROW($BJ$313)+1),"")</f>
        <v>0</v>
      </c>
      <c r="BK437">
        <f>IFERROR(SMALL(BK108:BK310,ROW()-ROW($BK$313)+1),"")</f>
        <v>0</v>
      </c>
      <c r="BL437">
        <f>IFERROR(SMALL(BL108:BL310,ROW()-ROW($BL$313)+1),"")</f>
        <v>0</v>
      </c>
      <c r="BM437">
        <f>IFERROR(SMALL(BM108:BM310,ROW()-ROW($BM$313)+1),"")</f>
        <v>0</v>
      </c>
      <c r="BN437">
        <f>IFERROR(SMALL(BN108:BN310,ROW()-ROW($BN$313)+1),"")</f>
        <v>0</v>
      </c>
      <c r="BO437">
        <f>IFERROR(SMALL(BO108:BO310,ROW()-ROW($BO$313)+1),"")</f>
        <v>0</v>
      </c>
      <c r="BP437">
        <f>IFERROR(SMALL(BP108:BP310,ROW()-ROW($BP$313)+1),"")</f>
        <v>0</v>
      </c>
      <c r="BQ437">
        <f>IFERROR(SMALL(BQ108:BQ310,ROW()-ROW($BQ$313)+1),"")</f>
        <v>0</v>
      </c>
      <c r="BR437">
        <f>IFERROR(SMALL(BR108:BR310,ROW()-ROW($BR$313)+1),"")</f>
        <v>0</v>
      </c>
      <c r="BS437">
        <f>IFERROR(SMALL(BS108:BS310,ROW()-ROW($BS$313)+1),"")</f>
        <v>0</v>
      </c>
      <c r="BT437">
        <f>IFERROR(SMALL(BT108:BT310,ROW()-ROW($BT$313)+1),"")</f>
        <v>0</v>
      </c>
      <c r="BU437">
        <f>IFERROR(SMALL(BU108:BU310,ROW()-ROW($BU$313)+1),"")</f>
        <v>0</v>
      </c>
      <c r="BV437">
        <f>IFERROR(SMALL(BV108:BV310,ROW()-ROW($BV$313)+1),"")</f>
        <v>0</v>
      </c>
      <c r="BW437">
        <f>IFERROR(SMALL(BW108:BW310,ROW()-ROW($BW$313)+1),"")</f>
        <v>0</v>
      </c>
      <c r="BX437">
        <f>IFERROR(SMALL(BX108:BX310,ROW()-ROW($BX$313)+1),"")</f>
        <v>0</v>
      </c>
      <c r="BY437">
        <f>IFERROR(SMALL(BY108:BY310,ROW()-ROW($BY$313)+1),"")</f>
        <v>0</v>
      </c>
      <c r="BZ437">
        <f>IFERROR(SMALL(BZ108:BZ310,ROW()-ROW($BZ$313)+1),"")</f>
        <v>0</v>
      </c>
      <c r="CA437">
        <f>IFERROR(SMALL(CA108:CA310,ROW()-ROW($CA$313)+1),"")</f>
        <v>0</v>
      </c>
      <c r="CB437">
        <f>IFERROR(SMALL(CB108:CB310,ROW()-ROW($CB$313)+1),"")</f>
        <v>0</v>
      </c>
      <c r="CC437">
        <f>IFERROR(SMALL(CC108:CC310,ROW()-ROW($CC$313)+1),"")</f>
        <v>0</v>
      </c>
      <c r="CD437">
        <f>IFERROR(SMALL(CD108:CD310,ROW()-ROW($CD$313)+1),"")</f>
        <v>0</v>
      </c>
      <c r="CE437">
        <f>IFERROR(SMALL(CE108:CE310,ROW()-ROW($CE$313)+1),"")</f>
        <v>0</v>
      </c>
      <c r="CF437">
        <f>IFERROR(SMALL(CF108:CF310,ROW()-ROW($CF$313)+1),"")</f>
        <v>0</v>
      </c>
      <c r="CG437">
        <f>IFERROR(SMALL(CG108:CG310,ROW()-ROW($CG$313)+1),"")</f>
        <v>0</v>
      </c>
      <c r="CH437">
        <f>IFERROR(SMALL(CH108:CH310,ROW()-ROW($CH$313)+1),"")</f>
        <v>0</v>
      </c>
      <c r="CI437">
        <f>IFERROR(SMALL(CI108:CI310,ROW()-ROW($CI$313)+1),"")</f>
        <v>0</v>
      </c>
      <c r="CJ437">
        <f>IFERROR(SMALL(CJ108:CJ310,ROW()-ROW($CJ$313)+1),"")</f>
        <v>0</v>
      </c>
      <c r="CK437">
        <f>IFERROR(SMALL(CK108:CK310,ROW()-ROW($CK$313)+1),"")</f>
        <v>0</v>
      </c>
      <c r="CL437">
        <f>IFERROR(SMALL(CL108:CL310,ROW()-ROW($CL$313)+1),"")</f>
        <v>0</v>
      </c>
      <c r="CM437">
        <f>IFERROR(SMALL(CM108:CM310,ROW()-ROW($CM$313)+1),"")</f>
        <v>0</v>
      </c>
      <c r="CN437">
        <f>IFERROR(SMALL(CN108:CN310,ROW()-ROW($CN$313)+1),"")</f>
        <v>0</v>
      </c>
      <c r="CO437">
        <f>IFERROR(SMALL(CO108:CO310,ROW()-ROW($CO$313)+1),"")</f>
        <v>0</v>
      </c>
      <c r="CP437">
        <f>IFERROR(SMALL(CP108:CP310,ROW()-ROW($CP$313)+1),"")</f>
        <v>0</v>
      </c>
      <c r="CQ437">
        <f>IFERROR(SMALL(CQ108:CQ310,ROW()-ROW($CQ$313)+1),"")</f>
        <v>0</v>
      </c>
      <c r="CR437">
        <f>IFERROR(SMALL(CR108:CR310,ROW()-ROW($CR$313)+1),"")</f>
        <v>0</v>
      </c>
      <c r="CS437">
        <f>IFERROR(SMALL(CS108:CS310,ROW()-ROW($CS$313)+1),"")</f>
        <v>0</v>
      </c>
      <c r="CT437">
        <f>IFERROR(SMALL(CT108:CT310,ROW()-ROW($CT$313)+1),"")</f>
        <v>0</v>
      </c>
      <c r="CU437">
        <f>IFERROR(SMALL(CU108:CU310,ROW()-ROW($CU$313)+1),"")</f>
        <v>0</v>
      </c>
      <c r="CV437">
        <f>IFERROR(SMALL(CV108:CV310,ROW()-ROW($CV$313)+1),"")</f>
        <v>0</v>
      </c>
      <c r="CW437">
        <f>IFERROR(SMALL(CW108:CW310,ROW()-ROW($CW$313)+1),"")</f>
        <v>0</v>
      </c>
      <c r="CX437">
        <f>IFERROR(SMALL(CX108:CX310,ROW()-ROW($CX$313)+1),"")</f>
        <v>0</v>
      </c>
      <c r="CY437">
        <f>IFERROR(SMALL(CY108:CY310,ROW()-ROW($CY$313)+1),"")</f>
        <v>0</v>
      </c>
      <c r="CZ437">
        <f>IFERROR(SMALL(CZ108:CZ310,ROW()-ROW($CZ$313)+1),"")</f>
        <v>0</v>
      </c>
      <c r="DA437">
        <f>IFERROR(SMALL(DA108:DA310,ROW()-ROW($DA$313)+1),"")</f>
        <v>0</v>
      </c>
      <c r="DB437">
        <f>IFERROR(SMALL(DB108:DB310,ROW()-ROW($DB$313)+1),"")</f>
        <v>0</v>
      </c>
      <c r="DC437">
        <f>IFERROR(SMALL(DC108:DC310,ROW()-ROW($DC$313)+1),"")</f>
        <v>0</v>
      </c>
      <c r="DD437">
        <f>IFERROR(SMALL(DD108:DD310,ROW()-ROW($DD$313)+1),"")</f>
        <v>0</v>
      </c>
      <c r="DG437">
        <f>IFERROR(SMALL(DG108:DG310,ROW()-ROW($DG$313)+1),"")</f>
        <v>0</v>
      </c>
      <c r="DH437">
        <f>IFERROR(SMALL(DH108:DH310,ROW()-ROW($DH$313)+1),"")</f>
        <v>0</v>
      </c>
      <c r="DI437">
        <f>IFERROR(SMALL(DI108:DI310,ROW()-ROW($DI$313)+1),"")</f>
        <v>0</v>
      </c>
      <c r="DJ437">
        <f>IFERROR(SMALL(DJ108:DJ310,ROW()-ROW($DJ$313)+1),"")</f>
        <v>0</v>
      </c>
      <c r="DK437">
        <f>IFERROR(SMALL(DK108:DK310,ROW()-ROW($DK$313)+1),"")</f>
        <v>0</v>
      </c>
      <c r="DL437">
        <f>IFERROR(SMALL(DL108:DL310,ROW()-ROW($DL$313)+1),"")</f>
        <v>0</v>
      </c>
      <c r="DM437">
        <f>IFERROR(SMALL(DM108:DM310,ROW()-ROW($DM$313)+1),"")</f>
        <v>0</v>
      </c>
      <c r="DN437">
        <f>IFERROR(SMALL(DN108:DN310,ROW()-ROW($DN$313)+1),"")</f>
        <v>0</v>
      </c>
      <c r="DO437">
        <f>IFERROR(SMALL(DO108:DO310,ROW()-ROW($DO$313)+1),"")</f>
        <v>0</v>
      </c>
      <c r="DP437">
        <f>IFERROR(SMALL(DP108:DP310,ROW()-ROW($DP$313)+1),"")</f>
        <v>0</v>
      </c>
      <c r="DQ437">
        <f>IFERROR(SMALL(DQ108:DQ310,ROW()-ROW($DQ$313)+1),"")</f>
        <v>0</v>
      </c>
      <c r="DR437">
        <f>IFERROR(SMALL(DR108:DR310,ROW()-ROW($DR$313)+1),"")</f>
        <v>0</v>
      </c>
      <c r="DS437">
        <f>IFERROR(SMALL(DS108:DS310,ROW()-ROW($DS$313)+1),"")</f>
        <v>0</v>
      </c>
      <c r="DT437">
        <f>IFERROR(SMALL(DT108:DT310,ROW()-ROW($DT$313)+1),"")</f>
        <v>0</v>
      </c>
      <c r="DU437">
        <f>IFERROR(SMALL(DU108:DU310,ROW()-ROW($DU$313)+1),"")</f>
        <v>0</v>
      </c>
      <c r="DV437">
        <f>IFERROR(SMALL(DV108:DV310,ROW()-ROW($DV$313)+1),"")</f>
        <v>0</v>
      </c>
      <c r="DW437">
        <f>IFERROR(SMALL(DW108:DW310,ROW()-ROW($DW$313)+1),"")</f>
        <v>0</v>
      </c>
      <c r="DX437">
        <f>IFERROR(SMALL(DX108:DX310,ROW()-ROW($DX$313)+1),"")</f>
        <v>0</v>
      </c>
      <c r="DY437">
        <f>IFERROR(SMALL(DY108:DY310,ROW()-ROW($DY$313)+1),"")</f>
        <v>0</v>
      </c>
      <c r="DZ437">
        <f>IFERROR(SMALL(DZ108:DZ310,ROW()-ROW($DZ$313)+1),"")</f>
        <v>0</v>
      </c>
      <c r="EA437">
        <f>IFERROR(SMALL(EA108:EA310,ROW()-ROW($EA$313)+1),"")</f>
        <v>0</v>
      </c>
      <c r="EB437">
        <f>IFERROR(SMALL(EB108:EB310,ROW()-ROW($EB$313)+1),"")</f>
        <v>0</v>
      </c>
      <c r="EC437">
        <f>IFERROR(SMALL(EC108:EC310,ROW()-ROW($EC$313)+1),"")</f>
        <v>0</v>
      </c>
      <c r="ED437">
        <f>IFERROR(SMALL(ED108:ED310,ROW()-ROW($ED$313)+1),"")</f>
        <v>0</v>
      </c>
      <c r="EE437">
        <f>IFERROR(SMALL(EE108:EE310,ROW()-ROW($EE$313)+1),"")</f>
        <v>0</v>
      </c>
      <c r="EF437">
        <f>IFERROR(SMALL(EF108:EF310,ROW()-ROW($EF$313)+1),"")</f>
        <v>0</v>
      </c>
      <c r="EG437">
        <f>IFERROR(SMALL(EG108:EG310,ROW()-ROW($EG$313)+1),"")</f>
        <v>0</v>
      </c>
      <c r="EH437">
        <f>IFERROR(SMALL(EH108:EH310,ROW()-ROW($EH$313)+1),"")</f>
        <v>0</v>
      </c>
      <c r="EI437">
        <f>IFERROR(SMALL(EI108:EI310,ROW()-ROW($EI$313)+1),"")</f>
        <v>0</v>
      </c>
      <c r="EJ437">
        <f>IFERROR(SMALL(EJ108:EJ310,ROW()-ROW($EJ$313)+1),"")</f>
        <v>0</v>
      </c>
      <c r="EK437">
        <f>IFERROR(SMALL(EK108:EK310,ROW()-ROW($EK$313)+1),"")</f>
        <v>0</v>
      </c>
      <c r="EL437">
        <f>IFERROR(SMALL(EL108:EL310,ROW()-ROW($EL$313)+1),"")</f>
        <v>0</v>
      </c>
      <c r="EM437">
        <f>IFERROR(SMALL(EM108:EM310,ROW()-ROW($EM$313)+1),"")</f>
        <v>0</v>
      </c>
      <c r="EN437">
        <f>IFERROR(SMALL(EN108:EN310,ROW()-ROW($EN$313)+1),"")</f>
        <v>0</v>
      </c>
      <c r="EO437">
        <f>IFERROR(SMALL(EO108:EO310,ROW()-ROW($EO$313)+1),"")</f>
        <v>0</v>
      </c>
      <c r="EP437">
        <f>IFERROR(SMALL(EP108:EP310,ROW()-ROW($EP$313)+1),"")</f>
        <v>0</v>
      </c>
      <c r="EQ437">
        <f>IFERROR(SMALL(EQ108:EQ310,ROW()-ROW($EQ$313)+1),"")</f>
        <v>0</v>
      </c>
      <c r="ER437">
        <f>IFERROR(SMALL(ER108:ER310,ROW()-ROW($ER$313)+1),"")</f>
        <v>0</v>
      </c>
      <c r="ES437">
        <f>IFERROR(SMALL(ES108:ES310,ROW()-ROW($ES$313)+1),"")</f>
        <v>0</v>
      </c>
      <c r="ET437">
        <f>IFERROR(SMALL(ET108:ET310,ROW()-ROW($ET$313)+1),"")</f>
        <v>0</v>
      </c>
      <c r="EU437">
        <f>IFERROR(SMALL(EU108:EU310,ROW()-ROW($EU$313)+1),"")</f>
        <v>0</v>
      </c>
      <c r="EV437">
        <f>IFERROR(SMALL(EV108:EV310,ROW()-ROW($EV$313)+1),"")</f>
        <v>0</v>
      </c>
      <c r="EW437">
        <f>IFERROR(SMALL(EW108:EW310,ROW()-ROW($EW$313)+1),"")</f>
        <v>0</v>
      </c>
      <c r="EX437">
        <f>IFERROR(SMALL(EX108:EX310,ROW()-ROW($EX$313)+1),"")</f>
        <v>0</v>
      </c>
      <c r="EY437">
        <f>IFERROR(SMALL(EY108:EY310,ROW()-ROW($EY$313)+1),"")</f>
        <v>0</v>
      </c>
      <c r="EZ437">
        <f>IFERROR(SMALL(EZ108:EZ310,ROW()-ROW($EZ$313)+1),"")</f>
        <v>0</v>
      </c>
      <c r="FA437">
        <f>IFERROR(SMALL(FA108:FA310,ROW()-ROW($FA$313)+1),"")</f>
        <v>0</v>
      </c>
      <c r="FB437">
        <f>IFERROR(SMALL(FB108:FB310,ROW()-ROW($FB$313)+1),"")</f>
        <v>0</v>
      </c>
      <c r="FC437">
        <f>IFERROR(SMALL(FC108:FC310,ROW()-ROW($FC$313)+1),"")</f>
        <v>0</v>
      </c>
      <c r="FD437">
        <f>IFERROR(SMALL(FD108:FD310,ROW()-ROW($FD$313)+1),"")</f>
        <v>0</v>
      </c>
      <c r="FE437">
        <f>IFERROR(SMALL(FE108:FE310,ROW()-ROW($FE$313)+1),"")</f>
        <v>0</v>
      </c>
      <c r="FF437">
        <f>IFERROR(SMALL(FF108:FF310,ROW()-ROW($FF$313)+1),"")</f>
        <v>0</v>
      </c>
      <c r="FG437">
        <f>IFERROR(SMALL(FG108:FG310,ROW()-ROW($FG$313)+1),"")</f>
        <v>0</v>
      </c>
      <c r="FH437">
        <f>IFERROR(SMALL(FH108:FH310,ROW()-ROW($FH$313)+1),"")</f>
        <v>0</v>
      </c>
      <c r="FI437">
        <f>IFERROR(SMALL(FI108:FI310,ROW()-ROW($FI$313)+1),"")</f>
        <v>0</v>
      </c>
      <c r="FJ437">
        <f>IFERROR(SMALL(FJ108:FJ310,ROW()-ROW($FJ$313)+1),"")</f>
        <v>0</v>
      </c>
      <c r="FK437">
        <f>IFERROR(SMALL(FK108:FK310,ROW()-ROW($FK$313)+1),"")</f>
        <v>0</v>
      </c>
      <c r="FL437">
        <f>IFERROR(SMALL(FL108:FL310,ROW()-ROW($FL$313)+1),"")</f>
        <v>0</v>
      </c>
      <c r="FM437">
        <f>IFERROR(SMALL(FM108:FM310,ROW()-ROW($FM$313)+1),"")</f>
        <v>0</v>
      </c>
      <c r="FN437">
        <f>IFERROR(SMALL(FN108:FN310,ROW()-ROW($FN$313)+1),"")</f>
        <v>0</v>
      </c>
      <c r="FO437">
        <f>IFERROR(SMALL(FO108:FO310,ROW()-ROW($FO$313)+1),"")</f>
        <v>0</v>
      </c>
      <c r="FP437">
        <f>IFERROR(SMALL(FP108:FP310,ROW()-ROW($FP$313)+1),"")</f>
        <v>0</v>
      </c>
      <c r="FQ437">
        <f>IFERROR(SMALL(FQ108:FQ310,ROW()-ROW($FQ$313)+1),"")</f>
        <v>0</v>
      </c>
      <c r="FR437">
        <f>IFERROR(SMALL(FR108:FR310,ROW()-ROW($FR$313)+1),"")</f>
        <v>0</v>
      </c>
      <c r="FS437">
        <f>IFERROR(SMALL(FS108:FS310,ROW()-ROW($FS$313)+1),"")</f>
        <v>0</v>
      </c>
      <c r="FT437">
        <f>IFERROR(SMALL(FT108:FT310,ROW()-ROW($FT$313)+1),"")</f>
        <v>0</v>
      </c>
      <c r="FU437">
        <f>IFERROR(SMALL(FU108:FU310,ROW()-ROW($FU$313)+1),"")</f>
        <v>0</v>
      </c>
      <c r="FV437">
        <f>IFERROR(SMALL(FV108:FV310,ROW()-ROW($FV$313)+1),"")</f>
        <v>0</v>
      </c>
      <c r="FW437">
        <f>IFERROR(SMALL(FW108:FW310,ROW()-ROW($FW$313)+1),"")</f>
        <v>0</v>
      </c>
      <c r="FX437">
        <f>IFERROR(SMALL(FX108:FX310,ROW()-ROW($FX$313)+1),"")</f>
        <v>0</v>
      </c>
      <c r="FY437">
        <f>IFERROR(SMALL(FY108:FY310,ROW()-ROW($FY$313)+1),"")</f>
        <v>0</v>
      </c>
      <c r="FZ437">
        <f>IFERROR(SMALL(FZ108:FZ310,ROW()-ROW($FZ$313)+1),"")</f>
        <v>0</v>
      </c>
      <c r="GA437">
        <f>IFERROR(SMALL(GA108:GA310,ROW()-ROW($GA$313)+1),"")</f>
        <v>0</v>
      </c>
      <c r="GB437">
        <f>IFERROR(SMALL(GB108:GB310,ROW()-ROW($GB$313)+1),"")</f>
        <v>0</v>
      </c>
      <c r="GC437">
        <f>IFERROR(SMALL(GC108:GC310,ROW()-ROW($GC$313)+1),"")</f>
        <v>0</v>
      </c>
      <c r="GD437">
        <f>IFERROR(SMALL(GD108:GD310,ROW()-ROW($GD$313)+1),"")</f>
        <v>0</v>
      </c>
      <c r="GE437">
        <f>IFERROR(SMALL(GE108:GE310,ROW()-ROW($GE$313)+1),"")</f>
        <v>0</v>
      </c>
      <c r="GF437">
        <f>IFERROR(SMALL(GF108:GF310,ROW()-ROW($GF$313)+1),"")</f>
        <v>0</v>
      </c>
      <c r="GG437">
        <f>IFERROR(SMALL(GG108:GG310,ROW()-ROW($GG$313)+1),"")</f>
        <v>0</v>
      </c>
      <c r="GH437">
        <f>IFERROR(SMALL(GH108:GH310,ROW()-ROW($GH$313)+1),"")</f>
        <v>0</v>
      </c>
      <c r="GI437">
        <f>IFERROR(SMALL(GI108:GI310,ROW()-ROW($GI$313)+1),"")</f>
        <v>0</v>
      </c>
      <c r="GJ437">
        <f>IFERROR(SMALL(GJ108:GJ310,ROW()-ROW($GJ$313)+1),"")</f>
        <v>0</v>
      </c>
      <c r="GK437">
        <f>IFERROR(SMALL(GK108:GK310,ROW()-ROW($GK$313)+1),"")</f>
        <v>0</v>
      </c>
      <c r="GL437">
        <f>IFERROR(SMALL(GL108:GL310,ROW()-ROW($GL$313)+1),"")</f>
        <v>0</v>
      </c>
      <c r="GM437">
        <f>IFERROR(SMALL(GM108:GM310,ROW()-ROW($GM$313)+1),"")</f>
        <v>0</v>
      </c>
      <c r="GN437">
        <f>IFERROR(SMALL(GN108:GN310,ROW()-ROW($GN$313)+1),"")</f>
        <v>0</v>
      </c>
      <c r="GO437">
        <f>IFERROR(SMALL(GO108:GO310,ROW()-ROW($GO$313)+1),"")</f>
        <v>0</v>
      </c>
      <c r="GP437">
        <f>IFERROR(SMALL(GP108:GP310,ROW()-ROW($GP$313)+1),"")</f>
        <v>0</v>
      </c>
      <c r="GQ437">
        <f>IFERROR(SMALL(GQ108:GQ310,ROW()-ROW($GQ$313)+1),"")</f>
        <v>0</v>
      </c>
      <c r="GR437">
        <f>IFERROR(SMALL(GR108:GR310,ROW()-ROW($GR$313)+1),"")</f>
        <v>0</v>
      </c>
      <c r="GS437">
        <f>IFERROR(SMALL(GS108:GS310,ROW()-ROW($GS$313)+1),"")</f>
        <v>0</v>
      </c>
      <c r="GT437">
        <f>IFERROR(SMALL(GT108:GT310,ROW()-ROW($GT$313)+1),"")</f>
        <v>0</v>
      </c>
      <c r="GU437">
        <f>IFERROR(SMALL(GU108:GU310,ROW()-ROW($GU$313)+1),"")</f>
        <v>0</v>
      </c>
      <c r="GV437">
        <f>IFERROR(SMALL(GV108:GV310,ROW()-ROW($GV$313)+1),"")</f>
        <v>0</v>
      </c>
      <c r="GW437">
        <f>IFERROR(SMALL(GW108:GW310,ROW()-ROW($GW$313)+1),"")</f>
        <v>0</v>
      </c>
      <c r="GX437">
        <f>IFERROR(SMALL(GX108:GX310,ROW()-ROW($GX$313)+1),"")</f>
        <v>0</v>
      </c>
      <c r="GY437">
        <f>IFERROR(SMALL(GY108:GY310,ROW()-ROW($GY$313)+1),"")</f>
        <v>0</v>
      </c>
      <c r="GZ437">
        <f>IFERROR(SMALL(GZ108:GZ310,ROW()-ROW($GZ$313)+1),"")</f>
        <v>0</v>
      </c>
      <c r="HA437">
        <f>IFERROR(SMALL(HA108:HA310,ROW()-ROW($HA$313)+1),"")</f>
        <v>0</v>
      </c>
      <c r="HB437">
        <f>IFERROR(SMALL(HB108:HB310,ROW()-ROW($HB$313)+1),"")</f>
        <v>0</v>
      </c>
      <c r="HC437">
        <f>IFERROR(SMALL(HC108:HC310,ROW()-ROW($HC$313)+1),"")</f>
        <v>0</v>
      </c>
      <c r="HD437">
        <f>IFERROR(SMALL(HD108:HD310,ROW()-ROW($HD$313)+1),"")</f>
        <v>0</v>
      </c>
      <c r="HE437">
        <f>IFERROR(SMALL(HE108:HE310,ROW()-ROW($HE$313)+1),"")</f>
        <v>0</v>
      </c>
      <c r="HF437">
        <f>IFERROR(SMALL(HF108:HF310,ROW()-ROW($HF$313)+1),"")</f>
        <v>0</v>
      </c>
    </row>
    <row r="438" spans="5:214">
      <c r="E438">
        <f>IFERROR(SMALL(E108:E310,ROW()-ROW($E$313)+1),"")</f>
        <v>0</v>
      </c>
      <c r="F438">
        <f>IFERROR(SMALL(F108:F310,ROW()-ROW($F$313)+1),"")</f>
        <v>0</v>
      </c>
      <c r="G438">
        <f>IFERROR(SMALL(G108:G310,ROW()-ROW($G$313)+1),"")</f>
        <v>0</v>
      </c>
      <c r="H438">
        <f>IFERROR(SMALL(H108:H310,ROW()-ROW($H$313)+1),"")</f>
        <v>0</v>
      </c>
      <c r="I438">
        <f>IFERROR(SMALL(I108:I310,ROW()-ROW($I$313)+1),"")</f>
        <v>0</v>
      </c>
      <c r="J438">
        <f>IFERROR(SMALL(J108:J310,ROW()-ROW($J$313)+1),"")</f>
        <v>0</v>
      </c>
      <c r="K438">
        <f>IFERROR(SMALL(K108:K310,ROW()-ROW($K$313)+1),"")</f>
        <v>0</v>
      </c>
      <c r="L438">
        <f>IFERROR(SMALL(L108:L310,ROW()-ROW($L$313)+1),"")</f>
        <v>0</v>
      </c>
      <c r="M438">
        <f>IFERROR(SMALL(M108:M310,ROW()-ROW($M$313)+1),"")</f>
        <v>0</v>
      </c>
      <c r="N438">
        <f>IFERROR(SMALL(N108:N310,ROW()-ROW($N$313)+1),"")</f>
        <v>0</v>
      </c>
      <c r="O438">
        <f>IFERROR(SMALL(O108:O310,ROW()-ROW($O$313)+1),"")</f>
        <v>0</v>
      </c>
      <c r="P438">
        <f>IFERROR(SMALL(P108:P310,ROW()-ROW($P$313)+1),"")</f>
        <v>0</v>
      </c>
      <c r="Q438">
        <f>IFERROR(SMALL(Q108:Q310,ROW()-ROW($Q$313)+1),"")</f>
        <v>0</v>
      </c>
      <c r="R438">
        <f>IFERROR(SMALL(R108:R310,ROW()-ROW($R$313)+1),"")</f>
        <v>0</v>
      </c>
      <c r="S438">
        <f>IFERROR(SMALL(S108:S310,ROW()-ROW($S$313)+1),"")</f>
        <v>0</v>
      </c>
      <c r="T438">
        <f>IFERROR(SMALL(T108:T310,ROW()-ROW($T$313)+1),"")</f>
        <v>0</v>
      </c>
      <c r="U438">
        <f>IFERROR(SMALL(U108:U310,ROW()-ROW($U$313)+1),"")</f>
        <v>0</v>
      </c>
      <c r="V438">
        <f>IFERROR(SMALL(V108:V310,ROW()-ROW($V$313)+1),"")</f>
        <v>0</v>
      </c>
      <c r="W438">
        <f>IFERROR(SMALL(W108:W310,ROW()-ROW($W$313)+1),"")</f>
        <v>0</v>
      </c>
      <c r="X438">
        <f>IFERROR(SMALL(X108:X310,ROW()-ROW($X$313)+1),"")</f>
        <v>0</v>
      </c>
      <c r="Y438">
        <f>IFERROR(SMALL(Y108:Y310,ROW()-ROW($Y$313)+1),"")</f>
        <v>0</v>
      </c>
      <c r="Z438">
        <f>IFERROR(SMALL(Z108:Z310,ROW()-ROW($Z$313)+1),"")</f>
        <v>0</v>
      </c>
      <c r="AA438">
        <f>IFERROR(SMALL(AA108:AA310,ROW()-ROW($AA$313)+1),"")</f>
        <v>0</v>
      </c>
      <c r="AB438">
        <f>IFERROR(SMALL(AB108:AB310,ROW()-ROW($AB$313)+1),"")</f>
        <v>0</v>
      </c>
      <c r="AC438">
        <f>IFERROR(SMALL(AC108:AC310,ROW()-ROW($AC$313)+1),"")</f>
        <v>0</v>
      </c>
      <c r="AD438">
        <f>IFERROR(SMALL(AD108:AD310,ROW()-ROW($AD$313)+1),"")</f>
        <v>0</v>
      </c>
      <c r="AE438">
        <f>IFERROR(SMALL(AE108:AE310,ROW()-ROW($AE$313)+1),"")</f>
        <v>0</v>
      </c>
      <c r="AF438">
        <f>IFERROR(SMALL(AF108:AF310,ROW()-ROW($AF$313)+1),"")</f>
        <v>0</v>
      </c>
      <c r="AG438">
        <f>IFERROR(SMALL(AG108:AG310,ROW()-ROW($AG$313)+1),"")</f>
        <v>0</v>
      </c>
      <c r="AH438">
        <f>IFERROR(SMALL(AH108:AH310,ROW()-ROW($AH$313)+1),"")</f>
        <v>0</v>
      </c>
      <c r="AI438">
        <f>IFERROR(SMALL(AI108:AI310,ROW()-ROW($AI$313)+1),"")</f>
        <v>0</v>
      </c>
      <c r="AJ438">
        <f>IFERROR(SMALL(AJ108:AJ310,ROW()-ROW($AJ$313)+1),"")</f>
        <v>0</v>
      </c>
      <c r="AK438">
        <f>IFERROR(SMALL(AK108:AK310,ROW()-ROW($AK$313)+1),"")</f>
        <v>0</v>
      </c>
      <c r="AL438">
        <f>IFERROR(SMALL(AL108:AL310,ROW()-ROW($AL$313)+1),"")</f>
        <v>0</v>
      </c>
      <c r="AM438">
        <f>IFERROR(SMALL(AM108:AM310,ROW()-ROW($AM$313)+1),"")</f>
        <v>0</v>
      </c>
      <c r="AN438">
        <f>IFERROR(SMALL(AN108:AN310,ROW()-ROW($AN$313)+1),"")</f>
        <v>0</v>
      </c>
      <c r="AO438">
        <f>IFERROR(SMALL(AO108:AO310,ROW()-ROW($AO$313)+1),"")</f>
        <v>0</v>
      </c>
      <c r="AP438">
        <f>IFERROR(SMALL(AP108:AP310,ROW()-ROW($AP$313)+1),"")</f>
        <v>0</v>
      </c>
      <c r="AQ438">
        <f>IFERROR(SMALL(AQ108:AQ310,ROW()-ROW($AQ$313)+1),"")</f>
        <v>0</v>
      </c>
      <c r="AR438">
        <f>IFERROR(SMALL(AR108:AR310,ROW()-ROW($AR$313)+1),"")</f>
        <v>0</v>
      </c>
      <c r="AS438">
        <f>IFERROR(SMALL(AS108:AS310,ROW()-ROW($AS$313)+1),"")</f>
        <v>0</v>
      </c>
      <c r="AT438">
        <f>IFERROR(SMALL(AT108:AT310,ROW()-ROW($AT$313)+1),"")</f>
        <v>0</v>
      </c>
      <c r="AU438">
        <f>IFERROR(SMALL(AU108:AU310,ROW()-ROW($AU$313)+1),"")</f>
        <v>0</v>
      </c>
      <c r="AV438">
        <f>IFERROR(SMALL(AV108:AV310,ROW()-ROW($AV$313)+1),"")</f>
        <v>0</v>
      </c>
      <c r="AW438">
        <f>IFERROR(SMALL(AW108:AW310,ROW()-ROW($AW$313)+1),"")</f>
        <v>0</v>
      </c>
      <c r="AX438">
        <f>IFERROR(SMALL(AX108:AX310,ROW()-ROW($AX$313)+1),"")</f>
        <v>0</v>
      </c>
      <c r="AY438">
        <f>IFERROR(SMALL(AY108:AY310,ROW()-ROW($AY$313)+1),"")</f>
        <v>0</v>
      </c>
      <c r="AZ438">
        <f>IFERROR(SMALL(AZ108:AZ310,ROW()-ROW($AZ$313)+1),"")</f>
        <v>0</v>
      </c>
      <c r="BA438">
        <f>IFERROR(SMALL(BA108:BA310,ROW()-ROW($BA$313)+1),"")</f>
        <v>0</v>
      </c>
      <c r="BB438">
        <f>IFERROR(SMALL(BB108:BB310,ROW()-ROW($BB$313)+1),"")</f>
        <v>0</v>
      </c>
      <c r="BC438">
        <f>IFERROR(SMALL(BC108:BC310,ROW()-ROW($BC$313)+1),"")</f>
        <v>0</v>
      </c>
      <c r="BD438">
        <f>IFERROR(SMALL(BD108:BD310,ROW()-ROW($BD$313)+1),"")</f>
        <v>0</v>
      </c>
      <c r="BE438">
        <f>IFERROR(SMALL(BE108:BE310,ROW()-ROW($BE$313)+1),"")</f>
        <v>0</v>
      </c>
      <c r="BF438">
        <f>IFERROR(SMALL(BF108:BF310,ROW()-ROW($BF$313)+1),"")</f>
        <v>0</v>
      </c>
      <c r="BG438">
        <f>IFERROR(SMALL(BG108:BG310,ROW()-ROW($BG$313)+1),"")</f>
        <v>0</v>
      </c>
      <c r="BH438">
        <f>IFERROR(SMALL(BH108:BH310,ROW()-ROW($BH$313)+1),"")</f>
        <v>0</v>
      </c>
      <c r="BI438">
        <f>IFERROR(SMALL(BI108:BI310,ROW()-ROW($BI$313)+1),"")</f>
        <v>0</v>
      </c>
      <c r="BJ438">
        <f>IFERROR(SMALL(BJ108:BJ310,ROW()-ROW($BJ$313)+1),"")</f>
        <v>0</v>
      </c>
      <c r="BK438">
        <f>IFERROR(SMALL(BK108:BK310,ROW()-ROW($BK$313)+1),"")</f>
        <v>0</v>
      </c>
      <c r="BL438">
        <f>IFERROR(SMALL(BL108:BL310,ROW()-ROW($BL$313)+1),"")</f>
        <v>0</v>
      </c>
      <c r="BM438">
        <f>IFERROR(SMALL(BM108:BM310,ROW()-ROW($BM$313)+1),"")</f>
        <v>0</v>
      </c>
      <c r="BN438">
        <f>IFERROR(SMALL(BN108:BN310,ROW()-ROW($BN$313)+1),"")</f>
        <v>0</v>
      </c>
      <c r="BO438">
        <f>IFERROR(SMALL(BO108:BO310,ROW()-ROW($BO$313)+1),"")</f>
        <v>0</v>
      </c>
      <c r="BP438">
        <f>IFERROR(SMALL(BP108:BP310,ROW()-ROW($BP$313)+1),"")</f>
        <v>0</v>
      </c>
      <c r="BQ438">
        <f>IFERROR(SMALL(BQ108:BQ310,ROW()-ROW($BQ$313)+1),"")</f>
        <v>0</v>
      </c>
      <c r="BR438">
        <f>IFERROR(SMALL(BR108:BR310,ROW()-ROW($BR$313)+1),"")</f>
        <v>0</v>
      </c>
      <c r="BS438">
        <f>IFERROR(SMALL(BS108:BS310,ROW()-ROW($BS$313)+1),"")</f>
        <v>0</v>
      </c>
      <c r="BT438">
        <f>IFERROR(SMALL(BT108:BT310,ROW()-ROW($BT$313)+1),"")</f>
        <v>0</v>
      </c>
      <c r="BU438">
        <f>IFERROR(SMALL(BU108:BU310,ROW()-ROW($BU$313)+1),"")</f>
        <v>0</v>
      </c>
      <c r="BV438">
        <f>IFERROR(SMALL(BV108:BV310,ROW()-ROW($BV$313)+1),"")</f>
        <v>0</v>
      </c>
      <c r="BW438">
        <f>IFERROR(SMALL(BW108:BW310,ROW()-ROW($BW$313)+1),"")</f>
        <v>0</v>
      </c>
      <c r="BX438">
        <f>IFERROR(SMALL(BX108:BX310,ROW()-ROW($BX$313)+1),"")</f>
        <v>0</v>
      </c>
      <c r="BY438">
        <f>IFERROR(SMALL(BY108:BY310,ROW()-ROW($BY$313)+1),"")</f>
        <v>0</v>
      </c>
      <c r="BZ438">
        <f>IFERROR(SMALL(BZ108:BZ310,ROW()-ROW($BZ$313)+1),"")</f>
        <v>0</v>
      </c>
      <c r="CA438">
        <f>IFERROR(SMALL(CA108:CA310,ROW()-ROW($CA$313)+1),"")</f>
        <v>0</v>
      </c>
      <c r="CB438">
        <f>IFERROR(SMALL(CB108:CB310,ROW()-ROW($CB$313)+1),"")</f>
        <v>0</v>
      </c>
      <c r="CC438">
        <f>IFERROR(SMALL(CC108:CC310,ROW()-ROW($CC$313)+1),"")</f>
        <v>0</v>
      </c>
      <c r="CD438">
        <f>IFERROR(SMALL(CD108:CD310,ROW()-ROW($CD$313)+1),"")</f>
        <v>0</v>
      </c>
      <c r="CE438">
        <f>IFERROR(SMALL(CE108:CE310,ROW()-ROW($CE$313)+1),"")</f>
        <v>0</v>
      </c>
      <c r="CF438">
        <f>IFERROR(SMALL(CF108:CF310,ROW()-ROW($CF$313)+1),"")</f>
        <v>0</v>
      </c>
      <c r="CG438">
        <f>IFERROR(SMALL(CG108:CG310,ROW()-ROW($CG$313)+1),"")</f>
        <v>0</v>
      </c>
      <c r="CH438">
        <f>IFERROR(SMALL(CH108:CH310,ROW()-ROW($CH$313)+1),"")</f>
        <v>0</v>
      </c>
      <c r="CI438">
        <f>IFERROR(SMALL(CI108:CI310,ROW()-ROW($CI$313)+1),"")</f>
        <v>0</v>
      </c>
      <c r="CJ438">
        <f>IFERROR(SMALL(CJ108:CJ310,ROW()-ROW($CJ$313)+1),"")</f>
        <v>0</v>
      </c>
      <c r="CK438">
        <f>IFERROR(SMALL(CK108:CK310,ROW()-ROW($CK$313)+1),"")</f>
        <v>0</v>
      </c>
      <c r="CL438">
        <f>IFERROR(SMALL(CL108:CL310,ROW()-ROW($CL$313)+1),"")</f>
        <v>0</v>
      </c>
      <c r="CM438">
        <f>IFERROR(SMALL(CM108:CM310,ROW()-ROW($CM$313)+1),"")</f>
        <v>0</v>
      </c>
      <c r="CN438">
        <f>IFERROR(SMALL(CN108:CN310,ROW()-ROW($CN$313)+1),"")</f>
        <v>0</v>
      </c>
      <c r="CO438">
        <f>IFERROR(SMALL(CO108:CO310,ROW()-ROW($CO$313)+1),"")</f>
        <v>0</v>
      </c>
      <c r="CP438">
        <f>IFERROR(SMALL(CP108:CP310,ROW()-ROW($CP$313)+1),"")</f>
        <v>0</v>
      </c>
      <c r="CQ438">
        <f>IFERROR(SMALL(CQ108:CQ310,ROW()-ROW($CQ$313)+1),"")</f>
        <v>0</v>
      </c>
      <c r="CR438">
        <f>IFERROR(SMALL(CR108:CR310,ROW()-ROW($CR$313)+1),"")</f>
        <v>0</v>
      </c>
      <c r="CS438">
        <f>IFERROR(SMALL(CS108:CS310,ROW()-ROW($CS$313)+1),"")</f>
        <v>0</v>
      </c>
      <c r="CT438">
        <f>IFERROR(SMALL(CT108:CT310,ROW()-ROW($CT$313)+1),"")</f>
        <v>0</v>
      </c>
      <c r="CU438">
        <f>IFERROR(SMALL(CU108:CU310,ROW()-ROW($CU$313)+1),"")</f>
        <v>0</v>
      </c>
      <c r="CV438">
        <f>IFERROR(SMALL(CV108:CV310,ROW()-ROW($CV$313)+1),"")</f>
        <v>0</v>
      </c>
      <c r="CW438">
        <f>IFERROR(SMALL(CW108:CW310,ROW()-ROW($CW$313)+1),"")</f>
        <v>0</v>
      </c>
      <c r="CX438">
        <f>IFERROR(SMALL(CX108:CX310,ROW()-ROW($CX$313)+1),"")</f>
        <v>0</v>
      </c>
      <c r="CY438">
        <f>IFERROR(SMALL(CY108:CY310,ROW()-ROW($CY$313)+1),"")</f>
        <v>0</v>
      </c>
      <c r="CZ438">
        <f>IFERROR(SMALL(CZ108:CZ310,ROW()-ROW($CZ$313)+1),"")</f>
        <v>0</v>
      </c>
      <c r="DA438">
        <f>IFERROR(SMALL(DA108:DA310,ROW()-ROW($DA$313)+1),"")</f>
        <v>0</v>
      </c>
      <c r="DB438">
        <f>IFERROR(SMALL(DB108:DB310,ROW()-ROW($DB$313)+1),"")</f>
        <v>0</v>
      </c>
      <c r="DC438">
        <f>IFERROR(SMALL(DC108:DC310,ROW()-ROW($DC$313)+1),"")</f>
        <v>0</v>
      </c>
      <c r="DD438">
        <f>IFERROR(SMALL(DD108:DD310,ROW()-ROW($DD$313)+1),"")</f>
        <v>0</v>
      </c>
      <c r="DG438">
        <f>IFERROR(SMALL(DG108:DG310,ROW()-ROW($DG$313)+1),"")</f>
        <v>0</v>
      </c>
      <c r="DH438">
        <f>IFERROR(SMALL(DH108:DH310,ROW()-ROW($DH$313)+1),"")</f>
        <v>0</v>
      </c>
      <c r="DI438">
        <f>IFERROR(SMALL(DI108:DI310,ROW()-ROW($DI$313)+1),"")</f>
        <v>0</v>
      </c>
      <c r="DJ438">
        <f>IFERROR(SMALL(DJ108:DJ310,ROW()-ROW($DJ$313)+1),"")</f>
        <v>0</v>
      </c>
      <c r="DK438">
        <f>IFERROR(SMALL(DK108:DK310,ROW()-ROW($DK$313)+1),"")</f>
        <v>0</v>
      </c>
      <c r="DL438">
        <f>IFERROR(SMALL(DL108:DL310,ROW()-ROW($DL$313)+1),"")</f>
        <v>0</v>
      </c>
      <c r="DM438">
        <f>IFERROR(SMALL(DM108:DM310,ROW()-ROW($DM$313)+1),"")</f>
        <v>0</v>
      </c>
      <c r="DN438">
        <f>IFERROR(SMALL(DN108:DN310,ROW()-ROW($DN$313)+1),"")</f>
        <v>0</v>
      </c>
      <c r="DO438">
        <f>IFERROR(SMALL(DO108:DO310,ROW()-ROW($DO$313)+1),"")</f>
        <v>0</v>
      </c>
      <c r="DP438">
        <f>IFERROR(SMALL(DP108:DP310,ROW()-ROW($DP$313)+1),"")</f>
        <v>0</v>
      </c>
      <c r="DQ438">
        <f>IFERROR(SMALL(DQ108:DQ310,ROW()-ROW($DQ$313)+1),"")</f>
        <v>0</v>
      </c>
      <c r="DR438">
        <f>IFERROR(SMALL(DR108:DR310,ROW()-ROW($DR$313)+1),"")</f>
        <v>0</v>
      </c>
      <c r="DS438">
        <f>IFERROR(SMALL(DS108:DS310,ROW()-ROW($DS$313)+1),"")</f>
        <v>0</v>
      </c>
      <c r="DT438">
        <f>IFERROR(SMALL(DT108:DT310,ROW()-ROW($DT$313)+1),"")</f>
        <v>0</v>
      </c>
      <c r="DU438">
        <f>IFERROR(SMALL(DU108:DU310,ROW()-ROW($DU$313)+1),"")</f>
        <v>0</v>
      </c>
      <c r="DV438">
        <f>IFERROR(SMALL(DV108:DV310,ROW()-ROW($DV$313)+1),"")</f>
        <v>0</v>
      </c>
      <c r="DW438">
        <f>IFERROR(SMALL(DW108:DW310,ROW()-ROW($DW$313)+1),"")</f>
        <v>0</v>
      </c>
      <c r="DX438">
        <f>IFERROR(SMALL(DX108:DX310,ROW()-ROW($DX$313)+1),"")</f>
        <v>0</v>
      </c>
      <c r="DY438">
        <f>IFERROR(SMALL(DY108:DY310,ROW()-ROW($DY$313)+1),"")</f>
        <v>0</v>
      </c>
      <c r="DZ438">
        <f>IFERROR(SMALL(DZ108:DZ310,ROW()-ROW($DZ$313)+1),"")</f>
        <v>0</v>
      </c>
      <c r="EA438">
        <f>IFERROR(SMALL(EA108:EA310,ROW()-ROW($EA$313)+1),"")</f>
        <v>0</v>
      </c>
      <c r="EB438">
        <f>IFERROR(SMALL(EB108:EB310,ROW()-ROW($EB$313)+1),"")</f>
        <v>0</v>
      </c>
      <c r="EC438">
        <f>IFERROR(SMALL(EC108:EC310,ROW()-ROW($EC$313)+1),"")</f>
        <v>0</v>
      </c>
      <c r="ED438">
        <f>IFERROR(SMALL(ED108:ED310,ROW()-ROW($ED$313)+1),"")</f>
        <v>0</v>
      </c>
      <c r="EE438">
        <f>IFERROR(SMALL(EE108:EE310,ROW()-ROW($EE$313)+1),"")</f>
        <v>0</v>
      </c>
      <c r="EF438">
        <f>IFERROR(SMALL(EF108:EF310,ROW()-ROW($EF$313)+1),"")</f>
        <v>0</v>
      </c>
      <c r="EG438">
        <f>IFERROR(SMALL(EG108:EG310,ROW()-ROW($EG$313)+1),"")</f>
        <v>0</v>
      </c>
      <c r="EH438">
        <f>IFERROR(SMALL(EH108:EH310,ROW()-ROW($EH$313)+1),"")</f>
        <v>0</v>
      </c>
      <c r="EI438">
        <f>IFERROR(SMALL(EI108:EI310,ROW()-ROW($EI$313)+1),"")</f>
        <v>0</v>
      </c>
      <c r="EJ438">
        <f>IFERROR(SMALL(EJ108:EJ310,ROW()-ROW($EJ$313)+1),"")</f>
        <v>0</v>
      </c>
      <c r="EK438">
        <f>IFERROR(SMALL(EK108:EK310,ROW()-ROW($EK$313)+1),"")</f>
        <v>0</v>
      </c>
      <c r="EL438">
        <f>IFERROR(SMALL(EL108:EL310,ROW()-ROW($EL$313)+1),"")</f>
        <v>0</v>
      </c>
      <c r="EM438">
        <f>IFERROR(SMALL(EM108:EM310,ROW()-ROW($EM$313)+1),"")</f>
        <v>0</v>
      </c>
      <c r="EN438">
        <f>IFERROR(SMALL(EN108:EN310,ROW()-ROW($EN$313)+1),"")</f>
        <v>0</v>
      </c>
      <c r="EO438">
        <f>IFERROR(SMALL(EO108:EO310,ROW()-ROW($EO$313)+1),"")</f>
        <v>0</v>
      </c>
      <c r="EP438">
        <f>IFERROR(SMALL(EP108:EP310,ROW()-ROW($EP$313)+1),"")</f>
        <v>0</v>
      </c>
      <c r="EQ438">
        <f>IFERROR(SMALL(EQ108:EQ310,ROW()-ROW($EQ$313)+1),"")</f>
        <v>0</v>
      </c>
      <c r="ER438">
        <f>IFERROR(SMALL(ER108:ER310,ROW()-ROW($ER$313)+1),"")</f>
        <v>0</v>
      </c>
      <c r="ES438">
        <f>IFERROR(SMALL(ES108:ES310,ROW()-ROW($ES$313)+1),"")</f>
        <v>0</v>
      </c>
      <c r="ET438">
        <f>IFERROR(SMALL(ET108:ET310,ROW()-ROW($ET$313)+1),"")</f>
        <v>0</v>
      </c>
      <c r="EU438">
        <f>IFERROR(SMALL(EU108:EU310,ROW()-ROW($EU$313)+1),"")</f>
        <v>0</v>
      </c>
      <c r="EV438">
        <f>IFERROR(SMALL(EV108:EV310,ROW()-ROW($EV$313)+1),"")</f>
        <v>0</v>
      </c>
      <c r="EW438">
        <f>IFERROR(SMALL(EW108:EW310,ROW()-ROW($EW$313)+1),"")</f>
        <v>0</v>
      </c>
      <c r="EX438">
        <f>IFERROR(SMALL(EX108:EX310,ROW()-ROW($EX$313)+1),"")</f>
        <v>0</v>
      </c>
      <c r="EY438">
        <f>IFERROR(SMALL(EY108:EY310,ROW()-ROW($EY$313)+1),"")</f>
        <v>0</v>
      </c>
      <c r="EZ438">
        <f>IFERROR(SMALL(EZ108:EZ310,ROW()-ROW($EZ$313)+1),"")</f>
        <v>0</v>
      </c>
      <c r="FA438">
        <f>IFERROR(SMALL(FA108:FA310,ROW()-ROW($FA$313)+1),"")</f>
        <v>0</v>
      </c>
      <c r="FB438">
        <f>IFERROR(SMALL(FB108:FB310,ROW()-ROW($FB$313)+1),"")</f>
        <v>0</v>
      </c>
      <c r="FC438">
        <f>IFERROR(SMALL(FC108:FC310,ROW()-ROW($FC$313)+1),"")</f>
        <v>0</v>
      </c>
      <c r="FD438">
        <f>IFERROR(SMALL(FD108:FD310,ROW()-ROW($FD$313)+1),"")</f>
        <v>0</v>
      </c>
      <c r="FE438">
        <f>IFERROR(SMALL(FE108:FE310,ROW()-ROW($FE$313)+1),"")</f>
        <v>0</v>
      </c>
      <c r="FF438">
        <f>IFERROR(SMALL(FF108:FF310,ROW()-ROW($FF$313)+1),"")</f>
        <v>0</v>
      </c>
      <c r="FG438">
        <f>IFERROR(SMALL(FG108:FG310,ROW()-ROW($FG$313)+1),"")</f>
        <v>0</v>
      </c>
      <c r="FH438">
        <f>IFERROR(SMALL(FH108:FH310,ROW()-ROW($FH$313)+1),"")</f>
        <v>0</v>
      </c>
      <c r="FI438">
        <f>IFERROR(SMALL(FI108:FI310,ROW()-ROW($FI$313)+1),"")</f>
        <v>0</v>
      </c>
      <c r="FJ438">
        <f>IFERROR(SMALL(FJ108:FJ310,ROW()-ROW($FJ$313)+1),"")</f>
        <v>0</v>
      </c>
      <c r="FK438">
        <f>IFERROR(SMALL(FK108:FK310,ROW()-ROW($FK$313)+1),"")</f>
        <v>0</v>
      </c>
      <c r="FL438">
        <f>IFERROR(SMALL(FL108:FL310,ROW()-ROW($FL$313)+1),"")</f>
        <v>0</v>
      </c>
      <c r="FM438">
        <f>IFERROR(SMALL(FM108:FM310,ROW()-ROW($FM$313)+1),"")</f>
        <v>0</v>
      </c>
      <c r="FN438">
        <f>IFERROR(SMALL(FN108:FN310,ROW()-ROW($FN$313)+1),"")</f>
        <v>0</v>
      </c>
      <c r="FO438">
        <f>IFERROR(SMALL(FO108:FO310,ROW()-ROW($FO$313)+1),"")</f>
        <v>0</v>
      </c>
      <c r="FP438">
        <f>IFERROR(SMALL(FP108:FP310,ROW()-ROW($FP$313)+1),"")</f>
        <v>0</v>
      </c>
      <c r="FQ438">
        <f>IFERROR(SMALL(FQ108:FQ310,ROW()-ROW($FQ$313)+1),"")</f>
        <v>0</v>
      </c>
      <c r="FR438">
        <f>IFERROR(SMALL(FR108:FR310,ROW()-ROW($FR$313)+1),"")</f>
        <v>0</v>
      </c>
      <c r="FS438">
        <f>IFERROR(SMALL(FS108:FS310,ROW()-ROW($FS$313)+1),"")</f>
        <v>0</v>
      </c>
      <c r="FT438">
        <f>IFERROR(SMALL(FT108:FT310,ROW()-ROW($FT$313)+1),"")</f>
        <v>0</v>
      </c>
      <c r="FU438">
        <f>IFERROR(SMALL(FU108:FU310,ROW()-ROW($FU$313)+1),"")</f>
        <v>0</v>
      </c>
      <c r="FV438">
        <f>IFERROR(SMALL(FV108:FV310,ROW()-ROW($FV$313)+1),"")</f>
        <v>0</v>
      </c>
      <c r="FW438">
        <f>IFERROR(SMALL(FW108:FW310,ROW()-ROW($FW$313)+1),"")</f>
        <v>0</v>
      </c>
      <c r="FX438">
        <f>IFERROR(SMALL(FX108:FX310,ROW()-ROW($FX$313)+1),"")</f>
        <v>0</v>
      </c>
      <c r="FY438">
        <f>IFERROR(SMALL(FY108:FY310,ROW()-ROW($FY$313)+1),"")</f>
        <v>0</v>
      </c>
      <c r="FZ438">
        <f>IFERROR(SMALL(FZ108:FZ310,ROW()-ROW($FZ$313)+1),"")</f>
        <v>0</v>
      </c>
      <c r="GA438">
        <f>IFERROR(SMALL(GA108:GA310,ROW()-ROW($GA$313)+1),"")</f>
        <v>0</v>
      </c>
      <c r="GB438">
        <f>IFERROR(SMALL(GB108:GB310,ROW()-ROW($GB$313)+1),"")</f>
        <v>0</v>
      </c>
      <c r="GC438">
        <f>IFERROR(SMALL(GC108:GC310,ROW()-ROW($GC$313)+1),"")</f>
        <v>0</v>
      </c>
      <c r="GD438">
        <f>IFERROR(SMALL(GD108:GD310,ROW()-ROW($GD$313)+1),"")</f>
        <v>0</v>
      </c>
      <c r="GE438">
        <f>IFERROR(SMALL(GE108:GE310,ROW()-ROW($GE$313)+1),"")</f>
        <v>0</v>
      </c>
      <c r="GF438">
        <f>IFERROR(SMALL(GF108:GF310,ROW()-ROW($GF$313)+1),"")</f>
        <v>0</v>
      </c>
      <c r="GG438">
        <f>IFERROR(SMALL(GG108:GG310,ROW()-ROW($GG$313)+1),"")</f>
        <v>0</v>
      </c>
      <c r="GH438">
        <f>IFERROR(SMALL(GH108:GH310,ROW()-ROW($GH$313)+1),"")</f>
        <v>0</v>
      </c>
      <c r="GI438">
        <f>IFERROR(SMALL(GI108:GI310,ROW()-ROW($GI$313)+1),"")</f>
        <v>0</v>
      </c>
      <c r="GJ438">
        <f>IFERROR(SMALL(GJ108:GJ310,ROW()-ROW($GJ$313)+1),"")</f>
        <v>0</v>
      </c>
      <c r="GK438">
        <f>IFERROR(SMALL(GK108:GK310,ROW()-ROW($GK$313)+1),"")</f>
        <v>0</v>
      </c>
      <c r="GL438">
        <f>IFERROR(SMALL(GL108:GL310,ROW()-ROW($GL$313)+1),"")</f>
        <v>0</v>
      </c>
      <c r="GM438">
        <f>IFERROR(SMALL(GM108:GM310,ROW()-ROW($GM$313)+1),"")</f>
        <v>0</v>
      </c>
      <c r="GN438">
        <f>IFERROR(SMALL(GN108:GN310,ROW()-ROW($GN$313)+1),"")</f>
        <v>0</v>
      </c>
      <c r="GO438">
        <f>IFERROR(SMALL(GO108:GO310,ROW()-ROW($GO$313)+1),"")</f>
        <v>0</v>
      </c>
      <c r="GP438">
        <f>IFERROR(SMALL(GP108:GP310,ROW()-ROW($GP$313)+1),"")</f>
        <v>0</v>
      </c>
      <c r="GQ438">
        <f>IFERROR(SMALL(GQ108:GQ310,ROW()-ROW($GQ$313)+1),"")</f>
        <v>0</v>
      </c>
      <c r="GR438">
        <f>IFERROR(SMALL(GR108:GR310,ROW()-ROW($GR$313)+1),"")</f>
        <v>0</v>
      </c>
      <c r="GS438">
        <f>IFERROR(SMALL(GS108:GS310,ROW()-ROW($GS$313)+1),"")</f>
        <v>0</v>
      </c>
      <c r="GT438">
        <f>IFERROR(SMALL(GT108:GT310,ROW()-ROW($GT$313)+1),"")</f>
        <v>0</v>
      </c>
      <c r="GU438">
        <f>IFERROR(SMALL(GU108:GU310,ROW()-ROW($GU$313)+1),"")</f>
        <v>0</v>
      </c>
      <c r="GV438">
        <f>IFERROR(SMALL(GV108:GV310,ROW()-ROW($GV$313)+1),"")</f>
        <v>0</v>
      </c>
      <c r="GW438">
        <f>IFERROR(SMALL(GW108:GW310,ROW()-ROW($GW$313)+1),"")</f>
        <v>0</v>
      </c>
      <c r="GX438">
        <f>IFERROR(SMALL(GX108:GX310,ROW()-ROW($GX$313)+1),"")</f>
        <v>0</v>
      </c>
      <c r="GY438">
        <f>IFERROR(SMALL(GY108:GY310,ROW()-ROW($GY$313)+1),"")</f>
        <v>0</v>
      </c>
      <c r="GZ438">
        <f>IFERROR(SMALL(GZ108:GZ310,ROW()-ROW($GZ$313)+1),"")</f>
        <v>0</v>
      </c>
      <c r="HA438">
        <f>IFERROR(SMALL(HA108:HA310,ROW()-ROW($HA$313)+1),"")</f>
        <v>0</v>
      </c>
      <c r="HB438">
        <f>IFERROR(SMALL(HB108:HB310,ROW()-ROW($HB$313)+1),"")</f>
        <v>0</v>
      </c>
      <c r="HC438">
        <f>IFERROR(SMALL(HC108:HC310,ROW()-ROW($HC$313)+1),"")</f>
        <v>0</v>
      </c>
      <c r="HD438">
        <f>IFERROR(SMALL(HD108:HD310,ROW()-ROW($HD$313)+1),"")</f>
        <v>0</v>
      </c>
      <c r="HE438">
        <f>IFERROR(SMALL(HE108:HE310,ROW()-ROW($HE$313)+1),"")</f>
        <v>0</v>
      </c>
      <c r="HF438">
        <f>IFERROR(SMALL(HF108:HF310,ROW()-ROW($HF$313)+1),"")</f>
        <v>0</v>
      </c>
    </row>
    <row r="439" spans="5:214">
      <c r="E439">
        <f>IFERROR(SMALL(E108:E310,ROW()-ROW($E$313)+1),"")</f>
        <v>0</v>
      </c>
      <c r="F439">
        <f>IFERROR(SMALL(F108:F310,ROW()-ROW($F$313)+1),"")</f>
        <v>0</v>
      </c>
      <c r="G439">
        <f>IFERROR(SMALL(G108:G310,ROW()-ROW($G$313)+1),"")</f>
        <v>0</v>
      </c>
      <c r="H439">
        <f>IFERROR(SMALL(H108:H310,ROW()-ROW($H$313)+1),"")</f>
        <v>0</v>
      </c>
      <c r="I439">
        <f>IFERROR(SMALL(I108:I310,ROW()-ROW($I$313)+1),"")</f>
        <v>0</v>
      </c>
      <c r="J439">
        <f>IFERROR(SMALL(J108:J310,ROW()-ROW($J$313)+1),"")</f>
        <v>0</v>
      </c>
      <c r="K439">
        <f>IFERROR(SMALL(K108:K310,ROW()-ROW($K$313)+1),"")</f>
        <v>0</v>
      </c>
      <c r="L439">
        <f>IFERROR(SMALL(L108:L310,ROW()-ROW($L$313)+1),"")</f>
        <v>0</v>
      </c>
      <c r="M439">
        <f>IFERROR(SMALL(M108:M310,ROW()-ROW($M$313)+1),"")</f>
        <v>0</v>
      </c>
      <c r="N439">
        <f>IFERROR(SMALL(N108:N310,ROW()-ROW($N$313)+1),"")</f>
        <v>0</v>
      </c>
      <c r="O439">
        <f>IFERROR(SMALL(O108:O310,ROW()-ROW($O$313)+1),"")</f>
        <v>0</v>
      </c>
      <c r="P439">
        <f>IFERROR(SMALL(P108:P310,ROW()-ROW($P$313)+1),"")</f>
        <v>0</v>
      </c>
      <c r="Q439">
        <f>IFERROR(SMALL(Q108:Q310,ROW()-ROW($Q$313)+1),"")</f>
        <v>0</v>
      </c>
      <c r="R439">
        <f>IFERROR(SMALL(R108:R310,ROW()-ROW($R$313)+1),"")</f>
        <v>0</v>
      </c>
      <c r="S439">
        <f>IFERROR(SMALL(S108:S310,ROW()-ROW($S$313)+1),"")</f>
        <v>0</v>
      </c>
      <c r="T439">
        <f>IFERROR(SMALL(T108:T310,ROW()-ROW($T$313)+1),"")</f>
        <v>0</v>
      </c>
      <c r="U439">
        <f>IFERROR(SMALL(U108:U310,ROW()-ROW($U$313)+1),"")</f>
        <v>0</v>
      </c>
      <c r="V439">
        <f>IFERROR(SMALL(V108:V310,ROW()-ROW($V$313)+1),"")</f>
        <v>0</v>
      </c>
      <c r="W439">
        <f>IFERROR(SMALL(W108:W310,ROW()-ROW($W$313)+1),"")</f>
        <v>0</v>
      </c>
      <c r="X439">
        <f>IFERROR(SMALL(X108:X310,ROW()-ROW($X$313)+1),"")</f>
        <v>0</v>
      </c>
      <c r="Y439">
        <f>IFERROR(SMALL(Y108:Y310,ROW()-ROW($Y$313)+1),"")</f>
        <v>0</v>
      </c>
      <c r="Z439">
        <f>IFERROR(SMALL(Z108:Z310,ROW()-ROW($Z$313)+1),"")</f>
        <v>0</v>
      </c>
      <c r="AA439">
        <f>IFERROR(SMALL(AA108:AA310,ROW()-ROW($AA$313)+1),"")</f>
        <v>0</v>
      </c>
      <c r="AB439">
        <f>IFERROR(SMALL(AB108:AB310,ROW()-ROW($AB$313)+1),"")</f>
        <v>0</v>
      </c>
      <c r="AC439">
        <f>IFERROR(SMALL(AC108:AC310,ROW()-ROW($AC$313)+1),"")</f>
        <v>0</v>
      </c>
      <c r="AD439">
        <f>IFERROR(SMALL(AD108:AD310,ROW()-ROW($AD$313)+1),"")</f>
        <v>0</v>
      </c>
      <c r="AE439">
        <f>IFERROR(SMALL(AE108:AE310,ROW()-ROW($AE$313)+1),"")</f>
        <v>0</v>
      </c>
      <c r="AF439">
        <f>IFERROR(SMALL(AF108:AF310,ROW()-ROW($AF$313)+1),"")</f>
        <v>0</v>
      </c>
      <c r="AG439">
        <f>IFERROR(SMALL(AG108:AG310,ROW()-ROW($AG$313)+1),"")</f>
        <v>0</v>
      </c>
      <c r="AH439">
        <f>IFERROR(SMALL(AH108:AH310,ROW()-ROW($AH$313)+1),"")</f>
        <v>0</v>
      </c>
      <c r="AI439">
        <f>IFERROR(SMALL(AI108:AI310,ROW()-ROW($AI$313)+1),"")</f>
        <v>0</v>
      </c>
      <c r="AJ439">
        <f>IFERROR(SMALL(AJ108:AJ310,ROW()-ROW($AJ$313)+1),"")</f>
        <v>0</v>
      </c>
      <c r="AK439">
        <f>IFERROR(SMALL(AK108:AK310,ROW()-ROW($AK$313)+1),"")</f>
        <v>0</v>
      </c>
      <c r="AL439">
        <f>IFERROR(SMALL(AL108:AL310,ROW()-ROW($AL$313)+1),"")</f>
        <v>0</v>
      </c>
      <c r="AM439">
        <f>IFERROR(SMALL(AM108:AM310,ROW()-ROW($AM$313)+1),"")</f>
        <v>0</v>
      </c>
      <c r="AN439">
        <f>IFERROR(SMALL(AN108:AN310,ROW()-ROW($AN$313)+1),"")</f>
        <v>0</v>
      </c>
      <c r="AO439">
        <f>IFERROR(SMALL(AO108:AO310,ROW()-ROW($AO$313)+1),"")</f>
        <v>0</v>
      </c>
      <c r="AP439">
        <f>IFERROR(SMALL(AP108:AP310,ROW()-ROW($AP$313)+1),"")</f>
        <v>0</v>
      </c>
      <c r="AQ439">
        <f>IFERROR(SMALL(AQ108:AQ310,ROW()-ROW($AQ$313)+1),"")</f>
        <v>0</v>
      </c>
      <c r="AR439">
        <f>IFERROR(SMALL(AR108:AR310,ROW()-ROW($AR$313)+1),"")</f>
        <v>0</v>
      </c>
      <c r="AS439">
        <f>IFERROR(SMALL(AS108:AS310,ROW()-ROW($AS$313)+1),"")</f>
        <v>0</v>
      </c>
      <c r="AT439">
        <f>IFERROR(SMALL(AT108:AT310,ROW()-ROW($AT$313)+1),"")</f>
        <v>0</v>
      </c>
      <c r="AU439">
        <f>IFERROR(SMALL(AU108:AU310,ROW()-ROW($AU$313)+1),"")</f>
        <v>0</v>
      </c>
      <c r="AV439">
        <f>IFERROR(SMALL(AV108:AV310,ROW()-ROW($AV$313)+1),"")</f>
        <v>0</v>
      </c>
      <c r="AW439">
        <f>IFERROR(SMALL(AW108:AW310,ROW()-ROW($AW$313)+1),"")</f>
        <v>0</v>
      </c>
      <c r="AX439">
        <f>IFERROR(SMALL(AX108:AX310,ROW()-ROW($AX$313)+1),"")</f>
        <v>0</v>
      </c>
      <c r="AY439">
        <f>IFERROR(SMALL(AY108:AY310,ROW()-ROW($AY$313)+1),"")</f>
        <v>0</v>
      </c>
      <c r="AZ439">
        <f>IFERROR(SMALL(AZ108:AZ310,ROW()-ROW($AZ$313)+1),"")</f>
        <v>0</v>
      </c>
      <c r="BA439">
        <f>IFERROR(SMALL(BA108:BA310,ROW()-ROW($BA$313)+1),"")</f>
        <v>0</v>
      </c>
      <c r="BB439">
        <f>IFERROR(SMALL(BB108:BB310,ROW()-ROW($BB$313)+1),"")</f>
        <v>0</v>
      </c>
      <c r="BC439">
        <f>IFERROR(SMALL(BC108:BC310,ROW()-ROW($BC$313)+1),"")</f>
        <v>0</v>
      </c>
      <c r="BD439">
        <f>IFERROR(SMALL(BD108:BD310,ROW()-ROW($BD$313)+1),"")</f>
        <v>0</v>
      </c>
      <c r="BE439">
        <f>IFERROR(SMALL(BE108:BE310,ROW()-ROW($BE$313)+1),"")</f>
        <v>0</v>
      </c>
      <c r="BF439">
        <f>IFERROR(SMALL(BF108:BF310,ROW()-ROW($BF$313)+1),"")</f>
        <v>0</v>
      </c>
      <c r="BG439">
        <f>IFERROR(SMALL(BG108:BG310,ROW()-ROW($BG$313)+1),"")</f>
        <v>0</v>
      </c>
      <c r="BH439">
        <f>IFERROR(SMALL(BH108:BH310,ROW()-ROW($BH$313)+1),"")</f>
        <v>0</v>
      </c>
      <c r="BI439">
        <f>IFERROR(SMALL(BI108:BI310,ROW()-ROW($BI$313)+1),"")</f>
        <v>0</v>
      </c>
      <c r="BJ439">
        <f>IFERROR(SMALL(BJ108:BJ310,ROW()-ROW($BJ$313)+1),"")</f>
        <v>0</v>
      </c>
      <c r="BK439">
        <f>IFERROR(SMALL(BK108:BK310,ROW()-ROW($BK$313)+1),"")</f>
        <v>0</v>
      </c>
      <c r="BL439">
        <f>IFERROR(SMALL(BL108:BL310,ROW()-ROW($BL$313)+1),"")</f>
        <v>0</v>
      </c>
      <c r="BM439">
        <f>IFERROR(SMALL(BM108:BM310,ROW()-ROW($BM$313)+1),"")</f>
        <v>0</v>
      </c>
      <c r="BN439">
        <f>IFERROR(SMALL(BN108:BN310,ROW()-ROW($BN$313)+1),"")</f>
        <v>0</v>
      </c>
      <c r="BO439">
        <f>IFERROR(SMALL(BO108:BO310,ROW()-ROW($BO$313)+1),"")</f>
        <v>0</v>
      </c>
      <c r="BP439">
        <f>IFERROR(SMALL(BP108:BP310,ROW()-ROW($BP$313)+1),"")</f>
        <v>0</v>
      </c>
      <c r="BQ439">
        <f>IFERROR(SMALL(BQ108:BQ310,ROW()-ROW($BQ$313)+1),"")</f>
        <v>0</v>
      </c>
      <c r="BR439">
        <f>IFERROR(SMALL(BR108:BR310,ROW()-ROW($BR$313)+1),"")</f>
        <v>0</v>
      </c>
      <c r="BS439">
        <f>IFERROR(SMALL(BS108:BS310,ROW()-ROW($BS$313)+1),"")</f>
        <v>0</v>
      </c>
      <c r="BT439">
        <f>IFERROR(SMALL(BT108:BT310,ROW()-ROW($BT$313)+1),"")</f>
        <v>0</v>
      </c>
      <c r="BU439">
        <f>IFERROR(SMALL(BU108:BU310,ROW()-ROW($BU$313)+1),"")</f>
        <v>0</v>
      </c>
      <c r="BV439">
        <f>IFERROR(SMALL(BV108:BV310,ROW()-ROW($BV$313)+1),"")</f>
        <v>0</v>
      </c>
      <c r="BW439">
        <f>IFERROR(SMALL(BW108:BW310,ROW()-ROW($BW$313)+1),"")</f>
        <v>0</v>
      </c>
      <c r="BX439">
        <f>IFERROR(SMALL(BX108:BX310,ROW()-ROW($BX$313)+1),"")</f>
        <v>0</v>
      </c>
      <c r="BY439">
        <f>IFERROR(SMALL(BY108:BY310,ROW()-ROW($BY$313)+1),"")</f>
        <v>0</v>
      </c>
      <c r="BZ439">
        <f>IFERROR(SMALL(BZ108:BZ310,ROW()-ROW($BZ$313)+1),"")</f>
        <v>0</v>
      </c>
      <c r="CA439">
        <f>IFERROR(SMALL(CA108:CA310,ROW()-ROW($CA$313)+1),"")</f>
        <v>0</v>
      </c>
      <c r="CB439">
        <f>IFERROR(SMALL(CB108:CB310,ROW()-ROW($CB$313)+1),"")</f>
        <v>0</v>
      </c>
      <c r="CC439">
        <f>IFERROR(SMALL(CC108:CC310,ROW()-ROW($CC$313)+1),"")</f>
        <v>0</v>
      </c>
      <c r="CD439">
        <f>IFERROR(SMALL(CD108:CD310,ROW()-ROW($CD$313)+1),"")</f>
        <v>0</v>
      </c>
      <c r="CE439">
        <f>IFERROR(SMALL(CE108:CE310,ROW()-ROW($CE$313)+1),"")</f>
        <v>0</v>
      </c>
      <c r="CF439">
        <f>IFERROR(SMALL(CF108:CF310,ROW()-ROW($CF$313)+1),"")</f>
        <v>0</v>
      </c>
      <c r="CG439">
        <f>IFERROR(SMALL(CG108:CG310,ROW()-ROW($CG$313)+1),"")</f>
        <v>0</v>
      </c>
      <c r="CH439">
        <f>IFERROR(SMALL(CH108:CH310,ROW()-ROW($CH$313)+1),"")</f>
        <v>0</v>
      </c>
      <c r="CI439">
        <f>IFERROR(SMALL(CI108:CI310,ROW()-ROW($CI$313)+1),"")</f>
        <v>0</v>
      </c>
      <c r="CJ439">
        <f>IFERROR(SMALL(CJ108:CJ310,ROW()-ROW($CJ$313)+1),"")</f>
        <v>0</v>
      </c>
      <c r="CK439">
        <f>IFERROR(SMALL(CK108:CK310,ROW()-ROW($CK$313)+1),"")</f>
        <v>0</v>
      </c>
      <c r="CL439">
        <f>IFERROR(SMALL(CL108:CL310,ROW()-ROW($CL$313)+1),"")</f>
        <v>0</v>
      </c>
      <c r="CM439">
        <f>IFERROR(SMALL(CM108:CM310,ROW()-ROW($CM$313)+1),"")</f>
        <v>0</v>
      </c>
      <c r="CN439">
        <f>IFERROR(SMALL(CN108:CN310,ROW()-ROW($CN$313)+1),"")</f>
        <v>0</v>
      </c>
      <c r="CO439">
        <f>IFERROR(SMALL(CO108:CO310,ROW()-ROW($CO$313)+1),"")</f>
        <v>0</v>
      </c>
      <c r="CP439">
        <f>IFERROR(SMALL(CP108:CP310,ROW()-ROW($CP$313)+1),"")</f>
        <v>0</v>
      </c>
      <c r="CQ439">
        <f>IFERROR(SMALL(CQ108:CQ310,ROW()-ROW($CQ$313)+1),"")</f>
        <v>0</v>
      </c>
      <c r="CR439">
        <f>IFERROR(SMALL(CR108:CR310,ROW()-ROW($CR$313)+1),"")</f>
        <v>0</v>
      </c>
      <c r="CS439">
        <f>IFERROR(SMALL(CS108:CS310,ROW()-ROW($CS$313)+1),"")</f>
        <v>0</v>
      </c>
      <c r="CT439">
        <f>IFERROR(SMALL(CT108:CT310,ROW()-ROW($CT$313)+1),"")</f>
        <v>0</v>
      </c>
      <c r="CU439">
        <f>IFERROR(SMALL(CU108:CU310,ROW()-ROW($CU$313)+1),"")</f>
        <v>0</v>
      </c>
      <c r="CV439">
        <f>IFERROR(SMALL(CV108:CV310,ROW()-ROW($CV$313)+1),"")</f>
        <v>0</v>
      </c>
      <c r="CW439">
        <f>IFERROR(SMALL(CW108:CW310,ROW()-ROW($CW$313)+1),"")</f>
        <v>0</v>
      </c>
      <c r="CX439">
        <f>IFERROR(SMALL(CX108:CX310,ROW()-ROW($CX$313)+1),"")</f>
        <v>0</v>
      </c>
      <c r="CY439">
        <f>IFERROR(SMALL(CY108:CY310,ROW()-ROW($CY$313)+1),"")</f>
        <v>0</v>
      </c>
      <c r="CZ439">
        <f>IFERROR(SMALL(CZ108:CZ310,ROW()-ROW($CZ$313)+1),"")</f>
        <v>0</v>
      </c>
      <c r="DA439">
        <f>IFERROR(SMALL(DA108:DA310,ROW()-ROW($DA$313)+1),"")</f>
        <v>0</v>
      </c>
      <c r="DB439">
        <f>IFERROR(SMALL(DB108:DB310,ROW()-ROW($DB$313)+1),"")</f>
        <v>0</v>
      </c>
      <c r="DC439">
        <f>IFERROR(SMALL(DC108:DC310,ROW()-ROW($DC$313)+1),"")</f>
        <v>0</v>
      </c>
      <c r="DD439">
        <f>IFERROR(SMALL(DD108:DD310,ROW()-ROW($DD$313)+1),"")</f>
        <v>0</v>
      </c>
      <c r="DG439">
        <f>IFERROR(SMALL(DG108:DG310,ROW()-ROW($DG$313)+1),"")</f>
        <v>0</v>
      </c>
      <c r="DH439">
        <f>IFERROR(SMALL(DH108:DH310,ROW()-ROW($DH$313)+1),"")</f>
        <v>0</v>
      </c>
      <c r="DI439">
        <f>IFERROR(SMALL(DI108:DI310,ROW()-ROW($DI$313)+1),"")</f>
        <v>0</v>
      </c>
      <c r="DJ439">
        <f>IFERROR(SMALL(DJ108:DJ310,ROW()-ROW($DJ$313)+1),"")</f>
        <v>0</v>
      </c>
      <c r="DK439">
        <f>IFERROR(SMALL(DK108:DK310,ROW()-ROW($DK$313)+1),"")</f>
        <v>0</v>
      </c>
      <c r="DL439">
        <f>IFERROR(SMALL(DL108:DL310,ROW()-ROW($DL$313)+1),"")</f>
        <v>0</v>
      </c>
      <c r="DM439">
        <f>IFERROR(SMALL(DM108:DM310,ROW()-ROW($DM$313)+1),"")</f>
        <v>0</v>
      </c>
      <c r="DN439">
        <f>IFERROR(SMALL(DN108:DN310,ROW()-ROW($DN$313)+1),"")</f>
        <v>0</v>
      </c>
      <c r="DO439">
        <f>IFERROR(SMALL(DO108:DO310,ROW()-ROW($DO$313)+1),"")</f>
        <v>0</v>
      </c>
      <c r="DP439">
        <f>IFERROR(SMALL(DP108:DP310,ROW()-ROW($DP$313)+1),"")</f>
        <v>0</v>
      </c>
      <c r="DQ439">
        <f>IFERROR(SMALL(DQ108:DQ310,ROW()-ROW($DQ$313)+1),"")</f>
        <v>0</v>
      </c>
      <c r="DR439">
        <f>IFERROR(SMALL(DR108:DR310,ROW()-ROW($DR$313)+1),"")</f>
        <v>0</v>
      </c>
      <c r="DS439">
        <f>IFERROR(SMALL(DS108:DS310,ROW()-ROW($DS$313)+1),"")</f>
        <v>0</v>
      </c>
      <c r="DT439">
        <f>IFERROR(SMALL(DT108:DT310,ROW()-ROW($DT$313)+1),"")</f>
        <v>0</v>
      </c>
      <c r="DU439">
        <f>IFERROR(SMALL(DU108:DU310,ROW()-ROW($DU$313)+1),"")</f>
        <v>0</v>
      </c>
      <c r="DV439">
        <f>IFERROR(SMALL(DV108:DV310,ROW()-ROW($DV$313)+1),"")</f>
        <v>0</v>
      </c>
      <c r="DW439">
        <f>IFERROR(SMALL(DW108:DW310,ROW()-ROW($DW$313)+1),"")</f>
        <v>0</v>
      </c>
      <c r="DX439">
        <f>IFERROR(SMALL(DX108:DX310,ROW()-ROW($DX$313)+1),"")</f>
        <v>0</v>
      </c>
      <c r="DY439">
        <f>IFERROR(SMALL(DY108:DY310,ROW()-ROW($DY$313)+1),"")</f>
        <v>0</v>
      </c>
      <c r="DZ439">
        <f>IFERROR(SMALL(DZ108:DZ310,ROW()-ROW($DZ$313)+1),"")</f>
        <v>0</v>
      </c>
      <c r="EA439">
        <f>IFERROR(SMALL(EA108:EA310,ROW()-ROW($EA$313)+1),"")</f>
        <v>0</v>
      </c>
      <c r="EB439">
        <f>IFERROR(SMALL(EB108:EB310,ROW()-ROW($EB$313)+1),"")</f>
        <v>0</v>
      </c>
      <c r="EC439">
        <f>IFERROR(SMALL(EC108:EC310,ROW()-ROW($EC$313)+1),"")</f>
        <v>0</v>
      </c>
      <c r="ED439">
        <f>IFERROR(SMALL(ED108:ED310,ROW()-ROW($ED$313)+1),"")</f>
        <v>0</v>
      </c>
      <c r="EE439">
        <f>IFERROR(SMALL(EE108:EE310,ROW()-ROW($EE$313)+1),"")</f>
        <v>0</v>
      </c>
      <c r="EF439">
        <f>IFERROR(SMALL(EF108:EF310,ROW()-ROW($EF$313)+1),"")</f>
        <v>0</v>
      </c>
      <c r="EG439">
        <f>IFERROR(SMALL(EG108:EG310,ROW()-ROW($EG$313)+1),"")</f>
        <v>0</v>
      </c>
      <c r="EH439">
        <f>IFERROR(SMALL(EH108:EH310,ROW()-ROW($EH$313)+1),"")</f>
        <v>0</v>
      </c>
      <c r="EI439">
        <f>IFERROR(SMALL(EI108:EI310,ROW()-ROW($EI$313)+1),"")</f>
        <v>0</v>
      </c>
      <c r="EJ439">
        <f>IFERROR(SMALL(EJ108:EJ310,ROW()-ROW($EJ$313)+1),"")</f>
        <v>0</v>
      </c>
      <c r="EK439">
        <f>IFERROR(SMALL(EK108:EK310,ROW()-ROW($EK$313)+1),"")</f>
        <v>0</v>
      </c>
      <c r="EL439">
        <f>IFERROR(SMALL(EL108:EL310,ROW()-ROW($EL$313)+1),"")</f>
        <v>0</v>
      </c>
      <c r="EM439">
        <f>IFERROR(SMALL(EM108:EM310,ROW()-ROW($EM$313)+1),"")</f>
        <v>0</v>
      </c>
      <c r="EN439">
        <f>IFERROR(SMALL(EN108:EN310,ROW()-ROW($EN$313)+1),"")</f>
        <v>0</v>
      </c>
      <c r="EO439">
        <f>IFERROR(SMALL(EO108:EO310,ROW()-ROW($EO$313)+1),"")</f>
        <v>0</v>
      </c>
      <c r="EP439">
        <f>IFERROR(SMALL(EP108:EP310,ROW()-ROW($EP$313)+1),"")</f>
        <v>0</v>
      </c>
      <c r="EQ439">
        <f>IFERROR(SMALL(EQ108:EQ310,ROW()-ROW($EQ$313)+1),"")</f>
        <v>0</v>
      </c>
      <c r="ER439">
        <f>IFERROR(SMALL(ER108:ER310,ROW()-ROW($ER$313)+1),"")</f>
        <v>0</v>
      </c>
      <c r="ES439">
        <f>IFERROR(SMALL(ES108:ES310,ROW()-ROW($ES$313)+1),"")</f>
        <v>0</v>
      </c>
      <c r="ET439">
        <f>IFERROR(SMALL(ET108:ET310,ROW()-ROW($ET$313)+1),"")</f>
        <v>0</v>
      </c>
      <c r="EU439">
        <f>IFERROR(SMALL(EU108:EU310,ROW()-ROW($EU$313)+1),"")</f>
        <v>0</v>
      </c>
      <c r="EV439">
        <f>IFERROR(SMALL(EV108:EV310,ROW()-ROW($EV$313)+1),"")</f>
        <v>0</v>
      </c>
      <c r="EW439">
        <f>IFERROR(SMALL(EW108:EW310,ROW()-ROW($EW$313)+1),"")</f>
        <v>0</v>
      </c>
      <c r="EX439">
        <f>IFERROR(SMALL(EX108:EX310,ROW()-ROW($EX$313)+1),"")</f>
        <v>0</v>
      </c>
      <c r="EY439">
        <f>IFERROR(SMALL(EY108:EY310,ROW()-ROW($EY$313)+1),"")</f>
        <v>0</v>
      </c>
      <c r="EZ439">
        <f>IFERROR(SMALL(EZ108:EZ310,ROW()-ROW($EZ$313)+1),"")</f>
        <v>0</v>
      </c>
      <c r="FA439">
        <f>IFERROR(SMALL(FA108:FA310,ROW()-ROW($FA$313)+1),"")</f>
        <v>0</v>
      </c>
      <c r="FB439">
        <f>IFERROR(SMALL(FB108:FB310,ROW()-ROW($FB$313)+1),"")</f>
        <v>0</v>
      </c>
      <c r="FC439">
        <f>IFERROR(SMALL(FC108:FC310,ROW()-ROW($FC$313)+1),"")</f>
        <v>0</v>
      </c>
      <c r="FD439">
        <f>IFERROR(SMALL(FD108:FD310,ROW()-ROW($FD$313)+1),"")</f>
        <v>0</v>
      </c>
      <c r="FE439">
        <f>IFERROR(SMALL(FE108:FE310,ROW()-ROW($FE$313)+1),"")</f>
        <v>0</v>
      </c>
      <c r="FF439">
        <f>IFERROR(SMALL(FF108:FF310,ROW()-ROW($FF$313)+1),"")</f>
        <v>0</v>
      </c>
      <c r="FG439">
        <f>IFERROR(SMALL(FG108:FG310,ROW()-ROW($FG$313)+1),"")</f>
        <v>0</v>
      </c>
      <c r="FH439">
        <f>IFERROR(SMALL(FH108:FH310,ROW()-ROW($FH$313)+1),"")</f>
        <v>0</v>
      </c>
      <c r="FI439">
        <f>IFERROR(SMALL(FI108:FI310,ROW()-ROW($FI$313)+1),"")</f>
        <v>0</v>
      </c>
      <c r="FJ439">
        <f>IFERROR(SMALL(FJ108:FJ310,ROW()-ROW($FJ$313)+1),"")</f>
        <v>0</v>
      </c>
      <c r="FK439">
        <f>IFERROR(SMALL(FK108:FK310,ROW()-ROW($FK$313)+1),"")</f>
        <v>0</v>
      </c>
      <c r="FL439">
        <f>IFERROR(SMALL(FL108:FL310,ROW()-ROW($FL$313)+1),"")</f>
        <v>0</v>
      </c>
      <c r="FM439">
        <f>IFERROR(SMALL(FM108:FM310,ROW()-ROW($FM$313)+1),"")</f>
        <v>0</v>
      </c>
      <c r="FN439">
        <f>IFERROR(SMALL(FN108:FN310,ROW()-ROW($FN$313)+1),"")</f>
        <v>0</v>
      </c>
      <c r="FO439">
        <f>IFERROR(SMALL(FO108:FO310,ROW()-ROW($FO$313)+1),"")</f>
        <v>0</v>
      </c>
      <c r="FP439">
        <f>IFERROR(SMALL(FP108:FP310,ROW()-ROW($FP$313)+1),"")</f>
        <v>0</v>
      </c>
      <c r="FQ439">
        <f>IFERROR(SMALL(FQ108:FQ310,ROW()-ROW($FQ$313)+1),"")</f>
        <v>0</v>
      </c>
      <c r="FR439">
        <f>IFERROR(SMALL(FR108:FR310,ROW()-ROW($FR$313)+1),"")</f>
        <v>0</v>
      </c>
      <c r="FS439">
        <f>IFERROR(SMALL(FS108:FS310,ROW()-ROW($FS$313)+1),"")</f>
        <v>0</v>
      </c>
      <c r="FT439">
        <f>IFERROR(SMALL(FT108:FT310,ROW()-ROW($FT$313)+1),"")</f>
        <v>0</v>
      </c>
      <c r="FU439">
        <f>IFERROR(SMALL(FU108:FU310,ROW()-ROW($FU$313)+1),"")</f>
        <v>0</v>
      </c>
      <c r="FV439">
        <f>IFERROR(SMALL(FV108:FV310,ROW()-ROW($FV$313)+1),"")</f>
        <v>0</v>
      </c>
      <c r="FW439">
        <f>IFERROR(SMALL(FW108:FW310,ROW()-ROW($FW$313)+1),"")</f>
        <v>0</v>
      </c>
      <c r="FX439">
        <f>IFERROR(SMALL(FX108:FX310,ROW()-ROW($FX$313)+1),"")</f>
        <v>0</v>
      </c>
      <c r="FY439">
        <f>IFERROR(SMALL(FY108:FY310,ROW()-ROW($FY$313)+1),"")</f>
        <v>0</v>
      </c>
      <c r="FZ439">
        <f>IFERROR(SMALL(FZ108:FZ310,ROW()-ROW($FZ$313)+1),"")</f>
        <v>0</v>
      </c>
      <c r="GA439">
        <f>IFERROR(SMALL(GA108:GA310,ROW()-ROW($GA$313)+1),"")</f>
        <v>0</v>
      </c>
      <c r="GB439">
        <f>IFERROR(SMALL(GB108:GB310,ROW()-ROW($GB$313)+1),"")</f>
        <v>0</v>
      </c>
      <c r="GC439">
        <f>IFERROR(SMALL(GC108:GC310,ROW()-ROW($GC$313)+1),"")</f>
        <v>0</v>
      </c>
      <c r="GD439">
        <f>IFERROR(SMALL(GD108:GD310,ROW()-ROW($GD$313)+1),"")</f>
        <v>0</v>
      </c>
      <c r="GE439">
        <f>IFERROR(SMALL(GE108:GE310,ROW()-ROW($GE$313)+1),"")</f>
        <v>0</v>
      </c>
      <c r="GF439">
        <f>IFERROR(SMALL(GF108:GF310,ROW()-ROW($GF$313)+1),"")</f>
        <v>0</v>
      </c>
      <c r="GG439">
        <f>IFERROR(SMALL(GG108:GG310,ROW()-ROW($GG$313)+1),"")</f>
        <v>0</v>
      </c>
      <c r="GH439">
        <f>IFERROR(SMALL(GH108:GH310,ROW()-ROW($GH$313)+1),"")</f>
        <v>0</v>
      </c>
      <c r="GI439">
        <f>IFERROR(SMALL(GI108:GI310,ROW()-ROW($GI$313)+1),"")</f>
        <v>0</v>
      </c>
      <c r="GJ439">
        <f>IFERROR(SMALL(GJ108:GJ310,ROW()-ROW($GJ$313)+1),"")</f>
        <v>0</v>
      </c>
      <c r="GK439">
        <f>IFERROR(SMALL(GK108:GK310,ROW()-ROW($GK$313)+1),"")</f>
        <v>0</v>
      </c>
      <c r="GL439">
        <f>IFERROR(SMALL(GL108:GL310,ROW()-ROW($GL$313)+1),"")</f>
        <v>0</v>
      </c>
      <c r="GM439">
        <f>IFERROR(SMALL(GM108:GM310,ROW()-ROW($GM$313)+1),"")</f>
        <v>0</v>
      </c>
      <c r="GN439">
        <f>IFERROR(SMALL(GN108:GN310,ROW()-ROW($GN$313)+1),"")</f>
        <v>0</v>
      </c>
      <c r="GO439">
        <f>IFERROR(SMALL(GO108:GO310,ROW()-ROW($GO$313)+1),"")</f>
        <v>0</v>
      </c>
      <c r="GP439">
        <f>IFERROR(SMALL(GP108:GP310,ROW()-ROW($GP$313)+1),"")</f>
        <v>0</v>
      </c>
      <c r="GQ439">
        <f>IFERROR(SMALL(GQ108:GQ310,ROW()-ROW($GQ$313)+1),"")</f>
        <v>0</v>
      </c>
      <c r="GR439">
        <f>IFERROR(SMALL(GR108:GR310,ROW()-ROW($GR$313)+1),"")</f>
        <v>0</v>
      </c>
      <c r="GS439">
        <f>IFERROR(SMALL(GS108:GS310,ROW()-ROW($GS$313)+1),"")</f>
        <v>0</v>
      </c>
      <c r="GT439">
        <f>IFERROR(SMALL(GT108:GT310,ROW()-ROW($GT$313)+1),"")</f>
        <v>0</v>
      </c>
      <c r="GU439">
        <f>IFERROR(SMALL(GU108:GU310,ROW()-ROW($GU$313)+1),"")</f>
        <v>0</v>
      </c>
      <c r="GV439">
        <f>IFERROR(SMALL(GV108:GV310,ROW()-ROW($GV$313)+1),"")</f>
        <v>0</v>
      </c>
      <c r="GW439">
        <f>IFERROR(SMALL(GW108:GW310,ROW()-ROW($GW$313)+1),"")</f>
        <v>0</v>
      </c>
      <c r="GX439">
        <f>IFERROR(SMALL(GX108:GX310,ROW()-ROW($GX$313)+1),"")</f>
        <v>0</v>
      </c>
      <c r="GY439">
        <f>IFERROR(SMALL(GY108:GY310,ROW()-ROW($GY$313)+1),"")</f>
        <v>0</v>
      </c>
      <c r="GZ439">
        <f>IFERROR(SMALL(GZ108:GZ310,ROW()-ROW($GZ$313)+1),"")</f>
        <v>0</v>
      </c>
      <c r="HA439">
        <f>IFERROR(SMALL(HA108:HA310,ROW()-ROW($HA$313)+1),"")</f>
        <v>0</v>
      </c>
      <c r="HB439">
        <f>IFERROR(SMALL(HB108:HB310,ROW()-ROW($HB$313)+1),"")</f>
        <v>0</v>
      </c>
      <c r="HC439">
        <f>IFERROR(SMALL(HC108:HC310,ROW()-ROW($HC$313)+1),"")</f>
        <v>0</v>
      </c>
      <c r="HD439">
        <f>IFERROR(SMALL(HD108:HD310,ROW()-ROW($HD$313)+1),"")</f>
        <v>0</v>
      </c>
      <c r="HE439">
        <f>IFERROR(SMALL(HE108:HE310,ROW()-ROW($HE$313)+1),"")</f>
        <v>0</v>
      </c>
      <c r="HF439">
        <f>IFERROR(SMALL(HF108:HF310,ROW()-ROW($HF$313)+1),"")</f>
        <v>0</v>
      </c>
    </row>
    <row r="440" spans="5:214">
      <c r="E440">
        <f>IFERROR(SMALL(E108:E310,ROW()-ROW($E$313)+1),"")</f>
        <v>0</v>
      </c>
      <c r="F440">
        <f>IFERROR(SMALL(F108:F310,ROW()-ROW($F$313)+1),"")</f>
        <v>0</v>
      </c>
      <c r="G440">
        <f>IFERROR(SMALL(G108:G310,ROW()-ROW($G$313)+1),"")</f>
        <v>0</v>
      </c>
      <c r="H440">
        <f>IFERROR(SMALL(H108:H310,ROW()-ROW($H$313)+1),"")</f>
        <v>0</v>
      </c>
      <c r="I440">
        <f>IFERROR(SMALL(I108:I310,ROW()-ROW($I$313)+1),"")</f>
        <v>0</v>
      </c>
      <c r="J440">
        <f>IFERROR(SMALL(J108:J310,ROW()-ROW($J$313)+1),"")</f>
        <v>0</v>
      </c>
      <c r="K440">
        <f>IFERROR(SMALL(K108:K310,ROW()-ROW($K$313)+1),"")</f>
        <v>0</v>
      </c>
      <c r="L440">
        <f>IFERROR(SMALL(L108:L310,ROW()-ROW($L$313)+1),"")</f>
        <v>0</v>
      </c>
      <c r="M440">
        <f>IFERROR(SMALL(M108:M310,ROW()-ROW($M$313)+1),"")</f>
        <v>0</v>
      </c>
      <c r="N440">
        <f>IFERROR(SMALL(N108:N310,ROW()-ROW($N$313)+1),"")</f>
        <v>0</v>
      </c>
      <c r="O440">
        <f>IFERROR(SMALL(O108:O310,ROW()-ROW($O$313)+1),"")</f>
        <v>0</v>
      </c>
      <c r="P440">
        <f>IFERROR(SMALL(P108:P310,ROW()-ROW($P$313)+1),"")</f>
        <v>0</v>
      </c>
      <c r="Q440">
        <f>IFERROR(SMALL(Q108:Q310,ROW()-ROW($Q$313)+1),"")</f>
        <v>0</v>
      </c>
      <c r="R440">
        <f>IFERROR(SMALL(R108:R310,ROW()-ROW($R$313)+1),"")</f>
        <v>0</v>
      </c>
      <c r="S440">
        <f>IFERROR(SMALL(S108:S310,ROW()-ROW($S$313)+1),"")</f>
        <v>0</v>
      </c>
      <c r="T440">
        <f>IFERROR(SMALL(T108:T310,ROW()-ROW($T$313)+1),"")</f>
        <v>0</v>
      </c>
      <c r="U440">
        <f>IFERROR(SMALL(U108:U310,ROW()-ROW($U$313)+1),"")</f>
        <v>0</v>
      </c>
      <c r="V440">
        <f>IFERROR(SMALL(V108:V310,ROW()-ROW($V$313)+1),"")</f>
        <v>0</v>
      </c>
      <c r="W440">
        <f>IFERROR(SMALL(W108:W310,ROW()-ROW($W$313)+1),"")</f>
        <v>0</v>
      </c>
      <c r="X440">
        <f>IFERROR(SMALL(X108:X310,ROW()-ROW($X$313)+1),"")</f>
        <v>0</v>
      </c>
      <c r="Y440">
        <f>IFERROR(SMALL(Y108:Y310,ROW()-ROW($Y$313)+1),"")</f>
        <v>0</v>
      </c>
      <c r="Z440">
        <f>IFERROR(SMALL(Z108:Z310,ROW()-ROW($Z$313)+1),"")</f>
        <v>0</v>
      </c>
      <c r="AA440">
        <f>IFERROR(SMALL(AA108:AA310,ROW()-ROW($AA$313)+1),"")</f>
        <v>0</v>
      </c>
      <c r="AB440">
        <f>IFERROR(SMALL(AB108:AB310,ROW()-ROW($AB$313)+1),"")</f>
        <v>0</v>
      </c>
      <c r="AC440">
        <f>IFERROR(SMALL(AC108:AC310,ROW()-ROW($AC$313)+1),"")</f>
        <v>0</v>
      </c>
      <c r="AD440">
        <f>IFERROR(SMALL(AD108:AD310,ROW()-ROW($AD$313)+1),"")</f>
        <v>0</v>
      </c>
      <c r="AE440">
        <f>IFERROR(SMALL(AE108:AE310,ROW()-ROW($AE$313)+1),"")</f>
        <v>0</v>
      </c>
      <c r="AF440">
        <f>IFERROR(SMALL(AF108:AF310,ROW()-ROW($AF$313)+1),"")</f>
        <v>0</v>
      </c>
      <c r="AG440">
        <f>IFERROR(SMALL(AG108:AG310,ROW()-ROW($AG$313)+1),"")</f>
        <v>0</v>
      </c>
      <c r="AH440">
        <f>IFERROR(SMALL(AH108:AH310,ROW()-ROW($AH$313)+1),"")</f>
        <v>0</v>
      </c>
      <c r="AI440">
        <f>IFERROR(SMALL(AI108:AI310,ROW()-ROW($AI$313)+1),"")</f>
        <v>0</v>
      </c>
      <c r="AJ440">
        <f>IFERROR(SMALL(AJ108:AJ310,ROW()-ROW($AJ$313)+1),"")</f>
        <v>0</v>
      </c>
      <c r="AK440">
        <f>IFERROR(SMALL(AK108:AK310,ROW()-ROW($AK$313)+1),"")</f>
        <v>0</v>
      </c>
      <c r="AL440">
        <f>IFERROR(SMALL(AL108:AL310,ROW()-ROW($AL$313)+1),"")</f>
        <v>0</v>
      </c>
      <c r="AM440">
        <f>IFERROR(SMALL(AM108:AM310,ROW()-ROW($AM$313)+1),"")</f>
        <v>0</v>
      </c>
      <c r="AN440">
        <f>IFERROR(SMALL(AN108:AN310,ROW()-ROW($AN$313)+1),"")</f>
        <v>0</v>
      </c>
      <c r="AO440">
        <f>IFERROR(SMALL(AO108:AO310,ROW()-ROW($AO$313)+1),"")</f>
        <v>0</v>
      </c>
      <c r="AP440">
        <f>IFERROR(SMALL(AP108:AP310,ROW()-ROW($AP$313)+1),"")</f>
        <v>0</v>
      </c>
      <c r="AQ440">
        <f>IFERROR(SMALL(AQ108:AQ310,ROW()-ROW($AQ$313)+1),"")</f>
        <v>0</v>
      </c>
      <c r="AR440">
        <f>IFERROR(SMALL(AR108:AR310,ROW()-ROW($AR$313)+1),"")</f>
        <v>0</v>
      </c>
      <c r="AS440">
        <f>IFERROR(SMALL(AS108:AS310,ROW()-ROW($AS$313)+1),"")</f>
        <v>0</v>
      </c>
      <c r="AT440">
        <f>IFERROR(SMALL(AT108:AT310,ROW()-ROW($AT$313)+1),"")</f>
        <v>0</v>
      </c>
      <c r="AU440">
        <f>IFERROR(SMALL(AU108:AU310,ROW()-ROW($AU$313)+1),"")</f>
        <v>0</v>
      </c>
      <c r="AV440">
        <f>IFERROR(SMALL(AV108:AV310,ROW()-ROW($AV$313)+1),"")</f>
        <v>0</v>
      </c>
      <c r="AW440">
        <f>IFERROR(SMALL(AW108:AW310,ROW()-ROW($AW$313)+1),"")</f>
        <v>0</v>
      </c>
      <c r="AX440">
        <f>IFERROR(SMALL(AX108:AX310,ROW()-ROW($AX$313)+1),"")</f>
        <v>0</v>
      </c>
      <c r="AY440">
        <f>IFERROR(SMALL(AY108:AY310,ROW()-ROW($AY$313)+1),"")</f>
        <v>0</v>
      </c>
      <c r="AZ440">
        <f>IFERROR(SMALL(AZ108:AZ310,ROW()-ROW($AZ$313)+1),"")</f>
        <v>0</v>
      </c>
      <c r="BA440">
        <f>IFERROR(SMALL(BA108:BA310,ROW()-ROW($BA$313)+1),"")</f>
        <v>0</v>
      </c>
      <c r="BB440">
        <f>IFERROR(SMALL(BB108:BB310,ROW()-ROW($BB$313)+1),"")</f>
        <v>0</v>
      </c>
      <c r="BC440">
        <f>IFERROR(SMALL(BC108:BC310,ROW()-ROW($BC$313)+1),"")</f>
        <v>0</v>
      </c>
      <c r="BD440">
        <f>IFERROR(SMALL(BD108:BD310,ROW()-ROW($BD$313)+1),"")</f>
        <v>0</v>
      </c>
      <c r="BE440">
        <f>IFERROR(SMALL(BE108:BE310,ROW()-ROW($BE$313)+1),"")</f>
        <v>0</v>
      </c>
      <c r="BF440">
        <f>IFERROR(SMALL(BF108:BF310,ROW()-ROW($BF$313)+1),"")</f>
        <v>0</v>
      </c>
      <c r="BG440">
        <f>IFERROR(SMALL(BG108:BG310,ROW()-ROW($BG$313)+1),"")</f>
        <v>0</v>
      </c>
      <c r="BH440">
        <f>IFERROR(SMALL(BH108:BH310,ROW()-ROW($BH$313)+1),"")</f>
        <v>0</v>
      </c>
      <c r="BI440">
        <f>IFERROR(SMALL(BI108:BI310,ROW()-ROW($BI$313)+1),"")</f>
        <v>0</v>
      </c>
      <c r="BJ440">
        <f>IFERROR(SMALL(BJ108:BJ310,ROW()-ROW($BJ$313)+1),"")</f>
        <v>0</v>
      </c>
      <c r="BK440">
        <f>IFERROR(SMALL(BK108:BK310,ROW()-ROW($BK$313)+1),"")</f>
        <v>0</v>
      </c>
      <c r="BL440">
        <f>IFERROR(SMALL(BL108:BL310,ROW()-ROW($BL$313)+1),"")</f>
        <v>0</v>
      </c>
      <c r="BM440">
        <f>IFERROR(SMALL(BM108:BM310,ROW()-ROW($BM$313)+1),"")</f>
        <v>0</v>
      </c>
      <c r="BN440">
        <f>IFERROR(SMALL(BN108:BN310,ROW()-ROW($BN$313)+1),"")</f>
        <v>0</v>
      </c>
      <c r="BO440">
        <f>IFERROR(SMALL(BO108:BO310,ROW()-ROW($BO$313)+1),"")</f>
        <v>0</v>
      </c>
      <c r="BP440">
        <f>IFERROR(SMALL(BP108:BP310,ROW()-ROW($BP$313)+1),"")</f>
        <v>0</v>
      </c>
      <c r="BQ440">
        <f>IFERROR(SMALL(BQ108:BQ310,ROW()-ROW($BQ$313)+1),"")</f>
        <v>0</v>
      </c>
      <c r="BR440">
        <f>IFERROR(SMALL(BR108:BR310,ROW()-ROW($BR$313)+1),"")</f>
        <v>0</v>
      </c>
      <c r="BS440">
        <f>IFERROR(SMALL(BS108:BS310,ROW()-ROW($BS$313)+1),"")</f>
        <v>0</v>
      </c>
      <c r="BT440">
        <f>IFERROR(SMALL(BT108:BT310,ROW()-ROW($BT$313)+1),"")</f>
        <v>0</v>
      </c>
      <c r="BU440">
        <f>IFERROR(SMALL(BU108:BU310,ROW()-ROW($BU$313)+1),"")</f>
        <v>0</v>
      </c>
      <c r="BV440">
        <f>IFERROR(SMALL(BV108:BV310,ROW()-ROW($BV$313)+1),"")</f>
        <v>0</v>
      </c>
      <c r="BW440">
        <f>IFERROR(SMALL(BW108:BW310,ROW()-ROW($BW$313)+1),"")</f>
        <v>0</v>
      </c>
      <c r="BX440">
        <f>IFERROR(SMALL(BX108:BX310,ROW()-ROW($BX$313)+1),"")</f>
        <v>0</v>
      </c>
      <c r="BY440">
        <f>IFERROR(SMALL(BY108:BY310,ROW()-ROW($BY$313)+1),"")</f>
        <v>0</v>
      </c>
      <c r="BZ440">
        <f>IFERROR(SMALL(BZ108:BZ310,ROW()-ROW($BZ$313)+1),"")</f>
        <v>0</v>
      </c>
      <c r="CA440">
        <f>IFERROR(SMALL(CA108:CA310,ROW()-ROW($CA$313)+1),"")</f>
        <v>0</v>
      </c>
      <c r="CB440">
        <f>IFERROR(SMALL(CB108:CB310,ROW()-ROW($CB$313)+1),"")</f>
        <v>0</v>
      </c>
      <c r="CC440">
        <f>IFERROR(SMALL(CC108:CC310,ROW()-ROW($CC$313)+1),"")</f>
        <v>0</v>
      </c>
      <c r="CD440">
        <f>IFERROR(SMALL(CD108:CD310,ROW()-ROW($CD$313)+1),"")</f>
        <v>0</v>
      </c>
      <c r="CE440">
        <f>IFERROR(SMALL(CE108:CE310,ROW()-ROW($CE$313)+1),"")</f>
        <v>0</v>
      </c>
      <c r="CF440">
        <f>IFERROR(SMALL(CF108:CF310,ROW()-ROW($CF$313)+1),"")</f>
        <v>0</v>
      </c>
      <c r="CG440">
        <f>IFERROR(SMALL(CG108:CG310,ROW()-ROW($CG$313)+1),"")</f>
        <v>0</v>
      </c>
      <c r="CH440">
        <f>IFERROR(SMALL(CH108:CH310,ROW()-ROW($CH$313)+1),"")</f>
        <v>0</v>
      </c>
      <c r="CI440">
        <f>IFERROR(SMALL(CI108:CI310,ROW()-ROW($CI$313)+1),"")</f>
        <v>0</v>
      </c>
      <c r="CJ440">
        <f>IFERROR(SMALL(CJ108:CJ310,ROW()-ROW($CJ$313)+1),"")</f>
        <v>0</v>
      </c>
      <c r="CK440">
        <f>IFERROR(SMALL(CK108:CK310,ROW()-ROW($CK$313)+1),"")</f>
        <v>0</v>
      </c>
      <c r="CL440">
        <f>IFERROR(SMALL(CL108:CL310,ROW()-ROW($CL$313)+1),"")</f>
        <v>0</v>
      </c>
      <c r="CM440">
        <f>IFERROR(SMALL(CM108:CM310,ROW()-ROW($CM$313)+1),"")</f>
        <v>0</v>
      </c>
      <c r="CN440">
        <f>IFERROR(SMALL(CN108:CN310,ROW()-ROW($CN$313)+1),"")</f>
        <v>0</v>
      </c>
      <c r="CO440">
        <f>IFERROR(SMALL(CO108:CO310,ROW()-ROW($CO$313)+1),"")</f>
        <v>0</v>
      </c>
      <c r="CP440">
        <f>IFERROR(SMALL(CP108:CP310,ROW()-ROW($CP$313)+1),"")</f>
        <v>0</v>
      </c>
      <c r="CQ440">
        <f>IFERROR(SMALL(CQ108:CQ310,ROW()-ROW($CQ$313)+1),"")</f>
        <v>0</v>
      </c>
      <c r="CR440">
        <f>IFERROR(SMALL(CR108:CR310,ROW()-ROW($CR$313)+1),"")</f>
        <v>0</v>
      </c>
      <c r="CS440">
        <f>IFERROR(SMALL(CS108:CS310,ROW()-ROW($CS$313)+1),"")</f>
        <v>0</v>
      </c>
      <c r="CT440">
        <f>IFERROR(SMALL(CT108:CT310,ROW()-ROW($CT$313)+1),"")</f>
        <v>0</v>
      </c>
      <c r="CU440">
        <f>IFERROR(SMALL(CU108:CU310,ROW()-ROW($CU$313)+1),"")</f>
        <v>0</v>
      </c>
      <c r="CV440">
        <f>IFERROR(SMALL(CV108:CV310,ROW()-ROW($CV$313)+1),"")</f>
        <v>0</v>
      </c>
      <c r="CW440">
        <f>IFERROR(SMALL(CW108:CW310,ROW()-ROW($CW$313)+1),"")</f>
        <v>0</v>
      </c>
      <c r="CX440">
        <f>IFERROR(SMALL(CX108:CX310,ROW()-ROW($CX$313)+1),"")</f>
        <v>0</v>
      </c>
      <c r="CY440">
        <f>IFERROR(SMALL(CY108:CY310,ROW()-ROW($CY$313)+1),"")</f>
        <v>0</v>
      </c>
      <c r="CZ440">
        <f>IFERROR(SMALL(CZ108:CZ310,ROW()-ROW($CZ$313)+1),"")</f>
        <v>0</v>
      </c>
      <c r="DA440">
        <f>IFERROR(SMALL(DA108:DA310,ROW()-ROW($DA$313)+1),"")</f>
        <v>0</v>
      </c>
      <c r="DB440">
        <f>IFERROR(SMALL(DB108:DB310,ROW()-ROW($DB$313)+1),"")</f>
        <v>0</v>
      </c>
      <c r="DC440">
        <f>IFERROR(SMALL(DC108:DC310,ROW()-ROW($DC$313)+1),"")</f>
        <v>0</v>
      </c>
      <c r="DD440">
        <f>IFERROR(SMALL(DD108:DD310,ROW()-ROW($DD$313)+1),"")</f>
        <v>0</v>
      </c>
      <c r="DG440">
        <f>IFERROR(SMALL(DG108:DG310,ROW()-ROW($DG$313)+1),"")</f>
        <v>0</v>
      </c>
      <c r="DH440">
        <f>IFERROR(SMALL(DH108:DH310,ROW()-ROW($DH$313)+1),"")</f>
        <v>0</v>
      </c>
      <c r="DI440">
        <f>IFERROR(SMALL(DI108:DI310,ROW()-ROW($DI$313)+1),"")</f>
        <v>0</v>
      </c>
      <c r="DJ440">
        <f>IFERROR(SMALL(DJ108:DJ310,ROW()-ROW($DJ$313)+1),"")</f>
        <v>0</v>
      </c>
      <c r="DK440">
        <f>IFERROR(SMALL(DK108:DK310,ROW()-ROW($DK$313)+1),"")</f>
        <v>0</v>
      </c>
      <c r="DL440">
        <f>IFERROR(SMALL(DL108:DL310,ROW()-ROW($DL$313)+1),"")</f>
        <v>0</v>
      </c>
      <c r="DM440">
        <f>IFERROR(SMALL(DM108:DM310,ROW()-ROW($DM$313)+1),"")</f>
        <v>0</v>
      </c>
      <c r="DN440">
        <f>IFERROR(SMALL(DN108:DN310,ROW()-ROW($DN$313)+1),"")</f>
        <v>0</v>
      </c>
      <c r="DO440">
        <f>IFERROR(SMALL(DO108:DO310,ROW()-ROW($DO$313)+1),"")</f>
        <v>0</v>
      </c>
      <c r="DP440">
        <f>IFERROR(SMALL(DP108:DP310,ROW()-ROW($DP$313)+1),"")</f>
        <v>0</v>
      </c>
      <c r="DQ440">
        <f>IFERROR(SMALL(DQ108:DQ310,ROW()-ROW($DQ$313)+1),"")</f>
        <v>0</v>
      </c>
      <c r="DR440">
        <f>IFERROR(SMALL(DR108:DR310,ROW()-ROW($DR$313)+1),"")</f>
        <v>0</v>
      </c>
      <c r="DS440">
        <f>IFERROR(SMALL(DS108:DS310,ROW()-ROW($DS$313)+1),"")</f>
        <v>0</v>
      </c>
      <c r="DT440">
        <f>IFERROR(SMALL(DT108:DT310,ROW()-ROW($DT$313)+1),"")</f>
        <v>0</v>
      </c>
      <c r="DU440">
        <f>IFERROR(SMALL(DU108:DU310,ROW()-ROW($DU$313)+1),"")</f>
        <v>0</v>
      </c>
      <c r="DV440">
        <f>IFERROR(SMALL(DV108:DV310,ROW()-ROW($DV$313)+1),"")</f>
        <v>0</v>
      </c>
      <c r="DW440">
        <f>IFERROR(SMALL(DW108:DW310,ROW()-ROW($DW$313)+1),"")</f>
        <v>0</v>
      </c>
      <c r="DX440">
        <f>IFERROR(SMALL(DX108:DX310,ROW()-ROW($DX$313)+1),"")</f>
        <v>0</v>
      </c>
      <c r="DY440">
        <f>IFERROR(SMALL(DY108:DY310,ROW()-ROW($DY$313)+1),"")</f>
        <v>0</v>
      </c>
      <c r="DZ440">
        <f>IFERROR(SMALL(DZ108:DZ310,ROW()-ROW($DZ$313)+1),"")</f>
        <v>0</v>
      </c>
      <c r="EA440">
        <f>IFERROR(SMALL(EA108:EA310,ROW()-ROW($EA$313)+1),"")</f>
        <v>0</v>
      </c>
      <c r="EB440">
        <f>IFERROR(SMALL(EB108:EB310,ROW()-ROW($EB$313)+1),"")</f>
        <v>0</v>
      </c>
      <c r="EC440">
        <f>IFERROR(SMALL(EC108:EC310,ROW()-ROW($EC$313)+1),"")</f>
        <v>0</v>
      </c>
      <c r="ED440">
        <f>IFERROR(SMALL(ED108:ED310,ROW()-ROW($ED$313)+1),"")</f>
        <v>0</v>
      </c>
      <c r="EE440">
        <f>IFERROR(SMALL(EE108:EE310,ROW()-ROW($EE$313)+1),"")</f>
        <v>0</v>
      </c>
      <c r="EF440">
        <f>IFERROR(SMALL(EF108:EF310,ROW()-ROW($EF$313)+1),"")</f>
        <v>0</v>
      </c>
      <c r="EG440">
        <f>IFERROR(SMALL(EG108:EG310,ROW()-ROW($EG$313)+1),"")</f>
        <v>0</v>
      </c>
      <c r="EH440">
        <f>IFERROR(SMALL(EH108:EH310,ROW()-ROW($EH$313)+1),"")</f>
        <v>0</v>
      </c>
      <c r="EI440">
        <f>IFERROR(SMALL(EI108:EI310,ROW()-ROW($EI$313)+1),"")</f>
        <v>0</v>
      </c>
      <c r="EJ440">
        <f>IFERROR(SMALL(EJ108:EJ310,ROW()-ROW($EJ$313)+1),"")</f>
        <v>0</v>
      </c>
      <c r="EK440">
        <f>IFERROR(SMALL(EK108:EK310,ROW()-ROW($EK$313)+1),"")</f>
        <v>0</v>
      </c>
      <c r="EL440">
        <f>IFERROR(SMALL(EL108:EL310,ROW()-ROW($EL$313)+1),"")</f>
        <v>0</v>
      </c>
      <c r="EM440">
        <f>IFERROR(SMALL(EM108:EM310,ROW()-ROW($EM$313)+1),"")</f>
        <v>0</v>
      </c>
      <c r="EN440">
        <f>IFERROR(SMALL(EN108:EN310,ROW()-ROW($EN$313)+1),"")</f>
        <v>0</v>
      </c>
      <c r="EO440">
        <f>IFERROR(SMALL(EO108:EO310,ROW()-ROW($EO$313)+1),"")</f>
        <v>0</v>
      </c>
      <c r="EP440">
        <f>IFERROR(SMALL(EP108:EP310,ROW()-ROW($EP$313)+1),"")</f>
        <v>0</v>
      </c>
      <c r="EQ440">
        <f>IFERROR(SMALL(EQ108:EQ310,ROW()-ROW($EQ$313)+1),"")</f>
        <v>0</v>
      </c>
      <c r="ER440">
        <f>IFERROR(SMALL(ER108:ER310,ROW()-ROW($ER$313)+1),"")</f>
        <v>0</v>
      </c>
      <c r="ES440">
        <f>IFERROR(SMALL(ES108:ES310,ROW()-ROW($ES$313)+1),"")</f>
        <v>0</v>
      </c>
      <c r="ET440">
        <f>IFERROR(SMALL(ET108:ET310,ROW()-ROW($ET$313)+1),"")</f>
        <v>0</v>
      </c>
      <c r="EU440">
        <f>IFERROR(SMALL(EU108:EU310,ROW()-ROW($EU$313)+1),"")</f>
        <v>0</v>
      </c>
      <c r="EV440">
        <f>IFERROR(SMALL(EV108:EV310,ROW()-ROW($EV$313)+1),"")</f>
        <v>0</v>
      </c>
      <c r="EW440">
        <f>IFERROR(SMALL(EW108:EW310,ROW()-ROW($EW$313)+1),"")</f>
        <v>0</v>
      </c>
      <c r="EX440">
        <f>IFERROR(SMALL(EX108:EX310,ROW()-ROW($EX$313)+1),"")</f>
        <v>0</v>
      </c>
      <c r="EY440">
        <f>IFERROR(SMALL(EY108:EY310,ROW()-ROW($EY$313)+1),"")</f>
        <v>0</v>
      </c>
      <c r="EZ440">
        <f>IFERROR(SMALL(EZ108:EZ310,ROW()-ROW($EZ$313)+1),"")</f>
        <v>0</v>
      </c>
      <c r="FA440">
        <f>IFERROR(SMALL(FA108:FA310,ROW()-ROW($FA$313)+1),"")</f>
        <v>0</v>
      </c>
      <c r="FB440">
        <f>IFERROR(SMALL(FB108:FB310,ROW()-ROW($FB$313)+1),"")</f>
        <v>0</v>
      </c>
      <c r="FC440">
        <f>IFERROR(SMALL(FC108:FC310,ROW()-ROW($FC$313)+1),"")</f>
        <v>0</v>
      </c>
      <c r="FD440">
        <f>IFERROR(SMALL(FD108:FD310,ROW()-ROW($FD$313)+1),"")</f>
        <v>0</v>
      </c>
      <c r="FE440">
        <f>IFERROR(SMALL(FE108:FE310,ROW()-ROW($FE$313)+1),"")</f>
        <v>0</v>
      </c>
      <c r="FF440">
        <f>IFERROR(SMALL(FF108:FF310,ROW()-ROW($FF$313)+1),"")</f>
        <v>0</v>
      </c>
      <c r="FG440">
        <f>IFERROR(SMALL(FG108:FG310,ROW()-ROW($FG$313)+1),"")</f>
        <v>0</v>
      </c>
      <c r="FH440">
        <f>IFERROR(SMALL(FH108:FH310,ROW()-ROW($FH$313)+1),"")</f>
        <v>0</v>
      </c>
      <c r="FI440">
        <f>IFERROR(SMALL(FI108:FI310,ROW()-ROW($FI$313)+1),"")</f>
        <v>0</v>
      </c>
      <c r="FJ440">
        <f>IFERROR(SMALL(FJ108:FJ310,ROW()-ROW($FJ$313)+1),"")</f>
        <v>0</v>
      </c>
      <c r="FK440">
        <f>IFERROR(SMALL(FK108:FK310,ROW()-ROW($FK$313)+1),"")</f>
        <v>0</v>
      </c>
      <c r="FL440">
        <f>IFERROR(SMALL(FL108:FL310,ROW()-ROW($FL$313)+1),"")</f>
        <v>0</v>
      </c>
      <c r="FM440">
        <f>IFERROR(SMALL(FM108:FM310,ROW()-ROW($FM$313)+1),"")</f>
        <v>0</v>
      </c>
      <c r="FN440">
        <f>IFERROR(SMALL(FN108:FN310,ROW()-ROW($FN$313)+1),"")</f>
        <v>0</v>
      </c>
      <c r="FO440">
        <f>IFERROR(SMALL(FO108:FO310,ROW()-ROW($FO$313)+1),"")</f>
        <v>0</v>
      </c>
      <c r="FP440">
        <f>IFERROR(SMALL(FP108:FP310,ROW()-ROW($FP$313)+1),"")</f>
        <v>0</v>
      </c>
      <c r="FQ440">
        <f>IFERROR(SMALL(FQ108:FQ310,ROW()-ROW($FQ$313)+1),"")</f>
        <v>0</v>
      </c>
      <c r="FR440">
        <f>IFERROR(SMALL(FR108:FR310,ROW()-ROW($FR$313)+1),"")</f>
        <v>0</v>
      </c>
      <c r="FS440">
        <f>IFERROR(SMALL(FS108:FS310,ROW()-ROW($FS$313)+1),"")</f>
        <v>0</v>
      </c>
      <c r="FT440">
        <f>IFERROR(SMALL(FT108:FT310,ROW()-ROW($FT$313)+1),"")</f>
        <v>0</v>
      </c>
      <c r="FU440">
        <f>IFERROR(SMALL(FU108:FU310,ROW()-ROW($FU$313)+1),"")</f>
        <v>0</v>
      </c>
      <c r="FV440">
        <f>IFERROR(SMALL(FV108:FV310,ROW()-ROW($FV$313)+1),"")</f>
        <v>0</v>
      </c>
      <c r="FW440">
        <f>IFERROR(SMALL(FW108:FW310,ROW()-ROW($FW$313)+1),"")</f>
        <v>0</v>
      </c>
      <c r="FX440">
        <f>IFERROR(SMALL(FX108:FX310,ROW()-ROW($FX$313)+1),"")</f>
        <v>0</v>
      </c>
      <c r="FY440">
        <f>IFERROR(SMALL(FY108:FY310,ROW()-ROW($FY$313)+1),"")</f>
        <v>0</v>
      </c>
      <c r="FZ440">
        <f>IFERROR(SMALL(FZ108:FZ310,ROW()-ROW($FZ$313)+1),"")</f>
        <v>0</v>
      </c>
      <c r="GA440">
        <f>IFERROR(SMALL(GA108:GA310,ROW()-ROW($GA$313)+1),"")</f>
        <v>0</v>
      </c>
      <c r="GB440">
        <f>IFERROR(SMALL(GB108:GB310,ROW()-ROW($GB$313)+1),"")</f>
        <v>0</v>
      </c>
      <c r="GC440">
        <f>IFERROR(SMALL(GC108:GC310,ROW()-ROW($GC$313)+1),"")</f>
        <v>0</v>
      </c>
      <c r="GD440">
        <f>IFERROR(SMALL(GD108:GD310,ROW()-ROW($GD$313)+1),"")</f>
        <v>0</v>
      </c>
      <c r="GE440">
        <f>IFERROR(SMALL(GE108:GE310,ROW()-ROW($GE$313)+1),"")</f>
        <v>0</v>
      </c>
      <c r="GF440">
        <f>IFERROR(SMALL(GF108:GF310,ROW()-ROW($GF$313)+1),"")</f>
        <v>0</v>
      </c>
      <c r="GG440">
        <f>IFERROR(SMALL(GG108:GG310,ROW()-ROW($GG$313)+1),"")</f>
        <v>0</v>
      </c>
      <c r="GH440">
        <f>IFERROR(SMALL(GH108:GH310,ROW()-ROW($GH$313)+1),"")</f>
        <v>0</v>
      </c>
      <c r="GI440">
        <f>IFERROR(SMALL(GI108:GI310,ROW()-ROW($GI$313)+1),"")</f>
        <v>0</v>
      </c>
      <c r="GJ440">
        <f>IFERROR(SMALL(GJ108:GJ310,ROW()-ROW($GJ$313)+1),"")</f>
        <v>0</v>
      </c>
      <c r="GK440">
        <f>IFERROR(SMALL(GK108:GK310,ROW()-ROW($GK$313)+1),"")</f>
        <v>0</v>
      </c>
      <c r="GL440">
        <f>IFERROR(SMALL(GL108:GL310,ROW()-ROW($GL$313)+1),"")</f>
        <v>0</v>
      </c>
      <c r="GM440">
        <f>IFERROR(SMALL(GM108:GM310,ROW()-ROW($GM$313)+1),"")</f>
        <v>0</v>
      </c>
      <c r="GN440">
        <f>IFERROR(SMALL(GN108:GN310,ROW()-ROW($GN$313)+1),"")</f>
        <v>0</v>
      </c>
      <c r="GO440">
        <f>IFERROR(SMALL(GO108:GO310,ROW()-ROW($GO$313)+1),"")</f>
        <v>0</v>
      </c>
      <c r="GP440">
        <f>IFERROR(SMALL(GP108:GP310,ROW()-ROW($GP$313)+1),"")</f>
        <v>0</v>
      </c>
      <c r="GQ440">
        <f>IFERROR(SMALL(GQ108:GQ310,ROW()-ROW($GQ$313)+1),"")</f>
        <v>0</v>
      </c>
      <c r="GR440">
        <f>IFERROR(SMALL(GR108:GR310,ROW()-ROW($GR$313)+1),"")</f>
        <v>0</v>
      </c>
      <c r="GS440">
        <f>IFERROR(SMALL(GS108:GS310,ROW()-ROW($GS$313)+1),"")</f>
        <v>0</v>
      </c>
      <c r="GT440">
        <f>IFERROR(SMALL(GT108:GT310,ROW()-ROW($GT$313)+1),"")</f>
        <v>0</v>
      </c>
      <c r="GU440">
        <f>IFERROR(SMALL(GU108:GU310,ROW()-ROW($GU$313)+1),"")</f>
        <v>0</v>
      </c>
      <c r="GV440">
        <f>IFERROR(SMALL(GV108:GV310,ROW()-ROW($GV$313)+1),"")</f>
        <v>0</v>
      </c>
      <c r="GW440">
        <f>IFERROR(SMALL(GW108:GW310,ROW()-ROW($GW$313)+1),"")</f>
        <v>0</v>
      </c>
      <c r="GX440">
        <f>IFERROR(SMALL(GX108:GX310,ROW()-ROW($GX$313)+1),"")</f>
        <v>0</v>
      </c>
      <c r="GY440">
        <f>IFERROR(SMALL(GY108:GY310,ROW()-ROW($GY$313)+1),"")</f>
        <v>0</v>
      </c>
      <c r="GZ440">
        <f>IFERROR(SMALL(GZ108:GZ310,ROW()-ROW($GZ$313)+1),"")</f>
        <v>0</v>
      </c>
      <c r="HA440">
        <f>IFERROR(SMALL(HA108:HA310,ROW()-ROW($HA$313)+1),"")</f>
        <v>0</v>
      </c>
      <c r="HB440">
        <f>IFERROR(SMALL(HB108:HB310,ROW()-ROW($HB$313)+1),"")</f>
        <v>0</v>
      </c>
      <c r="HC440">
        <f>IFERROR(SMALL(HC108:HC310,ROW()-ROW($HC$313)+1),"")</f>
        <v>0</v>
      </c>
      <c r="HD440">
        <f>IFERROR(SMALL(HD108:HD310,ROW()-ROW($HD$313)+1),"")</f>
        <v>0</v>
      </c>
      <c r="HE440">
        <f>IFERROR(SMALL(HE108:HE310,ROW()-ROW($HE$313)+1),"")</f>
        <v>0</v>
      </c>
      <c r="HF440">
        <f>IFERROR(SMALL(HF108:HF310,ROW()-ROW($HF$313)+1),"")</f>
        <v>0</v>
      </c>
    </row>
    <row r="441" spans="5:214">
      <c r="E441">
        <f>IFERROR(SMALL(E108:E310,ROW()-ROW($E$313)+1),"")</f>
        <v>0</v>
      </c>
      <c r="F441">
        <f>IFERROR(SMALL(F108:F310,ROW()-ROW($F$313)+1),"")</f>
        <v>0</v>
      </c>
      <c r="G441">
        <f>IFERROR(SMALL(G108:G310,ROW()-ROW($G$313)+1),"")</f>
        <v>0</v>
      </c>
      <c r="H441">
        <f>IFERROR(SMALL(H108:H310,ROW()-ROW($H$313)+1),"")</f>
        <v>0</v>
      </c>
      <c r="I441">
        <f>IFERROR(SMALL(I108:I310,ROW()-ROW($I$313)+1),"")</f>
        <v>0</v>
      </c>
      <c r="J441">
        <f>IFERROR(SMALL(J108:J310,ROW()-ROW($J$313)+1),"")</f>
        <v>0</v>
      </c>
      <c r="K441">
        <f>IFERROR(SMALL(K108:K310,ROW()-ROW($K$313)+1),"")</f>
        <v>0</v>
      </c>
      <c r="L441">
        <f>IFERROR(SMALL(L108:L310,ROW()-ROW($L$313)+1),"")</f>
        <v>0</v>
      </c>
      <c r="M441">
        <f>IFERROR(SMALL(M108:M310,ROW()-ROW($M$313)+1),"")</f>
        <v>0</v>
      </c>
      <c r="N441">
        <f>IFERROR(SMALL(N108:N310,ROW()-ROW($N$313)+1),"")</f>
        <v>0</v>
      </c>
      <c r="O441">
        <f>IFERROR(SMALL(O108:O310,ROW()-ROW($O$313)+1),"")</f>
        <v>0</v>
      </c>
      <c r="P441">
        <f>IFERROR(SMALL(P108:P310,ROW()-ROW($P$313)+1),"")</f>
        <v>0</v>
      </c>
      <c r="Q441">
        <f>IFERROR(SMALL(Q108:Q310,ROW()-ROW($Q$313)+1),"")</f>
        <v>0</v>
      </c>
      <c r="R441">
        <f>IFERROR(SMALL(R108:R310,ROW()-ROW($R$313)+1),"")</f>
        <v>0</v>
      </c>
      <c r="S441">
        <f>IFERROR(SMALL(S108:S310,ROW()-ROW($S$313)+1),"")</f>
        <v>0</v>
      </c>
      <c r="T441">
        <f>IFERROR(SMALL(T108:T310,ROW()-ROW($T$313)+1),"")</f>
        <v>0</v>
      </c>
      <c r="U441">
        <f>IFERROR(SMALL(U108:U310,ROW()-ROW($U$313)+1),"")</f>
        <v>0</v>
      </c>
      <c r="V441">
        <f>IFERROR(SMALL(V108:V310,ROW()-ROW($V$313)+1),"")</f>
        <v>0</v>
      </c>
      <c r="W441">
        <f>IFERROR(SMALL(W108:W310,ROW()-ROW($W$313)+1),"")</f>
        <v>0</v>
      </c>
      <c r="X441">
        <f>IFERROR(SMALL(X108:X310,ROW()-ROW($X$313)+1),"")</f>
        <v>0</v>
      </c>
      <c r="Y441">
        <f>IFERROR(SMALL(Y108:Y310,ROW()-ROW($Y$313)+1),"")</f>
        <v>0</v>
      </c>
      <c r="Z441">
        <f>IFERROR(SMALL(Z108:Z310,ROW()-ROW($Z$313)+1),"")</f>
        <v>0</v>
      </c>
      <c r="AA441">
        <f>IFERROR(SMALL(AA108:AA310,ROW()-ROW($AA$313)+1),"")</f>
        <v>0</v>
      </c>
      <c r="AB441">
        <f>IFERROR(SMALL(AB108:AB310,ROW()-ROW($AB$313)+1),"")</f>
        <v>0</v>
      </c>
      <c r="AC441">
        <f>IFERROR(SMALL(AC108:AC310,ROW()-ROW($AC$313)+1),"")</f>
        <v>0</v>
      </c>
      <c r="AD441">
        <f>IFERROR(SMALL(AD108:AD310,ROW()-ROW($AD$313)+1),"")</f>
        <v>0</v>
      </c>
      <c r="AE441">
        <f>IFERROR(SMALL(AE108:AE310,ROW()-ROW($AE$313)+1),"")</f>
        <v>0</v>
      </c>
      <c r="AF441">
        <f>IFERROR(SMALL(AF108:AF310,ROW()-ROW($AF$313)+1),"")</f>
        <v>0</v>
      </c>
      <c r="AG441">
        <f>IFERROR(SMALL(AG108:AG310,ROW()-ROW($AG$313)+1),"")</f>
        <v>0</v>
      </c>
      <c r="AH441">
        <f>IFERROR(SMALL(AH108:AH310,ROW()-ROW($AH$313)+1),"")</f>
        <v>0</v>
      </c>
      <c r="AI441">
        <f>IFERROR(SMALL(AI108:AI310,ROW()-ROW($AI$313)+1),"")</f>
        <v>0</v>
      </c>
      <c r="AJ441">
        <f>IFERROR(SMALL(AJ108:AJ310,ROW()-ROW($AJ$313)+1),"")</f>
        <v>0</v>
      </c>
      <c r="AK441">
        <f>IFERROR(SMALL(AK108:AK310,ROW()-ROW($AK$313)+1),"")</f>
        <v>0</v>
      </c>
      <c r="AL441">
        <f>IFERROR(SMALL(AL108:AL310,ROW()-ROW($AL$313)+1),"")</f>
        <v>0</v>
      </c>
      <c r="AM441">
        <f>IFERROR(SMALL(AM108:AM310,ROW()-ROW($AM$313)+1),"")</f>
        <v>0</v>
      </c>
      <c r="AN441">
        <f>IFERROR(SMALL(AN108:AN310,ROW()-ROW($AN$313)+1),"")</f>
        <v>0</v>
      </c>
      <c r="AO441">
        <f>IFERROR(SMALL(AO108:AO310,ROW()-ROW($AO$313)+1),"")</f>
        <v>0</v>
      </c>
      <c r="AP441">
        <f>IFERROR(SMALL(AP108:AP310,ROW()-ROW($AP$313)+1),"")</f>
        <v>0</v>
      </c>
      <c r="AQ441">
        <f>IFERROR(SMALL(AQ108:AQ310,ROW()-ROW($AQ$313)+1),"")</f>
        <v>0</v>
      </c>
      <c r="AR441">
        <f>IFERROR(SMALL(AR108:AR310,ROW()-ROW($AR$313)+1),"")</f>
        <v>0</v>
      </c>
      <c r="AS441">
        <f>IFERROR(SMALL(AS108:AS310,ROW()-ROW($AS$313)+1),"")</f>
        <v>0</v>
      </c>
      <c r="AT441">
        <f>IFERROR(SMALL(AT108:AT310,ROW()-ROW($AT$313)+1),"")</f>
        <v>0</v>
      </c>
      <c r="AU441">
        <f>IFERROR(SMALL(AU108:AU310,ROW()-ROW($AU$313)+1),"")</f>
        <v>0</v>
      </c>
      <c r="AV441">
        <f>IFERROR(SMALL(AV108:AV310,ROW()-ROW($AV$313)+1),"")</f>
        <v>0</v>
      </c>
      <c r="AW441">
        <f>IFERROR(SMALL(AW108:AW310,ROW()-ROW($AW$313)+1),"")</f>
        <v>0</v>
      </c>
      <c r="AX441">
        <f>IFERROR(SMALL(AX108:AX310,ROW()-ROW($AX$313)+1),"")</f>
        <v>0</v>
      </c>
      <c r="AY441">
        <f>IFERROR(SMALL(AY108:AY310,ROW()-ROW($AY$313)+1),"")</f>
        <v>0</v>
      </c>
      <c r="AZ441">
        <f>IFERROR(SMALL(AZ108:AZ310,ROW()-ROW($AZ$313)+1),"")</f>
        <v>0</v>
      </c>
      <c r="BA441">
        <f>IFERROR(SMALL(BA108:BA310,ROW()-ROW($BA$313)+1),"")</f>
        <v>0</v>
      </c>
      <c r="BB441">
        <f>IFERROR(SMALL(BB108:BB310,ROW()-ROW($BB$313)+1),"")</f>
        <v>0</v>
      </c>
      <c r="BC441">
        <f>IFERROR(SMALL(BC108:BC310,ROW()-ROW($BC$313)+1),"")</f>
        <v>0</v>
      </c>
      <c r="BD441">
        <f>IFERROR(SMALL(BD108:BD310,ROW()-ROW($BD$313)+1),"")</f>
        <v>0</v>
      </c>
      <c r="BE441">
        <f>IFERROR(SMALL(BE108:BE310,ROW()-ROW($BE$313)+1),"")</f>
        <v>0</v>
      </c>
      <c r="BF441">
        <f>IFERROR(SMALL(BF108:BF310,ROW()-ROW($BF$313)+1),"")</f>
        <v>0</v>
      </c>
      <c r="BG441">
        <f>IFERROR(SMALL(BG108:BG310,ROW()-ROW($BG$313)+1),"")</f>
        <v>0</v>
      </c>
      <c r="BH441">
        <f>IFERROR(SMALL(BH108:BH310,ROW()-ROW($BH$313)+1),"")</f>
        <v>0</v>
      </c>
      <c r="BI441">
        <f>IFERROR(SMALL(BI108:BI310,ROW()-ROW($BI$313)+1),"")</f>
        <v>0</v>
      </c>
      <c r="BJ441">
        <f>IFERROR(SMALL(BJ108:BJ310,ROW()-ROW($BJ$313)+1),"")</f>
        <v>0</v>
      </c>
      <c r="BK441">
        <f>IFERROR(SMALL(BK108:BK310,ROW()-ROW($BK$313)+1),"")</f>
        <v>0</v>
      </c>
      <c r="BL441">
        <f>IFERROR(SMALL(BL108:BL310,ROW()-ROW($BL$313)+1),"")</f>
        <v>0</v>
      </c>
      <c r="BM441">
        <f>IFERROR(SMALL(BM108:BM310,ROW()-ROW($BM$313)+1),"")</f>
        <v>0</v>
      </c>
      <c r="BN441">
        <f>IFERROR(SMALL(BN108:BN310,ROW()-ROW($BN$313)+1),"")</f>
        <v>0</v>
      </c>
      <c r="BO441">
        <f>IFERROR(SMALL(BO108:BO310,ROW()-ROW($BO$313)+1),"")</f>
        <v>0</v>
      </c>
      <c r="BP441">
        <f>IFERROR(SMALL(BP108:BP310,ROW()-ROW($BP$313)+1),"")</f>
        <v>0</v>
      </c>
      <c r="BQ441">
        <f>IFERROR(SMALL(BQ108:BQ310,ROW()-ROW($BQ$313)+1),"")</f>
        <v>0</v>
      </c>
      <c r="BR441">
        <f>IFERROR(SMALL(BR108:BR310,ROW()-ROW($BR$313)+1),"")</f>
        <v>0</v>
      </c>
      <c r="BS441">
        <f>IFERROR(SMALL(BS108:BS310,ROW()-ROW($BS$313)+1),"")</f>
        <v>0</v>
      </c>
      <c r="BT441">
        <f>IFERROR(SMALL(BT108:BT310,ROW()-ROW($BT$313)+1),"")</f>
        <v>0</v>
      </c>
      <c r="BU441">
        <f>IFERROR(SMALL(BU108:BU310,ROW()-ROW($BU$313)+1),"")</f>
        <v>0</v>
      </c>
      <c r="BV441">
        <f>IFERROR(SMALL(BV108:BV310,ROW()-ROW($BV$313)+1),"")</f>
        <v>0</v>
      </c>
      <c r="BW441">
        <f>IFERROR(SMALL(BW108:BW310,ROW()-ROW($BW$313)+1),"")</f>
        <v>0</v>
      </c>
      <c r="BX441">
        <f>IFERROR(SMALL(BX108:BX310,ROW()-ROW($BX$313)+1),"")</f>
        <v>0</v>
      </c>
      <c r="BY441">
        <f>IFERROR(SMALL(BY108:BY310,ROW()-ROW($BY$313)+1),"")</f>
        <v>0</v>
      </c>
      <c r="BZ441">
        <f>IFERROR(SMALL(BZ108:BZ310,ROW()-ROW($BZ$313)+1),"")</f>
        <v>0</v>
      </c>
      <c r="CA441">
        <f>IFERROR(SMALL(CA108:CA310,ROW()-ROW($CA$313)+1),"")</f>
        <v>0</v>
      </c>
      <c r="CB441">
        <f>IFERROR(SMALL(CB108:CB310,ROW()-ROW($CB$313)+1),"")</f>
        <v>0</v>
      </c>
      <c r="CC441">
        <f>IFERROR(SMALL(CC108:CC310,ROW()-ROW($CC$313)+1),"")</f>
        <v>0</v>
      </c>
      <c r="CD441">
        <f>IFERROR(SMALL(CD108:CD310,ROW()-ROW($CD$313)+1),"")</f>
        <v>0</v>
      </c>
      <c r="CE441">
        <f>IFERROR(SMALL(CE108:CE310,ROW()-ROW($CE$313)+1),"")</f>
        <v>0</v>
      </c>
      <c r="CF441">
        <f>IFERROR(SMALL(CF108:CF310,ROW()-ROW($CF$313)+1),"")</f>
        <v>0</v>
      </c>
      <c r="CG441">
        <f>IFERROR(SMALL(CG108:CG310,ROW()-ROW($CG$313)+1),"")</f>
        <v>0</v>
      </c>
      <c r="CH441">
        <f>IFERROR(SMALL(CH108:CH310,ROW()-ROW($CH$313)+1),"")</f>
        <v>0</v>
      </c>
      <c r="CI441">
        <f>IFERROR(SMALL(CI108:CI310,ROW()-ROW($CI$313)+1),"")</f>
        <v>0</v>
      </c>
      <c r="CJ441">
        <f>IFERROR(SMALL(CJ108:CJ310,ROW()-ROW($CJ$313)+1),"")</f>
        <v>0</v>
      </c>
      <c r="CK441">
        <f>IFERROR(SMALL(CK108:CK310,ROW()-ROW($CK$313)+1),"")</f>
        <v>0</v>
      </c>
      <c r="CL441">
        <f>IFERROR(SMALL(CL108:CL310,ROW()-ROW($CL$313)+1),"")</f>
        <v>0</v>
      </c>
      <c r="CM441">
        <f>IFERROR(SMALL(CM108:CM310,ROW()-ROW($CM$313)+1),"")</f>
        <v>0</v>
      </c>
      <c r="CN441">
        <f>IFERROR(SMALL(CN108:CN310,ROW()-ROW($CN$313)+1),"")</f>
        <v>0</v>
      </c>
      <c r="CO441">
        <f>IFERROR(SMALL(CO108:CO310,ROW()-ROW($CO$313)+1),"")</f>
        <v>0</v>
      </c>
      <c r="CP441">
        <f>IFERROR(SMALL(CP108:CP310,ROW()-ROW($CP$313)+1),"")</f>
        <v>0</v>
      </c>
      <c r="CQ441">
        <f>IFERROR(SMALL(CQ108:CQ310,ROW()-ROW($CQ$313)+1),"")</f>
        <v>0</v>
      </c>
      <c r="CR441">
        <f>IFERROR(SMALL(CR108:CR310,ROW()-ROW($CR$313)+1),"")</f>
        <v>0</v>
      </c>
      <c r="CS441">
        <f>IFERROR(SMALL(CS108:CS310,ROW()-ROW($CS$313)+1),"")</f>
        <v>0</v>
      </c>
      <c r="CT441">
        <f>IFERROR(SMALL(CT108:CT310,ROW()-ROW($CT$313)+1),"")</f>
        <v>0</v>
      </c>
      <c r="CU441">
        <f>IFERROR(SMALL(CU108:CU310,ROW()-ROW($CU$313)+1),"")</f>
        <v>0</v>
      </c>
      <c r="CV441">
        <f>IFERROR(SMALL(CV108:CV310,ROW()-ROW($CV$313)+1),"")</f>
        <v>0</v>
      </c>
      <c r="CW441">
        <f>IFERROR(SMALL(CW108:CW310,ROW()-ROW($CW$313)+1),"")</f>
        <v>0</v>
      </c>
      <c r="CX441">
        <f>IFERROR(SMALL(CX108:CX310,ROW()-ROW($CX$313)+1),"")</f>
        <v>0</v>
      </c>
      <c r="CY441">
        <f>IFERROR(SMALL(CY108:CY310,ROW()-ROW($CY$313)+1),"")</f>
        <v>0</v>
      </c>
      <c r="CZ441">
        <f>IFERROR(SMALL(CZ108:CZ310,ROW()-ROW($CZ$313)+1),"")</f>
        <v>0</v>
      </c>
      <c r="DA441">
        <f>IFERROR(SMALL(DA108:DA310,ROW()-ROW($DA$313)+1),"")</f>
        <v>0</v>
      </c>
      <c r="DB441">
        <f>IFERROR(SMALL(DB108:DB310,ROW()-ROW($DB$313)+1),"")</f>
        <v>0</v>
      </c>
      <c r="DC441">
        <f>IFERROR(SMALL(DC108:DC310,ROW()-ROW($DC$313)+1),"")</f>
        <v>0</v>
      </c>
      <c r="DD441">
        <f>IFERROR(SMALL(DD108:DD310,ROW()-ROW($DD$313)+1),"")</f>
        <v>0</v>
      </c>
      <c r="DG441">
        <f>IFERROR(SMALL(DG108:DG310,ROW()-ROW($DG$313)+1),"")</f>
        <v>0</v>
      </c>
      <c r="DH441">
        <f>IFERROR(SMALL(DH108:DH310,ROW()-ROW($DH$313)+1),"")</f>
        <v>0</v>
      </c>
      <c r="DI441">
        <f>IFERROR(SMALL(DI108:DI310,ROW()-ROW($DI$313)+1),"")</f>
        <v>0</v>
      </c>
      <c r="DJ441">
        <f>IFERROR(SMALL(DJ108:DJ310,ROW()-ROW($DJ$313)+1),"")</f>
        <v>0</v>
      </c>
      <c r="DK441">
        <f>IFERROR(SMALL(DK108:DK310,ROW()-ROW($DK$313)+1),"")</f>
        <v>0</v>
      </c>
      <c r="DL441">
        <f>IFERROR(SMALL(DL108:DL310,ROW()-ROW($DL$313)+1),"")</f>
        <v>0</v>
      </c>
      <c r="DM441">
        <f>IFERROR(SMALL(DM108:DM310,ROW()-ROW($DM$313)+1),"")</f>
        <v>0</v>
      </c>
      <c r="DN441">
        <f>IFERROR(SMALL(DN108:DN310,ROW()-ROW($DN$313)+1),"")</f>
        <v>0</v>
      </c>
      <c r="DO441">
        <f>IFERROR(SMALL(DO108:DO310,ROW()-ROW($DO$313)+1),"")</f>
        <v>0</v>
      </c>
      <c r="DP441">
        <f>IFERROR(SMALL(DP108:DP310,ROW()-ROW($DP$313)+1),"")</f>
        <v>0</v>
      </c>
      <c r="DQ441">
        <f>IFERROR(SMALL(DQ108:DQ310,ROW()-ROW($DQ$313)+1),"")</f>
        <v>0</v>
      </c>
      <c r="DR441">
        <f>IFERROR(SMALL(DR108:DR310,ROW()-ROW($DR$313)+1),"")</f>
        <v>0</v>
      </c>
      <c r="DS441">
        <f>IFERROR(SMALL(DS108:DS310,ROW()-ROW($DS$313)+1),"")</f>
        <v>0</v>
      </c>
      <c r="DT441">
        <f>IFERROR(SMALL(DT108:DT310,ROW()-ROW($DT$313)+1),"")</f>
        <v>0</v>
      </c>
      <c r="DU441">
        <f>IFERROR(SMALL(DU108:DU310,ROW()-ROW($DU$313)+1),"")</f>
        <v>0</v>
      </c>
      <c r="DV441">
        <f>IFERROR(SMALL(DV108:DV310,ROW()-ROW($DV$313)+1),"")</f>
        <v>0</v>
      </c>
      <c r="DW441">
        <f>IFERROR(SMALL(DW108:DW310,ROW()-ROW($DW$313)+1),"")</f>
        <v>0</v>
      </c>
      <c r="DX441">
        <f>IFERROR(SMALL(DX108:DX310,ROW()-ROW($DX$313)+1),"")</f>
        <v>0</v>
      </c>
      <c r="DY441">
        <f>IFERROR(SMALL(DY108:DY310,ROW()-ROW($DY$313)+1),"")</f>
        <v>0</v>
      </c>
      <c r="DZ441">
        <f>IFERROR(SMALL(DZ108:DZ310,ROW()-ROW($DZ$313)+1),"")</f>
        <v>0</v>
      </c>
      <c r="EA441">
        <f>IFERROR(SMALL(EA108:EA310,ROW()-ROW($EA$313)+1),"")</f>
        <v>0</v>
      </c>
      <c r="EB441">
        <f>IFERROR(SMALL(EB108:EB310,ROW()-ROW($EB$313)+1),"")</f>
        <v>0</v>
      </c>
      <c r="EC441">
        <f>IFERROR(SMALL(EC108:EC310,ROW()-ROW($EC$313)+1),"")</f>
        <v>0</v>
      </c>
      <c r="ED441">
        <f>IFERROR(SMALL(ED108:ED310,ROW()-ROW($ED$313)+1),"")</f>
        <v>0</v>
      </c>
      <c r="EE441">
        <f>IFERROR(SMALL(EE108:EE310,ROW()-ROW($EE$313)+1),"")</f>
        <v>0</v>
      </c>
      <c r="EF441">
        <f>IFERROR(SMALL(EF108:EF310,ROW()-ROW($EF$313)+1),"")</f>
        <v>0</v>
      </c>
      <c r="EG441">
        <f>IFERROR(SMALL(EG108:EG310,ROW()-ROW($EG$313)+1),"")</f>
        <v>0</v>
      </c>
      <c r="EH441">
        <f>IFERROR(SMALL(EH108:EH310,ROW()-ROW($EH$313)+1),"")</f>
        <v>0</v>
      </c>
      <c r="EI441">
        <f>IFERROR(SMALL(EI108:EI310,ROW()-ROW($EI$313)+1),"")</f>
        <v>0</v>
      </c>
      <c r="EJ441">
        <f>IFERROR(SMALL(EJ108:EJ310,ROW()-ROW($EJ$313)+1),"")</f>
        <v>0</v>
      </c>
      <c r="EK441">
        <f>IFERROR(SMALL(EK108:EK310,ROW()-ROW($EK$313)+1),"")</f>
        <v>0</v>
      </c>
      <c r="EL441">
        <f>IFERROR(SMALL(EL108:EL310,ROW()-ROW($EL$313)+1),"")</f>
        <v>0</v>
      </c>
      <c r="EM441">
        <f>IFERROR(SMALL(EM108:EM310,ROW()-ROW($EM$313)+1),"")</f>
        <v>0</v>
      </c>
      <c r="EN441">
        <f>IFERROR(SMALL(EN108:EN310,ROW()-ROW($EN$313)+1),"")</f>
        <v>0</v>
      </c>
      <c r="EO441">
        <f>IFERROR(SMALL(EO108:EO310,ROW()-ROW($EO$313)+1),"")</f>
        <v>0</v>
      </c>
      <c r="EP441">
        <f>IFERROR(SMALL(EP108:EP310,ROW()-ROW($EP$313)+1),"")</f>
        <v>0</v>
      </c>
      <c r="EQ441">
        <f>IFERROR(SMALL(EQ108:EQ310,ROW()-ROW($EQ$313)+1),"")</f>
        <v>0</v>
      </c>
      <c r="ER441">
        <f>IFERROR(SMALL(ER108:ER310,ROW()-ROW($ER$313)+1),"")</f>
        <v>0</v>
      </c>
      <c r="ES441">
        <f>IFERROR(SMALL(ES108:ES310,ROW()-ROW($ES$313)+1),"")</f>
        <v>0</v>
      </c>
      <c r="ET441">
        <f>IFERROR(SMALL(ET108:ET310,ROW()-ROW($ET$313)+1),"")</f>
        <v>0</v>
      </c>
      <c r="EU441">
        <f>IFERROR(SMALL(EU108:EU310,ROW()-ROW($EU$313)+1),"")</f>
        <v>0</v>
      </c>
      <c r="EV441">
        <f>IFERROR(SMALL(EV108:EV310,ROW()-ROW($EV$313)+1),"")</f>
        <v>0</v>
      </c>
      <c r="EW441">
        <f>IFERROR(SMALL(EW108:EW310,ROW()-ROW($EW$313)+1),"")</f>
        <v>0</v>
      </c>
      <c r="EX441">
        <f>IFERROR(SMALL(EX108:EX310,ROW()-ROW($EX$313)+1),"")</f>
        <v>0</v>
      </c>
      <c r="EY441">
        <f>IFERROR(SMALL(EY108:EY310,ROW()-ROW($EY$313)+1),"")</f>
        <v>0</v>
      </c>
      <c r="EZ441">
        <f>IFERROR(SMALL(EZ108:EZ310,ROW()-ROW($EZ$313)+1),"")</f>
        <v>0</v>
      </c>
      <c r="FA441">
        <f>IFERROR(SMALL(FA108:FA310,ROW()-ROW($FA$313)+1),"")</f>
        <v>0</v>
      </c>
      <c r="FB441">
        <f>IFERROR(SMALL(FB108:FB310,ROW()-ROW($FB$313)+1),"")</f>
        <v>0</v>
      </c>
      <c r="FC441">
        <f>IFERROR(SMALL(FC108:FC310,ROW()-ROW($FC$313)+1),"")</f>
        <v>0</v>
      </c>
      <c r="FD441">
        <f>IFERROR(SMALL(FD108:FD310,ROW()-ROW($FD$313)+1),"")</f>
        <v>0</v>
      </c>
      <c r="FE441">
        <f>IFERROR(SMALL(FE108:FE310,ROW()-ROW($FE$313)+1),"")</f>
        <v>0</v>
      </c>
      <c r="FF441">
        <f>IFERROR(SMALL(FF108:FF310,ROW()-ROW($FF$313)+1),"")</f>
        <v>0</v>
      </c>
      <c r="FG441">
        <f>IFERROR(SMALL(FG108:FG310,ROW()-ROW($FG$313)+1),"")</f>
        <v>0</v>
      </c>
      <c r="FH441">
        <f>IFERROR(SMALL(FH108:FH310,ROW()-ROW($FH$313)+1),"")</f>
        <v>0</v>
      </c>
      <c r="FI441">
        <f>IFERROR(SMALL(FI108:FI310,ROW()-ROW($FI$313)+1),"")</f>
        <v>0</v>
      </c>
      <c r="FJ441">
        <f>IFERROR(SMALL(FJ108:FJ310,ROW()-ROW($FJ$313)+1),"")</f>
        <v>0</v>
      </c>
      <c r="FK441">
        <f>IFERROR(SMALL(FK108:FK310,ROW()-ROW($FK$313)+1),"")</f>
        <v>0</v>
      </c>
      <c r="FL441">
        <f>IFERROR(SMALL(FL108:FL310,ROW()-ROW($FL$313)+1),"")</f>
        <v>0</v>
      </c>
      <c r="FM441">
        <f>IFERROR(SMALL(FM108:FM310,ROW()-ROW($FM$313)+1),"")</f>
        <v>0</v>
      </c>
      <c r="FN441">
        <f>IFERROR(SMALL(FN108:FN310,ROW()-ROW($FN$313)+1),"")</f>
        <v>0</v>
      </c>
      <c r="FO441">
        <f>IFERROR(SMALL(FO108:FO310,ROW()-ROW($FO$313)+1),"")</f>
        <v>0</v>
      </c>
      <c r="FP441">
        <f>IFERROR(SMALL(FP108:FP310,ROW()-ROW($FP$313)+1),"")</f>
        <v>0</v>
      </c>
      <c r="FQ441">
        <f>IFERROR(SMALL(FQ108:FQ310,ROW()-ROW($FQ$313)+1),"")</f>
        <v>0</v>
      </c>
      <c r="FR441">
        <f>IFERROR(SMALL(FR108:FR310,ROW()-ROW($FR$313)+1),"")</f>
        <v>0</v>
      </c>
      <c r="FS441">
        <f>IFERROR(SMALL(FS108:FS310,ROW()-ROW($FS$313)+1),"")</f>
        <v>0</v>
      </c>
      <c r="FT441">
        <f>IFERROR(SMALL(FT108:FT310,ROW()-ROW($FT$313)+1),"")</f>
        <v>0</v>
      </c>
      <c r="FU441">
        <f>IFERROR(SMALL(FU108:FU310,ROW()-ROW($FU$313)+1),"")</f>
        <v>0</v>
      </c>
      <c r="FV441">
        <f>IFERROR(SMALL(FV108:FV310,ROW()-ROW($FV$313)+1),"")</f>
        <v>0</v>
      </c>
      <c r="FW441">
        <f>IFERROR(SMALL(FW108:FW310,ROW()-ROW($FW$313)+1),"")</f>
        <v>0</v>
      </c>
      <c r="FX441">
        <f>IFERROR(SMALL(FX108:FX310,ROW()-ROW($FX$313)+1),"")</f>
        <v>0</v>
      </c>
      <c r="FY441">
        <f>IFERROR(SMALL(FY108:FY310,ROW()-ROW($FY$313)+1),"")</f>
        <v>0</v>
      </c>
      <c r="FZ441">
        <f>IFERROR(SMALL(FZ108:FZ310,ROW()-ROW($FZ$313)+1),"")</f>
        <v>0</v>
      </c>
      <c r="GA441">
        <f>IFERROR(SMALL(GA108:GA310,ROW()-ROW($GA$313)+1),"")</f>
        <v>0</v>
      </c>
      <c r="GB441">
        <f>IFERROR(SMALL(GB108:GB310,ROW()-ROW($GB$313)+1),"")</f>
        <v>0</v>
      </c>
      <c r="GC441">
        <f>IFERROR(SMALL(GC108:GC310,ROW()-ROW($GC$313)+1),"")</f>
        <v>0</v>
      </c>
      <c r="GD441">
        <f>IFERROR(SMALL(GD108:GD310,ROW()-ROW($GD$313)+1),"")</f>
        <v>0</v>
      </c>
      <c r="GE441">
        <f>IFERROR(SMALL(GE108:GE310,ROW()-ROW($GE$313)+1),"")</f>
        <v>0</v>
      </c>
      <c r="GF441">
        <f>IFERROR(SMALL(GF108:GF310,ROW()-ROW($GF$313)+1),"")</f>
        <v>0</v>
      </c>
      <c r="GG441">
        <f>IFERROR(SMALL(GG108:GG310,ROW()-ROW($GG$313)+1),"")</f>
        <v>0</v>
      </c>
      <c r="GH441">
        <f>IFERROR(SMALL(GH108:GH310,ROW()-ROW($GH$313)+1),"")</f>
        <v>0</v>
      </c>
      <c r="GI441">
        <f>IFERROR(SMALL(GI108:GI310,ROW()-ROW($GI$313)+1),"")</f>
        <v>0</v>
      </c>
      <c r="GJ441">
        <f>IFERROR(SMALL(GJ108:GJ310,ROW()-ROW($GJ$313)+1),"")</f>
        <v>0</v>
      </c>
      <c r="GK441">
        <f>IFERROR(SMALL(GK108:GK310,ROW()-ROW($GK$313)+1),"")</f>
        <v>0</v>
      </c>
      <c r="GL441">
        <f>IFERROR(SMALL(GL108:GL310,ROW()-ROW($GL$313)+1),"")</f>
        <v>0</v>
      </c>
      <c r="GM441">
        <f>IFERROR(SMALL(GM108:GM310,ROW()-ROW($GM$313)+1),"")</f>
        <v>0</v>
      </c>
      <c r="GN441">
        <f>IFERROR(SMALL(GN108:GN310,ROW()-ROW($GN$313)+1),"")</f>
        <v>0</v>
      </c>
      <c r="GO441">
        <f>IFERROR(SMALL(GO108:GO310,ROW()-ROW($GO$313)+1),"")</f>
        <v>0</v>
      </c>
      <c r="GP441">
        <f>IFERROR(SMALL(GP108:GP310,ROW()-ROW($GP$313)+1),"")</f>
        <v>0</v>
      </c>
      <c r="GQ441">
        <f>IFERROR(SMALL(GQ108:GQ310,ROW()-ROW($GQ$313)+1),"")</f>
        <v>0</v>
      </c>
      <c r="GR441">
        <f>IFERROR(SMALL(GR108:GR310,ROW()-ROW($GR$313)+1),"")</f>
        <v>0</v>
      </c>
      <c r="GS441">
        <f>IFERROR(SMALL(GS108:GS310,ROW()-ROW($GS$313)+1),"")</f>
        <v>0</v>
      </c>
      <c r="GT441">
        <f>IFERROR(SMALL(GT108:GT310,ROW()-ROW($GT$313)+1),"")</f>
        <v>0</v>
      </c>
      <c r="GU441">
        <f>IFERROR(SMALL(GU108:GU310,ROW()-ROW($GU$313)+1),"")</f>
        <v>0</v>
      </c>
      <c r="GV441">
        <f>IFERROR(SMALL(GV108:GV310,ROW()-ROW($GV$313)+1),"")</f>
        <v>0</v>
      </c>
      <c r="GW441">
        <f>IFERROR(SMALL(GW108:GW310,ROW()-ROW($GW$313)+1),"")</f>
        <v>0</v>
      </c>
      <c r="GX441">
        <f>IFERROR(SMALL(GX108:GX310,ROW()-ROW($GX$313)+1),"")</f>
        <v>0</v>
      </c>
      <c r="GY441">
        <f>IFERROR(SMALL(GY108:GY310,ROW()-ROW($GY$313)+1),"")</f>
        <v>0</v>
      </c>
      <c r="GZ441">
        <f>IFERROR(SMALL(GZ108:GZ310,ROW()-ROW($GZ$313)+1),"")</f>
        <v>0</v>
      </c>
      <c r="HA441">
        <f>IFERROR(SMALL(HA108:HA310,ROW()-ROW($HA$313)+1),"")</f>
        <v>0</v>
      </c>
      <c r="HB441">
        <f>IFERROR(SMALL(HB108:HB310,ROW()-ROW($HB$313)+1),"")</f>
        <v>0</v>
      </c>
      <c r="HC441">
        <f>IFERROR(SMALL(HC108:HC310,ROW()-ROW($HC$313)+1),"")</f>
        <v>0</v>
      </c>
      <c r="HD441">
        <f>IFERROR(SMALL(HD108:HD310,ROW()-ROW($HD$313)+1),"")</f>
        <v>0</v>
      </c>
      <c r="HE441">
        <f>IFERROR(SMALL(HE108:HE310,ROW()-ROW($HE$313)+1),"")</f>
        <v>0</v>
      </c>
      <c r="HF441">
        <f>IFERROR(SMALL(HF108:HF310,ROW()-ROW($HF$313)+1),"")</f>
        <v>0</v>
      </c>
    </row>
    <row r="442" spans="5:214">
      <c r="E442">
        <f>IFERROR(SMALL(E108:E310,ROW()-ROW($E$313)+1),"")</f>
        <v>0</v>
      </c>
      <c r="F442">
        <f>IFERROR(SMALL(F108:F310,ROW()-ROW($F$313)+1),"")</f>
        <v>0</v>
      </c>
      <c r="G442">
        <f>IFERROR(SMALL(G108:G310,ROW()-ROW($G$313)+1),"")</f>
        <v>0</v>
      </c>
      <c r="H442">
        <f>IFERROR(SMALL(H108:H310,ROW()-ROW($H$313)+1),"")</f>
        <v>0</v>
      </c>
      <c r="I442">
        <f>IFERROR(SMALL(I108:I310,ROW()-ROW($I$313)+1),"")</f>
        <v>0</v>
      </c>
      <c r="J442">
        <f>IFERROR(SMALL(J108:J310,ROW()-ROW($J$313)+1),"")</f>
        <v>0</v>
      </c>
      <c r="K442">
        <f>IFERROR(SMALL(K108:K310,ROW()-ROW($K$313)+1),"")</f>
        <v>0</v>
      </c>
      <c r="L442">
        <f>IFERROR(SMALL(L108:L310,ROW()-ROW($L$313)+1),"")</f>
        <v>0</v>
      </c>
      <c r="M442">
        <f>IFERROR(SMALL(M108:M310,ROW()-ROW($M$313)+1),"")</f>
        <v>0</v>
      </c>
      <c r="N442">
        <f>IFERROR(SMALL(N108:N310,ROW()-ROW($N$313)+1),"")</f>
        <v>0</v>
      </c>
      <c r="O442">
        <f>IFERROR(SMALL(O108:O310,ROW()-ROW($O$313)+1),"")</f>
        <v>0</v>
      </c>
      <c r="P442">
        <f>IFERROR(SMALL(P108:P310,ROW()-ROW($P$313)+1),"")</f>
        <v>0</v>
      </c>
      <c r="Q442">
        <f>IFERROR(SMALL(Q108:Q310,ROW()-ROW($Q$313)+1),"")</f>
        <v>0</v>
      </c>
      <c r="R442">
        <f>IFERROR(SMALL(R108:R310,ROW()-ROW($R$313)+1),"")</f>
        <v>0</v>
      </c>
      <c r="S442">
        <f>IFERROR(SMALL(S108:S310,ROW()-ROW($S$313)+1),"")</f>
        <v>0</v>
      </c>
      <c r="T442">
        <f>IFERROR(SMALL(T108:T310,ROW()-ROW($T$313)+1),"")</f>
        <v>0</v>
      </c>
      <c r="U442">
        <f>IFERROR(SMALL(U108:U310,ROW()-ROW($U$313)+1),"")</f>
        <v>0</v>
      </c>
      <c r="V442">
        <f>IFERROR(SMALL(V108:V310,ROW()-ROW($V$313)+1),"")</f>
        <v>0</v>
      </c>
      <c r="W442">
        <f>IFERROR(SMALL(W108:W310,ROW()-ROW($W$313)+1),"")</f>
        <v>0</v>
      </c>
      <c r="X442">
        <f>IFERROR(SMALL(X108:X310,ROW()-ROW($X$313)+1),"")</f>
        <v>0</v>
      </c>
      <c r="Y442">
        <f>IFERROR(SMALL(Y108:Y310,ROW()-ROW($Y$313)+1),"")</f>
        <v>0</v>
      </c>
      <c r="Z442">
        <f>IFERROR(SMALL(Z108:Z310,ROW()-ROW($Z$313)+1),"")</f>
        <v>0</v>
      </c>
      <c r="AA442">
        <f>IFERROR(SMALL(AA108:AA310,ROW()-ROW($AA$313)+1),"")</f>
        <v>0</v>
      </c>
      <c r="AB442">
        <f>IFERROR(SMALL(AB108:AB310,ROW()-ROW($AB$313)+1),"")</f>
        <v>0</v>
      </c>
      <c r="AC442">
        <f>IFERROR(SMALL(AC108:AC310,ROW()-ROW($AC$313)+1),"")</f>
        <v>0</v>
      </c>
      <c r="AD442">
        <f>IFERROR(SMALL(AD108:AD310,ROW()-ROW($AD$313)+1),"")</f>
        <v>0</v>
      </c>
      <c r="AE442">
        <f>IFERROR(SMALL(AE108:AE310,ROW()-ROW($AE$313)+1),"")</f>
        <v>0</v>
      </c>
      <c r="AF442">
        <f>IFERROR(SMALL(AF108:AF310,ROW()-ROW($AF$313)+1),"")</f>
        <v>0</v>
      </c>
      <c r="AG442">
        <f>IFERROR(SMALL(AG108:AG310,ROW()-ROW($AG$313)+1),"")</f>
        <v>0</v>
      </c>
      <c r="AH442">
        <f>IFERROR(SMALL(AH108:AH310,ROW()-ROW($AH$313)+1),"")</f>
        <v>0</v>
      </c>
      <c r="AI442">
        <f>IFERROR(SMALL(AI108:AI310,ROW()-ROW($AI$313)+1),"")</f>
        <v>0</v>
      </c>
      <c r="AJ442">
        <f>IFERROR(SMALL(AJ108:AJ310,ROW()-ROW($AJ$313)+1),"")</f>
        <v>0</v>
      </c>
      <c r="AK442">
        <f>IFERROR(SMALL(AK108:AK310,ROW()-ROW($AK$313)+1),"")</f>
        <v>0</v>
      </c>
      <c r="AL442">
        <f>IFERROR(SMALL(AL108:AL310,ROW()-ROW($AL$313)+1),"")</f>
        <v>0</v>
      </c>
      <c r="AM442">
        <f>IFERROR(SMALL(AM108:AM310,ROW()-ROW($AM$313)+1),"")</f>
        <v>0</v>
      </c>
      <c r="AN442">
        <f>IFERROR(SMALL(AN108:AN310,ROW()-ROW($AN$313)+1),"")</f>
        <v>0</v>
      </c>
      <c r="AO442">
        <f>IFERROR(SMALL(AO108:AO310,ROW()-ROW($AO$313)+1),"")</f>
        <v>0</v>
      </c>
      <c r="AP442">
        <f>IFERROR(SMALL(AP108:AP310,ROW()-ROW($AP$313)+1),"")</f>
        <v>0</v>
      </c>
      <c r="AQ442">
        <f>IFERROR(SMALL(AQ108:AQ310,ROW()-ROW($AQ$313)+1),"")</f>
        <v>0</v>
      </c>
      <c r="AR442">
        <f>IFERROR(SMALL(AR108:AR310,ROW()-ROW($AR$313)+1),"")</f>
        <v>0</v>
      </c>
      <c r="AS442">
        <f>IFERROR(SMALL(AS108:AS310,ROW()-ROW($AS$313)+1),"")</f>
        <v>0</v>
      </c>
      <c r="AT442">
        <f>IFERROR(SMALL(AT108:AT310,ROW()-ROW($AT$313)+1),"")</f>
        <v>0</v>
      </c>
      <c r="AU442">
        <f>IFERROR(SMALL(AU108:AU310,ROW()-ROW($AU$313)+1),"")</f>
        <v>0</v>
      </c>
      <c r="AV442">
        <f>IFERROR(SMALL(AV108:AV310,ROW()-ROW($AV$313)+1),"")</f>
        <v>0</v>
      </c>
      <c r="AW442">
        <f>IFERROR(SMALL(AW108:AW310,ROW()-ROW($AW$313)+1),"")</f>
        <v>0</v>
      </c>
      <c r="AX442">
        <f>IFERROR(SMALL(AX108:AX310,ROW()-ROW($AX$313)+1),"")</f>
        <v>0</v>
      </c>
      <c r="AY442">
        <f>IFERROR(SMALL(AY108:AY310,ROW()-ROW($AY$313)+1),"")</f>
        <v>0</v>
      </c>
      <c r="AZ442">
        <f>IFERROR(SMALL(AZ108:AZ310,ROW()-ROW($AZ$313)+1),"")</f>
        <v>0</v>
      </c>
      <c r="BA442">
        <f>IFERROR(SMALL(BA108:BA310,ROW()-ROW($BA$313)+1),"")</f>
        <v>0</v>
      </c>
      <c r="BB442">
        <f>IFERROR(SMALL(BB108:BB310,ROW()-ROW($BB$313)+1),"")</f>
        <v>0</v>
      </c>
      <c r="BC442">
        <f>IFERROR(SMALL(BC108:BC310,ROW()-ROW($BC$313)+1),"")</f>
        <v>0</v>
      </c>
      <c r="BD442">
        <f>IFERROR(SMALL(BD108:BD310,ROW()-ROW($BD$313)+1),"")</f>
        <v>0</v>
      </c>
      <c r="BE442">
        <f>IFERROR(SMALL(BE108:BE310,ROW()-ROW($BE$313)+1),"")</f>
        <v>0</v>
      </c>
      <c r="BF442">
        <f>IFERROR(SMALL(BF108:BF310,ROW()-ROW($BF$313)+1),"")</f>
        <v>0</v>
      </c>
      <c r="BG442">
        <f>IFERROR(SMALL(BG108:BG310,ROW()-ROW($BG$313)+1),"")</f>
        <v>0</v>
      </c>
      <c r="BH442">
        <f>IFERROR(SMALL(BH108:BH310,ROW()-ROW($BH$313)+1),"")</f>
        <v>0</v>
      </c>
      <c r="BI442">
        <f>IFERROR(SMALL(BI108:BI310,ROW()-ROW($BI$313)+1),"")</f>
        <v>0</v>
      </c>
      <c r="BJ442">
        <f>IFERROR(SMALL(BJ108:BJ310,ROW()-ROW($BJ$313)+1),"")</f>
        <v>0</v>
      </c>
      <c r="BK442">
        <f>IFERROR(SMALL(BK108:BK310,ROW()-ROW($BK$313)+1),"")</f>
        <v>0</v>
      </c>
      <c r="BL442">
        <f>IFERROR(SMALL(BL108:BL310,ROW()-ROW($BL$313)+1),"")</f>
        <v>0</v>
      </c>
      <c r="BM442">
        <f>IFERROR(SMALL(BM108:BM310,ROW()-ROW($BM$313)+1),"")</f>
        <v>0</v>
      </c>
      <c r="BN442">
        <f>IFERROR(SMALL(BN108:BN310,ROW()-ROW($BN$313)+1),"")</f>
        <v>0</v>
      </c>
      <c r="BO442">
        <f>IFERROR(SMALL(BO108:BO310,ROW()-ROW($BO$313)+1),"")</f>
        <v>0</v>
      </c>
      <c r="BP442">
        <f>IFERROR(SMALL(BP108:BP310,ROW()-ROW($BP$313)+1),"")</f>
        <v>0</v>
      </c>
      <c r="BQ442">
        <f>IFERROR(SMALL(BQ108:BQ310,ROW()-ROW($BQ$313)+1),"")</f>
        <v>0</v>
      </c>
      <c r="BR442">
        <f>IFERROR(SMALL(BR108:BR310,ROW()-ROW($BR$313)+1),"")</f>
        <v>0</v>
      </c>
      <c r="BS442">
        <f>IFERROR(SMALL(BS108:BS310,ROW()-ROW($BS$313)+1),"")</f>
        <v>0</v>
      </c>
      <c r="BT442">
        <f>IFERROR(SMALL(BT108:BT310,ROW()-ROW($BT$313)+1),"")</f>
        <v>0</v>
      </c>
      <c r="BU442">
        <f>IFERROR(SMALL(BU108:BU310,ROW()-ROW($BU$313)+1),"")</f>
        <v>0</v>
      </c>
      <c r="BV442">
        <f>IFERROR(SMALL(BV108:BV310,ROW()-ROW($BV$313)+1),"")</f>
        <v>0</v>
      </c>
      <c r="BW442">
        <f>IFERROR(SMALL(BW108:BW310,ROW()-ROW($BW$313)+1),"")</f>
        <v>0</v>
      </c>
      <c r="BX442">
        <f>IFERROR(SMALL(BX108:BX310,ROW()-ROW($BX$313)+1),"")</f>
        <v>0</v>
      </c>
      <c r="BY442">
        <f>IFERROR(SMALL(BY108:BY310,ROW()-ROW($BY$313)+1),"")</f>
        <v>0</v>
      </c>
      <c r="BZ442">
        <f>IFERROR(SMALL(BZ108:BZ310,ROW()-ROW($BZ$313)+1),"")</f>
        <v>0</v>
      </c>
      <c r="CA442">
        <f>IFERROR(SMALL(CA108:CA310,ROW()-ROW($CA$313)+1),"")</f>
        <v>0</v>
      </c>
      <c r="CB442">
        <f>IFERROR(SMALL(CB108:CB310,ROW()-ROW($CB$313)+1),"")</f>
        <v>0</v>
      </c>
      <c r="CC442">
        <f>IFERROR(SMALL(CC108:CC310,ROW()-ROW($CC$313)+1),"")</f>
        <v>0</v>
      </c>
      <c r="CD442">
        <f>IFERROR(SMALL(CD108:CD310,ROW()-ROW($CD$313)+1),"")</f>
        <v>0</v>
      </c>
      <c r="CE442">
        <f>IFERROR(SMALL(CE108:CE310,ROW()-ROW($CE$313)+1),"")</f>
        <v>0</v>
      </c>
      <c r="CF442">
        <f>IFERROR(SMALL(CF108:CF310,ROW()-ROW($CF$313)+1),"")</f>
        <v>0</v>
      </c>
      <c r="CG442">
        <f>IFERROR(SMALL(CG108:CG310,ROW()-ROW($CG$313)+1),"")</f>
        <v>0</v>
      </c>
      <c r="CH442">
        <f>IFERROR(SMALL(CH108:CH310,ROW()-ROW($CH$313)+1),"")</f>
        <v>0</v>
      </c>
      <c r="CI442">
        <f>IFERROR(SMALL(CI108:CI310,ROW()-ROW($CI$313)+1),"")</f>
        <v>0</v>
      </c>
      <c r="CJ442">
        <f>IFERROR(SMALL(CJ108:CJ310,ROW()-ROW($CJ$313)+1),"")</f>
        <v>0</v>
      </c>
      <c r="CK442">
        <f>IFERROR(SMALL(CK108:CK310,ROW()-ROW($CK$313)+1),"")</f>
        <v>0</v>
      </c>
      <c r="CL442">
        <f>IFERROR(SMALL(CL108:CL310,ROW()-ROW($CL$313)+1),"")</f>
        <v>0</v>
      </c>
      <c r="CM442">
        <f>IFERROR(SMALL(CM108:CM310,ROW()-ROW($CM$313)+1),"")</f>
        <v>0</v>
      </c>
      <c r="CN442">
        <f>IFERROR(SMALL(CN108:CN310,ROW()-ROW($CN$313)+1),"")</f>
        <v>0</v>
      </c>
      <c r="CO442">
        <f>IFERROR(SMALL(CO108:CO310,ROW()-ROW($CO$313)+1),"")</f>
        <v>0</v>
      </c>
      <c r="CP442">
        <f>IFERROR(SMALL(CP108:CP310,ROW()-ROW($CP$313)+1),"")</f>
        <v>0</v>
      </c>
      <c r="CQ442">
        <f>IFERROR(SMALL(CQ108:CQ310,ROW()-ROW($CQ$313)+1),"")</f>
        <v>0</v>
      </c>
      <c r="CR442">
        <f>IFERROR(SMALL(CR108:CR310,ROW()-ROW($CR$313)+1),"")</f>
        <v>0</v>
      </c>
      <c r="CS442">
        <f>IFERROR(SMALL(CS108:CS310,ROW()-ROW($CS$313)+1),"")</f>
        <v>0</v>
      </c>
      <c r="CT442">
        <f>IFERROR(SMALL(CT108:CT310,ROW()-ROW($CT$313)+1),"")</f>
        <v>0</v>
      </c>
      <c r="CU442">
        <f>IFERROR(SMALL(CU108:CU310,ROW()-ROW($CU$313)+1),"")</f>
        <v>0</v>
      </c>
      <c r="CV442">
        <f>IFERROR(SMALL(CV108:CV310,ROW()-ROW($CV$313)+1),"")</f>
        <v>0</v>
      </c>
      <c r="CW442">
        <f>IFERROR(SMALL(CW108:CW310,ROW()-ROW($CW$313)+1),"")</f>
        <v>0</v>
      </c>
      <c r="CX442">
        <f>IFERROR(SMALL(CX108:CX310,ROW()-ROW($CX$313)+1),"")</f>
        <v>0</v>
      </c>
      <c r="CY442">
        <f>IFERROR(SMALL(CY108:CY310,ROW()-ROW($CY$313)+1),"")</f>
        <v>0</v>
      </c>
      <c r="CZ442">
        <f>IFERROR(SMALL(CZ108:CZ310,ROW()-ROW($CZ$313)+1),"")</f>
        <v>0</v>
      </c>
      <c r="DA442">
        <f>IFERROR(SMALL(DA108:DA310,ROW()-ROW($DA$313)+1),"")</f>
        <v>0</v>
      </c>
      <c r="DB442">
        <f>IFERROR(SMALL(DB108:DB310,ROW()-ROW($DB$313)+1),"")</f>
        <v>0</v>
      </c>
      <c r="DC442">
        <f>IFERROR(SMALL(DC108:DC310,ROW()-ROW($DC$313)+1),"")</f>
        <v>0</v>
      </c>
      <c r="DD442">
        <f>IFERROR(SMALL(DD108:DD310,ROW()-ROW($DD$313)+1),"")</f>
        <v>0</v>
      </c>
      <c r="DG442">
        <f>IFERROR(SMALL(DG108:DG310,ROW()-ROW($DG$313)+1),"")</f>
        <v>0</v>
      </c>
      <c r="DH442">
        <f>IFERROR(SMALL(DH108:DH310,ROW()-ROW($DH$313)+1),"")</f>
        <v>0</v>
      </c>
      <c r="DI442">
        <f>IFERROR(SMALL(DI108:DI310,ROW()-ROW($DI$313)+1),"")</f>
        <v>0</v>
      </c>
      <c r="DJ442">
        <f>IFERROR(SMALL(DJ108:DJ310,ROW()-ROW($DJ$313)+1),"")</f>
        <v>0</v>
      </c>
      <c r="DK442">
        <f>IFERROR(SMALL(DK108:DK310,ROW()-ROW($DK$313)+1),"")</f>
        <v>0</v>
      </c>
      <c r="DL442">
        <f>IFERROR(SMALL(DL108:DL310,ROW()-ROW($DL$313)+1),"")</f>
        <v>0</v>
      </c>
      <c r="DM442">
        <f>IFERROR(SMALL(DM108:DM310,ROW()-ROW($DM$313)+1),"")</f>
        <v>0</v>
      </c>
      <c r="DN442">
        <f>IFERROR(SMALL(DN108:DN310,ROW()-ROW($DN$313)+1),"")</f>
        <v>0</v>
      </c>
      <c r="DO442">
        <f>IFERROR(SMALL(DO108:DO310,ROW()-ROW($DO$313)+1),"")</f>
        <v>0</v>
      </c>
      <c r="DP442">
        <f>IFERROR(SMALL(DP108:DP310,ROW()-ROW($DP$313)+1),"")</f>
        <v>0</v>
      </c>
      <c r="DQ442">
        <f>IFERROR(SMALL(DQ108:DQ310,ROW()-ROW($DQ$313)+1),"")</f>
        <v>0</v>
      </c>
      <c r="DR442">
        <f>IFERROR(SMALL(DR108:DR310,ROW()-ROW($DR$313)+1),"")</f>
        <v>0</v>
      </c>
      <c r="DS442">
        <f>IFERROR(SMALL(DS108:DS310,ROW()-ROW($DS$313)+1),"")</f>
        <v>0</v>
      </c>
      <c r="DT442">
        <f>IFERROR(SMALL(DT108:DT310,ROW()-ROW($DT$313)+1),"")</f>
        <v>0</v>
      </c>
      <c r="DU442">
        <f>IFERROR(SMALL(DU108:DU310,ROW()-ROW($DU$313)+1),"")</f>
        <v>0</v>
      </c>
      <c r="DV442">
        <f>IFERROR(SMALL(DV108:DV310,ROW()-ROW($DV$313)+1),"")</f>
        <v>0</v>
      </c>
      <c r="DW442">
        <f>IFERROR(SMALL(DW108:DW310,ROW()-ROW($DW$313)+1),"")</f>
        <v>0</v>
      </c>
      <c r="DX442">
        <f>IFERROR(SMALL(DX108:DX310,ROW()-ROW($DX$313)+1),"")</f>
        <v>0</v>
      </c>
      <c r="DY442">
        <f>IFERROR(SMALL(DY108:DY310,ROW()-ROW($DY$313)+1),"")</f>
        <v>0</v>
      </c>
      <c r="DZ442">
        <f>IFERROR(SMALL(DZ108:DZ310,ROW()-ROW($DZ$313)+1),"")</f>
        <v>0</v>
      </c>
      <c r="EA442">
        <f>IFERROR(SMALL(EA108:EA310,ROW()-ROW($EA$313)+1),"")</f>
        <v>0</v>
      </c>
      <c r="EB442">
        <f>IFERROR(SMALL(EB108:EB310,ROW()-ROW($EB$313)+1),"")</f>
        <v>0</v>
      </c>
      <c r="EC442">
        <f>IFERROR(SMALL(EC108:EC310,ROW()-ROW($EC$313)+1),"")</f>
        <v>0</v>
      </c>
      <c r="ED442">
        <f>IFERROR(SMALL(ED108:ED310,ROW()-ROW($ED$313)+1),"")</f>
        <v>0</v>
      </c>
      <c r="EE442">
        <f>IFERROR(SMALL(EE108:EE310,ROW()-ROW($EE$313)+1),"")</f>
        <v>0</v>
      </c>
      <c r="EF442">
        <f>IFERROR(SMALL(EF108:EF310,ROW()-ROW($EF$313)+1),"")</f>
        <v>0</v>
      </c>
      <c r="EG442">
        <f>IFERROR(SMALL(EG108:EG310,ROW()-ROW($EG$313)+1),"")</f>
        <v>0</v>
      </c>
      <c r="EH442">
        <f>IFERROR(SMALL(EH108:EH310,ROW()-ROW($EH$313)+1),"")</f>
        <v>0</v>
      </c>
      <c r="EI442">
        <f>IFERROR(SMALL(EI108:EI310,ROW()-ROW($EI$313)+1),"")</f>
        <v>0</v>
      </c>
      <c r="EJ442">
        <f>IFERROR(SMALL(EJ108:EJ310,ROW()-ROW($EJ$313)+1),"")</f>
        <v>0</v>
      </c>
      <c r="EK442">
        <f>IFERROR(SMALL(EK108:EK310,ROW()-ROW($EK$313)+1),"")</f>
        <v>0</v>
      </c>
      <c r="EL442">
        <f>IFERROR(SMALL(EL108:EL310,ROW()-ROW($EL$313)+1),"")</f>
        <v>0</v>
      </c>
      <c r="EM442">
        <f>IFERROR(SMALL(EM108:EM310,ROW()-ROW($EM$313)+1),"")</f>
        <v>0</v>
      </c>
      <c r="EN442">
        <f>IFERROR(SMALL(EN108:EN310,ROW()-ROW($EN$313)+1),"")</f>
        <v>0</v>
      </c>
      <c r="EO442">
        <f>IFERROR(SMALL(EO108:EO310,ROW()-ROW($EO$313)+1),"")</f>
        <v>0</v>
      </c>
      <c r="EP442">
        <f>IFERROR(SMALL(EP108:EP310,ROW()-ROW($EP$313)+1),"")</f>
        <v>0</v>
      </c>
      <c r="EQ442">
        <f>IFERROR(SMALL(EQ108:EQ310,ROW()-ROW($EQ$313)+1),"")</f>
        <v>0</v>
      </c>
      <c r="ER442">
        <f>IFERROR(SMALL(ER108:ER310,ROW()-ROW($ER$313)+1),"")</f>
        <v>0</v>
      </c>
      <c r="ES442">
        <f>IFERROR(SMALL(ES108:ES310,ROW()-ROW($ES$313)+1),"")</f>
        <v>0</v>
      </c>
      <c r="ET442">
        <f>IFERROR(SMALL(ET108:ET310,ROW()-ROW($ET$313)+1),"")</f>
        <v>0</v>
      </c>
      <c r="EU442">
        <f>IFERROR(SMALL(EU108:EU310,ROW()-ROW($EU$313)+1),"")</f>
        <v>0</v>
      </c>
      <c r="EV442">
        <f>IFERROR(SMALL(EV108:EV310,ROW()-ROW($EV$313)+1),"")</f>
        <v>0</v>
      </c>
      <c r="EW442">
        <f>IFERROR(SMALL(EW108:EW310,ROW()-ROW($EW$313)+1),"")</f>
        <v>0</v>
      </c>
      <c r="EX442">
        <f>IFERROR(SMALL(EX108:EX310,ROW()-ROW($EX$313)+1),"")</f>
        <v>0</v>
      </c>
      <c r="EY442">
        <f>IFERROR(SMALL(EY108:EY310,ROW()-ROW($EY$313)+1),"")</f>
        <v>0</v>
      </c>
      <c r="EZ442">
        <f>IFERROR(SMALL(EZ108:EZ310,ROW()-ROW($EZ$313)+1),"")</f>
        <v>0</v>
      </c>
      <c r="FA442">
        <f>IFERROR(SMALL(FA108:FA310,ROW()-ROW($FA$313)+1),"")</f>
        <v>0</v>
      </c>
      <c r="FB442">
        <f>IFERROR(SMALL(FB108:FB310,ROW()-ROW($FB$313)+1),"")</f>
        <v>0</v>
      </c>
      <c r="FC442">
        <f>IFERROR(SMALL(FC108:FC310,ROW()-ROW($FC$313)+1),"")</f>
        <v>0</v>
      </c>
      <c r="FD442">
        <f>IFERROR(SMALL(FD108:FD310,ROW()-ROW($FD$313)+1),"")</f>
        <v>0</v>
      </c>
      <c r="FE442">
        <f>IFERROR(SMALL(FE108:FE310,ROW()-ROW($FE$313)+1),"")</f>
        <v>0</v>
      </c>
      <c r="FF442">
        <f>IFERROR(SMALL(FF108:FF310,ROW()-ROW($FF$313)+1),"")</f>
        <v>0</v>
      </c>
      <c r="FG442">
        <f>IFERROR(SMALL(FG108:FG310,ROW()-ROW($FG$313)+1),"")</f>
        <v>0</v>
      </c>
      <c r="FH442">
        <f>IFERROR(SMALL(FH108:FH310,ROW()-ROW($FH$313)+1),"")</f>
        <v>0</v>
      </c>
      <c r="FI442">
        <f>IFERROR(SMALL(FI108:FI310,ROW()-ROW($FI$313)+1),"")</f>
        <v>0</v>
      </c>
      <c r="FJ442">
        <f>IFERROR(SMALL(FJ108:FJ310,ROW()-ROW($FJ$313)+1),"")</f>
        <v>0</v>
      </c>
      <c r="FK442">
        <f>IFERROR(SMALL(FK108:FK310,ROW()-ROW($FK$313)+1),"")</f>
        <v>0</v>
      </c>
      <c r="FL442">
        <f>IFERROR(SMALL(FL108:FL310,ROW()-ROW($FL$313)+1),"")</f>
        <v>0</v>
      </c>
      <c r="FM442">
        <f>IFERROR(SMALL(FM108:FM310,ROW()-ROW($FM$313)+1),"")</f>
        <v>0</v>
      </c>
      <c r="FN442">
        <f>IFERROR(SMALL(FN108:FN310,ROW()-ROW($FN$313)+1),"")</f>
        <v>0</v>
      </c>
      <c r="FO442">
        <f>IFERROR(SMALL(FO108:FO310,ROW()-ROW($FO$313)+1),"")</f>
        <v>0</v>
      </c>
      <c r="FP442">
        <f>IFERROR(SMALL(FP108:FP310,ROW()-ROW($FP$313)+1),"")</f>
        <v>0</v>
      </c>
      <c r="FQ442">
        <f>IFERROR(SMALL(FQ108:FQ310,ROW()-ROW($FQ$313)+1),"")</f>
        <v>0</v>
      </c>
      <c r="FR442">
        <f>IFERROR(SMALL(FR108:FR310,ROW()-ROW($FR$313)+1),"")</f>
        <v>0</v>
      </c>
      <c r="FS442">
        <f>IFERROR(SMALL(FS108:FS310,ROW()-ROW($FS$313)+1),"")</f>
        <v>0</v>
      </c>
      <c r="FT442">
        <f>IFERROR(SMALL(FT108:FT310,ROW()-ROW($FT$313)+1),"")</f>
        <v>0</v>
      </c>
      <c r="FU442">
        <f>IFERROR(SMALL(FU108:FU310,ROW()-ROW($FU$313)+1),"")</f>
        <v>0</v>
      </c>
      <c r="FV442">
        <f>IFERROR(SMALL(FV108:FV310,ROW()-ROW($FV$313)+1),"")</f>
        <v>0</v>
      </c>
      <c r="FW442">
        <f>IFERROR(SMALL(FW108:FW310,ROW()-ROW($FW$313)+1),"")</f>
        <v>0</v>
      </c>
      <c r="FX442">
        <f>IFERROR(SMALL(FX108:FX310,ROW()-ROW($FX$313)+1),"")</f>
        <v>0</v>
      </c>
      <c r="FY442">
        <f>IFERROR(SMALL(FY108:FY310,ROW()-ROW($FY$313)+1),"")</f>
        <v>0</v>
      </c>
      <c r="FZ442">
        <f>IFERROR(SMALL(FZ108:FZ310,ROW()-ROW($FZ$313)+1),"")</f>
        <v>0</v>
      </c>
      <c r="GA442">
        <f>IFERROR(SMALL(GA108:GA310,ROW()-ROW($GA$313)+1),"")</f>
        <v>0</v>
      </c>
      <c r="GB442">
        <f>IFERROR(SMALL(GB108:GB310,ROW()-ROW($GB$313)+1),"")</f>
        <v>0</v>
      </c>
      <c r="GC442">
        <f>IFERROR(SMALL(GC108:GC310,ROW()-ROW($GC$313)+1),"")</f>
        <v>0</v>
      </c>
      <c r="GD442">
        <f>IFERROR(SMALL(GD108:GD310,ROW()-ROW($GD$313)+1),"")</f>
        <v>0</v>
      </c>
      <c r="GE442">
        <f>IFERROR(SMALL(GE108:GE310,ROW()-ROW($GE$313)+1),"")</f>
        <v>0</v>
      </c>
      <c r="GF442">
        <f>IFERROR(SMALL(GF108:GF310,ROW()-ROW($GF$313)+1),"")</f>
        <v>0</v>
      </c>
      <c r="GG442">
        <f>IFERROR(SMALL(GG108:GG310,ROW()-ROW($GG$313)+1),"")</f>
        <v>0</v>
      </c>
      <c r="GH442">
        <f>IFERROR(SMALL(GH108:GH310,ROW()-ROW($GH$313)+1),"")</f>
        <v>0</v>
      </c>
      <c r="GI442">
        <f>IFERROR(SMALL(GI108:GI310,ROW()-ROW($GI$313)+1),"")</f>
        <v>0</v>
      </c>
      <c r="GJ442">
        <f>IFERROR(SMALL(GJ108:GJ310,ROW()-ROW($GJ$313)+1),"")</f>
        <v>0</v>
      </c>
      <c r="GK442">
        <f>IFERROR(SMALL(GK108:GK310,ROW()-ROW($GK$313)+1),"")</f>
        <v>0</v>
      </c>
      <c r="GL442">
        <f>IFERROR(SMALL(GL108:GL310,ROW()-ROW($GL$313)+1),"")</f>
        <v>0</v>
      </c>
      <c r="GM442">
        <f>IFERROR(SMALL(GM108:GM310,ROW()-ROW($GM$313)+1),"")</f>
        <v>0</v>
      </c>
      <c r="GN442">
        <f>IFERROR(SMALL(GN108:GN310,ROW()-ROW($GN$313)+1),"")</f>
        <v>0</v>
      </c>
      <c r="GO442">
        <f>IFERROR(SMALL(GO108:GO310,ROW()-ROW($GO$313)+1),"")</f>
        <v>0</v>
      </c>
      <c r="GP442">
        <f>IFERROR(SMALL(GP108:GP310,ROW()-ROW($GP$313)+1),"")</f>
        <v>0</v>
      </c>
      <c r="GQ442">
        <f>IFERROR(SMALL(GQ108:GQ310,ROW()-ROW($GQ$313)+1),"")</f>
        <v>0</v>
      </c>
      <c r="GR442">
        <f>IFERROR(SMALL(GR108:GR310,ROW()-ROW($GR$313)+1),"")</f>
        <v>0</v>
      </c>
      <c r="GS442">
        <f>IFERROR(SMALL(GS108:GS310,ROW()-ROW($GS$313)+1),"")</f>
        <v>0</v>
      </c>
      <c r="GT442">
        <f>IFERROR(SMALL(GT108:GT310,ROW()-ROW($GT$313)+1),"")</f>
        <v>0</v>
      </c>
      <c r="GU442">
        <f>IFERROR(SMALL(GU108:GU310,ROW()-ROW($GU$313)+1),"")</f>
        <v>0</v>
      </c>
      <c r="GV442">
        <f>IFERROR(SMALL(GV108:GV310,ROW()-ROW($GV$313)+1),"")</f>
        <v>0</v>
      </c>
      <c r="GW442">
        <f>IFERROR(SMALL(GW108:GW310,ROW()-ROW($GW$313)+1),"")</f>
        <v>0</v>
      </c>
      <c r="GX442">
        <f>IFERROR(SMALL(GX108:GX310,ROW()-ROW($GX$313)+1),"")</f>
        <v>0</v>
      </c>
      <c r="GY442">
        <f>IFERROR(SMALL(GY108:GY310,ROW()-ROW($GY$313)+1),"")</f>
        <v>0</v>
      </c>
      <c r="GZ442">
        <f>IFERROR(SMALL(GZ108:GZ310,ROW()-ROW($GZ$313)+1),"")</f>
        <v>0</v>
      </c>
      <c r="HA442">
        <f>IFERROR(SMALL(HA108:HA310,ROW()-ROW($HA$313)+1),"")</f>
        <v>0</v>
      </c>
      <c r="HB442">
        <f>IFERROR(SMALL(HB108:HB310,ROW()-ROW($HB$313)+1),"")</f>
        <v>0</v>
      </c>
      <c r="HC442">
        <f>IFERROR(SMALL(HC108:HC310,ROW()-ROW($HC$313)+1),"")</f>
        <v>0</v>
      </c>
      <c r="HD442">
        <f>IFERROR(SMALL(HD108:HD310,ROW()-ROW($HD$313)+1),"")</f>
        <v>0</v>
      </c>
      <c r="HE442">
        <f>IFERROR(SMALL(HE108:HE310,ROW()-ROW($HE$313)+1),"")</f>
        <v>0</v>
      </c>
      <c r="HF442">
        <f>IFERROR(SMALL(HF108:HF310,ROW()-ROW($HF$313)+1),"")</f>
        <v>0</v>
      </c>
    </row>
    <row r="443" spans="5:214">
      <c r="E443">
        <f>IFERROR(SMALL(E108:E310,ROW()-ROW($E$313)+1),"")</f>
        <v>0</v>
      </c>
      <c r="F443">
        <f>IFERROR(SMALL(F108:F310,ROW()-ROW($F$313)+1),"")</f>
        <v>0</v>
      </c>
      <c r="G443">
        <f>IFERROR(SMALL(G108:G310,ROW()-ROW($G$313)+1),"")</f>
        <v>0</v>
      </c>
      <c r="H443">
        <f>IFERROR(SMALL(H108:H310,ROW()-ROW($H$313)+1),"")</f>
        <v>0</v>
      </c>
      <c r="I443">
        <f>IFERROR(SMALL(I108:I310,ROW()-ROW($I$313)+1),"")</f>
        <v>0</v>
      </c>
      <c r="J443">
        <f>IFERROR(SMALL(J108:J310,ROW()-ROW($J$313)+1),"")</f>
        <v>0</v>
      </c>
      <c r="K443">
        <f>IFERROR(SMALL(K108:K310,ROW()-ROW($K$313)+1),"")</f>
        <v>0</v>
      </c>
      <c r="L443">
        <f>IFERROR(SMALL(L108:L310,ROW()-ROW($L$313)+1),"")</f>
        <v>0</v>
      </c>
      <c r="M443">
        <f>IFERROR(SMALL(M108:M310,ROW()-ROW($M$313)+1),"")</f>
        <v>0</v>
      </c>
      <c r="N443">
        <f>IFERROR(SMALL(N108:N310,ROW()-ROW($N$313)+1),"")</f>
        <v>0</v>
      </c>
      <c r="O443">
        <f>IFERROR(SMALL(O108:O310,ROW()-ROW($O$313)+1),"")</f>
        <v>0</v>
      </c>
      <c r="P443">
        <f>IFERROR(SMALL(P108:P310,ROW()-ROW($P$313)+1),"")</f>
        <v>0</v>
      </c>
      <c r="Q443">
        <f>IFERROR(SMALL(Q108:Q310,ROW()-ROW($Q$313)+1),"")</f>
        <v>0</v>
      </c>
      <c r="R443">
        <f>IFERROR(SMALL(R108:R310,ROW()-ROW($R$313)+1),"")</f>
        <v>0</v>
      </c>
      <c r="S443">
        <f>IFERROR(SMALL(S108:S310,ROW()-ROW($S$313)+1),"")</f>
        <v>0</v>
      </c>
      <c r="T443">
        <f>IFERROR(SMALL(T108:T310,ROW()-ROW($T$313)+1),"")</f>
        <v>0</v>
      </c>
      <c r="U443">
        <f>IFERROR(SMALL(U108:U310,ROW()-ROW($U$313)+1),"")</f>
        <v>0</v>
      </c>
      <c r="V443">
        <f>IFERROR(SMALL(V108:V310,ROW()-ROW($V$313)+1),"")</f>
        <v>0</v>
      </c>
      <c r="W443">
        <f>IFERROR(SMALL(W108:W310,ROW()-ROW($W$313)+1),"")</f>
        <v>0</v>
      </c>
      <c r="X443">
        <f>IFERROR(SMALL(X108:X310,ROW()-ROW($X$313)+1),"")</f>
        <v>0</v>
      </c>
      <c r="Y443">
        <f>IFERROR(SMALL(Y108:Y310,ROW()-ROW($Y$313)+1),"")</f>
        <v>0</v>
      </c>
      <c r="Z443">
        <f>IFERROR(SMALL(Z108:Z310,ROW()-ROW($Z$313)+1),"")</f>
        <v>0</v>
      </c>
      <c r="AA443">
        <f>IFERROR(SMALL(AA108:AA310,ROW()-ROW($AA$313)+1),"")</f>
        <v>0</v>
      </c>
      <c r="AB443">
        <f>IFERROR(SMALL(AB108:AB310,ROW()-ROW($AB$313)+1),"")</f>
        <v>0</v>
      </c>
      <c r="AC443">
        <f>IFERROR(SMALL(AC108:AC310,ROW()-ROW($AC$313)+1),"")</f>
        <v>0</v>
      </c>
      <c r="AD443">
        <f>IFERROR(SMALL(AD108:AD310,ROW()-ROW($AD$313)+1),"")</f>
        <v>0</v>
      </c>
      <c r="AE443">
        <f>IFERROR(SMALL(AE108:AE310,ROW()-ROW($AE$313)+1),"")</f>
        <v>0</v>
      </c>
      <c r="AF443">
        <f>IFERROR(SMALL(AF108:AF310,ROW()-ROW($AF$313)+1),"")</f>
        <v>0</v>
      </c>
      <c r="AG443">
        <f>IFERROR(SMALL(AG108:AG310,ROW()-ROW($AG$313)+1),"")</f>
        <v>0</v>
      </c>
      <c r="AH443">
        <f>IFERROR(SMALL(AH108:AH310,ROW()-ROW($AH$313)+1),"")</f>
        <v>0</v>
      </c>
      <c r="AI443">
        <f>IFERROR(SMALL(AI108:AI310,ROW()-ROW($AI$313)+1),"")</f>
        <v>0</v>
      </c>
      <c r="AJ443">
        <f>IFERROR(SMALL(AJ108:AJ310,ROW()-ROW($AJ$313)+1),"")</f>
        <v>0</v>
      </c>
      <c r="AK443">
        <f>IFERROR(SMALL(AK108:AK310,ROW()-ROW($AK$313)+1),"")</f>
        <v>0</v>
      </c>
      <c r="AL443">
        <f>IFERROR(SMALL(AL108:AL310,ROW()-ROW($AL$313)+1),"")</f>
        <v>0</v>
      </c>
      <c r="AM443">
        <f>IFERROR(SMALL(AM108:AM310,ROW()-ROW($AM$313)+1),"")</f>
        <v>0</v>
      </c>
      <c r="AN443">
        <f>IFERROR(SMALL(AN108:AN310,ROW()-ROW($AN$313)+1),"")</f>
        <v>0</v>
      </c>
      <c r="AO443">
        <f>IFERROR(SMALL(AO108:AO310,ROW()-ROW($AO$313)+1),"")</f>
        <v>0</v>
      </c>
      <c r="AP443">
        <f>IFERROR(SMALL(AP108:AP310,ROW()-ROW($AP$313)+1),"")</f>
        <v>0</v>
      </c>
      <c r="AQ443">
        <f>IFERROR(SMALL(AQ108:AQ310,ROW()-ROW($AQ$313)+1),"")</f>
        <v>0</v>
      </c>
      <c r="AR443">
        <f>IFERROR(SMALL(AR108:AR310,ROW()-ROW($AR$313)+1),"")</f>
        <v>0</v>
      </c>
      <c r="AS443">
        <f>IFERROR(SMALL(AS108:AS310,ROW()-ROW($AS$313)+1),"")</f>
        <v>0</v>
      </c>
      <c r="AT443">
        <f>IFERROR(SMALL(AT108:AT310,ROW()-ROW($AT$313)+1),"")</f>
        <v>0</v>
      </c>
      <c r="AU443">
        <f>IFERROR(SMALL(AU108:AU310,ROW()-ROW($AU$313)+1),"")</f>
        <v>0</v>
      </c>
      <c r="AV443">
        <f>IFERROR(SMALL(AV108:AV310,ROW()-ROW($AV$313)+1),"")</f>
        <v>0</v>
      </c>
      <c r="AW443">
        <f>IFERROR(SMALL(AW108:AW310,ROW()-ROW($AW$313)+1),"")</f>
        <v>0</v>
      </c>
      <c r="AX443">
        <f>IFERROR(SMALL(AX108:AX310,ROW()-ROW($AX$313)+1),"")</f>
        <v>0</v>
      </c>
      <c r="AY443">
        <f>IFERROR(SMALL(AY108:AY310,ROW()-ROW($AY$313)+1),"")</f>
        <v>0</v>
      </c>
      <c r="AZ443">
        <f>IFERROR(SMALL(AZ108:AZ310,ROW()-ROW($AZ$313)+1),"")</f>
        <v>0</v>
      </c>
      <c r="BA443">
        <f>IFERROR(SMALL(BA108:BA310,ROW()-ROW($BA$313)+1),"")</f>
        <v>0</v>
      </c>
      <c r="BB443">
        <f>IFERROR(SMALL(BB108:BB310,ROW()-ROW($BB$313)+1),"")</f>
        <v>0</v>
      </c>
      <c r="BC443">
        <f>IFERROR(SMALL(BC108:BC310,ROW()-ROW($BC$313)+1),"")</f>
        <v>0</v>
      </c>
      <c r="BD443">
        <f>IFERROR(SMALL(BD108:BD310,ROW()-ROW($BD$313)+1),"")</f>
        <v>0</v>
      </c>
      <c r="BE443">
        <f>IFERROR(SMALL(BE108:BE310,ROW()-ROW($BE$313)+1),"")</f>
        <v>0</v>
      </c>
      <c r="BF443">
        <f>IFERROR(SMALL(BF108:BF310,ROW()-ROW($BF$313)+1),"")</f>
        <v>0</v>
      </c>
      <c r="BG443">
        <f>IFERROR(SMALL(BG108:BG310,ROW()-ROW($BG$313)+1),"")</f>
        <v>0</v>
      </c>
      <c r="BH443">
        <f>IFERROR(SMALL(BH108:BH310,ROW()-ROW($BH$313)+1),"")</f>
        <v>0</v>
      </c>
      <c r="BI443">
        <f>IFERROR(SMALL(BI108:BI310,ROW()-ROW($BI$313)+1),"")</f>
        <v>0</v>
      </c>
      <c r="BJ443">
        <f>IFERROR(SMALL(BJ108:BJ310,ROW()-ROW($BJ$313)+1),"")</f>
        <v>0</v>
      </c>
      <c r="BK443">
        <f>IFERROR(SMALL(BK108:BK310,ROW()-ROW($BK$313)+1),"")</f>
        <v>0</v>
      </c>
      <c r="BL443">
        <f>IFERROR(SMALL(BL108:BL310,ROW()-ROW($BL$313)+1),"")</f>
        <v>0</v>
      </c>
      <c r="BM443">
        <f>IFERROR(SMALL(BM108:BM310,ROW()-ROW($BM$313)+1),"")</f>
        <v>0</v>
      </c>
      <c r="BN443">
        <f>IFERROR(SMALL(BN108:BN310,ROW()-ROW($BN$313)+1),"")</f>
        <v>0</v>
      </c>
      <c r="BO443">
        <f>IFERROR(SMALL(BO108:BO310,ROW()-ROW($BO$313)+1),"")</f>
        <v>0</v>
      </c>
      <c r="BP443">
        <f>IFERROR(SMALL(BP108:BP310,ROW()-ROW($BP$313)+1),"")</f>
        <v>0</v>
      </c>
      <c r="BQ443">
        <f>IFERROR(SMALL(BQ108:BQ310,ROW()-ROW($BQ$313)+1),"")</f>
        <v>0</v>
      </c>
      <c r="BR443">
        <f>IFERROR(SMALL(BR108:BR310,ROW()-ROW($BR$313)+1),"")</f>
        <v>0</v>
      </c>
      <c r="BS443">
        <f>IFERROR(SMALL(BS108:BS310,ROW()-ROW($BS$313)+1),"")</f>
        <v>0</v>
      </c>
      <c r="BT443">
        <f>IFERROR(SMALL(BT108:BT310,ROW()-ROW($BT$313)+1),"")</f>
        <v>0</v>
      </c>
      <c r="BU443">
        <f>IFERROR(SMALL(BU108:BU310,ROW()-ROW($BU$313)+1),"")</f>
        <v>0</v>
      </c>
      <c r="BV443">
        <f>IFERROR(SMALL(BV108:BV310,ROW()-ROW($BV$313)+1),"")</f>
        <v>0</v>
      </c>
      <c r="BW443">
        <f>IFERROR(SMALL(BW108:BW310,ROW()-ROW($BW$313)+1),"")</f>
        <v>0</v>
      </c>
      <c r="BX443">
        <f>IFERROR(SMALL(BX108:BX310,ROW()-ROW($BX$313)+1),"")</f>
        <v>0</v>
      </c>
      <c r="BY443">
        <f>IFERROR(SMALL(BY108:BY310,ROW()-ROW($BY$313)+1),"")</f>
        <v>0</v>
      </c>
      <c r="BZ443">
        <f>IFERROR(SMALL(BZ108:BZ310,ROW()-ROW($BZ$313)+1),"")</f>
        <v>0</v>
      </c>
      <c r="CA443">
        <f>IFERROR(SMALL(CA108:CA310,ROW()-ROW($CA$313)+1),"")</f>
        <v>0</v>
      </c>
      <c r="CB443">
        <f>IFERROR(SMALL(CB108:CB310,ROW()-ROW($CB$313)+1),"")</f>
        <v>0</v>
      </c>
      <c r="CC443">
        <f>IFERROR(SMALL(CC108:CC310,ROW()-ROW($CC$313)+1),"")</f>
        <v>0</v>
      </c>
      <c r="CD443">
        <f>IFERROR(SMALL(CD108:CD310,ROW()-ROW($CD$313)+1),"")</f>
        <v>0</v>
      </c>
      <c r="CE443">
        <f>IFERROR(SMALL(CE108:CE310,ROW()-ROW($CE$313)+1),"")</f>
        <v>0</v>
      </c>
      <c r="CF443">
        <f>IFERROR(SMALL(CF108:CF310,ROW()-ROW($CF$313)+1),"")</f>
        <v>0</v>
      </c>
      <c r="CG443">
        <f>IFERROR(SMALL(CG108:CG310,ROW()-ROW($CG$313)+1),"")</f>
        <v>0</v>
      </c>
      <c r="CH443">
        <f>IFERROR(SMALL(CH108:CH310,ROW()-ROW($CH$313)+1),"")</f>
        <v>0</v>
      </c>
      <c r="CI443">
        <f>IFERROR(SMALL(CI108:CI310,ROW()-ROW($CI$313)+1),"")</f>
        <v>0</v>
      </c>
      <c r="CJ443">
        <f>IFERROR(SMALL(CJ108:CJ310,ROW()-ROW($CJ$313)+1),"")</f>
        <v>0</v>
      </c>
      <c r="CK443">
        <f>IFERROR(SMALL(CK108:CK310,ROW()-ROW($CK$313)+1),"")</f>
        <v>0</v>
      </c>
      <c r="CL443">
        <f>IFERROR(SMALL(CL108:CL310,ROW()-ROW($CL$313)+1),"")</f>
        <v>0</v>
      </c>
      <c r="CM443">
        <f>IFERROR(SMALL(CM108:CM310,ROW()-ROW($CM$313)+1),"")</f>
        <v>0</v>
      </c>
      <c r="CN443">
        <f>IFERROR(SMALL(CN108:CN310,ROW()-ROW($CN$313)+1),"")</f>
        <v>0</v>
      </c>
      <c r="CO443">
        <f>IFERROR(SMALL(CO108:CO310,ROW()-ROW($CO$313)+1),"")</f>
        <v>0</v>
      </c>
      <c r="CP443">
        <f>IFERROR(SMALL(CP108:CP310,ROW()-ROW($CP$313)+1),"")</f>
        <v>0</v>
      </c>
      <c r="CQ443">
        <f>IFERROR(SMALL(CQ108:CQ310,ROW()-ROW($CQ$313)+1),"")</f>
        <v>0</v>
      </c>
      <c r="CR443">
        <f>IFERROR(SMALL(CR108:CR310,ROW()-ROW($CR$313)+1),"")</f>
        <v>0</v>
      </c>
      <c r="CS443">
        <f>IFERROR(SMALL(CS108:CS310,ROW()-ROW($CS$313)+1),"")</f>
        <v>0</v>
      </c>
      <c r="CT443">
        <f>IFERROR(SMALL(CT108:CT310,ROW()-ROW($CT$313)+1),"")</f>
        <v>0</v>
      </c>
      <c r="CU443">
        <f>IFERROR(SMALL(CU108:CU310,ROW()-ROW($CU$313)+1),"")</f>
        <v>0</v>
      </c>
      <c r="CV443">
        <f>IFERROR(SMALL(CV108:CV310,ROW()-ROW($CV$313)+1),"")</f>
        <v>0</v>
      </c>
      <c r="CW443">
        <f>IFERROR(SMALL(CW108:CW310,ROW()-ROW($CW$313)+1),"")</f>
        <v>0</v>
      </c>
      <c r="CX443">
        <f>IFERROR(SMALL(CX108:CX310,ROW()-ROW($CX$313)+1),"")</f>
        <v>0</v>
      </c>
      <c r="CY443">
        <f>IFERROR(SMALL(CY108:CY310,ROW()-ROW($CY$313)+1),"")</f>
        <v>0</v>
      </c>
      <c r="CZ443">
        <f>IFERROR(SMALL(CZ108:CZ310,ROW()-ROW($CZ$313)+1),"")</f>
        <v>0</v>
      </c>
      <c r="DA443">
        <f>IFERROR(SMALL(DA108:DA310,ROW()-ROW($DA$313)+1),"")</f>
        <v>0</v>
      </c>
      <c r="DB443">
        <f>IFERROR(SMALL(DB108:DB310,ROW()-ROW($DB$313)+1),"")</f>
        <v>0</v>
      </c>
      <c r="DC443">
        <f>IFERROR(SMALL(DC108:DC310,ROW()-ROW($DC$313)+1),"")</f>
        <v>0</v>
      </c>
      <c r="DD443">
        <f>IFERROR(SMALL(DD108:DD310,ROW()-ROW($DD$313)+1),"")</f>
        <v>0</v>
      </c>
      <c r="DG443">
        <f>IFERROR(SMALL(DG108:DG310,ROW()-ROW($DG$313)+1),"")</f>
        <v>0</v>
      </c>
      <c r="DH443">
        <f>IFERROR(SMALL(DH108:DH310,ROW()-ROW($DH$313)+1),"")</f>
        <v>0</v>
      </c>
      <c r="DI443">
        <f>IFERROR(SMALL(DI108:DI310,ROW()-ROW($DI$313)+1),"")</f>
        <v>0</v>
      </c>
      <c r="DJ443">
        <f>IFERROR(SMALL(DJ108:DJ310,ROW()-ROW($DJ$313)+1),"")</f>
        <v>0</v>
      </c>
      <c r="DK443">
        <f>IFERROR(SMALL(DK108:DK310,ROW()-ROW($DK$313)+1),"")</f>
        <v>0</v>
      </c>
      <c r="DL443">
        <f>IFERROR(SMALL(DL108:DL310,ROW()-ROW($DL$313)+1),"")</f>
        <v>0</v>
      </c>
      <c r="DM443">
        <f>IFERROR(SMALL(DM108:DM310,ROW()-ROW($DM$313)+1),"")</f>
        <v>0</v>
      </c>
      <c r="DN443">
        <f>IFERROR(SMALL(DN108:DN310,ROW()-ROW($DN$313)+1),"")</f>
        <v>0</v>
      </c>
      <c r="DO443">
        <f>IFERROR(SMALL(DO108:DO310,ROW()-ROW($DO$313)+1),"")</f>
        <v>0</v>
      </c>
      <c r="DP443">
        <f>IFERROR(SMALL(DP108:DP310,ROW()-ROW($DP$313)+1),"")</f>
        <v>0</v>
      </c>
      <c r="DQ443">
        <f>IFERROR(SMALL(DQ108:DQ310,ROW()-ROW($DQ$313)+1),"")</f>
        <v>0</v>
      </c>
      <c r="DR443">
        <f>IFERROR(SMALL(DR108:DR310,ROW()-ROW($DR$313)+1),"")</f>
        <v>0</v>
      </c>
      <c r="DS443">
        <f>IFERROR(SMALL(DS108:DS310,ROW()-ROW($DS$313)+1),"")</f>
        <v>0</v>
      </c>
      <c r="DT443">
        <f>IFERROR(SMALL(DT108:DT310,ROW()-ROW($DT$313)+1),"")</f>
        <v>0</v>
      </c>
      <c r="DU443">
        <f>IFERROR(SMALL(DU108:DU310,ROW()-ROW($DU$313)+1),"")</f>
        <v>0</v>
      </c>
      <c r="DV443">
        <f>IFERROR(SMALL(DV108:DV310,ROW()-ROW($DV$313)+1),"")</f>
        <v>0</v>
      </c>
      <c r="DW443">
        <f>IFERROR(SMALL(DW108:DW310,ROW()-ROW($DW$313)+1),"")</f>
        <v>0</v>
      </c>
      <c r="DX443">
        <f>IFERROR(SMALL(DX108:DX310,ROW()-ROW($DX$313)+1),"")</f>
        <v>0</v>
      </c>
      <c r="DY443">
        <f>IFERROR(SMALL(DY108:DY310,ROW()-ROW($DY$313)+1),"")</f>
        <v>0</v>
      </c>
      <c r="DZ443">
        <f>IFERROR(SMALL(DZ108:DZ310,ROW()-ROW($DZ$313)+1),"")</f>
        <v>0</v>
      </c>
      <c r="EA443">
        <f>IFERROR(SMALL(EA108:EA310,ROW()-ROW($EA$313)+1),"")</f>
        <v>0</v>
      </c>
      <c r="EB443">
        <f>IFERROR(SMALL(EB108:EB310,ROW()-ROW($EB$313)+1),"")</f>
        <v>0</v>
      </c>
      <c r="EC443">
        <f>IFERROR(SMALL(EC108:EC310,ROW()-ROW($EC$313)+1),"")</f>
        <v>0</v>
      </c>
      <c r="ED443">
        <f>IFERROR(SMALL(ED108:ED310,ROW()-ROW($ED$313)+1),"")</f>
        <v>0</v>
      </c>
      <c r="EE443">
        <f>IFERROR(SMALL(EE108:EE310,ROW()-ROW($EE$313)+1),"")</f>
        <v>0</v>
      </c>
      <c r="EF443">
        <f>IFERROR(SMALL(EF108:EF310,ROW()-ROW($EF$313)+1),"")</f>
        <v>0</v>
      </c>
      <c r="EG443">
        <f>IFERROR(SMALL(EG108:EG310,ROW()-ROW($EG$313)+1),"")</f>
        <v>0</v>
      </c>
      <c r="EH443">
        <f>IFERROR(SMALL(EH108:EH310,ROW()-ROW($EH$313)+1),"")</f>
        <v>0</v>
      </c>
      <c r="EI443">
        <f>IFERROR(SMALL(EI108:EI310,ROW()-ROW($EI$313)+1),"")</f>
        <v>0</v>
      </c>
      <c r="EJ443">
        <f>IFERROR(SMALL(EJ108:EJ310,ROW()-ROW($EJ$313)+1),"")</f>
        <v>0</v>
      </c>
      <c r="EK443">
        <f>IFERROR(SMALL(EK108:EK310,ROW()-ROW($EK$313)+1),"")</f>
        <v>0</v>
      </c>
      <c r="EL443">
        <f>IFERROR(SMALL(EL108:EL310,ROW()-ROW($EL$313)+1),"")</f>
        <v>0</v>
      </c>
      <c r="EM443">
        <f>IFERROR(SMALL(EM108:EM310,ROW()-ROW($EM$313)+1),"")</f>
        <v>0</v>
      </c>
      <c r="EN443">
        <f>IFERROR(SMALL(EN108:EN310,ROW()-ROW($EN$313)+1),"")</f>
        <v>0</v>
      </c>
      <c r="EO443">
        <f>IFERROR(SMALL(EO108:EO310,ROW()-ROW($EO$313)+1),"")</f>
        <v>0</v>
      </c>
      <c r="EP443">
        <f>IFERROR(SMALL(EP108:EP310,ROW()-ROW($EP$313)+1),"")</f>
        <v>0</v>
      </c>
      <c r="EQ443">
        <f>IFERROR(SMALL(EQ108:EQ310,ROW()-ROW($EQ$313)+1),"")</f>
        <v>0</v>
      </c>
      <c r="ER443">
        <f>IFERROR(SMALL(ER108:ER310,ROW()-ROW($ER$313)+1),"")</f>
        <v>0</v>
      </c>
      <c r="ES443">
        <f>IFERROR(SMALL(ES108:ES310,ROW()-ROW($ES$313)+1),"")</f>
        <v>0</v>
      </c>
      <c r="ET443">
        <f>IFERROR(SMALL(ET108:ET310,ROW()-ROW($ET$313)+1),"")</f>
        <v>0</v>
      </c>
      <c r="EU443">
        <f>IFERROR(SMALL(EU108:EU310,ROW()-ROW($EU$313)+1),"")</f>
        <v>0</v>
      </c>
      <c r="EV443">
        <f>IFERROR(SMALL(EV108:EV310,ROW()-ROW($EV$313)+1),"")</f>
        <v>0</v>
      </c>
      <c r="EW443">
        <f>IFERROR(SMALL(EW108:EW310,ROW()-ROW($EW$313)+1),"")</f>
        <v>0</v>
      </c>
      <c r="EX443">
        <f>IFERROR(SMALL(EX108:EX310,ROW()-ROW($EX$313)+1),"")</f>
        <v>0</v>
      </c>
      <c r="EY443">
        <f>IFERROR(SMALL(EY108:EY310,ROW()-ROW($EY$313)+1),"")</f>
        <v>0</v>
      </c>
      <c r="EZ443">
        <f>IFERROR(SMALL(EZ108:EZ310,ROW()-ROW($EZ$313)+1),"")</f>
        <v>0</v>
      </c>
      <c r="FA443">
        <f>IFERROR(SMALL(FA108:FA310,ROW()-ROW($FA$313)+1),"")</f>
        <v>0</v>
      </c>
      <c r="FB443">
        <f>IFERROR(SMALL(FB108:FB310,ROW()-ROW($FB$313)+1),"")</f>
        <v>0</v>
      </c>
      <c r="FC443">
        <f>IFERROR(SMALL(FC108:FC310,ROW()-ROW($FC$313)+1),"")</f>
        <v>0</v>
      </c>
      <c r="FD443">
        <f>IFERROR(SMALL(FD108:FD310,ROW()-ROW($FD$313)+1),"")</f>
        <v>0</v>
      </c>
      <c r="FE443">
        <f>IFERROR(SMALL(FE108:FE310,ROW()-ROW($FE$313)+1),"")</f>
        <v>0</v>
      </c>
      <c r="FF443">
        <f>IFERROR(SMALL(FF108:FF310,ROW()-ROW($FF$313)+1),"")</f>
        <v>0</v>
      </c>
      <c r="FG443">
        <f>IFERROR(SMALL(FG108:FG310,ROW()-ROW($FG$313)+1),"")</f>
        <v>0</v>
      </c>
      <c r="FH443">
        <f>IFERROR(SMALL(FH108:FH310,ROW()-ROW($FH$313)+1),"")</f>
        <v>0</v>
      </c>
      <c r="FI443">
        <f>IFERROR(SMALL(FI108:FI310,ROW()-ROW($FI$313)+1),"")</f>
        <v>0</v>
      </c>
      <c r="FJ443">
        <f>IFERROR(SMALL(FJ108:FJ310,ROW()-ROW($FJ$313)+1),"")</f>
        <v>0</v>
      </c>
      <c r="FK443">
        <f>IFERROR(SMALL(FK108:FK310,ROW()-ROW($FK$313)+1),"")</f>
        <v>0</v>
      </c>
      <c r="FL443">
        <f>IFERROR(SMALL(FL108:FL310,ROW()-ROW($FL$313)+1),"")</f>
        <v>0</v>
      </c>
      <c r="FM443">
        <f>IFERROR(SMALL(FM108:FM310,ROW()-ROW($FM$313)+1),"")</f>
        <v>0</v>
      </c>
      <c r="FN443">
        <f>IFERROR(SMALL(FN108:FN310,ROW()-ROW($FN$313)+1),"")</f>
        <v>0</v>
      </c>
      <c r="FO443">
        <f>IFERROR(SMALL(FO108:FO310,ROW()-ROW($FO$313)+1),"")</f>
        <v>0</v>
      </c>
      <c r="FP443">
        <f>IFERROR(SMALL(FP108:FP310,ROW()-ROW($FP$313)+1),"")</f>
        <v>0</v>
      </c>
      <c r="FQ443">
        <f>IFERROR(SMALL(FQ108:FQ310,ROW()-ROW($FQ$313)+1),"")</f>
        <v>0</v>
      </c>
      <c r="FR443">
        <f>IFERROR(SMALL(FR108:FR310,ROW()-ROW($FR$313)+1),"")</f>
        <v>0</v>
      </c>
      <c r="FS443">
        <f>IFERROR(SMALL(FS108:FS310,ROW()-ROW($FS$313)+1),"")</f>
        <v>0</v>
      </c>
      <c r="FT443">
        <f>IFERROR(SMALL(FT108:FT310,ROW()-ROW($FT$313)+1),"")</f>
        <v>0</v>
      </c>
      <c r="FU443">
        <f>IFERROR(SMALL(FU108:FU310,ROW()-ROW($FU$313)+1),"")</f>
        <v>0</v>
      </c>
      <c r="FV443">
        <f>IFERROR(SMALL(FV108:FV310,ROW()-ROW($FV$313)+1),"")</f>
        <v>0</v>
      </c>
      <c r="FW443">
        <f>IFERROR(SMALL(FW108:FW310,ROW()-ROW($FW$313)+1),"")</f>
        <v>0</v>
      </c>
      <c r="FX443">
        <f>IFERROR(SMALL(FX108:FX310,ROW()-ROW($FX$313)+1),"")</f>
        <v>0</v>
      </c>
      <c r="FY443">
        <f>IFERROR(SMALL(FY108:FY310,ROW()-ROW($FY$313)+1),"")</f>
        <v>0</v>
      </c>
      <c r="FZ443">
        <f>IFERROR(SMALL(FZ108:FZ310,ROW()-ROW($FZ$313)+1),"")</f>
        <v>0</v>
      </c>
      <c r="GA443">
        <f>IFERROR(SMALL(GA108:GA310,ROW()-ROW($GA$313)+1),"")</f>
        <v>0</v>
      </c>
      <c r="GB443">
        <f>IFERROR(SMALL(GB108:GB310,ROW()-ROW($GB$313)+1),"")</f>
        <v>0</v>
      </c>
      <c r="GC443">
        <f>IFERROR(SMALL(GC108:GC310,ROW()-ROW($GC$313)+1),"")</f>
        <v>0</v>
      </c>
      <c r="GD443">
        <f>IFERROR(SMALL(GD108:GD310,ROW()-ROW($GD$313)+1),"")</f>
        <v>0</v>
      </c>
      <c r="GE443">
        <f>IFERROR(SMALL(GE108:GE310,ROW()-ROW($GE$313)+1),"")</f>
        <v>0</v>
      </c>
      <c r="GF443">
        <f>IFERROR(SMALL(GF108:GF310,ROW()-ROW($GF$313)+1),"")</f>
        <v>0</v>
      </c>
      <c r="GG443">
        <f>IFERROR(SMALL(GG108:GG310,ROW()-ROW($GG$313)+1),"")</f>
        <v>0</v>
      </c>
      <c r="GH443">
        <f>IFERROR(SMALL(GH108:GH310,ROW()-ROW($GH$313)+1),"")</f>
        <v>0</v>
      </c>
      <c r="GI443">
        <f>IFERROR(SMALL(GI108:GI310,ROW()-ROW($GI$313)+1),"")</f>
        <v>0</v>
      </c>
      <c r="GJ443">
        <f>IFERROR(SMALL(GJ108:GJ310,ROW()-ROW($GJ$313)+1),"")</f>
        <v>0</v>
      </c>
      <c r="GK443">
        <f>IFERROR(SMALL(GK108:GK310,ROW()-ROW($GK$313)+1),"")</f>
        <v>0</v>
      </c>
      <c r="GL443">
        <f>IFERROR(SMALL(GL108:GL310,ROW()-ROW($GL$313)+1),"")</f>
        <v>0</v>
      </c>
      <c r="GM443">
        <f>IFERROR(SMALL(GM108:GM310,ROW()-ROW($GM$313)+1),"")</f>
        <v>0</v>
      </c>
      <c r="GN443">
        <f>IFERROR(SMALL(GN108:GN310,ROW()-ROW($GN$313)+1),"")</f>
        <v>0</v>
      </c>
      <c r="GO443">
        <f>IFERROR(SMALL(GO108:GO310,ROW()-ROW($GO$313)+1),"")</f>
        <v>0</v>
      </c>
      <c r="GP443">
        <f>IFERROR(SMALL(GP108:GP310,ROW()-ROW($GP$313)+1),"")</f>
        <v>0</v>
      </c>
      <c r="GQ443">
        <f>IFERROR(SMALL(GQ108:GQ310,ROW()-ROW($GQ$313)+1),"")</f>
        <v>0</v>
      </c>
      <c r="GR443">
        <f>IFERROR(SMALL(GR108:GR310,ROW()-ROW($GR$313)+1),"")</f>
        <v>0</v>
      </c>
      <c r="GS443">
        <f>IFERROR(SMALL(GS108:GS310,ROW()-ROW($GS$313)+1),"")</f>
        <v>0</v>
      </c>
      <c r="GT443">
        <f>IFERROR(SMALL(GT108:GT310,ROW()-ROW($GT$313)+1),"")</f>
        <v>0</v>
      </c>
      <c r="GU443">
        <f>IFERROR(SMALL(GU108:GU310,ROW()-ROW($GU$313)+1),"")</f>
        <v>0</v>
      </c>
      <c r="GV443">
        <f>IFERROR(SMALL(GV108:GV310,ROW()-ROW($GV$313)+1),"")</f>
        <v>0</v>
      </c>
      <c r="GW443">
        <f>IFERROR(SMALL(GW108:GW310,ROW()-ROW($GW$313)+1),"")</f>
        <v>0</v>
      </c>
      <c r="GX443">
        <f>IFERROR(SMALL(GX108:GX310,ROW()-ROW($GX$313)+1),"")</f>
        <v>0</v>
      </c>
      <c r="GY443">
        <f>IFERROR(SMALL(GY108:GY310,ROW()-ROW($GY$313)+1),"")</f>
        <v>0</v>
      </c>
      <c r="GZ443">
        <f>IFERROR(SMALL(GZ108:GZ310,ROW()-ROW($GZ$313)+1),"")</f>
        <v>0</v>
      </c>
      <c r="HA443">
        <f>IFERROR(SMALL(HA108:HA310,ROW()-ROW($HA$313)+1),"")</f>
        <v>0</v>
      </c>
      <c r="HB443">
        <f>IFERROR(SMALL(HB108:HB310,ROW()-ROW($HB$313)+1),"")</f>
        <v>0</v>
      </c>
      <c r="HC443">
        <f>IFERROR(SMALL(HC108:HC310,ROW()-ROW($HC$313)+1),"")</f>
        <v>0</v>
      </c>
      <c r="HD443">
        <f>IFERROR(SMALL(HD108:HD310,ROW()-ROW($HD$313)+1),"")</f>
        <v>0</v>
      </c>
      <c r="HE443">
        <f>IFERROR(SMALL(HE108:HE310,ROW()-ROW($HE$313)+1),"")</f>
        <v>0</v>
      </c>
      <c r="HF443">
        <f>IFERROR(SMALL(HF108:HF310,ROW()-ROW($HF$313)+1),"")</f>
        <v>0</v>
      </c>
    </row>
    <row r="444" spans="5:214">
      <c r="E444">
        <f>IFERROR(SMALL(E108:E310,ROW()-ROW($E$313)+1),"")</f>
        <v>0</v>
      </c>
      <c r="F444">
        <f>IFERROR(SMALL(F108:F310,ROW()-ROW($F$313)+1),"")</f>
        <v>0</v>
      </c>
      <c r="G444">
        <f>IFERROR(SMALL(G108:G310,ROW()-ROW($G$313)+1),"")</f>
        <v>0</v>
      </c>
      <c r="H444">
        <f>IFERROR(SMALL(H108:H310,ROW()-ROW($H$313)+1),"")</f>
        <v>0</v>
      </c>
      <c r="I444">
        <f>IFERROR(SMALL(I108:I310,ROW()-ROW($I$313)+1),"")</f>
        <v>0</v>
      </c>
      <c r="J444">
        <f>IFERROR(SMALL(J108:J310,ROW()-ROW($J$313)+1),"")</f>
        <v>0</v>
      </c>
      <c r="K444">
        <f>IFERROR(SMALL(K108:K310,ROW()-ROW($K$313)+1),"")</f>
        <v>0</v>
      </c>
      <c r="L444">
        <f>IFERROR(SMALL(L108:L310,ROW()-ROW($L$313)+1),"")</f>
        <v>0</v>
      </c>
      <c r="M444">
        <f>IFERROR(SMALL(M108:M310,ROW()-ROW($M$313)+1),"")</f>
        <v>0</v>
      </c>
      <c r="N444">
        <f>IFERROR(SMALL(N108:N310,ROW()-ROW($N$313)+1),"")</f>
        <v>0</v>
      </c>
      <c r="O444">
        <f>IFERROR(SMALL(O108:O310,ROW()-ROW($O$313)+1),"")</f>
        <v>0</v>
      </c>
      <c r="P444">
        <f>IFERROR(SMALL(P108:P310,ROW()-ROW($P$313)+1),"")</f>
        <v>0</v>
      </c>
      <c r="Q444">
        <f>IFERROR(SMALL(Q108:Q310,ROW()-ROW($Q$313)+1),"")</f>
        <v>0</v>
      </c>
      <c r="R444">
        <f>IFERROR(SMALL(R108:R310,ROW()-ROW($R$313)+1),"")</f>
        <v>0</v>
      </c>
      <c r="S444">
        <f>IFERROR(SMALL(S108:S310,ROW()-ROW($S$313)+1),"")</f>
        <v>0</v>
      </c>
      <c r="T444">
        <f>IFERROR(SMALL(T108:T310,ROW()-ROW($T$313)+1),"")</f>
        <v>0</v>
      </c>
      <c r="U444">
        <f>IFERROR(SMALL(U108:U310,ROW()-ROW($U$313)+1),"")</f>
        <v>0</v>
      </c>
      <c r="V444">
        <f>IFERROR(SMALL(V108:V310,ROW()-ROW($V$313)+1),"")</f>
        <v>0</v>
      </c>
      <c r="W444">
        <f>IFERROR(SMALL(W108:W310,ROW()-ROW($W$313)+1),"")</f>
        <v>0</v>
      </c>
      <c r="X444">
        <f>IFERROR(SMALL(X108:X310,ROW()-ROW($X$313)+1),"")</f>
        <v>0</v>
      </c>
      <c r="Y444">
        <f>IFERROR(SMALL(Y108:Y310,ROW()-ROW($Y$313)+1),"")</f>
        <v>0</v>
      </c>
      <c r="Z444">
        <f>IFERROR(SMALL(Z108:Z310,ROW()-ROW($Z$313)+1),"")</f>
        <v>0</v>
      </c>
      <c r="AA444">
        <f>IFERROR(SMALL(AA108:AA310,ROW()-ROW($AA$313)+1),"")</f>
        <v>0</v>
      </c>
      <c r="AB444">
        <f>IFERROR(SMALL(AB108:AB310,ROW()-ROW($AB$313)+1),"")</f>
        <v>0</v>
      </c>
      <c r="AC444">
        <f>IFERROR(SMALL(AC108:AC310,ROW()-ROW($AC$313)+1),"")</f>
        <v>0</v>
      </c>
      <c r="AD444">
        <f>IFERROR(SMALL(AD108:AD310,ROW()-ROW($AD$313)+1),"")</f>
        <v>0</v>
      </c>
      <c r="AE444">
        <f>IFERROR(SMALL(AE108:AE310,ROW()-ROW($AE$313)+1),"")</f>
        <v>0</v>
      </c>
      <c r="AF444">
        <f>IFERROR(SMALL(AF108:AF310,ROW()-ROW($AF$313)+1),"")</f>
        <v>0</v>
      </c>
      <c r="AG444">
        <f>IFERROR(SMALL(AG108:AG310,ROW()-ROW($AG$313)+1),"")</f>
        <v>0</v>
      </c>
      <c r="AH444">
        <f>IFERROR(SMALL(AH108:AH310,ROW()-ROW($AH$313)+1),"")</f>
        <v>0</v>
      </c>
      <c r="AI444">
        <f>IFERROR(SMALL(AI108:AI310,ROW()-ROW($AI$313)+1),"")</f>
        <v>0</v>
      </c>
      <c r="AJ444">
        <f>IFERROR(SMALL(AJ108:AJ310,ROW()-ROW($AJ$313)+1),"")</f>
        <v>0</v>
      </c>
      <c r="AK444">
        <f>IFERROR(SMALL(AK108:AK310,ROW()-ROW($AK$313)+1),"")</f>
        <v>0</v>
      </c>
      <c r="AL444">
        <f>IFERROR(SMALL(AL108:AL310,ROW()-ROW($AL$313)+1),"")</f>
        <v>0</v>
      </c>
      <c r="AM444">
        <f>IFERROR(SMALL(AM108:AM310,ROW()-ROW($AM$313)+1),"")</f>
        <v>0</v>
      </c>
      <c r="AN444">
        <f>IFERROR(SMALL(AN108:AN310,ROW()-ROW($AN$313)+1),"")</f>
        <v>0</v>
      </c>
      <c r="AO444">
        <f>IFERROR(SMALL(AO108:AO310,ROW()-ROW($AO$313)+1),"")</f>
        <v>0</v>
      </c>
      <c r="AP444">
        <f>IFERROR(SMALL(AP108:AP310,ROW()-ROW($AP$313)+1),"")</f>
        <v>0</v>
      </c>
      <c r="AQ444">
        <f>IFERROR(SMALL(AQ108:AQ310,ROW()-ROW($AQ$313)+1),"")</f>
        <v>0</v>
      </c>
      <c r="AR444">
        <f>IFERROR(SMALL(AR108:AR310,ROW()-ROW($AR$313)+1),"")</f>
        <v>0</v>
      </c>
      <c r="AS444">
        <f>IFERROR(SMALL(AS108:AS310,ROW()-ROW($AS$313)+1),"")</f>
        <v>0</v>
      </c>
      <c r="AT444">
        <f>IFERROR(SMALL(AT108:AT310,ROW()-ROW($AT$313)+1),"")</f>
        <v>0</v>
      </c>
      <c r="AU444">
        <f>IFERROR(SMALL(AU108:AU310,ROW()-ROW($AU$313)+1),"")</f>
        <v>0</v>
      </c>
      <c r="AV444">
        <f>IFERROR(SMALL(AV108:AV310,ROW()-ROW($AV$313)+1),"")</f>
        <v>0</v>
      </c>
      <c r="AW444">
        <f>IFERROR(SMALL(AW108:AW310,ROW()-ROW($AW$313)+1),"")</f>
        <v>0</v>
      </c>
      <c r="AX444">
        <f>IFERROR(SMALL(AX108:AX310,ROW()-ROW($AX$313)+1),"")</f>
        <v>0</v>
      </c>
      <c r="AY444">
        <f>IFERROR(SMALL(AY108:AY310,ROW()-ROW($AY$313)+1),"")</f>
        <v>0</v>
      </c>
      <c r="AZ444">
        <f>IFERROR(SMALL(AZ108:AZ310,ROW()-ROW($AZ$313)+1),"")</f>
        <v>0</v>
      </c>
      <c r="BA444">
        <f>IFERROR(SMALL(BA108:BA310,ROW()-ROW($BA$313)+1),"")</f>
        <v>0</v>
      </c>
      <c r="BB444">
        <f>IFERROR(SMALL(BB108:BB310,ROW()-ROW($BB$313)+1),"")</f>
        <v>0</v>
      </c>
      <c r="BC444">
        <f>IFERROR(SMALL(BC108:BC310,ROW()-ROW($BC$313)+1),"")</f>
        <v>0</v>
      </c>
      <c r="BD444">
        <f>IFERROR(SMALL(BD108:BD310,ROW()-ROW($BD$313)+1),"")</f>
        <v>0</v>
      </c>
      <c r="BE444">
        <f>IFERROR(SMALL(BE108:BE310,ROW()-ROW($BE$313)+1),"")</f>
        <v>0</v>
      </c>
      <c r="BF444">
        <f>IFERROR(SMALL(BF108:BF310,ROW()-ROW($BF$313)+1),"")</f>
        <v>0</v>
      </c>
      <c r="BG444">
        <f>IFERROR(SMALL(BG108:BG310,ROW()-ROW($BG$313)+1),"")</f>
        <v>0</v>
      </c>
      <c r="BH444">
        <f>IFERROR(SMALL(BH108:BH310,ROW()-ROW($BH$313)+1),"")</f>
        <v>0</v>
      </c>
      <c r="BI444">
        <f>IFERROR(SMALL(BI108:BI310,ROW()-ROW($BI$313)+1),"")</f>
        <v>0</v>
      </c>
      <c r="BJ444">
        <f>IFERROR(SMALL(BJ108:BJ310,ROW()-ROW($BJ$313)+1),"")</f>
        <v>0</v>
      </c>
      <c r="BK444">
        <f>IFERROR(SMALL(BK108:BK310,ROW()-ROW($BK$313)+1),"")</f>
        <v>0</v>
      </c>
      <c r="BL444">
        <f>IFERROR(SMALL(BL108:BL310,ROW()-ROW($BL$313)+1),"")</f>
        <v>0</v>
      </c>
      <c r="BM444">
        <f>IFERROR(SMALL(BM108:BM310,ROW()-ROW($BM$313)+1),"")</f>
        <v>0</v>
      </c>
      <c r="BN444">
        <f>IFERROR(SMALL(BN108:BN310,ROW()-ROW($BN$313)+1),"")</f>
        <v>0</v>
      </c>
      <c r="BO444">
        <f>IFERROR(SMALL(BO108:BO310,ROW()-ROW($BO$313)+1),"")</f>
        <v>0</v>
      </c>
      <c r="BP444">
        <f>IFERROR(SMALL(BP108:BP310,ROW()-ROW($BP$313)+1),"")</f>
        <v>0</v>
      </c>
      <c r="BQ444">
        <f>IFERROR(SMALL(BQ108:BQ310,ROW()-ROW($BQ$313)+1),"")</f>
        <v>0</v>
      </c>
      <c r="BR444">
        <f>IFERROR(SMALL(BR108:BR310,ROW()-ROW($BR$313)+1),"")</f>
        <v>0</v>
      </c>
      <c r="BS444">
        <f>IFERROR(SMALL(BS108:BS310,ROW()-ROW($BS$313)+1),"")</f>
        <v>0</v>
      </c>
      <c r="BT444">
        <f>IFERROR(SMALL(BT108:BT310,ROW()-ROW($BT$313)+1),"")</f>
        <v>0</v>
      </c>
      <c r="BU444">
        <f>IFERROR(SMALL(BU108:BU310,ROW()-ROW($BU$313)+1),"")</f>
        <v>0</v>
      </c>
      <c r="BV444">
        <f>IFERROR(SMALL(BV108:BV310,ROW()-ROW($BV$313)+1),"")</f>
        <v>0</v>
      </c>
      <c r="BW444">
        <f>IFERROR(SMALL(BW108:BW310,ROW()-ROW($BW$313)+1),"")</f>
        <v>0</v>
      </c>
      <c r="BX444">
        <f>IFERROR(SMALL(BX108:BX310,ROW()-ROW($BX$313)+1),"")</f>
        <v>0</v>
      </c>
      <c r="BY444">
        <f>IFERROR(SMALL(BY108:BY310,ROW()-ROW($BY$313)+1),"")</f>
        <v>0</v>
      </c>
      <c r="BZ444">
        <f>IFERROR(SMALL(BZ108:BZ310,ROW()-ROW($BZ$313)+1),"")</f>
        <v>0</v>
      </c>
      <c r="CA444">
        <f>IFERROR(SMALL(CA108:CA310,ROW()-ROW($CA$313)+1),"")</f>
        <v>0</v>
      </c>
      <c r="CB444">
        <f>IFERROR(SMALL(CB108:CB310,ROW()-ROW($CB$313)+1),"")</f>
        <v>0</v>
      </c>
      <c r="CC444">
        <f>IFERROR(SMALL(CC108:CC310,ROW()-ROW($CC$313)+1),"")</f>
        <v>0</v>
      </c>
      <c r="CD444">
        <f>IFERROR(SMALL(CD108:CD310,ROW()-ROW($CD$313)+1),"")</f>
        <v>0</v>
      </c>
      <c r="CE444">
        <f>IFERROR(SMALL(CE108:CE310,ROW()-ROW($CE$313)+1),"")</f>
        <v>0</v>
      </c>
      <c r="CF444">
        <f>IFERROR(SMALL(CF108:CF310,ROW()-ROW($CF$313)+1),"")</f>
        <v>0</v>
      </c>
      <c r="CG444">
        <f>IFERROR(SMALL(CG108:CG310,ROW()-ROW($CG$313)+1),"")</f>
        <v>0</v>
      </c>
      <c r="CH444">
        <f>IFERROR(SMALL(CH108:CH310,ROW()-ROW($CH$313)+1),"")</f>
        <v>0</v>
      </c>
      <c r="CI444">
        <f>IFERROR(SMALL(CI108:CI310,ROW()-ROW($CI$313)+1),"")</f>
        <v>0</v>
      </c>
      <c r="CJ444">
        <f>IFERROR(SMALL(CJ108:CJ310,ROW()-ROW($CJ$313)+1),"")</f>
        <v>0</v>
      </c>
      <c r="CK444">
        <f>IFERROR(SMALL(CK108:CK310,ROW()-ROW($CK$313)+1),"")</f>
        <v>0</v>
      </c>
      <c r="CL444">
        <f>IFERROR(SMALL(CL108:CL310,ROW()-ROW($CL$313)+1),"")</f>
        <v>0</v>
      </c>
      <c r="CM444">
        <f>IFERROR(SMALL(CM108:CM310,ROW()-ROW($CM$313)+1),"")</f>
        <v>0</v>
      </c>
      <c r="CN444">
        <f>IFERROR(SMALL(CN108:CN310,ROW()-ROW($CN$313)+1),"")</f>
        <v>0</v>
      </c>
      <c r="CO444">
        <f>IFERROR(SMALL(CO108:CO310,ROW()-ROW($CO$313)+1),"")</f>
        <v>0</v>
      </c>
      <c r="CP444">
        <f>IFERROR(SMALL(CP108:CP310,ROW()-ROW($CP$313)+1),"")</f>
        <v>0</v>
      </c>
      <c r="CQ444">
        <f>IFERROR(SMALL(CQ108:CQ310,ROW()-ROW($CQ$313)+1),"")</f>
        <v>0</v>
      </c>
      <c r="CR444">
        <f>IFERROR(SMALL(CR108:CR310,ROW()-ROW($CR$313)+1),"")</f>
        <v>0</v>
      </c>
      <c r="CS444">
        <f>IFERROR(SMALL(CS108:CS310,ROW()-ROW($CS$313)+1),"")</f>
        <v>0</v>
      </c>
      <c r="CT444">
        <f>IFERROR(SMALL(CT108:CT310,ROW()-ROW($CT$313)+1),"")</f>
        <v>0</v>
      </c>
      <c r="CU444">
        <f>IFERROR(SMALL(CU108:CU310,ROW()-ROW($CU$313)+1),"")</f>
        <v>0</v>
      </c>
      <c r="CV444">
        <f>IFERROR(SMALL(CV108:CV310,ROW()-ROW($CV$313)+1),"")</f>
        <v>0</v>
      </c>
      <c r="CW444">
        <f>IFERROR(SMALL(CW108:CW310,ROW()-ROW($CW$313)+1),"")</f>
        <v>0</v>
      </c>
      <c r="CX444">
        <f>IFERROR(SMALL(CX108:CX310,ROW()-ROW($CX$313)+1),"")</f>
        <v>0</v>
      </c>
      <c r="CY444">
        <f>IFERROR(SMALL(CY108:CY310,ROW()-ROW($CY$313)+1),"")</f>
        <v>0</v>
      </c>
      <c r="CZ444">
        <f>IFERROR(SMALL(CZ108:CZ310,ROW()-ROW($CZ$313)+1),"")</f>
        <v>0</v>
      </c>
      <c r="DA444">
        <f>IFERROR(SMALL(DA108:DA310,ROW()-ROW($DA$313)+1),"")</f>
        <v>0</v>
      </c>
      <c r="DB444">
        <f>IFERROR(SMALL(DB108:DB310,ROW()-ROW($DB$313)+1),"")</f>
        <v>0</v>
      </c>
      <c r="DC444">
        <f>IFERROR(SMALL(DC108:DC310,ROW()-ROW($DC$313)+1),"")</f>
        <v>0</v>
      </c>
      <c r="DD444">
        <f>IFERROR(SMALL(DD108:DD310,ROW()-ROW($DD$313)+1),"")</f>
        <v>0</v>
      </c>
      <c r="DG444">
        <f>IFERROR(SMALL(DG108:DG310,ROW()-ROW($DG$313)+1),"")</f>
        <v>0</v>
      </c>
      <c r="DH444">
        <f>IFERROR(SMALL(DH108:DH310,ROW()-ROW($DH$313)+1),"")</f>
        <v>0</v>
      </c>
      <c r="DI444">
        <f>IFERROR(SMALL(DI108:DI310,ROW()-ROW($DI$313)+1),"")</f>
        <v>0</v>
      </c>
      <c r="DJ444">
        <f>IFERROR(SMALL(DJ108:DJ310,ROW()-ROW($DJ$313)+1),"")</f>
        <v>0</v>
      </c>
      <c r="DK444">
        <f>IFERROR(SMALL(DK108:DK310,ROW()-ROW($DK$313)+1),"")</f>
        <v>0</v>
      </c>
      <c r="DL444">
        <f>IFERROR(SMALL(DL108:DL310,ROW()-ROW($DL$313)+1),"")</f>
        <v>0</v>
      </c>
      <c r="DM444">
        <f>IFERROR(SMALL(DM108:DM310,ROW()-ROW($DM$313)+1),"")</f>
        <v>0</v>
      </c>
      <c r="DN444">
        <f>IFERROR(SMALL(DN108:DN310,ROW()-ROW($DN$313)+1),"")</f>
        <v>0</v>
      </c>
      <c r="DO444">
        <f>IFERROR(SMALL(DO108:DO310,ROW()-ROW($DO$313)+1),"")</f>
        <v>0</v>
      </c>
      <c r="DP444">
        <f>IFERROR(SMALL(DP108:DP310,ROW()-ROW($DP$313)+1),"")</f>
        <v>0</v>
      </c>
      <c r="DQ444">
        <f>IFERROR(SMALL(DQ108:DQ310,ROW()-ROW($DQ$313)+1),"")</f>
        <v>0</v>
      </c>
      <c r="DR444">
        <f>IFERROR(SMALL(DR108:DR310,ROW()-ROW($DR$313)+1),"")</f>
        <v>0</v>
      </c>
      <c r="DS444">
        <f>IFERROR(SMALL(DS108:DS310,ROW()-ROW($DS$313)+1),"")</f>
        <v>0</v>
      </c>
      <c r="DT444">
        <f>IFERROR(SMALL(DT108:DT310,ROW()-ROW($DT$313)+1),"")</f>
        <v>0</v>
      </c>
      <c r="DU444">
        <f>IFERROR(SMALL(DU108:DU310,ROW()-ROW($DU$313)+1),"")</f>
        <v>0</v>
      </c>
      <c r="DV444">
        <f>IFERROR(SMALL(DV108:DV310,ROW()-ROW($DV$313)+1),"")</f>
        <v>0</v>
      </c>
      <c r="DW444">
        <f>IFERROR(SMALL(DW108:DW310,ROW()-ROW($DW$313)+1),"")</f>
        <v>0</v>
      </c>
      <c r="DX444">
        <f>IFERROR(SMALL(DX108:DX310,ROW()-ROW($DX$313)+1),"")</f>
        <v>0</v>
      </c>
      <c r="DY444">
        <f>IFERROR(SMALL(DY108:DY310,ROW()-ROW($DY$313)+1),"")</f>
        <v>0</v>
      </c>
      <c r="DZ444">
        <f>IFERROR(SMALL(DZ108:DZ310,ROW()-ROW($DZ$313)+1),"")</f>
        <v>0</v>
      </c>
      <c r="EA444">
        <f>IFERROR(SMALL(EA108:EA310,ROW()-ROW($EA$313)+1),"")</f>
        <v>0</v>
      </c>
      <c r="EB444">
        <f>IFERROR(SMALL(EB108:EB310,ROW()-ROW($EB$313)+1),"")</f>
        <v>0</v>
      </c>
      <c r="EC444">
        <f>IFERROR(SMALL(EC108:EC310,ROW()-ROW($EC$313)+1),"")</f>
        <v>0</v>
      </c>
      <c r="ED444">
        <f>IFERROR(SMALL(ED108:ED310,ROW()-ROW($ED$313)+1),"")</f>
        <v>0</v>
      </c>
      <c r="EE444">
        <f>IFERROR(SMALL(EE108:EE310,ROW()-ROW($EE$313)+1),"")</f>
        <v>0</v>
      </c>
      <c r="EF444">
        <f>IFERROR(SMALL(EF108:EF310,ROW()-ROW($EF$313)+1),"")</f>
        <v>0</v>
      </c>
      <c r="EG444">
        <f>IFERROR(SMALL(EG108:EG310,ROW()-ROW($EG$313)+1),"")</f>
        <v>0</v>
      </c>
      <c r="EH444">
        <f>IFERROR(SMALL(EH108:EH310,ROW()-ROW($EH$313)+1),"")</f>
        <v>0</v>
      </c>
      <c r="EI444">
        <f>IFERROR(SMALL(EI108:EI310,ROW()-ROW($EI$313)+1),"")</f>
        <v>0</v>
      </c>
      <c r="EJ444">
        <f>IFERROR(SMALL(EJ108:EJ310,ROW()-ROW($EJ$313)+1),"")</f>
        <v>0</v>
      </c>
      <c r="EK444">
        <f>IFERROR(SMALL(EK108:EK310,ROW()-ROW($EK$313)+1),"")</f>
        <v>0</v>
      </c>
      <c r="EL444">
        <f>IFERROR(SMALL(EL108:EL310,ROW()-ROW($EL$313)+1),"")</f>
        <v>0</v>
      </c>
      <c r="EM444">
        <f>IFERROR(SMALL(EM108:EM310,ROW()-ROW($EM$313)+1),"")</f>
        <v>0</v>
      </c>
      <c r="EN444">
        <f>IFERROR(SMALL(EN108:EN310,ROW()-ROW($EN$313)+1),"")</f>
        <v>0</v>
      </c>
      <c r="EO444">
        <f>IFERROR(SMALL(EO108:EO310,ROW()-ROW($EO$313)+1),"")</f>
        <v>0</v>
      </c>
      <c r="EP444">
        <f>IFERROR(SMALL(EP108:EP310,ROW()-ROW($EP$313)+1),"")</f>
        <v>0</v>
      </c>
      <c r="EQ444">
        <f>IFERROR(SMALL(EQ108:EQ310,ROW()-ROW($EQ$313)+1),"")</f>
        <v>0</v>
      </c>
      <c r="ER444">
        <f>IFERROR(SMALL(ER108:ER310,ROW()-ROW($ER$313)+1),"")</f>
        <v>0</v>
      </c>
      <c r="ES444">
        <f>IFERROR(SMALL(ES108:ES310,ROW()-ROW($ES$313)+1),"")</f>
        <v>0</v>
      </c>
      <c r="ET444">
        <f>IFERROR(SMALL(ET108:ET310,ROW()-ROW($ET$313)+1),"")</f>
        <v>0</v>
      </c>
      <c r="EU444">
        <f>IFERROR(SMALL(EU108:EU310,ROW()-ROW($EU$313)+1),"")</f>
        <v>0</v>
      </c>
      <c r="EV444">
        <f>IFERROR(SMALL(EV108:EV310,ROW()-ROW($EV$313)+1),"")</f>
        <v>0</v>
      </c>
      <c r="EW444">
        <f>IFERROR(SMALL(EW108:EW310,ROW()-ROW($EW$313)+1),"")</f>
        <v>0</v>
      </c>
      <c r="EX444">
        <f>IFERROR(SMALL(EX108:EX310,ROW()-ROW($EX$313)+1),"")</f>
        <v>0</v>
      </c>
      <c r="EY444">
        <f>IFERROR(SMALL(EY108:EY310,ROW()-ROW($EY$313)+1),"")</f>
        <v>0</v>
      </c>
      <c r="EZ444">
        <f>IFERROR(SMALL(EZ108:EZ310,ROW()-ROW($EZ$313)+1),"")</f>
        <v>0</v>
      </c>
      <c r="FA444">
        <f>IFERROR(SMALL(FA108:FA310,ROW()-ROW($FA$313)+1),"")</f>
        <v>0</v>
      </c>
      <c r="FB444">
        <f>IFERROR(SMALL(FB108:FB310,ROW()-ROW($FB$313)+1),"")</f>
        <v>0</v>
      </c>
      <c r="FC444">
        <f>IFERROR(SMALL(FC108:FC310,ROW()-ROW($FC$313)+1),"")</f>
        <v>0</v>
      </c>
      <c r="FD444">
        <f>IFERROR(SMALL(FD108:FD310,ROW()-ROW($FD$313)+1),"")</f>
        <v>0</v>
      </c>
      <c r="FE444">
        <f>IFERROR(SMALL(FE108:FE310,ROW()-ROW($FE$313)+1),"")</f>
        <v>0</v>
      </c>
      <c r="FF444">
        <f>IFERROR(SMALL(FF108:FF310,ROW()-ROW($FF$313)+1),"")</f>
        <v>0</v>
      </c>
      <c r="FG444">
        <f>IFERROR(SMALL(FG108:FG310,ROW()-ROW($FG$313)+1),"")</f>
        <v>0</v>
      </c>
      <c r="FH444">
        <f>IFERROR(SMALL(FH108:FH310,ROW()-ROW($FH$313)+1),"")</f>
        <v>0</v>
      </c>
      <c r="FI444">
        <f>IFERROR(SMALL(FI108:FI310,ROW()-ROW($FI$313)+1),"")</f>
        <v>0</v>
      </c>
      <c r="FJ444">
        <f>IFERROR(SMALL(FJ108:FJ310,ROW()-ROW($FJ$313)+1),"")</f>
        <v>0</v>
      </c>
      <c r="FK444">
        <f>IFERROR(SMALL(FK108:FK310,ROW()-ROW($FK$313)+1),"")</f>
        <v>0</v>
      </c>
      <c r="FL444">
        <f>IFERROR(SMALL(FL108:FL310,ROW()-ROW($FL$313)+1),"")</f>
        <v>0</v>
      </c>
      <c r="FM444">
        <f>IFERROR(SMALL(FM108:FM310,ROW()-ROW($FM$313)+1),"")</f>
        <v>0</v>
      </c>
      <c r="FN444">
        <f>IFERROR(SMALL(FN108:FN310,ROW()-ROW($FN$313)+1),"")</f>
        <v>0</v>
      </c>
      <c r="FO444">
        <f>IFERROR(SMALL(FO108:FO310,ROW()-ROW($FO$313)+1),"")</f>
        <v>0</v>
      </c>
      <c r="FP444">
        <f>IFERROR(SMALL(FP108:FP310,ROW()-ROW($FP$313)+1),"")</f>
        <v>0</v>
      </c>
      <c r="FQ444">
        <f>IFERROR(SMALL(FQ108:FQ310,ROW()-ROW($FQ$313)+1),"")</f>
        <v>0</v>
      </c>
      <c r="FR444">
        <f>IFERROR(SMALL(FR108:FR310,ROW()-ROW($FR$313)+1),"")</f>
        <v>0</v>
      </c>
      <c r="FS444">
        <f>IFERROR(SMALL(FS108:FS310,ROW()-ROW($FS$313)+1),"")</f>
        <v>0</v>
      </c>
      <c r="FT444">
        <f>IFERROR(SMALL(FT108:FT310,ROW()-ROW($FT$313)+1),"")</f>
        <v>0</v>
      </c>
      <c r="FU444">
        <f>IFERROR(SMALL(FU108:FU310,ROW()-ROW($FU$313)+1),"")</f>
        <v>0</v>
      </c>
      <c r="FV444">
        <f>IFERROR(SMALL(FV108:FV310,ROW()-ROW($FV$313)+1),"")</f>
        <v>0</v>
      </c>
      <c r="FW444">
        <f>IFERROR(SMALL(FW108:FW310,ROW()-ROW($FW$313)+1),"")</f>
        <v>0</v>
      </c>
      <c r="FX444">
        <f>IFERROR(SMALL(FX108:FX310,ROW()-ROW($FX$313)+1),"")</f>
        <v>0</v>
      </c>
      <c r="FY444">
        <f>IFERROR(SMALL(FY108:FY310,ROW()-ROW($FY$313)+1),"")</f>
        <v>0</v>
      </c>
      <c r="FZ444">
        <f>IFERROR(SMALL(FZ108:FZ310,ROW()-ROW($FZ$313)+1),"")</f>
        <v>0</v>
      </c>
      <c r="GA444">
        <f>IFERROR(SMALL(GA108:GA310,ROW()-ROW($GA$313)+1),"")</f>
        <v>0</v>
      </c>
      <c r="GB444">
        <f>IFERROR(SMALL(GB108:GB310,ROW()-ROW($GB$313)+1),"")</f>
        <v>0</v>
      </c>
      <c r="GC444">
        <f>IFERROR(SMALL(GC108:GC310,ROW()-ROW($GC$313)+1),"")</f>
        <v>0</v>
      </c>
      <c r="GD444">
        <f>IFERROR(SMALL(GD108:GD310,ROW()-ROW($GD$313)+1),"")</f>
        <v>0</v>
      </c>
      <c r="GE444">
        <f>IFERROR(SMALL(GE108:GE310,ROW()-ROW($GE$313)+1),"")</f>
        <v>0</v>
      </c>
      <c r="GF444">
        <f>IFERROR(SMALL(GF108:GF310,ROW()-ROW($GF$313)+1),"")</f>
        <v>0</v>
      </c>
      <c r="GG444">
        <f>IFERROR(SMALL(GG108:GG310,ROW()-ROW($GG$313)+1),"")</f>
        <v>0</v>
      </c>
      <c r="GH444">
        <f>IFERROR(SMALL(GH108:GH310,ROW()-ROW($GH$313)+1),"")</f>
        <v>0</v>
      </c>
      <c r="GI444">
        <f>IFERROR(SMALL(GI108:GI310,ROW()-ROW($GI$313)+1),"")</f>
        <v>0</v>
      </c>
      <c r="GJ444">
        <f>IFERROR(SMALL(GJ108:GJ310,ROW()-ROW($GJ$313)+1),"")</f>
        <v>0</v>
      </c>
      <c r="GK444">
        <f>IFERROR(SMALL(GK108:GK310,ROW()-ROW($GK$313)+1),"")</f>
        <v>0</v>
      </c>
      <c r="GL444">
        <f>IFERROR(SMALL(GL108:GL310,ROW()-ROW($GL$313)+1),"")</f>
        <v>0</v>
      </c>
      <c r="GM444">
        <f>IFERROR(SMALL(GM108:GM310,ROW()-ROW($GM$313)+1),"")</f>
        <v>0</v>
      </c>
      <c r="GN444">
        <f>IFERROR(SMALL(GN108:GN310,ROW()-ROW($GN$313)+1),"")</f>
        <v>0</v>
      </c>
      <c r="GO444">
        <f>IFERROR(SMALL(GO108:GO310,ROW()-ROW($GO$313)+1),"")</f>
        <v>0</v>
      </c>
      <c r="GP444">
        <f>IFERROR(SMALL(GP108:GP310,ROW()-ROW($GP$313)+1),"")</f>
        <v>0</v>
      </c>
      <c r="GQ444">
        <f>IFERROR(SMALL(GQ108:GQ310,ROW()-ROW($GQ$313)+1),"")</f>
        <v>0</v>
      </c>
      <c r="GR444">
        <f>IFERROR(SMALL(GR108:GR310,ROW()-ROW($GR$313)+1),"")</f>
        <v>0</v>
      </c>
      <c r="GS444">
        <f>IFERROR(SMALL(GS108:GS310,ROW()-ROW($GS$313)+1),"")</f>
        <v>0</v>
      </c>
      <c r="GT444">
        <f>IFERROR(SMALL(GT108:GT310,ROW()-ROW($GT$313)+1),"")</f>
        <v>0</v>
      </c>
      <c r="GU444">
        <f>IFERROR(SMALL(GU108:GU310,ROW()-ROW($GU$313)+1),"")</f>
        <v>0</v>
      </c>
      <c r="GV444">
        <f>IFERROR(SMALL(GV108:GV310,ROW()-ROW($GV$313)+1),"")</f>
        <v>0</v>
      </c>
      <c r="GW444">
        <f>IFERROR(SMALL(GW108:GW310,ROW()-ROW($GW$313)+1),"")</f>
        <v>0</v>
      </c>
      <c r="GX444">
        <f>IFERROR(SMALL(GX108:GX310,ROW()-ROW($GX$313)+1),"")</f>
        <v>0</v>
      </c>
      <c r="GY444">
        <f>IFERROR(SMALL(GY108:GY310,ROW()-ROW($GY$313)+1),"")</f>
        <v>0</v>
      </c>
      <c r="GZ444">
        <f>IFERROR(SMALL(GZ108:GZ310,ROW()-ROW($GZ$313)+1),"")</f>
        <v>0</v>
      </c>
      <c r="HA444">
        <f>IFERROR(SMALL(HA108:HA310,ROW()-ROW($HA$313)+1),"")</f>
        <v>0</v>
      </c>
      <c r="HB444">
        <f>IFERROR(SMALL(HB108:HB310,ROW()-ROW($HB$313)+1),"")</f>
        <v>0</v>
      </c>
      <c r="HC444">
        <f>IFERROR(SMALL(HC108:HC310,ROW()-ROW($HC$313)+1),"")</f>
        <v>0</v>
      </c>
      <c r="HD444">
        <f>IFERROR(SMALL(HD108:HD310,ROW()-ROW($HD$313)+1),"")</f>
        <v>0</v>
      </c>
      <c r="HE444">
        <f>IFERROR(SMALL(HE108:HE310,ROW()-ROW($HE$313)+1),"")</f>
        <v>0</v>
      </c>
      <c r="HF444">
        <f>IFERROR(SMALL(HF108:HF310,ROW()-ROW($HF$313)+1),"")</f>
        <v>0</v>
      </c>
    </row>
    <row r="445" spans="5:214">
      <c r="E445">
        <f>IFERROR(SMALL(E108:E310,ROW()-ROW($E$313)+1),"")</f>
        <v>0</v>
      </c>
      <c r="F445">
        <f>IFERROR(SMALL(F108:F310,ROW()-ROW($F$313)+1),"")</f>
        <v>0</v>
      </c>
      <c r="G445">
        <f>IFERROR(SMALL(G108:G310,ROW()-ROW($G$313)+1),"")</f>
        <v>0</v>
      </c>
      <c r="H445">
        <f>IFERROR(SMALL(H108:H310,ROW()-ROW($H$313)+1),"")</f>
        <v>0</v>
      </c>
      <c r="I445">
        <f>IFERROR(SMALL(I108:I310,ROW()-ROW($I$313)+1),"")</f>
        <v>0</v>
      </c>
      <c r="J445">
        <f>IFERROR(SMALL(J108:J310,ROW()-ROW($J$313)+1),"")</f>
        <v>0</v>
      </c>
      <c r="K445">
        <f>IFERROR(SMALL(K108:K310,ROW()-ROW($K$313)+1),"")</f>
        <v>0</v>
      </c>
      <c r="L445">
        <f>IFERROR(SMALL(L108:L310,ROW()-ROW($L$313)+1),"")</f>
        <v>0</v>
      </c>
      <c r="M445">
        <f>IFERROR(SMALL(M108:M310,ROW()-ROW($M$313)+1),"")</f>
        <v>0</v>
      </c>
      <c r="N445">
        <f>IFERROR(SMALL(N108:N310,ROW()-ROW($N$313)+1),"")</f>
        <v>0</v>
      </c>
      <c r="O445">
        <f>IFERROR(SMALL(O108:O310,ROW()-ROW($O$313)+1),"")</f>
        <v>0</v>
      </c>
      <c r="P445">
        <f>IFERROR(SMALL(P108:P310,ROW()-ROW($P$313)+1),"")</f>
        <v>0</v>
      </c>
      <c r="Q445">
        <f>IFERROR(SMALL(Q108:Q310,ROW()-ROW($Q$313)+1),"")</f>
        <v>0</v>
      </c>
      <c r="R445">
        <f>IFERROR(SMALL(R108:R310,ROW()-ROW($R$313)+1),"")</f>
        <v>0</v>
      </c>
      <c r="S445">
        <f>IFERROR(SMALL(S108:S310,ROW()-ROW($S$313)+1),"")</f>
        <v>0</v>
      </c>
      <c r="T445">
        <f>IFERROR(SMALL(T108:T310,ROW()-ROW($T$313)+1),"")</f>
        <v>0</v>
      </c>
      <c r="U445">
        <f>IFERROR(SMALL(U108:U310,ROW()-ROW($U$313)+1),"")</f>
        <v>0</v>
      </c>
      <c r="V445">
        <f>IFERROR(SMALL(V108:V310,ROW()-ROW($V$313)+1),"")</f>
        <v>0</v>
      </c>
      <c r="W445">
        <f>IFERROR(SMALL(W108:W310,ROW()-ROW($W$313)+1),"")</f>
        <v>0</v>
      </c>
      <c r="X445">
        <f>IFERROR(SMALL(X108:X310,ROW()-ROW($X$313)+1),"")</f>
        <v>0</v>
      </c>
      <c r="Y445">
        <f>IFERROR(SMALL(Y108:Y310,ROW()-ROW($Y$313)+1),"")</f>
        <v>0</v>
      </c>
      <c r="Z445">
        <f>IFERROR(SMALL(Z108:Z310,ROW()-ROW($Z$313)+1),"")</f>
        <v>0</v>
      </c>
      <c r="AA445">
        <f>IFERROR(SMALL(AA108:AA310,ROW()-ROW($AA$313)+1),"")</f>
        <v>0</v>
      </c>
      <c r="AB445">
        <f>IFERROR(SMALL(AB108:AB310,ROW()-ROW($AB$313)+1),"")</f>
        <v>0</v>
      </c>
      <c r="AC445">
        <f>IFERROR(SMALL(AC108:AC310,ROW()-ROW($AC$313)+1),"")</f>
        <v>0</v>
      </c>
      <c r="AD445">
        <f>IFERROR(SMALL(AD108:AD310,ROW()-ROW($AD$313)+1),"")</f>
        <v>0</v>
      </c>
      <c r="AE445">
        <f>IFERROR(SMALL(AE108:AE310,ROW()-ROW($AE$313)+1),"")</f>
        <v>0</v>
      </c>
      <c r="AF445">
        <f>IFERROR(SMALL(AF108:AF310,ROW()-ROW($AF$313)+1),"")</f>
        <v>0</v>
      </c>
      <c r="AG445">
        <f>IFERROR(SMALL(AG108:AG310,ROW()-ROW($AG$313)+1),"")</f>
        <v>0</v>
      </c>
      <c r="AH445">
        <f>IFERROR(SMALL(AH108:AH310,ROW()-ROW($AH$313)+1),"")</f>
        <v>0</v>
      </c>
      <c r="AI445">
        <f>IFERROR(SMALL(AI108:AI310,ROW()-ROW($AI$313)+1),"")</f>
        <v>0</v>
      </c>
      <c r="AJ445">
        <f>IFERROR(SMALL(AJ108:AJ310,ROW()-ROW($AJ$313)+1),"")</f>
        <v>0</v>
      </c>
      <c r="AK445">
        <f>IFERROR(SMALL(AK108:AK310,ROW()-ROW($AK$313)+1),"")</f>
        <v>0</v>
      </c>
      <c r="AL445">
        <f>IFERROR(SMALL(AL108:AL310,ROW()-ROW($AL$313)+1),"")</f>
        <v>0</v>
      </c>
      <c r="AM445">
        <f>IFERROR(SMALL(AM108:AM310,ROW()-ROW($AM$313)+1),"")</f>
        <v>0</v>
      </c>
      <c r="AN445">
        <f>IFERROR(SMALL(AN108:AN310,ROW()-ROW($AN$313)+1),"")</f>
        <v>0</v>
      </c>
      <c r="AO445">
        <f>IFERROR(SMALL(AO108:AO310,ROW()-ROW($AO$313)+1),"")</f>
        <v>0</v>
      </c>
      <c r="AP445">
        <f>IFERROR(SMALL(AP108:AP310,ROW()-ROW($AP$313)+1),"")</f>
        <v>0</v>
      </c>
      <c r="AQ445">
        <f>IFERROR(SMALL(AQ108:AQ310,ROW()-ROW($AQ$313)+1),"")</f>
        <v>0</v>
      </c>
      <c r="AR445">
        <f>IFERROR(SMALL(AR108:AR310,ROW()-ROW($AR$313)+1),"")</f>
        <v>0</v>
      </c>
      <c r="AS445">
        <f>IFERROR(SMALL(AS108:AS310,ROW()-ROW($AS$313)+1),"")</f>
        <v>0</v>
      </c>
      <c r="AT445">
        <f>IFERROR(SMALL(AT108:AT310,ROW()-ROW($AT$313)+1),"")</f>
        <v>0</v>
      </c>
      <c r="AU445">
        <f>IFERROR(SMALL(AU108:AU310,ROW()-ROW($AU$313)+1),"")</f>
        <v>0</v>
      </c>
      <c r="AV445">
        <f>IFERROR(SMALL(AV108:AV310,ROW()-ROW($AV$313)+1),"")</f>
        <v>0</v>
      </c>
      <c r="AW445">
        <f>IFERROR(SMALL(AW108:AW310,ROW()-ROW($AW$313)+1),"")</f>
        <v>0</v>
      </c>
      <c r="AX445">
        <f>IFERROR(SMALL(AX108:AX310,ROW()-ROW($AX$313)+1),"")</f>
        <v>0</v>
      </c>
      <c r="AY445">
        <f>IFERROR(SMALL(AY108:AY310,ROW()-ROW($AY$313)+1),"")</f>
        <v>0</v>
      </c>
      <c r="AZ445">
        <f>IFERROR(SMALL(AZ108:AZ310,ROW()-ROW($AZ$313)+1),"")</f>
        <v>0</v>
      </c>
      <c r="BA445">
        <f>IFERROR(SMALL(BA108:BA310,ROW()-ROW($BA$313)+1),"")</f>
        <v>0</v>
      </c>
      <c r="BB445">
        <f>IFERROR(SMALL(BB108:BB310,ROW()-ROW($BB$313)+1),"")</f>
        <v>0</v>
      </c>
      <c r="BC445">
        <f>IFERROR(SMALL(BC108:BC310,ROW()-ROW($BC$313)+1),"")</f>
        <v>0</v>
      </c>
      <c r="BD445">
        <f>IFERROR(SMALL(BD108:BD310,ROW()-ROW($BD$313)+1),"")</f>
        <v>0</v>
      </c>
      <c r="BE445">
        <f>IFERROR(SMALL(BE108:BE310,ROW()-ROW($BE$313)+1),"")</f>
        <v>0</v>
      </c>
      <c r="BF445">
        <f>IFERROR(SMALL(BF108:BF310,ROW()-ROW($BF$313)+1),"")</f>
        <v>0</v>
      </c>
      <c r="BG445">
        <f>IFERROR(SMALL(BG108:BG310,ROW()-ROW($BG$313)+1),"")</f>
        <v>0</v>
      </c>
      <c r="BH445">
        <f>IFERROR(SMALL(BH108:BH310,ROW()-ROW($BH$313)+1),"")</f>
        <v>0</v>
      </c>
      <c r="BI445">
        <f>IFERROR(SMALL(BI108:BI310,ROW()-ROW($BI$313)+1),"")</f>
        <v>0</v>
      </c>
      <c r="BJ445">
        <f>IFERROR(SMALL(BJ108:BJ310,ROW()-ROW($BJ$313)+1),"")</f>
        <v>0</v>
      </c>
      <c r="BK445">
        <f>IFERROR(SMALL(BK108:BK310,ROW()-ROW($BK$313)+1),"")</f>
        <v>0</v>
      </c>
      <c r="BL445">
        <f>IFERROR(SMALL(BL108:BL310,ROW()-ROW($BL$313)+1),"")</f>
        <v>0</v>
      </c>
      <c r="BM445">
        <f>IFERROR(SMALL(BM108:BM310,ROW()-ROW($BM$313)+1),"")</f>
        <v>0</v>
      </c>
      <c r="BN445">
        <f>IFERROR(SMALL(BN108:BN310,ROW()-ROW($BN$313)+1),"")</f>
        <v>0</v>
      </c>
      <c r="BO445">
        <f>IFERROR(SMALL(BO108:BO310,ROW()-ROW($BO$313)+1),"")</f>
        <v>0</v>
      </c>
      <c r="BP445">
        <f>IFERROR(SMALL(BP108:BP310,ROW()-ROW($BP$313)+1),"")</f>
        <v>0</v>
      </c>
      <c r="BQ445">
        <f>IFERROR(SMALL(BQ108:BQ310,ROW()-ROW($BQ$313)+1),"")</f>
        <v>0</v>
      </c>
      <c r="BR445">
        <f>IFERROR(SMALL(BR108:BR310,ROW()-ROW($BR$313)+1),"")</f>
        <v>0</v>
      </c>
      <c r="BS445">
        <f>IFERROR(SMALL(BS108:BS310,ROW()-ROW($BS$313)+1),"")</f>
        <v>0</v>
      </c>
      <c r="BT445">
        <f>IFERROR(SMALL(BT108:BT310,ROW()-ROW($BT$313)+1),"")</f>
        <v>0</v>
      </c>
      <c r="BU445">
        <f>IFERROR(SMALL(BU108:BU310,ROW()-ROW($BU$313)+1),"")</f>
        <v>0</v>
      </c>
      <c r="BV445">
        <f>IFERROR(SMALL(BV108:BV310,ROW()-ROW($BV$313)+1),"")</f>
        <v>0</v>
      </c>
      <c r="BW445">
        <f>IFERROR(SMALL(BW108:BW310,ROW()-ROW($BW$313)+1),"")</f>
        <v>0</v>
      </c>
      <c r="BX445">
        <f>IFERROR(SMALL(BX108:BX310,ROW()-ROW($BX$313)+1),"")</f>
        <v>0</v>
      </c>
      <c r="BY445">
        <f>IFERROR(SMALL(BY108:BY310,ROW()-ROW($BY$313)+1),"")</f>
        <v>0</v>
      </c>
      <c r="BZ445">
        <f>IFERROR(SMALL(BZ108:BZ310,ROW()-ROW($BZ$313)+1),"")</f>
        <v>0</v>
      </c>
      <c r="CA445">
        <f>IFERROR(SMALL(CA108:CA310,ROW()-ROW($CA$313)+1),"")</f>
        <v>0</v>
      </c>
      <c r="CB445">
        <f>IFERROR(SMALL(CB108:CB310,ROW()-ROW($CB$313)+1),"")</f>
        <v>0</v>
      </c>
      <c r="CC445">
        <f>IFERROR(SMALL(CC108:CC310,ROW()-ROW($CC$313)+1),"")</f>
        <v>0</v>
      </c>
      <c r="CD445">
        <f>IFERROR(SMALL(CD108:CD310,ROW()-ROW($CD$313)+1),"")</f>
        <v>0</v>
      </c>
      <c r="CE445">
        <f>IFERROR(SMALL(CE108:CE310,ROW()-ROW($CE$313)+1),"")</f>
        <v>0</v>
      </c>
      <c r="CF445">
        <f>IFERROR(SMALL(CF108:CF310,ROW()-ROW($CF$313)+1),"")</f>
        <v>0</v>
      </c>
      <c r="CG445">
        <f>IFERROR(SMALL(CG108:CG310,ROW()-ROW($CG$313)+1),"")</f>
        <v>0</v>
      </c>
      <c r="CH445">
        <f>IFERROR(SMALL(CH108:CH310,ROW()-ROW($CH$313)+1),"")</f>
        <v>0</v>
      </c>
      <c r="CI445">
        <f>IFERROR(SMALL(CI108:CI310,ROW()-ROW($CI$313)+1),"")</f>
        <v>0</v>
      </c>
      <c r="CJ445">
        <f>IFERROR(SMALL(CJ108:CJ310,ROW()-ROW($CJ$313)+1),"")</f>
        <v>0</v>
      </c>
      <c r="CK445">
        <f>IFERROR(SMALL(CK108:CK310,ROW()-ROW($CK$313)+1),"")</f>
        <v>0</v>
      </c>
      <c r="CL445">
        <f>IFERROR(SMALL(CL108:CL310,ROW()-ROW($CL$313)+1),"")</f>
        <v>0</v>
      </c>
      <c r="CM445">
        <f>IFERROR(SMALL(CM108:CM310,ROW()-ROW($CM$313)+1),"")</f>
        <v>0</v>
      </c>
      <c r="CN445">
        <f>IFERROR(SMALL(CN108:CN310,ROW()-ROW($CN$313)+1),"")</f>
        <v>0</v>
      </c>
      <c r="CO445">
        <f>IFERROR(SMALL(CO108:CO310,ROW()-ROW($CO$313)+1),"")</f>
        <v>0</v>
      </c>
      <c r="CP445">
        <f>IFERROR(SMALL(CP108:CP310,ROW()-ROW($CP$313)+1),"")</f>
        <v>0</v>
      </c>
      <c r="CQ445">
        <f>IFERROR(SMALL(CQ108:CQ310,ROW()-ROW($CQ$313)+1),"")</f>
        <v>0</v>
      </c>
      <c r="CR445">
        <f>IFERROR(SMALL(CR108:CR310,ROW()-ROW($CR$313)+1),"")</f>
        <v>0</v>
      </c>
      <c r="CS445">
        <f>IFERROR(SMALL(CS108:CS310,ROW()-ROW($CS$313)+1),"")</f>
        <v>0</v>
      </c>
      <c r="CT445">
        <f>IFERROR(SMALL(CT108:CT310,ROW()-ROW($CT$313)+1),"")</f>
        <v>0</v>
      </c>
      <c r="CU445">
        <f>IFERROR(SMALL(CU108:CU310,ROW()-ROW($CU$313)+1),"")</f>
        <v>0</v>
      </c>
      <c r="CV445">
        <f>IFERROR(SMALL(CV108:CV310,ROW()-ROW($CV$313)+1),"")</f>
        <v>0</v>
      </c>
      <c r="CW445">
        <f>IFERROR(SMALL(CW108:CW310,ROW()-ROW($CW$313)+1),"")</f>
        <v>0</v>
      </c>
      <c r="CX445">
        <f>IFERROR(SMALL(CX108:CX310,ROW()-ROW($CX$313)+1),"")</f>
        <v>0</v>
      </c>
      <c r="CY445">
        <f>IFERROR(SMALL(CY108:CY310,ROW()-ROW($CY$313)+1),"")</f>
        <v>0</v>
      </c>
      <c r="CZ445">
        <f>IFERROR(SMALL(CZ108:CZ310,ROW()-ROW($CZ$313)+1),"")</f>
        <v>0</v>
      </c>
      <c r="DA445">
        <f>IFERROR(SMALL(DA108:DA310,ROW()-ROW($DA$313)+1),"")</f>
        <v>0</v>
      </c>
      <c r="DB445">
        <f>IFERROR(SMALL(DB108:DB310,ROW()-ROW($DB$313)+1),"")</f>
        <v>0</v>
      </c>
      <c r="DC445">
        <f>IFERROR(SMALL(DC108:DC310,ROW()-ROW($DC$313)+1),"")</f>
        <v>0</v>
      </c>
      <c r="DD445">
        <f>IFERROR(SMALL(DD108:DD310,ROW()-ROW($DD$313)+1),"")</f>
        <v>0</v>
      </c>
      <c r="DG445">
        <f>IFERROR(SMALL(DG108:DG310,ROW()-ROW($DG$313)+1),"")</f>
        <v>0</v>
      </c>
      <c r="DH445">
        <f>IFERROR(SMALL(DH108:DH310,ROW()-ROW($DH$313)+1),"")</f>
        <v>0</v>
      </c>
      <c r="DI445">
        <f>IFERROR(SMALL(DI108:DI310,ROW()-ROW($DI$313)+1),"")</f>
        <v>0</v>
      </c>
      <c r="DJ445">
        <f>IFERROR(SMALL(DJ108:DJ310,ROW()-ROW($DJ$313)+1),"")</f>
        <v>0</v>
      </c>
      <c r="DK445">
        <f>IFERROR(SMALL(DK108:DK310,ROW()-ROW($DK$313)+1),"")</f>
        <v>0</v>
      </c>
      <c r="DL445">
        <f>IFERROR(SMALL(DL108:DL310,ROW()-ROW($DL$313)+1),"")</f>
        <v>0</v>
      </c>
      <c r="DM445">
        <f>IFERROR(SMALL(DM108:DM310,ROW()-ROW($DM$313)+1),"")</f>
        <v>0</v>
      </c>
      <c r="DN445">
        <f>IFERROR(SMALL(DN108:DN310,ROW()-ROW($DN$313)+1),"")</f>
        <v>0</v>
      </c>
      <c r="DO445">
        <f>IFERROR(SMALL(DO108:DO310,ROW()-ROW($DO$313)+1),"")</f>
        <v>0</v>
      </c>
      <c r="DP445">
        <f>IFERROR(SMALL(DP108:DP310,ROW()-ROW($DP$313)+1),"")</f>
        <v>0</v>
      </c>
      <c r="DQ445">
        <f>IFERROR(SMALL(DQ108:DQ310,ROW()-ROW($DQ$313)+1),"")</f>
        <v>0</v>
      </c>
      <c r="DR445">
        <f>IFERROR(SMALL(DR108:DR310,ROW()-ROW($DR$313)+1),"")</f>
        <v>0</v>
      </c>
      <c r="DS445">
        <f>IFERROR(SMALL(DS108:DS310,ROW()-ROW($DS$313)+1),"")</f>
        <v>0</v>
      </c>
      <c r="DT445">
        <f>IFERROR(SMALL(DT108:DT310,ROW()-ROW($DT$313)+1),"")</f>
        <v>0</v>
      </c>
      <c r="DU445">
        <f>IFERROR(SMALL(DU108:DU310,ROW()-ROW($DU$313)+1),"")</f>
        <v>0</v>
      </c>
      <c r="DV445">
        <f>IFERROR(SMALL(DV108:DV310,ROW()-ROW($DV$313)+1),"")</f>
        <v>0</v>
      </c>
      <c r="DW445">
        <f>IFERROR(SMALL(DW108:DW310,ROW()-ROW($DW$313)+1),"")</f>
        <v>0</v>
      </c>
      <c r="DX445">
        <f>IFERROR(SMALL(DX108:DX310,ROW()-ROW($DX$313)+1),"")</f>
        <v>0</v>
      </c>
      <c r="DY445">
        <f>IFERROR(SMALL(DY108:DY310,ROW()-ROW($DY$313)+1),"")</f>
        <v>0</v>
      </c>
      <c r="DZ445">
        <f>IFERROR(SMALL(DZ108:DZ310,ROW()-ROW($DZ$313)+1),"")</f>
        <v>0</v>
      </c>
      <c r="EA445">
        <f>IFERROR(SMALL(EA108:EA310,ROW()-ROW($EA$313)+1),"")</f>
        <v>0</v>
      </c>
      <c r="EB445">
        <f>IFERROR(SMALL(EB108:EB310,ROW()-ROW($EB$313)+1),"")</f>
        <v>0</v>
      </c>
      <c r="EC445">
        <f>IFERROR(SMALL(EC108:EC310,ROW()-ROW($EC$313)+1),"")</f>
        <v>0</v>
      </c>
      <c r="ED445">
        <f>IFERROR(SMALL(ED108:ED310,ROW()-ROW($ED$313)+1),"")</f>
        <v>0</v>
      </c>
      <c r="EE445">
        <f>IFERROR(SMALL(EE108:EE310,ROW()-ROW($EE$313)+1),"")</f>
        <v>0</v>
      </c>
      <c r="EF445">
        <f>IFERROR(SMALL(EF108:EF310,ROW()-ROW($EF$313)+1),"")</f>
        <v>0</v>
      </c>
      <c r="EG445">
        <f>IFERROR(SMALL(EG108:EG310,ROW()-ROW($EG$313)+1),"")</f>
        <v>0</v>
      </c>
      <c r="EH445">
        <f>IFERROR(SMALL(EH108:EH310,ROW()-ROW($EH$313)+1),"")</f>
        <v>0</v>
      </c>
      <c r="EI445">
        <f>IFERROR(SMALL(EI108:EI310,ROW()-ROW($EI$313)+1),"")</f>
        <v>0</v>
      </c>
      <c r="EJ445">
        <f>IFERROR(SMALL(EJ108:EJ310,ROW()-ROW($EJ$313)+1),"")</f>
        <v>0</v>
      </c>
      <c r="EK445">
        <f>IFERROR(SMALL(EK108:EK310,ROW()-ROW($EK$313)+1),"")</f>
        <v>0</v>
      </c>
      <c r="EL445">
        <f>IFERROR(SMALL(EL108:EL310,ROW()-ROW($EL$313)+1),"")</f>
        <v>0</v>
      </c>
      <c r="EM445">
        <f>IFERROR(SMALL(EM108:EM310,ROW()-ROW($EM$313)+1),"")</f>
        <v>0</v>
      </c>
      <c r="EN445">
        <f>IFERROR(SMALL(EN108:EN310,ROW()-ROW($EN$313)+1),"")</f>
        <v>0</v>
      </c>
      <c r="EO445">
        <f>IFERROR(SMALL(EO108:EO310,ROW()-ROW($EO$313)+1),"")</f>
        <v>0</v>
      </c>
      <c r="EP445">
        <f>IFERROR(SMALL(EP108:EP310,ROW()-ROW($EP$313)+1),"")</f>
        <v>0</v>
      </c>
      <c r="EQ445">
        <f>IFERROR(SMALL(EQ108:EQ310,ROW()-ROW($EQ$313)+1),"")</f>
        <v>0</v>
      </c>
      <c r="ER445">
        <f>IFERROR(SMALL(ER108:ER310,ROW()-ROW($ER$313)+1),"")</f>
        <v>0</v>
      </c>
      <c r="ES445">
        <f>IFERROR(SMALL(ES108:ES310,ROW()-ROW($ES$313)+1),"")</f>
        <v>0</v>
      </c>
      <c r="ET445">
        <f>IFERROR(SMALL(ET108:ET310,ROW()-ROW($ET$313)+1),"")</f>
        <v>0</v>
      </c>
      <c r="EU445">
        <f>IFERROR(SMALL(EU108:EU310,ROW()-ROW($EU$313)+1),"")</f>
        <v>0</v>
      </c>
      <c r="EV445">
        <f>IFERROR(SMALL(EV108:EV310,ROW()-ROW($EV$313)+1),"")</f>
        <v>0</v>
      </c>
      <c r="EW445">
        <f>IFERROR(SMALL(EW108:EW310,ROW()-ROW($EW$313)+1),"")</f>
        <v>0</v>
      </c>
      <c r="EX445">
        <f>IFERROR(SMALL(EX108:EX310,ROW()-ROW($EX$313)+1),"")</f>
        <v>0</v>
      </c>
      <c r="EY445">
        <f>IFERROR(SMALL(EY108:EY310,ROW()-ROW($EY$313)+1),"")</f>
        <v>0</v>
      </c>
      <c r="EZ445">
        <f>IFERROR(SMALL(EZ108:EZ310,ROW()-ROW($EZ$313)+1),"")</f>
        <v>0</v>
      </c>
      <c r="FA445">
        <f>IFERROR(SMALL(FA108:FA310,ROW()-ROW($FA$313)+1),"")</f>
        <v>0</v>
      </c>
      <c r="FB445">
        <f>IFERROR(SMALL(FB108:FB310,ROW()-ROW($FB$313)+1),"")</f>
        <v>0</v>
      </c>
      <c r="FC445">
        <f>IFERROR(SMALL(FC108:FC310,ROW()-ROW($FC$313)+1),"")</f>
        <v>0</v>
      </c>
      <c r="FD445">
        <f>IFERROR(SMALL(FD108:FD310,ROW()-ROW($FD$313)+1),"")</f>
        <v>0</v>
      </c>
      <c r="FE445">
        <f>IFERROR(SMALL(FE108:FE310,ROW()-ROW($FE$313)+1),"")</f>
        <v>0</v>
      </c>
      <c r="FF445">
        <f>IFERROR(SMALL(FF108:FF310,ROW()-ROW($FF$313)+1),"")</f>
        <v>0</v>
      </c>
      <c r="FG445">
        <f>IFERROR(SMALL(FG108:FG310,ROW()-ROW($FG$313)+1),"")</f>
        <v>0</v>
      </c>
      <c r="FH445">
        <f>IFERROR(SMALL(FH108:FH310,ROW()-ROW($FH$313)+1),"")</f>
        <v>0</v>
      </c>
      <c r="FI445">
        <f>IFERROR(SMALL(FI108:FI310,ROW()-ROW($FI$313)+1),"")</f>
        <v>0</v>
      </c>
      <c r="FJ445">
        <f>IFERROR(SMALL(FJ108:FJ310,ROW()-ROW($FJ$313)+1),"")</f>
        <v>0</v>
      </c>
      <c r="FK445">
        <f>IFERROR(SMALL(FK108:FK310,ROW()-ROW($FK$313)+1),"")</f>
        <v>0</v>
      </c>
      <c r="FL445">
        <f>IFERROR(SMALL(FL108:FL310,ROW()-ROW($FL$313)+1),"")</f>
        <v>0</v>
      </c>
      <c r="FM445">
        <f>IFERROR(SMALL(FM108:FM310,ROW()-ROW($FM$313)+1),"")</f>
        <v>0</v>
      </c>
      <c r="FN445">
        <f>IFERROR(SMALL(FN108:FN310,ROW()-ROW($FN$313)+1),"")</f>
        <v>0</v>
      </c>
      <c r="FO445">
        <f>IFERROR(SMALL(FO108:FO310,ROW()-ROW($FO$313)+1),"")</f>
        <v>0</v>
      </c>
      <c r="FP445">
        <f>IFERROR(SMALL(FP108:FP310,ROW()-ROW($FP$313)+1),"")</f>
        <v>0</v>
      </c>
      <c r="FQ445">
        <f>IFERROR(SMALL(FQ108:FQ310,ROW()-ROW($FQ$313)+1),"")</f>
        <v>0</v>
      </c>
      <c r="FR445">
        <f>IFERROR(SMALL(FR108:FR310,ROW()-ROW($FR$313)+1),"")</f>
        <v>0</v>
      </c>
      <c r="FS445">
        <f>IFERROR(SMALL(FS108:FS310,ROW()-ROW($FS$313)+1),"")</f>
        <v>0</v>
      </c>
      <c r="FT445">
        <f>IFERROR(SMALL(FT108:FT310,ROW()-ROW($FT$313)+1),"")</f>
        <v>0</v>
      </c>
      <c r="FU445">
        <f>IFERROR(SMALL(FU108:FU310,ROW()-ROW($FU$313)+1),"")</f>
        <v>0</v>
      </c>
      <c r="FV445">
        <f>IFERROR(SMALL(FV108:FV310,ROW()-ROW($FV$313)+1),"")</f>
        <v>0</v>
      </c>
      <c r="FW445">
        <f>IFERROR(SMALL(FW108:FW310,ROW()-ROW($FW$313)+1),"")</f>
        <v>0</v>
      </c>
      <c r="FX445">
        <f>IFERROR(SMALL(FX108:FX310,ROW()-ROW($FX$313)+1),"")</f>
        <v>0</v>
      </c>
      <c r="FY445">
        <f>IFERROR(SMALL(FY108:FY310,ROW()-ROW($FY$313)+1),"")</f>
        <v>0</v>
      </c>
      <c r="FZ445">
        <f>IFERROR(SMALL(FZ108:FZ310,ROW()-ROW($FZ$313)+1),"")</f>
        <v>0</v>
      </c>
      <c r="GA445">
        <f>IFERROR(SMALL(GA108:GA310,ROW()-ROW($GA$313)+1),"")</f>
        <v>0</v>
      </c>
      <c r="GB445">
        <f>IFERROR(SMALL(GB108:GB310,ROW()-ROW($GB$313)+1),"")</f>
        <v>0</v>
      </c>
      <c r="GC445">
        <f>IFERROR(SMALL(GC108:GC310,ROW()-ROW($GC$313)+1),"")</f>
        <v>0</v>
      </c>
      <c r="GD445">
        <f>IFERROR(SMALL(GD108:GD310,ROW()-ROW($GD$313)+1),"")</f>
        <v>0</v>
      </c>
      <c r="GE445">
        <f>IFERROR(SMALL(GE108:GE310,ROW()-ROW($GE$313)+1),"")</f>
        <v>0</v>
      </c>
      <c r="GF445">
        <f>IFERROR(SMALL(GF108:GF310,ROW()-ROW($GF$313)+1),"")</f>
        <v>0</v>
      </c>
      <c r="GG445">
        <f>IFERROR(SMALL(GG108:GG310,ROW()-ROW($GG$313)+1),"")</f>
        <v>0</v>
      </c>
      <c r="GH445">
        <f>IFERROR(SMALL(GH108:GH310,ROW()-ROW($GH$313)+1),"")</f>
        <v>0</v>
      </c>
      <c r="GI445">
        <f>IFERROR(SMALL(GI108:GI310,ROW()-ROW($GI$313)+1),"")</f>
        <v>0</v>
      </c>
      <c r="GJ445">
        <f>IFERROR(SMALL(GJ108:GJ310,ROW()-ROW($GJ$313)+1),"")</f>
        <v>0</v>
      </c>
      <c r="GK445">
        <f>IFERROR(SMALL(GK108:GK310,ROW()-ROW($GK$313)+1),"")</f>
        <v>0</v>
      </c>
      <c r="GL445">
        <f>IFERROR(SMALL(GL108:GL310,ROW()-ROW($GL$313)+1),"")</f>
        <v>0</v>
      </c>
      <c r="GM445">
        <f>IFERROR(SMALL(GM108:GM310,ROW()-ROW($GM$313)+1),"")</f>
        <v>0</v>
      </c>
      <c r="GN445">
        <f>IFERROR(SMALL(GN108:GN310,ROW()-ROW($GN$313)+1),"")</f>
        <v>0</v>
      </c>
      <c r="GO445">
        <f>IFERROR(SMALL(GO108:GO310,ROW()-ROW($GO$313)+1),"")</f>
        <v>0</v>
      </c>
      <c r="GP445">
        <f>IFERROR(SMALL(GP108:GP310,ROW()-ROW($GP$313)+1),"")</f>
        <v>0</v>
      </c>
      <c r="GQ445">
        <f>IFERROR(SMALL(GQ108:GQ310,ROW()-ROW($GQ$313)+1),"")</f>
        <v>0</v>
      </c>
      <c r="GR445">
        <f>IFERROR(SMALL(GR108:GR310,ROW()-ROW($GR$313)+1),"")</f>
        <v>0</v>
      </c>
      <c r="GS445">
        <f>IFERROR(SMALL(GS108:GS310,ROW()-ROW($GS$313)+1),"")</f>
        <v>0</v>
      </c>
      <c r="GT445">
        <f>IFERROR(SMALL(GT108:GT310,ROW()-ROW($GT$313)+1),"")</f>
        <v>0</v>
      </c>
      <c r="GU445">
        <f>IFERROR(SMALL(GU108:GU310,ROW()-ROW($GU$313)+1),"")</f>
        <v>0</v>
      </c>
      <c r="GV445">
        <f>IFERROR(SMALL(GV108:GV310,ROW()-ROW($GV$313)+1),"")</f>
        <v>0</v>
      </c>
      <c r="GW445">
        <f>IFERROR(SMALL(GW108:GW310,ROW()-ROW($GW$313)+1),"")</f>
        <v>0</v>
      </c>
      <c r="GX445">
        <f>IFERROR(SMALL(GX108:GX310,ROW()-ROW($GX$313)+1),"")</f>
        <v>0</v>
      </c>
      <c r="GY445">
        <f>IFERROR(SMALL(GY108:GY310,ROW()-ROW($GY$313)+1),"")</f>
        <v>0</v>
      </c>
      <c r="GZ445">
        <f>IFERROR(SMALL(GZ108:GZ310,ROW()-ROW($GZ$313)+1),"")</f>
        <v>0</v>
      </c>
      <c r="HA445">
        <f>IFERROR(SMALL(HA108:HA310,ROW()-ROW($HA$313)+1),"")</f>
        <v>0</v>
      </c>
      <c r="HB445">
        <f>IFERROR(SMALL(HB108:HB310,ROW()-ROW($HB$313)+1),"")</f>
        <v>0</v>
      </c>
      <c r="HC445">
        <f>IFERROR(SMALL(HC108:HC310,ROW()-ROW($HC$313)+1),"")</f>
        <v>0</v>
      </c>
      <c r="HD445">
        <f>IFERROR(SMALL(HD108:HD310,ROW()-ROW($HD$313)+1),"")</f>
        <v>0</v>
      </c>
      <c r="HE445">
        <f>IFERROR(SMALL(HE108:HE310,ROW()-ROW($HE$313)+1),"")</f>
        <v>0</v>
      </c>
      <c r="HF445">
        <f>IFERROR(SMALL(HF108:HF310,ROW()-ROW($HF$313)+1),"")</f>
        <v>0</v>
      </c>
    </row>
    <row r="446" spans="5:214">
      <c r="E446">
        <f>IFERROR(SMALL(E108:E310,ROW()-ROW($E$313)+1),"")</f>
        <v>0</v>
      </c>
      <c r="F446">
        <f>IFERROR(SMALL(F108:F310,ROW()-ROW($F$313)+1),"")</f>
        <v>0</v>
      </c>
      <c r="G446">
        <f>IFERROR(SMALL(G108:G310,ROW()-ROW($G$313)+1),"")</f>
        <v>0</v>
      </c>
      <c r="H446">
        <f>IFERROR(SMALL(H108:H310,ROW()-ROW($H$313)+1),"")</f>
        <v>0</v>
      </c>
      <c r="I446">
        <f>IFERROR(SMALL(I108:I310,ROW()-ROW($I$313)+1),"")</f>
        <v>0</v>
      </c>
      <c r="J446">
        <f>IFERROR(SMALL(J108:J310,ROW()-ROW($J$313)+1),"")</f>
        <v>0</v>
      </c>
      <c r="K446">
        <f>IFERROR(SMALL(K108:K310,ROW()-ROW($K$313)+1),"")</f>
        <v>0</v>
      </c>
      <c r="L446">
        <f>IFERROR(SMALL(L108:L310,ROW()-ROW($L$313)+1),"")</f>
        <v>0</v>
      </c>
      <c r="M446">
        <f>IFERROR(SMALL(M108:M310,ROW()-ROW($M$313)+1),"")</f>
        <v>0</v>
      </c>
      <c r="N446">
        <f>IFERROR(SMALL(N108:N310,ROW()-ROW($N$313)+1),"")</f>
        <v>0</v>
      </c>
      <c r="O446">
        <f>IFERROR(SMALL(O108:O310,ROW()-ROW($O$313)+1),"")</f>
        <v>0</v>
      </c>
      <c r="P446">
        <f>IFERROR(SMALL(P108:P310,ROW()-ROW($P$313)+1),"")</f>
        <v>0</v>
      </c>
      <c r="Q446">
        <f>IFERROR(SMALL(Q108:Q310,ROW()-ROW($Q$313)+1),"")</f>
        <v>0</v>
      </c>
      <c r="R446">
        <f>IFERROR(SMALL(R108:R310,ROW()-ROW($R$313)+1),"")</f>
        <v>0</v>
      </c>
      <c r="S446">
        <f>IFERROR(SMALL(S108:S310,ROW()-ROW($S$313)+1),"")</f>
        <v>0</v>
      </c>
      <c r="T446">
        <f>IFERROR(SMALL(T108:T310,ROW()-ROW($T$313)+1),"")</f>
        <v>0</v>
      </c>
      <c r="U446">
        <f>IFERROR(SMALL(U108:U310,ROW()-ROW($U$313)+1),"")</f>
        <v>0</v>
      </c>
      <c r="V446">
        <f>IFERROR(SMALL(V108:V310,ROW()-ROW($V$313)+1),"")</f>
        <v>0</v>
      </c>
      <c r="W446">
        <f>IFERROR(SMALL(W108:W310,ROW()-ROW($W$313)+1),"")</f>
        <v>0</v>
      </c>
      <c r="X446">
        <f>IFERROR(SMALL(X108:X310,ROW()-ROW($X$313)+1),"")</f>
        <v>0</v>
      </c>
      <c r="Y446">
        <f>IFERROR(SMALL(Y108:Y310,ROW()-ROW($Y$313)+1),"")</f>
        <v>0</v>
      </c>
      <c r="Z446">
        <f>IFERROR(SMALL(Z108:Z310,ROW()-ROW($Z$313)+1),"")</f>
        <v>0</v>
      </c>
      <c r="AA446">
        <f>IFERROR(SMALL(AA108:AA310,ROW()-ROW($AA$313)+1),"")</f>
        <v>0</v>
      </c>
      <c r="AB446">
        <f>IFERROR(SMALL(AB108:AB310,ROW()-ROW($AB$313)+1),"")</f>
        <v>0</v>
      </c>
      <c r="AC446">
        <f>IFERROR(SMALL(AC108:AC310,ROW()-ROW($AC$313)+1),"")</f>
        <v>0</v>
      </c>
      <c r="AD446">
        <f>IFERROR(SMALL(AD108:AD310,ROW()-ROW($AD$313)+1),"")</f>
        <v>0</v>
      </c>
      <c r="AE446">
        <f>IFERROR(SMALL(AE108:AE310,ROW()-ROW($AE$313)+1),"")</f>
        <v>0</v>
      </c>
      <c r="AF446">
        <f>IFERROR(SMALL(AF108:AF310,ROW()-ROW($AF$313)+1),"")</f>
        <v>0</v>
      </c>
      <c r="AG446">
        <f>IFERROR(SMALL(AG108:AG310,ROW()-ROW($AG$313)+1),"")</f>
        <v>0</v>
      </c>
      <c r="AH446">
        <f>IFERROR(SMALL(AH108:AH310,ROW()-ROW($AH$313)+1),"")</f>
        <v>0</v>
      </c>
      <c r="AI446">
        <f>IFERROR(SMALL(AI108:AI310,ROW()-ROW($AI$313)+1),"")</f>
        <v>0</v>
      </c>
      <c r="AJ446">
        <f>IFERROR(SMALL(AJ108:AJ310,ROW()-ROW($AJ$313)+1),"")</f>
        <v>0</v>
      </c>
      <c r="AK446">
        <f>IFERROR(SMALL(AK108:AK310,ROW()-ROW($AK$313)+1),"")</f>
        <v>0</v>
      </c>
      <c r="AL446">
        <f>IFERROR(SMALL(AL108:AL310,ROW()-ROW($AL$313)+1),"")</f>
        <v>0</v>
      </c>
      <c r="AM446">
        <f>IFERROR(SMALL(AM108:AM310,ROW()-ROW($AM$313)+1),"")</f>
        <v>0</v>
      </c>
      <c r="AN446">
        <f>IFERROR(SMALL(AN108:AN310,ROW()-ROW($AN$313)+1),"")</f>
        <v>0</v>
      </c>
      <c r="AO446">
        <f>IFERROR(SMALL(AO108:AO310,ROW()-ROW($AO$313)+1),"")</f>
        <v>0</v>
      </c>
      <c r="AP446">
        <f>IFERROR(SMALL(AP108:AP310,ROW()-ROW($AP$313)+1),"")</f>
        <v>0</v>
      </c>
      <c r="AQ446">
        <f>IFERROR(SMALL(AQ108:AQ310,ROW()-ROW($AQ$313)+1),"")</f>
        <v>0</v>
      </c>
      <c r="AR446">
        <f>IFERROR(SMALL(AR108:AR310,ROW()-ROW($AR$313)+1),"")</f>
        <v>0</v>
      </c>
      <c r="AS446">
        <f>IFERROR(SMALL(AS108:AS310,ROW()-ROW($AS$313)+1),"")</f>
        <v>0</v>
      </c>
      <c r="AT446">
        <f>IFERROR(SMALL(AT108:AT310,ROW()-ROW($AT$313)+1),"")</f>
        <v>0</v>
      </c>
      <c r="AU446">
        <f>IFERROR(SMALL(AU108:AU310,ROW()-ROW($AU$313)+1),"")</f>
        <v>0</v>
      </c>
      <c r="AV446">
        <f>IFERROR(SMALL(AV108:AV310,ROW()-ROW($AV$313)+1),"")</f>
        <v>0</v>
      </c>
      <c r="AW446">
        <f>IFERROR(SMALL(AW108:AW310,ROW()-ROW($AW$313)+1),"")</f>
        <v>0</v>
      </c>
      <c r="AX446">
        <f>IFERROR(SMALL(AX108:AX310,ROW()-ROW($AX$313)+1),"")</f>
        <v>0</v>
      </c>
      <c r="AY446">
        <f>IFERROR(SMALL(AY108:AY310,ROW()-ROW($AY$313)+1),"")</f>
        <v>0</v>
      </c>
      <c r="AZ446">
        <f>IFERROR(SMALL(AZ108:AZ310,ROW()-ROW($AZ$313)+1),"")</f>
        <v>0</v>
      </c>
      <c r="BA446">
        <f>IFERROR(SMALL(BA108:BA310,ROW()-ROW($BA$313)+1),"")</f>
        <v>0</v>
      </c>
      <c r="BB446">
        <f>IFERROR(SMALL(BB108:BB310,ROW()-ROW($BB$313)+1),"")</f>
        <v>0</v>
      </c>
      <c r="BC446">
        <f>IFERROR(SMALL(BC108:BC310,ROW()-ROW($BC$313)+1),"")</f>
        <v>0</v>
      </c>
      <c r="BD446">
        <f>IFERROR(SMALL(BD108:BD310,ROW()-ROW($BD$313)+1),"")</f>
        <v>0</v>
      </c>
      <c r="BE446">
        <f>IFERROR(SMALL(BE108:BE310,ROW()-ROW($BE$313)+1),"")</f>
        <v>0</v>
      </c>
      <c r="BF446">
        <f>IFERROR(SMALL(BF108:BF310,ROW()-ROW($BF$313)+1),"")</f>
        <v>0</v>
      </c>
      <c r="BG446">
        <f>IFERROR(SMALL(BG108:BG310,ROW()-ROW($BG$313)+1),"")</f>
        <v>0</v>
      </c>
      <c r="BH446">
        <f>IFERROR(SMALL(BH108:BH310,ROW()-ROW($BH$313)+1),"")</f>
        <v>0</v>
      </c>
      <c r="BI446">
        <f>IFERROR(SMALL(BI108:BI310,ROW()-ROW($BI$313)+1),"")</f>
        <v>0</v>
      </c>
      <c r="BJ446">
        <f>IFERROR(SMALL(BJ108:BJ310,ROW()-ROW($BJ$313)+1),"")</f>
        <v>0</v>
      </c>
      <c r="BK446">
        <f>IFERROR(SMALL(BK108:BK310,ROW()-ROW($BK$313)+1),"")</f>
        <v>0</v>
      </c>
      <c r="BL446">
        <f>IFERROR(SMALL(BL108:BL310,ROW()-ROW($BL$313)+1),"")</f>
        <v>0</v>
      </c>
      <c r="BM446">
        <f>IFERROR(SMALL(BM108:BM310,ROW()-ROW($BM$313)+1),"")</f>
        <v>0</v>
      </c>
      <c r="BN446">
        <f>IFERROR(SMALL(BN108:BN310,ROW()-ROW($BN$313)+1),"")</f>
        <v>0</v>
      </c>
      <c r="BO446">
        <f>IFERROR(SMALL(BO108:BO310,ROW()-ROW($BO$313)+1),"")</f>
        <v>0</v>
      </c>
      <c r="BP446">
        <f>IFERROR(SMALL(BP108:BP310,ROW()-ROW($BP$313)+1),"")</f>
        <v>0</v>
      </c>
      <c r="BQ446">
        <f>IFERROR(SMALL(BQ108:BQ310,ROW()-ROW($BQ$313)+1),"")</f>
        <v>0</v>
      </c>
      <c r="BR446">
        <f>IFERROR(SMALL(BR108:BR310,ROW()-ROW($BR$313)+1),"")</f>
        <v>0</v>
      </c>
      <c r="BS446">
        <f>IFERROR(SMALL(BS108:BS310,ROW()-ROW($BS$313)+1),"")</f>
        <v>0</v>
      </c>
      <c r="BT446">
        <f>IFERROR(SMALL(BT108:BT310,ROW()-ROW($BT$313)+1),"")</f>
        <v>0</v>
      </c>
      <c r="BU446">
        <f>IFERROR(SMALL(BU108:BU310,ROW()-ROW($BU$313)+1),"")</f>
        <v>0</v>
      </c>
      <c r="BV446">
        <f>IFERROR(SMALL(BV108:BV310,ROW()-ROW($BV$313)+1),"")</f>
        <v>0</v>
      </c>
      <c r="BW446">
        <f>IFERROR(SMALL(BW108:BW310,ROW()-ROW($BW$313)+1),"")</f>
        <v>0</v>
      </c>
      <c r="BX446">
        <f>IFERROR(SMALL(BX108:BX310,ROW()-ROW($BX$313)+1),"")</f>
        <v>0</v>
      </c>
      <c r="BY446">
        <f>IFERROR(SMALL(BY108:BY310,ROW()-ROW($BY$313)+1),"")</f>
        <v>0</v>
      </c>
      <c r="BZ446">
        <f>IFERROR(SMALL(BZ108:BZ310,ROW()-ROW($BZ$313)+1),"")</f>
        <v>0</v>
      </c>
      <c r="CA446">
        <f>IFERROR(SMALL(CA108:CA310,ROW()-ROW($CA$313)+1),"")</f>
        <v>0</v>
      </c>
      <c r="CB446">
        <f>IFERROR(SMALL(CB108:CB310,ROW()-ROW($CB$313)+1),"")</f>
        <v>0</v>
      </c>
      <c r="CC446">
        <f>IFERROR(SMALL(CC108:CC310,ROW()-ROW($CC$313)+1),"")</f>
        <v>0</v>
      </c>
      <c r="CD446">
        <f>IFERROR(SMALL(CD108:CD310,ROW()-ROW($CD$313)+1),"")</f>
        <v>0</v>
      </c>
      <c r="CE446">
        <f>IFERROR(SMALL(CE108:CE310,ROW()-ROW($CE$313)+1),"")</f>
        <v>0</v>
      </c>
      <c r="CF446">
        <f>IFERROR(SMALL(CF108:CF310,ROW()-ROW($CF$313)+1),"")</f>
        <v>0</v>
      </c>
      <c r="CG446">
        <f>IFERROR(SMALL(CG108:CG310,ROW()-ROW($CG$313)+1),"")</f>
        <v>0</v>
      </c>
      <c r="CH446">
        <f>IFERROR(SMALL(CH108:CH310,ROW()-ROW($CH$313)+1),"")</f>
        <v>0</v>
      </c>
      <c r="CI446">
        <f>IFERROR(SMALL(CI108:CI310,ROW()-ROW($CI$313)+1),"")</f>
        <v>0</v>
      </c>
      <c r="CJ446">
        <f>IFERROR(SMALL(CJ108:CJ310,ROW()-ROW($CJ$313)+1),"")</f>
        <v>0</v>
      </c>
      <c r="CK446">
        <f>IFERROR(SMALL(CK108:CK310,ROW()-ROW($CK$313)+1),"")</f>
        <v>0</v>
      </c>
      <c r="CL446">
        <f>IFERROR(SMALL(CL108:CL310,ROW()-ROW($CL$313)+1),"")</f>
        <v>0</v>
      </c>
      <c r="CM446">
        <f>IFERROR(SMALL(CM108:CM310,ROW()-ROW($CM$313)+1),"")</f>
        <v>0</v>
      </c>
      <c r="CN446">
        <f>IFERROR(SMALL(CN108:CN310,ROW()-ROW($CN$313)+1),"")</f>
        <v>0</v>
      </c>
      <c r="CO446">
        <f>IFERROR(SMALL(CO108:CO310,ROW()-ROW($CO$313)+1),"")</f>
        <v>0</v>
      </c>
      <c r="CP446">
        <f>IFERROR(SMALL(CP108:CP310,ROW()-ROW($CP$313)+1),"")</f>
        <v>0</v>
      </c>
      <c r="CQ446">
        <f>IFERROR(SMALL(CQ108:CQ310,ROW()-ROW($CQ$313)+1),"")</f>
        <v>0</v>
      </c>
      <c r="CR446">
        <f>IFERROR(SMALL(CR108:CR310,ROW()-ROW($CR$313)+1),"")</f>
        <v>0</v>
      </c>
      <c r="CS446">
        <f>IFERROR(SMALL(CS108:CS310,ROW()-ROW($CS$313)+1),"")</f>
        <v>0</v>
      </c>
      <c r="CT446">
        <f>IFERROR(SMALL(CT108:CT310,ROW()-ROW($CT$313)+1),"")</f>
        <v>0</v>
      </c>
      <c r="CU446">
        <f>IFERROR(SMALL(CU108:CU310,ROW()-ROW($CU$313)+1),"")</f>
        <v>0</v>
      </c>
      <c r="CV446">
        <f>IFERROR(SMALL(CV108:CV310,ROW()-ROW($CV$313)+1),"")</f>
        <v>0</v>
      </c>
      <c r="CW446">
        <f>IFERROR(SMALL(CW108:CW310,ROW()-ROW($CW$313)+1),"")</f>
        <v>0</v>
      </c>
      <c r="CX446">
        <f>IFERROR(SMALL(CX108:CX310,ROW()-ROW($CX$313)+1),"")</f>
        <v>0</v>
      </c>
      <c r="CY446">
        <f>IFERROR(SMALL(CY108:CY310,ROW()-ROW($CY$313)+1),"")</f>
        <v>0</v>
      </c>
      <c r="CZ446">
        <f>IFERROR(SMALL(CZ108:CZ310,ROW()-ROW($CZ$313)+1),"")</f>
        <v>0</v>
      </c>
      <c r="DA446">
        <f>IFERROR(SMALL(DA108:DA310,ROW()-ROW($DA$313)+1),"")</f>
        <v>0</v>
      </c>
      <c r="DB446">
        <f>IFERROR(SMALL(DB108:DB310,ROW()-ROW($DB$313)+1),"")</f>
        <v>0</v>
      </c>
      <c r="DC446">
        <f>IFERROR(SMALL(DC108:DC310,ROW()-ROW($DC$313)+1),"")</f>
        <v>0</v>
      </c>
      <c r="DD446">
        <f>IFERROR(SMALL(DD108:DD310,ROW()-ROW($DD$313)+1),"")</f>
        <v>0</v>
      </c>
      <c r="DG446">
        <f>IFERROR(SMALL(DG108:DG310,ROW()-ROW($DG$313)+1),"")</f>
        <v>0</v>
      </c>
      <c r="DH446">
        <f>IFERROR(SMALL(DH108:DH310,ROW()-ROW($DH$313)+1),"")</f>
        <v>0</v>
      </c>
      <c r="DI446">
        <f>IFERROR(SMALL(DI108:DI310,ROW()-ROW($DI$313)+1),"")</f>
        <v>0</v>
      </c>
      <c r="DJ446">
        <f>IFERROR(SMALL(DJ108:DJ310,ROW()-ROW($DJ$313)+1),"")</f>
        <v>0</v>
      </c>
      <c r="DK446">
        <f>IFERROR(SMALL(DK108:DK310,ROW()-ROW($DK$313)+1),"")</f>
        <v>0</v>
      </c>
      <c r="DL446">
        <f>IFERROR(SMALL(DL108:DL310,ROW()-ROW($DL$313)+1),"")</f>
        <v>0</v>
      </c>
      <c r="DM446">
        <f>IFERROR(SMALL(DM108:DM310,ROW()-ROW($DM$313)+1),"")</f>
        <v>0</v>
      </c>
      <c r="DN446">
        <f>IFERROR(SMALL(DN108:DN310,ROW()-ROW($DN$313)+1),"")</f>
        <v>0</v>
      </c>
      <c r="DO446">
        <f>IFERROR(SMALL(DO108:DO310,ROW()-ROW($DO$313)+1),"")</f>
        <v>0</v>
      </c>
      <c r="DP446">
        <f>IFERROR(SMALL(DP108:DP310,ROW()-ROW($DP$313)+1),"")</f>
        <v>0</v>
      </c>
      <c r="DQ446">
        <f>IFERROR(SMALL(DQ108:DQ310,ROW()-ROW($DQ$313)+1),"")</f>
        <v>0</v>
      </c>
      <c r="DR446">
        <f>IFERROR(SMALL(DR108:DR310,ROW()-ROW($DR$313)+1),"")</f>
        <v>0</v>
      </c>
      <c r="DS446">
        <f>IFERROR(SMALL(DS108:DS310,ROW()-ROW($DS$313)+1),"")</f>
        <v>0</v>
      </c>
      <c r="DT446">
        <f>IFERROR(SMALL(DT108:DT310,ROW()-ROW($DT$313)+1),"")</f>
        <v>0</v>
      </c>
      <c r="DU446">
        <f>IFERROR(SMALL(DU108:DU310,ROW()-ROW($DU$313)+1),"")</f>
        <v>0</v>
      </c>
      <c r="DV446">
        <f>IFERROR(SMALL(DV108:DV310,ROW()-ROW($DV$313)+1),"")</f>
        <v>0</v>
      </c>
      <c r="DW446">
        <f>IFERROR(SMALL(DW108:DW310,ROW()-ROW($DW$313)+1),"")</f>
        <v>0</v>
      </c>
      <c r="DX446">
        <f>IFERROR(SMALL(DX108:DX310,ROW()-ROW($DX$313)+1),"")</f>
        <v>0</v>
      </c>
      <c r="DY446">
        <f>IFERROR(SMALL(DY108:DY310,ROW()-ROW($DY$313)+1),"")</f>
        <v>0</v>
      </c>
      <c r="DZ446">
        <f>IFERROR(SMALL(DZ108:DZ310,ROW()-ROW($DZ$313)+1),"")</f>
        <v>0</v>
      </c>
      <c r="EA446">
        <f>IFERROR(SMALL(EA108:EA310,ROW()-ROW($EA$313)+1),"")</f>
        <v>0</v>
      </c>
      <c r="EB446">
        <f>IFERROR(SMALL(EB108:EB310,ROW()-ROW($EB$313)+1),"")</f>
        <v>0</v>
      </c>
      <c r="EC446">
        <f>IFERROR(SMALL(EC108:EC310,ROW()-ROW($EC$313)+1),"")</f>
        <v>0</v>
      </c>
      <c r="ED446">
        <f>IFERROR(SMALL(ED108:ED310,ROW()-ROW($ED$313)+1),"")</f>
        <v>0</v>
      </c>
      <c r="EE446">
        <f>IFERROR(SMALL(EE108:EE310,ROW()-ROW($EE$313)+1),"")</f>
        <v>0</v>
      </c>
      <c r="EF446">
        <f>IFERROR(SMALL(EF108:EF310,ROW()-ROW($EF$313)+1),"")</f>
        <v>0</v>
      </c>
      <c r="EG446">
        <f>IFERROR(SMALL(EG108:EG310,ROW()-ROW($EG$313)+1),"")</f>
        <v>0</v>
      </c>
      <c r="EH446">
        <f>IFERROR(SMALL(EH108:EH310,ROW()-ROW($EH$313)+1),"")</f>
        <v>0</v>
      </c>
      <c r="EI446">
        <f>IFERROR(SMALL(EI108:EI310,ROW()-ROW($EI$313)+1),"")</f>
        <v>0</v>
      </c>
      <c r="EJ446">
        <f>IFERROR(SMALL(EJ108:EJ310,ROW()-ROW($EJ$313)+1),"")</f>
        <v>0</v>
      </c>
      <c r="EK446">
        <f>IFERROR(SMALL(EK108:EK310,ROW()-ROW($EK$313)+1),"")</f>
        <v>0</v>
      </c>
      <c r="EL446">
        <f>IFERROR(SMALL(EL108:EL310,ROW()-ROW($EL$313)+1),"")</f>
        <v>0</v>
      </c>
      <c r="EM446">
        <f>IFERROR(SMALL(EM108:EM310,ROW()-ROW($EM$313)+1),"")</f>
        <v>0</v>
      </c>
      <c r="EN446">
        <f>IFERROR(SMALL(EN108:EN310,ROW()-ROW($EN$313)+1),"")</f>
        <v>0</v>
      </c>
      <c r="EO446">
        <f>IFERROR(SMALL(EO108:EO310,ROW()-ROW($EO$313)+1),"")</f>
        <v>0</v>
      </c>
      <c r="EP446">
        <f>IFERROR(SMALL(EP108:EP310,ROW()-ROW($EP$313)+1),"")</f>
        <v>0</v>
      </c>
      <c r="EQ446">
        <f>IFERROR(SMALL(EQ108:EQ310,ROW()-ROW($EQ$313)+1),"")</f>
        <v>0</v>
      </c>
      <c r="ER446">
        <f>IFERROR(SMALL(ER108:ER310,ROW()-ROW($ER$313)+1),"")</f>
        <v>0</v>
      </c>
      <c r="ES446">
        <f>IFERROR(SMALL(ES108:ES310,ROW()-ROW($ES$313)+1),"")</f>
        <v>0</v>
      </c>
      <c r="ET446">
        <f>IFERROR(SMALL(ET108:ET310,ROW()-ROW($ET$313)+1),"")</f>
        <v>0</v>
      </c>
      <c r="EU446">
        <f>IFERROR(SMALL(EU108:EU310,ROW()-ROW($EU$313)+1),"")</f>
        <v>0</v>
      </c>
      <c r="EV446">
        <f>IFERROR(SMALL(EV108:EV310,ROW()-ROW($EV$313)+1),"")</f>
        <v>0</v>
      </c>
      <c r="EW446">
        <f>IFERROR(SMALL(EW108:EW310,ROW()-ROW($EW$313)+1),"")</f>
        <v>0</v>
      </c>
      <c r="EX446">
        <f>IFERROR(SMALL(EX108:EX310,ROW()-ROW($EX$313)+1),"")</f>
        <v>0</v>
      </c>
      <c r="EY446">
        <f>IFERROR(SMALL(EY108:EY310,ROW()-ROW($EY$313)+1),"")</f>
        <v>0</v>
      </c>
      <c r="EZ446">
        <f>IFERROR(SMALL(EZ108:EZ310,ROW()-ROW($EZ$313)+1),"")</f>
        <v>0</v>
      </c>
      <c r="FA446">
        <f>IFERROR(SMALL(FA108:FA310,ROW()-ROW($FA$313)+1),"")</f>
        <v>0</v>
      </c>
      <c r="FB446">
        <f>IFERROR(SMALL(FB108:FB310,ROW()-ROW($FB$313)+1),"")</f>
        <v>0</v>
      </c>
      <c r="FC446">
        <f>IFERROR(SMALL(FC108:FC310,ROW()-ROW($FC$313)+1),"")</f>
        <v>0</v>
      </c>
      <c r="FD446">
        <f>IFERROR(SMALL(FD108:FD310,ROW()-ROW($FD$313)+1),"")</f>
        <v>0</v>
      </c>
      <c r="FE446">
        <f>IFERROR(SMALL(FE108:FE310,ROW()-ROW($FE$313)+1),"")</f>
        <v>0</v>
      </c>
      <c r="FF446">
        <f>IFERROR(SMALL(FF108:FF310,ROW()-ROW($FF$313)+1),"")</f>
        <v>0</v>
      </c>
      <c r="FG446">
        <f>IFERROR(SMALL(FG108:FG310,ROW()-ROW($FG$313)+1),"")</f>
        <v>0</v>
      </c>
      <c r="FH446">
        <f>IFERROR(SMALL(FH108:FH310,ROW()-ROW($FH$313)+1),"")</f>
        <v>0</v>
      </c>
      <c r="FI446">
        <f>IFERROR(SMALL(FI108:FI310,ROW()-ROW($FI$313)+1),"")</f>
        <v>0</v>
      </c>
      <c r="FJ446">
        <f>IFERROR(SMALL(FJ108:FJ310,ROW()-ROW($FJ$313)+1),"")</f>
        <v>0</v>
      </c>
      <c r="FK446">
        <f>IFERROR(SMALL(FK108:FK310,ROW()-ROW($FK$313)+1),"")</f>
        <v>0</v>
      </c>
      <c r="FL446">
        <f>IFERROR(SMALL(FL108:FL310,ROW()-ROW($FL$313)+1),"")</f>
        <v>0</v>
      </c>
      <c r="FM446">
        <f>IFERROR(SMALL(FM108:FM310,ROW()-ROW($FM$313)+1),"")</f>
        <v>0</v>
      </c>
      <c r="FN446">
        <f>IFERROR(SMALL(FN108:FN310,ROW()-ROW($FN$313)+1),"")</f>
        <v>0</v>
      </c>
      <c r="FO446">
        <f>IFERROR(SMALL(FO108:FO310,ROW()-ROW($FO$313)+1),"")</f>
        <v>0</v>
      </c>
      <c r="FP446">
        <f>IFERROR(SMALL(FP108:FP310,ROW()-ROW($FP$313)+1),"")</f>
        <v>0</v>
      </c>
      <c r="FQ446">
        <f>IFERROR(SMALL(FQ108:FQ310,ROW()-ROW($FQ$313)+1),"")</f>
        <v>0</v>
      </c>
      <c r="FR446">
        <f>IFERROR(SMALL(FR108:FR310,ROW()-ROW($FR$313)+1),"")</f>
        <v>0</v>
      </c>
      <c r="FS446">
        <f>IFERROR(SMALL(FS108:FS310,ROW()-ROW($FS$313)+1),"")</f>
        <v>0</v>
      </c>
      <c r="FT446">
        <f>IFERROR(SMALL(FT108:FT310,ROW()-ROW($FT$313)+1),"")</f>
        <v>0</v>
      </c>
      <c r="FU446">
        <f>IFERROR(SMALL(FU108:FU310,ROW()-ROW($FU$313)+1),"")</f>
        <v>0</v>
      </c>
      <c r="FV446">
        <f>IFERROR(SMALL(FV108:FV310,ROW()-ROW($FV$313)+1),"")</f>
        <v>0</v>
      </c>
      <c r="FW446">
        <f>IFERROR(SMALL(FW108:FW310,ROW()-ROW($FW$313)+1),"")</f>
        <v>0</v>
      </c>
      <c r="FX446">
        <f>IFERROR(SMALL(FX108:FX310,ROW()-ROW($FX$313)+1),"")</f>
        <v>0</v>
      </c>
      <c r="FY446">
        <f>IFERROR(SMALL(FY108:FY310,ROW()-ROW($FY$313)+1),"")</f>
        <v>0</v>
      </c>
      <c r="FZ446">
        <f>IFERROR(SMALL(FZ108:FZ310,ROW()-ROW($FZ$313)+1),"")</f>
        <v>0</v>
      </c>
      <c r="GA446">
        <f>IFERROR(SMALL(GA108:GA310,ROW()-ROW($GA$313)+1),"")</f>
        <v>0</v>
      </c>
      <c r="GB446">
        <f>IFERROR(SMALL(GB108:GB310,ROW()-ROW($GB$313)+1),"")</f>
        <v>0</v>
      </c>
      <c r="GC446">
        <f>IFERROR(SMALL(GC108:GC310,ROW()-ROW($GC$313)+1),"")</f>
        <v>0</v>
      </c>
      <c r="GD446">
        <f>IFERROR(SMALL(GD108:GD310,ROW()-ROW($GD$313)+1),"")</f>
        <v>0</v>
      </c>
      <c r="GE446">
        <f>IFERROR(SMALL(GE108:GE310,ROW()-ROW($GE$313)+1),"")</f>
        <v>0</v>
      </c>
      <c r="GF446">
        <f>IFERROR(SMALL(GF108:GF310,ROW()-ROW($GF$313)+1),"")</f>
        <v>0</v>
      </c>
      <c r="GG446">
        <f>IFERROR(SMALL(GG108:GG310,ROW()-ROW($GG$313)+1),"")</f>
        <v>0</v>
      </c>
      <c r="GH446">
        <f>IFERROR(SMALL(GH108:GH310,ROW()-ROW($GH$313)+1),"")</f>
        <v>0</v>
      </c>
      <c r="GI446">
        <f>IFERROR(SMALL(GI108:GI310,ROW()-ROW($GI$313)+1),"")</f>
        <v>0</v>
      </c>
      <c r="GJ446">
        <f>IFERROR(SMALL(GJ108:GJ310,ROW()-ROW($GJ$313)+1),"")</f>
        <v>0</v>
      </c>
      <c r="GK446">
        <f>IFERROR(SMALL(GK108:GK310,ROW()-ROW($GK$313)+1),"")</f>
        <v>0</v>
      </c>
      <c r="GL446">
        <f>IFERROR(SMALL(GL108:GL310,ROW()-ROW($GL$313)+1),"")</f>
        <v>0</v>
      </c>
      <c r="GM446">
        <f>IFERROR(SMALL(GM108:GM310,ROW()-ROW($GM$313)+1),"")</f>
        <v>0</v>
      </c>
      <c r="GN446">
        <f>IFERROR(SMALL(GN108:GN310,ROW()-ROW($GN$313)+1),"")</f>
        <v>0</v>
      </c>
      <c r="GO446">
        <f>IFERROR(SMALL(GO108:GO310,ROW()-ROW($GO$313)+1),"")</f>
        <v>0</v>
      </c>
      <c r="GP446">
        <f>IFERROR(SMALL(GP108:GP310,ROW()-ROW($GP$313)+1),"")</f>
        <v>0</v>
      </c>
      <c r="GQ446">
        <f>IFERROR(SMALL(GQ108:GQ310,ROW()-ROW($GQ$313)+1),"")</f>
        <v>0</v>
      </c>
      <c r="GR446">
        <f>IFERROR(SMALL(GR108:GR310,ROW()-ROW($GR$313)+1),"")</f>
        <v>0</v>
      </c>
      <c r="GS446">
        <f>IFERROR(SMALL(GS108:GS310,ROW()-ROW($GS$313)+1),"")</f>
        <v>0</v>
      </c>
      <c r="GT446">
        <f>IFERROR(SMALL(GT108:GT310,ROW()-ROW($GT$313)+1),"")</f>
        <v>0</v>
      </c>
      <c r="GU446">
        <f>IFERROR(SMALL(GU108:GU310,ROW()-ROW($GU$313)+1),"")</f>
        <v>0</v>
      </c>
      <c r="GV446">
        <f>IFERROR(SMALL(GV108:GV310,ROW()-ROW($GV$313)+1),"")</f>
        <v>0</v>
      </c>
      <c r="GW446">
        <f>IFERROR(SMALL(GW108:GW310,ROW()-ROW($GW$313)+1),"")</f>
        <v>0</v>
      </c>
      <c r="GX446">
        <f>IFERROR(SMALL(GX108:GX310,ROW()-ROW($GX$313)+1),"")</f>
        <v>0</v>
      </c>
      <c r="GY446">
        <f>IFERROR(SMALL(GY108:GY310,ROW()-ROW($GY$313)+1),"")</f>
        <v>0</v>
      </c>
      <c r="GZ446">
        <f>IFERROR(SMALL(GZ108:GZ310,ROW()-ROW($GZ$313)+1),"")</f>
        <v>0</v>
      </c>
      <c r="HA446">
        <f>IFERROR(SMALL(HA108:HA310,ROW()-ROW($HA$313)+1),"")</f>
        <v>0</v>
      </c>
      <c r="HB446">
        <f>IFERROR(SMALL(HB108:HB310,ROW()-ROW($HB$313)+1),"")</f>
        <v>0</v>
      </c>
      <c r="HC446">
        <f>IFERROR(SMALL(HC108:HC310,ROW()-ROW($HC$313)+1),"")</f>
        <v>0</v>
      </c>
      <c r="HD446">
        <f>IFERROR(SMALL(HD108:HD310,ROW()-ROW($HD$313)+1),"")</f>
        <v>0</v>
      </c>
      <c r="HE446">
        <f>IFERROR(SMALL(HE108:HE310,ROW()-ROW($HE$313)+1),"")</f>
        <v>0</v>
      </c>
      <c r="HF446">
        <f>IFERROR(SMALL(HF108:HF310,ROW()-ROW($HF$313)+1),"")</f>
        <v>0</v>
      </c>
    </row>
    <row r="447" spans="5:214">
      <c r="E447">
        <f>IFERROR(SMALL(E108:E310,ROW()-ROW($E$313)+1),"")</f>
        <v>0</v>
      </c>
      <c r="F447">
        <f>IFERROR(SMALL(F108:F310,ROW()-ROW($F$313)+1),"")</f>
        <v>0</v>
      </c>
      <c r="G447">
        <f>IFERROR(SMALL(G108:G310,ROW()-ROW($G$313)+1),"")</f>
        <v>0</v>
      </c>
      <c r="H447">
        <f>IFERROR(SMALL(H108:H310,ROW()-ROW($H$313)+1),"")</f>
        <v>0</v>
      </c>
      <c r="I447">
        <f>IFERROR(SMALL(I108:I310,ROW()-ROW($I$313)+1),"")</f>
        <v>0</v>
      </c>
      <c r="J447">
        <f>IFERROR(SMALL(J108:J310,ROW()-ROW($J$313)+1),"")</f>
        <v>0</v>
      </c>
      <c r="K447">
        <f>IFERROR(SMALL(K108:K310,ROW()-ROW($K$313)+1),"")</f>
        <v>0</v>
      </c>
      <c r="L447">
        <f>IFERROR(SMALL(L108:L310,ROW()-ROW($L$313)+1),"")</f>
        <v>0</v>
      </c>
      <c r="M447">
        <f>IFERROR(SMALL(M108:M310,ROW()-ROW($M$313)+1),"")</f>
        <v>0</v>
      </c>
      <c r="N447">
        <f>IFERROR(SMALL(N108:N310,ROW()-ROW($N$313)+1),"")</f>
        <v>0</v>
      </c>
      <c r="O447">
        <f>IFERROR(SMALL(O108:O310,ROW()-ROW($O$313)+1),"")</f>
        <v>0</v>
      </c>
      <c r="P447">
        <f>IFERROR(SMALL(P108:P310,ROW()-ROW($P$313)+1),"")</f>
        <v>0</v>
      </c>
      <c r="Q447">
        <f>IFERROR(SMALL(Q108:Q310,ROW()-ROW($Q$313)+1),"")</f>
        <v>0</v>
      </c>
      <c r="R447">
        <f>IFERROR(SMALL(R108:R310,ROW()-ROW($R$313)+1),"")</f>
        <v>0</v>
      </c>
      <c r="S447">
        <f>IFERROR(SMALL(S108:S310,ROW()-ROW($S$313)+1),"")</f>
        <v>0</v>
      </c>
      <c r="T447">
        <f>IFERROR(SMALL(T108:T310,ROW()-ROW($T$313)+1),"")</f>
        <v>0</v>
      </c>
      <c r="U447">
        <f>IFERROR(SMALL(U108:U310,ROW()-ROW($U$313)+1),"")</f>
        <v>0</v>
      </c>
      <c r="V447">
        <f>IFERROR(SMALL(V108:V310,ROW()-ROW($V$313)+1),"")</f>
        <v>0</v>
      </c>
      <c r="W447">
        <f>IFERROR(SMALL(W108:W310,ROW()-ROW($W$313)+1),"")</f>
        <v>0</v>
      </c>
      <c r="X447">
        <f>IFERROR(SMALL(X108:X310,ROW()-ROW($X$313)+1),"")</f>
        <v>0</v>
      </c>
      <c r="Y447">
        <f>IFERROR(SMALL(Y108:Y310,ROW()-ROW($Y$313)+1),"")</f>
        <v>0</v>
      </c>
      <c r="Z447">
        <f>IFERROR(SMALL(Z108:Z310,ROW()-ROW($Z$313)+1),"")</f>
        <v>0</v>
      </c>
      <c r="AA447">
        <f>IFERROR(SMALL(AA108:AA310,ROW()-ROW($AA$313)+1),"")</f>
        <v>0</v>
      </c>
      <c r="AB447">
        <f>IFERROR(SMALL(AB108:AB310,ROW()-ROW($AB$313)+1),"")</f>
        <v>0</v>
      </c>
      <c r="AC447">
        <f>IFERROR(SMALL(AC108:AC310,ROW()-ROW($AC$313)+1),"")</f>
        <v>0</v>
      </c>
      <c r="AD447">
        <f>IFERROR(SMALL(AD108:AD310,ROW()-ROW($AD$313)+1),"")</f>
        <v>0</v>
      </c>
      <c r="AE447">
        <f>IFERROR(SMALL(AE108:AE310,ROW()-ROW($AE$313)+1),"")</f>
        <v>0</v>
      </c>
      <c r="AF447">
        <f>IFERROR(SMALL(AF108:AF310,ROW()-ROW($AF$313)+1),"")</f>
        <v>0</v>
      </c>
      <c r="AG447">
        <f>IFERROR(SMALL(AG108:AG310,ROW()-ROW($AG$313)+1),"")</f>
        <v>0</v>
      </c>
      <c r="AH447">
        <f>IFERROR(SMALL(AH108:AH310,ROW()-ROW($AH$313)+1),"")</f>
        <v>0</v>
      </c>
      <c r="AI447">
        <f>IFERROR(SMALL(AI108:AI310,ROW()-ROW($AI$313)+1),"")</f>
        <v>0</v>
      </c>
      <c r="AJ447">
        <f>IFERROR(SMALL(AJ108:AJ310,ROW()-ROW($AJ$313)+1),"")</f>
        <v>0</v>
      </c>
      <c r="AK447">
        <f>IFERROR(SMALL(AK108:AK310,ROW()-ROW($AK$313)+1),"")</f>
        <v>0</v>
      </c>
      <c r="AL447">
        <f>IFERROR(SMALL(AL108:AL310,ROW()-ROW($AL$313)+1),"")</f>
        <v>0</v>
      </c>
      <c r="AM447">
        <f>IFERROR(SMALL(AM108:AM310,ROW()-ROW($AM$313)+1),"")</f>
        <v>0</v>
      </c>
      <c r="AN447">
        <f>IFERROR(SMALL(AN108:AN310,ROW()-ROW($AN$313)+1),"")</f>
        <v>0</v>
      </c>
      <c r="AO447">
        <f>IFERROR(SMALL(AO108:AO310,ROW()-ROW($AO$313)+1),"")</f>
        <v>0</v>
      </c>
      <c r="AP447">
        <f>IFERROR(SMALL(AP108:AP310,ROW()-ROW($AP$313)+1),"")</f>
        <v>0</v>
      </c>
      <c r="AQ447">
        <f>IFERROR(SMALL(AQ108:AQ310,ROW()-ROW($AQ$313)+1),"")</f>
        <v>0</v>
      </c>
      <c r="AR447">
        <f>IFERROR(SMALL(AR108:AR310,ROW()-ROW($AR$313)+1),"")</f>
        <v>0</v>
      </c>
      <c r="AS447">
        <f>IFERROR(SMALL(AS108:AS310,ROW()-ROW($AS$313)+1),"")</f>
        <v>0</v>
      </c>
      <c r="AT447">
        <f>IFERROR(SMALL(AT108:AT310,ROW()-ROW($AT$313)+1),"")</f>
        <v>0</v>
      </c>
      <c r="AU447">
        <f>IFERROR(SMALL(AU108:AU310,ROW()-ROW($AU$313)+1),"")</f>
        <v>0</v>
      </c>
      <c r="AV447">
        <f>IFERROR(SMALL(AV108:AV310,ROW()-ROW($AV$313)+1),"")</f>
        <v>0</v>
      </c>
      <c r="AW447">
        <f>IFERROR(SMALL(AW108:AW310,ROW()-ROW($AW$313)+1),"")</f>
        <v>0</v>
      </c>
      <c r="AX447">
        <f>IFERROR(SMALL(AX108:AX310,ROW()-ROW($AX$313)+1),"")</f>
        <v>0</v>
      </c>
      <c r="AY447">
        <f>IFERROR(SMALL(AY108:AY310,ROW()-ROW($AY$313)+1),"")</f>
        <v>0</v>
      </c>
      <c r="AZ447">
        <f>IFERROR(SMALL(AZ108:AZ310,ROW()-ROW($AZ$313)+1),"")</f>
        <v>0</v>
      </c>
      <c r="BA447">
        <f>IFERROR(SMALL(BA108:BA310,ROW()-ROW($BA$313)+1),"")</f>
        <v>0</v>
      </c>
      <c r="BB447">
        <f>IFERROR(SMALL(BB108:BB310,ROW()-ROW($BB$313)+1),"")</f>
        <v>0</v>
      </c>
      <c r="BC447">
        <f>IFERROR(SMALL(BC108:BC310,ROW()-ROW($BC$313)+1),"")</f>
        <v>0</v>
      </c>
      <c r="BD447">
        <f>IFERROR(SMALL(BD108:BD310,ROW()-ROW($BD$313)+1),"")</f>
        <v>0</v>
      </c>
      <c r="BE447">
        <f>IFERROR(SMALL(BE108:BE310,ROW()-ROW($BE$313)+1),"")</f>
        <v>0</v>
      </c>
      <c r="BF447">
        <f>IFERROR(SMALL(BF108:BF310,ROW()-ROW($BF$313)+1),"")</f>
        <v>0</v>
      </c>
      <c r="BG447">
        <f>IFERROR(SMALL(BG108:BG310,ROW()-ROW($BG$313)+1),"")</f>
        <v>0</v>
      </c>
      <c r="BH447">
        <f>IFERROR(SMALL(BH108:BH310,ROW()-ROW($BH$313)+1),"")</f>
        <v>0</v>
      </c>
      <c r="BI447">
        <f>IFERROR(SMALL(BI108:BI310,ROW()-ROW($BI$313)+1),"")</f>
        <v>0</v>
      </c>
      <c r="BJ447">
        <f>IFERROR(SMALL(BJ108:BJ310,ROW()-ROW($BJ$313)+1),"")</f>
        <v>0</v>
      </c>
      <c r="BK447">
        <f>IFERROR(SMALL(BK108:BK310,ROW()-ROW($BK$313)+1),"")</f>
        <v>0</v>
      </c>
      <c r="BL447">
        <f>IFERROR(SMALL(BL108:BL310,ROW()-ROW($BL$313)+1),"")</f>
        <v>0</v>
      </c>
      <c r="BM447">
        <f>IFERROR(SMALL(BM108:BM310,ROW()-ROW($BM$313)+1),"")</f>
        <v>0</v>
      </c>
      <c r="BN447">
        <f>IFERROR(SMALL(BN108:BN310,ROW()-ROW($BN$313)+1),"")</f>
        <v>0</v>
      </c>
      <c r="BO447">
        <f>IFERROR(SMALL(BO108:BO310,ROW()-ROW($BO$313)+1),"")</f>
        <v>0</v>
      </c>
      <c r="BP447">
        <f>IFERROR(SMALL(BP108:BP310,ROW()-ROW($BP$313)+1),"")</f>
        <v>0</v>
      </c>
      <c r="BQ447">
        <f>IFERROR(SMALL(BQ108:BQ310,ROW()-ROW($BQ$313)+1),"")</f>
        <v>0</v>
      </c>
      <c r="BR447">
        <f>IFERROR(SMALL(BR108:BR310,ROW()-ROW($BR$313)+1),"")</f>
        <v>0</v>
      </c>
      <c r="BS447">
        <f>IFERROR(SMALL(BS108:BS310,ROW()-ROW($BS$313)+1),"")</f>
        <v>0</v>
      </c>
      <c r="BT447">
        <f>IFERROR(SMALL(BT108:BT310,ROW()-ROW($BT$313)+1),"")</f>
        <v>0</v>
      </c>
      <c r="BU447">
        <f>IFERROR(SMALL(BU108:BU310,ROW()-ROW($BU$313)+1),"")</f>
        <v>0</v>
      </c>
      <c r="BV447">
        <f>IFERROR(SMALL(BV108:BV310,ROW()-ROW($BV$313)+1),"")</f>
        <v>0</v>
      </c>
      <c r="BW447">
        <f>IFERROR(SMALL(BW108:BW310,ROW()-ROW($BW$313)+1),"")</f>
        <v>0</v>
      </c>
      <c r="BX447">
        <f>IFERROR(SMALL(BX108:BX310,ROW()-ROW($BX$313)+1),"")</f>
        <v>0</v>
      </c>
      <c r="BY447">
        <f>IFERROR(SMALL(BY108:BY310,ROW()-ROW($BY$313)+1),"")</f>
        <v>0</v>
      </c>
      <c r="BZ447">
        <f>IFERROR(SMALL(BZ108:BZ310,ROW()-ROW($BZ$313)+1),"")</f>
        <v>0</v>
      </c>
      <c r="CA447">
        <f>IFERROR(SMALL(CA108:CA310,ROW()-ROW($CA$313)+1),"")</f>
        <v>0</v>
      </c>
      <c r="CB447">
        <f>IFERROR(SMALL(CB108:CB310,ROW()-ROW($CB$313)+1),"")</f>
        <v>0</v>
      </c>
      <c r="CC447">
        <f>IFERROR(SMALL(CC108:CC310,ROW()-ROW($CC$313)+1),"")</f>
        <v>0</v>
      </c>
      <c r="CD447">
        <f>IFERROR(SMALL(CD108:CD310,ROW()-ROW($CD$313)+1),"")</f>
        <v>0</v>
      </c>
      <c r="CE447">
        <f>IFERROR(SMALL(CE108:CE310,ROW()-ROW($CE$313)+1),"")</f>
        <v>0</v>
      </c>
      <c r="CF447">
        <f>IFERROR(SMALL(CF108:CF310,ROW()-ROW($CF$313)+1),"")</f>
        <v>0</v>
      </c>
      <c r="CG447">
        <f>IFERROR(SMALL(CG108:CG310,ROW()-ROW($CG$313)+1),"")</f>
        <v>0</v>
      </c>
      <c r="CH447">
        <f>IFERROR(SMALL(CH108:CH310,ROW()-ROW($CH$313)+1),"")</f>
        <v>0</v>
      </c>
      <c r="CI447">
        <f>IFERROR(SMALL(CI108:CI310,ROW()-ROW($CI$313)+1),"")</f>
        <v>0</v>
      </c>
      <c r="CJ447">
        <f>IFERROR(SMALL(CJ108:CJ310,ROW()-ROW($CJ$313)+1),"")</f>
        <v>0</v>
      </c>
      <c r="CK447">
        <f>IFERROR(SMALL(CK108:CK310,ROW()-ROW($CK$313)+1),"")</f>
        <v>0</v>
      </c>
      <c r="CL447">
        <f>IFERROR(SMALL(CL108:CL310,ROW()-ROW($CL$313)+1),"")</f>
        <v>0</v>
      </c>
      <c r="CM447">
        <f>IFERROR(SMALL(CM108:CM310,ROW()-ROW($CM$313)+1),"")</f>
        <v>0</v>
      </c>
      <c r="CN447">
        <f>IFERROR(SMALL(CN108:CN310,ROW()-ROW($CN$313)+1),"")</f>
        <v>0</v>
      </c>
      <c r="CO447">
        <f>IFERROR(SMALL(CO108:CO310,ROW()-ROW($CO$313)+1),"")</f>
        <v>0</v>
      </c>
      <c r="CP447">
        <f>IFERROR(SMALL(CP108:CP310,ROW()-ROW($CP$313)+1),"")</f>
        <v>0</v>
      </c>
      <c r="CQ447">
        <f>IFERROR(SMALL(CQ108:CQ310,ROW()-ROW($CQ$313)+1),"")</f>
        <v>0</v>
      </c>
      <c r="CR447">
        <f>IFERROR(SMALL(CR108:CR310,ROW()-ROW($CR$313)+1),"")</f>
        <v>0</v>
      </c>
      <c r="CS447">
        <f>IFERROR(SMALL(CS108:CS310,ROW()-ROW($CS$313)+1),"")</f>
        <v>0</v>
      </c>
      <c r="CT447">
        <f>IFERROR(SMALL(CT108:CT310,ROW()-ROW($CT$313)+1),"")</f>
        <v>0</v>
      </c>
      <c r="CU447">
        <f>IFERROR(SMALL(CU108:CU310,ROW()-ROW($CU$313)+1),"")</f>
        <v>0</v>
      </c>
      <c r="CV447">
        <f>IFERROR(SMALL(CV108:CV310,ROW()-ROW($CV$313)+1),"")</f>
        <v>0</v>
      </c>
      <c r="CW447">
        <f>IFERROR(SMALL(CW108:CW310,ROW()-ROW($CW$313)+1),"")</f>
        <v>0</v>
      </c>
      <c r="CX447">
        <f>IFERROR(SMALL(CX108:CX310,ROW()-ROW($CX$313)+1),"")</f>
        <v>0</v>
      </c>
      <c r="CY447">
        <f>IFERROR(SMALL(CY108:CY310,ROW()-ROW($CY$313)+1),"")</f>
        <v>0</v>
      </c>
      <c r="CZ447">
        <f>IFERROR(SMALL(CZ108:CZ310,ROW()-ROW($CZ$313)+1),"")</f>
        <v>0</v>
      </c>
      <c r="DA447">
        <f>IFERROR(SMALL(DA108:DA310,ROW()-ROW($DA$313)+1),"")</f>
        <v>0</v>
      </c>
      <c r="DB447">
        <f>IFERROR(SMALL(DB108:DB310,ROW()-ROW($DB$313)+1),"")</f>
        <v>0</v>
      </c>
      <c r="DC447">
        <f>IFERROR(SMALL(DC108:DC310,ROW()-ROW($DC$313)+1),"")</f>
        <v>0</v>
      </c>
      <c r="DD447">
        <f>IFERROR(SMALL(DD108:DD310,ROW()-ROW($DD$313)+1),"")</f>
        <v>0</v>
      </c>
      <c r="DG447">
        <f>IFERROR(SMALL(DG108:DG310,ROW()-ROW($DG$313)+1),"")</f>
        <v>0</v>
      </c>
      <c r="DH447">
        <f>IFERROR(SMALL(DH108:DH310,ROW()-ROW($DH$313)+1),"")</f>
        <v>0</v>
      </c>
      <c r="DI447">
        <f>IFERROR(SMALL(DI108:DI310,ROW()-ROW($DI$313)+1),"")</f>
        <v>0</v>
      </c>
      <c r="DJ447">
        <f>IFERROR(SMALL(DJ108:DJ310,ROW()-ROW($DJ$313)+1),"")</f>
        <v>0</v>
      </c>
      <c r="DK447">
        <f>IFERROR(SMALL(DK108:DK310,ROW()-ROW($DK$313)+1),"")</f>
        <v>0</v>
      </c>
      <c r="DL447">
        <f>IFERROR(SMALL(DL108:DL310,ROW()-ROW($DL$313)+1),"")</f>
        <v>0</v>
      </c>
      <c r="DM447">
        <f>IFERROR(SMALL(DM108:DM310,ROW()-ROW($DM$313)+1),"")</f>
        <v>0</v>
      </c>
      <c r="DN447">
        <f>IFERROR(SMALL(DN108:DN310,ROW()-ROW($DN$313)+1),"")</f>
        <v>0</v>
      </c>
      <c r="DO447">
        <f>IFERROR(SMALL(DO108:DO310,ROW()-ROW($DO$313)+1),"")</f>
        <v>0</v>
      </c>
      <c r="DP447">
        <f>IFERROR(SMALL(DP108:DP310,ROW()-ROW($DP$313)+1),"")</f>
        <v>0</v>
      </c>
      <c r="DQ447">
        <f>IFERROR(SMALL(DQ108:DQ310,ROW()-ROW($DQ$313)+1),"")</f>
        <v>0</v>
      </c>
      <c r="DR447">
        <f>IFERROR(SMALL(DR108:DR310,ROW()-ROW($DR$313)+1),"")</f>
        <v>0</v>
      </c>
      <c r="DS447">
        <f>IFERROR(SMALL(DS108:DS310,ROW()-ROW($DS$313)+1),"")</f>
        <v>0</v>
      </c>
      <c r="DT447">
        <f>IFERROR(SMALL(DT108:DT310,ROW()-ROW($DT$313)+1),"")</f>
        <v>0</v>
      </c>
      <c r="DU447">
        <f>IFERROR(SMALL(DU108:DU310,ROW()-ROW($DU$313)+1),"")</f>
        <v>0</v>
      </c>
      <c r="DV447">
        <f>IFERROR(SMALL(DV108:DV310,ROW()-ROW($DV$313)+1),"")</f>
        <v>0</v>
      </c>
      <c r="DW447">
        <f>IFERROR(SMALL(DW108:DW310,ROW()-ROW($DW$313)+1),"")</f>
        <v>0</v>
      </c>
      <c r="DX447">
        <f>IFERROR(SMALL(DX108:DX310,ROW()-ROW($DX$313)+1),"")</f>
        <v>0</v>
      </c>
      <c r="DY447">
        <f>IFERROR(SMALL(DY108:DY310,ROW()-ROW($DY$313)+1),"")</f>
        <v>0</v>
      </c>
      <c r="DZ447">
        <f>IFERROR(SMALL(DZ108:DZ310,ROW()-ROW($DZ$313)+1),"")</f>
        <v>0</v>
      </c>
      <c r="EA447">
        <f>IFERROR(SMALL(EA108:EA310,ROW()-ROW($EA$313)+1),"")</f>
        <v>0</v>
      </c>
      <c r="EB447">
        <f>IFERROR(SMALL(EB108:EB310,ROW()-ROW($EB$313)+1),"")</f>
        <v>0</v>
      </c>
      <c r="EC447">
        <f>IFERROR(SMALL(EC108:EC310,ROW()-ROW($EC$313)+1),"")</f>
        <v>0</v>
      </c>
      <c r="ED447">
        <f>IFERROR(SMALL(ED108:ED310,ROW()-ROW($ED$313)+1),"")</f>
        <v>0</v>
      </c>
      <c r="EE447">
        <f>IFERROR(SMALL(EE108:EE310,ROW()-ROW($EE$313)+1),"")</f>
        <v>0</v>
      </c>
      <c r="EF447">
        <f>IFERROR(SMALL(EF108:EF310,ROW()-ROW($EF$313)+1),"")</f>
        <v>0</v>
      </c>
      <c r="EG447">
        <f>IFERROR(SMALL(EG108:EG310,ROW()-ROW($EG$313)+1),"")</f>
        <v>0</v>
      </c>
      <c r="EH447">
        <f>IFERROR(SMALL(EH108:EH310,ROW()-ROW($EH$313)+1),"")</f>
        <v>0</v>
      </c>
      <c r="EI447">
        <f>IFERROR(SMALL(EI108:EI310,ROW()-ROW($EI$313)+1),"")</f>
        <v>0</v>
      </c>
      <c r="EJ447">
        <f>IFERROR(SMALL(EJ108:EJ310,ROW()-ROW($EJ$313)+1),"")</f>
        <v>0</v>
      </c>
      <c r="EK447">
        <f>IFERROR(SMALL(EK108:EK310,ROW()-ROW($EK$313)+1),"")</f>
        <v>0</v>
      </c>
      <c r="EL447">
        <f>IFERROR(SMALL(EL108:EL310,ROW()-ROW($EL$313)+1),"")</f>
        <v>0</v>
      </c>
      <c r="EM447">
        <f>IFERROR(SMALL(EM108:EM310,ROW()-ROW($EM$313)+1),"")</f>
        <v>0</v>
      </c>
      <c r="EN447">
        <f>IFERROR(SMALL(EN108:EN310,ROW()-ROW($EN$313)+1),"")</f>
        <v>0</v>
      </c>
      <c r="EO447">
        <f>IFERROR(SMALL(EO108:EO310,ROW()-ROW($EO$313)+1),"")</f>
        <v>0</v>
      </c>
      <c r="EP447">
        <f>IFERROR(SMALL(EP108:EP310,ROW()-ROW($EP$313)+1),"")</f>
        <v>0</v>
      </c>
      <c r="EQ447">
        <f>IFERROR(SMALL(EQ108:EQ310,ROW()-ROW($EQ$313)+1),"")</f>
        <v>0</v>
      </c>
      <c r="ER447">
        <f>IFERROR(SMALL(ER108:ER310,ROW()-ROW($ER$313)+1),"")</f>
        <v>0</v>
      </c>
      <c r="ES447">
        <f>IFERROR(SMALL(ES108:ES310,ROW()-ROW($ES$313)+1),"")</f>
        <v>0</v>
      </c>
      <c r="ET447">
        <f>IFERROR(SMALL(ET108:ET310,ROW()-ROW($ET$313)+1),"")</f>
        <v>0</v>
      </c>
      <c r="EU447">
        <f>IFERROR(SMALL(EU108:EU310,ROW()-ROW($EU$313)+1),"")</f>
        <v>0</v>
      </c>
      <c r="EV447">
        <f>IFERROR(SMALL(EV108:EV310,ROW()-ROW($EV$313)+1),"")</f>
        <v>0</v>
      </c>
      <c r="EW447">
        <f>IFERROR(SMALL(EW108:EW310,ROW()-ROW($EW$313)+1),"")</f>
        <v>0</v>
      </c>
      <c r="EX447">
        <f>IFERROR(SMALL(EX108:EX310,ROW()-ROW($EX$313)+1),"")</f>
        <v>0</v>
      </c>
      <c r="EY447">
        <f>IFERROR(SMALL(EY108:EY310,ROW()-ROW($EY$313)+1),"")</f>
        <v>0</v>
      </c>
      <c r="EZ447">
        <f>IFERROR(SMALL(EZ108:EZ310,ROW()-ROW($EZ$313)+1),"")</f>
        <v>0</v>
      </c>
      <c r="FA447">
        <f>IFERROR(SMALL(FA108:FA310,ROW()-ROW($FA$313)+1),"")</f>
        <v>0</v>
      </c>
      <c r="FB447">
        <f>IFERROR(SMALL(FB108:FB310,ROW()-ROW($FB$313)+1),"")</f>
        <v>0</v>
      </c>
      <c r="FC447">
        <f>IFERROR(SMALL(FC108:FC310,ROW()-ROW($FC$313)+1),"")</f>
        <v>0</v>
      </c>
      <c r="FD447">
        <f>IFERROR(SMALL(FD108:FD310,ROW()-ROW($FD$313)+1),"")</f>
        <v>0</v>
      </c>
      <c r="FE447">
        <f>IFERROR(SMALL(FE108:FE310,ROW()-ROW($FE$313)+1),"")</f>
        <v>0</v>
      </c>
      <c r="FF447">
        <f>IFERROR(SMALL(FF108:FF310,ROW()-ROW($FF$313)+1),"")</f>
        <v>0</v>
      </c>
      <c r="FG447">
        <f>IFERROR(SMALL(FG108:FG310,ROW()-ROW($FG$313)+1),"")</f>
        <v>0</v>
      </c>
      <c r="FH447">
        <f>IFERROR(SMALL(FH108:FH310,ROW()-ROW($FH$313)+1),"")</f>
        <v>0</v>
      </c>
      <c r="FI447">
        <f>IFERROR(SMALL(FI108:FI310,ROW()-ROW($FI$313)+1),"")</f>
        <v>0</v>
      </c>
      <c r="FJ447">
        <f>IFERROR(SMALL(FJ108:FJ310,ROW()-ROW($FJ$313)+1),"")</f>
        <v>0</v>
      </c>
      <c r="FK447">
        <f>IFERROR(SMALL(FK108:FK310,ROW()-ROW($FK$313)+1),"")</f>
        <v>0</v>
      </c>
      <c r="FL447">
        <f>IFERROR(SMALL(FL108:FL310,ROW()-ROW($FL$313)+1),"")</f>
        <v>0</v>
      </c>
      <c r="FM447">
        <f>IFERROR(SMALL(FM108:FM310,ROW()-ROW($FM$313)+1),"")</f>
        <v>0</v>
      </c>
      <c r="FN447">
        <f>IFERROR(SMALL(FN108:FN310,ROW()-ROW($FN$313)+1),"")</f>
        <v>0</v>
      </c>
      <c r="FO447">
        <f>IFERROR(SMALL(FO108:FO310,ROW()-ROW($FO$313)+1),"")</f>
        <v>0</v>
      </c>
      <c r="FP447">
        <f>IFERROR(SMALL(FP108:FP310,ROW()-ROW($FP$313)+1),"")</f>
        <v>0</v>
      </c>
      <c r="FQ447">
        <f>IFERROR(SMALL(FQ108:FQ310,ROW()-ROW($FQ$313)+1),"")</f>
        <v>0</v>
      </c>
      <c r="FR447">
        <f>IFERROR(SMALL(FR108:FR310,ROW()-ROW($FR$313)+1),"")</f>
        <v>0</v>
      </c>
      <c r="FS447">
        <f>IFERROR(SMALL(FS108:FS310,ROW()-ROW($FS$313)+1),"")</f>
        <v>0</v>
      </c>
      <c r="FT447">
        <f>IFERROR(SMALL(FT108:FT310,ROW()-ROW($FT$313)+1),"")</f>
        <v>0</v>
      </c>
      <c r="FU447">
        <f>IFERROR(SMALL(FU108:FU310,ROW()-ROW($FU$313)+1),"")</f>
        <v>0</v>
      </c>
      <c r="FV447">
        <f>IFERROR(SMALL(FV108:FV310,ROW()-ROW($FV$313)+1),"")</f>
        <v>0</v>
      </c>
      <c r="FW447">
        <f>IFERROR(SMALL(FW108:FW310,ROW()-ROW($FW$313)+1),"")</f>
        <v>0</v>
      </c>
      <c r="FX447">
        <f>IFERROR(SMALL(FX108:FX310,ROW()-ROW($FX$313)+1),"")</f>
        <v>0</v>
      </c>
      <c r="FY447">
        <f>IFERROR(SMALL(FY108:FY310,ROW()-ROW($FY$313)+1),"")</f>
        <v>0</v>
      </c>
      <c r="FZ447">
        <f>IFERROR(SMALL(FZ108:FZ310,ROW()-ROW($FZ$313)+1),"")</f>
        <v>0</v>
      </c>
      <c r="GA447">
        <f>IFERROR(SMALL(GA108:GA310,ROW()-ROW($GA$313)+1),"")</f>
        <v>0</v>
      </c>
      <c r="GB447">
        <f>IFERROR(SMALL(GB108:GB310,ROW()-ROW($GB$313)+1),"")</f>
        <v>0</v>
      </c>
      <c r="GC447">
        <f>IFERROR(SMALL(GC108:GC310,ROW()-ROW($GC$313)+1),"")</f>
        <v>0</v>
      </c>
      <c r="GD447">
        <f>IFERROR(SMALL(GD108:GD310,ROW()-ROW($GD$313)+1),"")</f>
        <v>0</v>
      </c>
      <c r="GE447">
        <f>IFERROR(SMALL(GE108:GE310,ROW()-ROW($GE$313)+1),"")</f>
        <v>0</v>
      </c>
      <c r="GF447">
        <f>IFERROR(SMALL(GF108:GF310,ROW()-ROW($GF$313)+1),"")</f>
        <v>0</v>
      </c>
      <c r="GG447">
        <f>IFERROR(SMALL(GG108:GG310,ROW()-ROW($GG$313)+1),"")</f>
        <v>0</v>
      </c>
      <c r="GH447">
        <f>IFERROR(SMALL(GH108:GH310,ROW()-ROW($GH$313)+1),"")</f>
        <v>0</v>
      </c>
      <c r="GI447">
        <f>IFERROR(SMALL(GI108:GI310,ROW()-ROW($GI$313)+1),"")</f>
        <v>0</v>
      </c>
      <c r="GJ447">
        <f>IFERROR(SMALL(GJ108:GJ310,ROW()-ROW($GJ$313)+1),"")</f>
        <v>0</v>
      </c>
      <c r="GK447">
        <f>IFERROR(SMALL(GK108:GK310,ROW()-ROW($GK$313)+1),"")</f>
        <v>0</v>
      </c>
      <c r="GL447">
        <f>IFERROR(SMALL(GL108:GL310,ROW()-ROW($GL$313)+1),"")</f>
        <v>0</v>
      </c>
      <c r="GM447">
        <f>IFERROR(SMALL(GM108:GM310,ROW()-ROW($GM$313)+1),"")</f>
        <v>0</v>
      </c>
      <c r="GN447">
        <f>IFERROR(SMALL(GN108:GN310,ROW()-ROW($GN$313)+1),"")</f>
        <v>0</v>
      </c>
      <c r="GO447">
        <f>IFERROR(SMALL(GO108:GO310,ROW()-ROW($GO$313)+1),"")</f>
        <v>0</v>
      </c>
      <c r="GP447">
        <f>IFERROR(SMALL(GP108:GP310,ROW()-ROW($GP$313)+1),"")</f>
        <v>0</v>
      </c>
      <c r="GQ447">
        <f>IFERROR(SMALL(GQ108:GQ310,ROW()-ROW($GQ$313)+1),"")</f>
        <v>0</v>
      </c>
      <c r="GR447">
        <f>IFERROR(SMALL(GR108:GR310,ROW()-ROW($GR$313)+1),"")</f>
        <v>0</v>
      </c>
      <c r="GS447">
        <f>IFERROR(SMALL(GS108:GS310,ROW()-ROW($GS$313)+1),"")</f>
        <v>0</v>
      </c>
      <c r="GT447">
        <f>IFERROR(SMALL(GT108:GT310,ROW()-ROW($GT$313)+1),"")</f>
        <v>0</v>
      </c>
      <c r="GU447">
        <f>IFERROR(SMALL(GU108:GU310,ROW()-ROW($GU$313)+1),"")</f>
        <v>0</v>
      </c>
      <c r="GV447">
        <f>IFERROR(SMALL(GV108:GV310,ROW()-ROW($GV$313)+1),"")</f>
        <v>0</v>
      </c>
      <c r="GW447">
        <f>IFERROR(SMALL(GW108:GW310,ROW()-ROW($GW$313)+1),"")</f>
        <v>0</v>
      </c>
      <c r="GX447">
        <f>IFERROR(SMALL(GX108:GX310,ROW()-ROW($GX$313)+1),"")</f>
        <v>0</v>
      </c>
      <c r="GY447">
        <f>IFERROR(SMALL(GY108:GY310,ROW()-ROW($GY$313)+1),"")</f>
        <v>0</v>
      </c>
      <c r="GZ447">
        <f>IFERROR(SMALL(GZ108:GZ310,ROW()-ROW($GZ$313)+1),"")</f>
        <v>0</v>
      </c>
      <c r="HA447">
        <f>IFERROR(SMALL(HA108:HA310,ROW()-ROW($HA$313)+1),"")</f>
        <v>0</v>
      </c>
      <c r="HB447">
        <f>IFERROR(SMALL(HB108:HB310,ROW()-ROW($HB$313)+1),"")</f>
        <v>0</v>
      </c>
      <c r="HC447">
        <f>IFERROR(SMALL(HC108:HC310,ROW()-ROW($HC$313)+1),"")</f>
        <v>0</v>
      </c>
      <c r="HD447">
        <f>IFERROR(SMALL(HD108:HD310,ROW()-ROW($HD$313)+1),"")</f>
        <v>0</v>
      </c>
      <c r="HE447">
        <f>IFERROR(SMALL(HE108:HE310,ROW()-ROW($HE$313)+1),"")</f>
        <v>0</v>
      </c>
      <c r="HF447">
        <f>IFERROR(SMALL(HF108:HF310,ROW()-ROW($HF$313)+1),"")</f>
        <v>0</v>
      </c>
    </row>
    <row r="448" spans="5:214">
      <c r="E448">
        <f>IFERROR(SMALL(E108:E310,ROW()-ROW($E$313)+1),"")</f>
        <v>0</v>
      </c>
      <c r="F448">
        <f>IFERROR(SMALL(F108:F310,ROW()-ROW($F$313)+1),"")</f>
        <v>0</v>
      </c>
      <c r="G448">
        <f>IFERROR(SMALL(G108:G310,ROW()-ROW($G$313)+1),"")</f>
        <v>0</v>
      </c>
      <c r="H448">
        <f>IFERROR(SMALL(H108:H310,ROW()-ROW($H$313)+1),"")</f>
        <v>0</v>
      </c>
      <c r="I448">
        <f>IFERROR(SMALL(I108:I310,ROW()-ROW($I$313)+1),"")</f>
        <v>0</v>
      </c>
      <c r="J448">
        <f>IFERROR(SMALL(J108:J310,ROW()-ROW($J$313)+1),"")</f>
        <v>0</v>
      </c>
      <c r="K448">
        <f>IFERROR(SMALL(K108:K310,ROW()-ROW($K$313)+1),"")</f>
        <v>0</v>
      </c>
      <c r="L448">
        <f>IFERROR(SMALL(L108:L310,ROW()-ROW($L$313)+1),"")</f>
        <v>0</v>
      </c>
      <c r="M448">
        <f>IFERROR(SMALL(M108:M310,ROW()-ROW($M$313)+1),"")</f>
        <v>0</v>
      </c>
      <c r="N448">
        <f>IFERROR(SMALL(N108:N310,ROW()-ROW($N$313)+1),"")</f>
        <v>0</v>
      </c>
      <c r="O448">
        <f>IFERROR(SMALL(O108:O310,ROW()-ROW($O$313)+1),"")</f>
        <v>0</v>
      </c>
      <c r="P448">
        <f>IFERROR(SMALL(P108:P310,ROW()-ROW($P$313)+1),"")</f>
        <v>0</v>
      </c>
      <c r="Q448">
        <f>IFERROR(SMALL(Q108:Q310,ROW()-ROW($Q$313)+1),"")</f>
        <v>0</v>
      </c>
      <c r="R448">
        <f>IFERROR(SMALL(R108:R310,ROW()-ROW($R$313)+1),"")</f>
        <v>0</v>
      </c>
      <c r="S448">
        <f>IFERROR(SMALL(S108:S310,ROW()-ROW($S$313)+1),"")</f>
        <v>0</v>
      </c>
      <c r="T448">
        <f>IFERROR(SMALL(T108:T310,ROW()-ROW($T$313)+1),"")</f>
        <v>0</v>
      </c>
      <c r="U448">
        <f>IFERROR(SMALL(U108:U310,ROW()-ROW($U$313)+1),"")</f>
        <v>0</v>
      </c>
      <c r="V448">
        <f>IFERROR(SMALL(V108:V310,ROW()-ROW($V$313)+1),"")</f>
        <v>0</v>
      </c>
      <c r="W448">
        <f>IFERROR(SMALL(W108:W310,ROW()-ROW($W$313)+1),"")</f>
        <v>0</v>
      </c>
      <c r="X448">
        <f>IFERROR(SMALL(X108:X310,ROW()-ROW($X$313)+1),"")</f>
        <v>0</v>
      </c>
      <c r="Y448">
        <f>IFERROR(SMALL(Y108:Y310,ROW()-ROW($Y$313)+1),"")</f>
        <v>0</v>
      </c>
      <c r="Z448">
        <f>IFERROR(SMALL(Z108:Z310,ROW()-ROW($Z$313)+1),"")</f>
        <v>0</v>
      </c>
      <c r="AA448">
        <f>IFERROR(SMALL(AA108:AA310,ROW()-ROW($AA$313)+1),"")</f>
        <v>0</v>
      </c>
      <c r="AB448">
        <f>IFERROR(SMALL(AB108:AB310,ROW()-ROW($AB$313)+1),"")</f>
        <v>0</v>
      </c>
      <c r="AC448">
        <f>IFERROR(SMALL(AC108:AC310,ROW()-ROW($AC$313)+1),"")</f>
        <v>0</v>
      </c>
      <c r="AD448">
        <f>IFERROR(SMALL(AD108:AD310,ROW()-ROW($AD$313)+1),"")</f>
        <v>0</v>
      </c>
      <c r="AE448">
        <f>IFERROR(SMALL(AE108:AE310,ROW()-ROW($AE$313)+1),"")</f>
        <v>0</v>
      </c>
      <c r="AF448">
        <f>IFERROR(SMALL(AF108:AF310,ROW()-ROW($AF$313)+1),"")</f>
        <v>0</v>
      </c>
      <c r="AG448">
        <f>IFERROR(SMALL(AG108:AG310,ROW()-ROW($AG$313)+1),"")</f>
        <v>0</v>
      </c>
      <c r="AH448">
        <f>IFERROR(SMALL(AH108:AH310,ROW()-ROW($AH$313)+1),"")</f>
        <v>0</v>
      </c>
      <c r="AI448">
        <f>IFERROR(SMALL(AI108:AI310,ROW()-ROW($AI$313)+1),"")</f>
        <v>0</v>
      </c>
      <c r="AJ448">
        <f>IFERROR(SMALL(AJ108:AJ310,ROW()-ROW($AJ$313)+1),"")</f>
        <v>0</v>
      </c>
      <c r="AK448">
        <f>IFERROR(SMALL(AK108:AK310,ROW()-ROW($AK$313)+1),"")</f>
        <v>0</v>
      </c>
      <c r="AL448">
        <f>IFERROR(SMALL(AL108:AL310,ROW()-ROW($AL$313)+1),"")</f>
        <v>0</v>
      </c>
      <c r="AM448">
        <f>IFERROR(SMALL(AM108:AM310,ROW()-ROW($AM$313)+1),"")</f>
        <v>0</v>
      </c>
      <c r="AN448">
        <f>IFERROR(SMALL(AN108:AN310,ROW()-ROW($AN$313)+1),"")</f>
        <v>0</v>
      </c>
      <c r="AO448">
        <f>IFERROR(SMALL(AO108:AO310,ROW()-ROW($AO$313)+1),"")</f>
        <v>0</v>
      </c>
      <c r="AP448">
        <f>IFERROR(SMALL(AP108:AP310,ROW()-ROW($AP$313)+1),"")</f>
        <v>0</v>
      </c>
      <c r="AQ448">
        <f>IFERROR(SMALL(AQ108:AQ310,ROW()-ROW($AQ$313)+1),"")</f>
        <v>0</v>
      </c>
      <c r="AR448">
        <f>IFERROR(SMALL(AR108:AR310,ROW()-ROW($AR$313)+1),"")</f>
        <v>0</v>
      </c>
      <c r="AS448">
        <f>IFERROR(SMALL(AS108:AS310,ROW()-ROW($AS$313)+1),"")</f>
        <v>0</v>
      </c>
      <c r="AT448">
        <f>IFERROR(SMALL(AT108:AT310,ROW()-ROW($AT$313)+1),"")</f>
        <v>0</v>
      </c>
      <c r="AU448">
        <f>IFERROR(SMALL(AU108:AU310,ROW()-ROW($AU$313)+1),"")</f>
        <v>0</v>
      </c>
      <c r="AV448">
        <f>IFERROR(SMALL(AV108:AV310,ROW()-ROW($AV$313)+1),"")</f>
        <v>0</v>
      </c>
      <c r="AW448">
        <f>IFERROR(SMALL(AW108:AW310,ROW()-ROW($AW$313)+1),"")</f>
        <v>0</v>
      </c>
      <c r="AX448">
        <f>IFERROR(SMALL(AX108:AX310,ROW()-ROW($AX$313)+1),"")</f>
        <v>0</v>
      </c>
      <c r="AY448">
        <f>IFERROR(SMALL(AY108:AY310,ROW()-ROW($AY$313)+1),"")</f>
        <v>0</v>
      </c>
      <c r="AZ448">
        <f>IFERROR(SMALL(AZ108:AZ310,ROW()-ROW($AZ$313)+1),"")</f>
        <v>0</v>
      </c>
      <c r="BA448">
        <f>IFERROR(SMALL(BA108:BA310,ROW()-ROW($BA$313)+1),"")</f>
        <v>0</v>
      </c>
      <c r="BB448">
        <f>IFERROR(SMALL(BB108:BB310,ROW()-ROW($BB$313)+1),"")</f>
        <v>0</v>
      </c>
      <c r="BC448">
        <f>IFERROR(SMALL(BC108:BC310,ROW()-ROW($BC$313)+1),"")</f>
        <v>0</v>
      </c>
      <c r="BD448">
        <f>IFERROR(SMALL(BD108:BD310,ROW()-ROW($BD$313)+1),"")</f>
        <v>0</v>
      </c>
      <c r="BE448">
        <f>IFERROR(SMALL(BE108:BE310,ROW()-ROW($BE$313)+1),"")</f>
        <v>0</v>
      </c>
      <c r="BF448">
        <f>IFERROR(SMALL(BF108:BF310,ROW()-ROW($BF$313)+1),"")</f>
        <v>0</v>
      </c>
      <c r="BG448">
        <f>IFERROR(SMALL(BG108:BG310,ROW()-ROW($BG$313)+1),"")</f>
        <v>0</v>
      </c>
      <c r="BH448">
        <f>IFERROR(SMALL(BH108:BH310,ROW()-ROW($BH$313)+1),"")</f>
        <v>0</v>
      </c>
      <c r="BI448">
        <f>IFERROR(SMALL(BI108:BI310,ROW()-ROW($BI$313)+1),"")</f>
        <v>0</v>
      </c>
      <c r="BJ448">
        <f>IFERROR(SMALL(BJ108:BJ310,ROW()-ROW($BJ$313)+1),"")</f>
        <v>0</v>
      </c>
      <c r="BK448">
        <f>IFERROR(SMALL(BK108:BK310,ROW()-ROW($BK$313)+1),"")</f>
        <v>0</v>
      </c>
      <c r="BL448">
        <f>IFERROR(SMALL(BL108:BL310,ROW()-ROW($BL$313)+1),"")</f>
        <v>0</v>
      </c>
      <c r="BM448">
        <f>IFERROR(SMALL(BM108:BM310,ROW()-ROW($BM$313)+1),"")</f>
        <v>0</v>
      </c>
      <c r="BN448">
        <f>IFERROR(SMALL(BN108:BN310,ROW()-ROW($BN$313)+1),"")</f>
        <v>0</v>
      </c>
      <c r="BO448">
        <f>IFERROR(SMALL(BO108:BO310,ROW()-ROW($BO$313)+1),"")</f>
        <v>0</v>
      </c>
      <c r="BP448">
        <f>IFERROR(SMALL(BP108:BP310,ROW()-ROW($BP$313)+1),"")</f>
        <v>0</v>
      </c>
      <c r="BQ448">
        <f>IFERROR(SMALL(BQ108:BQ310,ROW()-ROW($BQ$313)+1),"")</f>
        <v>0</v>
      </c>
      <c r="BR448">
        <f>IFERROR(SMALL(BR108:BR310,ROW()-ROW($BR$313)+1),"")</f>
        <v>0</v>
      </c>
      <c r="BS448">
        <f>IFERROR(SMALL(BS108:BS310,ROW()-ROW($BS$313)+1),"")</f>
        <v>0</v>
      </c>
      <c r="BT448">
        <f>IFERROR(SMALL(BT108:BT310,ROW()-ROW($BT$313)+1),"")</f>
        <v>0</v>
      </c>
      <c r="BU448">
        <f>IFERROR(SMALL(BU108:BU310,ROW()-ROW($BU$313)+1),"")</f>
        <v>0</v>
      </c>
      <c r="BV448">
        <f>IFERROR(SMALL(BV108:BV310,ROW()-ROW($BV$313)+1),"")</f>
        <v>0</v>
      </c>
      <c r="BW448">
        <f>IFERROR(SMALL(BW108:BW310,ROW()-ROW($BW$313)+1),"")</f>
        <v>0</v>
      </c>
      <c r="BX448">
        <f>IFERROR(SMALL(BX108:BX310,ROW()-ROW($BX$313)+1),"")</f>
        <v>0</v>
      </c>
      <c r="BY448">
        <f>IFERROR(SMALL(BY108:BY310,ROW()-ROW($BY$313)+1),"")</f>
        <v>0</v>
      </c>
      <c r="BZ448">
        <f>IFERROR(SMALL(BZ108:BZ310,ROW()-ROW($BZ$313)+1),"")</f>
        <v>0</v>
      </c>
      <c r="CA448">
        <f>IFERROR(SMALL(CA108:CA310,ROW()-ROW($CA$313)+1),"")</f>
        <v>0</v>
      </c>
      <c r="CB448">
        <f>IFERROR(SMALL(CB108:CB310,ROW()-ROW($CB$313)+1),"")</f>
        <v>0</v>
      </c>
      <c r="CC448">
        <f>IFERROR(SMALL(CC108:CC310,ROW()-ROW($CC$313)+1),"")</f>
        <v>0</v>
      </c>
      <c r="CD448">
        <f>IFERROR(SMALL(CD108:CD310,ROW()-ROW($CD$313)+1),"")</f>
        <v>0</v>
      </c>
      <c r="CE448">
        <f>IFERROR(SMALL(CE108:CE310,ROW()-ROW($CE$313)+1),"")</f>
        <v>0</v>
      </c>
      <c r="CF448">
        <f>IFERROR(SMALL(CF108:CF310,ROW()-ROW($CF$313)+1),"")</f>
        <v>0</v>
      </c>
      <c r="CG448">
        <f>IFERROR(SMALL(CG108:CG310,ROW()-ROW($CG$313)+1),"")</f>
        <v>0</v>
      </c>
      <c r="CH448">
        <f>IFERROR(SMALL(CH108:CH310,ROW()-ROW($CH$313)+1),"")</f>
        <v>0</v>
      </c>
      <c r="CI448">
        <f>IFERROR(SMALL(CI108:CI310,ROW()-ROW($CI$313)+1),"")</f>
        <v>0</v>
      </c>
      <c r="CJ448">
        <f>IFERROR(SMALL(CJ108:CJ310,ROW()-ROW($CJ$313)+1),"")</f>
        <v>0</v>
      </c>
      <c r="CK448">
        <f>IFERROR(SMALL(CK108:CK310,ROW()-ROW($CK$313)+1),"")</f>
        <v>0</v>
      </c>
      <c r="CL448">
        <f>IFERROR(SMALL(CL108:CL310,ROW()-ROW($CL$313)+1),"")</f>
        <v>0</v>
      </c>
      <c r="CM448">
        <f>IFERROR(SMALL(CM108:CM310,ROW()-ROW($CM$313)+1),"")</f>
        <v>0</v>
      </c>
      <c r="CN448">
        <f>IFERROR(SMALL(CN108:CN310,ROW()-ROW($CN$313)+1),"")</f>
        <v>0</v>
      </c>
      <c r="CO448">
        <f>IFERROR(SMALL(CO108:CO310,ROW()-ROW($CO$313)+1),"")</f>
        <v>0</v>
      </c>
      <c r="CP448">
        <f>IFERROR(SMALL(CP108:CP310,ROW()-ROW($CP$313)+1),"")</f>
        <v>0</v>
      </c>
      <c r="CQ448">
        <f>IFERROR(SMALL(CQ108:CQ310,ROW()-ROW($CQ$313)+1),"")</f>
        <v>0</v>
      </c>
      <c r="CR448">
        <f>IFERROR(SMALL(CR108:CR310,ROW()-ROW($CR$313)+1),"")</f>
        <v>0</v>
      </c>
      <c r="CS448">
        <f>IFERROR(SMALL(CS108:CS310,ROW()-ROW($CS$313)+1),"")</f>
        <v>0</v>
      </c>
      <c r="CT448">
        <f>IFERROR(SMALL(CT108:CT310,ROW()-ROW($CT$313)+1),"")</f>
        <v>0</v>
      </c>
      <c r="CU448">
        <f>IFERROR(SMALL(CU108:CU310,ROW()-ROW($CU$313)+1),"")</f>
        <v>0</v>
      </c>
      <c r="CV448">
        <f>IFERROR(SMALL(CV108:CV310,ROW()-ROW($CV$313)+1),"")</f>
        <v>0</v>
      </c>
      <c r="CW448">
        <f>IFERROR(SMALL(CW108:CW310,ROW()-ROW($CW$313)+1),"")</f>
        <v>0</v>
      </c>
      <c r="CX448">
        <f>IFERROR(SMALL(CX108:CX310,ROW()-ROW($CX$313)+1),"")</f>
        <v>0</v>
      </c>
      <c r="CY448">
        <f>IFERROR(SMALL(CY108:CY310,ROW()-ROW($CY$313)+1),"")</f>
        <v>0</v>
      </c>
      <c r="CZ448">
        <f>IFERROR(SMALL(CZ108:CZ310,ROW()-ROW($CZ$313)+1),"")</f>
        <v>0</v>
      </c>
      <c r="DA448">
        <f>IFERROR(SMALL(DA108:DA310,ROW()-ROW($DA$313)+1),"")</f>
        <v>0</v>
      </c>
      <c r="DB448">
        <f>IFERROR(SMALL(DB108:DB310,ROW()-ROW($DB$313)+1),"")</f>
        <v>0</v>
      </c>
      <c r="DC448">
        <f>IFERROR(SMALL(DC108:DC310,ROW()-ROW($DC$313)+1),"")</f>
        <v>0</v>
      </c>
      <c r="DD448">
        <f>IFERROR(SMALL(DD108:DD310,ROW()-ROW($DD$313)+1),"")</f>
        <v>0</v>
      </c>
      <c r="DG448">
        <f>IFERROR(SMALL(DG108:DG310,ROW()-ROW($DG$313)+1),"")</f>
        <v>0</v>
      </c>
      <c r="DH448">
        <f>IFERROR(SMALL(DH108:DH310,ROW()-ROW($DH$313)+1),"")</f>
        <v>0</v>
      </c>
      <c r="DI448">
        <f>IFERROR(SMALL(DI108:DI310,ROW()-ROW($DI$313)+1),"")</f>
        <v>0</v>
      </c>
      <c r="DJ448">
        <f>IFERROR(SMALL(DJ108:DJ310,ROW()-ROW($DJ$313)+1),"")</f>
        <v>0</v>
      </c>
      <c r="DK448">
        <f>IFERROR(SMALL(DK108:DK310,ROW()-ROW($DK$313)+1),"")</f>
        <v>0</v>
      </c>
      <c r="DL448">
        <f>IFERROR(SMALL(DL108:DL310,ROW()-ROW($DL$313)+1),"")</f>
        <v>0</v>
      </c>
      <c r="DM448">
        <f>IFERROR(SMALL(DM108:DM310,ROW()-ROW($DM$313)+1),"")</f>
        <v>0</v>
      </c>
      <c r="DN448">
        <f>IFERROR(SMALL(DN108:DN310,ROW()-ROW($DN$313)+1),"")</f>
        <v>0</v>
      </c>
      <c r="DO448">
        <f>IFERROR(SMALL(DO108:DO310,ROW()-ROW($DO$313)+1),"")</f>
        <v>0</v>
      </c>
      <c r="DP448">
        <f>IFERROR(SMALL(DP108:DP310,ROW()-ROW($DP$313)+1),"")</f>
        <v>0</v>
      </c>
      <c r="DQ448">
        <f>IFERROR(SMALL(DQ108:DQ310,ROW()-ROW($DQ$313)+1),"")</f>
        <v>0</v>
      </c>
      <c r="DR448">
        <f>IFERROR(SMALL(DR108:DR310,ROW()-ROW($DR$313)+1),"")</f>
        <v>0</v>
      </c>
      <c r="DS448">
        <f>IFERROR(SMALL(DS108:DS310,ROW()-ROW($DS$313)+1),"")</f>
        <v>0</v>
      </c>
      <c r="DT448">
        <f>IFERROR(SMALL(DT108:DT310,ROW()-ROW($DT$313)+1),"")</f>
        <v>0</v>
      </c>
      <c r="DU448">
        <f>IFERROR(SMALL(DU108:DU310,ROW()-ROW($DU$313)+1),"")</f>
        <v>0</v>
      </c>
      <c r="DV448">
        <f>IFERROR(SMALL(DV108:DV310,ROW()-ROW($DV$313)+1),"")</f>
        <v>0</v>
      </c>
      <c r="DW448">
        <f>IFERROR(SMALL(DW108:DW310,ROW()-ROW($DW$313)+1),"")</f>
        <v>0</v>
      </c>
      <c r="DX448">
        <f>IFERROR(SMALL(DX108:DX310,ROW()-ROW($DX$313)+1),"")</f>
        <v>0</v>
      </c>
      <c r="DY448">
        <f>IFERROR(SMALL(DY108:DY310,ROW()-ROW($DY$313)+1),"")</f>
        <v>0</v>
      </c>
      <c r="DZ448">
        <f>IFERROR(SMALL(DZ108:DZ310,ROW()-ROW($DZ$313)+1),"")</f>
        <v>0</v>
      </c>
      <c r="EA448">
        <f>IFERROR(SMALL(EA108:EA310,ROW()-ROW($EA$313)+1),"")</f>
        <v>0</v>
      </c>
      <c r="EB448">
        <f>IFERROR(SMALL(EB108:EB310,ROW()-ROW($EB$313)+1),"")</f>
        <v>0</v>
      </c>
      <c r="EC448">
        <f>IFERROR(SMALL(EC108:EC310,ROW()-ROW($EC$313)+1),"")</f>
        <v>0</v>
      </c>
      <c r="ED448">
        <f>IFERROR(SMALL(ED108:ED310,ROW()-ROW($ED$313)+1),"")</f>
        <v>0</v>
      </c>
      <c r="EE448">
        <f>IFERROR(SMALL(EE108:EE310,ROW()-ROW($EE$313)+1),"")</f>
        <v>0</v>
      </c>
      <c r="EF448">
        <f>IFERROR(SMALL(EF108:EF310,ROW()-ROW($EF$313)+1),"")</f>
        <v>0</v>
      </c>
      <c r="EG448">
        <f>IFERROR(SMALL(EG108:EG310,ROW()-ROW($EG$313)+1),"")</f>
        <v>0</v>
      </c>
      <c r="EH448">
        <f>IFERROR(SMALL(EH108:EH310,ROW()-ROW($EH$313)+1),"")</f>
        <v>0</v>
      </c>
      <c r="EI448">
        <f>IFERROR(SMALL(EI108:EI310,ROW()-ROW($EI$313)+1),"")</f>
        <v>0</v>
      </c>
      <c r="EJ448">
        <f>IFERROR(SMALL(EJ108:EJ310,ROW()-ROW($EJ$313)+1),"")</f>
        <v>0</v>
      </c>
      <c r="EK448">
        <f>IFERROR(SMALL(EK108:EK310,ROW()-ROW($EK$313)+1),"")</f>
        <v>0</v>
      </c>
      <c r="EL448">
        <f>IFERROR(SMALL(EL108:EL310,ROW()-ROW($EL$313)+1),"")</f>
        <v>0</v>
      </c>
      <c r="EM448">
        <f>IFERROR(SMALL(EM108:EM310,ROW()-ROW($EM$313)+1),"")</f>
        <v>0</v>
      </c>
      <c r="EN448">
        <f>IFERROR(SMALL(EN108:EN310,ROW()-ROW($EN$313)+1),"")</f>
        <v>0</v>
      </c>
      <c r="EO448">
        <f>IFERROR(SMALL(EO108:EO310,ROW()-ROW($EO$313)+1),"")</f>
        <v>0</v>
      </c>
      <c r="EP448">
        <f>IFERROR(SMALL(EP108:EP310,ROW()-ROW($EP$313)+1),"")</f>
        <v>0</v>
      </c>
      <c r="EQ448">
        <f>IFERROR(SMALL(EQ108:EQ310,ROW()-ROW($EQ$313)+1),"")</f>
        <v>0</v>
      </c>
      <c r="ER448">
        <f>IFERROR(SMALL(ER108:ER310,ROW()-ROW($ER$313)+1),"")</f>
        <v>0</v>
      </c>
      <c r="ES448">
        <f>IFERROR(SMALL(ES108:ES310,ROW()-ROW($ES$313)+1),"")</f>
        <v>0</v>
      </c>
      <c r="ET448">
        <f>IFERROR(SMALL(ET108:ET310,ROW()-ROW($ET$313)+1),"")</f>
        <v>0</v>
      </c>
      <c r="EU448">
        <f>IFERROR(SMALL(EU108:EU310,ROW()-ROW($EU$313)+1),"")</f>
        <v>0</v>
      </c>
      <c r="EV448">
        <f>IFERROR(SMALL(EV108:EV310,ROW()-ROW($EV$313)+1),"")</f>
        <v>0</v>
      </c>
      <c r="EW448">
        <f>IFERROR(SMALL(EW108:EW310,ROW()-ROW($EW$313)+1),"")</f>
        <v>0</v>
      </c>
      <c r="EX448">
        <f>IFERROR(SMALL(EX108:EX310,ROW()-ROW($EX$313)+1),"")</f>
        <v>0</v>
      </c>
      <c r="EY448">
        <f>IFERROR(SMALL(EY108:EY310,ROW()-ROW($EY$313)+1),"")</f>
        <v>0</v>
      </c>
      <c r="EZ448">
        <f>IFERROR(SMALL(EZ108:EZ310,ROW()-ROW($EZ$313)+1),"")</f>
        <v>0</v>
      </c>
      <c r="FA448">
        <f>IFERROR(SMALL(FA108:FA310,ROW()-ROW($FA$313)+1),"")</f>
        <v>0</v>
      </c>
      <c r="FB448">
        <f>IFERROR(SMALL(FB108:FB310,ROW()-ROW($FB$313)+1),"")</f>
        <v>0</v>
      </c>
      <c r="FC448">
        <f>IFERROR(SMALL(FC108:FC310,ROW()-ROW($FC$313)+1),"")</f>
        <v>0</v>
      </c>
      <c r="FD448">
        <f>IFERROR(SMALL(FD108:FD310,ROW()-ROW($FD$313)+1),"")</f>
        <v>0</v>
      </c>
      <c r="FE448">
        <f>IFERROR(SMALL(FE108:FE310,ROW()-ROW($FE$313)+1),"")</f>
        <v>0</v>
      </c>
      <c r="FF448">
        <f>IFERROR(SMALL(FF108:FF310,ROW()-ROW($FF$313)+1),"")</f>
        <v>0</v>
      </c>
      <c r="FG448">
        <f>IFERROR(SMALL(FG108:FG310,ROW()-ROW($FG$313)+1),"")</f>
        <v>0</v>
      </c>
      <c r="FH448">
        <f>IFERROR(SMALL(FH108:FH310,ROW()-ROW($FH$313)+1),"")</f>
        <v>0</v>
      </c>
      <c r="FI448">
        <f>IFERROR(SMALL(FI108:FI310,ROW()-ROW($FI$313)+1),"")</f>
        <v>0</v>
      </c>
      <c r="FJ448">
        <f>IFERROR(SMALL(FJ108:FJ310,ROW()-ROW($FJ$313)+1),"")</f>
        <v>0</v>
      </c>
      <c r="FK448">
        <f>IFERROR(SMALL(FK108:FK310,ROW()-ROW($FK$313)+1),"")</f>
        <v>0</v>
      </c>
      <c r="FL448">
        <f>IFERROR(SMALL(FL108:FL310,ROW()-ROW($FL$313)+1),"")</f>
        <v>0</v>
      </c>
      <c r="FM448">
        <f>IFERROR(SMALL(FM108:FM310,ROW()-ROW($FM$313)+1),"")</f>
        <v>0</v>
      </c>
      <c r="FN448">
        <f>IFERROR(SMALL(FN108:FN310,ROW()-ROW($FN$313)+1),"")</f>
        <v>0</v>
      </c>
      <c r="FO448">
        <f>IFERROR(SMALL(FO108:FO310,ROW()-ROW($FO$313)+1),"")</f>
        <v>0</v>
      </c>
      <c r="FP448">
        <f>IFERROR(SMALL(FP108:FP310,ROW()-ROW($FP$313)+1),"")</f>
        <v>0</v>
      </c>
      <c r="FQ448">
        <f>IFERROR(SMALL(FQ108:FQ310,ROW()-ROW($FQ$313)+1),"")</f>
        <v>0</v>
      </c>
      <c r="FR448">
        <f>IFERROR(SMALL(FR108:FR310,ROW()-ROW($FR$313)+1),"")</f>
        <v>0</v>
      </c>
      <c r="FS448">
        <f>IFERROR(SMALL(FS108:FS310,ROW()-ROW($FS$313)+1),"")</f>
        <v>0</v>
      </c>
      <c r="FT448">
        <f>IFERROR(SMALL(FT108:FT310,ROW()-ROW($FT$313)+1),"")</f>
        <v>0</v>
      </c>
      <c r="FU448">
        <f>IFERROR(SMALL(FU108:FU310,ROW()-ROW($FU$313)+1),"")</f>
        <v>0</v>
      </c>
      <c r="FV448">
        <f>IFERROR(SMALL(FV108:FV310,ROW()-ROW($FV$313)+1),"")</f>
        <v>0</v>
      </c>
      <c r="FW448">
        <f>IFERROR(SMALL(FW108:FW310,ROW()-ROW($FW$313)+1),"")</f>
        <v>0</v>
      </c>
      <c r="FX448">
        <f>IFERROR(SMALL(FX108:FX310,ROW()-ROW($FX$313)+1),"")</f>
        <v>0</v>
      </c>
      <c r="FY448">
        <f>IFERROR(SMALL(FY108:FY310,ROW()-ROW($FY$313)+1),"")</f>
        <v>0</v>
      </c>
      <c r="FZ448">
        <f>IFERROR(SMALL(FZ108:FZ310,ROW()-ROW($FZ$313)+1),"")</f>
        <v>0</v>
      </c>
      <c r="GA448">
        <f>IFERROR(SMALL(GA108:GA310,ROW()-ROW($GA$313)+1),"")</f>
        <v>0</v>
      </c>
      <c r="GB448">
        <f>IFERROR(SMALL(GB108:GB310,ROW()-ROW($GB$313)+1),"")</f>
        <v>0</v>
      </c>
      <c r="GC448">
        <f>IFERROR(SMALL(GC108:GC310,ROW()-ROW($GC$313)+1),"")</f>
        <v>0</v>
      </c>
      <c r="GD448">
        <f>IFERROR(SMALL(GD108:GD310,ROW()-ROW($GD$313)+1),"")</f>
        <v>0</v>
      </c>
      <c r="GE448">
        <f>IFERROR(SMALL(GE108:GE310,ROW()-ROW($GE$313)+1),"")</f>
        <v>0</v>
      </c>
      <c r="GF448">
        <f>IFERROR(SMALL(GF108:GF310,ROW()-ROW($GF$313)+1),"")</f>
        <v>0</v>
      </c>
      <c r="GG448">
        <f>IFERROR(SMALL(GG108:GG310,ROW()-ROW($GG$313)+1),"")</f>
        <v>0</v>
      </c>
      <c r="GH448">
        <f>IFERROR(SMALL(GH108:GH310,ROW()-ROW($GH$313)+1),"")</f>
        <v>0</v>
      </c>
      <c r="GI448">
        <f>IFERROR(SMALL(GI108:GI310,ROW()-ROW($GI$313)+1),"")</f>
        <v>0</v>
      </c>
      <c r="GJ448">
        <f>IFERROR(SMALL(GJ108:GJ310,ROW()-ROW($GJ$313)+1),"")</f>
        <v>0</v>
      </c>
      <c r="GK448">
        <f>IFERROR(SMALL(GK108:GK310,ROW()-ROW($GK$313)+1),"")</f>
        <v>0</v>
      </c>
      <c r="GL448">
        <f>IFERROR(SMALL(GL108:GL310,ROW()-ROW($GL$313)+1),"")</f>
        <v>0</v>
      </c>
      <c r="GM448">
        <f>IFERROR(SMALL(GM108:GM310,ROW()-ROW($GM$313)+1),"")</f>
        <v>0</v>
      </c>
      <c r="GN448">
        <f>IFERROR(SMALL(GN108:GN310,ROW()-ROW($GN$313)+1),"")</f>
        <v>0</v>
      </c>
      <c r="GO448">
        <f>IFERROR(SMALL(GO108:GO310,ROW()-ROW($GO$313)+1),"")</f>
        <v>0</v>
      </c>
      <c r="GP448">
        <f>IFERROR(SMALL(GP108:GP310,ROW()-ROW($GP$313)+1),"")</f>
        <v>0</v>
      </c>
      <c r="GQ448">
        <f>IFERROR(SMALL(GQ108:GQ310,ROW()-ROW($GQ$313)+1),"")</f>
        <v>0</v>
      </c>
      <c r="GR448">
        <f>IFERROR(SMALL(GR108:GR310,ROW()-ROW($GR$313)+1),"")</f>
        <v>0</v>
      </c>
      <c r="GS448">
        <f>IFERROR(SMALL(GS108:GS310,ROW()-ROW($GS$313)+1),"")</f>
        <v>0</v>
      </c>
      <c r="GT448">
        <f>IFERROR(SMALL(GT108:GT310,ROW()-ROW($GT$313)+1),"")</f>
        <v>0</v>
      </c>
      <c r="GU448">
        <f>IFERROR(SMALL(GU108:GU310,ROW()-ROW($GU$313)+1),"")</f>
        <v>0</v>
      </c>
      <c r="GV448">
        <f>IFERROR(SMALL(GV108:GV310,ROW()-ROW($GV$313)+1),"")</f>
        <v>0</v>
      </c>
      <c r="GW448">
        <f>IFERROR(SMALL(GW108:GW310,ROW()-ROW($GW$313)+1),"")</f>
        <v>0</v>
      </c>
      <c r="GX448">
        <f>IFERROR(SMALL(GX108:GX310,ROW()-ROW($GX$313)+1),"")</f>
        <v>0</v>
      </c>
      <c r="GY448">
        <f>IFERROR(SMALL(GY108:GY310,ROW()-ROW($GY$313)+1),"")</f>
        <v>0</v>
      </c>
      <c r="GZ448">
        <f>IFERROR(SMALL(GZ108:GZ310,ROW()-ROW($GZ$313)+1),"")</f>
        <v>0</v>
      </c>
      <c r="HA448">
        <f>IFERROR(SMALL(HA108:HA310,ROW()-ROW($HA$313)+1),"")</f>
        <v>0</v>
      </c>
      <c r="HB448">
        <f>IFERROR(SMALL(HB108:HB310,ROW()-ROW($HB$313)+1),"")</f>
        <v>0</v>
      </c>
      <c r="HC448">
        <f>IFERROR(SMALL(HC108:HC310,ROW()-ROW($HC$313)+1),"")</f>
        <v>0</v>
      </c>
      <c r="HD448">
        <f>IFERROR(SMALL(HD108:HD310,ROW()-ROW($HD$313)+1),"")</f>
        <v>0</v>
      </c>
      <c r="HE448">
        <f>IFERROR(SMALL(HE108:HE310,ROW()-ROW($HE$313)+1),"")</f>
        <v>0</v>
      </c>
      <c r="HF448">
        <f>IFERROR(SMALL(HF108:HF310,ROW()-ROW($HF$313)+1),"")</f>
        <v>0</v>
      </c>
    </row>
    <row r="449" spans="5:214">
      <c r="E449">
        <f>IFERROR(SMALL(E108:E310,ROW()-ROW($E$313)+1),"")</f>
        <v>0</v>
      </c>
      <c r="F449">
        <f>IFERROR(SMALL(F108:F310,ROW()-ROW($F$313)+1),"")</f>
        <v>0</v>
      </c>
      <c r="G449">
        <f>IFERROR(SMALL(G108:G310,ROW()-ROW($G$313)+1),"")</f>
        <v>0</v>
      </c>
      <c r="H449">
        <f>IFERROR(SMALL(H108:H310,ROW()-ROW($H$313)+1),"")</f>
        <v>0</v>
      </c>
      <c r="I449">
        <f>IFERROR(SMALL(I108:I310,ROW()-ROW($I$313)+1),"")</f>
        <v>0</v>
      </c>
      <c r="J449">
        <f>IFERROR(SMALL(J108:J310,ROW()-ROW($J$313)+1),"")</f>
        <v>0</v>
      </c>
      <c r="K449">
        <f>IFERROR(SMALL(K108:K310,ROW()-ROW($K$313)+1),"")</f>
        <v>0</v>
      </c>
      <c r="L449">
        <f>IFERROR(SMALL(L108:L310,ROW()-ROW($L$313)+1),"")</f>
        <v>0</v>
      </c>
      <c r="M449">
        <f>IFERROR(SMALL(M108:M310,ROW()-ROW($M$313)+1),"")</f>
        <v>0</v>
      </c>
      <c r="N449">
        <f>IFERROR(SMALL(N108:N310,ROW()-ROW($N$313)+1),"")</f>
        <v>0</v>
      </c>
      <c r="O449">
        <f>IFERROR(SMALL(O108:O310,ROW()-ROW($O$313)+1),"")</f>
        <v>0</v>
      </c>
      <c r="P449">
        <f>IFERROR(SMALL(P108:P310,ROW()-ROW($P$313)+1),"")</f>
        <v>0</v>
      </c>
      <c r="Q449">
        <f>IFERROR(SMALL(Q108:Q310,ROW()-ROW($Q$313)+1),"")</f>
        <v>0</v>
      </c>
      <c r="R449">
        <f>IFERROR(SMALL(R108:R310,ROW()-ROW($R$313)+1),"")</f>
        <v>0</v>
      </c>
      <c r="S449">
        <f>IFERROR(SMALL(S108:S310,ROW()-ROW($S$313)+1),"")</f>
        <v>0</v>
      </c>
      <c r="T449">
        <f>IFERROR(SMALL(T108:T310,ROW()-ROW($T$313)+1),"")</f>
        <v>0</v>
      </c>
      <c r="U449">
        <f>IFERROR(SMALL(U108:U310,ROW()-ROW($U$313)+1),"")</f>
        <v>0</v>
      </c>
      <c r="V449">
        <f>IFERROR(SMALL(V108:V310,ROW()-ROW($V$313)+1),"")</f>
        <v>0</v>
      </c>
      <c r="W449">
        <f>IFERROR(SMALL(W108:W310,ROW()-ROW($W$313)+1),"")</f>
        <v>0</v>
      </c>
      <c r="X449">
        <f>IFERROR(SMALL(X108:X310,ROW()-ROW($X$313)+1),"")</f>
        <v>0</v>
      </c>
      <c r="Y449">
        <f>IFERROR(SMALL(Y108:Y310,ROW()-ROW($Y$313)+1),"")</f>
        <v>0</v>
      </c>
      <c r="Z449">
        <f>IFERROR(SMALL(Z108:Z310,ROW()-ROW($Z$313)+1),"")</f>
        <v>0</v>
      </c>
      <c r="AA449">
        <f>IFERROR(SMALL(AA108:AA310,ROW()-ROW($AA$313)+1),"")</f>
        <v>0</v>
      </c>
      <c r="AB449">
        <f>IFERROR(SMALL(AB108:AB310,ROW()-ROW($AB$313)+1),"")</f>
        <v>0</v>
      </c>
      <c r="AC449">
        <f>IFERROR(SMALL(AC108:AC310,ROW()-ROW($AC$313)+1),"")</f>
        <v>0</v>
      </c>
      <c r="AD449">
        <f>IFERROR(SMALL(AD108:AD310,ROW()-ROW($AD$313)+1),"")</f>
        <v>0</v>
      </c>
      <c r="AE449">
        <f>IFERROR(SMALL(AE108:AE310,ROW()-ROW($AE$313)+1),"")</f>
        <v>0</v>
      </c>
      <c r="AF449">
        <f>IFERROR(SMALL(AF108:AF310,ROW()-ROW($AF$313)+1),"")</f>
        <v>0</v>
      </c>
      <c r="AG449">
        <f>IFERROR(SMALL(AG108:AG310,ROW()-ROW($AG$313)+1),"")</f>
        <v>0</v>
      </c>
      <c r="AH449">
        <f>IFERROR(SMALL(AH108:AH310,ROW()-ROW($AH$313)+1),"")</f>
        <v>0</v>
      </c>
      <c r="AI449">
        <f>IFERROR(SMALL(AI108:AI310,ROW()-ROW($AI$313)+1),"")</f>
        <v>0</v>
      </c>
      <c r="AJ449">
        <f>IFERROR(SMALL(AJ108:AJ310,ROW()-ROW($AJ$313)+1),"")</f>
        <v>0</v>
      </c>
      <c r="AK449">
        <f>IFERROR(SMALL(AK108:AK310,ROW()-ROW($AK$313)+1),"")</f>
        <v>0</v>
      </c>
      <c r="AL449">
        <f>IFERROR(SMALL(AL108:AL310,ROW()-ROW($AL$313)+1),"")</f>
        <v>0</v>
      </c>
      <c r="AM449">
        <f>IFERROR(SMALL(AM108:AM310,ROW()-ROW($AM$313)+1),"")</f>
        <v>0</v>
      </c>
      <c r="AN449">
        <f>IFERROR(SMALL(AN108:AN310,ROW()-ROW($AN$313)+1),"")</f>
        <v>0</v>
      </c>
      <c r="AO449">
        <f>IFERROR(SMALL(AO108:AO310,ROW()-ROW($AO$313)+1),"")</f>
        <v>0</v>
      </c>
      <c r="AP449">
        <f>IFERROR(SMALL(AP108:AP310,ROW()-ROW($AP$313)+1),"")</f>
        <v>0</v>
      </c>
      <c r="AQ449">
        <f>IFERROR(SMALL(AQ108:AQ310,ROW()-ROW($AQ$313)+1),"")</f>
        <v>0</v>
      </c>
      <c r="AR449">
        <f>IFERROR(SMALL(AR108:AR310,ROW()-ROW($AR$313)+1),"")</f>
        <v>0</v>
      </c>
      <c r="AS449">
        <f>IFERROR(SMALL(AS108:AS310,ROW()-ROW($AS$313)+1),"")</f>
        <v>0</v>
      </c>
      <c r="AT449">
        <f>IFERROR(SMALL(AT108:AT310,ROW()-ROW($AT$313)+1),"")</f>
        <v>0</v>
      </c>
      <c r="AU449">
        <f>IFERROR(SMALL(AU108:AU310,ROW()-ROW($AU$313)+1),"")</f>
        <v>0</v>
      </c>
      <c r="AV449">
        <f>IFERROR(SMALL(AV108:AV310,ROW()-ROW($AV$313)+1),"")</f>
        <v>0</v>
      </c>
      <c r="AW449">
        <f>IFERROR(SMALL(AW108:AW310,ROW()-ROW($AW$313)+1),"")</f>
        <v>0</v>
      </c>
      <c r="AX449">
        <f>IFERROR(SMALL(AX108:AX310,ROW()-ROW($AX$313)+1),"")</f>
        <v>0</v>
      </c>
      <c r="AY449">
        <f>IFERROR(SMALL(AY108:AY310,ROW()-ROW($AY$313)+1),"")</f>
        <v>0</v>
      </c>
      <c r="AZ449">
        <f>IFERROR(SMALL(AZ108:AZ310,ROW()-ROW($AZ$313)+1),"")</f>
        <v>0</v>
      </c>
      <c r="BA449">
        <f>IFERROR(SMALL(BA108:BA310,ROW()-ROW($BA$313)+1),"")</f>
        <v>0</v>
      </c>
      <c r="BB449">
        <f>IFERROR(SMALL(BB108:BB310,ROW()-ROW($BB$313)+1),"")</f>
        <v>0</v>
      </c>
      <c r="BC449">
        <f>IFERROR(SMALL(BC108:BC310,ROW()-ROW($BC$313)+1),"")</f>
        <v>0</v>
      </c>
      <c r="BD449">
        <f>IFERROR(SMALL(BD108:BD310,ROW()-ROW($BD$313)+1),"")</f>
        <v>0</v>
      </c>
      <c r="BE449">
        <f>IFERROR(SMALL(BE108:BE310,ROW()-ROW($BE$313)+1),"")</f>
        <v>0</v>
      </c>
      <c r="BF449">
        <f>IFERROR(SMALL(BF108:BF310,ROW()-ROW($BF$313)+1),"")</f>
        <v>0</v>
      </c>
      <c r="BG449">
        <f>IFERROR(SMALL(BG108:BG310,ROW()-ROW($BG$313)+1),"")</f>
        <v>0</v>
      </c>
      <c r="BH449">
        <f>IFERROR(SMALL(BH108:BH310,ROW()-ROW($BH$313)+1),"")</f>
        <v>0</v>
      </c>
      <c r="BI449">
        <f>IFERROR(SMALL(BI108:BI310,ROW()-ROW($BI$313)+1),"")</f>
        <v>0</v>
      </c>
      <c r="BJ449">
        <f>IFERROR(SMALL(BJ108:BJ310,ROW()-ROW($BJ$313)+1),"")</f>
        <v>0</v>
      </c>
      <c r="BK449">
        <f>IFERROR(SMALL(BK108:BK310,ROW()-ROW($BK$313)+1),"")</f>
        <v>0</v>
      </c>
      <c r="BL449">
        <f>IFERROR(SMALL(BL108:BL310,ROW()-ROW($BL$313)+1),"")</f>
        <v>0</v>
      </c>
      <c r="BM449">
        <f>IFERROR(SMALL(BM108:BM310,ROW()-ROW($BM$313)+1),"")</f>
        <v>0</v>
      </c>
      <c r="BN449">
        <f>IFERROR(SMALL(BN108:BN310,ROW()-ROW($BN$313)+1),"")</f>
        <v>0</v>
      </c>
      <c r="BO449">
        <f>IFERROR(SMALL(BO108:BO310,ROW()-ROW($BO$313)+1),"")</f>
        <v>0</v>
      </c>
      <c r="BP449">
        <f>IFERROR(SMALL(BP108:BP310,ROW()-ROW($BP$313)+1),"")</f>
        <v>0</v>
      </c>
      <c r="BQ449">
        <f>IFERROR(SMALL(BQ108:BQ310,ROW()-ROW($BQ$313)+1),"")</f>
        <v>0</v>
      </c>
      <c r="BR449">
        <f>IFERROR(SMALL(BR108:BR310,ROW()-ROW($BR$313)+1),"")</f>
        <v>0</v>
      </c>
      <c r="BS449">
        <f>IFERROR(SMALL(BS108:BS310,ROW()-ROW($BS$313)+1),"")</f>
        <v>0</v>
      </c>
      <c r="BT449">
        <f>IFERROR(SMALL(BT108:BT310,ROW()-ROW($BT$313)+1),"")</f>
        <v>0</v>
      </c>
      <c r="BU449">
        <f>IFERROR(SMALL(BU108:BU310,ROW()-ROW($BU$313)+1),"")</f>
        <v>0</v>
      </c>
      <c r="BV449">
        <f>IFERROR(SMALL(BV108:BV310,ROW()-ROW($BV$313)+1),"")</f>
        <v>0</v>
      </c>
      <c r="BW449">
        <f>IFERROR(SMALL(BW108:BW310,ROW()-ROW($BW$313)+1),"")</f>
        <v>0</v>
      </c>
      <c r="BX449">
        <f>IFERROR(SMALL(BX108:BX310,ROW()-ROW($BX$313)+1),"")</f>
        <v>0</v>
      </c>
      <c r="BY449">
        <f>IFERROR(SMALL(BY108:BY310,ROW()-ROW($BY$313)+1),"")</f>
        <v>0</v>
      </c>
      <c r="BZ449">
        <f>IFERROR(SMALL(BZ108:BZ310,ROW()-ROW($BZ$313)+1),"")</f>
        <v>0</v>
      </c>
      <c r="CA449">
        <f>IFERROR(SMALL(CA108:CA310,ROW()-ROW($CA$313)+1),"")</f>
        <v>0</v>
      </c>
      <c r="CB449">
        <f>IFERROR(SMALL(CB108:CB310,ROW()-ROW($CB$313)+1),"")</f>
        <v>0</v>
      </c>
      <c r="CC449">
        <f>IFERROR(SMALL(CC108:CC310,ROW()-ROW($CC$313)+1),"")</f>
        <v>0</v>
      </c>
      <c r="CD449">
        <f>IFERROR(SMALL(CD108:CD310,ROW()-ROW($CD$313)+1),"")</f>
        <v>0</v>
      </c>
      <c r="CE449">
        <f>IFERROR(SMALL(CE108:CE310,ROW()-ROW($CE$313)+1),"")</f>
        <v>0</v>
      </c>
      <c r="CF449">
        <f>IFERROR(SMALL(CF108:CF310,ROW()-ROW($CF$313)+1),"")</f>
        <v>0</v>
      </c>
      <c r="CG449">
        <f>IFERROR(SMALL(CG108:CG310,ROW()-ROW($CG$313)+1),"")</f>
        <v>0</v>
      </c>
      <c r="CH449">
        <f>IFERROR(SMALL(CH108:CH310,ROW()-ROW($CH$313)+1),"")</f>
        <v>0</v>
      </c>
      <c r="CI449">
        <f>IFERROR(SMALL(CI108:CI310,ROW()-ROW($CI$313)+1),"")</f>
        <v>0</v>
      </c>
      <c r="CJ449">
        <f>IFERROR(SMALL(CJ108:CJ310,ROW()-ROW($CJ$313)+1),"")</f>
        <v>0</v>
      </c>
      <c r="CK449">
        <f>IFERROR(SMALL(CK108:CK310,ROW()-ROW($CK$313)+1),"")</f>
        <v>0</v>
      </c>
      <c r="CL449">
        <f>IFERROR(SMALL(CL108:CL310,ROW()-ROW($CL$313)+1),"")</f>
        <v>0</v>
      </c>
      <c r="CM449">
        <f>IFERROR(SMALL(CM108:CM310,ROW()-ROW($CM$313)+1),"")</f>
        <v>0</v>
      </c>
      <c r="CN449">
        <f>IFERROR(SMALL(CN108:CN310,ROW()-ROW($CN$313)+1),"")</f>
        <v>0</v>
      </c>
      <c r="CO449">
        <f>IFERROR(SMALL(CO108:CO310,ROW()-ROW($CO$313)+1),"")</f>
        <v>0</v>
      </c>
      <c r="CP449">
        <f>IFERROR(SMALL(CP108:CP310,ROW()-ROW($CP$313)+1),"")</f>
        <v>0</v>
      </c>
      <c r="CQ449">
        <f>IFERROR(SMALL(CQ108:CQ310,ROW()-ROW($CQ$313)+1),"")</f>
        <v>0</v>
      </c>
      <c r="CR449">
        <f>IFERROR(SMALL(CR108:CR310,ROW()-ROW($CR$313)+1),"")</f>
        <v>0</v>
      </c>
      <c r="CS449">
        <f>IFERROR(SMALL(CS108:CS310,ROW()-ROW($CS$313)+1),"")</f>
        <v>0</v>
      </c>
      <c r="CT449">
        <f>IFERROR(SMALL(CT108:CT310,ROW()-ROW($CT$313)+1),"")</f>
        <v>0</v>
      </c>
      <c r="CU449">
        <f>IFERROR(SMALL(CU108:CU310,ROW()-ROW($CU$313)+1),"")</f>
        <v>0</v>
      </c>
      <c r="CV449">
        <f>IFERROR(SMALL(CV108:CV310,ROW()-ROW($CV$313)+1),"")</f>
        <v>0</v>
      </c>
      <c r="CW449">
        <f>IFERROR(SMALL(CW108:CW310,ROW()-ROW($CW$313)+1),"")</f>
        <v>0</v>
      </c>
      <c r="CX449">
        <f>IFERROR(SMALL(CX108:CX310,ROW()-ROW($CX$313)+1),"")</f>
        <v>0</v>
      </c>
      <c r="CY449">
        <f>IFERROR(SMALL(CY108:CY310,ROW()-ROW($CY$313)+1),"")</f>
        <v>0</v>
      </c>
      <c r="CZ449">
        <f>IFERROR(SMALL(CZ108:CZ310,ROW()-ROW($CZ$313)+1),"")</f>
        <v>0</v>
      </c>
      <c r="DA449">
        <f>IFERROR(SMALL(DA108:DA310,ROW()-ROW($DA$313)+1),"")</f>
        <v>0</v>
      </c>
      <c r="DB449">
        <f>IFERROR(SMALL(DB108:DB310,ROW()-ROW($DB$313)+1),"")</f>
        <v>0</v>
      </c>
      <c r="DC449">
        <f>IFERROR(SMALL(DC108:DC310,ROW()-ROW($DC$313)+1),"")</f>
        <v>0</v>
      </c>
      <c r="DD449">
        <f>IFERROR(SMALL(DD108:DD310,ROW()-ROW($DD$313)+1),"")</f>
        <v>0</v>
      </c>
      <c r="DG449">
        <f>IFERROR(SMALL(DG108:DG310,ROW()-ROW($DG$313)+1),"")</f>
        <v>0</v>
      </c>
      <c r="DH449">
        <f>IFERROR(SMALL(DH108:DH310,ROW()-ROW($DH$313)+1),"")</f>
        <v>0</v>
      </c>
      <c r="DI449">
        <f>IFERROR(SMALL(DI108:DI310,ROW()-ROW($DI$313)+1),"")</f>
        <v>0</v>
      </c>
      <c r="DJ449">
        <f>IFERROR(SMALL(DJ108:DJ310,ROW()-ROW($DJ$313)+1),"")</f>
        <v>0</v>
      </c>
      <c r="DK449">
        <f>IFERROR(SMALL(DK108:DK310,ROW()-ROW($DK$313)+1),"")</f>
        <v>0</v>
      </c>
      <c r="DL449">
        <f>IFERROR(SMALL(DL108:DL310,ROW()-ROW($DL$313)+1),"")</f>
        <v>0</v>
      </c>
      <c r="DM449">
        <f>IFERROR(SMALL(DM108:DM310,ROW()-ROW($DM$313)+1),"")</f>
        <v>0</v>
      </c>
      <c r="DN449">
        <f>IFERROR(SMALL(DN108:DN310,ROW()-ROW($DN$313)+1),"")</f>
        <v>0</v>
      </c>
      <c r="DO449">
        <f>IFERROR(SMALL(DO108:DO310,ROW()-ROW($DO$313)+1),"")</f>
        <v>0</v>
      </c>
      <c r="DP449">
        <f>IFERROR(SMALL(DP108:DP310,ROW()-ROW($DP$313)+1),"")</f>
        <v>0</v>
      </c>
      <c r="DQ449">
        <f>IFERROR(SMALL(DQ108:DQ310,ROW()-ROW($DQ$313)+1),"")</f>
        <v>0</v>
      </c>
      <c r="DR449">
        <f>IFERROR(SMALL(DR108:DR310,ROW()-ROW($DR$313)+1),"")</f>
        <v>0</v>
      </c>
      <c r="DS449">
        <f>IFERROR(SMALL(DS108:DS310,ROW()-ROW($DS$313)+1),"")</f>
        <v>0</v>
      </c>
      <c r="DT449">
        <f>IFERROR(SMALL(DT108:DT310,ROW()-ROW($DT$313)+1),"")</f>
        <v>0</v>
      </c>
      <c r="DU449">
        <f>IFERROR(SMALL(DU108:DU310,ROW()-ROW($DU$313)+1),"")</f>
        <v>0</v>
      </c>
      <c r="DV449">
        <f>IFERROR(SMALL(DV108:DV310,ROW()-ROW($DV$313)+1),"")</f>
        <v>0</v>
      </c>
      <c r="DW449">
        <f>IFERROR(SMALL(DW108:DW310,ROW()-ROW($DW$313)+1),"")</f>
        <v>0</v>
      </c>
      <c r="DX449">
        <f>IFERROR(SMALL(DX108:DX310,ROW()-ROW($DX$313)+1),"")</f>
        <v>0</v>
      </c>
      <c r="DY449">
        <f>IFERROR(SMALL(DY108:DY310,ROW()-ROW($DY$313)+1),"")</f>
        <v>0</v>
      </c>
      <c r="DZ449">
        <f>IFERROR(SMALL(DZ108:DZ310,ROW()-ROW($DZ$313)+1),"")</f>
        <v>0</v>
      </c>
      <c r="EA449">
        <f>IFERROR(SMALL(EA108:EA310,ROW()-ROW($EA$313)+1),"")</f>
        <v>0</v>
      </c>
      <c r="EB449">
        <f>IFERROR(SMALL(EB108:EB310,ROW()-ROW($EB$313)+1),"")</f>
        <v>0</v>
      </c>
      <c r="EC449">
        <f>IFERROR(SMALL(EC108:EC310,ROW()-ROW($EC$313)+1),"")</f>
        <v>0</v>
      </c>
      <c r="ED449">
        <f>IFERROR(SMALL(ED108:ED310,ROW()-ROW($ED$313)+1),"")</f>
        <v>0</v>
      </c>
      <c r="EE449">
        <f>IFERROR(SMALL(EE108:EE310,ROW()-ROW($EE$313)+1),"")</f>
        <v>0</v>
      </c>
      <c r="EF449">
        <f>IFERROR(SMALL(EF108:EF310,ROW()-ROW($EF$313)+1),"")</f>
        <v>0</v>
      </c>
      <c r="EG449">
        <f>IFERROR(SMALL(EG108:EG310,ROW()-ROW($EG$313)+1),"")</f>
        <v>0</v>
      </c>
      <c r="EH449">
        <f>IFERROR(SMALL(EH108:EH310,ROW()-ROW($EH$313)+1),"")</f>
        <v>0</v>
      </c>
      <c r="EI449">
        <f>IFERROR(SMALL(EI108:EI310,ROW()-ROW($EI$313)+1),"")</f>
        <v>0</v>
      </c>
      <c r="EJ449">
        <f>IFERROR(SMALL(EJ108:EJ310,ROW()-ROW($EJ$313)+1),"")</f>
        <v>0</v>
      </c>
      <c r="EK449">
        <f>IFERROR(SMALL(EK108:EK310,ROW()-ROW($EK$313)+1),"")</f>
        <v>0</v>
      </c>
      <c r="EL449">
        <f>IFERROR(SMALL(EL108:EL310,ROW()-ROW($EL$313)+1),"")</f>
        <v>0</v>
      </c>
      <c r="EM449">
        <f>IFERROR(SMALL(EM108:EM310,ROW()-ROW($EM$313)+1),"")</f>
        <v>0</v>
      </c>
      <c r="EN449">
        <f>IFERROR(SMALL(EN108:EN310,ROW()-ROW($EN$313)+1),"")</f>
        <v>0</v>
      </c>
      <c r="EO449">
        <f>IFERROR(SMALL(EO108:EO310,ROW()-ROW($EO$313)+1),"")</f>
        <v>0</v>
      </c>
      <c r="EP449">
        <f>IFERROR(SMALL(EP108:EP310,ROW()-ROW($EP$313)+1),"")</f>
        <v>0</v>
      </c>
      <c r="EQ449">
        <f>IFERROR(SMALL(EQ108:EQ310,ROW()-ROW($EQ$313)+1),"")</f>
        <v>0</v>
      </c>
      <c r="ER449">
        <f>IFERROR(SMALL(ER108:ER310,ROW()-ROW($ER$313)+1),"")</f>
        <v>0</v>
      </c>
      <c r="ES449">
        <f>IFERROR(SMALL(ES108:ES310,ROW()-ROW($ES$313)+1),"")</f>
        <v>0</v>
      </c>
      <c r="ET449">
        <f>IFERROR(SMALL(ET108:ET310,ROW()-ROW($ET$313)+1),"")</f>
        <v>0</v>
      </c>
      <c r="EU449">
        <f>IFERROR(SMALL(EU108:EU310,ROW()-ROW($EU$313)+1),"")</f>
        <v>0</v>
      </c>
      <c r="EV449">
        <f>IFERROR(SMALL(EV108:EV310,ROW()-ROW($EV$313)+1),"")</f>
        <v>0</v>
      </c>
      <c r="EW449">
        <f>IFERROR(SMALL(EW108:EW310,ROW()-ROW($EW$313)+1),"")</f>
        <v>0</v>
      </c>
      <c r="EX449">
        <f>IFERROR(SMALL(EX108:EX310,ROW()-ROW($EX$313)+1),"")</f>
        <v>0</v>
      </c>
      <c r="EY449">
        <f>IFERROR(SMALL(EY108:EY310,ROW()-ROW($EY$313)+1),"")</f>
        <v>0</v>
      </c>
      <c r="EZ449">
        <f>IFERROR(SMALL(EZ108:EZ310,ROW()-ROW($EZ$313)+1),"")</f>
        <v>0</v>
      </c>
      <c r="FA449">
        <f>IFERROR(SMALL(FA108:FA310,ROW()-ROW($FA$313)+1),"")</f>
        <v>0</v>
      </c>
      <c r="FB449">
        <f>IFERROR(SMALL(FB108:FB310,ROW()-ROW($FB$313)+1),"")</f>
        <v>0</v>
      </c>
      <c r="FC449">
        <f>IFERROR(SMALL(FC108:FC310,ROW()-ROW($FC$313)+1),"")</f>
        <v>0</v>
      </c>
      <c r="FD449">
        <f>IFERROR(SMALL(FD108:FD310,ROW()-ROW($FD$313)+1),"")</f>
        <v>0</v>
      </c>
      <c r="FE449">
        <f>IFERROR(SMALL(FE108:FE310,ROW()-ROW($FE$313)+1),"")</f>
        <v>0</v>
      </c>
      <c r="FF449">
        <f>IFERROR(SMALL(FF108:FF310,ROW()-ROW($FF$313)+1),"")</f>
        <v>0</v>
      </c>
      <c r="FG449">
        <f>IFERROR(SMALL(FG108:FG310,ROW()-ROW($FG$313)+1),"")</f>
        <v>0</v>
      </c>
      <c r="FH449">
        <f>IFERROR(SMALL(FH108:FH310,ROW()-ROW($FH$313)+1),"")</f>
        <v>0</v>
      </c>
      <c r="FI449">
        <f>IFERROR(SMALL(FI108:FI310,ROW()-ROW($FI$313)+1),"")</f>
        <v>0</v>
      </c>
      <c r="FJ449">
        <f>IFERROR(SMALL(FJ108:FJ310,ROW()-ROW($FJ$313)+1),"")</f>
        <v>0</v>
      </c>
      <c r="FK449">
        <f>IFERROR(SMALL(FK108:FK310,ROW()-ROW($FK$313)+1),"")</f>
        <v>0</v>
      </c>
      <c r="FL449">
        <f>IFERROR(SMALL(FL108:FL310,ROW()-ROW($FL$313)+1),"")</f>
        <v>0</v>
      </c>
      <c r="FM449">
        <f>IFERROR(SMALL(FM108:FM310,ROW()-ROW($FM$313)+1),"")</f>
        <v>0</v>
      </c>
      <c r="FN449">
        <f>IFERROR(SMALL(FN108:FN310,ROW()-ROW($FN$313)+1),"")</f>
        <v>0</v>
      </c>
      <c r="FO449">
        <f>IFERROR(SMALL(FO108:FO310,ROW()-ROW($FO$313)+1),"")</f>
        <v>0</v>
      </c>
      <c r="FP449">
        <f>IFERROR(SMALL(FP108:FP310,ROW()-ROW($FP$313)+1),"")</f>
        <v>0</v>
      </c>
      <c r="FQ449">
        <f>IFERROR(SMALL(FQ108:FQ310,ROW()-ROW($FQ$313)+1),"")</f>
        <v>0</v>
      </c>
      <c r="FR449">
        <f>IFERROR(SMALL(FR108:FR310,ROW()-ROW($FR$313)+1),"")</f>
        <v>0</v>
      </c>
      <c r="FS449">
        <f>IFERROR(SMALL(FS108:FS310,ROW()-ROW($FS$313)+1),"")</f>
        <v>0</v>
      </c>
      <c r="FT449">
        <f>IFERROR(SMALL(FT108:FT310,ROW()-ROW($FT$313)+1),"")</f>
        <v>0</v>
      </c>
      <c r="FU449">
        <f>IFERROR(SMALL(FU108:FU310,ROW()-ROW($FU$313)+1),"")</f>
        <v>0</v>
      </c>
      <c r="FV449">
        <f>IFERROR(SMALL(FV108:FV310,ROW()-ROW($FV$313)+1),"")</f>
        <v>0</v>
      </c>
      <c r="FW449">
        <f>IFERROR(SMALL(FW108:FW310,ROW()-ROW($FW$313)+1),"")</f>
        <v>0</v>
      </c>
      <c r="FX449">
        <f>IFERROR(SMALL(FX108:FX310,ROW()-ROW($FX$313)+1),"")</f>
        <v>0</v>
      </c>
      <c r="FY449">
        <f>IFERROR(SMALL(FY108:FY310,ROW()-ROW($FY$313)+1),"")</f>
        <v>0</v>
      </c>
      <c r="FZ449">
        <f>IFERROR(SMALL(FZ108:FZ310,ROW()-ROW($FZ$313)+1),"")</f>
        <v>0</v>
      </c>
      <c r="GA449">
        <f>IFERROR(SMALL(GA108:GA310,ROW()-ROW($GA$313)+1),"")</f>
        <v>0</v>
      </c>
      <c r="GB449">
        <f>IFERROR(SMALL(GB108:GB310,ROW()-ROW($GB$313)+1),"")</f>
        <v>0</v>
      </c>
      <c r="GC449">
        <f>IFERROR(SMALL(GC108:GC310,ROW()-ROW($GC$313)+1),"")</f>
        <v>0</v>
      </c>
      <c r="GD449">
        <f>IFERROR(SMALL(GD108:GD310,ROW()-ROW($GD$313)+1),"")</f>
        <v>0</v>
      </c>
      <c r="GE449">
        <f>IFERROR(SMALL(GE108:GE310,ROW()-ROW($GE$313)+1),"")</f>
        <v>0</v>
      </c>
      <c r="GF449">
        <f>IFERROR(SMALL(GF108:GF310,ROW()-ROW($GF$313)+1),"")</f>
        <v>0</v>
      </c>
      <c r="GG449">
        <f>IFERROR(SMALL(GG108:GG310,ROW()-ROW($GG$313)+1),"")</f>
        <v>0</v>
      </c>
      <c r="GH449">
        <f>IFERROR(SMALL(GH108:GH310,ROW()-ROW($GH$313)+1),"")</f>
        <v>0</v>
      </c>
      <c r="GI449">
        <f>IFERROR(SMALL(GI108:GI310,ROW()-ROW($GI$313)+1),"")</f>
        <v>0</v>
      </c>
      <c r="GJ449">
        <f>IFERROR(SMALL(GJ108:GJ310,ROW()-ROW($GJ$313)+1),"")</f>
        <v>0</v>
      </c>
      <c r="GK449">
        <f>IFERROR(SMALL(GK108:GK310,ROW()-ROW($GK$313)+1),"")</f>
        <v>0</v>
      </c>
      <c r="GL449">
        <f>IFERROR(SMALL(GL108:GL310,ROW()-ROW($GL$313)+1),"")</f>
        <v>0</v>
      </c>
      <c r="GM449">
        <f>IFERROR(SMALL(GM108:GM310,ROW()-ROW($GM$313)+1),"")</f>
        <v>0</v>
      </c>
      <c r="GN449">
        <f>IFERROR(SMALL(GN108:GN310,ROW()-ROW($GN$313)+1),"")</f>
        <v>0</v>
      </c>
      <c r="GO449">
        <f>IFERROR(SMALL(GO108:GO310,ROW()-ROW($GO$313)+1),"")</f>
        <v>0</v>
      </c>
      <c r="GP449">
        <f>IFERROR(SMALL(GP108:GP310,ROW()-ROW($GP$313)+1),"")</f>
        <v>0</v>
      </c>
      <c r="GQ449">
        <f>IFERROR(SMALL(GQ108:GQ310,ROW()-ROW($GQ$313)+1),"")</f>
        <v>0</v>
      </c>
      <c r="GR449">
        <f>IFERROR(SMALL(GR108:GR310,ROW()-ROW($GR$313)+1),"")</f>
        <v>0</v>
      </c>
      <c r="GS449">
        <f>IFERROR(SMALL(GS108:GS310,ROW()-ROW($GS$313)+1),"")</f>
        <v>0</v>
      </c>
      <c r="GT449">
        <f>IFERROR(SMALL(GT108:GT310,ROW()-ROW($GT$313)+1),"")</f>
        <v>0</v>
      </c>
      <c r="GU449">
        <f>IFERROR(SMALL(GU108:GU310,ROW()-ROW($GU$313)+1),"")</f>
        <v>0</v>
      </c>
      <c r="GV449">
        <f>IFERROR(SMALL(GV108:GV310,ROW()-ROW($GV$313)+1),"")</f>
        <v>0</v>
      </c>
      <c r="GW449">
        <f>IFERROR(SMALL(GW108:GW310,ROW()-ROW($GW$313)+1),"")</f>
        <v>0</v>
      </c>
      <c r="GX449">
        <f>IFERROR(SMALL(GX108:GX310,ROW()-ROW($GX$313)+1),"")</f>
        <v>0</v>
      </c>
      <c r="GY449">
        <f>IFERROR(SMALL(GY108:GY310,ROW()-ROW($GY$313)+1),"")</f>
        <v>0</v>
      </c>
      <c r="GZ449">
        <f>IFERROR(SMALL(GZ108:GZ310,ROW()-ROW($GZ$313)+1),"")</f>
        <v>0</v>
      </c>
      <c r="HA449">
        <f>IFERROR(SMALL(HA108:HA310,ROW()-ROW($HA$313)+1),"")</f>
        <v>0</v>
      </c>
      <c r="HB449">
        <f>IFERROR(SMALL(HB108:HB310,ROW()-ROW($HB$313)+1),"")</f>
        <v>0</v>
      </c>
      <c r="HC449">
        <f>IFERROR(SMALL(HC108:HC310,ROW()-ROW($HC$313)+1),"")</f>
        <v>0</v>
      </c>
      <c r="HD449">
        <f>IFERROR(SMALL(HD108:HD310,ROW()-ROW($HD$313)+1),"")</f>
        <v>0</v>
      </c>
      <c r="HE449">
        <f>IFERROR(SMALL(HE108:HE310,ROW()-ROW($HE$313)+1),"")</f>
        <v>0</v>
      </c>
      <c r="HF449">
        <f>IFERROR(SMALL(HF108:HF310,ROW()-ROW($HF$313)+1),"")</f>
        <v>0</v>
      </c>
    </row>
    <row r="450" spans="5:214">
      <c r="E450">
        <f>IFERROR(SMALL(E108:E310,ROW()-ROW($E$313)+1),"")</f>
        <v>0</v>
      </c>
      <c r="F450">
        <f>IFERROR(SMALL(F108:F310,ROW()-ROW($F$313)+1),"")</f>
        <v>0</v>
      </c>
      <c r="G450">
        <f>IFERROR(SMALL(G108:G310,ROW()-ROW($G$313)+1),"")</f>
        <v>0</v>
      </c>
      <c r="H450">
        <f>IFERROR(SMALL(H108:H310,ROW()-ROW($H$313)+1),"")</f>
        <v>0</v>
      </c>
      <c r="I450">
        <f>IFERROR(SMALL(I108:I310,ROW()-ROW($I$313)+1),"")</f>
        <v>0</v>
      </c>
      <c r="J450">
        <f>IFERROR(SMALL(J108:J310,ROW()-ROW($J$313)+1),"")</f>
        <v>0</v>
      </c>
      <c r="K450">
        <f>IFERROR(SMALL(K108:K310,ROW()-ROW($K$313)+1),"")</f>
        <v>0</v>
      </c>
      <c r="L450">
        <f>IFERROR(SMALL(L108:L310,ROW()-ROW($L$313)+1),"")</f>
        <v>0</v>
      </c>
      <c r="M450">
        <f>IFERROR(SMALL(M108:M310,ROW()-ROW($M$313)+1),"")</f>
        <v>0</v>
      </c>
      <c r="N450">
        <f>IFERROR(SMALL(N108:N310,ROW()-ROW($N$313)+1),"")</f>
        <v>0</v>
      </c>
      <c r="O450">
        <f>IFERROR(SMALL(O108:O310,ROW()-ROW($O$313)+1),"")</f>
        <v>0</v>
      </c>
      <c r="P450">
        <f>IFERROR(SMALL(P108:P310,ROW()-ROW($P$313)+1),"")</f>
        <v>0</v>
      </c>
      <c r="Q450">
        <f>IFERROR(SMALL(Q108:Q310,ROW()-ROW($Q$313)+1),"")</f>
        <v>0</v>
      </c>
      <c r="R450">
        <f>IFERROR(SMALL(R108:R310,ROW()-ROW($R$313)+1),"")</f>
        <v>0</v>
      </c>
      <c r="S450">
        <f>IFERROR(SMALL(S108:S310,ROW()-ROW($S$313)+1),"")</f>
        <v>0</v>
      </c>
      <c r="T450">
        <f>IFERROR(SMALL(T108:T310,ROW()-ROW($T$313)+1),"")</f>
        <v>0</v>
      </c>
      <c r="U450">
        <f>IFERROR(SMALL(U108:U310,ROW()-ROW($U$313)+1),"")</f>
        <v>0</v>
      </c>
      <c r="V450">
        <f>IFERROR(SMALL(V108:V310,ROW()-ROW($V$313)+1),"")</f>
        <v>0</v>
      </c>
      <c r="W450">
        <f>IFERROR(SMALL(W108:W310,ROW()-ROW($W$313)+1),"")</f>
        <v>0</v>
      </c>
      <c r="X450">
        <f>IFERROR(SMALL(X108:X310,ROW()-ROW($X$313)+1),"")</f>
        <v>0</v>
      </c>
      <c r="Y450">
        <f>IFERROR(SMALL(Y108:Y310,ROW()-ROW($Y$313)+1),"")</f>
        <v>0</v>
      </c>
      <c r="Z450">
        <f>IFERROR(SMALL(Z108:Z310,ROW()-ROW($Z$313)+1),"")</f>
        <v>0</v>
      </c>
      <c r="AA450">
        <f>IFERROR(SMALL(AA108:AA310,ROW()-ROW($AA$313)+1),"")</f>
        <v>0</v>
      </c>
      <c r="AB450">
        <f>IFERROR(SMALL(AB108:AB310,ROW()-ROW($AB$313)+1),"")</f>
        <v>0</v>
      </c>
      <c r="AC450">
        <f>IFERROR(SMALL(AC108:AC310,ROW()-ROW($AC$313)+1),"")</f>
        <v>0</v>
      </c>
      <c r="AD450">
        <f>IFERROR(SMALL(AD108:AD310,ROW()-ROW($AD$313)+1),"")</f>
        <v>0</v>
      </c>
      <c r="AE450">
        <f>IFERROR(SMALL(AE108:AE310,ROW()-ROW($AE$313)+1),"")</f>
        <v>0</v>
      </c>
      <c r="AF450">
        <f>IFERROR(SMALL(AF108:AF310,ROW()-ROW($AF$313)+1),"")</f>
        <v>0</v>
      </c>
      <c r="AG450">
        <f>IFERROR(SMALL(AG108:AG310,ROW()-ROW($AG$313)+1),"")</f>
        <v>0</v>
      </c>
      <c r="AH450">
        <f>IFERROR(SMALL(AH108:AH310,ROW()-ROW($AH$313)+1),"")</f>
        <v>0</v>
      </c>
      <c r="AI450">
        <f>IFERROR(SMALL(AI108:AI310,ROW()-ROW($AI$313)+1),"")</f>
        <v>0</v>
      </c>
      <c r="AJ450">
        <f>IFERROR(SMALL(AJ108:AJ310,ROW()-ROW($AJ$313)+1),"")</f>
        <v>0</v>
      </c>
      <c r="AK450">
        <f>IFERROR(SMALL(AK108:AK310,ROW()-ROW($AK$313)+1),"")</f>
        <v>0</v>
      </c>
      <c r="AL450">
        <f>IFERROR(SMALL(AL108:AL310,ROW()-ROW($AL$313)+1),"")</f>
        <v>0</v>
      </c>
      <c r="AM450">
        <f>IFERROR(SMALL(AM108:AM310,ROW()-ROW($AM$313)+1),"")</f>
        <v>0</v>
      </c>
      <c r="AN450">
        <f>IFERROR(SMALL(AN108:AN310,ROW()-ROW($AN$313)+1),"")</f>
        <v>0</v>
      </c>
      <c r="AO450">
        <f>IFERROR(SMALL(AO108:AO310,ROW()-ROW($AO$313)+1),"")</f>
        <v>0</v>
      </c>
      <c r="AP450">
        <f>IFERROR(SMALL(AP108:AP310,ROW()-ROW($AP$313)+1),"")</f>
        <v>0</v>
      </c>
      <c r="AQ450">
        <f>IFERROR(SMALL(AQ108:AQ310,ROW()-ROW($AQ$313)+1),"")</f>
        <v>0</v>
      </c>
      <c r="AR450">
        <f>IFERROR(SMALL(AR108:AR310,ROW()-ROW($AR$313)+1),"")</f>
        <v>0</v>
      </c>
      <c r="AS450">
        <f>IFERROR(SMALL(AS108:AS310,ROW()-ROW($AS$313)+1),"")</f>
        <v>0</v>
      </c>
      <c r="AT450">
        <f>IFERROR(SMALL(AT108:AT310,ROW()-ROW($AT$313)+1),"")</f>
        <v>0</v>
      </c>
      <c r="AU450">
        <f>IFERROR(SMALL(AU108:AU310,ROW()-ROW($AU$313)+1),"")</f>
        <v>0</v>
      </c>
      <c r="AV450">
        <f>IFERROR(SMALL(AV108:AV310,ROW()-ROW($AV$313)+1),"")</f>
        <v>0</v>
      </c>
      <c r="AW450">
        <f>IFERROR(SMALL(AW108:AW310,ROW()-ROW($AW$313)+1),"")</f>
        <v>0</v>
      </c>
      <c r="AX450">
        <f>IFERROR(SMALL(AX108:AX310,ROW()-ROW($AX$313)+1),"")</f>
        <v>0</v>
      </c>
      <c r="AY450">
        <f>IFERROR(SMALL(AY108:AY310,ROW()-ROW($AY$313)+1),"")</f>
        <v>0</v>
      </c>
      <c r="AZ450">
        <f>IFERROR(SMALL(AZ108:AZ310,ROW()-ROW($AZ$313)+1),"")</f>
        <v>0</v>
      </c>
      <c r="BA450">
        <f>IFERROR(SMALL(BA108:BA310,ROW()-ROW($BA$313)+1),"")</f>
        <v>0</v>
      </c>
      <c r="BB450">
        <f>IFERROR(SMALL(BB108:BB310,ROW()-ROW($BB$313)+1),"")</f>
        <v>0</v>
      </c>
      <c r="BC450">
        <f>IFERROR(SMALL(BC108:BC310,ROW()-ROW($BC$313)+1),"")</f>
        <v>0</v>
      </c>
      <c r="BD450">
        <f>IFERROR(SMALL(BD108:BD310,ROW()-ROW($BD$313)+1),"")</f>
        <v>0</v>
      </c>
      <c r="BE450">
        <f>IFERROR(SMALL(BE108:BE310,ROW()-ROW($BE$313)+1),"")</f>
        <v>0</v>
      </c>
      <c r="BF450">
        <f>IFERROR(SMALL(BF108:BF310,ROW()-ROW($BF$313)+1),"")</f>
        <v>0</v>
      </c>
      <c r="BG450">
        <f>IFERROR(SMALL(BG108:BG310,ROW()-ROW($BG$313)+1),"")</f>
        <v>0</v>
      </c>
      <c r="BH450">
        <f>IFERROR(SMALL(BH108:BH310,ROW()-ROW($BH$313)+1),"")</f>
        <v>0</v>
      </c>
      <c r="BI450">
        <f>IFERROR(SMALL(BI108:BI310,ROW()-ROW($BI$313)+1),"")</f>
        <v>0</v>
      </c>
      <c r="BJ450">
        <f>IFERROR(SMALL(BJ108:BJ310,ROW()-ROW($BJ$313)+1),"")</f>
        <v>0</v>
      </c>
      <c r="BK450">
        <f>IFERROR(SMALL(BK108:BK310,ROW()-ROW($BK$313)+1),"")</f>
        <v>0</v>
      </c>
      <c r="BL450">
        <f>IFERROR(SMALL(BL108:BL310,ROW()-ROW($BL$313)+1),"")</f>
        <v>0</v>
      </c>
      <c r="BM450">
        <f>IFERROR(SMALL(BM108:BM310,ROW()-ROW($BM$313)+1),"")</f>
        <v>0</v>
      </c>
      <c r="BN450">
        <f>IFERROR(SMALL(BN108:BN310,ROW()-ROW($BN$313)+1),"")</f>
        <v>0</v>
      </c>
      <c r="BO450">
        <f>IFERROR(SMALL(BO108:BO310,ROW()-ROW($BO$313)+1),"")</f>
        <v>0</v>
      </c>
      <c r="BP450">
        <f>IFERROR(SMALL(BP108:BP310,ROW()-ROW($BP$313)+1),"")</f>
        <v>0</v>
      </c>
      <c r="BQ450">
        <f>IFERROR(SMALL(BQ108:BQ310,ROW()-ROW($BQ$313)+1),"")</f>
        <v>0</v>
      </c>
      <c r="BR450">
        <f>IFERROR(SMALL(BR108:BR310,ROW()-ROW($BR$313)+1),"")</f>
        <v>0</v>
      </c>
      <c r="BS450">
        <f>IFERROR(SMALL(BS108:BS310,ROW()-ROW($BS$313)+1),"")</f>
        <v>0</v>
      </c>
      <c r="BT450">
        <f>IFERROR(SMALL(BT108:BT310,ROW()-ROW($BT$313)+1),"")</f>
        <v>0</v>
      </c>
      <c r="BU450">
        <f>IFERROR(SMALL(BU108:BU310,ROW()-ROW($BU$313)+1),"")</f>
        <v>0</v>
      </c>
      <c r="BV450">
        <f>IFERROR(SMALL(BV108:BV310,ROW()-ROW($BV$313)+1),"")</f>
        <v>0</v>
      </c>
      <c r="BW450">
        <f>IFERROR(SMALL(BW108:BW310,ROW()-ROW($BW$313)+1),"")</f>
        <v>0</v>
      </c>
      <c r="BX450">
        <f>IFERROR(SMALL(BX108:BX310,ROW()-ROW($BX$313)+1),"")</f>
        <v>0</v>
      </c>
      <c r="BY450">
        <f>IFERROR(SMALL(BY108:BY310,ROW()-ROW($BY$313)+1),"")</f>
        <v>0</v>
      </c>
      <c r="BZ450">
        <f>IFERROR(SMALL(BZ108:BZ310,ROW()-ROW($BZ$313)+1),"")</f>
        <v>0</v>
      </c>
      <c r="CA450">
        <f>IFERROR(SMALL(CA108:CA310,ROW()-ROW($CA$313)+1),"")</f>
        <v>0</v>
      </c>
      <c r="CB450">
        <f>IFERROR(SMALL(CB108:CB310,ROW()-ROW($CB$313)+1),"")</f>
        <v>0</v>
      </c>
      <c r="CC450">
        <f>IFERROR(SMALL(CC108:CC310,ROW()-ROW($CC$313)+1),"")</f>
        <v>0</v>
      </c>
      <c r="CD450">
        <f>IFERROR(SMALL(CD108:CD310,ROW()-ROW($CD$313)+1),"")</f>
        <v>0</v>
      </c>
      <c r="CE450">
        <f>IFERROR(SMALL(CE108:CE310,ROW()-ROW($CE$313)+1),"")</f>
        <v>0</v>
      </c>
      <c r="CF450">
        <f>IFERROR(SMALL(CF108:CF310,ROW()-ROW($CF$313)+1),"")</f>
        <v>0</v>
      </c>
      <c r="CG450">
        <f>IFERROR(SMALL(CG108:CG310,ROW()-ROW($CG$313)+1),"")</f>
        <v>0</v>
      </c>
      <c r="CH450">
        <f>IFERROR(SMALL(CH108:CH310,ROW()-ROW($CH$313)+1),"")</f>
        <v>0</v>
      </c>
      <c r="CI450">
        <f>IFERROR(SMALL(CI108:CI310,ROW()-ROW($CI$313)+1),"")</f>
        <v>0</v>
      </c>
      <c r="CJ450">
        <f>IFERROR(SMALL(CJ108:CJ310,ROW()-ROW($CJ$313)+1),"")</f>
        <v>0</v>
      </c>
      <c r="CK450">
        <f>IFERROR(SMALL(CK108:CK310,ROW()-ROW($CK$313)+1),"")</f>
        <v>0</v>
      </c>
      <c r="CL450">
        <f>IFERROR(SMALL(CL108:CL310,ROW()-ROW($CL$313)+1),"")</f>
        <v>0</v>
      </c>
      <c r="CM450">
        <f>IFERROR(SMALL(CM108:CM310,ROW()-ROW($CM$313)+1),"")</f>
        <v>0</v>
      </c>
      <c r="CN450">
        <f>IFERROR(SMALL(CN108:CN310,ROW()-ROW($CN$313)+1),"")</f>
        <v>0</v>
      </c>
      <c r="CO450">
        <f>IFERROR(SMALL(CO108:CO310,ROW()-ROW($CO$313)+1),"")</f>
        <v>0</v>
      </c>
      <c r="CP450">
        <f>IFERROR(SMALL(CP108:CP310,ROW()-ROW($CP$313)+1),"")</f>
        <v>0</v>
      </c>
      <c r="CQ450">
        <f>IFERROR(SMALL(CQ108:CQ310,ROW()-ROW($CQ$313)+1),"")</f>
        <v>0</v>
      </c>
      <c r="CR450">
        <f>IFERROR(SMALL(CR108:CR310,ROW()-ROW($CR$313)+1),"")</f>
        <v>0</v>
      </c>
      <c r="CS450">
        <f>IFERROR(SMALL(CS108:CS310,ROW()-ROW($CS$313)+1),"")</f>
        <v>0</v>
      </c>
      <c r="CT450">
        <f>IFERROR(SMALL(CT108:CT310,ROW()-ROW($CT$313)+1),"")</f>
        <v>0</v>
      </c>
      <c r="CU450">
        <f>IFERROR(SMALL(CU108:CU310,ROW()-ROW($CU$313)+1),"")</f>
        <v>0</v>
      </c>
      <c r="CV450">
        <f>IFERROR(SMALL(CV108:CV310,ROW()-ROW($CV$313)+1),"")</f>
        <v>0</v>
      </c>
      <c r="CW450">
        <f>IFERROR(SMALL(CW108:CW310,ROW()-ROW($CW$313)+1),"")</f>
        <v>0</v>
      </c>
      <c r="CX450">
        <f>IFERROR(SMALL(CX108:CX310,ROW()-ROW($CX$313)+1),"")</f>
        <v>0</v>
      </c>
      <c r="CY450">
        <f>IFERROR(SMALL(CY108:CY310,ROW()-ROW($CY$313)+1),"")</f>
        <v>0</v>
      </c>
      <c r="CZ450">
        <f>IFERROR(SMALL(CZ108:CZ310,ROW()-ROW($CZ$313)+1),"")</f>
        <v>0</v>
      </c>
      <c r="DA450">
        <f>IFERROR(SMALL(DA108:DA310,ROW()-ROW($DA$313)+1),"")</f>
        <v>0</v>
      </c>
      <c r="DB450">
        <f>IFERROR(SMALL(DB108:DB310,ROW()-ROW($DB$313)+1),"")</f>
        <v>0</v>
      </c>
      <c r="DC450">
        <f>IFERROR(SMALL(DC108:DC310,ROW()-ROW($DC$313)+1),"")</f>
        <v>0</v>
      </c>
      <c r="DD450">
        <f>IFERROR(SMALL(DD108:DD310,ROW()-ROW($DD$313)+1),"")</f>
        <v>0</v>
      </c>
      <c r="DG450">
        <f>IFERROR(SMALL(DG108:DG310,ROW()-ROW($DG$313)+1),"")</f>
        <v>0</v>
      </c>
      <c r="DH450">
        <f>IFERROR(SMALL(DH108:DH310,ROW()-ROW($DH$313)+1),"")</f>
        <v>0</v>
      </c>
      <c r="DI450">
        <f>IFERROR(SMALL(DI108:DI310,ROW()-ROW($DI$313)+1),"")</f>
        <v>0</v>
      </c>
      <c r="DJ450">
        <f>IFERROR(SMALL(DJ108:DJ310,ROW()-ROW($DJ$313)+1),"")</f>
        <v>0</v>
      </c>
      <c r="DK450">
        <f>IFERROR(SMALL(DK108:DK310,ROW()-ROW($DK$313)+1),"")</f>
        <v>0</v>
      </c>
      <c r="DL450">
        <f>IFERROR(SMALL(DL108:DL310,ROW()-ROW($DL$313)+1),"")</f>
        <v>0</v>
      </c>
      <c r="DM450">
        <f>IFERROR(SMALL(DM108:DM310,ROW()-ROW($DM$313)+1),"")</f>
        <v>0</v>
      </c>
      <c r="DN450">
        <f>IFERROR(SMALL(DN108:DN310,ROW()-ROW($DN$313)+1),"")</f>
        <v>0</v>
      </c>
      <c r="DO450">
        <f>IFERROR(SMALL(DO108:DO310,ROW()-ROW($DO$313)+1),"")</f>
        <v>0</v>
      </c>
      <c r="DP450">
        <f>IFERROR(SMALL(DP108:DP310,ROW()-ROW($DP$313)+1),"")</f>
        <v>0</v>
      </c>
      <c r="DQ450">
        <f>IFERROR(SMALL(DQ108:DQ310,ROW()-ROW($DQ$313)+1),"")</f>
        <v>0</v>
      </c>
      <c r="DR450">
        <f>IFERROR(SMALL(DR108:DR310,ROW()-ROW($DR$313)+1),"")</f>
        <v>0</v>
      </c>
      <c r="DS450">
        <f>IFERROR(SMALL(DS108:DS310,ROW()-ROW($DS$313)+1),"")</f>
        <v>0</v>
      </c>
      <c r="DT450">
        <f>IFERROR(SMALL(DT108:DT310,ROW()-ROW($DT$313)+1),"")</f>
        <v>0</v>
      </c>
      <c r="DU450">
        <f>IFERROR(SMALL(DU108:DU310,ROW()-ROW($DU$313)+1),"")</f>
        <v>0</v>
      </c>
      <c r="DV450">
        <f>IFERROR(SMALL(DV108:DV310,ROW()-ROW($DV$313)+1),"")</f>
        <v>0</v>
      </c>
      <c r="DW450">
        <f>IFERROR(SMALL(DW108:DW310,ROW()-ROW($DW$313)+1),"")</f>
        <v>0</v>
      </c>
      <c r="DX450">
        <f>IFERROR(SMALL(DX108:DX310,ROW()-ROW($DX$313)+1),"")</f>
        <v>0</v>
      </c>
      <c r="DY450">
        <f>IFERROR(SMALL(DY108:DY310,ROW()-ROW($DY$313)+1),"")</f>
        <v>0</v>
      </c>
      <c r="DZ450">
        <f>IFERROR(SMALL(DZ108:DZ310,ROW()-ROW($DZ$313)+1),"")</f>
        <v>0</v>
      </c>
      <c r="EA450">
        <f>IFERROR(SMALL(EA108:EA310,ROW()-ROW($EA$313)+1),"")</f>
        <v>0</v>
      </c>
      <c r="EB450">
        <f>IFERROR(SMALL(EB108:EB310,ROW()-ROW($EB$313)+1),"")</f>
        <v>0</v>
      </c>
      <c r="EC450">
        <f>IFERROR(SMALL(EC108:EC310,ROW()-ROW($EC$313)+1),"")</f>
        <v>0</v>
      </c>
      <c r="ED450">
        <f>IFERROR(SMALL(ED108:ED310,ROW()-ROW($ED$313)+1),"")</f>
        <v>0</v>
      </c>
      <c r="EE450">
        <f>IFERROR(SMALL(EE108:EE310,ROW()-ROW($EE$313)+1),"")</f>
        <v>0</v>
      </c>
      <c r="EF450">
        <f>IFERROR(SMALL(EF108:EF310,ROW()-ROW($EF$313)+1),"")</f>
        <v>0</v>
      </c>
      <c r="EG450">
        <f>IFERROR(SMALL(EG108:EG310,ROW()-ROW($EG$313)+1),"")</f>
        <v>0</v>
      </c>
      <c r="EH450">
        <f>IFERROR(SMALL(EH108:EH310,ROW()-ROW($EH$313)+1),"")</f>
        <v>0</v>
      </c>
      <c r="EI450">
        <f>IFERROR(SMALL(EI108:EI310,ROW()-ROW($EI$313)+1),"")</f>
        <v>0</v>
      </c>
      <c r="EJ450">
        <f>IFERROR(SMALL(EJ108:EJ310,ROW()-ROW($EJ$313)+1),"")</f>
        <v>0</v>
      </c>
      <c r="EK450">
        <f>IFERROR(SMALL(EK108:EK310,ROW()-ROW($EK$313)+1),"")</f>
        <v>0</v>
      </c>
      <c r="EL450">
        <f>IFERROR(SMALL(EL108:EL310,ROW()-ROW($EL$313)+1),"")</f>
        <v>0</v>
      </c>
      <c r="EM450">
        <f>IFERROR(SMALL(EM108:EM310,ROW()-ROW($EM$313)+1),"")</f>
        <v>0</v>
      </c>
      <c r="EN450">
        <f>IFERROR(SMALL(EN108:EN310,ROW()-ROW($EN$313)+1),"")</f>
        <v>0</v>
      </c>
      <c r="EO450">
        <f>IFERROR(SMALL(EO108:EO310,ROW()-ROW($EO$313)+1),"")</f>
        <v>0</v>
      </c>
      <c r="EP450">
        <f>IFERROR(SMALL(EP108:EP310,ROW()-ROW($EP$313)+1),"")</f>
        <v>0</v>
      </c>
      <c r="EQ450">
        <f>IFERROR(SMALL(EQ108:EQ310,ROW()-ROW($EQ$313)+1),"")</f>
        <v>0</v>
      </c>
      <c r="ER450">
        <f>IFERROR(SMALL(ER108:ER310,ROW()-ROW($ER$313)+1),"")</f>
        <v>0</v>
      </c>
      <c r="ES450">
        <f>IFERROR(SMALL(ES108:ES310,ROW()-ROW($ES$313)+1),"")</f>
        <v>0</v>
      </c>
      <c r="ET450">
        <f>IFERROR(SMALL(ET108:ET310,ROW()-ROW($ET$313)+1),"")</f>
        <v>0</v>
      </c>
      <c r="EU450">
        <f>IFERROR(SMALL(EU108:EU310,ROW()-ROW($EU$313)+1),"")</f>
        <v>0</v>
      </c>
      <c r="EV450">
        <f>IFERROR(SMALL(EV108:EV310,ROW()-ROW($EV$313)+1),"")</f>
        <v>0</v>
      </c>
      <c r="EW450">
        <f>IFERROR(SMALL(EW108:EW310,ROW()-ROW($EW$313)+1),"")</f>
        <v>0</v>
      </c>
      <c r="EX450">
        <f>IFERROR(SMALL(EX108:EX310,ROW()-ROW($EX$313)+1),"")</f>
        <v>0</v>
      </c>
      <c r="EY450">
        <f>IFERROR(SMALL(EY108:EY310,ROW()-ROW($EY$313)+1),"")</f>
        <v>0</v>
      </c>
      <c r="EZ450">
        <f>IFERROR(SMALL(EZ108:EZ310,ROW()-ROW($EZ$313)+1),"")</f>
        <v>0</v>
      </c>
      <c r="FA450">
        <f>IFERROR(SMALL(FA108:FA310,ROW()-ROW($FA$313)+1),"")</f>
        <v>0</v>
      </c>
      <c r="FB450">
        <f>IFERROR(SMALL(FB108:FB310,ROW()-ROW($FB$313)+1),"")</f>
        <v>0</v>
      </c>
      <c r="FC450">
        <f>IFERROR(SMALL(FC108:FC310,ROW()-ROW($FC$313)+1),"")</f>
        <v>0</v>
      </c>
      <c r="FD450">
        <f>IFERROR(SMALL(FD108:FD310,ROW()-ROW($FD$313)+1),"")</f>
        <v>0</v>
      </c>
      <c r="FE450">
        <f>IFERROR(SMALL(FE108:FE310,ROW()-ROW($FE$313)+1),"")</f>
        <v>0</v>
      </c>
      <c r="FF450">
        <f>IFERROR(SMALL(FF108:FF310,ROW()-ROW($FF$313)+1),"")</f>
        <v>0</v>
      </c>
      <c r="FG450">
        <f>IFERROR(SMALL(FG108:FG310,ROW()-ROW($FG$313)+1),"")</f>
        <v>0</v>
      </c>
      <c r="FH450">
        <f>IFERROR(SMALL(FH108:FH310,ROW()-ROW($FH$313)+1),"")</f>
        <v>0</v>
      </c>
      <c r="FI450">
        <f>IFERROR(SMALL(FI108:FI310,ROW()-ROW($FI$313)+1),"")</f>
        <v>0</v>
      </c>
      <c r="FJ450">
        <f>IFERROR(SMALL(FJ108:FJ310,ROW()-ROW($FJ$313)+1),"")</f>
        <v>0</v>
      </c>
      <c r="FK450">
        <f>IFERROR(SMALL(FK108:FK310,ROW()-ROW($FK$313)+1),"")</f>
        <v>0</v>
      </c>
      <c r="FL450">
        <f>IFERROR(SMALL(FL108:FL310,ROW()-ROW($FL$313)+1),"")</f>
        <v>0</v>
      </c>
      <c r="FM450">
        <f>IFERROR(SMALL(FM108:FM310,ROW()-ROW($FM$313)+1),"")</f>
        <v>0</v>
      </c>
      <c r="FN450">
        <f>IFERROR(SMALL(FN108:FN310,ROW()-ROW($FN$313)+1),"")</f>
        <v>0</v>
      </c>
      <c r="FO450">
        <f>IFERROR(SMALL(FO108:FO310,ROW()-ROW($FO$313)+1),"")</f>
        <v>0</v>
      </c>
      <c r="FP450">
        <f>IFERROR(SMALL(FP108:FP310,ROW()-ROW($FP$313)+1),"")</f>
        <v>0</v>
      </c>
      <c r="FQ450">
        <f>IFERROR(SMALL(FQ108:FQ310,ROW()-ROW($FQ$313)+1),"")</f>
        <v>0</v>
      </c>
      <c r="FR450">
        <f>IFERROR(SMALL(FR108:FR310,ROW()-ROW($FR$313)+1),"")</f>
        <v>0</v>
      </c>
      <c r="FS450">
        <f>IFERROR(SMALL(FS108:FS310,ROW()-ROW($FS$313)+1),"")</f>
        <v>0</v>
      </c>
      <c r="FT450">
        <f>IFERROR(SMALL(FT108:FT310,ROW()-ROW($FT$313)+1),"")</f>
        <v>0</v>
      </c>
      <c r="FU450">
        <f>IFERROR(SMALL(FU108:FU310,ROW()-ROW($FU$313)+1),"")</f>
        <v>0</v>
      </c>
      <c r="FV450">
        <f>IFERROR(SMALL(FV108:FV310,ROW()-ROW($FV$313)+1),"")</f>
        <v>0</v>
      </c>
      <c r="FW450">
        <f>IFERROR(SMALL(FW108:FW310,ROW()-ROW($FW$313)+1),"")</f>
        <v>0</v>
      </c>
      <c r="FX450">
        <f>IFERROR(SMALL(FX108:FX310,ROW()-ROW($FX$313)+1),"")</f>
        <v>0</v>
      </c>
      <c r="FY450">
        <f>IFERROR(SMALL(FY108:FY310,ROW()-ROW($FY$313)+1),"")</f>
        <v>0</v>
      </c>
      <c r="FZ450">
        <f>IFERROR(SMALL(FZ108:FZ310,ROW()-ROW($FZ$313)+1),"")</f>
        <v>0</v>
      </c>
      <c r="GA450">
        <f>IFERROR(SMALL(GA108:GA310,ROW()-ROW($GA$313)+1),"")</f>
        <v>0</v>
      </c>
      <c r="GB450">
        <f>IFERROR(SMALL(GB108:GB310,ROW()-ROW($GB$313)+1),"")</f>
        <v>0</v>
      </c>
      <c r="GC450">
        <f>IFERROR(SMALL(GC108:GC310,ROW()-ROW($GC$313)+1),"")</f>
        <v>0</v>
      </c>
      <c r="GD450">
        <f>IFERROR(SMALL(GD108:GD310,ROW()-ROW($GD$313)+1),"")</f>
        <v>0</v>
      </c>
      <c r="GE450">
        <f>IFERROR(SMALL(GE108:GE310,ROW()-ROW($GE$313)+1),"")</f>
        <v>0</v>
      </c>
      <c r="GF450">
        <f>IFERROR(SMALL(GF108:GF310,ROW()-ROW($GF$313)+1),"")</f>
        <v>0</v>
      </c>
      <c r="GG450">
        <f>IFERROR(SMALL(GG108:GG310,ROW()-ROW($GG$313)+1),"")</f>
        <v>0</v>
      </c>
      <c r="GH450">
        <f>IFERROR(SMALL(GH108:GH310,ROW()-ROW($GH$313)+1),"")</f>
        <v>0</v>
      </c>
      <c r="GI450">
        <f>IFERROR(SMALL(GI108:GI310,ROW()-ROW($GI$313)+1),"")</f>
        <v>0</v>
      </c>
      <c r="GJ450">
        <f>IFERROR(SMALL(GJ108:GJ310,ROW()-ROW($GJ$313)+1),"")</f>
        <v>0</v>
      </c>
      <c r="GK450">
        <f>IFERROR(SMALL(GK108:GK310,ROW()-ROW($GK$313)+1),"")</f>
        <v>0</v>
      </c>
      <c r="GL450">
        <f>IFERROR(SMALL(GL108:GL310,ROW()-ROW($GL$313)+1),"")</f>
        <v>0</v>
      </c>
      <c r="GM450">
        <f>IFERROR(SMALL(GM108:GM310,ROW()-ROW($GM$313)+1),"")</f>
        <v>0</v>
      </c>
      <c r="GN450">
        <f>IFERROR(SMALL(GN108:GN310,ROW()-ROW($GN$313)+1),"")</f>
        <v>0</v>
      </c>
      <c r="GO450">
        <f>IFERROR(SMALL(GO108:GO310,ROW()-ROW($GO$313)+1),"")</f>
        <v>0</v>
      </c>
      <c r="GP450">
        <f>IFERROR(SMALL(GP108:GP310,ROW()-ROW($GP$313)+1),"")</f>
        <v>0</v>
      </c>
      <c r="GQ450">
        <f>IFERROR(SMALL(GQ108:GQ310,ROW()-ROW($GQ$313)+1),"")</f>
        <v>0</v>
      </c>
      <c r="GR450">
        <f>IFERROR(SMALL(GR108:GR310,ROW()-ROW($GR$313)+1),"")</f>
        <v>0</v>
      </c>
      <c r="GS450">
        <f>IFERROR(SMALL(GS108:GS310,ROW()-ROW($GS$313)+1),"")</f>
        <v>0</v>
      </c>
      <c r="GT450">
        <f>IFERROR(SMALL(GT108:GT310,ROW()-ROW($GT$313)+1),"")</f>
        <v>0</v>
      </c>
      <c r="GU450">
        <f>IFERROR(SMALL(GU108:GU310,ROW()-ROW($GU$313)+1),"")</f>
        <v>0</v>
      </c>
      <c r="GV450">
        <f>IFERROR(SMALL(GV108:GV310,ROW()-ROW($GV$313)+1),"")</f>
        <v>0</v>
      </c>
      <c r="GW450">
        <f>IFERROR(SMALL(GW108:GW310,ROW()-ROW($GW$313)+1),"")</f>
        <v>0</v>
      </c>
      <c r="GX450">
        <f>IFERROR(SMALL(GX108:GX310,ROW()-ROW($GX$313)+1),"")</f>
        <v>0</v>
      </c>
      <c r="GY450">
        <f>IFERROR(SMALL(GY108:GY310,ROW()-ROW($GY$313)+1),"")</f>
        <v>0</v>
      </c>
      <c r="GZ450">
        <f>IFERROR(SMALL(GZ108:GZ310,ROW()-ROW($GZ$313)+1),"")</f>
        <v>0</v>
      </c>
      <c r="HA450">
        <f>IFERROR(SMALL(HA108:HA310,ROW()-ROW($HA$313)+1),"")</f>
        <v>0</v>
      </c>
      <c r="HB450">
        <f>IFERROR(SMALL(HB108:HB310,ROW()-ROW($HB$313)+1),"")</f>
        <v>0</v>
      </c>
      <c r="HC450">
        <f>IFERROR(SMALL(HC108:HC310,ROW()-ROW($HC$313)+1),"")</f>
        <v>0</v>
      </c>
      <c r="HD450">
        <f>IFERROR(SMALL(HD108:HD310,ROW()-ROW($HD$313)+1),"")</f>
        <v>0</v>
      </c>
      <c r="HE450">
        <f>IFERROR(SMALL(HE108:HE310,ROW()-ROW($HE$313)+1),"")</f>
        <v>0</v>
      </c>
      <c r="HF450">
        <f>IFERROR(SMALL(HF108:HF310,ROW()-ROW($HF$313)+1),"")</f>
        <v>0</v>
      </c>
    </row>
    <row r="451" spans="5:214">
      <c r="E451">
        <f>IFERROR(SMALL(E108:E310,ROW()-ROW($E$313)+1),"")</f>
        <v>0</v>
      </c>
      <c r="F451">
        <f>IFERROR(SMALL(F108:F310,ROW()-ROW($F$313)+1),"")</f>
        <v>0</v>
      </c>
      <c r="G451">
        <f>IFERROR(SMALL(G108:G310,ROW()-ROW($G$313)+1),"")</f>
        <v>0</v>
      </c>
      <c r="H451">
        <f>IFERROR(SMALL(H108:H310,ROW()-ROW($H$313)+1),"")</f>
        <v>0</v>
      </c>
      <c r="I451">
        <f>IFERROR(SMALL(I108:I310,ROW()-ROW($I$313)+1),"")</f>
        <v>0</v>
      </c>
      <c r="J451">
        <f>IFERROR(SMALL(J108:J310,ROW()-ROW($J$313)+1),"")</f>
        <v>0</v>
      </c>
      <c r="K451">
        <f>IFERROR(SMALL(K108:K310,ROW()-ROW($K$313)+1),"")</f>
        <v>0</v>
      </c>
      <c r="L451">
        <f>IFERROR(SMALL(L108:L310,ROW()-ROW($L$313)+1),"")</f>
        <v>0</v>
      </c>
      <c r="M451">
        <f>IFERROR(SMALL(M108:M310,ROW()-ROW($M$313)+1),"")</f>
        <v>0</v>
      </c>
      <c r="N451">
        <f>IFERROR(SMALL(N108:N310,ROW()-ROW($N$313)+1),"")</f>
        <v>0</v>
      </c>
      <c r="O451">
        <f>IFERROR(SMALL(O108:O310,ROW()-ROW($O$313)+1),"")</f>
        <v>0</v>
      </c>
      <c r="P451">
        <f>IFERROR(SMALL(P108:P310,ROW()-ROW($P$313)+1),"")</f>
        <v>0</v>
      </c>
      <c r="Q451">
        <f>IFERROR(SMALL(Q108:Q310,ROW()-ROW($Q$313)+1),"")</f>
        <v>0</v>
      </c>
      <c r="R451">
        <f>IFERROR(SMALL(R108:R310,ROW()-ROW($R$313)+1),"")</f>
        <v>0</v>
      </c>
      <c r="S451">
        <f>IFERROR(SMALL(S108:S310,ROW()-ROW($S$313)+1),"")</f>
        <v>0</v>
      </c>
      <c r="T451">
        <f>IFERROR(SMALL(T108:T310,ROW()-ROW($T$313)+1),"")</f>
        <v>0</v>
      </c>
      <c r="U451">
        <f>IFERROR(SMALL(U108:U310,ROW()-ROW($U$313)+1),"")</f>
        <v>0</v>
      </c>
      <c r="V451">
        <f>IFERROR(SMALL(V108:V310,ROW()-ROW($V$313)+1),"")</f>
        <v>0</v>
      </c>
      <c r="W451">
        <f>IFERROR(SMALL(W108:W310,ROW()-ROW($W$313)+1),"")</f>
        <v>0</v>
      </c>
      <c r="X451">
        <f>IFERROR(SMALL(X108:X310,ROW()-ROW($X$313)+1),"")</f>
        <v>0</v>
      </c>
      <c r="Y451">
        <f>IFERROR(SMALL(Y108:Y310,ROW()-ROW($Y$313)+1),"")</f>
        <v>0</v>
      </c>
      <c r="Z451">
        <f>IFERROR(SMALL(Z108:Z310,ROW()-ROW($Z$313)+1),"")</f>
        <v>0</v>
      </c>
      <c r="AA451">
        <f>IFERROR(SMALL(AA108:AA310,ROW()-ROW($AA$313)+1),"")</f>
        <v>0</v>
      </c>
      <c r="AB451">
        <f>IFERROR(SMALL(AB108:AB310,ROW()-ROW($AB$313)+1),"")</f>
        <v>0</v>
      </c>
      <c r="AC451">
        <f>IFERROR(SMALL(AC108:AC310,ROW()-ROW($AC$313)+1),"")</f>
        <v>0</v>
      </c>
      <c r="AD451">
        <f>IFERROR(SMALL(AD108:AD310,ROW()-ROW($AD$313)+1),"")</f>
        <v>0</v>
      </c>
      <c r="AE451">
        <f>IFERROR(SMALL(AE108:AE310,ROW()-ROW($AE$313)+1),"")</f>
        <v>0</v>
      </c>
      <c r="AF451">
        <f>IFERROR(SMALL(AF108:AF310,ROW()-ROW($AF$313)+1),"")</f>
        <v>0</v>
      </c>
      <c r="AG451">
        <f>IFERROR(SMALL(AG108:AG310,ROW()-ROW($AG$313)+1),"")</f>
        <v>0</v>
      </c>
      <c r="AH451">
        <f>IFERROR(SMALL(AH108:AH310,ROW()-ROW($AH$313)+1),"")</f>
        <v>0</v>
      </c>
      <c r="AI451">
        <f>IFERROR(SMALL(AI108:AI310,ROW()-ROW($AI$313)+1),"")</f>
        <v>0</v>
      </c>
      <c r="AJ451">
        <f>IFERROR(SMALL(AJ108:AJ310,ROW()-ROW($AJ$313)+1),"")</f>
        <v>0</v>
      </c>
      <c r="AK451">
        <f>IFERROR(SMALL(AK108:AK310,ROW()-ROW($AK$313)+1),"")</f>
        <v>0</v>
      </c>
      <c r="AL451">
        <f>IFERROR(SMALL(AL108:AL310,ROW()-ROW($AL$313)+1),"")</f>
        <v>0</v>
      </c>
      <c r="AM451">
        <f>IFERROR(SMALL(AM108:AM310,ROW()-ROW($AM$313)+1),"")</f>
        <v>0</v>
      </c>
      <c r="AN451">
        <f>IFERROR(SMALL(AN108:AN310,ROW()-ROW($AN$313)+1),"")</f>
        <v>0</v>
      </c>
      <c r="AO451">
        <f>IFERROR(SMALL(AO108:AO310,ROW()-ROW($AO$313)+1),"")</f>
        <v>0</v>
      </c>
      <c r="AP451">
        <f>IFERROR(SMALL(AP108:AP310,ROW()-ROW($AP$313)+1),"")</f>
        <v>0</v>
      </c>
      <c r="AQ451">
        <f>IFERROR(SMALL(AQ108:AQ310,ROW()-ROW($AQ$313)+1),"")</f>
        <v>0</v>
      </c>
      <c r="AR451">
        <f>IFERROR(SMALL(AR108:AR310,ROW()-ROW($AR$313)+1),"")</f>
        <v>0</v>
      </c>
      <c r="AS451">
        <f>IFERROR(SMALL(AS108:AS310,ROW()-ROW($AS$313)+1),"")</f>
        <v>0</v>
      </c>
      <c r="AT451">
        <f>IFERROR(SMALL(AT108:AT310,ROW()-ROW($AT$313)+1),"")</f>
        <v>0</v>
      </c>
      <c r="AU451">
        <f>IFERROR(SMALL(AU108:AU310,ROW()-ROW($AU$313)+1),"")</f>
        <v>0</v>
      </c>
      <c r="AV451">
        <f>IFERROR(SMALL(AV108:AV310,ROW()-ROW($AV$313)+1),"")</f>
        <v>0</v>
      </c>
      <c r="AW451">
        <f>IFERROR(SMALL(AW108:AW310,ROW()-ROW($AW$313)+1),"")</f>
        <v>0</v>
      </c>
      <c r="AX451">
        <f>IFERROR(SMALL(AX108:AX310,ROW()-ROW($AX$313)+1),"")</f>
        <v>0</v>
      </c>
      <c r="AY451">
        <f>IFERROR(SMALL(AY108:AY310,ROW()-ROW($AY$313)+1),"")</f>
        <v>0</v>
      </c>
      <c r="AZ451">
        <f>IFERROR(SMALL(AZ108:AZ310,ROW()-ROW($AZ$313)+1),"")</f>
        <v>0</v>
      </c>
      <c r="BA451">
        <f>IFERROR(SMALL(BA108:BA310,ROW()-ROW($BA$313)+1),"")</f>
        <v>0</v>
      </c>
      <c r="BB451">
        <f>IFERROR(SMALL(BB108:BB310,ROW()-ROW($BB$313)+1),"")</f>
        <v>0</v>
      </c>
      <c r="BC451">
        <f>IFERROR(SMALL(BC108:BC310,ROW()-ROW($BC$313)+1),"")</f>
        <v>0</v>
      </c>
      <c r="BD451">
        <f>IFERROR(SMALL(BD108:BD310,ROW()-ROW($BD$313)+1),"")</f>
        <v>0</v>
      </c>
      <c r="BE451">
        <f>IFERROR(SMALL(BE108:BE310,ROW()-ROW($BE$313)+1),"")</f>
        <v>0</v>
      </c>
      <c r="BF451">
        <f>IFERROR(SMALL(BF108:BF310,ROW()-ROW($BF$313)+1),"")</f>
        <v>0</v>
      </c>
      <c r="BG451">
        <f>IFERROR(SMALL(BG108:BG310,ROW()-ROW($BG$313)+1),"")</f>
        <v>0</v>
      </c>
      <c r="BH451">
        <f>IFERROR(SMALL(BH108:BH310,ROW()-ROW($BH$313)+1),"")</f>
        <v>0</v>
      </c>
      <c r="BI451">
        <f>IFERROR(SMALL(BI108:BI310,ROW()-ROW($BI$313)+1),"")</f>
        <v>0</v>
      </c>
      <c r="BJ451">
        <f>IFERROR(SMALL(BJ108:BJ310,ROW()-ROW($BJ$313)+1),"")</f>
        <v>0</v>
      </c>
      <c r="BK451">
        <f>IFERROR(SMALL(BK108:BK310,ROW()-ROW($BK$313)+1),"")</f>
        <v>0</v>
      </c>
      <c r="BL451">
        <f>IFERROR(SMALL(BL108:BL310,ROW()-ROW($BL$313)+1),"")</f>
        <v>0</v>
      </c>
      <c r="BM451">
        <f>IFERROR(SMALL(BM108:BM310,ROW()-ROW($BM$313)+1),"")</f>
        <v>0</v>
      </c>
      <c r="BN451">
        <f>IFERROR(SMALL(BN108:BN310,ROW()-ROW($BN$313)+1),"")</f>
        <v>0</v>
      </c>
      <c r="BO451">
        <f>IFERROR(SMALL(BO108:BO310,ROW()-ROW($BO$313)+1),"")</f>
        <v>0</v>
      </c>
      <c r="BP451">
        <f>IFERROR(SMALL(BP108:BP310,ROW()-ROW($BP$313)+1),"")</f>
        <v>0</v>
      </c>
      <c r="BQ451">
        <f>IFERROR(SMALL(BQ108:BQ310,ROW()-ROW($BQ$313)+1),"")</f>
        <v>0</v>
      </c>
      <c r="BR451">
        <f>IFERROR(SMALL(BR108:BR310,ROW()-ROW($BR$313)+1),"")</f>
        <v>0</v>
      </c>
      <c r="BS451">
        <f>IFERROR(SMALL(BS108:BS310,ROW()-ROW($BS$313)+1),"")</f>
        <v>0</v>
      </c>
      <c r="BT451">
        <f>IFERROR(SMALL(BT108:BT310,ROW()-ROW($BT$313)+1),"")</f>
        <v>0</v>
      </c>
      <c r="BU451">
        <f>IFERROR(SMALL(BU108:BU310,ROW()-ROW($BU$313)+1),"")</f>
        <v>0</v>
      </c>
      <c r="BV451">
        <f>IFERROR(SMALL(BV108:BV310,ROW()-ROW($BV$313)+1),"")</f>
        <v>0</v>
      </c>
      <c r="BW451">
        <f>IFERROR(SMALL(BW108:BW310,ROW()-ROW($BW$313)+1),"")</f>
        <v>0</v>
      </c>
      <c r="BX451">
        <f>IFERROR(SMALL(BX108:BX310,ROW()-ROW($BX$313)+1),"")</f>
        <v>0</v>
      </c>
      <c r="BY451">
        <f>IFERROR(SMALL(BY108:BY310,ROW()-ROW($BY$313)+1),"")</f>
        <v>0</v>
      </c>
      <c r="BZ451">
        <f>IFERROR(SMALL(BZ108:BZ310,ROW()-ROW($BZ$313)+1),"")</f>
        <v>0</v>
      </c>
      <c r="CA451">
        <f>IFERROR(SMALL(CA108:CA310,ROW()-ROW($CA$313)+1),"")</f>
        <v>0</v>
      </c>
      <c r="CB451">
        <f>IFERROR(SMALL(CB108:CB310,ROW()-ROW($CB$313)+1),"")</f>
        <v>0</v>
      </c>
      <c r="CC451">
        <f>IFERROR(SMALL(CC108:CC310,ROW()-ROW($CC$313)+1),"")</f>
        <v>0</v>
      </c>
      <c r="CD451">
        <f>IFERROR(SMALL(CD108:CD310,ROW()-ROW($CD$313)+1),"")</f>
        <v>0</v>
      </c>
      <c r="CE451">
        <f>IFERROR(SMALL(CE108:CE310,ROW()-ROW($CE$313)+1),"")</f>
        <v>0</v>
      </c>
      <c r="CF451">
        <f>IFERROR(SMALL(CF108:CF310,ROW()-ROW($CF$313)+1),"")</f>
        <v>0</v>
      </c>
      <c r="CG451">
        <f>IFERROR(SMALL(CG108:CG310,ROW()-ROW($CG$313)+1),"")</f>
        <v>0</v>
      </c>
      <c r="CH451">
        <f>IFERROR(SMALL(CH108:CH310,ROW()-ROW($CH$313)+1),"")</f>
        <v>0</v>
      </c>
      <c r="CI451">
        <f>IFERROR(SMALL(CI108:CI310,ROW()-ROW($CI$313)+1),"")</f>
        <v>0</v>
      </c>
      <c r="CJ451">
        <f>IFERROR(SMALL(CJ108:CJ310,ROW()-ROW($CJ$313)+1),"")</f>
        <v>0</v>
      </c>
      <c r="CK451">
        <f>IFERROR(SMALL(CK108:CK310,ROW()-ROW($CK$313)+1),"")</f>
        <v>0</v>
      </c>
      <c r="CL451">
        <f>IFERROR(SMALL(CL108:CL310,ROW()-ROW($CL$313)+1),"")</f>
        <v>0</v>
      </c>
      <c r="CM451">
        <f>IFERROR(SMALL(CM108:CM310,ROW()-ROW($CM$313)+1),"")</f>
        <v>0</v>
      </c>
      <c r="CN451">
        <f>IFERROR(SMALL(CN108:CN310,ROW()-ROW($CN$313)+1),"")</f>
        <v>0</v>
      </c>
      <c r="CO451">
        <f>IFERROR(SMALL(CO108:CO310,ROW()-ROW($CO$313)+1),"")</f>
        <v>0</v>
      </c>
      <c r="CP451">
        <f>IFERROR(SMALL(CP108:CP310,ROW()-ROW($CP$313)+1),"")</f>
        <v>0</v>
      </c>
      <c r="CQ451">
        <f>IFERROR(SMALL(CQ108:CQ310,ROW()-ROW($CQ$313)+1),"")</f>
        <v>0</v>
      </c>
      <c r="CR451">
        <f>IFERROR(SMALL(CR108:CR310,ROW()-ROW($CR$313)+1),"")</f>
        <v>0</v>
      </c>
      <c r="CS451">
        <f>IFERROR(SMALL(CS108:CS310,ROW()-ROW($CS$313)+1),"")</f>
        <v>0</v>
      </c>
      <c r="CT451">
        <f>IFERROR(SMALL(CT108:CT310,ROW()-ROW($CT$313)+1),"")</f>
        <v>0</v>
      </c>
      <c r="CU451">
        <f>IFERROR(SMALL(CU108:CU310,ROW()-ROW($CU$313)+1),"")</f>
        <v>0</v>
      </c>
      <c r="CV451">
        <f>IFERROR(SMALL(CV108:CV310,ROW()-ROW($CV$313)+1),"")</f>
        <v>0</v>
      </c>
      <c r="CW451">
        <f>IFERROR(SMALL(CW108:CW310,ROW()-ROW($CW$313)+1),"")</f>
        <v>0</v>
      </c>
      <c r="CX451">
        <f>IFERROR(SMALL(CX108:CX310,ROW()-ROW($CX$313)+1),"")</f>
        <v>0</v>
      </c>
      <c r="CY451">
        <f>IFERROR(SMALL(CY108:CY310,ROW()-ROW($CY$313)+1),"")</f>
        <v>0</v>
      </c>
      <c r="CZ451">
        <f>IFERROR(SMALL(CZ108:CZ310,ROW()-ROW($CZ$313)+1),"")</f>
        <v>0</v>
      </c>
      <c r="DA451">
        <f>IFERROR(SMALL(DA108:DA310,ROW()-ROW($DA$313)+1),"")</f>
        <v>0</v>
      </c>
      <c r="DB451">
        <f>IFERROR(SMALL(DB108:DB310,ROW()-ROW($DB$313)+1),"")</f>
        <v>0</v>
      </c>
      <c r="DC451">
        <f>IFERROR(SMALL(DC108:DC310,ROW()-ROW($DC$313)+1),"")</f>
        <v>0</v>
      </c>
      <c r="DD451">
        <f>IFERROR(SMALL(DD108:DD310,ROW()-ROW($DD$313)+1),"")</f>
        <v>0</v>
      </c>
      <c r="DG451">
        <f>IFERROR(SMALL(DG108:DG310,ROW()-ROW($DG$313)+1),"")</f>
        <v>0</v>
      </c>
      <c r="DH451">
        <f>IFERROR(SMALL(DH108:DH310,ROW()-ROW($DH$313)+1),"")</f>
        <v>0</v>
      </c>
      <c r="DI451">
        <f>IFERROR(SMALL(DI108:DI310,ROW()-ROW($DI$313)+1),"")</f>
        <v>0</v>
      </c>
      <c r="DJ451">
        <f>IFERROR(SMALL(DJ108:DJ310,ROW()-ROW($DJ$313)+1),"")</f>
        <v>0</v>
      </c>
      <c r="DK451">
        <f>IFERROR(SMALL(DK108:DK310,ROW()-ROW($DK$313)+1),"")</f>
        <v>0</v>
      </c>
      <c r="DL451">
        <f>IFERROR(SMALL(DL108:DL310,ROW()-ROW($DL$313)+1),"")</f>
        <v>0</v>
      </c>
      <c r="DM451">
        <f>IFERROR(SMALL(DM108:DM310,ROW()-ROW($DM$313)+1),"")</f>
        <v>0</v>
      </c>
      <c r="DN451">
        <f>IFERROR(SMALL(DN108:DN310,ROW()-ROW($DN$313)+1),"")</f>
        <v>0</v>
      </c>
      <c r="DO451">
        <f>IFERROR(SMALL(DO108:DO310,ROW()-ROW($DO$313)+1),"")</f>
        <v>0</v>
      </c>
      <c r="DP451">
        <f>IFERROR(SMALL(DP108:DP310,ROW()-ROW($DP$313)+1),"")</f>
        <v>0</v>
      </c>
      <c r="DQ451">
        <f>IFERROR(SMALL(DQ108:DQ310,ROW()-ROW($DQ$313)+1),"")</f>
        <v>0</v>
      </c>
      <c r="DR451">
        <f>IFERROR(SMALL(DR108:DR310,ROW()-ROW($DR$313)+1),"")</f>
        <v>0</v>
      </c>
      <c r="DS451">
        <f>IFERROR(SMALL(DS108:DS310,ROW()-ROW($DS$313)+1),"")</f>
        <v>0</v>
      </c>
      <c r="DT451">
        <f>IFERROR(SMALL(DT108:DT310,ROW()-ROW($DT$313)+1),"")</f>
        <v>0</v>
      </c>
      <c r="DU451">
        <f>IFERROR(SMALL(DU108:DU310,ROW()-ROW($DU$313)+1),"")</f>
        <v>0</v>
      </c>
      <c r="DV451">
        <f>IFERROR(SMALL(DV108:DV310,ROW()-ROW($DV$313)+1),"")</f>
        <v>0</v>
      </c>
      <c r="DW451">
        <f>IFERROR(SMALL(DW108:DW310,ROW()-ROW($DW$313)+1),"")</f>
        <v>0</v>
      </c>
      <c r="DX451">
        <f>IFERROR(SMALL(DX108:DX310,ROW()-ROW($DX$313)+1),"")</f>
        <v>0</v>
      </c>
      <c r="DY451">
        <f>IFERROR(SMALL(DY108:DY310,ROW()-ROW($DY$313)+1),"")</f>
        <v>0</v>
      </c>
      <c r="DZ451">
        <f>IFERROR(SMALL(DZ108:DZ310,ROW()-ROW($DZ$313)+1),"")</f>
        <v>0</v>
      </c>
      <c r="EA451">
        <f>IFERROR(SMALL(EA108:EA310,ROW()-ROW($EA$313)+1),"")</f>
        <v>0</v>
      </c>
      <c r="EB451">
        <f>IFERROR(SMALL(EB108:EB310,ROW()-ROW($EB$313)+1),"")</f>
        <v>0</v>
      </c>
      <c r="EC451">
        <f>IFERROR(SMALL(EC108:EC310,ROW()-ROW($EC$313)+1),"")</f>
        <v>0</v>
      </c>
      <c r="ED451">
        <f>IFERROR(SMALL(ED108:ED310,ROW()-ROW($ED$313)+1),"")</f>
        <v>0</v>
      </c>
      <c r="EE451">
        <f>IFERROR(SMALL(EE108:EE310,ROW()-ROW($EE$313)+1),"")</f>
        <v>0</v>
      </c>
      <c r="EF451">
        <f>IFERROR(SMALL(EF108:EF310,ROW()-ROW($EF$313)+1),"")</f>
        <v>0</v>
      </c>
      <c r="EG451">
        <f>IFERROR(SMALL(EG108:EG310,ROW()-ROW($EG$313)+1),"")</f>
        <v>0</v>
      </c>
      <c r="EH451">
        <f>IFERROR(SMALL(EH108:EH310,ROW()-ROW($EH$313)+1),"")</f>
        <v>0</v>
      </c>
      <c r="EI451">
        <f>IFERROR(SMALL(EI108:EI310,ROW()-ROW($EI$313)+1),"")</f>
        <v>0</v>
      </c>
      <c r="EJ451">
        <f>IFERROR(SMALL(EJ108:EJ310,ROW()-ROW($EJ$313)+1),"")</f>
        <v>0</v>
      </c>
      <c r="EK451">
        <f>IFERROR(SMALL(EK108:EK310,ROW()-ROW($EK$313)+1),"")</f>
        <v>0</v>
      </c>
      <c r="EL451">
        <f>IFERROR(SMALL(EL108:EL310,ROW()-ROW($EL$313)+1),"")</f>
        <v>0</v>
      </c>
      <c r="EM451">
        <f>IFERROR(SMALL(EM108:EM310,ROW()-ROW($EM$313)+1),"")</f>
        <v>0</v>
      </c>
      <c r="EN451">
        <f>IFERROR(SMALL(EN108:EN310,ROW()-ROW($EN$313)+1),"")</f>
        <v>0</v>
      </c>
      <c r="EO451">
        <f>IFERROR(SMALL(EO108:EO310,ROW()-ROW($EO$313)+1),"")</f>
        <v>0</v>
      </c>
      <c r="EP451">
        <f>IFERROR(SMALL(EP108:EP310,ROW()-ROW($EP$313)+1),"")</f>
        <v>0</v>
      </c>
      <c r="EQ451">
        <f>IFERROR(SMALL(EQ108:EQ310,ROW()-ROW($EQ$313)+1),"")</f>
        <v>0</v>
      </c>
      <c r="ER451">
        <f>IFERROR(SMALL(ER108:ER310,ROW()-ROW($ER$313)+1),"")</f>
        <v>0</v>
      </c>
      <c r="ES451">
        <f>IFERROR(SMALL(ES108:ES310,ROW()-ROW($ES$313)+1),"")</f>
        <v>0</v>
      </c>
      <c r="ET451">
        <f>IFERROR(SMALL(ET108:ET310,ROW()-ROW($ET$313)+1),"")</f>
        <v>0</v>
      </c>
      <c r="EU451">
        <f>IFERROR(SMALL(EU108:EU310,ROW()-ROW($EU$313)+1),"")</f>
        <v>0</v>
      </c>
      <c r="EV451">
        <f>IFERROR(SMALL(EV108:EV310,ROW()-ROW($EV$313)+1),"")</f>
        <v>0</v>
      </c>
      <c r="EW451">
        <f>IFERROR(SMALL(EW108:EW310,ROW()-ROW($EW$313)+1),"")</f>
        <v>0</v>
      </c>
      <c r="EX451">
        <f>IFERROR(SMALL(EX108:EX310,ROW()-ROW($EX$313)+1),"")</f>
        <v>0</v>
      </c>
      <c r="EY451">
        <f>IFERROR(SMALL(EY108:EY310,ROW()-ROW($EY$313)+1),"")</f>
        <v>0</v>
      </c>
      <c r="EZ451">
        <f>IFERROR(SMALL(EZ108:EZ310,ROW()-ROW($EZ$313)+1),"")</f>
        <v>0</v>
      </c>
      <c r="FA451">
        <f>IFERROR(SMALL(FA108:FA310,ROW()-ROW($FA$313)+1),"")</f>
        <v>0</v>
      </c>
      <c r="FB451">
        <f>IFERROR(SMALL(FB108:FB310,ROW()-ROW($FB$313)+1),"")</f>
        <v>0</v>
      </c>
      <c r="FC451">
        <f>IFERROR(SMALL(FC108:FC310,ROW()-ROW($FC$313)+1),"")</f>
        <v>0</v>
      </c>
      <c r="FD451">
        <f>IFERROR(SMALL(FD108:FD310,ROW()-ROW($FD$313)+1),"")</f>
        <v>0</v>
      </c>
      <c r="FE451">
        <f>IFERROR(SMALL(FE108:FE310,ROW()-ROW($FE$313)+1),"")</f>
        <v>0</v>
      </c>
      <c r="FF451">
        <f>IFERROR(SMALL(FF108:FF310,ROW()-ROW($FF$313)+1),"")</f>
        <v>0</v>
      </c>
      <c r="FG451">
        <f>IFERROR(SMALL(FG108:FG310,ROW()-ROW($FG$313)+1),"")</f>
        <v>0</v>
      </c>
      <c r="FH451">
        <f>IFERROR(SMALL(FH108:FH310,ROW()-ROW($FH$313)+1),"")</f>
        <v>0</v>
      </c>
      <c r="FI451">
        <f>IFERROR(SMALL(FI108:FI310,ROW()-ROW($FI$313)+1),"")</f>
        <v>0</v>
      </c>
      <c r="FJ451">
        <f>IFERROR(SMALL(FJ108:FJ310,ROW()-ROW($FJ$313)+1),"")</f>
        <v>0</v>
      </c>
      <c r="FK451">
        <f>IFERROR(SMALL(FK108:FK310,ROW()-ROW($FK$313)+1),"")</f>
        <v>0</v>
      </c>
      <c r="FL451">
        <f>IFERROR(SMALL(FL108:FL310,ROW()-ROW($FL$313)+1),"")</f>
        <v>0</v>
      </c>
      <c r="FM451">
        <f>IFERROR(SMALL(FM108:FM310,ROW()-ROW($FM$313)+1),"")</f>
        <v>0</v>
      </c>
      <c r="FN451">
        <f>IFERROR(SMALL(FN108:FN310,ROW()-ROW($FN$313)+1),"")</f>
        <v>0</v>
      </c>
      <c r="FO451">
        <f>IFERROR(SMALL(FO108:FO310,ROW()-ROW($FO$313)+1),"")</f>
        <v>0</v>
      </c>
      <c r="FP451">
        <f>IFERROR(SMALL(FP108:FP310,ROW()-ROW($FP$313)+1),"")</f>
        <v>0</v>
      </c>
      <c r="FQ451">
        <f>IFERROR(SMALL(FQ108:FQ310,ROW()-ROW($FQ$313)+1),"")</f>
        <v>0</v>
      </c>
      <c r="FR451">
        <f>IFERROR(SMALL(FR108:FR310,ROW()-ROW($FR$313)+1),"")</f>
        <v>0</v>
      </c>
      <c r="FS451">
        <f>IFERROR(SMALL(FS108:FS310,ROW()-ROW($FS$313)+1),"")</f>
        <v>0</v>
      </c>
      <c r="FT451">
        <f>IFERROR(SMALL(FT108:FT310,ROW()-ROW($FT$313)+1),"")</f>
        <v>0</v>
      </c>
      <c r="FU451">
        <f>IFERROR(SMALL(FU108:FU310,ROW()-ROW($FU$313)+1),"")</f>
        <v>0</v>
      </c>
      <c r="FV451">
        <f>IFERROR(SMALL(FV108:FV310,ROW()-ROW($FV$313)+1),"")</f>
        <v>0</v>
      </c>
      <c r="FW451">
        <f>IFERROR(SMALL(FW108:FW310,ROW()-ROW($FW$313)+1),"")</f>
        <v>0</v>
      </c>
      <c r="FX451">
        <f>IFERROR(SMALL(FX108:FX310,ROW()-ROW($FX$313)+1),"")</f>
        <v>0</v>
      </c>
      <c r="FY451">
        <f>IFERROR(SMALL(FY108:FY310,ROW()-ROW($FY$313)+1),"")</f>
        <v>0</v>
      </c>
      <c r="FZ451">
        <f>IFERROR(SMALL(FZ108:FZ310,ROW()-ROW($FZ$313)+1),"")</f>
        <v>0</v>
      </c>
      <c r="GA451">
        <f>IFERROR(SMALL(GA108:GA310,ROW()-ROW($GA$313)+1),"")</f>
        <v>0</v>
      </c>
      <c r="GB451">
        <f>IFERROR(SMALL(GB108:GB310,ROW()-ROW($GB$313)+1),"")</f>
        <v>0</v>
      </c>
      <c r="GC451">
        <f>IFERROR(SMALL(GC108:GC310,ROW()-ROW($GC$313)+1),"")</f>
        <v>0</v>
      </c>
      <c r="GD451">
        <f>IFERROR(SMALL(GD108:GD310,ROW()-ROW($GD$313)+1),"")</f>
        <v>0</v>
      </c>
      <c r="GE451">
        <f>IFERROR(SMALL(GE108:GE310,ROW()-ROW($GE$313)+1),"")</f>
        <v>0</v>
      </c>
      <c r="GF451">
        <f>IFERROR(SMALL(GF108:GF310,ROW()-ROW($GF$313)+1),"")</f>
        <v>0</v>
      </c>
      <c r="GG451">
        <f>IFERROR(SMALL(GG108:GG310,ROW()-ROW($GG$313)+1),"")</f>
        <v>0</v>
      </c>
      <c r="GH451">
        <f>IFERROR(SMALL(GH108:GH310,ROW()-ROW($GH$313)+1),"")</f>
        <v>0</v>
      </c>
      <c r="GI451">
        <f>IFERROR(SMALL(GI108:GI310,ROW()-ROW($GI$313)+1),"")</f>
        <v>0</v>
      </c>
      <c r="GJ451">
        <f>IFERROR(SMALL(GJ108:GJ310,ROW()-ROW($GJ$313)+1),"")</f>
        <v>0</v>
      </c>
      <c r="GK451">
        <f>IFERROR(SMALL(GK108:GK310,ROW()-ROW($GK$313)+1),"")</f>
        <v>0</v>
      </c>
      <c r="GL451">
        <f>IFERROR(SMALL(GL108:GL310,ROW()-ROW($GL$313)+1),"")</f>
        <v>0</v>
      </c>
      <c r="GM451">
        <f>IFERROR(SMALL(GM108:GM310,ROW()-ROW($GM$313)+1),"")</f>
        <v>0</v>
      </c>
      <c r="GN451">
        <f>IFERROR(SMALL(GN108:GN310,ROW()-ROW($GN$313)+1),"")</f>
        <v>0</v>
      </c>
      <c r="GO451">
        <f>IFERROR(SMALL(GO108:GO310,ROW()-ROW($GO$313)+1),"")</f>
        <v>0</v>
      </c>
      <c r="GP451">
        <f>IFERROR(SMALL(GP108:GP310,ROW()-ROW($GP$313)+1),"")</f>
        <v>0</v>
      </c>
      <c r="GQ451">
        <f>IFERROR(SMALL(GQ108:GQ310,ROW()-ROW($GQ$313)+1),"")</f>
        <v>0</v>
      </c>
      <c r="GR451">
        <f>IFERROR(SMALL(GR108:GR310,ROW()-ROW($GR$313)+1),"")</f>
        <v>0</v>
      </c>
      <c r="GS451">
        <f>IFERROR(SMALL(GS108:GS310,ROW()-ROW($GS$313)+1),"")</f>
        <v>0</v>
      </c>
      <c r="GT451">
        <f>IFERROR(SMALL(GT108:GT310,ROW()-ROW($GT$313)+1),"")</f>
        <v>0</v>
      </c>
      <c r="GU451">
        <f>IFERROR(SMALL(GU108:GU310,ROW()-ROW($GU$313)+1),"")</f>
        <v>0</v>
      </c>
      <c r="GV451">
        <f>IFERROR(SMALL(GV108:GV310,ROW()-ROW($GV$313)+1),"")</f>
        <v>0</v>
      </c>
      <c r="GW451">
        <f>IFERROR(SMALL(GW108:GW310,ROW()-ROW($GW$313)+1),"")</f>
        <v>0</v>
      </c>
      <c r="GX451">
        <f>IFERROR(SMALL(GX108:GX310,ROW()-ROW($GX$313)+1),"")</f>
        <v>0</v>
      </c>
      <c r="GY451">
        <f>IFERROR(SMALL(GY108:GY310,ROW()-ROW($GY$313)+1),"")</f>
        <v>0</v>
      </c>
      <c r="GZ451">
        <f>IFERROR(SMALL(GZ108:GZ310,ROW()-ROW($GZ$313)+1),"")</f>
        <v>0</v>
      </c>
      <c r="HA451">
        <f>IFERROR(SMALL(HA108:HA310,ROW()-ROW($HA$313)+1),"")</f>
        <v>0</v>
      </c>
      <c r="HB451">
        <f>IFERROR(SMALL(HB108:HB310,ROW()-ROW($HB$313)+1),"")</f>
        <v>0</v>
      </c>
      <c r="HC451">
        <f>IFERROR(SMALL(HC108:HC310,ROW()-ROW($HC$313)+1),"")</f>
        <v>0</v>
      </c>
      <c r="HD451">
        <f>IFERROR(SMALL(HD108:HD310,ROW()-ROW($HD$313)+1),"")</f>
        <v>0</v>
      </c>
      <c r="HE451">
        <f>IFERROR(SMALL(HE108:HE310,ROW()-ROW($HE$313)+1),"")</f>
        <v>0</v>
      </c>
      <c r="HF451">
        <f>IFERROR(SMALL(HF108:HF310,ROW()-ROW($HF$313)+1),"")</f>
        <v>0</v>
      </c>
    </row>
    <row r="452" spans="5:214">
      <c r="E452">
        <f>IFERROR(SMALL(E108:E310,ROW()-ROW($E$313)+1),"")</f>
        <v>0</v>
      </c>
      <c r="F452">
        <f>IFERROR(SMALL(F108:F310,ROW()-ROW($F$313)+1),"")</f>
        <v>0</v>
      </c>
      <c r="G452">
        <f>IFERROR(SMALL(G108:G310,ROW()-ROW($G$313)+1),"")</f>
        <v>0</v>
      </c>
      <c r="H452">
        <f>IFERROR(SMALL(H108:H310,ROW()-ROW($H$313)+1),"")</f>
        <v>0</v>
      </c>
      <c r="I452">
        <f>IFERROR(SMALL(I108:I310,ROW()-ROW($I$313)+1),"")</f>
        <v>0</v>
      </c>
      <c r="J452">
        <f>IFERROR(SMALL(J108:J310,ROW()-ROW($J$313)+1),"")</f>
        <v>0</v>
      </c>
      <c r="K452">
        <f>IFERROR(SMALL(K108:K310,ROW()-ROW($K$313)+1),"")</f>
        <v>0</v>
      </c>
      <c r="L452">
        <f>IFERROR(SMALL(L108:L310,ROW()-ROW($L$313)+1),"")</f>
        <v>0</v>
      </c>
      <c r="M452">
        <f>IFERROR(SMALL(M108:M310,ROW()-ROW($M$313)+1),"")</f>
        <v>0</v>
      </c>
      <c r="N452">
        <f>IFERROR(SMALL(N108:N310,ROW()-ROW($N$313)+1),"")</f>
        <v>0</v>
      </c>
      <c r="O452">
        <f>IFERROR(SMALL(O108:O310,ROW()-ROW($O$313)+1),"")</f>
        <v>0</v>
      </c>
      <c r="P452">
        <f>IFERROR(SMALL(P108:P310,ROW()-ROW($P$313)+1),"")</f>
        <v>0</v>
      </c>
      <c r="Q452">
        <f>IFERROR(SMALL(Q108:Q310,ROW()-ROW($Q$313)+1),"")</f>
        <v>0</v>
      </c>
      <c r="R452">
        <f>IFERROR(SMALL(R108:R310,ROW()-ROW($R$313)+1),"")</f>
        <v>0</v>
      </c>
      <c r="S452">
        <f>IFERROR(SMALL(S108:S310,ROW()-ROW($S$313)+1),"")</f>
        <v>0</v>
      </c>
      <c r="T452">
        <f>IFERROR(SMALL(T108:T310,ROW()-ROW($T$313)+1),"")</f>
        <v>0</v>
      </c>
      <c r="U452">
        <f>IFERROR(SMALL(U108:U310,ROW()-ROW($U$313)+1),"")</f>
        <v>0</v>
      </c>
      <c r="V452">
        <f>IFERROR(SMALL(V108:V310,ROW()-ROW($V$313)+1),"")</f>
        <v>0</v>
      </c>
      <c r="W452">
        <f>IFERROR(SMALL(W108:W310,ROW()-ROW($W$313)+1),"")</f>
        <v>0</v>
      </c>
      <c r="X452">
        <f>IFERROR(SMALL(X108:X310,ROW()-ROW($X$313)+1),"")</f>
        <v>0</v>
      </c>
      <c r="Y452">
        <f>IFERROR(SMALL(Y108:Y310,ROW()-ROW($Y$313)+1),"")</f>
        <v>0</v>
      </c>
      <c r="Z452">
        <f>IFERROR(SMALL(Z108:Z310,ROW()-ROW($Z$313)+1),"")</f>
        <v>0</v>
      </c>
      <c r="AA452">
        <f>IFERROR(SMALL(AA108:AA310,ROW()-ROW($AA$313)+1),"")</f>
        <v>0</v>
      </c>
      <c r="AB452">
        <f>IFERROR(SMALL(AB108:AB310,ROW()-ROW($AB$313)+1),"")</f>
        <v>0</v>
      </c>
      <c r="AC452">
        <f>IFERROR(SMALL(AC108:AC310,ROW()-ROW($AC$313)+1),"")</f>
        <v>0</v>
      </c>
      <c r="AD452">
        <f>IFERROR(SMALL(AD108:AD310,ROW()-ROW($AD$313)+1),"")</f>
        <v>0</v>
      </c>
      <c r="AE452">
        <f>IFERROR(SMALL(AE108:AE310,ROW()-ROW($AE$313)+1),"")</f>
        <v>0</v>
      </c>
      <c r="AF452">
        <f>IFERROR(SMALL(AF108:AF310,ROW()-ROW($AF$313)+1),"")</f>
        <v>0</v>
      </c>
      <c r="AG452">
        <f>IFERROR(SMALL(AG108:AG310,ROW()-ROW($AG$313)+1),"")</f>
        <v>0</v>
      </c>
      <c r="AH452">
        <f>IFERROR(SMALL(AH108:AH310,ROW()-ROW($AH$313)+1),"")</f>
        <v>0</v>
      </c>
      <c r="AI452">
        <f>IFERROR(SMALL(AI108:AI310,ROW()-ROW($AI$313)+1),"")</f>
        <v>0</v>
      </c>
      <c r="AJ452">
        <f>IFERROR(SMALL(AJ108:AJ310,ROW()-ROW($AJ$313)+1),"")</f>
        <v>0</v>
      </c>
      <c r="AK452">
        <f>IFERROR(SMALL(AK108:AK310,ROW()-ROW($AK$313)+1),"")</f>
        <v>0</v>
      </c>
      <c r="AL452">
        <f>IFERROR(SMALL(AL108:AL310,ROW()-ROW($AL$313)+1),"")</f>
        <v>0</v>
      </c>
      <c r="AM452">
        <f>IFERROR(SMALL(AM108:AM310,ROW()-ROW($AM$313)+1),"")</f>
        <v>0</v>
      </c>
      <c r="AN452">
        <f>IFERROR(SMALL(AN108:AN310,ROW()-ROW($AN$313)+1),"")</f>
        <v>0</v>
      </c>
      <c r="AO452">
        <f>IFERROR(SMALL(AO108:AO310,ROW()-ROW($AO$313)+1),"")</f>
        <v>0</v>
      </c>
      <c r="AP452">
        <f>IFERROR(SMALL(AP108:AP310,ROW()-ROW($AP$313)+1),"")</f>
        <v>0</v>
      </c>
      <c r="AQ452">
        <f>IFERROR(SMALL(AQ108:AQ310,ROW()-ROW($AQ$313)+1),"")</f>
        <v>0</v>
      </c>
      <c r="AR452">
        <f>IFERROR(SMALL(AR108:AR310,ROW()-ROW($AR$313)+1),"")</f>
        <v>0</v>
      </c>
      <c r="AS452">
        <f>IFERROR(SMALL(AS108:AS310,ROW()-ROW($AS$313)+1),"")</f>
        <v>0</v>
      </c>
      <c r="AT452">
        <f>IFERROR(SMALL(AT108:AT310,ROW()-ROW($AT$313)+1),"")</f>
        <v>0</v>
      </c>
      <c r="AU452">
        <f>IFERROR(SMALL(AU108:AU310,ROW()-ROW($AU$313)+1),"")</f>
        <v>0</v>
      </c>
      <c r="AV452">
        <f>IFERROR(SMALL(AV108:AV310,ROW()-ROW($AV$313)+1),"")</f>
        <v>0</v>
      </c>
      <c r="AW452">
        <f>IFERROR(SMALL(AW108:AW310,ROW()-ROW($AW$313)+1),"")</f>
        <v>0</v>
      </c>
      <c r="AX452">
        <f>IFERROR(SMALL(AX108:AX310,ROW()-ROW($AX$313)+1),"")</f>
        <v>0</v>
      </c>
      <c r="AY452">
        <f>IFERROR(SMALL(AY108:AY310,ROW()-ROW($AY$313)+1),"")</f>
        <v>0</v>
      </c>
      <c r="AZ452">
        <f>IFERROR(SMALL(AZ108:AZ310,ROW()-ROW($AZ$313)+1),"")</f>
        <v>0</v>
      </c>
      <c r="BA452">
        <f>IFERROR(SMALL(BA108:BA310,ROW()-ROW($BA$313)+1),"")</f>
        <v>0</v>
      </c>
      <c r="BB452">
        <f>IFERROR(SMALL(BB108:BB310,ROW()-ROW($BB$313)+1),"")</f>
        <v>0</v>
      </c>
      <c r="BC452">
        <f>IFERROR(SMALL(BC108:BC310,ROW()-ROW($BC$313)+1),"")</f>
        <v>0</v>
      </c>
      <c r="BD452">
        <f>IFERROR(SMALL(BD108:BD310,ROW()-ROW($BD$313)+1),"")</f>
        <v>0</v>
      </c>
      <c r="BE452">
        <f>IFERROR(SMALL(BE108:BE310,ROW()-ROW($BE$313)+1),"")</f>
        <v>0</v>
      </c>
      <c r="BF452">
        <f>IFERROR(SMALL(BF108:BF310,ROW()-ROW($BF$313)+1),"")</f>
        <v>0</v>
      </c>
      <c r="BG452">
        <f>IFERROR(SMALL(BG108:BG310,ROW()-ROW($BG$313)+1),"")</f>
        <v>0</v>
      </c>
      <c r="BH452">
        <f>IFERROR(SMALL(BH108:BH310,ROW()-ROW($BH$313)+1),"")</f>
        <v>0</v>
      </c>
      <c r="BI452">
        <f>IFERROR(SMALL(BI108:BI310,ROW()-ROW($BI$313)+1),"")</f>
        <v>0</v>
      </c>
      <c r="BJ452">
        <f>IFERROR(SMALL(BJ108:BJ310,ROW()-ROW($BJ$313)+1),"")</f>
        <v>0</v>
      </c>
      <c r="BK452">
        <f>IFERROR(SMALL(BK108:BK310,ROW()-ROW($BK$313)+1),"")</f>
        <v>0</v>
      </c>
      <c r="BL452">
        <f>IFERROR(SMALL(BL108:BL310,ROW()-ROW($BL$313)+1),"")</f>
        <v>0</v>
      </c>
      <c r="BM452">
        <f>IFERROR(SMALL(BM108:BM310,ROW()-ROW($BM$313)+1),"")</f>
        <v>0</v>
      </c>
      <c r="BN452">
        <f>IFERROR(SMALL(BN108:BN310,ROW()-ROW($BN$313)+1),"")</f>
        <v>0</v>
      </c>
      <c r="BO452">
        <f>IFERROR(SMALL(BO108:BO310,ROW()-ROW($BO$313)+1),"")</f>
        <v>0</v>
      </c>
      <c r="BP452">
        <f>IFERROR(SMALL(BP108:BP310,ROW()-ROW($BP$313)+1),"")</f>
        <v>0</v>
      </c>
      <c r="BQ452">
        <f>IFERROR(SMALL(BQ108:BQ310,ROW()-ROW($BQ$313)+1),"")</f>
        <v>0</v>
      </c>
      <c r="BR452">
        <f>IFERROR(SMALL(BR108:BR310,ROW()-ROW($BR$313)+1),"")</f>
        <v>0</v>
      </c>
      <c r="BS452">
        <f>IFERROR(SMALL(BS108:BS310,ROW()-ROW($BS$313)+1),"")</f>
        <v>0</v>
      </c>
      <c r="BT452">
        <f>IFERROR(SMALL(BT108:BT310,ROW()-ROW($BT$313)+1),"")</f>
        <v>0</v>
      </c>
      <c r="BU452">
        <f>IFERROR(SMALL(BU108:BU310,ROW()-ROW($BU$313)+1),"")</f>
        <v>0</v>
      </c>
      <c r="BV452">
        <f>IFERROR(SMALL(BV108:BV310,ROW()-ROW($BV$313)+1),"")</f>
        <v>0</v>
      </c>
      <c r="BW452">
        <f>IFERROR(SMALL(BW108:BW310,ROW()-ROW($BW$313)+1),"")</f>
        <v>0</v>
      </c>
      <c r="BX452">
        <f>IFERROR(SMALL(BX108:BX310,ROW()-ROW($BX$313)+1),"")</f>
        <v>0</v>
      </c>
      <c r="BY452">
        <f>IFERROR(SMALL(BY108:BY310,ROW()-ROW($BY$313)+1),"")</f>
        <v>0</v>
      </c>
      <c r="BZ452">
        <f>IFERROR(SMALL(BZ108:BZ310,ROW()-ROW($BZ$313)+1),"")</f>
        <v>0</v>
      </c>
      <c r="CA452">
        <f>IFERROR(SMALL(CA108:CA310,ROW()-ROW($CA$313)+1),"")</f>
        <v>0</v>
      </c>
      <c r="CB452">
        <f>IFERROR(SMALL(CB108:CB310,ROW()-ROW($CB$313)+1),"")</f>
        <v>0</v>
      </c>
      <c r="CC452">
        <f>IFERROR(SMALL(CC108:CC310,ROW()-ROW($CC$313)+1),"")</f>
        <v>0</v>
      </c>
      <c r="CD452">
        <f>IFERROR(SMALL(CD108:CD310,ROW()-ROW($CD$313)+1),"")</f>
        <v>0</v>
      </c>
      <c r="CE452">
        <f>IFERROR(SMALL(CE108:CE310,ROW()-ROW($CE$313)+1),"")</f>
        <v>0</v>
      </c>
      <c r="CF452">
        <f>IFERROR(SMALL(CF108:CF310,ROW()-ROW($CF$313)+1),"")</f>
        <v>0</v>
      </c>
      <c r="CG452">
        <f>IFERROR(SMALL(CG108:CG310,ROW()-ROW($CG$313)+1),"")</f>
        <v>0</v>
      </c>
      <c r="CH452">
        <f>IFERROR(SMALL(CH108:CH310,ROW()-ROW($CH$313)+1),"")</f>
        <v>0</v>
      </c>
      <c r="CI452">
        <f>IFERROR(SMALL(CI108:CI310,ROW()-ROW($CI$313)+1),"")</f>
        <v>0</v>
      </c>
      <c r="CJ452">
        <f>IFERROR(SMALL(CJ108:CJ310,ROW()-ROW($CJ$313)+1),"")</f>
        <v>0</v>
      </c>
      <c r="CK452">
        <f>IFERROR(SMALL(CK108:CK310,ROW()-ROW($CK$313)+1),"")</f>
        <v>0</v>
      </c>
      <c r="CL452">
        <f>IFERROR(SMALL(CL108:CL310,ROW()-ROW($CL$313)+1),"")</f>
        <v>0</v>
      </c>
      <c r="CM452">
        <f>IFERROR(SMALL(CM108:CM310,ROW()-ROW($CM$313)+1),"")</f>
        <v>0</v>
      </c>
      <c r="CN452">
        <f>IFERROR(SMALL(CN108:CN310,ROW()-ROW($CN$313)+1),"")</f>
        <v>0</v>
      </c>
      <c r="CO452">
        <f>IFERROR(SMALL(CO108:CO310,ROW()-ROW($CO$313)+1),"")</f>
        <v>0</v>
      </c>
      <c r="CP452">
        <f>IFERROR(SMALL(CP108:CP310,ROW()-ROW($CP$313)+1),"")</f>
        <v>0</v>
      </c>
      <c r="CQ452">
        <f>IFERROR(SMALL(CQ108:CQ310,ROW()-ROW($CQ$313)+1),"")</f>
        <v>0</v>
      </c>
      <c r="CR452">
        <f>IFERROR(SMALL(CR108:CR310,ROW()-ROW($CR$313)+1),"")</f>
        <v>0</v>
      </c>
      <c r="CS452">
        <f>IFERROR(SMALL(CS108:CS310,ROW()-ROW($CS$313)+1),"")</f>
        <v>0</v>
      </c>
      <c r="CT452">
        <f>IFERROR(SMALL(CT108:CT310,ROW()-ROW($CT$313)+1),"")</f>
        <v>0</v>
      </c>
      <c r="CU452">
        <f>IFERROR(SMALL(CU108:CU310,ROW()-ROW($CU$313)+1),"")</f>
        <v>0</v>
      </c>
      <c r="CV452">
        <f>IFERROR(SMALL(CV108:CV310,ROW()-ROW($CV$313)+1),"")</f>
        <v>0</v>
      </c>
      <c r="CW452">
        <f>IFERROR(SMALL(CW108:CW310,ROW()-ROW($CW$313)+1),"")</f>
        <v>0</v>
      </c>
      <c r="CX452">
        <f>IFERROR(SMALL(CX108:CX310,ROW()-ROW($CX$313)+1),"")</f>
        <v>0</v>
      </c>
      <c r="CY452">
        <f>IFERROR(SMALL(CY108:CY310,ROW()-ROW($CY$313)+1),"")</f>
        <v>0</v>
      </c>
      <c r="CZ452">
        <f>IFERROR(SMALL(CZ108:CZ310,ROW()-ROW($CZ$313)+1),"")</f>
        <v>0</v>
      </c>
      <c r="DA452">
        <f>IFERROR(SMALL(DA108:DA310,ROW()-ROW($DA$313)+1),"")</f>
        <v>0</v>
      </c>
      <c r="DB452">
        <f>IFERROR(SMALL(DB108:DB310,ROW()-ROW($DB$313)+1),"")</f>
        <v>0</v>
      </c>
      <c r="DC452">
        <f>IFERROR(SMALL(DC108:DC310,ROW()-ROW($DC$313)+1),"")</f>
        <v>0</v>
      </c>
      <c r="DD452">
        <f>IFERROR(SMALL(DD108:DD310,ROW()-ROW($DD$313)+1),"")</f>
        <v>0</v>
      </c>
      <c r="DG452">
        <f>IFERROR(SMALL(DG108:DG310,ROW()-ROW($DG$313)+1),"")</f>
        <v>0</v>
      </c>
      <c r="DH452">
        <f>IFERROR(SMALL(DH108:DH310,ROW()-ROW($DH$313)+1),"")</f>
        <v>0</v>
      </c>
      <c r="DI452">
        <f>IFERROR(SMALL(DI108:DI310,ROW()-ROW($DI$313)+1),"")</f>
        <v>0</v>
      </c>
      <c r="DJ452">
        <f>IFERROR(SMALL(DJ108:DJ310,ROW()-ROW($DJ$313)+1),"")</f>
        <v>0</v>
      </c>
      <c r="DK452">
        <f>IFERROR(SMALL(DK108:DK310,ROW()-ROW($DK$313)+1),"")</f>
        <v>0</v>
      </c>
      <c r="DL452">
        <f>IFERROR(SMALL(DL108:DL310,ROW()-ROW($DL$313)+1),"")</f>
        <v>0</v>
      </c>
      <c r="DM452">
        <f>IFERROR(SMALL(DM108:DM310,ROW()-ROW($DM$313)+1),"")</f>
        <v>0</v>
      </c>
      <c r="DN452">
        <f>IFERROR(SMALL(DN108:DN310,ROW()-ROW($DN$313)+1),"")</f>
        <v>0</v>
      </c>
      <c r="DO452">
        <f>IFERROR(SMALL(DO108:DO310,ROW()-ROW($DO$313)+1),"")</f>
        <v>0</v>
      </c>
      <c r="DP452">
        <f>IFERROR(SMALL(DP108:DP310,ROW()-ROW($DP$313)+1),"")</f>
        <v>0</v>
      </c>
      <c r="DQ452">
        <f>IFERROR(SMALL(DQ108:DQ310,ROW()-ROW($DQ$313)+1),"")</f>
        <v>0</v>
      </c>
      <c r="DR452">
        <f>IFERROR(SMALL(DR108:DR310,ROW()-ROW($DR$313)+1),"")</f>
        <v>0</v>
      </c>
      <c r="DS452">
        <f>IFERROR(SMALL(DS108:DS310,ROW()-ROW($DS$313)+1),"")</f>
        <v>0</v>
      </c>
      <c r="DT452">
        <f>IFERROR(SMALL(DT108:DT310,ROW()-ROW($DT$313)+1),"")</f>
        <v>0</v>
      </c>
      <c r="DU452">
        <f>IFERROR(SMALL(DU108:DU310,ROW()-ROW($DU$313)+1),"")</f>
        <v>0</v>
      </c>
      <c r="DV452">
        <f>IFERROR(SMALL(DV108:DV310,ROW()-ROW($DV$313)+1),"")</f>
        <v>0</v>
      </c>
      <c r="DW452">
        <f>IFERROR(SMALL(DW108:DW310,ROW()-ROW($DW$313)+1),"")</f>
        <v>0</v>
      </c>
      <c r="DX452">
        <f>IFERROR(SMALL(DX108:DX310,ROW()-ROW($DX$313)+1),"")</f>
        <v>0</v>
      </c>
      <c r="DY452">
        <f>IFERROR(SMALL(DY108:DY310,ROW()-ROW($DY$313)+1),"")</f>
        <v>0</v>
      </c>
      <c r="DZ452">
        <f>IFERROR(SMALL(DZ108:DZ310,ROW()-ROW($DZ$313)+1),"")</f>
        <v>0</v>
      </c>
      <c r="EA452">
        <f>IFERROR(SMALL(EA108:EA310,ROW()-ROW($EA$313)+1),"")</f>
        <v>0</v>
      </c>
      <c r="EB452">
        <f>IFERROR(SMALL(EB108:EB310,ROW()-ROW($EB$313)+1),"")</f>
        <v>0</v>
      </c>
      <c r="EC452">
        <f>IFERROR(SMALL(EC108:EC310,ROW()-ROW($EC$313)+1),"")</f>
        <v>0</v>
      </c>
      <c r="ED452">
        <f>IFERROR(SMALL(ED108:ED310,ROW()-ROW($ED$313)+1),"")</f>
        <v>0</v>
      </c>
      <c r="EE452">
        <f>IFERROR(SMALL(EE108:EE310,ROW()-ROW($EE$313)+1),"")</f>
        <v>0</v>
      </c>
      <c r="EF452">
        <f>IFERROR(SMALL(EF108:EF310,ROW()-ROW($EF$313)+1),"")</f>
        <v>0</v>
      </c>
      <c r="EG452">
        <f>IFERROR(SMALL(EG108:EG310,ROW()-ROW($EG$313)+1),"")</f>
        <v>0</v>
      </c>
      <c r="EH452">
        <f>IFERROR(SMALL(EH108:EH310,ROW()-ROW($EH$313)+1),"")</f>
        <v>0</v>
      </c>
      <c r="EI452">
        <f>IFERROR(SMALL(EI108:EI310,ROW()-ROW($EI$313)+1),"")</f>
        <v>0</v>
      </c>
      <c r="EJ452">
        <f>IFERROR(SMALL(EJ108:EJ310,ROW()-ROW($EJ$313)+1),"")</f>
        <v>0</v>
      </c>
      <c r="EK452">
        <f>IFERROR(SMALL(EK108:EK310,ROW()-ROW($EK$313)+1),"")</f>
        <v>0</v>
      </c>
      <c r="EL452">
        <f>IFERROR(SMALL(EL108:EL310,ROW()-ROW($EL$313)+1),"")</f>
        <v>0</v>
      </c>
      <c r="EM452">
        <f>IFERROR(SMALL(EM108:EM310,ROW()-ROW($EM$313)+1),"")</f>
        <v>0</v>
      </c>
      <c r="EN452">
        <f>IFERROR(SMALL(EN108:EN310,ROW()-ROW($EN$313)+1),"")</f>
        <v>0</v>
      </c>
      <c r="EO452">
        <f>IFERROR(SMALL(EO108:EO310,ROW()-ROW($EO$313)+1),"")</f>
        <v>0</v>
      </c>
      <c r="EP452">
        <f>IFERROR(SMALL(EP108:EP310,ROW()-ROW($EP$313)+1),"")</f>
        <v>0</v>
      </c>
      <c r="EQ452">
        <f>IFERROR(SMALL(EQ108:EQ310,ROW()-ROW($EQ$313)+1),"")</f>
        <v>0</v>
      </c>
      <c r="ER452">
        <f>IFERROR(SMALL(ER108:ER310,ROW()-ROW($ER$313)+1),"")</f>
        <v>0</v>
      </c>
      <c r="ES452">
        <f>IFERROR(SMALL(ES108:ES310,ROW()-ROW($ES$313)+1),"")</f>
        <v>0</v>
      </c>
      <c r="ET452">
        <f>IFERROR(SMALL(ET108:ET310,ROW()-ROW($ET$313)+1),"")</f>
        <v>0</v>
      </c>
      <c r="EU452">
        <f>IFERROR(SMALL(EU108:EU310,ROW()-ROW($EU$313)+1),"")</f>
        <v>0</v>
      </c>
      <c r="EV452">
        <f>IFERROR(SMALL(EV108:EV310,ROW()-ROW($EV$313)+1),"")</f>
        <v>0</v>
      </c>
      <c r="EW452">
        <f>IFERROR(SMALL(EW108:EW310,ROW()-ROW($EW$313)+1),"")</f>
        <v>0</v>
      </c>
      <c r="EX452">
        <f>IFERROR(SMALL(EX108:EX310,ROW()-ROW($EX$313)+1),"")</f>
        <v>0</v>
      </c>
      <c r="EY452">
        <f>IFERROR(SMALL(EY108:EY310,ROW()-ROW($EY$313)+1),"")</f>
        <v>0</v>
      </c>
      <c r="EZ452">
        <f>IFERROR(SMALL(EZ108:EZ310,ROW()-ROW($EZ$313)+1),"")</f>
        <v>0</v>
      </c>
      <c r="FA452">
        <f>IFERROR(SMALL(FA108:FA310,ROW()-ROW($FA$313)+1),"")</f>
        <v>0</v>
      </c>
      <c r="FB452">
        <f>IFERROR(SMALL(FB108:FB310,ROW()-ROW($FB$313)+1),"")</f>
        <v>0</v>
      </c>
      <c r="FC452">
        <f>IFERROR(SMALL(FC108:FC310,ROW()-ROW($FC$313)+1),"")</f>
        <v>0</v>
      </c>
      <c r="FD452">
        <f>IFERROR(SMALL(FD108:FD310,ROW()-ROW($FD$313)+1),"")</f>
        <v>0</v>
      </c>
      <c r="FE452">
        <f>IFERROR(SMALL(FE108:FE310,ROW()-ROW($FE$313)+1),"")</f>
        <v>0</v>
      </c>
      <c r="FF452">
        <f>IFERROR(SMALL(FF108:FF310,ROW()-ROW($FF$313)+1),"")</f>
        <v>0</v>
      </c>
      <c r="FG452">
        <f>IFERROR(SMALL(FG108:FG310,ROW()-ROW($FG$313)+1),"")</f>
        <v>0</v>
      </c>
      <c r="FH452">
        <f>IFERROR(SMALL(FH108:FH310,ROW()-ROW($FH$313)+1),"")</f>
        <v>0</v>
      </c>
      <c r="FI452">
        <f>IFERROR(SMALL(FI108:FI310,ROW()-ROW($FI$313)+1),"")</f>
        <v>0</v>
      </c>
      <c r="FJ452">
        <f>IFERROR(SMALL(FJ108:FJ310,ROW()-ROW($FJ$313)+1),"")</f>
        <v>0</v>
      </c>
      <c r="FK452">
        <f>IFERROR(SMALL(FK108:FK310,ROW()-ROW($FK$313)+1),"")</f>
        <v>0</v>
      </c>
      <c r="FL452">
        <f>IFERROR(SMALL(FL108:FL310,ROW()-ROW($FL$313)+1),"")</f>
        <v>0</v>
      </c>
      <c r="FM452">
        <f>IFERROR(SMALL(FM108:FM310,ROW()-ROW($FM$313)+1),"")</f>
        <v>0</v>
      </c>
      <c r="FN452">
        <f>IFERROR(SMALL(FN108:FN310,ROW()-ROW($FN$313)+1),"")</f>
        <v>0</v>
      </c>
      <c r="FO452">
        <f>IFERROR(SMALL(FO108:FO310,ROW()-ROW($FO$313)+1),"")</f>
        <v>0</v>
      </c>
      <c r="FP452">
        <f>IFERROR(SMALL(FP108:FP310,ROW()-ROW($FP$313)+1),"")</f>
        <v>0</v>
      </c>
      <c r="FQ452">
        <f>IFERROR(SMALL(FQ108:FQ310,ROW()-ROW($FQ$313)+1),"")</f>
        <v>0</v>
      </c>
      <c r="FR452">
        <f>IFERROR(SMALL(FR108:FR310,ROW()-ROW($FR$313)+1),"")</f>
        <v>0</v>
      </c>
      <c r="FS452">
        <f>IFERROR(SMALL(FS108:FS310,ROW()-ROW($FS$313)+1),"")</f>
        <v>0</v>
      </c>
      <c r="FT452">
        <f>IFERROR(SMALL(FT108:FT310,ROW()-ROW($FT$313)+1),"")</f>
        <v>0</v>
      </c>
      <c r="FU452">
        <f>IFERROR(SMALL(FU108:FU310,ROW()-ROW($FU$313)+1),"")</f>
        <v>0</v>
      </c>
      <c r="FV452">
        <f>IFERROR(SMALL(FV108:FV310,ROW()-ROW($FV$313)+1),"")</f>
        <v>0</v>
      </c>
      <c r="FW452">
        <f>IFERROR(SMALL(FW108:FW310,ROW()-ROW($FW$313)+1),"")</f>
        <v>0</v>
      </c>
      <c r="FX452">
        <f>IFERROR(SMALL(FX108:FX310,ROW()-ROW($FX$313)+1),"")</f>
        <v>0</v>
      </c>
      <c r="FY452">
        <f>IFERROR(SMALL(FY108:FY310,ROW()-ROW($FY$313)+1),"")</f>
        <v>0</v>
      </c>
      <c r="FZ452">
        <f>IFERROR(SMALL(FZ108:FZ310,ROW()-ROW($FZ$313)+1),"")</f>
        <v>0</v>
      </c>
      <c r="GA452">
        <f>IFERROR(SMALL(GA108:GA310,ROW()-ROW($GA$313)+1),"")</f>
        <v>0</v>
      </c>
      <c r="GB452">
        <f>IFERROR(SMALL(GB108:GB310,ROW()-ROW($GB$313)+1),"")</f>
        <v>0</v>
      </c>
      <c r="GC452">
        <f>IFERROR(SMALL(GC108:GC310,ROW()-ROW($GC$313)+1),"")</f>
        <v>0</v>
      </c>
      <c r="GD452">
        <f>IFERROR(SMALL(GD108:GD310,ROW()-ROW($GD$313)+1),"")</f>
        <v>0</v>
      </c>
      <c r="GE452">
        <f>IFERROR(SMALL(GE108:GE310,ROW()-ROW($GE$313)+1),"")</f>
        <v>0</v>
      </c>
      <c r="GF452">
        <f>IFERROR(SMALL(GF108:GF310,ROW()-ROW($GF$313)+1),"")</f>
        <v>0</v>
      </c>
      <c r="GG452">
        <f>IFERROR(SMALL(GG108:GG310,ROW()-ROW($GG$313)+1),"")</f>
        <v>0</v>
      </c>
      <c r="GH452">
        <f>IFERROR(SMALL(GH108:GH310,ROW()-ROW($GH$313)+1),"")</f>
        <v>0</v>
      </c>
      <c r="GI452">
        <f>IFERROR(SMALL(GI108:GI310,ROW()-ROW($GI$313)+1),"")</f>
        <v>0</v>
      </c>
      <c r="GJ452">
        <f>IFERROR(SMALL(GJ108:GJ310,ROW()-ROW($GJ$313)+1),"")</f>
        <v>0</v>
      </c>
      <c r="GK452">
        <f>IFERROR(SMALL(GK108:GK310,ROW()-ROW($GK$313)+1),"")</f>
        <v>0</v>
      </c>
      <c r="GL452">
        <f>IFERROR(SMALL(GL108:GL310,ROW()-ROW($GL$313)+1),"")</f>
        <v>0</v>
      </c>
      <c r="GM452">
        <f>IFERROR(SMALL(GM108:GM310,ROW()-ROW($GM$313)+1),"")</f>
        <v>0</v>
      </c>
      <c r="GN452">
        <f>IFERROR(SMALL(GN108:GN310,ROW()-ROW($GN$313)+1),"")</f>
        <v>0</v>
      </c>
      <c r="GO452">
        <f>IFERROR(SMALL(GO108:GO310,ROW()-ROW($GO$313)+1),"")</f>
        <v>0</v>
      </c>
      <c r="GP452">
        <f>IFERROR(SMALL(GP108:GP310,ROW()-ROW($GP$313)+1),"")</f>
        <v>0</v>
      </c>
      <c r="GQ452">
        <f>IFERROR(SMALL(GQ108:GQ310,ROW()-ROW($GQ$313)+1),"")</f>
        <v>0</v>
      </c>
      <c r="GR452">
        <f>IFERROR(SMALL(GR108:GR310,ROW()-ROW($GR$313)+1),"")</f>
        <v>0</v>
      </c>
      <c r="GS452">
        <f>IFERROR(SMALL(GS108:GS310,ROW()-ROW($GS$313)+1),"")</f>
        <v>0</v>
      </c>
      <c r="GT452">
        <f>IFERROR(SMALL(GT108:GT310,ROW()-ROW($GT$313)+1),"")</f>
        <v>0</v>
      </c>
      <c r="GU452">
        <f>IFERROR(SMALL(GU108:GU310,ROW()-ROW($GU$313)+1),"")</f>
        <v>0</v>
      </c>
      <c r="GV452">
        <f>IFERROR(SMALL(GV108:GV310,ROW()-ROW($GV$313)+1),"")</f>
        <v>0</v>
      </c>
      <c r="GW452">
        <f>IFERROR(SMALL(GW108:GW310,ROW()-ROW($GW$313)+1),"")</f>
        <v>0</v>
      </c>
      <c r="GX452">
        <f>IFERROR(SMALL(GX108:GX310,ROW()-ROW($GX$313)+1),"")</f>
        <v>0</v>
      </c>
      <c r="GY452">
        <f>IFERROR(SMALL(GY108:GY310,ROW()-ROW($GY$313)+1),"")</f>
        <v>0</v>
      </c>
      <c r="GZ452">
        <f>IFERROR(SMALL(GZ108:GZ310,ROW()-ROW($GZ$313)+1),"")</f>
        <v>0</v>
      </c>
      <c r="HA452">
        <f>IFERROR(SMALL(HA108:HA310,ROW()-ROW($HA$313)+1),"")</f>
        <v>0</v>
      </c>
      <c r="HB452">
        <f>IFERROR(SMALL(HB108:HB310,ROW()-ROW($HB$313)+1),"")</f>
        <v>0</v>
      </c>
      <c r="HC452">
        <f>IFERROR(SMALL(HC108:HC310,ROW()-ROW($HC$313)+1),"")</f>
        <v>0</v>
      </c>
      <c r="HD452">
        <f>IFERROR(SMALL(HD108:HD310,ROW()-ROW($HD$313)+1),"")</f>
        <v>0</v>
      </c>
      <c r="HE452">
        <f>IFERROR(SMALL(HE108:HE310,ROW()-ROW($HE$313)+1),"")</f>
        <v>0</v>
      </c>
      <c r="HF452">
        <f>IFERROR(SMALL(HF108:HF310,ROW()-ROW($HF$313)+1),"")</f>
        <v>0</v>
      </c>
    </row>
    <row r="453" spans="5:214">
      <c r="E453">
        <f>IFERROR(SMALL(E108:E310,ROW()-ROW($E$313)+1),"")</f>
        <v>0</v>
      </c>
      <c r="F453">
        <f>IFERROR(SMALL(F108:F310,ROW()-ROW($F$313)+1),"")</f>
        <v>0</v>
      </c>
      <c r="G453">
        <f>IFERROR(SMALL(G108:G310,ROW()-ROW($G$313)+1),"")</f>
        <v>0</v>
      </c>
      <c r="H453">
        <f>IFERROR(SMALL(H108:H310,ROW()-ROW($H$313)+1),"")</f>
        <v>0</v>
      </c>
      <c r="I453">
        <f>IFERROR(SMALL(I108:I310,ROW()-ROW($I$313)+1),"")</f>
        <v>0</v>
      </c>
      <c r="J453">
        <f>IFERROR(SMALL(J108:J310,ROW()-ROW($J$313)+1),"")</f>
        <v>0</v>
      </c>
      <c r="K453">
        <f>IFERROR(SMALL(K108:K310,ROW()-ROW($K$313)+1),"")</f>
        <v>0</v>
      </c>
      <c r="L453">
        <f>IFERROR(SMALL(L108:L310,ROW()-ROW($L$313)+1),"")</f>
        <v>0</v>
      </c>
      <c r="M453">
        <f>IFERROR(SMALL(M108:M310,ROW()-ROW($M$313)+1),"")</f>
        <v>0</v>
      </c>
      <c r="N453">
        <f>IFERROR(SMALL(N108:N310,ROW()-ROW($N$313)+1),"")</f>
        <v>0</v>
      </c>
      <c r="O453">
        <f>IFERROR(SMALL(O108:O310,ROW()-ROW($O$313)+1),"")</f>
        <v>0</v>
      </c>
      <c r="P453">
        <f>IFERROR(SMALL(P108:P310,ROW()-ROW($P$313)+1),"")</f>
        <v>0</v>
      </c>
      <c r="Q453">
        <f>IFERROR(SMALL(Q108:Q310,ROW()-ROW($Q$313)+1),"")</f>
        <v>0</v>
      </c>
      <c r="R453">
        <f>IFERROR(SMALL(R108:R310,ROW()-ROW($R$313)+1),"")</f>
        <v>0</v>
      </c>
      <c r="S453">
        <f>IFERROR(SMALL(S108:S310,ROW()-ROW($S$313)+1),"")</f>
        <v>0</v>
      </c>
      <c r="T453">
        <f>IFERROR(SMALL(T108:T310,ROW()-ROW($T$313)+1),"")</f>
        <v>0</v>
      </c>
      <c r="U453">
        <f>IFERROR(SMALL(U108:U310,ROW()-ROW($U$313)+1),"")</f>
        <v>0</v>
      </c>
      <c r="V453">
        <f>IFERROR(SMALL(V108:V310,ROW()-ROW($V$313)+1),"")</f>
        <v>0</v>
      </c>
      <c r="W453">
        <f>IFERROR(SMALL(W108:W310,ROW()-ROW($W$313)+1),"")</f>
        <v>0</v>
      </c>
      <c r="X453">
        <f>IFERROR(SMALL(X108:X310,ROW()-ROW($X$313)+1),"")</f>
        <v>0</v>
      </c>
      <c r="Y453">
        <f>IFERROR(SMALL(Y108:Y310,ROW()-ROW($Y$313)+1),"")</f>
        <v>0</v>
      </c>
      <c r="Z453">
        <f>IFERROR(SMALL(Z108:Z310,ROW()-ROW($Z$313)+1),"")</f>
        <v>0</v>
      </c>
      <c r="AA453">
        <f>IFERROR(SMALL(AA108:AA310,ROW()-ROW($AA$313)+1),"")</f>
        <v>0</v>
      </c>
      <c r="AB453">
        <f>IFERROR(SMALL(AB108:AB310,ROW()-ROW($AB$313)+1),"")</f>
        <v>0</v>
      </c>
      <c r="AC453">
        <f>IFERROR(SMALL(AC108:AC310,ROW()-ROW($AC$313)+1),"")</f>
        <v>0</v>
      </c>
      <c r="AD453">
        <f>IFERROR(SMALL(AD108:AD310,ROW()-ROW($AD$313)+1),"")</f>
        <v>0</v>
      </c>
      <c r="AE453">
        <f>IFERROR(SMALL(AE108:AE310,ROW()-ROW($AE$313)+1),"")</f>
        <v>0</v>
      </c>
      <c r="AF453">
        <f>IFERROR(SMALL(AF108:AF310,ROW()-ROW($AF$313)+1),"")</f>
        <v>0</v>
      </c>
      <c r="AG453">
        <f>IFERROR(SMALL(AG108:AG310,ROW()-ROW($AG$313)+1),"")</f>
        <v>0</v>
      </c>
      <c r="AH453">
        <f>IFERROR(SMALL(AH108:AH310,ROW()-ROW($AH$313)+1),"")</f>
        <v>0</v>
      </c>
      <c r="AI453">
        <f>IFERROR(SMALL(AI108:AI310,ROW()-ROW($AI$313)+1),"")</f>
        <v>0</v>
      </c>
      <c r="AJ453">
        <f>IFERROR(SMALL(AJ108:AJ310,ROW()-ROW($AJ$313)+1),"")</f>
        <v>0</v>
      </c>
      <c r="AK453">
        <f>IFERROR(SMALL(AK108:AK310,ROW()-ROW($AK$313)+1),"")</f>
        <v>0</v>
      </c>
      <c r="AL453">
        <f>IFERROR(SMALL(AL108:AL310,ROW()-ROW($AL$313)+1),"")</f>
        <v>0</v>
      </c>
      <c r="AM453">
        <f>IFERROR(SMALL(AM108:AM310,ROW()-ROW($AM$313)+1),"")</f>
        <v>0</v>
      </c>
      <c r="AN453">
        <f>IFERROR(SMALL(AN108:AN310,ROW()-ROW($AN$313)+1),"")</f>
        <v>0</v>
      </c>
      <c r="AO453">
        <f>IFERROR(SMALL(AO108:AO310,ROW()-ROW($AO$313)+1),"")</f>
        <v>0</v>
      </c>
      <c r="AP453">
        <f>IFERROR(SMALL(AP108:AP310,ROW()-ROW($AP$313)+1),"")</f>
        <v>0</v>
      </c>
      <c r="AQ453">
        <f>IFERROR(SMALL(AQ108:AQ310,ROW()-ROW($AQ$313)+1),"")</f>
        <v>0</v>
      </c>
      <c r="AR453">
        <f>IFERROR(SMALL(AR108:AR310,ROW()-ROW($AR$313)+1),"")</f>
        <v>0</v>
      </c>
      <c r="AS453">
        <f>IFERROR(SMALL(AS108:AS310,ROW()-ROW($AS$313)+1),"")</f>
        <v>0</v>
      </c>
      <c r="AT453">
        <f>IFERROR(SMALL(AT108:AT310,ROW()-ROW($AT$313)+1),"")</f>
        <v>0</v>
      </c>
      <c r="AU453">
        <f>IFERROR(SMALL(AU108:AU310,ROW()-ROW($AU$313)+1),"")</f>
        <v>0</v>
      </c>
      <c r="AV453">
        <f>IFERROR(SMALL(AV108:AV310,ROW()-ROW($AV$313)+1),"")</f>
        <v>0</v>
      </c>
      <c r="AW453">
        <f>IFERROR(SMALL(AW108:AW310,ROW()-ROW($AW$313)+1),"")</f>
        <v>0</v>
      </c>
      <c r="AX453">
        <f>IFERROR(SMALL(AX108:AX310,ROW()-ROW($AX$313)+1),"")</f>
        <v>0</v>
      </c>
      <c r="AY453">
        <f>IFERROR(SMALL(AY108:AY310,ROW()-ROW($AY$313)+1),"")</f>
        <v>0</v>
      </c>
      <c r="AZ453">
        <f>IFERROR(SMALL(AZ108:AZ310,ROW()-ROW($AZ$313)+1),"")</f>
        <v>0</v>
      </c>
      <c r="BA453">
        <f>IFERROR(SMALL(BA108:BA310,ROW()-ROW($BA$313)+1),"")</f>
        <v>0</v>
      </c>
      <c r="BB453">
        <f>IFERROR(SMALL(BB108:BB310,ROW()-ROW($BB$313)+1),"")</f>
        <v>0</v>
      </c>
      <c r="BC453">
        <f>IFERROR(SMALL(BC108:BC310,ROW()-ROW($BC$313)+1),"")</f>
        <v>0</v>
      </c>
      <c r="BD453">
        <f>IFERROR(SMALL(BD108:BD310,ROW()-ROW($BD$313)+1),"")</f>
        <v>0</v>
      </c>
      <c r="BE453">
        <f>IFERROR(SMALL(BE108:BE310,ROW()-ROW($BE$313)+1),"")</f>
        <v>0</v>
      </c>
      <c r="BF453">
        <f>IFERROR(SMALL(BF108:BF310,ROW()-ROW($BF$313)+1),"")</f>
        <v>0</v>
      </c>
      <c r="BG453">
        <f>IFERROR(SMALL(BG108:BG310,ROW()-ROW($BG$313)+1),"")</f>
        <v>0</v>
      </c>
      <c r="BH453">
        <f>IFERROR(SMALL(BH108:BH310,ROW()-ROW($BH$313)+1),"")</f>
        <v>0</v>
      </c>
      <c r="BI453">
        <f>IFERROR(SMALL(BI108:BI310,ROW()-ROW($BI$313)+1),"")</f>
        <v>0</v>
      </c>
      <c r="BJ453">
        <f>IFERROR(SMALL(BJ108:BJ310,ROW()-ROW($BJ$313)+1),"")</f>
        <v>0</v>
      </c>
      <c r="BK453">
        <f>IFERROR(SMALL(BK108:BK310,ROW()-ROW($BK$313)+1),"")</f>
        <v>0</v>
      </c>
      <c r="BL453">
        <f>IFERROR(SMALL(BL108:BL310,ROW()-ROW($BL$313)+1),"")</f>
        <v>0</v>
      </c>
      <c r="BM453">
        <f>IFERROR(SMALL(BM108:BM310,ROW()-ROW($BM$313)+1),"")</f>
        <v>0</v>
      </c>
      <c r="BN453">
        <f>IFERROR(SMALL(BN108:BN310,ROW()-ROW($BN$313)+1),"")</f>
        <v>0</v>
      </c>
      <c r="BO453">
        <f>IFERROR(SMALL(BO108:BO310,ROW()-ROW($BO$313)+1),"")</f>
        <v>0</v>
      </c>
      <c r="BP453">
        <f>IFERROR(SMALL(BP108:BP310,ROW()-ROW($BP$313)+1),"")</f>
        <v>0</v>
      </c>
      <c r="BQ453">
        <f>IFERROR(SMALL(BQ108:BQ310,ROW()-ROW($BQ$313)+1),"")</f>
        <v>0</v>
      </c>
      <c r="BR453">
        <f>IFERROR(SMALL(BR108:BR310,ROW()-ROW($BR$313)+1),"")</f>
        <v>0</v>
      </c>
      <c r="BS453">
        <f>IFERROR(SMALL(BS108:BS310,ROW()-ROW($BS$313)+1),"")</f>
        <v>0</v>
      </c>
      <c r="BT453">
        <f>IFERROR(SMALL(BT108:BT310,ROW()-ROW($BT$313)+1),"")</f>
        <v>0</v>
      </c>
      <c r="BU453">
        <f>IFERROR(SMALL(BU108:BU310,ROW()-ROW($BU$313)+1),"")</f>
        <v>0</v>
      </c>
      <c r="BV453">
        <f>IFERROR(SMALL(BV108:BV310,ROW()-ROW($BV$313)+1),"")</f>
        <v>0</v>
      </c>
      <c r="BW453">
        <f>IFERROR(SMALL(BW108:BW310,ROW()-ROW($BW$313)+1),"")</f>
        <v>0</v>
      </c>
      <c r="BX453">
        <f>IFERROR(SMALL(BX108:BX310,ROW()-ROW($BX$313)+1),"")</f>
        <v>0</v>
      </c>
      <c r="BY453">
        <f>IFERROR(SMALL(BY108:BY310,ROW()-ROW($BY$313)+1),"")</f>
        <v>0</v>
      </c>
      <c r="BZ453">
        <f>IFERROR(SMALL(BZ108:BZ310,ROW()-ROW($BZ$313)+1),"")</f>
        <v>0</v>
      </c>
      <c r="CA453">
        <f>IFERROR(SMALL(CA108:CA310,ROW()-ROW($CA$313)+1),"")</f>
        <v>0</v>
      </c>
      <c r="CB453">
        <f>IFERROR(SMALL(CB108:CB310,ROW()-ROW($CB$313)+1),"")</f>
        <v>0</v>
      </c>
      <c r="CC453">
        <f>IFERROR(SMALL(CC108:CC310,ROW()-ROW($CC$313)+1),"")</f>
        <v>0</v>
      </c>
      <c r="CD453">
        <f>IFERROR(SMALL(CD108:CD310,ROW()-ROW($CD$313)+1),"")</f>
        <v>0</v>
      </c>
      <c r="CE453">
        <f>IFERROR(SMALL(CE108:CE310,ROW()-ROW($CE$313)+1),"")</f>
        <v>0</v>
      </c>
      <c r="CF453">
        <f>IFERROR(SMALL(CF108:CF310,ROW()-ROW($CF$313)+1),"")</f>
        <v>0</v>
      </c>
      <c r="CG453">
        <f>IFERROR(SMALL(CG108:CG310,ROW()-ROW($CG$313)+1),"")</f>
        <v>0</v>
      </c>
      <c r="CH453">
        <f>IFERROR(SMALL(CH108:CH310,ROW()-ROW($CH$313)+1),"")</f>
        <v>0</v>
      </c>
      <c r="CI453">
        <f>IFERROR(SMALL(CI108:CI310,ROW()-ROW($CI$313)+1),"")</f>
        <v>0</v>
      </c>
      <c r="CJ453">
        <f>IFERROR(SMALL(CJ108:CJ310,ROW()-ROW($CJ$313)+1),"")</f>
        <v>0</v>
      </c>
      <c r="CK453">
        <f>IFERROR(SMALL(CK108:CK310,ROW()-ROW($CK$313)+1),"")</f>
        <v>0</v>
      </c>
      <c r="CL453">
        <f>IFERROR(SMALL(CL108:CL310,ROW()-ROW($CL$313)+1),"")</f>
        <v>0</v>
      </c>
      <c r="CM453">
        <f>IFERROR(SMALL(CM108:CM310,ROW()-ROW($CM$313)+1),"")</f>
        <v>0</v>
      </c>
      <c r="CN453">
        <f>IFERROR(SMALL(CN108:CN310,ROW()-ROW($CN$313)+1),"")</f>
        <v>0</v>
      </c>
      <c r="CO453">
        <f>IFERROR(SMALL(CO108:CO310,ROW()-ROW($CO$313)+1),"")</f>
        <v>0</v>
      </c>
      <c r="CP453">
        <f>IFERROR(SMALL(CP108:CP310,ROW()-ROW($CP$313)+1),"")</f>
        <v>0</v>
      </c>
      <c r="CQ453">
        <f>IFERROR(SMALL(CQ108:CQ310,ROW()-ROW($CQ$313)+1),"")</f>
        <v>0</v>
      </c>
      <c r="CR453">
        <f>IFERROR(SMALL(CR108:CR310,ROW()-ROW($CR$313)+1),"")</f>
        <v>0</v>
      </c>
      <c r="CS453">
        <f>IFERROR(SMALL(CS108:CS310,ROW()-ROW($CS$313)+1),"")</f>
        <v>0</v>
      </c>
      <c r="CT453">
        <f>IFERROR(SMALL(CT108:CT310,ROW()-ROW($CT$313)+1),"")</f>
        <v>0</v>
      </c>
      <c r="CU453">
        <f>IFERROR(SMALL(CU108:CU310,ROW()-ROW($CU$313)+1),"")</f>
        <v>0</v>
      </c>
      <c r="CV453">
        <f>IFERROR(SMALL(CV108:CV310,ROW()-ROW($CV$313)+1),"")</f>
        <v>0</v>
      </c>
      <c r="CW453">
        <f>IFERROR(SMALL(CW108:CW310,ROW()-ROW($CW$313)+1),"")</f>
        <v>0</v>
      </c>
      <c r="CX453">
        <f>IFERROR(SMALL(CX108:CX310,ROW()-ROW($CX$313)+1),"")</f>
        <v>0</v>
      </c>
      <c r="CY453">
        <f>IFERROR(SMALL(CY108:CY310,ROW()-ROW($CY$313)+1),"")</f>
        <v>0</v>
      </c>
      <c r="CZ453">
        <f>IFERROR(SMALL(CZ108:CZ310,ROW()-ROW($CZ$313)+1),"")</f>
        <v>0</v>
      </c>
      <c r="DA453">
        <f>IFERROR(SMALL(DA108:DA310,ROW()-ROW($DA$313)+1),"")</f>
        <v>0</v>
      </c>
      <c r="DB453">
        <f>IFERROR(SMALL(DB108:DB310,ROW()-ROW($DB$313)+1),"")</f>
        <v>0</v>
      </c>
      <c r="DC453">
        <f>IFERROR(SMALL(DC108:DC310,ROW()-ROW($DC$313)+1),"")</f>
        <v>0</v>
      </c>
      <c r="DD453">
        <f>IFERROR(SMALL(DD108:DD310,ROW()-ROW($DD$313)+1),"")</f>
        <v>0</v>
      </c>
      <c r="DG453">
        <f>IFERROR(SMALL(DG108:DG310,ROW()-ROW($DG$313)+1),"")</f>
        <v>0</v>
      </c>
      <c r="DH453">
        <f>IFERROR(SMALL(DH108:DH310,ROW()-ROW($DH$313)+1),"")</f>
        <v>0</v>
      </c>
      <c r="DI453">
        <f>IFERROR(SMALL(DI108:DI310,ROW()-ROW($DI$313)+1),"")</f>
        <v>0</v>
      </c>
      <c r="DJ453">
        <f>IFERROR(SMALL(DJ108:DJ310,ROW()-ROW($DJ$313)+1),"")</f>
        <v>0</v>
      </c>
      <c r="DK453">
        <f>IFERROR(SMALL(DK108:DK310,ROW()-ROW($DK$313)+1),"")</f>
        <v>0</v>
      </c>
      <c r="DL453">
        <f>IFERROR(SMALL(DL108:DL310,ROW()-ROW($DL$313)+1),"")</f>
        <v>0</v>
      </c>
      <c r="DM453">
        <f>IFERROR(SMALL(DM108:DM310,ROW()-ROW($DM$313)+1),"")</f>
        <v>0</v>
      </c>
      <c r="DN453">
        <f>IFERROR(SMALL(DN108:DN310,ROW()-ROW($DN$313)+1),"")</f>
        <v>0</v>
      </c>
      <c r="DO453">
        <f>IFERROR(SMALL(DO108:DO310,ROW()-ROW($DO$313)+1),"")</f>
        <v>0</v>
      </c>
      <c r="DP453">
        <f>IFERROR(SMALL(DP108:DP310,ROW()-ROW($DP$313)+1),"")</f>
        <v>0</v>
      </c>
      <c r="DQ453">
        <f>IFERROR(SMALL(DQ108:DQ310,ROW()-ROW($DQ$313)+1),"")</f>
        <v>0</v>
      </c>
      <c r="DR453">
        <f>IFERROR(SMALL(DR108:DR310,ROW()-ROW($DR$313)+1),"")</f>
        <v>0</v>
      </c>
      <c r="DS453">
        <f>IFERROR(SMALL(DS108:DS310,ROW()-ROW($DS$313)+1),"")</f>
        <v>0</v>
      </c>
      <c r="DT453">
        <f>IFERROR(SMALL(DT108:DT310,ROW()-ROW($DT$313)+1),"")</f>
        <v>0</v>
      </c>
      <c r="DU453">
        <f>IFERROR(SMALL(DU108:DU310,ROW()-ROW($DU$313)+1),"")</f>
        <v>0</v>
      </c>
      <c r="DV453">
        <f>IFERROR(SMALL(DV108:DV310,ROW()-ROW($DV$313)+1),"")</f>
        <v>0</v>
      </c>
      <c r="DW453">
        <f>IFERROR(SMALL(DW108:DW310,ROW()-ROW($DW$313)+1),"")</f>
        <v>0</v>
      </c>
      <c r="DX453">
        <f>IFERROR(SMALL(DX108:DX310,ROW()-ROW($DX$313)+1),"")</f>
        <v>0</v>
      </c>
      <c r="DY453">
        <f>IFERROR(SMALL(DY108:DY310,ROW()-ROW($DY$313)+1),"")</f>
        <v>0</v>
      </c>
      <c r="DZ453">
        <f>IFERROR(SMALL(DZ108:DZ310,ROW()-ROW($DZ$313)+1),"")</f>
        <v>0</v>
      </c>
      <c r="EA453">
        <f>IFERROR(SMALL(EA108:EA310,ROW()-ROW($EA$313)+1),"")</f>
        <v>0</v>
      </c>
      <c r="EB453">
        <f>IFERROR(SMALL(EB108:EB310,ROW()-ROW($EB$313)+1),"")</f>
        <v>0</v>
      </c>
      <c r="EC453">
        <f>IFERROR(SMALL(EC108:EC310,ROW()-ROW($EC$313)+1),"")</f>
        <v>0</v>
      </c>
      <c r="ED453">
        <f>IFERROR(SMALL(ED108:ED310,ROW()-ROW($ED$313)+1),"")</f>
        <v>0</v>
      </c>
      <c r="EE453">
        <f>IFERROR(SMALL(EE108:EE310,ROW()-ROW($EE$313)+1),"")</f>
        <v>0</v>
      </c>
      <c r="EF453">
        <f>IFERROR(SMALL(EF108:EF310,ROW()-ROW($EF$313)+1),"")</f>
        <v>0</v>
      </c>
      <c r="EG453">
        <f>IFERROR(SMALL(EG108:EG310,ROW()-ROW($EG$313)+1),"")</f>
        <v>0</v>
      </c>
      <c r="EH453">
        <f>IFERROR(SMALL(EH108:EH310,ROW()-ROW($EH$313)+1),"")</f>
        <v>0</v>
      </c>
      <c r="EI453">
        <f>IFERROR(SMALL(EI108:EI310,ROW()-ROW($EI$313)+1),"")</f>
        <v>0</v>
      </c>
      <c r="EJ453">
        <f>IFERROR(SMALL(EJ108:EJ310,ROW()-ROW($EJ$313)+1),"")</f>
        <v>0</v>
      </c>
      <c r="EK453">
        <f>IFERROR(SMALL(EK108:EK310,ROW()-ROW($EK$313)+1),"")</f>
        <v>0</v>
      </c>
      <c r="EL453">
        <f>IFERROR(SMALL(EL108:EL310,ROW()-ROW($EL$313)+1),"")</f>
        <v>0</v>
      </c>
      <c r="EM453">
        <f>IFERROR(SMALL(EM108:EM310,ROW()-ROW($EM$313)+1),"")</f>
        <v>0</v>
      </c>
      <c r="EN453">
        <f>IFERROR(SMALL(EN108:EN310,ROW()-ROW($EN$313)+1),"")</f>
        <v>0</v>
      </c>
      <c r="EO453">
        <f>IFERROR(SMALL(EO108:EO310,ROW()-ROW($EO$313)+1),"")</f>
        <v>0</v>
      </c>
      <c r="EP453">
        <f>IFERROR(SMALL(EP108:EP310,ROW()-ROW($EP$313)+1),"")</f>
        <v>0</v>
      </c>
      <c r="EQ453">
        <f>IFERROR(SMALL(EQ108:EQ310,ROW()-ROW($EQ$313)+1),"")</f>
        <v>0</v>
      </c>
      <c r="ER453">
        <f>IFERROR(SMALL(ER108:ER310,ROW()-ROW($ER$313)+1),"")</f>
        <v>0</v>
      </c>
      <c r="ES453">
        <f>IFERROR(SMALL(ES108:ES310,ROW()-ROW($ES$313)+1),"")</f>
        <v>0</v>
      </c>
      <c r="ET453">
        <f>IFERROR(SMALL(ET108:ET310,ROW()-ROW($ET$313)+1),"")</f>
        <v>0</v>
      </c>
      <c r="EU453">
        <f>IFERROR(SMALL(EU108:EU310,ROW()-ROW($EU$313)+1),"")</f>
        <v>0</v>
      </c>
      <c r="EV453">
        <f>IFERROR(SMALL(EV108:EV310,ROW()-ROW($EV$313)+1),"")</f>
        <v>0</v>
      </c>
      <c r="EW453">
        <f>IFERROR(SMALL(EW108:EW310,ROW()-ROW($EW$313)+1),"")</f>
        <v>0</v>
      </c>
      <c r="EX453">
        <f>IFERROR(SMALL(EX108:EX310,ROW()-ROW($EX$313)+1),"")</f>
        <v>0</v>
      </c>
      <c r="EY453">
        <f>IFERROR(SMALL(EY108:EY310,ROW()-ROW($EY$313)+1),"")</f>
        <v>0</v>
      </c>
      <c r="EZ453">
        <f>IFERROR(SMALL(EZ108:EZ310,ROW()-ROW($EZ$313)+1),"")</f>
        <v>0</v>
      </c>
      <c r="FA453">
        <f>IFERROR(SMALL(FA108:FA310,ROW()-ROW($FA$313)+1),"")</f>
        <v>0</v>
      </c>
      <c r="FB453">
        <f>IFERROR(SMALL(FB108:FB310,ROW()-ROW($FB$313)+1),"")</f>
        <v>0</v>
      </c>
      <c r="FC453">
        <f>IFERROR(SMALL(FC108:FC310,ROW()-ROW($FC$313)+1),"")</f>
        <v>0</v>
      </c>
      <c r="FD453">
        <f>IFERROR(SMALL(FD108:FD310,ROW()-ROW($FD$313)+1),"")</f>
        <v>0</v>
      </c>
      <c r="FE453">
        <f>IFERROR(SMALL(FE108:FE310,ROW()-ROW($FE$313)+1),"")</f>
        <v>0</v>
      </c>
      <c r="FF453">
        <f>IFERROR(SMALL(FF108:FF310,ROW()-ROW($FF$313)+1),"")</f>
        <v>0</v>
      </c>
      <c r="FG453">
        <f>IFERROR(SMALL(FG108:FG310,ROW()-ROW($FG$313)+1),"")</f>
        <v>0</v>
      </c>
      <c r="FH453">
        <f>IFERROR(SMALL(FH108:FH310,ROW()-ROW($FH$313)+1),"")</f>
        <v>0</v>
      </c>
      <c r="FI453">
        <f>IFERROR(SMALL(FI108:FI310,ROW()-ROW($FI$313)+1),"")</f>
        <v>0</v>
      </c>
      <c r="FJ453">
        <f>IFERROR(SMALL(FJ108:FJ310,ROW()-ROW($FJ$313)+1),"")</f>
        <v>0</v>
      </c>
      <c r="FK453">
        <f>IFERROR(SMALL(FK108:FK310,ROW()-ROW($FK$313)+1),"")</f>
        <v>0</v>
      </c>
      <c r="FL453">
        <f>IFERROR(SMALL(FL108:FL310,ROW()-ROW($FL$313)+1),"")</f>
        <v>0</v>
      </c>
      <c r="FM453">
        <f>IFERROR(SMALL(FM108:FM310,ROW()-ROW($FM$313)+1),"")</f>
        <v>0</v>
      </c>
      <c r="FN453">
        <f>IFERROR(SMALL(FN108:FN310,ROW()-ROW($FN$313)+1),"")</f>
        <v>0</v>
      </c>
      <c r="FO453">
        <f>IFERROR(SMALL(FO108:FO310,ROW()-ROW($FO$313)+1),"")</f>
        <v>0</v>
      </c>
      <c r="FP453">
        <f>IFERROR(SMALL(FP108:FP310,ROW()-ROW($FP$313)+1),"")</f>
        <v>0</v>
      </c>
      <c r="FQ453">
        <f>IFERROR(SMALL(FQ108:FQ310,ROW()-ROW($FQ$313)+1),"")</f>
        <v>0</v>
      </c>
      <c r="FR453">
        <f>IFERROR(SMALL(FR108:FR310,ROW()-ROW($FR$313)+1),"")</f>
        <v>0</v>
      </c>
      <c r="FS453">
        <f>IFERROR(SMALL(FS108:FS310,ROW()-ROW($FS$313)+1),"")</f>
        <v>0</v>
      </c>
      <c r="FT453">
        <f>IFERROR(SMALL(FT108:FT310,ROW()-ROW($FT$313)+1),"")</f>
        <v>0</v>
      </c>
      <c r="FU453">
        <f>IFERROR(SMALL(FU108:FU310,ROW()-ROW($FU$313)+1),"")</f>
        <v>0</v>
      </c>
      <c r="FV453">
        <f>IFERROR(SMALL(FV108:FV310,ROW()-ROW($FV$313)+1),"")</f>
        <v>0</v>
      </c>
      <c r="FW453">
        <f>IFERROR(SMALL(FW108:FW310,ROW()-ROW($FW$313)+1),"")</f>
        <v>0</v>
      </c>
      <c r="FX453">
        <f>IFERROR(SMALL(FX108:FX310,ROW()-ROW($FX$313)+1),"")</f>
        <v>0</v>
      </c>
      <c r="FY453">
        <f>IFERROR(SMALL(FY108:FY310,ROW()-ROW($FY$313)+1),"")</f>
        <v>0</v>
      </c>
      <c r="FZ453">
        <f>IFERROR(SMALL(FZ108:FZ310,ROW()-ROW($FZ$313)+1),"")</f>
        <v>0</v>
      </c>
      <c r="GA453">
        <f>IFERROR(SMALL(GA108:GA310,ROW()-ROW($GA$313)+1),"")</f>
        <v>0</v>
      </c>
      <c r="GB453">
        <f>IFERROR(SMALL(GB108:GB310,ROW()-ROW($GB$313)+1),"")</f>
        <v>0</v>
      </c>
      <c r="GC453">
        <f>IFERROR(SMALL(GC108:GC310,ROW()-ROW($GC$313)+1),"")</f>
        <v>0</v>
      </c>
      <c r="GD453">
        <f>IFERROR(SMALL(GD108:GD310,ROW()-ROW($GD$313)+1),"")</f>
        <v>0</v>
      </c>
      <c r="GE453">
        <f>IFERROR(SMALL(GE108:GE310,ROW()-ROW($GE$313)+1),"")</f>
        <v>0</v>
      </c>
      <c r="GF453">
        <f>IFERROR(SMALL(GF108:GF310,ROW()-ROW($GF$313)+1),"")</f>
        <v>0</v>
      </c>
      <c r="GG453">
        <f>IFERROR(SMALL(GG108:GG310,ROW()-ROW($GG$313)+1),"")</f>
        <v>0</v>
      </c>
      <c r="GH453">
        <f>IFERROR(SMALL(GH108:GH310,ROW()-ROW($GH$313)+1),"")</f>
        <v>0</v>
      </c>
      <c r="GI453">
        <f>IFERROR(SMALL(GI108:GI310,ROW()-ROW($GI$313)+1),"")</f>
        <v>0</v>
      </c>
      <c r="GJ453">
        <f>IFERROR(SMALL(GJ108:GJ310,ROW()-ROW($GJ$313)+1),"")</f>
        <v>0</v>
      </c>
      <c r="GK453">
        <f>IFERROR(SMALL(GK108:GK310,ROW()-ROW($GK$313)+1),"")</f>
        <v>0</v>
      </c>
      <c r="GL453">
        <f>IFERROR(SMALL(GL108:GL310,ROW()-ROW($GL$313)+1),"")</f>
        <v>0</v>
      </c>
      <c r="GM453">
        <f>IFERROR(SMALL(GM108:GM310,ROW()-ROW($GM$313)+1),"")</f>
        <v>0</v>
      </c>
      <c r="GN453">
        <f>IFERROR(SMALL(GN108:GN310,ROW()-ROW($GN$313)+1),"")</f>
        <v>0</v>
      </c>
      <c r="GO453">
        <f>IFERROR(SMALL(GO108:GO310,ROW()-ROW($GO$313)+1),"")</f>
        <v>0</v>
      </c>
      <c r="GP453">
        <f>IFERROR(SMALL(GP108:GP310,ROW()-ROW($GP$313)+1),"")</f>
        <v>0</v>
      </c>
      <c r="GQ453">
        <f>IFERROR(SMALL(GQ108:GQ310,ROW()-ROW($GQ$313)+1),"")</f>
        <v>0</v>
      </c>
      <c r="GR453">
        <f>IFERROR(SMALL(GR108:GR310,ROW()-ROW($GR$313)+1),"")</f>
        <v>0</v>
      </c>
      <c r="GS453">
        <f>IFERROR(SMALL(GS108:GS310,ROW()-ROW($GS$313)+1),"")</f>
        <v>0</v>
      </c>
      <c r="GT453">
        <f>IFERROR(SMALL(GT108:GT310,ROW()-ROW($GT$313)+1),"")</f>
        <v>0</v>
      </c>
      <c r="GU453">
        <f>IFERROR(SMALL(GU108:GU310,ROW()-ROW($GU$313)+1),"")</f>
        <v>0</v>
      </c>
      <c r="GV453">
        <f>IFERROR(SMALL(GV108:GV310,ROW()-ROW($GV$313)+1),"")</f>
        <v>0</v>
      </c>
      <c r="GW453">
        <f>IFERROR(SMALL(GW108:GW310,ROW()-ROW($GW$313)+1),"")</f>
        <v>0</v>
      </c>
      <c r="GX453">
        <f>IFERROR(SMALL(GX108:GX310,ROW()-ROW($GX$313)+1),"")</f>
        <v>0</v>
      </c>
      <c r="GY453">
        <f>IFERROR(SMALL(GY108:GY310,ROW()-ROW($GY$313)+1),"")</f>
        <v>0</v>
      </c>
      <c r="GZ453">
        <f>IFERROR(SMALL(GZ108:GZ310,ROW()-ROW($GZ$313)+1),"")</f>
        <v>0</v>
      </c>
      <c r="HA453">
        <f>IFERROR(SMALL(HA108:HA310,ROW()-ROW($HA$313)+1),"")</f>
        <v>0</v>
      </c>
      <c r="HB453">
        <f>IFERROR(SMALL(HB108:HB310,ROW()-ROW($HB$313)+1),"")</f>
        <v>0</v>
      </c>
      <c r="HC453">
        <f>IFERROR(SMALL(HC108:HC310,ROW()-ROW($HC$313)+1),"")</f>
        <v>0</v>
      </c>
      <c r="HD453">
        <f>IFERROR(SMALL(HD108:HD310,ROW()-ROW($HD$313)+1),"")</f>
        <v>0</v>
      </c>
      <c r="HE453">
        <f>IFERROR(SMALL(HE108:HE310,ROW()-ROW($HE$313)+1),"")</f>
        <v>0</v>
      </c>
      <c r="HF453">
        <f>IFERROR(SMALL(HF108:HF310,ROW()-ROW($HF$313)+1),"")</f>
        <v>0</v>
      </c>
    </row>
    <row r="454" spans="5:214">
      <c r="E454">
        <f>IFERROR(SMALL(E108:E310,ROW()-ROW($E$313)+1),"")</f>
        <v>0</v>
      </c>
      <c r="F454">
        <f>IFERROR(SMALL(F108:F310,ROW()-ROW($F$313)+1),"")</f>
        <v>0</v>
      </c>
      <c r="G454">
        <f>IFERROR(SMALL(G108:G310,ROW()-ROW($G$313)+1),"")</f>
        <v>0</v>
      </c>
      <c r="H454">
        <f>IFERROR(SMALL(H108:H310,ROW()-ROW($H$313)+1),"")</f>
        <v>0</v>
      </c>
      <c r="I454">
        <f>IFERROR(SMALL(I108:I310,ROW()-ROW($I$313)+1),"")</f>
        <v>0</v>
      </c>
      <c r="J454">
        <f>IFERROR(SMALL(J108:J310,ROW()-ROW($J$313)+1),"")</f>
        <v>0</v>
      </c>
      <c r="K454">
        <f>IFERROR(SMALL(K108:K310,ROW()-ROW($K$313)+1),"")</f>
        <v>0</v>
      </c>
      <c r="L454">
        <f>IFERROR(SMALL(L108:L310,ROW()-ROW($L$313)+1),"")</f>
        <v>0</v>
      </c>
      <c r="M454">
        <f>IFERROR(SMALL(M108:M310,ROW()-ROW($M$313)+1),"")</f>
        <v>0</v>
      </c>
      <c r="N454">
        <f>IFERROR(SMALL(N108:N310,ROW()-ROW($N$313)+1),"")</f>
        <v>0</v>
      </c>
      <c r="O454">
        <f>IFERROR(SMALL(O108:O310,ROW()-ROW($O$313)+1),"")</f>
        <v>0</v>
      </c>
      <c r="P454">
        <f>IFERROR(SMALL(P108:P310,ROW()-ROW($P$313)+1),"")</f>
        <v>0</v>
      </c>
      <c r="Q454">
        <f>IFERROR(SMALL(Q108:Q310,ROW()-ROW($Q$313)+1),"")</f>
        <v>0</v>
      </c>
      <c r="R454">
        <f>IFERROR(SMALL(R108:R310,ROW()-ROW($R$313)+1),"")</f>
        <v>0</v>
      </c>
      <c r="S454">
        <f>IFERROR(SMALL(S108:S310,ROW()-ROW($S$313)+1),"")</f>
        <v>0</v>
      </c>
      <c r="T454">
        <f>IFERROR(SMALL(T108:T310,ROW()-ROW($T$313)+1),"")</f>
        <v>0</v>
      </c>
      <c r="U454">
        <f>IFERROR(SMALL(U108:U310,ROW()-ROW($U$313)+1),"")</f>
        <v>0</v>
      </c>
      <c r="V454">
        <f>IFERROR(SMALL(V108:V310,ROW()-ROW($V$313)+1),"")</f>
        <v>0</v>
      </c>
      <c r="W454">
        <f>IFERROR(SMALL(W108:W310,ROW()-ROW($W$313)+1),"")</f>
        <v>0</v>
      </c>
      <c r="X454">
        <f>IFERROR(SMALL(X108:X310,ROW()-ROW($X$313)+1),"")</f>
        <v>0</v>
      </c>
      <c r="Y454">
        <f>IFERROR(SMALL(Y108:Y310,ROW()-ROW($Y$313)+1),"")</f>
        <v>0</v>
      </c>
      <c r="Z454">
        <f>IFERROR(SMALL(Z108:Z310,ROW()-ROW($Z$313)+1),"")</f>
        <v>0</v>
      </c>
      <c r="AA454">
        <f>IFERROR(SMALL(AA108:AA310,ROW()-ROW($AA$313)+1),"")</f>
        <v>0</v>
      </c>
      <c r="AB454">
        <f>IFERROR(SMALL(AB108:AB310,ROW()-ROW($AB$313)+1),"")</f>
        <v>0</v>
      </c>
      <c r="AC454">
        <f>IFERROR(SMALL(AC108:AC310,ROW()-ROW($AC$313)+1),"")</f>
        <v>0</v>
      </c>
      <c r="AD454">
        <f>IFERROR(SMALL(AD108:AD310,ROW()-ROW($AD$313)+1),"")</f>
        <v>0</v>
      </c>
      <c r="AE454">
        <f>IFERROR(SMALL(AE108:AE310,ROW()-ROW($AE$313)+1),"")</f>
        <v>0</v>
      </c>
      <c r="AF454">
        <f>IFERROR(SMALL(AF108:AF310,ROW()-ROW($AF$313)+1),"")</f>
        <v>0</v>
      </c>
      <c r="AG454">
        <f>IFERROR(SMALL(AG108:AG310,ROW()-ROW($AG$313)+1),"")</f>
        <v>0</v>
      </c>
      <c r="AH454">
        <f>IFERROR(SMALL(AH108:AH310,ROW()-ROW($AH$313)+1),"")</f>
        <v>0</v>
      </c>
      <c r="AI454">
        <f>IFERROR(SMALL(AI108:AI310,ROW()-ROW($AI$313)+1),"")</f>
        <v>0</v>
      </c>
      <c r="AJ454">
        <f>IFERROR(SMALL(AJ108:AJ310,ROW()-ROW($AJ$313)+1),"")</f>
        <v>0</v>
      </c>
      <c r="AK454">
        <f>IFERROR(SMALL(AK108:AK310,ROW()-ROW($AK$313)+1),"")</f>
        <v>0</v>
      </c>
      <c r="AL454">
        <f>IFERROR(SMALL(AL108:AL310,ROW()-ROW($AL$313)+1),"")</f>
        <v>0</v>
      </c>
      <c r="AM454">
        <f>IFERROR(SMALL(AM108:AM310,ROW()-ROW($AM$313)+1),"")</f>
        <v>0</v>
      </c>
      <c r="AN454">
        <f>IFERROR(SMALL(AN108:AN310,ROW()-ROW($AN$313)+1),"")</f>
        <v>0</v>
      </c>
      <c r="AO454">
        <f>IFERROR(SMALL(AO108:AO310,ROW()-ROW($AO$313)+1),"")</f>
        <v>0</v>
      </c>
      <c r="AP454">
        <f>IFERROR(SMALL(AP108:AP310,ROW()-ROW($AP$313)+1),"")</f>
        <v>0</v>
      </c>
      <c r="AQ454">
        <f>IFERROR(SMALL(AQ108:AQ310,ROW()-ROW($AQ$313)+1),"")</f>
        <v>0</v>
      </c>
      <c r="AR454">
        <f>IFERROR(SMALL(AR108:AR310,ROW()-ROW($AR$313)+1),"")</f>
        <v>0</v>
      </c>
      <c r="AS454">
        <f>IFERROR(SMALL(AS108:AS310,ROW()-ROW($AS$313)+1),"")</f>
        <v>0</v>
      </c>
      <c r="AT454">
        <f>IFERROR(SMALL(AT108:AT310,ROW()-ROW($AT$313)+1),"")</f>
        <v>0</v>
      </c>
      <c r="AU454">
        <f>IFERROR(SMALL(AU108:AU310,ROW()-ROW($AU$313)+1),"")</f>
        <v>0</v>
      </c>
      <c r="AV454">
        <f>IFERROR(SMALL(AV108:AV310,ROW()-ROW($AV$313)+1),"")</f>
        <v>0</v>
      </c>
      <c r="AW454">
        <f>IFERROR(SMALL(AW108:AW310,ROW()-ROW($AW$313)+1),"")</f>
        <v>0</v>
      </c>
      <c r="AX454">
        <f>IFERROR(SMALL(AX108:AX310,ROW()-ROW($AX$313)+1),"")</f>
        <v>0</v>
      </c>
      <c r="AY454">
        <f>IFERROR(SMALL(AY108:AY310,ROW()-ROW($AY$313)+1),"")</f>
        <v>0</v>
      </c>
      <c r="AZ454">
        <f>IFERROR(SMALL(AZ108:AZ310,ROW()-ROW($AZ$313)+1),"")</f>
        <v>0</v>
      </c>
      <c r="BA454">
        <f>IFERROR(SMALL(BA108:BA310,ROW()-ROW($BA$313)+1),"")</f>
        <v>0</v>
      </c>
      <c r="BB454">
        <f>IFERROR(SMALL(BB108:BB310,ROW()-ROW($BB$313)+1),"")</f>
        <v>0</v>
      </c>
      <c r="BC454">
        <f>IFERROR(SMALL(BC108:BC310,ROW()-ROW($BC$313)+1),"")</f>
        <v>0</v>
      </c>
      <c r="BD454">
        <f>IFERROR(SMALL(BD108:BD310,ROW()-ROW($BD$313)+1),"")</f>
        <v>0</v>
      </c>
      <c r="BE454">
        <f>IFERROR(SMALL(BE108:BE310,ROW()-ROW($BE$313)+1),"")</f>
        <v>0</v>
      </c>
      <c r="BF454">
        <f>IFERROR(SMALL(BF108:BF310,ROW()-ROW($BF$313)+1),"")</f>
        <v>0</v>
      </c>
      <c r="BG454">
        <f>IFERROR(SMALL(BG108:BG310,ROW()-ROW($BG$313)+1),"")</f>
        <v>0</v>
      </c>
      <c r="BH454">
        <f>IFERROR(SMALL(BH108:BH310,ROW()-ROW($BH$313)+1),"")</f>
        <v>0</v>
      </c>
      <c r="BI454">
        <f>IFERROR(SMALL(BI108:BI310,ROW()-ROW($BI$313)+1),"")</f>
        <v>0</v>
      </c>
      <c r="BJ454">
        <f>IFERROR(SMALL(BJ108:BJ310,ROW()-ROW($BJ$313)+1),"")</f>
        <v>0</v>
      </c>
      <c r="BK454">
        <f>IFERROR(SMALL(BK108:BK310,ROW()-ROW($BK$313)+1),"")</f>
        <v>0</v>
      </c>
      <c r="BL454">
        <f>IFERROR(SMALL(BL108:BL310,ROW()-ROW($BL$313)+1),"")</f>
        <v>0</v>
      </c>
      <c r="BM454">
        <f>IFERROR(SMALL(BM108:BM310,ROW()-ROW($BM$313)+1),"")</f>
        <v>0</v>
      </c>
      <c r="BN454">
        <f>IFERROR(SMALL(BN108:BN310,ROW()-ROW($BN$313)+1),"")</f>
        <v>0</v>
      </c>
      <c r="BO454">
        <f>IFERROR(SMALL(BO108:BO310,ROW()-ROW($BO$313)+1),"")</f>
        <v>0</v>
      </c>
      <c r="BP454">
        <f>IFERROR(SMALL(BP108:BP310,ROW()-ROW($BP$313)+1),"")</f>
        <v>0</v>
      </c>
      <c r="BQ454">
        <f>IFERROR(SMALL(BQ108:BQ310,ROW()-ROW($BQ$313)+1),"")</f>
        <v>0</v>
      </c>
      <c r="BR454">
        <f>IFERROR(SMALL(BR108:BR310,ROW()-ROW($BR$313)+1),"")</f>
        <v>0</v>
      </c>
      <c r="BS454">
        <f>IFERROR(SMALL(BS108:BS310,ROW()-ROW($BS$313)+1),"")</f>
        <v>0</v>
      </c>
      <c r="BT454">
        <f>IFERROR(SMALL(BT108:BT310,ROW()-ROW($BT$313)+1),"")</f>
        <v>0</v>
      </c>
      <c r="BU454">
        <f>IFERROR(SMALL(BU108:BU310,ROW()-ROW($BU$313)+1),"")</f>
        <v>0</v>
      </c>
      <c r="BV454">
        <f>IFERROR(SMALL(BV108:BV310,ROW()-ROW($BV$313)+1),"")</f>
        <v>0</v>
      </c>
      <c r="BW454">
        <f>IFERROR(SMALL(BW108:BW310,ROW()-ROW($BW$313)+1),"")</f>
        <v>0</v>
      </c>
      <c r="BX454">
        <f>IFERROR(SMALL(BX108:BX310,ROW()-ROW($BX$313)+1),"")</f>
        <v>0</v>
      </c>
      <c r="BY454">
        <f>IFERROR(SMALL(BY108:BY310,ROW()-ROW($BY$313)+1),"")</f>
        <v>0</v>
      </c>
      <c r="BZ454">
        <f>IFERROR(SMALL(BZ108:BZ310,ROW()-ROW($BZ$313)+1),"")</f>
        <v>0</v>
      </c>
      <c r="CA454">
        <f>IFERROR(SMALL(CA108:CA310,ROW()-ROW($CA$313)+1),"")</f>
        <v>0</v>
      </c>
      <c r="CB454">
        <f>IFERROR(SMALL(CB108:CB310,ROW()-ROW($CB$313)+1),"")</f>
        <v>0</v>
      </c>
      <c r="CC454">
        <f>IFERROR(SMALL(CC108:CC310,ROW()-ROW($CC$313)+1),"")</f>
        <v>0</v>
      </c>
      <c r="CD454">
        <f>IFERROR(SMALL(CD108:CD310,ROW()-ROW($CD$313)+1),"")</f>
        <v>0</v>
      </c>
      <c r="CE454">
        <f>IFERROR(SMALL(CE108:CE310,ROW()-ROW($CE$313)+1),"")</f>
        <v>0</v>
      </c>
      <c r="CF454">
        <f>IFERROR(SMALL(CF108:CF310,ROW()-ROW($CF$313)+1),"")</f>
        <v>0</v>
      </c>
      <c r="CG454">
        <f>IFERROR(SMALL(CG108:CG310,ROW()-ROW($CG$313)+1),"")</f>
        <v>0</v>
      </c>
      <c r="CH454">
        <f>IFERROR(SMALL(CH108:CH310,ROW()-ROW($CH$313)+1),"")</f>
        <v>0</v>
      </c>
      <c r="CI454">
        <f>IFERROR(SMALL(CI108:CI310,ROW()-ROW($CI$313)+1),"")</f>
        <v>0</v>
      </c>
      <c r="CJ454">
        <f>IFERROR(SMALL(CJ108:CJ310,ROW()-ROW($CJ$313)+1),"")</f>
        <v>0</v>
      </c>
      <c r="CK454">
        <f>IFERROR(SMALL(CK108:CK310,ROW()-ROW($CK$313)+1),"")</f>
        <v>0</v>
      </c>
      <c r="CL454">
        <f>IFERROR(SMALL(CL108:CL310,ROW()-ROW($CL$313)+1),"")</f>
        <v>0</v>
      </c>
      <c r="CM454">
        <f>IFERROR(SMALL(CM108:CM310,ROW()-ROW($CM$313)+1),"")</f>
        <v>0</v>
      </c>
      <c r="CN454">
        <f>IFERROR(SMALL(CN108:CN310,ROW()-ROW($CN$313)+1),"")</f>
        <v>0</v>
      </c>
      <c r="CO454">
        <f>IFERROR(SMALL(CO108:CO310,ROW()-ROW($CO$313)+1),"")</f>
        <v>0</v>
      </c>
      <c r="CP454">
        <f>IFERROR(SMALL(CP108:CP310,ROW()-ROW($CP$313)+1),"")</f>
        <v>0</v>
      </c>
      <c r="CQ454">
        <f>IFERROR(SMALL(CQ108:CQ310,ROW()-ROW($CQ$313)+1),"")</f>
        <v>0</v>
      </c>
      <c r="CR454">
        <f>IFERROR(SMALL(CR108:CR310,ROW()-ROW($CR$313)+1),"")</f>
        <v>0</v>
      </c>
      <c r="CS454">
        <f>IFERROR(SMALL(CS108:CS310,ROW()-ROW($CS$313)+1),"")</f>
        <v>0</v>
      </c>
      <c r="CT454">
        <f>IFERROR(SMALL(CT108:CT310,ROW()-ROW($CT$313)+1),"")</f>
        <v>0</v>
      </c>
      <c r="CU454">
        <f>IFERROR(SMALL(CU108:CU310,ROW()-ROW($CU$313)+1),"")</f>
        <v>0</v>
      </c>
      <c r="CV454">
        <f>IFERROR(SMALL(CV108:CV310,ROW()-ROW($CV$313)+1),"")</f>
        <v>0</v>
      </c>
      <c r="CW454">
        <f>IFERROR(SMALL(CW108:CW310,ROW()-ROW($CW$313)+1),"")</f>
        <v>0</v>
      </c>
      <c r="CX454">
        <f>IFERROR(SMALL(CX108:CX310,ROW()-ROW($CX$313)+1),"")</f>
        <v>0</v>
      </c>
      <c r="CY454">
        <f>IFERROR(SMALL(CY108:CY310,ROW()-ROW($CY$313)+1),"")</f>
        <v>0</v>
      </c>
      <c r="CZ454">
        <f>IFERROR(SMALL(CZ108:CZ310,ROW()-ROW($CZ$313)+1),"")</f>
        <v>0</v>
      </c>
      <c r="DA454">
        <f>IFERROR(SMALL(DA108:DA310,ROW()-ROW($DA$313)+1),"")</f>
        <v>0</v>
      </c>
      <c r="DB454">
        <f>IFERROR(SMALL(DB108:DB310,ROW()-ROW($DB$313)+1),"")</f>
        <v>0</v>
      </c>
      <c r="DC454">
        <f>IFERROR(SMALL(DC108:DC310,ROW()-ROW($DC$313)+1),"")</f>
        <v>0</v>
      </c>
      <c r="DD454">
        <f>IFERROR(SMALL(DD108:DD310,ROW()-ROW($DD$313)+1),"")</f>
        <v>0</v>
      </c>
      <c r="DG454">
        <f>IFERROR(SMALL(DG108:DG310,ROW()-ROW($DG$313)+1),"")</f>
        <v>0</v>
      </c>
      <c r="DH454">
        <f>IFERROR(SMALL(DH108:DH310,ROW()-ROW($DH$313)+1),"")</f>
        <v>0</v>
      </c>
      <c r="DI454">
        <f>IFERROR(SMALL(DI108:DI310,ROW()-ROW($DI$313)+1),"")</f>
        <v>0</v>
      </c>
      <c r="DJ454">
        <f>IFERROR(SMALL(DJ108:DJ310,ROW()-ROW($DJ$313)+1),"")</f>
        <v>0</v>
      </c>
      <c r="DK454">
        <f>IFERROR(SMALL(DK108:DK310,ROW()-ROW($DK$313)+1),"")</f>
        <v>0</v>
      </c>
      <c r="DL454">
        <f>IFERROR(SMALL(DL108:DL310,ROW()-ROW($DL$313)+1),"")</f>
        <v>0</v>
      </c>
      <c r="DM454">
        <f>IFERROR(SMALL(DM108:DM310,ROW()-ROW($DM$313)+1),"")</f>
        <v>0</v>
      </c>
      <c r="DN454">
        <f>IFERROR(SMALL(DN108:DN310,ROW()-ROW($DN$313)+1),"")</f>
        <v>0</v>
      </c>
      <c r="DO454">
        <f>IFERROR(SMALL(DO108:DO310,ROW()-ROW($DO$313)+1),"")</f>
        <v>0</v>
      </c>
      <c r="DP454">
        <f>IFERROR(SMALL(DP108:DP310,ROW()-ROW($DP$313)+1),"")</f>
        <v>0</v>
      </c>
      <c r="DQ454">
        <f>IFERROR(SMALL(DQ108:DQ310,ROW()-ROW($DQ$313)+1),"")</f>
        <v>0</v>
      </c>
      <c r="DR454">
        <f>IFERROR(SMALL(DR108:DR310,ROW()-ROW($DR$313)+1),"")</f>
        <v>0</v>
      </c>
      <c r="DS454">
        <f>IFERROR(SMALL(DS108:DS310,ROW()-ROW($DS$313)+1),"")</f>
        <v>0</v>
      </c>
      <c r="DT454">
        <f>IFERROR(SMALL(DT108:DT310,ROW()-ROW($DT$313)+1),"")</f>
        <v>0</v>
      </c>
      <c r="DU454">
        <f>IFERROR(SMALL(DU108:DU310,ROW()-ROW($DU$313)+1),"")</f>
        <v>0</v>
      </c>
      <c r="DV454">
        <f>IFERROR(SMALL(DV108:DV310,ROW()-ROW($DV$313)+1),"")</f>
        <v>0</v>
      </c>
      <c r="DW454">
        <f>IFERROR(SMALL(DW108:DW310,ROW()-ROW($DW$313)+1),"")</f>
        <v>0</v>
      </c>
      <c r="DX454">
        <f>IFERROR(SMALL(DX108:DX310,ROW()-ROW($DX$313)+1),"")</f>
        <v>0</v>
      </c>
      <c r="DY454">
        <f>IFERROR(SMALL(DY108:DY310,ROW()-ROW($DY$313)+1),"")</f>
        <v>0</v>
      </c>
      <c r="DZ454">
        <f>IFERROR(SMALL(DZ108:DZ310,ROW()-ROW($DZ$313)+1),"")</f>
        <v>0</v>
      </c>
      <c r="EA454">
        <f>IFERROR(SMALL(EA108:EA310,ROW()-ROW($EA$313)+1),"")</f>
        <v>0</v>
      </c>
      <c r="EB454">
        <f>IFERROR(SMALL(EB108:EB310,ROW()-ROW($EB$313)+1),"")</f>
        <v>0</v>
      </c>
      <c r="EC454">
        <f>IFERROR(SMALL(EC108:EC310,ROW()-ROW($EC$313)+1),"")</f>
        <v>0</v>
      </c>
      <c r="ED454">
        <f>IFERROR(SMALL(ED108:ED310,ROW()-ROW($ED$313)+1),"")</f>
        <v>0</v>
      </c>
      <c r="EE454">
        <f>IFERROR(SMALL(EE108:EE310,ROW()-ROW($EE$313)+1),"")</f>
        <v>0</v>
      </c>
      <c r="EF454">
        <f>IFERROR(SMALL(EF108:EF310,ROW()-ROW($EF$313)+1),"")</f>
        <v>0</v>
      </c>
      <c r="EG454">
        <f>IFERROR(SMALL(EG108:EG310,ROW()-ROW($EG$313)+1),"")</f>
        <v>0</v>
      </c>
      <c r="EH454">
        <f>IFERROR(SMALL(EH108:EH310,ROW()-ROW($EH$313)+1),"")</f>
        <v>0</v>
      </c>
      <c r="EI454">
        <f>IFERROR(SMALL(EI108:EI310,ROW()-ROW($EI$313)+1),"")</f>
        <v>0</v>
      </c>
      <c r="EJ454">
        <f>IFERROR(SMALL(EJ108:EJ310,ROW()-ROW($EJ$313)+1),"")</f>
        <v>0</v>
      </c>
      <c r="EK454">
        <f>IFERROR(SMALL(EK108:EK310,ROW()-ROW($EK$313)+1),"")</f>
        <v>0</v>
      </c>
      <c r="EL454">
        <f>IFERROR(SMALL(EL108:EL310,ROW()-ROW($EL$313)+1),"")</f>
        <v>0</v>
      </c>
      <c r="EM454">
        <f>IFERROR(SMALL(EM108:EM310,ROW()-ROW($EM$313)+1),"")</f>
        <v>0</v>
      </c>
      <c r="EN454">
        <f>IFERROR(SMALL(EN108:EN310,ROW()-ROW($EN$313)+1),"")</f>
        <v>0</v>
      </c>
      <c r="EO454">
        <f>IFERROR(SMALL(EO108:EO310,ROW()-ROW($EO$313)+1),"")</f>
        <v>0</v>
      </c>
      <c r="EP454">
        <f>IFERROR(SMALL(EP108:EP310,ROW()-ROW($EP$313)+1),"")</f>
        <v>0</v>
      </c>
      <c r="EQ454">
        <f>IFERROR(SMALL(EQ108:EQ310,ROW()-ROW($EQ$313)+1),"")</f>
        <v>0</v>
      </c>
      <c r="ER454">
        <f>IFERROR(SMALL(ER108:ER310,ROW()-ROW($ER$313)+1),"")</f>
        <v>0</v>
      </c>
      <c r="ES454">
        <f>IFERROR(SMALL(ES108:ES310,ROW()-ROW($ES$313)+1),"")</f>
        <v>0</v>
      </c>
      <c r="ET454">
        <f>IFERROR(SMALL(ET108:ET310,ROW()-ROW($ET$313)+1),"")</f>
        <v>0</v>
      </c>
      <c r="EU454">
        <f>IFERROR(SMALL(EU108:EU310,ROW()-ROW($EU$313)+1),"")</f>
        <v>0</v>
      </c>
      <c r="EV454">
        <f>IFERROR(SMALL(EV108:EV310,ROW()-ROW($EV$313)+1),"")</f>
        <v>0</v>
      </c>
      <c r="EW454">
        <f>IFERROR(SMALL(EW108:EW310,ROW()-ROW($EW$313)+1),"")</f>
        <v>0</v>
      </c>
      <c r="EX454">
        <f>IFERROR(SMALL(EX108:EX310,ROW()-ROW($EX$313)+1),"")</f>
        <v>0</v>
      </c>
      <c r="EY454">
        <f>IFERROR(SMALL(EY108:EY310,ROW()-ROW($EY$313)+1),"")</f>
        <v>0</v>
      </c>
      <c r="EZ454">
        <f>IFERROR(SMALL(EZ108:EZ310,ROW()-ROW($EZ$313)+1),"")</f>
        <v>0</v>
      </c>
      <c r="FA454">
        <f>IFERROR(SMALL(FA108:FA310,ROW()-ROW($FA$313)+1),"")</f>
        <v>0</v>
      </c>
      <c r="FB454">
        <f>IFERROR(SMALL(FB108:FB310,ROW()-ROW($FB$313)+1),"")</f>
        <v>0</v>
      </c>
      <c r="FC454">
        <f>IFERROR(SMALL(FC108:FC310,ROW()-ROW($FC$313)+1),"")</f>
        <v>0</v>
      </c>
      <c r="FD454">
        <f>IFERROR(SMALL(FD108:FD310,ROW()-ROW($FD$313)+1),"")</f>
        <v>0</v>
      </c>
      <c r="FE454">
        <f>IFERROR(SMALL(FE108:FE310,ROW()-ROW($FE$313)+1),"")</f>
        <v>0</v>
      </c>
      <c r="FF454">
        <f>IFERROR(SMALL(FF108:FF310,ROW()-ROW($FF$313)+1),"")</f>
        <v>0</v>
      </c>
      <c r="FG454">
        <f>IFERROR(SMALL(FG108:FG310,ROW()-ROW($FG$313)+1),"")</f>
        <v>0</v>
      </c>
      <c r="FH454">
        <f>IFERROR(SMALL(FH108:FH310,ROW()-ROW($FH$313)+1),"")</f>
        <v>0</v>
      </c>
      <c r="FI454">
        <f>IFERROR(SMALL(FI108:FI310,ROW()-ROW($FI$313)+1),"")</f>
        <v>0</v>
      </c>
      <c r="FJ454">
        <f>IFERROR(SMALL(FJ108:FJ310,ROW()-ROW($FJ$313)+1),"")</f>
        <v>0</v>
      </c>
      <c r="FK454">
        <f>IFERROR(SMALL(FK108:FK310,ROW()-ROW($FK$313)+1),"")</f>
        <v>0</v>
      </c>
      <c r="FL454">
        <f>IFERROR(SMALL(FL108:FL310,ROW()-ROW($FL$313)+1),"")</f>
        <v>0</v>
      </c>
      <c r="FM454">
        <f>IFERROR(SMALL(FM108:FM310,ROW()-ROW($FM$313)+1),"")</f>
        <v>0</v>
      </c>
      <c r="FN454">
        <f>IFERROR(SMALL(FN108:FN310,ROW()-ROW($FN$313)+1),"")</f>
        <v>0</v>
      </c>
      <c r="FO454">
        <f>IFERROR(SMALL(FO108:FO310,ROW()-ROW($FO$313)+1),"")</f>
        <v>0</v>
      </c>
      <c r="FP454">
        <f>IFERROR(SMALL(FP108:FP310,ROW()-ROW($FP$313)+1),"")</f>
        <v>0</v>
      </c>
      <c r="FQ454">
        <f>IFERROR(SMALL(FQ108:FQ310,ROW()-ROW($FQ$313)+1),"")</f>
        <v>0</v>
      </c>
      <c r="FR454">
        <f>IFERROR(SMALL(FR108:FR310,ROW()-ROW($FR$313)+1),"")</f>
        <v>0</v>
      </c>
      <c r="FS454">
        <f>IFERROR(SMALL(FS108:FS310,ROW()-ROW($FS$313)+1),"")</f>
        <v>0</v>
      </c>
      <c r="FT454">
        <f>IFERROR(SMALL(FT108:FT310,ROW()-ROW($FT$313)+1),"")</f>
        <v>0</v>
      </c>
      <c r="FU454">
        <f>IFERROR(SMALL(FU108:FU310,ROW()-ROW($FU$313)+1),"")</f>
        <v>0</v>
      </c>
      <c r="FV454">
        <f>IFERROR(SMALL(FV108:FV310,ROW()-ROW($FV$313)+1),"")</f>
        <v>0</v>
      </c>
      <c r="FW454">
        <f>IFERROR(SMALL(FW108:FW310,ROW()-ROW($FW$313)+1),"")</f>
        <v>0</v>
      </c>
      <c r="FX454">
        <f>IFERROR(SMALL(FX108:FX310,ROW()-ROW($FX$313)+1),"")</f>
        <v>0</v>
      </c>
      <c r="FY454">
        <f>IFERROR(SMALL(FY108:FY310,ROW()-ROW($FY$313)+1),"")</f>
        <v>0</v>
      </c>
      <c r="FZ454">
        <f>IFERROR(SMALL(FZ108:FZ310,ROW()-ROW($FZ$313)+1),"")</f>
        <v>0</v>
      </c>
      <c r="GA454">
        <f>IFERROR(SMALL(GA108:GA310,ROW()-ROW($GA$313)+1),"")</f>
        <v>0</v>
      </c>
      <c r="GB454">
        <f>IFERROR(SMALL(GB108:GB310,ROW()-ROW($GB$313)+1),"")</f>
        <v>0</v>
      </c>
      <c r="GC454">
        <f>IFERROR(SMALL(GC108:GC310,ROW()-ROW($GC$313)+1),"")</f>
        <v>0</v>
      </c>
      <c r="GD454">
        <f>IFERROR(SMALL(GD108:GD310,ROW()-ROW($GD$313)+1),"")</f>
        <v>0</v>
      </c>
      <c r="GE454">
        <f>IFERROR(SMALL(GE108:GE310,ROW()-ROW($GE$313)+1),"")</f>
        <v>0</v>
      </c>
      <c r="GF454">
        <f>IFERROR(SMALL(GF108:GF310,ROW()-ROW($GF$313)+1),"")</f>
        <v>0</v>
      </c>
      <c r="GG454">
        <f>IFERROR(SMALL(GG108:GG310,ROW()-ROW($GG$313)+1),"")</f>
        <v>0</v>
      </c>
      <c r="GH454">
        <f>IFERROR(SMALL(GH108:GH310,ROW()-ROW($GH$313)+1),"")</f>
        <v>0</v>
      </c>
      <c r="GI454">
        <f>IFERROR(SMALL(GI108:GI310,ROW()-ROW($GI$313)+1),"")</f>
        <v>0</v>
      </c>
      <c r="GJ454">
        <f>IFERROR(SMALL(GJ108:GJ310,ROW()-ROW($GJ$313)+1),"")</f>
        <v>0</v>
      </c>
      <c r="GK454">
        <f>IFERROR(SMALL(GK108:GK310,ROW()-ROW($GK$313)+1),"")</f>
        <v>0</v>
      </c>
      <c r="GL454">
        <f>IFERROR(SMALL(GL108:GL310,ROW()-ROW($GL$313)+1),"")</f>
        <v>0</v>
      </c>
      <c r="GM454">
        <f>IFERROR(SMALL(GM108:GM310,ROW()-ROW($GM$313)+1),"")</f>
        <v>0</v>
      </c>
      <c r="GN454">
        <f>IFERROR(SMALL(GN108:GN310,ROW()-ROW($GN$313)+1),"")</f>
        <v>0</v>
      </c>
      <c r="GO454">
        <f>IFERROR(SMALL(GO108:GO310,ROW()-ROW($GO$313)+1),"")</f>
        <v>0</v>
      </c>
      <c r="GP454">
        <f>IFERROR(SMALL(GP108:GP310,ROW()-ROW($GP$313)+1),"")</f>
        <v>0</v>
      </c>
      <c r="GQ454">
        <f>IFERROR(SMALL(GQ108:GQ310,ROW()-ROW($GQ$313)+1),"")</f>
        <v>0</v>
      </c>
      <c r="GR454">
        <f>IFERROR(SMALL(GR108:GR310,ROW()-ROW($GR$313)+1),"")</f>
        <v>0</v>
      </c>
      <c r="GS454">
        <f>IFERROR(SMALL(GS108:GS310,ROW()-ROW($GS$313)+1),"")</f>
        <v>0</v>
      </c>
      <c r="GT454">
        <f>IFERROR(SMALL(GT108:GT310,ROW()-ROW($GT$313)+1),"")</f>
        <v>0</v>
      </c>
      <c r="GU454">
        <f>IFERROR(SMALL(GU108:GU310,ROW()-ROW($GU$313)+1),"")</f>
        <v>0</v>
      </c>
      <c r="GV454">
        <f>IFERROR(SMALL(GV108:GV310,ROW()-ROW($GV$313)+1),"")</f>
        <v>0</v>
      </c>
      <c r="GW454">
        <f>IFERROR(SMALL(GW108:GW310,ROW()-ROW($GW$313)+1),"")</f>
        <v>0</v>
      </c>
      <c r="GX454">
        <f>IFERROR(SMALL(GX108:GX310,ROW()-ROW($GX$313)+1),"")</f>
        <v>0</v>
      </c>
      <c r="GY454">
        <f>IFERROR(SMALL(GY108:GY310,ROW()-ROW($GY$313)+1),"")</f>
        <v>0</v>
      </c>
      <c r="GZ454">
        <f>IFERROR(SMALL(GZ108:GZ310,ROW()-ROW($GZ$313)+1),"")</f>
        <v>0</v>
      </c>
      <c r="HA454">
        <f>IFERROR(SMALL(HA108:HA310,ROW()-ROW($HA$313)+1),"")</f>
        <v>0</v>
      </c>
      <c r="HB454">
        <f>IFERROR(SMALL(HB108:HB310,ROW()-ROW($HB$313)+1),"")</f>
        <v>0</v>
      </c>
      <c r="HC454">
        <f>IFERROR(SMALL(HC108:HC310,ROW()-ROW($HC$313)+1),"")</f>
        <v>0</v>
      </c>
      <c r="HD454">
        <f>IFERROR(SMALL(HD108:HD310,ROW()-ROW($HD$313)+1),"")</f>
        <v>0</v>
      </c>
      <c r="HE454">
        <f>IFERROR(SMALL(HE108:HE310,ROW()-ROW($HE$313)+1),"")</f>
        <v>0</v>
      </c>
      <c r="HF454">
        <f>IFERROR(SMALL(HF108:HF310,ROW()-ROW($HF$313)+1),"")</f>
        <v>0</v>
      </c>
    </row>
    <row r="455" spans="5:214">
      <c r="E455">
        <f>IFERROR(SMALL(E108:E310,ROW()-ROW($E$313)+1),"")</f>
        <v>0</v>
      </c>
      <c r="F455">
        <f>IFERROR(SMALL(F108:F310,ROW()-ROW($F$313)+1),"")</f>
        <v>0</v>
      </c>
      <c r="G455">
        <f>IFERROR(SMALL(G108:G310,ROW()-ROW($G$313)+1),"")</f>
        <v>0</v>
      </c>
      <c r="H455">
        <f>IFERROR(SMALL(H108:H310,ROW()-ROW($H$313)+1),"")</f>
        <v>0</v>
      </c>
      <c r="I455">
        <f>IFERROR(SMALL(I108:I310,ROW()-ROW($I$313)+1),"")</f>
        <v>0</v>
      </c>
      <c r="J455">
        <f>IFERROR(SMALL(J108:J310,ROW()-ROW($J$313)+1),"")</f>
        <v>0</v>
      </c>
      <c r="K455">
        <f>IFERROR(SMALL(K108:K310,ROW()-ROW($K$313)+1),"")</f>
        <v>0</v>
      </c>
      <c r="L455">
        <f>IFERROR(SMALL(L108:L310,ROW()-ROW($L$313)+1),"")</f>
        <v>0</v>
      </c>
      <c r="M455">
        <f>IFERROR(SMALL(M108:M310,ROW()-ROW($M$313)+1),"")</f>
        <v>0</v>
      </c>
      <c r="N455">
        <f>IFERROR(SMALL(N108:N310,ROW()-ROW($N$313)+1),"")</f>
        <v>0</v>
      </c>
      <c r="O455">
        <f>IFERROR(SMALL(O108:O310,ROW()-ROW($O$313)+1),"")</f>
        <v>0</v>
      </c>
      <c r="P455">
        <f>IFERROR(SMALL(P108:P310,ROW()-ROW($P$313)+1),"")</f>
        <v>0</v>
      </c>
      <c r="Q455">
        <f>IFERROR(SMALL(Q108:Q310,ROW()-ROW($Q$313)+1),"")</f>
        <v>0</v>
      </c>
      <c r="R455">
        <f>IFERROR(SMALL(R108:R310,ROW()-ROW($R$313)+1),"")</f>
        <v>0</v>
      </c>
      <c r="S455">
        <f>IFERROR(SMALL(S108:S310,ROW()-ROW($S$313)+1),"")</f>
        <v>0</v>
      </c>
      <c r="T455">
        <f>IFERROR(SMALL(T108:T310,ROW()-ROW($T$313)+1),"")</f>
        <v>0</v>
      </c>
      <c r="U455">
        <f>IFERROR(SMALL(U108:U310,ROW()-ROW($U$313)+1),"")</f>
        <v>0</v>
      </c>
      <c r="V455">
        <f>IFERROR(SMALL(V108:V310,ROW()-ROW($V$313)+1),"")</f>
        <v>0</v>
      </c>
      <c r="W455">
        <f>IFERROR(SMALL(W108:W310,ROW()-ROW($W$313)+1),"")</f>
        <v>0</v>
      </c>
      <c r="X455">
        <f>IFERROR(SMALL(X108:X310,ROW()-ROW($X$313)+1),"")</f>
        <v>0</v>
      </c>
      <c r="Y455">
        <f>IFERROR(SMALL(Y108:Y310,ROW()-ROW($Y$313)+1),"")</f>
        <v>0</v>
      </c>
      <c r="Z455">
        <f>IFERROR(SMALL(Z108:Z310,ROW()-ROW($Z$313)+1),"")</f>
        <v>0</v>
      </c>
      <c r="AA455">
        <f>IFERROR(SMALL(AA108:AA310,ROW()-ROW($AA$313)+1),"")</f>
        <v>0</v>
      </c>
      <c r="AB455">
        <f>IFERROR(SMALL(AB108:AB310,ROW()-ROW($AB$313)+1),"")</f>
        <v>0</v>
      </c>
      <c r="AC455">
        <f>IFERROR(SMALL(AC108:AC310,ROW()-ROW($AC$313)+1),"")</f>
        <v>0</v>
      </c>
      <c r="AD455">
        <f>IFERROR(SMALL(AD108:AD310,ROW()-ROW($AD$313)+1),"")</f>
        <v>0</v>
      </c>
      <c r="AE455">
        <f>IFERROR(SMALL(AE108:AE310,ROW()-ROW($AE$313)+1),"")</f>
        <v>0</v>
      </c>
      <c r="AF455">
        <f>IFERROR(SMALL(AF108:AF310,ROW()-ROW($AF$313)+1),"")</f>
        <v>0</v>
      </c>
      <c r="AG455">
        <f>IFERROR(SMALL(AG108:AG310,ROW()-ROW($AG$313)+1),"")</f>
        <v>0</v>
      </c>
      <c r="AH455">
        <f>IFERROR(SMALL(AH108:AH310,ROW()-ROW($AH$313)+1),"")</f>
        <v>0</v>
      </c>
      <c r="AI455">
        <f>IFERROR(SMALL(AI108:AI310,ROW()-ROW($AI$313)+1),"")</f>
        <v>0</v>
      </c>
      <c r="AJ455">
        <f>IFERROR(SMALL(AJ108:AJ310,ROW()-ROW($AJ$313)+1),"")</f>
        <v>0</v>
      </c>
      <c r="AK455">
        <f>IFERROR(SMALL(AK108:AK310,ROW()-ROW($AK$313)+1),"")</f>
        <v>0</v>
      </c>
      <c r="AL455">
        <f>IFERROR(SMALL(AL108:AL310,ROW()-ROW($AL$313)+1),"")</f>
        <v>0</v>
      </c>
      <c r="AM455">
        <f>IFERROR(SMALL(AM108:AM310,ROW()-ROW($AM$313)+1),"")</f>
        <v>0</v>
      </c>
      <c r="AN455">
        <f>IFERROR(SMALL(AN108:AN310,ROW()-ROW($AN$313)+1),"")</f>
        <v>0</v>
      </c>
      <c r="AO455">
        <f>IFERROR(SMALL(AO108:AO310,ROW()-ROW($AO$313)+1),"")</f>
        <v>0</v>
      </c>
      <c r="AP455">
        <f>IFERROR(SMALL(AP108:AP310,ROW()-ROW($AP$313)+1),"")</f>
        <v>0</v>
      </c>
      <c r="AQ455">
        <f>IFERROR(SMALL(AQ108:AQ310,ROW()-ROW($AQ$313)+1),"")</f>
        <v>0</v>
      </c>
      <c r="AR455">
        <f>IFERROR(SMALL(AR108:AR310,ROW()-ROW($AR$313)+1),"")</f>
        <v>0</v>
      </c>
      <c r="AS455">
        <f>IFERROR(SMALL(AS108:AS310,ROW()-ROW($AS$313)+1),"")</f>
        <v>0</v>
      </c>
      <c r="AT455">
        <f>IFERROR(SMALL(AT108:AT310,ROW()-ROW($AT$313)+1),"")</f>
        <v>0</v>
      </c>
      <c r="AU455">
        <f>IFERROR(SMALL(AU108:AU310,ROW()-ROW($AU$313)+1),"")</f>
        <v>0</v>
      </c>
      <c r="AV455">
        <f>IFERROR(SMALL(AV108:AV310,ROW()-ROW($AV$313)+1),"")</f>
        <v>0</v>
      </c>
      <c r="AW455">
        <f>IFERROR(SMALL(AW108:AW310,ROW()-ROW($AW$313)+1),"")</f>
        <v>0</v>
      </c>
      <c r="AX455">
        <f>IFERROR(SMALL(AX108:AX310,ROW()-ROW($AX$313)+1),"")</f>
        <v>0</v>
      </c>
      <c r="AY455">
        <f>IFERROR(SMALL(AY108:AY310,ROW()-ROW($AY$313)+1),"")</f>
        <v>0</v>
      </c>
      <c r="AZ455">
        <f>IFERROR(SMALL(AZ108:AZ310,ROW()-ROW($AZ$313)+1),"")</f>
        <v>0</v>
      </c>
      <c r="BA455">
        <f>IFERROR(SMALL(BA108:BA310,ROW()-ROW($BA$313)+1),"")</f>
        <v>0</v>
      </c>
      <c r="BB455">
        <f>IFERROR(SMALL(BB108:BB310,ROW()-ROW($BB$313)+1),"")</f>
        <v>0</v>
      </c>
      <c r="BC455">
        <f>IFERROR(SMALL(BC108:BC310,ROW()-ROW($BC$313)+1),"")</f>
        <v>0</v>
      </c>
      <c r="BD455">
        <f>IFERROR(SMALL(BD108:BD310,ROW()-ROW($BD$313)+1),"")</f>
        <v>0</v>
      </c>
      <c r="BE455">
        <f>IFERROR(SMALL(BE108:BE310,ROW()-ROW($BE$313)+1),"")</f>
        <v>0</v>
      </c>
      <c r="BF455">
        <f>IFERROR(SMALL(BF108:BF310,ROW()-ROW($BF$313)+1),"")</f>
        <v>0</v>
      </c>
      <c r="BG455">
        <f>IFERROR(SMALL(BG108:BG310,ROW()-ROW($BG$313)+1),"")</f>
        <v>0</v>
      </c>
      <c r="BH455">
        <f>IFERROR(SMALL(BH108:BH310,ROW()-ROW($BH$313)+1),"")</f>
        <v>0</v>
      </c>
      <c r="BI455">
        <f>IFERROR(SMALL(BI108:BI310,ROW()-ROW($BI$313)+1),"")</f>
        <v>0</v>
      </c>
      <c r="BJ455">
        <f>IFERROR(SMALL(BJ108:BJ310,ROW()-ROW($BJ$313)+1),"")</f>
        <v>0</v>
      </c>
      <c r="BK455">
        <f>IFERROR(SMALL(BK108:BK310,ROW()-ROW($BK$313)+1),"")</f>
        <v>0</v>
      </c>
      <c r="BL455">
        <f>IFERROR(SMALL(BL108:BL310,ROW()-ROW($BL$313)+1),"")</f>
        <v>0</v>
      </c>
      <c r="BM455">
        <f>IFERROR(SMALL(BM108:BM310,ROW()-ROW($BM$313)+1),"")</f>
        <v>0</v>
      </c>
      <c r="BN455">
        <f>IFERROR(SMALL(BN108:BN310,ROW()-ROW($BN$313)+1),"")</f>
        <v>0</v>
      </c>
      <c r="BO455">
        <f>IFERROR(SMALL(BO108:BO310,ROW()-ROW($BO$313)+1),"")</f>
        <v>0</v>
      </c>
      <c r="BP455">
        <f>IFERROR(SMALL(BP108:BP310,ROW()-ROW($BP$313)+1),"")</f>
        <v>0</v>
      </c>
      <c r="BQ455">
        <f>IFERROR(SMALL(BQ108:BQ310,ROW()-ROW($BQ$313)+1),"")</f>
        <v>0</v>
      </c>
      <c r="BR455">
        <f>IFERROR(SMALL(BR108:BR310,ROW()-ROW($BR$313)+1),"")</f>
        <v>0</v>
      </c>
      <c r="BS455">
        <f>IFERROR(SMALL(BS108:BS310,ROW()-ROW($BS$313)+1),"")</f>
        <v>0</v>
      </c>
      <c r="BT455">
        <f>IFERROR(SMALL(BT108:BT310,ROW()-ROW($BT$313)+1),"")</f>
        <v>0</v>
      </c>
      <c r="BU455">
        <f>IFERROR(SMALL(BU108:BU310,ROW()-ROW($BU$313)+1),"")</f>
        <v>0</v>
      </c>
      <c r="BV455">
        <f>IFERROR(SMALL(BV108:BV310,ROW()-ROW($BV$313)+1),"")</f>
        <v>0</v>
      </c>
      <c r="BW455">
        <f>IFERROR(SMALL(BW108:BW310,ROW()-ROW($BW$313)+1),"")</f>
        <v>0</v>
      </c>
      <c r="BX455">
        <f>IFERROR(SMALL(BX108:BX310,ROW()-ROW($BX$313)+1),"")</f>
        <v>0</v>
      </c>
      <c r="BY455">
        <f>IFERROR(SMALL(BY108:BY310,ROW()-ROW($BY$313)+1),"")</f>
        <v>0</v>
      </c>
      <c r="BZ455">
        <f>IFERROR(SMALL(BZ108:BZ310,ROW()-ROW($BZ$313)+1),"")</f>
        <v>0</v>
      </c>
      <c r="CA455">
        <f>IFERROR(SMALL(CA108:CA310,ROW()-ROW($CA$313)+1),"")</f>
        <v>0</v>
      </c>
      <c r="CB455">
        <f>IFERROR(SMALL(CB108:CB310,ROW()-ROW($CB$313)+1),"")</f>
        <v>0</v>
      </c>
      <c r="CC455">
        <f>IFERROR(SMALL(CC108:CC310,ROW()-ROW($CC$313)+1),"")</f>
        <v>0</v>
      </c>
      <c r="CD455">
        <f>IFERROR(SMALL(CD108:CD310,ROW()-ROW($CD$313)+1),"")</f>
        <v>0</v>
      </c>
      <c r="CE455">
        <f>IFERROR(SMALL(CE108:CE310,ROW()-ROW($CE$313)+1),"")</f>
        <v>0</v>
      </c>
      <c r="CF455">
        <f>IFERROR(SMALL(CF108:CF310,ROW()-ROW($CF$313)+1),"")</f>
        <v>0</v>
      </c>
      <c r="CG455">
        <f>IFERROR(SMALL(CG108:CG310,ROW()-ROW($CG$313)+1),"")</f>
        <v>0</v>
      </c>
      <c r="CH455">
        <f>IFERROR(SMALL(CH108:CH310,ROW()-ROW($CH$313)+1),"")</f>
        <v>0</v>
      </c>
      <c r="CI455">
        <f>IFERROR(SMALL(CI108:CI310,ROW()-ROW($CI$313)+1),"")</f>
        <v>0</v>
      </c>
      <c r="CJ455">
        <f>IFERROR(SMALL(CJ108:CJ310,ROW()-ROW($CJ$313)+1),"")</f>
        <v>0</v>
      </c>
      <c r="CK455">
        <f>IFERROR(SMALL(CK108:CK310,ROW()-ROW($CK$313)+1),"")</f>
        <v>0</v>
      </c>
      <c r="CL455">
        <f>IFERROR(SMALL(CL108:CL310,ROW()-ROW($CL$313)+1),"")</f>
        <v>0</v>
      </c>
      <c r="CM455">
        <f>IFERROR(SMALL(CM108:CM310,ROW()-ROW($CM$313)+1),"")</f>
        <v>0</v>
      </c>
      <c r="CN455">
        <f>IFERROR(SMALL(CN108:CN310,ROW()-ROW($CN$313)+1),"")</f>
        <v>0</v>
      </c>
      <c r="CO455">
        <f>IFERROR(SMALL(CO108:CO310,ROW()-ROW($CO$313)+1),"")</f>
        <v>0</v>
      </c>
      <c r="CP455">
        <f>IFERROR(SMALL(CP108:CP310,ROW()-ROW($CP$313)+1),"")</f>
        <v>0</v>
      </c>
      <c r="CQ455">
        <f>IFERROR(SMALL(CQ108:CQ310,ROW()-ROW($CQ$313)+1),"")</f>
        <v>0</v>
      </c>
      <c r="CR455">
        <f>IFERROR(SMALL(CR108:CR310,ROW()-ROW($CR$313)+1),"")</f>
        <v>0</v>
      </c>
      <c r="CS455">
        <f>IFERROR(SMALL(CS108:CS310,ROW()-ROW($CS$313)+1),"")</f>
        <v>0</v>
      </c>
      <c r="CT455">
        <f>IFERROR(SMALL(CT108:CT310,ROW()-ROW($CT$313)+1),"")</f>
        <v>0</v>
      </c>
      <c r="CU455">
        <f>IFERROR(SMALL(CU108:CU310,ROW()-ROW($CU$313)+1),"")</f>
        <v>0</v>
      </c>
      <c r="CV455">
        <f>IFERROR(SMALL(CV108:CV310,ROW()-ROW($CV$313)+1),"")</f>
        <v>0</v>
      </c>
      <c r="CW455">
        <f>IFERROR(SMALL(CW108:CW310,ROW()-ROW($CW$313)+1),"")</f>
        <v>0</v>
      </c>
      <c r="CX455">
        <f>IFERROR(SMALL(CX108:CX310,ROW()-ROW($CX$313)+1),"")</f>
        <v>0</v>
      </c>
      <c r="CY455">
        <f>IFERROR(SMALL(CY108:CY310,ROW()-ROW($CY$313)+1),"")</f>
        <v>0</v>
      </c>
      <c r="CZ455">
        <f>IFERROR(SMALL(CZ108:CZ310,ROW()-ROW($CZ$313)+1),"")</f>
        <v>0</v>
      </c>
      <c r="DA455">
        <f>IFERROR(SMALL(DA108:DA310,ROW()-ROW($DA$313)+1),"")</f>
        <v>0</v>
      </c>
      <c r="DB455">
        <f>IFERROR(SMALL(DB108:DB310,ROW()-ROW($DB$313)+1),"")</f>
        <v>0</v>
      </c>
      <c r="DC455">
        <f>IFERROR(SMALL(DC108:DC310,ROW()-ROW($DC$313)+1),"")</f>
        <v>0</v>
      </c>
      <c r="DD455">
        <f>IFERROR(SMALL(DD108:DD310,ROW()-ROW($DD$313)+1),"")</f>
        <v>0</v>
      </c>
      <c r="DG455">
        <f>IFERROR(SMALL(DG108:DG310,ROW()-ROW($DG$313)+1),"")</f>
        <v>0</v>
      </c>
      <c r="DH455">
        <f>IFERROR(SMALL(DH108:DH310,ROW()-ROW($DH$313)+1),"")</f>
        <v>0</v>
      </c>
      <c r="DI455">
        <f>IFERROR(SMALL(DI108:DI310,ROW()-ROW($DI$313)+1),"")</f>
        <v>0</v>
      </c>
      <c r="DJ455">
        <f>IFERROR(SMALL(DJ108:DJ310,ROW()-ROW($DJ$313)+1),"")</f>
        <v>0</v>
      </c>
      <c r="DK455">
        <f>IFERROR(SMALL(DK108:DK310,ROW()-ROW($DK$313)+1),"")</f>
        <v>0</v>
      </c>
      <c r="DL455">
        <f>IFERROR(SMALL(DL108:DL310,ROW()-ROW($DL$313)+1),"")</f>
        <v>0</v>
      </c>
      <c r="DM455">
        <f>IFERROR(SMALL(DM108:DM310,ROW()-ROW($DM$313)+1),"")</f>
        <v>0</v>
      </c>
      <c r="DN455">
        <f>IFERROR(SMALL(DN108:DN310,ROW()-ROW($DN$313)+1),"")</f>
        <v>0</v>
      </c>
      <c r="DO455">
        <f>IFERROR(SMALL(DO108:DO310,ROW()-ROW($DO$313)+1),"")</f>
        <v>0</v>
      </c>
      <c r="DP455">
        <f>IFERROR(SMALL(DP108:DP310,ROW()-ROW($DP$313)+1),"")</f>
        <v>0</v>
      </c>
      <c r="DQ455">
        <f>IFERROR(SMALL(DQ108:DQ310,ROW()-ROW($DQ$313)+1),"")</f>
        <v>0</v>
      </c>
      <c r="DR455">
        <f>IFERROR(SMALL(DR108:DR310,ROW()-ROW($DR$313)+1),"")</f>
        <v>0</v>
      </c>
      <c r="DS455">
        <f>IFERROR(SMALL(DS108:DS310,ROW()-ROW($DS$313)+1),"")</f>
        <v>0</v>
      </c>
      <c r="DT455">
        <f>IFERROR(SMALL(DT108:DT310,ROW()-ROW($DT$313)+1),"")</f>
        <v>0</v>
      </c>
      <c r="DU455">
        <f>IFERROR(SMALL(DU108:DU310,ROW()-ROW($DU$313)+1),"")</f>
        <v>0</v>
      </c>
      <c r="DV455">
        <f>IFERROR(SMALL(DV108:DV310,ROW()-ROW($DV$313)+1),"")</f>
        <v>0</v>
      </c>
      <c r="DW455">
        <f>IFERROR(SMALL(DW108:DW310,ROW()-ROW($DW$313)+1),"")</f>
        <v>0</v>
      </c>
      <c r="DX455">
        <f>IFERROR(SMALL(DX108:DX310,ROW()-ROW($DX$313)+1),"")</f>
        <v>0</v>
      </c>
      <c r="DY455">
        <f>IFERROR(SMALL(DY108:DY310,ROW()-ROW($DY$313)+1),"")</f>
        <v>0</v>
      </c>
      <c r="DZ455">
        <f>IFERROR(SMALL(DZ108:DZ310,ROW()-ROW($DZ$313)+1),"")</f>
        <v>0</v>
      </c>
      <c r="EA455">
        <f>IFERROR(SMALL(EA108:EA310,ROW()-ROW($EA$313)+1),"")</f>
        <v>0</v>
      </c>
      <c r="EB455">
        <f>IFERROR(SMALL(EB108:EB310,ROW()-ROW($EB$313)+1),"")</f>
        <v>0</v>
      </c>
      <c r="EC455">
        <f>IFERROR(SMALL(EC108:EC310,ROW()-ROW($EC$313)+1),"")</f>
        <v>0</v>
      </c>
      <c r="ED455">
        <f>IFERROR(SMALL(ED108:ED310,ROW()-ROW($ED$313)+1),"")</f>
        <v>0</v>
      </c>
      <c r="EE455">
        <f>IFERROR(SMALL(EE108:EE310,ROW()-ROW($EE$313)+1),"")</f>
        <v>0</v>
      </c>
      <c r="EF455">
        <f>IFERROR(SMALL(EF108:EF310,ROW()-ROW($EF$313)+1),"")</f>
        <v>0</v>
      </c>
      <c r="EG455">
        <f>IFERROR(SMALL(EG108:EG310,ROW()-ROW($EG$313)+1),"")</f>
        <v>0</v>
      </c>
      <c r="EH455">
        <f>IFERROR(SMALL(EH108:EH310,ROW()-ROW($EH$313)+1),"")</f>
        <v>0</v>
      </c>
      <c r="EI455">
        <f>IFERROR(SMALL(EI108:EI310,ROW()-ROW($EI$313)+1),"")</f>
        <v>0</v>
      </c>
      <c r="EJ455">
        <f>IFERROR(SMALL(EJ108:EJ310,ROW()-ROW($EJ$313)+1),"")</f>
        <v>0</v>
      </c>
      <c r="EK455">
        <f>IFERROR(SMALL(EK108:EK310,ROW()-ROW($EK$313)+1),"")</f>
        <v>0</v>
      </c>
      <c r="EL455">
        <f>IFERROR(SMALL(EL108:EL310,ROW()-ROW($EL$313)+1),"")</f>
        <v>0</v>
      </c>
      <c r="EM455">
        <f>IFERROR(SMALL(EM108:EM310,ROW()-ROW($EM$313)+1),"")</f>
        <v>0</v>
      </c>
      <c r="EN455">
        <f>IFERROR(SMALL(EN108:EN310,ROW()-ROW($EN$313)+1),"")</f>
        <v>0</v>
      </c>
      <c r="EO455">
        <f>IFERROR(SMALL(EO108:EO310,ROW()-ROW($EO$313)+1),"")</f>
        <v>0</v>
      </c>
      <c r="EP455">
        <f>IFERROR(SMALL(EP108:EP310,ROW()-ROW($EP$313)+1),"")</f>
        <v>0</v>
      </c>
      <c r="EQ455">
        <f>IFERROR(SMALL(EQ108:EQ310,ROW()-ROW($EQ$313)+1),"")</f>
        <v>0</v>
      </c>
      <c r="ER455">
        <f>IFERROR(SMALL(ER108:ER310,ROW()-ROW($ER$313)+1),"")</f>
        <v>0</v>
      </c>
      <c r="ES455">
        <f>IFERROR(SMALL(ES108:ES310,ROW()-ROW($ES$313)+1),"")</f>
        <v>0</v>
      </c>
      <c r="ET455">
        <f>IFERROR(SMALL(ET108:ET310,ROW()-ROW($ET$313)+1),"")</f>
        <v>0</v>
      </c>
      <c r="EU455">
        <f>IFERROR(SMALL(EU108:EU310,ROW()-ROW($EU$313)+1),"")</f>
        <v>0</v>
      </c>
      <c r="EV455">
        <f>IFERROR(SMALL(EV108:EV310,ROW()-ROW($EV$313)+1),"")</f>
        <v>0</v>
      </c>
      <c r="EW455">
        <f>IFERROR(SMALL(EW108:EW310,ROW()-ROW($EW$313)+1),"")</f>
        <v>0</v>
      </c>
      <c r="EX455">
        <f>IFERROR(SMALL(EX108:EX310,ROW()-ROW($EX$313)+1),"")</f>
        <v>0</v>
      </c>
      <c r="EY455">
        <f>IFERROR(SMALL(EY108:EY310,ROW()-ROW($EY$313)+1),"")</f>
        <v>0</v>
      </c>
      <c r="EZ455">
        <f>IFERROR(SMALL(EZ108:EZ310,ROW()-ROW($EZ$313)+1),"")</f>
        <v>0</v>
      </c>
      <c r="FA455">
        <f>IFERROR(SMALL(FA108:FA310,ROW()-ROW($FA$313)+1),"")</f>
        <v>0</v>
      </c>
      <c r="FB455">
        <f>IFERROR(SMALL(FB108:FB310,ROW()-ROW($FB$313)+1),"")</f>
        <v>0</v>
      </c>
      <c r="FC455">
        <f>IFERROR(SMALL(FC108:FC310,ROW()-ROW($FC$313)+1),"")</f>
        <v>0</v>
      </c>
      <c r="FD455">
        <f>IFERROR(SMALL(FD108:FD310,ROW()-ROW($FD$313)+1),"")</f>
        <v>0</v>
      </c>
      <c r="FE455">
        <f>IFERROR(SMALL(FE108:FE310,ROW()-ROW($FE$313)+1),"")</f>
        <v>0</v>
      </c>
      <c r="FF455">
        <f>IFERROR(SMALL(FF108:FF310,ROW()-ROW($FF$313)+1),"")</f>
        <v>0</v>
      </c>
      <c r="FG455">
        <f>IFERROR(SMALL(FG108:FG310,ROW()-ROW($FG$313)+1),"")</f>
        <v>0</v>
      </c>
      <c r="FH455">
        <f>IFERROR(SMALL(FH108:FH310,ROW()-ROW($FH$313)+1),"")</f>
        <v>0</v>
      </c>
      <c r="FI455">
        <f>IFERROR(SMALL(FI108:FI310,ROW()-ROW($FI$313)+1),"")</f>
        <v>0</v>
      </c>
      <c r="FJ455">
        <f>IFERROR(SMALL(FJ108:FJ310,ROW()-ROW($FJ$313)+1),"")</f>
        <v>0</v>
      </c>
      <c r="FK455">
        <f>IFERROR(SMALL(FK108:FK310,ROW()-ROW($FK$313)+1),"")</f>
        <v>0</v>
      </c>
      <c r="FL455">
        <f>IFERROR(SMALL(FL108:FL310,ROW()-ROW($FL$313)+1),"")</f>
        <v>0</v>
      </c>
      <c r="FM455">
        <f>IFERROR(SMALL(FM108:FM310,ROW()-ROW($FM$313)+1),"")</f>
        <v>0</v>
      </c>
      <c r="FN455">
        <f>IFERROR(SMALL(FN108:FN310,ROW()-ROW($FN$313)+1),"")</f>
        <v>0</v>
      </c>
      <c r="FO455">
        <f>IFERROR(SMALL(FO108:FO310,ROW()-ROW($FO$313)+1),"")</f>
        <v>0</v>
      </c>
      <c r="FP455">
        <f>IFERROR(SMALL(FP108:FP310,ROW()-ROW($FP$313)+1),"")</f>
        <v>0</v>
      </c>
      <c r="FQ455">
        <f>IFERROR(SMALL(FQ108:FQ310,ROW()-ROW($FQ$313)+1),"")</f>
        <v>0</v>
      </c>
      <c r="FR455">
        <f>IFERROR(SMALL(FR108:FR310,ROW()-ROW($FR$313)+1),"")</f>
        <v>0</v>
      </c>
      <c r="FS455">
        <f>IFERROR(SMALL(FS108:FS310,ROW()-ROW($FS$313)+1),"")</f>
        <v>0</v>
      </c>
      <c r="FT455">
        <f>IFERROR(SMALL(FT108:FT310,ROW()-ROW($FT$313)+1),"")</f>
        <v>0</v>
      </c>
      <c r="FU455">
        <f>IFERROR(SMALL(FU108:FU310,ROW()-ROW($FU$313)+1),"")</f>
        <v>0</v>
      </c>
      <c r="FV455">
        <f>IFERROR(SMALL(FV108:FV310,ROW()-ROW($FV$313)+1),"")</f>
        <v>0</v>
      </c>
      <c r="FW455">
        <f>IFERROR(SMALL(FW108:FW310,ROW()-ROW($FW$313)+1),"")</f>
        <v>0</v>
      </c>
      <c r="FX455">
        <f>IFERROR(SMALL(FX108:FX310,ROW()-ROW($FX$313)+1),"")</f>
        <v>0</v>
      </c>
      <c r="FY455">
        <f>IFERROR(SMALL(FY108:FY310,ROW()-ROW($FY$313)+1),"")</f>
        <v>0</v>
      </c>
      <c r="FZ455">
        <f>IFERROR(SMALL(FZ108:FZ310,ROW()-ROW($FZ$313)+1),"")</f>
        <v>0</v>
      </c>
      <c r="GA455">
        <f>IFERROR(SMALL(GA108:GA310,ROW()-ROW($GA$313)+1),"")</f>
        <v>0</v>
      </c>
      <c r="GB455">
        <f>IFERROR(SMALL(GB108:GB310,ROW()-ROW($GB$313)+1),"")</f>
        <v>0</v>
      </c>
      <c r="GC455">
        <f>IFERROR(SMALL(GC108:GC310,ROW()-ROW($GC$313)+1),"")</f>
        <v>0</v>
      </c>
      <c r="GD455">
        <f>IFERROR(SMALL(GD108:GD310,ROW()-ROW($GD$313)+1),"")</f>
        <v>0</v>
      </c>
      <c r="GE455">
        <f>IFERROR(SMALL(GE108:GE310,ROW()-ROW($GE$313)+1),"")</f>
        <v>0</v>
      </c>
      <c r="GF455">
        <f>IFERROR(SMALL(GF108:GF310,ROW()-ROW($GF$313)+1),"")</f>
        <v>0</v>
      </c>
      <c r="GG455">
        <f>IFERROR(SMALL(GG108:GG310,ROW()-ROW($GG$313)+1),"")</f>
        <v>0</v>
      </c>
      <c r="GH455">
        <f>IFERROR(SMALL(GH108:GH310,ROW()-ROW($GH$313)+1),"")</f>
        <v>0</v>
      </c>
      <c r="GI455">
        <f>IFERROR(SMALL(GI108:GI310,ROW()-ROW($GI$313)+1),"")</f>
        <v>0</v>
      </c>
      <c r="GJ455">
        <f>IFERROR(SMALL(GJ108:GJ310,ROW()-ROW($GJ$313)+1),"")</f>
        <v>0</v>
      </c>
      <c r="GK455">
        <f>IFERROR(SMALL(GK108:GK310,ROW()-ROW($GK$313)+1),"")</f>
        <v>0</v>
      </c>
      <c r="GL455">
        <f>IFERROR(SMALL(GL108:GL310,ROW()-ROW($GL$313)+1),"")</f>
        <v>0</v>
      </c>
      <c r="GM455">
        <f>IFERROR(SMALL(GM108:GM310,ROW()-ROW($GM$313)+1),"")</f>
        <v>0</v>
      </c>
      <c r="GN455">
        <f>IFERROR(SMALL(GN108:GN310,ROW()-ROW($GN$313)+1),"")</f>
        <v>0</v>
      </c>
      <c r="GO455">
        <f>IFERROR(SMALL(GO108:GO310,ROW()-ROW($GO$313)+1),"")</f>
        <v>0</v>
      </c>
      <c r="GP455">
        <f>IFERROR(SMALL(GP108:GP310,ROW()-ROW($GP$313)+1),"")</f>
        <v>0</v>
      </c>
      <c r="GQ455">
        <f>IFERROR(SMALL(GQ108:GQ310,ROW()-ROW($GQ$313)+1),"")</f>
        <v>0</v>
      </c>
      <c r="GR455">
        <f>IFERROR(SMALL(GR108:GR310,ROW()-ROW($GR$313)+1),"")</f>
        <v>0</v>
      </c>
      <c r="GS455">
        <f>IFERROR(SMALL(GS108:GS310,ROW()-ROW($GS$313)+1),"")</f>
        <v>0</v>
      </c>
      <c r="GT455">
        <f>IFERROR(SMALL(GT108:GT310,ROW()-ROW($GT$313)+1),"")</f>
        <v>0</v>
      </c>
      <c r="GU455">
        <f>IFERROR(SMALL(GU108:GU310,ROW()-ROW($GU$313)+1),"")</f>
        <v>0</v>
      </c>
      <c r="GV455">
        <f>IFERROR(SMALL(GV108:GV310,ROW()-ROW($GV$313)+1),"")</f>
        <v>0</v>
      </c>
      <c r="GW455">
        <f>IFERROR(SMALL(GW108:GW310,ROW()-ROW($GW$313)+1),"")</f>
        <v>0</v>
      </c>
      <c r="GX455">
        <f>IFERROR(SMALL(GX108:GX310,ROW()-ROW($GX$313)+1),"")</f>
        <v>0</v>
      </c>
      <c r="GY455">
        <f>IFERROR(SMALL(GY108:GY310,ROW()-ROW($GY$313)+1),"")</f>
        <v>0</v>
      </c>
      <c r="GZ455">
        <f>IFERROR(SMALL(GZ108:GZ310,ROW()-ROW($GZ$313)+1),"")</f>
        <v>0</v>
      </c>
      <c r="HA455">
        <f>IFERROR(SMALL(HA108:HA310,ROW()-ROW($HA$313)+1),"")</f>
        <v>0</v>
      </c>
      <c r="HB455">
        <f>IFERROR(SMALL(HB108:HB310,ROW()-ROW($HB$313)+1),"")</f>
        <v>0</v>
      </c>
      <c r="HC455">
        <f>IFERROR(SMALL(HC108:HC310,ROW()-ROW($HC$313)+1),"")</f>
        <v>0</v>
      </c>
      <c r="HD455">
        <f>IFERROR(SMALL(HD108:HD310,ROW()-ROW($HD$313)+1),"")</f>
        <v>0</v>
      </c>
      <c r="HE455">
        <f>IFERROR(SMALL(HE108:HE310,ROW()-ROW($HE$313)+1),"")</f>
        <v>0</v>
      </c>
      <c r="HF455">
        <f>IFERROR(SMALL(HF108:HF310,ROW()-ROW($HF$313)+1),"")</f>
        <v>0</v>
      </c>
    </row>
    <row r="456" spans="5:214">
      <c r="E456">
        <f>IFERROR(SMALL(E108:E310,ROW()-ROW($E$313)+1),"")</f>
        <v>0</v>
      </c>
      <c r="F456">
        <f>IFERROR(SMALL(F108:F310,ROW()-ROW($F$313)+1),"")</f>
        <v>0</v>
      </c>
      <c r="G456">
        <f>IFERROR(SMALL(G108:G310,ROW()-ROW($G$313)+1),"")</f>
        <v>0</v>
      </c>
      <c r="H456">
        <f>IFERROR(SMALL(H108:H310,ROW()-ROW($H$313)+1),"")</f>
        <v>0</v>
      </c>
      <c r="I456">
        <f>IFERROR(SMALL(I108:I310,ROW()-ROW($I$313)+1),"")</f>
        <v>0</v>
      </c>
      <c r="J456">
        <f>IFERROR(SMALL(J108:J310,ROW()-ROW($J$313)+1),"")</f>
        <v>0</v>
      </c>
      <c r="K456">
        <f>IFERROR(SMALL(K108:K310,ROW()-ROW($K$313)+1),"")</f>
        <v>0</v>
      </c>
      <c r="L456">
        <f>IFERROR(SMALL(L108:L310,ROW()-ROW($L$313)+1),"")</f>
        <v>0</v>
      </c>
      <c r="M456">
        <f>IFERROR(SMALL(M108:M310,ROW()-ROW($M$313)+1),"")</f>
        <v>0</v>
      </c>
      <c r="N456">
        <f>IFERROR(SMALL(N108:N310,ROW()-ROW($N$313)+1),"")</f>
        <v>0</v>
      </c>
      <c r="O456">
        <f>IFERROR(SMALL(O108:O310,ROW()-ROW($O$313)+1),"")</f>
        <v>0</v>
      </c>
      <c r="P456">
        <f>IFERROR(SMALL(P108:P310,ROW()-ROW($P$313)+1),"")</f>
        <v>0</v>
      </c>
      <c r="Q456">
        <f>IFERROR(SMALL(Q108:Q310,ROW()-ROW($Q$313)+1),"")</f>
        <v>0</v>
      </c>
      <c r="R456">
        <f>IFERROR(SMALL(R108:R310,ROW()-ROW($R$313)+1),"")</f>
        <v>0</v>
      </c>
      <c r="S456">
        <f>IFERROR(SMALL(S108:S310,ROW()-ROW($S$313)+1),"")</f>
        <v>0</v>
      </c>
      <c r="T456">
        <f>IFERROR(SMALL(T108:T310,ROW()-ROW($T$313)+1),"")</f>
        <v>0</v>
      </c>
      <c r="U456">
        <f>IFERROR(SMALL(U108:U310,ROW()-ROW($U$313)+1),"")</f>
        <v>0</v>
      </c>
      <c r="V456">
        <f>IFERROR(SMALL(V108:V310,ROW()-ROW($V$313)+1),"")</f>
        <v>0</v>
      </c>
      <c r="W456">
        <f>IFERROR(SMALL(W108:W310,ROW()-ROW($W$313)+1),"")</f>
        <v>0</v>
      </c>
      <c r="X456">
        <f>IFERROR(SMALL(X108:X310,ROW()-ROW($X$313)+1),"")</f>
        <v>0</v>
      </c>
      <c r="Y456">
        <f>IFERROR(SMALL(Y108:Y310,ROW()-ROW($Y$313)+1),"")</f>
        <v>0</v>
      </c>
      <c r="Z456">
        <f>IFERROR(SMALL(Z108:Z310,ROW()-ROW($Z$313)+1),"")</f>
        <v>0</v>
      </c>
      <c r="AA456">
        <f>IFERROR(SMALL(AA108:AA310,ROW()-ROW($AA$313)+1),"")</f>
        <v>0</v>
      </c>
      <c r="AB456">
        <f>IFERROR(SMALL(AB108:AB310,ROW()-ROW($AB$313)+1),"")</f>
        <v>0</v>
      </c>
      <c r="AC456">
        <f>IFERROR(SMALL(AC108:AC310,ROW()-ROW($AC$313)+1),"")</f>
        <v>0</v>
      </c>
      <c r="AD456">
        <f>IFERROR(SMALL(AD108:AD310,ROW()-ROW($AD$313)+1),"")</f>
        <v>0</v>
      </c>
      <c r="AE456">
        <f>IFERROR(SMALL(AE108:AE310,ROW()-ROW($AE$313)+1),"")</f>
        <v>0</v>
      </c>
      <c r="AF456">
        <f>IFERROR(SMALL(AF108:AF310,ROW()-ROW($AF$313)+1),"")</f>
        <v>0</v>
      </c>
      <c r="AG456">
        <f>IFERROR(SMALL(AG108:AG310,ROW()-ROW($AG$313)+1),"")</f>
        <v>0</v>
      </c>
      <c r="AH456">
        <f>IFERROR(SMALL(AH108:AH310,ROW()-ROW($AH$313)+1),"")</f>
        <v>0</v>
      </c>
      <c r="AI456">
        <f>IFERROR(SMALL(AI108:AI310,ROW()-ROW($AI$313)+1),"")</f>
        <v>0</v>
      </c>
      <c r="AJ456">
        <f>IFERROR(SMALL(AJ108:AJ310,ROW()-ROW($AJ$313)+1),"")</f>
        <v>0</v>
      </c>
      <c r="AK456">
        <f>IFERROR(SMALL(AK108:AK310,ROW()-ROW($AK$313)+1),"")</f>
        <v>0</v>
      </c>
      <c r="AL456">
        <f>IFERROR(SMALL(AL108:AL310,ROW()-ROW($AL$313)+1),"")</f>
        <v>0</v>
      </c>
      <c r="AM456">
        <f>IFERROR(SMALL(AM108:AM310,ROW()-ROW($AM$313)+1),"")</f>
        <v>0</v>
      </c>
      <c r="AN456">
        <f>IFERROR(SMALL(AN108:AN310,ROW()-ROW($AN$313)+1),"")</f>
        <v>0</v>
      </c>
      <c r="AO456">
        <f>IFERROR(SMALL(AO108:AO310,ROW()-ROW($AO$313)+1),"")</f>
        <v>0</v>
      </c>
      <c r="AP456">
        <f>IFERROR(SMALL(AP108:AP310,ROW()-ROW($AP$313)+1),"")</f>
        <v>0</v>
      </c>
      <c r="AQ456">
        <f>IFERROR(SMALL(AQ108:AQ310,ROW()-ROW($AQ$313)+1),"")</f>
        <v>0</v>
      </c>
      <c r="AR456">
        <f>IFERROR(SMALL(AR108:AR310,ROW()-ROW($AR$313)+1),"")</f>
        <v>0</v>
      </c>
      <c r="AS456">
        <f>IFERROR(SMALL(AS108:AS310,ROW()-ROW($AS$313)+1),"")</f>
        <v>0</v>
      </c>
      <c r="AT456">
        <f>IFERROR(SMALL(AT108:AT310,ROW()-ROW($AT$313)+1),"")</f>
        <v>0</v>
      </c>
      <c r="AU456">
        <f>IFERROR(SMALL(AU108:AU310,ROW()-ROW($AU$313)+1),"")</f>
        <v>0</v>
      </c>
      <c r="AV456">
        <f>IFERROR(SMALL(AV108:AV310,ROW()-ROW($AV$313)+1),"")</f>
        <v>0</v>
      </c>
      <c r="AW456">
        <f>IFERROR(SMALL(AW108:AW310,ROW()-ROW($AW$313)+1),"")</f>
        <v>0</v>
      </c>
      <c r="AX456">
        <f>IFERROR(SMALL(AX108:AX310,ROW()-ROW($AX$313)+1),"")</f>
        <v>0</v>
      </c>
      <c r="AY456">
        <f>IFERROR(SMALL(AY108:AY310,ROW()-ROW($AY$313)+1),"")</f>
        <v>0</v>
      </c>
      <c r="AZ456">
        <f>IFERROR(SMALL(AZ108:AZ310,ROW()-ROW($AZ$313)+1),"")</f>
        <v>0</v>
      </c>
      <c r="BA456">
        <f>IFERROR(SMALL(BA108:BA310,ROW()-ROW($BA$313)+1),"")</f>
        <v>0</v>
      </c>
      <c r="BB456">
        <f>IFERROR(SMALL(BB108:BB310,ROW()-ROW($BB$313)+1),"")</f>
        <v>0</v>
      </c>
      <c r="BC456">
        <f>IFERROR(SMALL(BC108:BC310,ROW()-ROW($BC$313)+1),"")</f>
        <v>0</v>
      </c>
      <c r="BD456">
        <f>IFERROR(SMALL(BD108:BD310,ROW()-ROW($BD$313)+1),"")</f>
        <v>0</v>
      </c>
      <c r="BE456">
        <f>IFERROR(SMALL(BE108:BE310,ROW()-ROW($BE$313)+1),"")</f>
        <v>0</v>
      </c>
      <c r="BF456">
        <f>IFERROR(SMALL(BF108:BF310,ROW()-ROW($BF$313)+1),"")</f>
        <v>0</v>
      </c>
      <c r="BG456">
        <f>IFERROR(SMALL(BG108:BG310,ROW()-ROW($BG$313)+1),"")</f>
        <v>0</v>
      </c>
      <c r="BH456">
        <f>IFERROR(SMALL(BH108:BH310,ROW()-ROW($BH$313)+1),"")</f>
        <v>0</v>
      </c>
      <c r="BI456">
        <f>IFERROR(SMALL(BI108:BI310,ROW()-ROW($BI$313)+1),"")</f>
        <v>0</v>
      </c>
      <c r="BJ456">
        <f>IFERROR(SMALL(BJ108:BJ310,ROW()-ROW($BJ$313)+1),"")</f>
        <v>0</v>
      </c>
      <c r="BK456">
        <f>IFERROR(SMALL(BK108:BK310,ROW()-ROW($BK$313)+1),"")</f>
        <v>0</v>
      </c>
      <c r="BL456">
        <f>IFERROR(SMALL(BL108:BL310,ROW()-ROW($BL$313)+1),"")</f>
        <v>0</v>
      </c>
      <c r="BM456">
        <f>IFERROR(SMALL(BM108:BM310,ROW()-ROW($BM$313)+1),"")</f>
        <v>0</v>
      </c>
      <c r="BN456">
        <f>IFERROR(SMALL(BN108:BN310,ROW()-ROW($BN$313)+1),"")</f>
        <v>0</v>
      </c>
      <c r="BO456">
        <f>IFERROR(SMALL(BO108:BO310,ROW()-ROW($BO$313)+1),"")</f>
        <v>0</v>
      </c>
      <c r="BP456">
        <f>IFERROR(SMALL(BP108:BP310,ROW()-ROW($BP$313)+1),"")</f>
        <v>0</v>
      </c>
      <c r="BQ456">
        <f>IFERROR(SMALL(BQ108:BQ310,ROW()-ROW($BQ$313)+1),"")</f>
        <v>0</v>
      </c>
      <c r="BR456">
        <f>IFERROR(SMALL(BR108:BR310,ROW()-ROW($BR$313)+1),"")</f>
        <v>0</v>
      </c>
      <c r="BS456">
        <f>IFERROR(SMALL(BS108:BS310,ROW()-ROW($BS$313)+1),"")</f>
        <v>0</v>
      </c>
      <c r="BT456">
        <f>IFERROR(SMALL(BT108:BT310,ROW()-ROW($BT$313)+1),"")</f>
        <v>0</v>
      </c>
      <c r="BU456">
        <f>IFERROR(SMALL(BU108:BU310,ROW()-ROW($BU$313)+1),"")</f>
        <v>0</v>
      </c>
      <c r="BV456">
        <f>IFERROR(SMALL(BV108:BV310,ROW()-ROW($BV$313)+1),"")</f>
        <v>0</v>
      </c>
      <c r="BW456">
        <f>IFERROR(SMALL(BW108:BW310,ROW()-ROW($BW$313)+1),"")</f>
        <v>0</v>
      </c>
      <c r="BX456">
        <f>IFERROR(SMALL(BX108:BX310,ROW()-ROW($BX$313)+1),"")</f>
        <v>0</v>
      </c>
      <c r="BY456">
        <f>IFERROR(SMALL(BY108:BY310,ROW()-ROW($BY$313)+1),"")</f>
        <v>0</v>
      </c>
      <c r="BZ456">
        <f>IFERROR(SMALL(BZ108:BZ310,ROW()-ROW($BZ$313)+1),"")</f>
        <v>0</v>
      </c>
      <c r="CA456">
        <f>IFERROR(SMALL(CA108:CA310,ROW()-ROW($CA$313)+1),"")</f>
        <v>0</v>
      </c>
      <c r="CB456">
        <f>IFERROR(SMALL(CB108:CB310,ROW()-ROW($CB$313)+1),"")</f>
        <v>0</v>
      </c>
      <c r="CC456">
        <f>IFERROR(SMALL(CC108:CC310,ROW()-ROW($CC$313)+1),"")</f>
        <v>0</v>
      </c>
      <c r="CD456">
        <f>IFERROR(SMALL(CD108:CD310,ROW()-ROW($CD$313)+1),"")</f>
        <v>0</v>
      </c>
      <c r="CE456">
        <f>IFERROR(SMALL(CE108:CE310,ROW()-ROW($CE$313)+1),"")</f>
        <v>0</v>
      </c>
      <c r="CF456">
        <f>IFERROR(SMALL(CF108:CF310,ROW()-ROW($CF$313)+1),"")</f>
        <v>0</v>
      </c>
      <c r="CG456">
        <f>IFERROR(SMALL(CG108:CG310,ROW()-ROW($CG$313)+1),"")</f>
        <v>0</v>
      </c>
      <c r="CH456">
        <f>IFERROR(SMALL(CH108:CH310,ROW()-ROW($CH$313)+1),"")</f>
        <v>0</v>
      </c>
      <c r="CI456">
        <f>IFERROR(SMALL(CI108:CI310,ROW()-ROW($CI$313)+1),"")</f>
        <v>0</v>
      </c>
      <c r="CJ456">
        <f>IFERROR(SMALL(CJ108:CJ310,ROW()-ROW($CJ$313)+1),"")</f>
        <v>0</v>
      </c>
      <c r="CK456">
        <f>IFERROR(SMALL(CK108:CK310,ROW()-ROW($CK$313)+1),"")</f>
        <v>0</v>
      </c>
      <c r="CL456">
        <f>IFERROR(SMALL(CL108:CL310,ROW()-ROW($CL$313)+1),"")</f>
        <v>0</v>
      </c>
      <c r="CM456">
        <f>IFERROR(SMALL(CM108:CM310,ROW()-ROW($CM$313)+1),"")</f>
        <v>0</v>
      </c>
      <c r="CN456">
        <f>IFERROR(SMALL(CN108:CN310,ROW()-ROW($CN$313)+1),"")</f>
        <v>0</v>
      </c>
      <c r="CO456">
        <f>IFERROR(SMALL(CO108:CO310,ROW()-ROW($CO$313)+1),"")</f>
        <v>0</v>
      </c>
      <c r="CP456">
        <f>IFERROR(SMALL(CP108:CP310,ROW()-ROW($CP$313)+1),"")</f>
        <v>0</v>
      </c>
      <c r="CQ456">
        <f>IFERROR(SMALL(CQ108:CQ310,ROW()-ROW($CQ$313)+1),"")</f>
        <v>0</v>
      </c>
      <c r="CR456">
        <f>IFERROR(SMALL(CR108:CR310,ROW()-ROW($CR$313)+1),"")</f>
        <v>0</v>
      </c>
      <c r="CS456">
        <f>IFERROR(SMALL(CS108:CS310,ROW()-ROW($CS$313)+1),"")</f>
        <v>0</v>
      </c>
      <c r="CT456">
        <f>IFERROR(SMALL(CT108:CT310,ROW()-ROW($CT$313)+1),"")</f>
        <v>0</v>
      </c>
      <c r="CU456">
        <f>IFERROR(SMALL(CU108:CU310,ROW()-ROW($CU$313)+1),"")</f>
        <v>0</v>
      </c>
      <c r="CV456">
        <f>IFERROR(SMALL(CV108:CV310,ROW()-ROW($CV$313)+1),"")</f>
        <v>0</v>
      </c>
      <c r="CW456">
        <f>IFERROR(SMALL(CW108:CW310,ROW()-ROW($CW$313)+1),"")</f>
        <v>0</v>
      </c>
      <c r="CX456">
        <f>IFERROR(SMALL(CX108:CX310,ROW()-ROW($CX$313)+1),"")</f>
        <v>0</v>
      </c>
      <c r="CY456">
        <f>IFERROR(SMALL(CY108:CY310,ROW()-ROW($CY$313)+1),"")</f>
        <v>0</v>
      </c>
      <c r="CZ456">
        <f>IFERROR(SMALL(CZ108:CZ310,ROW()-ROW($CZ$313)+1),"")</f>
        <v>0</v>
      </c>
      <c r="DA456">
        <f>IFERROR(SMALL(DA108:DA310,ROW()-ROW($DA$313)+1),"")</f>
        <v>0</v>
      </c>
      <c r="DB456">
        <f>IFERROR(SMALL(DB108:DB310,ROW()-ROW($DB$313)+1),"")</f>
        <v>0</v>
      </c>
      <c r="DC456">
        <f>IFERROR(SMALL(DC108:DC310,ROW()-ROW($DC$313)+1),"")</f>
        <v>0</v>
      </c>
      <c r="DD456">
        <f>IFERROR(SMALL(DD108:DD310,ROW()-ROW($DD$313)+1),"")</f>
        <v>0</v>
      </c>
      <c r="DG456">
        <f>IFERROR(SMALL(DG108:DG310,ROW()-ROW($DG$313)+1),"")</f>
        <v>0</v>
      </c>
      <c r="DH456">
        <f>IFERROR(SMALL(DH108:DH310,ROW()-ROW($DH$313)+1),"")</f>
        <v>0</v>
      </c>
      <c r="DI456">
        <f>IFERROR(SMALL(DI108:DI310,ROW()-ROW($DI$313)+1),"")</f>
        <v>0</v>
      </c>
      <c r="DJ456">
        <f>IFERROR(SMALL(DJ108:DJ310,ROW()-ROW($DJ$313)+1),"")</f>
        <v>0</v>
      </c>
      <c r="DK456">
        <f>IFERROR(SMALL(DK108:DK310,ROW()-ROW($DK$313)+1),"")</f>
        <v>0</v>
      </c>
      <c r="DL456">
        <f>IFERROR(SMALL(DL108:DL310,ROW()-ROW($DL$313)+1),"")</f>
        <v>0</v>
      </c>
      <c r="DM456">
        <f>IFERROR(SMALL(DM108:DM310,ROW()-ROW($DM$313)+1),"")</f>
        <v>0</v>
      </c>
      <c r="DN456">
        <f>IFERROR(SMALL(DN108:DN310,ROW()-ROW($DN$313)+1),"")</f>
        <v>0</v>
      </c>
      <c r="DO456">
        <f>IFERROR(SMALL(DO108:DO310,ROW()-ROW($DO$313)+1),"")</f>
        <v>0</v>
      </c>
      <c r="DP456">
        <f>IFERROR(SMALL(DP108:DP310,ROW()-ROW($DP$313)+1),"")</f>
        <v>0</v>
      </c>
      <c r="DQ456">
        <f>IFERROR(SMALL(DQ108:DQ310,ROW()-ROW($DQ$313)+1),"")</f>
        <v>0</v>
      </c>
      <c r="DR456">
        <f>IFERROR(SMALL(DR108:DR310,ROW()-ROW($DR$313)+1),"")</f>
        <v>0</v>
      </c>
      <c r="DS456">
        <f>IFERROR(SMALL(DS108:DS310,ROW()-ROW($DS$313)+1),"")</f>
        <v>0</v>
      </c>
      <c r="DT456">
        <f>IFERROR(SMALL(DT108:DT310,ROW()-ROW($DT$313)+1),"")</f>
        <v>0</v>
      </c>
      <c r="DU456">
        <f>IFERROR(SMALL(DU108:DU310,ROW()-ROW($DU$313)+1),"")</f>
        <v>0</v>
      </c>
      <c r="DV456">
        <f>IFERROR(SMALL(DV108:DV310,ROW()-ROW($DV$313)+1),"")</f>
        <v>0</v>
      </c>
      <c r="DW456">
        <f>IFERROR(SMALL(DW108:DW310,ROW()-ROW($DW$313)+1),"")</f>
        <v>0</v>
      </c>
      <c r="DX456">
        <f>IFERROR(SMALL(DX108:DX310,ROW()-ROW($DX$313)+1),"")</f>
        <v>0</v>
      </c>
      <c r="DY456">
        <f>IFERROR(SMALL(DY108:DY310,ROW()-ROW($DY$313)+1),"")</f>
        <v>0</v>
      </c>
      <c r="DZ456">
        <f>IFERROR(SMALL(DZ108:DZ310,ROW()-ROW($DZ$313)+1),"")</f>
        <v>0</v>
      </c>
      <c r="EA456">
        <f>IFERROR(SMALL(EA108:EA310,ROW()-ROW($EA$313)+1),"")</f>
        <v>0</v>
      </c>
      <c r="EB456">
        <f>IFERROR(SMALL(EB108:EB310,ROW()-ROW($EB$313)+1),"")</f>
        <v>0</v>
      </c>
      <c r="EC456">
        <f>IFERROR(SMALL(EC108:EC310,ROW()-ROW($EC$313)+1),"")</f>
        <v>0</v>
      </c>
      <c r="ED456">
        <f>IFERROR(SMALL(ED108:ED310,ROW()-ROW($ED$313)+1),"")</f>
        <v>0</v>
      </c>
      <c r="EE456">
        <f>IFERROR(SMALL(EE108:EE310,ROW()-ROW($EE$313)+1),"")</f>
        <v>0</v>
      </c>
      <c r="EF456">
        <f>IFERROR(SMALL(EF108:EF310,ROW()-ROW($EF$313)+1),"")</f>
        <v>0</v>
      </c>
      <c r="EG456">
        <f>IFERROR(SMALL(EG108:EG310,ROW()-ROW($EG$313)+1),"")</f>
        <v>0</v>
      </c>
      <c r="EH456">
        <f>IFERROR(SMALL(EH108:EH310,ROW()-ROW($EH$313)+1),"")</f>
        <v>0</v>
      </c>
      <c r="EI456">
        <f>IFERROR(SMALL(EI108:EI310,ROW()-ROW($EI$313)+1),"")</f>
        <v>0</v>
      </c>
      <c r="EJ456">
        <f>IFERROR(SMALL(EJ108:EJ310,ROW()-ROW($EJ$313)+1),"")</f>
        <v>0</v>
      </c>
      <c r="EK456">
        <f>IFERROR(SMALL(EK108:EK310,ROW()-ROW($EK$313)+1),"")</f>
        <v>0</v>
      </c>
      <c r="EL456">
        <f>IFERROR(SMALL(EL108:EL310,ROW()-ROW($EL$313)+1),"")</f>
        <v>0</v>
      </c>
      <c r="EM456">
        <f>IFERROR(SMALL(EM108:EM310,ROW()-ROW($EM$313)+1),"")</f>
        <v>0</v>
      </c>
      <c r="EN456">
        <f>IFERROR(SMALL(EN108:EN310,ROW()-ROW($EN$313)+1),"")</f>
        <v>0</v>
      </c>
      <c r="EO456">
        <f>IFERROR(SMALL(EO108:EO310,ROW()-ROW($EO$313)+1),"")</f>
        <v>0</v>
      </c>
      <c r="EP456">
        <f>IFERROR(SMALL(EP108:EP310,ROW()-ROW($EP$313)+1),"")</f>
        <v>0</v>
      </c>
      <c r="EQ456">
        <f>IFERROR(SMALL(EQ108:EQ310,ROW()-ROW($EQ$313)+1),"")</f>
        <v>0</v>
      </c>
      <c r="ER456">
        <f>IFERROR(SMALL(ER108:ER310,ROW()-ROW($ER$313)+1),"")</f>
        <v>0</v>
      </c>
      <c r="ES456">
        <f>IFERROR(SMALL(ES108:ES310,ROW()-ROW($ES$313)+1),"")</f>
        <v>0</v>
      </c>
      <c r="ET456">
        <f>IFERROR(SMALL(ET108:ET310,ROW()-ROW($ET$313)+1),"")</f>
        <v>0</v>
      </c>
      <c r="EU456">
        <f>IFERROR(SMALL(EU108:EU310,ROW()-ROW($EU$313)+1),"")</f>
        <v>0</v>
      </c>
      <c r="EV456">
        <f>IFERROR(SMALL(EV108:EV310,ROW()-ROW($EV$313)+1),"")</f>
        <v>0</v>
      </c>
      <c r="EW456">
        <f>IFERROR(SMALL(EW108:EW310,ROW()-ROW($EW$313)+1),"")</f>
        <v>0</v>
      </c>
      <c r="EX456">
        <f>IFERROR(SMALL(EX108:EX310,ROW()-ROW($EX$313)+1),"")</f>
        <v>0</v>
      </c>
      <c r="EY456">
        <f>IFERROR(SMALL(EY108:EY310,ROW()-ROW($EY$313)+1),"")</f>
        <v>0</v>
      </c>
      <c r="EZ456">
        <f>IFERROR(SMALL(EZ108:EZ310,ROW()-ROW($EZ$313)+1),"")</f>
        <v>0</v>
      </c>
      <c r="FA456">
        <f>IFERROR(SMALL(FA108:FA310,ROW()-ROW($FA$313)+1),"")</f>
        <v>0</v>
      </c>
      <c r="FB456">
        <f>IFERROR(SMALL(FB108:FB310,ROW()-ROW($FB$313)+1),"")</f>
        <v>0</v>
      </c>
      <c r="FC456">
        <f>IFERROR(SMALL(FC108:FC310,ROW()-ROW($FC$313)+1),"")</f>
        <v>0</v>
      </c>
      <c r="FD456">
        <f>IFERROR(SMALL(FD108:FD310,ROW()-ROW($FD$313)+1),"")</f>
        <v>0</v>
      </c>
      <c r="FE456">
        <f>IFERROR(SMALL(FE108:FE310,ROW()-ROW($FE$313)+1),"")</f>
        <v>0</v>
      </c>
      <c r="FF456">
        <f>IFERROR(SMALL(FF108:FF310,ROW()-ROW($FF$313)+1),"")</f>
        <v>0</v>
      </c>
      <c r="FG456">
        <f>IFERROR(SMALL(FG108:FG310,ROW()-ROW($FG$313)+1),"")</f>
        <v>0</v>
      </c>
      <c r="FH456">
        <f>IFERROR(SMALL(FH108:FH310,ROW()-ROW($FH$313)+1),"")</f>
        <v>0</v>
      </c>
      <c r="FI456">
        <f>IFERROR(SMALL(FI108:FI310,ROW()-ROW($FI$313)+1),"")</f>
        <v>0</v>
      </c>
      <c r="FJ456">
        <f>IFERROR(SMALL(FJ108:FJ310,ROW()-ROW($FJ$313)+1),"")</f>
        <v>0</v>
      </c>
      <c r="FK456">
        <f>IFERROR(SMALL(FK108:FK310,ROW()-ROW($FK$313)+1),"")</f>
        <v>0</v>
      </c>
      <c r="FL456">
        <f>IFERROR(SMALL(FL108:FL310,ROW()-ROW($FL$313)+1),"")</f>
        <v>0</v>
      </c>
      <c r="FM456">
        <f>IFERROR(SMALL(FM108:FM310,ROW()-ROW($FM$313)+1),"")</f>
        <v>0</v>
      </c>
      <c r="FN456">
        <f>IFERROR(SMALL(FN108:FN310,ROW()-ROW($FN$313)+1),"")</f>
        <v>0</v>
      </c>
      <c r="FO456">
        <f>IFERROR(SMALL(FO108:FO310,ROW()-ROW($FO$313)+1),"")</f>
        <v>0</v>
      </c>
      <c r="FP456">
        <f>IFERROR(SMALL(FP108:FP310,ROW()-ROW($FP$313)+1),"")</f>
        <v>0</v>
      </c>
      <c r="FQ456">
        <f>IFERROR(SMALL(FQ108:FQ310,ROW()-ROW($FQ$313)+1),"")</f>
        <v>0</v>
      </c>
      <c r="FR456">
        <f>IFERROR(SMALL(FR108:FR310,ROW()-ROW($FR$313)+1),"")</f>
        <v>0</v>
      </c>
      <c r="FS456">
        <f>IFERROR(SMALL(FS108:FS310,ROW()-ROW($FS$313)+1),"")</f>
        <v>0</v>
      </c>
      <c r="FT456">
        <f>IFERROR(SMALL(FT108:FT310,ROW()-ROW($FT$313)+1),"")</f>
        <v>0</v>
      </c>
      <c r="FU456">
        <f>IFERROR(SMALL(FU108:FU310,ROW()-ROW($FU$313)+1),"")</f>
        <v>0</v>
      </c>
      <c r="FV456">
        <f>IFERROR(SMALL(FV108:FV310,ROW()-ROW($FV$313)+1),"")</f>
        <v>0</v>
      </c>
      <c r="FW456">
        <f>IFERROR(SMALL(FW108:FW310,ROW()-ROW($FW$313)+1),"")</f>
        <v>0</v>
      </c>
      <c r="FX456">
        <f>IFERROR(SMALL(FX108:FX310,ROW()-ROW($FX$313)+1),"")</f>
        <v>0</v>
      </c>
      <c r="FY456">
        <f>IFERROR(SMALL(FY108:FY310,ROW()-ROW($FY$313)+1),"")</f>
        <v>0</v>
      </c>
      <c r="FZ456">
        <f>IFERROR(SMALL(FZ108:FZ310,ROW()-ROW($FZ$313)+1),"")</f>
        <v>0</v>
      </c>
      <c r="GA456">
        <f>IFERROR(SMALL(GA108:GA310,ROW()-ROW($GA$313)+1),"")</f>
        <v>0</v>
      </c>
      <c r="GB456">
        <f>IFERROR(SMALL(GB108:GB310,ROW()-ROW($GB$313)+1),"")</f>
        <v>0</v>
      </c>
      <c r="GC456">
        <f>IFERROR(SMALL(GC108:GC310,ROW()-ROW($GC$313)+1),"")</f>
        <v>0</v>
      </c>
      <c r="GD456">
        <f>IFERROR(SMALL(GD108:GD310,ROW()-ROW($GD$313)+1),"")</f>
        <v>0</v>
      </c>
      <c r="GE456">
        <f>IFERROR(SMALL(GE108:GE310,ROW()-ROW($GE$313)+1),"")</f>
        <v>0</v>
      </c>
      <c r="GF456">
        <f>IFERROR(SMALL(GF108:GF310,ROW()-ROW($GF$313)+1),"")</f>
        <v>0</v>
      </c>
      <c r="GG456">
        <f>IFERROR(SMALL(GG108:GG310,ROW()-ROW($GG$313)+1),"")</f>
        <v>0</v>
      </c>
      <c r="GH456">
        <f>IFERROR(SMALL(GH108:GH310,ROW()-ROW($GH$313)+1),"")</f>
        <v>0</v>
      </c>
      <c r="GI456">
        <f>IFERROR(SMALL(GI108:GI310,ROW()-ROW($GI$313)+1),"")</f>
        <v>0</v>
      </c>
      <c r="GJ456">
        <f>IFERROR(SMALL(GJ108:GJ310,ROW()-ROW($GJ$313)+1),"")</f>
        <v>0</v>
      </c>
      <c r="GK456">
        <f>IFERROR(SMALL(GK108:GK310,ROW()-ROW($GK$313)+1),"")</f>
        <v>0</v>
      </c>
      <c r="GL456">
        <f>IFERROR(SMALL(GL108:GL310,ROW()-ROW($GL$313)+1),"")</f>
        <v>0</v>
      </c>
      <c r="GM456">
        <f>IFERROR(SMALL(GM108:GM310,ROW()-ROW($GM$313)+1),"")</f>
        <v>0</v>
      </c>
      <c r="GN456">
        <f>IFERROR(SMALL(GN108:GN310,ROW()-ROW($GN$313)+1),"")</f>
        <v>0</v>
      </c>
      <c r="GO456">
        <f>IFERROR(SMALL(GO108:GO310,ROW()-ROW($GO$313)+1),"")</f>
        <v>0</v>
      </c>
      <c r="GP456">
        <f>IFERROR(SMALL(GP108:GP310,ROW()-ROW($GP$313)+1),"")</f>
        <v>0</v>
      </c>
      <c r="GQ456">
        <f>IFERROR(SMALL(GQ108:GQ310,ROW()-ROW($GQ$313)+1),"")</f>
        <v>0</v>
      </c>
      <c r="GR456">
        <f>IFERROR(SMALL(GR108:GR310,ROW()-ROW($GR$313)+1),"")</f>
        <v>0</v>
      </c>
      <c r="GS456">
        <f>IFERROR(SMALL(GS108:GS310,ROW()-ROW($GS$313)+1),"")</f>
        <v>0</v>
      </c>
      <c r="GT456">
        <f>IFERROR(SMALL(GT108:GT310,ROW()-ROW($GT$313)+1),"")</f>
        <v>0</v>
      </c>
      <c r="GU456">
        <f>IFERROR(SMALL(GU108:GU310,ROW()-ROW($GU$313)+1),"")</f>
        <v>0</v>
      </c>
      <c r="GV456">
        <f>IFERROR(SMALL(GV108:GV310,ROW()-ROW($GV$313)+1),"")</f>
        <v>0</v>
      </c>
      <c r="GW456">
        <f>IFERROR(SMALL(GW108:GW310,ROW()-ROW($GW$313)+1),"")</f>
        <v>0</v>
      </c>
      <c r="GX456">
        <f>IFERROR(SMALL(GX108:GX310,ROW()-ROW($GX$313)+1),"")</f>
        <v>0</v>
      </c>
      <c r="GY456">
        <f>IFERROR(SMALL(GY108:GY310,ROW()-ROW($GY$313)+1),"")</f>
        <v>0</v>
      </c>
      <c r="GZ456">
        <f>IFERROR(SMALL(GZ108:GZ310,ROW()-ROW($GZ$313)+1),"")</f>
        <v>0</v>
      </c>
      <c r="HA456">
        <f>IFERROR(SMALL(HA108:HA310,ROW()-ROW($HA$313)+1),"")</f>
        <v>0</v>
      </c>
      <c r="HB456">
        <f>IFERROR(SMALL(HB108:HB310,ROW()-ROW($HB$313)+1),"")</f>
        <v>0</v>
      </c>
      <c r="HC456">
        <f>IFERROR(SMALL(HC108:HC310,ROW()-ROW($HC$313)+1),"")</f>
        <v>0</v>
      </c>
      <c r="HD456">
        <f>IFERROR(SMALL(HD108:HD310,ROW()-ROW($HD$313)+1),"")</f>
        <v>0</v>
      </c>
      <c r="HE456">
        <f>IFERROR(SMALL(HE108:HE310,ROW()-ROW($HE$313)+1),"")</f>
        <v>0</v>
      </c>
      <c r="HF456">
        <f>IFERROR(SMALL(HF108:HF310,ROW()-ROW($HF$313)+1),"")</f>
        <v>0</v>
      </c>
    </row>
    <row r="457" spans="5:214">
      <c r="E457">
        <f>IFERROR(SMALL(E108:E310,ROW()-ROW($E$313)+1),"")</f>
        <v>0</v>
      </c>
      <c r="F457">
        <f>IFERROR(SMALL(F108:F310,ROW()-ROW($F$313)+1),"")</f>
        <v>0</v>
      </c>
      <c r="G457">
        <f>IFERROR(SMALL(G108:G310,ROW()-ROW($G$313)+1),"")</f>
        <v>0</v>
      </c>
      <c r="H457">
        <f>IFERROR(SMALL(H108:H310,ROW()-ROW($H$313)+1),"")</f>
        <v>0</v>
      </c>
      <c r="I457">
        <f>IFERROR(SMALL(I108:I310,ROW()-ROW($I$313)+1),"")</f>
        <v>0</v>
      </c>
      <c r="J457">
        <f>IFERROR(SMALL(J108:J310,ROW()-ROW($J$313)+1),"")</f>
        <v>0</v>
      </c>
      <c r="K457">
        <f>IFERROR(SMALL(K108:K310,ROW()-ROW($K$313)+1),"")</f>
        <v>0</v>
      </c>
      <c r="L457">
        <f>IFERROR(SMALL(L108:L310,ROW()-ROW($L$313)+1),"")</f>
        <v>0</v>
      </c>
      <c r="M457">
        <f>IFERROR(SMALL(M108:M310,ROW()-ROW($M$313)+1),"")</f>
        <v>0</v>
      </c>
      <c r="N457">
        <f>IFERROR(SMALL(N108:N310,ROW()-ROW($N$313)+1),"")</f>
        <v>0</v>
      </c>
      <c r="O457">
        <f>IFERROR(SMALL(O108:O310,ROW()-ROW($O$313)+1),"")</f>
        <v>0</v>
      </c>
      <c r="P457">
        <f>IFERROR(SMALL(P108:P310,ROW()-ROW($P$313)+1),"")</f>
        <v>0</v>
      </c>
      <c r="Q457">
        <f>IFERROR(SMALL(Q108:Q310,ROW()-ROW($Q$313)+1),"")</f>
        <v>0</v>
      </c>
      <c r="R457">
        <f>IFERROR(SMALL(R108:R310,ROW()-ROW($R$313)+1),"")</f>
        <v>0</v>
      </c>
      <c r="S457">
        <f>IFERROR(SMALL(S108:S310,ROW()-ROW($S$313)+1),"")</f>
        <v>0</v>
      </c>
      <c r="T457">
        <f>IFERROR(SMALL(T108:T310,ROW()-ROW($T$313)+1),"")</f>
        <v>0</v>
      </c>
      <c r="U457">
        <f>IFERROR(SMALL(U108:U310,ROW()-ROW($U$313)+1),"")</f>
        <v>0</v>
      </c>
      <c r="V457">
        <f>IFERROR(SMALL(V108:V310,ROW()-ROW($V$313)+1),"")</f>
        <v>0</v>
      </c>
      <c r="W457">
        <f>IFERROR(SMALL(W108:W310,ROW()-ROW($W$313)+1),"")</f>
        <v>0</v>
      </c>
      <c r="X457">
        <f>IFERROR(SMALL(X108:X310,ROW()-ROW($X$313)+1),"")</f>
        <v>0</v>
      </c>
      <c r="Y457">
        <f>IFERROR(SMALL(Y108:Y310,ROW()-ROW($Y$313)+1),"")</f>
        <v>0</v>
      </c>
      <c r="Z457">
        <f>IFERROR(SMALL(Z108:Z310,ROW()-ROW($Z$313)+1),"")</f>
        <v>0</v>
      </c>
      <c r="AA457">
        <f>IFERROR(SMALL(AA108:AA310,ROW()-ROW($AA$313)+1),"")</f>
        <v>0</v>
      </c>
      <c r="AB457">
        <f>IFERROR(SMALL(AB108:AB310,ROW()-ROW($AB$313)+1),"")</f>
        <v>0</v>
      </c>
      <c r="AC457">
        <f>IFERROR(SMALL(AC108:AC310,ROW()-ROW($AC$313)+1),"")</f>
        <v>0</v>
      </c>
      <c r="AD457">
        <f>IFERROR(SMALL(AD108:AD310,ROW()-ROW($AD$313)+1),"")</f>
        <v>0</v>
      </c>
      <c r="AE457">
        <f>IFERROR(SMALL(AE108:AE310,ROW()-ROW($AE$313)+1),"")</f>
        <v>0</v>
      </c>
      <c r="AF457">
        <f>IFERROR(SMALL(AF108:AF310,ROW()-ROW($AF$313)+1),"")</f>
        <v>0</v>
      </c>
      <c r="AG457">
        <f>IFERROR(SMALL(AG108:AG310,ROW()-ROW($AG$313)+1),"")</f>
        <v>0</v>
      </c>
      <c r="AH457">
        <f>IFERROR(SMALL(AH108:AH310,ROW()-ROW($AH$313)+1),"")</f>
        <v>0</v>
      </c>
      <c r="AI457">
        <f>IFERROR(SMALL(AI108:AI310,ROW()-ROW($AI$313)+1),"")</f>
        <v>0</v>
      </c>
      <c r="AJ457">
        <f>IFERROR(SMALL(AJ108:AJ310,ROW()-ROW($AJ$313)+1),"")</f>
        <v>0</v>
      </c>
      <c r="AK457">
        <f>IFERROR(SMALL(AK108:AK310,ROW()-ROW($AK$313)+1),"")</f>
        <v>0</v>
      </c>
      <c r="AL457">
        <f>IFERROR(SMALL(AL108:AL310,ROW()-ROW($AL$313)+1),"")</f>
        <v>0</v>
      </c>
      <c r="AM457">
        <f>IFERROR(SMALL(AM108:AM310,ROW()-ROW($AM$313)+1),"")</f>
        <v>0</v>
      </c>
      <c r="AN457">
        <f>IFERROR(SMALL(AN108:AN310,ROW()-ROW($AN$313)+1),"")</f>
        <v>0</v>
      </c>
      <c r="AO457">
        <f>IFERROR(SMALL(AO108:AO310,ROW()-ROW($AO$313)+1),"")</f>
        <v>0</v>
      </c>
      <c r="AP457">
        <f>IFERROR(SMALL(AP108:AP310,ROW()-ROW($AP$313)+1),"")</f>
        <v>0</v>
      </c>
      <c r="AQ457">
        <f>IFERROR(SMALL(AQ108:AQ310,ROW()-ROW($AQ$313)+1),"")</f>
        <v>0</v>
      </c>
      <c r="AR457">
        <f>IFERROR(SMALL(AR108:AR310,ROW()-ROW($AR$313)+1),"")</f>
        <v>0</v>
      </c>
      <c r="AS457">
        <f>IFERROR(SMALL(AS108:AS310,ROW()-ROW($AS$313)+1),"")</f>
        <v>0</v>
      </c>
      <c r="AT457">
        <f>IFERROR(SMALL(AT108:AT310,ROW()-ROW($AT$313)+1),"")</f>
        <v>0</v>
      </c>
      <c r="AU457">
        <f>IFERROR(SMALL(AU108:AU310,ROW()-ROW($AU$313)+1),"")</f>
        <v>0</v>
      </c>
      <c r="AV457">
        <f>IFERROR(SMALL(AV108:AV310,ROW()-ROW($AV$313)+1),"")</f>
        <v>0</v>
      </c>
      <c r="AW457">
        <f>IFERROR(SMALL(AW108:AW310,ROW()-ROW($AW$313)+1),"")</f>
        <v>0</v>
      </c>
      <c r="AX457">
        <f>IFERROR(SMALL(AX108:AX310,ROW()-ROW($AX$313)+1),"")</f>
        <v>0</v>
      </c>
      <c r="AY457">
        <f>IFERROR(SMALL(AY108:AY310,ROW()-ROW($AY$313)+1),"")</f>
        <v>0</v>
      </c>
      <c r="AZ457">
        <f>IFERROR(SMALL(AZ108:AZ310,ROW()-ROW($AZ$313)+1),"")</f>
        <v>0</v>
      </c>
      <c r="BA457">
        <f>IFERROR(SMALL(BA108:BA310,ROW()-ROW($BA$313)+1),"")</f>
        <v>0</v>
      </c>
      <c r="BB457">
        <f>IFERROR(SMALL(BB108:BB310,ROW()-ROW($BB$313)+1),"")</f>
        <v>0</v>
      </c>
      <c r="BC457">
        <f>IFERROR(SMALL(BC108:BC310,ROW()-ROW($BC$313)+1),"")</f>
        <v>0</v>
      </c>
      <c r="BD457">
        <f>IFERROR(SMALL(BD108:BD310,ROW()-ROW($BD$313)+1),"")</f>
        <v>0</v>
      </c>
      <c r="BE457">
        <f>IFERROR(SMALL(BE108:BE310,ROW()-ROW($BE$313)+1),"")</f>
        <v>0</v>
      </c>
      <c r="BF457">
        <f>IFERROR(SMALL(BF108:BF310,ROW()-ROW($BF$313)+1),"")</f>
        <v>0</v>
      </c>
      <c r="BG457">
        <f>IFERROR(SMALL(BG108:BG310,ROW()-ROW($BG$313)+1),"")</f>
        <v>0</v>
      </c>
      <c r="BH457">
        <f>IFERROR(SMALL(BH108:BH310,ROW()-ROW($BH$313)+1),"")</f>
        <v>0</v>
      </c>
      <c r="BI457">
        <f>IFERROR(SMALL(BI108:BI310,ROW()-ROW($BI$313)+1),"")</f>
        <v>0</v>
      </c>
      <c r="BJ457">
        <f>IFERROR(SMALL(BJ108:BJ310,ROW()-ROW($BJ$313)+1),"")</f>
        <v>0</v>
      </c>
      <c r="BK457">
        <f>IFERROR(SMALL(BK108:BK310,ROW()-ROW($BK$313)+1),"")</f>
        <v>0</v>
      </c>
      <c r="BL457">
        <f>IFERROR(SMALL(BL108:BL310,ROW()-ROW($BL$313)+1),"")</f>
        <v>0</v>
      </c>
      <c r="BM457">
        <f>IFERROR(SMALL(BM108:BM310,ROW()-ROW($BM$313)+1),"")</f>
        <v>0</v>
      </c>
      <c r="BN457">
        <f>IFERROR(SMALL(BN108:BN310,ROW()-ROW($BN$313)+1),"")</f>
        <v>0</v>
      </c>
      <c r="BO457">
        <f>IFERROR(SMALL(BO108:BO310,ROW()-ROW($BO$313)+1),"")</f>
        <v>0</v>
      </c>
      <c r="BP457">
        <f>IFERROR(SMALL(BP108:BP310,ROW()-ROW($BP$313)+1),"")</f>
        <v>0</v>
      </c>
      <c r="BQ457">
        <f>IFERROR(SMALL(BQ108:BQ310,ROW()-ROW($BQ$313)+1),"")</f>
        <v>0</v>
      </c>
      <c r="BR457">
        <f>IFERROR(SMALL(BR108:BR310,ROW()-ROW($BR$313)+1),"")</f>
        <v>0</v>
      </c>
      <c r="BS457">
        <f>IFERROR(SMALL(BS108:BS310,ROW()-ROW($BS$313)+1),"")</f>
        <v>0</v>
      </c>
      <c r="BT457">
        <f>IFERROR(SMALL(BT108:BT310,ROW()-ROW($BT$313)+1),"")</f>
        <v>0</v>
      </c>
      <c r="BU457">
        <f>IFERROR(SMALL(BU108:BU310,ROW()-ROW($BU$313)+1),"")</f>
        <v>0</v>
      </c>
      <c r="BV457">
        <f>IFERROR(SMALL(BV108:BV310,ROW()-ROW($BV$313)+1),"")</f>
        <v>0</v>
      </c>
      <c r="BW457">
        <f>IFERROR(SMALL(BW108:BW310,ROW()-ROW($BW$313)+1),"")</f>
        <v>0</v>
      </c>
      <c r="BX457">
        <f>IFERROR(SMALL(BX108:BX310,ROW()-ROW($BX$313)+1),"")</f>
        <v>0</v>
      </c>
      <c r="BY457">
        <f>IFERROR(SMALL(BY108:BY310,ROW()-ROW($BY$313)+1),"")</f>
        <v>0</v>
      </c>
      <c r="BZ457">
        <f>IFERROR(SMALL(BZ108:BZ310,ROW()-ROW($BZ$313)+1),"")</f>
        <v>0</v>
      </c>
      <c r="CA457">
        <f>IFERROR(SMALL(CA108:CA310,ROW()-ROW($CA$313)+1),"")</f>
        <v>0</v>
      </c>
      <c r="CB457">
        <f>IFERROR(SMALL(CB108:CB310,ROW()-ROW($CB$313)+1),"")</f>
        <v>0</v>
      </c>
      <c r="CC457">
        <f>IFERROR(SMALL(CC108:CC310,ROW()-ROW($CC$313)+1),"")</f>
        <v>0</v>
      </c>
      <c r="CD457">
        <f>IFERROR(SMALL(CD108:CD310,ROW()-ROW($CD$313)+1),"")</f>
        <v>0</v>
      </c>
      <c r="CE457">
        <f>IFERROR(SMALL(CE108:CE310,ROW()-ROW($CE$313)+1),"")</f>
        <v>0</v>
      </c>
      <c r="CF457">
        <f>IFERROR(SMALL(CF108:CF310,ROW()-ROW($CF$313)+1),"")</f>
        <v>0</v>
      </c>
      <c r="CG457">
        <f>IFERROR(SMALL(CG108:CG310,ROW()-ROW($CG$313)+1),"")</f>
        <v>0</v>
      </c>
      <c r="CH457">
        <f>IFERROR(SMALL(CH108:CH310,ROW()-ROW($CH$313)+1),"")</f>
        <v>0</v>
      </c>
      <c r="CI457">
        <f>IFERROR(SMALL(CI108:CI310,ROW()-ROW($CI$313)+1),"")</f>
        <v>0</v>
      </c>
      <c r="CJ457">
        <f>IFERROR(SMALL(CJ108:CJ310,ROW()-ROW($CJ$313)+1),"")</f>
        <v>0</v>
      </c>
      <c r="CK457">
        <f>IFERROR(SMALL(CK108:CK310,ROW()-ROW($CK$313)+1),"")</f>
        <v>0</v>
      </c>
      <c r="CL457">
        <f>IFERROR(SMALL(CL108:CL310,ROW()-ROW($CL$313)+1),"")</f>
        <v>0</v>
      </c>
      <c r="CM457">
        <f>IFERROR(SMALL(CM108:CM310,ROW()-ROW($CM$313)+1),"")</f>
        <v>0</v>
      </c>
      <c r="CN457">
        <f>IFERROR(SMALL(CN108:CN310,ROW()-ROW($CN$313)+1),"")</f>
        <v>0</v>
      </c>
      <c r="CO457">
        <f>IFERROR(SMALL(CO108:CO310,ROW()-ROW($CO$313)+1),"")</f>
        <v>0</v>
      </c>
      <c r="CP457">
        <f>IFERROR(SMALL(CP108:CP310,ROW()-ROW($CP$313)+1),"")</f>
        <v>0</v>
      </c>
      <c r="CQ457">
        <f>IFERROR(SMALL(CQ108:CQ310,ROW()-ROW($CQ$313)+1),"")</f>
        <v>0</v>
      </c>
      <c r="CR457">
        <f>IFERROR(SMALL(CR108:CR310,ROW()-ROW($CR$313)+1),"")</f>
        <v>0</v>
      </c>
      <c r="CS457">
        <f>IFERROR(SMALL(CS108:CS310,ROW()-ROW($CS$313)+1),"")</f>
        <v>0</v>
      </c>
      <c r="CT457">
        <f>IFERROR(SMALL(CT108:CT310,ROW()-ROW($CT$313)+1),"")</f>
        <v>0</v>
      </c>
      <c r="CU457">
        <f>IFERROR(SMALL(CU108:CU310,ROW()-ROW($CU$313)+1),"")</f>
        <v>0</v>
      </c>
      <c r="CV457">
        <f>IFERROR(SMALL(CV108:CV310,ROW()-ROW($CV$313)+1),"")</f>
        <v>0</v>
      </c>
      <c r="CW457">
        <f>IFERROR(SMALL(CW108:CW310,ROW()-ROW($CW$313)+1),"")</f>
        <v>0</v>
      </c>
      <c r="CX457">
        <f>IFERROR(SMALL(CX108:CX310,ROW()-ROW($CX$313)+1),"")</f>
        <v>0</v>
      </c>
      <c r="CY457">
        <f>IFERROR(SMALL(CY108:CY310,ROW()-ROW($CY$313)+1),"")</f>
        <v>0</v>
      </c>
      <c r="CZ457">
        <f>IFERROR(SMALL(CZ108:CZ310,ROW()-ROW($CZ$313)+1),"")</f>
        <v>0</v>
      </c>
      <c r="DA457">
        <f>IFERROR(SMALL(DA108:DA310,ROW()-ROW($DA$313)+1),"")</f>
        <v>0</v>
      </c>
      <c r="DB457">
        <f>IFERROR(SMALL(DB108:DB310,ROW()-ROW($DB$313)+1),"")</f>
        <v>0</v>
      </c>
      <c r="DC457">
        <f>IFERROR(SMALL(DC108:DC310,ROW()-ROW($DC$313)+1),"")</f>
        <v>0</v>
      </c>
      <c r="DD457">
        <f>IFERROR(SMALL(DD108:DD310,ROW()-ROW($DD$313)+1),"")</f>
        <v>0</v>
      </c>
      <c r="DG457">
        <f>IFERROR(SMALL(DG108:DG310,ROW()-ROW($DG$313)+1),"")</f>
        <v>0</v>
      </c>
      <c r="DH457">
        <f>IFERROR(SMALL(DH108:DH310,ROW()-ROW($DH$313)+1),"")</f>
        <v>0</v>
      </c>
      <c r="DI457">
        <f>IFERROR(SMALL(DI108:DI310,ROW()-ROW($DI$313)+1),"")</f>
        <v>0</v>
      </c>
      <c r="DJ457">
        <f>IFERROR(SMALL(DJ108:DJ310,ROW()-ROW($DJ$313)+1),"")</f>
        <v>0</v>
      </c>
      <c r="DK457">
        <f>IFERROR(SMALL(DK108:DK310,ROW()-ROW($DK$313)+1),"")</f>
        <v>0</v>
      </c>
      <c r="DL457">
        <f>IFERROR(SMALL(DL108:DL310,ROW()-ROW($DL$313)+1),"")</f>
        <v>0</v>
      </c>
      <c r="DM457">
        <f>IFERROR(SMALL(DM108:DM310,ROW()-ROW($DM$313)+1),"")</f>
        <v>0</v>
      </c>
      <c r="DN457">
        <f>IFERROR(SMALL(DN108:DN310,ROW()-ROW($DN$313)+1),"")</f>
        <v>0</v>
      </c>
      <c r="DO457">
        <f>IFERROR(SMALL(DO108:DO310,ROW()-ROW($DO$313)+1),"")</f>
        <v>0</v>
      </c>
      <c r="DP457">
        <f>IFERROR(SMALL(DP108:DP310,ROW()-ROW($DP$313)+1),"")</f>
        <v>0</v>
      </c>
      <c r="DQ457">
        <f>IFERROR(SMALL(DQ108:DQ310,ROW()-ROW($DQ$313)+1),"")</f>
        <v>0</v>
      </c>
      <c r="DR457">
        <f>IFERROR(SMALL(DR108:DR310,ROW()-ROW($DR$313)+1),"")</f>
        <v>0</v>
      </c>
      <c r="DS457">
        <f>IFERROR(SMALL(DS108:DS310,ROW()-ROW($DS$313)+1),"")</f>
        <v>0</v>
      </c>
      <c r="DT457">
        <f>IFERROR(SMALL(DT108:DT310,ROW()-ROW($DT$313)+1),"")</f>
        <v>0</v>
      </c>
      <c r="DU457">
        <f>IFERROR(SMALL(DU108:DU310,ROW()-ROW($DU$313)+1),"")</f>
        <v>0</v>
      </c>
      <c r="DV457">
        <f>IFERROR(SMALL(DV108:DV310,ROW()-ROW($DV$313)+1),"")</f>
        <v>0</v>
      </c>
      <c r="DW457">
        <f>IFERROR(SMALL(DW108:DW310,ROW()-ROW($DW$313)+1),"")</f>
        <v>0</v>
      </c>
      <c r="DX457">
        <f>IFERROR(SMALL(DX108:DX310,ROW()-ROW($DX$313)+1),"")</f>
        <v>0</v>
      </c>
      <c r="DY457">
        <f>IFERROR(SMALL(DY108:DY310,ROW()-ROW($DY$313)+1),"")</f>
        <v>0</v>
      </c>
      <c r="DZ457">
        <f>IFERROR(SMALL(DZ108:DZ310,ROW()-ROW($DZ$313)+1),"")</f>
        <v>0</v>
      </c>
      <c r="EA457">
        <f>IFERROR(SMALL(EA108:EA310,ROW()-ROW($EA$313)+1),"")</f>
        <v>0</v>
      </c>
      <c r="EB457">
        <f>IFERROR(SMALL(EB108:EB310,ROW()-ROW($EB$313)+1),"")</f>
        <v>0</v>
      </c>
      <c r="EC457">
        <f>IFERROR(SMALL(EC108:EC310,ROW()-ROW($EC$313)+1),"")</f>
        <v>0</v>
      </c>
      <c r="ED457">
        <f>IFERROR(SMALL(ED108:ED310,ROW()-ROW($ED$313)+1),"")</f>
        <v>0</v>
      </c>
      <c r="EE457">
        <f>IFERROR(SMALL(EE108:EE310,ROW()-ROW($EE$313)+1),"")</f>
        <v>0</v>
      </c>
      <c r="EF457">
        <f>IFERROR(SMALL(EF108:EF310,ROW()-ROW($EF$313)+1),"")</f>
        <v>0</v>
      </c>
      <c r="EG457">
        <f>IFERROR(SMALL(EG108:EG310,ROW()-ROW($EG$313)+1),"")</f>
        <v>0</v>
      </c>
      <c r="EH457">
        <f>IFERROR(SMALL(EH108:EH310,ROW()-ROW($EH$313)+1),"")</f>
        <v>0</v>
      </c>
      <c r="EI457">
        <f>IFERROR(SMALL(EI108:EI310,ROW()-ROW($EI$313)+1),"")</f>
        <v>0</v>
      </c>
      <c r="EJ457">
        <f>IFERROR(SMALL(EJ108:EJ310,ROW()-ROW($EJ$313)+1),"")</f>
        <v>0</v>
      </c>
      <c r="EK457">
        <f>IFERROR(SMALL(EK108:EK310,ROW()-ROW($EK$313)+1),"")</f>
        <v>0</v>
      </c>
      <c r="EL457">
        <f>IFERROR(SMALL(EL108:EL310,ROW()-ROW($EL$313)+1),"")</f>
        <v>0</v>
      </c>
      <c r="EM457">
        <f>IFERROR(SMALL(EM108:EM310,ROW()-ROW($EM$313)+1),"")</f>
        <v>0</v>
      </c>
      <c r="EN457">
        <f>IFERROR(SMALL(EN108:EN310,ROW()-ROW($EN$313)+1),"")</f>
        <v>0</v>
      </c>
      <c r="EO457">
        <f>IFERROR(SMALL(EO108:EO310,ROW()-ROW($EO$313)+1),"")</f>
        <v>0</v>
      </c>
      <c r="EP457">
        <f>IFERROR(SMALL(EP108:EP310,ROW()-ROW($EP$313)+1),"")</f>
        <v>0</v>
      </c>
      <c r="EQ457">
        <f>IFERROR(SMALL(EQ108:EQ310,ROW()-ROW($EQ$313)+1),"")</f>
        <v>0</v>
      </c>
      <c r="ER457">
        <f>IFERROR(SMALL(ER108:ER310,ROW()-ROW($ER$313)+1),"")</f>
        <v>0</v>
      </c>
      <c r="ES457">
        <f>IFERROR(SMALL(ES108:ES310,ROW()-ROW($ES$313)+1),"")</f>
        <v>0</v>
      </c>
      <c r="ET457">
        <f>IFERROR(SMALL(ET108:ET310,ROW()-ROW($ET$313)+1),"")</f>
        <v>0</v>
      </c>
      <c r="EU457">
        <f>IFERROR(SMALL(EU108:EU310,ROW()-ROW($EU$313)+1),"")</f>
        <v>0</v>
      </c>
      <c r="EV457">
        <f>IFERROR(SMALL(EV108:EV310,ROW()-ROW($EV$313)+1),"")</f>
        <v>0</v>
      </c>
      <c r="EW457">
        <f>IFERROR(SMALL(EW108:EW310,ROW()-ROW($EW$313)+1),"")</f>
        <v>0</v>
      </c>
      <c r="EX457">
        <f>IFERROR(SMALL(EX108:EX310,ROW()-ROW($EX$313)+1),"")</f>
        <v>0</v>
      </c>
      <c r="EY457">
        <f>IFERROR(SMALL(EY108:EY310,ROW()-ROW($EY$313)+1),"")</f>
        <v>0</v>
      </c>
      <c r="EZ457">
        <f>IFERROR(SMALL(EZ108:EZ310,ROW()-ROW($EZ$313)+1),"")</f>
        <v>0</v>
      </c>
      <c r="FA457">
        <f>IFERROR(SMALL(FA108:FA310,ROW()-ROW($FA$313)+1),"")</f>
        <v>0</v>
      </c>
      <c r="FB457">
        <f>IFERROR(SMALL(FB108:FB310,ROW()-ROW($FB$313)+1),"")</f>
        <v>0</v>
      </c>
      <c r="FC457">
        <f>IFERROR(SMALL(FC108:FC310,ROW()-ROW($FC$313)+1),"")</f>
        <v>0</v>
      </c>
      <c r="FD457">
        <f>IFERROR(SMALL(FD108:FD310,ROW()-ROW($FD$313)+1),"")</f>
        <v>0</v>
      </c>
      <c r="FE457">
        <f>IFERROR(SMALL(FE108:FE310,ROW()-ROW($FE$313)+1),"")</f>
        <v>0</v>
      </c>
      <c r="FF457">
        <f>IFERROR(SMALL(FF108:FF310,ROW()-ROW($FF$313)+1),"")</f>
        <v>0</v>
      </c>
      <c r="FG457">
        <f>IFERROR(SMALL(FG108:FG310,ROW()-ROW($FG$313)+1),"")</f>
        <v>0</v>
      </c>
      <c r="FH457">
        <f>IFERROR(SMALL(FH108:FH310,ROW()-ROW($FH$313)+1),"")</f>
        <v>0</v>
      </c>
      <c r="FI457">
        <f>IFERROR(SMALL(FI108:FI310,ROW()-ROW($FI$313)+1),"")</f>
        <v>0</v>
      </c>
      <c r="FJ457">
        <f>IFERROR(SMALL(FJ108:FJ310,ROW()-ROW($FJ$313)+1),"")</f>
        <v>0</v>
      </c>
      <c r="FK457">
        <f>IFERROR(SMALL(FK108:FK310,ROW()-ROW($FK$313)+1),"")</f>
        <v>0</v>
      </c>
      <c r="FL457">
        <f>IFERROR(SMALL(FL108:FL310,ROW()-ROW($FL$313)+1),"")</f>
        <v>0</v>
      </c>
      <c r="FM457">
        <f>IFERROR(SMALL(FM108:FM310,ROW()-ROW($FM$313)+1),"")</f>
        <v>0</v>
      </c>
      <c r="FN457">
        <f>IFERROR(SMALL(FN108:FN310,ROW()-ROW($FN$313)+1),"")</f>
        <v>0</v>
      </c>
      <c r="FO457">
        <f>IFERROR(SMALL(FO108:FO310,ROW()-ROW($FO$313)+1),"")</f>
        <v>0</v>
      </c>
      <c r="FP457">
        <f>IFERROR(SMALL(FP108:FP310,ROW()-ROW($FP$313)+1),"")</f>
        <v>0</v>
      </c>
      <c r="FQ457">
        <f>IFERROR(SMALL(FQ108:FQ310,ROW()-ROW($FQ$313)+1),"")</f>
        <v>0</v>
      </c>
      <c r="FR457">
        <f>IFERROR(SMALL(FR108:FR310,ROW()-ROW($FR$313)+1),"")</f>
        <v>0</v>
      </c>
      <c r="FS457">
        <f>IFERROR(SMALL(FS108:FS310,ROW()-ROW($FS$313)+1),"")</f>
        <v>0</v>
      </c>
      <c r="FT457">
        <f>IFERROR(SMALL(FT108:FT310,ROW()-ROW($FT$313)+1),"")</f>
        <v>0</v>
      </c>
      <c r="FU457">
        <f>IFERROR(SMALL(FU108:FU310,ROW()-ROW($FU$313)+1),"")</f>
        <v>0</v>
      </c>
      <c r="FV457">
        <f>IFERROR(SMALL(FV108:FV310,ROW()-ROW($FV$313)+1),"")</f>
        <v>0</v>
      </c>
      <c r="FW457">
        <f>IFERROR(SMALL(FW108:FW310,ROW()-ROW($FW$313)+1),"")</f>
        <v>0</v>
      </c>
      <c r="FX457">
        <f>IFERROR(SMALL(FX108:FX310,ROW()-ROW($FX$313)+1),"")</f>
        <v>0</v>
      </c>
      <c r="FY457">
        <f>IFERROR(SMALL(FY108:FY310,ROW()-ROW($FY$313)+1),"")</f>
        <v>0</v>
      </c>
      <c r="FZ457">
        <f>IFERROR(SMALL(FZ108:FZ310,ROW()-ROW($FZ$313)+1),"")</f>
        <v>0</v>
      </c>
      <c r="GA457">
        <f>IFERROR(SMALL(GA108:GA310,ROW()-ROW($GA$313)+1),"")</f>
        <v>0</v>
      </c>
      <c r="GB457">
        <f>IFERROR(SMALL(GB108:GB310,ROW()-ROW($GB$313)+1),"")</f>
        <v>0</v>
      </c>
      <c r="GC457">
        <f>IFERROR(SMALL(GC108:GC310,ROW()-ROW($GC$313)+1),"")</f>
        <v>0</v>
      </c>
      <c r="GD457">
        <f>IFERROR(SMALL(GD108:GD310,ROW()-ROW($GD$313)+1),"")</f>
        <v>0</v>
      </c>
      <c r="GE457">
        <f>IFERROR(SMALL(GE108:GE310,ROW()-ROW($GE$313)+1),"")</f>
        <v>0</v>
      </c>
      <c r="GF457">
        <f>IFERROR(SMALL(GF108:GF310,ROW()-ROW($GF$313)+1),"")</f>
        <v>0</v>
      </c>
      <c r="GG457">
        <f>IFERROR(SMALL(GG108:GG310,ROW()-ROW($GG$313)+1),"")</f>
        <v>0</v>
      </c>
      <c r="GH457">
        <f>IFERROR(SMALL(GH108:GH310,ROW()-ROW($GH$313)+1),"")</f>
        <v>0</v>
      </c>
      <c r="GI457">
        <f>IFERROR(SMALL(GI108:GI310,ROW()-ROW($GI$313)+1),"")</f>
        <v>0</v>
      </c>
      <c r="GJ457">
        <f>IFERROR(SMALL(GJ108:GJ310,ROW()-ROW($GJ$313)+1),"")</f>
        <v>0</v>
      </c>
      <c r="GK457">
        <f>IFERROR(SMALL(GK108:GK310,ROW()-ROW($GK$313)+1),"")</f>
        <v>0</v>
      </c>
      <c r="GL457">
        <f>IFERROR(SMALL(GL108:GL310,ROW()-ROW($GL$313)+1),"")</f>
        <v>0</v>
      </c>
      <c r="GM457">
        <f>IFERROR(SMALL(GM108:GM310,ROW()-ROW($GM$313)+1),"")</f>
        <v>0</v>
      </c>
      <c r="GN457">
        <f>IFERROR(SMALL(GN108:GN310,ROW()-ROW($GN$313)+1),"")</f>
        <v>0</v>
      </c>
      <c r="GO457">
        <f>IFERROR(SMALL(GO108:GO310,ROW()-ROW($GO$313)+1),"")</f>
        <v>0</v>
      </c>
      <c r="GP457">
        <f>IFERROR(SMALL(GP108:GP310,ROW()-ROW($GP$313)+1),"")</f>
        <v>0</v>
      </c>
      <c r="GQ457">
        <f>IFERROR(SMALL(GQ108:GQ310,ROW()-ROW($GQ$313)+1),"")</f>
        <v>0</v>
      </c>
      <c r="GR457">
        <f>IFERROR(SMALL(GR108:GR310,ROW()-ROW($GR$313)+1),"")</f>
        <v>0</v>
      </c>
      <c r="GS457">
        <f>IFERROR(SMALL(GS108:GS310,ROW()-ROW($GS$313)+1),"")</f>
        <v>0</v>
      </c>
      <c r="GT457">
        <f>IFERROR(SMALL(GT108:GT310,ROW()-ROW($GT$313)+1),"")</f>
        <v>0</v>
      </c>
      <c r="GU457">
        <f>IFERROR(SMALL(GU108:GU310,ROW()-ROW($GU$313)+1),"")</f>
        <v>0</v>
      </c>
      <c r="GV457">
        <f>IFERROR(SMALL(GV108:GV310,ROW()-ROW($GV$313)+1),"")</f>
        <v>0</v>
      </c>
      <c r="GW457">
        <f>IFERROR(SMALL(GW108:GW310,ROW()-ROW($GW$313)+1),"")</f>
        <v>0</v>
      </c>
      <c r="GX457">
        <f>IFERROR(SMALL(GX108:GX310,ROW()-ROW($GX$313)+1),"")</f>
        <v>0</v>
      </c>
      <c r="GY457">
        <f>IFERROR(SMALL(GY108:GY310,ROW()-ROW($GY$313)+1),"")</f>
        <v>0</v>
      </c>
      <c r="GZ457">
        <f>IFERROR(SMALL(GZ108:GZ310,ROW()-ROW($GZ$313)+1),"")</f>
        <v>0</v>
      </c>
      <c r="HA457">
        <f>IFERROR(SMALL(HA108:HA310,ROW()-ROW($HA$313)+1),"")</f>
        <v>0</v>
      </c>
      <c r="HB457">
        <f>IFERROR(SMALL(HB108:HB310,ROW()-ROW($HB$313)+1),"")</f>
        <v>0</v>
      </c>
      <c r="HC457">
        <f>IFERROR(SMALL(HC108:HC310,ROW()-ROW($HC$313)+1),"")</f>
        <v>0</v>
      </c>
      <c r="HD457">
        <f>IFERROR(SMALL(HD108:HD310,ROW()-ROW($HD$313)+1),"")</f>
        <v>0</v>
      </c>
      <c r="HE457">
        <f>IFERROR(SMALL(HE108:HE310,ROW()-ROW($HE$313)+1),"")</f>
        <v>0</v>
      </c>
      <c r="HF457">
        <f>IFERROR(SMALL(HF108:HF310,ROW()-ROW($HF$313)+1),"")</f>
        <v>0</v>
      </c>
    </row>
    <row r="458" spans="5:214">
      <c r="E458">
        <f>IFERROR(SMALL(E108:E310,ROW()-ROW($E$313)+1),"")</f>
        <v>0</v>
      </c>
      <c r="F458">
        <f>IFERROR(SMALL(F108:F310,ROW()-ROW($F$313)+1),"")</f>
        <v>0</v>
      </c>
      <c r="G458">
        <f>IFERROR(SMALL(G108:G310,ROW()-ROW($G$313)+1),"")</f>
        <v>0</v>
      </c>
      <c r="H458">
        <f>IFERROR(SMALL(H108:H310,ROW()-ROW($H$313)+1),"")</f>
        <v>0</v>
      </c>
      <c r="I458">
        <f>IFERROR(SMALL(I108:I310,ROW()-ROW($I$313)+1),"")</f>
        <v>0</v>
      </c>
      <c r="J458">
        <f>IFERROR(SMALL(J108:J310,ROW()-ROW($J$313)+1),"")</f>
        <v>0</v>
      </c>
      <c r="K458">
        <f>IFERROR(SMALL(K108:K310,ROW()-ROW($K$313)+1),"")</f>
        <v>0</v>
      </c>
      <c r="L458">
        <f>IFERROR(SMALL(L108:L310,ROW()-ROW($L$313)+1),"")</f>
        <v>0</v>
      </c>
      <c r="M458">
        <f>IFERROR(SMALL(M108:M310,ROW()-ROW($M$313)+1),"")</f>
        <v>0</v>
      </c>
      <c r="N458">
        <f>IFERROR(SMALL(N108:N310,ROW()-ROW($N$313)+1),"")</f>
        <v>0</v>
      </c>
      <c r="O458">
        <f>IFERROR(SMALL(O108:O310,ROW()-ROW($O$313)+1),"")</f>
        <v>0</v>
      </c>
      <c r="P458">
        <f>IFERROR(SMALL(P108:P310,ROW()-ROW($P$313)+1),"")</f>
        <v>0</v>
      </c>
      <c r="Q458">
        <f>IFERROR(SMALL(Q108:Q310,ROW()-ROW($Q$313)+1),"")</f>
        <v>0</v>
      </c>
      <c r="R458">
        <f>IFERROR(SMALL(R108:R310,ROW()-ROW($R$313)+1),"")</f>
        <v>0</v>
      </c>
      <c r="S458">
        <f>IFERROR(SMALL(S108:S310,ROW()-ROW($S$313)+1),"")</f>
        <v>0</v>
      </c>
      <c r="T458">
        <f>IFERROR(SMALL(T108:T310,ROW()-ROW($T$313)+1),"")</f>
        <v>0</v>
      </c>
      <c r="U458">
        <f>IFERROR(SMALL(U108:U310,ROW()-ROW($U$313)+1),"")</f>
        <v>0</v>
      </c>
      <c r="V458">
        <f>IFERROR(SMALL(V108:V310,ROW()-ROW($V$313)+1),"")</f>
        <v>0</v>
      </c>
      <c r="W458">
        <f>IFERROR(SMALL(W108:W310,ROW()-ROW($W$313)+1),"")</f>
        <v>0</v>
      </c>
      <c r="X458">
        <f>IFERROR(SMALL(X108:X310,ROW()-ROW($X$313)+1),"")</f>
        <v>0</v>
      </c>
      <c r="Y458">
        <f>IFERROR(SMALL(Y108:Y310,ROW()-ROW($Y$313)+1),"")</f>
        <v>0</v>
      </c>
      <c r="Z458">
        <f>IFERROR(SMALL(Z108:Z310,ROW()-ROW($Z$313)+1),"")</f>
        <v>0</v>
      </c>
      <c r="AA458">
        <f>IFERROR(SMALL(AA108:AA310,ROW()-ROW($AA$313)+1),"")</f>
        <v>0</v>
      </c>
      <c r="AB458">
        <f>IFERROR(SMALL(AB108:AB310,ROW()-ROW($AB$313)+1),"")</f>
        <v>0</v>
      </c>
      <c r="AC458">
        <f>IFERROR(SMALL(AC108:AC310,ROW()-ROW($AC$313)+1),"")</f>
        <v>0</v>
      </c>
      <c r="AD458">
        <f>IFERROR(SMALL(AD108:AD310,ROW()-ROW($AD$313)+1),"")</f>
        <v>0</v>
      </c>
      <c r="AE458">
        <f>IFERROR(SMALL(AE108:AE310,ROW()-ROW($AE$313)+1),"")</f>
        <v>0</v>
      </c>
      <c r="AF458">
        <f>IFERROR(SMALL(AF108:AF310,ROW()-ROW($AF$313)+1),"")</f>
        <v>0</v>
      </c>
      <c r="AG458">
        <f>IFERROR(SMALL(AG108:AG310,ROW()-ROW($AG$313)+1),"")</f>
        <v>0</v>
      </c>
      <c r="AH458">
        <f>IFERROR(SMALL(AH108:AH310,ROW()-ROW($AH$313)+1),"")</f>
        <v>0</v>
      </c>
      <c r="AI458">
        <f>IFERROR(SMALL(AI108:AI310,ROW()-ROW($AI$313)+1),"")</f>
        <v>0</v>
      </c>
      <c r="AJ458">
        <f>IFERROR(SMALL(AJ108:AJ310,ROW()-ROW($AJ$313)+1),"")</f>
        <v>0</v>
      </c>
      <c r="AK458">
        <f>IFERROR(SMALL(AK108:AK310,ROW()-ROW($AK$313)+1),"")</f>
        <v>0</v>
      </c>
      <c r="AL458">
        <f>IFERROR(SMALL(AL108:AL310,ROW()-ROW($AL$313)+1),"")</f>
        <v>0</v>
      </c>
      <c r="AM458">
        <f>IFERROR(SMALL(AM108:AM310,ROW()-ROW($AM$313)+1),"")</f>
        <v>0</v>
      </c>
      <c r="AN458">
        <f>IFERROR(SMALL(AN108:AN310,ROW()-ROW($AN$313)+1),"")</f>
        <v>0</v>
      </c>
      <c r="AO458">
        <f>IFERROR(SMALL(AO108:AO310,ROW()-ROW($AO$313)+1),"")</f>
        <v>0</v>
      </c>
      <c r="AP458">
        <f>IFERROR(SMALL(AP108:AP310,ROW()-ROW($AP$313)+1),"")</f>
        <v>0</v>
      </c>
      <c r="AQ458">
        <f>IFERROR(SMALL(AQ108:AQ310,ROW()-ROW($AQ$313)+1),"")</f>
        <v>0</v>
      </c>
      <c r="AR458">
        <f>IFERROR(SMALL(AR108:AR310,ROW()-ROW($AR$313)+1),"")</f>
        <v>0</v>
      </c>
      <c r="AS458">
        <f>IFERROR(SMALL(AS108:AS310,ROW()-ROW($AS$313)+1),"")</f>
        <v>0</v>
      </c>
      <c r="AT458">
        <f>IFERROR(SMALL(AT108:AT310,ROW()-ROW($AT$313)+1),"")</f>
        <v>0</v>
      </c>
      <c r="AU458">
        <f>IFERROR(SMALL(AU108:AU310,ROW()-ROW($AU$313)+1),"")</f>
        <v>0</v>
      </c>
      <c r="AV458">
        <f>IFERROR(SMALL(AV108:AV310,ROW()-ROW($AV$313)+1),"")</f>
        <v>0</v>
      </c>
      <c r="AW458">
        <f>IFERROR(SMALL(AW108:AW310,ROW()-ROW($AW$313)+1),"")</f>
        <v>0</v>
      </c>
      <c r="AX458">
        <f>IFERROR(SMALL(AX108:AX310,ROW()-ROW($AX$313)+1),"")</f>
        <v>0</v>
      </c>
      <c r="AY458">
        <f>IFERROR(SMALL(AY108:AY310,ROW()-ROW($AY$313)+1),"")</f>
        <v>0</v>
      </c>
      <c r="AZ458">
        <f>IFERROR(SMALL(AZ108:AZ310,ROW()-ROW($AZ$313)+1),"")</f>
        <v>0</v>
      </c>
      <c r="BA458">
        <f>IFERROR(SMALL(BA108:BA310,ROW()-ROW($BA$313)+1),"")</f>
        <v>0</v>
      </c>
      <c r="BB458">
        <f>IFERROR(SMALL(BB108:BB310,ROW()-ROW($BB$313)+1),"")</f>
        <v>0</v>
      </c>
      <c r="BC458">
        <f>IFERROR(SMALL(BC108:BC310,ROW()-ROW($BC$313)+1),"")</f>
        <v>0</v>
      </c>
      <c r="BD458">
        <f>IFERROR(SMALL(BD108:BD310,ROW()-ROW($BD$313)+1),"")</f>
        <v>0</v>
      </c>
      <c r="BE458">
        <f>IFERROR(SMALL(BE108:BE310,ROW()-ROW($BE$313)+1),"")</f>
        <v>0</v>
      </c>
      <c r="BF458">
        <f>IFERROR(SMALL(BF108:BF310,ROW()-ROW($BF$313)+1),"")</f>
        <v>0</v>
      </c>
      <c r="BG458">
        <f>IFERROR(SMALL(BG108:BG310,ROW()-ROW($BG$313)+1),"")</f>
        <v>0</v>
      </c>
      <c r="BH458">
        <f>IFERROR(SMALL(BH108:BH310,ROW()-ROW($BH$313)+1),"")</f>
        <v>0</v>
      </c>
      <c r="BI458">
        <f>IFERROR(SMALL(BI108:BI310,ROW()-ROW($BI$313)+1),"")</f>
        <v>0</v>
      </c>
      <c r="BJ458">
        <f>IFERROR(SMALL(BJ108:BJ310,ROW()-ROW($BJ$313)+1),"")</f>
        <v>0</v>
      </c>
      <c r="BK458">
        <f>IFERROR(SMALL(BK108:BK310,ROW()-ROW($BK$313)+1),"")</f>
        <v>0</v>
      </c>
      <c r="BL458">
        <f>IFERROR(SMALL(BL108:BL310,ROW()-ROW($BL$313)+1),"")</f>
        <v>0</v>
      </c>
      <c r="BM458">
        <f>IFERROR(SMALL(BM108:BM310,ROW()-ROW($BM$313)+1),"")</f>
        <v>0</v>
      </c>
      <c r="BN458">
        <f>IFERROR(SMALL(BN108:BN310,ROW()-ROW($BN$313)+1),"")</f>
        <v>0</v>
      </c>
      <c r="BO458">
        <f>IFERROR(SMALL(BO108:BO310,ROW()-ROW($BO$313)+1),"")</f>
        <v>0</v>
      </c>
      <c r="BP458">
        <f>IFERROR(SMALL(BP108:BP310,ROW()-ROW($BP$313)+1),"")</f>
        <v>0</v>
      </c>
      <c r="BQ458">
        <f>IFERROR(SMALL(BQ108:BQ310,ROW()-ROW($BQ$313)+1),"")</f>
        <v>0</v>
      </c>
      <c r="BR458">
        <f>IFERROR(SMALL(BR108:BR310,ROW()-ROW($BR$313)+1),"")</f>
        <v>0</v>
      </c>
      <c r="BS458">
        <f>IFERROR(SMALL(BS108:BS310,ROW()-ROW($BS$313)+1),"")</f>
        <v>0</v>
      </c>
      <c r="BT458">
        <f>IFERROR(SMALL(BT108:BT310,ROW()-ROW($BT$313)+1),"")</f>
        <v>0</v>
      </c>
      <c r="BU458">
        <f>IFERROR(SMALL(BU108:BU310,ROW()-ROW($BU$313)+1),"")</f>
        <v>0</v>
      </c>
      <c r="BV458">
        <f>IFERROR(SMALL(BV108:BV310,ROW()-ROW($BV$313)+1),"")</f>
        <v>0</v>
      </c>
      <c r="BW458">
        <f>IFERROR(SMALL(BW108:BW310,ROW()-ROW($BW$313)+1),"")</f>
        <v>0</v>
      </c>
      <c r="BX458">
        <f>IFERROR(SMALL(BX108:BX310,ROW()-ROW($BX$313)+1),"")</f>
        <v>0</v>
      </c>
      <c r="BY458">
        <f>IFERROR(SMALL(BY108:BY310,ROW()-ROW($BY$313)+1),"")</f>
        <v>0</v>
      </c>
      <c r="BZ458">
        <f>IFERROR(SMALL(BZ108:BZ310,ROW()-ROW($BZ$313)+1),"")</f>
        <v>0</v>
      </c>
      <c r="CA458">
        <f>IFERROR(SMALL(CA108:CA310,ROW()-ROW($CA$313)+1),"")</f>
        <v>0</v>
      </c>
      <c r="CB458">
        <f>IFERROR(SMALL(CB108:CB310,ROW()-ROW($CB$313)+1),"")</f>
        <v>0</v>
      </c>
      <c r="CC458">
        <f>IFERROR(SMALL(CC108:CC310,ROW()-ROW($CC$313)+1),"")</f>
        <v>0</v>
      </c>
      <c r="CD458">
        <f>IFERROR(SMALL(CD108:CD310,ROW()-ROW($CD$313)+1),"")</f>
        <v>0</v>
      </c>
      <c r="CE458">
        <f>IFERROR(SMALL(CE108:CE310,ROW()-ROW($CE$313)+1),"")</f>
        <v>0</v>
      </c>
      <c r="CF458">
        <f>IFERROR(SMALL(CF108:CF310,ROW()-ROW($CF$313)+1),"")</f>
        <v>0</v>
      </c>
      <c r="CG458">
        <f>IFERROR(SMALL(CG108:CG310,ROW()-ROW($CG$313)+1),"")</f>
        <v>0</v>
      </c>
      <c r="CH458">
        <f>IFERROR(SMALL(CH108:CH310,ROW()-ROW($CH$313)+1),"")</f>
        <v>0</v>
      </c>
      <c r="CI458">
        <f>IFERROR(SMALL(CI108:CI310,ROW()-ROW($CI$313)+1),"")</f>
        <v>0</v>
      </c>
      <c r="CJ458">
        <f>IFERROR(SMALL(CJ108:CJ310,ROW()-ROW($CJ$313)+1),"")</f>
        <v>0</v>
      </c>
      <c r="CK458">
        <f>IFERROR(SMALL(CK108:CK310,ROW()-ROW($CK$313)+1),"")</f>
        <v>0</v>
      </c>
      <c r="CL458">
        <f>IFERROR(SMALL(CL108:CL310,ROW()-ROW($CL$313)+1),"")</f>
        <v>0</v>
      </c>
      <c r="CM458">
        <f>IFERROR(SMALL(CM108:CM310,ROW()-ROW($CM$313)+1),"")</f>
        <v>0</v>
      </c>
      <c r="CN458">
        <f>IFERROR(SMALL(CN108:CN310,ROW()-ROW($CN$313)+1),"")</f>
        <v>0</v>
      </c>
      <c r="CO458">
        <f>IFERROR(SMALL(CO108:CO310,ROW()-ROW($CO$313)+1),"")</f>
        <v>0</v>
      </c>
      <c r="CP458">
        <f>IFERROR(SMALL(CP108:CP310,ROW()-ROW($CP$313)+1),"")</f>
        <v>0</v>
      </c>
      <c r="CQ458">
        <f>IFERROR(SMALL(CQ108:CQ310,ROW()-ROW($CQ$313)+1),"")</f>
        <v>0</v>
      </c>
      <c r="CR458">
        <f>IFERROR(SMALL(CR108:CR310,ROW()-ROW($CR$313)+1),"")</f>
        <v>0</v>
      </c>
      <c r="CS458">
        <f>IFERROR(SMALL(CS108:CS310,ROW()-ROW($CS$313)+1),"")</f>
        <v>0</v>
      </c>
      <c r="CT458">
        <f>IFERROR(SMALL(CT108:CT310,ROW()-ROW($CT$313)+1),"")</f>
        <v>0</v>
      </c>
      <c r="CU458">
        <f>IFERROR(SMALL(CU108:CU310,ROW()-ROW($CU$313)+1),"")</f>
        <v>0</v>
      </c>
      <c r="CV458">
        <f>IFERROR(SMALL(CV108:CV310,ROW()-ROW($CV$313)+1),"")</f>
        <v>0</v>
      </c>
      <c r="CW458">
        <f>IFERROR(SMALL(CW108:CW310,ROW()-ROW($CW$313)+1),"")</f>
        <v>0</v>
      </c>
      <c r="CX458">
        <f>IFERROR(SMALL(CX108:CX310,ROW()-ROW($CX$313)+1),"")</f>
        <v>0</v>
      </c>
      <c r="CY458">
        <f>IFERROR(SMALL(CY108:CY310,ROW()-ROW($CY$313)+1),"")</f>
        <v>0</v>
      </c>
      <c r="CZ458">
        <f>IFERROR(SMALL(CZ108:CZ310,ROW()-ROW($CZ$313)+1),"")</f>
        <v>0</v>
      </c>
      <c r="DA458">
        <f>IFERROR(SMALL(DA108:DA310,ROW()-ROW($DA$313)+1),"")</f>
        <v>0</v>
      </c>
      <c r="DB458">
        <f>IFERROR(SMALL(DB108:DB310,ROW()-ROW($DB$313)+1),"")</f>
        <v>0</v>
      </c>
      <c r="DC458">
        <f>IFERROR(SMALL(DC108:DC310,ROW()-ROW($DC$313)+1),"")</f>
        <v>0</v>
      </c>
      <c r="DD458">
        <f>IFERROR(SMALL(DD108:DD310,ROW()-ROW($DD$313)+1),"")</f>
        <v>0</v>
      </c>
      <c r="DG458">
        <f>IFERROR(SMALL(DG108:DG310,ROW()-ROW($DG$313)+1),"")</f>
        <v>0</v>
      </c>
      <c r="DH458">
        <f>IFERROR(SMALL(DH108:DH310,ROW()-ROW($DH$313)+1),"")</f>
        <v>0</v>
      </c>
      <c r="DI458">
        <f>IFERROR(SMALL(DI108:DI310,ROW()-ROW($DI$313)+1),"")</f>
        <v>0</v>
      </c>
      <c r="DJ458">
        <f>IFERROR(SMALL(DJ108:DJ310,ROW()-ROW($DJ$313)+1),"")</f>
        <v>0</v>
      </c>
      <c r="DK458">
        <f>IFERROR(SMALL(DK108:DK310,ROW()-ROW($DK$313)+1),"")</f>
        <v>0</v>
      </c>
      <c r="DL458">
        <f>IFERROR(SMALL(DL108:DL310,ROW()-ROW($DL$313)+1),"")</f>
        <v>0</v>
      </c>
      <c r="DM458">
        <f>IFERROR(SMALL(DM108:DM310,ROW()-ROW($DM$313)+1),"")</f>
        <v>0</v>
      </c>
      <c r="DN458">
        <f>IFERROR(SMALL(DN108:DN310,ROW()-ROW($DN$313)+1),"")</f>
        <v>0</v>
      </c>
      <c r="DO458">
        <f>IFERROR(SMALL(DO108:DO310,ROW()-ROW($DO$313)+1),"")</f>
        <v>0</v>
      </c>
      <c r="DP458">
        <f>IFERROR(SMALL(DP108:DP310,ROW()-ROW($DP$313)+1),"")</f>
        <v>0</v>
      </c>
      <c r="DQ458">
        <f>IFERROR(SMALL(DQ108:DQ310,ROW()-ROW($DQ$313)+1),"")</f>
        <v>0</v>
      </c>
      <c r="DR458">
        <f>IFERROR(SMALL(DR108:DR310,ROW()-ROW($DR$313)+1),"")</f>
        <v>0</v>
      </c>
      <c r="DS458">
        <f>IFERROR(SMALL(DS108:DS310,ROW()-ROW($DS$313)+1),"")</f>
        <v>0</v>
      </c>
      <c r="DT458">
        <f>IFERROR(SMALL(DT108:DT310,ROW()-ROW($DT$313)+1),"")</f>
        <v>0</v>
      </c>
      <c r="DU458">
        <f>IFERROR(SMALL(DU108:DU310,ROW()-ROW($DU$313)+1),"")</f>
        <v>0</v>
      </c>
      <c r="DV458">
        <f>IFERROR(SMALL(DV108:DV310,ROW()-ROW($DV$313)+1),"")</f>
        <v>0</v>
      </c>
      <c r="DW458">
        <f>IFERROR(SMALL(DW108:DW310,ROW()-ROW($DW$313)+1),"")</f>
        <v>0</v>
      </c>
      <c r="DX458">
        <f>IFERROR(SMALL(DX108:DX310,ROW()-ROW($DX$313)+1),"")</f>
        <v>0</v>
      </c>
      <c r="DY458">
        <f>IFERROR(SMALL(DY108:DY310,ROW()-ROW($DY$313)+1),"")</f>
        <v>0</v>
      </c>
      <c r="DZ458">
        <f>IFERROR(SMALL(DZ108:DZ310,ROW()-ROW($DZ$313)+1),"")</f>
        <v>0</v>
      </c>
      <c r="EA458">
        <f>IFERROR(SMALL(EA108:EA310,ROW()-ROW($EA$313)+1),"")</f>
        <v>0</v>
      </c>
      <c r="EB458">
        <f>IFERROR(SMALL(EB108:EB310,ROW()-ROW($EB$313)+1),"")</f>
        <v>0</v>
      </c>
      <c r="EC458">
        <f>IFERROR(SMALL(EC108:EC310,ROW()-ROW($EC$313)+1),"")</f>
        <v>0</v>
      </c>
      <c r="ED458">
        <f>IFERROR(SMALL(ED108:ED310,ROW()-ROW($ED$313)+1),"")</f>
        <v>0</v>
      </c>
      <c r="EE458">
        <f>IFERROR(SMALL(EE108:EE310,ROW()-ROW($EE$313)+1),"")</f>
        <v>0</v>
      </c>
      <c r="EF458">
        <f>IFERROR(SMALL(EF108:EF310,ROW()-ROW($EF$313)+1),"")</f>
        <v>0</v>
      </c>
      <c r="EG458">
        <f>IFERROR(SMALL(EG108:EG310,ROW()-ROW($EG$313)+1),"")</f>
        <v>0</v>
      </c>
      <c r="EH458">
        <f>IFERROR(SMALL(EH108:EH310,ROW()-ROW($EH$313)+1),"")</f>
        <v>0</v>
      </c>
      <c r="EI458">
        <f>IFERROR(SMALL(EI108:EI310,ROW()-ROW($EI$313)+1),"")</f>
        <v>0</v>
      </c>
      <c r="EJ458">
        <f>IFERROR(SMALL(EJ108:EJ310,ROW()-ROW($EJ$313)+1),"")</f>
        <v>0</v>
      </c>
      <c r="EK458">
        <f>IFERROR(SMALL(EK108:EK310,ROW()-ROW($EK$313)+1),"")</f>
        <v>0</v>
      </c>
      <c r="EL458">
        <f>IFERROR(SMALL(EL108:EL310,ROW()-ROW($EL$313)+1),"")</f>
        <v>0</v>
      </c>
      <c r="EM458">
        <f>IFERROR(SMALL(EM108:EM310,ROW()-ROW($EM$313)+1),"")</f>
        <v>0</v>
      </c>
      <c r="EN458">
        <f>IFERROR(SMALL(EN108:EN310,ROW()-ROW($EN$313)+1),"")</f>
        <v>0</v>
      </c>
      <c r="EO458">
        <f>IFERROR(SMALL(EO108:EO310,ROW()-ROW($EO$313)+1),"")</f>
        <v>0</v>
      </c>
      <c r="EP458">
        <f>IFERROR(SMALL(EP108:EP310,ROW()-ROW($EP$313)+1),"")</f>
        <v>0</v>
      </c>
      <c r="EQ458">
        <f>IFERROR(SMALL(EQ108:EQ310,ROW()-ROW($EQ$313)+1),"")</f>
        <v>0</v>
      </c>
      <c r="ER458">
        <f>IFERROR(SMALL(ER108:ER310,ROW()-ROW($ER$313)+1),"")</f>
        <v>0</v>
      </c>
      <c r="ES458">
        <f>IFERROR(SMALL(ES108:ES310,ROW()-ROW($ES$313)+1),"")</f>
        <v>0</v>
      </c>
      <c r="ET458">
        <f>IFERROR(SMALL(ET108:ET310,ROW()-ROW($ET$313)+1),"")</f>
        <v>0</v>
      </c>
      <c r="EU458">
        <f>IFERROR(SMALL(EU108:EU310,ROW()-ROW($EU$313)+1),"")</f>
        <v>0</v>
      </c>
      <c r="EV458">
        <f>IFERROR(SMALL(EV108:EV310,ROW()-ROW($EV$313)+1),"")</f>
        <v>0</v>
      </c>
      <c r="EW458">
        <f>IFERROR(SMALL(EW108:EW310,ROW()-ROW($EW$313)+1),"")</f>
        <v>0</v>
      </c>
      <c r="EX458">
        <f>IFERROR(SMALL(EX108:EX310,ROW()-ROW($EX$313)+1),"")</f>
        <v>0</v>
      </c>
      <c r="EY458">
        <f>IFERROR(SMALL(EY108:EY310,ROW()-ROW($EY$313)+1),"")</f>
        <v>0</v>
      </c>
      <c r="EZ458">
        <f>IFERROR(SMALL(EZ108:EZ310,ROW()-ROW($EZ$313)+1),"")</f>
        <v>0</v>
      </c>
      <c r="FA458">
        <f>IFERROR(SMALL(FA108:FA310,ROW()-ROW($FA$313)+1),"")</f>
        <v>0</v>
      </c>
      <c r="FB458">
        <f>IFERROR(SMALL(FB108:FB310,ROW()-ROW($FB$313)+1),"")</f>
        <v>0</v>
      </c>
      <c r="FC458">
        <f>IFERROR(SMALL(FC108:FC310,ROW()-ROW($FC$313)+1),"")</f>
        <v>0</v>
      </c>
      <c r="FD458">
        <f>IFERROR(SMALL(FD108:FD310,ROW()-ROW($FD$313)+1),"")</f>
        <v>0</v>
      </c>
      <c r="FE458">
        <f>IFERROR(SMALL(FE108:FE310,ROW()-ROW($FE$313)+1),"")</f>
        <v>0</v>
      </c>
      <c r="FF458">
        <f>IFERROR(SMALL(FF108:FF310,ROW()-ROW($FF$313)+1),"")</f>
        <v>0</v>
      </c>
      <c r="FG458">
        <f>IFERROR(SMALL(FG108:FG310,ROW()-ROW($FG$313)+1),"")</f>
        <v>0</v>
      </c>
      <c r="FH458">
        <f>IFERROR(SMALL(FH108:FH310,ROW()-ROW($FH$313)+1),"")</f>
        <v>0</v>
      </c>
      <c r="FI458">
        <f>IFERROR(SMALL(FI108:FI310,ROW()-ROW($FI$313)+1),"")</f>
        <v>0</v>
      </c>
      <c r="FJ458">
        <f>IFERROR(SMALL(FJ108:FJ310,ROW()-ROW($FJ$313)+1),"")</f>
        <v>0</v>
      </c>
      <c r="FK458">
        <f>IFERROR(SMALL(FK108:FK310,ROW()-ROW($FK$313)+1),"")</f>
        <v>0</v>
      </c>
      <c r="FL458">
        <f>IFERROR(SMALL(FL108:FL310,ROW()-ROW($FL$313)+1),"")</f>
        <v>0</v>
      </c>
      <c r="FM458">
        <f>IFERROR(SMALL(FM108:FM310,ROW()-ROW($FM$313)+1),"")</f>
        <v>0</v>
      </c>
      <c r="FN458">
        <f>IFERROR(SMALL(FN108:FN310,ROW()-ROW($FN$313)+1),"")</f>
        <v>0</v>
      </c>
      <c r="FO458">
        <f>IFERROR(SMALL(FO108:FO310,ROW()-ROW($FO$313)+1),"")</f>
        <v>0</v>
      </c>
      <c r="FP458">
        <f>IFERROR(SMALL(FP108:FP310,ROW()-ROW($FP$313)+1),"")</f>
        <v>0</v>
      </c>
      <c r="FQ458">
        <f>IFERROR(SMALL(FQ108:FQ310,ROW()-ROW($FQ$313)+1),"")</f>
        <v>0</v>
      </c>
      <c r="FR458">
        <f>IFERROR(SMALL(FR108:FR310,ROW()-ROW($FR$313)+1),"")</f>
        <v>0</v>
      </c>
      <c r="FS458">
        <f>IFERROR(SMALL(FS108:FS310,ROW()-ROW($FS$313)+1),"")</f>
        <v>0</v>
      </c>
      <c r="FT458">
        <f>IFERROR(SMALL(FT108:FT310,ROW()-ROW($FT$313)+1),"")</f>
        <v>0</v>
      </c>
      <c r="FU458">
        <f>IFERROR(SMALL(FU108:FU310,ROW()-ROW($FU$313)+1),"")</f>
        <v>0</v>
      </c>
      <c r="FV458">
        <f>IFERROR(SMALL(FV108:FV310,ROW()-ROW($FV$313)+1),"")</f>
        <v>0</v>
      </c>
      <c r="FW458">
        <f>IFERROR(SMALL(FW108:FW310,ROW()-ROW($FW$313)+1),"")</f>
        <v>0</v>
      </c>
      <c r="FX458">
        <f>IFERROR(SMALL(FX108:FX310,ROW()-ROW($FX$313)+1),"")</f>
        <v>0</v>
      </c>
      <c r="FY458">
        <f>IFERROR(SMALL(FY108:FY310,ROW()-ROW($FY$313)+1),"")</f>
        <v>0</v>
      </c>
      <c r="FZ458">
        <f>IFERROR(SMALL(FZ108:FZ310,ROW()-ROW($FZ$313)+1),"")</f>
        <v>0</v>
      </c>
      <c r="GA458">
        <f>IFERROR(SMALL(GA108:GA310,ROW()-ROW($GA$313)+1),"")</f>
        <v>0</v>
      </c>
      <c r="GB458">
        <f>IFERROR(SMALL(GB108:GB310,ROW()-ROW($GB$313)+1),"")</f>
        <v>0</v>
      </c>
      <c r="GC458">
        <f>IFERROR(SMALL(GC108:GC310,ROW()-ROW($GC$313)+1),"")</f>
        <v>0</v>
      </c>
      <c r="GD458">
        <f>IFERROR(SMALL(GD108:GD310,ROW()-ROW($GD$313)+1),"")</f>
        <v>0</v>
      </c>
      <c r="GE458">
        <f>IFERROR(SMALL(GE108:GE310,ROW()-ROW($GE$313)+1),"")</f>
        <v>0</v>
      </c>
      <c r="GF458">
        <f>IFERROR(SMALL(GF108:GF310,ROW()-ROW($GF$313)+1),"")</f>
        <v>0</v>
      </c>
      <c r="GG458">
        <f>IFERROR(SMALL(GG108:GG310,ROW()-ROW($GG$313)+1),"")</f>
        <v>0</v>
      </c>
      <c r="GH458">
        <f>IFERROR(SMALL(GH108:GH310,ROW()-ROW($GH$313)+1),"")</f>
        <v>0</v>
      </c>
      <c r="GI458">
        <f>IFERROR(SMALL(GI108:GI310,ROW()-ROW($GI$313)+1),"")</f>
        <v>0</v>
      </c>
      <c r="GJ458">
        <f>IFERROR(SMALL(GJ108:GJ310,ROW()-ROW($GJ$313)+1),"")</f>
        <v>0</v>
      </c>
      <c r="GK458">
        <f>IFERROR(SMALL(GK108:GK310,ROW()-ROW($GK$313)+1),"")</f>
        <v>0</v>
      </c>
      <c r="GL458">
        <f>IFERROR(SMALL(GL108:GL310,ROW()-ROW($GL$313)+1),"")</f>
        <v>0</v>
      </c>
      <c r="GM458">
        <f>IFERROR(SMALL(GM108:GM310,ROW()-ROW($GM$313)+1),"")</f>
        <v>0</v>
      </c>
      <c r="GN458">
        <f>IFERROR(SMALL(GN108:GN310,ROW()-ROW($GN$313)+1),"")</f>
        <v>0</v>
      </c>
      <c r="GO458">
        <f>IFERROR(SMALL(GO108:GO310,ROW()-ROW($GO$313)+1),"")</f>
        <v>0</v>
      </c>
      <c r="GP458">
        <f>IFERROR(SMALL(GP108:GP310,ROW()-ROW($GP$313)+1),"")</f>
        <v>0</v>
      </c>
      <c r="GQ458">
        <f>IFERROR(SMALL(GQ108:GQ310,ROW()-ROW($GQ$313)+1),"")</f>
        <v>0</v>
      </c>
      <c r="GR458">
        <f>IFERROR(SMALL(GR108:GR310,ROW()-ROW($GR$313)+1),"")</f>
        <v>0</v>
      </c>
      <c r="GS458">
        <f>IFERROR(SMALL(GS108:GS310,ROW()-ROW($GS$313)+1),"")</f>
        <v>0</v>
      </c>
      <c r="GT458">
        <f>IFERROR(SMALL(GT108:GT310,ROW()-ROW($GT$313)+1),"")</f>
        <v>0</v>
      </c>
      <c r="GU458">
        <f>IFERROR(SMALL(GU108:GU310,ROW()-ROW($GU$313)+1),"")</f>
        <v>0</v>
      </c>
      <c r="GV458">
        <f>IFERROR(SMALL(GV108:GV310,ROW()-ROW($GV$313)+1),"")</f>
        <v>0</v>
      </c>
      <c r="GW458">
        <f>IFERROR(SMALL(GW108:GW310,ROW()-ROW($GW$313)+1),"")</f>
        <v>0</v>
      </c>
      <c r="GX458">
        <f>IFERROR(SMALL(GX108:GX310,ROW()-ROW($GX$313)+1),"")</f>
        <v>0</v>
      </c>
      <c r="GY458">
        <f>IFERROR(SMALL(GY108:GY310,ROW()-ROW($GY$313)+1),"")</f>
        <v>0</v>
      </c>
      <c r="GZ458">
        <f>IFERROR(SMALL(GZ108:GZ310,ROW()-ROW($GZ$313)+1),"")</f>
        <v>0</v>
      </c>
      <c r="HA458">
        <f>IFERROR(SMALL(HA108:HA310,ROW()-ROW($HA$313)+1),"")</f>
        <v>0</v>
      </c>
      <c r="HB458">
        <f>IFERROR(SMALL(HB108:HB310,ROW()-ROW($HB$313)+1),"")</f>
        <v>0</v>
      </c>
      <c r="HC458">
        <f>IFERROR(SMALL(HC108:HC310,ROW()-ROW($HC$313)+1),"")</f>
        <v>0</v>
      </c>
      <c r="HD458">
        <f>IFERROR(SMALL(HD108:HD310,ROW()-ROW($HD$313)+1),"")</f>
        <v>0</v>
      </c>
      <c r="HE458">
        <f>IFERROR(SMALL(HE108:HE310,ROW()-ROW($HE$313)+1),"")</f>
        <v>0</v>
      </c>
      <c r="HF458">
        <f>IFERROR(SMALL(HF108:HF310,ROW()-ROW($HF$313)+1),"")</f>
        <v>0</v>
      </c>
    </row>
    <row r="459" spans="5:214">
      <c r="E459">
        <f>IFERROR(SMALL(E108:E310,ROW()-ROW($E$313)+1),"")</f>
        <v>0</v>
      </c>
      <c r="F459">
        <f>IFERROR(SMALL(F108:F310,ROW()-ROW($F$313)+1),"")</f>
        <v>0</v>
      </c>
      <c r="G459">
        <f>IFERROR(SMALL(G108:G310,ROW()-ROW($G$313)+1),"")</f>
        <v>0</v>
      </c>
      <c r="H459">
        <f>IFERROR(SMALL(H108:H310,ROW()-ROW($H$313)+1),"")</f>
        <v>0</v>
      </c>
      <c r="I459">
        <f>IFERROR(SMALL(I108:I310,ROW()-ROW($I$313)+1),"")</f>
        <v>0</v>
      </c>
      <c r="J459">
        <f>IFERROR(SMALL(J108:J310,ROW()-ROW($J$313)+1),"")</f>
        <v>0</v>
      </c>
      <c r="K459">
        <f>IFERROR(SMALL(K108:K310,ROW()-ROW($K$313)+1),"")</f>
        <v>0</v>
      </c>
      <c r="L459">
        <f>IFERROR(SMALL(L108:L310,ROW()-ROW($L$313)+1),"")</f>
        <v>0</v>
      </c>
      <c r="M459">
        <f>IFERROR(SMALL(M108:M310,ROW()-ROW($M$313)+1),"")</f>
        <v>0</v>
      </c>
      <c r="N459">
        <f>IFERROR(SMALL(N108:N310,ROW()-ROW($N$313)+1),"")</f>
        <v>0</v>
      </c>
      <c r="O459">
        <f>IFERROR(SMALL(O108:O310,ROW()-ROW($O$313)+1),"")</f>
        <v>0</v>
      </c>
      <c r="P459">
        <f>IFERROR(SMALL(P108:P310,ROW()-ROW($P$313)+1),"")</f>
        <v>0</v>
      </c>
      <c r="Q459">
        <f>IFERROR(SMALL(Q108:Q310,ROW()-ROW($Q$313)+1),"")</f>
        <v>0</v>
      </c>
      <c r="R459">
        <f>IFERROR(SMALL(R108:R310,ROW()-ROW($R$313)+1),"")</f>
        <v>0</v>
      </c>
      <c r="S459">
        <f>IFERROR(SMALL(S108:S310,ROW()-ROW($S$313)+1),"")</f>
        <v>0</v>
      </c>
      <c r="T459">
        <f>IFERROR(SMALL(T108:T310,ROW()-ROW($T$313)+1),"")</f>
        <v>0</v>
      </c>
      <c r="U459">
        <f>IFERROR(SMALL(U108:U310,ROW()-ROW($U$313)+1),"")</f>
        <v>0</v>
      </c>
      <c r="V459">
        <f>IFERROR(SMALL(V108:V310,ROW()-ROW($V$313)+1),"")</f>
        <v>0</v>
      </c>
      <c r="W459">
        <f>IFERROR(SMALL(W108:W310,ROW()-ROW($W$313)+1),"")</f>
        <v>0</v>
      </c>
      <c r="X459">
        <f>IFERROR(SMALL(X108:X310,ROW()-ROW($X$313)+1),"")</f>
        <v>0</v>
      </c>
      <c r="Y459">
        <f>IFERROR(SMALL(Y108:Y310,ROW()-ROW($Y$313)+1),"")</f>
        <v>0</v>
      </c>
      <c r="Z459">
        <f>IFERROR(SMALL(Z108:Z310,ROW()-ROW($Z$313)+1),"")</f>
        <v>0</v>
      </c>
      <c r="AA459">
        <f>IFERROR(SMALL(AA108:AA310,ROW()-ROW($AA$313)+1),"")</f>
        <v>0</v>
      </c>
      <c r="AB459">
        <f>IFERROR(SMALL(AB108:AB310,ROW()-ROW($AB$313)+1),"")</f>
        <v>0</v>
      </c>
      <c r="AC459">
        <f>IFERROR(SMALL(AC108:AC310,ROW()-ROW($AC$313)+1),"")</f>
        <v>0</v>
      </c>
      <c r="AD459">
        <f>IFERROR(SMALL(AD108:AD310,ROW()-ROW($AD$313)+1),"")</f>
        <v>0</v>
      </c>
      <c r="AE459">
        <f>IFERROR(SMALL(AE108:AE310,ROW()-ROW($AE$313)+1),"")</f>
        <v>0</v>
      </c>
      <c r="AF459">
        <f>IFERROR(SMALL(AF108:AF310,ROW()-ROW($AF$313)+1),"")</f>
        <v>0</v>
      </c>
      <c r="AG459">
        <f>IFERROR(SMALL(AG108:AG310,ROW()-ROW($AG$313)+1),"")</f>
        <v>0</v>
      </c>
      <c r="AH459">
        <f>IFERROR(SMALL(AH108:AH310,ROW()-ROW($AH$313)+1),"")</f>
        <v>0</v>
      </c>
      <c r="AI459">
        <f>IFERROR(SMALL(AI108:AI310,ROW()-ROW($AI$313)+1),"")</f>
        <v>0</v>
      </c>
      <c r="AJ459">
        <f>IFERROR(SMALL(AJ108:AJ310,ROW()-ROW($AJ$313)+1),"")</f>
        <v>0</v>
      </c>
      <c r="AK459">
        <f>IFERROR(SMALL(AK108:AK310,ROW()-ROW($AK$313)+1),"")</f>
        <v>0</v>
      </c>
      <c r="AL459">
        <f>IFERROR(SMALL(AL108:AL310,ROW()-ROW($AL$313)+1),"")</f>
        <v>0</v>
      </c>
      <c r="AM459">
        <f>IFERROR(SMALL(AM108:AM310,ROW()-ROW($AM$313)+1),"")</f>
        <v>0</v>
      </c>
      <c r="AN459">
        <f>IFERROR(SMALL(AN108:AN310,ROW()-ROW($AN$313)+1),"")</f>
        <v>0</v>
      </c>
      <c r="AO459">
        <f>IFERROR(SMALL(AO108:AO310,ROW()-ROW($AO$313)+1),"")</f>
        <v>0</v>
      </c>
      <c r="AP459">
        <f>IFERROR(SMALL(AP108:AP310,ROW()-ROW($AP$313)+1),"")</f>
        <v>0</v>
      </c>
      <c r="AQ459">
        <f>IFERROR(SMALL(AQ108:AQ310,ROW()-ROW($AQ$313)+1),"")</f>
        <v>0</v>
      </c>
      <c r="AR459">
        <f>IFERROR(SMALL(AR108:AR310,ROW()-ROW($AR$313)+1),"")</f>
        <v>0</v>
      </c>
      <c r="AS459">
        <f>IFERROR(SMALL(AS108:AS310,ROW()-ROW($AS$313)+1),"")</f>
        <v>0</v>
      </c>
      <c r="AT459">
        <f>IFERROR(SMALL(AT108:AT310,ROW()-ROW($AT$313)+1),"")</f>
        <v>0</v>
      </c>
      <c r="AU459">
        <f>IFERROR(SMALL(AU108:AU310,ROW()-ROW($AU$313)+1),"")</f>
        <v>0</v>
      </c>
      <c r="AV459">
        <f>IFERROR(SMALL(AV108:AV310,ROW()-ROW($AV$313)+1),"")</f>
        <v>0</v>
      </c>
      <c r="AW459">
        <f>IFERROR(SMALL(AW108:AW310,ROW()-ROW($AW$313)+1),"")</f>
        <v>0</v>
      </c>
      <c r="AX459">
        <f>IFERROR(SMALL(AX108:AX310,ROW()-ROW($AX$313)+1),"")</f>
        <v>0</v>
      </c>
      <c r="AY459">
        <f>IFERROR(SMALL(AY108:AY310,ROW()-ROW($AY$313)+1),"")</f>
        <v>0</v>
      </c>
      <c r="AZ459">
        <f>IFERROR(SMALL(AZ108:AZ310,ROW()-ROW($AZ$313)+1),"")</f>
        <v>0</v>
      </c>
      <c r="BA459">
        <f>IFERROR(SMALL(BA108:BA310,ROW()-ROW($BA$313)+1),"")</f>
        <v>0</v>
      </c>
      <c r="BB459">
        <f>IFERROR(SMALL(BB108:BB310,ROW()-ROW($BB$313)+1),"")</f>
        <v>0</v>
      </c>
      <c r="BC459">
        <f>IFERROR(SMALL(BC108:BC310,ROW()-ROW($BC$313)+1),"")</f>
        <v>0</v>
      </c>
      <c r="BD459">
        <f>IFERROR(SMALL(BD108:BD310,ROW()-ROW($BD$313)+1),"")</f>
        <v>0</v>
      </c>
      <c r="BE459">
        <f>IFERROR(SMALL(BE108:BE310,ROW()-ROW($BE$313)+1),"")</f>
        <v>0</v>
      </c>
      <c r="BF459">
        <f>IFERROR(SMALL(BF108:BF310,ROW()-ROW($BF$313)+1),"")</f>
        <v>0</v>
      </c>
      <c r="BG459">
        <f>IFERROR(SMALL(BG108:BG310,ROW()-ROW($BG$313)+1),"")</f>
        <v>0</v>
      </c>
      <c r="BH459">
        <f>IFERROR(SMALL(BH108:BH310,ROW()-ROW($BH$313)+1),"")</f>
        <v>0</v>
      </c>
      <c r="BI459">
        <f>IFERROR(SMALL(BI108:BI310,ROW()-ROW($BI$313)+1),"")</f>
        <v>0</v>
      </c>
      <c r="BJ459">
        <f>IFERROR(SMALL(BJ108:BJ310,ROW()-ROW($BJ$313)+1),"")</f>
        <v>0</v>
      </c>
      <c r="BK459">
        <f>IFERROR(SMALL(BK108:BK310,ROW()-ROW($BK$313)+1),"")</f>
        <v>0</v>
      </c>
      <c r="BL459">
        <f>IFERROR(SMALL(BL108:BL310,ROW()-ROW($BL$313)+1),"")</f>
        <v>0</v>
      </c>
      <c r="BM459">
        <f>IFERROR(SMALL(BM108:BM310,ROW()-ROW($BM$313)+1),"")</f>
        <v>0</v>
      </c>
      <c r="BN459">
        <f>IFERROR(SMALL(BN108:BN310,ROW()-ROW($BN$313)+1),"")</f>
        <v>0</v>
      </c>
      <c r="BO459">
        <f>IFERROR(SMALL(BO108:BO310,ROW()-ROW($BO$313)+1),"")</f>
        <v>0</v>
      </c>
      <c r="BP459">
        <f>IFERROR(SMALL(BP108:BP310,ROW()-ROW($BP$313)+1),"")</f>
        <v>0</v>
      </c>
      <c r="BQ459">
        <f>IFERROR(SMALL(BQ108:BQ310,ROW()-ROW($BQ$313)+1),"")</f>
        <v>0</v>
      </c>
      <c r="BR459">
        <f>IFERROR(SMALL(BR108:BR310,ROW()-ROW($BR$313)+1),"")</f>
        <v>0</v>
      </c>
      <c r="BS459">
        <f>IFERROR(SMALL(BS108:BS310,ROW()-ROW($BS$313)+1),"")</f>
        <v>0</v>
      </c>
      <c r="BT459">
        <f>IFERROR(SMALL(BT108:BT310,ROW()-ROW($BT$313)+1),"")</f>
        <v>0</v>
      </c>
      <c r="BU459">
        <f>IFERROR(SMALL(BU108:BU310,ROW()-ROW($BU$313)+1),"")</f>
        <v>0</v>
      </c>
      <c r="BV459">
        <f>IFERROR(SMALL(BV108:BV310,ROW()-ROW($BV$313)+1),"")</f>
        <v>0</v>
      </c>
      <c r="BW459">
        <f>IFERROR(SMALL(BW108:BW310,ROW()-ROW($BW$313)+1),"")</f>
        <v>0</v>
      </c>
      <c r="BX459">
        <f>IFERROR(SMALL(BX108:BX310,ROW()-ROW($BX$313)+1),"")</f>
        <v>0</v>
      </c>
      <c r="BY459">
        <f>IFERROR(SMALL(BY108:BY310,ROW()-ROW($BY$313)+1),"")</f>
        <v>0</v>
      </c>
      <c r="BZ459">
        <f>IFERROR(SMALL(BZ108:BZ310,ROW()-ROW($BZ$313)+1),"")</f>
        <v>0</v>
      </c>
      <c r="CA459">
        <f>IFERROR(SMALL(CA108:CA310,ROW()-ROW($CA$313)+1),"")</f>
        <v>0</v>
      </c>
      <c r="CB459">
        <f>IFERROR(SMALL(CB108:CB310,ROW()-ROW($CB$313)+1),"")</f>
        <v>0</v>
      </c>
      <c r="CC459">
        <f>IFERROR(SMALL(CC108:CC310,ROW()-ROW($CC$313)+1),"")</f>
        <v>0</v>
      </c>
      <c r="CD459">
        <f>IFERROR(SMALL(CD108:CD310,ROW()-ROW($CD$313)+1),"")</f>
        <v>0</v>
      </c>
      <c r="CE459">
        <f>IFERROR(SMALL(CE108:CE310,ROW()-ROW($CE$313)+1),"")</f>
        <v>0</v>
      </c>
      <c r="CF459">
        <f>IFERROR(SMALL(CF108:CF310,ROW()-ROW($CF$313)+1),"")</f>
        <v>0</v>
      </c>
      <c r="CG459">
        <f>IFERROR(SMALL(CG108:CG310,ROW()-ROW($CG$313)+1),"")</f>
        <v>0</v>
      </c>
      <c r="CH459">
        <f>IFERROR(SMALL(CH108:CH310,ROW()-ROW($CH$313)+1),"")</f>
        <v>0</v>
      </c>
      <c r="CI459">
        <f>IFERROR(SMALL(CI108:CI310,ROW()-ROW($CI$313)+1),"")</f>
        <v>0</v>
      </c>
      <c r="CJ459">
        <f>IFERROR(SMALL(CJ108:CJ310,ROW()-ROW($CJ$313)+1),"")</f>
        <v>0</v>
      </c>
      <c r="CK459">
        <f>IFERROR(SMALL(CK108:CK310,ROW()-ROW($CK$313)+1),"")</f>
        <v>0</v>
      </c>
      <c r="CL459">
        <f>IFERROR(SMALL(CL108:CL310,ROW()-ROW($CL$313)+1),"")</f>
        <v>0</v>
      </c>
      <c r="CM459">
        <f>IFERROR(SMALL(CM108:CM310,ROW()-ROW($CM$313)+1),"")</f>
        <v>0</v>
      </c>
      <c r="CN459">
        <f>IFERROR(SMALL(CN108:CN310,ROW()-ROW($CN$313)+1),"")</f>
        <v>0</v>
      </c>
      <c r="CO459">
        <f>IFERROR(SMALL(CO108:CO310,ROW()-ROW($CO$313)+1),"")</f>
        <v>0</v>
      </c>
      <c r="CP459">
        <f>IFERROR(SMALL(CP108:CP310,ROW()-ROW($CP$313)+1),"")</f>
        <v>0</v>
      </c>
      <c r="CQ459">
        <f>IFERROR(SMALL(CQ108:CQ310,ROW()-ROW($CQ$313)+1),"")</f>
        <v>0</v>
      </c>
      <c r="CR459">
        <f>IFERROR(SMALL(CR108:CR310,ROW()-ROW($CR$313)+1),"")</f>
        <v>0</v>
      </c>
      <c r="CS459">
        <f>IFERROR(SMALL(CS108:CS310,ROW()-ROW($CS$313)+1),"")</f>
        <v>0</v>
      </c>
      <c r="CT459">
        <f>IFERROR(SMALL(CT108:CT310,ROW()-ROW($CT$313)+1),"")</f>
        <v>0</v>
      </c>
      <c r="CU459">
        <f>IFERROR(SMALL(CU108:CU310,ROW()-ROW($CU$313)+1),"")</f>
        <v>0</v>
      </c>
      <c r="CV459">
        <f>IFERROR(SMALL(CV108:CV310,ROW()-ROW($CV$313)+1),"")</f>
        <v>0</v>
      </c>
      <c r="CW459">
        <f>IFERROR(SMALL(CW108:CW310,ROW()-ROW($CW$313)+1),"")</f>
        <v>0</v>
      </c>
      <c r="CX459">
        <f>IFERROR(SMALL(CX108:CX310,ROW()-ROW($CX$313)+1),"")</f>
        <v>0</v>
      </c>
      <c r="CY459">
        <f>IFERROR(SMALL(CY108:CY310,ROW()-ROW($CY$313)+1),"")</f>
        <v>0</v>
      </c>
      <c r="CZ459">
        <f>IFERROR(SMALL(CZ108:CZ310,ROW()-ROW($CZ$313)+1),"")</f>
        <v>0</v>
      </c>
      <c r="DA459">
        <f>IFERROR(SMALL(DA108:DA310,ROW()-ROW($DA$313)+1),"")</f>
        <v>0</v>
      </c>
      <c r="DB459">
        <f>IFERROR(SMALL(DB108:DB310,ROW()-ROW($DB$313)+1),"")</f>
        <v>0</v>
      </c>
      <c r="DC459">
        <f>IFERROR(SMALL(DC108:DC310,ROW()-ROW($DC$313)+1),"")</f>
        <v>0</v>
      </c>
      <c r="DD459">
        <f>IFERROR(SMALL(DD108:DD310,ROW()-ROW($DD$313)+1),"")</f>
        <v>0</v>
      </c>
      <c r="DG459">
        <f>IFERROR(SMALL(DG108:DG310,ROW()-ROW($DG$313)+1),"")</f>
        <v>0</v>
      </c>
      <c r="DH459">
        <f>IFERROR(SMALL(DH108:DH310,ROW()-ROW($DH$313)+1),"")</f>
        <v>0</v>
      </c>
      <c r="DI459">
        <f>IFERROR(SMALL(DI108:DI310,ROW()-ROW($DI$313)+1),"")</f>
        <v>0</v>
      </c>
      <c r="DJ459">
        <f>IFERROR(SMALL(DJ108:DJ310,ROW()-ROW($DJ$313)+1),"")</f>
        <v>0</v>
      </c>
      <c r="DK459">
        <f>IFERROR(SMALL(DK108:DK310,ROW()-ROW($DK$313)+1),"")</f>
        <v>0</v>
      </c>
      <c r="DL459">
        <f>IFERROR(SMALL(DL108:DL310,ROW()-ROW($DL$313)+1),"")</f>
        <v>0</v>
      </c>
      <c r="DM459">
        <f>IFERROR(SMALL(DM108:DM310,ROW()-ROW($DM$313)+1),"")</f>
        <v>0</v>
      </c>
      <c r="DN459">
        <f>IFERROR(SMALL(DN108:DN310,ROW()-ROW($DN$313)+1),"")</f>
        <v>0</v>
      </c>
      <c r="DO459">
        <f>IFERROR(SMALL(DO108:DO310,ROW()-ROW($DO$313)+1),"")</f>
        <v>0</v>
      </c>
      <c r="DP459">
        <f>IFERROR(SMALL(DP108:DP310,ROW()-ROW($DP$313)+1),"")</f>
        <v>0</v>
      </c>
      <c r="DQ459">
        <f>IFERROR(SMALL(DQ108:DQ310,ROW()-ROW($DQ$313)+1),"")</f>
        <v>0</v>
      </c>
      <c r="DR459">
        <f>IFERROR(SMALL(DR108:DR310,ROW()-ROW($DR$313)+1),"")</f>
        <v>0</v>
      </c>
      <c r="DS459">
        <f>IFERROR(SMALL(DS108:DS310,ROW()-ROW($DS$313)+1),"")</f>
        <v>0</v>
      </c>
      <c r="DT459">
        <f>IFERROR(SMALL(DT108:DT310,ROW()-ROW($DT$313)+1),"")</f>
        <v>0</v>
      </c>
      <c r="DU459">
        <f>IFERROR(SMALL(DU108:DU310,ROW()-ROW($DU$313)+1),"")</f>
        <v>0</v>
      </c>
      <c r="DV459">
        <f>IFERROR(SMALL(DV108:DV310,ROW()-ROW($DV$313)+1),"")</f>
        <v>0</v>
      </c>
      <c r="DW459">
        <f>IFERROR(SMALL(DW108:DW310,ROW()-ROW($DW$313)+1),"")</f>
        <v>0</v>
      </c>
      <c r="DX459">
        <f>IFERROR(SMALL(DX108:DX310,ROW()-ROW($DX$313)+1),"")</f>
        <v>0</v>
      </c>
      <c r="DY459">
        <f>IFERROR(SMALL(DY108:DY310,ROW()-ROW($DY$313)+1),"")</f>
        <v>0</v>
      </c>
      <c r="DZ459">
        <f>IFERROR(SMALL(DZ108:DZ310,ROW()-ROW($DZ$313)+1),"")</f>
        <v>0</v>
      </c>
      <c r="EA459">
        <f>IFERROR(SMALL(EA108:EA310,ROW()-ROW($EA$313)+1),"")</f>
        <v>0</v>
      </c>
      <c r="EB459">
        <f>IFERROR(SMALL(EB108:EB310,ROW()-ROW($EB$313)+1),"")</f>
        <v>0</v>
      </c>
      <c r="EC459">
        <f>IFERROR(SMALL(EC108:EC310,ROW()-ROW($EC$313)+1),"")</f>
        <v>0</v>
      </c>
      <c r="ED459">
        <f>IFERROR(SMALL(ED108:ED310,ROW()-ROW($ED$313)+1),"")</f>
        <v>0</v>
      </c>
      <c r="EE459">
        <f>IFERROR(SMALL(EE108:EE310,ROW()-ROW($EE$313)+1),"")</f>
        <v>0</v>
      </c>
      <c r="EF459">
        <f>IFERROR(SMALL(EF108:EF310,ROW()-ROW($EF$313)+1),"")</f>
        <v>0</v>
      </c>
      <c r="EG459">
        <f>IFERROR(SMALL(EG108:EG310,ROW()-ROW($EG$313)+1),"")</f>
        <v>0</v>
      </c>
      <c r="EH459">
        <f>IFERROR(SMALL(EH108:EH310,ROW()-ROW($EH$313)+1),"")</f>
        <v>0</v>
      </c>
      <c r="EI459">
        <f>IFERROR(SMALL(EI108:EI310,ROW()-ROW($EI$313)+1),"")</f>
        <v>0</v>
      </c>
      <c r="EJ459">
        <f>IFERROR(SMALL(EJ108:EJ310,ROW()-ROW($EJ$313)+1),"")</f>
        <v>0</v>
      </c>
      <c r="EK459">
        <f>IFERROR(SMALL(EK108:EK310,ROW()-ROW($EK$313)+1),"")</f>
        <v>0</v>
      </c>
      <c r="EL459">
        <f>IFERROR(SMALL(EL108:EL310,ROW()-ROW($EL$313)+1),"")</f>
        <v>0</v>
      </c>
      <c r="EM459">
        <f>IFERROR(SMALL(EM108:EM310,ROW()-ROW($EM$313)+1),"")</f>
        <v>0</v>
      </c>
      <c r="EN459">
        <f>IFERROR(SMALL(EN108:EN310,ROW()-ROW($EN$313)+1),"")</f>
        <v>0</v>
      </c>
      <c r="EO459">
        <f>IFERROR(SMALL(EO108:EO310,ROW()-ROW($EO$313)+1),"")</f>
        <v>0</v>
      </c>
      <c r="EP459">
        <f>IFERROR(SMALL(EP108:EP310,ROW()-ROW($EP$313)+1),"")</f>
        <v>0</v>
      </c>
      <c r="EQ459">
        <f>IFERROR(SMALL(EQ108:EQ310,ROW()-ROW($EQ$313)+1),"")</f>
        <v>0</v>
      </c>
      <c r="ER459">
        <f>IFERROR(SMALL(ER108:ER310,ROW()-ROW($ER$313)+1),"")</f>
        <v>0</v>
      </c>
      <c r="ES459">
        <f>IFERROR(SMALL(ES108:ES310,ROW()-ROW($ES$313)+1),"")</f>
        <v>0</v>
      </c>
      <c r="ET459">
        <f>IFERROR(SMALL(ET108:ET310,ROW()-ROW($ET$313)+1),"")</f>
        <v>0</v>
      </c>
      <c r="EU459">
        <f>IFERROR(SMALL(EU108:EU310,ROW()-ROW($EU$313)+1),"")</f>
        <v>0</v>
      </c>
      <c r="EV459">
        <f>IFERROR(SMALL(EV108:EV310,ROW()-ROW($EV$313)+1),"")</f>
        <v>0</v>
      </c>
      <c r="EW459">
        <f>IFERROR(SMALL(EW108:EW310,ROW()-ROW($EW$313)+1),"")</f>
        <v>0</v>
      </c>
      <c r="EX459">
        <f>IFERROR(SMALL(EX108:EX310,ROW()-ROW($EX$313)+1),"")</f>
        <v>0</v>
      </c>
      <c r="EY459">
        <f>IFERROR(SMALL(EY108:EY310,ROW()-ROW($EY$313)+1),"")</f>
        <v>0</v>
      </c>
      <c r="EZ459">
        <f>IFERROR(SMALL(EZ108:EZ310,ROW()-ROW($EZ$313)+1),"")</f>
        <v>0</v>
      </c>
      <c r="FA459">
        <f>IFERROR(SMALL(FA108:FA310,ROW()-ROW($FA$313)+1),"")</f>
        <v>0</v>
      </c>
      <c r="FB459">
        <f>IFERROR(SMALL(FB108:FB310,ROW()-ROW($FB$313)+1),"")</f>
        <v>0</v>
      </c>
      <c r="FC459">
        <f>IFERROR(SMALL(FC108:FC310,ROW()-ROW($FC$313)+1),"")</f>
        <v>0</v>
      </c>
      <c r="FD459">
        <f>IFERROR(SMALL(FD108:FD310,ROW()-ROW($FD$313)+1),"")</f>
        <v>0</v>
      </c>
      <c r="FE459">
        <f>IFERROR(SMALL(FE108:FE310,ROW()-ROW($FE$313)+1),"")</f>
        <v>0</v>
      </c>
      <c r="FF459">
        <f>IFERROR(SMALL(FF108:FF310,ROW()-ROW($FF$313)+1),"")</f>
        <v>0</v>
      </c>
      <c r="FG459">
        <f>IFERROR(SMALL(FG108:FG310,ROW()-ROW($FG$313)+1),"")</f>
        <v>0</v>
      </c>
      <c r="FH459">
        <f>IFERROR(SMALL(FH108:FH310,ROW()-ROW($FH$313)+1),"")</f>
        <v>0</v>
      </c>
      <c r="FI459">
        <f>IFERROR(SMALL(FI108:FI310,ROW()-ROW($FI$313)+1),"")</f>
        <v>0</v>
      </c>
      <c r="FJ459">
        <f>IFERROR(SMALL(FJ108:FJ310,ROW()-ROW($FJ$313)+1),"")</f>
        <v>0</v>
      </c>
      <c r="FK459">
        <f>IFERROR(SMALL(FK108:FK310,ROW()-ROW($FK$313)+1),"")</f>
        <v>0</v>
      </c>
      <c r="FL459">
        <f>IFERROR(SMALL(FL108:FL310,ROW()-ROW($FL$313)+1),"")</f>
        <v>0</v>
      </c>
      <c r="FM459">
        <f>IFERROR(SMALL(FM108:FM310,ROW()-ROW($FM$313)+1),"")</f>
        <v>0</v>
      </c>
      <c r="FN459">
        <f>IFERROR(SMALL(FN108:FN310,ROW()-ROW($FN$313)+1),"")</f>
        <v>0</v>
      </c>
      <c r="FO459">
        <f>IFERROR(SMALL(FO108:FO310,ROW()-ROW($FO$313)+1),"")</f>
        <v>0</v>
      </c>
      <c r="FP459">
        <f>IFERROR(SMALL(FP108:FP310,ROW()-ROW($FP$313)+1),"")</f>
        <v>0</v>
      </c>
      <c r="FQ459">
        <f>IFERROR(SMALL(FQ108:FQ310,ROW()-ROW($FQ$313)+1),"")</f>
        <v>0</v>
      </c>
      <c r="FR459">
        <f>IFERROR(SMALL(FR108:FR310,ROW()-ROW($FR$313)+1),"")</f>
        <v>0</v>
      </c>
      <c r="FS459">
        <f>IFERROR(SMALL(FS108:FS310,ROW()-ROW($FS$313)+1),"")</f>
        <v>0</v>
      </c>
      <c r="FT459">
        <f>IFERROR(SMALL(FT108:FT310,ROW()-ROW($FT$313)+1),"")</f>
        <v>0</v>
      </c>
      <c r="FU459">
        <f>IFERROR(SMALL(FU108:FU310,ROW()-ROW($FU$313)+1),"")</f>
        <v>0</v>
      </c>
      <c r="FV459">
        <f>IFERROR(SMALL(FV108:FV310,ROW()-ROW($FV$313)+1),"")</f>
        <v>0</v>
      </c>
      <c r="FW459">
        <f>IFERROR(SMALL(FW108:FW310,ROW()-ROW($FW$313)+1),"")</f>
        <v>0</v>
      </c>
      <c r="FX459">
        <f>IFERROR(SMALL(FX108:FX310,ROW()-ROW($FX$313)+1),"")</f>
        <v>0</v>
      </c>
      <c r="FY459">
        <f>IFERROR(SMALL(FY108:FY310,ROW()-ROW($FY$313)+1),"")</f>
        <v>0</v>
      </c>
      <c r="FZ459">
        <f>IFERROR(SMALL(FZ108:FZ310,ROW()-ROW($FZ$313)+1),"")</f>
        <v>0</v>
      </c>
      <c r="GA459">
        <f>IFERROR(SMALL(GA108:GA310,ROW()-ROW($GA$313)+1),"")</f>
        <v>0</v>
      </c>
      <c r="GB459">
        <f>IFERROR(SMALL(GB108:GB310,ROW()-ROW($GB$313)+1),"")</f>
        <v>0</v>
      </c>
      <c r="GC459">
        <f>IFERROR(SMALL(GC108:GC310,ROW()-ROW($GC$313)+1),"")</f>
        <v>0</v>
      </c>
      <c r="GD459">
        <f>IFERROR(SMALL(GD108:GD310,ROW()-ROW($GD$313)+1),"")</f>
        <v>0</v>
      </c>
      <c r="GE459">
        <f>IFERROR(SMALL(GE108:GE310,ROW()-ROW($GE$313)+1),"")</f>
        <v>0</v>
      </c>
      <c r="GF459">
        <f>IFERROR(SMALL(GF108:GF310,ROW()-ROW($GF$313)+1),"")</f>
        <v>0</v>
      </c>
      <c r="GG459">
        <f>IFERROR(SMALL(GG108:GG310,ROW()-ROW($GG$313)+1),"")</f>
        <v>0</v>
      </c>
      <c r="GH459">
        <f>IFERROR(SMALL(GH108:GH310,ROW()-ROW($GH$313)+1),"")</f>
        <v>0</v>
      </c>
      <c r="GI459">
        <f>IFERROR(SMALL(GI108:GI310,ROW()-ROW($GI$313)+1),"")</f>
        <v>0</v>
      </c>
      <c r="GJ459">
        <f>IFERROR(SMALL(GJ108:GJ310,ROW()-ROW($GJ$313)+1),"")</f>
        <v>0</v>
      </c>
      <c r="GK459">
        <f>IFERROR(SMALL(GK108:GK310,ROW()-ROW($GK$313)+1),"")</f>
        <v>0</v>
      </c>
      <c r="GL459">
        <f>IFERROR(SMALL(GL108:GL310,ROW()-ROW($GL$313)+1),"")</f>
        <v>0</v>
      </c>
      <c r="GM459">
        <f>IFERROR(SMALL(GM108:GM310,ROW()-ROW($GM$313)+1),"")</f>
        <v>0</v>
      </c>
      <c r="GN459">
        <f>IFERROR(SMALL(GN108:GN310,ROW()-ROW($GN$313)+1),"")</f>
        <v>0</v>
      </c>
      <c r="GO459">
        <f>IFERROR(SMALL(GO108:GO310,ROW()-ROW($GO$313)+1),"")</f>
        <v>0</v>
      </c>
      <c r="GP459">
        <f>IFERROR(SMALL(GP108:GP310,ROW()-ROW($GP$313)+1),"")</f>
        <v>0</v>
      </c>
      <c r="GQ459">
        <f>IFERROR(SMALL(GQ108:GQ310,ROW()-ROW($GQ$313)+1),"")</f>
        <v>0</v>
      </c>
      <c r="GR459">
        <f>IFERROR(SMALL(GR108:GR310,ROW()-ROW($GR$313)+1),"")</f>
        <v>0</v>
      </c>
      <c r="GS459">
        <f>IFERROR(SMALL(GS108:GS310,ROW()-ROW($GS$313)+1),"")</f>
        <v>0</v>
      </c>
      <c r="GT459">
        <f>IFERROR(SMALL(GT108:GT310,ROW()-ROW($GT$313)+1),"")</f>
        <v>0</v>
      </c>
      <c r="GU459">
        <f>IFERROR(SMALL(GU108:GU310,ROW()-ROW($GU$313)+1),"")</f>
        <v>0</v>
      </c>
      <c r="GV459">
        <f>IFERROR(SMALL(GV108:GV310,ROW()-ROW($GV$313)+1),"")</f>
        <v>0</v>
      </c>
      <c r="GW459">
        <f>IFERROR(SMALL(GW108:GW310,ROW()-ROW($GW$313)+1),"")</f>
        <v>0</v>
      </c>
      <c r="GX459">
        <f>IFERROR(SMALL(GX108:GX310,ROW()-ROW($GX$313)+1),"")</f>
        <v>0</v>
      </c>
      <c r="GY459">
        <f>IFERROR(SMALL(GY108:GY310,ROW()-ROW($GY$313)+1),"")</f>
        <v>0</v>
      </c>
      <c r="GZ459">
        <f>IFERROR(SMALL(GZ108:GZ310,ROW()-ROW($GZ$313)+1),"")</f>
        <v>0</v>
      </c>
      <c r="HA459">
        <f>IFERROR(SMALL(HA108:HA310,ROW()-ROW($HA$313)+1),"")</f>
        <v>0</v>
      </c>
      <c r="HB459">
        <f>IFERROR(SMALL(HB108:HB310,ROW()-ROW($HB$313)+1),"")</f>
        <v>0</v>
      </c>
      <c r="HC459">
        <f>IFERROR(SMALL(HC108:HC310,ROW()-ROW($HC$313)+1),"")</f>
        <v>0</v>
      </c>
      <c r="HD459">
        <f>IFERROR(SMALL(HD108:HD310,ROW()-ROW($HD$313)+1),"")</f>
        <v>0</v>
      </c>
      <c r="HE459">
        <f>IFERROR(SMALL(HE108:HE310,ROW()-ROW($HE$313)+1),"")</f>
        <v>0</v>
      </c>
      <c r="HF459">
        <f>IFERROR(SMALL(HF108:HF310,ROW()-ROW($HF$313)+1),"")</f>
        <v>0</v>
      </c>
    </row>
    <row r="460" spans="5:214">
      <c r="E460">
        <f>IFERROR(SMALL(E108:E310,ROW()-ROW($E$313)+1),"")</f>
        <v>0</v>
      </c>
      <c r="F460">
        <f>IFERROR(SMALL(F108:F310,ROW()-ROW($F$313)+1),"")</f>
        <v>0</v>
      </c>
      <c r="G460">
        <f>IFERROR(SMALL(G108:G310,ROW()-ROW($G$313)+1),"")</f>
        <v>0</v>
      </c>
      <c r="H460">
        <f>IFERROR(SMALL(H108:H310,ROW()-ROW($H$313)+1),"")</f>
        <v>0</v>
      </c>
      <c r="I460">
        <f>IFERROR(SMALL(I108:I310,ROW()-ROW($I$313)+1),"")</f>
        <v>0</v>
      </c>
      <c r="J460">
        <f>IFERROR(SMALL(J108:J310,ROW()-ROW($J$313)+1),"")</f>
        <v>0</v>
      </c>
      <c r="K460">
        <f>IFERROR(SMALL(K108:K310,ROW()-ROW($K$313)+1),"")</f>
        <v>0</v>
      </c>
      <c r="L460">
        <f>IFERROR(SMALL(L108:L310,ROW()-ROW($L$313)+1),"")</f>
        <v>0</v>
      </c>
      <c r="M460">
        <f>IFERROR(SMALL(M108:M310,ROW()-ROW($M$313)+1),"")</f>
        <v>0</v>
      </c>
      <c r="N460">
        <f>IFERROR(SMALL(N108:N310,ROW()-ROW($N$313)+1),"")</f>
        <v>0</v>
      </c>
      <c r="O460">
        <f>IFERROR(SMALL(O108:O310,ROW()-ROW($O$313)+1),"")</f>
        <v>0</v>
      </c>
      <c r="P460">
        <f>IFERROR(SMALL(P108:P310,ROW()-ROW($P$313)+1),"")</f>
        <v>0</v>
      </c>
      <c r="Q460">
        <f>IFERROR(SMALL(Q108:Q310,ROW()-ROW($Q$313)+1),"")</f>
        <v>0</v>
      </c>
      <c r="R460">
        <f>IFERROR(SMALL(R108:R310,ROW()-ROW($R$313)+1),"")</f>
        <v>0</v>
      </c>
      <c r="S460">
        <f>IFERROR(SMALL(S108:S310,ROW()-ROW($S$313)+1),"")</f>
        <v>0</v>
      </c>
      <c r="T460">
        <f>IFERROR(SMALL(T108:T310,ROW()-ROW($T$313)+1),"")</f>
        <v>0</v>
      </c>
      <c r="U460">
        <f>IFERROR(SMALL(U108:U310,ROW()-ROW($U$313)+1),"")</f>
        <v>0</v>
      </c>
      <c r="V460">
        <f>IFERROR(SMALL(V108:V310,ROW()-ROW($V$313)+1),"")</f>
        <v>0</v>
      </c>
      <c r="W460">
        <f>IFERROR(SMALL(W108:W310,ROW()-ROW($W$313)+1),"")</f>
        <v>0</v>
      </c>
      <c r="X460">
        <f>IFERROR(SMALL(X108:X310,ROW()-ROW($X$313)+1),"")</f>
        <v>0</v>
      </c>
      <c r="Y460">
        <f>IFERROR(SMALL(Y108:Y310,ROW()-ROW($Y$313)+1),"")</f>
        <v>0</v>
      </c>
      <c r="Z460">
        <f>IFERROR(SMALL(Z108:Z310,ROW()-ROW($Z$313)+1),"")</f>
        <v>0</v>
      </c>
      <c r="AA460">
        <f>IFERROR(SMALL(AA108:AA310,ROW()-ROW($AA$313)+1),"")</f>
        <v>0</v>
      </c>
      <c r="AB460">
        <f>IFERROR(SMALL(AB108:AB310,ROW()-ROW($AB$313)+1),"")</f>
        <v>0</v>
      </c>
      <c r="AC460">
        <f>IFERROR(SMALL(AC108:AC310,ROW()-ROW($AC$313)+1),"")</f>
        <v>0</v>
      </c>
      <c r="AD460">
        <f>IFERROR(SMALL(AD108:AD310,ROW()-ROW($AD$313)+1),"")</f>
        <v>0</v>
      </c>
      <c r="AE460">
        <f>IFERROR(SMALL(AE108:AE310,ROW()-ROW($AE$313)+1),"")</f>
        <v>0</v>
      </c>
      <c r="AF460">
        <f>IFERROR(SMALL(AF108:AF310,ROW()-ROW($AF$313)+1),"")</f>
        <v>0</v>
      </c>
      <c r="AG460">
        <f>IFERROR(SMALL(AG108:AG310,ROW()-ROW($AG$313)+1),"")</f>
        <v>0</v>
      </c>
      <c r="AH460">
        <f>IFERROR(SMALL(AH108:AH310,ROW()-ROW($AH$313)+1),"")</f>
        <v>0</v>
      </c>
      <c r="AI460">
        <f>IFERROR(SMALL(AI108:AI310,ROW()-ROW($AI$313)+1),"")</f>
        <v>0</v>
      </c>
      <c r="AJ460">
        <f>IFERROR(SMALL(AJ108:AJ310,ROW()-ROW($AJ$313)+1),"")</f>
        <v>0</v>
      </c>
      <c r="AK460">
        <f>IFERROR(SMALL(AK108:AK310,ROW()-ROW($AK$313)+1),"")</f>
        <v>0</v>
      </c>
      <c r="AL460">
        <f>IFERROR(SMALL(AL108:AL310,ROW()-ROW($AL$313)+1),"")</f>
        <v>0</v>
      </c>
      <c r="AM460">
        <f>IFERROR(SMALL(AM108:AM310,ROW()-ROW($AM$313)+1),"")</f>
        <v>0</v>
      </c>
      <c r="AN460">
        <f>IFERROR(SMALL(AN108:AN310,ROW()-ROW($AN$313)+1),"")</f>
        <v>0</v>
      </c>
      <c r="AO460">
        <f>IFERROR(SMALL(AO108:AO310,ROW()-ROW($AO$313)+1),"")</f>
        <v>0</v>
      </c>
      <c r="AP460">
        <f>IFERROR(SMALL(AP108:AP310,ROW()-ROW($AP$313)+1),"")</f>
        <v>0</v>
      </c>
      <c r="AQ460">
        <f>IFERROR(SMALL(AQ108:AQ310,ROW()-ROW($AQ$313)+1),"")</f>
        <v>0</v>
      </c>
      <c r="AR460">
        <f>IFERROR(SMALL(AR108:AR310,ROW()-ROW($AR$313)+1),"")</f>
        <v>0</v>
      </c>
      <c r="AS460">
        <f>IFERROR(SMALL(AS108:AS310,ROW()-ROW($AS$313)+1),"")</f>
        <v>0</v>
      </c>
      <c r="AT460">
        <f>IFERROR(SMALL(AT108:AT310,ROW()-ROW($AT$313)+1),"")</f>
        <v>0</v>
      </c>
      <c r="AU460">
        <f>IFERROR(SMALL(AU108:AU310,ROW()-ROW($AU$313)+1),"")</f>
        <v>0</v>
      </c>
      <c r="AV460">
        <f>IFERROR(SMALL(AV108:AV310,ROW()-ROW($AV$313)+1),"")</f>
        <v>0</v>
      </c>
      <c r="AW460">
        <f>IFERROR(SMALL(AW108:AW310,ROW()-ROW($AW$313)+1),"")</f>
        <v>0</v>
      </c>
      <c r="AX460">
        <f>IFERROR(SMALL(AX108:AX310,ROW()-ROW($AX$313)+1),"")</f>
        <v>0</v>
      </c>
      <c r="AY460">
        <f>IFERROR(SMALL(AY108:AY310,ROW()-ROW($AY$313)+1),"")</f>
        <v>0</v>
      </c>
      <c r="AZ460">
        <f>IFERROR(SMALL(AZ108:AZ310,ROW()-ROW($AZ$313)+1),"")</f>
        <v>0</v>
      </c>
      <c r="BA460">
        <f>IFERROR(SMALL(BA108:BA310,ROW()-ROW($BA$313)+1),"")</f>
        <v>0</v>
      </c>
      <c r="BB460">
        <f>IFERROR(SMALL(BB108:BB310,ROW()-ROW($BB$313)+1),"")</f>
        <v>0</v>
      </c>
      <c r="BC460">
        <f>IFERROR(SMALL(BC108:BC310,ROW()-ROW($BC$313)+1),"")</f>
        <v>0</v>
      </c>
      <c r="BD460">
        <f>IFERROR(SMALL(BD108:BD310,ROW()-ROW($BD$313)+1),"")</f>
        <v>0</v>
      </c>
      <c r="BE460">
        <f>IFERROR(SMALL(BE108:BE310,ROW()-ROW($BE$313)+1),"")</f>
        <v>0</v>
      </c>
      <c r="BF460">
        <f>IFERROR(SMALL(BF108:BF310,ROW()-ROW($BF$313)+1),"")</f>
        <v>0</v>
      </c>
      <c r="BG460">
        <f>IFERROR(SMALL(BG108:BG310,ROW()-ROW($BG$313)+1),"")</f>
        <v>0</v>
      </c>
      <c r="BH460">
        <f>IFERROR(SMALL(BH108:BH310,ROW()-ROW($BH$313)+1),"")</f>
        <v>0</v>
      </c>
      <c r="BI460">
        <f>IFERROR(SMALL(BI108:BI310,ROW()-ROW($BI$313)+1),"")</f>
        <v>0</v>
      </c>
      <c r="BJ460">
        <f>IFERROR(SMALL(BJ108:BJ310,ROW()-ROW($BJ$313)+1),"")</f>
        <v>0</v>
      </c>
      <c r="BK460">
        <f>IFERROR(SMALL(BK108:BK310,ROW()-ROW($BK$313)+1),"")</f>
        <v>0</v>
      </c>
      <c r="BL460">
        <f>IFERROR(SMALL(BL108:BL310,ROW()-ROW($BL$313)+1),"")</f>
        <v>0</v>
      </c>
      <c r="BM460">
        <f>IFERROR(SMALL(BM108:BM310,ROW()-ROW($BM$313)+1),"")</f>
        <v>0</v>
      </c>
      <c r="BN460">
        <f>IFERROR(SMALL(BN108:BN310,ROW()-ROW($BN$313)+1),"")</f>
        <v>0</v>
      </c>
      <c r="BO460">
        <f>IFERROR(SMALL(BO108:BO310,ROW()-ROW($BO$313)+1),"")</f>
        <v>0</v>
      </c>
      <c r="BP460">
        <f>IFERROR(SMALL(BP108:BP310,ROW()-ROW($BP$313)+1),"")</f>
        <v>0</v>
      </c>
      <c r="BQ460">
        <f>IFERROR(SMALL(BQ108:BQ310,ROW()-ROW($BQ$313)+1),"")</f>
        <v>0</v>
      </c>
      <c r="BR460">
        <f>IFERROR(SMALL(BR108:BR310,ROW()-ROW($BR$313)+1),"")</f>
        <v>0</v>
      </c>
      <c r="BS460">
        <f>IFERROR(SMALL(BS108:BS310,ROW()-ROW($BS$313)+1),"")</f>
        <v>0</v>
      </c>
      <c r="BT460">
        <f>IFERROR(SMALL(BT108:BT310,ROW()-ROW($BT$313)+1),"")</f>
        <v>0</v>
      </c>
      <c r="BU460">
        <f>IFERROR(SMALL(BU108:BU310,ROW()-ROW($BU$313)+1),"")</f>
        <v>0</v>
      </c>
      <c r="BV460">
        <f>IFERROR(SMALL(BV108:BV310,ROW()-ROW($BV$313)+1),"")</f>
        <v>0</v>
      </c>
      <c r="BW460">
        <f>IFERROR(SMALL(BW108:BW310,ROW()-ROW($BW$313)+1),"")</f>
        <v>0</v>
      </c>
      <c r="BX460">
        <f>IFERROR(SMALL(BX108:BX310,ROW()-ROW($BX$313)+1),"")</f>
        <v>0</v>
      </c>
      <c r="BY460">
        <f>IFERROR(SMALL(BY108:BY310,ROW()-ROW($BY$313)+1),"")</f>
        <v>0</v>
      </c>
      <c r="BZ460">
        <f>IFERROR(SMALL(BZ108:BZ310,ROW()-ROW($BZ$313)+1),"")</f>
        <v>0</v>
      </c>
      <c r="CA460">
        <f>IFERROR(SMALL(CA108:CA310,ROW()-ROW($CA$313)+1),"")</f>
        <v>0</v>
      </c>
      <c r="CB460">
        <f>IFERROR(SMALL(CB108:CB310,ROW()-ROW($CB$313)+1),"")</f>
        <v>0</v>
      </c>
      <c r="CC460">
        <f>IFERROR(SMALL(CC108:CC310,ROW()-ROW($CC$313)+1),"")</f>
        <v>0</v>
      </c>
      <c r="CD460">
        <f>IFERROR(SMALL(CD108:CD310,ROW()-ROW($CD$313)+1),"")</f>
        <v>0</v>
      </c>
      <c r="CE460">
        <f>IFERROR(SMALL(CE108:CE310,ROW()-ROW($CE$313)+1),"")</f>
        <v>0</v>
      </c>
      <c r="CF460">
        <f>IFERROR(SMALL(CF108:CF310,ROW()-ROW($CF$313)+1),"")</f>
        <v>0</v>
      </c>
      <c r="CG460">
        <f>IFERROR(SMALL(CG108:CG310,ROW()-ROW($CG$313)+1),"")</f>
        <v>0</v>
      </c>
      <c r="CH460">
        <f>IFERROR(SMALL(CH108:CH310,ROW()-ROW($CH$313)+1),"")</f>
        <v>0</v>
      </c>
      <c r="CI460">
        <f>IFERROR(SMALL(CI108:CI310,ROW()-ROW($CI$313)+1),"")</f>
        <v>0</v>
      </c>
      <c r="CJ460">
        <f>IFERROR(SMALL(CJ108:CJ310,ROW()-ROW($CJ$313)+1),"")</f>
        <v>0</v>
      </c>
      <c r="CK460">
        <f>IFERROR(SMALL(CK108:CK310,ROW()-ROW($CK$313)+1),"")</f>
        <v>0</v>
      </c>
      <c r="CL460">
        <f>IFERROR(SMALL(CL108:CL310,ROW()-ROW($CL$313)+1),"")</f>
        <v>0</v>
      </c>
      <c r="CM460">
        <f>IFERROR(SMALL(CM108:CM310,ROW()-ROW($CM$313)+1),"")</f>
        <v>0</v>
      </c>
      <c r="CN460">
        <f>IFERROR(SMALL(CN108:CN310,ROW()-ROW($CN$313)+1),"")</f>
        <v>0</v>
      </c>
      <c r="CO460">
        <f>IFERROR(SMALL(CO108:CO310,ROW()-ROW($CO$313)+1),"")</f>
        <v>0</v>
      </c>
      <c r="CP460">
        <f>IFERROR(SMALL(CP108:CP310,ROW()-ROW($CP$313)+1),"")</f>
        <v>0</v>
      </c>
      <c r="CQ460">
        <f>IFERROR(SMALL(CQ108:CQ310,ROW()-ROW($CQ$313)+1),"")</f>
        <v>0</v>
      </c>
      <c r="CR460">
        <f>IFERROR(SMALL(CR108:CR310,ROW()-ROW($CR$313)+1),"")</f>
        <v>0</v>
      </c>
      <c r="CS460">
        <f>IFERROR(SMALL(CS108:CS310,ROW()-ROW($CS$313)+1),"")</f>
        <v>0</v>
      </c>
      <c r="CT460">
        <f>IFERROR(SMALL(CT108:CT310,ROW()-ROW($CT$313)+1),"")</f>
        <v>0</v>
      </c>
      <c r="CU460">
        <f>IFERROR(SMALL(CU108:CU310,ROW()-ROW($CU$313)+1),"")</f>
        <v>0</v>
      </c>
      <c r="CV460">
        <f>IFERROR(SMALL(CV108:CV310,ROW()-ROW($CV$313)+1),"")</f>
        <v>0</v>
      </c>
      <c r="CW460">
        <f>IFERROR(SMALL(CW108:CW310,ROW()-ROW($CW$313)+1),"")</f>
        <v>0</v>
      </c>
      <c r="CX460">
        <f>IFERROR(SMALL(CX108:CX310,ROW()-ROW($CX$313)+1),"")</f>
        <v>0</v>
      </c>
      <c r="CY460">
        <f>IFERROR(SMALL(CY108:CY310,ROW()-ROW($CY$313)+1),"")</f>
        <v>0</v>
      </c>
      <c r="CZ460">
        <f>IFERROR(SMALL(CZ108:CZ310,ROW()-ROW($CZ$313)+1),"")</f>
        <v>0</v>
      </c>
      <c r="DA460">
        <f>IFERROR(SMALL(DA108:DA310,ROW()-ROW($DA$313)+1),"")</f>
        <v>0</v>
      </c>
      <c r="DB460">
        <f>IFERROR(SMALL(DB108:DB310,ROW()-ROW($DB$313)+1),"")</f>
        <v>0</v>
      </c>
      <c r="DC460">
        <f>IFERROR(SMALL(DC108:DC310,ROW()-ROW($DC$313)+1),"")</f>
        <v>0</v>
      </c>
      <c r="DD460">
        <f>IFERROR(SMALL(DD108:DD310,ROW()-ROW($DD$313)+1),"")</f>
        <v>0</v>
      </c>
      <c r="DG460">
        <f>IFERROR(SMALL(DG108:DG310,ROW()-ROW($DG$313)+1),"")</f>
        <v>0</v>
      </c>
      <c r="DH460">
        <f>IFERROR(SMALL(DH108:DH310,ROW()-ROW($DH$313)+1),"")</f>
        <v>0</v>
      </c>
      <c r="DI460">
        <f>IFERROR(SMALL(DI108:DI310,ROW()-ROW($DI$313)+1),"")</f>
        <v>0</v>
      </c>
      <c r="DJ460">
        <f>IFERROR(SMALL(DJ108:DJ310,ROW()-ROW($DJ$313)+1),"")</f>
        <v>0</v>
      </c>
      <c r="DK460">
        <f>IFERROR(SMALL(DK108:DK310,ROW()-ROW($DK$313)+1),"")</f>
        <v>0</v>
      </c>
      <c r="DL460">
        <f>IFERROR(SMALL(DL108:DL310,ROW()-ROW($DL$313)+1),"")</f>
        <v>0</v>
      </c>
      <c r="DM460">
        <f>IFERROR(SMALL(DM108:DM310,ROW()-ROW($DM$313)+1),"")</f>
        <v>0</v>
      </c>
      <c r="DN460">
        <f>IFERROR(SMALL(DN108:DN310,ROW()-ROW($DN$313)+1),"")</f>
        <v>0</v>
      </c>
      <c r="DO460">
        <f>IFERROR(SMALL(DO108:DO310,ROW()-ROW($DO$313)+1),"")</f>
        <v>0</v>
      </c>
      <c r="DP460">
        <f>IFERROR(SMALL(DP108:DP310,ROW()-ROW($DP$313)+1),"")</f>
        <v>0</v>
      </c>
      <c r="DQ460">
        <f>IFERROR(SMALL(DQ108:DQ310,ROW()-ROW($DQ$313)+1),"")</f>
        <v>0</v>
      </c>
      <c r="DR460">
        <f>IFERROR(SMALL(DR108:DR310,ROW()-ROW($DR$313)+1),"")</f>
        <v>0</v>
      </c>
      <c r="DS460">
        <f>IFERROR(SMALL(DS108:DS310,ROW()-ROW($DS$313)+1),"")</f>
        <v>0</v>
      </c>
      <c r="DT460">
        <f>IFERROR(SMALL(DT108:DT310,ROW()-ROW($DT$313)+1),"")</f>
        <v>0</v>
      </c>
      <c r="DU460">
        <f>IFERROR(SMALL(DU108:DU310,ROW()-ROW($DU$313)+1),"")</f>
        <v>0</v>
      </c>
      <c r="DV460">
        <f>IFERROR(SMALL(DV108:DV310,ROW()-ROW($DV$313)+1),"")</f>
        <v>0</v>
      </c>
      <c r="DW460">
        <f>IFERROR(SMALL(DW108:DW310,ROW()-ROW($DW$313)+1),"")</f>
        <v>0</v>
      </c>
      <c r="DX460">
        <f>IFERROR(SMALL(DX108:DX310,ROW()-ROW($DX$313)+1),"")</f>
        <v>0</v>
      </c>
      <c r="DY460">
        <f>IFERROR(SMALL(DY108:DY310,ROW()-ROW($DY$313)+1),"")</f>
        <v>0</v>
      </c>
      <c r="DZ460">
        <f>IFERROR(SMALL(DZ108:DZ310,ROW()-ROW($DZ$313)+1),"")</f>
        <v>0</v>
      </c>
      <c r="EA460">
        <f>IFERROR(SMALL(EA108:EA310,ROW()-ROW($EA$313)+1),"")</f>
        <v>0</v>
      </c>
      <c r="EB460">
        <f>IFERROR(SMALL(EB108:EB310,ROW()-ROW($EB$313)+1),"")</f>
        <v>0</v>
      </c>
      <c r="EC460">
        <f>IFERROR(SMALL(EC108:EC310,ROW()-ROW($EC$313)+1),"")</f>
        <v>0</v>
      </c>
      <c r="ED460">
        <f>IFERROR(SMALL(ED108:ED310,ROW()-ROW($ED$313)+1),"")</f>
        <v>0</v>
      </c>
      <c r="EE460">
        <f>IFERROR(SMALL(EE108:EE310,ROW()-ROW($EE$313)+1),"")</f>
        <v>0</v>
      </c>
      <c r="EF460">
        <f>IFERROR(SMALL(EF108:EF310,ROW()-ROW($EF$313)+1),"")</f>
        <v>0</v>
      </c>
      <c r="EG460">
        <f>IFERROR(SMALL(EG108:EG310,ROW()-ROW($EG$313)+1),"")</f>
        <v>0</v>
      </c>
      <c r="EH460">
        <f>IFERROR(SMALL(EH108:EH310,ROW()-ROW($EH$313)+1),"")</f>
        <v>0</v>
      </c>
      <c r="EI460">
        <f>IFERROR(SMALL(EI108:EI310,ROW()-ROW($EI$313)+1),"")</f>
        <v>0</v>
      </c>
      <c r="EJ460">
        <f>IFERROR(SMALL(EJ108:EJ310,ROW()-ROW($EJ$313)+1),"")</f>
        <v>0</v>
      </c>
      <c r="EK460">
        <f>IFERROR(SMALL(EK108:EK310,ROW()-ROW($EK$313)+1),"")</f>
        <v>0</v>
      </c>
      <c r="EL460">
        <f>IFERROR(SMALL(EL108:EL310,ROW()-ROW($EL$313)+1),"")</f>
        <v>0</v>
      </c>
      <c r="EM460">
        <f>IFERROR(SMALL(EM108:EM310,ROW()-ROW($EM$313)+1),"")</f>
        <v>0</v>
      </c>
      <c r="EN460">
        <f>IFERROR(SMALL(EN108:EN310,ROW()-ROW($EN$313)+1),"")</f>
        <v>0</v>
      </c>
      <c r="EO460">
        <f>IFERROR(SMALL(EO108:EO310,ROW()-ROW($EO$313)+1),"")</f>
        <v>0</v>
      </c>
      <c r="EP460">
        <f>IFERROR(SMALL(EP108:EP310,ROW()-ROW($EP$313)+1),"")</f>
        <v>0</v>
      </c>
      <c r="EQ460">
        <f>IFERROR(SMALL(EQ108:EQ310,ROW()-ROW($EQ$313)+1),"")</f>
        <v>0</v>
      </c>
      <c r="ER460">
        <f>IFERROR(SMALL(ER108:ER310,ROW()-ROW($ER$313)+1),"")</f>
        <v>0</v>
      </c>
      <c r="ES460">
        <f>IFERROR(SMALL(ES108:ES310,ROW()-ROW($ES$313)+1),"")</f>
        <v>0</v>
      </c>
      <c r="ET460">
        <f>IFERROR(SMALL(ET108:ET310,ROW()-ROW($ET$313)+1),"")</f>
        <v>0</v>
      </c>
      <c r="EU460">
        <f>IFERROR(SMALL(EU108:EU310,ROW()-ROW($EU$313)+1),"")</f>
        <v>0</v>
      </c>
      <c r="EV460">
        <f>IFERROR(SMALL(EV108:EV310,ROW()-ROW($EV$313)+1),"")</f>
        <v>0</v>
      </c>
      <c r="EW460">
        <f>IFERROR(SMALL(EW108:EW310,ROW()-ROW($EW$313)+1),"")</f>
        <v>0</v>
      </c>
      <c r="EX460">
        <f>IFERROR(SMALL(EX108:EX310,ROW()-ROW($EX$313)+1),"")</f>
        <v>0</v>
      </c>
      <c r="EY460">
        <f>IFERROR(SMALL(EY108:EY310,ROW()-ROW($EY$313)+1),"")</f>
        <v>0</v>
      </c>
      <c r="EZ460">
        <f>IFERROR(SMALL(EZ108:EZ310,ROW()-ROW($EZ$313)+1),"")</f>
        <v>0</v>
      </c>
      <c r="FA460">
        <f>IFERROR(SMALL(FA108:FA310,ROW()-ROW($FA$313)+1),"")</f>
        <v>0</v>
      </c>
      <c r="FB460">
        <f>IFERROR(SMALL(FB108:FB310,ROW()-ROW($FB$313)+1),"")</f>
        <v>0</v>
      </c>
      <c r="FC460">
        <f>IFERROR(SMALL(FC108:FC310,ROW()-ROW($FC$313)+1),"")</f>
        <v>0</v>
      </c>
      <c r="FD460">
        <f>IFERROR(SMALL(FD108:FD310,ROW()-ROW($FD$313)+1),"")</f>
        <v>0</v>
      </c>
      <c r="FE460">
        <f>IFERROR(SMALL(FE108:FE310,ROW()-ROW($FE$313)+1),"")</f>
        <v>0</v>
      </c>
      <c r="FF460">
        <f>IFERROR(SMALL(FF108:FF310,ROW()-ROW($FF$313)+1),"")</f>
        <v>0</v>
      </c>
      <c r="FG460">
        <f>IFERROR(SMALL(FG108:FG310,ROW()-ROW($FG$313)+1),"")</f>
        <v>0</v>
      </c>
      <c r="FH460">
        <f>IFERROR(SMALL(FH108:FH310,ROW()-ROW($FH$313)+1),"")</f>
        <v>0</v>
      </c>
      <c r="FI460">
        <f>IFERROR(SMALL(FI108:FI310,ROW()-ROW($FI$313)+1),"")</f>
        <v>0</v>
      </c>
      <c r="FJ460">
        <f>IFERROR(SMALL(FJ108:FJ310,ROW()-ROW($FJ$313)+1),"")</f>
        <v>0</v>
      </c>
      <c r="FK460">
        <f>IFERROR(SMALL(FK108:FK310,ROW()-ROW($FK$313)+1),"")</f>
        <v>0</v>
      </c>
      <c r="FL460">
        <f>IFERROR(SMALL(FL108:FL310,ROW()-ROW($FL$313)+1),"")</f>
        <v>0</v>
      </c>
      <c r="FM460">
        <f>IFERROR(SMALL(FM108:FM310,ROW()-ROW($FM$313)+1),"")</f>
        <v>0</v>
      </c>
      <c r="FN460">
        <f>IFERROR(SMALL(FN108:FN310,ROW()-ROW($FN$313)+1),"")</f>
        <v>0</v>
      </c>
      <c r="FO460">
        <f>IFERROR(SMALL(FO108:FO310,ROW()-ROW($FO$313)+1),"")</f>
        <v>0</v>
      </c>
      <c r="FP460">
        <f>IFERROR(SMALL(FP108:FP310,ROW()-ROW($FP$313)+1),"")</f>
        <v>0</v>
      </c>
      <c r="FQ460">
        <f>IFERROR(SMALL(FQ108:FQ310,ROW()-ROW($FQ$313)+1),"")</f>
        <v>0</v>
      </c>
      <c r="FR460">
        <f>IFERROR(SMALL(FR108:FR310,ROW()-ROW($FR$313)+1),"")</f>
        <v>0</v>
      </c>
      <c r="FS460">
        <f>IFERROR(SMALL(FS108:FS310,ROW()-ROW($FS$313)+1),"")</f>
        <v>0</v>
      </c>
      <c r="FT460">
        <f>IFERROR(SMALL(FT108:FT310,ROW()-ROW($FT$313)+1),"")</f>
        <v>0</v>
      </c>
      <c r="FU460">
        <f>IFERROR(SMALL(FU108:FU310,ROW()-ROW($FU$313)+1),"")</f>
        <v>0</v>
      </c>
      <c r="FV460">
        <f>IFERROR(SMALL(FV108:FV310,ROW()-ROW($FV$313)+1),"")</f>
        <v>0</v>
      </c>
      <c r="FW460">
        <f>IFERROR(SMALL(FW108:FW310,ROW()-ROW($FW$313)+1),"")</f>
        <v>0</v>
      </c>
      <c r="FX460">
        <f>IFERROR(SMALL(FX108:FX310,ROW()-ROW($FX$313)+1),"")</f>
        <v>0</v>
      </c>
      <c r="FY460">
        <f>IFERROR(SMALL(FY108:FY310,ROW()-ROW($FY$313)+1),"")</f>
        <v>0</v>
      </c>
      <c r="FZ460">
        <f>IFERROR(SMALL(FZ108:FZ310,ROW()-ROW($FZ$313)+1),"")</f>
        <v>0</v>
      </c>
      <c r="GA460">
        <f>IFERROR(SMALL(GA108:GA310,ROW()-ROW($GA$313)+1),"")</f>
        <v>0</v>
      </c>
      <c r="GB460">
        <f>IFERROR(SMALL(GB108:GB310,ROW()-ROW($GB$313)+1),"")</f>
        <v>0</v>
      </c>
      <c r="GC460">
        <f>IFERROR(SMALL(GC108:GC310,ROW()-ROW($GC$313)+1),"")</f>
        <v>0</v>
      </c>
      <c r="GD460">
        <f>IFERROR(SMALL(GD108:GD310,ROW()-ROW($GD$313)+1),"")</f>
        <v>0</v>
      </c>
      <c r="GE460">
        <f>IFERROR(SMALL(GE108:GE310,ROW()-ROW($GE$313)+1),"")</f>
        <v>0</v>
      </c>
      <c r="GF460">
        <f>IFERROR(SMALL(GF108:GF310,ROW()-ROW($GF$313)+1),"")</f>
        <v>0</v>
      </c>
      <c r="GG460">
        <f>IFERROR(SMALL(GG108:GG310,ROW()-ROW($GG$313)+1),"")</f>
        <v>0</v>
      </c>
      <c r="GH460">
        <f>IFERROR(SMALL(GH108:GH310,ROW()-ROW($GH$313)+1),"")</f>
        <v>0</v>
      </c>
      <c r="GI460">
        <f>IFERROR(SMALL(GI108:GI310,ROW()-ROW($GI$313)+1),"")</f>
        <v>0</v>
      </c>
      <c r="GJ460">
        <f>IFERROR(SMALL(GJ108:GJ310,ROW()-ROW($GJ$313)+1),"")</f>
        <v>0</v>
      </c>
      <c r="GK460">
        <f>IFERROR(SMALL(GK108:GK310,ROW()-ROW($GK$313)+1),"")</f>
        <v>0</v>
      </c>
      <c r="GL460">
        <f>IFERROR(SMALL(GL108:GL310,ROW()-ROW($GL$313)+1),"")</f>
        <v>0</v>
      </c>
      <c r="GM460">
        <f>IFERROR(SMALL(GM108:GM310,ROW()-ROW($GM$313)+1),"")</f>
        <v>0</v>
      </c>
      <c r="GN460">
        <f>IFERROR(SMALL(GN108:GN310,ROW()-ROW($GN$313)+1),"")</f>
        <v>0</v>
      </c>
      <c r="GO460">
        <f>IFERROR(SMALL(GO108:GO310,ROW()-ROW($GO$313)+1),"")</f>
        <v>0</v>
      </c>
      <c r="GP460">
        <f>IFERROR(SMALL(GP108:GP310,ROW()-ROW($GP$313)+1),"")</f>
        <v>0</v>
      </c>
      <c r="GQ460">
        <f>IFERROR(SMALL(GQ108:GQ310,ROW()-ROW($GQ$313)+1),"")</f>
        <v>0</v>
      </c>
      <c r="GR460">
        <f>IFERROR(SMALL(GR108:GR310,ROW()-ROW($GR$313)+1),"")</f>
        <v>0</v>
      </c>
      <c r="GS460">
        <f>IFERROR(SMALL(GS108:GS310,ROW()-ROW($GS$313)+1),"")</f>
        <v>0</v>
      </c>
      <c r="GT460">
        <f>IFERROR(SMALL(GT108:GT310,ROW()-ROW($GT$313)+1),"")</f>
        <v>0</v>
      </c>
      <c r="GU460">
        <f>IFERROR(SMALL(GU108:GU310,ROW()-ROW($GU$313)+1),"")</f>
        <v>0</v>
      </c>
      <c r="GV460">
        <f>IFERROR(SMALL(GV108:GV310,ROW()-ROW($GV$313)+1),"")</f>
        <v>0</v>
      </c>
      <c r="GW460">
        <f>IFERROR(SMALL(GW108:GW310,ROW()-ROW($GW$313)+1),"")</f>
        <v>0</v>
      </c>
      <c r="GX460">
        <f>IFERROR(SMALL(GX108:GX310,ROW()-ROW($GX$313)+1),"")</f>
        <v>0</v>
      </c>
      <c r="GY460">
        <f>IFERROR(SMALL(GY108:GY310,ROW()-ROW($GY$313)+1),"")</f>
        <v>0</v>
      </c>
      <c r="GZ460">
        <f>IFERROR(SMALL(GZ108:GZ310,ROW()-ROW($GZ$313)+1),"")</f>
        <v>0</v>
      </c>
      <c r="HA460">
        <f>IFERROR(SMALL(HA108:HA310,ROW()-ROW($HA$313)+1),"")</f>
        <v>0</v>
      </c>
      <c r="HB460">
        <f>IFERROR(SMALL(HB108:HB310,ROW()-ROW($HB$313)+1),"")</f>
        <v>0</v>
      </c>
      <c r="HC460">
        <f>IFERROR(SMALL(HC108:HC310,ROW()-ROW($HC$313)+1),"")</f>
        <v>0</v>
      </c>
      <c r="HD460">
        <f>IFERROR(SMALL(HD108:HD310,ROW()-ROW($HD$313)+1),"")</f>
        <v>0</v>
      </c>
      <c r="HE460">
        <f>IFERROR(SMALL(HE108:HE310,ROW()-ROW($HE$313)+1),"")</f>
        <v>0</v>
      </c>
      <c r="HF460">
        <f>IFERROR(SMALL(HF108:HF310,ROW()-ROW($HF$313)+1),"")</f>
        <v>0</v>
      </c>
    </row>
    <row r="461" spans="5:214">
      <c r="E461">
        <f>IFERROR(SMALL(E108:E310,ROW()-ROW($E$313)+1),"")</f>
        <v>0</v>
      </c>
      <c r="F461">
        <f>IFERROR(SMALL(F108:F310,ROW()-ROW($F$313)+1),"")</f>
        <v>0</v>
      </c>
      <c r="G461">
        <f>IFERROR(SMALL(G108:G310,ROW()-ROW($G$313)+1),"")</f>
        <v>0</v>
      </c>
      <c r="H461">
        <f>IFERROR(SMALL(H108:H310,ROW()-ROW($H$313)+1),"")</f>
        <v>0</v>
      </c>
      <c r="I461">
        <f>IFERROR(SMALL(I108:I310,ROW()-ROW($I$313)+1),"")</f>
        <v>0</v>
      </c>
      <c r="J461">
        <f>IFERROR(SMALL(J108:J310,ROW()-ROW($J$313)+1),"")</f>
        <v>0</v>
      </c>
      <c r="K461">
        <f>IFERROR(SMALL(K108:K310,ROW()-ROW($K$313)+1),"")</f>
        <v>0</v>
      </c>
      <c r="L461">
        <f>IFERROR(SMALL(L108:L310,ROW()-ROW($L$313)+1),"")</f>
        <v>0</v>
      </c>
      <c r="M461">
        <f>IFERROR(SMALL(M108:M310,ROW()-ROW($M$313)+1),"")</f>
        <v>0</v>
      </c>
      <c r="N461">
        <f>IFERROR(SMALL(N108:N310,ROW()-ROW($N$313)+1),"")</f>
        <v>0</v>
      </c>
      <c r="O461">
        <f>IFERROR(SMALL(O108:O310,ROW()-ROW($O$313)+1),"")</f>
        <v>0</v>
      </c>
      <c r="P461">
        <f>IFERROR(SMALL(P108:P310,ROW()-ROW($P$313)+1),"")</f>
        <v>0</v>
      </c>
      <c r="Q461">
        <f>IFERROR(SMALL(Q108:Q310,ROW()-ROW($Q$313)+1),"")</f>
        <v>0</v>
      </c>
      <c r="R461">
        <f>IFERROR(SMALL(R108:R310,ROW()-ROW($R$313)+1),"")</f>
        <v>0</v>
      </c>
      <c r="S461">
        <f>IFERROR(SMALL(S108:S310,ROW()-ROW($S$313)+1),"")</f>
        <v>0</v>
      </c>
      <c r="T461">
        <f>IFERROR(SMALL(T108:T310,ROW()-ROW($T$313)+1),"")</f>
        <v>0</v>
      </c>
      <c r="U461">
        <f>IFERROR(SMALL(U108:U310,ROW()-ROW($U$313)+1),"")</f>
        <v>0</v>
      </c>
      <c r="V461">
        <f>IFERROR(SMALL(V108:V310,ROW()-ROW($V$313)+1),"")</f>
        <v>0</v>
      </c>
      <c r="W461">
        <f>IFERROR(SMALL(W108:W310,ROW()-ROW($W$313)+1),"")</f>
        <v>0</v>
      </c>
      <c r="X461">
        <f>IFERROR(SMALL(X108:X310,ROW()-ROW($X$313)+1),"")</f>
        <v>0</v>
      </c>
      <c r="Y461">
        <f>IFERROR(SMALL(Y108:Y310,ROW()-ROW($Y$313)+1),"")</f>
        <v>0</v>
      </c>
      <c r="Z461">
        <f>IFERROR(SMALL(Z108:Z310,ROW()-ROW($Z$313)+1),"")</f>
        <v>0</v>
      </c>
      <c r="AA461">
        <f>IFERROR(SMALL(AA108:AA310,ROW()-ROW($AA$313)+1),"")</f>
        <v>0</v>
      </c>
      <c r="AB461">
        <f>IFERROR(SMALL(AB108:AB310,ROW()-ROW($AB$313)+1),"")</f>
        <v>0</v>
      </c>
      <c r="AC461">
        <f>IFERROR(SMALL(AC108:AC310,ROW()-ROW($AC$313)+1),"")</f>
        <v>0</v>
      </c>
      <c r="AD461">
        <f>IFERROR(SMALL(AD108:AD310,ROW()-ROW($AD$313)+1),"")</f>
        <v>0</v>
      </c>
      <c r="AE461">
        <f>IFERROR(SMALL(AE108:AE310,ROW()-ROW($AE$313)+1),"")</f>
        <v>0</v>
      </c>
      <c r="AF461">
        <f>IFERROR(SMALL(AF108:AF310,ROW()-ROW($AF$313)+1),"")</f>
        <v>0</v>
      </c>
      <c r="AG461">
        <f>IFERROR(SMALL(AG108:AG310,ROW()-ROW($AG$313)+1),"")</f>
        <v>0</v>
      </c>
      <c r="AH461">
        <f>IFERROR(SMALL(AH108:AH310,ROW()-ROW($AH$313)+1),"")</f>
        <v>0</v>
      </c>
      <c r="AI461">
        <f>IFERROR(SMALL(AI108:AI310,ROW()-ROW($AI$313)+1),"")</f>
        <v>0</v>
      </c>
      <c r="AJ461">
        <f>IFERROR(SMALL(AJ108:AJ310,ROW()-ROW($AJ$313)+1),"")</f>
        <v>0</v>
      </c>
      <c r="AK461">
        <f>IFERROR(SMALL(AK108:AK310,ROW()-ROW($AK$313)+1),"")</f>
        <v>0</v>
      </c>
      <c r="AL461">
        <f>IFERROR(SMALL(AL108:AL310,ROW()-ROW($AL$313)+1),"")</f>
        <v>0</v>
      </c>
      <c r="AM461">
        <f>IFERROR(SMALL(AM108:AM310,ROW()-ROW($AM$313)+1),"")</f>
        <v>0</v>
      </c>
      <c r="AN461">
        <f>IFERROR(SMALL(AN108:AN310,ROW()-ROW($AN$313)+1),"")</f>
        <v>0</v>
      </c>
      <c r="AO461">
        <f>IFERROR(SMALL(AO108:AO310,ROW()-ROW($AO$313)+1),"")</f>
        <v>0</v>
      </c>
      <c r="AP461">
        <f>IFERROR(SMALL(AP108:AP310,ROW()-ROW($AP$313)+1),"")</f>
        <v>0</v>
      </c>
      <c r="AQ461">
        <f>IFERROR(SMALL(AQ108:AQ310,ROW()-ROW($AQ$313)+1),"")</f>
        <v>0</v>
      </c>
      <c r="AR461">
        <f>IFERROR(SMALL(AR108:AR310,ROW()-ROW($AR$313)+1),"")</f>
        <v>0</v>
      </c>
      <c r="AS461">
        <f>IFERROR(SMALL(AS108:AS310,ROW()-ROW($AS$313)+1),"")</f>
        <v>0</v>
      </c>
      <c r="AT461">
        <f>IFERROR(SMALL(AT108:AT310,ROW()-ROW($AT$313)+1),"")</f>
        <v>0</v>
      </c>
      <c r="AU461">
        <f>IFERROR(SMALL(AU108:AU310,ROW()-ROW($AU$313)+1),"")</f>
        <v>0</v>
      </c>
      <c r="AV461">
        <f>IFERROR(SMALL(AV108:AV310,ROW()-ROW($AV$313)+1),"")</f>
        <v>0</v>
      </c>
      <c r="AW461">
        <f>IFERROR(SMALL(AW108:AW310,ROW()-ROW($AW$313)+1),"")</f>
        <v>0</v>
      </c>
      <c r="AX461">
        <f>IFERROR(SMALL(AX108:AX310,ROW()-ROW($AX$313)+1),"")</f>
        <v>0</v>
      </c>
      <c r="AY461">
        <f>IFERROR(SMALL(AY108:AY310,ROW()-ROW($AY$313)+1),"")</f>
        <v>0</v>
      </c>
      <c r="AZ461">
        <f>IFERROR(SMALL(AZ108:AZ310,ROW()-ROW($AZ$313)+1),"")</f>
        <v>0</v>
      </c>
      <c r="BA461">
        <f>IFERROR(SMALL(BA108:BA310,ROW()-ROW($BA$313)+1),"")</f>
        <v>0</v>
      </c>
      <c r="BB461">
        <f>IFERROR(SMALL(BB108:BB310,ROW()-ROW($BB$313)+1),"")</f>
        <v>0</v>
      </c>
      <c r="BC461">
        <f>IFERROR(SMALL(BC108:BC310,ROW()-ROW($BC$313)+1),"")</f>
        <v>0</v>
      </c>
      <c r="BD461">
        <f>IFERROR(SMALL(BD108:BD310,ROW()-ROW($BD$313)+1),"")</f>
        <v>0</v>
      </c>
      <c r="BE461">
        <f>IFERROR(SMALL(BE108:BE310,ROW()-ROW($BE$313)+1),"")</f>
        <v>0</v>
      </c>
      <c r="BF461">
        <f>IFERROR(SMALL(BF108:BF310,ROW()-ROW($BF$313)+1),"")</f>
        <v>0</v>
      </c>
      <c r="BG461">
        <f>IFERROR(SMALL(BG108:BG310,ROW()-ROW($BG$313)+1),"")</f>
        <v>0</v>
      </c>
      <c r="BH461">
        <f>IFERROR(SMALL(BH108:BH310,ROW()-ROW($BH$313)+1),"")</f>
        <v>0</v>
      </c>
      <c r="BI461">
        <f>IFERROR(SMALL(BI108:BI310,ROW()-ROW($BI$313)+1),"")</f>
        <v>0</v>
      </c>
      <c r="BJ461">
        <f>IFERROR(SMALL(BJ108:BJ310,ROW()-ROW($BJ$313)+1),"")</f>
        <v>0</v>
      </c>
      <c r="BK461">
        <f>IFERROR(SMALL(BK108:BK310,ROW()-ROW($BK$313)+1),"")</f>
        <v>0</v>
      </c>
      <c r="BL461">
        <f>IFERROR(SMALL(BL108:BL310,ROW()-ROW($BL$313)+1),"")</f>
        <v>0</v>
      </c>
      <c r="BM461">
        <f>IFERROR(SMALL(BM108:BM310,ROW()-ROW($BM$313)+1),"")</f>
        <v>0</v>
      </c>
      <c r="BN461">
        <f>IFERROR(SMALL(BN108:BN310,ROW()-ROW($BN$313)+1),"")</f>
        <v>0</v>
      </c>
      <c r="BO461">
        <f>IFERROR(SMALL(BO108:BO310,ROW()-ROW($BO$313)+1),"")</f>
        <v>0</v>
      </c>
      <c r="BP461">
        <f>IFERROR(SMALL(BP108:BP310,ROW()-ROW($BP$313)+1),"")</f>
        <v>0</v>
      </c>
      <c r="BQ461">
        <f>IFERROR(SMALL(BQ108:BQ310,ROW()-ROW($BQ$313)+1),"")</f>
        <v>0</v>
      </c>
      <c r="BR461">
        <f>IFERROR(SMALL(BR108:BR310,ROW()-ROW($BR$313)+1),"")</f>
        <v>0</v>
      </c>
      <c r="BS461">
        <f>IFERROR(SMALL(BS108:BS310,ROW()-ROW($BS$313)+1),"")</f>
        <v>0</v>
      </c>
      <c r="BT461">
        <f>IFERROR(SMALL(BT108:BT310,ROW()-ROW($BT$313)+1),"")</f>
        <v>0</v>
      </c>
      <c r="BU461">
        <f>IFERROR(SMALL(BU108:BU310,ROW()-ROW($BU$313)+1),"")</f>
        <v>0</v>
      </c>
      <c r="BV461">
        <f>IFERROR(SMALL(BV108:BV310,ROW()-ROW($BV$313)+1),"")</f>
        <v>0</v>
      </c>
      <c r="BW461">
        <f>IFERROR(SMALL(BW108:BW310,ROW()-ROW($BW$313)+1),"")</f>
        <v>0</v>
      </c>
      <c r="BX461">
        <f>IFERROR(SMALL(BX108:BX310,ROW()-ROW($BX$313)+1),"")</f>
        <v>0</v>
      </c>
      <c r="BY461">
        <f>IFERROR(SMALL(BY108:BY310,ROW()-ROW($BY$313)+1),"")</f>
        <v>0</v>
      </c>
      <c r="BZ461">
        <f>IFERROR(SMALL(BZ108:BZ310,ROW()-ROW($BZ$313)+1),"")</f>
        <v>0</v>
      </c>
      <c r="CA461">
        <f>IFERROR(SMALL(CA108:CA310,ROW()-ROW($CA$313)+1),"")</f>
        <v>0</v>
      </c>
      <c r="CB461">
        <f>IFERROR(SMALL(CB108:CB310,ROW()-ROW($CB$313)+1),"")</f>
        <v>0</v>
      </c>
      <c r="CC461">
        <f>IFERROR(SMALL(CC108:CC310,ROW()-ROW($CC$313)+1),"")</f>
        <v>0</v>
      </c>
      <c r="CD461">
        <f>IFERROR(SMALL(CD108:CD310,ROW()-ROW($CD$313)+1),"")</f>
        <v>0</v>
      </c>
      <c r="CE461">
        <f>IFERROR(SMALL(CE108:CE310,ROW()-ROW($CE$313)+1),"")</f>
        <v>0</v>
      </c>
      <c r="CF461">
        <f>IFERROR(SMALL(CF108:CF310,ROW()-ROW($CF$313)+1),"")</f>
        <v>0</v>
      </c>
      <c r="CG461">
        <f>IFERROR(SMALL(CG108:CG310,ROW()-ROW($CG$313)+1),"")</f>
        <v>0</v>
      </c>
      <c r="CH461">
        <f>IFERROR(SMALL(CH108:CH310,ROW()-ROW($CH$313)+1),"")</f>
        <v>0</v>
      </c>
      <c r="CI461">
        <f>IFERROR(SMALL(CI108:CI310,ROW()-ROW($CI$313)+1),"")</f>
        <v>0</v>
      </c>
      <c r="CJ461">
        <f>IFERROR(SMALL(CJ108:CJ310,ROW()-ROW($CJ$313)+1),"")</f>
        <v>0</v>
      </c>
      <c r="CK461">
        <f>IFERROR(SMALL(CK108:CK310,ROW()-ROW($CK$313)+1),"")</f>
        <v>0</v>
      </c>
      <c r="CL461">
        <f>IFERROR(SMALL(CL108:CL310,ROW()-ROW($CL$313)+1),"")</f>
        <v>0</v>
      </c>
      <c r="CM461">
        <f>IFERROR(SMALL(CM108:CM310,ROW()-ROW($CM$313)+1),"")</f>
        <v>0</v>
      </c>
      <c r="CN461">
        <f>IFERROR(SMALL(CN108:CN310,ROW()-ROW($CN$313)+1),"")</f>
        <v>0</v>
      </c>
      <c r="CO461">
        <f>IFERROR(SMALL(CO108:CO310,ROW()-ROW($CO$313)+1),"")</f>
        <v>0</v>
      </c>
      <c r="CP461">
        <f>IFERROR(SMALL(CP108:CP310,ROW()-ROW($CP$313)+1),"")</f>
        <v>0</v>
      </c>
      <c r="CQ461">
        <f>IFERROR(SMALL(CQ108:CQ310,ROW()-ROW($CQ$313)+1),"")</f>
        <v>0</v>
      </c>
      <c r="CR461">
        <f>IFERROR(SMALL(CR108:CR310,ROW()-ROW($CR$313)+1),"")</f>
        <v>0</v>
      </c>
      <c r="CS461">
        <f>IFERROR(SMALL(CS108:CS310,ROW()-ROW($CS$313)+1),"")</f>
        <v>0</v>
      </c>
      <c r="CT461">
        <f>IFERROR(SMALL(CT108:CT310,ROW()-ROW($CT$313)+1),"")</f>
        <v>0</v>
      </c>
      <c r="CU461">
        <f>IFERROR(SMALL(CU108:CU310,ROW()-ROW($CU$313)+1),"")</f>
        <v>0</v>
      </c>
      <c r="CV461">
        <f>IFERROR(SMALL(CV108:CV310,ROW()-ROW($CV$313)+1),"")</f>
        <v>0</v>
      </c>
      <c r="CW461">
        <f>IFERROR(SMALL(CW108:CW310,ROW()-ROW($CW$313)+1),"")</f>
        <v>0</v>
      </c>
      <c r="CX461">
        <f>IFERROR(SMALL(CX108:CX310,ROW()-ROW($CX$313)+1),"")</f>
        <v>0</v>
      </c>
      <c r="CY461">
        <f>IFERROR(SMALL(CY108:CY310,ROW()-ROW($CY$313)+1),"")</f>
        <v>0</v>
      </c>
      <c r="CZ461">
        <f>IFERROR(SMALL(CZ108:CZ310,ROW()-ROW($CZ$313)+1),"")</f>
        <v>0</v>
      </c>
      <c r="DA461">
        <f>IFERROR(SMALL(DA108:DA310,ROW()-ROW($DA$313)+1),"")</f>
        <v>0</v>
      </c>
      <c r="DB461">
        <f>IFERROR(SMALL(DB108:DB310,ROW()-ROW($DB$313)+1),"")</f>
        <v>0</v>
      </c>
      <c r="DC461">
        <f>IFERROR(SMALL(DC108:DC310,ROW()-ROW($DC$313)+1),"")</f>
        <v>0</v>
      </c>
      <c r="DD461">
        <f>IFERROR(SMALL(DD108:DD310,ROW()-ROW($DD$313)+1),"")</f>
        <v>0</v>
      </c>
      <c r="DG461">
        <f>IFERROR(SMALL(DG108:DG310,ROW()-ROW($DG$313)+1),"")</f>
        <v>0</v>
      </c>
      <c r="DH461">
        <f>IFERROR(SMALL(DH108:DH310,ROW()-ROW($DH$313)+1),"")</f>
        <v>0</v>
      </c>
      <c r="DI461">
        <f>IFERROR(SMALL(DI108:DI310,ROW()-ROW($DI$313)+1),"")</f>
        <v>0</v>
      </c>
      <c r="DJ461">
        <f>IFERROR(SMALL(DJ108:DJ310,ROW()-ROW($DJ$313)+1),"")</f>
        <v>0</v>
      </c>
      <c r="DK461">
        <f>IFERROR(SMALL(DK108:DK310,ROW()-ROW($DK$313)+1),"")</f>
        <v>0</v>
      </c>
      <c r="DL461">
        <f>IFERROR(SMALL(DL108:DL310,ROW()-ROW($DL$313)+1),"")</f>
        <v>0</v>
      </c>
      <c r="DM461">
        <f>IFERROR(SMALL(DM108:DM310,ROW()-ROW($DM$313)+1),"")</f>
        <v>0</v>
      </c>
      <c r="DN461">
        <f>IFERROR(SMALL(DN108:DN310,ROW()-ROW($DN$313)+1),"")</f>
        <v>0</v>
      </c>
      <c r="DO461">
        <f>IFERROR(SMALL(DO108:DO310,ROW()-ROW($DO$313)+1),"")</f>
        <v>0</v>
      </c>
      <c r="DP461">
        <f>IFERROR(SMALL(DP108:DP310,ROW()-ROW($DP$313)+1),"")</f>
        <v>0</v>
      </c>
      <c r="DQ461">
        <f>IFERROR(SMALL(DQ108:DQ310,ROW()-ROW($DQ$313)+1),"")</f>
        <v>0</v>
      </c>
      <c r="DR461">
        <f>IFERROR(SMALL(DR108:DR310,ROW()-ROW($DR$313)+1),"")</f>
        <v>0</v>
      </c>
      <c r="DS461">
        <f>IFERROR(SMALL(DS108:DS310,ROW()-ROW($DS$313)+1),"")</f>
        <v>0</v>
      </c>
      <c r="DT461">
        <f>IFERROR(SMALL(DT108:DT310,ROW()-ROW($DT$313)+1),"")</f>
        <v>0</v>
      </c>
      <c r="DU461">
        <f>IFERROR(SMALL(DU108:DU310,ROW()-ROW($DU$313)+1),"")</f>
        <v>0</v>
      </c>
      <c r="DV461">
        <f>IFERROR(SMALL(DV108:DV310,ROW()-ROW($DV$313)+1),"")</f>
        <v>0</v>
      </c>
      <c r="DW461">
        <f>IFERROR(SMALL(DW108:DW310,ROW()-ROW($DW$313)+1),"")</f>
        <v>0</v>
      </c>
      <c r="DX461">
        <f>IFERROR(SMALL(DX108:DX310,ROW()-ROW($DX$313)+1),"")</f>
        <v>0</v>
      </c>
      <c r="DY461">
        <f>IFERROR(SMALL(DY108:DY310,ROW()-ROW($DY$313)+1),"")</f>
        <v>0</v>
      </c>
      <c r="DZ461">
        <f>IFERROR(SMALL(DZ108:DZ310,ROW()-ROW($DZ$313)+1),"")</f>
        <v>0</v>
      </c>
      <c r="EA461">
        <f>IFERROR(SMALL(EA108:EA310,ROW()-ROW($EA$313)+1),"")</f>
        <v>0</v>
      </c>
      <c r="EB461">
        <f>IFERROR(SMALL(EB108:EB310,ROW()-ROW($EB$313)+1),"")</f>
        <v>0</v>
      </c>
      <c r="EC461">
        <f>IFERROR(SMALL(EC108:EC310,ROW()-ROW($EC$313)+1),"")</f>
        <v>0</v>
      </c>
      <c r="ED461">
        <f>IFERROR(SMALL(ED108:ED310,ROW()-ROW($ED$313)+1),"")</f>
        <v>0</v>
      </c>
      <c r="EE461">
        <f>IFERROR(SMALL(EE108:EE310,ROW()-ROW($EE$313)+1),"")</f>
        <v>0</v>
      </c>
      <c r="EF461">
        <f>IFERROR(SMALL(EF108:EF310,ROW()-ROW($EF$313)+1),"")</f>
        <v>0</v>
      </c>
      <c r="EG461">
        <f>IFERROR(SMALL(EG108:EG310,ROW()-ROW($EG$313)+1),"")</f>
        <v>0</v>
      </c>
      <c r="EH461">
        <f>IFERROR(SMALL(EH108:EH310,ROW()-ROW($EH$313)+1),"")</f>
        <v>0</v>
      </c>
      <c r="EI461">
        <f>IFERROR(SMALL(EI108:EI310,ROW()-ROW($EI$313)+1),"")</f>
        <v>0</v>
      </c>
      <c r="EJ461">
        <f>IFERROR(SMALL(EJ108:EJ310,ROW()-ROW($EJ$313)+1),"")</f>
        <v>0</v>
      </c>
      <c r="EK461">
        <f>IFERROR(SMALL(EK108:EK310,ROW()-ROW($EK$313)+1),"")</f>
        <v>0</v>
      </c>
      <c r="EL461">
        <f>IFERROR(SMALL(EL108:EL310,ROW()-ROW($EL$313)+1),"")</f>
        <v>0</v>
      </c>
      <c r="EM461">
        <f>IFERROR(SMALL(EM108:EM310,ROW()-ROW($EM$313)+1),"")</f>
        <v>0</v>
      </c>
      <c r="EN461">
        <f>IFERROR(SMALL(EN108:EN310,ROW()-ROW($EN$313)+1),"")</f>
        <v>0</v>
      </c>
      <c r="EO461">
        <f>IFERROR(SMALL(EO108:EO310,ROW()-ROW($EO$313)+1),"")</f>
        <v>0</v>
      </c>
      <c r="EP461">
        <f>IFERROR(SMALL(EP108:EP310,ROW()-ROW($EP$313)+1),"")</f>
        <v>0</v>
      </c>
      <c r="EQ461">
        <f>IFERROR(SMALL(EQ108:EQ310,ROW()-ROW($EQ$313)+1),"")</f>
        <v>0</v>
      </c>
      <c r="ER461">
        <f>IFERROR(SMALL(ER108:ER310,ROW()-ROW($ER$313)+1),"")</f>
        <v>0</v>
      </c>
      <c r="ES461">
        <f>IFERROR(SMALL(ES108:ES310,ROW()-ROW($ES$313)+1),"")</f>
        <v>0</v>
      </c>
      <c r="ET461">
        <f>IFERROR(SMALL(ET108:ET310,ROW()-ROW($ET$313)+1),"")</f>
        <v>0</v>
      </c>
      <c r="EU461">
        <f>IFERROR(SMALL(EU108:EU310,ROW()-ROW($EU$313)+1),"")</f>
        <v>0</v>
      </c>
      <c r="EV461">
        <f>IFERROR(SMALL(EV108:EV310,ROW()-ROW($EV$313)+1),"")</f>
        <v>0</v>
      </c>
      <c r="EW461">
        <f>IFERROR(SMALL(EW108:EW310,ROW()-ROW($EW$313)+1),"")</f>
        <v>0</v>
      </c>
      <c r="EX461">
        <f>IFERROR(SMALL(EX108:EX310,ROW()-ROW($EX$313)+1),"")</f>
        <v>0</v>
      </c>
      <c r="EY461">
        <f>IFERROR(SMALL(EY108:EY310,ROW()-ROW($EY$313)+1),"")</f>
        <v>0</v>
      </c>
      <c r="EZ461">
        <f>IFERROR(SMALL(EZ108:EZ310,ROW()-ROW($EZ$313)+1),"")</f>
        <v>0</v>
      </c>
      <c r="FA461">
        <f>IFERROR(SMALL(FA108:FA310,ROW()-ROW($FA$313)+1),"")</f>
        <v>0</v>
      </c>
      <c r="FB461">
        <f>IFERROR(SMALL(FB108:FB310,ROW()-ROW($FB$313)+1),"")</f>
        <v>0</v>
      </c>
      <c r="FC461">
        <f>IFERROR(SMALL(FC108:FC310,ROW()-ROW($FC$313)+1),"")</f>
        <v>0</v>
      </c>
      <c r="FD461">
        <f>IFERROR(SMALL(FD108:FD310,ROW()-ROW($FD$313)+1),"")</f>
        <v>0</v>
      </c>
      <c r="FE461">
        <f>IFERROR(SMALL(FE108:FE310,ROW()-ROW($FE$313)+1),"")</f>
        <v>0</v>
      </c>
      <c r="FF461">
        <f>IFERROR(SMALL(FF108:FF310,ROW()-ROW($FF$313)+1),"")</f>
        <v>0</v>
      </c>
      <c r="FG461">
        <f>IFERROR(SMALL(FG108:FG310,ROW()-ROW($FG$313)+1),"")</f>
        <v>0</v>
      </c>
      <c r="FH461">
        <f>IFERROR(SMALL(FH108:FH310,ROW()-ROW($FH$313)+1),"")</f>
        <v>0</v>
      </c>
      <c r="FI461">
        <f>IFERROR(SMALL(FI108:FI310,ROW()-ROW($FI$313)+1),"")</f>
        <v>0</v>
      </c>
      <c r="FJ461">
        <f>IFERROR(SMALL(FJ108:FJ310,ROW()-ROW($FJ$313)+1),"")</f>
        <v>0</v>
      </c>
      <c r="FK461">
        <f>IFERROR(SMALL(FK108:FK310,ROW()-ROW($FK$313)+1),"")</f>
        <v>0</v>
      </c>
      <c r="FL461">
        <f>IFERROR(SMALL(FL108:FL310,ROW()-ROW($FL$313)+1),"")</f>
        <v>0</v>
      </c>
      <c r="FM461">
        <f>IFERROR(SMALL(FM108:FM310,ROW()-ROW($FM$313)+1),"")</f>
        <v>0</v>
      </c>
      <c r="FN461">
        <f>IFERROR(SMALL(FN108:FN310,ROW()-ROW($FN$313)+1),"")</f>
        <v>0</v>
      </c>
      <c r="FO461">
        <f>IFERROR(SMALL(FO108:FO310,ROW()-ROW($FO$313)+1),"")</f>
        <v>0</v>
      </c>
      <c r="FP461">
        <f>IFERROR(SMALL(FP108:FP310,ROW()-ROW($FP$313)+1),"")</f>
        <v>0</v>
      </c>
      <c r="FQ461">
        <f>IFERROR(SMALL(FQ108:FQ310,ROW()-ROW($FQ$313)+1),"")</f>
        <v>0</v>
      </c>
      <c r="FR461">
        <f>IFERROR(SMALL(FR108:FR310,ROW()-ROW($FR$313)+1),"")</f>
        <v>0</v>
      </c>
      <c r="FS461">
        <f>IFERROR(SMALL(FS108:FS310,ROW()-ROW($FS$313)+1),"")</f>
        <v>0</v>
      </c>
      <c r="FT461">
        <f>IFERROR(SMALL(FT108:FT310,ROW()-ROW($FT$313)+1),"")</f>
        <v>0</v>
      </c>
      <c r="FU461">
        <f>IFERROR(SMALL(FU108:FU310,ROW()-ROW($FU$313)+1),"")</f>
        <v>0</v>
      </c>
      <c r="FV461">
        <f>IFERROR(SMALL(FV108:FV310,ROW()-ROW($FV$313)+1),"")</f>
        <v>0</v>
      </c>
      <c r="FW461">
        <f>IFERROR(SMALL(FW108:FW310,ROW()-ROW($FW$313)+1),"")</f>
        <v>0</v>
      </c>
      <c r="FX461">
        <f>IFERROR(SMALL(FX108:FX310,ROW()-ROW($FX$313)+1),"")</f>
        <v>0</v>
      </c>
      <c r="FY461">
        <f>IFERROR(SMALL(FY108:FY310,ROW()-ROW($FY$313)+1),"")</f>
        <v>0</v>
      </c>
      <c r="FZ461">
        <f>IFERROR(SMALL(FZ108:FZ310,ROW()-ROW($FZ$313)+1),"")</f>
        <v>0</v>
      </c>
      <c r="GA461">
        <f>IFERROR(SMALL(GA108:GA310,ROW()-ROW($GA$313)+1),"")</f>
        <v>0</v>
      </c>
      <c r="GB461">
        <f>IFERROR(SMALL(GB108:GB310,ROW()-ROW($GB$313)+1),"")</f>
        <v>0</v>
      </c>
      <c r="GC461">
        <f>IFERROR(SMALL(GC108:GC310,ROW()-ROW($GC$313)+1),"")</f>
        <v>0</v>
      </c>
      <c r="GD461">
        <f>IFERROR(SMALL(GD108:GD310,ROW()-ROW($GD$313)+1),"")</f>
        <v>0</v>
      </c>
      <c r="GE461">
        <f>IFERROR(SMALL(GE108:GE310,ROW()-ROW($GE$313)+1),"")</f>
        <v>0</v>
      </c>
      <c r="GF461">
        <f>IFERROR(SMALL(GF108:GF310,ROW()-ROW($GF$313)+1),"")</f>
        <v>0</v>
      </c>
      <c r="GG461">
        <f>IFERROR(SMALL(GG108:GG310,ROW()-ROW($GG$313)+1),"")</f>
        <v>0</v>
      </c>
      <c r="GH461">
        <f>IFERROR(SMALL(GH108:GH310,ROW()-ROW($GH$313)+1),"")</f>
        <v>0</v>
      </c>
      <c r="GI461">
        <f>IFERROR(SMALL(GI108:GI310,ROW()-ROW($GI$313)+1),"")</f>
        <v>0</v>
      </c>
      <c r="GJ461">
        <f>IFERROR(SMALL(GJ108:GJ310,ROW()-ROW($GJ$313)+1),"")</f>
        <v>0</v>
      </c>
      <c r="GK461">
        <f>IFERROR(SMALL(GK108:GK310,ROW()-ROW($GK$313)+1),"")</f>
        <v>0</v>
      </c>
      <c r="GL461">
        <f>IFERROR(SMALL(GL108:GL310,ROW()-ROW($GL$313)+1),"")</f>
        <v>0</v>
      </c>
      <c r="GM461">
        <f>IFERROR(SMALL(GM108:GM310,ROW()-ROW($GM$313)+1),"")</f>
        <v>0</v>
      </c>
      <c r="GN461">
        <f>IFERROR(SMALL(GN108:GN310,ROW()-ROW($GN$313)+1),"")</f>
        <v>0</v>
      </c>
      <c r="GO461">
        <f>IFERROR(SMALL(GO108:GO310,ROW()-ROW($GO$313)+1),"")</f>
        <v>0</v>
      </c>
      <c r="GP461">
        <f>IFERROR(SMALL(GP108:GP310,ROW()-ROW($GP$313)+1),"")</f>
        <v>0</v>
      </c>
      <c r="GQ461">
        <f>IFERROR(SMALL(GQ108:GQ310,ROW()-ROW($GQ$313)+1),"")</f>
        <v>0</v>
      </c>
      <c r="GR461">
        <f>IFERROR(SMALL(GR108:GR310,ROW()-ROW($GR$313)+1),"")</f>
        <v>0</v>
      </c>
      <c r="GS461">
        <f>IFERROR(SMALL(GS108:GS310,ROW()-ROW($GS$313)+1),"")</f>
        <v>0</v>
      </c>
      <c r="GT461">
        <f>IFERROR(SMALL(GT108:GT310,ROW()-ROW($GT$313)+1),"")</f>
        <v>0</v>
      </c>
      <c r="GU461">
        <f>IFERROR(SMALL(GU108:GU310,ROW()-ROW($GU$313)+1),"")</f>
        <v>0</v>
      </c>
      <c r="GV461">
        <f>IFERROR(SMALL(GV108:GV310,ROW()-ROW($GV$313)+1),"")</f>
        <v>0</v>
      </c>
      <c r="GW461">
        <f>IFERROR(SMALL(GW108:GW310,ROW()-ROW($GW$313)+1),"")</f>
        <v>0</v>
      </c>
      <c r="GX461">
        <f>IFERROR(SMALL(GX108:GX310,ROW()-ROW($GX$313)+1),"")</f>
        <v>0</v>
      </c>
      <c r="GY461">
        <f>IFERROR(SMALL(GY108:GY310,ROW()-ROW($GY$313)+1),"")</f>
        <v>0</v>
      </c>
      <c r="GZ461">
        <f>IFERROR(SMALL(GZ108:GZ310,ROW()-ROW($GZ$313)+1),"")</f>
        <v>0</v>
      </c>
      <c r="HA461">
        <f>IFERROR(SMALL(HA108:HA310,ROW()-ROW($HA$313)+1),"")</f>
        <v>0</v>
      </c>
      <c r="HB461">
        <f>IFERROR(SMALL(HB108:HB310,ROW()-ROW($HB$313)+1),"")</f>
        <v>0</v>
      </c>
      <c r="HC461">
        <f>IFERROR(SMALL(HC108:HC310,ROW()-ROW($HC$313)+1),"")</f>
        <v>0</v>
      </c>
      <c r="HD461">
        <f>IFERROR(SMALL(HD108:HD310,ROW()-ROW($HD$313)+1),"")</f>
        <v>0</v>
      </c>
      <c r="HE461">
        <f>IFERROR(SMALL(HE108:HE310,ROW()-ROW($HE$313)+1),"")</f>
        <v>0</v>
      </c>
      <c r="HF461">
        <f>IFERROR(SMALL(HF108:HF310,ROW()-ROW($HF$313)+1),"")</f>
        <v>0</v>
      </c>
    </row>
    <row r="462" spans="5:214">
      <c r="E462">
        <f>IFERROR(SMALL(E108:E310,ROW()-ROW($E$313)+1),"")</f>
        <v>0</v>
      </c>
      <c r="F462">
        <f>IFERROR(SMALL(F108:F310,ROW()-ROW($F$313)+1),"")</f>
        <v>0</v>
      </c>
      <c r="G462">
        <f>IFERROR(SMALL(G108:G310,ROW()-ROW($G$313)+1),"")</f>
        <v>0</v>
      </c>
      <c r="H462">
        <f>IFERROR(SMALL(H108:H310,ROW()-ROW($H$313)+1),"")</f>
        <v>0</v>
      </c>
      <c r="I462">
        <f>IFERROR(SMALL(I108:I310,ROW()-ROW($I$313)+1),"")</f>
        <v>0</v>
      </c>
      <c r="J462">
        <f>IFERROR(SMALL(J108:J310,ROW()-ROW($J$313)+1),"")</f>
        <v>0</v>
      </c>
      <c r="K462">
        <f>IFERROR(SMALL(K108:K310,ROW()-ROW($K$313)+1),"")</f>
        <v>0</v>
      </c>
      <c r="L462">
        <f>IFERROR(SMALL(L108:L310,ROW()-ROW($L$313)+1),"")</f>
        <v>0</v>
      </c>
      <c r="M462">
        <f>IFERROR(SMALL(M108:M310,ROW()-ROW($M$313)+1),"")</f>
        <v>0</v>
      </c>
      <c r="N462">
        <f>IFERROR(SMALL(N108:N310,ROW()-ROW($N$313)+1),"")</f>
        <v>0</v>
      </c>
      <c r="O462">
        <f>IFERROR(SMALL(O108:O310,ROW()-ROW($O$313)+1),"")</f>
        <v>0</v>
      </c>
      <c r="P462">
        <f>IFERROR(SMALL(P108:P310,ROW()-ROW($P$313)+1),"")</f>
        <v>0</v>
      </c>
      <c r="Q462">
        <f>IFERROR(SMALL(Q108:Q310,ROW()-ROW($Q$313)+1),"")</f>
        <v>0</v>
      </c>
      <c r="R462">
        <f>IFERROR(SMALL(R108:R310,ROW()-ROW($R$313)+1),"")</f>
        <v>0</v>
      </c>
      <c r="S462">
        <f>IFERROR(SMALL(S108:S310,ROW()-ROW($S$313)+1),"")</f>
        <v>0</v>
      </c>
      <c r="T462">
        <f>IFERROR(SMALL(T108:T310,ROW()-ROW($T$313)+1),"")</f>
        <v>0</v>
      </c>
      <c r="U462">
        <f>IFERROR(SMALL(U108:U310,ROW()-ROW($U$313)+1),"")</f>
        <v>0</v>
      </c>
      <c r="V462">
        <f>IFERROR(SMALL(V108:V310,ROW()-ROW($V$313)+1),"")</f>
        <v>0</v>
      </c>
      <c r="W462">
        <f>IFERROR(SMALL(W108:W310,ROW()-ROW($W$313)+1),"")</f>
        <v>0</v>
      </c>
      <c r="X462">
        <f>IFERROR(SMALL(X108:X310,ROW()-ROW($X$313)+1),"")</f>
        <v>0</v>
      </c>
      <c r="Y462">
        <f>IFERROR(SMALL(Y108:Y310,ROW()-ROW($Y$313)+1),"")</f>
        <v>0</v>
      </c>
      <c r="Z462">
        <f>IFERROR(SMALL(Z108:Z310,ROW()-ROW($Z$313)+1),"")</f>
        <v>0</v>
      </c>
      <c r="AA462">
        <f>IFERROR(SMALL(AA108:AA310,ROW()-ROW($AA$313)+1),"")</f>
        <v>0</v>
      </c>
      <c r="AB462">
        <f>IFERROR(SMALL(AB108:AB310,ROW()-ROW($AB$313)+1),"")</f>
        <v>0</v>
      </c>
      <c r="AC462">
        <f>IFERROR(SMALL(AC108:AC310,ROW()-ROW($AC$313)+1),"")</f>
        <v>0</v>
      </c>
      <c r="AD462">
        <f>IFERROR(SMALL(AD108:AD310,ROW()-ROW($AD$313)+1),"")</f>
        <v>0</v>
      </c>
      <c r="AE462">
        <f>IFERROR(SMALL(AE108:AE310,ROW()-ROW($AE$313)+1),"")</f>
        <v>0</v>
      </c>
      <c r="AF462">
        <f>IFERROR(SMALL(AF108:AF310,ROW()-ROW($AF$313)+1),"")</f>
        <v>0</v>
      </c>
      <c r="AG462">
        <f>IFERROR(SMALL(AG108:AG310,ROW()-ROW($AG$313)+1),"")</f>
        <v>0</v>
      </c>
      <c r="AH462">
        <f>IFERROR(SMALL(AH108:AH310,ROW()-ROW($AH$313)+1),"")</f>
        <v>0</v>
      </c>
      <c r="AI462">
        <f>IFERROR(SMALL(AI108:AI310,ROW()-ROW($AI$313)+1),"")</f>
        <v>0</v>
      </c>
      <c r="AJ462">
        <f>IFERROR(SMALL(AJ108:AJ310,ROW()-ROW($AJ$313)+1),"")</f>
        <v>0</v>
      </c>
      <c r="AK462">
        <f>IFERROR(SMALL(AK108:AK310,ROW()-ROW($AK$313)+1),"")</f>
        <v>0</v>
      </c>
      <c r="AL462">
        <f>IFERROR(SMALL(AL108:AL310,ROW()-ROW($AL$313)+1),"")</f>
        <v>0</v>
      </c>
      <c r="AM462">
        <f>IFERROR(SMALL(AM108:AM310,ROW()-ROW($AM$313)+1),"")</f>
        <v>0</v>
      </c>
      <c r="AN462">
        <f>IFERROR(SMALL(AN108:AN310,ROW()-ROW($AN$313)+1),"")</f>
        <v>0</v>
      </c>
      <c r="AO462">
        <f>IFERROR(SMALL(AO108:AO310,ROW()-ROW($AO$313)+1),"")</f>
        <v>0</v>
      </c>
      <c r="AP462">
        <f>IFERROR(SMALL(AP108:AP310,ROW()-ROW($AP$313)+1),"")</f>
        <v>0</v>
      </c>
      <c r="AQ462">
        <f>IFERROR(SMALL(AQ108:AQ310,ROW()-ROW($AQ$313)+1),"")</f>
        <v>0</v>
      </c>
      <c r="AR462">
        <f>IFERROR(SMALL(AR108:AR310,ROW()-ROW($AR$313)+1),"")</f>
        <v>0</v>
      </c>
      <c r="AS462">
        <f>IFERROR(SMALL(AS108:AS310,ROW()-ROW($AS$313)+1),"")</f>
        <v>0</v>
      </c>
      <c r="AT462">
        <f>IFERROR(SMALL(AT108:AT310,ROW()-ROW($AT$313)+1),"")</f>
        <v>0</v>
      </c>
      <c r="AU462">
        <f>IFERROR(SMALL(AU108:AU310,ROW()-ROW($AU$313)+1),"")</f>
        <v>0</v>
      </c>
      <c r="AV462">
        <f>IFERROR(SMALL(AV108:AV310,ROW()-ROW($AV$313)+1),"")</f>
        <v>0</v>
      </c>
      <c r="AW462">
        <f>IFERROR(SMALL(AW108:AW310,ROW()-ROW($AW$313)+1),"")</f>
        <v>0</v>
      </c>
      <c r="AX462">
        <f>IFERROR(SMALL(AX108:AX310,ROW()-ROW($AX$313)+1),"")</f>
        <v>0</v>
      </c>
      <c r="AY462">
        <f>IFERROR(SMALL(AY108:AY310,ROW()-ROW($AY$313)+1),"")</f>
        <v>0</v>
      </c>
      <c r="AZ462">
        <f>IFERROR(SMALL(AZ108:AZ310,ROW()-ROW($AZ$313)+1),"")</f>
        <v>0</v>
      </c>
      <c r="BA462">
        <f>IFERROR(SMALL(BA108:BA310,ROW()-ROW($BA$313)+1),"")</f>
        <v>0</v>
      </c>
      <c r="BB462">
        <f>IFERROR(SMALL(BB108:BB310,ROW()-ROW($BB$313)+1),"")</f>
        <v>0</v>
      </c>
      <c r="BC462">
        <f>IFERROR(SMALL(BC108:BC310,ROW()-ROW($BC$313)+1),"")</f>
        <v>0</v>
      </c>
      <c r="BD462">
        <f>IFERROR(SMALL(BD108:BD310,ROW()-ROW($BD$313)+1),"")</f>
        <v>0</v>
      </c>
      <c r="BE462">
        <f>IFERROR(SMALL(BE108:BE310,ROW()-ROW($BE$313)+1),"")</f>
        <v>0</v>
      </c>
      <c r="BF462">
        <f>IFERROR(SMALL(BF108:BF310,ROW()-ROW($BF$313)+1),"")</f>
        <v>0</v>
      </c>
      <c r="BG462">
        <f>IFERROR(SMALL(BG108:BG310,ROW()-ROW($BG$313)+1),"")</f>
        <v>0</v>
      </c>
      <c r="BH462">
        <f>IFERROR(SMALL(BH108:BH310,ROW()-ROW($BH$313)+1),"")</f>
        <v>0</v>
      </c>
      <c r="BI462">
        <f>IFERROR(SMALL(BI108:BI310,ROW()-ROW($BI$313)+1),"")</f>
        <v>0</v>
      </c>
      <c r="BJ462">
        <f>IFERROR(SMALL(BJ108:BJ310,ROW()-ROW($BJ$313)+1),"")</f>
        <v>0</v>
      </c>
      <c r="BK462">
        <f>IFERROR(SMALL(BK108:BK310,ROW()-ROW($BK$313)+1),"")</f>
        <v>0</v>
      </c>
      <c r="BL462">
        <f>IFERROR(SMALL(BL108:BL310,ROW()-ROW($BL$313)+1),"")</f>
        <v>0</v>
      </c>
      <c r="BM462">
        <f>IFERROR(SMALL(BM108:BM310,ROW()-ROW($BM$313)+1),"")</f>
        <v>0</v>
      </c>
      <c r="BN462">
        <f>IFERROR(SMALL(BN108:BN310,ROW()-ROW($BN$313)+1),"")</f>
        <v>0</v>
      </c>
      <c r="BO462">
        <f>IFERROR(SMALL(BO108:BO310,ROW()-ROW($BO$313)+1),"")</f>
        <v>0</v>
      </c>
      <c r="BP462">
        <f>IFERROR(SMALL(BP108:BP310,ROW()-ROW($BP$313)+1),"")</f>
        <v>0</v>
      </c>
      <c r="BQ462">
        <f>IFERROR(SMALL(BQ108:BQ310,ROW()-ROW($BQ$313)+1),"")</f>
        <v>0</v>
      </c>
      <c r="BR462">
        <f>IFERROR(SMALL(BR108:BR310,ROW()-ROW($BR$313)+1),"")</f>
        <v>0</v>
      </c>
      <c r="BS462">
        <f>IFERROR(SMALL(BS108:BS310,ROW()-ROW($BS$313)+1),"")</f>
        <v>0</v>
      </c>
      <c r="BT462">
        <f>IFERROR(SMALL(BT108:BT310,ROW()-ROW($BT$313)+1),"")</f>
        <v>0</v>
      </c>
      <c r="BU462">
        <f>IFERROR(SMALL(BU108:BU310,ROW()-ROW($BU$313)+1),"")</f>
        <v>0</v>
      </c>
      <c r="BV462">
        <f>IFERROR(SMALL(BV108:BV310,ROW()-ROW($BV$313)+1),"")</f>
        <v>0</v>
      </c>
      <c r="BW462">
        <f>IFERROR(SMALL(BW108:BW310,ROW()-ROW($BW$313)+1),"")</f>
        <v>0</v>
      </c>
      <c r="BX462">
        <f>IFERROR(SMALL(BX108:BX310,ROW()-ROW($BX$313)+1),"")</f>
        <v>0</v>
      </c>
      <c r="BY462">
        <f>IFERROR(SMALL(BY108:BY310,ROW()-ROW($BY$313)+1),"")</f>
        <v>0</v>
      </c>
      <c r="BZ462">
        <f>IFERROR(SMALL(BZ108:BZ310,ROW()-ROW($BZ$313)+1),"")</f>
        <v>0</v>
      </c>
      <c r="CA462">
        <f>IFERROR(SMALL(CA108:CA310,ROW()-ROW($CA$313)+1),"")</f>
        <v>0</v>
      </c>
      <c r="CB462">
        <f>IFERROR(SMALL(CB108:CB310,ROW()-ROW($CB$313)+1),"")</f>
        <v>0</v>
      </c>
      <c r="CC462">
        <f>IFERROR(SMALL(CC108:CC310,ROW()-ROW($CC$313)+1),"")</f>
        <v>0</v>
      </c>
      <c r="CD462">
        <f>IFERROR(SMALL(CD108:CD310,ROW()-ROW($CD$313)+1),"")</f>
        <v>0</v>
      </c>
      <c r="CE462">
        <f>IFERROR(SMALL(CE108:CE310,ROW()-ROW($CE$313)+1),"")</f>
        <v>0</v>
      </c>
      <c r="CF462">
        <f>IFERROR(SMALL(CF108:CF310,ROW()-ROW($CF$313)+1),"")</f>
        <v>0</v>
      </c>
      <c r="CG462">
        <f>IFERROR(SMALL(CG108:CG310,ROW()-ROW($CG$313)+1),"")</f>
        <v>0</v>
      </c>
      <c r="CH462">
        <f>IFERROR(SMALL(CH108:CH310,ROW()-ROW($CH$313)+1),"")</f>
        <v>0</v>
      </c>
      <c r="CI462">
        <f>IFERROR(SMALL(CI108:CI310,ROW()-ROW($CI$313)+1),"")</f>
        <v>0</v>
      </c>
      <c r="CJ462">
        <f>IFERROR(SMALL(CJ108:CJ310,ROW()-ROW($CJ$313)+1),"")</f>
        <v>0</v>
      </c>
      <c r="CK462">
        <f>IFERROR(SMALL(CK108:CK310,ROW()-ROW($CK$313)+1),"")</f>
        <v>0</v>
      </c>
      <c r="CL462">
        <f>IFERROR(SMALL(CL108:CL310,ROW()-ROW($CL$313)+1),"")</f>
        <v>0</v>
      </c>
      <c r="CM462">
        <f>IFERROR(SMALL(CM108:CM310,ROW()-ROW($CM$313)+1),"")</f>
        <v>0</v>
      </c>
      <c r="CN462">
        <f>IFERROR(SMALL(CN108:CN310,ROW()-ROW($CN$313)+1),"")</f>
        <v>0</v>
      </c>
      <c r="CO462">
        <f>IFERROR(SMALL(CO108:CO310,ROW()-ROW($CO$313)+1),"")</f>
        <v>0</v>
      </c>
      <c r="CP462">
        <f>IFERROR(SMALL(CP108:CP310,ROW()-ROW($CP$313)+1),"")</f>
        <v>0</v>
      </c>
      <c r="CQ462">
        <f>IFERROR(SMALL(CQ108:CQ310,ROW()-ROW($CQ$313)+1),"")</f>
        <v>0</v>
      </c>
      <c r="CR462">
        <f>IFERROR(SMALL(CR108:CR310,ROW()-ROW($CR$313)+1),"")</f>
        <v>0</v>
      </c>
      <c r="CS462">
        <f>IFERROR(SMALL(CS108:CS310,ROW()-ROW($CS$313)+1),"")</f>
        <v>0</v>
      </c>
      <c r="CT462">
        <f>IFERROR(SMALL(CT108:CT310,ROW()-ROW($CT$313)+1),"")</f>
        <v>0</v>
      </c>
      <c r="CU462">
        <f>IFERROR(SMALL(CU108:CU310,ROW()-ROW($CU$313)+1),"")</f>
        <v>0</v>
      </c>
      <c r="CV462">
        <f>IFERROR(SMALL(CV108:CV310,ROW()-ROW($CV$313)+1),"")</f>
        <v>0</v>
      </c>
      <c r="CW462">
        <f>IFERROR(SMALL(CW108:CW310,ROW()-ROW($CW$313)+1),"")</f>
        <v>0</v>
      </c>
      <c r="CX462">
        <f>IFERROR(SMALL(CX108:CX310,ROW()-ROW($CX$313)+1),"")</f>
        <v>0</v>
      </c>
      <c r="CY462">
        <f>IFERROR(SMALL(CY108:CY310,ROW()-ROW($CY$313)+1),"")</f>
        <v>0</v>
      </c>
      <c r="CZ462">
        <f>IFERROR(SMALL(CZ108:CZ310,ROW()-ROW($CZ$313)+1),"")</f>
        <v>0</v>
      </c>
      <c r="DA462">
        <f>IFERROR(SMALL(DA108:DA310,ROW()-ROW($DA$313)+1),"")</f>
        <v>0</v>
      </c>
      <c r="DB462">
        <f>IFERROR(SMALL(DB108:DB310,ROW()-ROW($DB$313)+1),"")</f>
        <v>0</v>
      </c>
      <c r="DC462">
        <f>IFERROR(SMALL(DC108:DC310,ROW()-ROW($DC$313)+1),"")</f>
        <v>0</v>
      </c>
      <c r="DD462">
        <f>IFERROR(SMALL(DD108:DD310,ROW()-ROW($DD$313)+1),"")</f>
        <v>0</v>
      </c>
      <c r="DG462">
        <f>IFERROR(SMALL(DG108:DG310,ROW()-ROW($DG$313)+1),"")</f>
        <v>0</v>
      </c>
      <c r="DH462">
        <f>IFERROR(SMALL(DH108:DH310,ROW()-ROW($DH$313)+1),"")</f>
        <v>0</v>
      </c>
      <c r="DI462">
        <f>IFERROR(SMALL(DI108:DI310,ROW()-ROW($DI$313)+1),"")</f>
        <v>0</v>
      </c>
      <c r="DJ462">
        <f>IFERROR(SMALL(DJ108:DJ310,ROW()-ROW($DJ$313)+1),"")</f>
        <v>0</v>
      </c>
      <c r="DK462">
        <f>IFERROR(SMALL(DK108:DK310,ROW()-ROW($DK$313)+1),"")</f>
        <v>0</v>
      </c>
      <c r="DL462">
        <f>IFERROR(SMALL(DL108:DL310,ROW()-ROW($DL$313)+1),"")</f>
        <v>0</v>
      </c>
      <c r="DM462">
        <f>IFERROR(SMALL(DM108:DM310,ROW()-ROW($DM$313)+1),"")</f>
        <v>0</v>
      </c>
      <c r="DN462">
        <f>IFERROR(SMALL(DN108:DN310,ROW()-ROW($DN$313)+1),"")</f>
        <v>0</v>
      </c>
      <c r="DO462">
        <f>IFERROR(SMALL(DO108:DO310,ROW()-ROW($DO$313)+1),"")</f>
        <v>0</v>
      </c>
      <c r="DP462">
        <f>IFERROR(SMALL(DP108:DP310,ROW()-ROW($DP$313)+1),"")</f>
        <v>0</v>
      </c>
      <c r="DQ462">
        <f>IFERROR(SMALL(DQ108:DQ310,ROW()-ROW($DQ$313)+1),"")</f>
        <v>0</v>
      </c>
      <c r="DR462">
        <f>IFERROR(SMALL(DR108:DR310,ROW()-ROW($DR$313)+1),"")</f>
        <v>0</v>
      </c>
      <c r="DS462">
        <f>IFERROR(SMALL(DS108:DS310,ROW()-ROW($DS$313)+1),"")</f>
        <v>0</v>
      </c>
      <c r="DT462">
        <f>IFERROR(SMALL(DT108:DT310,ROW()-ROW($DT$313)+1),"")</f>
        <v>0</v>
      </c>
      <c r="DU462">
        <f>IFERROR(SMALL(DU108:DU310,ROW()-ROW($DU$313)+1),"")</f>
        <v>0</v>
      </c>
      <c r="DV462">
        <f>IFERROR(SMALL(DV108:DV310,ROW()-ROW($DV$313)+1),"")</f>
        <v>0</v>
      </c>
      <c r="DW462">
        <f>IFERROR(SMALL(DW108:DW310,ROW()-ROW($DW$313)+1),"")</f>
        <v>0</v>
      </c>
      <c r="DX462">
        <f>IFERROR(SMALL(DX108:DX310,ROW()-ROW($DX$313)+1),"")</f>
        <v>0</v>
      </c>
      <c r="DY462">
        <f>IFERROR(SMALL(DY108:DY310,ROW()-ROW($DY$313)+1),"")</f>
        <v>0</v>
      </c>
      <c r="DZ462">
        <f>IFERROR(SMALL(DZ108:DZ310,ROW()-ROW($DZ$313)+1),"")</f>
        <v>0</v>
      </c>
      <c r="EA462">
        <f>IFERROR(SMALL(EA108:EA310,ROW()-ROW($EA$313)+1),"")</f>
        <v>0</v>
      </c>
      <c r="EB462">
        <f>IFERROR(SMALL(EB108:EB310,ROW()-ROW($EB$313)+1),"")</f>
        <v>0</v>
      </c>
      <c r="EC462">
        <f>IFERROR(SMALL(EC108:EC310,ROW()-ROW($EC$313)+1),"")</f>
        <v>0</v>
      </c>
      <c r="ED462">
        <f>IFERROR(SMALL(ED108:ED310,ROW()-ROW($ED$313)+1),"")</f>
        <v>0</v>
      </c>
      <c r="EE462">
        <f>IFERROR(SMALL(EE108:EE310,ROW()-ROW($EE$313)+1),"")</f>
        <v>0</v>
      </c>
      <c r="EF462">
        <f>IFERROR(SMALL(EF108:EF310,ROW()-ROW($EF$313)+1),"")</f>
        <v>0</v>
      </c>
      <c r="EG462">
        <f>IFERROR(SMALL(EG108:EG310,ROW()-ROW($EG$313)+1),"")</f>
        <v>0</v>
      </c>
      <c r="EH462">
        <f>IFERROR(SMALL(EH108:EH310,ROW()-ROW($EH$313)+1),"")</f>
        <v>0</v>
      </c>
      <c r="EI462">
        <f>IFERROR(SMALL(EI108:EI310,ROW()-ROW($EI$313)+1),"")</f>
        <v>0</v>
      </c>
      <c r="EJ462">
        <f>IFERROR(SMALL(EJ108:EJ310,ROW()-ROW($EJ$313)+1),"")</f>
        <v>0</v>
      </c>
      <c r="EK462">
        <f>IFERROR(SMALL(EK108:EK310,ROW()-ROW($EK$313)+1),"")</f>
        <v>0</v>
      </c>
      <c r="EL462">
        <f>IFERROR(SMALL(EL108:EL310,ROW()-ROW($EL$313)+1),"")</f>
        <v>0</v>
      </c>
      <c r="EM462">
        <f>IFERROR(SMALL(EM108:EM310,ROW()-ROW($EM$313)+1),"")</f>
        <v>0</v>
      </c>
      <c r="EN462">
        <f>IFERROR(SMALL(EN108:EN310,ROW()-ROW($EN$313)+1),"")</f>
        <v>0</v>
      </c>
      <c r="EO462">
        <f>IFERROR(SMALL(EO108:EO310,ROW()-ROW($EO$313)+1),"")</f>
        <v>0</v>
      </c>
      <c r="EP462">
        <f>IFERROR(SMALL(EP108:EP310,ROW()-ROW($EP$313)+1),"")</f>
        <v>0</v>
      </c>
      <c r="EQ462">
        <f>IFERROR(SMALL(EQ108:EQ310,ROW()-ROW($EQ$313)+1),"")</f>
        <v>0</v>
      </c>
      <c r="ER462">
        <f>IFERROR(SMALL(ER108:ER310,ROW()-ROW($ER$313)+1),"")</f>
        <v>0</v>
      </c>
      <c r="ES462">
        <f>IFERROR(SMALL(ES108:ES310,ROW()-ROW($ES$313)+1),"")</f>
        <v>0</v>
      </c>
      <c r="ET462">
        <f>IFERROR(SMALL(ET108:ET310,ROW()-ROW($ET$313)+1),"")</f>
        <v>0</v>
      </c>
      <c r="EU462">
        <f>IFERROR(SMALL(EU108:EU310,ROW()-ROW($EU$313)+1),"")</f>
        <v>0</v>
      </c>
      <c r="EV462">
        <f>IFERROR(SMALL(EV108:EV310,ROW()-ROW($EV$313)+1),"")</f>
        <v>0</v>
      </c>
      <c r="EW462">
        <f>IFERROR(SMALL(EW108:EW310,ROW()-ROW($EW$313)+1),"")</f>
        <v>0</v>
      </c>
      <c r="EX462">
        <f>IFERROR(SMALL(EX108:EX310,ROW()-ROW($EX$313)+1),"")</f>
        <v>0</v>
      </c>
      <c r="EY462">
        <f>IFERROR(SMALL(EY108:EY310,ROW()-ROW($EY$313)+1),"")</f>
        <v>0</v>
      </c>
      <c r="EZ462">
        <f>IFERROR(SMALL(EZ108:EZ310,ROW()-ROW($EZ$313)+1),"")</f>
        <v>0</v>
      </c>
      <c r="FA462">
        <f>IFERROR(SMALL(FA108:FA310,ROW()-ROW($FA$313)+1),"")</f>
        <v>0</v>
      </c>
      <c r="FB462">
        <f>IFERROR(SMALL(FB108:FB310,ROW()-ROW($FB$313)+1),"")</f>
        <v>0</v>
      </c>
      <c r="FC462">
        <f>IFERROR(SMALL(FC108:FC310,ROW()-ROW($FC$313)+1),"")</f>
        <v>0</v>
      </c>
      <c r="FD462">
        <f>IFERROR(SMALL(FD108:FD310,ROW()-ROW($FD$313)+1),"")</f>
        <v>0</v>
      </c>
      <c r="FE462">
        <f>IFERROR(SMALL(FE108:FE310,ROW()-ROW($FE$313)+1),"")</f>
        <v>0</v>
      </c>
      <c r="FF462">
        <f>IFERROR(SMALL(FF108:FF310,ROW()-ROW($FF$313)+1),"")</f>
        <v>0</v>
      </c>
      <c r="FG462">
        <f>IFERROR(SMALL(FG108:FG310,ROW()-ROW($FG$313)+1),"")</f>
        <v>0</v>
      </c>
      <c r="FH462">
        <f>IFERROR(SMALL(FH108:FH310,ROW()-ROW($FH$313)+1),"")</f>
        <v>0</v>
      </c>
      <c r="FI462">
        <f>IFERROR(SMALL(FI108:FI310,ROW()-ROW($FI$313)+1),"")</f>
        <v>0</v>
      </c>
      <c r="FJ462">
        <f>IFERROR(SMALL(FJ108:FJ310,ROW()-ROW($FJ$313)+1),"")</f>
        <v>0</v>
      </c>
      <c r="FK462">
        <f>IFERROR(SMALL(FK108:FK310,ROW()-ROW($FK$313)+1),"")</f>
        <v>0</v>
      </c>
      <c r="FL462">
        <f>IFERROR(SMALL(FL108:FL310,ROW()-ROW($FL$313)+1),"")</f>
        <v>0</v>
      </c>
      <c r="FM462">
        <f>IFERROR(SMALL(FM108:FM310,ROW()-ROW($FM$313)+1),"")</f>
        <v>0</v>
      </c>
      <c r="FN462">
        <f>IFERROR(SMALL(FN108:FN310,ROW()-ROW($FN$313)+1),"")</f>
        <v>0</v>
      </c>
      <c r="FO462">
        <f>IFERROR(SMALL(FO108:FO310,ROW()-ROW($FO$313)+1),"")</f>
        <v>0</v>
      </c>
      <c r="FP462">
        <f>IFERROR(SMALL(FP108:FP310,ROW()-ROW($FP$313)+1),"")</f>
        <v>0</v>
      </c>
      <c r="FQ462">
        <f>IFERROR(SMALL(FQ108:FQ310,ROW()-ROW($FQ$313)+1),"")</f>
        <v>0</v>
      </c>
      <c r="FR462">
        <f>IFERROR(SMALL(FR108:FR310,ROW()-ROW($FR$313)+1),"")</f>
        <v>0</v>
      </c>
      <c r="FS462">
        <f>IFERROR(SMALL(FS108:FS310,ROW()-ROW($FS$313)+1),"")</f>
        <v>0</v>
      </c>
      <c r="FT462">
        <f>IFERROR(SMALL(FT108:FT310,ROW()-ROW($FT$313)+1),"")</f>
        <v>0</v>
      </c>
      <c r="FU462">
        <f>IFERROR(SMALL(FU108:FU310,ROW()-ROW($FU$313)+1),"")</f>
        <v>0</v>
      </c>
      <c r="FV462">
        <f>IFERROR(SMALL(FV108:FV310,ROW()-ROW($FV$313)+1),"")</f>
        <v>0</v>
      </c>
      <c r="FW462">
        <f>IFERROR(SMALL(FW108:FW310,ROW()-ROW($FW$313)+1),"")</f>
        <v>0</v>
      </c>
      <c r="FX462">
        <f>IFERROR(SMALL(FX108:FX310,ROW()-ROW($FX$313)+1),"")</f>
        <v>0</v>
      </c>
      <c r="FY462">
        <f>IFERROR(SMALL(FY108:FY310,ROW()-ROW($FY$313)+1),"")</f>
        <v>0</v>
      </c>
      <c r="FZ462">
        <f>IFERROR(SMALL(FZ108:FZ310,ROW()-ROW($FZ$313)+1),"")</f>
        <v>0</v>
      </c>
      <c r="GA462">
        <f>IFERROR(SMALL(GA108:GA310,ROW()-ROW($GA$313)+1),"")</f>
        <v>0</v>
      </c>
      <c r="GB462">
        <f>IFERROR(SMALL(GB108:GB310,ROW()-ROW($GB$313)+1),"")</f>
        <v>0</v>
      </c>
      <c r="GC462">
        <f>IFERROR(SMALL(GC108:GC310,ROW()-ROW($GC$313)+1),"")</f>
        <v>0</v>
      </c>
      <c r="GD462">
        <f>IFERROR(SMALL(GD108:GD310,ROW()-ROW($GD$313)+1),"")</f>
        <v>0</v>
      </c>
      <c r="GE462">
        <f>IFERROR(SMALL(GE108:GE310,ROW()-ROW($GE$313)+1),"")</f>
        <v>0</v>
      </c>
      <c r="GF462">
        <f>IFERROR(SMALL(GF108:GF310,ROW()-ROW($GF$313)+1),"")</f>
        <v>0</v>
      </c>
      <c r="GG462">
        <f>IFERROR(SMALL(GG108:GG310,ROW()-ROW($GG$313)+1),"")</f>
        <v>0</v>
      </c>
      <c r="GH462">
        <f>IFERROR(SMALL(GH108:GH310,ROW()-ROW($GH$313)+1),"")</f>
        <v>0</v>
      </c>
      <c r="GI462">
        <f>IFERROR(SMALL(GI108:GI310,ROW()-ROW($GI$313)+1),"")</f>
        <v>0</v>
      </c>
      <c r="GJ462">
        <f>IFERROR(SMALL(GJ108:GJ310,ROW()-ROW($GJ$313)+1),"")</f>
        <v>0</v>
      </c>
      <c r="GK462">
        <f>IFERROR(SMALL(GK108:GK310,ROW()-ROW($GK$313)+1),"")</f>
        <v>0</v>
      </c>
      <c r="GL462">
        <f>IFERROR(SMALL(GL108:GL310,ROW()-ROW($GL$313)+1),"")</f>
        <v>0</v>
      </c>
      <c r="GM462">
        <f>IFERROR(SMALL(GM108:GM310,ROW()-ROW($GM$313)+1),"")</f>
        <v>0</v>
      </c>
      <c r="GN462">
        <f>IFERROR(SMALL(GN108:GN310,ROW()-ROW($GN$313)+1),"")</f>
        <v>0</v>
      </c>
      <c r="GO462">
        <f>IFERROR(SMALL(GO108:GO310,ROW()-ROW($GO$313)+1),"")</f>
        <v>0</v>
      </c>
      <c r="GP462">
        <f>IFERROR(SMALL(GP108:GP310,ROW()-ROW($GP$313)+1),"")</f>
        <v>0</v>
      </c>
      <c r="GQ462">
        <f>IFERROR(SMALL(GQ108:GQ310,ROW()-ROW($GQ$313)+1),"")</f>
        <v>0</v>
      </c>
      <c r="GR462">
        <f>IFERROR(SMALL(GR108:GR310,ROW()-ROW($GR$313)+1),"")</f>
        <v>0</v>
      </c>
      <c r="GS462">
        <f>IFERROR(SMALL(GS108:GS310,ROW()-ROW($GS$313)+1),"")</f>
        <v>0</v>
      </c>
      <c r="GT462">
        <f>IFERROR(SMALL(GT108:GT310,ROW()-ROW($GT$313)+1),"")</f>
        <v>0</v>
      </c>
      <c r="GU462">
        <f>IFERROR(SMALL(GU108:GU310,ROW()-ROW($GU$313)+1),"")</f>
        <v>0</v>
      </c>
      <c r="GV462">
        <f>IFERROR(SMALL(GV108:GV310,ROW()-ROW($GV$313)+1),"")</f>
        <v>0</v>
      </c>
      <c r="GW462">
        <f>IFERROR(SMALL(GW108:GW310,ROW()-ROW($GW$313)+1),"")</f>
        <v>0</v>
      </c>
      <c r="GX462">
        <f>IFERROR(SMALL(GX108:GX310,ROW()-ROW($GX$313)+1),"")</f>
        <v>0</v>
      </c>
      <c r="GY462">
        <f>IFERROR(SMALL(GY108:GY310,ROW()-ROW($GY$313)+1),"")</f>
        <v>0</v>
      </c>
      <c r="GZ462">
        <f>IFERROR(SMALL(GZ108:GZ310,ROW()-ROW($GZ$313)+1),"")</f>
        <v>0</v>
      </c>
      <c r="HA462">
        <f>IFERROR(SMALL(HA108:HA310,ROW()-ROW($HA$313)+1),"")</f>
        <v>0</v>
      </c>
      <c r="HB462">
        <f>IFERROR(SMALL(HB108:HB310,ROW()-ROW($HB$313)+1),"")</f>
        <v>0</v>
      </c>
      <c r="HC462">
        <f>IFERROR(SMALL(HC108:HC310,ROW()-ROW($HC$313)+1),"")</f>
        <v>0</v>
      </c>
      <c r="HD462">
        <f>IFERROR(SMALL(HD108:HD310,ROW()-ROW($HD$313)+1),"")</f>
        <v>0</v>
      </c>
      <c r="HE462">
        <f>IFERROR(SMALL(HE108:HE310,ROW()-ROW($HE$313)+1),"")</f>
        <v>0</v>
      </c>
      <c r="HF462">
        <f>IFERROR(SMALL(HF108:HF310,ROW()-ROW($HF$313)+1),"")</f>
        <v>0</v>
      </c>
    </row>
    <row r="463" spans="5:214">
      <c r="E463">
        <f>IFERROR(SMALL(E108:E310,ROW()-ROW($E$313)+1),"")</f>
        <v>0</v>
      </c>
      <c r="F463">
        <f>IFERROR(SMALL(F108:F310,ROW()-ROW($F$313)+1),"")</f>
        <v>0</v>
      </c>
      <c r="G463">
        <f>IFERROR(SMALL(G108:G310,ROW()-ROW($G$313)+1),"")</f>
        <v>0</v>
      </c>
      <c r="H463">
        <f>IFERROR(SMALL(H108:H310,ROW()-ROW($H$313)+1),"")</f>
        <v>0</v>
      </c>
      <c r="I463">
        <f>IFERROR(SMALL(I108:I310,ROW()-ROW($I$313)+1),"")</f>
        <v>0</v>
      </c>
      <c r="J463">
        <f>IFERROR(SMALL(J108:J310,ROW()-ROW($J$313)+1),"")</f>
        <v>0</v>
      </c>
      <c r="K463">
        <f>IFERROR(SMALL(K108:K310,ROW()-ROW($K$313)+1),"")</f>
        <v>0</v>
      </c>
      <c r="L463">
        <f>IFERROR(SMALL(L108:L310,ROW()-ROW($L$313)+1),"")</f>
        <v>0</v>
      </c>
      <c r="M463">
        <f>IFERROR(SMALL(M108:M310,ROW()-ROW($M$313)+1),"")</f>
        <v>0</v>
      </c>
      <c r="N463">
        <f>IFERROR(SMALL(N108:N310,ROW()-ROW($N$313)+1),"")</f>
        <v>0</v>
      </c>
      <c r="O463">
        <f>IFERROR(SMALL(O108:O310,ROW()-ROW($O$313)+1),"")</f>
        <v>0</v>
      </c>
      <c r="P463">
        <f>IFERROR(SMALL(P108:P310,ROW()-ROW($P$313)+1),"")</f>
        <v>0</v>
      </c>
      <c r="Q463">
        <f>IFERROR(SMALL(Q108:Q310,ROW()-ROW($Q$313)+1),"")</f>
        <v>0</v>
      </c>
      <c r="R463">
        <f>IFERROR(SMALL(R108:R310,ROW()-ROW($R$313)+1),"")</f>
        <v>0</v>
      </c>
      <c r="S463">
        <f>IFERROR(SMALL(S108:S310,ROW()-ROW($S$313)+1),"")</f>
        <v>0</v>
      </c>
      <c r="T463">
        <f>IFERROR(SMALL(T108:T310,ROW()-ROW($T$313)+1),"")</f>
        <v>0</v>
      </c>
      <c r="U463">
        <f>IFERROR(SMALL(U108:U310,ROW()-ROW($U$313)+1),"")</f>
        <v>0</v>
      </c>
      <c r="V463">
        <f>IFERROR(SMALL(V108:V310,ROW()-ROW($V$313)+1),"")</f>
        <v>0</v>
      </c>
      <c r="W463">
        <f>IFERROR(SMALL(W108:W310,ROW()-ROW($W$313)+1),"")</f>
        <v>0</v>
      </c>
      <c r="X463">
        <f>IFERROR(SMALL(X108:X310,ROW()-ROW($X$313)+1),"")</f>
        <v>0</v>
      </c>
      <c r="Y463">
        <f>IFERROR(SMALL(Y108:Y310,ROW()-ROW($Y$313)+1),"")</f>
        <v>0</v>
      </c>
      <c r="Z463">
        <f>IFERROR(SMALL(Z108:Z310,ROW()-ROW($Z$313)+1),"")</f>
        <v>0</v>
      </c>
      <c r="AA463">
        <f>IFERROR(SMALL(AA108:AA310,ROW()-ROW($AA$313)+1),"")</f>
        <v>0</v>
      </c>
      <c r="AB463">
        <f>IFERROR(SMALL(AB108:AB310,ROW()-ROW($AB$313)+1),"")</f>
        <v>0</v>
      </c>
      <c r="AC463">
        <f>IFERROR(SMALL(AC108:AC310,ROW()-ROW($AC$313)+1),"")</f>
        <v>0</v>
      </c>
      <c r="AD463">
        <f>IFERROR(SMALL(AD108:AD310,ROW()-ROW($AD$313)+1),"")</f>
        <v>0</v>
      </c>
      <c r="AE463">
        <f>IFERROR(SMALL(AE108:AE310,ROW()-ROW($AE$313)+1),"")</f>
        <v>0</v>
      </c>
      <c r="AF463">
        <f>IFERROR(SMALL(AF108:AF310,ROW()-ROW($AF$313)+1),"")</f>
        <v>0</v>
      </c>
      <c r="AG463">
        <f>IFERROR(SMALL(AG108:AG310,ROW()-ROW($AG$313)+1),"")</f>
        <v>0</v>
      </c>
      <c r="AH463">
        <f>IFERROR(SMALL(AH108:AH310,ROW()-ROW($AH$313)+1),"")</f>
        <v>0</v>
      </c>
      <c r="AI463">
        <f>IFERROR(SMALL(AI108:AI310,ROW()-ROW($AI$313)+1),"")</f>
        <v>0</v>
      </c>
      <c r="AJ463">
        <f>IFERROR(SMALL(AJ108:AJ310,ROW()-ROW($AJ$313)+1),"")</f>
        <v>0</v>
      </c>
      <c r="AK463">
        <f>IFERROR(SMALL(AK108:AK310,ROW()-ROW($AK$313)+1),"")</f>
        <v>0</v>
      </c>
      <c r="AL463">
        <f>IFERROR(SMALL(AL108:AL310,ROW()-ROW($AL$313)+1),"")</f>
        <v>0</v>
      </c>
      <c r="AM463">
        <f>IFERROR(SMALL(AM108:AM310,ROW()-ROW($AM$313)+1),"")</f>
        <v>0</v>
      </c>
      <c r="AN463">
        <f>IFERROR(SMALL(AN108:AN310,ROW()-ROW($AN$313)+1),"")</f>
        <v>0</v>
      </c>
      <c r="AO463">
        <f>IFERROR(SMALL(AO108:AO310,ROW()-ROW($AO$313)+1),"")</f>
        <v>0</v>
      </c>
      <c r="AP463">
        <f>IFERROR(SMALL(AP108:AP310,ROW()-ROW($AP$313)+1),"")</f>
        <v>0</v>
      </c>
      <c r="AQ463">
        <f>IFERROR(SMALL(AQ108:AQ310,ROW()-ROW($AQ$313)+1),"")</f>
        <v>0</v>
      </c>
      <c r="AR463">
        <f>IFERROR(SMALL(AR108:AR310,ROW()-ROW($AR$313)+1),"")</f>
        <v>0</v>
      </c>
      <c r="AS463">
        <f>IFERROR(SMALL(AS108:AS310,ROW()-ROW($AS$313)+1),"")</f>
        <v>0</v>
      </c>
      <c r="AT463">
        <f>IFERROR(SMALL(AT108:AT310,ROW()-ROW($AT$313)+1),"")</f>
        <v>0</v>
      </c>
      <c r="AU463">
        <f>IFERROR(SMALL(AU108:AU310,ROW()-ROW($AU$313)+1),"")</f>
        <v>0</v>
      </c>
      <c r="AV463">
        <f>IFERROR(SMALL(AV108:AV310,ROW()-ROW($AV$313)+1),"")</f>
        <v>0</v>
      </c>
      <c r="AW463">
        <f>IFERROR(SMALL(AW108:AW310,ROW()-ROW($AW$313)+1),"")</f>
        <v>0</v>
      </c>
      <c r="AX463">
        <f>IFERROR(SMALL(AX108:AX310,ROW()-ROW($AX$313)+1),"")</f>
        <v>0</v>
      </c>
      <c r="AY463">
        <f>IFERROR(SMALL(AY108:AY310,ROW()-ROW($AY$313)+1),"")</f>
        <v>0</v>
      </c>
      <c r="AZ463">
        <f>IFERROR(SMALL(AZ108:AZ310,ROW()-ROW($AZ$313)+1),"")</f>
        <v>0</v>
      </c>
      <c r="BA463">
        <f>IFERROR(SMALL(BA108:BA310,ROW()-ROW($BA$313)+1),"")</f>
        <v>0</v>
      </c>
      <c r="BB463">
        <f>IFERROR(SMALL(BB108:BB310,ROW()-ROW($BB$313)+1),"")</f>
        <v>0</v>
      </c>
      <c r="BC463">
        <f>IFERROR(SMALL(BC108:BC310,ROW()-ROW($BC$313)+1),"")</f>
        <v>0</v>
      </c>
      <c r="BD463">
        <f>IFERROR(SMALL(BD108:BD310,ROW()-ROW($BD$313)+1),"")</f>
        <v>0</v>
      </c>
      <c r="BE463">
        <f>IFERROR(SMALL(BE108:BE310,ROW()-ROW($BE$313)+1),"")</f>
        <v>0</v>
      </c>
      <c r="BF463">
        <f>IFERROR(SMALL(BF108:BF310,ROW()-ROW($BF$313)+1),"")</f>
        <v>0</v>
      </c>
      <c r="BG463">
        <f>IFERROR(SMALL(BG108:BG310,ROW()-ROW($BG$313)+1),"")</f>
        <v>0</v>
      </c>
      <c r="BH463">
        <f>IFERROR(SMALL(BH108:BH310,ROW()-ROW($BH$313)+1),"")</f>
        <v>0</v>
      </c>
      <c r="BI463">
        <f>IFERROR(SMALL(BI108:BI310,ROW()-ROW($BI$313)+1),"")</f>
        <v>0</v>
      </c>
      <c r="BJ463">
        <f>IFERROR(SMALL(BJ108:BJ310,ROW()-ROW($BJ$313)+1),"")</f>
        <v>0</v>
      </c>
      <c r="BK463">
        <f>IFERROR(SMALL(BK108:BK310,ROW()-ROW($BK$313)+1),"")</f>
        <v>0</v>
      </c>
      <c r="BL463">
        <f>IFERROR(SMALL(BL108:BL310,ROW()-ROW($BL$313)+1),"")</f>
        <v>0</v>
      </c>
      <c r="BM463">
        <f>IFERROR(SMALL(BM108:BM310,ROW()-ROW($BM$313)+1),"")</f>
        <v>0</v>
      </c>
      <c r="BN463">
        <f>IFERROR(SMALL(BN108:BN310,ROW()-ROW($BN$313)+1),"")</f>
        <v>0</v>
      </c>
      <c r="BO463">
        <f>IFERROR(SMALL(BO108:BO310,ROW()-ROW($BO$313)+1),"")</f>
        <v>0</v>
      </c>
      <c r="BP463">
        <f>IFERROR(SMALL(BP108:BP310,ROW()-ROW($BP$313)+1),"")</f>
        <v>0</v>
      </c>
      <c r="BQ463">
        <f>IFERROR(SMALL(BQ108:BQ310,ROW()-ROW($BQ$313)+1),"")</f>
        <v>0</v>
      </c>
      <c r="BR463">
        <f>IFERROR(SMALL(BR108:BR310,ROW()-ROW($BR$313)+1),"")</f>
        <v>0</v>
      </c>
      <c r="BS463">
        <f>IFERROR(SMALL(BS108:BS310,ROW()-ROW($BS$313)+1),"")</f>
        <v>0</v>
      </c>
      <c r="BT463">
        <f>IFERROR(SMALL(BT108:BT310,ROW()-ROW($BT$313)+1),"")</f>
        <v>0</v>
      </c>
      <c r="BU463">
        <f>IFERROR(SMALL(BU108:BU310,ROW()-ROW($BU$313)+1),"")</f>
        <v>0</v>
      </c>
      <c r="BV463">
        <f>IFERROR(SMALL(BV108:BV310,ROW()-ROW($BV$313)+1),"")</f>
        <v>0</v>
      </c>
      <c r="BW463">
        <f>IFERROR(SMALL(BW108:BW310,ROW()-ROW($BW$313)+1),"")</f>
        <v>0</v>
      </c>
      <c r="BX463">
        <f>IFERROR(SMALL(BX108:BX310,ROW()-ROW($BX$313)+1),"")</f>
        <v>0</v>
      </c>
      <c r="BY463">
        <f>IFERROR(SMALL(BY108:BY310,ROW()-ROW($BY$313)+1),"")</f>
        <v>0</v>
      </c>
      <c r="BZ463">
        <f>IFERROR(SMALL(BZ108:BZ310,ROW()-ROW($BZ$313)+1),"")</f>
        <v>0</v>
      </c>
      <c r="CA463">
        <f>IFERROR(SMALL(CA108:CA310,ROW()-ROW($CA$313)+1),"")</f>
        <v>0</v>
      </c>
      <c r="CB463">
        <f>IFERROR(SMALL(CB108:CB310,ROW()-ROW($CB$313)+1),"")</f>
        <v>0</v>
      </c>
      <c r="CC463">
        <f>IFERROR(SMALL(CC108:CC310,ROW()-ROW($CC$313)+1),"")</f>
        <v>0</v>
      </c>
      <c r="CD463">
        <f>IFERROR(SMALL(CD108:CD310,ROW()-ROW($CD$313)+1),"")</f>
        <v>0</v>
      </c>
      <c r="CE463">
        <f>IFERROR(SMALL(CE108:CE310,ROW()-ROW($CE$313)+1),"")</f>
        <v>0</v>
      </c>
      <c r="CF463">
        <f>IFERROR(SMALL(CF108:CF310,ROW()-ROW($CF$313)+1),"")</f>
        <v>0</v>
      </c>
      <c r="CG463">
        <f>IFERROR(SMALL(CG108:CG310,ROW()-ROW($CG$313)+1),"")</f>
        <v>0</v>
      </c>
      <c r="CH463">
        <f>IFERROR(SMALL(CH108:CH310,ROW()-ROW($CH$313)+1),"")</f>
        <v>0</v>
      </c>
      <c r="CI463">
        <f>IFERROR(SMALL(CI108:CI310,ROW()-ROW($CI$313)+1),"")</f>
        <v>0</v>
      </c>
      <c r="CJ463">
        <f>IFERROR(SMALL(CJ108:CJ310,ROW()-ROW($CJ$313)+1),"")</f>
        <v>0</v>
      </c>
      <c r="CK463">
        <f>IFERROR(SMALL(CK108:CK310,ROW()-ROW($CK$313)+1),"")</f>
        <v>0</v>
      </c>
      <c r="CL463">
        <f>IFERROR(SMALL(CL108:CL310,ROW()-ROW($CL$313)+1),"")</f>
        <v>0</v>
      </c>
      <c r="CM463">
        <f>IFERROR(SMALL(CM108:CM310,ROW()-ROW($CM$313)+1),"")</f>
        <v>0</v>
      </c>
      <c r="CN463">
        <f>IFERROR(SMALL(CN108:CN310,ROW()-ROW($CN$313)+1),"")</f>
        <v>0</v>
      </c>
      <c r="CO463">
        <f>IFERROR(SMALL(CO108:CO310,ROW()-ROW($CO$313)+1),"")</f>
        <v>0</v>
      </c>
      <c r="CP463">
        <f>IFERROR(SMALL(CP108:CP310,ROW()-ROW($CP$313)+1),"")</f>
        <v>0</v>
      </c>
      <c r="CQ463">
        <f>IFERROR(SMALL(CQ108:CQ310,ROW()-ROW($CQ$313)+1),"")</f>
        <v>0</v>
      </c>
      <c r="CR463">
        <f>IFERROR(SMALL(CR108:CR310,ROW()-ROW($CR$313)+1),"")</f>
        <v>0</v>
      </c>
      <c r="CS463">
        <f>IFERROR(SMALL(CS108:CS310,ROW()-ROW($CS$313)+1),"")</f>
        <v>0</v>
      </c>
      <c r="CT463">
        <f>IFERROR(SMALL(CT108:CT310,ROW()-ROW($CT$313)+1),"")</f>
        <v>0</v>
      </c>
      <c r="CU463">
        <f>IFERROR(SMALL(CU108:CU310,ROW()-ROW($CU$313)+1),"")</f>
        <v>0</v>
      </c>
      <c r="CV463">
        <f>IFERROR(SMALL(CV108:CV310,ROW()-ROW($CV$313)+1),"")</f>
        <v>0</v>
      </c>
      <c r="CW463">
        <f>IFERROR(SMALL(CW108:CW310,ROW()-ROW($CW$313)+1),"")</f>
        <v>0</v>
      </c>
      <c r="CX463">
        <f>IFERROR(SMALL(CX108:CX310,ROW()-ROW($CX$313)+1),"")</f>
        <v>0</v>
      </c>
      <c r="CY463">
        <f>IFERROR(SMALL(CY108:CY310,ROW()-ROW($CY$313)+1),"")</f>
        <v>0</v>
      </c>
      <c r="CZ463">
        <f>IFERROR(SMALL(CZ108:CZ310,ROW()-ROW($CZ$313)+1),"")</f>
        <v>0</v>
      </c>
      <c r="DA463">
        <f>IFERROR(SMALL(DA108:DA310,ROW()-ROW($DA$313)+1),"")</f>
        <v>0</v>
      </c>
      <c r="DB463">
        <f>IFERROR(SMALL(DB108:DB310,ROW()-ROW($DB$313)+1),"")</f>
        <v>0</v>
      </c>
      <c r="DC463">
        <f>IFERROR(SMALL(DC108:DC310,ROW()-ROW($DC$313)+1),"")</f>
        <v>0</v>
      </c>
      <c r="DD463">
        <f>IFERROR(SMALL(DD108:DD310,ROW()-ROW($DD$313)+1),"")</f>
        <v>0</v>
      </c>
      <c r="DG463">
        <f>IFERROR(SMALL(DG108:DG310,ROW()-ROW($DG$313)+1),"")</f>
        <v>0</v>
      </c>
      <c r="DH463">
        <f>IFERROR(SMALL(DH108:DH310,ROW()-ROW($DH$313)+1),"")</f>
        <v>0</v>
      </c>
      <c r="DI463">
        <f>IFERROR(SMALL(DI108:DI310,ROW()-ROW($DI$313)+1),"")</f>
        <v>0</v>
      </c>
      <c r="DJ463">
        <f>IFERROR(SMALL(DJ108:DJ310,ROW()-ROW($DJ$313)+1),"")</f>
        <v>0</v>
      </c>
      <c r="DK463">
        <f>IFERROR(SMALL(DK108:DK310,ROW()-ROW($DK$313)+1),"")</f>
        <v>0</v>
      </c>
      <c r="DL463">
        <f>IFERROR(SMALL(DL108:DL310,ROW()-ROW($DL$313)+1),"")</f>
        <v>0</v>
      </c>
      <c r="DM463">
        <f>IFERROR(SMALL(DM108:DM310,ROW()-ROW($DM$313)+1),"")</f>
        <v>0</v>
      </c>
      <c r="DN463">
        <f>IFERROR(SMALL(DN108:DN310,ROW()-ROW($DN$313)+1),"")</f>
        <v>0</v>
      </c>
      <c r="DO463">
        <f>IFERROR(SMALL(DO108:DO310,ROW()-ROW($DO$313)+1),"")</f>
        <v>0</v>
      </c>
      <c r="DP463">
        <f>IFERROR(SMALL(DP108:DP310,ROW()-ROW($DP$313)+1),"")</f>
        <v>0</v>
      </c>
      <c r="DQ463">
        <f>IFERROR(SMALL(DQ108:DQ310,ROW()-ROW($DQ$313)+1),"")</f>
        <v>0</v>
      </c>
      <c r="DR463">
        <f>IFERROR(SMALL(DR108:DR310,ROW()-ROW($DR$313)+1),"")</f>
        <v>0</v>
      </c>
      <c r="DS463">
        <f>IFERROR(SMALL(DS108:DS310,ROW()-ROW($DS$313)+1),"")</f>
        <v>0</v>
      </c>
      <c r="DT463">
        <f>IFERROR(SMALL(DT108:DT310,ROW()-ROW($DT$313)+1),"")</f>
        <v>0</v>
      </c>
      <c r="DU463">
        <f>IFERROR(SMALL(DU108:DU310,ROW()-ROW($DU$313)+1),"")</f>
        <v>0</v>
      </c>
      <c r="DV463">
        <f>IFERROR(SMALL(DV108:DV310,ROW()-ROW($DV$313)+1),"")</f>
        <v>0</v>
      </c>
      <c r="DW463">
        <f>IFERROR(SMALL(DW108:DW310,ROW()-ROW($DW$313)+1),"")</f>
        <v>0</v>
      </c>
      <c r="DX463">
        <f>IFERROR(SMALL(DX108:DX310,ROW()-ROW($DX$313)+1),"")</f>
        <v>0</v>
      </c>
      <c r="DY463">
        <f>IFERROR(SMALL(DY108:DY310,ROW()-ROW($DY$313)+1),"")</f>
        <v>0</v>
      </c>
      <c r="DZ463">
        <f>IFERROR(SMALL(DZ108:DZ310,ROW()-ROW($DZ$313)+1),"")</f>
        <v>0</v>
      </c>
      <c r="EA463">
        <f>IFERROR(SMALL(EA108:EA310,ROW()-ROW($EA$313)+1),"")</f>
        <v>0</v>
      </c>
      <c r="EB463">
        <f>IFERROR(SMALL(EB108:EB310,ROW()-ROW($EB$313)+1),"")</f>
        <v>0</v>
      </c>
      <c r="EC463">
        <f>IFERROR(SMALL(EC108:EC310,ROW()-ROW($EC$313)+1),"")</f>
        <v>0</v>
      </c>
      <c r="ED463">
        <f>IFERROR(SMALL(ED108:ED310,ROW()-ROW($ED$313)+1),"")</f>
        <v>0</v>
      </c>
      <c r="EE463">
        <f>IFERROR(SMALL(EE108:EE310,ROW()-ROW($EE$313)+1),"")</f>
        <v>0</v>
      </c>
      <c r="EF463">
        <f>IFERROR(SMALL(EF108:EF310,ROW()-ROW($EF$313)+1),"")</f>
        <v>0</v>
      </c>
      <c r="EG463">
        <f>IFERROR(SMALL(EG108:EG310,ROW()-ROW($EG$313)+1),"")</f>
        <v>0</v>
      </c>
      <c r="EH463">
        <f>IFERROR(SMALL(EH108:EH310,ROW()-ROW($EH$313)+1),"")</f>
        <v>0</v>
      </c>
      <c r="EI463">
        <f>IFERROR(SMALL(EI108:EI310,ROW()-ROW($EI$313)+1),"")</f>
        <v>0</v>
      </c>
      <c r="EJ463">
        <f>IFERROR(SMALL(EJ108:EJ310,ROW()-ROW($EJ$313)+1),"")</f>
        <v>0</v>
      </c>
      <c r="EK463">
        <f>IFERROR(SMALL(EK108:EK310,ROW()-ROW($EK$313)+1),"")</f>
        <v>0</v>
      </c>
      <c r="EL463">
        <f>IFERROR(SMALL(EL108:EL310,ROW()-ROW($EL$313)+1),"")</f>
        <v>0</v>
      </c>
      <c r="EM463">
        <f>IFERROR(SMALL(EM108:EM310,ROW()-ROW($EM$313)+1),"")</f>
        <v>0</v>
      </c>
      <c r="EN463">
        <f>IFERROR(SMALL(EN108:EN310,ROW()-ROW($EN$313)+1),"")</f>
        <v>0</v>
      </c>
      <c r="EO463">
        <f>IFERROR(SMALL(EO108:EO310,ROW()-ROW($EO$313)+1),"")</f>
        <v>0</v>
      </c>
      <c r="EP463">
        <f>IFERROR(SMALL(EP108:EP310,ROW()-ROW($EP$313)+1),"")</f>
        <v>0</v>
      </c>
      <c r="EQ463">
        <f>IFERROR(SMALL(EQ108:EQ310,ROW()-ROW($EQ$313)+1),"")</f>
        <v>0</v>
      </c>
      <c r="ER463">
        <f>IFERROR(SMALL(ER108:ER310,ROW()-ROW($ER$313)+1),"")</f>
        <v>0</v>
      </c>
      <c r="ES463">
        <f>IFERROR(SMALL(ES108:ES310,ROW()-ROW($ES$313)+1),"")</f>
        <v>0</v>
      </c>
      <c r="ET463">
        <f>IFERROR(SMALL(ET108:ET310,ROW()-ROW($ET$313)+1),"")</f>
        <v>0</v>
      </c>
      <c r="EU463">
        <f>IFERROR(SMALL(EU108:EU310,ROW()-ROW($EU$313)+1),"")</f>
        <v>0</v>
      </c>
      <c r="EV463">
        <f>IFERROR(SMALL(EV108:EV310,ROW()-ROW($EV$313)+1),"")</f>
        <v>0</v>
      </c>
      <c r="EW463">
        <f>IFERROR(SMALL(EW108:EW310,ROW()-ROW($EW$313)+1),"")</f>
        <v>0</v>
      </c>
      <c r="EX463">
        <f>IFERROR(SMALL(EX108:EX310,ROW()-ROW($EX$313)+1),"")</f>
        <v>0</v>
      </c>
      <c r="EY463">
        <f>IFERROR(SMALL(EY108:EY310,ROW()-ROW($EY$313)+1),"")</f>
        <v>0</v>
      </c>
      <c r="EZ463">
        <f>IFERROR(SMALL(EZ108:EZ310,ROW()-ROW($EZ$313)+1),"")</f>
        <v>0</v>
      </c>
      <c r="FA463">
        <f>IFERROR(SMALL(FA108:FA310,ROW()-ROW($FA$313)+1),"")</f>
        <v>0</v>
      </c>
      <c r="FB463">
        <f>IFERROR(SMALL(FB108:FB310,ROW()-ROW($FB$313)+1),"")</f>
        <v>0</v>
      </c>
      <c r="FC463">
        <f>IFERROR(SMALL(FC108:FC310,ROW()-ROW($FC$313)+1),"")</f>
        <v>0</v>
      </c>
      <c r="FD463">
        <f>IFERROR(SMALL(FD108:FD310,ROW()-ROW($FD$313)+1),"")</f>
        <v>0</v>
      </c>
      <c r="FE463">
        <f>IFERROR(SMALL(FE108:FE310,ROW()-ROW($FE$313)+1),"")</f>
        <v>0</v>
      </c>
      <c r="FF463">
        <f>IFERROR(SMALL(FF108:FF310,ROW()-ROW($FF$313)+1),"")</f>
        <v>0</v>
      </c>
      <c r="FG463">
        <f>IFERROR(SMALL(FG108:FG310,ROW()-ROW($FG$313)+1),"")</f>
        <v>0</v>
      </c>
      <c r="FH463">
        <f>IFERROR(SMALL(FH108:FH310,ROW()-ROW($FH$313)+1),"")</f>
        <v>0</v>
      </c>
      <c r="FI463">
        <f>IFERROR(SMALL(FI108:FI310,ROW()-ROW($FI$313)+1),"")</f>
        <v>0</v>
      </c>
      <c r="FJ463">
        <f>IFERROR(SMALL(FJ108:FJ310,ROW()-ROW($FJ$313)+1),"")</f>
        <v>0</v>
      </c>
      <c r="FK463">
        <f>IFERROR(SMALL(FK108:FK310,ROW()-ROW($FK$313)+1),"")</f>
        <v>0</v>
      </c>
      <c r="FL463">
        <f>IFERROR(SMALL(FL108:FL310,ROW()-ROW($FL$313)+1),"")</f>
        <v>0</v>
      </c>
      <c r="FM463">
        <f>IFERROR(SMALL(FM108:FM310,ROW()-ROW($FM$313)+1),"")</f>
        <v>0</v>
      </c>
      <c r="FN463">
        <f>IFERROR(SMALL(FN108:FN310,ROW()-ROW($FN$313)+1),"")</f>
        <v>0</v>
      </c>
      <c r="FO463">
        <f>IFERROR(SMALL(FO108:FO310,ROW()-ROW($FO$313)+1),"")</f>
        <v>0</v>
      </c>
      <c r="FP463">
        <f>IFERROR(SMALL(FP108:FP310,ROW()-ROW($FP$313)+1),"")</f>
        <v>0</v>
      </c>
      <c r="FQ463">
        <f>IFERROR(SMALL(FQ108:FQ310,ROW()-ROW($FQ$313)+1),"")</f>
        <v>0</v>
      </c>
      <c r="FR463">
        <f>IFERROR(SMALL(FR108:FR310,ROW()-ROW($FR$313)+1),"")</f>
        <v>0</v>
      </c>
      <c r="FS463">
        <f>IFERROR(SMALL(FS108:FS310,ROW()-ROW($FS$313)+1),"")</f>
        <v>0</v>
      </c>
      <c r="FT463">
        <f>IFERROR(SMALL(FT108:FT310,ROW()-ROW($FT$313)+1),"")</f>
        <v>0</v>
      </c>
      <c r="FU463">
        <f>IFERROR(SMALL(FU108:FU310,ROW()-ROW($FU$313)+1),"")</f>
        <v>0</v>
      </c>
      <c r="FV463">
        <f>IFERROR(SMALL(FV108:FV310,ROW()-ROW($FV$313)+1),"")</f>
        <v>0</v>
      </c>
      <c r="FW463">
        <f>IFERROR(SMALL(FW108:FW310,ROW()-ROW($FW$313)+1),"")</f>
        <v>0</v>
      </c>
      <c r="FX463">
        <f>IFERROR(SMALL(FX108:FX310,ROW()-ROW($FX$313)+1),"")</f>
        <v>0</v>
      </c>
      <c r="FY463">
        <f>IFERROR(SMALL(FY108:FY310,ROW()-ROW($FY$313)+1),"")</f>
        <v>0</v>
      </c>
      <c r="FZ463">
        <f>IFERROR(SMALL(FZ108:FZ310,ROW()-ROW($FZ$313)+1),"")</f>
        <v>0</v>
      </c>
      <c r="GA463">
        <f>IFERROR(SMALL(GA108:GA310,ROW()-ROW($GA$313)+1),"")</f>
        <v>0</v>
      </c>
      <c r="GB463">
        <f>IFERROR(SMALL(GB108:GB310,ROW()-ROW($GB$313)+1),"")</f>
        <v>0</v>
      </c>
      <c r="GC463">
        <f>IFERROR(SMALL(GC108:GC310,ROW()-ROW($GC$313)+1),"")</f>
        <v>0</v>
      </c>
      <c r="GD463">
        <f>IFERROR(SMALL(GD108:GD310,ROW()-ROW($GD$313)+1),"")</f>
        <v>0</v>
      </c>
      <c r="GE463">
        <f>IFERROR(SMALL(GE108:GE310,ROW()-ROW($GE$313)+1),"")</f>
        <v>0</v>
      </c>
      <c r="GF463">
        <f>IFERROR(SMALL(GF108:GF310,ROW()-ROW($GF$313)+1),"")</f>
        <v>0</v>
      </c>
      <c r="GG463">
        <f>IFERROR(SMALL(GG108:GG310,ROW()-ROW($GG$313)+1),"")</f>
        <v>0</v>
      </c>
      <c r="GH463">
        <f>IFERROR(SMALL(GH108:GH310,ROW()-ROW($GH$313)+1),"")</f>
        <v>0</v>
      </c>
      <c r="GI463">
        <f>IFERROR(SMALL(GI108:GI310,ROW()-ROW($GI$313)+1),"")</f>
        <v>0</v>
      </c>
      <c r="GJ463">
        <f>IFERROR(SMALL(GJ108:GJ310,ROW()-ROW($GJ$313)+1),"")</f>
        <v>0</v>
      </c>
      <c r="GK463">
        <f>IFERROR(SMALL(GK108:GK310,ROW()-ROW($GK$313)+1),"")</f>
        <v>0</v>
      </c>
      <c r="GL463">
        <f>IFERROR(SMALL(GL108:GL310,ROW()-ROW($GL$313)+1),"")</f>
        <v>0</v>
      </c>
      <c r="GM463">
        <f>IFERROR(SMALL(GM108:GM310,ROW()-ROW($GM$313)+1),"")</f>
        <v>0</v>
      </c>
      <c r="GN463">
        <f>IFERROR(SMALL(GN108:GN310,ROW()-ROW($GN$313)+1),"")</f>
        <v>0</v>
      </c>
      <c r="GO463">
        <f>IFERROR(SMALL(GO108:GO310,ROW()-ROW($GO$313)+1),"")</f>
        <v>0</v>
      </c>
      <c r="GP463">
        <f>IFERROR(SMALL(GP108:GP310,ROW()-ROW($GP$313)+1),"")</f>
        <v>0</v>
      </c>
      <c r="GQ463">
        <f>IFERROR(SMALL(GQ108:GQ310,ROW()-ROW($GQ$313)+1),"")</f>
        <v>0</v>
      </c>
      <c r="GR463">
        <f>IFERROR(SMALL(GR108:GR310,ROW()-ROW($GR$313)+1),"")</f>
        <v>0</v>
      </c>
      <c r="GS463">
        <f>IFERROR(SMALL(GS108:GS310,ROW()-ROW($GS$313)+1),"")</f>
        <v>0</v>
      </c>
      <c r="GT463">
        <f>IFERROR(SMALL(GT108:GT310,ROW()-ROW($GT$313)+1),"")</f>
        <v>0</v>
      </c>
      <c r="GU463">
        <f>IFERROR(SMALL(GU108:GU310,ROW()-ROW($GU$313)+1),"")</f>
        <v>0</v>
      </c>
      <c r="GV463">
        <f>IFERROR(SMALL(GV108:GV310,ROW()-ROW($GV$313)+1),"")</f>
        <v>0</v>
      </c>
      <c r="GW463">
        <f>IFERROR(SMALL(GW108:GW310,ROW()-ROW($GW$313)+1),"")</f>
        <v>0</v>
      </c>
      <c r="GX463">
        <f>IFERROR(SMALL(GX108:GX310,ROW()-ROW($GX$313)+1),"")</f>
        <v>0</v>
      </c>
      <c r="GY463">
        <f>IFERROR(SMALL(GY108:GY310,ROW()-ROW($GY$313)+1),"")</f>
        <v>0</v>
      </c>
      <c r="GZ463">
        <f>IFERROR(SMALL(GZ108:GZ310,ROW()-ROW($GZ$313)+1),"")</f>
        <v>0</v>
      </c>
      <c r="HA463">
        <f>IFERROR(SMALL(HA108:HA310,ROW()-ROW($HA$313)+1),"")</f>
        <v>0</v>
      </c>
      <c r="HB463">
        <f>IFERROR(SMALL(HB108:HB310,ROW()-ROW($HB$313)+1),"")</f>
        <v>0</v>
      </c>
      <c r="HC463">
        <f>IFERROR(SMALL(HC108:HC310,ROW()-ROW($HC$313)+1),"")</f>
        <v>0</v>
      </c>
      <c r="HD463">
        <f>IFERROR(SMALL(HD108:HD310,ROW()-ROW($HD$313)+1),"")</f>
        <v>0</v>
      </c>
      <c r="HE463">
        <f>IFERROR(SMALL(HE108:HE310,ROW()-ROW($HE$313)+1),"")</f>
        <v>0</v>
      </c>
      <c r="HF463">
        <f>IFERROR(SMALL(HF108:HF310,ROW()-ROW($HF$313)+1),"")</f>
        <v>0</v>
      </c>
    </row>
    <row r="464" spans="5:214">
      <c r="E464">
        <f>IFERROR(SMALL(E108:E310,ROW()-ROW($E$313)+1),"")</f>
        <v>0</v>
      </c>
      <c r="F464">
        <f>IFERROR(SMALL(F108:F310,ROW()-ROW($F$313)+1),"")</f>
        <v>0</v>
      </c>
      <c r="G464">
        <f>IFERROR(SMALL(G108:G310,ROW()-ROW($G$313)+1),"")</f>
        <v>0</v>
      </c>
      <c r="H464">
        <f>IFERROR(SMALL(H108:H310,ROW()-ROW($H$313)+1),"")</f>
        <v>0</v>
      </c>
      <c r="I464">
        <f>IFERROR(SMALL(I108:I310,ROW()-ROW($I$313)+1),"")</f>
        <v>0</v>
      </c>
      <c r="J464">
        <f>IFERROR(SMALL(J108:J310,ROW()-ROW($J$313)+1),"")</f>
        <v>0</v>
      </c>
      <c r="K464">
        <f>IFERROR(SMALL(K108:K310,ROW()-ROW($K$313)+1),"")</f>
        <v>0</v>
      </c>
      <c r="L464">
        <f>IFERROR(SMALL(L108:L310,ROW()-ROW($L$313)+1),"")</f>
        <v>0</v>
      </c>
      <c r="M464">
        <f>IFERROR(SMALL(M108:M310,ROW()-ROW($M$313)+1),"")</f>
        <v>0</v>
      </c>
      <c r="N464">
        <f>IFERROR(SMALL(N108:N310,ROW()-ROW($N$313)+1),"")</f>
        <v>0</v>
      </c>
      <c r="O464">
        <f>IFERROR(SMALL(O108:O310,ROW()-ROW($O$313)+1),"")</f>
        <v>0</v>
      </c>
      <c r="P464">
        <f>IFERROR(SMALL(P108:P310,ROW()-ROW($P$313)+1),"")</f>
        <v>0</v>
      </c>
      <c r="Q464">
        <f>IFERROR(SMALL(Q108:Q310,ROW()-ROW($Q$313)+1),"")</f>
        <v>0</v>
      </c>
      <c r="R464">
        <f>IFERROR(SMALL(R108:R310,ROW()-ROW($R$313)+1),"")</f>
        <v>0</v>
      </c>
      <c r="S464">
        <f>IFERROR(SMALL(S108:S310,ROW()-ROW($S$313)+1),"")</f>
        <v>0</v>
      </c>
      <c r="T464">
        <f>IFERROR(SMALL(T108:T310,ROW()-ROW($T$313)+1),"")</f>
        <v>0</v>
      </c>
      <c r="U464">
        <f>IFERROR(SMALL(U108:U310,ROW()-ROW($U$313)+1),"")</f>
        <v>0</v>
      </c>
      <c r="V464">
        <f>IFERROR(SMALL(V108:V310,ROW()-ROW($V$313)+1),"")</f>
        <v>0</v>
      </c>
      <c r="W464">
        <f>IFERROR(SMALL(W108:W310,ROW()-ROW($W$313)+1),"")</f>
        <v>0</v>
      </c>
      <c r="X464">
        <f>IFERROR(SMALL(X108:X310,ROW()-ROW($X$313)+1),"")</f>
        <v>0</v>
      </c>
      <c r="Y464">
        <f>IFERROR(SMALL(Y108:Y310,ROW()-ROW($Y$313)+1),"")</f>
        <v>0</v>
      </c>
      <c r="Z464">
        <f>IFERROR(SMALL(Z108:Z310,ROW()-ROW($Z$313)+1),"")</f>
        <v>0</v>
      </c>
      <c r="AA464">
        <f>IFERROR(SMALL(AA108:AA310,ROW()-ROW($AA$313)+1),"")</f>
        <v>0</v>
      </c>
      <c r="AB464">
        <f>IFERROR(SMALL(AB108:AB310,ROW()-ROW($AB$313)+1),"")</f>
        <v>0</v>
      </c>
      <c r="AC464">
        <f>IFERROR(SMALL(AC108:AC310,ROW()-ROW($AC$313)+1),"")</f>
        <v>0</v>
      </c>
      <c r="AD464">
        <f>IFERROR(SMALL(AD108:AD310,ROW()-ROW($AD$313)+1),"")</f>
        <v>0</v>
      </c>
      <c r="AE464">
        <f>IFERROR(SMALL(AE108:AE310,ROW()-ROW($AE$313)+1),"")</f>
        <v>0</v>
      </c>
      <c r="AF464">
        <f>IFERROR(SMALL(AF108:AF310,ROW()-ROW($AF$313)+1),"")</f>
        <v>0</v>
      </c>
      <c r="AG464">
        <f>IFERROR(SMALL(AG108:AG310,ROW()-ROW($AG$313)+1),"")</f>
        <v>0</v>
      </c>
      <c r="AH464">
        <f>IFERROR(SMALL(AH108:AH310,ROW()-ROW($AH$313)+1),"")</f>
        <v>0</v>
      </c>
      <c r="AI464">
        <f>IFERROR(SMALL(AI108:AI310,ROW()-ROW($AI$313)+1),"")</f>
        <v>0</v>
      </c>
      <c r="AJ464">
        <f>IFERROR(SMALL(AJ108:AJ310,ROW()-ROW($AJ$313)+1),"")</f>
        <v>0</v>
      </c>
      <c r="AK464">
        <f>IFERROR(SMALL(AK108:AK310,ROW()-ROW($AK$313)+1),"")</f>
        <v>0</v>
      </c>
      <c r="AL464">
        <f>IFERROR(SMALL(AL108:AL310,ROW()-ROW($AL$313)+1),"")</f>
        <v>0</v>
      </c>
      <c r="AM464">
        <f>IFERROR(SMALL(AM108:AM310,ROW()-ROW($AM$313)+1),"")</f>
        <v>0</v>
      </c>
      <c r="AN464">
        <f>IFERROR(SMALL(AN108:AN310,ROW()-ROW($AN$313)+1),"")</f>
        <v>0</v>
      </c>
      <c r="AO464">
        <f>IFERROR(SMALL(AO108:AO310,ROW()-ROW($AO$313)+1),"")</f>
        <v>0</v>
      </c>
      <c r="AP464">
        <f>IFERROR(SMALL(AP108:AP310,ROW()-ROW($AP$313)+1),"")</f>
        <v>0</v>
      </c>
      <c r="AQ464">
        <f>IFERROR(SMALL(AQ108:AQ310,ROW()-ROW($AQ$313)+1),"")</f>
        <v>0</v>
      </c>
      <c r="AR464">
        <f>IFERROR(SMALL(AR108:AR310,ROW()-ROW($AR$313)+1),"")</f>
        <v>0</v>
      </c>
      <c r="AS464">
        <f>IFERROR(SMALL(AS108:AS310,ROW()-ROW($AS$313)+1),"")</f>
        <v>0</v>
      </c>
      <c r="AT464">
        <f>IFERROR(SMALL(AT108:AT310,ROW()-ROW($AT$313)+1),"")</f>
        <v>0</v>
      </c>
      <c r="AU464">
        <f>IFERROR(SMALL(AU108:AU310,ROW()-ROW($AU$313)+1),"")</f>
        <v>0</v>
      </c>
      <c r="AV464">
        <f>IFERROR(SMALL(AV108:AV310,ROW()-ROW($AV$313)+1),"")</f>
        <v>0</v>
      </c>
      <c r="AW464">
        <f>IFERROR(SMALL(AW108:AW310,ROW()-ROW($AW$313)+1),"")</f>
        <v>0</v>
      </c>
      <c r="AX464">
        <f>IFERROR(SMALL(AX108:AX310,ROW()-ROW($AX$313)+1),"")</f>
        <v>0</v>
      </c>
      <c r="AY464">
        <f>IFERROR(SMALL(AY108:AY310,ROW()-ROW($AY$313)+1),"")</f>
        <v>0</v>
      </c>
      <c r="AZ464">
        <f>IFERROR(SMALL(AZ108:AZ310,ROW()-ROW($AZ$313)+1),"")</f>
        <v>0</v>
      </c>
      <c r="BA464">
        <f>IFERROR(SMALL(BA108:BA310,ROW()-ROW($BA$313)+1),"")</f>
        <v>0</v>
      </c>
      <c r="BB464">
        <f>IFERROR(SMALL(BB108:BB310,ROW()-ROW($BB$313)+1),"")</f>
        <v>0</v>
      </c>
      <c r="BC464">
        <f>IFERROR(SMALL(BC108:BC310,ROW()-ROW($BC$313)+1),"")</f>
        <v>0</v>
      </c>
      <c r="BD464">
        <f>IFERROR(SMALL(BD108:BD310,ROW()-ROW($BD$313)+1),"")</f>
        <v>0</v>
      </c>
      <c r="BE464">
        <f>IFERROR(SMALL(BE108:BE310,ROW()-ROW($BE$313)+1),"")</f>
        <v>0</v>
      </c>
      <c r="BF464">
        <f>IFERROR(SMALL(BF108:BF310,ROW()-ROW($BF$313)+1),"")</f>
        <v>0</v>
      </c>
      <c r="BG464">
        <f>IFERROR(SMALL(BG108:BG310,ROW()-ROW($BG$313)+1),"")</f>
        <v>0</v>
      </c>
      <c r="BH464">
        <f>IFERROR(SMALL(BH108:BH310,ROW()-ROW($BH$313)+1),"")</f>
        <v>0</v>
      </c>
      <c r="BI464">
        <f>IFERROR(SMALL(BI108:BI310,ROW()-ROW($BI$313)+1),"")</f>
        <v>0</v>
      </c>
      <c r="BJ464">
        <f>IFERROR(SMALL(BJ108:BJ310,ROW()-ROW($BJ$313)+1),"")</f>
        <v>0</v>
      </c>
      <c r="BK464">
        <f>IFERROR(SMALL(BK108:BK310,ROW()-ROW($BK$313)+1),"")</f>
        <v>0</v>
      </c>
      <c r="BL464">
        <f>IFERROR(SMALL(BL108:BL310,ROW()-ROW($BL$313)+1),"")</f>
        <v>0</v>
      </c>
      <c r="BM464">
        <f>IFERROR(SMALL(BM108:BM310,ROW()-ROW($BM$313)+1),"")</f>
        <v>0</v>
      </c>
      <c r="BN464">
        <f>IFERROR(SMALL(BN108:BN310,ROW()-ROW($BN$313)+1),"")</f>
        <v>0</v>
      </c>
      <c r="BO464">
        <f>IFERROR(SMALL(BO108:BO310,ROW()-ROW($BO$313)+1),"")</f>
        <v>0</v>
      </c>
      <c r="BP464">
        <f>IFERROR(SMALL(BP108:BP310,ROW()-ROW($BP$313)+1),"")</f>
        <v>0</v>
      </c>
      <c r="BQ464">
        <f>IFERROR(SMALL(BQ108:BQ310,ROW()-ROW($BQ$313)+1),"")</f>
        <v>0</v>
      </c>
      <c r="BR464">
        <f>IFERROR(SMALL(BR108:BR310,ROW()-ROW($BR$313)+1),"")</f>
        <v>0</v>
      </c>
      <c r="BS464">
        <f>IFERROR(SMALL(BS108:BS310,ROW()-ROW($BS$313)+1),"")</f>
        <v>0</v>
      </c>
      <c r="BT464">
        <f>IFERROR(SMALL(BT108:BT310,ROW()-ROW($BT$313)+1),"")</f>
        <v>0</v>
      </c>
      <c r="BU464">
        <f>IFERROR(SMALL(BU108:BU310,ROW()-ROW($BU$313)+1),"")</f>
        <v>0</v>
      </c>
      <c r="BV464">
        <f>IFERROR(SMALL(BV108:BV310,ROW()-ROW($BV$313)+1),"")</f>
        <v>0</v>
      </c>
      <c r="BW464">
        <f>IFERROR(SMALL(BW108:BW310,ROW()-ROW($BW$313)+1),"")</f>
        <v>0</v>
      </c>
      <c r="BX464">
        <f>IFERROR(SMALL(BX108:BX310,ROW()-ROW($BX$313)+1),"")</f>
        <v>0</v>
      </c>
      <c r="BY464">
        <f>IFERROR(SMALL(BY108:BY310,ROW()-ROW($BY$313)+1),"")</f>
        <v>0</v>
      </c>
      <c r="BZ464">
        <f>IFERROR(SMALL(BZ108:BZ310,ROW()-ROW($BZ$313)+1),"")</f>
        <v>0</v>
      </c>
      <c r="CA464">
        <f>IFERROR(SMALL(CA108:CA310,ROW()-ROW($CA$313)+1),"")</f>
        <v>0</v>
      </c>
      <c r="CB464">
        <f>IFERROR(SMALL(CB108:CB310,ROW()-ROW($CB$313)+1),"")</f>
        <v>0</v>
      </c>
      <c r="CC464">
        <f>IFERROR(SMALL(CC108:CC310,ROW()-ROW($CC$313)+1),"")</f>
        <v>0</v>
      </c>
      <c r="CD464">
        <f>IFERROR(SMALL(CD108:CD310,ROW()-ROW($CD$313)+1),"")</f>
        <v>0</v>
      </c>
      <c r="CE464">
        <f>IFERROR(SMALL(CE108:CE310,ROW()-ROW($CE$313)+1),"")</f>
        <v>0</v>
      </c>
      <c r="CF464">
        <f>IFERROR(SMALL(CF108:CF310,ROW()-ROW($CF$313)+1),"")</f>
        <v>0</v>
      </c>
      <c r="CG464">
        <f>IFERROR(SMALL(CG108:CG310,ROW()-ROW($CG$313)+1),"")</f>
        <v>0</v>
      </c>
      <c r="CH464">
        <f>IFERROR(SMALL(CH108:CH310,ROW()-ROW($CH$313)+1),"")</f>
        <v>0</v>
      </c>
      <c r="CI464">
        <f>IFERROR(SMALL(CI108:CI310,ROW()-ROW($CI$313)+1),"")</f>
        <v>0</v>
      </c>
      <c r="CJ464">
        <f>IFERROR(SMALL(CJ108:CJ310,ROW()-ROW($CJ$313)+1),"")</f>
        <v>0</v>
      </c>
      <c r="CK464">
        <f>IFERROR(SMALL(CK108:CK310,ROW()-ROW($CK$313)+1),"")</f>
        <v>0</v>
      </c>
      <c r="CL464">
        <f>IFERROR(SMALL(CL108:CL310,ROW()-ROW($CL$313)+1),"")</f>
        <v>0</v>
      </c>
      <c r="CM464">
        <f>IFERROR(SMALL(CM108:CM310,ROW()-ROW($CM$313)+1),"")</f>
        <v>0</v>
      </c>
      <c r="CN464">
        <f>IFERROR(SMALL(CN108:CN310,ROW()-ROW($CN$313)+1),"")</f>
        <v>0</v>
      </c>
      <c r="CO464">
        <f>IFERROR(SMALL(CO108:CO310,ROW()-ROW($CO$313)+1),"")</f>
        <v>0</v>
      </c>
      <c r="CP464">
        <f>IFERROR(SMALL(CP108:CP310,ROW()-ROW($CP$313)+1),"")</f>
        <v>0</v>
      </c>
      <c r="CQ464">
        <f>IFERROR(SMALL(CQ108:CQ310,ROW()-ROW($CQ$313)+1),"")</f>
        <v>0</v>
      </c>
      <c r="CR464">
        <f>IFERROR(SMALL(CR108:CR310,ROW()-ROW($CR$313)+1),"")</f>
        <v>0</v>
      </c>
      <c r="CS464">
        <f>IFERROR(SMALL(CS108:CS310,ROW()-ROW($CS$313)+1),"")</f>
        <v>0</v>
      </c>
      <c r="CT464">
        <f>IFERROR(SMALL(CT108:CT310,ROW()-ROW($CT$313)+1),"")</f>
        <v>0</v>
      </c>
      <c r="CU464">
        <f>IFERROR(SMALL(CU108:CU310,ROW()-ROW($CU$313)+1),"")</f>
        <v>0</v>
      </c>
      <c r="CV464">
        <f>IFERROR(SMALL(CV108:CV310,ROW()-ROW($CV$313)+1),"")</f>
        <v>0</v>
      </c>
      <c r="CW464">
        <f>IFERROR(SMALL(CW108:CW310,ROW()-ROW($CW$313)+1),"")</f>
        <v>0</v>
      </c>
      <c r="CX464">
        <f>IFERROR(SMALL(CX108:CX310,ROW()-ROW($CX$313)+1),"")</f>
        <v>0</v>
      </c>
      <c r="CY464">
        <f>IFERROR(SMALL(CY108:CY310,ROW()-ROW($CY$313)+1),"")</f>
        <v>0</v>
      </c>
      <c r="CZ464">
        <f>IFERROR(SMALL(CZ108:CZ310,ROW()-ROW($CZ$313)+1),"")</f>
        <v>0</v>
      </c>
      <c r="DA464">
        <f>IFERROR(SMALL(DA108:DA310,ROW()-ROW($DA$313)+1),"")</f>
        <v>0</v>
      </c>
      <c r="DB464">
        <f>IFERROR(SMALL(DB108:DB310,ROW()-ROW($DB$313)+1),"")</f>
        <v>0</v>
      </c>
      <c r="DC464">
        <f>IFERROR(SMALL(DC108:DC310,ROW()-ROW($DC$313)+1),"")</f>
        <v>0</v>
      </c>
      <c r="DD464">
        <f>IFERROR(SMALL(DD108:DD310,ROW()-ROW($DD$313)+1),"")</f>
        <v>0</v>
      </c>
      <c r="DG464">
        <f>IFERROR(SMALL(DG108:DG310,ROW()-ROW($DG$313)+1),"")</f>
        <v>0</v>
      </c>
      <c r="DH464">
        <f>IFERROR(SMALL(DH108:DH310,ROW()-ROW($DH$313)+1),"")</f>
        <v>0</v>
      </c>
      <c r="DI464">
        <f>IFERROR(SMALL(DI108:DI310,ROW()-ROW($DI$313)+1),"")</f>
        <v>0</v>
      </c>
      <c r="DJ464">
        <f>IFERROR(SMALL(DJ108:DJ310,ROW()-ROW($DJ$313)+1),"")</f>
        <v>0</v>
      </c>
      <c r="DK464">
        <f>IFERROR(SMALL(DK108:DK310,ROW()-ROW($DK$313)+1),"")</f>
        <v>0</v>
      </c>
      <c r="DL464">
        <f>IFERROR(SMALL(DL108:DL310,ROW()-ROW($DL$313)+1),"")</f>
        <v>0</v>
      </c>
      <c r="DM464">
        <f>IFERROR(SMALL(DM108:DM310,ROW()-ROW($DM$313)+1),"")</f>
        <v>0</v>
      </c>
      <c r="DN464">
        <f>IFERROR(SMALL(DN108:DN310,ROW()-ROW($DN$313)+1),"")</f>
        <v>0</v>
      </c>
      <c r="DO464">
        <f>IFERROR(SMALL(DO108:DO310,ROW()-ROW($DO$313)+1),"")</f>
        <v>0</v>
      </c>
      <c r="DP464">
        <f>IFERROR(SMALL(DP108:DP310,ROW()-ROW($DP$313)+1),"")</f>
        <v>0</v>
      </c>
      <c r="DQ464">
        <f>IFERROR(SMALL(DQ108:DQ310,ROW()-ROW($DQ$313)+1),"")</f>
        <v>0</v>
      </c>
      <c r="DR464">
        <f>IFERROR(SMALL(DR108:DR310,ROW()-ROW($DR$313)+1),"")</f>
        <v>0</v>
      </c>
      <c r="DS464">
        <f>IFERROR(SMALL(DS108:DS310,ROW()-ROW($DS$313)+1),"")</f>
        <v>0</v>
      </c>
      <c r="DT464">
        <f>IFERROR(SMALL(DT108:DT310,ROW()-ROW($DT$313)+1),"")</f>
        <v>0</v>
      </c>
      <c r="DU464">
        <f>IFERROR(SMALL(DU108:DU310,ROW()-ROW($DU$313)+1),"")</f>
        <v>0</v>
      </c>
      <c r="DV464">
        <f>IFERROR(SMALL(DV108:DV310,ROW()-ROW($DV$313)+1),"")</f>
        <v>0</v>
      </c>
      <c r="DW464">
        <f>IFERROR(SMALL(DW108:DW310,ROW()-ROW($DW$313)+1),"")</f>
        <v>0</v>
      </c>
      <c r="DX464">
        <f>IFERROR(SMALL(DX108:DX310,ROW()-ROW($DX$313)+1),"")</f>
        <v>0</v>
      </c>
      <c r="DY464">
        <f>IFERROR(SMALL(DY108:DY310,ROW()-ROW($DY$313)+1),"")</f>
        <v>0</v>
      </c>
      <c r="DZ464">
        <f>IFERROR(SMALL(DZ108:DZ310,ROW()-ROW($DZ$313)+1),"")</f>
        <v>0</v>
      </c>
      <c r="EA464">
        <f>IFERROR(SMALL(EA108:EA310,ROW()-ROW($EA$313)+1),"")</f>
        <v>0</v>
      </c>
      <c r="EB464">
        <f>IFERROR(SMALL(EB108:EB310,ROW()-ROW($EB$313)+1),"")</f>
        <v>0</v>
      </c>
      <c r="EC464">
        <f>IFERROR(SMALL(EC108:EC310,ROW()-ROW($EC$313)+1),"")</f>
        <v>0</v>
      </c>
      <c r="ED464">
        <f>IFERROR(SMALL(ED108:ED310,ROW()-ROW($ED$313)+1),"")</f>
        <v>0</v>
      </c>
      <c r="EE464">
        <f>IFERROR(SMALL(EE108:EE310,ROW()-ROW($EE$313)+1),"")</f>
        <v>0</v>
      </c>
      <c r="EF464">
        <f>IFERROR(SMALL(EF108:EF310,ROW()-ROW($EF$313)+1),"")</f>
        <v>0</v>
      </c>
      <c r="EG464">
        <f>IFERROR(SMALL(EG108:EG310,ROW()-ROW($EG$313)+1),"")</f>
        <v>0</v>
      </c>
      <c r="EH464">
        <f>IFERROR(SMALL(EH108:EH310,ROW()-ROW($EH$313)+1),"")</f>
        <v>0</v>
      </c>
      <c r="EI464">
        <f>IFERROR(SMALL(EI108:EI310,ROW()-ROW($EI$313)+1),"")</f>
        <v>0</v>
      </c>
      <c r="EJ464">
        <f>IFERROR(SMALL(EJ108:EJ310,ROW()-ROW($EJ$313)+1),"")</f>
        <v>0</v>
      </c>
      <c r="EK464">
        <f>IFERROR(SMALL(EK108:EK310,ROW()-ROW($EK$313)+1),"")</f>
        <v>0</v>
      </c>
      <c r="EL464">
        <f>IFERROR(SMALL(EL108:EL310,ROW()-ROW($EL$313)+1),"")</f>
        <v>0</v>
      </c>
      <c r="EM464">
        <f>IFERROR(SMALL(EM108:EM310,ROW()-ROW($EM$313)+1),"")</f>
        <v>0</v>
      </c>
      <c r="EN464">
        <f>IFERROR(SMALL(EN108:EN310,ROW()-ROW($EN$313)+1),"")</f>
        <v>0</v>
      </c>
      <c r="EO464">
        <f>IFERROR(SMALL(EO108:EO310,ROW()-ROW($EO$313)+1),"")</f>
        <v>0</v>
      </c>
      <c r="EP464">
        <f>IFERROR(SMALL(EP108:EP310,ROW()-ROW($EP$313)+1),"")</f>
        <v>0</v>
      </c>
      <c r="EQ464">
        <f>IFERROR(SMALL(EQ108:EQ310,ROW()-ROW($EQ$313)+1),"")</f>
        <v>0</v>
      </c>
      <c r="ER464">
        <f>IFERROR(SMALL(ER108:ER310,ROW()-ROW($ER$313)+1),"")</f>
        <v>0</v>
      </c>
      <c r="ES464">
        <f>IFERROR(SMALL(ES108:ES310,ROW()-ROW($ES$313)+1),"")</f>
        <v>0</v>
      </c>
      <c r="ET464">
        <f>IFERROR(SMALL(ET108:ET310,ROW()-ROW($ET$313)+1),"")</f>
        <v>0</v>
      </c>
      <c r="EU464">
        <f>IFERROR(SMALL(EU108:EU310,ROW()-ROW($EU$313)+1),"")</f>
        <v>0</v>
      </c>
      <c r="EV464">
        <f>IFERROR(SMALL(EV108:EV310,ROW()-ROW($EV$313)+1),"")</f>
        <v>0</v>
      </c>
      <c r="EW464">
        <f>IFERROR(SMALL(EW108:EW310,ROW()-ROW($EW$313)+1),"")</f>
        <v>0</v>
      </c>
      <c r="EX464">
        <f>IFERROR(SMALL(EX108:EX310,ROW()-ROW($EX$313)+1),"")</f>
        <v>0</v>
      </c>
      <c r="EY464">
        <f>IFERROR(SMALL(EY108:EY310,ROW()-ROW($EY$313)+1),"")</f>
        <v>0</v>
      </c>
      <c r="EZ464">
        <f>IFERROR(SMALL(EZ108:EZ310,ROW()-ROW($EZ$313)+1),"")</f>
        <v>0</v>
      </c>
      <c r="FA464">
        <f>IFERROR(SMALL(FA108:FA310,ROW()-ROW($FA$313)+1),"")</f>
        <v>0</v>
      </c>
      <c r="FB464">
        <f>IFERROR(SMALL(FB108:FB310,ROW()-ROW($FB$313)+1),"")</f>
        <v>0</v>
      </c>
      <c r="FC464">
        <f>IFERROR(SMALL(FC108:FC310,ROW()-ROW($FC$313)+1),"")</f>
        <v>0</v>
      </c>
      <c r="FD464">
        <f>IFERROR(SMALL(FD108:FD310,ROW()-ROW($FD$313)+1),"")</f>
        <v>0</v>
      </c>
      <c r="FE464">
        <f>IFERROR(SMALL(FE108:FE310,ROW()-ROW($FE$313)+1),"")</f>
        <v>0</v>
      </c>
      <c r="FF464">
        <f>IFERROR(SMALL(FF108:FF310,ROW()-ROW($FF$313)+1),"")</f>
        <v>0</v>
      </c>
      <c r="FG464">
        <f>IFERROR(SMALL(FG108:FG310,ROW()-ROW($FG$313)+1),"")</f>
        <v>0</v>
      </c>
      <c r="FH464">
        <f>IFERROR(SMALL(FH108:FH310,ROW()-ROW($FH$313)+1),"")</f>
        <v>0</v>
      </c>
      <c r="FI464">
        <f>IFERROR(SMALL(FI108:FI310,ROW()-ROW($FI$313)+1),"")</f>
        <v>0</v>
      </c>
      <c r="FJ464">
        <f>IFERROR(SMALL(FJ108:FJ310,ROW()-ROW($FJ$313)+1),"")</f>
        <v>0</v>
      </c>
      <c r="FK464">
        <f>IFERROR(SMALL(FK108:FK310,ROW()-ROW($FK$313)+1),"")</f>
        <v>0</v>
      </c>
      <c r="FL464">
        <f>IFERROR(SMALL(FL108:FL310,ROW()-ROW($FL$313)+1),"")</f>
        <v>0</v>
      </c>
      <c r="FM464">
        <f>IFERROR(SMALL(FM108:FM310,ROW()-ROW($FM$313)+1),"")</f>
        <v>0</v>
      </c>
      <c r="FN464">
        <f>IFERROR(SMALL(FN108:FN310,ROW()-ROW($FN$313)+1),"")</f>
        <v>0</v>
      </c>
      <c r="FO464">
        <f>IFERROR(SMALL(FO108:FO310,ROW()-ROW($FO$313)+1),"")</f>
        <v>0</v>
      </c>
      <c r="FP464">
        <f>IFERROR(SMALL(FP108:FP310,ROW()-ROW($FP$313)+1),"")</f>
        <v>0</v>
      </c>
      <c r="FQ464">
        <f>IFERROR(SMALL(FQ108:FQ310,ROW()-ROW($FQ$313)+1),"")</f>
        <v>0</v>
      </c>
      <c r="FR464">
        <f>IFERROR(SMALL(FR108:FR310,ROW()-ROW($FR$313)+1),"")</f>
        <v>0</v>
      </c>
      <c r="FS464">
        <f>IFERROR(SMALL(FS108:FS310,ROW()-ROW($FS$313)+1),"")</f>
        <v>0</v>
      </c>
      <c r="FT464">
        <f>IFERROR(SMALL(FT108:FT310,ROW()-ROW($FT$313)+1),"")</f>
        <v>0</v>
      </c>
      <c r="FU464">
        <f>IFERROR(SMALL(FU108:FU310,ROW()-ROW($FU$313)+1),"")</f>
        <v>0</v>
      </c>
      <c r="FV464">
        <f>IFERROR(SMALL(FV108:FV310,ROW()-ROW($FV$313)+1),"")</f>
        <v>0</v>
      </c>
      <c r="FW464">
        <f>IFERROR(SMALL(FW108:FW310,ROW()-ROW($FW$313)+1),"")</f>
        <v>0</v>
      </c>
      <c r="FX464">
        <f>IFERROR(SMALL(FX108:FX310,ROW()-ROW($FX$313)+1),"")</f>
        <v>0</v>
      </c>
      <c r="FY464">
        <f>IFERROR(SMALL(FY108:FY310,ROW()-ROW($FY$313)+1),"")</f>
        <v>0</v>
      </c>
      <c r="FZ464">
        <f>IFERROR(SMALL(FZ108:FZ310,ROW()-ROW($FZ$313)+1),"")</f>
        <v>0</v>
      </c>
      <c r="GA464">
        <f>IFERROR(SMALL(GA108:GA310,ROW()-ROW($GA$313)+1),"")</f>
        <v>0</v>
      </c>
      <c r="GB464">
        <f>IFERROR(SMALL(GB108:GB310,ROW()-ROW($GB$313)+1),"")</f>
        <v>0</v>
      </c>
      <c r="GC464">
        <f>IFERROR(SMALL(GC108:GC310,ROW()-ROW($GC$313)+1),"")</f>
        <v>0</v>
      </c>
      <c r="GD464">
        <f>IFERROR(SMALL(GD108:GD310,ROW()-ROW($GD$313)+1),"")</f>
        <v>0</v>
      </c>
      <c r="GE464">
        <f>IFERROR(SMALL(GE108:GE310,ROW()-ROW($GE$313)+1),"")</f>
        <v>0</v>
      </c>
      <c r="GF464">
        <f>IFERROR(SMALL(GF108:GF310,ROW()-ROW($GF$313)+1),"")</f>
        <v>0</v>
      </c>
      <c r="GG464">
        <f>IFERROR(SMALL(GG108:GG310,ROW()-ROW($GG$313)+1),"")</f>
        <v>0</v>
      </c>
      <c r="GH464">
        <f>IFERROR(SMALL(GH108:GH310,ROW()-ROW($GH$313)+1),"")</f>
        <v>0</v>
      </c>
      <c r="GI464">
        <f>IFERROR(SMALL(GI108:GI310,ROW()-ROW($GI$313)+1),"")</f>
        <v>0</v>
      </c>
      <c r="GJ464">
        <f>IFERROR(SMALL(GJ108:GJ310,ROW()-ROW($GJ$313)+1),"")</f>
        <v>0</v>
      </c>
      <c r="GK464">
        <f>IFERROR(SMALL(GK108:GK310,ROW()-ROW($GK$313)+1),"")</f>
        <v>0</v>
      </c>
      <c r="GL464">
        <f>IFERROR(SMALL(GL108:GL310,ROW()-ROW($GL$313)+1),"")</f>
        <v>0</v>
      </c>
      <c r="GM464">
        <f>IFERROR(SMALL(GM108:GM310,ROW()-ROW($GM$313)+1),"")</f>
        <v>0</v>
      </c>
      <c r="GN464">
        <f>IFERROR(SMALL(GN108:GN310,ROW()-ROW($GN$313)+1),"")</f>
        <v>0</v>
      </c>
      <c r="GO464">
        <f>IFERROR(SMALL(GO108:GO310,ROW()-ROW($GO$313)+1),"")</f>
        <v>0</v>
      </c>
      <c r="GP464">
        <f>IFERROR(SMALL(GP108:GP310,ROW()-ROW($GP$313)+1),"")</f>
        <v>0</v>
      </c>
      <c r="GQ464">
        <f>IFERROR(SMALL(GQ108:GQ310,ROW()-ROW($GQ$313)+1),"")</f>
        <v>0</v>
      </c>
      <c r="GR464">
        <f>IFERROR(SMALL(GR108:GR310,ROW()-ROW($GR$313)+1),"")</f>
        <v>0</v>
      </c>
      <c r="GS464">
        <f>IFERROR(SMALL(GS108:GS310,ROW()-ROW($GS$313)+1),"")</f>
        <v>0</v>
      </c>
      <c r="GT464">
        <f>IFERROR(SMALL(GT108:GT310,ROW()-ROW($GT$313)+1),"")</f>
        <v>0</v>
      </c>
      <c r="GU464">
        <f>IFERROR(SMALL(GU108:GU310,ROW()-ROW($GU$313)+1),"")</f>
        <v>0</v>
      </c>
      <c r="GV464">
        <f>IFERROR(SMALL(GV108:GV310,ROW()-ROW($GV$313)+1),"")</f>
        <v>0</v>
      </c>
      <c r="GW464">
        <f>IFERROR(SMALL(GW108:GW310,ROW()-ROW($GW$313)+1),"")</f>
        <v>0</v>
      </c>
      <c r="GX464">
        <f>IFERROR(SMALL(GX108:GX310,ROW()-ROW($GX$313)+1),"")</f>
        <v>0</v>
      </c>
      <c r="GY464">
        <f>IFERROR(SMALL(GY108:GY310,ROW()-ROW($GY$313)+1),"")</f>
        <v>0</v>
      </c>
      <c r="GZ464">
        <f>IFERROR(SMALL(GZ108:GZ310,ROW()-ROW($GZ$313)+1),"")</f>
        <v>0</v>
      </c>
      <c r="HA464">
        <f>IFERROR(SMALL(HA108:HA310,ROW()-ROW($HA$313)+1),"")</f>
        <v>0</v>
      </c>
      <c r="HB464">
        <f>IFERROR(SMALL(HB108:HB310,ROW()-ROW($HB$313)+1),"")</f>
        <v>0</v>
      </c>
      <c r="HC464">
        <f>IFERROR(SMALL(HC108:HC310,ROW()-ROW($HC$313)+1),"")</f>
        <v>0</v>
      </c>
      <c r="HD464">
        <f>IFERROR(SMALL(HD108:HD310,ROW()-ROW($HD$313)+1),"")</f>
        <v>0</v>
      </c>
      <c r="HE464">
        <f>IFERROR(SMALL(HE108:HE310,ROW()-ROW($HE$313)+1),"")</f>
        <v>0</v>
      </c>
      <c r="HF464">
        <f>IFERROR(SMALL(HF108:HF310,ROW()-ROW($HF$313)+1),"")</f>
        <v>0</v>
      </c>
    </row>
    <row r="465" spans="5:214">
      <c r="E465">
        <f>IFERROR(SMALL(E108:E310,ROW()-ROW($E$313)+1),"")</f>
        <v>0</v>
      </c>
      <c r="F465">
        <f>IFERROR(SMALL(F108:F310,ROW()-ROW($F$313)+1),"")</f>
        <v>0</v>
      </c>
      <c r="G465">
        <f>IFERROR(SMALL(G108:G310,ROW()-ROW($G$313)+1),"")</f>
        <v>0</v>
      </c>
      <c r="H465">
        <f>IFERROR(SMALL(H108:H310,ROW()-ROW($H$313)+1),"")</f>
        <v>0</v>
      </c>
      <c r="I465">
        <f>IFERROR(SMALL(I108:I310,ROW()-ROW($I$313)+1),"")</f>
        <v>0</v>
      </c>
      <c r="J465">
        <f>IFERROR(SMALL(J108:J310,ROW()-ROW($J$313)+1),"")</f>
        <v>0</v>
      </c>
      <c r="K465">
        <f>IFERROR(SMALL(K108:K310,ROW()-ROW($K$313)+1),"")</f>
        <v>0</v>
      </c>
      <c r="L465">
        <f>IFERROR(SMALL(L108:L310,ROW()-ROW($L$313)+1),"")</f>
        <v>0</v>
      </c>
      <c r="M465">
        <f>IFERROR(SMALL(M108:M310,ROW()-ROW($M$313)+1),"")</f>
        <v>0</v>
      </c>
      <c r="N465">
        <f>IFERROR(SMALL(N108:N310,ROW()-ROW($N$313)+1),"")</f>
        <v>0</v>
      </c>
      <c r="O465">
        <f>IFERROR(SMALL(O108:O310,ROW()-ROW($O$313)+1),"")</f>
        <v>0</v>
      </c>
      <c r="P465">
        <f>IFERROR(SMALL(P108:P310,ROW()-ROW($P$313)+1),"")</f>
        <v>0</v>
      </c>
      <c r="Q465">
        <f>IFERROR(SMALL(Q108:Q310,ROW()-ROW($Q$313)+1),"")</f>
        <v>0</v>
      </c>
      <c r="R465">
        <f>IFERROR(SMALL(R108:R310,ROW()-ROW($R$313)+1),"")</f>
        <v>0</v>
      </c>
      <c r="S465">
        <f>IFERROR(SMALL(S108:S310,ROW()-ROW($S$313)+1),"")</f>
        <v>0</v>
      </c>
      <c r="T465">
        <f>IFERROR(SMALL(T108:T310,ROW()-ROW($T$313)+1),"")</f>
        <v>0</v>
      </c>
      <c r="U465">
        <f>IFERROR(SMALL(U108:U310,ROW()-ROW($U$313)+1),"")</f>
        <v>0</v>
      </c>
      <c r="V465">
        <f>IFERROR(SMALL(V108:V310,ROW()-ROW($V$313)+1),"")</f>
        <v>0</v>
      </c>
      <c r="W465">
        <f>IFERROR(SMALL(W108:W310,ROW()-ROW($W$313)+1),"")</f>
        <v>0</v>
      </c>
      <c r="X465">
        <f>IFERROR(SMALL(X108:X310,ROW()-ROW($X$313)+1),"")</f>
        <v>0</v>
      </c>
      <c r="Y465">
        <f>IFERROR(SMALL(Y108:Y310,ROW()-ROW($Y$313)+1),"")</f>
        <v>0</v>
      </c>
      <c r="Z465">
        <f>IFERROR(SMALL(Z108:Z310,ROW()-ROW($Z$313)+1),"")</f>
        <v>0</v>
      </c>
      <c r="AA465">
        <f>IFERROR(SMALL(AA108:AA310,ROW()-ROW($AA$313)+1),"")</f>
        <v>0</v>
      </c>
      <c r="AB465">
        <f>IFERROR(SMALL(AB108:AB310,ROW()-ROW($AB$313)+1),"")</f>
        <v>0</v>
      </c>
      <c r="AC465">
        <f>IFERROR(SMALL(AC108:AC310,ROW()-ROW($AC$313)+1),"")</f>
        <v>0</v>
      </c>
      <c r="AD465">
        <f>IFERROR(SMALL(AD108:AD310,ROW()-ROW($AD$313)+1),"")</f>
        <v>0</v>
      </c>
      <c r="AE465">
        <f>IFERROR(SMALL(AE108:AE310,ROW()-ROW($AE$313)+1),"")</f>
        <v>0</v>
      </c>
      <c r="AF465">
        <f>IFERROR(SMALL(AF108:AF310,ROW()-ROW($AF$313)+1),"")</f>
        <v>0</v>
      </c>
      <c r="AG465">
        <f>IFERROR(SMALL(AG108:AG310,ROW()-ROW($AG$313)+1),"")</f>
        <v>0</v>
      </c>
      <c r="AH465">
        <f>IFERROR(SMALL(AH108:AH310,ROW()-ROW($AH$313)+1),"")</f>
        <v>0</v>
      </c>
      <c r="AI465">
        <f>IFERROR(SMALL(AI108:AI310,ROW()-ROW($AI$313)+1),"")</f>
        <v>0</v>
      </c>
      <c r="AJ465">
        <f>IFERROR(SMALL(AJ108:AJ310,ROW()-ROW($AJ$313)+1),"")</f>
        <v>0</v>
      </c>
      <c r="AK465">
        <f>IFERROR(SMALL(AK108:AK310,ROW()-ROW($AK$313)+1),"")</f>
        <v>0</v>
      </c>
      <c r="AL465">
        <f>IFERROR(SMALL(AL108:AL310,ROW()-ROW($AL$313)+1),"")</f>
        <v>0</v>
      </c>
      <c r="AM465">
        <f>IFERROR(SMALL(AM108:AM310,ROW()-ROW($AM$313)+1),"")</f>
        <v>0</v>
      </c>
      <c r="AN465">
        <f>IFERROR(SMALL(AN108:AN310,ROW()-ROW($AN$313)+1),"")</f>
        <v>0</v>
      </c>
      <c r="AO465">
        <f>IFERROR(SMALL(AO108:AO310,ROW()-ROW($AO$313)+1),"")</f>
        <v>0</v>
      </c>
      <c r="AP465">
        <f>IFERROR(SMALL(AP108:AP310,ROW()-ROW($AP$313)+1),"")</f>
        <v>0</v>
      </c>
      <c r="AQ465">
        <f>IFERROR(SMALL(AQ108:AQ310,ROW()-ROW($AQ$313)+1),"")</f>
        <v>0</v>
      </c>
      <c r="AR465">
        <f>IFERROR(SMALL(AR108:AR310,ROW()-ROW($AR$313)+1),"")</f>
        <v>0</v>
      </c>
      <c r="AS465">
        <f>IFERROR(SMALL(AS108:AS310,ROW()-ROW($AS$313)+1),"")</f>
        <v>0</v>
      </c>
      <c r="AT465">
        <f>IFERROR(SMALL(AT108:AT310,ROW()-ROW($AT$313)+1),"")</f>
        <v>0</v>
      </c>
      <c r="AU465">
        <f>IFERROR(SMALL(AU108:AU310,ROW()-ROW($AU$313)+1),"")</f>
        <v>0</v>
      </c>
      <c r="AV465">
        <f>IFERROR(SMALL(AV108:AV310,ROW()-ROW($AV$313)+1),"")</f>
        <v>0</v>
      </c>
      <c r="AW465">
        <f>IFERROR(SMALL(AW108:AW310,ROW()-ROW($AW$313)+1),"")</f>
        <v>0</v>
      </c>
      <c r="AX465">
        <f>IFERROR(SMALL(AX108:AX310,ROW()-ROW($AX$313)+1),"")</f>
        <v>0</v>
      </c>
      <c r="AY465">
        <f>IFERROR(SMALL(AY108:AY310,ROW()-ROW($AY$313)+1),"")</f>
        <v>0</v>
      </c>
      <c r="AZ465">
        <f>IFERROR(SMALL(AZ108:AZ310,ROW()-ROW($AZ$313)+1),"")</f>
        <v>0</v>
      </c>
      <c r="BA465">
        <f>IFERROR(SMALL(BA108:BA310,ROW()-ROW($BA$313)+1),"")</f>
        <v>0</v>
      </c>
      <c r="BB465">
        <f>IFERROR(SMALL(BB108:BB310,ROW()-ROW($BB$313)+1),"")</f>
        <v>0</v>
      </c>
      <c r="BC465">
        <f>IFERROR(SMALL(BC108:BC310,ROW()-ROW($BC$313)+1),"")</f>
        <v>0</v>
      </c>
      <c r="BD465">
        <f>IFERROR(SMALL(BD108:BD310,ROW()-ROW($BD$313)+1),"")</f>
        <v>0</v>
      </c>
      <c r="BE465">
        <f>IFERROR(SMALL(BE108:BE310,ROW()-ROW($BE$313)+1),"")</f>
        <v>0</v>
      </c>
      <c r="BF465">
        <f>IFERROR(SMALL(BF108:BF310,ROW()-ROW($BF$313)+1),"")</f>
        <v>0</v>
      </c>
      <c r="BG465">
        <f>IFERROR(SMALL(BG108:BG310,ROW()-ROW($BG$313)+1),"")</f>
        <v>0</v>
      </c>
      <c r="BH465">
        <f>IFERROR(SMALL(BH108:BH310,ROW()-ROW($BH$313)+1),"")</f>
        <v>0</v>
      </c>
      <c r="BI465">
        <f>IFERROR(SMALL(BI108:BI310,ROW()-ROW($BI$313)+1),"")</f>
        <v>0</v>
      </c>
      <c r="BJ465">
        <f>IFERROR(SMALL(BJ108:BJ310,ROW()-ROW($BJ$313)+1),"")</f>
        <v>0</v>
      </c>
      <c r="BK465">
        <f>IFERROR(SMALL(BK108:BK310,ROW()-ROW($BK$313)+1),"")</f>
        <v>0</v>
      </c>
      <c r="BL465">
        <f>IFERROR(SMALL(BL108:BL310,ROW()-ROW($BL$313)+1),"")</f>
        <v>0</v>
      </c>
      <c r="BM465">
        <f>IFERROR(SMALL(BM108:BM310,ROW()-ROW($BM$313)+1),"")</f>
        <v>0</v>
      </c>
      <c r="BN465">
        <f>IFERROR(SMALL(BN108:BN310,ROW()-ROW($BN$313)+1),"")</f>
        <v>0</v>
      </c>
      <c r="BO465">
        <f>IFERROR(SMALL(BO108:BO310,ROW()-ROW($BO$313)+1),"")</f>
        <v>0</v>
      </c>
      <c r="BP465">
        <f>IFERROR(SMALL(BP108:BP310,ROW()-ROW($BP$313)+1),"")</f>
        <v>0</v>
      </c>
      <c r="BQ465">
        <f>IFERROR(SMALL(BQ108:BQ310,ROW()-ROW($BQ$313)+1),"")</f>
        <v>0</v>
      </c>
      <c r="BR465">
        <f>IFERROR(SMALL(BR108:BR310,ROW()-ROW($BR$313)+1),"")</f>
        <v>0</v>
      </c>
      <c r="BS465">
        <f>IFERROR(SMALL(BS108:BS310,ROW()-ROW($BS$313)+1),"")</f>
        <v>0</v>
      </c>
      <c r="BT465">
        <f>IFERROR(SMALL(BT108:BT310,ROW()-ROW($BT$313)+1),"")</f>
        <v>0</v>
      </c>
      <c r="BU465">
        <f>IFERROR(SMALL(BU108:BU310,ROW()-ROW($BU$313)+1),"")</f>
        <v>0</v>
      </c>
      <c r="BV465">
        <f>IFERROR(SMALL(BV108:BV310,ROW()-ROW($BV$313)+1),"")</f>
        <v>0</v>
      </c>
      <c r="BW465">
        <f>IFERROR(SMALL(BW108:BW310,ROW()-ROW($BW$313)+1),"")</f>
        <v>0</v>
      </c>
      <c r="BX465">
        <f>IFERROR(SMALL(BX108:BX310,ROW()-ROW($BX$313)+1),"")</f>
        <v>0</v>
      </c>
      <c r="BY465">
        <f>IFERROR(SMALL(BY108:BY310,ROW()-ROW($BY$313)+1),"")</f>
        <v>0</v>
      </c>
      <c r="BZ465">
        <f>IFERROR(SMALL(BZ108:BZ310,ROW()-ROW($BZ$313)+1),"")</f>
        <v>0</v>
      </c>
      <c r="CA465">
        <f>IFERROR(SMALL(CA108:CA310,ROW()-ROW($CA$313)+1),"")</f>
        <v>0</v>
      </c>
      <c r="CB465">
        <f>IFERROR(SMALL(CB108:CB310,ROW()-ROW($CB$313)+1),"")</f>
        <v>0</v>
      </c>
      <c r="CC465">
        <f>IFERROR(SMALL(CC108:CC310,ROW()-ROW($CC$313)+1),"")</f>
        <v>0</v>
      </c>
      <c r="CD465">
        <f>IFERROR(SMALL(CD108:CD310,ROW()-ROW($CD$313)+1),"")</f>
        <v>0</v>
      </c>
      <c r="CE465">
        <f>IFERROR(SMALL(CE108:CE310,ROW()-ROW($CE$313)+1),"")</f>
        <v>0</v>
      </c>
      <c r="CF465">
        <f>IFERROR(SMALL(CF108:CF310,ROW()-ROW($CF$313)+1),"")</f>
        <v>0</v>
      </c>
      <c r="CG465">
        <f>IFERROR(SMALL(CG108:CG310,ROW()-ROW($CG$313)+1),"")</f>
        <v>0</v>
      </c>
      <c r="CH465">
        <f>IFERROR(SMALL(CH108:CH310,ROW()-ROW($CH$313)+1),"")</f>
        <v>0</v>
      </c>
      <c r="CI465">
        <f>IFERROR(SMALL(CI108:CI310,ROW()-ROW($CI$313)+1),"")</f>
        <v>0</v>
      </c>
      <c r="CJ465">
        <f>IFERROR(SMALL(CJ108:CJ310,ROW()-ROW($CJ$313)+1),"")</f>
        <v>0</v>
      </c>
      <c r="CK465">
        <f>IFERROR(SMALL(CK108:CK310,ROW()-ROW($CK$313)+1),"")</f>
        <v>0</v>
      </c>
      <c r="CL465">
        <f>IFERROR(SMALL(CL108:CL310,ROW()-ROW($CL$313)+1),"")</f>
        <v>0</v>
      </c>
      <c r="CM465">
        <f>IFERROR(SMALL(CM108:CM310,ROW()-ROW($CM$313)+1),"")</f>
        <v>0</v>
      </c>
      <c r="CN465">
        <f>IFERROR(SMALL(CN108:CN310,ROW()-ROW($CN$313)+1),"")</f>
        <v>0</v>
      </c>
      <c r="CO465">
        <f>IFERROR(SMALL(CO108:CO310,ROW()-ROW($CO$313)+1),"")</f>
        <v>0</v>
      </c>
      <c r="CP465">
        <f>IFERROR(SMALL(CP108:CP310,ROW()-ROW($CP$313)+1),"")</f>
        <v>0</v>
      </c>
      <c r="CQ465">
        <f>IFERROR(SMALL(CQ108:CQ310,ROW()-ROW($CQ$313)+1),"")</f>
        <v>0</v>
      </c>
      <c r="CR465">
        <f>IFERROR(SMALL(CR108:CR310,ROW()-ROW($CR$313)+1),"")</f>
        <v>0</v>
      </c>
      <c r="CS465">
        <f>IFERROR(SMALL(CS108:CS310,ROW()-ROW($CS$313)+1),"")</f>
        <v>0</v>
      </c>
      <c r="CT465">
        <f>IFERROR(SMALL(CT108:CT310,ROW()-ROW($CT$313)+1),"")</f>
        <v>0</v>
      </c>
      <c r="CU465">
        <f>IFERROR(SMALL(CU108:CU310,ROW()-ROW($CU$313)+1),"")</f>
        <v>0</v>
      </c>
      <c r="CV465">
        <f>IFERROR(SMALL(CV108:CV310,ROW()-ROW($CV$313)+1),"")</f>
        <v>0</v>
      </c>
      <c r="CW465">
        <f>IFERROR(SMALL(CW108:CW310,ROW()-ROW($CW$313)+1),"")</f>
        <v>0</v>
      </c>
      <c r="CX465">
        <f>IFERROR(SMALL(CX108:CX310,ROW()-ROW($CX$313)+1),"")</f>
        <v>0</v>
      </c>
      <c r="CY465">
        <f>IFERROR(SMALL(CY108:CY310,ROW()-ROW($CY$313)+1),"")</f>
        <v>0</v>
      </c>
      <c r="CZ465">
        <f>IFERROR(SMALL(CZ108:CZ310,ROW()-ROW($CZ$313)+1),"")</f>
        <v>0</v>
      </c>
      <c r="DA465">
        <f>IFERROR(SMALL(DA108:DA310,ROW()-ROW($DA$313)+1),"")</f>
        <v>0</v>
      </c>
      <c r="DB465">
        <f>IFERROR(SMALL(DB108:DB310,ROW()-ROW($DB$313)+1),"")</f>
        <v>0</v>
      </c>
      <c r="DC465">
        <f>IFERROR(SMALL(DC108:DC310,ROW()-ROW($DC$313)+1),"")</f>
        <v>0</v>
      </c>
      <c r="DD465">
        <f>IFERROR(SMALL(DD108:DD310,ROW()-ROW($DD$313)+1),"")</f>
        <v>0</v>
      </c>
      <c r="DG465">
        <f>IFERROR(SMALL(DG108:DG310,ROW()-ROW($DG$313)+1),"")</f>
        <v>0</v>
      </c>
      <c r="DH465">
        <f>IFERROR(SMALL(DH108:DH310,ROW()-ROW($DH$313)+1),"")</f>
        <v>0</v>
      </c>
      <c r="DI465">
        <f>IFERROR(SMALL(DI108:DI310,ROW()-ROW($DI$313)+1),"")</f>
        <v>0</v>
      </c>
      <c r="DJ465">
        <f>IFERROR(SMALL(DJ108:DJ310,ROW()-ROW($DJ$313)+1),"")</f>
        <v>0</v>
      </c>
      <c r="DK465">
        <f>IFERROR(SMALL(DK108:DK310,ROW()-ROW($DK$313)+1),"")</f>
        <v>0</v>
      </c>
      <c r="DL465">
        <f>IFERROR(SMALL(DL108:DL310,ROW()-ROW($DL$313)+1),"")</f>
        <v>0</v>
      </c>
      <c r="DM465">
        <f>IFERROR(SMALL(DM108:DM310,ROW()-ROW($DM$313)+1),"")</f>
        <v>0</v>
      </c>
      <c r="DN465">
        <f>IFERROR(SMALL(DN108:DN310,ROW()-ROW($DN$313)+1),"")</f>
        <v>0</v>
      </c>
      <c r="DO465">
        <f>IFERROR(SMALL(DO108:DO310,ROW()-ROW($DO$313)+1),"")</f>
        <v>0</v>
      </c>
      <c r="DP465">
        <f>IFERROR(SMALL(DP108:DP310,ROW()-ROW($DP$313)+1),"")</f>
        <v>0</v>
      </c>
      <c r="DQ465">
        <f>IFERROR(SMALL(DQ108:DQ310,ROW()-ROW($DQ$313)+1),"")</f>
        <v>0</v>
      </c>
      <c r="DR465">
        <f>IFERROR(SMALL(DR108:DR310,ROW()-ROW($DR$313)+1),"")</f>
        <v>0</v>
      </c>
      <c r="DS465">
        <f>IFERROR(SMALL(DS108:DS310,ROW()-ROW($DS$313)+1),"")</f>
        <v>0</v>
      </c>
      <c r="DT465">
        <f>IFERROR(SMALL(DT108:DT310,ROW()-ROW($DT$313)+1),"")</f>
        <v>0</v>
      </c>
      <c r="DU465">
        <f>IFERROR(SMALL(DU108:DU310,ROW()-ROW($DU$313)+1),"")</f>
        <v>0</v>
      </c>
      <c r="DV465">
        <f>IFERROR(SMALL(DV108:DV310,ROW()-ROW($DV$313)+1),"")</f>
        <v>0</v>
      </c>
      <c r="DW465">
        <f>IFERROR(SMALL(DW108:DW310,ROW()-ROW($DW$313)+1),"")</f>
        <v>0</v>
      </c>
      <c r="DX465">
        <f>IFERROR(SMALL(DX108:DX310,ROW()-ROW($DX$313)+1),"")</f>
        <v>0</v>
      </c>
      <c r="DY465">
        <f>IFERROR(SMALL(DY108:DY310,ROW()-ROW($DY$313)+1),"")</f>
        <v>0</v>
      </c>
      <c r="DZ465">
        <f>IFERROR(SMALL(DZ108:DZ310,ROW()-ROW($DZ$313)+1),"")</f>
        <v>0</v>
      </c>
      <c r="EA465">
        <f>IFERROR(SMALL(EA108:EA310,ROW()-ROW($EA$313)+1),"")</f>
        <v>0</v>
      </c>
      <c r="EB465">
        <f>IFERROR(SMALL(EB108:EB310,ROW()-ROW($EB$313)+1),"")</f>
        <v>0</v>
      </c>
      <c r="EC465">
        <f>IFERROR(SMALL(EC108:EC310,ROW()-ROW($EC$313)+1),"")</f>
        <v>0</v>
      </c>
      <c r="ED465">
        <f>IFERROR(SMALL(ED108:ED310,ROW()-ROW($ED$313)+1),"")</f>
        <v>0</v>
      </c>
      <c r="EE465">
        <f>IFERROR(SMALL(EE108:EE310,ROW()-ROW($EE$313)+1),"")</f>
        <v>0</v>
      </c>
      <c r="EF465">
        <f>IFERROR(SMALL(EF108:EF310,ROW()-ROW($EF$313)+1),"")</f>
        <v>0</v>
      </c>
      <c r="EG465">
        <f>IFERROR(SMALL(EG108:EG310,ROW()-ROW($EG$313)+1),"")</f>
        <v>0</v>
      </c>
      <c r="EH465">
        <f>IFERROR(SMALL(EH108:EH310,ROW()-ROW($EH$313)+1),"")</f>
        <v>0</v>
      </c>
      <c r="EI465">
        <f>IFERROR(SMALL(EI108:EI310,ROW()-ROW($EI$313)+1),"")</f>
        <v>0</v>
      </c>
      <c r="EJ465">
        <f>IFERROR(SMALL(EJ108:EJ310,ROW()-ROW($EJ$313)+1),"")</f>
        <v>0</v>
      </c>
      <c r="EK465">
        <f>IFERROR(SMALL(EK108:EK310,ROW()-ROW($EK$313)+1),"")</f>
        <v>0</v>
      </c>
      <c r="EL465">
        <f>IFERROR(SMALL(EL108:EL310,ROW()-ROW($EL$313)+1),"")</f>
        <v>0</v>
      </c>
      <c r="EM465">
        <f>IFERROR(SMALL(EM108:EM310,ROW()-ROW($EM$313)+1),"")</f>
        <v>0</v>
      </c>
      <c r="EN465">
        <f>IFERROR(SMALL(EN108:EN310,ROW()-ROW($EN$313)+1),"")</f>
        <v>0</v>
      </c>
      <c r="EO465">
        <f>IFERROR(SMALL(EO108:EO310,ROW()-ROW($EO$313)+1),"")</f>
        <v>0</v>
      </c>
      <c r="EP465">
        <f>IFERROR(SMALL(EP108:EP310,ROW()-ROW($EP$313)+1),"")</f>
        <v>0</v>
      </c>
      <c r="EQ465">
        <f>IFERROR(SMALL(EQ108:EQ310,ROW()-ROW($EQ$313)+1),"")</f>
        <v>0</v>
      </c>
      <c r="ER465">
        <f>IFERROR(SMALL(ER108:ER310,ROW()-ROW($ER$313)+1),"")</f>
        <v>0</v>
      </c>
      <c r="ES465">
        <f>IFERROR(SMALL(ES108:ES310,ROW()-ROW($ES$313)+1),"")</f>
        <v>0</v>
      </c>
      <c r="ET465">
        <f>IFERROR(SMALL(ET108:ET310,ROW()-ROW($ET$313)+1),"")</f>
        <v>0</v>
      </c>
      <c r="EU465">
        <f>IFERROR(SMALL(EU108:EU310,ROW()-ROW($EU$313)+1),"")</f>
        <v>0</v>
      </c>
      <c r="EV465">
        <f>IFERROR(SMALL(EV108:EV310,ROW()-ROW($EV$313)+1),"")</f>
        <v>0</v>
      </c>
      <c r="EW465">
        <f>IFERROR(SMALL(EW108:EW310,ROW()-ROW($EW$313)+1),"")</f>
        <v>0</v>
      </c>
      <c r="EX465">
        <f>IFERROR(SMALL(EX108:EX310,ROW()-ROW($EX$313)+1),"")</f>
        <v>0</v>
      </c>
      <c r="EY465">
        <f>IFERROR(SMALL(EY108:EY310,ROW()-ROW($EY$313)+1),"")</f>
        <v>0</v>
      </c>
      <c r="EZ465">
        <f>IFERROR(SMALL(EZ108:EZ310,ROW()-ROW($EZ$313)+1),"")</f>
        <v>0</v>
      </c>
      <c r="FA465">
        <f>IFERROR(SMALL(FA108:FA310,ROW()-ROW($FA$313)+1),"")</f>
        <v>0</v>
      </c>
      <c r="FB465">
        <f>IFERROR(SMALL(FB108:FB310,ROW()-ROW($FB$313)+1),"")</f>
        <v>0</v>
      </c>
      <c r="FC465">
        <f>IFERROR(SMALL(FC108:FC310,ROW()-ROW($FC$313)+1),"")</f>
        <v>0</v>
      </c>
      <c r="FD465">
        <f>IFERROR(SMALL(FD108:FD310,ROW()-ROW($FD$313)+1),"")</f>
        <v>0</v>
      </c>
      <c r="FE465">
        <f>IFERROR(SMALL(FE108:FE310,ROW()-ROW($FE$313)+1),"")</f>
        <v>0</v>
      </c>
      <c r="FF465">
        <f>IFERROR(SMALL(FF108:FF310,ROW()-ROW($FF$313)+1),"")</f>
        <v>0</v>
      </c>
      <c r="FG465">
        <f>IFERROR(SMALL(FG108:FG310,ROW()-ROW($FG$313)+1),"")</f>
        <v>0</v>
      </c>
      <c r="FH465">
        <f>IFERROR(SMALL(FH108:FH310,ROW()-ROW($FH$313)+1),"")</f>
        <v>0</v>
      </c>
      <c r="FI465">
        <f>IFERROR(SMALL(FI108:FI310,ROW()-ROW($FI$313)+1),"")</f>
        <v>0</v>
      </c>
      <c r="FJ465">
        <f>IFERROR(SMALL(FJ108:FJ310,ROW()-ROW($FJ$313)+1),"")</f>
        <v>0</v>
      </c>
      <c r="FK465">
        <f>IFERROR(SMALL(FK108:FK310,ROW()-ROW($FK$313)+1),"")</f>
        <v>0</v>
      </c>
      <c r="FL465">
        <f>IFERROR(SMALL(FL108:FL310,ROW()-ROW($FL$313)+1),"")</f>
        <v>0</v>
      </c>
      <c r="FM465">
        <f>IFERROR(SMALL(FM108:FM310,ROW()-ROW($FM$313)+1),"")</f>
        <v>0</v>
      </c>
      <c r="FN465">
        <f>IFERROR(SMALL(FN108:FN310,ROW()-ROW($FN$313)+1),"")</f>
        <v>0</v>
      </c>
      <c r="FO465">
        <f>IFERROR(SMALL(FO108:FO310,ROW()-ROW($FO$313)+1),"")</f>
        <v>0</v>
      </c>
      <c r="FP465">
        <f>IFERROR(SMALL(FP108:FP310,ROW()-ROW($FP$313)+1),"")</f>
        <v>0</v>
      </c>
      <c r="FQ465">
        <f>IFERROR(SMALL(FQ108:FQ310,ROW()-ROW($FQ$313)+1),"")</f>
        <v>0</v>
      </c>
      <c r="FR465">
        <f>IFERROR(SMALL(FR108:FR310,ROW()-ROW($FR$313)+1),"")</f>
        <v>0</v>
      </c>
      <c r="FS465">
        <f>IFERROR(SMALL(FS108:FS310,ROW()-ROW($FS$313)+1),"")</f>
        <v>0</v>
      </c>
      <c r="FT465">
        <f>IFERROR(SMALL(FT108:FT310,ROW()-ROW($FT$313)+1),"")</f>
        <v>0</v>
      </c>
      <c r="FU465">
        <f>IFERROR(SMALL(FU108:FU310,ROW()-ROW($FU$313)+1),"")</f>
        <v>0</v>
      </c>
      <c r="FV465">
        <f>IFERROR(SMALL(FV108:FV310,ROW()-ROW($FV$313)+1),"")</f>
        <v>0</v>
      </c>
      <c r="FW465">
        <f>IFERROR(SMALL(FW108:FW310,ROW()-ROW($FW$313)+1),"")</f>
        <v>0</v>
      </c>
      <c r="FX465">
        <f>IFERROR(SMALL(FX108:FX310,ROW()-ROW($FX$313)+1),"")</f>
        <v>0</v>
      </c>
      <c r="FY465">
        <f>IFERROR(SMALL(FY108:FY310,ROW()-ROW($FY$313)+1),"")</f>
        <v>0</v>
      </c>
      <c r="FZ465">
        <f>IFERROR(SMALL(FZ108:FZ310,ROW()-ROW($FZ$313)+1),"")</f>
        <v>0</v>
      </c>
      <c r="GA465">
        <f>IFERROR(SMALL(GA108:GA310,ROW()-ROW($GA$313)+1),"")</f>
        <v>0</v>
      </c>
      <c r="GB465">
        <f>IFERROR(SMALL(GB108:GB310,ROW()-ROW($GB$313)+1),"")</f>
        <v>0</v>
      </c>
      <c r="GC465">
        <f>IFERROR(SMALL(GC108:GC310,ROW()-ROW($GC$313)+1),"")</f>
        <v>0</v>
      </c>
      <c r="GD465">
        <f>IFERROR(SMALL(GD108:GD310,ROW()-ROW($GD$313)+1),"")</f>
        <v>0</v>
      </c>
      <c r="GE465">
        <f>IFERROR(SMALL(GE108:GE310,ROW()-ROW($GE$313)+1),"")</f>
        <v>0</v>
      </c>
      <c r="GF465">
        <f>IFERROR(SMALL(GF108:GF310,ROW()-ROW($GF$313)+1),"")</f>
        <v>0</v>
      </c>
      <c r="GG465">
        <f>IFERROR(SMALL(GG108:GG310,ROW()-ROW($GG$313)+1),"")</f>
        <v>0</v>
      </c>
      <c r="GH465">
        <f>IFERROR(SMALL(GH108:GH310,ROW()-ROW($GH$313)+1),"")</f>
        <v>0</v>
      </c>
      <c r="GI465">
        <f>IFERROR(SMALL(GI108:GI310,ROW()-ROW($GI$313)+1),"")</f>
        <v>0</v>
      </c>
      <c r="GJ465">
        <f>IFERROR(SMALL(GJ108:GJ310,ROW()-ROW($GJ$313)+1),"")</f>
        <v>0</v>
      </c>
      <c r="GK465">
        <f>IFERROR(SMALL(GK108:GK310,ROW()-ROW($GK$313)+1),"")</f>
        <v>0</v>
      </c>
      <c r="GL465">
        <f>IFERROR(SMALL(GL108:GL310,ROW()-ROW($GL$313)+1),"")</f>
        <v>0</v>
      </c>
      <c r="GM465">
        <f>IFERROR(SMALL(GM108:GM310,ROW()-ROW($GM$313)+1),"")</f>
        <v>0</v>
      </c>
      <c r="GN465">
        <f>IFERROR(SMALL(GN108:GN310,ROW()-ROW($GN$313)+1),"")</f>
        <v>0</v>
      </c>
      <c r="GO465">
        <f>IFERROR(SMALL(GO108:GO310,ROW()-ROW($GO$313)+1),"")</f>
        <v>0</v>
      </c>
      <c r="GP465">
        <f>IFERROR(SMALL(GP108:GP310,ROW()-ROW($GP$313)+1),"")</f>
        <v>0</v>
      </c>
      <c r="GQ465">
        <f>IFERROR(SMALL(GQ108:GQ310,ROW()-ROW($GQ$313)+1),"")</f>
        <v>0</v>
      </c>
      <c r="GR465">
        <f>IFERROR(SMALL(GR108:GR310,ROW()-ROW($GR$313)+1),"")</f>
        <v>0</v>
      </c>
      <c r="GS465">
        <f>IFERROR(SMALL(GS108:GS310,ROW()-ROW($GS$313)+1),"")</f>
        <v>0</v>
      </c>
      <c r="GT465">
        <f>IFERROR(SMALL(GT108:GT310,ROW()-ROW($GT$313)+1),"")</f>
        <v>0</v>
      </c>
      <c r="GU465">
        <f>IFERROR(SMALL(GU108:GU310,ROW()-ROW($GU$313)+1),"")</f>
        <v>0</v>
      </c>
      <c r="GV465">
        <f>IFERROR(SMALL(GV108:GV310,ROW()-ROW($GV$313)+1),"")</f>
        <v>0</v>
      </c>
      <c r="GW465">
        <f>IFERROR(SMALL(GW108:GW310,ROW()-ROW($GW$313)+1),"")</f>
        <v>0</v>
      </c>
      <c r="GX465">
        <f>IFERROR(SMALL(GX108:GX310,ROW()-ROW($GX$313)+1),"")</f>
        <v>0</v>
      </c>
      <c r="GY465">
        <f>IFERROR(SMALL(GY108:GY310,ROW()-ROW($GY$313)+1),"")</f>
        <v>0</v>
      </c>
      <c r="GZ465">
        <f>IFERROR(SMALL(GZ108:GZ310,ROW()-ROW($GZ$313)+1),"")</f>
        <v>0</v>
      </c>
      <c r="HA465">
        <f>IFERROR(SMALL(HA108:HA310,ROW()-ROW($HA$313)+1),"")</f>
        <v>0</v>
      </c>
      <c r="HB465">
        <f>IFERROR(SMALL(HB108:HB310,ROW()-ROW($HB$313)+1),"")</f>
        <v>0</v>
      </c>
      <c r="HC465">
        <f>IFERROR(SMALL(HC108:HC310,ROW()-ROW($HC$313)+1),"")</f>
        <v>0</v>
      </c>
      <c r="HD465">
        <f>IFERROR(SMALL(HD108:HD310,ROW()-ROW($HD$313)+1),"")</f>
        <v>0</v>
      </c>
      <c r="HE465">
        <f>IFERROR(SMALL(HE108:HE310,ROW()-ROW($HE$313)+1),"")</f>
        <v>0</v>
      </c>
      <c r="HF465">
        <f>IFERROR(SMALL(HF108:HF310,ROW()-ROW($HF$313)+1),"")</f>
        <v>0</v>
      </c>
    </row>
    <row r="466" spans="5:214">
      <c r="E466">
        <f>IFERROR(SMALL(E108:E310,ROW()-ROW($E$313)+1),"")</f>
        <v>0</v>
      </c>
      <c r="F466">
        <f>IFERROR(SMALL(F108:F310,ROW()-ROW($F$313)+1),"")</f>
        <v>0</v>
      </c>
      <c r="G466">
        <f>IFERROR(SMALL(G108:G310,ROW()-ROW($G$313)+1),"")</f>
        <v>0</v>
      </c>
      <c r="H466">
        <f>IFERROR(SMALL(H108:H310,ROW()-ROW($H$313)+1),"")</f>
        <v>0</v>
      </c>
      <c r="I466">
        <f>IFERROR(SMALL(I108:I310,ROW()-ROW($I$313)+1),"")</f>
        <v>0</v>
      </c>
      <c r="J466">
        <f>IFERROR(SMALL(J108:J310,ROW()-ROW($J$313)+1),"")</f>
        <v>0</v>
      </c>
      <c r="K466">
        <f>IFERROR(SMALL(K108:K310,ROW()-ROW($K$313)+1),"")</f>
        <v>0</v>
      </c>
      <c r="L466">
        <f>IFERROR(SMALL(L108:L310,ROW()-ROW($L$313)+1),"")</f>
        <v>0</v>
      </c>
      <c r="M466">
        <f>IFERROR(SMALL(M108:M310,ROW()-ROW($M$313)+1),"")</f>
        <v>0</v>
      </c>
      <c r="N466">
        <f>IFERROR(SMALL(N108:N310,ROW()-ROW($N$313)+1),"")</f>
        <v>0</v>
      </c>
      <c r="O466">
        <f>IFERROR(SMALL(O108:O310,ROW()-ROW($O$313)+1),"")</f>
        <v>0</v>
      </c>
      <c r="P466">
        <f>IFERROR(SMALL(P108:P310,ROW()-ROW($P$313)+1),"")</f>
        <v>0</v>
      </c>
      <c r="Q466">
        <f>IFERROR(SMALL(Q108:Q310,ROW()-ROW($Q$313)+1),"")</f>
        <v>0</v>
      </c>
      <c r="R466">
        <f>IFERROR(SMALL(R108:R310,ROW()-ROW($R$313)+1),"")</f>
        <v>0</v>
      </c>
      <c r="S466">
        <f>IFERROR(SMALL(S108:S310,ROW()-ROW($S$313)+1),"")</f>
        <v>0</v>
      </c>
      <c r="T466">
        <f>IFERROR(SMALL(T108:T310,ROW()-ROW($T$313)+1),"")</f>
        <v>0</v>
      </c>
      <c r="U466">
        <f>IFERROR(SMALL(U108:U310,ROW()-ROW($U$313)+1),"")</f>
        <v>0</v>
      </c>
      <c r="V466">
        <f>IFERROR(SMALL(V108:V310,ROW()-ROW($V$313)+1),"")</f>
        <v>0</v>
      </c>
      <c r="W466">
        <f>IFERROR(SMALL(W108:W310,ROW()-ROW($W$313)+1),"")</f>
        <v>0</v>
      </c>
      <c r="X466">
        <f>IFERROR(SMALL(X108:X310,ROW()-ROW($X$313)+1),"")</f>
        <v>0</v>
      </c>
      <c r="Y466">
        <f>IFERROR(SMALL(Y108:Y310,ROW()-ROW($Y$313)+1),"")</f>
        <v>0</v>
      </c>
      <c r="Z466">
        <f>IFERROR(SMALL(Z108:Z310,ROW()-ROW($Z$313)+1),"")</f>
        <v>0</v>
      </c>
      <c r="AA466">
        <f>IFERROR(SMALL(AA108:AA310,ROW()-ROW($AA$313)+1),"")</f>
        <v>0</v>
      </c>
      <c r="AB466">
        <f>IFERROR(SMALL(AB108:AB310,ROW()-ROW($AB$313)+1),"")</f>
        <v>0</v>
      </c>
      <c r="AC466">
        <f>IFERROR(SMALL(AC108:AC310,ROW()-ROW($AC$313)+1),"")</f>
        <v>0</v>
      </c>
      <c r="AD466">
        <f>IFERROR(SMALL(AD108:AD310,ROW()-ROW($AD$313)+1),"")</f>
        <v>0</v>
      </c>
      <c r="AE466">
        <f>IFERROR(SMALL(AE108:AE310,ROW()-ROW($AE$313)+1),"")</f>
        <v>0</v>
      </c>
      <c r="AF466">
        <f>IFERROR(SMALL(AF108:AF310,ROW()-ROW($AF$313)+1),"")</f>
        <v>0</v>
      </c>
      <c r="AG466">
        <f>IFERROR(SMALL(AG108:AG310,ROW()-ROW($AG$313)+1),"")</f>
        <v>0</v>
      </c>
      <c r="AH466">
        <f>IFERROR(SMALL(AH108:AH310,ROW()-ROW($AH$313)+1),"")</f>
        <v>0</v>
      </c>
      <c r="AI466">
        <f>IFERROR(SMALL(AI108:AI310,ROW()-ROW($AI$313)+1),"")</f>
        <v>0</v>
      </c>
      <c r="AJ466">
        <f>IFERROR(SMALL(AJ108:AJ310,ROW()-ROW($AJ$313)+1),"")</f>
        <v>0</v>
      </c>
      <c r="AK466">
        <f>IFERROR(SMALL(AK108:AK310,ROW()-ROW($AK$313)+1),"")</f>
        <v>0</v>
      </c>
      <c r="AL466">
        <f>IFERROR(SMALL(AL108:AL310,ROW()-ROW($AL$313)+1),"")</f>
        <v>0</v>
      </c>
      <c r="AM466">
        <f>IFERROR(SMALL(AM108:AM310,ROW()-ROW($AM$313)+1),"")</f>
        <v>0</v>
      </c>
      <c r="AN466">
        <f>IFERROR(SMALL(AN108:AN310,ROW()-ROW($AN$313)+1),"")</f>
        <v>0</v>
      </c>
      <c r="AO466">
        <f>IFERROR(SMALL(AO108:AO310,ROW()-ROW($AO$313)+1),"")</f>
        <v>0</v>
      </c>
      <c r="AP466">
        <f>IFERROR(SMALL(AP108:AP310,ROW()-ROW($AP$313)+1),"")</f>
        <v>0</v>
      </c>
      <c r="AQ466">
        <f>IFERROR(SMALL(AQ108:AQ310,ROW()-ROW($AQ$313)+1),"")</f>
        <v>0</v>
      </c>
      <c r="AR466">
        <f>IFERROR(SMALL(AR108:AR310,ROW()-ROW($AR$313)+1),"")</f>
        <v>0</v>
      </c>
      <c r="AS466">
        <f>IFERROR(SMALL(AS108:AS310,ROW()-ROW($AS$313)+1),"")</f>
        <v>0</v>
      </c>
      <c r="AT466">
        <f>IFERROR(SMALL(AT108:AT310,ROW()-ROW($AT$313)+1),"")</f>
        <v>0</v>
      </c>
      <c r="AU466">
        <f>IFERROR(SMALL(AU108:AU310,ROW()-ROW($AU$313)+1),"")</f>
        <v>0</v>
      </c>
      <c r="AV466">
        <f>IFERROR(SMALL(AV108:AV310,ROW()-ROW($AV$313)+1),"")</f>
        <v>0</v>
      </c>
      <c r="AW466">
        <f>IFERROR(SMALL(AW108:AW310,ROW()-ROW($AW$313)+1),"")</f>
        <v>0</v>
      </c>
      <c r="AX466">
        <f>IFERROR(SMALL(AX108:AX310,ROW()-ROW($AX$313)+1),"")</f>
        <v>0</v>
      </c>
      <c r="AY466">
        <f>IFERROR(SMALL(AY108:AY310,ROW()-ROW($AY$313)+1),"")</f>
        <v>0</v>
      </c>
      <c r="AZ466">
        <f>IFERROR(SMALL(AZ108:AZ310,ROW()-ROW($AZ$313)+1),"")</f>
        <v>0</v>
      </c>
      <c r="BA466">
        <f>IFERROR(SMALL(BA108:BA310,ROW()-ROW($BA$313)+1),"")</f>
        <v>0</v>
      </c>
      <c r="BB466">
        <f>IFERROR(SMALL(BB108:BB310,ROW()-ROW($BB$313)+1),"")</f>
        <v>0</v>
      </c>
      <c r="BC466">
        <f>IFERROR(SMALL(BC108:BC310,ROW()-ROW($BC$313)+1),"")</f>
        <v>0</v>
      </c>
      <c r="BD466">
        <f>IFERROR(SMALL(BD108:BD310,ROW()-ROW($BD$313)+1),"")</f>
        <v>0</v>
      </c>
      <c r="BE466">
        <f>IFERROR(SMALL(BE108:BE310,ROW()-ROW($BE$313)+1),"")</f>
        <v>0</v>
      </c>
      <c r="BF466">
        <f>IFERROR(SMALL(BF108:BF310,ROW()-ROW($BF$313)+1),"")</f>
        <v>0</v>
      </c>
      <c r="BG466">
        <f>IFERROR(SMALL(BG108:BG310,ROW()-ROW($BG$313)+1),"")</f>
        <v>0</v>
      </c>
      <c r="BH466">
        <f>IFERROR(SMALL(BH108:BH310,ROW()-ROW($BH$313)+1),"")</f>
        <v>0</v>
      </c>
      <c r="BI466">
        <f>IFERROR(SMALL(BI108:BI310,ROW()-ROW($BI$313)+1),"")</f>
        <v>0</v>
      </c>
      <c r="BJ466">
        <f>IFERROR(SMALL(BJ108:BJ310,ROW()-ROW($BJ$313)+1),"")</f>
        <v>0</v>
      </c>
      <c r="BK466">
        <f>IFERROR(SMALL(BK108:BK310,ROW()-ROW($BK$313)+1),"")</f>
        <v>0</v>
      </c>
      <c r="BL466">
        <f>IFERROR(SMALL(BL108:BL310,ROW()-ROW($BL$313)+1),"")</f>
        <v>0</v>
      </c>
      <c r="BM466">
        <f>IFERROR(SMALL(BM108:BM310,ROW()-ROW($BM$313)+1),"")</f>
        <v>0</v>
      </c>
      <c r="BN466">
        <f>IFERROR(SMALL(BN108:BN310,ROW()-ROW($BN$313)+1),"")</f>
        <v>0</v>
      </c>
      <c r="BO466">
        <f>IFERROR(SMALL(BO108:BO310,ROW()-ROW($BO$313)+1),"")</f>
        <v>0</v>
      </c>
      <c r="BP466">
        <f>IFERROR(SMALL(BP108:BP310,ROW()-ROW($BP$313)+1),"")</f>
        <v>0</v>
      </c>
      <c r="BQ466">
        <f>IFERROR(SMALL(BQ108:BQ310,ROW()-ROW($BQ$313)+1),"")</f>
        <v>0</v>
      </c>
      <c r="BR466">
        <f>IFERROR(SMALL(BR108:BR310,ROW()-ROW($BR$313)+1),"")</f>
        <v>0</v>
      </c>
      <c r="BS466">
        <f>IFERROR(SMALL(BS108:BS310,ROW()-ROW($BS$313)+1),"")</f>
        <v>0</v>
      </c>
      <c r="BT466">
        <f>IFERROR(SMALL(BT108:BT310,ROW()-ROW($BT$313)+1),"")</f>
        <v>0</v>
      </c>
      <c r="BU466">
        <f>IFERROR(SMALL(BU108:BU310,ROW()-ROW($BU$313)+1),"")</f>
        <v>0</v>
      </c>
      <c r="BV466">
        <f>IFERROR(SMALL(BV108:BV310,ROW()-ROW($BV$313)+1),"")</f>
        <v>0</v>
      </c>
      <c r="BW466">
        <f>IFERROR(SMALL(BW108:BW310,ROW()-ROW($BW$313)+1),"")</f>
        <v>0</v>
      </c>
      <c r="BX466">
        <f>IFERROR(SMALL(BX108:BX310,ROW()-ROW($BX$313)+1),"")</f>
        <v>0</v>
      </c>
      <c r="BY466">
        <f>IFERROR(SMALL(BY108:BY310,ROW()-ROW($BY$313)+1),"")</f>
        <v>0</v>
      </c>
      <c r="BZ466">
        <f>IFERROR(SMALL(BZ108:BZ310,ROW()-ROW($BZ$313)+1),"")</f>
        <v>0</v>
      </c>
      <c r="CA466">
        <f>IFERROR(SMALL(CA108:CA310,ROW()-ROW($CA$313)+1),"")</f>
        <v>0</v>
      </c>
      <c r="CB466">
        <f>IFERROR(SMALL(CB108:CB310,ROW()-ROW($CB$313)+1),"")</f>
        <v>0</v>
      </c>
      <c r="CC466">
        <f>IFERROR(SMALL(CC108:CC310,ROW()-ROW($CC$313)+1),"")</f>
        <v>0</v>
      </c>
      <c r="CD466">
        <f>IFERROR(SMALL(CD108:CD310,ROW()-ROW($CD$313)+1),"")</f>
        <v>0</v>
      </c>
      <c r="CE466">
        <f>IFERROR(SMALL(CE108:CE310,ROW()-ROW($CE$313)+1),"")</f>
        <v>0</v>
      </c>
      <c r="CF466">
        <f>IFERROR(SMALL(CF108:CF310,ROW()-ROW($CF$313)+1),"")</f>
        <v>0</v>
      </c>
      <c r="CG466">
        <f>IFERROR(SMALL(CG108:CG310,ROW()-ROW($CG$313)+1),"")</f>
        <v>0</v>
      </c>
      <c r="CH466">
        <f>IFERROR(SMALL(CH108:CH310,ROW()-ROW($CH$313)+1),"")</f>
        <v>0</v>
      </c>
      <c r="CI466">
        <f>IFERROR(SMALL(CI108:CI310,ROW()-ROW($CI$313)+1),"")</f>
        <v>0</v>
      </c>
      <c r="CJ466">
        <f>IFERROR(SMALL(CJ108:CJ310,ROW()-ROW($CJ$313)+1),"")</f>
        <v>0</v>
      </c>
      <c r="CK466">
        <f>IFERROR(SMALL(CK108:CK310,ROW()-ROW($CK$313)+1),"")</f>
        <v>0</v>
      </c>
      <c r="CL466">
        <f>IFERROR(SMALL(CL108:CL310,ROW()-ROW($CL$313)+1),"")</f>
        <v>0</v>
      </c>
      <c r="CM466">
        <f>IFERROR(SMALL(CM108:CM310,ROW()-ROW($CM$313)+1),"")</f>
        <v>0</v>
      </c>
      <c r="CN466">
        <f>IFERROR(SMALL(CN108:CN310,ROW()-ROW($CN$313)+1),"")</f>
        <v>0</v>
      </c>
      <c r="CO466">
        <f>IFERROR(SMALL(CO108:CO310,ROW()-ROW($CO$313)+1),"")</f>
        <v>0</v>
      </c>
      <c r="CP466">
        <f>IFERROR(SMALL(CP108:CP310,ROW()-ROW($CP$313)+1),"")</f>
        <v>0</v>
      </c>
      <c r="CQ466">
        <f>IFERROR(SMALL(CQ108:CQ310,ROW()-ROW($CQ$313)+1),"")</f>
        <v>0</v>
      </c>
      <c r="CR466">
        <f>IFERROR(SMALL(CR108:CR310,ROW()-ROW($CR$313)+1),"")</f>
        <v>0</v>
      </c>
      <c r="CS466">
        <f>IFERROR(SMALL(CS108:CS310,ROW()-ROW($CS$313)+1),"")</f>
        <v>0</v>
      </c>
      <c r="CT466">
        <f>IFERROR(SMALL(CT108:CT310,ROW()-ROW($CT$313)+1),"")</f>
        <v>0</v>
      </c>
      <c r="CU466">
        <f>IFERROR(SMALL(CU108:CU310,ROW()-ROW($CU$313)+1),"")</f>
        <v>0</v>
      </c>
      <c r="CV466">
        <f>IFERROR(SMALL(CV108:CV310,ROW()-ROW($CV$313)+1),"")</f>
        <v>0</v>
      </c>
      <c r="CW466">
        <f>IFERROR(SMALL(CW108:CW310,ROW()-ROW($CW$313)+1),"")</f>
        <v>0</v>
      </c>
      <c r="CX466">
        <f>IFERROR(SMALL(CX108:CX310,ROW()-ROW($CX$313)+1),"")</f>
        <v>0</v>
      </c>
      <c r="CY466">
        <f>IFERROR(SMALL(CY108:CY310,ROW()-ROW($CY$313)+1),"")</f>
        <v>0</v>
      </c>
      <c r="CZ466">
        <f>IFERROR(SMALL(CZ108:CZ310,ROW()-ROW($CZ$313)+1),"")</f>
        <v>0</v>
      </c>
      <c r="DA466">
        <f>IFERROR(SMALL(DA108:DA310,ROW()-ROW($DA$313)+1),"")</f>
        <v>0</v>
      </c>
      <c r="DB466">
        <f>IFERROR(SMALL(DB108:DB310,ROW()-ROW($DB$313)+1),"")</f>
        <v>0</v>
      </c>
      <c r="DC466">
        <f>IFERROR(SMALL(DC108:DC310,ROW()-ROW($DC$313)+1),"")</f>
        <v>0</v>
      </c>
      <c r="DD466">
        <f>IFERROR(SMALL(DD108:DD310,ROW()-ROW($DD$313)+1),"")</f>
        <v>0</v>
      </c>
      <c r="DG466">
        <f>IFERROR(SMALL(DG108:DG310,ROW()-ROW($DG$313)+1),"")</f>
        <v>0</v>
      </c>
      <c r="DH466">
        <f>IFERROR(SMALL(DH108:DH310,ROW()-ROW($DH$313)+1),"")</f>
        <v>0</v>
      </c>
      <c r="DI466">
        <f>IFERROR(SMALL(DI108:DI310,ROW()-ROW($DI$313)+1),"")</f>
        <v>0</v>
      </c>
      <c r="DJ466">
        <f>IFERROR(SMALL(DJ108:DJ310,ROW()-ROW($DJ$313)+1),"")</f>
        <v>0</v>
      </c>
      <c r="DK466">
        <f>IFERROR(SMALL(DK108:DK310,ROW()-ROW($DK$313)+1),"")</f>
        <v>0</v>
      </c>
      <c r="DL466">
        <f>IFERROR(SMALL(DL108:DL310,ROW()-ROW($DL$313)+1),"")</f>
        <v>0</v>
      </c>
      <c r="DM466">
        <f>IFERROR(SMALL(DM108:DM310,ROW()-ROW($DM$313)+1),"")</f>
        <v>0</v>
      </c>
      <c r="DN466">
        <f>IFERROR(SMALL(DN108:DN310,ROW()-ROW($DN$313)+1),"")</f>
        <v>0</v>
      </c>
      <c r="DO466">
        <f>IFERROR(SMALL(DO108:DO310,ROW()-ROW($DO$313)+1),"")</f>
        <v>0</v>
      </c>
      <c r="DP466">
        <f>IFERROR(SMALL(DP108:DP310,ROW()-ROW($DP$313)+1),"")</f>
        <v>0</v>
      </c>
      <c r="DQ466">
        <f>IFERROR(SMALL(DQ108:DQ310,ROW()-ROW($DQ$313)+1),"")</f>
        <v>0</v>
      </c>
      <c r="DR466">
        <f>IFERROR(SMALL(DR108:DR310,ROW()-ROW($DR$313)+1),"")</f>
        <v>0</v>
      </c>
      <c r="DS466">
        <f>IFERROR(SMALL(DS108:DS310,ROW()-ROW($DS$313)+1),"")</f>
        <v>0</v>
      </c>
      <c r="DT466">
        <f>IFERROR(SMALL(DT108:DT310,ROW()-ROW($DT$313)+1),"")</f>
        <v>0</v>
      </c>
      <c r="DU466">
        <f>IFERROR(SMALL(DU108:DU310,ROW()-ROW($DU$313)+1),"")</f>
        <v>0</v>
      </c>
      <c r="DV466">
        <f>IFERROR(SMALL(DV108:DV310,ROW()-ROW($DV$313)+1),"")</f>
        <v>0</v>
      </c>
      <c r="DW466">
        <f>IFERROR(SMALL(DW108:DW310,ROW()-ROW($DW$313)+1),"")</f>
        <v>0</v>
      </c>
      <c r="DX466">
        <f>IFERROR(SMALL(DX108:DX310,ROW()-ROW($DX$313)+1),"")</f>
        <v>0</v>
      </c>
      <c r="DY466">
        <f>IFERROR(SMALL(DY108:DY310,ROW()-ROW($DY$313)+1),"")</f>
        <v>0</v>
      </c>
      <c r="DZ466">
        <f>IFERROR(SMALL(DZ108:DZ310,ROW()-ROW($DZ$313)+1),"")</f>
        <v>0</v>
      </c>
      <c r="EA466">
        <f>IFERROR(SMALL(EA108:EA310,ROW()-ROW($EA$313)+1),"")</f>
        <v>0</v>
      </c>
      <c r="EB466">
        <f>IFERROR(SMALL(EB108:EB310,ROW()-ROW($EB$313)+1),"")</f>
        <v>0</v>
      </c>
      <c r="EC466">
        <f>IFERROR(SMALL(EC108:EC310,ROW()-ROW($EC$313)+1),"")</f>
        <v>0</v>
      </c>
      <c r="ED466">
        <f>IFERROR(SMALL(ED108:ED310,ROW()-ROW($ED$313)+1),"")</f>
        <v>0</v>
      </c>
      <c r="EE466">
        <f>IFERROR(SMALL(EE108:EE310,ROW()-ROW($EE$313)+1),"")</f>
        <v>0</v>
      </c>
      <c r="EF466">
        <f>IFERROR(SMALL(EF108:EF310,ROW()-ROW($EF$313)+1),"")</f>
        <v>0</v>
      </c>
      <c r="EG466">
        <f>IFERROR(SMALL(EG108:EG310,ROW()-ROW($EG$313)+1),"")</f>
        <v>0</v>
      </c>
      <c r="EH466">
        <f>IFERROR(SMALL(EH108:EH310,ROW()-ROW($EH$313)+1),"")</f>
        <v>0</v>
      </c>
      <c r="EI466">
        <f>IFERROR(SMALL(EI108:EI310,ROW()-ROW($EI$313)+1),"")</f>
        <v>0</v>
      </c>
      <c r="EJ466">
        <f>IFERROR(SMALL(EJ108:EJ310,ROW()-ROW($EJ$313)+1),"")</f>
        <v>0</v>
      </c>
      <c r="EK466">
        <f>IFERROR(SMALL(EK108:EK310,ROW()-ROW($EK$313)+1),"")</f>
        <v>0</v>
      </c>
      <c r="EL466">
        <f>IFERROR(SMALL(EL108:EL310,ROW()-ROW($EL$313)+1),"")</f>
        <v>0</v>
      </c>
      <c r="EM466">
        <f>IFERROR(SMALL(EM108:EM310,ROW()-ROW($EM$313)+1),"")</f>
        <v>0</v>
      </c>
      <c r="EN466">
        <f>IFERROR(SMALL(EN108:EN310,ROW()-ROW($EN$313)+1),"")</f>
        <v>0</v>
      </c>
      <c r="EO466">
        <f>IFERROR(SMALL(EO108:EO310,ROW()-ROW($EO$313)+1),"")</f>
        <v>0</v>
      </c>
      <c r="EP466">
        <f>IFERROR(SMALL(EP108:EP310,ROW()-ROW($EP$313)+1),"")</f>
        <v>0</v>
      </c>
      <c r="EQ466">
        <f>IFERROR(SMALL(EQ108:EQ310,ROW()-ROW($EQ$313)+1),"")</f>
        <v>0</v>
      </c>
      <c r="ER466">
        <f>IFERROR(SMALL(ER108:ER310,ROW()-ROW($ER$313)+1),"")</f>
        <v>0</v>
      </c>
      <c r="ES466">
        <f>IFERROR(SMALL(ES108:ES310,ROW()-ROW($ES$313)+1),"")</f>
        <v>0</v>
      </c>
      <c r="ET466">
        <f>IFERROR(SMALL(ET108:ET310,ROW()-ROW($ET$313)+1),"")</f>
        <v>0</v>
      </c>
      <c r="EU466">
        <f>IFERROR(SMALL(EU108:EU310,ROW()-ROW($EU$313)+1),"")</f>
        <v>0</v>
      </c>
      <c r="EV466">
        <f>IFERROR(SMALL(EV108:EV310,ROW()-ROW($EV$313)+1),"")</f>
        <v>0</v>
      </c>
      <c r="EW466">
        <f>IFERROR(SMALL(EW108:EW310,ROW()-ROW($EW$313)+1),"")</f>
        <v>0</v>
      </c>
      <c r="EX466">
        <f>IFERROR(SMALL(EX108:EX310,ROW()-ROW($EX$313)+1),"")</f>
        <v>0</v>
      </c>
      <c r="EY466">
        <f>IFERROR(SMALL(EY108:EY310,ROW()-ROW($EY$313)+1),"")</f>
        <v>0</v>
      </c>
      <c r="EZ466">
        <f>IFERROR(SMALL(EZ108:EZ310,ROW()-ROW($EZ$313)+1),"")</f>
        <v>0</v>
      </c>
      <c r="FA466">
        <f>IFERROR(SMALL(FA108:FA310,ROW()-ROW($FA$313)+1),"")</f>
        <v>0</v>
      </c>
      <c r="FB466">
        <f>IFERROR(SMALL(FB108:FB310,ROW()-ROW($FB$313)+1),"")</f>
        <v>0</v>
      </c>
      <c r="FC466">
        <f>IFERROR(SMALL(FC108:FC310,ROW()-ROW($FC$313)+1),"")</f>
        <v>0</v>
      </c>
      <c r="FD466">
        <f>IFERROR(SMALL(FD108:FD310,ROW()-ROW($FD$313)+1),"")</f>
        <v>0</v>
      </c>
      <c r="FE466">
        <f>IFERROR(SMALL(FE108:FE310,ROW()-ROW($FE$313)+1),"")</f>
        <v>0</v>
      </c>
      <c r="FF466">
        <f>IFERROR(SMALL(FF108:FF310,ROW()-ROW($FF$313)+1),"")</f>
        <v>0</v>
      </c>
      <c r="FG466">
        <f>IFERROR(SMALL(FG108:FG310,ROW()-ROW($FG$313)+1),"")</f>
        <v>0</v>
      </c>
      <c r="FH466">
        <f>IFERROR(SMALL(FH108:FH310,ROW()-ROW($FH$313)+1),"")</f>
        <v>0</v>
      </c>
      <c r="FI466">
        <f>IFERROR(SMALL(FI108:FI310,ROW()-ROW($FI$313)+1),"")</f>
        <v>0</v>
      </c>
      <c r="FJ466">
        <f>IFERROR(SMALL(FJ108:FJ310,ROW()-ROW($FJ$313)+1),"")</f>
        <v>0</v>
      </c>
      <c r="FK466">
        <f>IFERROR(SMALL(FK108:FK310,ROW()-ROW($FK$313)+1),"")</f>
        <v>0</v>
      </c>
      <c r="FL466">
        <f>IFERROR(SMALL(FL108:FL310,ROW()-ROW($FL$313)+1),"")</f>
        <v>0</v>
      </c>
      <c r="FM466">
        <f>IFERROR(SMALL(FM108:FM310,ROW()-ROW($FM$313)+1),"")</f>
        <v>0</v>
      </c>
      <c r="FN466">
        <f>IFERROR(SMALL(FN108:FN310,ROW()-ROW($FN$313)+1),"")</f>
        <v>0</v>
      </c>
      <c r="FO466">
        <f>IFERROR(SMALL(FO108:FO310,ROW()-ROW($FO$313)+1),"")</f>
        <v>0</v>
      </c>
      <c r="FP466">
        <f>IFERROR(SMALL(FP108:FP310,ROW()-ROW($FP$313)+1),"")</f>
        <v>0</v>
      </c>
      <c r="FQ466">
        <f>IFERROR(SMALL(FQ108:FQ310,ROW()-ROW($FQ$313)+1),"")</f>
        <v>0</v>
      </c>
      <c r="FR466">
        <f>IFERROR(SMALL(FR108:FR310,ROW()-ROW($FR$313)+1),"")</f>
        <v>0</v>
      </c>
      <c r="FS466">
        <f>IFERROR(SMALL(FS108:FS310,ROW()-ROW($FS$313)+1),"")</f>
        <v>0</v>
      </c>
      <c r="FT466">
        <f>IFERROR(SMALL(FT108:FT310,ROW()-ROW($FT$313)+1),"")</f>
        <v>0</v>
      </c>
      <c r="FU466">
        <f>IFERROR(SMALL(FU108:FU310,ROW()-ROW($FU$313)+1),"")</f>
        <v>0</v>
      </c>
      <c r="FV466">
        <f>IFERROR(SMALL(FV108:FV310,ROW()-ROW($FV$313)+1),"")</f>
        <v>0</v>
      </c>
      <c r="FW466">
        <f>IFERROR(SMALL(FW108:FW310,ROW()-ROW($FW$313)+1),"")</f>
        <v>0</v>
      </c>
      <c r="FX466">
        <f>IFERROR(SMALL(FX108:FX310,ROW()-ROW($FX$313)+1),"")</f>
        <v>0</v>
      </c>
      <c r="FY466">
        <f>IFERROR(SMALL(FY108:FY310,ROW()-ROW($FY$313)+1),"")</f>
        <v>0</v>
      </c>
      <c r="FZ466">
        <f>IFERROR(SMALL(FZ108:FZ310,ROW()-ROW($FZ$313)+1),"")</f>
        <v>0</v>
      </c>
      <c r="GA466">
        <f>IFERROR(SMALL(GA108:GA310,ROW()-ROW($GA$313)+1),"")</f>
        <v>0</v>
      </c>
      <c r="GB466">
        <f>IFERROR(SMALL(GB108:GB310,ROW()-ROW($GB$313)+1),"")</f>
        <v>0</v>
      </c>
      <c r="GC466">
        <f>IFERROR(SMALL(GC108:GC310,ROW()-ROW($GC$313)+1),"")</f>
        <v>0</v>
      </c>
      <c r="GD466">
        <f>IFERROR(SMALL(GD108:GD310,ROW()-ROW($GD$313)+1),"")</f>
        <v>0</v>
      </c>
      <c r="GE466">
        <f>IFERROR(SMALL(GE108:GE310,ROW()-ROW($GE$313)+1),"")</f>
        <v>0</v>
      </c>
      <c r="GF466">
        <f>IFERROR(SMALL(GF108:GF310,ROW()-ROW($GF$313)+1),"")</f>
        <v>0</v>
      </c>
      <c r="GG466">
        <f>IFERROR(SMALL(GG108:GG310,ROW()-ROW($GG$313)+1),"")</f>
        <v>0</v>
      </c>
      <c r="GH466">
        <f>IFERROR(SMALL(GH108:GH310,ROW()-ROW($GH$313)+1),"")</f>
        <v>0</v>
      </c>
      <c r="GI466">
        <f>IFERROR(SMALL(GI108:GI310,ROW()-ROW($GI$313)+1),"")</f>
        <v>0</v>
      </c>
      <c r="GJ466">
        <f>IFERROR(SMALL(GJ108:GJ310,ROW()-ROW($GJ$313)+1),"")</f>
        <v>0</v>
      </c>
      <c r="GK466">
        <f>IFERROR(SMALL(GK108:GK310,ROW()-ROW($GK$313)+1),"")</f>
        <v>0</v>
      </c>
      <c r="GL466">
        <f>IFERROR(SMALL(GL108:GL310,ROW()-ROW($GL$313)+1),"")</f>
        <v>0</v>
      </c>
      <c r="GM466">
        <f>IFERROR(SMALL(GM108:GM310,ROW()-ROW($GM$313)+1),"")</f>
        <v>0</v>
      </c>
      <c r="GN466">
        <f>IFERROR(SMALL(GN108:GN310,ROW()-ROW($GN$313)+1),"")</f>
        <v>0</v>
      </c>
      <c r="GO466">
        <f>IFERROR(SMALL(GO108:GO310,ROW()-ROW($GO$313)+1),"")</f>
        <v>0</v>
      </c>
      <c r="GP466">
        <f>IFERROR(SMALL(GP108:GP310,ROW()-ROW($GP$313)+1),"")</f>
        <v>0</v>
      </c>
      <c r="GQ466">
        <f>IFERROR(SMALL(GQ108:GQ310,ROW()-ROW($GQ$313)+1),"")</f>
        <v>0</v>
      </c>
      <c r="GR466">
        <f>IFERROR(SMALL(GR108:GR310,ROW()-ROW($GR$313)+1),"")</f>
        <v>0</v>
      </c>
      <c r="GS466">
        <f>IFERROR(SMALL(GS108:GS310,ROW()-ROW($GS$313)+1),"")</f>
        <v>0</v>
      </c>
      <c r="GT466">
        <f>IFERROR(SMALL(GT108:GT310,ROW()-ROW($GT$313)+1),"")</f>
        <v>0</v>
      </c>
      <c r="GU466">
        <f>IFERROR(SMALL(GU108:GU310,ROW()-ROW($GU$313)+1),"")</f>
        <v>0</v>
      </c>
      <c r="GV466">
        <f>IFERROR(SMALL(GV108:GV310,ROW()-ROW($GV$313)+1),"")</f>
        <v>0</v>
      </c>
      <c r="GW466">
        <f>IFERROR(SMALL(GW108:GW310,ROW()-ROW($GW$313)+1),"")</f>
        <v>0</v>
      </c>
      <c r="GX466">
        <f>IFERROR(SMALL(GX108:GX310,ROW()-ROW($GX$313)+1),"")</f>
        <v>0</v>
      </c>
      <c r="GY466">
        <f>IFERROR(SMALL(GY108:GY310,ROW()-ROW($GY$313)+1),"")</f>
        <v>0</v>
      </c>
      <c r="GZ466">
        <f>IFERROR(SMALL(GZ108:GZ310,ROW()-ROW($GZ$313)+1),"")</f>
        <v>0</v>
      </c>
      <c r="HA466">
        <f>IFERROR(SMALL(HA108:HA310,ROW()-ROW($HA$313)+1),"")</f>
        <v>0</v>
      </c>
      <c r="HB466">
        <f>IFERROR(SMALL(HB108:HB310,ROW()-ROW($HB$313)+1),"")</f>
        <v>0</v>
      </c>
      <c r="HC466">
        <f>IFERROR(SMALL(HC108:HC310,ROW()-ROW($HC$313)+1),"")</f>
        <v>0</v>
      </c>
      <c r="HD466">
        <f>IFERROR(SMALL(HD108:HD310,ROW()-ROW($HD$313)+1),"")</f>
        <v>0</v>
      </c>
      <c r="HE466">
        <f>IFERROR(SMALL(HE108:HE310,ROW()-ROW($HE$313)+1),"")</f>
        <v>0</v>
      </c>
      <c r="HF466">
        <f>IFERROR(SMALL(HF108:HF310,ROW()-ROW($HF$313)+1),"")</f>
        <v>0</v>
      </c>
    </row>
    <row r="467" spans="5:214">
      <c r="E467">
        <f>IFERROR(SMALL(E108:E310,ROW()-ROW($E$313)+1),"")</f>
        <v>0</v>
      </c>
      <c r="F467">
        <f>IFERROR(SMALL(F108:F310,ROW()-ROW($F$313)+1),"")</f>
        <v>0</v>
      </c>
      <c r="G467">
        <f>IFERROR(SMALL(G108:G310,ROW()-ROW($G$313)+1),"")</f>
        <v>0</v>
      </c>
      <c r="H467">
        <f>IFERROR(SMALL(H108:H310,ROW()-ROW($H$313)+1),"")</f>
        <v>0</v>
      </c>
      <c r="I467">
        <f>IFERROR(SMALL(I108:I310,ROW()-ROW($I$313)+1),"")</f>
        <v>0</v>
      </c>
      <c r="J467">
        <f>IFERROR(SMALL(J108:J310,ROW()-ROW($J$313)+1),"")</f>
        <v>0</v>
      </c>
      <c r="K467">
        <f>IFERROR(SMALL(K108:K310,ROW()-ROW($K$313)+1),"")</f>
        <v>0</v>
      </c>
      <c r="L467">
        <f>IFERROR(SMALL(L108:L310,ROW()-ROW($L$313)+1),"")</f>
        <v>0</v>
      </c>
      <c r="M467">
        <f>IFERROR(SMALL(M108:M310,ROW()-ROW($M$313)+1),"")</f>
        <v>0</v>
      </c>
      <c r="N467">
        <f>IFERROR(SMALL(N108:N310,ROW()-ROW($N$313)+1),"")</f>
        <v>0</v>
      </c>
      <c r="O467">
        <f>IFERROR(SMALL(O108:O310,ROW()-ROW($O$313)+1),"")</f>
        <v>0</v>
      </c>
      <c r="P467">
        <f>IFERROR(SMALL(P108:P310,ROW()-ROW($P$313)+1),"")</f>
        <v>0</v>
      </c>
      <c r="Q467">
        <f>IFERROR(SMALL(Q108:Q310,ROW()-ROW($Q$313)+1),"")</f>
        <v>0</v>
      </c>
      <c r="R467">
        <f>IFERROR(SMALL(R108:R310,ROW()-ROW($R$313)+1),"")</f>
        <v>0</v>
      </c>
      <c r="S467">
        <f>IFERROR(SMALL(S108:S310,ROW()-ROW($S$313)+1),"")</f>
        <v>0</v>
      </c>
      <c r="T467">
        <f>IFERROR(SMALL(T108:T310,ROW()-ROW($T$313)+1),"")</f>
        <v>0</v>
      </c>
      <c r="U467">
        <f>IFERROR(SMALL(U108:U310,ROW()-ROW($U$313)+1),"")</f>
        <v>0</v>
      </c>
      <c r="V467">
        <f>IFERROR(SMALL(V108:V310,ROW()-ROW($V$313)+1),"")</f>
        <v>0</v>
      </c>
      <c r="W467">
        <f>IFERROR(SMALL(W108:W310,ROW()-ROW($W$313)+1),"")</f>
        <v>0</v>
      </c>
      <c r="X467">
        <f>IFERROR(SMALL(X108:X310,ROW()-ROW($X$313)+1),"")</f>
        <v>0</v>
      </c>
      <c r="Y467">
        <f>IFERROR(SMALL(Y108:Y310,ROW()-ROW($Y$313)+1),"")</f>
        <v>0</v>
      </c>
      <c r="Z467">
        <f>IFERROR(SMALL(Z108:Z310,ROW()-ROW($Z$313)+1),"")</f>
        <v>0</v>
      </c>
      <c r="AA467">
        <f>IFERROR(SMALL(AA108:AA310,ROW()-ROW($AA$313)+1),"")</f>
        <v>0</v>
      </c>
      <c r="AB467">
        <f>IFERROR(SMALL(AB108:AB310,ROW()-ROW($AB$313)+1),"")</f>
        <v>0</v>
      </c>
      <c r="AC467">
        <f>IFERROR(SMALL(AC108:AC310,ROW()-ROW($AC$313)+1),"")</f>
        <v>0</v>
      </c>
      <c r="AD467">
        <f>IFERROR(SMALL(AD108:AD310,ROW()-ROW($AD$313)+1),"")</f>
        <v>0</v>
      </c>
      <c r="AE467">
        <f>IFERROR(SMALL(AE108:AE310,ROW()-ROW($AE$313)+1),"")</f>
        <v>0</v>
      </c>
      <c r="AF467">
        <f>IFERROR(SMALL(AF108:AF310,ROW()-ROW($AF$313)+1),"")</f>
        <v>0</v>
      </c>
      <c r="AG467">
        <f>IFERROR(SMALL(AG108:AG310,ROW()-ROW($AG$313)+1),"")</f>
        <v>0</v>
      </c>
      <c r="AH467">
        <f>IFERROR(SMALL(AH108:AH310,ROW()-ROW($AH$313)+1),"")</f>
        <v>0</v>
      </c>
      <c r="AI467">
        <f>IFERROR(SMALL(AI108:AI310,ROW()-ROW($AI$313)+1),"")</f>
        <v>0</v>
      </c>
      <c r="AJ467">
        <f>IFERROR(SMALL(AJ108:AJ310,ROW()-ROW($AJ$313)+1),"")</f>
        <v>0</v>
      </c>
      <c r="AK467">
        <f>IFERROR(SMALL(AK108:AK310,ROW()-ROW($AK$313)+1),"")</f>
        <v>0</v>
      </c>
      <c r="AL467">
        <f>IFERROR(SMALL(AL108:AL310,ROW()-ROW($AL$313)+1),"")</f>
        <v>0</v>
      </c>
      <c r="AM467">
        <f>IFERROR(SMALL(AM108:AM310,ROW()-ROW($AM$313)+1),"")</f>
        <v>0</v>
      </c>
      <c r="AN467">
        <f>IFERROR(SMALL(AN108:AN310,ROW()-ROW($AN$313)+1),"")</f>
        <v>0</v>
      </c>
      <c r="AO467">
        <f>IFERROR(SMALL(AO108:AO310,ROW()-ROW($AO$313)+1),"")</f>
        <v>0</v>
      </c>
      <c r="AP467">
        <f>IFERROR(SMALL(AP108:AP310,ROW()-ROW($AP$313)+1),"")</f>
        <v>0</v>
      </c>
      <c r="AQ467">
        <f>IFERROR(SMALL(AQ108:AQ310,ROW()-ROW($AQ$313)+1),"")</f>
        <v>0</v>
      </c>
      <c r="AR467">
        <f>IFERROR(SMALL(AR108:AR310,ROW()-ROW($AR$313)+1),"")</f>
        <v>0</v>
      </c>
      <c r="AS467">
        <f>IFERROR(SMALL(AS108:AS310,ROW()-ROW($AS$313)+1),"")</f>
        <v>0</v>
      </c>
      <c r="AT467">
        <f>IFERROR(SMALL(AT108:AT310,ROW()-ROW($AT$313)+1),"")</f>
        <v>0</v>
      </c>
      <c r="AU467">
        <f>IFERROR(SMALL(AU108:AU310,ROW()-ROW($AU$313)+1),"")</f>
        <v>0</v>
      </c>
      <c r="AV467">
        <f>IFERROR(SMALL(AV108:AV310,ROW()-ROW($AV$313)+1),"")</f>
        <v>0</v>
      </c>
      <c r="AW467">
        <f>IFERROR(SMALL(AW108:AW310,ROW()-ROW($AW$313)+1),"")</f>
        <v>0</v>
      </c>
      <c r="AX467">
        <f>IFERROR(SMALL(AX108:AX310,ROW()-ROW($AX$313)+1),"")</f>
        <v>0</v>
      </c>
      <c r="AY467">
        <f>IFERROR(SMALL(AY108:AY310,ROW()-ROW($AY$313)+1),"")</f>
        <v>0</v>
      </c>
      <c r="AZ467">
        <f>IFERROR(SMALL(AZ108:AZ310,ROW()-ROW($AZ$313)+1),"")</f>
        <v>0</v>
      </c>
      <c r="BA467">
        <f>IFERROR(SMALL(BA108:BA310,ROW()-ROW($BA$313)+1),"")</f>
        <v>0</v>
      </c>
      <c r="BB467">
        <f>IFERROR(SMALL(BB108:BB310,ROW()-ROW($BB$313)+1),"")</f>
        <v>0</v>
      </c>
      <c r="BC467">
        <f>IFERROR(SMALL(BC108:BC310,ROW()-ROW($BC$313)+1),"")</f>
        <v>0</v>
      </c>
      <c r="BD467">
        <f>IFERROR(SMALL(BD108:BD310,ROW()-ROW($BD$313)+1),"")</f>
        <v>0</v>
      </c>
      <c r="BE467">
        <f>IFERROR(SMALL(BE108:BE310,ROW()-ROW($BE$313)+1),"")</f>
        <v>0</v>
      </c>
      <c r="BF467">
        <f>IFERROR(SMALL(BF108:BF310,ROW()-ROW($BF$313)+1),"")</f>
        <v>0</v>
      </c>
      <c r="BG467">
        <f>IFERROR(SMALL(BG108:BG310,ROW()-ROW($BG$313)+1),"")</f>
        <v>0</v>
      </c>
      <c r="BH467">
        <f>IFERROR(SMALL(BH108:BH310,ROW()-ROW($BH$313)+1),"")</f>
        <v>0</v>
      </c>
      <c r="BI467">
        <f>IFERROR(SMALL(BI108:BI310,ROW()-ROW($BI$313)+1),"")</f>
        <v>0</v>
      </c>
      <c r="BJ467">
        <f>IFERROR(SMALL(BJ108:BJ310,ROW()-ROW($BJ$313)+1),"")</f>
        <v>0</v>
      </c>
      <c r="BK467">
        <f>IFERROR(SMALL(BK108:BK310,ROW()-ROW($BK$313)+1),"")</f>
        <v>0</v>
      </c>
      <c r="BL467">
        <f>IFERROR(SMALL(BL108:BL310,ROW()-ROW($BL$313)+1),"")</f>
        <v>0</v>
      </c>
      <c r="BM467">
        <f>IFERROR(SMALL(BM108:BM310,ROW()-ROW($BM$313)+1),"")</f>
        <v>0</v>
      </c>
      <c r="BN467">
        <f>IFERROR(SMALL(BN108:BN310,ROW()-ROW($BN$313)+1),"")</f>
        <v>0</v>
      </c>
      <c r="BO467">
        <f>IFERROR(SMALL(BO108:BO310,ROW()-ROW($BO$313)+1),"")</f>
        <v>0</v>
      </c>
      <c r="BP467">
        <f>IFERROR(SMALL(BP108:BP310,ROW()-ROW($BP$313)+1),"")</f>
        <v>0</v>
      </c>
      <c r="BQ467">
        <f>IFERROR(SMALL(BQ108:BQ310,ROW()-ROW($BQ$313)+1),"")</f>
        <v>0</v>
      </c>
      <c r="BR467">
        <f>IFERROR(SMALL(BR108:BR310,ROW()-ROW($BR$313)+1),"")</f>
        <v>0</v>
      </c>
      <c r="BS467">
        <f>IFERROR(SMALL(BS108:BS310,ROW()-ROW($BS$313)+1),"")</f>
        <v>0</v>
      </c>
      <c r="BT467">
        <f>IFERROR(SMALL(BT108:BT310,ROW()-ROW($BT$313)+1),"")</f>
        <v>0</v>
      </c>
      <c r="BU467">
        <f>IFERROR(SMALL(BU108:BU310,ROW()-ROW($BU$313)+1),"")</f>
        <v>0</v>
      </c>
      <c r="BV467">
        <f>IFERROR(SMALL(BV108:BV310,ROW()-ROW($BV$313)+1),"")</f>
        <v>0</v>
      </c>
      <c r="BW467">
        <f>IFERROR(SMALL(BW108:BW310,ROW()-ROW($BW$313)+1),"")</f>
        <v>0</v>
      </c>
      <c r="BX467">
        <f>IFERROR(SMALL(BX108:BX310,ROW()-ROW($BX$313)+1),"")</f>
        <v>0</v>
      </c>
      <c r="BY467">
        <f>IFERROR(SMALL(BY108:BY310,ROW()-ROW($BY$313)+1),"")</f>
        <v>0</v>
      </c>
      <c r="BZ467">
        <f>IFERROR(SMALL(BZ108:BZ310,ROW()-ROW($BZ$313)+1),"")</f>
        <v>0</v>
      </c>
      <c r="CA467">
        <f>IFERROR(SMALL(CA108:CA310,ROW()-ROW($CA$313)+1),"")</f>
        <v>0</v>
      </c>
      <c r="CB467">
        <f>IFERROR(SMALL(CB108:CB310,ROW()-ROW($CB$313)+1),"")</f>
        <v>0</v>
      </c>
      <c r="CC467">
        <f>IFERROR(SMALL(CC108:CC310,ROW()-ROW($CC$313)+1),"")</f>
        <v>0</v>
      </c>
      <c r="CD467">
        <f>IFERROR(SMALL(CD108:CD310,ROW()-ROW($CD$313)+1),"")</f>
        <v>0</v>
      </c>
      <c r="CE467">
        <f>IFERROR(SMALL(CE108:CE310,ROW()-ROW($CE$313)+1),"")</f>
        <v>0</v>
      </c>
      <c r="CF467">
        <f>IFERROR(SMALL(CF108:CF310,ROW()-ROW($CF$313)+1),"")</f>
        <v>0</v>
      </c>
      <c r="CG467">
        <f>IFERROR(SMALL(CG108:CG310,ROW()-ROW($CG$313)+1),"")</f>
        <v>0</v>
      </c>
      <c r="CH467">
        <f>IFERROR(SMALL(CH108:CH310,ROW()-ROW($CH$313)+1),"")</f>
        <v>0</v>
      </c>
      <c r="CI467">
        <f>IFERROR(SMALL(CI108:CI310,ROW()-ROW($CI$313)+1),"")</f>
        <v>0</v>
      </c>
      <c r="CJ467">
        <f>IFERROR(SMALL(CJ108:CJ310,ROW()-ROW($CJ$313)+1),"")</f>
        <v>0</v>
      </c>
      <c r="CK467">
        <f>IFERROR(SMALL(CK108:CK310,ROW()-ROW($CK$313)+1),"")</f>
        <v>0</v>
      </c>
      <c r="CL467">
        <f>IFERROR(SMALL(CL108:CL310,ROW()-ROW($CL$313)+1),"")</f>
        <v>0</v>
      </c>
      <c r="CM467">
        <f>IFERROR(SMALL(CM108:CM310,ROW()-ROW($CM$313)+1),"")</f>
        <v>0</v>
      </c>
      <c r="CN467">
        <f>IFERROR(SMALL(CN108:CN310,ROW()-ROW($CN$313)+1),"")</f>
        <v>0</v>
      </c>
      <c r="CO467">
        <f>IFERROR(SMALL(CO108:CO310,ROW()-ROW($CO$313)+1),"")</f>
        <v>0</v>
      </c>
      <c r="CP467">
        <f>IFERROR(SMALL(CP108:CP310,ROW()-ROW($CP$313)+1),"")</f>
        <v>0</v>
      </c>
      <c r="CQ467">
        <f>IFERROR(SMALL(CQ108:CQ310,ROW()-ROW($CQ$313)+1),"")</f>
        <v>0</v>
      </c>
      <c r="CR467">
        <f>IFERROR(SMALL(CR108:CR310,ROW()-ROW($CR$313)+1),"")</f>
        <v>0</v>
      </c>
      <c r="CS467">
        <f>IFERROR(SMALL(CS108:CS310,ROW()-ROW($CS$313)+1),"")</f>
        <v>0</v>
      </c>
      <c r="CT467">
        <f>IFERROR(SMALL(CT108:CT310,ROW()-ROW($CT$313)+1),"")</f>
        <v>0</v>
      </c>
      <c r="CU467">
        <f>IFERROR(SMALL(CU108:CU310,ROW()-ROW($CU$313)+1),"")</f>
        <v>0</v>
      </c>
      <c r="CV467">
        <f>IFERROR(SMALL(CV108:CV310,ROW()-ROW($CV$313)+1),"")</f>
        <v>0</v>
      </c>
      <c r="CW467">
        <f>IFERROR(SMALL(CW108:CW310,ROW()-ROW($CW$313)+1),"")</f>
        <v>0</v>
      </c>
      <c r="CX467">
        <f>IFERROR(SMALL(CX108:CX310,ROW()-ROW($CX$313)+1),"")</f>
        <v>0</v>
      </c>
      <c r="CY467">
        <f>IFERROR(SMALL(CY108:CY310,ROW()-ROW($CY$313)+1),"")</f>
        <v>0</v>
      </c>
      <c r="CZ467">
        <f>IFERROR(SMALL(CZ108:CZ310,ROW()-ROW($CZ$313)+1),"")</f>
        <v>0</v>
      </c>
      <c r="DA467">
        <f>IFERROR(SMALL(DA108:DA310,ROW()-ROW($DA$313)+1),"")</f>
        <v>0</v>
      </c>
      <c r="DB467">
        <f>IFERROR(SMALL(DB108:DB310,ROW()-ROW($DB$313)+1),"")</f>
        <v>0</v>
      </c>
      <c r="DC467">
        <f>IFERROR(SMALL(DC108:DC310,ROW()-ROW($DC$313)+1),"")</f>
        <v>0</v>
      </c>
      <c r="DD467">
        <f>IFERROR(SMALL(DD108:DD310,ROW()-ROW($DD$313)+1),"")</f>
        <v>0</v>
      </c>
      <c r="DG467">
        <f>IFERROR(SMALL(DG108:DG310,ROW()-ROW($DG$313)+1),"")</f>
        <v>0</v>
      </c>
      <c r="DH467">
        <f>IFERROR(SMALL(DH108:DH310,ROW()-ROW($DH$313)+1),"")</f>
        <v>0</v>
      </c>
      <c r="DI467">
        <f>IFERROR(SMALL(DI108:DI310,ROW()-ROW($DI$313)+1),"")</f>
        <v>0</v>
      </c>
      <c r="DJ467">
        <f>IFERROR(SMALL(DJ108:DJ310,ROW()-ROW($DJ$313)+1),"")</f>
        <v>0</v>
      </c>
      <c r="DK467">
        <f>IFERROR(SMALL(DK108:DK310,ROW()-ROW($DK$313)+1),"")</f>
        <v>0</v>
      </c>
      <c r="DL467">
        <f>IFERROR(SMALL(DL108:DL310,ROW()-ROW($DL$313)+1),"")</f>
        <v>0</v>
      </c>
      <c r="DM467">
        <f>IFERROR(SMALL(DM108:DM310,ROW()-ROW($DM$313)+1),"")</f>
        <v>0</v>
      </c>
      <c r="DN467">
        <f>IFERROR(SMALL(DN108:DN310,ROW()-ROW($DN$313)+1),"")</f>
        <v>0</v>
      </c>
      <c r="DO467">
        <f>IFERROR(SMALL(DO108:DO310,ROW()-ROW($DO$313)+1),"")</f>
        <v>0</v>
      </c>
      <c r="DP467">
        <f>IFERROR(SMALL(DP108:DP310,ROW()-ROW($DP$313)+1),"")</f>
        <v>0</v>
      </c>
      <c r="DQ467">
        <f>IFERROR(SMALL(DQ108:DQ310,ROW()-ROW($DQ$313)+1),"")</f>
        <v>0</v>
      </c>
      <c r="DR467">
        <f>IFERROR(SMALL(DR108:DR310,ROW()-ROW($DR$313)+1),"")</f>
        <v>0</v>
      </c>
      <c r="DS467">
        <f>IFERROR(SMALL(DS108:DS310,ROW()-ROW($DS$313)+1),"")</f>
        <v>0</v>
      </c>
      <c r="DT467">
        <f>IFERROR(SMALL(DT108:DT310,ROW()-ROW($DT$313)+1),"")</f>
        <v>0</v>
      </c>
      <c r="DU467">
        <f>IFERROR(SMALL(DU108:DU310,ROW()-ROW($DU$313)+1),"")</f>
        <v>0</v>
      </c>
      <c r="DV467">
        <f>IFERROR(SMALL(DV108:DV310,ROW()-ROW($DV$313)+1),"")</f>
        <v>0</v>
      </c>
      <c r="DW467">
        <f>IFERROR(SMALL(DW108:DW310,ROW()-ROW($DW$313)+1),"")</f>
        <v>0</v>
      </c>
      <c r="DX467">
        <f>IFERROR(SMALL(DX108:DX310,ROW()-ROW($DX$313)+1),"")</f>
        <v>0</v>
      </c>
      <c r="DY467">
        <f>IFERROR(SMALL(DY108:DY310,ROW()-ROW($DY$313)+1),"")</f>
        <v>0</v>
      </c>
      <c r="DZ467">
        <f>IFERROR(SMALL(DZ108:DZ310,ROW()-ROW($DZ$313)+1),"")</f>
        <v>0</v>
      </c>
      <c r="EA467">
        <f>IFERROR(SMALL(EA108:EA310,ROW()-ROW($EA$313)+1),"")</f>
        <v>0</v>
      </c>
      <c r="EB467">
        <f>IFERROR(SMALL(EB108:EB310,ROW()-ROW($EB$313)+1),"")</f>
        <v>0</v>
      </c>
      <c r="EC467">
        <f>IFERROR(SMALL(EC108:EC310,ROW()-ROW($EC$313)+1),"")</f>
        <v>0</v>
      </c>
      <c r="ED467">
        <f>IFERROR(SMALL(ED108:ED310,ROW()-ROW($ED$313)+1),"")</f>
        <v>0</v>
      </c>
      <c r="EE467">
        <f>IFERROR(SMALL(EE108:EE310,ROW()-ROW($EE$313)+1),"")</f>
        <v>0</v>
      </c>
      <c r="EF467">
        <f>IFERROR(SMALL(EF108:EF310,ROW()-ROW($EF$313)+1),"")</f>
        <v>0</v>
      </c>
      <c r="EG467">
        <f>IFERROR(SMALL(EG108:EG310,ROW()-ROW($EG$313)+1),"")</f>
        <v>0</v>
      </c>
      <c r="EH467">
        <f>IFERROR(SMALL(EH108:EH310,ROW()-ROW($EH$313)+1),"")</f>
        <v>0</v>
      </c>
      <c r="EI467">
        <f>IFERROR(SMALL(EI108:EI310,ROW()-ROW($EI$313)+1),"")</f>
        <v>0</v>
      </c>
      <c r="EJ467">
        <f>IFERROR(SMALL(EJ108:EJ310,ROW()-ROW($EJ$313)+1),"")</f>
        <v>0</v>
      </c>
      <c r="EK467">
        <f>IFERROR(SMALL(EK108:EK310,ROW()-ROW($EK$313)+1),"")</f>
        <v>0</v>
      </c>
      <c r="EL467">
        <f>IFERROR(SMALL(EL108:EL310,ROW()-ROW($EL$313)+1),"")</f>
        <v>0</v>
      </c>
      <c r="EM467">
        <f>IFERROR(SMALL(EM108:EM310,ROW()-ROW($EM$313)+1),"")</f>
        <v>0</v>
      </c>
      <c r="EN467">
        <f>IFERROR(SMALL(EN108:EN310,ROW()-ROW($EN$313)+1),"")</f>
        <v>0</v>
      </c>
      <c r="EO467">
        <f>IFERROR(SMALL(EO108:EO310,ROW()-ROW($EO$313)+1),"")</f>
        <v>0</v>
      </c>
      <c r="EP467">
        <f>IFERROR(SMALL(EP108:EP310,ROW()-ROW($EP$313)+1),"")</f>
        <v>0</v>
      </c>
      <c r="EQ467">
        <f>IFERROR(SMALL(EQ108:EQ310,ROW()-ROW($EQ$313)+1),"")</f>
        <v>0</v>
      </c>
      <c r="ER467">
        <f>IFERROR(SMALL(ER108:ER310,ROW()-ROW($ER$313)+1),"")</f>
        <v>0</v>
      </c>
      <c r="ES467">
        <f>IFERROR(SMALL(ES108:ES310,ROW()-ROW($ES$313)+1),"")</f>
        <v>0</v>
      </c>
      <c r="ET467">
        <f>IFERROR(SMALL(ET108:ET310,ROW()-ROW($ET$313)+1),"")</f>
        <v>0</v>
      </c>
      <c r="EU467">
        <f>IFERROR(SMALL(EU108:EU310,ROW()-ROW($EU$313)+1),"")</f>
        <v>0</v>
      </c>
      <c r="EV467">
        <f>IFERROR(SMALL(EV108:EV310,ROW()-ROW($EV$313)+1),"")</f>
        <v>0</v>
      </c>
      <c r="EW467">
        <f>IFERROR(SMALL(EW108:EW310,ROW()-ROW($EW$313)+1),"")</f>
        <v>0</v>
      </c>
      <c r="EX467">
        <f>IFERROR(SMALL(EX108:EX310,ROW()-ROW($EX$313)+1),"")</f>
        <v>0</v>
      </c>
      <c r="EY467">
        <f>IFERROR(SMALL(EY108:EY310,ROW()-ROW($EY$313)+1),"")</f>
        <v>0</v>
      </c>
      <c r="EZ467">
        <f>IFERROR(SMALL(EZ108:EZ310,ROW()-ROW($EZ$313)+1),"")</f>
        <v>0</v>
      </c>
      <c r="FA467">
        <f>IFERROR(SMALL(FA108:FA310,ROW()-ROW($FA$313)+1),"")</f>
        <v>0</v>
      </c>
      <c r="FB467">
        <f>IFERROR(SMALL(FB108:FB310,ROW()-ROW($FB$313)+1),"")</f>
        <v>0</v>
      </c>
      <c r="FC467">
        <f>IFERROR(SMALL(FC108:FC310,ROW()-ROW($FC$313)+1),"")</f>
        <v>0</v>
      </c>
      <c r="FD467">
        <f>IFERROR(SMALL(FD108:FD310,ROW()-ROW($FD$313)+1),"")</f>
        <v>0</v>
      </c>
      <c r="FE467">
        <f>IFERROR(SMALL(FE108:FE310,ROW()-ROW($FE$313)+1),"")</f>
        <v>0</v>
      </c>
      <c r="FF467">
        <f>IFERROR(SMALL(FF108:FF310,ROW()-ROW($FF$313)+1),"")</f>
        <v>0</v>
      </c>
      <c r="FG467">
        <f>IFERROR(SMALL(FG108:FG310,ROW()-ROW($FG$313)+1),"")</f>
        <v>0</v>
      </c>
      <c r="FH467">
        <f>IFERROR(SMALL(FH108:FH310,ROW()-ROW($FH$313)+1),"")</f>
        <v>0</v>
      </c>
      <c r="FI467">
        <f>IFERROR(SMALL(FI108:FI310,ROW()-ROW($FI$313)+1),"")</f>
        <v>0</v>
      </c>
      <c r="FJ467">
        <f>IFERROR(SMALL(FJ108:FJ310,ROW()-ROW($FJ$313)+1),"")</f>
        <v>0</v>
      </c>
      <c r="FK467">
        <f>IFERROR(SMALL(FK108:FK310,ROW()-ROW($FK$313)+1),"")</f>
        <v>0</v>
      </c>
      <c r="FL467">
        <f>IFERROR(SMALL(FL108:FL310,ROW()-ROW($FL$313)+1),"")</f>
        <v>0</v>
      </c>
      <c r="FM467">
        <f>IFERROR(SMALL(FM108:FM310,ROW()-ROW($FM$313)+1),"")</f>
        <v>0</v>
      </c>
      <c r="FN467">
        <f>IFERROR(SMALL(FN108:FN310,ROW()-ROW($FN$313)+1),"")</f>
        <v>0</v>
      </c>
      <c r="FO467">
        <f>IFERROR(SMALL(FO108:FO310,ROW()-ROW($FO$313)+1),"")</f>
        <v>0</v>
      </c>
      <c r="FP467">
        <f>IFERROR(SMALL(FP108:FP310,ROW()-ROW($FP$313)+1),"")</f>
        <v>0</v>
      </c>
      <c r="FQ467">
        <f>IFERROR(SMALL(FQ108:FQ310,ROW()-ROW($FQ$313)+1),"")</f>
        <v>0</v>
      </c>
      <c r="FR467">
        <f>IFERROR(SMALL(FR108:FR310,ROW()-ROW($FR$313)+1),"")</f>
        <v>0</v>
      </c>
      <c r="FS467">
        <f>IFERROR(SMALL(FS108:FS310,ROW()-ROW($FS$313)+1),"")</f>
        <v>0</v>
      </c>
      <c r="FT467">
        <f>IFERROR(SMALL(FT108:FT310,ROW()-ROW($FT$313)+1),"")</f>
        <v>0</v>
      </c>
      <c r="FU467">
        <f>IFERROR(SMALL(FU108:FU310,ROW()-ROW($FU$313)+1),"")</f>
        <v>0</v>
      </c>
      <c r="FV467">
        <f>IFERROR(SMALL(FV108:FV310,ROW()-ROW($FV$313)+1),"")</f>
        <v>0</v>
      </c>
      <c r="FW467">
        <f>IFERROR(SMALL(FW108:FW310,ROW()-ROW($FW$313)+1),"")</f>
        <v>0</v>
      </c>
      <c r="FX467">
        <f>IFERROR(SMALL(FX108:FX310,ROW()-ROW($FX$313)+1),"")</f>
        <v>0</v>
      </c>
      <c r="FY467">
        <f>IFERROR(SMALL(FY108:FY310,ROW()-ROW($FY$313)+1),"")</f>
        <v>0</v>
      </c>
      <c r="FZ467">
        <f>IFERROR(SMALL(FZ108:FZ310,ROW()-ROW($FZ$313)+1),"")</f>
        <v>0</v>
      </c>
      <c r="GA467">
        <f>IFERROR(SMALL(GA108:GA310,ROW()-ROW($GA$313)+1),"")</f>
        <v>0</v>
      </c>
      <c r="GB467">
        <f>IFERROR(SMALL(GB108:GB310,ROW()-ROW($GB$313)+1),"")</f>
        <v>0</v>
      </c>
      <c r="GC467">
        <f>IFERROR(SMALL(GC108:GC310,ROW()-ROW($GC$313)+1),"")</f>
        <v>0</v>
      </c>
      <c r="GD467">
        <f>IFERROR(SMALL(GD108:GD310,ROW()-ROW($GD$313)+1),"")</f>
        <v>0</v>
      </c>
      <c r="GE467">
        <f>IFERROR(SMALL(GE108:GE310,ROW()-ROW($GE$313)+1),"")</f>
        <v>0</v>
      </c>
      <c r="GF467">
        <f>IFERROR(SMALL(GF108:GF310,ROW()-ROW($GF$313)+1),"")</f>
        <v>0</v>
      </c>
      <c r="GG467">
        <f>IFERROR(SMALL(GG108:GG310,ROW()-ROW($GG$313)+1),"")</f>
        <v>0</v>
      </c>
      <c r="GH467">
        <f>IFERROR(SMALL(GH108:GH310,ROW()-ROW($GH$313)+1),"")</f>
        <v>0</v>
      </c>
      <c r="GI467">
        <f>IFERROR(SMALL(GI108:GI310,ROW()-ROW($GI$313)+1),"")</f>
        <v>0</v>
      </c>
      <c r="GJ467">
        <f>IFERROR(SMALL(GJ108:GJ310,ROW()-ROW($GJ$313)+1),"")</f>
        <v>0</v>
      </c>
      <c r="GK467">
        <f>IFERROR(SMALL(GK108:GK310,ROW()-ROW($GK$313)+1),"")</f>
        <v>0</v>
      </c>
      <c r="GL467">
        <f>IFERROR(SMALL(GL108:GL310,ROW()-ROW($GL$313)+1),"")</f>
        <v>0</v>
      </c>
      <c r="GM467">
        <f>IFERROR(SMALL(GM108:GM310,ROW()-ROW($GM$313)+1),"")</f>
        <v>0</v>
      </c>
      <c r="GN467">
        <f>IFERROR(SMALL(GN108:GN310,ROW()-ROW($GN$313)+1),"")</f>
        <v>0</v>
      </c>
      <c r="GO467">
        <f>IFERROR(SMALL(GO108:GO310,ROW()-ROW($GO$313)+1),"")</f>
        <v>0</v>
      </c>
      <c r="GP467">
        <f>IFERROR(SMALL(GP108:GP310,ROW()-ROW($GP$313)+1),"")</f>
        <v>0</v>
      </c>
      <c r="GQ467">
        <f>IFERROR(SMALL(GQ108:GQ310,ROW()-ROW($GQ$313)+1),"")</f>
        <v>0</v>
      </c>
      <c r="GR467">
        <f>IFERROR(SMALL(GR108:GR310,ROW()-ROW($GR$313)+1),"")</f>
        <v>0</v>
      </c>
      <c r="GS467">
        <f>IFERROR(SMALL(GS108:GS310,ROW()-ROW($GS$313)+1),"")</f>
        <v>0</v>
      </c>
      <c r="GT467">
        <f>IFERROR(SMALL(GT108:GT310,ROW()-ROW($GT$313)+1),"")</f>
        <v>0</v>
      </c>
      <c r="GU467">
        <f>IFERROR(SMALL(GU108:GU310,ROW()-ROW($GU$313)+1),"")</f>
        <v>0</v>
      </c>
      <c r="GV467">
        <f>IFERROR(SMALL(GV108:GV310,ROW()-ROW($GV$313)+1),"")</f>
        <v>0</v>
      </c>
      <c r="GW467">
        <f>IFERROR(SMALL(GW108:GW310,ROW()-ROW($GW$313)+1),"")</f>
        <v>0</v>
      </c>
      <c r="GX467">
        <f>IFERROR(SMALL(GX108:GX310,ROW()-ROW($GX$313)+1),"")</f>
        <v>0</v>
      </c>
      <c r="GY467">
        <f>IFERROR(SMALL(GY108:GY310,ROW()-ROW($GY$313)+1),"")</f>
        <v>0</v>
      </c>
      <c r="GZ467">
        <f>IFERROR(SMALL(GZ108:GZ310,ROW()-ROW($GZ$313)+1),"")</f>
        <v>0</v>
      </c>
      <c r="HA467">
        <f>IFERROR(SMALL(HA108:HA310,ROW()-ROW($HA$313)+1),"")</f>
        <v>0</v>
      </c>
      <c r="HB467">
        <f>IFERROR(SMALL(HB108:HB310,ROW()-ROW($HB$313)+1),"")</f>
        <v>0</v>
      </c>
      <c r="HC467">
        <f>IFERROR(SMALL(HC108:HC310,ROW()-ROW($HC$313)+1),"")</f>
        <v>0</v>
      </c>
      <c r="HD467">
        <f>IFERROR(SMALL(HD108:HD310,ROW()-ROW($HD$313)+1),"")</f>
        <v>0</v>
      </c>
      <c r="HE467">
        <f>IFERROR(SMALL(HE108:HE310,ROW()-ROW($HE$313)+1),"")</f>
        <v>0</v>
      </c>
      <c r="HF467">
        <f>IFERROR(SMALL(HF108:HF310,ROW()-ROW($HF$313)+1),"")</f>
        <v>0</v>
      </c>
    </row>
    <row r="468" spans="5:214">
      <c r="E468">
        <f>IFERROR(SMALL(E108:E310,ROW()-ROW($E$313)+1),"")</f>
        <v>0</v>
      </c>
      <c r="F468">
        <f>IFERROR(SMALL(F108:F310,ROW()-ROW($F$313)+1),"")</f>
        <v>0</v>
      </c>
      <c r="G468">
        <f>IFERROR(SMALL(G108:G310,ROW()-ROW($G$313)+1),"")</f>
        <v>0</v>
      </c>
      <c r="H468">
        <f>IFERROR(SMALL(H108:H310,ROW()-ROW($H$313)+1),"")</f>
        <v>0</v>
      </c>
      <c r="I468">
        <f>IFERROR(SMALL(I108:I310,ROW()-ROW($I$313)+1),"")</f>
        <v>0</v>
      </c>
      <c r="J468">
        <f>IFERROR(SMALL(J108:J310,ROW()-ROW($J$313)+1),"")</f>
        <v>0</v>
      </c>
      <c r="K468">
        <f>IFERROR(SMALL(K108:K310,ROW()-ROW($K$313)+1),"")</f>
        <v>0</v>
      </c>
      <c r="L468">
        <f>IFERROR(SMALL(L108:L310,ROW()-ROW($L$313)+1),"")</f>
        <v>0</v>
      </c>
      <c r="M468">
        <f>IFERROR(SMALL(M108:M310,ROW()-ROW($M$313)+1),"")</f>
        <v>0</v>
      </c>
      <c r="N468">
        <f>IFERROR(SMALL(N108:N310,ROW()-ROW($N$313)+1),"")</f>
        <v>0</v>
      </c>
      <c r="O468">
        <f>IFERROR(SMALL(O108:O310,ROW()-ROW($O$313)+1),"")</f>
        <v>0</v>
      </c>
      <c r="P468">
        <f>IFERROR(SMALL(P108:P310,ROW()-ROW($P$313)+1),"")</f>
        <v>0</v>
      </c>
      <c r="Q468">
        <f>IFERROR(SMALL(Q108:Q310,ROW()-ROW($Q$313)+1),"")</f>
        <v>0</v>
      </c>
      <c r="R468">
        <f>IFERROR(SMALL(R108:R310,ROW()-ROW($R$313)+1),"")</f>
        <v>0</v>
      </c>
      <c r="S468">
        <f>IFERROR(SMALL(S108:S310,ROW()-ROW($S$313)+1),"")</f>
        <v>0</v>
      </c>
      <c r="T468">
        <f>IFERROR(SMALL(T108:T310,ROW()-ROW($T$313)+1),"")</f>
        <v>0</v>
      </c>
      <c r="U468">
        <f>IFERROR(SMALL(U108:U310,ROW()-ROW($U$313)+1),"")</f>
        <v>0</v>
      </c>
      <c r="V468">
        <f>IFERROR(SMALL(V108:V310,ROW()-ROW($V$313)+1),"")</f>
        <v>0</v>
      </c>
      <c r="W468">
        <f>IFERROR(SMALL(W108:W310,ROW()-ROW($W$313)+1),"")</f>
        <v>0</v>
      </c>
      <c r="X468">
        <f>IFERROR(SMALL(X108:X310,ROW()-ROW($X$313)+1),"")</f>
        <v>0</v>
      </c>
      <c r="Y468">
        <f>IFERROR(SMALL(Y108:Y310,ROW()-ROW($Y$313)+1),"")</f>
        <v>0</v>
      </c>
      <c r="Z468">
        <f>IFERROR(SMALL(Z108:Z310,ROW()-ROW($Z$313)+1),"")</f>
        <v>0</v>
      </c>
      <c r="AA468">
        <f>IFERROR(SMALL(AA108:AA310,ROW()-ROW($AA$313)+1),"")</f>
        <v>0</v>
      </c>
      <c r="AB468">
        <f>IFERROR(SMALL(AB108:AB310,ROW()-ROW($AB$313)+1),"")</f>
        <v>0</v>
      </c>
      <c r="AC468">
        <f>IFERROR(SMALL(AC108:AC310,ROW()-ROW($AC$313)+1),"")</f>
        <v>0</v>
      </c>
      <c r="AD468">
        <f>IFERROR(SMALL(AD108:AD310,ROW()-ROW($AD$313)+1),"")</f>
        <v>0</v>
      </c>
      <c r="AE468">
        <f>IFERROR(SMALL(AE108:AE310,ROW()-ROW($AE$313)+1),"")</f>
        <v>0</v>
      </c>
      <c r="AF468">
        <f>IFERROR(SMALL(AF108:AF310,ROW()-ROW($AF$313)+1),"")</f>
        <v>0</v>
      </c>
      <c r="AG468">
        <f>IFERROR(SMALL(AG108:AG310,ROW()-ROW($AG$313)+1),"")</f>
        <v>0</v>
      </c>
      <c r="AH468">
        <f>IFERROR(SMALL(AH108:AH310,ROW()-ROW($AH$313)+1),"")</f>
        <v>0</v>
      </c>
      <c r="AI468">
        <f>IFERROR(SMALL(AI108:AI310,ROW()-ROW($AI$313)+1),"")</f>
        <v>0</v>
      </c>
      <c r="AJ468">
        <f>IFERROR(SMALL(AJ108:AJ310,ROW()-ROW($AJ$313)+1),"")</f>
        <v>0</v>
      </c>
      <c r="AK468">
        <f>IFERROR(SMALL(AK108:AK310,ROW()-ROW($AK$313)+1),"")</f>
        <v>0</v>
      </c>
      <c r="AL468">
        <f>IFERROR(SMALL(AL108:AL310,ROW()-ROW($AL$313)+1),"")</f>
        <v>0</v>
      </c>
      <c r="AM468">
        <f>IFERROR(SMALL(AM108:AM310,ROW()-ROW($AM$313)+1),"")</f>
        <v>0</v>
      </c>
      <c r="AN468">
        <f>IFERROR(SMALL(AN108:AN310,ROW()-ROW($AN$313)+1),"")</f>
        <v>0</v>
      </c>
      <c r="AO468">
        <f>IFERROR(SMALL(AO108:AO310,ROW()-ROW($AO$313)+1),"")</f>
        <v>0</v>
      </c>
      <c r="AP468">
        <f>IFERROR(SMALL(AP108:AP310,ROW()-ROW($AP$313)+1),"")</f>
        <v>0</v>
      </c>
      <c r="AQ468">
        <f>IFERROR(SMALL(AQ108:AQ310,ROW()-ROW($AQ$313)+1),"")</f>
        <v>0</v>
      </c>
      <c r="AR468">
        <f>IFERROR(SMALL(AR108:AR310,ROW()-ROW($AR$313)+1),"")</f>
        <v>0</v>
      </c>
      <c r="AS468">
        <f>IFERROR(SMALL(AS108:AS310,ROW()-ROW($AS$313)+1),"")</f>
        <v>0</v>
      </c>
      <c r="AT468">
        <f>IFERROR(SMALL(AT108:AT310,ROW()-ROW($AT$313)+1),"")</f>
        <v>0</v>
      </c>
      <c r="AU468">
        <f>IFERROR(SMALL(AU108:AU310,ROW()-ROW($AU$313)+1),"")</f>
        <v>0</v>
      </c>
      <c r="AV468">
        <f>IFERROR(SMALL(AV108:AV310,ROW()-ROW($AV$313)+1),"")</f>
        <v>0</v>
      </c>
      <c r="AW468">
        <f>IFERROR(SMALL(AW108:AW310,ROW()-ROW($AW$313)+1),"")</f>
        <v>0</v>
      </c>
      <c r="AX468">
        <f>IFERROR(SMALL(AX108:AX310,ROW()-ROW($AX$313)+1),"")</f>
        <v>0</v>
      </c>
      <c r="AY468">
        <f>IFERROR(SMALL(AY108:AY310,ROW()-ROW($AY$313)+1),"")</f>
        <v>0</v>
      </c>
      <c r="AZ468">
        <f>IFERROR(SMALL(AZ108:AZ310,ROW()-ROW($AZ$313)+1),"")</f>
        <v>0</v>
      </c>
      <c r="BA468">
        <f>IFERROR(SMALL(BA108:BA310,ROW()-ROW($BA$313)+1),"")</f>
        <v>0</v>
      </c>
      <c r="BB468">
        <f>IFERROR(SMALL(BB108:BB310,ROW()-ROW($BB$313)+1),"")</f>
        <v>0</v>
      </c>
      <c r="BC468">
        <f>IFERROR(SMALL(BC108:BC310,ROW()-ROW($BC$313)+1),"")</f>
        <v>0</v>
      </c>
      <c r="BD468">
        <f>IFERROR(SMALL(BD108:BD310,ROW()-ROW($BD$313)+1),"")</f>
        <v>0</v>
      </c>
      <c r="BE468">
        <f>IFERROR(SMALL(BE108:BE310,ROW()-ROW($BE$313)+1),"")</f>
        <v>0</v>
      </c>
      <c r="BF468">
        <f>IFERROR(SMALL(BF108:BF310,ROW()-ROW($BF$313)+1),"")</f>
        <v>0</v>
      </c>
      <c r="BG468">
        <f>IFERROR(SMALL(BG108:BG310,ROW()-ROW($BG$313)+1),"")</f>
        <v>0</v>
      </c>
      <c r="BH468">
        <f>IFERROR(SMALL(BH108:BH310,ROW()-ROW($BH$313)+1),"")</f>
        <v>0</v>
      </c>
      <c r="BI468">
        <f>IFERROR(SMALL(BI108:BI310,ROW()-ROW($BI$313)+1),"")</f>
        <v>0</v>
      </c>
      <c r="BJ468">
        <f>IFERROR(SMALL(BJ108:BJ310,ROW()-ROW($BJ$313)+1),"")</f>
        <v>0</v>
      </c>
      <c r="BK468">
        <f>IFERROR(SMALL(BK108:BK310,ROW()-ROW($BK$313)+1),"")</f>
        <v>0</v>
      </c>
      <c r="BL468">
        <f>IFERROR(SMALL(BL108:BL310,ROW()-ROW($BL$313)+1),"")</f>
        <v>0</v>
      </c>
      <c r="BM468">
        <f>IFERROR(SMALL(BM108:BM310,ROW()-ROW($BM$313)+1),"")</f>
        <v>0</v>
      </c>
      <c r="BN468">
        <f>IFERROR(SMALL(BN108:BN310,ROW()-ROW($BN$313)+1),"")</f>
        <v>0</v>
      </c>
      <c r="BO468">
        <f>IFERROR(SMALL(BO108:BO310,ROW()-ROW($BO$313)+1),"")</f>
        <v>0</v>
      </c>
      <c r="BP468">
        <f>IFERROR(SMALL(BP108:BP310,ROW()-ROW($BP$313)+1),"")</f>
        <v>0</v>
      </c>
      <c r="BQ468">
        <f>IFERROR(SMALL(BQ108:BQ310,ROW()-ROW($BQ$313)+1),"")</f>
        <v>0</v>
      </c>
      <c r="BR468">
        <f>IFERROR(SMALL(BR108:BR310,ROW()-ROW($BR$313)+1),"")</f>
        <v>0</v>
      </c>
      <c r="BS468">
        <f>IFERROR(SMALL(BS108:BS310,ROW()-ROW($BS$313)+1),"")</f>
        <v>0</v>
      </c>
      <c r="BT468">
        <f>IFERROR(SMALL(BT108:BT310,ROW()-ROW($BT$313)+1),"")</f>
        <v>0</v>
      </c>
      <c r="BU468">
        <f>IFERROR(SMALL(BU108:BU310,ROW()-ROW($BU$313)+1),"")</f>
        <v>0</v>
      </c>
      <c r="BV468">
        <f>IFERROR(SMALL(BV108:BV310,ROW()-ROW($BV$313)+1),"")</f>
        <v>0</v>
      </c>
      <c r="BW468">
        <f>IFERROR(SMALL(BW108:BW310,ROW()-ROW($BW$313)+1),"")</f>
        <v>0</v>
      </c>
      <c r="BX468">
        <f>IFERROR(SMALL(BX108:BX310,ROW()-ROW($BX$313)+1),"")</f>
        <v>0</v>
      </c>
      <c r="BY468">
        <f>IFERROR(SMALL(BY108:BY310,ROW()-ROW($BY$313)+1),"")</f>
        <v>0</v>
      </c>
      <c r="BZ468">
        <f>IFERROR(SMALL(BZ108:BZ310,ROW()-ROW($BZ$313)+1),"")</f>
        <v>0</v>
      </c>
      <c r="CA468">
        <f>IFERROR(SMALL(CA108:CA310,ROW()-ROW($CA$313)+1),"")</f>
        <v>0</v>
      </c>
      <c r="CB468">
        <f>IFERROR(SMALL(CB108:CB310,ROW()-ROW($CB$313)+1),"")</f>
        <v>0</v>
      </c>
      <c r="CC468">
        <f>IFERROR(SMALL(CC108:CC310,ROW()-ROW($CC$313)+1),"")</f>
        <v>0</v>
      </c>
      <c r="CD468">
        <f>IFERROR(SMALL(CD108:CD310,ROW()-ROW($CD$313)+1),"")</f>
        <v>0</v>
      </c>
      <c r="CE468">
        <f>IFERROR(SMALL(CE108:CE310,ROW()-ROW($CE$313)+1),"")</f>
        <v>0</v>
      </c>
      <c r="CF468">
        <f>IFERROR(SMALL(CF108:CF310,ROW()-ROW($CF$313)+1),"")</f>
        <v>0</v>
      </c>
      <c r="CG468">
        <f>IFERROR(SMALL(CG108:CG310,ROW()-ROW($CG$313)+1),"")</f>
        <v>0</v>
      </c>
      <c r="CH468">
        <f>IFERROR(SMALL(CH108:CH310,ROW()-ROW($CH$313)+1),"")</f>
        <v>0</v>
      </c>
      <c r="CI468">
        <f>IFERROR(SMALL(CI108:CI310,ROW()-ROW($CI$313)+1),"")</f>
        <v>0</v>
      </c>
      <c r="CJ468">
        <f>IFERROR(SMALL(CJ108:CJ310,ROW()-ROW($CJ$313)+1),"")</f>
        <v>0</v>
      </c>
      <c r="CK468">
        <f>IFERROR(SMALL(CK108:CK310,ROW()-ROW($CK$313)+1),"")</f>
        <v>0</v>
      </c>
      <c r="CL468">
        <f>IFERROR(SMALL(CL108:CL310,ROW()-ROW($CL$313)+1),"")</f>
        <v>0</v>
      </c>
      <c r="CM468">
        <f>IFERROR(SMALL(CM108:CM310,ROW()-ROW($CM$313)+1),"")</f>
        <v>0</v>
      </c>
      <c r="CN468">
        <f>IFERROR(SMALL(CN108:CN310,ROW()-ROW($CN$313)+1),"")</f>
        <v>0</v>
      </c>
      <c r="CO468">
        <f>IFERROR(SMALL(CO108:CO310,ROW()-ROW($CO$313)+1),"")</f>
        <v>0</v>
      </c>
      <c r="CP468">
        <f>IFERROR(SMALL(CP108:CP310,ROW()-ROW($CP$313)+1),"")</f>
        <v>0</v>
      </c>
      <c r="CQ468">
        <f>IFERROR(SMALL(CQ108:CQ310,ROW()-ROW($CQ$313)+1),"")</f>
        <v>0</v>
      </c>
      <c r="CR468">
        <f>IFERROR(SMALL(CR108:CR310,ROW()-ROW($CR$313)+1),"")</f>
        <v>0</v>
      </c>
      <c r="CS468">
        <f>IFERROR(SMALL(CS108:CS310,ROW()-ROW($CS$313)+1),"")</f>
        <v>0</v>
      </c>
      <c r="CT468">
        <f>IFERROR(SMALL(CT108:CT310,ROW()-ROW($CT$313)+1),"")</f>
        <v>0</v>
      </c>
      <c r="CU468">
        <f>IFERROR(SMALL(CU108:CU310,ROW()-ROW($CU$313)+1),"")</f>
        <v>0</v>
      </c>
      <c r="CV468">
        <f>IFERROR(SMALL(CV108:CV310,ROW()-ROW($CV$313)+1),"")</f>
        <v>0</v>
      </c>
      <c r="CW468">
        <f>IFERROR(SMALL(CW108:CW310,ROW()-ROW($CW$313)+1),"")</f>
        <v>0</v>
      </c>
      <c r="CX468">
        <f>IFERROR(SMALL(CX108:CX310,ROW()-ROW($CX$313)+1),"")</f>
        <v>0</v>
      </c>
      <c r="CY468">
        <f>IFERROR(SMALL(CY108:CY310,ROW()-ROW($CY$313)+1),"")</f>
        <v>0</v>
      </c>
      <c r="CZ468">
        <f>IFERROR(SMALL(CZ108:CZ310,ROW()-ROW($CZ$313)+1),"")</f>
        <v>0</v>
      </c>
      <c r="DA468">
        <f>IFERROR(SMALL(DA108:DA310,ROW()-ROW($DA$313)+1),"")</f>
        <v>0</v>
      </c>
      <c r="DB468">
        <f>IFERROR(SMALL(DB108:DB310,ROW()-ROW($DB$313)+1),"")</f>
        <v>0</v>
      </c>
      <c r="DC468">
        <f>IFERROR(SMALL(DC108:DC310,ROW()-ROW($DC$313)+1),"")</f>
        <v>0</v>
      </c>
      <c r="DD468">
        <f>IFERROR(SMALL(DD108:DD310,ROW()-ROW($DD$313)+1),"")</f>
        <v>0</v>
      </c>
      <c r="DG468">
        <f>IFERROR(SMALL(DG108:DG310,ROW()-ROW($DG$313)+1),"")</f>
        <v>0</v>
      </c>
      <c r="DH468">
        <f>IFERROR(SMALL(DH108:DH310,ROW()-ROW($DH$313)+1),"")</f>
        <v>0</v>
      </c>
      <c r="DI468">
        <f>IFERROR(SMALL(DI108:DI310,ROW()-ROW($DI$313)+1),"")</f>
        <v>0</v>
      </c>
      <c r="DJ468">
        <f>IFERROR(SMALL(DJ108:DJ310,ROW()-ROW($DJ$313)+1),"")</f>
        <v>0</v>
      </c>
      <c r="DK468">
        <f>IFERROR(SMALL(DK108:DK310,ROW()-ROW($DK$313)+1),"")</f>
        <v>0</v>
      </c>
      <c r="DL468">
        <f>IFERROR(SMALL(DL108:DL310,ROW()-ROW($DL$313)+1),"")</f>
        <v>0</v>
      </c>
      <c r="DM468">
        <f>IFERROR(SMALL(DM108:DM310,ROW()-ROW($DM$313)+1),"")</f>
        <v>0</v>
      </c>
      <c r="DN468">
        <f>IFERROR(SMALL(DN108:DN310,ROW()-ROW($DN$313)+1),"")</f>
        <v>0</v>
      </c>
      <c r="DO468">
        <f>IFERROR(SMALL(DO108:DO310,ROW()-ROW($DO$313)+1),"")</f>
        <v>0</v>
      </c>
      <c r="DP468">
        <f>IFERROR(SMALL(DP108:DP310,ROW()-ROW($DP$313)+1),"")</f>
        <v>0</v>
      </c>
      <c r="DQ468">
        <f>IFERROR(SMALL(DQ108:DQ310,ROW()-ROW($DQ$313)+1),"")</f>
        <v>0</v>
      </c>
      <c r="DR468">
        <f>IFERROR(SMALL(DR108:DR310,ROW()-ROW($DR$313)+1),"")</f>
        <v>0</v>
      </c>
      <c r="DS468">
        <f>IFERROR(SMALL(DS108:DS310,ROW()-ROW($DS$313)+1),"")</f>
        <v>0</v>
      </c>
      <c r="DT468">
        <f>IFERROR(SMALL(DT108:DT310,ROW()-ROW($DT$313)+1),"")</f>
        <v>0</v>
      </c>
      <c r="DU468">
        <f>IFERROR(SMALL(DU108:DU310,ROW()-ROW($DU$313)+1),"")</f>
        <v>0</v>
      </c>
      <c r="DV468">
        <f>IFERROR(SMALL(DV108:DV310,ROW()-ROW($DV$313)+1),"")</f>
        <v>0</v>
      </c>
      <c r="DW468">
        <f>IFERROR(SMALL(DW108:DW310,ROW()-ROW($DW$313)+1),"")</f>
        <v>0</v>
      </c>
      <c r="DX468">
        <f>IFERROR(SMALL(DX108:DX310,ROW()-ROW($DX$313)+1),"")</f>
        <v>0</v>
      </c>
      <c r="DY468">
        <f>IFERROR(SMALL(DY108:DY310,ROW()-ROW($DY$313)+1),"")</f>
        <v>0</v>
      </c>
      <c r="DZ468">
        <f>IFERROR(SMALL(DZ108:DZ310,ROW()-ROW($DZ$313)+1),"")</f>
        <v>0</v>
      </c>
      <c r="EA468">
        <f>IFERROR(SMALL(EA108:EA310,ROW()-ROW($EA$313)+1),"")</f>
        <v>0</v>
      </c>
      <c r="EB468">
        <f>IFERROR(SMALL(EB108:EB310,ROW()-ROW($EB$313)+1),"")</f>
        <v>0</v>
      </c>
      <c r="EC468">
        <f>IFERROR(SMALL(EC108:EC310,ROW()-ROW($EC$313)+1),"")</f>
        <v>0</v>
      </c>
      <c r="ED468">
        <f>IFERROR(SMALL(ED108:ED310,ROW()-ROW($ED$313)+1),"")</f>
        <v>0</v>
      </c>
      <c r="EE468">
        <f>IFERROR(SMALL(EE108:EE310,ROW()-ROW($EE$313)+1),"")</f>
        <v>0</v>
      </c>
      <c r="EF468">
        <f>IFERROR(SMALL(EF108:EF310,ROW()-ROW($EF$313)+1),"")</f>
        <v>0</v>
      </c>
      <c r="EG468">
        <f>IFERROR(SMALL(EG108:EG310,ROW()-ROW($EG$313)+1),"")</f>
        <v>0</v>
      </c>
      <c r="EH468">
        <f>IFERROR(SMALL(EH108:EH310,ROW()-ROW($EH$313)+1),"")</f>
        <v>0</v>
      </c>
      <c r="EI468">
        <f>IFERROR(SMALL(EI108:EI310,ROW()-ROW($EI$313)+1),"")</f>
        <v>0</v>
      </c>
      <c r="EJ468">
        <f>IFERROR(SMALL(EJ108:EJ310,ROW()-ROW($EJ$313)+1),"")</f>
        <v>0</v>
      </c>
      <c r="EK468">
        <f>IFERROR(SMALL(EK108:EK310,ROW()-ROW($EK$313)+1),"")</f>
        <v>0</v>
      </c>
      <c r="EL468">
        <f>IFERROR(SMALL(EL108:EL310,ROW()-ROW($EL$313)+1),"")</f>
        <v>0</v>
      </c>
      <c r="EM468">
        <f>IFERROR(SMALL(EM108:EM310,ROW()-ROW($EM$313)+1),"")</f>
        <v>0</v>
      </c>
      <c r="EN468">
        <f>IFERROR(SMALL(EN108:EN310,ROW()-ROW($EN$313)+1),"")</f>
        <v>0</v>
      </c>
      <c r="EO468">
        <f>IFERROR(SMALL(EO108:EO310,ROW()-ROW($EO$313)+1),"")</f>
        <v>0</v>
      </c>
      <c r="EP468">
        <f>IFERROR(SMALL(EP108:EP310,ROW()-ROW($EP$313)+1),"")</f>
        <v>0</v>
      </c>
      <c r="EQ468">
        <f>IFERROR(SMALL(EQ108:EQ310,ROW()-ROW($EQ$313)+1),"")</f>
        <v>0</v>
      </c>
      <c r="ER468">
        <f>IFERROR(SMALL(ER108:ER310,ROW()-ROW($ER$313)+1),"")</f>
        <v>0</v>
      </c>
      <c r="ES468">
        <f>IFERROR(SMALL(ES108:ES310,ROW()-ROW($ES$313)+1),"")</f>
        <v>0</v>
      </c>
      <c r="ET468">
        <f>IFERROR(SMALL(ET108:ET310,ROW()-ROW($ET$313)+1),"")</f>
        <v>0</v>
      </c>
      <c r="EU468">
        <f>IFERROR(SMALL(EU108:EU310,ROW()-ROW($EU$313)+1),"")</f>
        <v>0</v>
      </c>
      <c r="EV468">
        <f>IFERROR(SMALL(EV108:EV310,ROW()-ROW($EV$313)+1),"")</f>
        <v>0</v>
      </c>
      <c r="EW468">
        <f>IFERROR(SMALL(EW108:EW310,ROW()-ROW($EW$313)+1),"")</f>
        <v>0</v>
      </c>
      <c r="EX468">
        <f>IFERROR(SMALL(EX108:EX310,ROW()-ROW($EX$313)+1),"")</f>
        <v>0</v>
      </c>
      <c r="EY468">
        <f>IFERROR(SMALL(EY108:EY310,ROW()-ROW($EY$313)+1),"")</f>
        <v>0</v>
      </c>
      <c r="EZ468">
        <f>IFERROR(SMALL(EZ108:EZ310,ROW()-ROW($EZ$313)+1),"")</f>
        <v>0</v>
      </c>
      <c r="FA468">
        <f>IFERROR(SMALL(FA108:FA310,ROW()-ROW($FA$313)+1),"")</f>
        <v>0</v>
      </c>
      <c r="FB468">
        <f>IFERROR(SMALL(FB108:FB310,ROW()-ROW($FB$313)+1),"")</f>
        <v>0</v>
      </c>
      <c r="FC468">
        <f>IFERROR(SMALL(FC108:FC310,ROW()-ROW($FC$313)+1),"")</f>
        <v>0</v>
      </c>
      <c r="FD468">
        <f>IFERROR(SMALL(FD108:FD310,ROW()-ROW($FD$313)+1),"")</f>
        <v>0</v>
      </c>
      <c r="FE468">
        <f>IFERROR(SMALL(FE108:FE310,ROW()-ROW($FE$313)+1),"")</f>
        <v>0</v>
      </c>
      <c r="FF468">
        <f>IFERROR(SMALL(FF108:FF310,ROW()-ROW($FF$313)+1),"")</f>
        <v>0</v>
      </c>
      <c r="FG468">
        <f>IFERROR(SMALL(FG108:FG310,ROW()-ROW($FG$313)+1),"")</f>
        <v>0</v>
      </c>
      <c r="FH468">
        <f>IFERROR(SMALL(FH108:FH310,ROW()-ROW($FH$313)+1),"")</f>
        <v>0</v>
      </c>
      <c r="FI468">
        <f>IFERROR(SMALL(FI108:FI310,ROW()-ROW($FI$313)+1),"")</f>
        <v>0</v>
      </c>
      <c r="FJ468">
        <f>IFERROR(SMALL(FJ108:FJ310,ROW()-ROW($FJ$313)+1),"")</f>
        <v>0</v>
      </c>
      <c r="FK468">
        <f>IFERROR(SMALL(FK108:FK310,ROW()-ROW($FK$313)+1),"")</f>
        <v>0</v>
      </c>
      <c r="FL468">
        <f>IFERROR(SMALL(FL108:FL310,ROW()-ROW($FL$313)+1),"")</f>
        <v>0</v>
      </c>
      <c r="FM468">
        <f>IFERROR(SMALL(FM108:FM310,ROW()-ROW($FM$313)+1),"")</f>
        <v>0</v>
      </c>
      <c r="FN468">
        <f>IFERROR(SMALL(FN108:FN310,ROW()-ROW($FN$313)+1),"")</f>
        <v>0</v>
      </c>
      <c r="FO468">
        <f>IFERROR(SMALL(FO108:FO310,ROW()-ROW($FO$313)+1),"")</f>
        <v>0</v>
      </c>
      <c r="FP468">
        <f>IFERROR(SMALL(FP108:FP310,ROW()-ROW($FP$313)+1),"")</f>
        <v>0</v>
      </c>
      <c r="FQ468">
        <f>IFERROR(SMALL(FQ108:FQ310,ROW()-ROW($FQ$313)+1),"")</f>
        <v>0</v>
      </c>
      <c r="FR468">
        <f>IFERROR(SMALL(FR108:FR310,ROW()-ROW($FR$313)+1),"")</f>
        <v>0</v>
      </c>
      <c r="FS468">
        <f>IFERROR(SMALL(FS108:FS310,ROW()-ROW($FS$313)+1),"")</f>
        <v>0</v>
      </c>
      <c r="FT468">
        <f>IFERROR(SMALL(FT108:FT310,ROW()-ROW($FT$313)+1),"")</f>
        <v>0</v>
      </c>
      <c r="FU468">
        <f>IFERROR(SMALL(FU108:FU310,ROW()-ROW($FU$313)+1),"")</f>
        <v>0</v>
      </c>
      <c r="FV468">
        <f>IFERROR(SMALL(FV108:FV310,ROW()-ROW($FV$313)+1),"")</f>
        <v>0</v>
      </c>
      <c r="FW468">
        <f>IFERROR(SMALL(FW108:FW310,ROW()-ROW($FW$313)+1),"")</f>
        <v>0</v>
      </c>
      <c r="FX468">
        <f>IFERROR(SMALL(FX108:FX310,ROW()-ROW($FX$313)+1),"")</f>
        <v>0</v>
      </c>
      <c r="FY468">
        <f>IFERROR(SMALL(FY108:FY310,ROW()-ROW($FY$313)+1),"")</f>
        <v>0</v>
      </c>
      <c r="FZ468">
        <f>IFERROR(SMALL(FZ108:FZ310,ROW()-ROW($FZ$313)+1),"")</f>
        <v>0</v>
      </c>
      <c r="GA468">
        <f>IFERROR(SMALL(GA108:GA310,ROW()-ROW($GA$313)+1),"")</f>
        <v>0</v>
      </c>
      <c r="GB468">
        <f>IFERROR(SMALL(GB108:GB310,ROW()-ROW($GB$313)+1),"")</f>
        <v>0</v>
      </c>
      <c r="GC468">
        <f>IFERROR(SMALL(GC108:GC310,ROW()-ROW($GC$313)+1),"")</f>
        <v>0</v>
      </c>
      <c r="GD468">
        <f>IFERROR(SMALL(GD108:GD310,ROW()-ROW($GD$313)+1),"")</f>
        <v>0</v>
      </c>
      <c r="GE468">
        <f>IFERROR(SMALL(GE108:GE310,ROW()-ROW($GE$313)+1),"")</f>
        <v>0</v>
      </c>
      <c r="GF468">
        <f>IFERROR(SMALL(GF108:GF310,ROW()-ROW($GF$313)+1),"")</f>
        <v>0</v>
      </c>
      <c r="GG468">
        <f>IFERROR(SMALL(GG108:GG310,ROW()-ROW($GG$313)+1),"")</f>
        <v>0</v>
      </c>
      <c r="GH468">
        <f>IFERROR(SMALL(GH108:GH310,ROW()-ROW($GH$313)+1),"")</f>
        <v>0</v>
      </c>
      <c r="GI468">
        <f>IFERROR(SMALL(GI108:GI310,ROW()-ROW($GI$313)+1),"")</f>
        <v>0</v>
      </c>
      <c r="GJ468">
        <f>IFERROR(SMALL(GJ108:GJ310,ROW()-ROW($GJ$313)+1),"")</f>
        <v>0</v>
      </c>
      <c r="GK468">
        <f>IFERROR(SMALL(GK108:GK310,ROW()-ROW($GK$313)+1),"")</f>
        <v>0</v>
      </c>
      <c r="GL468">
        <f>IFERROR(SMALL(GL108:GL310,ROW()-ROW($GL$313)+1),"")</f>
        <v>0</v>
      </c>
      <c r="GM468">
        <f>IFERROR(SMALL(GM108:GM310,ROW()-ROW($GM$313)+1),"")</f>
        <v>0</v>
      </c>
      <c r="GN468">
        <f>IFERROR(SMALL(GN108:GN310,ROW()-ROW($GN$313)+1),"")</f>
        <v>0</v>
      </c>
      <c r="GO468">
        <f>IFERROR(SMALL(GO108:GO310,ROW()-ROW($GO$313)+1),"")</f>
        <v>0</v>
      </c>
      <c r="GP468">
        <f>IFERROR(SMALL(GP108:GP310,ROW()-ROW($GP$313)+1),"")</f>
        <v>0</v>
      </c>
      <c r="GQ468">
        <f>IFERROR(SMALL(GQ108:GQ310,ROW()-ROW($GQ$313)+1),"")</f>
        <v>0</v>
      </c>
      <c r="GR468">
        <f>IFERROR(SMALL(GR108:GR310,ROW()-ROW($GR$313)+1),"")</f>
        <v>0</v>
      </c>
      <c r="GS468">
        <f>IFERROR(SMALL(GS108:GS310,ROW()-ROW($GS$313)+1),"")</f>
        <v>0</v>
      </c>
      <c r="GT468">
        <f>IFERROR(SMALL(GT108:GT310,ROW()-ROW($GT$313)+1),"")</f>
        <v>0</v>
      </c>
      <c r="GU468">
        <f>IFERROR(SMALL(GU108:GU310,ROW()-ROW($GU$313)+1),"")</f>
        <v>0</v>
      </c>
      <c r="GV468">
        <f>IFERROR(SMALL(GV108:GV310,ROW()-ROW($GV$313)+1),"")</f>
        <v>0</v>
      </c>
      <c r="GW468">
        <f>IFERROR(SMALL(GW108:GW310,ROW()-ROW($GW$313)+1),"")</f>
        <v>0</v>
      </c>
      <c r="GX468">
        <f>IFERROR(SMALL(GX108:GX310,ROW()-ROW($GX$313)+1),"")</f>
        <v>0</v>
      </c>
      <c r="GY468">
        <f>IFERROR(SMALL(GY108:GY310,ROW()-ROW($GY$313)+1),"")</f>
        <v>0</v>
      </c>
      <c r="GZ468">
        <f>IFERROR(SMALL(GZ108:GZ310,ROW()-ROW($GZ$313)+1),"")</f>
        <v>0</v>
      </c>
      <c r="HA468">
        <f>IFERROR(SMALL(HA108:HA310,ROW()-ROW($HA$313)+1),"")</f>
        <v>0</v>
      </c>
      <c r="HB468">
        <f>IFERROR(SMALL(HB108:HB310,ROW()-ROW($HB$313)+1),"")</f>
        <v>0</v>
      </c>
      <c r="HC468">
        <f>IFERROR(SMALL(HC108:HC310,ROW()-ROW($HC$313)+1),"")</f>
        <v>0</v>
      </c>
      <c r="HD468">
        <f>IFERROR(SMALL(HD108:HD310,ROW()-ROW($HD$313)+1),"")</f>
        <v>0</v>
      </c>
      <c r="HE468">
        <f>IFERROR(SMALL(HE108:HE310,ROW()-ROW($HE$313)+1),"")</f>
        <v>0</v>
      </c>
      <c r="HF468">
        <f>IFERROR(SMALL(HF108:HF310,ROW()-ROW($HF$313)+1),"")</f>
        <v>0</v>
      </c>
    </row>
    <row r="469" spans="5:214">
      <c r="E469">
        <f>IFERROR(SMALL(E108:E310,ROW()-ROW($E$313)+1),"")</f>
        <v>0</v>
      </c>
      <c r="F469">
        <f>IFERROR(SMALL(F108:F310,ROW()-ROW($F$313)+1),"")</f>
        <v>0</v>
      </c>
      <c r="G469">
        <f>IFERROR(SMALL(G108:G310,ROW()-ROW($G$313)+1),"")</f>
        <v>0</v>
      </c>
      <c r="H469">
        <f>IFERROR(SMALL(H108:H310,ROW()-ROW($H$313)+1),"")</f>
        <v>0</v>
      </c>
      <c r="I469">
        <f>IFERROR(SMALL(I108:I310,ROW()-ROW($I$313)+1),"")</f>
        <v>0</v>
      </c>
      <c r="J469">
        <f>IFERROR(SMALL(J108:J310,ROW()-ROW($J$313)+1),"")</f>
        <v>0</v>
      </c>
      <c r="K469">
        <f>IFERROR(SMALL(K108:K310,ROW()-ROW($K$313)+1),"")</f>
        <v>0</v>
      </c>
      <c r="L469">
        <f>IFERROR(SMALL(L108:L310,ROW()-ROW($L$313)+1),"")</f>
        <v>0</v>
      </c>
      <c r="M469">
        <f>IFERROR(SMALL(M108:M310,ROW()-ROW($M$313)+1),"")</f>
        <v>0</v>
      </c>
      <c r="N469">
        <f>IFERROR(SMALL(N108:N310,ROW()-ROW($N$313)+1),"")</f>
        <v>0</v>
      </c>
      <c r="O469">
        <f>IFERROR(SMALL(O108:O310,ROW()-ROW($O$313)+1),"")</f>
        <v>0</v>
      </c>
      <c r="P469">
        <f>IFERROR(SMALL(P108:P310,ROW()-ROW($P$313)+1),"")</f>
        <v>0</v>
      </c>
      <c r="Q469">
        <f>IFERROR(SMALL(Q108:Q310,ROW()-ROW($Q$313)+1),"")</f>
        <v>0</v>
      </c>
      <c r="R469">
        <f>IFERROR(SMALL(R108:R310,ROW()-ROW($R$313)+1),"")</f>
        <v>0</v>
      </c>
      <c r="S469">
        <f>IFERROR(SMALL(S108:S310,ROW()-ROW($S$313)+1),"")</f>
        <v>0</v>
      </c>
      <c r="T469">
        <f>IFERROR(SMALL(T108:T310,ROW()-ROW($T$313)+1),"")</f>
        <v>0</v>
      </c>
      <c r="U469">
        <f>IFERROR(SMALL(U108:U310,ROW()-ROW($U$313)+1),"")</f>
        <v>0</v>
      </c>
      <c r="V469">
        <f>IFERROR(SMALL(V108:V310,ROW()-ROW($V$313)+1),"")</f>
        <v>0</v>
      </c>
      <c r="W469">
        <f>IFERROR(SMALL(W108:W310,ROW()-ROW($W$313)+1),"")</f>
        <v>0</v>
      </c>
      <c r="X469">
        <f>IFERROR(SMALL(X108:X310,ROW()-ROW($X$313)+1),"")</f>
        <v>0</v>
      </c>
      <c r="Y469">
        <f>IFERROR(SMALL(Y108:Y310,ROW()-ROW($Y$313)+1),"")</f>
        <v>0</v>
      </c>
      <c r="Z469">
        <f>IFERROR(SMALL(Z108:Z310,ROW()-ROW($Z$313)+1),"")</f>
        <v>0</v>
      </c>
      <c r="AA469">
        <f>IFERROR(SMALL(AA108:AA310,ROW()-ROW($AA$313)+1),"")</f>
        <v>0</v>
      </c>
      <c r="AB469">
        <f>IFERROR(SMALL(AB108:AB310,ROW()-ROW($AB$313)+1),"")</f>
        <v>0</v>
      </c>
      <c r="AC469">
        <f>IFERROR(SMALL(AC108:AC310,ROW()-ROW($AC$313)+1),"")</f>
        <v>0</v>
      </c>
      <c r="AD469">
        <f>IFERROR(SMALL(AD108:AD310,ROW()-ROW($AD$313)+1),"")</f>
        <v>0</v>
      </c>
      <c r="AE469">
        <f>IFERROR(SMALL(AE108:AE310,ROW()-ROW($AE$313)+1),"")</f>
        <v>0</v>
      </c>
      <c r="AF469">
        <f>IFERROR(SMALL(AF108:AF310,ROW()-ROW($AF$313)+1),"")</f>
        <v>0</v>
      </c>
      <c r="AG469">
        <f>IFERROR(SMALL(AG108:AG310,ROW()-ROW($AG$313)+1),"")</f>
        <v>0</v>
      </c>
      <c r="AH469">
        <f>IFERROR(SMALL(AH108:AH310,ROW()-ROW($AH$313)+1),"")</f>
        <v>0</v>
      </c>
      <c r="AI469">
        <f>IFERROR(SMALL(AI108:AI310,ROW()-ROW($AI$313)+1),"")</f>
        <v>0</v>
      </c>
      <c r="AJ469">
        <f>IFERROR(SMALL(AJ108:AJ310,ROW()-ROW($AJ$313)+1),"")</f>
        <v>0</v>
      </c>
      <c r="AK469">
        <f>IFERROR(SMALL(AK108:AK310,ROW()-ROW($AK$313)+1),"")</f>
        <v>0</v>
      </c>
      <c r="AL469">
        <f>IFERROR(SMALL(AL108:AL310,ROW()-ROW($AL$313)+1),"")</f>
        <v>0</v>
      </c>
      <c r="AM469">
        <f>IFERROR(SMALL(AM108:AM310,ROW()-ROW($AM$313)+1),"")</f>
        <v>0</v>
      </c>
      <c r="AN469">
        <f>IFERROR(SMALL(AN108:AN310,ROW()-ROW($AN$313)+1),"")</f>
        <v>0</v>
      </c>
      <c r="AO469">
        <f>IFERROR(SMALL(AO108:AO310,ROW()-ROW($AO$313)+1),"")</f>
        <v>0</v>
      </c>
      <c r="AP469">
        <f>IFERROR(SMALL(AP108:AP310,ROW()-ROW($AP$313)+1),"")</f>
        <v>0</v>
      </c>
      <c r="AQ469">
        <f>IFERROR(SMALL(AQ108:AQ310,ROW()-ROW($AQ$313)+1),"")</f>
        <v>0</v>
      </c>
      <c r="AR469">
        <f>IFERROR(SMALL(AR108:AR310,ROW()-ROW($AR$313)+1),"")</f>
        <v>0</v>
      </c>
      <c r="AS469">
        <f>IFERROR(SMALL(AS108:AS310,ROW()-ROW($AS$313)+1),"")</f>
        <v>0</v>
      </c>
      <c r="AT469">
        <f>IFERROR(SMALL(AT108:AT310,ROW()-ROW($AT$313)+1),"")</f>
        <v>0</v>
      </c>
      <c r="AU469">
        <f>IFERROR(SMALL(AU108:AU310,ROW()-ROW($AU$313)+1),"")</f>
        <v>0</v>
      </c>
      <c r="AV469">
        <f>IFERROR(SMALL(AV108:AV310,ROW()-ROW($AV$313)+1),"")</f>
        <v>0</v>
      </c>
      <c r="AW469">
        <f>IFERROR(SMALL(AW108:AW310,ROW()-ROW($AW$313)+1),"")</f>
        <v>0</v>
      </c>
      <c r="AX469">
        <f>IFERROR(SMALL(AX108:AX310,ROW()-ROW($AX$313)+1),"")</f>
        <v>0</v>
      </c>
      <c r="AY469">
        <f>IFERROR(SMALL(AY108:AY310,ROW()-ROW($AY$313)+1),"")</f>
        <v>0</v>
      </c>
      <c r="AZ469">
        <f>IFERROR(SMALL(AZ108:AZ310,ROW()-ROW($AZ$313)+1),"")</f>
        <v>0</v>
      </c>
      <c r="BA469">
        <f>IFERROR(SMALL(BA108:BA310,ROW()-ROW($BA$313)+1),"")</f>
        <v>0</v>
      </c>
      <c r="BB469">
        <f>IFERROR(SMALL(BB108:BB310,ROW()-ROW($BB$313)+1),"")</f>
        <v>0</v>
      </c>
      <c r="BC469">
        <f>IFERROR(SMALL(BC108:BC310,ROW()-ROW($BC$313)+1),"")</f>
        <v>0</v>
      </c>
      <c r="BD469">
        <f>IFERROR(SMALL(BD108:BD310,ROW()-ROW($BD$313)+1),"")</f>
        <v>0</v>
      </c>
      <c r="BE469">
        <f>IFERROR(SMALL(BE108:BE310,ROW()-ROW($BE$313)+1),"")</f>
        <v>0</v>
      </c>
      <c r="BF469">
        <f>IFERROR(SMALL(BF108:BF310,ROW()-ROW($BF$313)+1),"")</f>
        <v>0</v>
      </c>
      <c r="BG469">
        <f>IFERROR(SMALL(BG108:BG310,ROW()-ROW($BG$313)+1),"")</f>
        <v>0</v>
      </c>
      <c r="BH469">
        <f>IFERROR(SMALL(BH108:BH310,ROW()-ROW($BH$313)+1),"")</f>
        <v>0</v>
      </c>
      <c r="BI469">
        <f>IFERROR(SMALL(BI108:BI310,ROW()-ROW($BI$313)+1),"")</f>
        <v>0</v>
      </c>
      <c r="BJ469">
        <f>IFERROR(SMALL(BJ108:BJ310,ROW()-ROW($BJ$313)+1),"")</f>
        <v>0</v>
      </c>
      <c r="BK469">
        <f>IFERROR(SMALL(BK108:BK310,ROW()-ROW($BK$313)+1),"")</f>
        <v>0</v>
      </c>
      <c r="BL469">
        <f>IFERROR(SMALL(BL108:BL310,ROW()-ROW($BL$313)+1),"")</f>
        <v>0</v>
      </c>
      <c r="BM469">
        <f>IFERROR(SMALL(BM108:BM310,ROW()-ROW($BM$313)+1),"")</f>
        <v>0</v>
      </c>
      <c r="BN469">
        <f>IFERROR(SMALL(BN108:BN310,ROW()-ROW($BN$313)+1),"")</f>
        <v>0</v>
      </c>
      <c r="BO469">
        <f>IFERROR(SMALL(BO108:BO310,ROW()-ROW($BO$313)+1),"")</f>
        <v>0</v>
      </c>
      <c r="BP469">
        <f>IFERROR(SMALL(BP108:BP310,ROW()-ROW($BP$313)+1),"")</f>
        <v>0</v>
      </c>
      <c r="BQ469">
        <f>IFERROR(SMALL(BQ108:BQ310,ROW()-ROW($BQ$313)+1),"")</f>
        <v>0</v>
      </c>
      <c r="BR469">
        <f>IFERROR(SMALL(BR108:BR310,ROW()-ROW($BR$313)+1),"")</f>
        <v>0</v>
      </c>
      <c r="BS469">
        <f>IFERROR(SMALL(BS108:BS310,ROW()-ROW($BS$313)+1),"")</f>
        <v>0</v>
      </c>
      <c r="BT469">
        <f>IFERROR(SMALL(BT108:BT310,ROW()-ROW($BT$313)+1),"")</f>
        <v>0</v>
      </c>
      <c r="BU469">
        <f>IFERROR(SMALL(BU108:BU310,ROW()-ROW($BU$313)+1),"")</f>
        <v>0</v>
      </c>
      <c r="BV469">
        <f>IFERROR(SMALL(BV108:BV310,ROW()-ROW($BV$313)+1),"")</f>
        <v>0</v>
      </c>
      <c r="BW469">
        <f>IFERROR(SMALL(BW108:BW310,ROW()-ROW($BW$313)+1),"")</f>
        <v>0</v>
      </c>
      <c r="BX469">
        <f>IFERROR(SMALL(BX108:BX310,ROW()-ROW($BX$313)+1),"")</f>
        <v>0</v>
      </c>
      <c r="BY469">
        <f>IFERROR(SMALL(BY108:BY310,ROW()-ROW($BY$313)+1),"")</f>
        <v>0</v>
      </c>
      <c r="BZ469">
        <f>IFERROR(SMALL(BZ108:BZ310,ROW()-ROW($BZ$313)+1),"")</f>
        <v>0</v>
      </c>
      <c r="CA469">
        <f>IFERROR(SMALL(CA108:CA310,ROW()-ROW($CA$313)+1),"")</f>
        <v>0</v>
      </c>
      <c r="CB469">
        <f>IFERROR(SMALL(CB108:CB310,ROW()-ROW($CB$313)+1),"")</f>
        <v>0</v>
      </c>
      <c r="CC469">
        <f>IFERROR(SMALL(CC108:CC310,ROW()-ROW($CC$313)+1),"")</f>
        <v>0</v>
      </c>
      <c r="CD469">
        <f>IFERROR(SMALL(CD108:CD310,ROW()-ROW($CD$313)+1),"")</f>
        <v>0</v>
      </c>
      <c r="CE469">
        <f>IFERROR(SMALL(CE108:CE310,ROW()-ROW($CE$313)+1),"")</f>
        <v>0</v>
      </c>
      <c r="CF469">
        <f>IFERROR(SMALL(CF108:CF310,ROW()-ROW($CF$313)+1),"")</f>
        <v>0</v>
      </c>
      <c r="CG469">
        <f>IFERROR(SMALL(CG108:CG310,ROW()-ROW($CG$313)+1),"")</f>
        <v>0</v>
      </c>
      <c r="CH469">
        <f>IFERROR(SMALL(CH108:CH310,ROW()-ROW($CH$313)+1),"")</f>
        <v>0</v>
      </c>
      <c r="CI469">
        <f>IFERROR(SMALL(CI108:CI310,ROW()-ROW($CI$313)+1),"")</f>
        <v>0</v>
      </c>
      <c r="CJ469">
        <f>IFERROR(SMALL(CJ108:CJ310,ROW()-ROW($CJ$313)+1),"")</f>
        <v>0</v>
      </c>
      <c r="CK469">
        <f>IFERROR(SMALL(CK108:CK310,ROW()-ROW($CK$313)+1),"")</f>
        <v>0</v>
      </c>
      <c r="CL469">
        <f>IFERROR(SMALL(CL108:CL310,ROW()-ROW($CL$313)+1),"")</f>
        <v>0</v>
      </c>
      <c r="CM469">
        <f>IFERROR(SMALL(CM108:CM310,ROW()-ROW($CM$313)+1),"")</f>
        <v>0</v>
      </c>
      <c r="CN469">
        <f>IFERROR(SMALL(CN108:CN310,ROW()-ROW($CN$313)+1),"")</f>
        <v>0</v>
      </c>
      <c r="CO469">
        <f>IFERROR(SMALL(CO108:CO310,ROW()-ROW($CO$313)+1),"")</f>
        <v>0</v>
      </c>
      <c r="CP469">
        <f>IFERROR(SMALL(CP108:CP310,ROW()-ROW($CP$313)+1),"")</f>
        <v>0</v>
      </c>
      <c r="CQ469">
        <f>IFERROR(SMALL(CQ108:CQ310,ROW()-ROW($CQ$313)+1),"")</f>
        <v>0</v>
      </c>
      <c r="CR469">
        <f>IFERROR(SMALL(CR108:CR310,ROW()-ROW($CR$313)+1),"")</f>
        <v>0</v>
      </c>
      <c r="CS469">
        <f>IFERROR(SMALL(CS108:CS310,ROW()-ROW($CS$313)+1),"")</f>
        <v>0</v>
      </c>
      <c r="CT469">
        <f>IFERROR(SMALL(CT108:CT310,ROW()-ROW($CT$313)+1),"")</f>
        <v>0</v>
      </c>
      <c r="CU469">
        <f>IFERROR(SMALL(CU108:CU310,ROW()-ROW($CU$313)+1),"")</f>
        <v>0</v>
      </c>
      <c r="CV469">
        <f>IFERROR(SMALL(CV108:CV310,ROW()-ROW($CV$313)+1),"")</f>
        <v>0</v>
      </c>
      <c r="CW469">
        <f>IFERROR(SMALL(CW108:CW310,ROW()-ROW($CW$313)+1),"")</f>
        <v>0</v>
      </c>
      <c r="CX469">
        <f>IFERROR(SMALL(CX108:CX310,ROW()-ROW($CX$313)+1),"")</f>
        <v>0</v>
      </c>
      <c r="CY469">
        <f>IFERROR(SMALL(CY108:CY310,ROW()-ROW($CY$313)+1),"")</f>
        <v>0</v>
      </c>
      <c r="CZ469">
        <f>IFERROR(SMALL(CZ108:CZ310,ROW()-ROW($CZ$313)+1),"")</f>
        <v>0</v>
      </c>
      <c r="DA469">
        <f>IFERROR(SMALL(DA108:DA310,ROW()-ROW($DA$313)+1),"")</f>
        <v>0</v>
      </c>
      <c r="DB469">
        <f>IFERROR(SMALL(DB108:DB310,ROW()-ROW($DB$313)+1),"")</f>
        <v>0</v>
      </c>
      <c r="DC469">
        <f>IFERROR(SMALL(DC108:DC310,ROW()-ROW($DC$313)+1),"")</f>
        <v>0</v>
      </c>
      <c r="DD469">
        <f>IFERROR(SMALL(DD108:DD310,ROW()-ROW($DD$313)+1),"")</f>
        <v>0</v>
      </c>
      <c r="DG469">
        <f>IFERROR(SMALL(DG108:DG310,ROW()-ROW($DG$313)+1),"")</f>
        <v>0</v>
      </c>
      <c r="DH469">
        <f>IFERROR(SMALL(DH108:DH310,ROW()-ROW($DH$313)+1),"")</f>
        <v>0</v>
      </c>
      <c r="DI469">
        <f>IFERROR(SMALL(DI108:DI310,ROW()-ROW($DI$313)+1),"")</f>
        <v>0</v>
      </c>
      <c r="DJ469">
        <f>IFERROR(SMALL(DJ108:DJ310,ROW()-ROW($DJ$313)+1),"")</f>
        <v>0</v>
      </c>
      <c r="DK469">
        <f>IFERROR(SMALL(DK108:DK310,ROW()-ROW($DK$313)+1),"")</f>
        <v>0</v>
      </c>
      <c r="DL469">
        <f>IFERROR(SMALL(DL108:DL310,ROW()-ROW($DL$313)+1),"")</f>
        <v>0</v>
      </c>
      <c r="DM469">
        <f>IFERROR(SMALL(DM108:DM310,ROW()-ROW($DM$313)+1),"")</f>
        <v>0</v>
      </c>
      <c r="DN469">
        <f>IFERROR(SMALL(DN108:DN310,ROW()-ROW($DN$313)+1),"")</f>
        <v>0</v>
      </c>
      <c r="DO469">
        <f>IFERROR(SMALL(DO108:DO310,ROW()-ROW($DO$313)+1),"")</f>
        <v>0</v>
      </c>
      <c r="DP469">
        <f>IFERROR(SMALL(DP108:DP310,ROW()-ROW($DP$313)+1),"")</f>
        <v>0</v>
      </c>
      <c r="DQ469">
        <f>IFERROR(SMALL(DQ108:DQ310,ROW()-ROW($DQ$313)+1),"")</f>
        <v>0</v>
      </c>
      <c r="DR469">
        <f>IFERROR(SMALL(DR108:DR310,ROW()-ROW($DR$313)+1),"")</f>
        <v>0</v>
      </c>
      <c r="DS469">
        <f>IFERROR(SMALL(DS108:DS310,ROW()-ROW($DS$313)+1),"")</f>
        <v>0</v>
      </c>
      <c r="DT469">
        <f>IFERROR(SMALL(DT108:DT310,ROW()-ROW($DT$313)+1),"")</f>
        <v>0</v>
      </c>
      <c r="DU469">
        <f>IFERROR(SMALL(DU108:DU310,ROW()-ROW($DU$313)+1),"")</f>
        <v>0</v>
      </c>
      <c r="DV469">
        <f>IFERROR(SMALL(DV108:DV310,ROW()-ROW($DV$313)+1),"")</f>
        <v>0</v>
      </c>
      <c r="DW469">
        <f>IFERROR(SMALL(DW108:DW310,ROW()-ROW($DW$313)+1),"")</f>
        <v>0</v>
      </c>
      <c r="DX469">
        <f>IFERROR(SMALL(DX108:DX310,ROW()-ROW($DX$313)+1),"")</f>
        <v>0</v>
      </c>
      <c r="DY469">
        <f>IFERROR(SMALL(DY108:DY310,ROW()-ROW($DY$313)+1),"")</f>
        <v>0</v>
      </c>
      <c r="DZ469">
        <f>IFERROR(SMALL(DZ108:DZ310,ROW()-ROW($DZ$313)+1),"")</f>
        <v>0</v>
      </c>
      <c r="EA469">
        <f>IFERROR(SMALL(EA108:EA310,ROW()-ROW($EA$313)+1),"")</f>
        <v>0</v>
      </c>
      <c r="EB469">
        <f>IFERROR(SMALL(EB108:EB310,ROW()-ROW($EB$313)+1),"")</f>
        <v>0</v>
      </c>
      <c r="EC469">
        <f>IFERROR(SMALL(EC108:EC310,ROW()-ROW($EC$313)+1),"")</f>
        <v>0</v>
      </c>
      <c r="ED469">
        <f>IFERROR(SMALL(ED108:ED310,ROW()-ROW($ED$313)+1),"")</f>
        <v>0</v>
      </c>
      <c r="EE469">
        <f>IFERROR(SMALL(EE108:EE310,ROW()-ROW($EE$313)+1),"")</f>
        <v>0</v>
      </c>
      <c r="EF469">
        <f>IFERROR(SMALL(EF108:EF310,ROW()-ROW($EF$313)+1),"")</f>
        <v>0</v>
      </c>
      <c r="EG469">
        <f>IFERROR(SMALL(EG108:EG310,ROW()-ROW($EG$313)+1),"")</f>
        <v>0</v>
      </c>
      <c r="EH469">
        <f>IFERROR(SMALL(EH108:EH310,ROW()-ROW($EH$313)+1),"")</f>
        <v>0</v>
      </c>
      <c r="EI469">
        <f>IFERROR(SMALL(EI108:EI310,ROW()-ROW($EI$313)+1),"")</f>
        <v>0</v>
      </c>
      <c r="EJ469">
        <f>IFERROR(SMALL(EJ108:EJ310,ROW()-ROW($EJ$313)+1),"")</f>
        <v>0</v>
      </c>
      <c r="EK469">
        <f>IFERROR(SMALL(EK108:EK310,ROW()-ROW($EK$313)+1),"")</f>
        <v>0</v>
      </c>
      <c r="EL469">
        <f>IFERROR(SMALL(EL108:EL310,ROW()-ROW($EL$313)+1),"")</f>
        <v>0</v>
      </c>
      <c r="EM469">
        <f>IFERROR(SMALL(EM108:EM310,ROW()-ROW($EM$313)+1),"")</f>
        <v>0</v>
      </c>
      <c r="EN469">
        <f>IFERROR(SMALL(EN108:EN310,ROW()-ROW($EN$313)+1),"")</f>
        <v>0</v>
      </c>
      <c r="EO469">
        <f>IFERROR(SMALL(EO108:EO310,ROW()-ROW($EO$313)+1),"")</f>
        <v>0</v>
      </c>
      <c r="EP469">
        <f>IFERROR(SMALL(EP108:EP310,ROW()-ROW($EP$313)+1),"")</f>
        <v>0</v>
      </c>
      <c r="EQ469">
        <f>IFERROR(SMALL(EQ108:EQ310,ROW()-ROW($EQ$313)+1),"")</f>
        <v>0</v>
      </c>
      <c r="ER469">
        <f>IFERROR(SMALL(ER108:ER310,ROW()-ROW($ER$313)+1),"")</f>
        <v>0</v>
      </c>
      <c r="ES469">
        <f>IFERROR(SMALL(ES108:ES310,ROW()-ROW($ES$313)+1),"")</f>
        <v>0</v>
      </c>
      <c r="ET469">
        <f>IFERROR(SMALL(ET108:ET310,ROW()-ROW($ET$313)+1),"")</f>
        <v>0</v>
      </c>
      <c r="EU469">
        <f>IFERROR(SMALL(EU108:EU310,ROW()-ROW($EU$313)+1),"")</f>
        <v>0</v>
      </c>
      <c r="EV469">
        <f>IFERROR(SMALL(EV108:EV310,ROW()-ROW($EV$313)+1),"")</f>
        <v>0</v>
      </c>
      <c r="EW469">
        <f>IFERROR(SMALL(EW108:EW310,ROW()-ROW($EW$313)+1),"")</f>
        <v>0</v>
      </c>
      <c r="EX469">
        <f>IFERROR(SMALL(EX108:EX310,ROW()-ROW($EX$313)+1),"")</f>
        <v>0</v>
      </c>
      <c r="EY469">
        <f>IFERROR(SMALL(EY108:EY310,ROW()-ROW($EY$313)+1),"")</f>
        <v>0</v>
      </c>
      <c r="EZ469">
        <f>IFERROR(SMALL(EZ108:EZ310,ROW()-ROW($EZ$313)+1),"")</f>
        <v>0</v>
      </c>
      <c r="FA469">
        <f>IFERROR(SMALL(FA108:FA310,ROW()-ROW($FA$313)+1),"")</f>
        <v>0</v>
      </c>
      <c r="FB469">
        <f>IFERROR(SMALL(FB108:FB310,ROW()-ROW($FB$313)+1),"")</f>
        <v>0</v>
      </c>
      <c r="FC469">
        <f>IFERROR(SMALL(FC108:FC310,ROW()-ROW($FC$313)+1),"")</f>
        <v>0</v>
      </c>
      <c r="FD469">
        <f>IFERROR(SMALL(FD108:FD310,ROW()-ROW($FD$313)+1),"")</f>
        <v>0</v>
      </c>
      <c r="FE469">
        <f>IFERROR(SMALL(FE108:FE310,ROW()-ROW($FE$313)+1),"")</f>
        <v>0</v>
      </c>
      <c r="FF469">
        <f>IFERROR(SMALL(FF108:FF310,ROW()-ROW($FF$313)+1),"")</f>
        <v>0</v>
      </c>
      <c r="FG469">
        <f>IFERROR(SMALL(FG108:FG310,ROW()-ROW($FG$313)+1),"")</f>
        <v>0</v>
      </c>
      <c r="FH469">
        <f>IFERROR(SMALL(FH108:FH310,ROW()-ROW($FH$313)+1),"")</f>
        <v>0</v>
      </c>
      <c r="FI469">
        <f>IFERROR(SMALL(FI108:FI310,ROW()-ROW($FI$313)+1),"")</f>
        <v>0</v>
      </c>
      <c r="FJ469">
        <f>IFERROR(SMALL(FJ108:FJ310,ROW()-ROW($FJ$313)+1),"")</f>
        <v>0</v>
      </c>
      <c r="FK469">
        <f>IFERROR(SMALL(FK108:FK310,ROW()-ROW($FK$313)+1),"")</f>
        <v>0</v>
      </c>
      <c r="FL469">
        <f>IFERROR(SMALL(FL108:FL310,ROW()-ROW($FL$313)+1),"")</f>
        <v>0</v>
      </c>
      <c r="FM469">
        <f>IFERROR(SMALL(FM108:FM310,ROW()-ROW($FM$313)+1),"")</f>
        <v>0</v>
      </c>
      <c r="FN469">
        <f>IFERROR(SMALL(FN108:FN310,ROW()-ROW($FN$313)+1),"")</f>
        <v>0</v>
      </c>
      <c r="FO469">
        <f>IFERROR(SMALL(FO108:FO310,ROW()-ROW($FO$313)+1),"")</f>
        <v>0</v>
      </c>
      <c r="FP469">
        <f>IFERROR(SMALL(FP108:FP310,ROW()-ROW($FP$313)+1),"")</f>
        <v>0</v>
      </c>
      <c r="FQ469">
        <f>IFERROR(SMALL(FQ108:FQ310,ROW()-ROW($FQ$313)+1),"")</f>
        <v>0</v>
      </c>
      <c r="FR469">
        <f>IFERROR(SMALL(FR108:FR310,ROW()-ROW($FR$313)+1),"")</f>
        <v>0</v>
      </c>
      <c r="FS469">
        <f>IFERROR(SMALL(FS108:FS310,ROW()-ROW($FS$313)+1),"")</f>
        <v>0</v>
      </c>
      <c r="FT469">
        <f>IFERROR(SMALL(FT108:FT310,ROW()-ROW($FT$313)+1),"")</f>
        <v>0</v>
      </c>
      <c r="FU469">
        <f>IFERROR(SMALL(FU108:FU310,ROW()-ROW($FU$313)+1),"")</f>
        <v>0</v>
      </c>
      <c r="FV469">
        <f>IFERROR(SMALL(FV108:FV310,ROW()-ROW($FV$313)+1),"")</f>
        <v>0</v>
      </c>
      <c r="FW469">
        <f>IFERROR(SMALL(FW108:FW310,ROW()-ROW($FW$313)+1),"")</f>
        <v>0</v>
      </c>
      <c r="FX469">
        <f>IFERROR(SMALL(FX108:FX310,ROW()-ROW($FX$313)+1),"")</f>
        <v>0</v>
      </c>
      <c r="FY469">
        <f>IFERROR(SMALL(FY108:FY310,ROW()-ROW($FY$313)+1),"")</f>
        <v>0</v>
      </c>
      <c r="FZ469">
        <f>IFERROR(SMALL(FZ108:FZ310,ROW()-ROW($FZ$313)+1),"")</f>
        <v>0</v>
      </c>
      <c r="GA469">
        <f>IFERROR(SMALL(GA108:GA310,ROW()-ROW($GA$313)+1),"")</f>
        <v>0</v>
      </c>
      <c r="GB469">
        <f>IFERROR(SMALL(GB108:GB310,ROW()-ROW($GB$313)+1),"")</f>
        <v>0</v>
      </c>
      <c r="GC469">
        <f>IFERROR(SMALL(GC108:GC310,ROW()-ROW($GC$313)+1),"")</f>
        <v>0</v>
      </c>
      <c r="GD469">
        <f>IFERROR(SMALL(GD108:GD310,ROW()-ROW($GD$313)+1),"")</f>
        <v>0</v>
      </c>
      <c r="GE469">
        <f>IFERROR(SMALL(GE108:GE310,ROW()-ROW($GE$313)+1),"")</f>
        <v>0</v>
      </c>
      <c r="GF469">
        <f>IFERROR(SMALL(GF108:GF310,ROW()-ROW($GF$313)+1),"")</f>
        <v>0</v>
      </c>
      <c r="GG469">
        <f>IFERROR(SMALL(GG108:GG310,ROW()-ROW($GG$313)+1),"")</f>
        <v>0</v>
      </c>
      <c r="GH469">
        <f>IFERROR(SMALL(GH108:GH310,ROW()-ROW($GH$313)+1),"")</f>
        <v>0</v>
      </c>
      <c r="GI469">
        <f>IFERROR(SMALL(GI108:GI310,ROW()-ROW($GI$313)+1),"")</f>
        <v>0</v>
      </c>
      <c r="GJ469">
        <f>IFERROR(SMALL(GJ108:GJ310,ROW()-ROW($GJ$313)+1),"")</f>
        <v>0</v>
      </c>
      <c r="GK469">
        <f>IFERROR(SMALL(GK108:GK310,ROW()-ROW($GK$313)+1),"")</f>
        <v>0</v>
      </c>
      <c r="GL469">
        <f>IFERROR(SMALL(GL108:GL310,ROW()-ROW($GL$313)+1),"")</f>
        <v>0</v>
      </c>
      <c r="GM469">
        <f>IFERROR(SMALL(GM108:GM310,ROW()-ROW($GM$313)+1),"")</f>
        <v>0</v>
      </c>
      <c r="GN469">
        <f>IFERROR(SMALL(GN108:GN310,ROW()-ROW($GN$313)+1),"")</f>
        <v>0</v>
      </c>
      <c r="GO469">
        <f>IFERROR(SMALL(GO108:GO310,ROW()-ROW($GO$313)+1),"")</f>
        <v>0</v>
      </c>
      <c r="GP469">
        <f>IFERROR(SMALL(GP108:GP310,ROW()-ROW($GP$313)+1),"")</f>
        <v>0</v>
      </c>
      <c r="GQ469">
        <f>IFERROR(SMALL(GQ108:GQ310,ROW()-ROW($GQ$313)+1),"")</f>
        <v>0</v>
      </c>
      <c r="GR469">
        <f>IFERROR(SMALL(GR108:GR310,ROW()-ROW($GR$313)+1),"")</f>
        <v>0</v>
      </c>
      <c r="GS469">
        <f>IFERROR(SMALL(GS108:GS310,ROW()-ROW($GS$313)+1),"")</f>
        <v>0</v>
      </c>
      <c r="GT469">
        <f>IFERROR(SMALL(GT108:GT310,ROW()-ROW($GT$313)+1),"")</f>
        <v>0</v>
      </c>
      <c r="GU469">
        <f>IFERROR(SMALL(GU108:GU310,ROW()-ROW($GU$313)+1),"")</f>
        <v>0</v>
      </c>
      <c r="GV469">
        <f>IFERROR(SMALL(GV108:GV310,ROW()-ROW($GV$313)+1),"")</f>
        <v>0</v>
      </c>
      <c r="GW469">
        <f>IFERROR(SMALL(GW108:GW310,ROW()-ROW($GW$313)+1),"")</f>
        <v>0</v>
      </c>
      <c r="GX469">
        <f>IFERROR(SMALL(GX108:GX310,ROW()-ROW($GX$313)+1),"")</f>
        <v>0</v>
      </c>
      <c r="GY469">
        <f>IFERROR(SMALL(GY108:GY310,ROW()-ROW($GY$313)+1),"")</f>
        <v>0</v>
      </c>
      <c r="GZ469">
        <f>IFERROR(SMALL(GZ108:GZ310,ROW()-ROW($GZ$313)+1),"")</f>
        <v>0</v>
      </c>
      <c r="HA469">
        <f>IFERROR(SMALL(HA108:HA310,ROW()-ROW($HA$313)+1),"")</f>
        <v>0</v>
      </c>
      <c r="HB469">
        <f>IFERROR(SMALL(HB108:HB310,ROW()-ROW($HB$313)+1),"")</f>
        <v>0</v>
      </c>
      <c r="HC469">
        <f>IFERROR(SMALL(HC108:HC310,ROW()-ROW($HC$313)+1),"")</f>
        <v>0</v>
      </c>
      <c r="HD469">
        <f>IFERROR(SMALL(HD108:HD310,ROW()-ROW($HD$313)+1),"")</f>
        <v>0</v>
      </c>
      <c r="HE469">
        <f>IFERROR(SMALL(HE108:HE310,ROW()-ROW($HE$313)+1),"")</f>
        <v>0</v>
      </c>
      <c r="HF469">
        <f>IFERROR(SMALL(HF108:HF310,ROW()-ROW($HF$313)+1),"")</f>
        <v>0</v>
      </c>
    </row>
    <row r="470" spans="5:214">
      <c r="E470">
        <f>IFERROR(SMALL(E108:E310,ROW()-ROW($E$313)+1),"")</f>
        <v>0</v>
      </c>
      <c r="F470">
        <f>IFERROR(SMALL(F108:F310,ROW()-ROW($F$313)+1),"")</f>
        <v>0</v>
      </c>
      <c r="G470">
        <f>IFERROR(SMALL(G108:G310,ROW()-ROW($G$313)+1),"")</f>
        <v>0</v>
      </c>
      <c r="H470">
        <f>IFERROR(SMALL(H108:H310,ROW()-ROW($H$313)+1),"")</f>
        <v>0</v>
      </c>
      <c r="I470">
        <f>IFERROR(SMALL(I108:I310,ROW()-ROW($I$313)+1),"")</f>
        <v>0</v>
      </c>
      <c r="J470">
        <f>IFERROR(SMALL(J108:J310,ROW()-ROW($J$313)+1),"")</f>
        <v>0</v>
      </c>
      <c r="K470">
        <f>IFERROR(SMALL(K108:K310,ROW()-ROW($K$313)+1),"")</f>
        <v>0</v>
      </c>
      <c r="L470">
        <f>IFERROR(SMALL(L108:L310,ROW()-ROW($L$313)+1),"")</f>
        <v>0</v>
      </c>
      <c r="M470">
        <f>IFERROR(SMALL(M108:M310,ROW()-ROW($M$313)+1),"")</f>
        <v>0</v>
      </c>
      <c r="N470">
        <f>IFERROR(SMALL(N108:N310,ROW()-ROW($N$313)+1),"")</f>
        <v>0</v>
      </c>
      <c r="O470">
        <f>IFERROR(SMALL(O108:O310,ROW()-ROW($O$313)+1),"")</f>
        <v>0</v>
      </c>
      <c r="P470">
        <f>IFERROR(SMALL(P108:P310,ROW()-ROW($P$313)+1),"")</f>
        <v>0</v>
      </c>
      <c r="Q470">
        <f>IFERROR(SMALL(Q108:Q310,ROW()-ROW($Q$313)+1),"")</f>
        <v>0</v>
      </c>
      <c r="R470">
        <f>IFERROR(SMALL(R108:R310,ROW()-ROW($R$313)+1),"")</f>
        <v>0</v>
      </c>
      <c r="S470">
        <f>IFERROR(SMALL(S108:S310,ROW()-ROW($S$313)+1),"")</f>
        <v>0</v>
      </c>
      <c r="T470">
        <f>IFERROR(SMALL(T108:T310,ROW()-ROW($T$313)+1),"")</f>
        <v>0</v>
      </c>
      <c r="U470">
        <f>IFERROR(SMALL(U108:U310,ROW()-ROW($U$313)+1),"")</f>
        <v>0</v>
      </c>
      <c r="V470">
        <f>IFERROR(SMALL(V108:V310,ROW()-ROW($V$313)+1),"")</f>
        <v>0</v>
      </c>
      <c r="W470">
        <f>IFERROR(SMALL(W108:W310,ROW()-ROW($W$313)+1),"")</f>
        <v>0</v>
      </c>
      <c r="X470">
        <f>IFERROR(SMALL(X108:X310,ROW()-ROW($X$313)+1),"")</f>
        <v>0</v>
      </c>
      <c r="Y470">
        <f>IFERROR(SMALL(Y108:Y310,ROW()-ROW($Y$313)+1),"")</f>
        <v>0</v>
      </c>
      <c r="Z470">
        <f>IFERROR(SMALL(Z108:Z310,ROW()-ROW($Z$313)+1),"")</f>
        <v>0</v>
      </c>
      <c r="AA470">
        <f>IFERROR(SMALL(AA108:AA310,ROW()-ROW($AA$313)+1),"")</f>
        <v>0</v>
      </c>
      <c r="AB470">
        <f>IFERROR(SMALL(AB108:AB310,ROW()-ROW($AB$313)+1),"")</f>
        <v>0</v>
      </c>
      <c r="AC470">
        <f>IFERROR(SMALL(AC108:AC310,ROW()-ROW($AC$313)+1),"")</f>
        <v>0</v>
      </c>
      <c r="AD470">
        <f>IFERROR(SMALL(AD108:AD310,ROW()-ROW($AD$313)+1),"")</f>
        <v>0</v>
      </c>
      <c r="AE470">
        <f>IFERROR(SMALL(AE108:AE310,ROW()-ROW($AE$313)+1),"")</f>
        <v>0</v>
      </c>
      <c r="AF470">
        <f>IFERROR(SMALL(AF108:AF310,ROW()-ROW($AF$313)+1),"")</f>
        <v>0</v>
      </c>
      <c r="AG470">
        <f>IFERROR(SMALL(AG108:AG310,ROW()-ROW($AG$313)+1),"")</f>
        <v>0</v>
      </c>
      <c r="AH470">
        <f>IFERROR(SMALL(AH108:AH310,ROW()-ROW($AH$313)+1),"")</f>
        <v>0</v>
      </c>
      <c r="AI470">
        <f>IFERROR(SMALL(AI108:AI310,ROW()-ROW($AI$313)+1),"")</f>
        <v>0</v>
      </c>
      <c r="AJ470">
        <f>IFERROR(SMALL(AJ108:AJ310,ROW()-ROW($AJ$313)+1),"")</f>
        <v>0</v>
      </c>
      <c r="AK470">
        <f>IFERROR(SMALL(AK108:AK310,ROW()-ROW($AK$313)+1),"")</f>
        <v>0</v>
      </c>
      <c r="AL470">
        <f>IFERROR(SMALL(AL108:AL310,ROW()-ROW($AL$313)+1),"")</f>
        <v>0</v>
      </c>
      <c r="AM470">
        <f>IFERROR(SMALL(AM108:AM310,ROW()-ROW($AM$313)+1),"")</f>
        <v>0</v>
      </c>
      <c r="AN470">
        <f>IFERROR(SMALL(AN108:AN310,ROW()-ROW($AN$313)+1),"")</f>
        <v>0</v>
      </c>
      <c r="AO470">
        <f>IFERROR(SMALL(AO108:AO310,ROW()-ROW($AO$313)+1),"")</f>
        <v>0</v>
      </c>
      <c r="AP470">
        <f>IFERROR(SMALL(AP108:AP310,ROW()-ROW($AP$313)+1),"")</f>
        <v>0</v>
      </c>
      <c r="AQ470">
        <f>IFERROR(SMALL(AQ108:AQ310,ROW()-ROW($AQ$313)+1),"")</f>
        <v>0</v>
      </c>
      <c r="AR470">
        <f>IFERROR(SMALL(AR108:AR310,ROW()-ROW($AR$313)+1),"")</f>
        <v>0</v>
      </c>
      <c r="AS470">
        <f>IFERROR(SMALL(AS108:AS310,ROW()-ROW($AS$313)+1),"")</f>
        <v>0</v>
      </c>
      <c r="AT470">
        <f>IFERROR(SMALL(AT108:AT310,ROW()-ROW($AT$313)+1),"")</f>
        <v>0</v>
      </c>
      <c r="AU470">
        <f>IFERROR(SMALL(AU108:AU310,ROW()-ROW($AU$313)+1),"")</f>
        <v>0</v>
      </c>
      <c r="AV470">
        <f>IFERROR(SMALL(AV108:AV310,ROW()-ROW($AV$313)+1),"")</f>
        <v>0</v>
      </c>
      <c r="AW470">
        <f>IFERROR(SMALL(AW108:AW310,ROW()-ROW($AW$313)+1),"")</f>
        <v>0</v>
      </c>
      <c r="AX470">
        <f>IFERROR(SMALL(AX108:AX310,ROW()-ROW($AX$313)+1),"")</f>
        <v>0</v>
      </c>
      <c r="AY470">
        <f>IFERROR(SMALL(AY108:AY310,ROW()-ROW($AY$313)+1),"")</f>
        <v>0</v>
      </c>
      <c r="AZ470">
        <f>IFERROR(SMALL(AZ108:AZ310,ROW()-ROW($AZ$313)+1),"")</f>
        <v>0</v>
      </c>
      <c r="BA470">
        <f>IFERROR(SMALL(BA108:BA310,ROW()-ROW($BA$313)+1),"")</f>
        <v>0</v>
      </c>
      <c r="BB470">
        <f>IFERROR(SMALL(BB108:BB310,ROW()-ROW($BB$313)+1),"")</f>
        <v>0</v>
      </c>
      <c r="BC470">
        <f>IFERROR(SMALL(BC108:BC310,ROW()-ROW($BC$313)+1),"")</f>
        <v>0</v>
      </c>
      <c r="BD470">
        <f>IFERROR(SMALL(BD108:BD310,ROW()-ROW($BD$313)+1),"")</f>
        <v>0</v>
      </c>
      <c r="BE470">
        <f>IFERROR(SMALL(BE108:BE310,ROW()-ROW($BE$313)+1),"")</f>
        <v>0</v>
      </c>
      <c r="BF470">
        <f>IFERROR(SMALL(BF108:BF310,ROW()-ROW($BF$313)+1),"")</f>
        <v>0</v>
      </c>
      <c r="BG470">
        <f>IFERROR(SMALL(BG108:BG310,ROW()-ROW($BG$313)+1),"")</f>
        <v>0</v>
      </c>
      <c r="BH470">
        <f>IFERROR(SMALL(BH108:BH310,ROW()-ROW($BH$313)+1),"")</f>
        <v>0</v>
      </c>
      <c r="BI470">
        <f>IFERROR(SMALL(BI108:BI310,ROW()-ROW($BI$313)+1),"")</f>
        <v>0</v>
      </c>
      <c r="BJ470">
        <f>IFERROR(SMALL(BJ108:BJ310,ROW()-ROW($BJ$313)+1),"")</f>
        <v>0</v>
      </c>
      <c r="BK470">
        <f>IFERROR(SMALL(BK108:BK310,ROW()-ROW($BK$313)+1),"")</f>
        <v>0</v>
      </c>
      <c r="BL470">
        <f>IFERROR(SMALL(BL108:BL310,ROW()-ROW($BL$313)+1),"")</f>
        <v>0</v>
      </c>
      <c r="BM470">
        <f>IFERROR(SMALL(BM108:BM310,ROW()-ROW($BM$313)+1),"")</f>
        <v>0</v>
      </c>
      <c r="BN470">
        <f>IFERROR(SMALL(BN108:BN310,ROW()-ROW($BN$313)+1),"")</f>
        <v>0</v>
      </c>
      <c r="BO470">
        <f>IFERROR(SMALL(BO108:BO310,ROW()-ROW($BO$313)+1),"")</f>
        <v>0</v>
      </c>
      <c r="BP470">
        <f>IFERROR(SMALL(BP108:BP310,ROW()-ROW($BP$313)+1),"")</f>
        <v>0</v>
      </c>
      <c r="BQ470">
        <f>IFERROR(SMALL(BQ108:BQ310,ROW()-ROW($BQ$313)+1),"")</f>
        <v>0</v>
      </c>
      <c r="BR470">
        <f>IFERROR(SMALL(BR108:BR310,ROW()-ROW($BR$313)+1),"")</f>
        <v>0</v>
      </c>
      <c r="BS470">
        <f>IFERROR(SMALL(BS108:BS310,ROW()-ROW($BS$313)+1),"")</f>
        <v>0</v>
      </c>
      <c r="BT470">
        <f>IFERROR(SMALL(BT108:BT310,ROW()-ROW($BT$313)+1),"")</f>
        <v>0</v>
      </c>
      <c r="BU470">
        <f>IFERROR(SMALL(BU108:BU310,ROW()-ROW($BU$313)+1),"")</f>
        <v>0</v>
      </c>
      <c r="BV470">
        <f>IFERROR(SMALL(BV108:BV310,ROW()-ROW($BV$313)+1),"")</f>
        <v>0</v>
      </c>
      <c r="BW470">
        <f>IFERROR(SMALL(BW108:BW310,ROW()-ROW($BW$313)+1),"")</f>
        <v>0</v>
      </c>
      <c r="BX470">
        <f>IFERROR(SMALL(BX108:BX310,ROW()-ROW($BX$313)+1),"")</f>
        <v>0</v>
      </c>
      <c r="BY470">
        <f>IFERROR(SMALL(BY108:BY310,ROW()-ROW($BY$313)+1),"")</f>
        <v>0</v>
      </c>
      <c r="BZ470">
        <f>IFERROR(SMALL(BZ108:BZ310,ROW()-ROW($BZ$313)+1),"")</f>
        <v>0</v>
      </c>
      <c r="CA470">
        <f>IFERROR(SMALL(CA108:CA310,ROW()-ROW($CA$313)+1),"")</f>
        <v>0</v>
      </c>
      <c r="CB470">
        <f>IFERROR(SMALL(CB108:CB310,ROW()-ROW($CB$313)+1),"")</f>
        <v>0</v>
      </c>
      <c r="CC470">
        <f>IFERROR(SMALL(CC108:CC310,ROW()-ROW($CC$313)+1),"")</f>
        <v>0</v>
      </c>
      <c r="CD470">
        <f>IFERROR(SMALL(CD108:CD310,ROW()-ROW($CD$313)+1),"")</f>
        <v>0</v>
      </c>
      <c r="CE470">
        <f>IFERROR(SMALL(CE108:CE310,ROW()-ROW($CE$313)+1),"")</f>
        <v>0</v>
      </c>
      <c r="CF470">
        <f>IFERROR(SMALL(CF108:CF310,ROW()-ROW($CF$313)+1),"")</f>
        <v>0</v>
      </c>
      <c r="CG470">
        <f>IFERROR(SMALL(CG108:CG310,ROW()-ROW($CG$313)+1),"")</f>
        <v>0</v>
      </c>
      <c r="CH470">
        <f>IFERROR(SMALL(CH108:CH310,ROW()-ROW($CH$313)+1),"")</f>
        <v>0</v>
      </c>
      <c r="CI470">
        <f>IFERROR(SMALL(CI108:CI310,ROW()-ROW($CI$313)+1),"")</f>
        <v>0</v>
      </c>
      <c r="CJ470">
        <f>IFERROR(SMALL(CJ108:CJ310,ROW()-ROW($CJ$313)+1),"")</f>
        <v>0</v>
      </c>
      <c r="CK470">
        <f>IFERROR(SMALL(CK108:CK310,ROW()-ROW($CK$313)+1),"")</f>
        <v>0</v>
      </c>
      <c r="CL470">
        <f>IFERROR(SMALL(CL108:CL310,ROW()-ROW($CL$313)+1),"")</f>
        <v>0</v>
      </c>
      <c r="CM470">
        <f>IFERROR(SMALL(CM108:CM310,ROW()-ROW($CM$313)+1),"")</f>
        <v>0</v>
      </c>
      <c r="CN470">
        <f>IFERROR(SMALL(CN108:CN310,ROW()-ROW($CN$313)+1),"")</f>
        <v>0</v>
      </c>
      <c r="CO470">
        <f>IFERROR(SMALL(CO108:CO310,ROW()-ROW($CO$313)+1),"")</f>
        <v>0</v>
      </c>
      <c r="CP470">
        <f>IFERROR(SMALL(CP108:CP310,ROW()-ROW($CP$313)+1),"")</f>
        <v>0</v>
      </c>
      <c r="CQ470">
        <f>IFERROR(SMALL(CQ108:CQ310,ROW()-ROW($CQ$313)+1),"")</f>
        <v>0</v>
      </c>
      <c r="CR470">
        <f>IFERROR(SMALL(CR108:CR310,ROW()-ROW($CR$313)+1),"")</f>
        <v>0</v>
      </c>
      <c r="CS470">
        <f>IFERROR(SMALL(CS108:CS310,ROW()-ROW($CS$313)+1),"")</f>
        <v>0</v>
      </c>
      <c r="CT470">
        <f>IFERROR(SMALL(CT108:CT310,ROW()-ROW($CT$313)+1),"")</f>
        <v>0</v>
      </c>
      <c r="CU470">
        <f>IFERROR(SMALL(CU108:CU310,ROW()-ROW($CU$313)+1),"")</f>
        <v>0</v>
      </c>
      <c r="CV470">
        <f>IFERROR(SMALL(CV108:CV310,ROW()-ROW($CV$313)+1),"")</f>
        <v>0</v>
      </c>
      <c r="CW470">
        <f>IFERROR(SMALL(CW108:CW310,ROW()-ROW($CW$313)+1),"")</f>
        <v>0</v>
      </c>
      <c r="CX470">
        <f>IFERROR(SMALL(CX108:CX310,ROW()-ROW($CX$313)+1),"")</f>
        <v>0</v>
      </c>
      <c r="CY470">
        <f>IFERROR(SMALL(CY108:CY310,ROW()-ROW($CY$313)+1),"")</f>
        <v>0</v>
      </c>
      <c r="CZ470">
        <f>IFERROR(SMALL(CZ108:CZ310,ROW()-ROW($CZ$313)+1),"")</f>
        <v>0</v>
      </c>
      <c r="DA470">
        <f>IFERROR(SMALL(DA108:DA310,ROW()-ROW($DA$313)+1),"")</f>
        <v>0</v>
      </c>
      <c r="DB470">
        <f>IFERROR(SMALL(DB108:DB310,ROW()-ROW($DB$313)+1),"")</f>
        <v>0</v>
      </c>
      <c r="DC470">
        <f>IFERROR(SMALL(DC108:DC310,ROW()-ROW($DC$313)+1),"")</f>
        <v>0</v>
      </c>
      <c r="DD470">
        <f>IFERROR(SMALL(DD108:DD310,ROW()-ROW($DD$313)+1),"")</f>
        <v>0</v>
      </c>
      <c r="DG470">
        <f>IFERROR(SMALL(DG108:DG310,ROW()-ROW($DG$313)+1),"")</f>
        <v>0</v>
      </c>
      <c r="DH470">
        <f>IFERROR(SMALL(DH108:DH310,ROW()-ROW($DH$313)+1),"")</f>
        <v>0</v>
      </c>
      <c r="DI470">
        <f>IFERROR(SMALL(DI108:DI310,ROW()-ROW($DI$313)+1),"")</f>
        <v>0</v>
      </c>
      <c r="DJ470">
        <f>IFERROR(SMALL(DJ108:DJ310,ROW()-ROW($DJ$313)+1),"")</f>
        <v>0</v>
      </c>
      <c r="DK470">
        <f>IFERROR(SMALL(DK108:DK310,ROW()-ROW($DK$313)+1),"")</f>
        <v>0</v>
      </c>
      <c r="DL470">
        <f>IFERROR(SMALL(DL108:DL310,ROW()-ROW($DL$313)+1),"")</f>
        <v>0</v>
      </c>
      <c r="DM470">
        <f>IFERROR(SMALL(DM108:DM310,ROW()-ROW($DM$313)+1),"")</f>
        <v>0</v>
      </c>
      <c r="DN470">
        <f>IFERROR(SMALL(DN108:DN310,ROW()-ROW($DN$313)+1),"")</f>
        <v>0</v>
      </c>
      <c r="DO470">
        <f>IFERROR(SMALL(DO108:DO310,ROW()-ROW($DO$313)+1),"")</f>
        <v>0</v>
      </c>
      <c r="DP470">
        <f>IFERROR(SMALL(DP108:DP310,ROW()-ROW($DP$313)+1),"")</f>
        <v>0</v>
      </c>
      <c r="DQ470">
        <f>IFERROR(SMALL(DQ108:DQ310,ROW()-ROW($DQ$313)+1),"")</f>
        <v>0</v>
      </c>
      <c r="DR470">
        <f>IFERROR(SMALL(DR108:DR310,ROW()-ROW($DR$313)+1),"")</f>
        <v>0</v>
      </c>
      <c r="DS470">
        <f>IFERROR(SMALL(DS108:DS310,ROW()-ROW($DS$313)+1),"")</f>
        <v>0</v>
      </c>
      <c r="DT470">
        <f>IFERROR(SMALL(DT108:DT310,ROW()-ROW($DT$313)+1),"")</f>
        <v>0</v>
      </c>
      <c r="DU470">
        <f>IFERROR(SMALL(DU108:DU310,ROW()-ROW($DU$313)+1),"")</f>
        <v>0</v>
      </c>
      <c r="DV470">
        <f>IFERROR(SMALL(DV108:DV310,ROW()-ROW($DV$313)+1),"")</f>
        <v>0</v>
      </c>
      <c r="DW470">
        <f>IFERROR(SMALL(DW108:DW310,ROW()-ROW($DW$313)+1),"")</f>
        <v>0</v>
      </c>
      <c r="DX470">
        <f>IFERROR(SMALL(DX108:DX310,ROW()-ROW($DX$313)+1),"")</f>
        <v>0</v>
      </c>
      <c r="DY470">
        <f>IFERROR(SMALL(DY108:DY310,ROW()-ROW($DY$313)+1),"")</f>
        <v>0</v>
      </c>
      <c r="DZ470">
        <f>IFERROR(SMALL(DZ108:DZ310,ROW()-ROW($DZ$313)+1),"")</f>
        <v>0</v>
      </c>
      <c r="EA470">
        <f>IFERROR(SMALL(EA108:EA310,ROW()-ROW($EA$313)+1),"")</f>
        <v>0</v>
      </c>
      <c r="EB470">
        <f>IFERROR(SMALL(EB108:EB310,ROW()-ROW($EB$313)+1),"")</f>
        <v>0</v>
      </c>
      <c r="EC470">
        <f>IFERROR(SMALL(EC108:EC310,ROW()-ROW($EC$313)+1),"")</f>
        <v>0</v>
      </c>
      <c r="ED470">
        <f>IFERROR(SMALL(ED108:ED310,ROW()-ROW($ED$313)+1),"")</f>
        <v>0</v>
      </c>
      <c r="EE470">
        <f>IFERROR(SMALL(EE108:EE310,ROW()-ROW($EE$313)+1),"")</f>
        <v>0</v>
      </c>
      <c r="EF470">
        <f>IFERROR(SMALL(EF108:EF310,ROW()-ROW($EF$313)+1),"")</f>
        <v>0</v>
      </c>
      <c r="EG470">
        <f>IFERROR(SMALL(EG108:EG310,ROW()-ROW($EG$313)+1),"")</f>
        <v>0</v>
      </c>
      <c r="EH470">
        <f>IFERROR(SMALL(EH108:EH310,ROW()-ROW($EH$313)+1),"")</f>
        <v>0</v>
      </c>
      <c r="EI470">
        <f>IFERROR(SMALL(EI108:EI310,ROW()-ROW($EI$313)+1),"")</f>
        <v>0</v>
      </c>
      <c r="EJ470">
        <f>IFERROR(SMALL(EJ108:EJ310,ROW()-ROW($EJ$313)+1),"")</f>
        <v>0</v>
      </c>
      <c r="EK470">
        <f>IFERROR(SMALL(EK108:EK310,ROW()-ROW($EK$313)+1),"")</f>
        <v>0</v>
      </c>
      <c r="EL470">
        <f>IFERROR(SMALL(EL108:EL310,ROW()-ROW($EL$313)+1),"")</f>
        <v>0</v>
      </c>
      <c r="EM470">
        <f>IFERROR(SMALL(EM108:EM310,ROW()-ROW($EM$313)+1),"")</f>
        <v>0</v>
      </c>
      <c r="EN470">
        <f>IFERROR(SMALL(EN108:EN310,ROW()-ROW($EN$313)+1),"")</f>
        <v>0</v>
      </c>
      <c r="EO470">
        <f>IFERROR(SMALL(EO108:EO310,ROW()-ROW($EO$313)+1),"")</f>
        <v>0</v>
      </c>
      <c r="EP470">
        <f>IFERROR(SMALL(EP108:EP310,ROW()-ROW($EP$313)+1),"")</f>
        <v>0</v>
      </c>
      <c r="EQ470">
        <f>IFERROR(SMALL(EQ108:EQ310,ROW()-ROW($EQ$313)+1),"")</f>
        <v>0</v>
      </c>
      <c r="ER470">
        <f>IFERROR(SMALL(ER108:ER310,ROW()-ROW($ER$313)+1),"")</f>
        <v>0</v>
      </c>
      <c r="ES470">
        <f>IFERROR(SMALL(ES108:ES310,ROW()-ROW($ES$313)+1),"")</f>
        <v>0</v>
      </c>
      <c r="ET470">
        <f>IFERROR(SMALL(ET108:ET310,ROW()-ROW($ET$313)+1),"")</f>
        <v>0</v>
      </c>
      <c r="EU470">
        <f>IFERROR(SMALL(EU108:EU310,ROW()-ROW($EU$313)+1),"")</f>
        <v>0</v>
      </c>
      <c r="EV470">
        <f>IFERROR(SMALL(EV108:EV310,ROW()-ROW($EV$313)+1),"")</f>
        <v>0</v>
      </c>
      <c r="EW470">
        <f>IFERROR(SMALL(EW108:EW310,ROW()-ROW($EW$313)+1),"")</f>
        <v>0</v>
      </c>
      <c r="EX470">
        <f>IFERROR(SMALL(EX108:EX310,ROW()-ROW($EX$313)+1),"")</f>
        <v>0</v>
      </c>
      <c r="EY470">
        <f>IFERROR(SMALL(EY108:EY310,ROW()-ROW($EY$313)+1),"")</f>
        <v>0</v>
      </c>
      <c r="EZ470">
        <f>IFERROR(SMALL(EZ108:EZ310,ROW()-ROW($EZ$313)+1),"")</f>
        <v>0</v>
      </c>
      <c r="FA470">
        <f>IFERROR(SMALL(FA108:FA310,ROW()-ROW($FA$313)+1),"")</f>
        <v>0</v>
      </c>
      <c r="FB470">
        <f>IFERROR(SMALL(FB108:FB310,ROW()-ROW($FB$313)+1),"")</f>
        <v>0</v>
      </c>
      <c r="FC470">
        <f>IFERROR(SMALL(FC108:FC310,ROW()-ROW($FC$313)+1),"")</f>
        <v>0</v>
      </c>
      <c r="FD470">
        <f>IFERROR(SMALL(FD108:FD310,ROW()-ROW($FD$313)+1),"")</f>
        <v>0</v>
      </c>
      <c r="FE470">
        <f>IFERROR(SMALL(FE108:FE310,ROW()-ROW($FE$313)+1),"")</f>
        <v>0</v>
      </c>
      <c r="FF470">
        <f>IFERROR(SMALL(FF108:FF310,ROW()-ROW($FF$313)+1),"")</f>
        <v>0</v>
      </c>
      <c r="FG470">
        <f>IFERROR(SMALL(FG108:FG310,ROW()-ROW($FG$313)+1),"")</f>
        <v>0</v>
      </c>
      <c r="FH470">
        <f>IFERROR(SMALL(FH108:FH310,ROW()-ROW($FH$313)+1),"")</f>
        <v>0</v>
      </c>
      <c r="FI470">
        <f>IFERROR(SMALL(FI108:FI310,ROW()-ROW($FI$313)+1),"")</f>
        <v>0</v>
      </c>
      <c r="FJ470">
        <f>IFERROR(SMALL(FJ108:FJ310,ROW()-ROW($FJ$313)+1),"")</f>
        <v>0</v>
      </c>
      <c r="FK470">
        <f>IFERROR(SMALL(FK108:FK310,ROW()-ROW($FK$313)+1),"")</f>
        <v>0</v>
      </c>
      <c r="FL470">
        <f>IFERROR(SMALL(FL108:FL310,ROW()-ROW($FL$313)+1),"")</f>
        <v>0</v>
      </c>
      <c r="FM470">
        <f>IFERROR(SMALL(FM108:FM310,ROW()-ROW($FM$313)+1),"")</f>
        <v>0</v>
      </c>
      <c r="FN470">
        <f>IFERROR(SMALL(FN108:FN310,ROW()-ROW($FN$313)+1),"")</f>
        <v>0</v>
      </c>
      <c r="FO470">
        <f>IFERROR(SMALL(FO108:FO310,ROW()-ROW($FO$313)+1),"")</f>
        <v>0</v>
      </c>
      <c r="FP470">
        <f>IFERROR(SMALL(FP108:FP310,ROW()-ROW($FP$313)+1),"")</f>
        <v>0</v>
      </c>
      <c r="FQ470">
        <f>IFERROR(SMALL(FQ108:FQ310,ROW()-ROW($FQ$313)+1),"")</f>
        <v>0</v>
      </c>
      <c r="FR470">
        <f>IFERROR(SMALL(FR108:FR310,ROW()-ROW($FR$313)+1),"")</f>
        <v>0</v>
      </c>
      <c r="FS470">
        <f>IFERROR(SMALL(FS108:FS310,ROW()-ROW($FS$313)+1),"")</f>
        <v>0</v>
      </c>
      <c r="FT470">
        <f>IFERROR(SMALL(FT108:FT310,ROW()-ROW($FT$313)+1),"")</f>
        <v>0</v>
      </c>
      <c r="FU470">
        <f>IFERROR(SMALL(FU108:FU310,ROW()-ROW($FU$313)+1),"")</f>
        <v>0</v>
      </c>
      <c r="FV470">
        <f>IFERROR(SMALL(FV108:FV310,ROW()-ROW($FV$313)+1),"")</f>
        <v>0</v>
      </c>
      <c r="FW470">
        <f>IFERROR(SMALL(FW108:FW310,ROW()-ROW($FW$313)+1),"")</f>
        <v>0</v>
      </c>
      <c r="FX470">
        <f>IFERROR(SMALL(FX108:FX310,ROW()-ROW($FX$313)+1),"")</f>
        <v>0</v>
      </c>
      <c r="FY470">
        <f>IFERROR(SMALL(FY108:FY310,ROW()-ROW($FY$313)+1),"")</f>
        <v>0</v>
      </c>
      <c r="FZ470">
        <f>IFERROR(SMALL(FZ108:FZ310,ROW()-ROW($FZ$313)+1),"")</f>
        <v>0</v>
      </c>
      <c r="GA470">
        <f>IFERROR(SMALL(GA108:GA310,ROW()-ROW($GA$313)+1),"")</f>
        <v>0</v>
      </c>
      <c r="GB470">
        <f>IFERROR(SMALL(GB108:GB310,ROW()-ROW($GB$313)+1),"")</f>
        <v>0</v>
      </c>
      <c r="GC470">
        <f>IFERROR(SMALL(GC108:GC310,ROW()-ROW($GC$313)+1),"")</f>
        <v>0</v>
      </c>
      <c r="GD470">
        <f>IFERROR(SMALL(GD108:GD310,ROW()-ROW($GD$313)+1),"")</f>
        <v>0</v>
      </c>
      <c r="GE470">
        <f>IFERROR(SMALL(GE108:GE310,ROW()-ROW($GE$313)+1),"")</f>
        <v>0</v>
      </c>
      <c r="GF470">
        <f>IFERROR(SMALL(GF108:GF310,ROW()-ROW($GF$313)+1),"")</f>
        <v>0</v>
      </c>
      <c r="GG470">
        <f>IFERROR(SMALL(GG108:GG310,ROW()-ROW($GG$313)+1),"")</f>
        <v>0</v>
      </c>
      <c r="GH470">
        <f>IFERROR(SMALL(GH108:GH310,ROW()-ROW($GH$313)+1),"")</f>
        <v>0</v>
      </c>
      <c r="GI470">
        <f>IFERROR(SMALL(GI108:GI310,ROW()-ROW($GI$313)+1),"")</f>
        <v>0</v>
      </c>
      <c r="GJ470">
        <f>IFERROR(SMALL(GJ108:GJ310,ROW()-ROW($GJ$313)+1),"")</f>
        <v>0</v>
      </c>
      <c r="GK470">
        <f>IFERROR(SMALL(GK108:GK310,ROW()-ROW($GK$313)+1),"")</f>
        <v>0</v>
      </c>
      <c r="GL470">
        <f>IFERROR(SMALL(GL108:GL310,ROW()-ROW($GL$313)+1),"")</f>
        <v>0</v>
      </c>
      <c r="GM470">
        <f>IFERROR(SMALL(GM108:GM310,ROW()-ROW($GM$313)+1),"")</f>
        <v>0</v>
      </c>
      <c r="GN470">
        <f>IFERROR(SMALL(GN108:GN310,ROW()-ROW($GN$313)+1),"")</f>
        <v>0</v>
      </c>
      <c r="GO470">
        <f>IFERROR(SMALL(GO108:GO310,ROW()-ROW($GO$313)+1),"")</f>
        <v>0</v>
      </c>
      <c r="GP470">
        <f>IFERROR(SMALL(GP108:GP310,ROW()-ROW($GP$313)+1),"")</f>
        <v>0</v>
      </c>
      <c r="GQ470">
        <f>IFERROR(SMALL(GQ108:GQ310,ROW()-ROW($GQ$313)+1),"")</f>
        <v>0</v>
      </c>
      <c r="GR470">
        <f>IFERROR(SMALL(GR108:GR310,ROW()-ROW($GR$313)+1),"")</f>
        <v>0</v>
      </c>
      <c r="GS470">
        <f>IFERROR(SMALL(GS108:GS310,ROW()-ROW($GS$313)+1),"")</f>
        <v>0</v>
      </c>
      <c r="GT470">
        <f>IFERROR(SMALL(GT108:GT310,ROW()-ROW($GT$313)+1),"")</f>
        <v>0</v>
      </c>
      <c r="GU470">
        <f>IFERROR(SMALL(GU108:GU310,ROW()-ROW($GU$313)+1),"")</f>
        <v>0</v>
      </c>
      <c r="GV470">
        <f>IFERROR(SMALL(GV108:GV310,ROW()-ROW($GV$313)+1),"")</f>
        <v>0</v>
      </c>
      <c r="GW470">
        <f>IFERROR(SMALL(GW108:GW310,ROW()-ROW($GW$313)+1),"")</f>
        <v>0</v>
      </c>
      <c r="GX470">
        <f>IFERROR(SMALL(GX108:GX310,ROW()-ROW($GX$313)+1),"")</f>
        <v>0</v>
      </c>
      <c r="GY470">
        <f>IFERROR(SMALL(GY108:GY310,ROW()-ROW($GY$313)+1),"")</f>
        <v>0</v>
      </c>
      <c r="GZ470">
        <f>IFERROR(SMALL(GZ108:GZ310,ROW()-ROW($GZ$313)+1),"")</f>
        <v>0</v>
      </c>
      <c r="HA470">
        <f>IFERROR(SMALL(HA108:HA310,ROW()-ROW($HA$313)+1),"")</f>
        <v>0</v>
      </c>
      <c r="HB470">
        <f>IFERROR(SMALL(HB108:HB310,ROW()-ROW($HB$313)+1),"")</f>
        <v>0</v>
      </c>
      <c r="HC470">
        <f>IFERROR(SMALL(HC108:HC310,ROW()-ROW($HC$313)+1),"")</f>
        <v>0</v>
      </c>
      <c r="HD470">
        <f>IFERROR(SMALL(HD108:HD310,ROW()-ROW($HD$313)+1),"")</f>
        <v>0</v>
      </c>
      <c r="HE470">
        <f>IFERROR(SMALL(HE108:HE310,ROW()-ROW($HE$313)+1),"")</f>
        <v>0</v>
      </c>
      <c r="HF470">
        <f>IFERROR(SMALL(HF108:HF310,ROW()-ROW($HF$313)+1),"")</f>
        <v>0</v>
      </c>
    </row>
    <row r="471" spans="5:214">
      <c r="E471">
        <f>IFERROR(SMALL(E108:E310,ROW()-ROW($E$313)+1),"")</f>
        <v>0</v>
      </c>
      <c r="F471">
        <f>IFERROR(SMALL(F108:F310,ROW()-ROW($F$313)+1),"")</f>
        <v>0</v>
      </c>
      <c r="G471">
        <f>IFERROR(SMALL(G108:G310,ROW()-ROW($G$313)+1),"")</f>
        <v>0</v>
      </c>
      <c r="H471">
        <f>IFERROR(SMALL(H108:H310,ROW()-ROW($H$313)+1),"")</f>
        <v>0</v>
      </c>
      <c r="I471">
        <f>IFERROR(SMALL(I108:I310,ROW()-ROW($I$313)+1),"")</f>
        <v>0</v>
      </c>
      <c r="J471">
        <f>IFERROR(SMALL(J108:J310,ROW()-ROW($J$313)+1),"")</f>
        <v>0</v>
      </c>
      <c r="K471">
        <f>IFERROR(SMALL(K108:K310,ROW()-ROW($K$313)+1),"")</f>
        <v>0</v>
      </c>
      <c r="L471">
        <f>IFERROR(SMALL(L108:L310,ROW()-ROW($L$313)+1),"")</f>
        <v>0</v>
      </c>
      <c r="M471">
        <f>IFERROR(SMALL(M108:M310,ROW()-ROW($M$313)+1),"")</f>
        <v>0</v>
      </c>
      <c r="N471">
        <f>IFERROR(SMALL(N108:N310,ROW()-ROW($N$313)+1),"")</f>
        <v>0</v>
      </c>
      <c r="O471">
        <f>IFERROR(SMALL(O108:O310,ROW()-ROW($O$313)+1),"")</f>
        <v>0</v>
      </c>
      <c r="P471">
        <f>IFERROR(SMALL(P108:P310,ROW()-ROW($P$313)+1),"")</f>
        <v>0</v>
      </c>
      <c r="Q471">
        <f>IFERROR(SMALL(Q108:Q310,ROW()-ROW($Q$313)+1),"")</f>
        <v>0</v>
      </c>
      <c r="R471">
        <f>IFERROR(SMALL(R108:R310,ROW()-ROW($R$313)+1),"")</f>
        <v>0</v>
      </c>
      <c r="S471">
        <f>IFERROR(SMALL(S108:S310,ROW()-ROW($S$313)+1),"")</f>
        <v>0</v>
      </c>
      <c r="T471">
        <f>IFERROR(SMALL(T108:T310,ROW()-ROW($T$313)+1),"")</f>
        <v>0</v>
      </c>
      <c r="U471">
        <f>IFERROR(SMALL(U108:U310,ROW()-ROW($U$313)+1),"")</f>
        <v>0</v>
      </c>
      <c r="V471">
        <f>IFERROR(SMALL(V108:V310,ROW()-ROW($V$313)+1),"")</f>
        <v>0</v>
      </c>
      <c r="W471">
        <f>IFERROR(SMALL(W108:W310,ROW()-ROW($W$313)+1),"")</f>
        <v>0</v>
      </c>
      <c r="X471">
        <f>IFERROR(SMALL(X108:X310,ROW()-ROW($X$313)+1),"")</f>
        <v>0</v>
      </c>
      <c r="Y471">
        <f>IFERROR(SMALL(Y108:Y310,ROW()-ROW($Y$313)+1),"")</f>
        <v>0</v>
      </c>
      <c r="Z471">
        <f>IFERROR(SMALL(Z108:Z310,ROW()-ROW($Z$313)+1),"")</f>
        <v>0</v>
      </c>
      <c r="AA471">
        <f>IFERROR(SMALL(AA108:AA310,ROW()-ROW($AA$313)+1),"")</f>
        <v>0</v>
      </c>
      <c r="AB471">
        <f>IFERROR(SMALL(AB108:AB310,ROW()-ROW($AB$313)+1),"")</f>
        <v>0</v>
      </c>
      <c r="AC471">
        <f>IFERROR(SMALL(AC108:AC310,ROW()-ROW($AC$313)+1),"")</f>
        <v>0</v>
      </c>
      <c r="AD471">
        <f>IFERROR(SMALL(AD108:AD310,ROW()-ROW($AD$313)+1),"")</f>
        <v>0</v>
      </c>
      <c r="AE471">
        <f>IFERROR(SMALL(AE108:AE310,ROW()-ROW($AE$313)+1),"")</f>
        <v>0</v>
      </c>
      <c r="AF471">
        <f>IFERROR(SMALL(AF108:AF310,ROW()-ROW($AF$313)+1),"")</f>
        <v>0</v>
      </c>
      <c r="AG471">
        <f>IFERROR(SMALL(AG108:AG310,ROW()-ROW($AG$313)+1),"")</f>
        <v>0</v>
      </c>
      <c r="AH471">
        <f>IFERROR(SMALL(AH108:AH310,ROW()-ROW($AH$313)+1),"")</f>
        <v>0</v>
      </c>
      <c r="AI471">
        <f>IFERROR(SMALL(AI108:AI310,ROW()-ROW($AI$313)+1),"")</f>
        <v>0</v>
      </c>
      <c r="AJ471">
        <f>IFERROR(SMALL(AJ108:AJ310,ROW()-ROW($AJ$313)+1),"")</f>
        <v>0</v>
      </c>
      <c r="AK471">
        <f>IFERROR(SMALL(AK108:AK310,ROW()-ROW($AK$313)+1),"")</f>
        <v>0</v>
      </c>
      <c r="AL471">
        <f>IFERROR(SMALL(AL108:AL310,ROW()-ROW($AL$313)+1),"")</f>
        <v>0</v>
      </c>
      <c r="AM471">
        <f>IFERROR(SMALL(AM108:AM310,ROW()-ROW($AM$313)+1),"")</f>
        <v>0</v>
      </c>
      <c r="AN471">
        <f>IFERROR(SMALL(AN108:AN310,ROW()-ROW($AN$313)+1),"")</f>
        <v>0</v>
      </c>
      <c r="AO471">
        <f>IFERROR(SMALL(AO108:AO310,ROW()-ROW($AO$313)+1),"")</f>
        <v>0</v>
      </c>
      <c r="AP471">
        <f>IFERROR(SMALL(AP108:AP310,ROW()-ROW($AP$313)+1),"")</f>
        <v>0</v>
      </c>
      <c r="AQ471">
        <f>IFERROR(SMALL(AQ108:AQ310,ROW()-ROW($AQ$313)+1),"")</f>
        <v>0</v>
      </c>
      <c r="AR471">
        <f>IFERROR(SMALL(AR108:AR310,ROW()-ROW($AR$313)+1),"")</f>
        <v>0</v>
      </c>
      <c r="AS471">
        <f>IFERROR(SMALL(AS108:AS310,ROW()-ROW($AS$313)+1),"")</f>
        <v>0</v>
      </c>
      <c r="AT471">
        <f>IFERROR(SMALL(AT108:AT310,ROW()-ROW($AT$313)+1),"")</f>
        <v>0</v>
      </c>
      <c r="AU471">
        <f>IFERROR(SMALL(AU108:AU310,ROW()-ROW($AU$313)+1),"")</f>
        <v>0</v>
      </c>
      <c r="AV471">
        <f>IFERROR(SMALL(AV108:AV310,ROW()-ROW($AV$313)+1),"")</f>
        <v>0</v>
      </c>
      <c r="AW471">
        <f>IFERROR(SMALL(AW108:AW310,ROW()-ROW($AW$313)+1),"")</f>
        <v>0</v>
      </c>
      <c r="AX471">
        <f>IFERROR(SMALL(AX108:AX310,ROW()-ROW($AX$313)+1),"")</f>
        <v>0</v>
      </c>
      <c r="AY471">
        <f>IFERROR(SMALL(AY108:AY310,ROW()-ROW($AY$313)+1),"")</f>
        <v>0</v>
      </c>
      <c r="AZ471">
        <f>IFERROR(SMALL(AZ108:AZ310,ROW()-ROW($AZ$313)+1),"")</f>
        <v>0</v>
      </c>
      <c r="BA471">
        <f>IFERROR(SMALL(BA108:BA310,ROW()-ROW($BA$313)+1),"")</f>
        <v>0</v>
      </c>
      <c r="BB471">
        <f>IFERROR(SMALL(BB108:BB310,ROW()-ROW($BB$313)+1),"")</f>
        <v>0</v>
      </c>
      <c r="BC471">
        <f>IFERROR(SMALL(BC108:BC310,ROW()-ROW($BC$313)+1),"")</f>
        <v>0</v>
      </c>
      <c r="BD471">
        <f>IFERROR(SMALL(BD108:BD310,ROW()-ROW($BD$313)+1),"")</f>
        <v>0</v>
      </c>
      <c r="BE471">
        <f>IFERROR(SMALL(BE108:BE310,ROW()-ROW($BE$313)+1),"")</f>
        <v>0</v>
      </c>
      <c r="BF471">
        <f>IFERROR(SMALL(BF108:BF310,ROW()-ROW($BF$313)+1),"")</f>
        <v>0</v>
      </c>
      <c r="BG471">
        <f>IFERROR(SMALL(BG108:BG310,ROW()-ROW($BG$313)+1),"")</f>
        <v>0</v>
      </c>
      <c r="BH471">
        <f>IFERROR(SMALL(BH108:BH310,ROW()-ROW($BH$313)+1),"")</f>
        <v>0</v>
      </c>
      <c r="BI471">
        <f>IFERROR(SMALL(BI108:BI310,ROW()-ROW($BI$313)+1),"")</f>
        <v>0</v>
      </c>
      <c r="BJ471">
        <f>IFERROR(SMALL(BJ108:BJ310,ROW()-ROW($BJ$313)+1),"")</f>
        <v>0</v>
      </c>
      <c r="BK471">
        <f>IFERROR(SMALL(BK108:BK310,ROW()-ROW($BK$313)+1),"")</f>
        <v>0</v>
      </c>
      <c r="BL471">
        <f>IFERROR(SMALL(BL108:BL310,ROW()-ROW($BL$313)+1),"")</f>
        <v>0</v>
      </c>
      <c r="BM471">
        <f>IFERROR(SMALL(BM108:BM310,ROW()-ROW($BM$313)+1),"")</f>
        <v>0</v>
      </c>
      <c r="BN471">
        <f>IFERROR(SMALL(BN108:BN310,ROW()-ROW($BN$313)+1),"")</f>
        <v>0</v>
      </c>
      <c r="BO471">
        <f>IFERROR(SMALL(BO108:BO310,ROW()-ROW($BO$313)+1),"")</f>
        <v>0</v>
      </c>
      <c r="BP471">
        <f>IFERROR(SMALL(BP108:BP310,ROW()-ROW($BP$313)+1),"")</f>
        <v>0</v>
      </c>
      <c r="BQ471">
        <f>IFERROR(SMALL(BQ108:BQ310,ROW()-ROW($BQ$313)+1),"")</f>
        <v>0</v>
      </c>
      <c r="BR471">
        <f>IFERROR(SMALL(BR108:BR310,ROW()-ROW($BR$313)+1),"")</f>
        <v>0</v>
      </c>
      <c r="BS471">
        <f>IFERROR(SMALL(BS108:BS310,ROW()-ROW($BS$313)+1),"")</f>
        <v>0</v>
      </c>
      <c r="BT471">
        <f>IFERROR(SMALL(BT108:BT310,ROW()-ROW($BT$313)+1),"")</f>
        <v>0</v>
      </c>
      <c r="BU471">
        <f>IFERROR(SMALL(BU108:BU310,ROW()-ROW($BU$313)+1),"")</f>
        <v>0</v>
      </c>
      <c r="BV471">
        <f>IFERROR(SMALL(BV108:BV310,ROW()-ROW($BV$313)+1),"")</f>
        <v>0</v>
      </c>
      <c r="BW471">
        <f>IFERROR(SMALL(BW108:BW310,ROW()-ROW($BW$313)+1),"")</f>
        <v>0</v>
      </c>
      <c r="BX471">
        <f>IFERROR(SMALL(BX108:BX310,ROW()-ROW($BX$313)+1),"")</f>
        <v>0</v>
      </c>
      <c r="BY471">
        <f>IFERROR(SMALL(BY108:BY310,ROW()-ROW($BY$313)+1),"")</f>
        <v>0</v>
      </c>
      <c r="BZ471">
        <f>IFERROR(SMALL(BZ108:BZ310,ROW()-ROW($BZ$313)+1),"")</f>
        <v>0</v>
      </c>
      <c r="CA471">
        <f>IFERROR(SMALL(CA108:CA310,ROW()-ROW($CA$313)+1),"")</f>
        <v>0</v>
      </c>
      <c r="CB471">
        <f>IFERROR(SMALL(CB108:CB310,ROW()-ROW($CB$313)+1),"")</f>
        <v>0</v>
      </c>
      <c r="CC471">
        <f>IFERROR(SMALL(CC108:CC310,ROW()-ROW($CC$313)+1),"")</f>
        <v>0</v>
      </c>
      <c r="CD471">
        <f>IFERROR(SMALL(CD108:CD310,ROW()-ROW($CD$313)+1),"")</f>
        <v>0</v>
      </c>
      <c r="CE471">
        <f>IFERROR(SMALL(CE108:CE310,ROW()-ROW($CE$313)+1),"")</f>
        <v>0</v>
      </c>
      <c r="CF471">
        <f>IFERROR(SMALL(CF108:CF310,ROW()-ROW($CF$313)+1),"")</f>
        <v>0</v>
      </c>
      <c r="CG471">
        <f>IFERROR(SMALL(CG108:CG310,ROW()-ROW($CG$313)+1),"")</f>
        <v>0</v>
      </c>
      <c r="CH471">
        <f>IFERROR(SMALL(CH108:CH310,ROW()-ROW($CH$313)+1),"")</f>
        <v>0</v>
      </c>
      <c r="CI471">
        <f>IFERROR(SMALL(CI108:CI310,ROW()-ROW($CI$313)+1),"")</f>
        <v>0</v>
      </c>
      <c r="CJ471">
        <f>IFERROR(SMALL(CJ108:CJ310,ROW()-ROW($CJ$313)+1),"")</f>
        <v>0</v>
      </c>
      <c r="CK471">
        <f>IFERROR(SMALL(CK108:CK310,ROW()-ROW($CK$313)+1),"")</f>
        <v>0</v>
      </c>
      <c r="CL471">
        <f>IFERROR(SMALL(CL108:CL310,ROW()-ROW($CL$313)+1),"")</f>
        <v>0</v>
      </c>
      <c r="CM471">
        <f>IFERROR(SMALL(CM108:CM310,ROW()-ROW($CM$313)+1),"")</f>
        <v>0</v>
      </c>
      <c r="CN471">
        <f>IFERROR(SMALL(CN108:CN310,ROW()-ROW($CN$313)+1),"")</f>
        <v>0</v>
      </c>
      <c r="CO471">
        <f>IFERROR(SMALL(CO108:CO310,ROW()-ROW($CO$313)+1),"")</f>
        <v>0</v>
      </c>
      <c r="CP471">
        <f>IFERROR(SMALL(CP108:CP310,ROW()-ROW($CP$313)+1),"")</f>
        <v>0</v>
      </c>
      <c r="CQ471">
        <f>IFERROR(SMALL(CQ108:CQ310,ROW()-ROW($CQ$313)+1),"")</f>
        <v>0</v>
      </c>
      <c r="CR471">
        <f>IFERROR(SMALL(CR108:CR310,ROW()-ROW($CR$313)+1),"")</f>
        <v>0</v>
      </c>
      <c r="CS471">
        <f>IFERROR(SMALL(CS108:CS310,ROW()-ROW($CS$313)+1),"")</f>
        <v>0</v>
      </c>
      <c r="CT471">
        <f>IFERROR(SMALL(CT108:CT310,ROW()-ROW($CT$313)+1),"")</f>
        <v>0</v>
      </c>
      <c r="CU471">
        <f>IFERROR(SMALL(CU108:CU310,ROW()-ROW($CU$313)+1),"")</f>
        <v>0</v>
      </c>
      <c r="CV471">
        <f>IFERROR(SMALL(CV108:CV310,ROW()-ROW($CV$313)+1),"")</f>
        <v>0</v>
      </c>
      <c r="CW471">
        <f>IFERROR(SMALL(CW108:CW310,ROW()-ROW($CW$313)+1),"")</f>
        <v>0</v>
      </c>
      <c r="CX471">
        <f>IFERROR(SMALL(CX108:CX310,ROW()-ROW($CX$313)+1),"")</f>
        <v>0</v>
      </c>
      <c r="CY471">
        <f>IFERROR(SMALL(CY108:CY310,ROW()-ROW($CY$313)+1),"")</f>
        <v>0</v>
      </c>
      <c r="CZ471">
        <f>IFERROR(SMALL(CZ108:CZ310,ROW()-ROW($CZ$313)+1),"")</f>
        <v>0</v>
      </c>
      <c r="DA471">
        <f>IFERROR(SMALL(DA108:DA310,ROW()-ROW($DA$313)+1),"")</f>
        <v>0</v>
      </c>
      <c r="DB471">
        <f>IFERROR(SMALL(DB108:DB310,ROW()-ROW($DB$313)+1),"")</f>
        <v>0</v>
      </c>
      <c r="DC471">
        <f>IFERROR(SMALL(DC108:DC310,ROW()-ROW($DC$313)+1),"")</f>
        <v>0</v>
      </c>
      <c r="DD471">
        <f>IFERROR(SMALL(DD108:DD310,ROW()-ROW($DD$313)+1),"")</f>
        <v>0</v>
      </c>
      <c r="DG471">
        <f>IFERROR(SMALL(DG108:DG310,ROW()-ROW($DG$313)+1),"")</f>
        <v>0</v>
      </c>
      <c r="DH471">
        <f>IFERROR(SMALL(DH108:DH310,ROW()-ROW($DH$313)+1),"")</f>
        <v>0</v>
      </c>
      <c r="DI471">
        <f>IFERROR(SMALL(DI108:DI310,ROW()-ROW($DI$313)+1),"")</f>
        <v>0</v>
      </c>
      <c r="DJ471">
        <f>IFERROR(SMALL(DJ108:DJ310,ROW()-ROW($DJ$313)+1),"")</f>
        <v>0</v>
      </c>
      <c r="DK471">
        <f>IFERROR(SMALL(DK108:DK310,ROW()-ROW($DK$313)+1),"")</f>
        <v>0</v>
      </c>
      <c r="DL471">
        <f>IFERROR(SMALL(DL108:DL310,ROW()-ROW($DL$313)+1),"")</f>
        <v>0</v>
      </c>
      <c r="DM471">
        <f>IFERROR(SMALL(DM108:DM310,ROW()-ROW($DM$313)+1),"")</f>
        <v>0</v>
      </c>
      <c r="DN471">
        <f>IFERROR(SMALL(DN108:DN310,ROW()-ROW($DN$313)+1),"")</f>
        <v>0</v>
      </c>
      <c r="DO471">
        <f>IFERROR(SMALL(DO108:DO310,ROW()-ROW($DO$313)+1),"")</f>
        <v>0</v>
      </c>
      <c r="DP471">
        <f>IFERROR(SMALL(DP108:DP310,ROW()-ROW($DP$313)+1),"")</f>
        <v>0</v>
      </c>
      <c r="DQ471">
        <f>IFERROR(SMALL(DQ108:DQ310,ROW()-ROW($DQ$313)+1),"")</f>
        <v>0</v>
      </c>
      <c r="DR471">
        <f>IFERROR(SMALL(DR108:DR310,ROW()-ROW($DR$313)+1),"")</f>
        <v>0</v>
      </c>
      <c r="DS471">
        <f>IFERROR(SMALL(DS108:DS310,ROW()-ROW($DS$313)+1),"")</f>
        <v>0</v>
      </c>
      <c r="DT471">
        <f>IFERROR(SMALL(DT108:DT310,ROW()-ROW($DT$313)+1),"")</f>
        <v>0</v>
      </c>
      <c r="DU471">
        <f>IFERROR(SMALL(DU108:DU310,ROW()-ROW($DU$313)+1),"")</f>
        <v>0</v>
      </c>
      <c r="DV471">
        <f>IFERROR(SMALL(DV108:DV310,ROW()-ROW($DV$313)+1),"")</f>
        <v>0</v>
      </c>
      <c r="DW471">
        <f>IFERROR(SMALL(DW108:DW310,ROW()-ROW($DW$313)+1),"")</f>
        <v>0</v>
      </c>
      <c r="DX471">
        <f>IFERROR(SMALL(DX108:DX310,ROW()-ROW($DX$313)+1),"")</f>
        <v>0</v>
      </c>
      <c r="DY471">
        <f>IFERROR(SMALL(DY108:DY310,ROW()-ROW($DY$313)+1),"")</f>
        <v>0</v>
      </c>
      <c r="DZ471">
        <f>IFERROR(SMALL(DZ108:DZ310,ROW()-ROW($DZ$313)+1),"")</f>
        <v>0</v>
      </c>
      <c r="EA471">
        <f>IFERROR(SMALL(EA108:EA310,ROW()-ROW($EA$313)+1),"")</f>
        <v>0</v>
      </c>
      <c r="EB471">
        <f>IFERROR(SMALL(EB108:EB310,ROW()-ROW($EB$313)+1),"")</f>
        <v>0</v>
      </c>
      <c r="EC471">
        <f>IFERROR(SMALL(EC108:EC310,ROW()-ROW($EC$313)+1),"")</f>
        <v>0</v>
      </c>
      <c r="ED471">
        <f>IFERROR(SMALL(ED108:ED310,ROW()-ROW($ED$313)+1),"")</f>
        <v>0</v>
      </c>
      <c r="EE471">
        <f>IFERROR(SMALL(EE108:EE310,ROW()-ROW($EE$313)+1),"")</f>
        <v>0</v>
      </c>
      <c r="EF471">
        <f>IFERROR(SMALL(EF108:EF310,ROW()-ROW($EF$313)+1),"")</f>
        <v>0</v>
      </c>
      <c r="EG471">
        <f>IFERROR(SMALL(EG108:EG310,ROW()-ROW($EG$313)+1),"")</f>
        <v>0</v>
      </c>
      <c r="EH471">
        <f>IFERROR(SMALL(EH108:EH310,ROW()-ROW($EH$313)+1),"")</f>
        <v>0</v>
      </c>
      <c r="EI471">
        <f>IFERROR(SMALL(EI108:EI310,ROW()-ROW($EI$313)+1),"")</f>
        <v>0</v>
      </c>
      <c r="EJ471">
        <f>IFERROR(SMALL(EJ108:EJ310,ROW()-ROW($EJ$313)+1),"")</f>
        <v>0</v>
      </c>
      <c r="EK471">
        <f>IFERROR(SMALL(EK108:EK310,ROW()-ROW($EK$313)+1),"")</f>
        <v>0</v>
      </c>
      <c r="EL471">
        <f>IFERROR(SMALL(EL108:EL310,ROW()-ROW($EL$313)+1),"")</f>
        <v>0</v>
      </c>
      <c r="EM471">
        <f>IFERROR(SMALL(EM108:EM310,ROW()-ROW($EM$313)+1),"")</f>
        <v>0</v>
      </c>
      <c r="EN471">
        <f>IFERROR(SMALL(EN108:EN310,ROW()-ROW($EN$313)+1),"")</f>
        <v>0</v>
      </c>
      <c r="EO471">
        <f>IFERROR(SMALL(EO108:EO310,ROW()-ROW($EO$313)+1),"")</f>
        <v>0</v>
      </c>
      <c r="EP471">
        <f>IFERROR(SMALL(EP108:EP310,ROW()-ROW($EP$313)+1),"")</f>
        <v>0</v>
      </c>
      <c r="EQ471">
        <f>IFERROR(SMALL(EQ108:EQ310,ROW()-ROW($EQ$313)+1),"")</f>
        <v>0</v>
      </c>
      <c r="ER471">
        <f>IFERROR(SMALL(ER108:ER310,ROW()-ROW($ER$313)+1),"")</f>
        <v>0</v>
      </c>
      <c r="ES471">
        <f>IFERROR(SMALL(ES108:ES310,ROW()-ROW($ES$313)+1),"")</f>
        <v>0</v>
      </c>
      <c r="ET471">
        <f>IFERROR(SMALL(ET108:ET310,ROW()-ROW($ET$313)+1),"")</f>
        <v>0</v>
      </c>
      <c r="EU471">
        <f>IFERROR(SMALL(EU108:EU310,ROW()-ROW($EU$313)+1),"")</f>
        <v>0</v>
      </c>
      <c r="EV471">
        <f>IFERROR(SMALL(EV108:EV310,ROW()-ROW($EV$313)+1),"")</f>
        <v>0</v>
      </c>
      <c r="EW471">
        <f>IFERROR(SMALL(EW108:EW310,ROW()-ROW($EW$313)+1),"")</f>
        <v>0</v>
      </c>
      <c r="EX471">
        <f>IFERROR(SMALL(EX108:EX310,ROW()-ROW($EX$313)+1),"")</f>
        <v>0</v>
      </c>
      <c r="EY471">
        <f>IFERROR(SMALL(EY108:EY310,ROW()-ROW($EY$313)+1),"")</f>
        <v>0</v>
      </c>
      <c r="EZ471">
        <f>IFERROR(SMALL(EZ108:EZ310,ROW()-ROW($EZ$313)+1),"")</f>
        <v>0</v>
      </c>
      <c r="FA471">
        <f>IFERROR(SMALL(FA108:FA310,ROW()-ROW($FA$313)+1),"")</f>
        <v>0</v>
      </c>
      <c r="FB471">
        <f>IFERROR(SMALL(FB108:FB310,ROW()-ROW($FB$313)+1),"")</f>
        <v>0</v>
      </c>
      <c r="FC471">
        <f>IFERROR(SMALL(FC108:FC310,ROW()-ROW($FC$313)+1),"")</f>
        <v>0</v>
      </c>
      <c r="FD471">
        <f>IFERROR(SMALL(FD108:FD310,ROW()-ROW($FD$313)+1),"")</f>
        <v>0</v>
      </c>
      <c r="FE471">
        <f>IFERROR(SMALL(FE108:FE310,ROW()-ROW($FE$313)+1),"")</f>
        <v>0</v>
      </c>
      <c r="FF471">
        <f>IFERROR(SMALL(FF108:FF310,ROW()-ROW($FF$313)+1),"")</f>
        <v>0</v>
      </c>
      <c r="FG471">
        <f>IFERROR(SMALL(FG108:FG310,ROW()-ROW($FG$313)+1),"")</f>
        <v>0</v>
      </c>
      <c r="FH471">
        <f>IFERROR(SMALL(FH108:FH310,ROW()-ROW($FH$313)+1),"")</f>
        <v>0</v>
      </c>
      <c r="FI471">
        <f>IFERROR(SMALL(FI108:FI310,ROW()-ROW($FI$313)+1),"")</f>
        <v>0</v>
      </c>
      <c r="FJ471">
        <f>IFERROR(SMALL(FJ108:FJ310,ROW()-ROW($FJ$313)+1),"")</f>
        <v>0</v>
      </c>
      <c r="FK471">
        <f>IFERROR(SMALL(FK108:FK310,ROW()-ROW($FK$313)+1),"")</f>
        <v>0</v>
      </c>
      <c r="FL471">
        <f>IFERROR(SMALL(FL108:FL310,ROW()-ROW($FL$313)+1),"")</f>
        <v>0</v>
      </c>
      <c r="FM471">
        <f>IFERROR(SMALL(FM108:FM310,ROW()-ROW($FM$313)+1),"")</f>
        <v>0</v>
      </c>
      <c r="FN471">
        <f>IFERROR(SMALL(FN108:FN310,ROW()-ROW($FN$313)+1),"")</f>
        <v>0</v>
      </c>
      <c r="FO471">
        <f>IFERROR(SMALL(FO108:FO310,ROW()-ROW($FO$313)+1),"")</f>
        <v>0</v>
      </c>
      <c r="FP471">
        <f>IFERROR(SMALL(FP108:FP310,ROW()-ROW($FP$313)+1),"")</f>
        <v>0</v>
      </c>
      <c r="FQ471">
        <f>IFERROR(SMALL(FQ108:FQ310,ROW()-ROW($FQ$313)+1),"")</f>
        <v>0</v>
      </c>
      <c r="FR471">
        <f>IFERROR(SMALL(FR108:FR310,ROW()-ROW($FR$313)+1),"")</f>
        <v>0</v>
      </c>
      <c r="FS471">
        <f>IFERROR(SMALL(FS108:FS310,ROW()-ROW($FS$313)+1),"")</f>
        <v>0</v>
      </c>
      <c r="FT471">
        <f>IFERROR(SMALL(FT108:FT310,ROW()-ROW($FT$313)+1),"")</f>
        <v>0</v>
      </c>
      <c r="FU471">
        <f>IFERROR(SMALL(FU108:FU310,ROW()-ROW($FU$313)+1),"")</f>
        <v>0</v>
      </c>
      <c r="FV471">
        <f>IFERROR(SMALL(FV108:FV310,ROW()-ROW($FV$313)+1),"")</f>
        <v>0</v>
      </c>
      <c r="FW471">
        <f>IFERROR(SMALL(FW108:FW310,ROW()-ROW($FW$313)+1),"")</f>
        <v>0</v>
      </c>
      <c r="FX471">
        <f>IFERROR(SMALL(FX108:FX310,ROW()-ROW($FX$313)+1),"")</f>
        <v>0</v>
      </c>
      <c r="FY471">
        <f>IFERROR(SMALL(FY108:FY310,ROW()-ROW($FY$313)+1),"")</f>
        <v>0</v>
      </c>
      <c r="FZ471">
        <f>IFERROR(SMALL(FZ108:FZ310,ROW()-ROW($FZ$313)+1),"")</f>
        <v>0</v>
      </c>
      <c r="GA471">
        <f>IFERROR(SMALL(GA108:GA310,ROW()-ROW($GA$313)+1),"")</f>
        <v>0</v>
      </c>
      <c r="GB471">
        <f>IFERROR(SMALL(GB108:GB310,ROW()-ROW($GB$313)+1),"")</f>
        <v>0</v>
      </c>
      <c r="GC471">
        <f>IFERROR(SMALL(GC108:GC310,ROW()-ROW($GC$313)+1),"")</f>
        <v>0</v>
      </c>
      <c r="GD471">
        <f>IFERROR(SMALL(GD108:GD310,ROW()-ROW($GD$313)+1),"")</f>
        <v>0</v>
      </c>
      <c r="GE471">
        <f>IFERROR(SMALL(GE108:GE310,ROW()-ROW($GE$313)+1),"")</f>
        <v>0</v>
      </c>
      <c r="GF471">
        <f>IFERROR(SMALL(GF108:GF310,ROW()-ROW($GF$313)+1),"")</f>
        <v>0</v>
      </c>
      <c r="GG471">
        <f>IFERROR(SMALL(GG108:GG310,ROW()-ROW($GG$313)+1),"")</f>
        <v>0</v>
      </c>
      <c r="GH471">
        <f>IFERROR(SMALL(GH108:GH310,ROW()-ROW($GH$313)+1),"")</f>
        <v>0</v>
      </c>
      <c r="GI471">
        <f>IFERROR(SMALL(GI108:GI310,ROW()-ROW($GI$313)+1),"")</f>
        <v>0</v>
      </c>
      <c r="GJ471">
        <f>IFERROR(SMALL(GJ108:GJ310,ROW()-ROW($GJ$313)+1),"")</f>
        <v>0</v>
      </c>
      <c r="GK471">
        <f>IFERROR(SMALL(GK108:GK310,ROW()-ROW($GK$313)+1),"")</f>
        <v>0</v>
      </c>
      <c r="GL471">
        <f>IFERROR(SMALL(GL108:GL310,ROW()-ROW($GL$313)+1),"")</f>
        <v>0</v>
      </c>
      <c r="GM471">
        <f>IFERROR(SMALL(GM108:GM310,ROW()-ROW($GM$313)+1),"")</f>
        <v>0</v>
      </c>
      <c r="GN471">
        <f>IFERROR(SMALL(GN108:GN310,ROW()-ROW($GN$313)+1),"")</f>
        <v>0</v>
      </c>
      <c r="GO471">
        <f>IFERROR(SMALL(GO108:GO310,ROW()-ROW($GO$313)+1),"")</f>
        <v>0</v>
      </c>
      <c r="GP471">
        <f>IFERROR(SMALL(GP108:GP310,ROW()-ROW($GP$313)+1),"")</f>
        <v>0</v>
      </c>
      <c r="GQ471">
        <f>IFERROR(SMALL(GQ108:GQ310,ROW()-ROW($GQ$313)+1),"")</f>
        <v>0</v>
      </c>
      <c r="GR471">
        <f>IFERROR(SMALL(GR108:GR310,ROW()-ROW($GR$313)+1),"")</f>
        <v>0</v>
      </c>
      <c r="GS471">
        <f>IFERROR(SMALL(GS108:GS310,ROW()-ROW($GS$313)+1),"")</f>
        <v>0</v>
      </c>
      <c r="GT471">
        <f>IFERROR(SMALL(GT108:GT310,ROW()-ROW($GT$313)+1),"")</f>
        <v>0</v>
      </c>
      <c r="GU471">
        <f>IFERROR(SMALL(GU108:GU310,ROW()-ROW($GU$313)+1),"")</f>
        <v>0</v>
      </c>
      <c r="GV471">
        <f>IFERROR(SMALL(GV108:GV310,ROW()-ROW($GV$313)+1),"")</f>
        <v>0</v>
      </c>
      <c r="GW471">
        <f>IFERROR(SMALL(GW108:GW310,ROW()-ROW($GW$313)+1),"")</f>
        <v>0</v>
      </c>
      <c r="GX471">
        <f>IFERROR(SMALL(GX108:GX310,ROW()-ROW($GX$313)+1),"")</f>
        <v>0</v>
      </c>
      <c r="GY471">
        <f>IFERROR(SMALL(GY108:GY310,ROW()-ROW($GY$313)+1),"")</f>
        <v>0</v>
      </c>
      <c r="GZ471">
        <f>IFERROR(SMALL(GZ108:GZ310,ROW()-ROW($GZ$313)+1),"")</f>
        <v>0</v>
      </c>
      <c r="HA471">
        <f>IFERROR(SMALL(HA108:HA310,ROW()-ROW($HA$313)+1),"")</f>
        <v>0</v>
      </c>
      <c r="HB471">
        <f>IFERROR(SMALL(HB108:HB310,ROW()-ROW($HB$313)+1),"")</f>
        <v>0</v>
      </c>
      <c r="HC471">
        <f>IFERROR(SMALL(HC108:HC310,ROW()-ROW($HC$313)+1),"")</f>
        <v>0</v>
      </c>
      <c r="HD471">
        <f>IFERROR(SMALL(HD108:HD310,ROW()-ROW($HD$313)+1),"")</f>
        <v>0</v>
      </c>
      <c r="HE471">
        <f>IFERROR(SMALL(HE108:HE310,ROW()-ROW($HE$313)+1),"")</f>
        <v>0</v>
      </c>
      <c r="HF471">
        <f>IFERROR(SMALL(HF108:HF310,ROW()-ROW($HF$313)+1),"")</f>
        <v>0</v>
      </c>
    </row>
    <row r="472" spans="5:214">
      <c r="E472">
        <f>IFERROR(SMALL(E108:E310,ROW()-ROW($E$313)+1),"")</f>
        <v>0</v>
      </c>
      <c r="F472">
        <f>IFERROR(SMALL(F108:F310,ROW()-ROW($F$313)+1),"")</f>
        <v>0</v>
      </c>
      <c r="G472">
        <f>IFERROR(SMALL(G108:G310,ROW()-ROW($G$313)+1),"")</f>
        <v>0</v>
      </c>
      <c r="H472">
        <f>IFERROR(SMALL(H108:H310,ROW()-ROW($H$313)+1),"")</f>
        <v>0</v>
      </c>
      <c r="I472">
        <f>IFERROR(SMALL(I108:I310,ROW()-ROW($I$313)+1),"")</f>
        <v>0</v>
      </c>
      <c r="J472">
        <f>IFERROR(SMALL(J108:J310,ROW()-ROW($J$313)+1),"")</f>
        <v>0</v>
      </c>
      <c r="K472">
        <f>IFERROR(SMALL(K108:K310,ROW()-ROW($K$313)+1),"")</f>
        <v>0</v>
      </c>
      <c r="L472">
        <f>IFERROR(SMALL(L108:L310,ROW()-ROW($L$313)+1),"")</f>
        <v>0</v>
      </c>
      <c r="M472">
        <f>IFERROR(SMALL(M108:M310,ROW()-ROW($M$313)+1),"")</f>
        <v>0</v>
      </c>
      <c r="N472">
        <f>IFERROR(SMALL(N108:N310,ROW()-ROW($N$313)+1),"")</f>
        <v>0</v>
      </c>
      <c r="O472">
        <f>IFERROR(SMALL(O108:O310,ROW()-ROW($O$313)+1),"")</f>
        <v>0</v>
      </c>
      <c r="P472">
        <f>IFERROR(SMALL(P108:P310,ROW()-ROW($P$313)+1),"")</f>
        <v>0</v>
      </c>
      <c r="Q472">
        <f>IFERROR(SMALL(Q108:Q310,ROW()-ROW($Q$313)+1),"")</f>
        <v>0</v>
      </c>
      <c r="R472">
        <f>IFERROR(SMALL(R108:R310,ROW()-ROW($R$313)+1),"")</f>
        <v>0</v>
      </c>
      <c r="S472">
        <f>IFERROR(SMALL(S108:S310,ROW()-ROW($S$313)+1),"")</f>
        <v>0</v>
      </c>
      <c r="T472">
        <f>IFERROR(SMALL(T108:T310,ROW()-ROW($T$313)+1),"")</f>
        <v>0</v>
      </c>
      <c r="U472">
        <f>IFERROR(SMALL(U108:U310,ROW()-ROW($U$313)+1),"")</f>
        <v>0</v>
      </c>
      <c r="V472">
        <f>IFERROR(SMALL(V108:V310,ROW()-ROW($V$313)+1),"")</f>
        <v>0</v>
      </c>
      <c r="W472">
        <f>IFERROR(SMALL(W108:W310,ROW()-ROW($W$313)+1),"")</f>
        <v>0</v>
      </c>
      <c r="X472">
        <f>IFERROR(SMALL(X108:X310,ROW()-ROW($X$313)+1),"")</f>
        <v>0</v>
      </c>
      <c r="Y472">
        <f>IFERROR(SMALL(Y108:Y310,ROW()-ROW($Y$313)+1),"")</f>
        <v>0</v>
      </c>
      <c r="Z472">
        <f>IFERROR(SMALL(Z108:Z310,ROW()-ROW($Z$313)+1),"")</f>
        <v>0</v>
      </c>
      <c r="AA472">
        <f>IFERROR(SMALL(AA108:AA310,ROW()-ROW($AA$313)+1),"")</f>
        <v>0</v>
      </c>
      <c r="AB472">
        <f>IFERROR(SMALL(AB108:AB310,ROW()-ROW($AB$313)+1),"")</f>
        <v>0</v>
      </c>
      <c r="AC472">
        <f>IFERROR(SMALL(AC108:AC310,ROW()-ROW($AC$313)+1),"")</f>
        <v>0</v>
      </c>
      <c r="AD472">
        <f>IFERROR(SMALL(AD108:AD310,ROW()-ROW($AD$313)+1),"")</f>
        <v>0</v>
      </c>
      <c r="AE472">
        <f>IFERROR(SMALL(AE108:AE310,ROW()-ROW($AE$313)+1),"")</f>
        <v>0</v>
      </c>
      <c r="AF472">
        <f>IFERROR(SMALL(AF108:AF310,ROW()-ROW($AF$313)+1),"")</f>
        <v>0</v>
      </c>
      <c r="AG472">
        <f>IFERROR(SMALL(AG108:AG310,ROW()-ROW($AG$313)+1),"")</f>
        <v>0</v>
      </c>
      <c r="AH472">
        <f>IFERROR(SMALL(AH108:AH310,ROW()-ROW($AH$313)+1),"")</f>
        <v>0</v>
      </c>
      <c r="AI472">
        <f>IFERROR(SMALL(AI108:AI310,ROW()-ROW($AI$313)+1),"")</f>
        <v>0</v>
      </c>
      <c r="AJ472">
        <f>IFERROR(SMALL(AJ108:AJ310,ROW()-ROW($AJ$313)+1),"")</f>
        <v>0</v>
      </c>
      <c r="AK472">
        <f>IFERROR(SMALL(AK108:AK310,ROW()-ROW($AK$313)+1),"")</f>
        <v>0</v>
      </c>
      <c r="AL472">
        <f>IFERROR(SMALL(AL108:AL310,ROW()-ROW($AL$313)+1),"")</f>
        <v>0</v>
      </c>
      <c r="AM472">
        <f>IFERROR(SMALL(AM108:AM310,ROW()-ROW($AM$313)+1),"")</f>
        <v>0</v>
      </c>
      <c r="AN472">
        <f>IFERROR(SMALL(AN108:AN310,ROW()-ROW($AN$313)+1),"")</f>
        <v>0</v>
      </c>
      <c r="AO472">
        <f>IFERROR(SMALL(AO108:AO310,ROW()-ROW($AO$313)+1),"")</f>
        <v>0</v>
      </c>
      <c r="AP472">
        <f>IFERROR(SMALL(AP108:AP310,ROW()-ROW($AP$313)+1),"")</f>
        <v>0</v>
      </c>
      <c r="AQ472">
        <f>IFERROR(SMALL(AQ108:AQ310,ROW()-ROW($AQ$313)+1),"")</f>
        <v>0</v>
      </c>
      <c r="AR472">
        <f>IFERROR(SMALL(AR108:AR310,ROW()-ROW($AR$313)+1),"")</f>
        <v>0</v>
      </c>
      <c r="AS472">
        <f>IFERROR(SMALL(AS108:AS310,ROW()-ROW($AS$313)+1),"")</f>
        <v>0</v>
      </c>
      <c r="AT472">
        <f>IFERROR(SMALL(AT108:AT310,ROW()-ROW($AT$313)+1),"")</f>
        <v>0</v>
      </c>
      <c r="AU472">
        <f>IFERROR(SMALL(AU108:AU310,ROW()-ROW($AU$313)+1),"")</f>
        <v>0</v>
      </c>
      <c r="AV472">
        <f>IFERROR(SMALL(AV108:AV310,ROW()-ROW($AV$313)+1),"")</f>
        <v>0</v>
      </c>
      <c r="AW472">
        <f>IFERROR(SMALL(AW108:AW310,ROW()-ROW($AW$313)+1),"")</f>
        <v>0</v>
      </c>
      <c r="AX472">
        <f>IFERROR(SMALL(AX108:AX310,ROW()-ROW($AX$313)+1),"")</f>
        <v>0</v>
      </c>
      <c r="AY472">
        <f>IFERROR(SMALL(AY108:AY310,ROW()-ROW($AY$313)+1),"")</f>
        <v>0</v>
      </c>
      <c r="AZ472">
        <f>IFERROR(SMALL(AZ108:AZ310,ROW()-ROW($AZ$313)+1),"")</f>
        <v>0</v>
      </c>
      <c r="BA472">
        <f>IFERROR(SMALL(BA108:BA310,ROW()-ROW($BA$313)+1),"")</f>
        <v>0</v>
      </c>
      <c r="BB472">
        <f>IFERROR(SMALL(BB108:BB310,ROW()-ROW($BB$313)+1),"")</f>
        <v>0</v>
      </c>
      <c r="BC472">
        <f>IFERROR(SMALL(BC108:BC310,ROW()-ROW($BC$313)+1),"")</f>
        <v>0</v>
      </c>
      <c r="BD472">
        <f>IFERROR(SMALL(BD108:BD310,ROW()-ROW($BD$313)+1),"")</f>
        <v>0</v>
      </c>
      <c r="BE472">
        <f>IFERROR(SMALL(BE108:BE310,ROW()-ROW($BE$313)+1),"")</f>
        <v>0</v>
      </c>
      <c r="BF472">
        <f>IFERROR(SMALL(BF108:BF310,ROW()-ROW($BF$313)+1),"")</f>
        <v>0</v>
      </c>
      <c r="BG472">
        <f>IFERROR(SMALL(BG108:BG310,ROW()-ROW($BG$313)+1),"")</f>
        <v>0</v>
      </c>
      <c r="BH472">
        <f>IFERROR(SMALL(BH108:BH310,ROW()-ROW($BH$313)+1),"")</f>
        <v>0</v>
      </c>
      <c r="BI472">
        <f>IFERROR(SMALL(BI108:BI310,ROW()-ROW($BI$313)+1),"")</f>
        <v>0</v>
      </c>
      <c r="BJ472">
        <f>IFERROR(SMALL(BJ108:BJ310,ROW()-ROW($BJ$313)+1),"")</f>
        <v>0</v>
      </c>
      <c r="BK472">
        <f>IFERROR(SMALL(BK108:BK310,ROW()-ROW($BK$313)+1),"")</f>
        <v>0</v>
      </c>
      <c r="BL472">
        <f>IFERROR(SMALL(BL108:BL310,ROW()-ROW($BL$313)+1),"")</f>
        <v>0</v>
      </c>
      <c r="BM472">
        <f>IFERROR(SMALL(BM108:BM310,ROW()-ROW($BM$313)+1),"")</f>
        <v>0</v>
      </c>
      <c r="BN472">
        <f>IFERROR(SMALL(BN108:BN310,ROW()-ROW($BN$313)+1),"")</f>
        <v>0</v>
      </c>
      <c r="BO472">
        <f>IFERROR(SMALL(BO108:BO310,ROW()-ROW($BO$313)+1),"")</f>
        <v>0</v>
      </c>
      <c r="BP472">
        <f>IFERROR(SMALL(BP108:BP310,ROW()-ROW($BP$313)+1),"")</f>
        <v>0</v>
      </c>
      <c r="BQ472">
        <f>IFERROR(SMALL(BQ108:BQ310,ROW()-ROW($BQ$313)+1),"")</f>
        <v>0</v>
      </c>
      <c r="BR472">
        <f>IFERROR(SMALL(BR108:BR310,ROW()-ROW($BR$313)+1),"")</f>
        <v>0</v>
      </c>
      <c r="BS472">
        <f>IFERROR(SMALL(BS108:BS310,ROW()-ROW($BS$313)+1),"")</f>
        <v>0</v>
      </c>
      <c r="BT472">
        <f>IFERROR(SMALL(BT108:BT310,ROW()-ROW($BT$313)+1),"")</f>
        <v>0</v>
      </c>
      <c r="BU472">
        <f>IFERROR(SMALL(BU108:BU310,ROW()-ROW($BU$313)+1),"")</f>
        <v>0</v>
      </c>
      <c r="BV472">
        <f>IFERROR(SMALL(BV108:BV310,ROW()-ROW($BV$313)+1),"")</f>
        <v>0</v>
      </c>
      <c r="BW472">
        <f>IFERROR(SMALL(BW108:BW310,ROW()-ROW($BW$313)+1),"")</f>
        <v>0</v>
      </c>
      <c r="BX472">
        <f>IFERROR(SMALL(BX108:BX310,ROW()-ROW($BX$313)+1),"")</f>
        <v>0</v>
      </c>
      <c r="BY472">
        <f>IFERROR(SMALL(BY108:BY310,ROW()-ROW($BY$313)+1),"")</f>
        <v>0</v>
      </c>
      <c r="BZ472">
        <f>IFERROR(SMALL(BZ108:BZ310,ROW()-ROW($BZ$313)+1),"")</f>
        <v>0</v>
      </c>
      <c r="CA472">
        <f>IFERROR(SMALL(CA108:CA310,ROW()-ROW($CA$313)+1),"")</f>
        <v>0</v>
      </c>
      <c r="CB472">
        <f>IFERROR(SMALL(CB108:CB310,ROW()-ROW($CB$313)+1),"")</f>
        <v>0</v>
      </c>
      <c r="CC472">
        <f>IFERROR(SMALL(CC108:CC310,ROW()-ROW($CC$313)+1),"")</f>
        <v>0</v>
      </c>
      <c r="CD472">
        <f>IFERROR(SMALL(CD108:CD310,ROW()-ROW($CD$313)+1),"")</f>
        <v>0</v>
      </c>
      <c r="CE472">
        <f>IFERROR(SMALL(CE108:CE310,ROW()-ROW($CE$313)+1),"")</f>
        <v>0</v>
      </c>
      <c r="CF472">
        <f>IFERROR(SMALL(CF108:CF310,ROW()-ROW($CF$313)+1),"")</f>
        <v>0</v>
      </c>
      <c r="CG472">
        <f>IFERROR(SMALL(CG108:CG310,ROW()-ROW($CG$313)+1),"")</f>
        <v>0</v>
      </c>
      <c r="CH472">
        <f>IFERROR(SMALL(CH108:CH310,ROW()-ROW($CH$313)+1),"")</f>
        <v>0</v>
      </c>
      <c r="CI472">
        <f>IFERROR(SMALL(CI108:CI310,ROW()-ROW($CI$313)+1),"")</f>
        <v>0</v>
      </c>
      <c r="CJ472">
        <f>IFERROR(SMALL(CJ108:CJ310,ROW()-ROW($CJ$313)+1),"")</f>
        <v>0</v>
      </c>
      <c r="CK472">
        <f>IFERROR(SMALL(CK108:CK310,ROW()-ROW($CK$313)+1),"")</f>
        <v>0</v>
      </c>
      <c r="CL472">
        <f>IFERROR(SMALL(CL108:CL310,ROW()-ROW($CL$313)+1),"")</f>
        <v>0</v>
      </c>
      <c r="CM472">
        <f>IFERROR(SMALL(CM108:CM310,ROW()-ROW($CM$313)+1),"")</f>
        <v>0</v>
      </c>
      <c r="CN472">
        <f>IFERROR(SMALL(CN108:CN310,ROW()-ROW($CN$313)+1),"")</f>
        <v>0</v>
      </c>
      <c r="CO472">
        <f>IFERROR(SMALL(CO108:CO310,ROW()-ROW($CO$313)+1),"")</f>
        <v>0</v>
      </c>
      <c r="CP472">
        <f>IFERROR(SMALL(CP108:CP310,ROW()-ROW($CP$313)+1),"")</f>
        <v>0</v>
      </c>
      <c r="CQ472">
        <f>IFERROR(SMALL(CQ108:CQ310,ROW()-ROW($CQ$313)+1),"")</f>
        <v>0</v>
      </c>
      <c r="CR472">
        <f>IFERROR(SMALL(CR108:CR310,ROW()-ROW($CR$313)+1),"")</f>
        <v>0</v>
      </c>
      <c r="CS472">
        <f>IFERROR(SMALL(CS108:CS310,ROW()-ROW($CS$313)+1),"")</f>
        <v>0</v>
      </c>
      <c r="CT472">
        <f>IFERROR(SMALL(CT108:CT310,ROW()-ROW($CT$313)+1),"")</f>
        <v>0</v>
      </c>
      <c r="CU472">
        <f>IFERROR(SMALL(CU108:CU310,ROW()-ROW($CU$313)+1),"")</f>
        <v>0</v>
      </c>
      <c r="CV472">
        <f>IFERROR(SMALL(CV108:CV310,ROW()-ROW($CV$313)+1),"")</f>
        <v>0</v>
      </c>
      <c r="CW472">
        <f>IFERROR(SMALL(CW108:CW310,ROW()-ROW($CW$313)+1),"")</f>
        <v>0</v>
      </c>
      <c r="CX472">
        <f>IFERROR(SMALL(CX108:CX310,ROW()-ROW($CX$313)+1),"")</f>
        <v>0</v>
      </c>
      <c r="CY472">
        <f>IFERROR(SMALL(CY108:CY310,ROW()-ROW($CY$313)+1),"")</f>
        <v>0</v>
      </c>
      <c r="CZ472">
        <f>IFERROR(SMALL(CZ108:CZ310,ROW()-ROW($CZ$313)+1),"")</f>
        <v>0</v>
      </c>
      <c r="DA472">
        <f>IFERROR(SMALL(DA108:DA310,ROW()-ROW($DA$313)+1),"")</f>
        <v>0</v>
      </c>
      <c r="DB472">
        <f>IFERROR(SMALL(DB108:DB310,ROW()-ROW($DB$313)+1),"")</f>
        <v>0</v>
      </c>
      <c r="DC472">
        <f>IFERROR(SMALL(DC108:DC310,ROW()-ROW($DC$313)+1),"")</f>
        <v>0</v>
      </c>
      <c r="DD472">
        <f>IFERROR(SMALL(DD108:DD310,ROW()-ROW($DD$313)+1),"")</f>
        <v>0</v>
      </c>
      <c r="DG472">
        <f>IFERROR(SMALL(DG108:DG310,ROW()-ROW($DG$313)+1),"")</f>
        <v>0</v>
      </c>
      <c r="DH472">
        <f>IFERROR(SMALL(DH108:DH310,ROW()-ROW($DH$313)+1),"")</f>
        <v>0</v>
      </c>
      <c r="DI472">
        <f>IFERROR(SMALL(DI108:DI310,ROW()-ROW($DI$313)+1),"")</f>
        <v>0</v>
      </c>
      <c r="DJ472">
        <f>IFERROR(SMALL(DJ108:DJ310,ROW()-ROW($DJ$313)+1),"")</f>
        <v>0</v>
      </c>
      <c r="DK472">
        <f>IFERROR(SMALL(DK108:DK310,ROW()-ROW($DK$313)+1),"")</f>
        <v>0</v>
      </c>
      <c r="DL472">
        <f>IFERROR(SMALL(DL108:DL310,ROW()-ROW($DL$313)+1),"")</f>
        <v>0</v>
      </c>
      <c r="DM472">
        <f>IFERROR(SMALL(DM108:DM310,ROW()-ROW($DM$313)+1),"")</f>
        <v>0</v>
      </c>
      <c r="DN472">
        <f>IFERROR(SMALL(DN108:DN310,ROW()-ROW($DN$313)+1),"")</f>
        <v>0</v>
      </c>
      <c r="DO472">
        <f>IFERROR(SMALL(DO108:DO310,ROW()-ROW($DO$313)+1),"")</f>
        <v>0</v>
      </c>
      <c r="DP472">
        <f>IFERROR(SMALL(DP108:DP310,ROW()-ROW($DP$313)+1),"")</f>
        <v>0</v>
      </c>
      <c r="DQ472">
        <f>IFERROR(SMALL(DQ108:DQ310,ROW()-ROW($DQ$313)+1),"")</f>
        <v>0</v>
      </c>
      <c r="DR472">
        <f>IFERROR(SMALL(DR108:DR310,ROW()-ROW($DR$313)+1),"")</f>
        <v>0</v>
      </c>
      <c r="DS472">
        <f>IFERROR(SMALL(DS108:DS310,ROW()-ROW($DS$313)+1),"")</f>
        <v>0</v>
      </c>
      <c r="DT472">
        <f>IFERROR(SMALL(DT108:DT310,ROW()-ROW($DT$313)+1),"")</f>
        <v>0</v>
      </c>
      <c r="DU472">
        <f>IFERROR(SMALL(DU108:DU310,ROW()-ROW($DU$313)+1),"")</f>
        <v>0</v>
      </c>
      <c r="DV472">
        <f>IFERROR(SMALL(DV108:DV310,ROW()-ROW($DV$313)+1),"")</f>
        <v>0</v>
      </c>
      <c r="DW472">
        <f>IFERROR(SMALL(DW108:DW310,ROW()-ROW($DW$313)+1),"")</f>
        <v>0</v>
      </c>
      <c r="DX472">
        <f>IFERROR(SMALL(DX108:DX310,ROW()-ROW($DX$313)+1),"")</f>
        <v>0</v>
      </c>
      <c r="DY472">
        <f>IFERROR(SMALL(DY108:DY310,ROW()-ROW($DY$313)+1),"")</f>
        <v>0</v>
      </c>
      <c r="DZ472">
        <f>IFERROR(SMALL(DZ108:DZ310,ROW()-ROW($DZ$313)+1),"")</f>
        <v>0</v>
      </c>
      <c r="EA472">
        <f>IFERROR(SMALL(EA108:EA310,ROW()-ROW($EA$313)+1),"")</f>
        <v>0</v>
      </c>
      <c r="EB472">
        <f>IFERROR(SMALL(EB108:EB310,ROW()-ROW($EB$313)+1),"")</f>
        <v>0</v>
      </c>
      <c r="EC472">
        <f>IFERROR(SMALL(EC108:EC310,ROW()-ROW($EC$313)+1),"")</f>
        <v>0</v>
      </c>
      <c r="ED472">
        <f>IFERROR(SMALL(ED108:ED310,ROW()-ROW($ED$313)+1),"")</f>
        <v>0</v>
      </c>
      <c r="EE472">
        <f>IFERROR(SMALL(EE108:EE310,ROW()-ROW($EE$313)+1),"")</f>
        <v>0</v>
      </c>
      <c r="EF472">
        <f>IFERROR(SMALL(EF108:EF310,ROW()-ROW($EF$313)+1),"")</f>
        <v>0</v>
      </c>
      <c r="EG472">
        <f>IFERROR(SMALL(EG108:EG310,ROW()-ROW($EG$313)+1),"")</f>
        <v>0</v>
      </c>
      <c r="EH472">
        <f>IFERROR(SMALL(EH108:EH310,ROW()-ROW($EH$313)+1),"")</f>
        <v>0</v>
      </c>
      <c r="EI472">
        <f>IFERROR(SMALL(EI108:EI310,ROW()-ROW($EI$313)+1),"")</f>
        <v>0</v>
      </c>
      <c r="EJ472">
        <f>IFERROR(SMALL(EJ108:EJ310,ROW()-ROW($EJ$313)+1),"")</f>
        <v>0</v>
      </c>
      <c r="EK472">
        <f>IFERROR(SMALL(EK108:EK310,ROW()-ROW($EK$313)+1),"")</f>
        <v>0</v>
      </c>
      <c r="EL472">
        <f>IFERROR(SMALL(EL108:EL310,ROW()-ROW($EL$313)+1),"")</f>
        <v>0</v>
      </c>
      <c r="EM472">
        <f>IFERROR(SMALL(EM108:EM310,ROW()-ROW($EM$313)+1),"")</f>
        <v>0</v>
      </c>
      <c r="EN472">
        <f>IFERROR(SMALL(EN108:EN310,ROW()-ROW($EN$313)+1),"")</f>
        <v>0</v>
      </c>
      <c r="EO472">
        <f>IFERROR(SMALL(EO108:EO310,ROW()-ROW($EO$313)+1),"")</f>
        <v>0</v>
      </c>
      <c r="EP472">
        <f>IFERROR(SMALL(EP108:EP310,ROW()-ROW($EP$313)+1),"")</f>
        <v>0</v>
      </c>
      <c r="EQ472">
        <f>IFERROR(SMALL(EQ108:EQ310,ROW()-ROW($EQ$313)+1),"")</f>
        <v>0</v>
      </c>
      <c r="ER472">
        <f>IFERROR(SMALL(ER108:ER310,ROW()-ROW($ER$313)+1),"")</f>
        <v>0</v>
      </c>
      <c r="ES472">
        <f>IFERROR(SMALL(ES108:ES310,ROW()-ROW($ES$313)+1),"")</f>
        <v>0</v>
      </c>
      <c r="ET472">
        <f>IFERROR(SMALL(ET108:ET310,ROW()-ROW($ET$313)+1),"")</f>
        <v>0</v>
      </c>
      <c r="EU472">
        <f>IFERROR(SMALL(EU108:EU310,ROW()-ROW($EU$313)+1),"")</f>
        <v>0</v>
      </c>
      <c r="EV472">
        <f>IFERROR(SMALL(EV108:EV310,ROW()-ROW($EV$313)+1),"")</f>
        <v>0</v>
      </c>
      <c r="EW472">
        <f>IFERROR(SMALL(EW108:EW310,ROW()-ROW($EW$313)+1),"")</f>
        <v>0</v>
      </c>
      <c r="EX472">
        <f>IFERROR(SMALL(EX108:EX310,ROW()-ROW($EX$313)+1),"")</f>
        <v>0</v>
      </c>
      <c r="EY472">
        <f>IFERROR(SMALL(EY108:EY310,ROW()-ROW($EY$313)+1),"")</f>
        <v>0</v>
      </c>
      <c r="EZ472">
        <f>IFERROR(SMALL(EZ108:EZ310,ROW()-ROW($EZ$313)+1),"")</f>
        <v>0</v>
      </c>
      <c r="FA472">
        <f>IFERROR(SMALL(FA108:FA310,ROW()-ROW($FA$313)+1),"")</f>
        <v>0</v>
      </c>
      <c r="FB472">
        <f>IFERROR(SMALL(FB108:FB310,ROW()-ROW($FB$313)+1),"")</f>
        <v>0</v>
      </c>
      <c r="FC472">
        <f>IFERROR(SMALL(FC108:FC310,ROW()-ROW($FC$313)+1),"")</f>
        <v>0</v>
      </c>
      <c r="FD472">
        <f>IFERROR(SMALL(FD108:FD310,ROW()-ROW($FD$313)+1),"")</f>
        <v>0</v>
      </c>
      <c r="FE472">
        <f>IFERROR(SMALL(FE108:FE310,ROW()-ROW($FE$313)+1),"")</f>
        <v>0</v>
      </c>
      <c r="FF472">
        <f>IFERROR(SMALL(FF108:FF310,ROW()-ROW($FF$313)+1),"")</f>
        <v>0</v>
      </c>
      <c r="FG472">
        <f>IFERROR(SMALL(FG108:FG310,ROW()-ROW($FG$313)+1),"")</f>
        <v>0</v>
      </c>
      <c r="FH472">
        <f>IFERROR(SMALL(FH108:FH310,ROW()-ROW($FH$313)+1),"")</f>
        <v>0</v>
      </c>
      <c r="FI472">
        <f>IFERROR(SMALL(FI108:FI310,ROW()-ROW($FI$313)+1),"")</f>
        <v>0</v>
      </c>
      <c r="FJ472">
        <f>IFERROR(SMALL(FJ108:FJ310,ROW()-ROW($FJ$313)+1),"")</f>
        <v>0</v>
      </c>
      <c r="FK472">
        <f>IFERROR(SMALL(FK108:FK310,ROW()-ROW($FK$313)+1),"")</f>
        <v>0</v>
      </c>
      <c r="FL472">
        <f>IFERROR(SMALL(FL108:FL310,ROW()-ROW($FL$313)+1),"")</f>
        <v>0</v>
      </c>
      <c r="FM472">
        <f>IFERROR(SMALL(FM108:FM310,ROW()-ROW($FM$313)+1),"")</f>
        <v>0</v>
      </c>
      <c r="FN472">
        <f>IFERROR(SMALL(FN108:FN310,ROW()-ROW($FN$313)+1),"")</f>
        <v>0</v>
      </c>
      <c r="FO472">
        <f>IFERROR(SMALL(FO108:FO310,ROW()-ROW($FO$313)+1),"")</f>
        <v>0</v>
      </c>
      <c r="FP472">
        <f>IFERROR(SMALL(FP108:FP310,ROW()-ROW($FP$313)+1),"")</f>
        <v>0</v>
      </c>
      <c r="FQ472">
        <f>IFERROR(SMALL(FQ108:FQ310,ROW()-ROW($FQ$313)+1),"")</f>
        <v>0</v>
      </c>
      <c r="FR472">
        <f>IFERROR(SMALL(FR108:FR310,ROW()-ROW($FR$313)+1),"")</f>
        <v>0</v>
      </c>
      <c r="FS472">
        <f>IFERROR(SMALL(FS108:FS310,ROW()-ROW($FS$313)+1),"")</f>
        <v>0</v>
      </c>
      <c r="FT472">
        <f>IFERROR(SMALL(FT108:FT310,ROW()-ROW($FT$313)+1),"")</f>
        <v>0</v>
      </c>
      <c r="FU472">
        <f>IFERROR(SMALL(FU108:FU310,ROW()-ROW($FU$313)+1),"")</f>
        <v>0</v>
      </c>
      <c r="FV472">
        <f>IFERROR(SMALL(FV108:FV310,ROW()-ROW($FV$313)+1),"")</f>
        <v>0</v>
      </c>
      <c r="FW472">
        <f>IFERROR(SMALL(FW108:FW310,ROW()-ROW($FW$313)+1),"")</f>
        <v>0</v>
      </c>
      <c r="FX472">
        <f>IFERROR(SMALL(FX108:FX310,ROW()-ROW($FX$313)+1),"")</f>
        <v>0</v>
      </c>
      <c r="FY472">
        <f>IFERROR(SMALL(FY108:FY310,ROW()-ROW($FY$313)+1),"")</f>
        <v>0</v>
      </c>
      <c r="FZ472">
        <f>IFERROR(SMALL(FZ108:FZ310,ROW()-ROW($FZ$313)+1),"")</f>
        <v>0</v>
      </c>
      <c r="GA472">
        <f>IFERROR(SMALL(GA108:GA310,ROW()-ROW($GA$313)+1),"")</f>
        <v>0</v>
      </c>
      <c r="GB472">
        <f>IFERROR(SMALL(GB108:GB310,ROW()-ROW($GB$313)+1),"")</f>
        <v>0</v>
      </c>
      <c r="GC472">
        <f>IFERROR(SMALL(GC108:GC310,ROW()-ROW($GC$313)+1),"")</f>
        <v>0</v>
      </c>
      <c r="GD472">
        <f>IFERROR(SMALL(GD108:GD310,ROW()-ROW($GD$313)+1),"")</f>
        <v>0</v>
      </c>
      <c r="GE472">
        <f>IFERROR(SMALL(GE108:GE310,ROW()-ROW($GE$313)+1),"")</f>
        <v>0</v>
      </c>
      <c r="GF472">
        <f>IFERROR(SMALL(GF108:GF310,ROW()-ROW($GF$313)+1),"")</f>
        <v>0</v>
      </c>
      <c r="GG472">
        <f>IFERROR(SMALL(GG108:GG310,ROW()-ROW($GG$313)+1),"")</f>
        <v>0</v>
      </c>
      <c r="GH472">
        <f>IFERROR(SMALL(GH108:GH310,ROW()-ROW($GH$313)+1),"")</f>
        <v>0</v>
      </c>
      <c r="GI472">
        <f>IFERROR(SMALL(GI108:GI310,ROW()-ROW($GI$313)+1),"")</f>
        <v>0</v>
      </c>
      <c r="GJ472">
        <f>IFERROR(SMALL(GJ108:GJ310,ROW()-ROW($GJ$313)+1),"")</f>
        <v>0</v>
      </c>
      <c r="GK472">
        <f>IFERROR(SMALL(GK108:GK310,ROW()-ROW($GK$313)+1),"")</f>
        <v>0</v>
      </c>
      <c r="GL472">
        <f>IFERROR(SMALL(GL108:GL310,ROW()-ROW($GL$313)+1),"")</f>
        <v>0</v>
      </c>
      <c r="GM472">
        <f>IFERROR(SMALL(GM108:GM310,ROW()-ROW($GM$313)+1),"")</f>
        <v>0</v>
      </c>
      <c r="GN472">
        <f>IFERROR(SMALL(GN108:GN310,ROW()-ROW($GN$313)+1),"")</f>
        <v>0</v>
      </c>
      <c r="GO472">
        <f>IFERROR(SMALL(GO108:GO310,ROW()-ROW($GO$313)+1),"")</f>
        <v>0</v>
      </c>
      <c r="GP472">
        <f>IFERROR(SMALL(GP108:GP310,ROW()-ROW($GP$313)+1),"")</f>
        <v>0</v>
      </c>
      <c r="GQ472">
        <f>IFERROR(SMALL(GQ108:GQ310,ROW()-ROW($GQ$313)+1),"")</f>
        <v>0</v>
      </c>
      <c r="GR472">
        <f>IFERROR(SMALL(GR108:GR310,ROW()-ROW($GR$313)+1),"")</f>
        <v>0</v>
      </c>
      <c r="GS472">
        <f>IFERROR(SMALL(GS108:GS310,ROW()-ROW($GS$313)+1),"")</f>
        <v>0</v>
      </c>
      <c r="GT472">
        <f>IFERROR(SMALL(GT108:GT310,ROW()-ROW($GT$313)+1),"")</f>
        <v>0</v>
      </c>
      <c r="GU472">
        <f>IFERROR(SMALL(GU108:GU310,ROW()-ROW($GU$313)+1),"")</f>
        <v>0</v>
      </c>
      <c r="GV472">
        <f>IFERROR(SMALL(GV108:GV310,ROW()-ROW($GV$313)+1),"")</f>
        <v>0</v>
      </c>
      <c r="GW472">
        <f>IFERROR(SMALL(GW108:GW310,ROW()-ROW($GW$313)+1),"")</f>
        <v>0</v>
      </c>
      <c r="GX472">
        <f>IFERROR(SMALL(GX108:GX310,ROW()-ROW($GX$313)+1),"")</f>
        <v>0</v>
      </c>
      <c r="GY472">
        <f>IFERROR(SMALL(GY108:GY310,ROW()-ROW($GY$313)+1),"")</f>
        <v>0</v>
      </c>
      <c r="GZ472">
        <f>IFERROR(SMALL(GZ108:GZ310,ROW()-ROW($GZ$313)+1),"")</f>
        <v>0</v>
      </c>
      <c r="HA472">
        <f>IFERROR(SMALL(HA108:HA310,ROW()-ROW($HA$313)+1),"")</f>
        <v>0</v>
      </c>
      <c r="HB472">
        <f>IFERROR(SMALL(HB108:HB310,ROW()-ROW($HB$313)+1),"")</f>
        <v>0</v>
      </c>
      <c r="HC472">
        <f>IFERROR(SMALL(HC108:HC310,ROW()-ROW($HC$313)+1),"")</f>
        <v>0</v>
      </c>
      <c r="HD472">
        <f>IFERROR(SMALL(HD108:HD310,ROW()-ROW($HD$313)+1),"")</f>
        <v>0</v>
      </c>
      <c r="HE472">
        <f>IFERROR(SMALL(HE108:HE310,ROW()-ROW($HE$313)+1),"")</f>
        <v>0</v>
      </c>
      <c r="HF472">
        <f>IFERROR(SMALL(HF108:HF310,ROW()-ROW($HF$313)+1),"")</f>
        <v>0</v>
      </c>
    </row>
    <row r="473" spans="5:214">
      <c r="E473">
        <f>IFERROR(SMALL(E108:E310,ROW()-ROW($E$313)+1),"")</f>
        <v>0</v>
      </c>
      <c r="F473">
        <f>IFERROR(SMALL(F108:F310,ROW()-ROW($F$313)+1),"")</f>
        <v>0</v>
      </c>
      <c r="G473">
        <f>IFERROR(SMALL(G108:G310,ROW()-ROW($G$313)+1),"")</f>
        <v>0</v>
      </c>
      <c r="H473">
        <f>IFERROR(SMALL(H108:H310,ROW()-ROW($H$313)+1),"")</f>
        <v>0</v>
      </c>
      <c r="I473">
        <f>IFERROR(SMALL(I108:I310,ROW()-ROW($I$313)+1),"")</f>
        <v>0</v>
      </c>
      <c r="J473">
        <f>IFERROR(SMALL(J108:J310,ROW()-ROW($J$313)+1),"")</f>
        <v>0</v>
      </c>
      <c r="K473">
        <f>IFERROR(SMALL(K108:K310,ROW()-ROW($K$313)+1),"")</f>
        <v>0</v>
      </c>
      <c r="L473">
        <f>IFERROR(SMALL(L108:L310,ROW()-ROW($L$313)+1),"")</f>
        <v>0</v>
      </c>
      <c r="M473">
        <f>IFERROR(SMALL(M108:M310,ROW()-ROW($M$313)+1),"")</f>
        <v>0</v>
      </c>
      <c r="N473">
        <f>IFERROR(SMALL(N108:N310,ROW()-ROW($N$313)+1),"")</f>
        <v>0</v>
      </c>
      <c r="O473">
        <f>IFERROR(SMALL(O108:O310,ROW()-ROW($O$313)+1),"")</f>
        <v>0</v>
      </c>
      <c r="P473">
        <f>IFERROR(SMALL(P108:P310,ROW()-ROW($P$313)+1),"")</f>
        <v>0</v>
      </c>
      <c r="Q473">
        <f>IFERROR(SMALL(Q108:Q310,ROW()-ROW($Q$313)+1),"")</f>
        <v>0</v>
      </c>
      <c r="R473">
        <f>IFERROR(SMALL(R108:R310,ROW()-ROW($R$313)+1),"")</f>
        <v>0</v>
      </c>
      <c r="S473">
        <f>IFERROR(SMALL(S108:S310,ROW()-ROW($S$313)+1),"")</f>
        <v>0</v>
      </c>
      <c r="T473">
        <f>IFERROR(SMALL(T108:T310,ROW()-ROW($T$313)+1),"")</f>
        <v>0</v>
      </c>
      <c r="U473">
        <f>IFERROR(SMALL(U108:U310,ROW()-ROW($U$313)+1),"")</f>
        <v>0</v>
      </c>
      <c r="V473">
        <f>IFERROR(SMALL(V108:V310,ROW()-ROW($V$313)+1),"")</f>
        <v>0</v>
      </c>
      <c r="W473">
        <f>IFERROR(SMALL(W108:W310,ROW()-ROW($W$313)+1),"")</f>
        <v>0</v>
      </c>
      <c r="X473">
        <f>IFERROR(SMALL(X108:X310,ROW()-ROW($X$313)+1),"")</f>
        <v>0</v>
      </c>
      <c r="Y473">
        <f>IFERROR(SMALL(Y108:Y310,ROW()-ROW($Y$313)+1),"")</f>
        <v>0</v>
      </c>
      <c r="Z473">
        <f>IFERROR(SMALL(Z108:Z310,ROW()-ROW($Z$313)+1),"")</f>
        <v>0</v>
      </c>
      <c r="AA473">
        <f>IFERROR(SMALL(AA108:AA310,ROW()-ROW($AA$313)+1),"")</f>
        <v>0</v>
      </c>
      <c r="AB473">
        <f>IFERROR(SMALL(AB108:AB310,ROW()-ROW($AB$313)+1),"")</f>
        <v>0</v>
      </c>
      <c r="AC473">
        <f>IFERROR(SMALL(AC108:AC310,ROW()-ROW($AC$313)+1),"")</f>
        <v>0</v>
      </c>
      <c r="AD473">
        <f>IFERROR(SMALL(AD108:AD310,ROW()-ROW($AD$313)+1),"")</f>
        <v>0</v>
      </c>
      <c r="AE473">
        <f>IFERROR(SMALL(AE108:AE310,ROW()-ROW($AE$313)+1),"")</f>
        <v>0</v>
      </c>
      <c r="AF473">
        <f>IFERROR(SMALL(AF108:AF310,ROW()-ROW($AF$313)+1),"")</f>
        <v>0</v>
      </c>
      <c r="AG473">
        <f>IFERROR(SMALL(AG108:AG310,ROW()-ROW($AG$313)+1),"")</f>
        <v>0</v>
      </c>
      <c r="AH473">
        <f>IFERROR(SMALL(AH108:AH310,ROW()-ROW($AH$313)+1),"")</f>
        <v>0</v>
      </c>
      <c r="AI473">
        <f>IFERROR(SMALL(AI108:AI310,ROW()-ROW($AI$313)+1),"")</f>
        <v>0</v>
      </c>
      <c r="AJ473">
        <f>IFERROR(SMALL(AJ108:AJ310,ROW()-ROW($AJ$313)+1),"")</f>
        <v>0</v>
      </c>
      <c r="AK473">
        <f>IFERROR(SMALL(AK108:AK310,ROW()-ROW($AK$313)+1),"")</f>
        <v>0</v>
      </c>
      <c r="AL473">
        <f>IFERROR(SMALL(AL108:AL310,ROW()-ROW($AL$313)+1),"")</f>
        <v>0</v>
      </c>
      <c r="AM473">
        <f>IFERROR(SMALL(AM108:AM310,ROW()-ROW($AM$313)+1),"")</f>
        <v>0</v>
      </c>
      <c r="AN473">
        <f>IFERROR(SMALL(AN108:AN310,ROW()-ROW($AN$313)+1),"")</f>
        <v>0</v>
      </c>
      <c r="AO473">
        <f>IFERROR(SMALL(AO108:AO310,ROW()-ROW($AO$313)+1),"")</f>
        <v>0</v>
      </c>
      <c r="AP473">
        <f>IFERROR(SMALL(AP108:AP310,ROW()-ROW($AP$313)+1),"")</f>
        <v>0</v>
      </c>
      <c r="AQ473">
        <f>IFERROR(SMALL(AQ108:AQ310,ROW()-ROW($AQ$313)+1),"")</f>
        <v>0</v>
      </c>
      <c r="AR473">
        <f>IFERROR(SMALL(AR108:AR310,ROW()-ROW($AR$313)+1),"")</f>
        <v>0</v>
      </c>
      <c r="AS473">
        <f>IFERROR(SMALL(AS108:AS310,ROW()-ROW($AS$313)+1),"")</f>
        <v>0</v>
      </c>
      <c r="AT473">
        <f>IFERROR(SMALL(AT108:AT310,ROW()-ROW($AT$313)+1),"")</f>
        <v>0</v>
      </c>
      <c r="AU473">
        <f>IFERROR(SMALL(AU108:AU310,ROW()-ROW($AU$313)+1),"")</f>
        <v>0</v>
      </c>
      <c r="AV473">
        <f>IFERROR(SMALL(AV108:AV310,ROW()-ROW($AV$313)+1),"")</f>
        <v>0</v>
      </c>
      <c r="AW473">
        <f>IFERROR(SMALL(AW108:AW310,ROW()-ROW($AW$313)+1),"")</f>
        <v>0</v>
      </c>
      <c r="AX473">
        <f>IFERROR(SMALL(AX108:AX310,ROW()-ROW($AX$313)+1),"")</f>
        <v>0</v>
      </c>
      <c r="AY473">
        <f>IFERROR(SMALL(AY108:AY310,ROW()-ROW($AY$313)+1),"")</f>
        <v>0</v>
      </c>
      <c r="AZ473">
        <f>IFERROR(SMALL(AZ108:AZ310,ROW()-ROW($AZ$313)+1),"")</f>
        <v>0</v>
      </c>
      <c r="BA473">
        <f>IFERROR(SMALL(BA108:BA310,ROW()-ROW($BA$313)+1),"")</f>
        <v>0</v>
      </c>
      <c r="BB473">
        <f>IFERROR(SMALL(BB108:BB310,ROW()-ROW($BB$313)+1),"")</f>
        <v>0</v>
      </c>
      <c r="BC473">
        <f>IFERROR(SMALL(BC108:BC310,ROW()-ROW($BC$313)+1),"")</f>
        <v>0</v>
      </c>
      <c r="BD473">
        <f>IFERROR(SMALL(BD108:BD310,ROW()-ROW($BD$313)+1),"")</f>
        <v>0</v>
      </c>
      <c r="BE473">
        <f>IFERROR(SMALL(BE108:BE310,ROW()-ROW($BE$313)+1),"")</f>
        <v>0</v>
      </c>
      <c r="BF473">
        <f>IFERROR(SMALL(BF108:BF310,ROW()-ROW($BF$313)+1),"")</f>
        <v>0</v>
      </c>
      <c r="BG473">
        <f>IFERROR(SMALL(BG108:BG310,ROW()-ROW($BG$313)+1),"")</f>
        <v>0</v>
      </c>
      <c r="BH473">
        <f>IFERROR(SMALL(BH108:BH310,ROW()-ROW($BH$313)+1),"")</f>
        <v>0</v>
      </c>
      <c r="BI473">
        <f>IFERROR(SMALL(BI108:BI310,ROW()-ROW($BI$313)+1),"")</f>
        <v>0</v>
      </c>
      <c r="BJ473">
        <f>IFERROR(SMALL(BJ108:BJ310,ROW()-ROW($BJ$313)+1),"")</f>
        <v>0</v>
      </c>
      <c r="BK473">
        <f>IFERROR(SMALL(BK108:BK310,ROW()-ROW($BK$313)+1),"")</f>
        <v>0</v>
      </c>
      <c r="BL473">
        <f>IFERROR(SMALL(BL108:BL310,ROW()-ROW($BL$313)+1),"")</f>
        <v>0</v>
      </c>
      <c r="BM473">
        <f>IFERROR(SMALL(BM108:BM310,ROW()-ROW($BM$313)+1),"")</f>
        <v>0</v>
      </c>
      <c r="BN473">
        <f>IFERROR(SMALL(BN108:BN310,ROW()-ROW($BN$313)+1),"")</f>
        <v>0</v>
      </c>
      <c r="BO473">
        <f>IFERROR(SMALL(BO108:BO310,ROW()-ROW($BO$313)+1),"")</f>
        <v>0</v>
      </c>
      <c r="BP473">
        <f>IFERROR(SMALL(BP108:BP310,ROW()-ROW($BP$313)+1),"")</f>
        <v>0</v>
      </c>
      <c r="BQ473">
        <f>IFERROR(SMALL(BQ108:BQ310,ROW()-ROW($BQ$313)+1),"")</f>
        <v>0</v>
      </c>
      <c r="BR473">
        <f>IFERROR(SMALL(BR108:BR310,ROW()-ROW($BR$313)+1),"")</f>
        <v>0</v>
      </c>
      <c r="BS473">
        <f>IFERROR(SMALL(BS108:BS310,ROW()-ROW($BS$313)+1),"")</f>
        <v>0</v>
      </c>
      <c r="BT473">
        <f>IFERROR(SMALL(BT108:BT310,ROW()-ROW($BT$313)+1),"")</f>
        <v>0</v>
      </c>
      <c r="BU473">
        <f>IFERROR(SMALL(BU108:BU310,ROW()-ROW($BU$313)+1),"")</f>
        <v>0</v>
      </c>
      <c r="BV473">
        <f>IFERROR(SMALL(BV108:BV310,ROW()-ROW($BV$313)+1),"")</f>
        <v>0</v>
      </c>
      <c r="BW473">
        <f>IFERROR(SMALL(BW108:BW310,ROW()-ROW($BW$313)+1),"")</f>
        <v>0</v>
      </c>
      <c r="BX473">
        <f>IFERROR(SMALL(BX108:BX310,ROW()-ROW($BX$313)+1),"")</f>
        <v>0</v>
      </c>
      <c r="BY473">
        <f>IFERROR(SMALL(BY108:BY310,ROW()-ROW($BY$313)+1),"")</f>
        <v>0</v>
      </c>
      <c r="BZ473">
        <f>IFERROR(SMALL(BZ108:BZ310,ROW()-ROW($BZ$313)+1),"")</f>
        <v>0</v>
      </c>
      <c r="CA473">
        <f>IFERROR(SMALL(CA108:CA310,ROW()-ROW($CA$313)+1),"")</f>
        <v>0</v>
      </c>
      <c r="CB473">
        <f>IFERROR(SMALL(CB108:CB310,ROW()-ROW($CB$313)+1),"")</f>
        <v>0</v>
      </c>
      <c r="CC473">
        <f>IFERROR(SMALL(CC108:CC310,ROW()-ROW($CC$313)+1),"")</f>
        <v>0</v>
      </c>
      <c r="CD473">
        <f>IFERROR(SMALL(CD108:CD310,ROW()-ROW($CD$313)+1),"")</f>
        <v>0</v>
      </c>
      <c r="CE473">
        <f>IFERROR(SMALL(CE108:CE310,ROW()-ROW($CE$313)+1),"")</f>
        <v>0</v>
      </c>
      <c r="CF473">
        <f>IFERROR(SMALL(CF108:CF310,ROW()-ROW($CF$313)+1),"")</f>
        <v>0</v>
      </c>
      <c r="CG473">
        <f>IFERROR(SMALL(CG108:CG310,ROW()-ROW($CG$313)+1),"")</f>
        <v>0</v>
      </c>
      <c r="CH473">
        <f>IFERROR(SMALL(CH108:CH310,ROW()-ROW($CH$313)+1),"")</f>
        <v>0</v>
      </c>
      <c r="CI473">
        <f>IFERROR(SMALL(CI108:CI310,ROW()-ROW($CI$313)+1),"")</f>
        <v>0</v>
      </c>
      <c r="CJ473">
        <f>IFERROR(SMALL(CJ108:CJ310,ROW()-ROW($CJ$313)+1),"")</f>
        <v>0</v>
      </c>
      <c r="CK473">
        <f>IFERROR(SMALL(CK108:CK310,ROW()-ROW($CK$313)+1),"")</f>
        <v>0</v>
      </c>
      <c r="CL473">
        <f>IFERROR(SMALL(CL108:CL310,ROW()-ROW($CL$313)+1),"")</f>
        <v>0</v>
      </c>
      <c r="CM473">
        <f>IFERROR(SMALL(CM108:CM310,ROW()-ROW($CM$313)+1),"")</f>
        <v>0</v>
      </c>
      <c r="CN473">
        <f>IFERROR(SMALL(CN108:CN310,ROW()-ROW($CN$313)+1),"")</f>
        <v>0</v>
      </c>
      <c r="CO473">
        <f>IFERROR(SMALL(CO108:CO310,ROW()-ROW($CO$313)+1),"")</f>
        <v>0</v>
      </c>
      <c r="CP473">
        <f>IFERROR(SMALL(CP108:CP310,ROW()-ROW($CP$313)+1),"")</f>
        <v>0</v>
      </c>
      <c r="CQ473">
        <f>IFERROR(SMALL(CQ108:CQ310,ROW()-ROW($CQ$313)+1),"")</f>
        <v>0</v>
      </c>
      <c r="CR473">
        <f>IFERROR(SMALL(CR108:CR310,ROW()-ROW($CR$313)+1),"")</f>
        <v>0</v>
      </c>
      <c r="CS473">
        <f>IFERROR(SMALL(CS108:CS310,ROW()-ROW($CS$313)+1),"")</f>
        <v>0</v>
      </c>
      <c r="CT473">
        <f>IFERROR(SMALL(CT108:CT310,ROW()-ROW($CT$313)+1),"")</f>
        <v>0</v>
      </c>
      <c r="CU473">
        <f>IFERROR(SMALL(CU108:CU310,ROW()-ROW($CU$313)+1),"")</f>
        <v>0</v>
      </c>
      <c r="CV473">
        <f>IFERROR(SMALL(CV108:CV310,ROW()-ROW($CV$313)+1),"")</f>
        <v>0</v>
      </c>
      <c r="CW473">
        <f>IFERROR(SMALL(CW108:CW310,ROW()-ROW($CW$313)+1),"")</f>
        <v>0</v>
      </c>
      <c r="CX473">
        <f>IFERROR(SMALL(CX108:CX310,ROW()-ROW($CX$313)+1),"")</f>
        <v>0</v>
      </c>
      <c r="CY473">
        <f>IFERROR(SMALL(CY108:CY310,ROW()-ROW($CY$313)+1),"")</f>
        <v>0</v>
      </c>
      <c r="CZ473">
        <f>IFERROR(SMALL(CZ108:CZ310,ROW()-ROW($CZ$313)+1),"")</f>
        <v>0</v>
      </c>
      <c r="DA473">
        <f>IFERROR(SMALL(DA108:DA310,ROW()-ROW($DA$313)+1),"")</f>
        <v>0</v>
      </c>
      <c r="DB473">
        <f>IFERROR(SMALL(DB108:DB310,ROW()-ROW($DB$313)+1),"")</f>
        <v>0</v>
      </c>
      <c r="DC473">
        <f>IFERROR(SMALL(DC108:DC310,ROW()-ROW($DC$313)+1),"")</f>
        <v>0</v>
      </c>
      <c r="DD473">
        <f>IFERROR(SMALL(DD108:DD310,ROW()-ROW($DD$313)+1),"")</f>
        <v>0</v>
      </c>
      <c r="DG473">
        <f>IFERROR(SMALL(DG108:DG310,ROW()-ROW($DG$313)+1),"")</f>
        <v>0</v>
      </c>
      <c r="DH473">
        <f>IFERROR(SMALL(DH108:DH310,ROW()-ROW($DH$313)+1),"")</f>
        <v>0</v>
      </c>
      <c r="DI473">
        <f>IFERROR(SMALL(DI108:DI310,ROW()-ROW($DI$313)+1),"")</f>
        <v>0</v>
      </c>
      <c r="DJ473">
        <f>IFERROR(SMALL(DJ108:DJ310,ROW()-ROW($DJ$313)+1),"")</f>
        <v>0</v>
      </c>
      <c r="DK473">
        <f>IFERROR(SMALL(DK108:DK310,ROW()-ROW($DK$313)+1),"")</f>
        <v>0</v>
      </c>
      <c r="DL473">
        <f>IFERROR(SMALL(DL108:DL310,ROW()-ROW($DL$313)+1),"")</f>
        <v>0</v>
      </c>
      <c r="DM473">
        <f>IFERROR(SMALL(DM108:DM310,ROW()-ROW($DM$313)+1),"")</f>
        <v>0</v>
      </c>
      <c r="DN473">
        <f>IFERROR(SMALL(DN108:DN310,ROW()-ROW($DN$313)+1),"")</f>
        <v>0</v>
      </c>
      <c r="DO473">
        <f>IFERROR(SMALL(DO108:DO310,ROW()-ROW($DO$313)+1),"")</f>
        <v>0</v>
      </c>
      <c r="DP473">
        <f>IFERROR(SMALL(DP108:DP310,ROW()-ROW($DP$313)+1),"")</f>
        <v>0</v>
      </c>
      <c r="DQ473">
        <f>IFERROR(SMALL(DQ108:DQ310,ROW()-ROW($DQ$313)+1),"")</f>
        <v>0</v>
      </c>
      <c r="DR473">
        <f>IFERROR(SMALL(DR108:DR310,ROW()-ROW($DR$313)+1),"")</f>
        <v>0</v>
      </c>
      <c r="DS473">
        <f>IFERROR(SMALL(DS108:DS310,ROW()-ROW($DS$313)+1),"")</f>
        <v>0</v>
      </c>
      <c r="DT473">
        <f>IFERROR(SMALL(DT108:DT310,ROW()-ROW($DT$313)+1),"")</f>
        <v>0</v>
      </c>
      <c r="DU473">
        <f>IFERROR(SMALL(DU108:DU310,ROW()-ROW($DU$313)+1),"")</f>
        <v>0</v>
      </c>
      <c r="DV473">
        <f>IFERROR(SMALL(DV108:DV310,ROW()-ROW($DV$313)+1),"")</f>
        <v>0</v>
      </c>
      <c r="DW473">
        <f>IFERROR(SMALL(DW108:DW310,ROW()-ROW($DW$313)+1),"")</f>
        <v>0</v>
      </c>
      <c r="DX473">
        <f>IFERROR(SMALL(DX108:DX310,ROW()-ROW($DX$313)+1),"")</f>
        <v>0</v>
      </c>
      <c r="DY473">
        <f>IFERROR(SMALL(DY108:DY310,ROW()-ROW($DY$313)+1),"")</f>
        <v>0</v>
      </c>
      <c r="DZ473">
        <f>IFERROR(SMALL(DZ108:DZ310,ROW()-ROW($DZ$313)+1),"")</f>
        <v>0</v>
      </c>
      <c r="EA473">
        <f>IFERROR(SMALL(EA108:EA310,ROW()-ROW($EA$313)+1),"")</f>
        <v>0</v>
      </c>
      <c r="EB473">
        <f>IFERROR(SMALL(EB108:EB310,ROW()-ROW($EB$313)+1),"")</f>
        <v>0</v>
      </c>
      <c r="EC473">
        <f>IFERROR(SMALL(EC108:EC310,ROW()-ROW($EC$313)+1),"")</f>
        <v>0</v>
      </c>
      <c r="ED473">
        <f>IFERROR(SMALL(ED108:ED310,ROW()-ROW($ED$313)+1),"")</f>
        <v>0</v>
      </c>
      <c r="EE473">
        <f>IFERROR(SMALL(EE108:EE310,ROW()-ROW($EE$313)+1),"")</f>
        <v>0</v>
      </c>
      <c r="EF473">
        <f>IFERROR(SMALL(EF108:EF310,ROW()-ROW($EF$313)+1),"")</f>
        <v>0</v>
      </c>
      <c r="EG473">
        <f>IFERROR(SMALL(EG108:EG310,ROW()-ROW($EG$313)+1),"")</f>
        <v>0</v>
      </c>
      <c r="EH473">
        <f>IFERROR(SMALL(EH108:EH310,ROW()-ROW($EH$313)+1),"")</f>
        <v>0</v>
      </c>
      <c r="EI473">
        <f>IFERROR(SMALL(EI108:EI310,ROW()-ROW($EI$313)+1),"")</f>
        <v>0</v>
      </c>
      <c r="EJ473">
        <f>IFERROR(SMALL(EJ108:EJ310,ROW()-ROW($EJ$313)+1),"")</f>
        <v>0</v>
      </c>
      <c r="EK473">
        <f>IFERROR(SMALL(EK108:EK310,ROW()-ROW($EK$313)+1),"")</f>
        <v>0</v>
      </c>
      <c r="EL473">
        <f>IFERROR(SMALL(EL108:EL310,ROW()-ROW($EL$313)+1),"")</f>
        <v>0</v>
      </c>
      <c r="EM473">
        <f>IFERROR(SMALL(EM108:EM310,ROW()-ROW($EM$313)+1),"")</f>
        <v>0</v>
      </c>
      <c r="EN473">
        <f>IFERROR(SMALL(EN108:EN310,ROW()-ROW($EN$313)+1),"")</f>
        <v>0</v>
      </c>
      <c r="EO473">
        <f>IFERROR(SMALL(EO108:EO310,ROW()-ROW($EO$313)+1),"")</f>
        <v>0</v>
      </c>
      <c r="EP473">
        <f>IFERROR(SMALL(EP108:EP310,ROW()-ROW($EP$313)+1),"")</f>
        <v>0</v>
      </c>
      <c r="EQ473">
        <f>IFERROR(SMALL(EQ108:EQ310,ROW()-ROW($EQ$313)+1),"")</f>
        <v>0</v>
      </c>
      <c r="ER473">
        <f>IFERROR(SMALL(ER108:ER310,ROW()-ROW($ER$313)+1),"")</f>
        <v>0</v>
      </c>
      <c r="ES473">
        <f>IFERROR(SMALL(ES108:ES310,ROW()-ROW($ES$313)+1),"")</f>
        <v>0</v>
      </c>
      <c r="ET473">
        <f>IFERROR(SMALL(ET108:ET310,ROW()-ROW($ET$313)+1),"")</f>
        <v>0</v>
      </c>
      <c r="EU473">
        <f>IFERROR(SMALL(EU108:EU310,ROW()-ROW($EU$313)+1),"")</f>
        <v>0</v>
      </c>
      <c r="EV473">
        <f>IFERROR(SMALL(EV108:EV310,ROW()-ROW($EV$313)+1),"")</f>
        <v>0</v>
      </c>
      <c r="EW473">
        <f>IFERROR(SMALL(EW108:EW310,ROW()-ROW($EW$313)+1),"")</f>
        <v>0</v>
      </c>
      <c r="EX473">
        <f>IFERROR(SMALL(EX108:EX310,ROW()-ROW($EX$313)+1),"")</f>
        <v>0</v>
      </c>
      <c r="EY473">
        <f>IFERROR(SMALL(EY108:EY310,ROW()-ROW($EY$313)+1),"")</f>
        <v>0</v>
      </c>
      <c r="EZ473">
        <f>IFERROR(SMALL(EZ108:EZ310,ROW()-ROW($EZ$313)+1),"")</f>
        <v>0</v>
      </c>
      <c r="FA473">
        <f>IFERROR(SMALL(FA108:FA310,ROW()-ROW($FA$313)+1),"")</f>
        <v>0</v>
      </c>
      <c r="FB473">
        <f>IFERROR(SMALL(FB108:FB310,ROW()-ROW($FB$313)+1),"")</f>
        <v>0</v>
      </c>
      <c r="FC473">
        <f>IFERROR(SMALL(FC108:FC310,ROW()-ROW($FC$313)+1),"")</f>
        <v>0</v>
      </c>
      <c r="FD473">
        <f>IFERROR(SMALL(FD108:FD310,ROW()-ROW($FD$313)+1),"")</f>
        <v>0</v>
      </c>
      <c r="FE473">
        <f>IFERROR(SMALL(FE108:FE310,ROW()-ROW($FE$313)+1),"")</f>
        <v>0</v>
      </c>
      <c r="FF473">
        <f>IFERROR(SMALL(FF108:FF310,ROW()-ROW($FF$313)+1),"")</f>
        <v>0</v>
      </c>
      <c r="FG473">
        <f>IFERROR(SMALL(FG108:FG310,ROW()-ROW($FG$313)+1),"")</f>
        <v>0</v>
      </c>
      <c r="FH473">
        <f>IFERROR(SMALL(FH108:FH310,ROW()-ROW($FH$313)+1),"")</f>
        <v>0</v>
      </c>
      <c r="FI473">
        <f>IFERROR(SMALL(FI108:FI310,ROW()-ROW($FI$313)+1),"")</f>
        <v>0</v>
      </c>
      <c r="FJ473">
        <f>IFERROR(SMALL(FJ108:FJ310,ROW()-ROW($FJ$313)+1),"")</f>
        <v>0</v>
      </c>
      <c r="FK473">
        <f>IFERROR(SMALL(FK108:FK310,ROW()-ROW($FK$313)+1),"")</f>
        <v>0</v>
      </c>
      <c r="FL473">
        <f>IFERROR(SMALL(FL108:FL310,ROW()-ROW($FL$313)+1),"")</f>
        <v>0</v>
      </c>
      <c r="FM473">
        <f>IFERROR(SMALL(FM108:FM310,ROW()-ROW($FM$313)+1),"")</f>
        <v>0</v>
      </c>
      <c r="FN473">
        <f>IFERROR(SMALL(FN108:FN310,ROW()-ROW($FN$313)+1),"")</f>
        <v>0</v>
      </c>
      <c r="FO473">
        <f>IFERROR(SMALL(FO108:FO310,ROW()-ROW($FO$313)+1),"")</f>
        <v>0</v>
      </c>
      <c r="FP473">
        <f>IFERROR(SMALL(FP108:FP310,ROW()-ROW($FP$313)+1),"")</f>
        <v>0</v>
      </c>
      <c r="FQ473">
        <f>IFERROR(SMALL(FQ108:FQ310,ROW()-ROW($FQ$313)+1),"")</f>
        <v>0</v>
      </c>
      <c r="FR473">
        <f>IFERROR(SMALL(FR108:FR310,ROW()-ROW($FR$313)+1),"")</f>
        <v>0</v>
      </c>
      <c r="FS473">
        <f>IFERROR(SMALL(FS108:FS310,ROW()-ROW($FS$313)+1),"")</f>
        <v>0</v>
      </c>
      <c r="FT473">
        <f>IFERROR(SMALL(FT108:FT310,ROW()-ROW($FT$313)+1),"")</f>
        <v>0</v>
      </c>
      <c r="FU473">
        <f>IFERROR(SMALL(FU108:FU310,ROW()-ROW($FU$313)+1),"")</f>
        <v>0</v>
      </c>
      <c r="FV473">
        <f>IFERROR(SMALL(FV108:FV310,ROW()-ROW($FV$313)+1),"")</f>
        <v>0</v>
      </c>
      <c r="FW473">
        <f>IFERROR(SMALL(FW108:FW310,ROW()-ROW($FW$313)+1),"")</f>
        <v>0</v>
      </c>
      <c r="FX473">
        <f>IFERROR(SMALL(FX108:FX310,ROW()-ROW($FX$313)+1),"")</f>
        <v>0</v>
      </c>
      <c r="FY473">
        <f>IFERROR(SMALL(FY108:FY310,ROW()-ROW($FY$313)+1),"")</f>
        <v>0</v>
      </c>
      <c r="FZ473">
        <f>IFERROR(SMALL(FZ108:FZ310,ROW()-ROW($FZ$313)+1),"")</f>
        <v>0</v>
      </c>
      <c r="GA473">
        <f>IFERROR(SMALL(GA108:GA310,ROW()-ROW($GA$313)+1),"")</f>
        <v>0</v>
      </c>
      <c r="GB473">
        <f>IFERROR(SMALL(GB108:GB310,ROW()-ROW($GB$313)+1),"")</f>
        <v>0</v>
      </c>
      <c r="GC473">
        <f>IFERROR(SMALL(GC108:GC310,ROW()-ROW($GC$313)+1),"")</f>
        <v>0</v>
      </c>
      <c r="GD473">
        <f>IFERROR(SMALL(GD108:GD310,ROW()-ROW($GD$313)+1),"")</f>
        <v>0</v>
      </c>
      <c r="GE473">
        <f>IFERROR(SMALL(GE108:GE310,ROW()-ROW($GE$313)+1),"")</f>
        <v>0</v>
      </c>
      <c r="GF473">
        <f>IFERROR(SMALL(GF108:GF310,ROW()-ROW($GF$313)+1),"")</f>
        <v>0</v>
      </c>
      <c r="GG473">
        <f>IFERROR(SMALL(GG108:GG310,ROW()-ROW($GG$313)+1),"")</f>
        <v>0</v>
      </c>
      <c r="GH473">
        <f>IFERROR(SMALL(GH108:GH310,ROW()-ROW($GH$313)+1),"")</f>
        <v>0</v>
      </c>
      <c r="GI473">
        <f>IFERROR(SMALL(GI108:GI310,ROW()-ROW($GI$313)+1),"")</f>
        <v>0</v>
      </c>
      <c r="GJ473">
        <f>IFERROR(SMALL(GJ108:GJ310,ROW()-ROW($GJ$313)+1),"")</f>
        <v>0</v>
      </c>
      <c r="GK473">
        <f>IFERROR(SMALL(GK108:GK310,ROW()-ROW($GK$313)+1),"")</f>
        <v>0</v>
      </c>
      <c r="GL473">
        <f>IFERROR(SMALL(GL108:GL310,ROW()-ROW($GL$313)+1),"")</f>
        <v>0</v>
      </c>
      <c r="GM473">
        <f>IFERROR(SMALL(GM108:GM310,ROW()-ROW($GM$313)+1),"")</f>
        <v>0</v>
      </c>
      <c r="GN473">
        <f>IFERROR(SMALL(GN108:GN310,ROW()-ROW($GN$313)+1),"")</f>
        <v>0</v>
      </c>
      <c r="GO473">
        <f>IFERROR(SMALL(GO108:GO310,ROW()-ROW($GO$313)+1),"")</f>
        <v>0</v>
      </c>
      <c r="GP473">
        <f>IFERROR(SMALL(GP108:GP310,ROW()-ROW($GP$313)+1),"")</f>
        <v>0</v>
      </c>
      <c r="GQ473">
        <f>IFERROR(SMALL(GQ108:GQ310,ROW()-ROW($GQ$313)+1),"")</f>
        <v>0</v>
      </c>
      <c r="GR473">
        <f>IFERROR(SMALL(GR108:GR310,ROW()-ROW($GR$313)+1),"")</f>
        <v>0</v>
      </c>
      <c r="GS473">
        <f>IFERROR(SMALL(GS108:GS310,ROW()-ROW($GS$313)+1),"")</f>
        <v>0</v>
      </c>
      <c r="GT473">
        <f>IFERROR(SMALL(GT108:GT310,ROW()-ROW($GT$313)+1),"")</f>
        <v>0</v>
      </c>
      <c r="GU473">
        <f>IFERROR(SMALL(GU108:GU310,ROW()-ROW($GU$313)+1),"")</f>
        <v>0</v>
      </c>
      <c r="GV473">
        <f>IFERROR(SMALL(GV108:GV310,ROW()-ROW($GV$313)+1),"")</f>
        <v>0</v>
      </c>
      <c r="GW473">
        <f>IFERROR(SMALL(GW108:GW310,ROW()-ROW($GW$313)+1),"")</f>
        <v>0</v>
      </c>
      <c r="GX473">
        <f>IFERROR(SMALL(GX108:GX310,ROW()-ROW($GX$313)+1),"")</f>
        <v>0</v>
      </c>
      <c r="GY473">
        <f>IFERROR(SMALL(GY108:GY310,ROW()-ROW($GY$313)+1),"")</f>
        <v>0</v>
      </c>
      <c r="GZ473">
        <f>IFERROR(SMALL(GZ108:GZ310,ROW()-ROW($GZ$313)+1),"")</f>
        <v>0</v>
      </c>
      <c r="HA473">
        <f>IFERROR(SMALL(HA108:HA310,ROW()-ROW($HA$313)+1),"")</f>
        <v>0</v>
      </c>
      <c r="HB473">
        <f>IFERROR(SMALL(HB108:HB310,ROW()-ROW($HB$313)+1),"")</f>
        <v>0</v>
      </c>
      <c r="HC473">
        <f>IFERROR(SMALL(HC108:HC310,ROW()-ROW($HC$313)+1),"")</f>
        <v>0</v>
      </c>
      <c r="HD473">
        <f>IFERROR(SMALL(HD108:HD310,ROW()-ROW($HD$313)+1),"")</f>
        <v>0</v>
      </c>
      <c r="HE473">
        <f>IFERROR(SMALL(HE108:HE310,ROW()-ROW($HE$313)+1),"")</f>
        <v>0</v>
      </c>
      <c r="HF473">
        <f>IFERROR(SMALL(HF108:HF310,ROW()-ROW($HF$313)+1),"")</f>
        <v>0</v>
      </c>
    </row>
    <row r="474" spans="5:214">
      <c r="E474">
        <f>IFERROR(SMALL(E108:E310,ROW()-ROW($E$313)+1),"")</f>
        <v>0</v>
      </c>
      <c r="F474">
        <f>IFERROR(SMALL(F108:F310,ROW()-ROW($F$313)+1),"")</f>
        <v>0</v>
      </c>
      <c r="G474">
        <f>IFERROR(SMALL(G108:G310,ROW()-ROW($G$313)+1),"")</f>
        <v>0</v>
      </c>
      <c r="H474">
        <f>IFERROR(SMALL(H108:H310,ROW()-ROW($H$313)+1),"")</f>
        <v>0</v>
      </c>
      <c r="I474">
        <f>IFERROR(SMALL(I108:I310,ROW()-ROW($I$313)+1),"")</f>
        <v>0</v>
      </c>
      <c r="J474">
        <f>IFERROR(SMALL(J108:J310,ROW()-ROW($J$313)+1),"")</f>
        <v>0</v>
      </c>
      <c r="K474">
        <f>IFERROR(SMALL(K108:K310,ROW()-ROW($K$313)+1),"")</f>
        <v>0</v>
      </c>
      <c r="L474">
        <f>IFERROR(SMALL(L108:L310,ROW()-ROW($L$313)+1),"")</f>
        <v>0</v>
      </c>
      <c r="M474">
        <f>IFERROR(SMALL(M108:M310,ROW()-ROW($M$313)+1),"")</f>
        <v>0</v>
      </c>
      <c r="N474">
        <f>IFERROR(SMALL(N108:N310,ROW()-ROW($N$313)+1),"")</f>
        <v>0</v>
      </c>
      <c r="O474">
        <f>IFERROR(SMALL(O108:O310,ROW()-ROW($O$313)+1),"")</f>
        <v>0</v>
      </c>
      <c r="P474">
        <f>IFERROR(SMALL(P108:P310,ROW()-ROW($P$313)+1),"")</f>
        <v>0</v>
      </c>
      <c r="Q474">
        <f>IFERROR(SMALL(Q108:Q310,ROW()-ROW($Q$313)+1),"")</f>
        <v>0</v>
      </c>
      <c r="R474">
        <f>IFERROR(SMALL(R108:R310,ROW()-ROW($R$313)+1),"")</f>
        <v>0</v>
      </c>
      <c r="S474">
        <f>IFERROR(SMALL(S108:S310,ROW()-ROW($S$313)+1),"")</f>
        <v>0</v>
      </c>
      <c r="T474">
        <f>IFERROR(SMALL(T108:T310,ROW()-ROW($T$313)+1),"")</f>
        <v>0</v>
      </c>
      <c r="U474">
        <f>IFERROR(SMALL(U108:U310,ROW()-ROW($U$313)+1),"")</f>
        <v>0</v>
      </c>
      <c r="V474">
        <f>IFERROR(SMALL(V108:V310,ROW()-ROW($V$313)+1),"")</f>
        <v>0</v>
      </c>
      <c r="W474">
        <f>IFERROR(SMALL(W108:W310,ROW()-ROW($W$313)+1),"")</f>
        <v>0</v>
      </c>
      <c r="X474">
        <f>IFERROR(SMALL(X108:X310,ROW()-ROW($X$313)+1),"")</f>
        <v>0</v>
      </c>
      <c r="Y474">
        <f>IFERROR(SMALL(Y108:Y310,ROW()-ROW($Y$313)+1),"")</f>
        <v>0</v>
      </c>
      <c r="Z474">
        <f>IFERROR(SMALL(Z108:Z310,ROW()-ROW($Z$313)+1),"")</f>
        <v>0</v>
      </c>
      <c r="AA474">
        <f>IFERROR(SMALL(AA108:AA310,ROW()-ROW($AA$313)+1),"")</f>
        <v>0</v>
      </c>
      <c r="AB474">
        <f>IFERROR(SMALL(AB108:AB310,ROW()-ROW($AB$313)+1),"")</f>
        <v>0</v>
      </c>
      <c r="AC474">
        <f>IFERROR(SMALL(AC108:AC310,ROW()-ROW($AC$313)+1),"")</f>
        <v>0</v>
      </c>
      <c r="AD474">
        <f>IFERROR(SMALL(AD108:AD310,ROW()-ROW($AD$313)+1),"")</f>
        <v>0</v>
      </c>
      <c r="AE474">
        <f>IFERROR(SMALL(AE108:AE310,ROW()-ROW($AE$313)+1),"")</f>
        <v>0</v>
      </c>
      <c r="AF474">
        <f>IFERROR(SMALL(AF108:AF310,ROW()-ROW($AF$313)+1),"")</f>
        <v>0</v>
      </c>
      <c r="AG474">
        <f>IFERROR(SMALL(AG108:AG310,ROW()-ROW($AG$313)+1),"")</f>
        <v>0</v>
      </c>
      <c r="AH474">
        <f>IFERROR(SMALL(AH108:AH310,ROW()-ROW($AH$313)+1),"")</f>
        <v>0</v>
      </c>
      <c r="AI474">
        <f>IFERROR(SMALL(AI108:AI310,ROW()-ROW($AI$313)+1),"")</f>
        <v>0</v>
      </c>
      <c r="AJ474">
        <f>IFERROR(SMALL(AJ108:AJ310,ROW()-ROW($AJ$313)+1),"")</f>
        <v>0</v>
      </c>
      <c r="AK474">
        <f>IFERROR(SMALL(AK108:AK310,ROW()-ROW($AK$313)+1),"")</f>
        <v>0</v>
      </c>
      <c r="AL474">
        <f>IFERROR(SMALL(AL108:AL310,ROW()-ROW($AL$313)+1),"")</f>
        <v>0</v>
      </c>
      <c r="AM474">
        <f>IFERROR(SMALL(AM108:AM310,ROW()-ROW($AM$313)+1),"")</f>
        <v>0</v>
      </c>
      <c r="AN474">
        <f>IFERROR(SMALL(AN108:AN310,ROW()-ROW($AN$313)+1),"")</f>
        <v>0</v>
      </c>
      <c r="AO474">
        <f>IFERROR(SMALL(AO108:AO310,ROW()-ROW($AO$313)+1),"")</f>
        <v>0</v>
      </c>
      <c r="AP474">
        <f>IFERROR(SMALL(AP108:AP310,ROW()-ROW($AP$313)+1),"")</f>
        <v>0</v>
      </c>
      <c r="AQ474">
        <f>IFERROR(SMALL(AQ108:AQ310,ROW()-ROW($AQ$313)+1),"")</f>
        <v>0</v>
      </c>
      <c r="AR474">
        <f>IFERROR(SMALL(AR108:AR310,ROW()-ROW($AR$313)+1),"")</f>
        <v>0</v>
      </c>
      <c r="AS474">
        <f>IFERROR(SMALL(AS108:AS310,ROW()-ROW($AS$313)+1),"")</f>
        <v>0</v>
      </c>
      <c r="AT474">
        <f>IFERROR(SMALL(AT108:AT310,ROW()-ROW($AT$313)+1),"")</f>
        <v>0</v>
      </c>
      <c r="AU474">
        <f>IFERROR(SMALL(AU108:AU310,ROW()-ROW($AU$313)+1),"")</f>
        <v>0</v>
      </c>
      <c r="AV474">
        <f>IFERROR(SMALL(AV108:AV310,ROW()-ROW($AV$313)+1),"")</f>
        <v>0</v>
      </c>
      <c r="AW474">
        <f>IFERROR(SMALL(AW108:AW310,ROW()-ROW($AW$313)+1),"")</f>
        <v>0</v>
      </c>
      <c r="AX474">
        <f>IFERROR(SMALL(AX108:AX310,ROW()-ROW($AX$313)+1),"")</f>
        <v>0</v>
      </c>
      <c r="AY474">
        <f>IFERROR(SMALL(AY108:AY310,ROW()-ROW($AY$313)+1),"")</f>
        <v>0</v>
      </c>
      <c r="AZ474">
        <f>IFERROR(SMALL(AZ108:AZ310,ROW()-ROW($AZ$313)+1),"")</f>
        <v>0</v>
      </c>
      <c r="BA474">
        <f>IFERROR(SMALL(BA108:BA310,ROW()-ROW($BA$313)+1),"")</f>
        <v>0</v>
      </c>
      <c r="BB474">
        <f>IFERROR(SMALL(BB108:BB310,ROW()-ROW($BB$313)+1),"")</f>
        <v>0</v>
      </c>
      <c r="BC474">
        <f>IFERROR(SMALL(BC108:BC310,ROW()-ROW($BC$313)+1),"")</f>
        <v>0</v>
      </c>
      <c r="BD474">
        <f>IFERROR(SMALL(BD108:BD310,ROW()-ROW($BD$313)+1),"")</f>
        <v>0</v>
      </c>
      <c r="BE474">
        <f>IFERROR(SMALL(BE108:BE310,ROW()-ROW($BE$313)+1),"")</f>
        <v>0</v>
      </c>
      <c r="BF474">
        <f>IFERROR(SMALL(BF108:BF310,ROW()-ROW($BF$313)+1),"")</f>
        <v>0</v>
      </c>
      <c r="BG474">
        <f>IFERROR(SMALL(BG108:BG310,ROW()-ROW($BG$313)+1),"")</f>
        <v>0</v>
      </c>
      <c r="BH474">
        <f>IFERROR(SMALL(BH108:BH310,ROW()-ROW($BH$313)+1),"")</f>
        <v>0</v>
      </c>
      <c r="BI474">
        <f>IFERROR(SMALL(BI108:BI310,ROW()-ROW($BI$313)+1),"")</f>
        <v>0</v>
      </c>
      <c r="BJ474">
        <f>IFERROR(SMALL(BJ108:BJ310,ROW()-ROW($BJ$313)+1),"")</f>
        <v>0</v>
      </c>
      <c r="BK474">
        <f>IFERROR(SMALL(BK108:BK310,ROW()-ROW($BK$313)+1),"")</f>
        <v>0</v>
      </c>
      <c r="BL474">
        <f>IFERROR(SMALL(BL108:BL310,ROW()-ROW($BL$313)+1),"")</f>
        <v>0</v>
      </c>
      <c r="BM474">
        <f>IFERROR(SMALL(BM108:BM310,ROW()-ROW($BM$313)+1),"")</f>
        <v>0</v>
      </c>
      <c r="BN474">
        <f>IFERROR(SMALL(BN108:BN310,ROW()-ROW($BN$313)+1),"")</f>
        <v>0</v>
      </c>
      <c r="BO474">
        <f>IFERROR(SMALL(BO108:BO310,ROW()-ROW($BO$313)+1),"")</f>
        <v>0</v>
      </c>
      <c r="BP474">
        <f>IFERROR(SMALL(BP108:BP310,ROW()-ROW($BP$313)+1),"")</f>
        <v>0</v>
      </c>
      <c r="BQ474">
        <f>IFERROR(SMALL(BQ108:BQ310,ROW()-ROW($BQ$313)+1),"")</f>
        <v>0</v>
      </c>
      <c r="BR474">
        <f>IFERROR(SMALL(BR108:BR310,ROW()-ROW($BR$313)+1),"")</f>
        <v>0</v>
      </c>
      <c r="BS474">
        <f>IFERROR(SMALL(BS108:BS310,ROW()-ROW($BS$313)+1),"")</f>
        <v>0</v>
      </c>
      <c r="BT474">
        <f>IFERROR(SMALL(BT108:BT310,ROW()-ROW($BT$313)+1),"")</f>
        <v>0</v>
      </c>
      <c r="BU474">
        <f>IFERROR(SMALL(BU108:BU310,ROW()-ROW($BU$313)+1),"")</f>
        <v>0</v>
      </c>
      <c r="BV474">
        <f>IFERROR(SMALL(BV108:BV310,ROW()-ROW($BV$313)+1),"")</f>
        <v>0</v>
      </c>
      <c r="BW474">
        <f>IFERROR(SMALL(BW108:BW310,ROW()-ROW($BW$313)+1),"")</f>
        <v>0</v>
      </c>
      <c r="BX474">
        <f>IFERROR(SMALL(BX108:BX310,ROW()-ROW($BX$313)+1),"")</f>
        <v>0</v>
      </c>
      <c r="BY474">
        <f>IFERROR(SMALL(BY108:BY310,ROW()-ROW($BY$313)+1),"")</f>
        <v>0</v>
      </c>
      <c r="BZ474">
        <f>IFERROR(SMALL(BZ108:BZ310,ROW()-ROW($BZ$313)+1),"")</f>
        <v>0</v>
      </c>
      <c r="CA474">
        <f>IFERROR(SMALL(CA108:CA310,ROW()-ROW($CA$313)+1),"")</f>
        <v>0</v>
      </c>
      <c r="CB474">
        <f>IFERROR(SMALL(CB108:CB310,ROW()-ROW($CB$313)+1),"")</f>
        <v>0</v>
      </c>
      <c r="CC474">
        <f>IFERROR(SMALL(CC108:CC310,ROW()-ROW($CC$313)+1),"")</f>
        <v>0</v>
      </c>
      <c r="CD474">
        <f>IFERROR(SMALL(CD108:CD310,ROW()-ROW($CD$313)+1),"")</f>
        <v>0</v>
      </c>
      <c r="CE474">
        <f>IFERROR(SMALL(CE108:CE310,ROW()-ROW($CE$313)+1),"")</f>
        <v>0</v>
      </c>
      <c r="CF474">
        <f>IFERROR(SMALL(CF108:CF310,ROW()-ROW($CF$313)+1),"")</f>
        <v>0</v>
      </c>
      <c r="CG474">
        <f>IFERROR(SMALL(CG108:CG310,ROW()-ROW($CG$313)+1),"")</f>
        <v>0</v>
      </c>
      <c r="CH474">
        <f>IFERROR(SMALL(CH108:CH310,ROW()-ROW($CH$313)+1),"")</f>
        <v>0</v>
      </c>
      <c r="CI474">
        <f>IFERROR(SMALL(CI108:CI310,ROW()-ROW($CI$313)+1),"")</f>
        <v>0</v>
      </c>
      <c r="CJ474">
        <f>IFERROR(SMALL(CJ108:CJ310,ROW()-ROW($CJ$313)+1),"")</f>
        <v>0</v>
      </c>
      <c r="CK474">
        <f>IFERROR(SMALL(CK108:CK310,ROW()-ROW($CK$313)+1),"")</f>
        <v>0</v>
      </c>
      <c r="CL474">
        <f>IFERROR(SMALL(CL108:CL310,ROW()-ROW($CL$313)+1),"")</f>
        <v>0</v>
      </c>
      <c r="CM474">
        <f>IFERROR(SMALL(CM108:CM310,ROW()-ROW($CM$313)+1),"")</f>
        <v>0</v>
      </c>
      <c r="CN474">
        <f>IFERROR(SMALL(CN108:CN310,ROW()-ROW($CN$313)+1),"")</f>
        <v>0</v>
      </c>
      <c r="CO474">
        <f>IFERROR(SMALL(CO108:CO310,ROW()-ROW($CO$313)+1),"")</f>
        <v>0</v>
      </c>
      <c r="CP474">
        <f>IFERROR(SMALL(CP108:CP310,ROW()-ROW($CP$313)+1),"")</f>
        <v>0</v>
      </c>
      <c r="CQ474">
        <f>IFERROR(SMALL(CQ108:CQ310,ROW()-ROW($CQ$313)+1),"")</f>
        <v>0</v>
      </c>
      <c r="CR474">
        <f>IFERROR(SMALL(CR108:CR310,ROW()-ROW($CR$313)+1),"")</f>
        <v>0</v>
      </c>
      <c r="CS474">
        <f>IFERROR(SMALL(CS108:CS310,ROW()-ROW($CS$313)+1),"")</f>
        <v>0</v>
      </c>
      <c r="CT474">
        <f>IFERROR(SMALL(CT108:CT310,ROW()-ROW($CT$313)+1),"")</f>
        <v>0</v>
      </c>
      <c r="CU474">
        <f>IFERROR(SMALL(CU108:CU310,ROW()-ROW($CU$313)+1),"")</f>
        <v>0</v>
      </c>
      <c r="CV474">
        <f>IFERROR(SMALL(CV108:CV310,ROW()-ROW($CV$313)+1),"")</f>
        <v>0</v>
      </c>
      <c r="CW474">
        <f>IFERROR(SMALL(CW108:CW310,ROW()-ROW($CW$313)+1),"")</f>
        <v>0</v>
      </c>
      <c r="CX474">
        <f>IFERROR(SMALL(CX108:CX310,ROW()-ROW($CX$313)+1),"")</f>
        <v>0</v>
      </c>
      <c r="CY474">
        <f>IFERROR(SMALL(CY108:CY310,ROW()-ROW($CY$313)+1),"")</f>
        <v>0</v>
      </c>
      <c r="CZ474">
        <f>IFERROR(SMALL(CZ108:CZ310,ROW()-ROW($CZ$313)+1),"")</f>
        <v>0</v>
      </c>
      <c r="DA474">
        <f>IFERROR(SMALL(DA108:DA310,ROW()-ROW($DA$313)+1),"")</f>
        <v>0</v>
      </c>
      <c r="DB474">
        <f>IFERROR(SMALL(DB108:DB310,ROW()-ROW($DB$313)+1),"")</f>
        <v>0</v>
      </c>
      <c r="DC474">
        <f>IFERROR(SMALL(DC108:DC310,ROW()-ROW($DC$313)+1),"")</f>
        <v>0</v>
      </c>
      <c r="DD474">
        <f>IFERROR(SMALL(DD108:DD310,ROW()-ROW($DD$313)+1),"")</f>
        <v>0</v>
      </c>
      <c r="DG474">
        <f>IFERROR(SMALL(DG108:DG310,ROW()-ROW($DG$313)+1),"")</f>
        <v>0</v>
      </c>
      <c r="DH474">
        <f>IFERROR(SMALL(DH108:DH310,ROW()-ROW($DH$313)+1),"")</f>
        <v>0</v>
      </c>
      <c r="DI474">
        <f>IFERROR(SMALL(DI108:DI310,ROW()-ROW($DI$313)+1),"")</f>
        <v>0</v>
      </c>
      <c r="DJ474">
        <f>IFERROR(SMALL(DJ108:DJ310,ROW()-ROW($DJ$313)+1),"")</f>
        <v>0</v>
      </c>
      <c r="DK474">
        <f>IFERROR(SMALL(DK108:DK310,ROW()-ROW($DK$313)+1),"")</f>
        <v>0</v>
      </c>
      <c r="DL474">
        <f>IFERROR(SMALL(DL108:DL310,ROW()-ROW($DL$313)+1),"")</f>
        <v>0</v>
      </c>
      <c r="DM474">
        <f>IFERROR(SMALL(DM108:DM310,ROW()-ROW($DM$313)+1),"")</f>
        <v>0</v>
      </c>
      <c r="DN474">
        <f>IFERROR(SMALL(DN108:DN310,ROW()-ROW($DN$313)+1),"")</f>
        <v>0</v>
      </c>
      <c r="DO474">
        <f>IFERROR(SMALL(DO108:DO310,ROW()-ROW($DO$313)+1),"")</f>
        <v>0</v>
      </c>
      <c r="DP474">
        <f>IFERROR(SMALL(DP108:DP310,ROW()-ROW($DP$313)+1),"")</f>
        <v>0</v>
      </c>
      <c r="DQ474">
        <f>IFERROR(SMALL(DQ108:DQ310,ROW()-ROW($DQ$313)+1),"")</f>
        <v>0</v>
      </c>
      <c r="DR474">
        <f>IFERROR(SMALL(DR108:DR310,ROW()-ROW($DR$313)+1),"")</f>
        <v>0</v>
      </c>
      <c r="DS474">
        <f>IFERROR(SMALL(DS108:DS310,ROW()-ROW($DS$313)+1),"")</f>
        <v>0</v>
      </c>
      <c r="DT474">
        <f>IFERROR(SMALL(DT108:DT310,ROW()-ROW($DT$313)+1),"")</f>
        <v>0</v>
      </c>
      <c r="DU474">
        <f>IFERROR(SMALL(DU108:DU310,ROW()-ROW($DU$313)+1),"")</f>
        <v>0</v>
      </c>
      <c r="DV474">
        <f>IFERROR(SMALL(DV108:DV310,ROW()-ROW($DV$313)+1),"")</f>
        <v>0</v>
      </c>
      <c r="DW474">
        <f>IFERROR(SMALL(DW108:DW310,ROW()-ROW($DW$313)+1),"")</f>
        <v>0</v>
      </c>
      <c r="DX474">
        <f>IFERROR(SMALL(DX108:DX310,ROW()-ROW($DX$313)+1),"")</f>
        <v>0</v>
      </c>
      <c r="DY474">
        <f>IFERROR(SMALL(DY108:DY310,ROW()-ROW($DY$313)+1),"")</f>
        <v>0</v>
      </c>
      <c r="DZ474">
        <f>IFERROR(SMALL(DZ108:DZ310,ROW()-ROW($DZ$313)+1),"")</f>
        <v>0</v>
      </c>
      <c r="EA474">
        <f>IFERROR(SMALL(EA108:EA310,ROW()-ROW($EA$313)+1),"")</f>
        <v>0</v>
      </c>
      <c r="EB474">
        <f>IFERROR(SMALL(EB108:EB310,ROW()-ROW($EB$313)+1),"")</f>
        <v>0</v>
      </c>
      <c r="EC474">
        <f>IFERROR(SMALL(EC108:EC310,ROW()-ROW($EC$313)+1),"")</f>
        <v>0</v>
      </c>
      <c r="ED474">
        <f>IFERROR(SMALL(ED108:ED310,ROW()-ROW($ED$313)+1),"")</f>
        <v>0</v>
      </c>
      <c r="EE474">
        <f>IFERROR(SMALL(EE108:EE310,ROW()-ROW($EE$313)+1),"")</f>
        <v>0</v>
      </c>
      <c r="EF474">
        <f>IFERROR(SMALL(EF108:EF310,ROW()-ROW($EF$313)+1),"")</f>
        <v>0</v>
      </c>
      <c r="EG474">
        <f>IFERROR(SMALL(EG108:EG310,ROW()-ROW($EG$313)+1),"")</f>
        <v>0</v>
      </c>
      <c r="EH474">
        <f>IFERROR(SMALL(EH108:EH310,ROW()-ROW($EH$313)+1),"")</f>
        <v>0</v>
      </c>
      <c r="EI474">
        <f>IFERROR(SMALL(EI108:EI310,ROW()-ROW($EI$313)+1),"")</f>
        <v>0</v>
      </c>
      <c r="EJ474">
        <f>IFERROR(SMALL(EJ108:EJ310,ROW()-ROW($EJ$313)+1),"")</f>
        <v>0</v>
      </c>
      <c r="EK474">
        <f>IFERROR(SMALL(EK108:EK310,ROW()-ROW($EK$313)+1),"")</f>
        <v>0</v>
      </c>
      <c r="EL474">
        <f>IFERROR(SMALL(EL108:EL310,ROW()-ROW($EL$313)+1),"")</f>
        <v>0</v>
      </c>
      <c r="EM474">
        <f>IFERROR(SMALL(EM108:EM310,ROW()-ROW($EM$313)+1),"")</f>
        <v>0</v>
      </c>
      <c r="EN474">
        <f>IFERROR(SMALL(EN108:EN310,ROW()-ROW($EN$313)+1),"")</f>
        <v>0</v>
      </c>
      <c r="EO474">
        <f>IFERROR(SMALL(EO108:EO310,ROW()-ROW($EO$313)+1),"")</f>
        <v>0</v>
      </c>
      <c r="EP474">
        <f>IFERROR(SMALL(EP108:EP310,ROW()-ROW($EP$313)+1),"")</f>
        <v>0</v>
      </c>
      <c r="EQ474">
        <f>IFERROR(SMALL(EQ108:EQ310,ROW()-ROW($EQ$313)+1),"")</f>
        <v>0</v>
      </c>
      <c r="ER474">
        <f>IFERROR(SMALL(ER108:ER310,ROW()-ROW($ER$313)+1),"")</f>
        <v>0</v>
      </c>
      <c r="ES474">
        <f>IFERROR(SMALL(ES108:ES310,ROW()-ROW($ES$313)+1),"")</f>
        <v>0</v>
      </c>
      <c r="ET474">
        <f>IFERROR(SMALL(ET108:ET310,ROW()-ROW($ET$313)+1),"")</f>
        <v>0</v>
      </c>
      <c r="EU474">
        <f>IFERROR(SMALL(EU108:EU310,ROW()-ROW($EU$313)+1),"")</f>
        <v>0</v>
      </c>
      <c r="EV474">
        <f>IFERROR(SMALL(EV108:EV310,ROW()-ROW($EV$313)+1),"")</f>
        <v>0</v>
      </c>
      <c r="EW474">
        <f>IFERROR(SMALL(EW108:EW310,ROW()-ROW($EW$313)+1),"")</f>
        <v>0</v>
      </c>
      <c r="EX474">
        <f>IFERROR(SMALL(EX108:EX310,ROW()-ROW($EX$313)+1),"")</f>
        <v>0</v>
      </c>
      <c r="EY474">
        <f>IFERROR(SMALL(EY108:EY310,ROW()-ROW($EY$313)+1),"")</f>
        <v>0</v>
      </c>
      <c r="EZ474">
        <f>IFERROR(SMALL(EZ108:EZ310,ROW()-ROW($EZ$313)+1),"")</f>
        <v>0</v>
      </c>
      <c r="FA474">
        <f>IFERROR(SMALL(FA108:FA310,ROW()-ROW($FA$313)+1),"")</f>
        <v>0</v>
      </c>
      <c r="FB474">
        <f>IFERROR(SMALL(FB108:FB310,ROW()-ROW($FB$313)+1),"")</f>
        <v>0</v>
      </c>
      <c r="FC474">
        <f>IFERROR(SMALL(FC108:FC310,ROW()-ROW($FC$313)+1),"")</f>
        <v>0</v>
      </c>
      <c r="FD474">
        <f>IFERROR(SMALL(FD108:FD310,ROW()-ROW($FD$313)+1),"")</f>
        <v>0</v>
      </c>
      <c r="FE474">
        <f>IFERROR(SMALL(FE108:FE310,ROW()-ROW($FE$313)+1),"")</f>
        <v>0</v>
      </c>
      <c r="FF474">
        <f>IFERROR(SMALL(FF108:FF310,ROW()-ROW($FF$313)+1),"")</f>
        <v>0</v>
      </c>
      <c r="FG474">
        <f>IFERROR(SMALL(FG108:FG310,ROW()-ROW($FG$313)+1),"")</f>
        <v>0</v>
      </c>
      <c r="FH474">
        <f>IFERROR(SMALL(FH108:FH310,ROW()-ROW($FH$313)+1),"")</f>
        <v>0</v>
      </c>
      <c r="FI474">
        <f>IFERROR(SMALL(FI108:FI310,ROW()-ROW($FI$313)+1),"")</f>
        <v>0</v>
      </c>
      <c r="FJ474">
        <f>IFERROR(SMALL(FJ108:FJ310,ROW()-ROW($FJ$313)+1),"")</f>
        <v>0</v>
      </c>
      <c r="FK474">
        <f>IFERROR(SMALL(FK108:FK310,ROW()-ROW($FK$313)+1),"")</f>
        <v>0</v>
      </c>
      <c r="FL474">
        <f>IFERROR(SMALL(FL108:FL310,ROW()-ROW($FL$313)+1),"")</f>
        <v>0</v>
      </c>
      <c r="FM474">
        <f>IFERROR(SMALL(FM108:FM310,ROW()-ROW($FM$313)+1),"")</f>
        <v>0</v>
      </c>
      <c r="FN474">
        <f>IFERROR(SMALL(FN108:FN310,ROW()-ROW($FN$313)+1),"")</f>
        <v>0</v>
      </c>
      <c r="FO474">
        <f>IFERROR(SMALL(FO108:FO310,ROW()-ROW($FO$313)+1),"")</f>
        <v>0</v>
      </c>
      <c r="FP474">
        <f>IFERROR(SMALL(FP108:FP310,ROW()-ROW($FP$313)+1),"")</f>
        <v>0</v>
      </c>
      <c r="FQ474">
        <f>IFERROR(SMALL(FQ108:FQ310,ROW()-ROW($FQ$313)+1),"")</f>
        <v>0</v>
      </c>
      <c r="FR474">
        <f>IFERROR(SMALL(FR108:FR310,ROW()-ROW($FR$313)+1),"")</f>
        <v>0</v>
      </c>
      <c r="FS474">
        <f>IFERROR(SMALL(FS108:FS310,ROW()-ROW($FS$313)+1),"")</f>
        <v>0</v>
      </c>
      <c r="FT474">
        <f>IFERROR(SMALL(FT108:FT310,ROW()-ROW($FT$313)+1),"")</f>
        <v>0</v>
      </c>
      <c r="FU474">
        <f>IFERROR(SMALL(FU108:FU310,ROW()-ROW($FU$313)+1),"")</f>
        <v>0</v>
      </c>
      <c r="FV474">
        <f>IFERROR(SMALL(FV108:FV310,ROW()-ROW($FV$313)+1),"")</f>
        <v>0</v>
      </c>
      <c r="FW474">
        <f>IFERROR(SMALL(FW108:FW310,ROW()-ROW($FW$313)+1),"")</f>
        <v>0</v>
      </c>
      <c r="FX474">
        <f>IFERROR(SMALL(FX108:FX310,ROW()-ROW($FX$313)+1),"")</f>
        <v>0</v>
      </c>
      <c r="FY474">
        <f>IFERROR(SMALL(FY108:FY310,ROW()-ROW($FY$313)+1),"")</f>
        <v>0</v>
      </c>
      <c r="FZ474">
        <f>IFERROR(SMALL(FZ108:FZ310,ROW()-ROW($FZ$313)+1),"")</f>
        <v>0</v>
      </c>
      <c r="GA474">
        <f>IFERROR(SMALL(GA108:GA310,ROW()-ROW($GA$313)+1),"")</f>
        <v>0</v>
      </c>
      <c r="GB474">
        <f>IFERROR(SMALL(GB108:GB310,ROW()-ROW($GB$313)+1),"")</f>
        <v>0</v>
      </c>
      <c r="GC474">
        <f>IFERROR(SMALL(GC108:GC310,ROW()-ROW($GC$313)+1),"")</f>
        <v>0</v>
      </c>
      <c r="GD474">
        <f>IFERROR(SMALL(GD108:GD310,ROW()-ROW($GD$313)+1),"")</f>
        <v>0</v>
      </c>
      <c r="GE474">
        <f>IFERROR(SMALL(GE108:GE310,ROW()-ROW($GE$313)+1),"")</f>
        <v>0</v>
      </c>
      <c r="GF474">
        <f>IFERROR(SMALL(GF108:GF310,ROW()-ROW($GF$313)+1),"")</f>
        <v>0</v>
      </c>
      <c r="GG474">
        <f>IFERROR(SMALL(GG108:GG310,ROW()-ROW($GG$313)+1),"")</f>
        <v>0</v>
      </c>
      <c r="GH474">
        <f>IFERROR(SMALL(GH108:GH310,ROW()-ROW($GH$313)+1),"")</f>
        <v>0</v>
      </c>
      <c r="GI474">
        <f>IFERROR(SMALL(GI108:GI310,ROW()-ROW($GI$313)+1),"")</f>
        <v>0</v>
      </c>
      <c r="GJ474">
        <f>IFERROR(SMALL(GJ108:GJ310,ROW()-ROW($GJ$313)+1),"")</f>
        <v>0</v>
      </c>
      <c r="GK474">
        <f>IFERROR(SMALL(GK108:GK310,ROW()-ROW($GK$313)+1),"")</f>
        <v>0</v>
      </c>
      <c r="GL474">
        <f>IFERROR(SMALL(GL108:GL310,ROW()-ROW($GL$313)+1),"")</f>
        <v>0</v>
      </c>
      <c r="GM474">
        <f>IFERROR(SMALL(GM108:GM310,ROW()-ROW($GM$313)+1),"")</f>
        <v>0</v>
      </c>
      <c r="GN474">
        <f>IFERROR(SMALL(GN108:GN310,ROW()-ROW($GN$313)+1),"")</f>
        <v>0</v>
      </c>
      <c r="GO474">
        <f>IFERROR(SMALL(GO108:GO310,ROW()-ROW($GO$313)+1),"")</f>
        <v>0</v>
      </c>
      <c r="GP474">
        <f>IFERROR(SMALL(GP108:GP310,ROW()-ROW($GP$313)+1),"")</f>
        <v>0</v>
      </c>
      <c r="GQ474">
        <f>IFERROR(SMALL(GQ108:GQ310,ROW()-ROW($GQ$313)+1),"")</f>
        <v>0</v>
      </c>
      <c r="GR474">
        <f>IFERROR(SMALL(GR108:GR310,ROW()-ROW($GR$313)+1),"")</f>
        <v>0</v>
      </c>
      <c r="GS474">
        <f>IFERROR(SMALL(GS108:GS310,ROW()-ROW($GS$313)+1),"")</f>
        <v>0</v>
      </c>
      <c r="GT474">
        <f>IFERROR(SMALL(GT108:GT310,ROW()-ROW($GT$313)+1),"")</f>
        <v>0</v>
      </c>
      <c r="GU474">
        <f>IFERROR(SMALL(GU108:GU310,ROW()-ROW($GU$313)+1),"")</f>
        <v>0</v>
      </c>
      <c r="GV474">
        <f>IFERROR(SMALL(GV108:GV310,ROW()-ROW($GV$313)+1),"")</f>
        <v>0</v>
      </c>
      <c r="GW474">
        <f>IFERROR(SMALL(GW108:GW310,ROW()-ROW($GW$313)+1),"")</f>
        <v>0</v>
      </c>
      <c r="GX474">
        <f>IFERROR(SMALL(GX108:GX310,ROW()-ROW($GX$313)+1),"")</f>
        <v>0</v>
      </c>
      <c r="GY474">
        <f>IFERROR(SMALL(GY108:GY310,ROW()-ROW($GY$313)+1),"")</f>
        <v>0</v>
      </c>
      <c r="GZ474">
        <f>IFERROR(SMALL(GZ108:GZ310,ROW()-ROW($GZ$313)+1),"")</f>
        <v>0</v>
      </c>
      <c r="HA474">
        <f>IFERROR(SMALL(HA108:HA310,ROW()-ROW($HA$313)+1),"")</f>
        <v>0</v>
      </c>
      <c r="HB474">
        <f>IFERROR(SMALL(HB108:HB310,ROW()-ROW($HB$313)+1),"")</f>
        <v>0</v>
      </c>
      <c r="HC474">
        <f>IFERROR(SMALL(HC108:HC310,ROW()-ROW($HC$313)+1),"")</f>
        <v>0</v>
      </c>
      <c r="HD474">
        <f>IFERROR(SMALL(HD108:HD310,ROW()-ROW($HD$313)+1),"")</f>
        <v>0</v>
      </c>
      <c r="HE474">
        <f>IFERROR(SMALL(HE108:HE310,ROW()-ROW($HE$313)+1),"")</f>
        <v>0</v>
      </c>
      <c r="HF474">
        <f>IFERROR(SMALL(HF108:HF310,ROW()-ROW($HF$313)+1),"")</f>
        <v>0</v>
      </c>
    </row>
    <row r="475" spans="5:214">
      <c r="E475">
        <f>IFERROR(SMALL(E108:E310,ROW()-ROW($E$313)+1),"")</f>
        <v>0</v>
      </c>
      <c r="F475">
        <f>IFERROR(SMALL(F108:F310,ROW()-ROW($F$313)+1),"")</f>
        <v>0</v>
      </c>
      <c r="G475">
        <f>IFERROR(SMALL(G108:G310,ROW()-ROW($G$313)+1),"")</f>
        <v>0</v>
      </c>
      <c r="H475">
        <f>IFERROR(SMALL(H108:H310,ROW()-ROW($H$313)+1),"")</f>
        <v>0</v>
      </c>
      <c r="I475">
        <f>IFERROR(SMALL(I108:I310,ROW()-ROW($I$313)+1),"")</f>
        <v>0</v>
      </c>
      <c r="J475">
        <f>IFERROR(SMALL(J108:J310,ROW()-ROW($J$313)+1),"")</f>
        <v>0</v>
      </c>
      <c r="K475">
        <f>IFERROR(SMALL(K108:K310,ROW()-ROW($K$313)+1),"")</f>
        <v>0</v>
      </c>
      <c r="L475">
        <f>IFERROR(SMALL(L108:L310,ROW()-ROW($L$313)+1),"")</f>
        <v>0</v>
      </c>
      <c r="M475">
        <f>IFERROR(SMALL(M108:M310,ROW()-ROW($M$313)+1),"")</f>
        <v>0</v>
      </c>
      <c r="N475">
        <f>IFERROR(SMALL(N108:N310,ROW()-ROW($N$313)+1),"")</f>
        <v>0</v>
      </c>
      <c r="O475">
        <f>IFERROR(SMALL(O108:O310,ROW()-ROW($O$313)+1),"")</f>
        <v>0</v>
      </c>
      <c r="P475">
        <f>IFERROR(SMALL(P108:P310,ROW()-ROW($P$313)+1),"")</f>
        <v>0</v>
      </c>
      <c r="Q475">
        <f>IFERROR(SMALL(Q108:Q310,ROW()-ROW($Q$313)+1),"")</f>
        <v>0</v>
      </c>
      <c r="R475">
        <f>IFERROR(SMALL(R108:R310,ROW()-ROW($R$313)+1),"")</f>
        <v>0</v>
      </c>
      <c r="S475">
        <f>IFERROR(SMALL(S108:S310,ROW()-ROW($S$313)+1),"")</f>
        <v>0</v>
      </c>
      <c r="T475">
        <f>IFERROR(SMALL(T108:T310,ROW()-ROW($T$313)+1),"")</f>
        <v>0</v>
      </c>
      <c r="U475">
        <f>IFERROR(SMALL(U108:U310,ROW()-ROW($U$313)+1),"")</f>
        <v>0</v>
      </c>
      <c r="V475">
        <f>IFERROR(SMALL(V108:V310,ROW()-ROW($V$313)+1),"")</f>
        <v>0</v>
      </c>
      <c r="W475">
        <f>IFERROR(SMALL(W108:W310,ROW()-ROW($W$313)+1),"")</f>
        <v>0</v>
      </c>
      <c r="X475">
        <f>IFERROR(SMALL(X108:X310,ROW()-ROW($X$313)+1),"")</f>
        <v>0</v>
      </c>
      <c r="Y475">
        <f>IFERROR(SMALL(Y108:Y310,ROW()-ROW($Y$313)+1),"")</f>
        <v>0</v>
      </c>
      <c r="Z475">
        <f>IFERROR(SMALL(Z108:Z310,ROW()-ROW($Z$313)+1),"")</f>
        <v>0</v>
      </c>
      <c r="AA475">
        <f>IFERROR(SMALL(AA108:AA310,ROW()-ROW($AA$313)+1),"")</f>
        <v>0</v>
      </c>
      <c r="AB475">
        <f>IFERROR(SMALL(AB108:AB310,ROW()-ROW($AB$313)+1),"")</f>
        <v>0</v>
      </c>
      <c r="AC475">
        <f>IFERROR(SMALL(AC108:AC310,ROW()-ROW($AC$313)+1),"")</f>
        <v>0</v>
      </c>
      <c r="AD475">
        <f>IFERROR(SMALL(AD108:AD310,ROW()-ROW($AD$313)+1),"")</f>
        <v>0</v>
      </c>
      <c r="AE475">
        <f>IFERROR(SMALL(AE108:AE310,ROW()-ROW($AE$313)+1),"")</f>
        <v>0</v>
      </c>
      <c r="AF475">
        <f>IFERROR(SMALL(AF108:AF310,ROW()-ROW($AF$313)+1),"")</f>
        <v>0</v>
      </c>
      <c r="AG475">
        <f>IFERROR(SMALL(AG108:AG310,ROW()-ROW($AG$313)+1),"")</f>
        <v>0</v>
      </c>
      <c r="AH475">
        <f>IFERROR(SMALL(AH108:AH310,ROW()-ROW($AH$313)+1),"")</f>
        <v>0</v>
      </c>
      <c r="AI475">
        <f>IFERROR(SMALL(AI108:AI310,ROW()-ROW($AI$313)+1),"")</f>
        <v>0</v>
      </c>
      <c r="AJ475">
        <f>IFERROR(SMALL(AJ108:AJ310,ROW()-ROW($AJ$313)+1),"")</f>
        <v>0</v>
      </c>
      <c r="AK475">
        <f>IFERROR(SMALL(AK108:AK310,ROW()-ROW($AK$313)+1),"")</f>
        <v>0</v>
      </c>
      <c r="AL475">
        <f>IFERROR(SMALL(AL108:AL310,ROW()-ROW($AL$313)+1),"")</f>
        <v>0</v>
      </c>
      <c r="AM475">
        <f>IFERROR(SMALL(AM108:AM310,ROW()-ROW($AM$313)+1),"")</f>
        <v>0</v>
      </c>
      <c r="AN475">
        <f>IFERROR(SMALL(AN108:AN310,ROW()-ROW($AN$313)+1),"")</f>
        <v>0</v>
      </c>
      <c r="AO475">
        <f>IFERROR(SMALL(AO108:AO310,ROW()-ROW($AO$313)+1),"")</f>
        <v>0</v>
      </c>
      <c r="AP475">
        <f>IFERROR(SMALL(AP108:AP310,ROW()-ROW($AP$313)+1),"")</f>
        <v>0</v>
      </c>
      <c r="AQ475">
        <f>IFERROR(SMALL(AQ108:AQ310,ROW()-ROW($AQ$313)+1),"")</f>
        <v>0</v>
      </c>
      <c r="AR475">
        <f>IFERROR(SMALL(AR108:AR310,ROW()-ROW($AR$313)+1),"")</f>
        <v>0</v>
      </c>
      <c r="AS475">
        <f>IFERROR(SMALL(AS108:AS310,ROW()-ROW($AS$313)+1),"")</f>
        <v>0</v>
      </c>
      <c r="AT475">
        <f>IFERROR(SMALL(AT108:AT310,ROW()-ROW($AT$313)+1),"")</f>
        <v>0</v>
      </c>
      <c r="AU475">
        <f>IFERROR(SMALL(AU108:AU310,ROW()-ROW($AU$313)+1),"")</f>
        <v>0</v>
      </c>
      <c r="AV475">
        <f>IFERROR(SMALL(AV108:AV310,ROW()-ROW($AV$313)+1),"")</f>
        <v>0</v>
      </c>
      <c r="AW475">
        <f>IFERROR(SMALL(AW108:AW310,ROW()-ROW($AW$313)+1),"")</f>
        <v>0</v>
      </c>
      <c r="AX475">
        <f>IFERROR(SMALL(AX108:AX310,ROW()-ROW($AX$313)+1),"")</f>
        <v>0</v>
      </c>
      <c r="AY475">
        <f>IFERROR(SMALL(AY108:AY310,ROW()-ROW($AY$313)+1),"")</f>
        <v>0</v>
      </c>
      <c r="AZ475">
        <f>IFERROR(SMALL(AZ108:AZ310,ROW()-ROW($AZ$313)+1),"")</f>
        <v>0</v>
      </c>
      <c r="BA475">
        <f>IFERROR(SMALL(BA108:BA310,ROW()-ROW($BA$313)+1),"")</f>
        <v>0</v>
      </c>
      <c r="BB475">
        <f>IFERROR(SMALL(BB108:BB310,ROW()-ROW($BB$313)+1),"")</f>
        <v>0</v>
      </c>
      <c r="BC475">
        <f>IFERROR(SMALL(BC108:BC310,ROW()-ROW($BC$313)+1),"")</f>
        <v>0</v>
      </c>
      <c r="BD475">
        <f>IFERROR(SMALL(BD108:BD310,ROW()-ROW($BD$313)+1),"")</f>
        <v>0</v>
      </c>
      <c r="BE475">
        <f>IFERROR(SMALL(BE108:BE310,ROW()-ROW($BE$313)+1),"")</f>
        <v>0</v>
      </c>
      <c r="BF475">
        <f>IFERROR(SMALL(BF108:BF310,ROW()-ROW($BF$313)+1),"")</f>
        <v>0</v>
      </c>
      <c r="BG475">
        <f>IFERROR(SMALL(BG108:BG310,ROW()-ROW($BG$313)+1),"")</f>
        <v>0</v>
      </c>
      <c r="BH475">
        <f>IFERROR(SMALL(BH108:BH310,ROW()-ROW($BH$313)+1),"")</f>
        <v>0</v>
      </c>
      <c r="BI475">
        <f>IFERROR(SMALL(BI108:BI310,ROW()-ROW($BI$313)+1),"")</f>
        <v>0</v>
      </c>
      <c r="BJ475">
        <f>IFERROR(SMALL(BJ108:BJ310,ROW()-ROW($BJ$313)+1),"")</f>
        <v>0</v>
      </c>
      <c r="BK475">
        <f>IFERROR(SMALL(BK108:BK310,ROW()-ROW($BK$313)+1),"")</f>
        <v>0</v>
      </c>
      <c r="BL475">
        <f>IFERROR(SMALL(BL108:BL310,ROW()-ROW($BL$313)+1),"")</f>
        <v>0</v>
      </c>
      <c r="BM475">
        <f>IFERROR(SMALL(BM108:BM310,ROW()-ROW($BM$313)+1),"")</f>
        <v>0</v>
      </c>
      <c r="BN475">
        <f>IFERROR(SMALL(BN108:BN310,ROW()-ROW($BN$313)+1),"")</f>
        <v>0</v>
      </c>
      <c r="BO475">
        <f>IFERROR(SMALL(BO108:BO310,ROW()-ROW($BO$313)+1),"")</f>
        <v>0</v>
      </c>
      <c r="BP475">
        <f>IFERROR(SMALL(BP108:BP310,ROW()-ROW($BP$313)+1),"")</f>
        <v>0</v>
      </c>
      <c r="BQ475">
        <f>IFERROR(SMALL(BQ108:BQ310,ROW()-ROW($BQ$313)+1),"")</f>
        <v>0</v>
      </c>
      <c r="BR475">
        <f>IFERROR(SMALL(BR108:BR310,ROW()-ROW($BR$313)+1),"")</f>
        <v>0</v>
      </c>
      <c r="BS475">
        <f>IFERROR(SMALL(BS108:BS310,ROW()-ROW($BS$313)+1),"")</f>
        <v>0</v>
      </c>
      <c r="BT475">
        <f>IFERROR(SMALL(BT108:BT310,ROW()-ROW($BT$313)+1),"")</f>
        <v>0</v>
      </c>
      <c r="BU475">
        <f>IFERROR(SMALL(BU108:BU310,ROW()-ROW($BU$313)+1),"")</f>
        <v>0</v>
      </c>
      <c r="BV475">
        <f>IFERROR(SMALL(BV108:BV310,ROW()-ROW($BV$313)+1),"")</f>
        <v>0</v>
      </c>
      <c r="BW475">
        <f>IFERROR(SMALL(BW108:BW310,ROW()-ROW($BW$313)+1),"")</f>
        <v>0</v>
      </c>
      <c r="BX475">
        <f>IFERROR(SMALL(BX108:BX310,ROW()-ROW($BX$313)+1),"")</f>
        <v>0</v>
      </c>
      <c r="BY475">
        <f>IFERROR(SMALL(BY108:BY310,ROW()-ROW($BY$313)+1),"")</f>
        <v>0</v>
      </c>
      <c r="BZ475">
        <f>IFERROR(SMALL(BZ108:BZ310,ROW()-ROW($BZ$313)+1),"")</f>
        <v>0</v>
      </c>
      <c r="CA475">
        <f>IFERROR(SMALL(CA108:CA310,ROW()-ROW($CA$313)+1),"")</f>
        <v>0</v>
      </c>
      <c r="CB475">
        <f>IFERROR(SMALL(CB108:CB310,ROW()-ROW($CB$313)+1),"")</f>
        <v>0</v>
      </c>
      <c r="CC475">
        <f>IFERROR(SMALL(CC108:CC310,ROW()-ROW($CC$313)+1),"")</f>
        <v>0</v>
      </c>
      <c r="CD475">
        <f>IFERROR(SMALL(CD108:CD310,ROW()-ROW($CD$313)+1),"")</f>
        <v>0</v>
      </c>
      <c r="CE475">
        <f>IFERROR(SMALL(CE108:CE310,ROW()-ROW($CE$313)+1),"")</f>
        <v>0</v>
      </c>
      <c r="CF475">
        <f>IFERROR(SMALL(CF108:CF310,ROW()-ROW($CF$313)+1),"")</f>
        <v>0</v>
      </c>
      <c r="CG475">
        <f>IFERROR(SMALL(CG108:CG310,ROW()-ROW($CG$313)+1),"")</f>
        <v>0</v>
      </c>
      <c r="CH475">
        <f>IFERROR(SMALL(CH108:CH310,ROW()-ROW($CH$313)+1),"")</f>
        <v>0</v>
      </c>
      <c r="CI475">
        <f>IFERROR(SMALL(CI108:CI310,ROW()-ROW($CI$313)+1),"")</f>
        <v>0</v>
      </c>
      <c r="CJ475">
        <f>IFERROR(SMALL(CJ108:CJ310,ROW()-ROW($CJ$313)+1),"")</f>
        <v>0</v>
      </c>
      <c r="CK475">
        <f>IFERROR(SMALL(CK108:CK310,ROW()-ROW($CK$313)+1),"")</f>
        <v>0</v>
      </c>
      <c r="CL475">
        <f>IFERROR(SMALL(CL108:CL310,ROW()-ROW($CL$313)+1),"")</f>
        <v>0</v>
      </c>
      <c r="CM475">
        <f>IFERROR(SMALL(CM108:CM310,ROW()-ROW($CM$313)+1),"")</f>
        <v>0</v>
      </c>
      <c r="CN475">
        <f>IFERROR(SMALL(CN108:CN310,ROW()-ROW($CN$313)+1),"")</f>
        <v>0</v>
      </c>
      <c r="CO475">
        <f>IFERROR(SMALL(CO108:CO310,ROW()-ROW($CO$313)+1),"")</f>
        <v>0</v>
      </c>
      <c r="CP475">
        <f>IFERROR(SMALL(CP108:CP310,ROW()-ROW($CP$313)+1),"")</f>
        <v>0</v>
      </c>
      <c r="CQ475">
        <f>IFERROR(SMALL(CQ108:CQ310,ROW()-ROW($CQ$313)+1),"")</f>
        <v>0</v>
      </c>
      <c r="CR475">
        <f>IFERROR(SMALL(CR108:CR310,ROW()-ROW($CR$313)+1),"")</f>
        <v>0</v>
      </c>
      <c r="CS475">
        <f>IFERROR(SMALL(CS108:CS310,ROW()-ROW($CS$313)+1),"")</f>
        <v>0</v>
      </c>
      <c r="CT475">
        <f>IFERROR(SMALL(CT108:CT310,ROW()-ROW($CT$313)+1),"")</f>
        <v>0</v>
      </c>
      <c r="CU475">
        <f>IFERROR(SMALL(CU108:CU310,ROW()-ROW($CU$313)+1),"")</f>
        <v>0</v>
      </c>
      <c r="CV475">
        <f>IFERROR(SMALL(CV108:CV310,ROW()-ROW($CV$313)+1),"")</f>
        <v>0</v>
      </c>
      <c r="CW475">
        <f>IFERROR(SMALL(CW108:CW310,ROW()-ROW($CW$313)+1),"")</f>
        <v>0</v>
      </c>
      <c r="CX475">
        <f>IFERROR(SMALL(CX108:CX310,ROW()-ROW($CX$313)+1),"")</f>
        <v>0</v>
      </c>
      <c r="CY475">
        <f>IFERROR(SMALL(CY108:CY310,ROW()-ROW($CY$313)+1),"")</f>
        <v>0</v>
      </c>
      <c r="CZ475">
        <f>IFERROR(SMALL(CZ108:CZ310,ROW()-ROW($CZ$313)+1),"")</f>
        <v>0</v>
      </c>
      <c r="DA475">
        <f>IFERROR(SMALL(DA108:DA310,ROW()-ROW($DA$313)+1),"")</f>
        <v>0</v>
      </c>
      <c r="DB475">
        <f>IFERROR(SMALL(DB108:DB310,ROW()-ROW($DB$313)+1),"")</f>
        <v>0</v>
      </c>
      <c r="DC475">
        <f>IFERROR(SMALL(DC108:DC310,ROW()-ROW($DC$313)+1),"")</f>
        <v>0</v>
      </c>
      <c r="DD475">
        <f>IFERROR(SMALL(DD108:DD310,ROW()-ROW($DD$313)+1),"")</f>
        <v>0</v>
      </c>
      <c r="DG475">
        <f>IFERROR(SMALL(DG108:DG310,ROW()-ROW($DG$313)+1),"")</f>
        <v>0</v>
      </c>
      <c r="DH475">
        <f>IFERROR(SMALL(DH108:DH310,ROW()-ROW($DH$313)+1),"")</f>
        <v>0</v>
      </c>
      <c r="DI475">
        <f>IFERROR(SMALL(DI108:DI310,ROW()-ROW($DI$313)+1),"")</f>
        <v>0</v>
      </c>
      <c r="DJ475">
        <f>IFERROR(SMALL(DJ108:DJ310,ROW()-ROW($DJ$313)+1),"")</f>
        <v>0</v>
      </c>
      <c r="DK475">
        <f>IFERROR(SMALL(DK108:DK310,ROW()-ROW($DK$313)+1),"")</f>
        <v>0</v>
      </c>
      <c r="DL475">
        <f>IFERROR(SMALL(DL108:DL310,ROW()-ROW($DL$313)+1),"")</f>
        <v>0</v>
      </c>
      <c r="DM475">
        <f>IFERROR(SMALL(DM108:DM310,ROW()-ROW($DM$313)+1),"")</f>
        <v>0</v>
      </c>
      <c r="DN475">
        <f>IFERROR(SMALL(DN108:DN310,ROW()-ROW($DN$313)+1),"")</f>
        <v>0</v>
      </c>
      <c r="DO475">
        <f>IFERROR(SMALL(DO108:DO310,ROW()-ROW($DO$313)+1),"")</f>
        <v>0</v>
      </c>
      <c r="DP475">
        <f>IFERROR(SMALL(DP108:DP310,ROW()-ROW($DP$313)+1),"")</f>
        <v>0</v>
      </c>
      <c r="DQ475">
        <f>IFERROR(SMALL(DQ108:DQ310,ROW()-ROW($DQ$313)+1),"")</f>
        <v>0</v>
      </c>
      <c r="DR475">
        <f>IFERROR(SMALL(DR108:DR310,ROW()-ROW($DR$313)+1),"")</f>
        <v>0</v>
      </c>
      <c r="DS475">
        <f>IFERROR(SMALL(DS108:DS310,ROW()-ROW($DS$313)+1),"")</f>
        <v>0</v>
      </c>
      <c r="DT475">
        <f>IFERROR(SMALL(DT108:DT310,ROW()-ROW($DT$313)+1),"")</f>
        <v>0</v>
      </c>
      <c r="DU475">
        <f>IFERROR(SMALL(DU108:DU310,ROW()-ROW($DU$313)+1),"")</f>
        <v>0</v>
      </c>
      <c r="DV475">
        <f>IFERROR(SMALL(DV108:DV310,ROW()-ROW($DV$313)+1),"")</f>
        <v>0</v>
      </c>
      <c r="DW475">
        <f>IFERROR(SMALL(DW108:DW310,ROW()-ROW($DW$313)+1),"")</f>
        <v>0</v>
      </c>
      <c r="DX475">
        <f>IFERROR(SMALL(DX108:DX310,ROW()-ROW($DX$313)+1),"")</f>
        <v>0</v>
      </c>
      <c r="DY475">
        <f>IFERROR(SMALL(DY108:DY310,ROW()-ROW($DY$313)+1),"")</f>
        <v>0</v>
      </c>
      <c r="DZ475">
        <f>IFERROR(SMALL(DZ108:DZ310,ROW()-ROW($DZ$313)+1),"")</f>
        <v>0</v>
      </c>
      <c r="EA475">
        <f>IFERROR(SMALL(EA108:EA310,ROW()-ROW($EA$313)+1),"")</f>
        <v>0</v>
      </c>
      <c r="EB475">
        <f>IFERROR(SMALL(EB108:EB310,ROW()-ROW($EB$313)+1),"")</f>
        <v>0</v>
      </c>
      <c r="EC475">
        <f>IFERROR(SMALL(EC108:EC310,ROW()-ROW($EC$313)+1),"")</f>
        <v>0</v>
      </c>
      <c r="ED475">
        <f>IFERROR(SMALL(ED108:ED310,ROW()-ROW($ED$313)+1),"")</f>
        <v>0</v>
      </c>
      <c r="EE475">
        <f>IFERROR(SMALL(EE108:EE310,ROW()-ROW($EE$313)+1),"")</f>
        <v>0</v>
      </c>
      <c r="EF475">
        <f>IFERROR(SMALL(EF108:EF310,ROW()-ROW($EF$313)+1),"")</f>
        <v>0</v>
      </c>
      <c r="EG475">
        <f>IFERROR(SMALL(EG108:EG310,ROW()-ROW($EG$313)+1),"")</f>
        <v>0</v>
      </c>
      <c r="EH475">
        <f>IFERROR(SMALL(EH108:EH310,ROW()-ROW($EH$313)+1),"")</f>
        <v>0</v>
      </c>
      <c r="EI475">
        <f>IFERROR(SMALL(EI108:EI310,ROW()-ROW($EI$313)+1),"")</f>
        <v>0</v>
      </c>
      <c r="EJ475">
        <f>IFERROR(SMALL(EJ108:EJ310,ROW()-ROW($EJ$313)+1),"")</f>
        <v>0</v>
      </c>
      <c r="EK475">
        <f>IFERROR(SMALL(EK108:EK310,ROW()-ROW($EK$313)+1),"")</f>
        <v>0</v>
      </c>
      <c r="EL475">
        <f>IFERROR(SMALL(EL108:EL310,ROW()-ROW($EL$313)+1),"")</f>
        <v>0</v>
      </c>
      <c r="EM475">
        <f>IFERROR(SMALL(EM108:EM310,ROW()-ROW($EM$313)+1),"")</f>
        <v>0</v>
      </c>
      <c r="EN475">
        <f>IFERROR(SMALL(EN108:EN310,ROW()-ROW($EN$313)+1),"")</f>
        <v>0</v>
      </c>
      <c r="EO475">
        <f>IFERROR(SMALL(EO108:EO310,ROW()-ROW($EO$313)+1),"")</f>
        <v>0</v>
      </c>
      <c r="EP475">
        <f>IFERROR(SMALL(EP108:EP310,ROW()-ROW($EP$313)+1),"")</f>
        <v>0</v>
      </c>
      <c r="EQ475">
        <f>IFERROR(SMALL(EQ108:EQ310,ROW()-ROW($EQ$313)+1),"")</f>
        <v>0</v>
      </c>
      <c r="ER475">
        <f>IFERROR(SMALL(ER108:ER310,ROW()-ROW($ER$313)+1),"")</f>
        <v>0</v>
      </c>
      <c r="ES475">
        <f>IFERROR(SMALL(ES108:ES310,ROW()-ROW($ES$313)+1),"")</f>
        <v>0</v>
      </c>
      <c r="ET475">
        <f>IFERROR(SMALL(ET108:ET310,ROW()-ROW($ET$313)+1),"")</f>
        <v>0</v>
      </c>
      <c r="EU475">
        <f>IFERROR(SMALL(EU108:EU310,ROW()-ROW($EU$313)+1),"")</f>
        <v>0</v>
      </c>
      <c r="EV475">
        <f>IFERROR(SMALL(EV108:EV310,ROW()-ROW($EV$313)+1),"")</f>
        <v>0</v>
      </c>
      <c r="EW475">
        <f>IFERROR(SMALL(EW108:EW310,ROW()-ROW($EW$313)+1),"")</f>
        <v>0</v>
      </c>
      <c r="EX475">
        <f>IFERROR(SMALL(EX108:EX310,ROW()-ROW($EX$313)+1),"")</f>
        <v>0</v>
      </c>
      <c r="EY475">
        <f>IFERROR(SMALL(EY108:EY310,ROW()-ROW($EY$313)+1),"")</f>
        <v>0</v>
      </c>
      <c r="EZ475">
        <f>IFERROR(SMALL(EZ108:EZ310,ROW()-ROW($EZ$313)+1),"")</f>
        <v>0</v>
      </c>
      <c r="FA475">
        <f>IFERROR(SMALL(FA108:FA310,ROW()-ROW($FA$313)+1),"")</f>
        <v>0</v>
      </c>
      <c r="FB475">
        <f>IFERROR(SMALL(FB108:FB310,ROW()-ROW($FB$313)+1),"")</f>
        <v>0</v>
      </c>
      <c r="FC475">
        <f>IFERROR(SMALL(FC108:FC310,ROW()-ROW($FC$313)+1),"")</f>
        <v>0</v>
      </c>
      <c r="FD475">
        <f>IFERROR(SMALL(FD108:FD310,ROW()-ROW($FD$313)+1),"")</f>
        <v>0</v>
      </c>
      <c r="FE475">
        <f>IFERROR(SMALL(FE108:FE310,ROW()-ROW($FE$313)+1),"")</f>
        <v>0</v>
      </c>
      <c r="FF475">
        <f>IFERROR(SMALL(FF108:FF310,ROW()-ROW($FF$313)+1),"")</f>
        <v>0</v>
      </c>
      <c r="FG475">
        <f>IFERROR(SMALL(FG108:FG310,ROW()-ROW($FG$313)+1),"")</f>
        <v>0</v>
      </c>
      <c r="FH475">
        <f>IFERROR(SMALL(FH108:FH310,ROW()-ROW($FH$313)+1),"")</f>
        <v>0</v>
      </c>
      <c r="FI475">
        <f>IFERROR(SMALL(FI108:FI310,ROW()-ROW($FI$313)+1),"")</f>
        <v>0</v>
      </c>
      <c r="FJ475">
        <f>IFERROR(SMALL(FJ108:FJ310,ROW()-ROW($FJ$313)+1),"")</f>
        <v>0</v>
      </c>
      <c r="FK475">
        <f>IFERROR(SMALL(FK108:FK310,ROW()-ROW($FK$313)+1),"")</f>
        <v>0</v>
      </c>
      <c r="FL475">
        <f>IFERROR(SMALL(FL108:FL310,ROW()-ROW($FL$313)+1),"")</f>
        <v>0</v>
      </c>
      <c r="FM475">
        <f>IFERROR(SMALL(FM108:FM310,ROW()-ROW($FM$313)+1),"")</f>
        <v>0</v>
      </c>
      <c r="FN475">
        <f>IFERROR(SMALL(FN108:FN310,ROW()-ROW($FN$313)+1),"")</f>
        <v>0</v>
      </c>
      <c r="FO475">
        <f>IFERROR(SMALL(FO108:FO310,ROW()-ROW($FO$313)+1),"")</f>
        <v>0</v>
      </c>
      <c r="FP475">
        <f>IFERROR(SMALL(FP108:FP310,ROW()-ROW($FP$313)+1),"")</f>
        <v>0</v>
      </c>
      <c r="FQ475">
        <f>IFERROR(SMALL(FQ108:FQ310,ROW()-ROW($FQ$313)+1),"")</f>
        <v>0</v>
      </c>
      <c r="FR475">
        <f>IFERROR(SMALL(FR108:FR310,ROW()-ROW($FR$313)+1),"")</f>
        <v>0</v>
      </c>
      <c r="FS475">
        <f>IFERROR(SMALL(FS108:FS310,ROW()-ROW($FS$313)+1),"")</f>
        <v>0</v>
      </c>
      <c r="FT475">
        <f>IFERROR(SMALL(FT108:FT310,ROW()-ROW($FT$313)+1),"")</f>
        <v>0</v>
      </c>
      <c r="FU475">
        <f>IFERROR(SMALL(FU108:FU310,ROW()-ROW($FU$313)+1),"")</f>
        <v>0</v>
      </c>
      <c r="FV475">
        <f>IFERROR(SMALL(FV108:FV310,ROW()-ROW($FV$313)+1),"")</f>
        <v>0</v>
      </c>
      <c r="FW475">
        <f>IFERROR(SMALL(FW108:FW310,ROW()-ROW($FW$313)+1),"")</f>
        <v>0</v>
      </c>
      <c r="FX475">
        <f>IFERROR(SMALL(FX108:FX310,ROW()-ROW($FX$313)+1),"")</f>
        <v>0</v>
      </c>
      <c r="FY475">
        <f>IFERROR(SMALL(FY108:FY310,ROW()-ROW($FY$313)+1),"")</f>
        <v>0</v>
      </c>
      <c r="FZ475">
        <f>IFERROR(SMALL(FZ108:FZ310,ROW()-ROW($FZ$313)+1),"")</f>
        <v>0</v>
      </c>
      <c r="GA475">
        <f>IFERROR(SMALL(GA108:GA310,ROW()-ROW($GA$313)+1),"")</f>
        <v>0</v>
      </c>
      <c r="GB475">
        <f>IFERROR(SMALL(GB108:GB310,ROW()-ROW($GB$313)+1),"")</f>
        <v>0</v>
      </c>
      <c r="GC475">
        <f>IFERROR(SMALL(GC108:GC310,ROW()-ROW($GC$313)+1),"")</f>
        <v>0</v>
      </c>
      <c r="GD475">
        <f>IFERROR(SMALL(GD108:GD310,ROW()-ROW($GD$313)+1),"")</f>
        <v>0</v>
      </c>
      <c r="GE475">
        <f>IFERROR(SMALL(GE108:GE310,ROW()-ROW($GE$313)+1),"")</f>
        <v>0</v>
      </c>
      <c r="GF475">
        <f>IFERROR(SMALL(GF108:GF310,ROW()-ROW($GF$313)+1),"")</f>
        <v>0</v>
      </c>
      <c r="GG475">
        <f>IFERROR(SMALL(GG108:GG310,ROW()-ROW($GG$313)+1),"")</f>
        <v>0</v>
      </c>
      <c r="GH475">
        <f>IFERROR(SMALL(GH108:GH310,ROW()-ROW($GH$313)+1),"")</f>
        <v>0</v>
      </c>
      <c r="GI475">
        <f>IFERROR(SMALL(GI108:GI310,ROW()-ROW($GI$313)+1),"")</f>
        <v>0</v>
      </c>
      <c r="GJ475">
        <f>IFERROR(SMALL(GJ108:GJ310,ROW()-ROW($GJ$313)+1),"")</f>
        <v>0</v>
      </c>
      <c r="GK475">
        <f>IFERROR(SMALL(GK108:GK310,ROW()-ROW($GK$313)+1),"")</f>
        <v>0</v>
      </c>
      <c r="GL475">
        <f>IFERROR(SMALL(GL108:GL310,ROW()-ROW($GL$313)+1),"")</f>
        <v>0</v>
      </c>
      <c r="GM475">
        <f>IFERROR(SMALL(GM108:GM310,ROW()-ROW($GM$313)+1),"")</f>
        <v>0</v>
      </c>
      <c r="GN475">
        <f>IFERROR(SMALL(GN108:GN310,ROW()-ROW($GN$313)+1),"")</f>
        <v>0</v>
      </c>
      <c r="GO475">
        <f>IFERROR(SMALL(GO108:GO310,ROW()-ROW($GO$313)+1),"")</f>
        <v>0</v>
      </c>
      <c r="GP475">
        <f>IFERROR(SMALL(GP108:GP310,ROW()-ROW($GP$313)+1),"")</f>
        <v>0</v>
      </c>
      <c r="GQ475">
        <f>IFERROR(SMALL(GQ108:GQ310,ROW()-ROW($GQ$313)+1),"")</f>
        <v>0</v>
      </c>
      <c r="GR475">
        <f>IFERROR(SMALL(GR108:GR310,ROW()-ROW($GR$313)+1),"")</f>
        <v>0</v>
      </c>
      <c r="GS475">
        <f>IFERROR(SMALL(GS108:GS310,ROW()-ROW($GS$313)+1),"")</f>
        <v>0</v>
      </c>
      <c r="GT475">
        <f>IFERROR(SMALL(GT108:GT310,ROW()-ROW($GT$313)+1),"")</f>
        <v>0</v>
      </c>
      <c r="GU475">
        <f>IFERROR(SMALL(GU108:GU310,ROW()-ROW($GU$313)+1),"")</f>
        <v>0</v>
      </c>
      <c r="GV475">
        <f>IFERROR(SMALL(GV108:GV310,ROW()-ROW($GV$313)+1),"")</f>
        <v>0</v>
      </c>
      <c r="GW475">
        <f>IFERROR(SMALL(GW108:GW310,ROW()-ROW($GW$313)+1),"")</f>
        <v>0</v>
      </c>
      <c r="GX475">
        <f>IFERROR(SMALL(GX108:GX310,ROW()-ROW($GX$313)+1),"")</f>
        <v>0</v>
      </c>
      <c r="GY475">
        <f>IFERROR(SMALL(GY108:GY310,ROW()-ROW($GY$313)+1),"")</f>
        <v>0</v>
      </c>
      <c r="GZ475">
        <f>IFERROR(SMALL(GZ108:GZ310,ROW()-ROW($GZ$313)+1),"")</f>
        <v>0</v>
      </c>
      <c r="HA475">
        <f>IFERROR(SMALL(HA108:HA310,ROW()-ROW($HA$313)+1),"")</f>
        <v>0</v>
      </c>
      <c r="HB475">
        <f>IFERROR(SMALL(HB108:HB310,ROW()-ROW($HB$313)+1),"")</f>
        <v>0</v>
      </c>
      <c r="HC475">
        <f>IFERROR(SMALL(HC108:HC310,ROW()-ROW($HC$313)+1),"")</f>
        <v>0</v>
      </c>
      <c r="HD475">
        <f>IFERROR(SMALL(HD108:HD310,ROW()-ROW($HD$313)+1),"")</f>
        <v>0</v>
      </c>
      <c r="HE475">
        <f>IFERROR(SMALL(HE108:HE310,ROW()-ROW($HE$313)+1),"")</f>
        <v>0</v>
      </c>
      <c r="HF475">
        <f>IFERROR(SMALL(HF108:HF310,ROW()-ROW($HF$313)+1),"")</f>
        <v>0</v>
      </c>
    </row>
    <row r="476" spans="5:214">
      <c r="E476">
        <f>IFERROR(SMALL(E108:E310,ROW()-ROW($E$313)+1),"")</f>
        <v>0</v>
      </c>
      <c r="F476">
        <f>IFERROR(SMALL(F108:F310,ROW()-ROW($F$313)+1),"")</f>
        <v>0</v>
      </c>
      <c r="G476">
        <f>IFERROR(SMALL(G108:G310,ROW()-ROW($G$313)+1),"")</f>
        <v>0</v>
      </c>
      <c r="H476">
        <f>IFERROR(SMALL(H108:H310,ROW()-ROW($H$313)+1),"")</f>
        <v>0</v>
      </c>
      <c r="I476">
        <f>IFERROR(SMALL(I108:I310,ROW()-ROW($I$313)+1),"")</f>
        <v>0</v>
      </c>
      <c r="J476">
        <f>IFERROR(SMALL(J108:J310,ROW()-ROW($J$313)+1),"")</f>
        <v>0</v>
      </c>
      <c r="K476">
        <f>IFERROR(SMALL(K108:K310,ROW()-ROW($K$313)+1),"")</f>
        <v>0</v>
      </c>
      <c r="L476">
        <f>IFERROR(SMALL(L108:L310,ROW()-ROW($L$313)+1),"")</f>
        <v>0</v>
      </c>
      <c r="M476">
        <f>IFERROR(SMALL(M108:M310,ROW()-ROW($M$313)+1),"")</f>
        <v>0</v>
      </c>
      <c r="N476">
        <f>IFERROR(SMALL(N108:N310,ROW()-ROW($N$313)+1),"")</f>
        <v>0</v>
      </c>
      <c r="O476">
        <f>IFERROR(SMALL(O108:O310,ROW()-ROW($O$313)+1),"")</f>
        <v>0</v>
      </c>
      <c r="P476">
        <f>IFERROR(SMALL(P108:P310,ROW()-ROW($P$313)+1),"")</f>
        <v>0</v>
      </c>
      <c r="Q476">
        <f>IFERROR(SMALL(Q108:Q310,ROW()-ROW($Q$313)+1),"")</f>
        <v>0</v>
      </c>
      <c r="R476">
        <f>IFERROR(SMALL(R108:R310,ROW()-ROW($R$313)+1),"")</f>
        <v>0</v>
      </c>
      <c r="S476">
        <f>IFERROR(SMALL(S108:S310,ROW()-ROW($S$313)+1),"")</f>
        <v>0</v>
      </c>
      <c r="T476">
        <f>IFERROR(SMALL(T108:T310,ROW()-ROW($T$313)+1),"")</f>
        <v>0</v>
      </c>
      <c r="U476">
        <f>IFERROR(SMALL(U108:U310,ROW()-ROW($U$313)+1),"")</f>
        <v>0</v>
      </c>
      <c r="V476">
        <f>IFERROR(SMALL(V108:V310,ROW()-ROW($V$313)+1),"")</f>
        <v>0</v>
      </c>
      <c r="W476">
        <f>IFERROR(SMALL(W108:W310,ROW()-ROW($W$313)+1),"")</f>
        <v>0</v>
      </c>
      <c r="X476">
        <f>IFERROR(SMALL(X108:X310,ROW()-ROW($X$313)+1),"")</f>
        <v>0</v>
      </c>
      <c r="Y476">
        <f>IFERROR(SMALL(Y108:Y310,ROW()-ROW($Y$313)+1),"")</f>
        <v>0</v>
      </c>
      <c r="Z476">
        <f>IFERROR(SMALL(Z108:Z310,ROW()-ROW($Z$313)+1),"")</f>
        <v>0</v>
      </c>
      <c r="AA476">
        <f>IFERROR(SMALL(AA108:AA310,ROW()-ROW($AA$313)+1),"")</f>
        <v>0</v>
      </c>
      <c r="AB476">
        <f>IFERROR(SMALL(AB108:AB310,ROW()-ROW($AB$313)+1),"")</f>
        <v>0</v>
      </c>
      <c r="AC476">
        <f>IFERROR(SMALL(AC108:AC310,ROW()-ROW($AC$313)+1),"")</f>
        <v>0</v>
      </c>
      <c r="AD476">
        <f>IFERROR(SMALL(AD108:AD310,ROW()-ROW($AD$313)+1),"")</f>
        <v>0</v>
      </c>
      <c r="AE476">
        <f>IFERROR(SMALL(AE108:AE310,ROW()-ROW($AE$313)+1),"")</f>
        <v>0</v>
      </c>
      <c r="AF476">
        <f>IFERROR(SMALL(AF108:AF310,ROW()-ROW($AF$313)+1),"")</f>
        <v>0</v>
      </c>
      <c r="AG476">
        <f>IFERROR(SMALL(AG108:AG310,ROW()-ROW($AG$313)+1),"")</f>
        <v>0</v>
      </c>
      <c r="AH476">
        <f>IFERROR(SMALL(AH108:AH310,ROW()-ROW($AH$313)+1),"")</f>
        <v>0</v>
      </c>
      <c r="AI476">
        <f>IFERROR(SMALL(AI108:AI310,ROW()-ROW($AI$313)+1),"")</f>
        <v>0</v>
      </c>
      <c r="AJ476">
        <f>IFERROR(SMALL(AJ108:AJ310,ROW()-ROW($AJ$313)+1),"")</f>
        <v>0</v>
      </c>
      <c r="AK476">
        <f>IFERROR(SMALL(AK108:AK310,ROW()-ROW($AK$313)+1),"")</f>
        <v>0</v>
      </c>
      <c r="AL476">
        <f>IFERROR(SMALL(AL108:AL310,ROW()-ROW($AL$313)+1),"")</f>
        <v>0</v>
      </c>
      <c r="AM476">
        <f>IFERROR(SMALL(AM108:AM310,ROW()-ROW($AM$313)+1),"")</f>
        <v>0</v>
      </c>
      <c r="AN476">
        <f>IFERROR(SMALL(AN108:AN310,ROW()-ROW($AN$313)+1),"")</f>
        <v>0</v>
      </c>
      <c r="AO476">
        <f>IFERROR(SMALL(AO108:AO310,ROW()-ROW($AO$313)+1),"")</f>
        <v>0</v>
      </c>
      <c r="AP476">
        <f>IFERROR(SMALL(AP108:AP310,ROW()-ROW($AP$313)+1),"")</f>
        <v>0</v>
      </c>
      <c r="AQ476">
        <f>IFERROR(SMALL(AQ108:AQ310,ROW()-ROW($AQ$313)+1),"")</f>
        <v>0</v>
      </c>
      <c r="AR476">
        <f>IFERROR(SMALL(AR108:AR310,ROW()-ROW($AR$313)+1),"")</f>
        <v>0</v>
      </c>
      <c r="AS476">
        <f>IFERROR(SMALL(AS108:AS310,ROW()-ROW($AS$313)+1),"")</f>
        <v>0</v>
      </c>
      <c r="AT476">
        <f>IFERROR(SMALL(AT108:AT310,ROW()-ROW($AT$313)+1),"")</f>
        <v>0</v>
      </c>
      <c r="AU476">
        <f>IFERROR(SMALL(AU108:AU310,ROW()-ROW($AU$313)+1),"")</f>
        <v>0</v>
      </c>
      <c r="AV476">
        <f>IFERROR(SMALL(AV108:AV310,ROW()-ROW($AV$313)+1),"")</f>
        <v>0</v>
      </c>
      <c r="AW476">
        <f>IFERROR(SMALL(AW108:AW310,ROW()-ROW($AW$313)+1),"")</f>
        <v>0</v>
      </c>
      <c r="AX476">
        <f>IFERROR(SMALL(AX108:AX310,ROW()-ROW($AX$313)+1),"")</f>
        <v>0</v>
      </c>
      <c r="AY476">
        <f>IFERROR(SMALL(AY108:AY310,ROW()-ROW($AY$313)+1),"")</f>
        <v>0</v>
      </c>
      <c r="AZ476">
        <f>IFERROR(SMALL(AZ108:AZ310,ROW()-ROW($AZ$313)+1),"")</f>
        <v>0</v>
      </c>
      <c r="BA476">
        <f>IFERROR(SMALL(BA108:BA310,ROW()-ROW($BA$313)+1),"")</f>
        <v>0</v>
      </c>
      <c r="BB476">
        <f>IFERROR(SMALL(BB108:BB310,ROW()-ROW($BB$313)+1),"")</f>
        <v>0</v>
      </c>
      <c r="BC476">
        <f>IFERROR(SMALL(BC108:BC310,ROW()-ROW($BC$313)+1),"")</f>
        <v>0</v>
      </c>
      <c r="BD476">
        <f>IFERROR(SMALL(BD108:BD310,ROW()-ROW($BD$313)+1),"")</f>
        <v>0</v>
      </c>
      <c r="BE476">
        <f>IFERROR(SMALL(BE108:BE310,ROW()-ROW($BE$313)+1),"")</f>
        <v>0</v>
      </c>
      <c r="BF476">
        <f>IFERROR(SMALL(BF108:BF310,ROW()-ROW($BF$313)+1),"")</f>
        <v>0</v>
      </c>
      <c r="BG476">
        <f>IFERROR(SMALL(BG108:BG310,ROW()-ROW($BG$313)+1),"")</f>
        <v>0</v>
      </c>
      <c r="BH476">
        <f>IFERROR(SMALL(BH108:BH310,ROW()-ROW($BH$313)+1),"")</f>
        <v>0</v>
      </c>
      <c r="BI476">
        <f>IFERROR(SMALL(BI108:BI310,ROW()-ROW($BI$313)+1),"")</f>
        <v>0</v>
      </c>
      <c r="BJ476">
        <f>IFERROR(SMALL(BJ108:BJ310,ROW()-ROW($BJ$313)+1),"")</f>
        <v>0</v>
      </c>
      <c r="BK476">
        <f>IFERROR(SMALL(BK108:BK310,ROW()-ROW($BK$313)+1),"")</f>
        <v>0</v>
      </c>
      <c r="BL476">
        <f>IFERROR(SMALL(BL108:BL310,ROW()-ROW($BL$313)+1),"")</f>
        <v>0</v>
      </c>
      <c r="BM476">
        <f>IFERROR(SMALL(BM108:BM310,ROW()-ROW($BM$313)+1),"")</f>
        <v>0</v>
      </c>
      <c r="BN476">
        <f>IFERROR(SMALL(BN108:BN310,ROW()-ROW($BN$313)+1),"")</f>
        <v>0</v>
      </c>
      <c r="BO476">
        <f>IFERROR(SMALL(BO108:BO310,ROW()-ROW($BO$313)+1),"")</f>
        <v>0</v>
      </c>
      <c r="BP476">
        <f>IFERROR(SMALL(BP108:BP310,ROW()-ROW($BP$313)+1),"")</f>
        <v>0</v>
      </c>
      <c r="BQ476">
        <f>IFERROR(SMALL(BQ108:BQ310,ROW()-ROW($BQ$313)+1),"")</f>
        <v>0</v>
      </c>
      <c r="BR476">
        <f>IFERROR(SMALL(BR108:BR310,ROW()-ROW($BR$313)+1),"")</f>
        <v>0</v>
      </c>
      <c r="BS476">
        <f>IFERROR(SMALL(BS108:BS310,ROW()-ROW($BS$313)+1),"")</f>
        <v>0</v>
      </c>
      <c r="BT476">
        <f>IFERROR(SMALL(BT108:BT310,ROW()-ROW($BT$313)+1),"")</f>
        <v>0</v>
      </c>
      <c r="BU476">
        <f>IFERROR(SMALL(BU108:BU310,ROW()-ROW($BU$313)+1),"")</f>
        <v>0</v>
      </c>
      <c r="BV476">
        <f>IFERROR(SMALL(BV108:BV310,ROW()-ROW($BV$313)+1),"")</f>
        <v>0</v>
      </c>
      <c r="BW476">
        <f>IFERROR(SMALL(BW108:BW310,ROW()-ROW($BW$313)+1),"")</f>
        <v>0</v>
      </c>
      <c r="BX476">
        <f>IFERROR(SMALL(BX108:BX310,ROW()-ROW($BX$313)+1),"")</f>
        <v>0</v>
      </c>
      <c r="BY476">
        <f>IFERROR(SMALL(BY108:BY310,ROW()-ROW($BY$313)+1),"")</f>
        <v>0</v>
      </c>
      <c r="BZ476">
        <f>IFERROR(SMALL(BZ108:BZ310,ROW()-ROW($BZ$313)+1),"")</f>
        <v>0</v>
      </c>
      <c r="CA476">
        <f>IFERROR(SMALL(CA108:CA310,ROW()-ROW($CA$313)+1),"")</f>
        <v>0</v>
      </c>
      <c r="CB476">
        <f>IFERROR(SMALL(CB108:CB310,ROW()-ROW($CB$313)+1),"")</f>
        <v>0</v>
      </c>
      <c r="CC476">
        <f>IFERROR(SMALL(CC108:CC310,ROW()-ROW($CC$313)+1),"")</f>
        <v>0</v>
      </c>
      <c r="CD476">
        <f>IFERROR(SMALL(CD108:CD310,ROW()-ROW($CD$313)+1),"")</f>
        <v>0</v>
      </c>
      <c r="CE476">
        <f>IFERROR(SMALL(CE108:CE310,ROW()-ROW($CE$313)+1),"")</f>
        <v>0</v>
      </c>
      <c r="CF476">
        <f>IFERROR(SMALL(CF108:CF310,ROW()-ROW($CF$313)+1),"")</f>
        <v>0</v>
      </c>
      <c r="CG476">
        <f>IFERROR(SMALL(CG108:CG310,ROW()-ROW($CG$313)+1),"")</f>
        <v>0</v>
      </c>
      <c r="CH476">
        <f>IFERROR(SMALL(CH108:CH310,ROW()-ROW($CH$313)+1),"")</f>
        <v>0</v>
      </c>
      <c r="CI476">
        <f>IFERROR(SMALL(CI108:CI310,ROW()-ROW($CI$313)+1),"")</f>
        <v>0</v>
      </c>
      <c r="CJ476">
        <f>IFERROR(SMALL(CJ108:CJ310,ROW()-ROW($CJ$313)+1),"")</f>
        <v>0</v>
      </c>
      <c r="CK476">
        <f>IFERROR(SMALL(CK108:CK310,ROW()-ROW($CK$313)+1),"")</f>
        <v>0</v>
      </c>
      <c r="CL476">
        <f>IFERROR(SMALL(CL108:CL310,ROW()-ROW($CL$313)+1),"")</f>
        <v>0</v>
      </c>
      <c r="CM476">
        <f>IFERROR(SMALL(CM108:CM310,ROW()-ROW($CM$313)+1),"")</f>
        <v>0</v>
      </c>
      <c r="CN476">
        <f>IFERROR(SMALL(CN108:CN310,ROW()-ROW($CN$313)+1),"")</f>
        <v>0</v>
      </c>
      <c r="CO476">
        <f>IFERROR(SMALL(CO108:CO310,ROW()-ROW($CO$313)+1),"")</f>
        <v>0</v>
      </c>
      <c r="CP476">
        <f>IFERROR(SMALL(CP108:CP310,ROW()-ROW($CP$313)+1),"")</f>
        <v>0</v>
      </c>
      <c r="CQ476">
        <f>IFERROR(SMALL(CQ108:CQ310,ROW()-ROW($CQ$313)+1),"")</f>
        <v>0</v>
      </c>
      <c r="CR476">
        <f>IFERROR(SMALL(CR108:CR310,ROW()-ROW($CR$313)+1),"")</f>
        <v>0</v>
      </c>
      <c r="CS476">
        <f>IFERROR(SMALL(CS108:CS310,ROW()-ROW($CS$313)+1),"")</f>
        <v>0</v>
      </c>
      <c r="CT476">
        <f>IFERROR(SMALL(CT108:CT310,ROW()-ROW($CT$313)+1),"")</f>
        <v>0</v>
      </c>
      <c r="CU476">
        <f>IFERROR(SMALL(CU108:CU310,ROW()-ROW($CU$313)+1),"")</f>
        <v>0</v>
      </c>
      <c r="CV476">
        <f>IFERROR(SMALL(CV108:CV310,ROW()-ROW($CV$313)+1),"")</f>
        <v>0</v>
      </c>
      <c r="CW476">
        <f>IFERROR(SMALL(CW108:CW310,ROW()-ROW($CW$313)+1),"")</f>
        <v>0</v>
      </c>
      <c r="CX476">
        <f>IFERROR(SMALL(CX108:CX310,ROW()-ROW($CX$313)+1),"")</f>
        <v>0</v>
      </c>
      <c r="CY476">
        <f>IFERROR(SMALL(CY108:CY310,ROW()-ROW($CY$313)+1),"")</f>
        <v>0</v>
      </c>
      <c r="CZ476">
        <f>IFERROR(SMALL(CZ108:CZ310,ROW()-ROW($CZ$313)+1),"")</f>
        <v>0</v>
      </c>
      <c r="DA476">
        <f>IFERROR(SMALL(DA108:DA310,ROW()-ROW($DA$313)+1),"")</f>
        <v>0</v>
      </c>
      <c r="DB476">
        <f>IFERROR(SMALL(DB108:DB310,ROW()-ROW($DB$313)+1),"")</f>
        <v>0</v>
      </c>
      <c r="DC476">
        <f>IFERROR(SMALL(DC108:DC310,ROW()-ROW($DC$313)+1),"")</f>
        <v>0</v>
      </c>
      <c r="DD476">
        <f>IFERROR(SMALL(DD108:DD310,ROW()-ROW($DD$313)+1),"")</f>
        <v>0</v>
      </c>
      <c r="DG476">
        <f>IFERROR(SMALL(DG108:DG310,ROW()-ROW($DG$313)+1),"")</f>
        <v>0</v>
      </c>
      <c r="DH476">
        <f>IFERROR(SMALL(DH108:DH310,ROW()-ROW($DH$313)+1),"")</f>
        <v>0</v>
      </c>
      <c r="DI476">
        <f>IFERROR(SMALL(DI108:DI310,ROW()-ROW($DI$313)+1),"")</f>
        <v>0</v>
      </c>
      <c r="DJ476">
        <f>IFERROR(SMALL(DJ108:DJ310,ROW()-ROW($DJ$313)+1),"")</f>
        <v>0</v>
      </c>
      <c r="DK476">
        <f>IFERROR(SMALL(DK108:DK310,ROW()-ROW($DK$313)+1),"")</f>
        <v>0</v>
      </c>
      <c r="DL476">
        <f>IFERROR(SMALL(DL108:DL310,ROW()-ROW($DL$313)+1),"")</f>
        <v>0</v>
      </c>
      <c r="DM476">
        <f>IFERROR(SMALL(DM108:DM310,ROW()-ROW($DM$313)+1),"")</f>
        <v>0</v>
      </c>
      <c r="DN476">
        <f>IFERROR(SMALL(DN108:DN310,ROW()-ROW($DN$313)+1),"")</f>
        <v>0</v>
      </c>
      <c r="DO476">
        <f>IFERROR(SMALL(DO108:DO310,ROW()-ROW($DO$313)+1),"")</f>
        <v>0</v>
      </c>
      <c r="DP476">
        <f>IFERROR(SMALL(DP108:DP310,ROW()-ROW($DP$313)+1),"")</f>
        <v>0</v>
      </c>
      <c r="DQ476">
        <f>IFERROR(SMALL(DQ108:DQ310,ROW()-ROW($DQ$313)+1),"")</f>
        <v>0</v>
      </c>
      <c r="DR476">
        <f>IFERROR(SMALL(DR108:DR310,ROW()-ROW($DR$313)+1),"")</f>
        <v>0</v>
      </c>
      <c r="DS476">
        <f>IFERROR(SMALL(DS108:DS310,ROW()-ROW($DS$313)+1),"")</f>
        <v>0</v>
      </c>
      <c r="DT476">
        <f>IFERROR(SMALL(DT108:DT310,ROW()-ROW($DT$313)+1),"")</f>
        <v>0</v>
      </c>
      <c r="DU476">
        <f>IFERROR(SMALL(DU108:DU310,ROW()-ROW($DU$313)+1),"")</f>
        <v>0</v>
      </c>
      <c r="DV476">
        <f>IFERROR(SMALL(DV108:DV310,ROW()-ROW($DV$313)+1),"")</f>
        <v>0</v>
      </c>
      <c r="DW476">
        <f>IFERROR(SMALL(DW108:DW310,ROW()-ROW($DW$313)+1),"")</f>
        <v>0</v>
      </c>
      <c r="DX476">
        <f>IFERROR(SMALL(DX108:DX310,ROW()-ROW($DX$313)+1),"")</f>
        <v>0</v>
      </c>
      <c r="DY476">
        <f>IFERROR(SMALL(DY108:DY310,ROW()-ROW($DY$313)+1),"")</f>
        <v>0</v>
      </c>
      <c r="DZ476">
        <f>IFERROR(SMALL(DZ108:DZ310,ROW()-ROW($DZ$313)+1),"")</f>
        <v>0</v>
      </c>
      <c r="EA476">
        <f>IFERROR(SMALL(EA108:EA310,ROW()-ROW($EA$313)+1),"")</f>
        <v>0</v>
      </c>
      <c r="EB476">
        <f>IFERROR(SMALL(EB108:EB310,ROW()-ROW($EB$313)+1),"")</f>
        <v>0</v>
      </c>
      <c r="EC476">
        <f>IFERROR(SMALL(EC108:EC310,ROW()-ROW($EC$313)+1),"")</f>
        <v>0</v>
      </c>
      <c r="ED476">
        <f>IFERROR(SMALL(ED108:ED310,ROW()-ROW($ED$313)+1),"")</f>
        <v>0</v>
      </c>
      <c r="EE476">
        <f>IFERROR(SMALL(EE108:EE310,ROW()-ROW($EE$313)+1),"")</f>
        <v>0</v>
      </c>
      <c r="EF476">
        <f>IFERROR(SMALL(EF108:EF310,ROW()-ROW($EF$313)+1),"")</f>
        <v>0</v>
      </c>
      <c r="EG476">
        <f>IFERROR(SMALL(EG108:EG310,ROW()-ROW($EG$313)+1),"")</f>
        <v>0</v>
      </c>
      <c r="EH476">
        <f>IFERROR(SMALL(EH108:EH310,ROW()-ROW($EH$313)+1),"")</f>
        <v>0</v>
      </c>
      <c r="EI476">
        <f>IFERROR(SMALL(EI108:EI310,ROW()-ROW($EI$313)+1),"")</f>
        <v>0</v>
      </c>
      <c r="EJ476">
        <f>IFERROR(SMALL(EJ108:EJ310,ROW()-ROW($EJ$313)+1),"")</f>
        <v>0</v>
      </c>
      <c r="EK476">
        <f>IFERROR(SMALL(EK108:EK310,ROW()-ROW($EK$313)+1),"")</f>
        <v>0</v>
      </c>
      <c r="EL476">
        <f>IFERROR(SMALL(EL108:EL310,ROW()-ROW($EL$313)+1),"")</f>
        <v>0</v>
      </c>
      <c r="EM476">
        <f>IFERROR(SMALL(EM108:EM310,ROW()-ROW($EM$313)+1),"")</f>
        <v>0</v>
      </c>
      <c r="EN476">
        <f>IFERROR(SMALL(EN108:EN310,ROW()-ROW($EN$313)+1),"")</f>
        <v>0</v>
      </c>
      <c r="EO476">
        <f>IFERROR(SMALL(EO108:EO310,ROW()-ROW($EO$313)+1),"")</f>
        <v>0</v>
      </c>
      <c r="EP476">
        <f>IFERROR(SMALL(EP108:EP310,ROW()-ROW($EP$313)+1),"")</f>
        <v>0</v>
      </c>
      <c r="EQ476">
        <f>IFERROR(SMALL(EQ108:EQ310,ROW()-ROW($EQ$313)+1),"")</f>
        <v>0</v>
      </c>
      <c r="ER476">
        <f>IFERROR(SMALL(ER108:ER310,ROW()-ROW($ER$313)+1),"")</f>
        <v>0</v>
      </c>
      <c r="ES476">
        <f>IFERROR(SMALL(ES108:ES310,ROW()-ROW($ES$313)+1),"")</f>
        <v>0</v>
      </c>
      <c r="ET476">
        <f>IFERROR(SMALL(ET108:ET310,ROW()-ROW($ET$313)+1),"")</f>
        <v>0</v>
      </c>
      <c r="EU476">
        <f>IFERROR(SMALL(EU108:EU310,ROW()-ROW($EU$313)+1),"")</f>
        <v>0</v>
      </c>
      <c r="EV476">
        <f>IFERROR(SMALL(EV108:EV310,ROW()-ROW($EV$313)+1),"")</f>
        <v>0</v>
      </c>
      <c r="EW476">
        <f>IFERROR(SMALL(EW108:EW310,ROW()-ROW($EW$313)+1),"")</f>
        <v>0</v>
      </c>
      <c r="EX476">
        <f>IFERROR(SMALL(EX108:EX310,ROW()-ROW($EX$313)+1),"")</f>
        <v>0</v>
      </c>
      <c r="EY476">
        <f>IFERROR(SMALL(EY108:EY310,ROW()-ROW($EY$313)+1),"")</f>
        <v>0</v>
      </c>
      <c r="EZ476">
        <f>IFERROR(SMALL(EZ108:EZ310,ROW()-ROW($EZ$313)+1),"")</f>
        <v>0</v>
      </c>
      <c r="FA476">
        <f>IFERROR(SMALL(FA108:FA310,ROW()-ROW($FA$313)+1),"")</f>
        <v>0</v>
      </c>
      <c r="FB476">
        <f>IFERROR(SMALL(FB108:FB310,ROW()-ROW($FB$313)+1),"")</f>
        <v>0</v>
      </c>
      <c r="FC476">
        <f>IFERROR(SMALL(FC108:FC310,ROW()-ROW($FC$313)+1),"")</f>
        <v>0</v>
      </c>
      <c r="FD476">
        <f>IFERROR(SMALL(FD108:FD310,ROW()-ROW($FD$313)+1),"")</f>
        <v>0</v>
      </c>
      <c r="FE476">
        <f>IFERROR(SMALL(FE108:FE310,ROW()-ROW($FE$313)+1),"")</f>
        <v>0</v>
      </c>
      <c r="FF476">
        <f>IFERROR(SMALL(FF108:FF310,ROW()-ROW($FF$313)+1),"")</f>
        <v>0</v>
      </c>
      <c r="FG476">
        <f>IFERROR(SMALL(FG108:FG310,ROW()-ROW($FG$313)+1),"")</f>
        <v>0</v>
      </c>
      <c r="FH476">
        <f>IFERROR(SMALL(FH108:FH310,ROW()-ROW($FH$313)+1),"")</f>
        <v>0</v>
      </c>
      <c r="FI476">
        <f>IFERROR(SMALL(FI108:FI310,ROW()-ROW($FI$313)+1),"")</f>
        <v>0</v>
      </c>
      <c r="FJ476">
        <f>IFERROR(SMALL(FJ108:FJ310,ROW()-ROW($FJ$313)+1),"")</f>
        <v>0</v>
      </c>
      <c r="FK476">
        <f>IFERROR(SMALL(FK108:FK310,ROW()-ROW($FK$313)+1),"")</f>
        <v>0</v>
      </c>
      <c r="FL476">
        <f>IFERROR(SMALL(FL108:FL310,ROW()-ROW($FL$313)+1),"")</f>
        <v>0</v>
      </c>
      <c r="FM476">
        <f>IFERROR(SMALL(FM108:FM310,ROW()-ROW($FM$313)+1),"")</f>
        <v>0</v>
      </c>
      <c r="FN476">
        <f>IFERROR(SMALL(FN108:FN310,ROW()-ROW($FN$313)+1),"")</f>
        <v>0</v>
      </c>
      <c r="FO476">
        <f>IFERROR(SMALL(FO108:FO310,ROW()-ROW($FO$313)+1),"")</f>
        <v>0</v>
      </c>
      <c r="FP476">
        <f>IFERROR(SMALL(FP108:FP310,ROW()-ROW($FP$313)+1),"")</f>
        <v>0</v>
      </c>
      <c r="FQ476">
        <f>IFERROR(SMALL(FQ108:FQ310,ROW()-ROW($FQ$313)+1),"")</f>
        <v>0</v>
      </c>
      <c r="FR476">
        <f>IFERROR(SMALL(FR108:FR310,ROW()-ROW($FR$313)+1),"")</f>
        <v>0</v>
      </c>
      <c r="FS476">
        <f>IFERROR(SMALL(FS108:FS310,ROW()-ROW($FS$313)+1),"")</f>
        <v>0</v>
      </c>
      <c r="FT476">
        <f>IFERROR(SMALL(FT108:FT310,ROW()-ROW($FT$313)+1),"")</f>
        <v>0</v>
      </c>
      <c r="FU476">
        <f>IFERROR(SMALL(FU108:FU310,ROW()-ROW($FU$313)+1),"")</f>
        <v>0</v>
      </c>
      <c r="FV476">
        <f>IFERROR(SMALL(FV108:FV310,ROW()-ROW($FV$313)+1),"")</f>
        <v>0</v>
      </c>
      <c r="FW476">
        <f>IFERROR(SMALL(FW108:FW310,ROW()-ROW($FW$313)+1),"")</f>
        <v>0</v>
      </c>
      <c r="FX476">
        <f>IFERROR(SMALL(FX108:FX310,ROW()-ROW($FX$313)+1),"")</f>
        <v>0</v>
      </c>
      <c r="FY476">
        <f>IFERROR(SMALL(FY108:FY310,ROW()-ROW($FY$313)+1),"")</f>
        <v>0</v>
      </c>
      <c r="FZ476">
        <f>IFERROR(SMALL(FZ108:FZ310,ROW()-ROW($FZ$313)+1),"")</f>
        <v>0</v>
      </c>
      <c r="GA476">
        <f>IFERROR(SMALL(GA108:GA310,ROW()-ROW($GA$313)+1),"")</f>
        <v>0</v>
      </c>
      <c r="GB476">
        <f>IFERROR(SMALL(GB108:GB310,ROW()-ROW($GB$313)+1),"")</f>
        <v>0</v>
      </c>
      <c r="GC476">
        <f>IFERROR(SMALL(GC108:GC310,ROW()-ROW($GC$313)+1),"")</f>
        <v>0</v>
      </c>
      <c r="GD476">
        <f>IFERROR(SMALL(GD108:GD310,ROW()-ROW($GD$313)+1),"")</f>
        <v>0</v>
      </c>
      <c r="GE476">
        <f>IFERROR(SMALL(GE108:GE310,ROW()-ROW($GE$313)+1),"")</f>
        <v>0</v>
      </c>
      <c r="GF476">
        <f>IFERROR(SMALL(GF108:GF310,ROW()-ROW($GF$313)+1),"")</f>
        <v>0</v>
      </c>
      <c r="GG476">
        <f>IFERROR(SMALL(GG108:GG310,ROW()-ROW($GG$313)+1),"")</f>
        <v>0</v>
      </c>
      <c r="GH476">
        <f>IFERROR(SMALL(GH108:GH310,ROW()-ROW($GH$313)+1),"")</f>
        <v>0</v>
      </c>
      <c r="GI476">
        <f>IFERROR(SMALL(GI108:GI310,ROW()-ROW($GI$313)+1),"")</f>
        <v>0</v>
      </c>
      <c r="GJ476">
        <f>IFERROR(SMALL(GJ108:GJ310,ROW()-ROW($GJ$313)+1),"")</f>
        <v>0</v>
      </c>
      <c r="GK476">
        <f>IFERROR(SMALL(GK108:GK310,ROW()-ROW($GK$313)+1),"")</f>
        <v>0</v>
      </c>
      <c r="GL476">
        <f>IFERROR(SMALL(GL108:GL310,ROW()-ROW($GL$313)+1),"")</f>
        <v>0</v>
      </c>
      <c r="GM476">
        <f>IFERROR(SMALL(GM108:GM310,ROW()-ROW($GM$313)+1),"")</f>
        <v>0</v>
      </c>
      <c r="GN476">
        <f>IFERROR(SMALL(GN108:GN310,ROW()-ROW($GN$313)+1),"")</f>
        <v>0</v>
      </c>
      <c r="GO476">
        <f>IFERROR(SMALL(GO108:GO310,ROW()-ROW($GO$313)+1),"")</f>
        <v>0</v>
      </c>
      <c r="GP476">
        <f>IFERROR(SMALL(GP108:GP310,ROW()-ROW($GP$313)+1),"")</f>
        <v>0</v>
      </c>
      <c r="GQ476">
        <f>IFERROR(SMALL(GQ108:GQ310,ROW()-ROW($GQ$313)+1),"")</f>
        <v>0</v>
      </c>
      <c r="GR476">
        <f>IFERROR(SMALL(GR108:GR310,ROW()-ROW($GR$313)+1),"")</f>
        <v>0</v>
      </c>
      <c r="GS476">
        <f>IFERROR(SMALL(GS108:GS310,ROW()-ROW($GS$313)+1),"")</f>
        <v>0</v>
      </c>
      <c r="GT476">
        <f>IFERROR(SMALL(GT108:GT310,ROW()-ROW($GT$313)+1),"")</f>
        <v>0</v>
      </c>
      <c r="GU476">
        <f>IFERROR(SMALL(GU108:GU310,ROW()-ROW($GU$313)+1),"")</f>
        <v>0</v>
      </c>
      <c r="GV476">
        <f>IFERROR(SMALL(GV108:GV310,ROW()-ROW($GV$313)+1),"")</f>
        <v>0</v>
      </c>
      <c r="GW476">
        <f>IFERROR(SMALL(GW108:GW310,ROW()-ROW($GW$313)+1),"")</f>
        <v>0</v>
      </c>
      <c r="GX476">
        <f>IFERROR(SMALL(GX108:GX310,ROW()-ROW($GX$313)+1),"")</f>
        <v>0</v>
      </c>
      <c r="GY476">
        <f>IFERROR(SMALL(GY108:GY310,ROW()-ROW($GY$313)+1),"")</f>
        <v>0</v>
      </c>
      <c r="GZ476">
        <f>IFERROR(SMALL(GZ108:GZ310,ROW()-ROW($GZ$313)+1),"")</f>
        <v>0</v>
      </c>
      <c r="HA476">
        <f>IFERROR(SMALL(HA108:HA310,ROW()-ROW($HA$313)+1),"")</f>
        <v>0</v>
      </c>
      <c r="HB476">
        <f>IFERROR(SMALL(HB108:HB310,ROW()-ROW($HB$313)+1),"")</f>
        <v>0</v>
      </c>
      <c r="HC476">
        <f>IFERROR(SMALL(HC108:HC310,ROW()-ROW($HC$313)+1),"")</f>
        <v>0</v>
      </c>
      <c r="HD476">
        <f>IFERROR(SMALL(HD108:HD310,ROW()-ROW($HD$313)+1),"")</f>
        <v>0</v>
      </c>
      <c r="HE476">
        <f>IFERROR(SMALL(HE108:HE310,ROW()-ROW($HE$313)+1),"")</f>
        <v>0</v>
      </c>
      <c r="HF476">
        <f>IFERROR(SMALL(HF108:HF310,ROW()-ROW($HF$313)+1),"")</f>
        <v>0</v>
      </c>
    </row>
    <row r="477" spans="5:214">
      <c r="E477">
        <f>IFERROR(SMALL(E108:E310,ROW()-ROW($E$313)+1),"")</f>
        <v>0</v>
      </c>
      <c r="F477">
        <f>IFERROR(SMALL(F108:F310,ROW()-ROW($F$313)+1),"")</f>
        <v>0</v>
      </c>
      <c r="G477">
        <f>IFERROR(SMALL(G108:G310,ROW()-ROW($G$313)+1),"")</f>
        <v>0</v>
      </c>
      <c r="H477">
        <f>IFERROR(SMALL(H108:H310,ROW()-ROW($H$313)+1),"")</f>
        <v>0</v>
      </c>
      <c r="I477">
        <f>IFERROR(SMALL(I108:I310,ROW()-ROW($I$313)+1),"")</f>
        <v>0</v>
      </c>
      <c r="J477">
        <f>IFERROR(SMALL(J108:J310,ROW()-ROW($J$313)+1),"")</f>
        <v>0</v>
      </c>
      <c r="K477">
        <f>IFERROR(SMALL(K108:K310,ROW()-ROW($K$313)+1),"")</f>
        <v>0</v>
      </c>
      <c r="L477">
        <f>IFERROR(SMALL(L108:L310,ROW()-ROW($L$313)+1),"")</f>
        <v>0</v>
      </c>
      <c r="M477">
        <f>IFERROR(SMALL(M108:M310,ROW()-ROW($M$313)+1),"")</f>
        <v>0</v>
      </c>
      <c r="N477">
        <f>IFERROR(SMALL(N108:N310,ROW()-ROW($N$313)+1),"")</f>
        <v>0</v>
      </c>
      <c r="O477">
        <f>IFERROR(SMALL(O108:O310,ROW()-ROW($O$313)+1),"")</f>
        <v>0</v>
      </c>
      <c r="P477">
        <f>IFERROR(SMALL(P108:P310,ROW()-ROW($P$313)+1),"")</f>
        <v>0</v>
      </c>
      <c r="Q477">
        <f>IFERROR(SMALL(Q108:Q310,ROW()-ROW($Q$313)+1),"")</f>
        <v>0</v>
      </c>
      <c r="R477">
        <f>IFERROR(SMALL(R108:R310,ROW()-ROW($R$313)+1),"")</f>
        <v>0</v>
      </c>
      <c r="S477">
        <f>IFERROR(SMALL(S108:S310,ROW()-ROW($S$313)+1),"")</f>
        <v>0</v>
      </c>
      <c r="T477">
        <f>IFERROR(SMALL(T108:T310,ROW()-ROW($T$313)+1),"")</f>
        <v>0</v>
      </c>
      <c r="U477">
        <f>IFERROR(SMALL(U108:U310,ROW()-ROW($U$313)+1),"")</f>
        <v>0</v>
      </c>
      <c r="V477">
        <f>IFERROR(SMALL(V108:V310,ROW()-ROW($V$313)+1),"")</f>
        <v>0</v>
      </c>
      <c r="W477">
        <f>IFERROR(SMALL(W108:W310,ROW()-ROW($W$313)+1),"")</f>
        <v>0</v>
      </c>
      <c r="X477">
        <f>IFERROR(SMALL(X108:X310,ROW()-ROW($X$313)+1),"")</f>
        <v>0</v>
      </c>
      <c r="Y477">
        <f>IFERROR(SMALL(Y108:Y310,ROW()-ROW($Y$313)+1),"")</f>
        <v>0</v>
      </c>
      <c r="Z477">
        <f>IFERROR(SMALL(Z108:Z310,ROW()-ROW($Z$313)+1),"")</f>
        <v>0</v>
      </c>
      <c r="AA477">
        <f>IFERROR(SMALL(AA108:AA310,ROW()-ROW($AA$313)+1),"")</f>
        <v>0</v>
      </c>
      <c r="AB477">
        <f>IFERROR(SMALL(AB108:AB310,ROW()-ROW($AB$313)+1),"")</f>
        <v>0</v>
      </c>
      <c r="AC477">
        <f>IFERROR(SMALL(AC108:AC310,ROW()-ROW($AC$313)+1),"")</f>
        <v>0</v>
      </c>
      <c r="AD477">
        <f>IFERROR(SMALL(AD108:AD310,ROW()-ROW($AD$313)+1),"")</f>
        <v>0</v>
      </c>
      <c r="AE477">
        <f>IFERROR(SMALL(AE108:AE310,ROW()-ROW($AE$313)+1),"")</f>
        <v>0</v>
      </c>
      <c r="AF477">
        <f>IFERROR(SMALL(AF108:AF310,ROW()-ROW($AF$313)+1),"")</f>
        <v>0</v>
      </c>
      <c r="AG477">
        <f>IFERROR(SMALL(AG108:AG310,ROW()-ROW($AG$313)+1),"")</f>
        <v>0</v>
      </c>
      <c r="AH477">
        <f>IFERROR(SMALL(AH108:AH310,ROW()-ROW($AH$313)+1),"")</f>
        <v>0</v>
      </c>
      <c r="AI477">
        <f>IFERROR(SMALL(AI108:AI310,ROW()-ROW($AI$313)+1),"")</f>
        <v>0</v>
      </c>
      <c r="AJ477">
        <f>IFERROR(SMALL(AJ108:AJ310,ROW()-ROW($AJ$313)+1),"")</f>
        <v>0</v>
      </c>
      <c r="AK477">
        <f>IFERROR(SMALL(AK108:AK310,ROW()-ROW($AK$313)+1),"")</f>
        <v>0</v>
      </c>
      <c r="AL477">
        <f>IFERROR(SMALL(AL108:AL310,ROW()-ROW($AL$313)+1),"")</f>
        <v>0</v>
      </c>
      <c r="AM477">
        <f>IFERROR(SMALL(AM108:AM310,ROW()-ROW($AM$313)+1),"")</f>
        <v>0</v>
      </c>
      <c r="AN477">
        <f>IFERROR(SMALL(AN108:AN310,ROW()-ROW($AN$313)+1),"")</f>
        <v>0</v>
      </c>
      <c r="AO477">
        <f>IFERROR(SMALL(AO108:AO310,ROW()-ROW($AO$313)+1),"")</f>
        <v>0</v>
      </c>
      <c r="AP477">
        <f>IFERROR(SMALL(AP108:AP310,ROW()-ROW($AP$313)+1),"")</f>
        <v>0</v>
      </c>
      <c r="AQ477">
        <f>IFERROR(SMALL(AQ108:AQ310,ROW()-ROW($AQ$313)+1),"")</f>
        <v>0</v>
      </c>
      <c r="AR477">
        <f>IFERROR(SMALL(AR108:AR310,ROW()-ROW($AR$313)+1),"")</f>
        <v>0</v>
      </c>
      <c r="AS477">
        <f>IFERROR(SMALL(AS108:AS310,ROW()-ROW($AS$313)+1),"")</f>
        <v>0</v>
      </c>
      <c r="AT477">
        <f>IFERROR(SMALL(AT108:AT310,ROW()-ROW($AT$313)+1),"")</f>
        <v>0</v>
      </c>
      <c r="AU477">
        <f>IFERROR(SMALL(AU108:AU310,ROW()-ROW($AU$313)+1),"")</f>
        <v>0</v>
      </c>
      <c r="AV477">
        <f>IFERROR(SMALL(AV108:AV310,ROW()-ROW($AV$313)+1),"")</f>
        <v>0</v>
      </c>
      <c r="AW477">
        <f>IFERROR(SMALL(AW108:AW310,ROW()-ROW($AW$313)+1),"")</f>
        <v>0</v>
      </c>
      <c r="AX477">
        <f>IFERROR(SMALL(AX108:AX310,ROW()-ROW($AX$313)+1),"")</f>
        <v>0</v>
      </c>
      <c r="AY477">
        <f>IFERROR(SMALL(AY108:AY310,ROW()-ROW($AY$313)+1),"")</f>
        <v>0</v>
      </c>
      <c r="AZ477">
        <f>IFERROR(SMALL(AZ108:AZ310,ROW()-ROW($AZ$313)+1),"")</f>
        <v>0</v>
      </c>
      <c r="BA477">
        <f>IFERROR(SMALL(BA108:BA310,ROW()-ROW($BA$313)+1),"")</f>
        <v>0</v>
      </c>
      <c r="BB477">
        <f>IFERROR(SMALL(BB108:BB310,ROW()-ROW($BB$313)+1),"")</f>
        <v>0</v>
      </c>
      <c r="BC477">
        <f>IFERROR(SMALL(BC108:BC310,ROW()-ROW($BC$313)+1),"")</f>
        <v>0</v>
      </c>
      <c r="BD477">
        <f>IFERROR(SMALL(BD108:BD310,ROW()-ROW($BD$313)+1),"")</f>
        <v>0</v>
      </c>
      <c r="BE477">
        <f>IFERROR(SMALL(BE108:BE310,ROW()-ROW($BE$313)+1),"")</f>
        <v>0</v>
      </c>
      <c r="BF477">
        <f>IFERROR(SMALL(BF108:BF310,ROW()-ROW($BF$313)+1),"")</f>
        <v>0</v>
      </c>
      <c r="BG477">
        <f>IFERROR(SMALL(BG108:BG310,ROW()-ROW($BG$313)+1),"")</f>
        <v>0</v>
      </c>
      <c r="BH477">
        <f>IFERROR(SMALL(BH108:BH310,ROW()-ROW($BH$313)+1),"")</f>
        <v>0</v>
      </c>
      <c r="BI477">
        <f>IFERROR(SMALL(BI108:BI310,ROW()-ROW($BI$313)+1),"")</f>
        <v>0</v>
      </c>
      <c r="BJ477">
        <f>IFERROR(SMALL(BJ108:BJ310,ROW()-ROW($BJ$313)+1),"")</f>
        <v>0</v>
      </c>
      <c r="BK477">
        <f>IFERROR(SMALL(BK108:BK310,ROW()-ROW($BK$313)+1),"")</f>
        <v>0</v>
      </c>
      <c r="BL477">
        <f>IFERROR(SMALL(BL108:BL310,ROW()-ROW($BL$313)+1),"")</f>
        <v>0</v>
      </c>
      <c r="BM477">
        <f>IFERROR(SMALL(BM108:BM310,ROW()-ROW($BM$313)+1),"")</f>
        <v>0</v>
      </c>
      <c r="BN477">
        <f>IFERROR(SMALL(BN108:BN310,ROW()-ROW($BN$313)+1),"")</f>
        <v>0</v>
      </c>
      <c r="BO477">
        <f>IFERROR(SMALL(BO108:BO310,ROW()-ROW($BO$313)+1),"")</f>
        <v>0</v>
      </c>
      <c r="BP477">
        <f>IFERROR(SMALL(BP108:BP310,ROW()-ROW($BP$313)+1),"")</f>
        <v>0</v>
      </c>
      <c r="BQ477">
        <f>IFERROR(SMALL(BQ108:BQ310,ROW()-ROW($BQ$313)+1),"")</f>
        <v>0</v>
      </c>
      <c r="BR477">
        <f>IFERROR(SMALL(BR108:BR310,ROW()-ROW($BR$313)+1),"")</f>
        <v>0</v>
      </c>
      <c r="BS477">
        <f>IFERROR(SMALL(BS108:BS310,ROW()-ROW($BS$313)+1),"")</f>
        <v>0</v>
      </c>
      <c r="BT477">
        <f>IFERROR(SMALL(BT108:BT310,ROW()-ROW($BT$313)+1),"")</f>
        <v>0</v>
      </c>
      <c r="BU477">
        <f>IFERROR(SMALL(BU108:BU310,ROW()-ROW($BU$313)+1),"")</f>
        <v>0</v>
      </c>
      <c r="BV477">
        <f>IFERROR(SMALL(BV108:BV310,ROW()-ROW($BV$313)+1),"")</f>
        <v>0</v>
      </c>
      <c r="BW477">
        <f>IFERROR(SMALL(BW108:BW310,ROW()-ROW($BW$313)+1),"")</f>
        <v>0</v>
      </c>
      <c r="BX477">
        <f>IFERROR(SMALL(BX108:BX310,ROW()-ROW($BX$313)+1),"")</f>
        <v>0</v>
      </c>
      <c r="BY477">
        <f>IFERROR(SMALL(BY108:BY310,ROW()-ROW($BY$313)+1),"")</f>
        <v>0</v>
      </c>
      <c r="BZ477">
        <f>IFERROR(SMALL(BZ108:BZ310,ROW()-ROW($BZ$313)+1),"")</f>
        <v>0</v>
      </c>
      <c r="CA477">
        <f>IFERROR(SMALL(CA108:CA310,ROW()-ROW($CA$313)+1),"")</f>
        <v>0</v>
      </c>
      <c r="CB477">
        <f>IFERROR(SMALL(CB108:CB310,ROW()-ROW($CB$313)+1),"")</f>
        <v>0</v>
      </c>
      <c r="CC477">
        <f>IFERROR(SMALL(CC108:CC310,ROW()-ROW($CC$313)+1),"")</f>
        <v>0</v>
      </c>
      <c r="CD477">
        <f>IFERROR(SMALL(CD108:CD310,ROW()-ROW($CD$313)+1),"")</f>
        <v>0</v>
      </c>
      <c r="CE477">
        <f>IFERROR(SMALL(CE108:CE310,ROW()-ROW($CE$313)+1),"")</f>
        <v>0</v>
      </c>
      <c r="CF477">
        <f>IFERROR(SMALL(CF108:CF310,ROW()-ROW($CF$313)+1),"")</f>
        <v>0</v>
      </c>
      <c r="CG477">
        <f>IFERROR(SMALL(CG108:CG310,ROW()-ROW($CG$313)+1),"")</f>
        <v>0</v>
      </c>
      <c r="CH477">
        <f>IFERROR(SMALL(CH108:CH310,ROW()-ROW($CH$313)+1),"")</f>
        <v>0</v>
      </c>
      <c r="CI477">
        <f>IFERROR(SMALL(CI108:CI310,ROW()-ROW($CI$313)+1),"")</f>
        <v>0</v>
      </c>
      <c r="CJ477">
        <f>IFERROR(SMALL(CJ108:CJ310,ROW()-ROW($CJ$313)+1),"")</f>
        <v>0</v>
      </c>
      <c r="CK477">
        <f>IFERROR(SMALL(CK108:CK310,ROW()-ROW($CK$313)+1),"")</f>
        <v>0</v>
      </c>
      <c r="CL477">
        <f>IFERROR(SMALL(CL108:CL310,ROW()-ROW($CL$313)+1),"")</f>
        <v>0</v>
      </c>
      <c r="CM477">
        <f>IFERROR(SMALL(CM108:CM310,ROW()-ROW($CM$313)+1),"")</f>
        <v>0</v>
      </c>
      <c r="CN477">
        <f>IFERROR(SMALL(CN108:CN310,ROW()-ROW($CN$313)+1),"")</f>
        <v>0</v>
      </c>
      <c r="CO477">
        <f>IFERROR(SMALL(CO108:CO310,ROW()-ROW($CO$313)+1),"")</f>
        <v>0</v>
      </c>
      <c r="CP477">
        <f>IFERROR(SMALL(CP108:CP310,ROW()-ROW($CP$313)+1),"")</f>
        <v>0</v>
      </c>
      <c r="CQ477">
        <f>IFERROR(SMALL(CQ108:CQ310,ROW()-ROW($CQ$313)+1),"")</f>
        <v>0</v>
      </c>
      <c r="CR477">
        <f>IFERROR(SMALL(CR108:CR310,ROW()-ROW($CR$313)+1),"")</f>
        <v>0</v>
      </c>
      <c r="CS477">
        <f>IFERROR(SMALL(CS108:CS310,ROW()-ROW($CS$313)+1),"")</f>
        <v>0</v>
      </c>
      <c r="CT477">
        <f>IFERROR(SMALL(CT108:CT310,ROW()-ROW($CT$313)+1),"")</f>
        <v>0</v>
      </c>
      <c r="CU477">
        <f>IFERROR(SMALL(CU108:CU310,ROW()-ROW($CU$313)+1),"")</f>
        <v>0</v>
      </c>
      <c r="CV477">
        <f>IFERROR(SMALL(CV108:CV310,ROW()-ROW($CV$313)+1),"")</f>
        <v>0</v>
      </c>
      <c r="CW477">
        <f>IFERROR(SMALL(CW108:CW310,ROW()-ROW($CW$313)+1),"")</f>
        <v>0</v>
      </c>
      <c r="CX477">
        <f>IFERROR(SMALL(CX108:CX310,ROW()-ROW($CX$313)+1),"")</f>
        <v>0</v>
      </c>
      <c r="CY477">
        <f>IFERROR(SMALL(CY108:CY310,ROW()-ROW($CY$313)+1),"")</f>
        <v>0</v>
      </c>
      <c r="CZ477">
        <f>IFERROR(SMALL(CZ108:CZ310,ROW()-ROW($CZ$313)+1),"")</f>
        <v>0</v>
      </c>
      <c r="DA477">
        <f>IFERROR(SMALL(DA108:DA310,ROW()-ROW($DA$313)+1),"")</f>
        <v>0</v>
      </c>
      <c r="DB477">
        <f>IFERROR(SMALL(DB108:DB310,ROW()-ROW($DB$313)+1),"")</f>
        <v>0</v>
      </c>
      <c r="DC477">
        <f>IFERROR(SMALL(DC108:DC310,ROW()-ROW($DC$313)+1),"")</f>
        <v>0</v>
      </c>
      <c r="DD477">
        <f>IFERROR(SMALL(DD108:DD310,ROW()-ROW($DD$313)+1),"")</f>
        <v>0</v>
      </c>
      <c r="DG477">
        <f>IFERROR(SMALL(DG108:DG310,ROW()-ROW($DG$313)+1),"")</f>
        <v>0</v>
      </c>
      <c r="DH477">
        <f>IFERROR(SMALL(DH108:DH310,ROW()-ROW($DH$313)+1),"")</f>
        <v>0</v>
      </c>
      <c r="DI477">
        <f>IFERROR(SMALL(DI108:DI310,ROW()-ROW($DI$313)+1),"")</f>
        <v>0</v>
      </c>
      <c r="DJ477">
        <f>IFERROR(SMALL(DJ108:DJ310,ROW()-ROW($DJ$313)+1),"")</f>
        <v>0</v>
      </c>
      <c r="DK477">
        <f>IFERROR(SMALL(DK108:DK310,ROW()-ROW($DK$313)+1),"")</f>
        <v>0</v>
      </c>
      <c r="DL477">
        <f>IFERROR(SMALL(DL108:DL310,ROW()-ROW($DL$313)+1),"")</f>
        <v>0</v>
      </c>
      <c r="DM477">
        <f>IFERROR(SMALL(DM108:DM310,ROW()-ROW($DM$313)+1),"")</f>
        <v>0</v>
      </c>
      <c r="DN477">
        <f>IFERROR(SMALL(DN108:DN310,ROW()-ROW($DN$313)+1),"")</f>
        <v>0</v>
      </c>
      <c r="DO477">
        <f>IFERROR(SMALL(DO108:DO310,ROW()-ROW($DO$313)+1),"")</f>
        <v>0</v>
      </c>
      <c r="DP477">
        <f>IFERROR(SMALL(DP108:DP310,ROW()-ROW($DP$313)+1),"")</f>
        <v>0</v>
      </c>
      <c r="DQ477">
        <f>IFERROR(SMALL(DQ108:DQ310,ROW()-ROW($DQ$313)+1),"")</f>
        <v>0</v>
      </c>
      <c r="DR477">
        <f>IFERROR(SMALL(DR108:DR310,ROW()-ROW($DR$313)+1),"")</f>
        <v>0</v>
      </c>
      <c r="DS477">
        <f>IFERROR(SMALL(DS108:DS310,ROW()-ROW($DS$313)+1),"")</f>
        <v>0</v>
      </c>
      <c r="DT477">
        <f>IFERROR(SMALL(DT108:DT310,ROW()-ROW($DT$313)+1),"")</f>
        <v>0</v>
      </c>
      <c r="DU477">
        <f>IFERROR(SMALL(DU108:DU310,ROW()-ROW($DU$313)+1),"")</f>
        <v>0</v>
      </c>
      <c r="DV477">
        <f>IFERROR(SMALL(DV108:DV310,ROW()-ROW($DV$313)+1),"")</f>
        <v>0</v>
      </c>
      <c r="DW477">
        <f>IFERROR(SMALL(DW108:DW310,ROW()-ROW($DW$313)+1),"")</f>
        <v>0</v>
      </c>
      <c r="DX477">
        <f>IFERROR(SMALL(DX108:DX310,ROW()-ROW($DX$313)+1),"")</f>
        <v>0</v>
      </c>
      <c r="DY477">
        <f>IFERROR(SMALL(DY108:DY310,ROW()-ROW($DY$313)+1),"")</f>
        <v>0</v>
      </c>
      <c r="DZ477">
        <f>IFERROR(SMALL(DZ108:DZ310,ROW()-ROW($DZ$313)+1),"")</f>
        <v>0</v>
      </c>
      <c r="EA477">
        <f>IFERROR(SMALL(EA108:EA310,ROW()-ROW($EA$313)+1),"")</f>
        <v>0</v>
      </c>
      <c r="EB477">
        <f>IFERROR(SMALL(EB108:EB310,ROW()-ROW($EB$313)+1),"")</f>
        <v>0</v>
      </c>
      <c r="EC477">
        <f>IFERROR(SMALL(EC108:EC310,ROW()-ROW($EC$313)+1),"")</f>
        <v>0</v>
      </c>
      <c r="ED477">
        <f>IFERROR(SMALL(ED108:ED310,ROW()-ROW($ED$313)+1),"")</f>
        <v>0</v>
      </c>
      <c r="EE477">
        <f>IFERROR(SMALL(EE108:EE310,ROW()-ROW($EE$313)+1),"")</f>
        <v>0</v>
      </c>
      <c r="EF477">
        <f>IFERROR(SMALL(EF108:EF310,ROW()-ROW($EF$313)+1),"")</f>
        <v>0</v>
      </c>
      <c r="EG477">
        <f>IFERROR(SMALL(EG108:EG310,ROW()-ROW($EG$313)+1),"")</f>
        <v>0</v>
      </c>
      <c r="EH477">
        <f>IFERROR(SMALL(EH108:EH310,ROW()-ROW($EH$313)+1),"")</f>
        <v>0</v>
      </c>
      <c r="EI477">
        <f>IFERROR(SMALL(EI108:EI310,ROW()-ROW($EI$313)+1),"")</f>
        <v>0</v>
      </c>
      <c r="EJ477">
        <f>IFERROR(SMALL(EJ108:EJ310,ROW()-ROW($EJ$313)+1),"")</f>
        <v>0</v>
      </c>
      <c r="EK477">
        <f>IFERROR(SMALL(EK108:EK310,ROW()-ROW($EK$313)+1),"")</f>
        <v>0</v>
      </c>
      <c r="EL477">
        <f>IFERROR(SMALL(EL108:EL310,ROW()-ROW($EL$313)+1),"")</f>
        <v>0</v>
      </c>
      <c r="EM477">
        <f>IFERROR(SMALL(EM108:EM310,ROW()-ROW($EM$313)+1),"")</f>
        <v>0</v>
      </c>
      <c r="EN477">
        <f>IFERROR(SMALL(EN108:EN310,ROW()-ROW($EN$313)+1),"")</f>
        <v>0</v>
      </c>
      <c r="EO477">
        <f>IFERROR(SMALL(EO108:EO310,ROW()-ROW($EO$313)+1),"")</f>
        <v>0</v>
      </c>
      <c r="EP477">
        <f>IFERROR(SMALL(EP108:EP310,ROW()-ROW($EP$313)+1),"")</f>
        <v>0</v>
      </c>
      <c r="EQ477">
        <f>IFERROR(SMALL(EQ108:EQ310,ROW()-ROW($EQ$313)+1),"")</f>
        <v>0</v>
      </c>
      <c r="ER477">
        <f>IFERROR(SMALL(ER108:ER310,ROW()-ROW($ER$313)+1),"")</f>
        <v>0</v>
      </c>
      <c r="ES477">
        <f>IFERROR(SMALL(ES108:ES310,ROW()-ROW($ES$313)+1),"")</f>
        <v>0</v>
      </c>
      <c r="ET477">
        <f>IFERROR(SMALL(ET108:ET310,ROW()-ROW($ET$313)+1),"")</f>
        <v>0</v>
      </c>
      <c r="EU477">
        <f>IFERROR(SMALL(EU108:EU310,ROW()-ROW($EU$313)+1),"")</f>
        <v>0</v>
      </c>
      <c r="EV477">
        <f>IFERROR(SMALL(EV108:EV310,ROW()-ROW($EV$313)+1),"")</f>
        <v>0</v>
      </c>
      <c r="EW477">
        <f>IFERROR(SMALL(EW108:EW310,ROW()-ROW($EW$313)+1),"")</f>
        <v>0</v>
      </c>
      <c r="EX477">
        <f>IFERROR(SMALL(EX108:EX310,ROW()-ROW($EX$313)+1),"")</f>
        <v>0</v>
      </c>
      <c r="EY477">
        <f>IFERROR(SMALL(EY108:EY310,ROW()-ROW($EY$313)+1),"")</f>
        <v>0</v>
      </c>
      <c r="EZ477">
        <f>IFERROR(SMALL(EZ108:EZ310,ROW()-ROW($EZ$313)+1),"")</f>
        <v>0</v>
      </c>
      <c r="FA477">
        <f>IFERROR(SMALL(FA108:FA310,ROW()-ROW($FA$313)+1),"")</f>
        <v>0</v>
      </c>
      <c r="FB477">
        <f>IFERROR(SMALL(FB108:FB310,ROW()-ROW($FB$313)+1),"")</f>
        <v>0</v>
      </c>
      <c r="FC477">
        <f>IFERROR(SMALL(FC108:FC310,ROW()-ROW($FC$313)+1),"")</f>
        <v>0</v>
      </c>
      <c r="FD477">
        <f>IFERROR(SMALL(FD108:FD310,ROW()-ROW($FD$313)+1),"")</f>
        <v>0</v>
      </c>
      <c r="FE477">
        <f>IFERROR(SMALL(FE108:FE310,ROW()-ROW($FE$313)+1),"")</f>
        <v>0</v>
      </c>
      <c r="FF477">
        <f>IFERROR(SMALL(FF108:FF310,ROW()-ROW($FF$313)+1),"")</f>
        <v>0</v>
      </c>
      <c r="FG477">
        <f>IFERROR(SMALL(FG108:FG310,ROW()-ROW($FG$313)+1),"")</f>
        <v>0</v>
      </c>
      <c r="FH477">
        <f>IFERROR(SMALL(FH108:FH310,ROW()-ROW($FH$313)+1),"")</f>
        <v>0</v>
      </c>
      <c r="FI477">
        <f>IFERROR(SMALL(FI108:FI310,ROW()-ROW($FI$313)+1),"")</f>
        <v>0</v>
      </c>
      <c r="FJ477">
        <f>IFERROR(SMALL(FJ108:FJ310,ROW()-ROW($FJ$313)+1),"")</f>
        <v>0</v>
      </c>
      <c r="FK477">
        <f>IFERROR(SMALL(FK108:FK310,ROW()-ROW($FK$313)+1),"")</f>
        <v>0</v>
      </c>
      <c r="FL477">
        <f>IFERROR(SMALL(FL108:FL310,ROW()-ROW($FL$313)+1),"")</f>
        <v>0</v>
      </c>
      <c r="FM477">
        <f>IFERROR(SMALL(FM108:FM310,ROW()-ROW($FM$313)+1),"")</f>
        <v>0</v>
      </c>
      <c r="FN477">
        <f>IFERROR(SMALL(FN108:FN310,ROW()-ROW($FN$313)+1),"")</f>
        <v>0</v>
      </c>
      <c r="FO477">
        <f>IFERROR(SMALL(FO108:FO310,ROW()-ROW($FO$313)+1),"")</f>
        <v>0</v>
      </c>
      <c r="FP477">
        <f>IFERROR(SMALL(FP108:FP310,ROW()-ROW($FP$313)+1),"")</f>
        <v>0</v>
      </c>
      <c r="FQ477">
        <f>IFERROR(SMALL(FQ108:FQ310,ROW()-ROW($FQ$313)+1),"")</f>
        <v>0</v>
      </c>
      <c r="FR477">
        <f>IFERROR(SMALL(FR108:FR310,ROW()-ROW($FR$313)+1),"")</f>
        <v>0</v>
      </c>
      <c r="FS477">
        <f>IFERROR(SMALL(FS108:FS310,ROW()-ROW($FS$313)+1),"")</f>
        <v>0</v>
      </c>
      <c r="FT477">
        <f>IFERROR(SMALL(FT108:FT310,ROW()-ROW($FT$313)+1),"")</f>
        <v>0</v>
      </c>
      <c r="FU477">
        <f>IFERROR(SMALL(FU108:FU310,ROW()-ROW($FU$313)+1),"")</f>
        <v>0</v>
      </c>
      <c r="FV477">
        <f>IFERROR(SMALL(FV108:FV310,ROW()-ROW($FV$313)+1),"")</f>
        <v>0</v>
      </c>
      <c r="FW477">
        <f>IFERROR(SMALL(FW108:FW310,ROW()-ROW($FW$313)+1),"")</f>
        <v>0</v>
      </c>
      <c r="FX477">
        <f>IFERROR(SMALL(FX108:FX310,ROW()-ROW($FX$313)+1),"")</f>
        <v>0</v>
      </c>
      <c r="FY477">
        <f>IFERROR(SMALL(FY108:FY310,ROW()-ROW($FY$313)+1),"")</f>
        <v>0</v>
      </c>
      <c r="FZ477">
        <f>IFERROR(SMALL(FZ108:FZ310,ROW()-ROW($FZ$313)+1),"")</f>
        <v>0</v>
      </c>
      <c r="GA477">
        <f>IFERROR(SMALL(GA108:GA310,ROW()-ROW($GA$313)+1),"")</f>
        <v>0</v>
      </c>
      <c r="GB477">
        <f>IFERROR(SMALL(GB108:GB310,ROW()-ROW($GB$313)+1),"")</f>
        <v>0</v>
      </c>
      <c r="GC477">
        <f>IFERROR(SMALL(GC108:GC310,ROW()-ROW($GC$313)+1),"")</f>
        <v>0</v>
      </c>
      <c r="GD477">
        <f>IFERROR(SMALL(GD108:GD310,ROW()-ROW($GD$313)+1),"")</f>
        <v>0</v>
      </c>
      <c r="GE477">
        <f>IFERROR(SMALL(GE108:GE310,ROW()-ROW($GE$313)+1),"")</f>
        <v>0</v>
      </c>
      <c r="GF477">
        <f>IFERROR(SMALL(GF108:GF310,ROW()-ROW($GF$313)+1),"")</f>
        <v>0</v>
      </c>
      <c r="GG477">
        <f>IFERROR(SMALL(GG108:GG310,ROW()-ROW($GG$313)+1),"")</f>
        <v>0</v>
      </c>
      <c r="GH477">
        <f>IFERROR(SMALL(GH108:GH310,ROW()-ROW($GH$313)+1),"")</f>
        <v>0</v>
      </c>
      <c r="GI477">
        <f>IFERROR(SMALL(GI108:GI310,ROW()-ROW($GI$313)+1),"")</f>
        <v>0</v>
      </c>
      <c r="GJ477">
        <f>IFERROR(SMALL(GJ108:GJ310,ROW()-ROW($GJ$313)+1),"")</f>
        <v>0</v>
      </c>
      <c r="GK477">
        <f>IFERROR(SMALL(GK108:GK310,ROW()-ROW($GK$313)+1),"")</f>
        <v>0</v>
      </c>
      <c r="GL477">
        <f>IFERROR(SMALL(GL108:GL310,ROW()-ROW($GL$313)+1),"")</f>
        <v>0</v>
      </c>
      <c r="GM477">
        <f>IFERROR(SMALL(GM108:GM310,ROW()-ROW($GM$313)+1),"")</f>
        <v>0</v>
      </c>
      <c r="GN477">
        <f>IFERROR(SMALL(GN108:GN310,ROW()-ROW($GN$313)+1),"")</f>
        <v>0</v>
      </c>
      <c r="GO477">
        <f>IFERROR(SMALL(GO108:GO310,ROW()-ROW($GO$313)+1),"")</f>
        <v>0</v>
      </c>
      <c r="GP477">
        <f>IFERROR(SMALL(GP108:GP310,ROW()-ROW($GP$313)+1),"")</f>
        <v>0</v>
      </c>
      <c r="GQ477">
        <f>IFERROR(SMALL(GQ108:GQ310,ROW()-ROW($GQ$313)+1),"")</f>
        <v>0</v>
      </c>
      <c r="GR477">
        <f>IFERROR(SMALL(GR108:GR310,ROW()-ROW($GR$313)+1),"")</f>
        <v>0</v>
      </c>
      <c r="GS477">
        <f>IFERROR(SMALL(GS108:GS310,ROW()-ROW($GS$313)+1),"")</f>
        <v>0</v>
      </c>
      <c r="GT477">
        <f>IFERROR(SMALL(GT108:GT310,ROW()-ROW($GT$313)+1),"")</f>
        <v>0</v>
      </c>
      <c r="GU477">
        <f>IFERROR(SMALL(GU108:GU310,ROW()-ROW($GU$313)+1),"")</f>
        <v>0</v>
      </c>
      <c r="GV477">
        <f>IFERROR(SMALL(GV108:GV310,ROW()-ROW($GV$313)+1),"")</f>
        <v>0</v>
      </c>
      <c r="GW477">
        <f>IFERROR(SMALL(GW108:GW310,ROW()-ROW($GW$313)+1),"")</f>
        <v>0</v>
      </c>
      <c r="GX477">
        <f>IFERROR(SMALL(GX108:GX310,ROW()-ROW($GX$313)+1),"")</f>
        <v>0</v>
      </c>
      <c r="GY477">
        <f>IFERROR(SMALL(GY108:GY310,ROW()-ROW($GY$313)+1),"")</f>
        <v>0</v>
      </c>
      <c r="GZ477">
        <f>IFERROR(SMALL(GZ108:GZ310,ROW()-ROW($GZ$313)+1),"")</f>
        <v>0</v>
      </c>
      <c r="HA477">
        <f>IFERROR(SMALL(HA108:HA310,ROW()-ROW($HA$313)+1),"")</f>
        <v>0</v>
      </c>
      <c r="HB477">
        <f>IFERROR(SMALL(HB108:HB310,ROW()-ROW($HB$313)+1),"")</f>
        <v>0</v>
      </c>
      <c r="HC477">
        <f>IFERROR(SMALL(HC108:HC310,ROW()-ROW($HC$313)+1),"")</f>
        <v>0</v>
      </c>
      <c r="HD477">
        <f>IFERROR(SMALL(HD108:HD310,ROW()-ROW($HD$313)+1),"")</f>
        <v>0</v>
      </c>
      <c r="HE477">
        <f>IFERROR(SMALL(HE108:HE310,ROW()-ROW($HE$313)+1),"")</f>
        <v>0</v>
      </c>
      <c r="HF477">
        <f>IFERROR(SMALL(HF108:HF310,ROW()-ROW($HF$313)+1),"")</f>
        <v>0</v>
      </c>
    </row>
    <row r="478" spans="5:214">
      <c r="E478">
        <f>IFERROR(SMALL(E108:E310,ROW()-ROW($E$313)+1),"")</f>
        <v>0</v>
      </c>
      <c r="F478">
        <f>IFERROR(SMALL(F108:F310,ROW()-ROW($F$313)+1),"")</f>
        <v>0</v>
      </c>
      <c r="G478">
        <f>IFERROR(SMALL(G108:G310,ROW()-ROW($G$313)+1),"")</f>
        <v>0</v>
      </c>
      <c r="H478">
        <f>IFERROR(SMALL(H108:H310,ROW()-ROW($H$313)+1),"")</f>
        <v>0</v>
      </c>
      <c r="I478">
        <f>IFERROR(SMALL(I108:I310,ROW()-ROW($I$313)+1),"")</f>
        <v>0</v>
      </c>
      <c r="J478">
        <f>IFERROR(SMALL(J108:J310,ROW()-ROW($J$313)+1),"")</f>
        <v>0</v>
      </c>
      <c r="K478">
        <f>IFERROR(SMALL(K108:K310,ROW()-ROW($K$313)+1),"")</f>
        <v>0</v>
      </c>
      <c r="L478">
        <f>IFERROR(SMALL(L108:L310,ROW()-ROW($L$313)+1),"")</f>
        <v>0</v>
      </c>
      <c r="M478">
        <f>IFERROR(SMALL(M108:M310,ROW()-ROW($M$313)+1),"")</f>
        <v>0</v>
      </c>
      <c r="N478">
        <f>IFERROR(SMALL(N108:N310,ROW()-ROW($N$313)+1),"")</f>
        <v>0</v>
      </c>
      <c r="O478">
        <f>IFERROR(SMALL(O108:O310,ROW()-ROW($O$313)+1),"")</f>
        <v>0</v>
      </c>
      <c r="P478">
        <f>IFERROR(SMALL(P108:P310,ROW()-ROW($P$313)+1),"")</f>
        <v>0</v>
      </c>
      <c r="Q478">
        <f>IFERROR(SMALL(Q108:Q310,ROW()-ROW($Q$313)+1),"")</f>
        <v>0</v>
      </c>
      <c r="R478">
        <f>IFERROR(SMALL(R108:R310,ROW()-ROW($R$313)+1),"")</f>
        <v>0</v>
      </c>
      <c r="S478">
        <f>IFERROR(SMALL(S108:S310,ROW()-ROW($S$313)+1),"")</f>
        <v>0</v>
      </c>
      <c r="T478">
        <f>IFERROR(SMALL(T108:T310,ROW()-ROW($T$313)+1),"")</f>
        <v>0</v>
      </c>
      <c r="U478">
        <f>IFERROR(SMALL(U108:U310,ROW()-ROW($U$313)+1),"")</f>
        <v>0</v>
      </c>
      <c r="V478">
        <f>IFERROR(SMALL(V108:V310,ROW()-ROW($V$313)+1),"")</f>
        <v>0</v>
      </c>
      <c r="W478">
        <f>IFERROR(SMALL(W108:W310,ROW()-ROW($W$313)+1),"")</f>
        <v>0</v>
      </c>
      <c r="X478">
        <f>IFERROR(SMALL(X108:X310,ROW()-ROW($X$313)+1),"")</f>
        <v>0</v>
      </c>
      <c r="Y478">
        <f>IFERROR(SMALL(Y108:Y310,ROW()-ROW($Y$313)+1),"")</f>
        <v>0</v>
      </c>
      <c r="Z478">
        <f>IFERROR(SMALL(Z108:Z310,ROW()-ROW($Z$313)+1),"")</f>
        <v>0</v>
      </c>
      <c r="AA478">
        <f>IFERROR(SMALL(AA108:AA310,ROW()-ROW($AA$313)+1),"")</f>
        <v>0</v>
      </c>
      <c r="AB478">
        <f>IFERROR(SMALL(AB108:AB310,ROW()-ROW($AB$313)+1),"")</f>
        <v>0</v>
      </c>
      <c r="AC478">
        <f>IFERROR(SMALL(AC108:AC310,ROW()-ROW($AC$313)+1),"")</f>
        <v>0</v>
      </c>
      <c r="AD478">
        <f>IFERROR(SMALL(AD108:AD310,ROW()-ROW($AD$313)+1),"")</f>
        <v>0</v>
      </c>
      <c r="AE478">
        <f>IFERROR(SMALL(AE108:AE310,ROW()-ROW($AE$313)+1),"")</f>
        <v>0</v>
      </c>
      <c r="AF478">
        <f>IFERROR(SMALL(AF108:AF310,ROW()-ROW($AF$313)+1),"")</f>
        <v>0</v>
      </c>
      <c r="AG478">
        <f>IFERROR(SMALL(AG108:AG310,ROW()-ROW($AG$313)+1),"")</f>
        <v>0</v>
      </c>
      <c r="AH478">
        <f>IFERROR(SMALL(AH108:AH310,ROW()-ROW($AH$313)+1),"")</f>
        <v>0</v>
      </c>
      <c r="AI478">
        <f>IFERROR(SMALL(AI108:AI310,ROW()-ROW($AI$313)+1),"")</f>
        <v>0</v>
      </c>
      <c r="AJ478">
        <f>IFERROR(SMALL(AJ108:AJ310,ROW()-ROW($AJ$313)+1),"")</f>
        <v>0</v>
      </c>
      <c r="AK478">
        <f>IFERROR(SMALL(AK108:AK310,ROW()-ROW($AK$313)+1),"")</f>
        <v>0</v>
      </c>
      <c r="AL478">
        <f>IFERROR(SMALL(AL108:AL310,ROW()-ROW($AL$313)+1),"")</f>
        <v>0</v>
      </c>
      <c r="AM478">
        <f>IFERROR(SMALL(AM108:AM310,ROW()-ROW($AM$313)+1),"")</f>
        <v>0</v>
      </c>
      <c r="AN478">
        <f>IFERROR(SMALL(AN108:AN310,ROW()-ROW($AN$313)+1),"")</f>
        <v>0</v>
      </c>
      <c r="AO478">
        <f>IFERROR(SMALL(AO108:AO310,ROW()-ROW($AO$313)+1),"")</f>
        <v>0</v>
      </c>
      <c r="AP478">
        <f>IFERROR(SMALL(AP108:AP310,ROW()-ROW($AP$313)+1),"")</f>
        <v>0</v>
      </c>
      <c r="AQ478">
        <f>IFERROR(SMALL(AQ108:AQ310,ROW()-ROW($AQ$313)+1),"")</f>
        <v>0</v>
      </c>
      <c r="AR478">
        <f>IFERROR(SMALL(AR108:AR310,ROW()-ROW($AR$313)+1),"")</f>
        <v>0</v>
      </c>
      <c r="AS478">
        <f>IFERROR(SMALL(AS108:AS310,ROW()-ROW($AS$313)+1),"")</f>
        <v>0</v>
      </c>
      <c r="AT478">
        <f>IFERROR(SMALL(AT108:AT310,ROW()-ROW($AT$313)+1),"")</f>
        <v>0</v>
      </c>
      <c r="AU478">
        <f>IFERROR(SMALL(AU108:AU310,ROW()-ROW($AU$313)+1),"")</f>
        <v>0</v>
      </c>
      <c r="AV478">
        <f>IFERROR(SMALL(AV108:AV310,ROW()-ROW($AV$313)+1),"")</f>
        <v>0</v>
      </c>
      <c r="AW478">
        <f>IFERROR(SMALL(AW108:AW310,ROW()-ROW($AW$313)+1),"")</f>
        <v>0</v>
      </c>
      <c r="AX478">
        <f>IFERROR(SMALL(AX108:AX310,ROW()-ROW($AX$313)+1),"")</f>
        <v>0</v>
      </c>
      <c r="AY478">
        <f>IFERROR(SMALL(AY108:AY310,ROW()-ROW($AY$313)+1),"")</f>
        <v>0</v>
      </c>
      <c r="AZ478">
        <f>IFERROR(SMALL(AZ108:AZ310,ROW()-ROW($AZ$313)+1),"")</f>
        <v>0</v>
      </c>
      <c r="BA478">
        <f>IFERROR(SMALL(BA108:BA310,ROW()-ROW($BA$313)+1),"")</f>
        <v>0</v>
      </c>
      <c r="BB478">
        <f>IFERROR(SMALL(BB108:BB310,ROW()-ROW($BB$313)+1),"")</f>
        <v>0</v>
      </c>
      <c r="BC478">
        <f>IFERROR(SMALL(BC108:BC310,ROW()-ROW($BC$313)+1),"")</f>
        <v>0</v>
      </c>
      <c r="BD478">
        <f>IFERROR(SMALL(BD108:BD310,ROW()-ROW($BD$313)+1),"")</f>
        <v>0</v>
      </c>
      <c r="BE478">
        <f>IFERROR(SMALL(BE108:BE310,ROW()-ROW($BE$313)+1),"")</f>
        <v>0</v>
      </c>
      <c r="BF478">
        <f>IFERROR(SMALL(BF108:BF310,ROW()-ROW($BF$313)+1),"")</f>
        <v>0</v>
      </c>
      <c r="BG478">
        <f>IFERROR(SMALL(BG108:BG310,ROW()-ROW($BG$313)+1),"")</f>
        <v>0</v>
      </c>
      <c r="BH478">
        <f>IFERROR(SMALL(BH108:BH310,ROW()-ROW($BH$313)+1),"")</f>
        <v>0</v>
      </c>
      <c r="BI478">
        <f>IFERROR(SMALL(BI108:BI310,ROW()-ROW($BI$313)+1),"")</f>
        <v>0</v>
      </c>
      <c r="BJ478">
        <f>IFERROR(SMALL(BJ108:BJ310,ROW()-ROW($BJ$313)+1),"")</f>
        <v>0</v>
      </c>
      <c r="BK478">
        <f>IFERROR(SMALL(BK108:BK310,ROW()-ROW($BK$313)+1),"")</f>
        <v>0</v>
      </c>
      <c r="BL478">
        <f>IFERROR(SMALL(BL108:BL310,ROW()-ROW($BL$313)+1),"")</f>
        <v>0</v>
      </c>
      <c r="BM478">
        <f>IFERROR(SMALL(BM108:BM310,ROW()-ROW($BM$313)+1),"")</f>
        <v>0</v>
      </c>
      <c r="BN478">
        <f>IFERROR(SMALL(BN108:BN310,ROW()-ROW($BN$313)+1),"")</f>
        <v>0</v>
      </c>
      <c r="BO478">
        <f>IFERROR(SMALL(BO108:BO310,ROW()-ROW($BO$313)+1),"")</f>
        <v>0</v>
      </c>
      <c r="BP478">
        <f>IFERROR(SMALL(BP108:BP310,ROW()-ROW($BP$313)+1),"")</f>
        <v>0</v>
      </c>
      <c r="BQ478">
        <f>IFERROR(SMALL(BQ108:BQ310,ROW()-ROW($BQ$313)+1),"")</f>
        <v>0</v>
      </c>
      <c r="BR478">
        <f>IFERROR(SMALL(BR108:BR310,ROW()-ROW($BR$313)+1),"")</f>
        <v>0</v>
      </c>
      <c r="BS478">
        <f>IFERROR(SMALL(BS108:BS310,ROW()-ROW($BS$313)+1),"")</f>
        <v>0</v>
      </c>
      <c r="BT478">
        <f>IFERROR(SMALL(BT108:BT310,ROW()-ROW($BT$313)+1),"")</f>
        <v>0</v>
      </c>
      <c r="BU478">
        <f>IFERROR(SMALL(BU108:BU310,ROW()-ROW($BU$313)+1),"")</f>
        <v>0</v>
      </c>
      <c r="BV478">
        <f>IFERROR(SMALL(BV108:BV310,ROW()-ROW($BV$313)+1),"")</f>
        <v>0</v>
      </c>
      <c r="BW478">
        <f>IFERROR(SMALL(BW108:BW310,ROW()-ROW($BW$313)+1),"")</f>
        <v>0</v>
      </c>
      <c r="BX478">
        <f>IFERROR(SMALL(BX108:BX310,ROW()-ROW($BX$313)+1),"")</f>
        <v>0</v>
      </c>
      <c r="BY478">
        <f>IFERROR(SMALL(BY108:BY310,ROW()-ROW($BY$313)+1),"")</f>
        <v>0</v>
      </c>
      <c r="BZ478">
        <f>IFERROR(SMALL(BZ108:BZ310,ROW()-ROW($BZ$313)+1),"")</f>
        <v>0</v>
      </c>
      <c r="CA478">
        <f>IFERROR(SMALL(CA108:CA310,ROW()-ROW($CA$313)+1),"")</f>
        <v>0</v>
      </c>
      <c r="CB478">
        <f>IFERROR(SMALL(CB108:CB310,ROW()-ROW($CB$313)+1),"")</f>
        <v>0</v>
      </c>
      <c r="CC478">
        <f>IFERROR(SMALL(CC108:CC310,ROW()-ROW($CC$313)+1),"")</f>
        <v>0</v>
      </c>
      <c r="CD478">
        <f>IFERROR(SMALL(CD108:CD310,ROW()-ROW($CD$313)+1),"")</f>
        <v>0</v>
      </c>
      <c r="CE478">
        <f>IFERROR(SMALL(CE108:CE310,ROW()-ROW($CE$313)+1),"")</f>
        <v>0</v>
      </c>
      <c r="CF478">
        <f>IFERROR(SMALL(CF108:CF310,ROW()-ROW($CF$313)+1),"")</f>
        <v>0</v>
      </c>
      <c r="CG478">
        <f>IFERROR(SMALL(CG108:CG310,ROW()-ROW($CG$313)+1),"")</f>
        <v>0</v>
      </c>
      <c r="CH478">
        <f>IFERROR(SMALL(CH108:CH310,ROW()-ROW($CH$313)+1),"")</f>
        <v>0</v>
      </c>
      <c r="CI478">
        <f>IFERROR(SMALL(CI108:CI310,ROW()-ROW($CI$313)+1),"")</f>
        <v>0</v>
      </c>
      <c r="CJ478">
        <f>IFERROR(SMALL(CJ108:CJ310,ROW()-ROW($CJ$313)+1),"")</f>
        <v>0</v>
      </c>
      <c r="CK478">
        <f>IFERROR(SMALL(CK108:CK310,ROW()-ROW($CK$313)+1),"")</f>
        <v>0</v>
      </c>
      <c r="CL478">
        <f>IFERROR(SMALL(CL108:CL310,ROW()-ROW($CL$313)+1),"")</f>
        <v>0</v>
      </c>
      <c r="CM478">
        <f>IFERROR(SMALL(CM108:CM310,ROW()-ROW($CM$313)+1),"")</f>
        <v>0</v>
      </c>
      <c r="CN478">
        <f>IFERROR(SMALL(CN108:CN310,ROW()-ROW($CN$313)+1),"")</f>
        <v>0</v>
      </c>
      <c r="CO478">
        <f>IFERROR(SMALL(CO108:CO310,ROW()-ROW($CO$313)+1),"")</f>
        <v>0</v>
      </c>
      <c r="CP478">
        <f>IFERROR(SMALL(CP108:CP310,ROW()-ROW($CP$313)+1),"")</f>
        <v>0</v>
      </c>
      <c r="CQ478">
        <f>IFERROR(SMALL(CQ108:CQ310,ROW()-ROW($CQ$313)+1),"")</f>
        <v>0</v>
      </c>
      <c r="CR478">
        <f>IFERROR(SMALL(CR108:CR310,ROW()-ROW($CR$313)+1),"")</f>
        <v>0</v>
      </c>
      <c r="CS478">
        <f>IFERROR(SMALL(CS108:CS310,ROW()-ROW($CS$313)+1),"")</f>
        <v>0</v>
      </c>
      <c r="CT478">
        <f>IFERROR(SMALL(CT108:CT310,ROW()-ROW($CT$313)+1),"")</f>
        <v>0</v>
      </c>
      <c r="CU478">
        <f>IFERROR(SMALL(CU108:CU310,ROW()-ROW($CU$313)+1),"")</f>
        <v>0</v>
      </c>
      <c r="CV478">
        <f>IFERROR(SMALL(CV108:CV310,ROW()-ROW($CV$313)+1),"")</f>
        <v>0</v>
      </c>
      <c r="CW478">
        <f>IFERROR(SMALL(CW108:CW310,ROW()-ROW($CW$313)+1),"")</f>
        <v>0</v>
      </c>
      <c r="CX478">
        <f>IFERROR(SMALL(CX108:CX310,ROW()-ROW($CX$313)+1),"")</f>
        <v>0</v>
      </c>
      <c r="CY478">
        <f>IFERROR(SMALL(CY108:CY310,ROW()-ROW($CY$313)+1),"")</f>
        <v>0</v>
      </c>
      <c r="CZ478">
        <f>IFERROR(SMALL(CZ108:CZ310,ROW()-ROW($CZ$313)+1),"")</f>
        <v>0</v>
      </c>
      <c r="DA478">
        <f>IFERROR(SMALL(DA108:DA310,ROW()-ROW($DA$313)+1),"")</f>
        <v>0</v>
      </c>
      <c r="DB478">
        <f>IFERROR(SMALL(DB108:DB310,ROW()-ROW($DB$313)+1),"")</f>
        <v>0</v>
      </c>
      <c r="DC478">
        <f>IFERROR(SMALL(DC108:DC310,ROW()-ROW($DC$313)+1),"")</f>
        <v>0</v>
      </c>
      <c r="DD478">
        <f>IFERROR(SMALL(DD108:DD310,ROW()-ROW($DD$313)+1),"")</f>
        <v>0</v>
      </c>
      <c r="DG478">
        <f>IFERROR(SMALL(DG108:DG310,ROW()-ROW($DG$313)+1),"")</f>
        <v>0</v>
      </c>
      <c r="DH478">
        <f>IFERROR(SMALL(DH108:DH310,ROW()-ROW($DH$313)+1),"")</f>
        <v>0</v>
      </c>
      <c r="DI478">
        <f>IFERROR(SMALL(DI108:DI310,ROW()-ROW($DI$313)+1),"")</f>
        <v>0</v>
      </c>
      <c r="DJ478">
        <f>IFERROR(SMALL(DJ108:DJ310,ROW()-ROW($DJ$313)+1),"")</f>
        <v>0</v>
      </c>
      <c r="DK478">
        <f>IFERROR(SMALL(DK108:DK310,ROW()-ROW($DK$313)+1),"")</f>
        <v>0</v>
      </c>
      <c r="DL478">
        <f>IFERROR(SMALL(DL108:DL310,ROW()-ROW($DL$313)+1),"")</f>
        <v>0</v>
      </c>
      <c r="DM478">
        <f>IFERROR(SMALL(DM108:DM310,ROW()-ROW($DM$313)+1),"")</f>
        <v>0</v>
      </c>
      <c r="DN478">
        <f>IFERROR(SMALL(DN108:DN310,ROW()-ROW($DN$313)+1),"")</f>
        <v>0</v>
      </c>
      <c r="DO478">
        <f>IFERROR(SMALL(DO108:DO310,ROW()-ROW($DO$313)+1),"")</f>
        <v>0</v>
      </c>
      <c r="DP478">
        <f>IFERROR(SMALL(DP108:DP310,ROW()-ROW($DP$313)+1),"")</f>
        <v>0</v>
      </c>
      <c r="DQ478">
        <f>IFERROR(SMALL(DQ108:DQ310,ROW()-ROW($DQ$313)+1),"")</f>
        <v>0</v>
      </c>
      <c r="DR478">
        <f>IFERROR(SMALL(DR108:DR310,ROW()-ROW($DR$313)+1),"")</f>
        <v>0</v>
      </c>
      <c r="DS478">
        <f>IFERROR(SMALL(DS108:DS310,ROW()-ROW($DS$313)+1),"")</f>
        <v>0</v>
      </c>
      <c r="DT478">
        <f>IFERROR(SMALL(DT108:DT310,ROW()-ROW($DT$313)+1),"")</f>
        <v>0</v>
      </c>
      <c r="DU478">
        <f>IFERROR(SMALL(DU108:DU310,ROW()-ROW($DU$313)+1),"")</f>
        <v>0</v>
      </c>
      <c r="DV478">
        <f>IFERROR(SMALL(DV108:DV310,ROW()-ROW($DV$313)+1),"")</f>
        <v>0</v>
      </c>
      <c r="DW478">
        <f>IFERROR(SMALL(DW108:DW310,ROW()-ROW($DW$313)+1),"")</f>
        <v>0</v>
      </c>
      <c r="DX478">
        <f>IFERROR(SMALL(DX108:DX310,ROW()-ROW($DX$313)+1),"")</f>
        <v>0</v>
      </c>
      <c r="DY478">
        <f>IFERROR(SMALL(DY108:DY310,ROW()-ROW($DY$313)+1),"")</f>
        <v>0</v>
      </c>
      <c r="DZ478">
        <f>IFERROR(SMALL(DZ108:DZ310,ROW()-ROW($DZ$313)+1),"")</f>
        <v>0</v>
      </c>
      <c r="EA478">
        <f>IFERROR(SMALL(EA108:EA310,ROW()-ROW($EA$313)+1),"")</f>
        <v>0</v>
      </c>
      <c r="EB478">
        <f>IFERROR(SMALL(EB108:EB310,ROW()-ROW($EB$313)+1),"")</f>
        <v>0</v>
      </c>
      <c r="EC478">
        <f>IFERROR(SMALL(EC108:EC310,ROW()-ROW($EC$313)+1),"")</f>
        <v>0</v>
      </c>
      <c r="ED478">
        <f>IFERROR(SMALL(ED108:ED310,ROW()-ROW($ED$313)+1),"")</f>
        <v>0</v>
      </c>
      <c r="EE478">
        <f>IFERROR(SMALL(EE108:EE310,ROW()-ROW($EE$313)+1),"")</f>
        <v>0</v>
      </c>
      <c r="EF478">
        <f>IFERROR(SMALL(EF108:EF310,ROW()-ROW($EF$313)+1),"")</f>
        <v>0</v>
      </c>
      <c r="EG478">
        <f>IFERROR(SMALL(EG108:EG310,ROW()-ROW($EG$313)+1),"")</f>
        <v>0</v>
      </c>
      <c r="EH478">
        <f>IFERROR(SMALL(EH108:EH310,ROW()-ROW($EH$313)+1),"")</f>
        <v>0</v>
      </c>
      <c r="EI478">
        <f>IFERROR(SMALL(EI108:EI310,ROW()-ROW($EI$313)+1),"")</f>
        <v>0</v>
      </c>
      <c r="EJ478">
        <f>IFERROR(SMALL(EJ108:EJ310,ROW()-ROW($EJ$313)+1),"")</f>
        <v>0</v>
      </c>
      <c r="EK478">
        <f>IFERROR(SMALL(EK108:EK310,ROW()-ROW($EK$313)+1),"")</f>
        <v>0</v>
      </c>
      <c r="EL478">
        <f>IFERROR(SMALL(EL108:EL310,ROW()-ROW($EL$313)+1),"")</f>
        <v>0</v>
      </c>
      <c r="EM478">
        <f>IFERROR(SMALL(EM108:EM310,ROW()-ROW($EM$313)+1),"")</f>
        <v>0</v>
      </c>
      <c r="EN478">
        <f>IFERROR(SMALL(EN108:EN310,ROW()-ROW($EN$313)+1),"")</f>
        <v>0</v>
      </c>
      <c r="EO478">
        <f>IFERROR(SMALL(EO108:EO310,ROW()-ROW($EO$313)+1),"")</f>
        <v>0</v>
      </c>
      <c r="EP478">
        <f>IFERROR(SMALL(EP108:EP310,ROW()-ROW($EP$313)+1),"")</f>
        <v>0</v>
      </c>
      <c r="EQ478">
        <f>IFERROR(SMALL(EQ108:EQ310,ROW()-ROW($EQ$313)+1),"")</f>
        <v>0</v>
      </c>
      <c r="ER478">
        <f>IFERROR(SMALL(ER108:ER310,ROW()-ROW($ER$313)+1),"")</f>
        <v>0</v>
      </c>
      <c r="ES478">
        <f>IFERROR(SMALL(ES108:ES310,ROW()-ROW($ES$313)+1),"")</f>
        <v>0</v>
      </c>
      <c r="ET478">
        <f>IFERROR(SMALL(ET108:ET310,ROW()-ROW($ET$313)+1),"")</f>
        <v>0</v>
      </c>
      <c r="EU478">
        <f>IFERROR(SMALL(EU108:EU310,ROW()-ROW($EU$313)+1),"")</f>
        <v>0</v>
      </c>
      <c r="EV478">
        <f>IFERROR(SMALL(EV108:EV310,ROW()-ROW($EV$313)+1),"")</f>
        <v>0</v>
      </c>
      <c r="EW478">
        <f>IFERROR(SMALL(EW108:EW310,ROW()-ROW($EW$313)+1),"")</f>
        <v>0</v>
      </c>
      <c r="EX478">
        <f>IFERROR(SMALL(EX108:EX310,ROW()-ROW($EX$313)+1),"")</f>
        <v>0</v>
      </c>
      <c r="EY478">
        <f>IFERROR(SMALL(EY108:EY310,ROW()-ROW($EY$313)+1),"")</f>
        <v>0</v>
      </c>
      <c r="EZ478">
        <f>IFERROR(SMALL(EZ108:EZ310,ROW()-ROW($EZ$313)+1),"")</f>
        <v>0</v>
      </c>
      <c r="FA478">
        <f>IFERROR(SMALL(FA108:FA310,ROW()-ROW($FA$313)+1),"")</f>
        <v>0</v>
      </c>
      <c r="FB478">
        <f>IFERROR(SMALL(FB108:FB310,ROW()-ROW($FB$313)+1),"")</f>
        <v>0</v>
      </c>
      <c r="FC478">
        <f>IFERROR(SMALL(FC108:FC310,ROW()-ROW($FC$313)+1),"")</f>
        <v>0</v>
      </c>
      <c r="FD478">
        <f>IFERROR(SMALL(FD108:FD310,ROW()-ROW($FD$313)+1),"")</f>
        <v>0</v>
      </c>
      <c r="FE478">
        <f>IFERROR(SMALL(FE108:FE310,ROW()-ROW($FE$313)+1),"")</f>
        <v>0</v>
      </c>
      <c r="FF478">
        <f>IFERROR(SMALL(FF108:FF310,ROW()-ROW($FF$313)+1),"")</f>
        <v>0</v>
      </c>
      <c r="FG478">
        <f>IFERROR(SMALL(FG108:FG310,ROW()-ROW($FG$313)+1),"")</f>
        <v>0</v>
      </c>
      <c r="FH478">
        <f>IFERROR(SMALL(FH108:FH310,ROW()-ROW($FH$313)+1),"")</f>
        <v>0</v>
      </c>
      <c r="FI478">
        <f>IFERROR(SMALL(FI108:FI310,ROW()-ROW($FI$313)+1),"")</f>
        <v>0</v>
      </c>
      <c r="FJ478">
        <f>IFERROR(SMALL(FJ108:FJ310,ROW()-ROW($FJ$313)+1),"")</f>
        <v>0</v>
      </c>
      <c r="FK478">
        <f>IFERROR(SMALL(FK108:FK310,ROW()-ROW($FK$313)+1),"")</f>
        <v>0</v>
      </c>
      <c r="FL478">
        <f>IFERROR(SMALL(FL108:FL310,ROW()-ROW($FL$313)+1),"")</f>
        <v>0</v>
      </c>
      <c r="FM478">
        <f>IFERROR(SMALL(FM108:FM310,ROW()-ROW($FM$313)+1),"")</f>
        <v>0</v>
      </c>
      <c r="FN478">
        <f>IFERROR(SMALL(FN108:FN310,ROW()-ROW($FN$313)+1),"")</f>
        <v>0</v>
      </c>
      <c r="FO478">
        <f>IFERROR(SMALL(FO108:FO310,ROW()-ROW($FO$313)+1),"")</f>
        <v>0</v>
      </c>
      <c r="FP478">
        <f>IFERROR(SMALL(FP108:FP310,ROW()-ROW($FP$313)+1),"")</f>
        <v>0</v>
      </c>
      <c r="FQ478">
        <f>IFERROR(SMALL(FQ108:FQ310,ROW()-ROW($FQ$313)+1),"")</f>
        <v>0</v>
      </c>
      <c r="FR478">
        <f>IFERROR(SMALL(FR108:FR310,ROW()-ROW($FR$313)+1),"")</f>
        <v>0</v>
      </c>
      <c r="FS478">
        <f>IFERROR(SMALL(FS108:FS310,ROW()-ROW($FS$313)+1),"")</f>
        <v>0</v>
      </c>
      <c r="FT478">
        <f>IFERROR(SMALL(FT108:FT310,ROW()-ROW($FT$313)+1),"")</f>
        <v>0</v>
      </c>
      <c r="FU478">
        <f>IFERROR(SMALL(FU108:FU310,ROW()-ROW($FU$313)+1),"")</f>
        <v>0</v>
      </c>
      <c r="FV478">
        <f>IFERROR(SMALL(FV108:FV310,ROW()-ROW($FV$313)+1),"")</f>
        <v>0</v>
      </c>
      <c r="FW478">
        <f>IFERROR(SMALL(FW108:FW310,ROW()-ROW($FW$313)+1),"")</f>
        <v>0</v>
      </c>
      <c r="FX478">
        <f>IFERROR(SMALL(FX108:FX310,ROW()-ROW($FX$313)+1),"")</f>
        <v>0</v>
      </c>
      <c r="FY478">
        <f>IFERROR(SMALL(FY108:FY310,ROW()-ROW($FY$313)+1),"")</f>
        <v>0</v>
      </c>
      <c r="FZ478">
        <f>IFERROR(SMALL(FZ108:FZ310,ROW()-ROW($FZ$313)+1),"")</f>
        <v>0</v>
      </c>
      <c r="GA478">
        <f>IFERROR(SMALL(GA108:GA310,ROW()-ROW($GA$313)+1),"")</f>
        <v>0</v>
      </c>
      <c r="GB478">
        <f>IFERROR(SMALL(GB108:GB310,ROW()-ROW($GB$313)+1),"")</f>
        <v>0</v>
      </c>
      <c r="GC478">
        <f>IFERROR(SMALL(GC108:GC310,ROW()-ROW($GC$313)+1),"")</f>
        <v>0</v>
      </c>
      <c r="GD478">
        <f>IFERROR(SMALL(GD108:GD310,ROW()-ROW($GD$313)+1),"")</f>
        <v>0</v>
      </c>
      <c r="GE478">
        <f>IFERROR(SMALL(GE108:GE310,ROW()-ROW($GE$313)+1),"")</f>
        <v>0</v>
      </c>
      <c r="GF478">
        <f>IFERROR(SMALL(GF108:GF310,ROW()-ROW($GF$313)+1),"")</f>
        <v>0</v>
      </c>
      <c r="GG478">
        <f>IFERROR(SMALL(GG108:GG310,ROW()-ROW($GG$313)+1),"")</f>
        <v>0</v>
      </c>
      <c r="GH478">
        <f>IFERROR(SMALL(GH108:GH310,ROW()-ROW($GH$313)+1),"")</f>
        <v>0</v>
      </c>
      <c r="GI478">
        <f>IFERROR(SMALL(GI108:GI310,ROW()-ROW($GI$313)+1),"")</f>
        <v>0</v>
      </c>
      <c r="GJ478">
        <f>IFERROR(SMALL(GJ108:GJ310,ROW()-ROW($GJ$313)+1),"")</f>
        <v>0</v>
      </c>
      <c r="GK478">
        <f>IFERROR(SMALL(GK108:GK310,ROW()-ROW($GK$313)+1),"")</f>
        <v>0</v>
      </c>
      <c r="GL478">
        <f>IFERROR(SMALL(GL108:GL310,ROW()-ROW($GL$313)+1),"")</f>
        <v>0</v>
      </c>
      <c r="GM478">
        <f>IFERROR(SMALL(GM108:GM310,ROW()-ROW($GM$313)+1),"")</f>
        <v>0</v>
      </c>
      <c r="GN478">
        <f>IFERROR(SMALL(GN108:GN310,ROW()-ROW($GN$313)+1),"")</f>
        <v>0</v>
      </c>
      <c r="GO478">
        <f>IFERROR(SMALL(GO108:GO310,ROW()-ROW($GO$313)+1),"")</f>
        <v>0</v>
      </c>
      <c r="GP478">
        <f>IFERROR(SMALL(GP108:GP310,ROW()-ROW($GP$313)+1),"")</f>
        <v>0</v>
      </c>
      <c r="GQ478">
        <f>IFERROR(SMALL(GQ108:GQ310,ROW()-ROW($GQ$313)+1),"")</f>
        <v>0</v>
      </c>
      <c r="GR478">
        <f>IFERROR(SMALL(GR108:GR310,ROW()-ROW($GR$313)+1),"")</f>
        <v>0</v>
      </c>
      <c r="GS478">
        <f>IFERROR(SMALL(GS108:GS310,ROW()-ROW($GS$313)+1),"")</f>
        <v>0</v>
      </c>
      <c r="GT478">
        <f>IFERROR(SMALL(GT108:GT310,ROW()-ROW($GT$313)+1),"")</f>
        <v>0</v>
      </c>
      <c r="GU478">
        <f>IFERROR(SMALL(GU108:GU310,ROW()-ROW($GU$313)+1),"")</f>
        <v>0</v>
      </c>
      <c r="GV478">
        <f>IFERROR(SMALL(GV108:GV310,ROW()-ROW($GV$313)+1),"")</f>
        <v>0</v>
      </c>
      <c r="GW478">
        <f>IFERROR(SMALL(GW108:GW310,ROW()-ROW($GW$313)+1),"")</f>
        <v>0</v>
      </c>
      <c r="GX478">
        <f>IFERROR(SMALL(GX108:GX310,ROW()-ROW($GX$313)+1),"")</f>
        <v>0</v>
      </c>
      <c r="GY478">
        <f>IFERROR(SMALL(GY108:GY310,ROW()-ROW($GY$313)+1),"")</f>
        <v>0</v>
      </c>
      <c r="GZ478">
        <f>IFERROR(SMALL(GZ108:GZ310,ROW()-ROW($GZ$313)+1),"")</f>
        <v>0</v>
      </c>
      <c r="HA478">
        <f>IFERROR(SMALL(HA108:HA310,ROW()-ROW($HA$313)+1),"")</f>
        <v>0</v>
      </c>
      <c r="HB478">
        <f>IFERROR(SMALL(HB108:HB310,ROW()-ROW($HB$313)+1),"")</f>
        <v>0</v>
      </c>
      <c r="HC478">
        <f>IFERROR(SMALL(HC108:HC310,ROW()-ROW($HC$313)+1),"")</f>
        <v>0</v>
      </c>
      <c r="HD478">
        <f>IFERROR(SMALL(HD108:HD310,ROW()-ROW($HD$313)+1),"")</f>
        <v>0</v>
      </c>
      <c r="HE478">
        <f>IFERROR(SMALL(HE108:HE310,ROW()-ROW($HE$313)+1),"")</f>
        <v>0</v>
      </c>
      <c r="HF478">
        <f>IFERROR(SMALL(HF108:HF310,ROW()-ROW($HF$313)+1),"")</f>
        <v>0</v>
      </c>
    </row>
    <row r="479" spans="5:214">
      <c r="E479">
        <f>IFERROR(SMALL(E108:E310,ROW()-ROW($E$313)+1),"")</f>
        <v>0</v>
      </c>
      <c r="F479">
        <f>IFERROR(SMALL(F108:F310,ROW()-ROW($F$313)+1),"")</f>
        <v>0</v>
      </c>
      <c r="G479">
        <f>IFERROR(SMALL(G108:G310,ROW()-ROW($G$313)+1),"")</f>
        <v>0</v>
      </c>
      <c r="H479">
        <f>IFERROR(SMALL(H108:H310,ROW()-ROW($H$313)+1),"")</f>
        <v>0</v>
      </c>
      <c r="I479">
        <f>IFERROR(SMALL(I108:I310,ROW()-ROW($I$313)+1),"")</f>
        <v>0</v>
      </c>
      <c r="J479">
        <f>IFERROR(SMALL(J108:J310,ROW()-ROW($J$313)+1),"")</f>
        <v>0</v>
      </c>
      <c r="K479">
        <f>IFERROR(SMALL(K108:K310,ROW()-ROW($K$313)+1),"")</f>
        <v>0</v>
      </c>
      <c r="L479">
        <f>IFERROR(SMALL(L108:L310,ROW()-ROW($L$313)+1),"")</f>
        <v>0</v>
      </c>
      <c r="M479">
        <f>IFERROR(SMALL(M108:M310,ROW()-ROW($M$313)+1),"")</f>
        <v>0</v>
      </c>
      <c r="N479">
        <f>IFERROR(SMALL(N108:N310,ROW()-ROW($N$313)+1),"")</f>
        <v>0</v>
      </c>
      <c r="O479">
        <f>IFERROR(SMALL(O108:O310,ROW()-ROW($O$313)+1),"")</f>
        <v>0</v>
      </c>
      <c r="P479">
        <f>IFERROR(SMALL(P108:P310,ROW()-ROW($P$313)+1),"")</f>
        <v>0</v>
      </c>
      <c r="Q479">
        <f>IFERROR(SMALL(Q108:Q310,ROW()-ROW($Q$313)+1),"")</f>
        <v>0</v>
      </c>
      <c r="R479">
        <f>IFERROR(SMALL(R108:R310,ROW()-ROW($R$313)+1),"")</f>
        <v>0</v>
      </c>
      <c r="S479">
        <f>IFERROR(SMALL(S108:S310,ROW()-ROW($S$313)+1),"")</f>
        <v>0</v>
      </c>
      <c r="T479">
        <f>IFERROR(SMALL(T108:T310,ROW()-ROW($T$313)+1),"")</f>
        <v>0</v>
      </c>
      <c r="U479">
        <f>IFERROR(SMALL(U108:U310,ROW()-ROW($U$313)+1),"")</f>
        <v>0</v>
      </c>
      <c r="V479">
        <f>IFERROR(SMALL(V108:V310,ROW()-ROW($V$313)+1),"")</f>
        <v>0</v>
      </c>
      <c r="W479">
        <f>IFERROR(SMALL(W108:W310,ROW()-ROW($W$313)+1),"")</f>
        <v>0</v>
      </c>
      <c r="X479">
        <f>IFERROR(SMALL(X108:X310,ROW()-ROW($X$313)+1),"")</f>
        <v>0</v>
      </c>
      <c r="Y479">
        <f>IFERROR(SMALL(Y108:Y310,ROW()-ROW($Y$313)+1),"")</f>
        <v>0</v>
      </c>
      <c r="Z479">
        <f>IFERROR(SMALL(Z108:Z310,ROW()-ROW($Z$313)+1),"")</f>
        <v>0</v>
      </c>
      <c r="AA479">
        <f>IFERROR(SMALL(AA108:AA310,ROW()-ROW($AA$313)+1),"")</f>
        <v>0</v>
      </c>
      <c r="AB479">
        <f>IFERROR(SMALL(AB108:AB310,ROW()-ROW($AB$313)+1),"")</f>
        <v>0</v>
      </c>
      <c r="AC479">
        <f>IFERROR(SMALL(AC108:AC310,ROW()-ROW($AC$313)+1),"")</f>
        <v>0</v>
      </c>
      <c r="AD479">
        <f>IFERROR(SMALL(AD108:AD310,ROW()-ROW($AD$313)+1),"")</f>
        <v>0</v>
      </c>
      <c r="AE479">
        <f>IFERROR(SMALL(AE108:AE310,ROW()-ROW($AE$313)+1),"")</f>
        <v>0</v>
      </c>
      <c r="AF479">
        <f>IFERROR(SMALL(AF108:AF310,ROW()-ROW($AF$313)+1),"")</f>
        <v>0</v>
      </c>
      <c r="AG479">
        <f>IFERROR(SMALL(AG108:AG310,ROW()-ROW($AG$313)+1),"")</f>
        <v>0</v>
      </c>
      <c r="AH479">
        <f>IFERROR(SMALL(AH108:AH310,ROW()-ROW($AH$313)+1),"")</f>
        <v>0</v>
      </c>
      <c r="AI479">
        <f>IFERROR(SMALL(AI108:AI310,ROW()-ROW($AI$313)+1),"")</f>
        <v>0</v>
      </c>
      <c r="AJ479">
        <f>IFERROR(SMALL(AJ108:AJ310,ROW()-ROW($AJ$313)+1),"")</f>
        <v>0</v>
      </c>
      <c r="AK479">
        <f>IFERROR(SMALL(AK108:AK310,ROW()-ROW($AK$313)+1),"")</f>
        <v>0</v>
      </c>
      <c r="AL479">
        <f>IFERROR(SMALL(AL108:AL310,ROW()-ROW($AL$313)+1),"")</f>
        <v>0</v>
      </c>
      <c r="AM479">
        <f>IFERROR(SMALL(AM108:AM310,ROW()-ROW($AM$313)+1),"")</f>
        <v>0</v>
      </c>
      <c r="AN479">
        <f>IFERROR(SMALL(AN108:AN310,ROW()-ROW($AN$313)+1),"")</f>
        <v>0</v>
      </c>
      <c r="AO479">
        <f>IFERROR(SMALL(AO108:AO310,ROW()-ROW($AO$313)+1),"")</f>
        <v>0</v>
      </c>
      <c r="AP479">
        <f>IFERROR(SMALL(AP108:AP310,ROW()-ROW($AP$313)+1),"")</f>
        <v>0</v>
      </c>
      <c r="AQ479">
        <f>IFERROR(SMALL(AQ108:AQ310,ROW()-ROW($AQ$313)+1),"")</f>
        <v>0</v>
      </c>
      <c r="AR479">
        <f>IFERROR(SMALL(AR108:AR310,ROW()-ROW($AR$313)+1),"")</f>
        <v>0</v>
      </c>
      <c r="AS479">
        <f>IFERROR(SMALL(AS108:AS310,ROW()-ROW($AS$313)+1),"")</f>
        <v>0</v>
      </c>
      <c r="AT479">
        <f>IFERROR(SMALL(AT108:AT310,ROW()-ROW($AT$313)+1),"")</f>
        <v>0</v>
      </c>
      <c r="AU479">
        <f>IFERROR(SMALL(AU108:AU310,ROW()-ROW($AU$313)+1),"")</f>
        <v>0</v>
      </c>
      <c r="AV479">
        <f>IFERROR(SMALL(AV108:AV310,ROW()-ROW($AV$313)+1),"")</f>
        <v>0</v>
      </c>
      <c r="AW479">
        <f>IFERROR(SMALL(AW108:AW310,ROW()-ROW($AW$313)+1),"")</f>
        <v>0</v>
      </c>
      <c r="AX479">
        <f>IFERROR(SMALL(AX108:AX310,ROW()-ROW($AX$313)+1),"")</f>
        <v>0</v>
      </c>
      <c r="AY479">
        <f>IFERROR(SMALL(AY108:AY310,ROW()-ROW($AY$313)+1),"")</f>
        <v>0</v>
      </c>
      <c r="AZ479">
        <f>IFERROR(SMALL(AZ108:AZ310,ROW()-ROW($AZ$313)+1),"")</f>
        <v>0</v>
      </c>
      <c r="BA479">
        <f>IFERROR(SMALL(BA108:BA310,ROW()-ROW($BA$313)+1),"")</f>
        <v>0</v>
      </c>
      <c r="BB479">
        <f>IFERROR(SMALL(BB108:BB310,ROW()-ROW($BB$313)+1),"")</f>
        <v>0</v>
      </c>
      <c r="BC479">
        <f>IFERROR(SMALL(BC108:BC310,ROW()-ROW($BC$313)+1),"")</f>
        <v>0</v>
      </c>
      <c r="BD479">
        <f>IFERROR(SMALL(BD108:BD310,ROW()-ROW($BD$313)+1),"")</f>
        <v>0</v>
      </c>
      <c r="BE479">
        <f>IFERROR(SMALL(BE108:BE310,ROW()-ROW($BE$313)+1),"")</f>
        <v>0</v>
      </c>
      <c r="BF479">
        <f>IFERROR(SMALL(BF108:BF310,ROW()-ROW($BF$313)+1),"")</f>
        <v>0</v>
      </c>
      <c r="BG479">
        <f>IFERROR(SMALL(BG108:BG310,ROW()-ROW($BG$313)+1),"")</f>
        <v>0</v>
      </c>
      <c r="BH479">
        <f>IFERROR(SMALL(BH108:BH310,ROW()-ROW($BH$313)+1),"")</f>
        <v>0</v>
      </c>
      <c r="BI479">
        <f>IFERROR(SMALL(BI108:BI310,ROW()-ROW($BI$313)+1),"")</f>
        <v>0</v>
      </c>
      <c r="BJ479">
        <f>IFERROR(SMALL(BJ108:BJ310,ROW()-ROW($BJ$313)+1),"")</f>
        <v>0</v>
      </c>
      <c r="BK479">
        <f>IFERROR(SMALL(BK108:BK310,ROW()-ROW($BK$313)+1),"")</f>
        <v>0</v>
      </c>
      <c r="BL479">
        <f>IFERROR(SMALL(BL108:BL310,ROW()-ROW($BL$313)+1),"")</f>
        <v>0</v>
      </c>
      <c r="BM479">
        <f>IFERROR(SMALL(BM108:BM310,ROW()-ROW($BM$313)+1),"")</f>
        <v>0</v>
      </c>
      <c r="BN479">
        <f>IFERROR(SMALL(BN108:BN310,ROW()-ROW($BN$313)+1),"")</f>
        <v>0</v>
      </c>
      <c r="BO479">
        <f>IFERROR(SMALL(BO108:BO310,ROW()-ROW($BO$313)+1),"")</f>
        <v>0</v>
      </c>
      <c r="BP479">
        <f>IFERROR(SMALL(BP108:BP310,ROW()-ROW($BP$313)+1),"")</f>
        <v>0</v>
      </c>
      <c r="BQ479">
        <f>IFERROR(SMALL(BQ108:BQ310,ROW()-ROW($BQ$313)+1),"")</f>
        <v>0</v>
      </c>
      <c r="BR479">
        <f>IFERROR(SMALL(BR108:BR310,ROW()-ROW($BR$313)+1),"")</f>
        <v>0</v>
      </c>
      <c r="BS479">
        <f>IFERROR(SMALL(BS108:BS310,ROW()-ROW($BS$313)+1),"")</f>
        <v>0</v>
      </c>
      <c r="BT479">
        <f>IFERROR(SMALL(BT108:BT310,ROW()-ROW($BT$313)+1),"")</f>
        <v>0</v>
      </c>
      <c r="BU479">
        <f>IFERROR(SMALL(BU108:BU310,ROW()-ROW($BU$313)+1),"")</f>
        <v>0</v>
      </c>
      <c r="BV479">
        <f>IFERROR(SMALL(BV108:BV310,ROW()-ROW($BV$313)+1),"")</f>
        <v>0</v>
      </c>
      <c r="BW479">
        <f>IFERROR(SMALL(BW108:BW310,ROW()-ROW($BW$313)+1),"")</f>
        <v>0</v>
      </c>
      <c r="BX479">
        <f>IFERROR(SMALL(BX108:BX310,ROW()-ROW($BX$313)+1),"")</f>
        <v>0</v>
      </c>
      <c r="BY479">
        <f>IFERROR(SMALL(BY108:BY310,ROW()-ROW($BY$313)+1),"")</f>
        <v>0</v>
      </c>
      <c r="BZ479">
        <f>IFERROR(SMALL(BZ108:BZ310,ROW()-ROW($BZ$313)+1),"")</f>
        <v>0</v>
      </c>
      <c r="CA479">
        <f>IFERROR(SMALL(CA108:CA310,ROW()-ROW($CA$313)+1),"")</f>
        <v>0</v>
      </c>
      <c r="CB479">
        <f>IFERROR(SMALL(CB108:CB310,ROW()-ROW($CB$313)+1),"")</f>
        <v>0</v>
      </c>
      <c r="CC479">
        <f>IFERROR(SMALL(CC108:CC310,ROW()-ROW($CC$313)+1),"")</f>
        <v>0</v>
      </c>
      <c r="CD479">
        <f>IFERROR(SMALL(CD108:CD310,ROW()-ROW($CD$313)+1),"")</f>
        <v>0</v>
      </c>
      <c r="CE479">
        <f>IFERROR(SMALL(CE108:CE310,ROW()-ROW($CE$313)+1),"")</f>
        <v>0</v>
      </c>
      <c r="CF479">
        <f>IFERROR(SMALL(CF108:CF310,ROW()-ROW($CF$313)+1),"")</f>
        <v>0</v>
      </c>
      <c r="CG479">
        <f>IFERROR(SMALL(CG108:CG310,ROW()-ROW($CG$313)+1),"")</f>
        <v>0</v>
      </c>
      <c r="CH479">
        <f>IFERROR(SMALL(CH108:CH310,ROW()-ROW($CH$313)+1),"")</f>
        <v>0</v>
      </c>
      <c r="CI479">
        <f>IFERROR(SMALL(CI108:CI310,ROW()-ROW($CI$313)+1),"")</f>
        <v>0</v>
      </c>
      <c r="CJ479">
        <f>IFERROR(SMALL(CJ108:CJ310,ROW()-ROW($CJ$313)+1),"")</f>
        <v>0</v>
      </c>
      <c r="CK479">
        <f>IFERROR(SMALL(CK108:CK310,ROW()-ROW($CK$313)+1),"")</f>
        <v>0</v>
      </c>
      <c r="CL479">
        <f>IFERROR(SMALL(CL108:CL310,ROW()-ROW($CL$313)+1),"")</f>
        <v>0</v>
      </c>
      <c r="CM479">
        <f>IFERROR(SMALL(CM108:CM310,ROW()-ROW($CM$313)+1),"")</f>
        <v>0</v>
      </c>
      <c r="CN479">
        <f>IFERROR(SMALL(CN108:CN310,ROW()-ROW($CN$313)+1),"")</f>
        <v>0</v>
      </c>
      <c r="CO479">
        <f>IFERROR(SMALL(CO108:CO310,ROW()-ROW($CO$313)+1),"")</f>
        <v>0</v>
      </c>
      <c r="CP479">
        <f>IFERROR(SMALL(CP108:CP310,ROW()-ROW($CP$313)+1),"")</f>
        <v>0</v>
      </c>
      <c r="CQ479">
        <f>IFERROR(SMALL(CQ108:CQ310,ROW()-ROW($CQ$313)+1),"")</f>
        <v>0</v>
      </c>
      <c r="CR479">
        <f>IFERROR(SMALL(CR108:CR310,ROW()-ROW($CR$313)+1),"")</f>
        <v>0</v>
      </c>
      <c r="CS479">
        <f>IFERROR(SMALL(CS108:CS310,ROW()-ROW($CS$313)+1),"")</f>
        <v>0</v>
      </c>
      <c r="CT479">
        <f>IFERROR(SMALL(CT108:CT310,ROW()-ROW($CT$313)+1),"")</f>
        <v>0</v>
      </c>
      <c r="CU479">
        <f>IFERROR(SMALL(CU108:CU310,ROW()-ROW($CU$313)+1),"")</f>
        <v>0</v>
      </c>
      <c r="CV479">
        <f>IFERROR(SMALL(CV108:CV310,ROW()-ROW($CV$313)+1),"")</f>
        <v>0</v>
      </c>
      <c r="CW479">
        <f>IFERROR(SMALL(CW108:CW310,ROW()-ROW($CW$313)+1),"")</f>
        <v>0</v>
      </c>
      <c r="CX479">
        <f>IFERROR(SMALL(CX108:CX310,ROW()-ROW($CX$313)+1),"")</f>
        <v>0</v>
      </c>
      <c r="CY479">
        <f>IFERROR(SMALL(CY108:CY310,ROW()-ROW($CY$313)+1),"")</f>
        <v>0</v>
      </c>
      <c r="CZ479">
        <f>IFERROR(SMALL(CZ108:CZ310,ROW()-ROW($CZ$313)+1),"")</f>
        <v>0</v>
      </c>
      <c r="DA479">
        <f>IFERROR(SMALL(DA108:DA310,ROW()-ROW($DA$313)+1),"")</f>
        <v>0</v>
      </c>
      <c r="DB479">
        <f>IFERROR(SMALL(DB108:DB310,ROW()-ROW($DB$313)+1),"")</f>
        <v>0</v>
      </c>
      <c r="DC479">
        <f>IFERROR(SMALL(DC108:DC310,ROW()-ROW($DC$313)+1),"")</f>
        <v>0</v>
      </c>
      <c r="DD479">
        <f>IFERROR(SMALL(DD108:DD310,ROW()-ROW($DD$313)+1),"")</f>
        <v>0</v>
      </c>
      <c r="DG479">
        <f>IFERROR(SMALL(DG108:DG310,ROW()-ROW($DG$313)+1),"")</f>
        <v>0</v>
      </c>
      <c r="DH479">
        <f>IFERROR(SMALL(DH108:DH310,ROW()-ROW($DH$313)+1),"")</f>
        <v>0</v>
      </c>
      <c r="DI479">
        <f>IFERROR(SMALL(DI108:DI310,ROW()-ROW($DI$313)+1),"")</f>
        <v>0</v>
      </c>
      <c r="DJ479">
        <f>IFERROR(SMALL(DJ108:DJ310,ROW()-ROW($DJ$313)+1),"")</f>
        <v>0</v>
      </c>
      <c r="DK479">
        <f>IFERROR(SMALL(DK108:DK310,ROW()-ROW($DK$313)+1),"")</f>
        <v>0</v>
      </c>
      <c r="DL479">
        <f>IFERROR(SMALL(DL108:DL310,ROW()-ROW($DL$313)+1),"")</f>
        <v>0</v>
      </c>
      <c r="DM479">
        <f>IFERROR(SMALL(DM108:DM310,ROW()-ROW($DM$313)+1),"")</f>
        <v>0</v>
      </c>
      <c r="DN479">
        <f>IFERROR(SMALL(DN108:DN310,ROW()-ROW($DN$313)+1),"")</f>
        <v>0</v>
      </c>
      <c r="DO479">
        <f>IFERROR(SMALL(DO108:DO310,ROW()-ROW($DO$313)+1),"")</f>
        <v>0</v>
      </c>
      <c r="DP479">
        <f>IFERROR(SMALL(DP108:DP310,ROW()-ROW($DP$313)+1),"")</f>
        <v>0</v>
      </c>
      <c r="DQ479">
        <f>IFERROR(SMALL(DQ108:DQ310,ROW()-ROW($DQ$313)+1),"")</f>
        <v>0</v>
      </c>
      <c r="DR479">
        <f>IFERROR(SMALL(DR108:DR310,ROW()-ROW($DR$313)+1),"")</f>
        <v>0</v>
      </c>
      <c r="DS479">
        <f>IFERROR(SMALL(DS108:DS310,ROW()-ROW($DS$313)+1),"")</f>
        <v>0</v>
      </c>
      <c r="DT479">
        <f>IFERROR(SMALL(DT108:DT310,ROW()-ROW($DT$313)+1),"")</f>
        <v>0</v>
      </c>
      <c r="DU479">
        <f>IFERROR(SMALL(DU108:DU310,ROW()-ROW($DU$313)+1),"")</f>
        <v>0</v>
      </c>
      <c r="DV479">
        <f>IFERROR(SMALL(DV108:DV310,ROW()-ROW($DV$313)+1),"")</f>
        <v>0</v>
      </c>
      <c r="DW479">
        <f>IFERROR(SMALL(DW108:DW310,ROW()-ROW($DW$313)+1),"")</f>
        <v>0</v>
      </c>
      <c r="DX479">
        <f>IFERROR(SMALL(DX108:DX310,ROW()-ROW($DX$313)+1),"")</f>
        <v>0</v>
      </c>
      <c r="DY479">
        <f>IFERROR(SMALL(DY108:DY310,ROW()-ROW($DY$313)+1),"")</f>
        <v>0</v>
      </c>
      <c r="DZ479">
        <f>IFERROR(SMALL(DZ108:DZ310,ROW()-ROW($DZ$313)+1),"")</f>
        <v>0</v>
      </c>
      <c r="EA479">
        <f>IFERROR(SMALL(EA108:EA310,ROW()-ROW($EA$313)+1),"")</f>
        <v>0</v>
      </c>
      <c r="EB479">
        <f>IFERROR(SMALL(EB108:EB310,ROW()-ROW($EB$313)+1),"")</f>
        <v>0</v>
      </c>
      <c r="EC479">
        <f>IFERROR(SMALL(EC108:EC310,ROW()-ROW($EC$313)+1),"")</f>
        <v>0</v>
      </c>
      <c r="ED479">
        <f>IFERROR(SMALL(ED108:ED310,ROW()-ROW($ED$313)+1),"")</f>
        <v>0</v>
      </c>
      <c r="EE479">
        <f>IFERROR(SMALL(EE108:EE310,ROW()-ROW($EE$313)+1),"")</f>
        <v>0</v>
      </c>
      <c r="EF479">
        <f>IFERROR(SMALL(EF108:EF310,ROW()-ROW($EF$313)+1),"")</f>
        <v>0</v>
      </c>
      <c r="EG479">
        <f>IFERROR(SMALL(EG108:EG310,ROW()-ROW($EG$313)+1),"")</f>
        <v>0</v>
      </c>
      <c r="EH479">
        <f>IFERROR(SMALL(EH108:EH310,ROW()-ROW($EH$313)+1),"")</f>
        <v>0</v>
      </c>
      <c r="EI479">
        <f>IFERROR(SMALL(EI108:EI310,ROW()-ROW($EI$313)+1),"")</f>
        <v>0</v>
      </c>
      <c r="EJ479">
        <f>IFERROR(SMALL(EJ108:EJ310,ROW()-ROW($EJ$313)+1),"")</f>
        <v>0</v>
      </c>
      <c r="EK479">
        <f>IFERROR(SMALL(EK108:EK310,ROW()-ROW($EK$313)+1),"")</f>
        <v>0</v>
      </c>
      <c r="EL479">
        <f>IFERROR(SMALL(EL108:EL310,ROW()-ROW($EL$313)+1),"")</f>
        <v>0</v>
      </c>
      <c r="EM479">
        <f>IFERROR(SMALL(EM108:EM310,ROW()-ROW($EM$313)+1),"")</f>
        <v>0</v>
      </c>
      <c r="EN479">
        <f>IFERROR(SMALL(EN108:EN310,ROW()-ROW($EN$313)+1),"")</f>
        <v>0</v>
      </c>
      <c r="EO479">
        <f>IFERROR(SMALL(EO108:EO310,ROW()-ROW($EO$313)+1),"")</f>
        <v>0</v>
      </c>
      <c r="EP479">
        <f>IFERROR(SMALL(EP108:EP310,ROW()-ROW($EP$313)+1),"")</f>
        <v>0</v>
      </c>
      <c r="EQ479">
        <f>IFERROR(SMALL(EQ108:EQ310,ROW()-ROW($EQ$313)+1),"")</f>
        <v>0</v>
      </c>
      <c r="ER479">
        <f>IFERROR(SMALL(ER108:ER310,ROW()-ROW($ER$313)+1),"")</f>
        <v>0</v>
      </c>
      <c r="ES479">
        <f>IFERROR(SMALL(ES108:ES310,ROW()-ROW($ES$313)+1),"")</f>
        <v>0</v>
      </c>
      <c r="ET479">
        <f>IFERROR(SMALL(ET108:ET310,ROW()-ROW($ET$313)+1),"")</f>
        <v>0</v>
      </c>
      <c r="EU479">
        <f>IFERROR(SMALL(EU108:EU310,ROW()-ROW($EU$313)+1),"")</f>
        <v>0</v>
      </c>
      <c r="EV479">
        <f>IFERROR(SMALL(EV108:EV310,ROW()-ROW($EV$313)+1),"")</f>
        <v>0</v>
      </c>
      <c r="EW479">
        <f>IFERROR(SMALL(EW108:EW310,ROW()-ROW($EW$313)+1),"")</f>
        <v>0</v>
      </c>
      <c r="EX479">
        <f>IFERROR(SMALL(EX108:EX310,ROW()-ROW($EX$313)+1),"")</f>
        <v>0</v>
      </c>
      <c r="EY479">
        <f>IFERROR(SMALL(EY108:EY310,ROW()-ROW($EY$313)+1),"")</f>
        <v>0</v>
      </c>
      <c r="EZ479">
        <f>IFERROR(SMALL(EZ108:EZ310,ROW()-ROW($EZ$313)+1),"")</f>
        <v>0</v>
      </c>
      <c r="FA479">
        <f>IFERROR(SMALL(FA108:FA310,ROW()-ROW($FA$313)+1),"")</f>
        <v>0</v>
      </c>
      <c r="FB479">
        <f>IFERROR(SMALL(FB108:FB310,ROW()-ROW($FB$313)+1),"")</f>
        <v>0</v>
      </c>
      <c r="FC479">
        <f>IFERROR(SMALL(FC108:FC310,ROW()-ROW($FC$313)+1),"")</f>
        <v>0</v>
      </c>
      <c r="FD479">
        <f>IFERROR(SMALL(FD108:FD310,ROW()-ROW($FD$313)+1),"")</f>
        <v>0</v>
      </c>
      <c r="FE479">
        <f>IFERROR(SMALL(FE108:FE310,ROW()-ROW($FE$313)+1),"")</f>
        <v>0</v>
      </c>
      <c r="FF479">
        <f>IFERROR(SMALL(FF108:FF310,ROW()-ROW($FF$313)+1),"")</f>
        <v>0</v>
      </c>
      <c r="FG479">
        <f>IFERROR(SMALL(FG108:FG310,ROW()-ROW($FG$313)+1),"")</f>
        <v>0</v>
      </c>
      <c r="FH479">
        <f>IFERROR(SMALL(FH108:FH310,ROW()-ROW($FH$313)+1),"")</f>
        <v>0</v>
      </c>
      <c r="FI479">
        <f>IFERROR(SMALL(FI108:FI310,ROW()-ROW($FI$313)+1),"")</f>
        <v>0</v>
      </c>
      <c r="FJ479">
        <f>IFERROR(SMALL(FJ108:FJ310,ROW()-ROW($FJ$313)+1),"")</f>
        <v>0</v>
      </c>
      <c r="FK479">
        <f>IFERROR(SMALL(FK108:FK310,ROW()-ROW($FK$313)+1),"")</f>
        <v>0</v>
      </c>
      <c r="FL479">
        <f>IFERROR(SMALL(FL108:FL310,ROW()-ROW($FL$313)+1),"")</f>
        <v>0</v>
      </c>
      <c r="FM479">
        <f>IFERROR(SMALL(FM108:FM310,ROW()-ROW($FM$313)+1),"")</f>
        <v>0</v>
      </c>
      <c r="FN479">
        <f>IFERROR(SMALL(FN108:FN310,ROW()-ROW($FN$313)+1),"")</f>
        <v>0</v>
      </c>
      <c r="FO479">
        <f>IFERROR(SMALL(FO108:FO310,ROW()-ROW($FO$313)+1),"")</f>
        <v>0</v>
      </c>
      <c r="FP479">
        <f>IFERROR(SMALL(FP108:FP310,ROW()-ROW($FP$313)+1),"")</f>
        <v>0</v>
      </c>
      <c r="FQ479">
        <f>IFERROR(SMALL(FQ108:FQ310,ROW()-ROW($FQ$313)+1),"")</f>
        <v>0</v>
      </c>
      <c r="FR479">
        <f>IFERROR(SMALL(FR108:FR310,ROW()-ROW($FR$313)+1),"")</f>
        <v>0</v>
      </c>
      <c r="FS479">
        <f>IFERROR(SMALL(FS108:FS310,ROW()-ROW($FS$313)+1),"")</f>
        <v>0</v>
      </c>
      <c r="FT479">
        <f>IFERROR(SMALL(FT108:FT310,ROW()-ROW($FT$313)+1),"")</f>
        <v>0</v>
      </c>
      <c r="FU479">
        <f>IFERROR(SMALL(FU108:FU310,ROW()-ROW($FU$313)+1),"")</f>
        <v>0</v>
      </c>
      <c r="FV479">
        <f>IFERROR(SMALL(FV108:FV310,ROW()-ROW($FV$313)+1),"")</f>
        <v>0</v>
      </c>
      <c r="FW479">
        <f>IFERROR(SMALL(FW108:FW310,ROW()-ROW($FW$313)+1),"")</f>
        <v>0</v>
      </c>
      <c r="FX479">
        <f>IFERROR(SMALL(FX108:FX310,ROW()-ROW($FX$313)+1),"")</f>
        <v>0</v>
      </c>
      <c r="FY479">
        <f>IFERROR(SMALL(FY108:FY310,ROW()-ROW($FY$313)+1),"")</f>
        <v>0</v>
      </c>
      <c r="FZ479">
        <f>IFERROR(SMALL(FZ108:FZ310,ROW()-ROW($FZ$313)+1),"")</f>
        <v>0</v>
      </c>
      <c r="GA479">
        <f>IFERROR(SMALL(GA108:GA310,ROW()-ROW($GA$313)+1),"")</f>
        <v>0</v>
      </c>
      <c r="GB479">
        <f>IFERROR(SMALL(GB108:GB310,ROW()-ROW($GB$313)+1),"")</f>
        <v>0</v>
      </c>
      <c r="GC479">
        <f>IFERROR(SMALL(GC108:GC310,ROW()-ROW($GC$313)+1),"")</f>
        <v>0</v>
      </c>
      <c r="GD479">
        <f>IFERROR(SMALL(GD108:GD310,ROW()-ROW($GD$313)+1),"")</f>
        <v>0</v>
      </c>
      <c r="GE479">
        <f>IFERROR(SMALL(GE108:GE310,ROW()-ROW($GE$313)+1),"")</f>
        <v>0</v>
      </c>
      <c r="GF479">
        <f>IFERROR(SMALL(GF108:GF310,ROW()-ROW($GF$313)+1),"")</f>
        <v>0</v>
      </c>
      <c r="GG479">
        <f>IFERROR(SMALL(GG108:GG310,ROW()-ROW($GG$313)+1),"")</f>
        <v>0</v>
      </c>
      <c r="GH479">
        <f>IFERROR(SMALL(GH108:GH310,ROW()-ROW($GH$313)+1),"")</f>
        <v>0</v>
      </c>
      <c r="GI479">
        <f>IFERROR(SMALL(GI108:GI310,ROW()-ROW($GI$313)+1),"")</f>
        <v>0</v>
      </c>
      <c r="GJ479">
        <f>IFERROR(SMALL(GJ108:GJ310,ROW()-ROW($GJ$313)+1),"")</f>
        <v>0</v>
      </c>
      <c r="GK479">
        <f>IFERROR(SMALL(GK108:GK310,ROW()-ROW($GK$313)+1),"")</f>
        <v>0</v>
      </c>
      <c r="GL479">
        <f>IFERROR(SMALL(GL108:GL310,ROW()-ROW($GL$313)+1),"")</f>
        <v>0</v>
      </c>
      <c r="GM479">
        <f>IFERROR(SMALL(GM108:GM310,ROW()-ROW($GM$313)+1),"")</f>
        <v>0</v>
      </c>
      <c r="GN479">
        <f>IFERROR(SMALL(GN108:GN310,ROW()-ROW($GN$313)+1),"")</f>
        <v>0</v>
      </c>
      <c r="GO479">
        <f>IFERROR(SMALL(GO108:GO310,ROW()-ROW($GO$313)+1),"")</f>
        <v>0</v>
      </c>
      <c r="GP479">
        <f>IFERROR(SMALL(GP108:GP310,ROW()-ROW($GP$313)+1),"")</f>
        <v>0</v>
      </c>
      <c r="GQ479">
        <f>IFERROR(SMALL(GQ108:GQ310,ROW()-ROW($GQ$313)+1),"")</f>
        <v>0</v>
      </c>
      <c r="GR479">
        <f>IFERROR(SMALL(GR108:GR310,ROW()-ROW($GR$313)+1),"")</f>
        <v>0</v>
      </c>
      <c r="GS479">
        <f>IFERROR(SMALL(GS108:GS310,ROW()-ROW($GS$313)+1),"")</f>
        <v>0</v>
      </c>
      <c r="GT479">
        <f>IFERROR(SMALL(GT108:GT310,ROW()-ROW($GT$313)+1),"")</f>
        <v>0</v>
      </c>
      <c r="GU479">
        <f>IFERROR(SMALL(GU108:GU310,ROW()-ROW($GU$313)+1),"")</f>
        <v>0</v>
      </c>
      <c r="GV479">
        <f>IFERROR(SMALL(GV108:GV310,ROW()-ROW($GV$313)+1),"")</f>
        <v>0</v>
      </c>
      <c r="GW479">
        <f>IFERROR(SMALL(GW108:GW310,ROW()-ROW($GW$313)+1),"")</f>
        <v>0</v>
      </c>
      <c r="GX479">
        <f>IFERROR(SMALL(GX108:GX310,ROW()-ROW($GX$313)+1),"")</f>
        <v>0</v>
      </c>
      <c r="GY479">
        <f>IFERROR(SMALL(GY108:GY310,ROW()-ROW($GY$313)+1),"")</f>
        <v>0</v>
      </c>
      <c r="GZ479">
        <f>IFERROR(SMALL(GZ108:GZ310,ROW()-ROW($GZ$313)+1),"")</f>
        <v>0</v>
      </c>
      <c r="HA479">
        <f>IFERROR(SMALL(HA108:HA310,ROW()-ROW($HA$313)+1),"")</f>
        <v>0</v>
      </c>
      <c r="HB479">
        <f>IFERROR(SMALL(HB108:HB310,ROW()-ROW($HB$313)+1),"")</f>
        <v>0</v>
      </c>
      <c r="HC479">
        <f>IFERROR(SMALL(HC108:HC310,ROW()-ROW($HC$313)+1),"")</f>
        <v>0</v>
      </c>
      <c r="HD479">
        <f>IFERROR(SMALL(HD108:HD310,ROW()-ROW($HD$313)+1),"")</f>
        <v>0</v>
      </c>
      <c r="HE479">
        <f>IFERROR(SMALL(HE108:HE310,ROW()-ROW($HE$313)+1),"")</f>
        <v>0</v>
      </c>
      <c r="HF479">
        <f>IFERROR(SMALL(HF108:HF310,ROW()-ROW($HF$313)+1),"")</f>
        <v>0</v>
      </c>
    </row>
    <row r="480" spans="5:214">
      <c r="E480">
        <f>IFERROR(SMALL(E108:E310,ROW()-ROW($E$313)+1),"")</f>
        <v>0</v>
      </c>
      <c r="F480">
        <f>IFERROR(SMALL(F108:F310,ROW()-ROW($F$313)+1),"")</f>
        <v>0</v>
      </c>
      <c r="G480">
        <f>IFERROR(SMALL(G108:G310,ROW()-ROW($G$313)+1),"")</f>
        <v>0</v>
      </c>
      <c r="H480">
        <f>IFERROR(SMALL(H108:H310,ROW()-ROW($H$313)+1),"")</f>
        <v>0</v>
      </c>
      <c r="I480">
        <f>IFERROR(SMALL(I108:I310,ROW()-ROW($I$313)+1),"")</f>
        <v>0</v>
      </c>
      <c r="J480">
        <f>IFERROR(SMALL(J108:J310,ROW()-ROW($J$313)+1),"")</f>
        <v>0</v>
      </c>
      <c r="K480">
        <f>IFERROR(SMALL(K108:K310,ROW()-ROW($K$313)+1),"")</f>
        <v>0</v>
      </c>
      <c r="L480">
        <f>IFERROR(SMALL(L108:L310,ROW()-ROW($L$313)+1),"")</f>
        <v>0</v>
      </c>
      <c r="M480">
        <f>IFERROR(SMALL(M108:M310,ROW()-ROW($M$313)+1),"")</f>
        <v>0</v>
      </c>
      <c r="N480">
        <f>IFERROR(SMALL(N108:N310,ROW()-ROW($N$313)+1),"")</f>
        <v>0</v>
      </c>
      <c r="O480">
        <f>IFERROR(SMALL(O108:O310,ROW()-ROW($O$313)+1),"")</f>
        <v>0</v>
      </c>
      <c r="P480">
        <f>IFERROR(SMALL(P108:P310,ROW()-ROW($P$313)+1),"")</f>
        <v>0</v>
      </c>
      <c r="Q480">
        <f>IFERROR(SMALL(Q108:Q310,ROW()-ROW($Q$313)+1),"")</f>
        <v>0</v>
      </c>
      <c r="R480">
        <f>IFERROR(SMALL(R108:R310,ROW()-ROW($R$313)+1),"")</f>
        <v>0</v>
      </c>
      <c r="S480">
        <f>IFERROR(SMALL(S108:S310,ROW()-ROW($S$313)+1),"")</f>
        <v>0</v>
      </c>
      <c r="T480">
        <f>IFERROR(SMALL(T108:T310,ROW()-ROW($T$313)+1),"")</f>
        <v>0</v>
      </c>
      <c r="U480">
        <f>IFERROR(SMALL(U108:U310,ROW()-ROW($U$313)+1),"")</f>
        <v>0</v>
      </c>
      <c r="V480">
        <f>IFERROR(SMALL(V108:V310,ROW()-ROW($V$313)+1),"")</f>
        <v>0</v>
      </c>
      <c r="W480">
        <f>IFERROR(SMALL(W108:W310,ROW()-ROW($W$313)+1),"")</f>
        <v>0</v>
      </c>
      <c r="X480">
        <f>IFERROR(SMALL(X108:X310,ROW()-ROW($X$313)+1),"")</f>
        <v>0</v>
      </c>
      <c r="Y480">
        <f>IFERROR(SMALL(Y108:Y310,ROW()-ROW($Y$313)+1),"")</f>
        <v>0</v>
      </c>
      <c r="Z480">
        <f>IFERROR(SMALL(Z108:Z310,ROW()-ROW($Z$313)+1),"")</f>
        <v>0</v>
      </c>
      <c r="AA480">
        <f>IFERROR(SMALL(AA108:AA310,ROW()-ROW($AA$313)+1),"")</f>
        <v>0</v>
      </c>
      <c r="AB480">
        <f>IFERROR(SMALL(AB108:AB310,ROW()-ROW($AB$313)+1),"")</f>
        <v>0</v>
      </c>
      <c r="AC480">
        <f>IFERROR(SMALL(AC108:AC310,ROW()-ROW($AC$313)+1),"")</f>
        <v>0</v>
      </c>
      <c r="AD480">
        <f>IFERROR(SMALL(AD108:AD310,ROW()-ROW($AD$313)+1),"")</f>
        <v>0</v>
      </c>
      <c r="AE480">
        <f>IFERROR(SMALL(AE108:AE310,ROW()-ROW($AE$313)+1),"")</f>
        <v>0</v>
      </c>
      <c r="AF480">
        <f>IFERROR(SMALL(AF108:AF310,ROW()-ROW($AF$313)+1),"")</f>
        <v>0</v>
      </c>
      <c r="AG480">
        <f>IFERROR(SMALL(AG108:AG310,ROW()-ROW($AG$313)+1),"")</f>
        <v>0</v>
      </c>
      <c r="AH480">
        <f>IFERROR(SMALL(AH108:AH310,ROW()-ROW($AH$313)+1),"")</f>
        <v>0</v>
      </c>
      <c r="AI480">
        <f>IFERROR(SMALL(AI108:AI310,ROW()-ROW($AI$313)+1),"")</f>
        <v>0</v>
      </c>
      <c r="AJ480">
        <f>IFERROR(SMALL(AJ108:AJ310,ROW()-ROW($AJ$313)+1),"")</f>
        <v>0</v>
      </c>
      <c r="AK480">
        <f>IFERROR(SMALL(AK108:AK310,ROW()-ROW($AK$313)+1),"")</f>
        <v>0</v>
      </c>
      <c r="AL480">
        <f>IFERROR(SMALL(AL108:AL310,ROW()-ROW($AL$313)+1),"")</f>
        <v>0</v>
      </c>
      <c r="AM480">
        <f>IFERROR(SMALL(AM108:AM310,ROW()-ROW($AM$313)+1),"")</f>
        <v>0</v>
      </c>
      <c r="AN480">
        <f>IFERROR(SMALL(AN108:AN310,ROW()-ROW($AN$313)+1),"")</f>
        <v>0</v>
      </c>
      <c r="AO480">
        <f>IFERROR(SMALL(AO108:AO310,ROW()-ROW($AO$313)+1),"")</f>
        <v>0</v>
      </c>
      <c r="AP480">
        <f>IFERROR(SMALL(AP108:AP310,ROW()-ROW($AP$313)+1),"")</f>
        <v>0</v>
      </c>
      <c r="AQ480">
        <f>IFERROR(SMALL(AQ108:AQ310,ROW()-ROW($AQ$313)+1),"")</f>
        <v>0</v>
      </c>
      <c r="AR480">
        <f>IFERROR(SMALL(AR108:AR310,ROW()-ROW($AR$313)+1),"")</f>
        <v>0</v>
      </c>
      <c r="AS480">
        <f>IFERROR(SMALL(AS108:AS310,ROW()-ROW($AS$313)+1),"")</f>
        <v>0</v>
      </c>
      <c r="AT480">
        <f>IFERROR(SMALL(AT108:AT310,ROW()-ROW($AT$313)+1),"")</f>
        <v>0</v>
      </c>
      <c r="AU480">
        <f>IFERROR(SMALL(AU108:AU310,ROW()-ROW($AU$313)+1),"")</f>
        <v>0</v>
      </c>
      <c r="AV480">
        <f>IFERROR(SMALL(AV108:AV310,ROW()-ROW($AV$313)+1),"")</f>
        <v>0</v>
      </c>
      <c r="AW480">
        <f>IFERROR(SMALL(AW108:AW310,ROW()-ROW($AW$313)+1),"")</f>
        <v>0</v>
      </c>
      <c r="AX480">
        <f>IFERROR(SMALL(AX108:AX310,ROW()-ROW($AX$313)+1),"")</f>
        <v>0</v>
      </c>
      <c r="AY480">
        <f>IFERROR(SMALL(AY108:AY310,ROW()-ROW($AY$313)+1),"")</f>
        <v>0</v>
      </c>
      <c r="AZ480">
        <f>IFERROR(SMALL(AZ108:AZ310,ROW()-ROW($AZ$313)+1),"")</f>
        <v>0</v>
      </c>
      <c r="BA480">
        <f>IFERROR(SMALL(BA108:BA310,ROW()-ROW($BA$313)+1),"")</f>
        <v>0</v>
      </c>
      <c r="BB480">
        <f>IFERROR(SMALL(BB108:BB310,ROW()-ROW($BB$313)+1),"")</f>
        <v>0</v>
      </c>
      <c r="BC480">
        <f>IFERROR(SMALL(BC108:BC310,ROW()-ROW($BC$313)+1),"")</f>
        <v>0</v>
      </c>
      <c r="BD480">
        <f>IFERROR(SMALL(BD108:BD310,ROW()-ROW($BD$313)+1),"")</f>
        <v>0</v>
      </c>
      <c r="BE480">
        <f>IFERROR(SMALL(BE108:BE310,ROW()-ROW($BE$313)+1),"")</f>
        <v>0</v>
      </c>
      <c r="BF480">
        <f>IFERROR(SMALL(BF108:BF310,ROW()-ROW($BF$313)+1),"")</f>
        <v>0</v>
      </c>
      <c r="BG480">
        <f>IFERROR(SMALL(BG108:BG310,ROW()-ROW($BG$313)+1),"")</f>
        <v>0</v>
      </c>
      <c r="BH480">
        <f>IFERROR(SMALL(BH108:BH310,ROW()-ROW($BH$313)+1),"")</f>
        <v>0</v>
      </c>
      <c r="BI480">
        <f>IFERROR(SMALL(BI108:BI310,ROW()-ROW($BI$313)+1),"")</f>
        <v>0</v>
      </c>
      <c r="BJ480">
        <f>IFERROR(SMALL(BJ108:BJ310,ROW()-ROW($BJ$313)+1),"")</f>
        <v>0</v>
      </c>
      <c r="BK480">
        <f>IFERROR(SMALL(BK108:BK310,ROW()-ROW($BK$313)+1),"")</f>
        <v>0</v>
      </c>
      <c r="BL480">
        <f>IFERROR(SMALL(BL108:BL310,ROW()-ROW($BL$313)+1),"")</f>
        <v>0</v>
      </c>
      <c r="BM480">
        <f>IFERROR(SMALL(BM108:BM310,ROW()-ROW($BM$313)+1),"")</f>
        <v>0</v>
      </c>
      <c r="BN480">
        <f>IFERROR(SMALL(BN108:BN310,ROW()-ROW($BN$313)+1),"")</f>
        <v>0</v>
      </c>
      <c r="BO480">
        <f>IFERROR(SMALL(BO108:BO310,ROW()-ROW($BO$313)+1),"")</f>
        <v>0</v>
      </c>
      <c r="BP480">
        <f>IFERROR(SMALL(BP108:BP310,ROW()-ROW($BP$313)+1),"")</f>
        <v>0</v>
      </c>
      <c r="BQ480">
        <f>IFERROR(SMALL(BQ108:BQ310,ROW()-ROW($BQ$313)+1),"")</f>
        <v>0</v>
      </c>
      <c r="BR480">
        <f>IFERROR(SMALL(BR108:BR310,ROW()-ROW($BR$313)+1),"")</f>
        <v>0</v>
      </c>
      <c r="BS480">
        <f>IFERROR(SMALL(BS108:BS310,ROW()-ROW($BS$313)+1),"")</f>
        <v>0</v>
      </c>
      <c r="BT480">
        <f>IFERROR(SMALL(BT108:BT310,ROW()-ROW($BT$313)+1),"")</f>
        <v>0</v>
      </c>
      <c r="BU480">
        <f>IFERROR(SMALL(BU108:BU310,ROW()-ROW($BU$313)+1),"")</f>
        <v>0</v>
      </c>
      <c r="BV480">
        <f>IFERROR(SMALL(BV108:BV310,ROW()-ROW($BV$313)+1),"")</f>
        <v>0</v>
      </c>
      <c r="BW480">
        <f>IFERROR(SMALL(BW108:BW310,ROW()-ROW($BW$313)+1),"")</f>
        <v>0</v>
      </c>
      <c r="BX480">
        <f>IFERROR(SMALL(BX108:BX310,ROW()-ROW($BX$313)+1),"")</f>
        <v>0</v>
      </c>
      <c r="BY480">
        <f>IFERROR(SMALL(BY108:BY310,ROW()-ROW($BY$313)+1),"")</f>
        <v>0</v>
      </c>
      <c r="BZ480">
        <f>IFERROR(SMALL(BZ108:BZ310,ROW()-ROW($BZ$313)+1),"")</f>
        <v>0</v>
      </c>
      <c r="CA480">
        <f>IFERROR(SMALL(CA108:CA310,ROW()-ROW($CA$313)+1),"")</f>
        <v>0</v>
      </c>
      <c r="CB480">
        <f>IFERROR(SMALL(CB108:CB310,ROW()-ROW($CB$313)+1),"")</f>
        <v>0</v>
      </c>
      <c r="CC480">
        <f>IFERROR(SMALL(CC108:CC310,ROW()-ROW($CC$313)+1),"")</f>
        <v>0</v>
      </c>
      <c r="CD480">
        <f>IFERROR(SMALL(CD108:CD310,ROW()-ROW($CD$313)+1),"")</f>
        <v>0</v>
      </c>
      <c r="CE480">
        <f>IFERROR(SMALL(CE108:CE310,ROW()-ROW($CE$313)+1),"")</f>
        <v>0</v>
      </c>
      <c r="CF480">
        <f>IFERROR(SMALL(CF108:CF310,ROW()-ROW($CF$313)+1),"")</f>
        <v>0</v>
      </c>
      <c r="CG480">
        <f>IFERROR(SMALL(CG108:CG310,ROW()-ROW($CG$313)+1),"")</f>
        <v>0</v>
      </c>
      <c r="CH480">
        <f>IFERROR(SMALL(CH108:CH310,ROW()-ROW($CH$313)+1),"")</f>
        <v>0</v>
      </c>
      <c r="CI480">
        <f>IFERROR(SMALL(CI108:CI310,ROW()-ROW($CI$313)+1),"")</f>
        <v>0</v>
      </c>
      <c r="CJ480">
        <f>IFERROR(SMALL(CJ108:CJ310,ROW()-ROW($CJ$313)+1),"")</f>
        <v>0</v>
      </c>
      <c r="CK480">
        <f>IFERROR(SMALL(CK108:CK310,ROW()-ROW($CK$313)+1),"")</f>
        <v>0</v>
      </c>
      <c r="CL480">
        <f>IFERROR(SMALL(CL108:CL310,ROW()-ROW($CL$313)+1),"")</f>
        <v>0</v>
      </c>
      <c r="CM480">
        <f>IFERROR(SMALL(CM108:CM310,ROW()-ROW($CM$313)+1),"")</f>
        <v>0</v>
      </c>
      <c r="CN480">
        <f>IFERROR(SMALL(CN108:CN310,ROW()-ROW($CN$313)+1),"")</f>
        <v>0</v>
      </c>
      <c r="CO480">
        <f>IFERROR(SMALL(CO108:CO310,ROW()-ROW($CO$313)+1),"")</f>
        <v>0</v>
      </c>
      <c r="CP480">
        <f>IFERROR(SMALL(CP108:CP310,ROW()-ROW($CP$313)+1),"")</f>
        <v>0</v>
      </c>
      <c r="CQ480">
        <f>IFERROR(SMALL(CQ108:CQ310,ROW()-ROW($CQ$313)+1),"")</f>
        <v>0</v>
      </c>
      <c r="CR480">
        <f>IFERROR(SMALL(CR108:CR310,ROW()-ROW($CR$313)+1),"")</f>
        <v>0</v>
      </c>
      <c r="CS480">
        <f>IFERROR(SMALL(CS108:CS310,ROW()-ROW($CS$313)+1),"")</f>
        <v>0</v>
      </c>
      <c r="CT480">
        <f>IFERROR(SMALL(CT108:CT310,ROW()-ROW($CT$313)+1),"")</f>
        <v>0</v>
      </c>
      <c r="CU480">
        <f>IFERROR(SMALL(CU108:CU310,ROW()-ROW($CU$313)+1),"")</f>
        <v>0</v>
      </c>
      <c r="CV480">
        <f>IFERROR(SMALL(CV108:CV310,ROW()-ROW($CV$313)+1),"")</f>
        <v>0</v>
      </c>
      <c r="CW480">
        <f>IFERROR(SMALL(CW108:CW310,ROW()-ROW($CW$313)+1),"")</f>
        <v>0</v>
      </c>
      <c r="CX480">
        <f>IFERROR(SMALL(CX108:CX310,ROW()-ROW($CX$313)+1),"")</f>
        <v>0</v>
      </c>
      <c r="CY480">
        <f>IFERROR(SMALL(CY108:CY310,ROW()-ROW($CY$313)+1),"")</f>
        <v>0</v>
      </c>
      <c r="CZ480">
        <f>IFERROR(SMALL(CZ108:CZ310,ROW()-ROW($CZ$313)+1),"")</f>
        <v>0</v>
      </c>
      <c r="DA480">
        <f>IFERROR(SMALL(DA108:DA310,ROW()-ROW($DA$313)+1),"")</f>
        <v>0</v>
      </c>
      <c r="DB480">
        <f>IFERROR(SMALL(DB108:DB310,ROW()-ROW($DB$313)+1),"")</f>
        <v>0</v>
      </c>
      <c r="DC480">
        <f>IFERROR(SMALL(DC108:DC310,ROW()-ROW($DC$313)+1),"")</f>
        <v>0</v>
      </c>
      <c r="DD480">
        <f>IFERROR(SMALL(DD108:DD310,ROW()-ROW($DD$313)+1),"")</f>
        <v>0</v>
      </c>
      <c r="DG480">
        <f>IFERROR(SMALL(DG108:DG310,ROW()-ROW($DG$313)+1),"")</f>
        <v>0</v>
      </c>
      <c r="DH480">
        <f>IFERROR(SMALL(DH108:DH310,ROW()-ROW($DH$313)+1),"")</f>
        <v>0</v>
      </c>
      <c r="DI480">
        <f>IFERROR(SMALL(DI108:DI310,ROW()-ROW($DI$313)+1),"")</f>
        <v>0</v>
      </c>
      <c r="DJ480">
        <f>IFERROR(SMALL(DJ108:DJ310,ROW()-ROW($DJ$313)+1),"")</f>
        <v>0</v>
      </c>
      <c r="DK480">
        <f>IFERROR(SMALL(DK108:DK310,ROW()-ROW($DK$313)+1),"")</f>
        <v>0</v>
      </c>
      <c r="DL480">
        <f>IFERROR(SMALL(DL108:DL310,ROW()-ROW($DL$313)+1),"")</f>
        <v>0</v>
      </c>
      <c r="DM480">
        <f>IFERROR(SMALL(DM108:DM310,ROW()-ROW($DM$313)+1),"")</f>
        <v>0</v>
      </c>
      <c r="DN480">
        <f>IFERROR(SMALL(DN108:DN310,ROW()-ROW($DN$313)+1),"")</f>
        <v>0</v>
      </c>
      <c r="DO480">
        <f>IFERROR(SMALL(DO108:DO310,ROW()-ROW($DO$313)+1),"")</f>
        <v>0</v>
      </c>
      <c r="DP480">
        <f>IFERROR(SMALL(DP108:DP310,ROW()-ROW($DP$313)+1),"")</f>
        <v>0</v>
      </c>
      <c r="DQ480">
        <f>IFERROR(SMALL(DQ108:DQ310,ROW()-ROW($DQ$313)+1),"")</f>
        <v>0</v>
      </c>
      <c r="DR480">
        <f>IFERROR(SMALL(DR108:DR310,ROW()-ROW($DR$313)+1),"")</f>
        <v>0</v>
      </c>
      <c r="DS480">
        <f>IFERROR(SMALL(DS108:DS310,ROW()-ROW($DS$313)+1),"")</f>
        <v>0</v>
      </c>
      <c r="DT480">
        <f>IFERROR(SMALL(DT108:DT310,ROW()-ROW($DT$313)+1),"")</f>
        <v>0</v>
      </c>
      <c r="DU480">
        <f>IFERROR(SMALL(DU108:DU310,ROW()-ROW($DU$313)+1),"")</f>
        <v>0</v>
      </c>
      <c r="DV480">
        <f>IFERROR(SMALL(DV108:DV310,ROW()-ROW($DV$313)+1),"")</f>
        <v>0</v>
      </c>
      <c r="DW480">
        <f>IFERROR(SMALL(DW108:DW310,ROW()-ROW($DW$313)+1),"")</f>
        <v>0</v>
      </c>
      <c r="DX480">
        <f>IFERROR(SMALL(DX108:DX310,ROW()-ROW($DX$313)+1),"")</f>
        <v>0</v>
      </c>
      <c r="DY480">
        <f>IFERROR(SMALL(DY108:DY310,ROW()-ROW($DY$313)+1),"")</f>
        <v>0</v>
      </c>
      <c r="DZ480">
        <f>IFERROR(SMALL(DZ108:DZ310,ROW()-ROW($DZ$313)+1),"")</f>
        <v>0</v>
      </c>
      <c r="EA480">
        <f>IFERROR(SMALL(EA108:EA310,ROW()-ROW($EA$313)+1),"")</f>
        <v>0</v>
      </c>
      <c r="EB480">
        <f>IFERROR(SMALL(EB108:EB310,ROW()-ROW($EB$313)+1),"")</f>
        <v>0</v>
      </c>
      <c r="EC480">
        <f>IFERROR(SMALL(EC108:EC310,ROW()-ROW($EC$313)+1),"")</f>
        <v>0</v>
      </c>
      <c r="ED480">
        <f>IFERROR(SMALL(ED108:ED310,ROW()-ROW($ED$313)+1),"")</f>
        <v>0</v>
      </c>
      <c r="EE480">
        <f>IFERROR(SMALL(EE108:EE310,ROW()-ROW($EE$313)+1),"")</f>
        <v>0</v>
      </c>
      <c r="EF480">
        <f>IFERROR(SMALL(EF108:EF310,ROW()-ROW($EF$313)+1),"")</f>
        <v>0</v>
      </c>
      <c r="EG480">
        <f>IFERROR(SMALL(EG108:EG310,ROW()-ROW($EG$313)+1),"")</f>
        <v>0</v>
      </c>
      <c r="EH480">
        <f>IFERROR(SMALL(EH108:EH310,ROW()-ROW($EH$313)+1),"")</f>
        <v>0</v>
      </c>
      <c r="EI480">
        <f>IFERROR(SMALL(EI108:EI310,ROW()-ROW($EI$313)+1),"")</f>
        <v>0</v>
      </c>
      <c r="EJ480">
        <f>IFERROR(SMALL(EJ108:EJ310,ROW()-ROW($EJ$313)+1),"")</f>
        <v>0</v>
      </c>
      <c r="EK480">
        <f>IFERROR(SMALL(EK108:EK310,ROW()-ROW($EK$313)+1),"")</f>
        <v>0</v>
      </c>
      <c r="EL480">
        <f>IFERROR(SMALL(EL108:EL310,ROW()-ROW($EL$313)+1),"")</f>
        <v>0</v>
      </c>
      <c r="EM480">
        <f>IFERROR(SMALL(EM108:EM310,ROW()-ROW($EM$313)+1),"")</f>
        <v>0</v>
      </c>
      <c r="EN480">
        <f>IFERROR(SMALL(EN108:EN310,ROW()-ROW($EN$313)+1),"")</f>
        <v>0</v>
      </c>
      <c r="EO480">
        <f>IFERROR(SMALL(EO108:EO310,ROW()-ROW($EO$313)+1),"")</f>
        <v>0</v>
      </c>
      <c r="EP480">
        <f>IFERROR(SMALL(EP108:EP310,ROW()-ROW($EP$313)+1),"")</f>
        <v>0</v>
      </c>
      <c r="EQ480">
        <f>IFERROR(SMALL(EQ108:EQ310,ROW()-ROW($EQ$313)+1),"")</f>
        <v>0</v>
      </c>
      <c r="ER480">
        <f>IFERROR(SMALL(ER108:ER310,ROW()-ROW($ER$313)+1),"")</f>
        <v>0</v>
      </c>
      <c r="ES480">
        <f>IFERROR(SMALL(ES108:ES310,ROW()-ROW($ES$313)+1),"")</f>
        <v>0</v>
      </c>
      <c r="ET480">
        <f>IFERROR(SMALL(ET108:ET310,ROW()-ROW($ET$313)+1),"")</f>
        <v>0</v>
      </c>
      <c r="EU480">
        <f>IFERROR(SMALL(EU108:EU310,ROW()-ROW($EU$313)+1),"")</f>
        <v>0</v>
      </c>
      <c r="EV480">
        <f>IFERROR(SMALL(EV108:EV310,ROW()-ROW($EV$313)+1),"")</f>
        <v>0</v>
      </c>
      <c r="EW480">
        <f>IFERROR(SMALL(EW108:EW310,ROW()-ROW($EW$313)+1),"")</f>
        <v>0</v>
      </c>
      <c r="EX480">
        <f>IFERROR(SMALL(EX108:EX310,ROW()-ROW($EX$313)+1),"")</f>
        <v>0</v>
      </c>
      <c r="EY480">
        <f>IFERROR(SMALL(EY108:EY310,ROW()-ROW($EY$313)+1),"")</f>
        <v>0</v>
      </c>
      <c r="EZ480">
        <f>IFERROR(SMALL(EZ108:EZ310,ROW()-ROW($EZ$313)+1),"")</f>
        <v>0</v>
      </c>
      <c r="FA480">
        <f>IFERROR(SMALL(FA108:FA310,ROW()-ROW($FA$313)+1),"")</f>
        <v>0</v>
      </c>
      <c r="FB480">
        <f>IFERROR(SMALL(FB108:FB310,ROW()-ROW($FB$313)+1),"")</f>
        <v>0</v>
      </c>
      <c r="FC480">
        <f>IFERROR(SMALL(FC108:FC310,ROW()-ROW($FC$313)+1),"")</f>
        <v>0</v>
      </c>
      <c r="FD480">
        <f>IFERROR(SMALL(FD108:FD310,ROW()-ROW($FD$313)+1),"")</f>
        <v>0</v>
      </c>
      <c r="FE480">
        <f>IFERROR(SMALL(FE108:FE310,ROW()-ROW($FE$313)+1),"")</f>
        <v>0</v>
      </c>
      <c r="FF480">
        <f>IFERROR(SMALL(FF108:FF310,ROW()-ROW($FF$313)+1),"")</f>
        <v>0</v>
      </c>
      <c r="FG480">
        <f>IFERROR(SMALL(FG108:FG310,ROW()-ROW($FG$313)+1),"")</f>
        <v>0</v>
      </c>
      <c r="FH480">
        <f>IFERROR(SMALL(FH108:FH310,ROW()-ROW($FH$313)+1),"")</f>
        <v>0</v>
      </c>
      <c r="FI480">
        <f>IFERROR(SMALL(FI108:FI310,ROW()-ROW($FI$313)+1),"")</f>
        <v>0</v>
      </c>
      <c r="FJ480">
        <f>IFERROR(SMALL(FJ108:FJ310,ROW()-ROW($FJ$313)+1),"")</f>
        <v>0</v>
      </c>
      <c r="FK480">
        <f>IFERROR(SMALL(FK108:FK310,ROW()-ROW($FK$313)+1),"")</f>
        <v>0</v>
      </c>
      <c r="FL480">
        <f>IFERROR(SMALL(FL108:FL310,ROW()-ROW($FL$313)+1),"")</f>
        <v>0</v>
      </c>
      <c r="FM480">
        <f>IFERROR(SMALL(FM108:FM310,ROW()-ROW($FM$313)+1),"")</f>
        <v>0</v>
      </c>
      <c r="FN480">
        <f>IFERROR(SMALL(FN108:FN310,ROW()-ROW($FN$313)+1),"")</f>
        <v>0</v>
      </c>
      <c r="FO480">
        <f>IFERROR(SMALL(FO108:FO310,ROW()-ROW($FO$313)+1),"")</f>
        <v>0</v>
      </c>
      <c r="FP480">
        <f>IFERROR(SMALL(FP108:FP310,ROW()-ROW($FP$313)+1),"")</f>
        <v>0</v>
      </c>
      <c r="FQ480">
        <f>IFERROR(SMALL(FQ108:FQ310,ROW()-ROW($FQ$313)+1),"")</f>
        <v>0</v>
      </c>
      <c r="FR480">
        <f>IFERROR(SMALL(FR108:FR310,ROW()-ROW($FR$313)+1),"")</f>
        <v>0</v>
      </c>
      <c r="FS480">
        <f>IFERROR(SMALL(FS108:FS310,ROW()-ROW($FS$313)+1),"")</f>
        <v>0</v>
      </c>
      <c r="FT480">
        <f>IFERROR(SMALL(FT108:FT310,ROW()-ROW($FT$313)+1),"")</f>
        <v>0</v>
      </c>
      <c r="FU480">
        <f>IFERROR(SMALL(FU108:FU310,ROW()-ROW($FU$313)+1),"")</f>
        <v>0</v>
      </c>
      <c r="FV480">
        <f>IFERROR(SMALL(FV108:FV310,ROW()-ROW($FV$313)+1),"")</f>
        <v>0</v>
      </c>
      <c r="FW480">
        <f>IFERROR(SMALL(FW108:FW310,ROW()-ROW($FW$313)+1),"")</f>
        <v>0</v>
      </c>
      <c r="FX480">
        <f>IFERROR(SMALL(FX108:FX310,ROW()-ROW($FX$313)+1),"")</f>
        <v>0</v>
      </c>
      <c r="FY480">
        <f>IFERROR(SMALL(FY108:FY310,ROW()-ROW($FY$313)+1),"")</f>
        <v>0</v>
      </c>
      <c r="FZ480">
        <f>IFERROR(SMALL(FZ108:FZ310,ROW()-ROW($FZ$313)+1),"")</f>
        <v>0</v>
      </c>
      <c r="GA480">
        <f>IFERROR(SMALL(GA108:GA310,ROW()-ROW($GA$313)+1),"")</f>
        <v>0</v>
      </c>
      <c r="GB480">
        <f>IFERROR(SMALL(GB108:GB310,ROW()-ROW($GB$313)+1),"")</f>
        <v>0</v>
      </c>
      <c r="GC480">
        <f>IFERROR(SMALL(GC108:GC310,ROW()-ROW($GC$313)+1),"")</f>
        <v>0</v>
      </c>
      <c r="GD480">
        <f>IFERROR(SMALL(GD108:GD310,ROW()-ROW($GD$313)+1),"")</f>
        <v>0</v>
      </c>
      <c r="GE480">
        <f>IFERROR(SMALL(GE108:GE310,ROW()-ROW($GE$313)+1),"")</f>
        <v>0</v>
      </c>
      <c r="GF480">
        <f>IFERROR(SMALL(GF108:GF310,ROW()-ROW($GF$313)+1),"")</f>
        <v>0</v>
      </c>
      <c r="GG480">
        <f>IFERROR(SMALL(GG108:GG310,ROW()-ROW($GG$313)+1),"")</f>
        <v>0</v>
      </c>
      <c r="GH480">
        <f>IFERROR(SMALL(GH108:GH310,ROW()-ROW($GH$313)+1),"")</f>
        <v>0</v>
      </c>
      <c r="GI480">
        <f>IFERROR(SMALL(GI108:GI310,ROW()-ROW($GI$313)+1),"")</f>
        <v>0</v>
      </c>
      <c r="GJ480">
        <f>IFERROR(SMALL(GJ108:GJ310,ROW()-ROW($GJ$313)+1),"")</f>
        <v>0</v>
      </c>
      <c r="GK480">
        <f>IFERROR(SMALL(GK108:GK310,ROW()-ROW($GK$313)+1),"")</f>
        <v>0</v>
      </c>
      <c r="GL480">
        <f>IFERROR(SMALL(GL108:GL310,ROW()-ROW($GL$313)+1),"")</f>
        <v>0</v>
      </c>
      <c r="GM480">
        <f>IFERROR(SMALL(GM108:GM310,ROW()-ROW($GM$313)+1),"")</f>
        <v>0</v>
      </c>
      <c r="GN480">
        <f>IFERROR(SMALL(GN108:GN310,ROW()-ROW($GN$313)+1),"")</f>
        <v>0</v>
      </c>
      <c r="GO480">
        <f>IFERROR(SMALL(GO108:GO310,ROW()-ROW($GO$313)+1),"")</f>
        <v>0</v>
      </c>
      <c r="GP480">
        <f>IFERROR(SMALL(GP108:GP310,ROW()-ROW($GP$313)+1),"")</f>
        <v>0</v>
      </c>
      <c r="GQ480">
        <f>IFERROR(SMALL(GQ108:GQ310,ROW()-ROW($GQ$313)+1),"")</f>
        <v>0</v>
      </c>
      <c r="GR480">
        <f>IFERROR(SMALL(GR108:GR310,ROW()-ROW($GR$313)+1),"")</f>
        <v>0</v>
      </c>
      <c r="GS480">
        <f>IFERROR(SMALL(GS108:GS310,ROW()-ROW($GS$313)+1),"")</f>
        <v>0</v>
      </c>
      <c r="GT480">
        <f>IFERROR(SMALL(GT108:GT310,ROW()-ROW($GT$313)+1),"")</f>
        <v>0</v>
      </c>
      <c r="GU480">
        <f>IFERROR(SMALL(GU108:GU310,ROW()-ROW($GU$313)+1),"")</f>
        <v>0</v>
      </c>
      <c r="GV480">
        <f>IFERROR(SMALL(GV108:GV310,ROW()-ROW($GV$313)+1),"")</f>
        <v>0</v>
      </c>
      <c r="GW480">
        <f>IFERROR(SMALL(GW108:GW310,ROW()-ROW($GW$313)+1),"")</f>
        <v>0</v>
      </c>
      <c r="GX480">
        <f>IFERROR(SMALL(GX108:GX310,ROW()-ROW($GX$313)+1),"")</f>
        <v>0</v>
      </c>
      <c r="GY480">
        <f>IFERROR(SMALL(GY108:GY310,ROW()-ROW($GY$313)+1),"")</f>
        <v>0</v>
      </c>
      <c r="GZ480">
        <f>IFERROR(SMALL(GZ108:GZ310,ROW()-ROW($GZ$313)+1),"")</f>
        <v>0</v>
      </c>
      <c r="HA480">
        <f>IFERROR(SMALL(HA108:HA310,ROW()-ROW($HA$313)+1),"")</f>
        <v>0</v>
      </c>
      <c r="HB480">
        <f>IFERROR(SMALL(HB108:HB310,ROW()-ROW($HB$313)+1),"")</f>
        <v>0</v>
      </c>
      <c r="HC480">
        <f>IFERROR(SMALL(HC108:HC310,ROW()-ROW($HC$313)+1),"")</f>
        <v>0</v>
      </c>
      <c r="HD480">
        <f>IFERROR(SMALL(HD108:HD310,ROW()-ROW($HD$313)+1),"")</f>
        <v>0</v>
      </c>
      <c r="HE480">
        <f>IFERROR(SMALL(HE108:HE310,ROW()-ROW($HE$313)+1),"")</f>
        <v>0</v>
      </c>
      <c r="HF480">
        <f>IFERROR(SMALL(HF108:HF310,ROW()-ROW($HF$313)+1),"")</f>
        <v>0</v>
      </c>
    </row>
    <row r="481" spans="5:214">
      <c r="E481">
        <f>IFERROR(SMALL(E108:E310,ROW()-ROW($E$313)+1),"")</f>
        <v>0</v>
      </c>
      <c r="F481">
        <f>IFERROR(SMALL(F108:F310,ROW()-ROW($F$313)+1),"")</f>
        <v>0</v>
      </c>
      <c r="G481">
        <f>IFERROR(SMALL(G108:G310,ROW()-ROW($G$313)+1),"")</f>
        <v>0</v>
      </c>
      <c r="H481">
        <f>IFERROR(SMALL(H108:H310,ROW()-ROW($H$313)+1),"")</f>
        <v>0</v>
      </c>
      <c r="I481">
        <f>IFERROR(SMALL(I108:I310,ROW()-ROW($I$313)+1),"")</f>
        <v>0</v>
      </c>
      <c r="J481">
        <f>IFERROR(SMALL(J108:J310,ROW()-ROW($J$313)+1),"")</f>
        <v>0</v>
      </c>
      <c r="K481">
        <f>IFERROR(SMALL(K108:K310,ROW()-ROW($K$313)+1),"")</f>
        <v>0</v>
      </c>
      <c r="L481">
        <f>IFERROR(SMALL(L108:L310,ROW()-ROW($L$313)+1),"")</f>
        <v>0</v>
      </c>
      <c r="M481">
        <f>IFERROR(SMALL(M108:M310,ROW()-ROW($M$313)+1),"")</f>
        <v>0</v>
      </c>
      <c r="N481">
        <f>IFERROR(SMALL(N108:N310,ROW()-ROW($N$313)+1),"")</f>
        <v>0</v>
      </c>
      <c r="O481">
        <f>IFERROR(SMALL(O108:O310,ROW()-ROW($O$313)+1),"")</f>
        <v>0</v>
      </c>
      <c r="P481">
        <f>IFERROR(SMALL(P108:P310,ROW()-ROW($P$313)+1),"")</f>
        <v>0</v>
      </c>
      <c r="Q481">
        <f>IFERROR(SMALL(Q108:Q310,ROW()-ROW($Q$313)+1),"")</f>
        <v>0</v>
      </c>
      <c r="R481">
        <f>IFERROR(SMALL(R108:R310,ROW()-ROW($R$313)+1),"")</f>
        <v>0</v>
      </c>
      <c r="S481">
        <f>IFERROR(SMALL(S108:S310,ROW()-ROW($S$313)+1),"")</f>
        <v>0</v>
      </c>
      <c r="T481">
        <f>IFERROR(SMALL(T108:T310,ROW()-ROW($T$313)+1),"")</f>
        <v>0</v>
      </c>
      <c r="U481">
        <f>IFERROR(SMALL(U108:U310,ROW()-ROW($U$313)+1),"")</f>
        <v>0</v>
      </c>
      <c r="V481">
        <f>IFERROR(SMALL(V108:V310,ROW()-ROW($V$313)+1),"")</f>
        <v>0</v>
      </c>
      <c r="W481">
        <f>IFERROR(SMALL(W108:W310,ROW()-ROW($W$313)+1),"")</f>
        <v>0</v>
      </c>
      <c r="X481">
        <f>IFERROR(SMALL(X108:X310,ROW()-ROW($X$313)+1),"")</f>
        <v>0</v>
      </c>
      <c r="Y481">
        <f>IFERROR(SMALL(Y108:Y310,ROW()-ROW($Y$313)+1),"")</f>
        <v>0</v>
      </c>
      <c r="Z481">
        <f>IFERROR(SMALL(Z108:Z310,ROW()-ROW($Z$313)+1),"")</f>
        <v>0</v>
      </c>
      <c r="AA481">
        <f>IFERROR(SMALL(AA108:AA310,ROW()-ROW($AA$313)+1),"")</f>
        <v>0</v>
      </c>
      <c r="AB481">
        <f>IFERROR(SMALL(AB108:AB310,ROW()-ROW($AB$313)+1),"")</f>
        <v>0</v>
      </c>
      <c r="AC481">
        <f>IFERROR(SMALL(AC108:AC310,ROW()-ROW($AC$313)+1),"")</f>
        <v>0</v>
      </c>
      <c r="AD481">
        <f>IFERROR(SMALL(AD108:AD310,ROW()-ROW($AD$313)+1),"")</f>
        <v>0</v>
      </c>
      <c r="AE481">
        <f>IFERROR(SMALL(AE108:AE310,ROW()-ROW($AE$313)+1),"")</f>
        <v>0</v>
      </c>
      <c r="AF481">
        <f>IFERROR(SMALL(AF108:AF310,ROW()-ROW($AF$313)+1),"")</f>
        <v>0</v>
      </c>
      <c r="AG481">
        <f>IFERROR(SMALL(AG108:AG310,ROW()-ROW($AG$313)+1),"")</f>
        <v>0</v>
      </c>
      <c r="AH481">
        <f>IFERROR(SMALL(AH108:AH310,ROW()-ROW($AH$313)+1),"")</f>
        <v>0</v>
      </c>
      <c r="AI481">
        <f>IFERROR(SMALL(AI108:AI310,ROW()-ROW($AI$313)+1),"")</f>
        <v>0</v>
      </c>
      <c r="AJ481">
        <f>IFERROR(SMALL(AJ108:AJ310,ROW()-ROW($AJ$313)+1),"")</f>
        <v>0</v>
      </c>
      <c r="AK481">
        <f>IFERROR(SMALL(AK108:AK310,ROW()-ROW($AK$313)+1),"")</f>
        <v>0</v>
      </c>
      <c r="AL481">
        <f>IFERROR(SMALL(AL108:AL310,ROW()-ROW($AL$313)+1),"")</f>
        <v>0</v>
      </c>
      <c r="AM481">
        <f>IFERROR(SMALL(AM108:AM310,ROW()-ROW($AM$313)+1),"")</f>
        <v>0</v>
      </c>
      <c r="AN481">
        <f>IFERROR(SMALL(AN108:AN310,ROW()-ROW($AN$313)+1),"")</f>
        <v>0</v>
      </c>
      <c r="AO481">
        <f>IFERROR(SMALL(AO108:AO310,ROW()-ROW($AO$313)+1),"")</f>
        <v>0</v>
      </c>
      <c r="AP481">
        <f>IFERROR(SMALL(AP108:AP310,ROW()-ROW($AP$313)+1),"")</f>
        <v>0</v>
      </c>
      <c r="AQ481">
        <f>IFERROR(SMALL(AQ108:AQ310,ROW()-ROW($AQ$313)+1),"")</f>
        <v>0</v>
      </c>
      <c r="AR481">
        <f>IFERROR(SMALL(AR108:AR310,ROW()-ROW($AR$313)+1),"")</f>
        <v>0</v>
      </c>
      <c r="AS481">
        <f>IFERROR(SMALL(AS108:AS310,ROW()-ROW($AS$313)+1),"")</f>
        <v>0</v>
      </c>
      <c r="AT481">
        <f>IFERROR(SMALL(AT108:AT310,ROW()-ROW($AT$313)+1),"")</f>
        <v>0</v>
      </c>
      <c r="AU481">
        <f>IFERROR(SMALL(AU108:AU310,ROW()-ROW($AU$313)+1),"")</f>
        <v>0</v>
      </c>
      <c r="AV481">
        <f>IFERROR(SMALL(AV108:AV310,ROW()-ROW($AV$313)+1),"")</f>
        <v>0</v>
      </c>
      <c r="AW481">
        <f>IFERROR(SMALL(AW108:AW310,ROW()-ROW($AW$313)+1),"")</f>
        <v>0</v>
      </c>
      <c r="AX481">
        <f>IFERROR(SMALL(AX108:AX310,ROW()-ROW($AX$313)+1),"")</f>
        <v>0</v>
      </c>
      <c r="AY481">
        <f>IFERROR(SMALL(AY108:AY310,ROW()-ROW($AY$313)+1),"")</f>
        <v>0</v>
      </c>
      <c r="AZ481">
        <f>IFERROR(SMALL(AZ108:AZ310,ROW()-ROW($AZ$313)+1),"")</f>
        <v>0</v>
      </c>
      <c r="BA481">
        <f>IFERROR(SMALL(BA108:BA310,ROW()-ROW($BA$313)+1),"")</f>
        <v>0</v>
      </c>
      <c r="BB481">
        <f>IFERROR(SMALL(BB108:BB310,ROW()-ROW($BB$313)+1),"")</f>
        <v>0</v>
      </c>
      <c r="BC481">
        <f>IFERROR(SMALL(BC108:BC310,ROW()-ROW($BC$313)+1),"")</f>
        <v>0</v>
      </c>
      <c r="BD481">
        <f>IFERROR(SMALL(BD108:BD310,ROW()-ROW($BD$313)+1),"")</f>
        <v>0</v>
      </c>
      <c r="BE481">
        <f>IFERROR(SMALL(BE108:BE310,ROW()-ROW($BE$313)+1),"")</f>
        <v>0</v>
      </c>
      <c r="BF481">
        <f>IFERROR(SMALL(BF108:BF310,ROW()-ROW($BF$313)+1),"")</f>
        <v>0</v>
      </c>
      <c r="BG481">
        <f>IFERROR(SMALL(BG108:BG310,ROW()-ROW($BG$313)+1),"")</f>
        <v>0</v>
      </c>
      <c r="BH481">
        <f>IFERROR(SMALL(BH108:BH310,ROW()-ROW($BH$313)+1),"")</f>
        <v>0</v>
      </c>
      <c r="BI481">
        <f>IFERROR(SMALL(BI108:BI310,ROW()-ROW($BI$313)+1),"")</f>
        <v>0</v>
      </c>
      <c r="BJ481">
        <f>IFERROR(SMALL(BJ108:BJ310,ROW()-ROW($BJ$313)+1),"")</f>
        <v>0</v>
      </c>
      <c r="BK481">
        <f>IFERROR(SMALL(BK108:BK310,ROW()-ROW($BK$313)+1),"")</f>
        <v>0</v>
      </c>
      <c r="BL481">
        <f>IFERROR(SMALL(BL108:BL310,ROW()-ROW($BL$313)+1),"")</f>
        <v>0</v>
      </c>
      <c r="BM481">
        <f>IFERROR(SMALL(BM108:BM310,ROW()-ROW($BM$313)+1),"")</f>
        <v>0</v>
      </c>
      <c r="BN481">
        <f>IFERROR(SMALL(BN108:BN310,ROW()-ROW($BN$313)+1),"")</f>
        <v>0</v>
      </c>
      <c r="BO481">
        <f>IFERROR(SMALL(BO108:BO310,ROW()-ROW($BO$313)+1),"")</f>
        <v>0</v>
      </c>
      <c r="BP481">
        <f>IFERROR(SMALL(BP108:BP310,ROW()-ROW($BP$313)+1),"")</f>
        <v>0</v>
      </c>
      <c r="BQ481">
        <f>IFERROR(SMALL(BQ108:BQ310,ROW()-ROW($BQ$313)+1),"")</f>
        <v>0</v>
      </c>
      <c r="BR481">
        <f>IFERROR(SMALL(BR108:BR310,ROW()-ROW($BR$313)+1),"")</f>
        <v>0</v>
      </c>
      <c r="BS481">
        <f>IFERROR(SMALL(BS108:BS310,ROW()-ROW($BS$313)+1),"")</f>
        <v>0</v>
      </c>
      <c r="BT481">
        <f>IFERROR(SMALL(BT108:BT310,ROW()-ROW($BT$313)+1),"")</f>
        <v>0</v>
      </c>
      <c r="BU481">
        <f>IFERROR(SMALL(BU108:BU310,ROW()-ROW($BU$313)+1),"")</f>
        <v>0</v>
      </c>
      <c r="BV481">
        <f>IFERROR(SMALL(BV108:BV310,ROW()-ROW($BV$313)+1),"")</f>
        <v>0</v>
      </c>
      <c r="BW481">
        <f>IFERROR(SMALL(BW108:BW310,ROW()-ROW($BW$313)+1),"")</f>
        <v>0</v>
      </c>
      <c r="BX481">
        <f>IFERROR(SMALL(BX108:BX310,ROW()-ROW($BX$313)+1),"")</f>
        <v>0</v>
      </c>
      <c r="BY481">
        <f>IFERROR(SMALL(BY108:BY310,ROW()-ROW($BY$313)+1),"")</f>
        <v>0</v>
      </c>
      <c r="BZ481">
        <f>IFERROR(SMALL(BZ108:BZ310,ROW()-ROW($BZ$313)+1),"")</f>
        <v>0</v>
      </c>
      <c r="CA481">
        <f>IFERROR(SMALL(CA108:CA310,ROW()-ROW($CA$313)+1),"")</f>
        <v>0</v>
      </c>
      <c r="CB481">
        <f>IFERROR(SMALL(CB108:CB310,ROW()-ROW($CB$313)+1),"")</f>
        <v>0</v>
      </c>
      <c r="CC481">
        <f>IFERROR(SMALL(CC108:CC310,ROW()-ROW($CC$313)+1),"")</f>
        <v>0</v>
      </c>
      <c r="CD481">
        <f>IFERROR(SMALL(CD108:CD310,ROW()-ROW($CD$313)+1),"")</f>
        <v>0</v>
      </c>
      <c r="CE481">
        <f>IFERROR(SMALL(CE108:CE310,ROW()-ROW($CE$313)+1),"")</f>
        <v>0</v>
      </c>
      <c r="CF481">
        <f>IFERROR(SMALL(CF108:CF310,ROW()-ROW($CF$313)+1),"")</f>
        <v>0</v>
      </c>
      <c r="CG481">
        <f>IFERROR(SMALL(CG108:CG310,ROW()-ROW($CG$313)+1),"")</f>
        <v>0</v>
      </c>
      <c r="CH481">
        <f>IFERROR(SMALL(CH108:CH310,ROW()-ROW($CH$313)+1),"")</f>
        <v>0</v>
      </c>
      <c r="CI481">
        <f>IFERROR(SMALL(CI108:CI310,ROW()-ROW($CI$313)+1),"")</f>
        <v>0</v>
      </c>
      <c r="CJ481">
        <f>IFERROR(SMALL(CJ108:CJ310,ROW()-ROW($CJ$313)+1),"")</f>
        <v>0</v>
      </c>
      <c r="CK481">
        <f>IFERROR(SMALL(CK108:CK310,ROW()-ROW($CK$313)+1),"")</f>
        <v>0</v>
      </c>
      <c r="CL481">
        <f>IFERROR(SMALL(CL108:CL310,ROW()-ROW($CL$313)+1),"")</f>
        <v>0</v>
      </c>
      <c r="CM481">
        <f>IFERROR(SMALL(CM108:CM310,ROW()-ROW($CM$313)+1),"")</f>
        <v>0</v>
      </c>
      <c r="CN481">
        <f>IFERROR(SMALL(CN108:CN310,ROW()-ROW($CN$313)+1),"")</f>
        <v>0</v>
      </c>
      <c r="CO481">
        <f>IFERROR(SMALL(CO108:CO310,ROW()-ROW($CO$313)+1),"")</f>
        <v>0</v>
      </c>
      <c r="CP481">
        <f>IFERROR(SMALL(CP108:CP310,ROW()-ROW($CP$313)+1),"")</f>
        <v>0</v>
      </c>
      <c r="CQ481">
        <f>IFERROR(SMALL(CQ108:CQ310,ROW()-ROW($CQ$313)+1),"")</f>
        <v>0</v>
      </c>
      <c r="CR481">
        <f>IFERROR(SMALL(CR108:CR310,ROW()-ROW($CR$313)+1),"")</f>
        <v>0</v>
      </c>
      <c r="CS481">
        <f>IFERROR(SMALL(CS108:CS310,ROW()-ROW($CS$313)+1),"")</f>
        <v>0</v>
      </c>
      <c r="CT481">
        <f>IFERROR(SMALL(CT108:CT310,ROW()-ROW($CT$313)+1),"")</f>
        <v>0</v>
      </c>
      <c r="CU481">
        <f>IFERROR(SMALL(CU108:CU310,ROW()-ROW($CU$313)+1),"")</f>
        <v>0</v>
      </c>
      <c r="CV481">
        <f>IFERROR(SMALL(CV108:CV310,ROW()-ROW($CV$313)+1),"")</f>
        <v>0</v>
      </c>
      <c r="CW481">
        <f>IFERROR(SMALL(CW108:CW310,ROW()-ROW($CW$313)+1),"")</f>
        <v>0</v>
      </c>
      <c r="CX481">
        <f>IFERROR(SMALL(CX108:CX310,ROW()-ROW($CX$313)+1),"")</f>
        <v>0</v>
      </c>
      <c r="CY481">
        <f>IFERROR(SMALL(CY108:CY310,ROW()-ROW($CY$313)+1),"")</f>
        <v>0</v>
      </c>
      <c r="CZ481">
        <f>IFERROR(SMALL(CZ108:CZ310,ROW()-ROW($CZ$313)+1),"")</f>
        <v>0</v>
      </c>
      <c r="DA481">
        <f>IFERROR(SMALL(DA108:DA310,ROW()-ROW($DA$313)+1),"")</f>
        <v>0</v>
      </c>
      <c r="DB481">
        <f>IFERROR(SMALL(DB108:DB310,ROW()-ROW($DB$313)+1),"")</f>
        <v>0</v>
      </c>
      <c r="DC481">
        <f>IFERROR(SMALL(DC108:DC310,ROW()-ROW($DC$313)+1),"")</f>
        <v>0</v>
      </c>
      <c r="DD481">
        <f>IFERROR(SMALL(DD108:DD310,ROW()-ROW($DD$313)+1),"")</f>
        <v>0</v>
      </c>
      <c r="DG481">
        <f>IFERROR(SMALL(DG108:DG310,ROW()-ROW($DG$313)+1),"")</f>
        <v>0</v>
      </c>
      <c r="DH481">
        <f>IFERROR(SMALL(DH108:DH310,ROW()-ROW($DH$313)+1),"")</f>
        <v>0</v>
      </c>
      <c r="DI481">
        <f>IFERROR(SMALL(DI108:DI310,ROW()-ROW($DI$313)+1),"")</f>
        <v>0</v>
      </c>
      <c r="DJ481">
        <f>IFERROR(SMALL(DJ108:DJ310,ROW()-ROW($DJ$313)+1),"")</f>
        <v>0</v>
      </c>
      <c r="DK481">
        <f>IFERROR(SMALL(DK108:DK310,ROW()-ROW($DK$313)+1),"")</f>
        <v>0</v>
      </c>
      <c r="DL481">
        <f>IFERROR(SMALL(DL108:DL310,ROW()-ROW($DL$313)+1),"")</f>
        <v>0</v>
      </c>
      <c r="DM481">
        <f>IFERROR(SMALL(DM108:DM310,ROW()-ROW($DM$313)+1),"")</f>
        <v>0</v>
      </c>
      <c r="DN481">
        <f>IFERROR(SMALL(DN108:DN310,ROW()-ROW($DN$313)+1),"")</f>
        <v>0</v>
      </c>
      <c r="DO481">
        <f>IFERROR(SMALL(DO108:DO310,ROW()-ROW($DO$313)+1),"")</f>
        <v>0</v>
      </c>
      <c r="DP481">
        <f>IFERROR(SMALL(DP108:DP310,ROW()-ROW($DP$313)+1),"")</f>
        <v>0</v>
      </c>
      <c r="DQ481">
        <f>IFERROR(SMALL(DQ108:DQ310,ROW()-ROW($DQ$313)+1),"")</f>
        <v>0</v>
      </c>
      <c r="DR481">
        <f>IFERROR(SMALL(DR108:DR310,ROW()-ROW($DR$313)+1),"")</f>
        <v>0</v>
      </c>
      <c r="DS481">
        <f>IFERROR(SMALL(DS108:DS310,ROW()-ROW($DS$313)+1),"")</f>
        <v>0</v>
      </c>
      <c r="DT481">
        <f>IFERROR(SMALL(DT108:DT310,ROW()-ROW($DT$313)+1),"")</f>
        <v>0</v>
      </c>
      <c r="DU481">
        <f>IFERROR(SMALL(DU108:DU310,ROW()-ROW($DU$313)+1),"")</f>
        <v>0</v>
      </c>
      <c r="DV481">
        <f>IFERROR(SMALL(DV108:DV310,ROW()-ROW($DV$313)+1),"")</f>
        <v>0</v>
      </c>
      <c r="DW481">
        <f>IFERROR(SMALL(DW108:DW310,ROW()-ROW($DW$313)+1),"")</f>
        <v>0</v>
      </c>
      <c r="DX481">
        <f>IFERROR(SMALL(DX108:DX310,ROW()-ROW($DX$313)+1),"")</f>
        <v>0</v>
      </c>
      <c r="DY481">
        <f>IFERROR(SMALL(DY108:DY310,ROW()-ROW($DY$313)+1),"")</f>
        <v>0</v>
      </c>
      <c r="DZ481">
        <f>IFERROR(SMALL(DZ108:DZ310,ROW()-ROW($DZ$313)+1),"")</f>
        <v>0</v>
      </c>
      <c r="EA481">
        <f>IFERROR(SMALL(EA108:EA310,ROW()-ROW($EA$313)+1),"")</f>
        <v>0</v>
      </c>
      <c r="EB481">
        <f>IFERROR(SMALL(EB108:EB310,ROW()-ROW($EB$313)+1),"")</f>
        <v>0</v>
      </c>
      <c r="EC481">
        <f>IFERROR(SMALL(EC108:EC310,ROW()-ROW($EC$313)+1),"")</f>
        <v>0</v>
      </c>
      <c r="ED481">
        <f>IFERROR(SMALL(ED108:ED310,ROW()-ROW($ED$313)+1),"")</f>
        <v>0</v>
      </c>
      <c r="EE481">
        <f>IFERROR(SMALL(EE108:EE310,ROW()-ROW($EE$313)+1),"")</f>
        <v>0</v>
      </c>
      <c r="EF481">
        <f>IFERROR(SMALL(EF108:EF310,ROW()-ROW($EF$313)+1),"")</f>
        <v>0</v>
      </c>
      <c r="EG481">
        <f>IFERROR(SMALL(EG108:EG310,ROW()-ROW($EG$313)+1),"")</f>
        <v>0</v>
      </c>
      <c r="EH481">
        <f>IFERROR(SMALL(EH108:EH310,ROW()-ROW($EH$313)+1),"")</f>
        <v>0</v>
      </c>
      <c r="EI481">
        <f>IFERROR(SMALL(EI108:EI310,ROW()-ROW($EI$313)+1),"")</f>
        <v>0</v>
      </c>
      <c r="EJ481">
        <f>IFERROR(SMALL(EJ108:EJ310,ROW()-ROW($EJ$313)+1),"")</f>
        <v>0</v>
      </c>
      <c r="EK481">
        <f>IFERROR(SMALL(EK108:EK310,ROW()-ROW($EK$313)+1),"")</f>
        <v>0</v>
      </c>
      <c r="EL481">
        <f>IFERROR(SMALL(EL108:EL310,ROW()-ROW($EL$313)+1),"")</f>
        <v>0</v>
      </c>
      <c r="EM481">
        <f>IFERROR(SMALL(EM108:EM310,ROW()-ROW($EM$313)+1),"")</f>
        <v>0</v>
      </c>
      <c r="EN481">
        <f>IFERROR(SMALL(EN108:EN310,ROW()-ROW($EN$313)+1),"")</f>
        <v>0</v>
      </c>
      <c r="EO481">
        <f>IFERROR(SMALL(EO108:EO310,ROW()-ROW($EO$313)+1),"")</f>
        <v>0</v>
      </c>
      <c r="EP481">
        <f>IFERROR(SMALL(EP108:EP310,ROW()-ROW($EP$313)+1),"")</f>
        <v>0</v>
      </c>
      <c r="EQ481">
        <f>IFERROR(SMALL(EQ108:EQ310,ROW()-ROW($EQ$313)+1),"")</f>
        <v>0</v>
      </c>
      <c r="ER481">
        <f>IFERROR(SMALL(ER108:ER310,ROW()-ROW($ER$313)+1),"")</f>
        <v>0</v>
      </c>
      <c r="ES481">
        <f>IFERROR(SMALL(ES108:ES310,ROW()-ROW($ES$313)+1),"")</f>
        <v>0</v>
      </c>
      <c r="ET481">
        <f>IFERROR(SMALL(ET108:ET310,ROW()-ROW($ET$313)+1),"")</f>
        <v>0</v>
      </c>
      <c r="EU481">
        <f>IFERROR(SMALL(EU108:EU310,ROW()-ROW($EU$313)+1),"")</f>
        <v>0</v>
      </c>
      <c r="EV481">
        <f>IFERROR(SMALL(EV108:EV310,ROW()-ROW($EV$313)+1),"")</f>
        <v>0</v>
      </c>
      <c r="EW481">
        <f>IFERROR(SMALL(EW108:EW310,ROW()-ROW($EW$313)+1),"")</f>
        <v>0</v>
      </c>
      <c r="EX481">
        <f>IFERROR(SMALL(EX108:EX310,ROW()-ROW($EX$313)+1),"")</f>
        <v>0</v>
      </c>
      <c r="EY481">
        <f>IFERROR(SMALL(EY108:EY310,ROW()-ROW($EY$313)+1),"")</f>
        <v>0</v>
      </c>
      <c r="EZ481">
        <f>IFERROR(SMALL(EZ108:EZ310,ROW()-ROW($EZ$313)+1),"")</f>
        <v>0</v>
      </c>
      <c r="FA481">
        <f>IFERROR(SMALL(FA108:FA310,ROW()-ROW($FA$313)+1),"")</f>
        <v>0</v>
      </c>
      <c r="FB481">
        <f>IFERROR(SMALL(FB108:FB310,ROW()-ROW($FB$313)+1),"")</f>
        <v>0</v>
      </c>
      <c r="FC481">
        <f>IFERROR(SMALL(FC108:FC310,ROW()-ROW($FC$313)+1),"")</f>
        <v>0</v>
      </c>
      <c r="FD481">
        <f>IFERROR(SMALL(FD108:FD310,ROW()-ROW($FD$313)+1),"")</f>
        <v>0</v>
      </c>
      <c r="FE481">
        <f>IFERROR(SMALL(FE108:FE310,ROW()-ROW($FE$313)+1),"")</f>
        <v>0</v>
      </c>
      <c r="FF481">
        <f>IFERROR(SMALL(FF108:FF310,ROW()-ROW($FF$313)+1),"")</f>
        <v>0</v>
      </c>
      <c r="FG481">
        <f>IFERROR(SMALL(FG108:FG310,ROW()-ROW($FG$313)+1),"")</f>
        <v>0</v>
      </c>
      <c r="FH481">
        <f>IFERROR(SMALL(FH108:FH310,ROW()-ROW($FH$313)+1),"")</f>
        <v>0</v>
      </c>
      <c r="FI481">
        <f>IFERROR(SMALL(FI108:FI310,ROW()-ROW($FI$313)+1),"")</f>
        <v>0</v>
      </c>
      <c r="FJ481">
        <f>IFERROR(SMALL(FJ108:FJ310,ROW()-ROW($FJ$313)+1),"")</f>
        <v>0</v>
      </c>
      <c r="FK481">
        <f>IFERROR(SMALL(FK108:FK310,ROW()-ROW($FK$313)+1),"")</f>
        <v>0</v>
      </c>
      <c r="FL481">
        <f>IFERROR(SMALL(FL108:FL310,ROW()-ROW($FL$313)+1),"")</f>
        <v>0</v>
      </c>
      <c r="FM481">
        <f>IFERROR(SMALL(FM108:FM310,ROW()-ROW($FM$313)+1),"")</f>
        <v>0</v>
      </c>
      <c r="FN481">
        <f>IFERROR(SMALL(FN108:FN310,ROW()-ROW($FN$313)+1),"")</f>
        <v>0</v>
      </c>
      <c r="FO481">
        <f>IFERROR(SMALL(FO108:FO310,ROW()-ROW($FO$313)+1),"")</f>
        <v>0</v>
      </c>
      <c r="FP481">
        <f>IFERROR(SMALL(FP108:FP310,ROW()-ROW($FP$313)+1),"")</f>
        <v>0</v>
      </c>
      <c r="FQ481">
        <f>IFERROR(SMALL(FQ108:FQ310,ROW()-ROW($FQ$313)+1),"")</f>
        <v>0</v>
      </c>
      <c r="FR481">
        <f>IFERROR(SMALL(FR108:FR310,ROW()-ROW($FR$313)+1),"")</f>
        <v>0</v>
      </c>
      <c r="FS481">
        <f>IFERROR(SMALL(FS108:FS310,ROW()-ROW($FS$313)+1),"")</f>
        <v>0</v>
      </c>
      <c r="FT481">
        <f>IFERROR(SMALL(FT108:FT310,ROW()-ROW($FT$313)+1),"")</f>
        <v>0</v>
      </c>
      <c r="FU481">
        <f>IFERROR(SMALL(FU108:FU310,ROW()-ROW($FU$313)+1),"")</f>
        <v>0</v>
      </c>
      <c r="FV481">
        <f>IFERROR(SMALL(FV108:FV310,ROW()-ROW($FV$313)+1),"")</f>
        <v>0</v>
      </c>
      <c r="FW481">
        <f>IFERROR(SMALL(FW108:FW310,ROW()-ROW($FW$313)+1),"")</f>
        <v>0</v>
      </c>
      <c r="FX481">
        <f>IFERROR(SMALL(FX108:FX310,ROW()-ROW($FX$313)+1),"")</f>
        <v>0</v>
      </c>
      <c r="FY481">
        <f>IFERROR(SMALL(FY108:FY310,ROW()-ROW($FY$313)+1),"")</f>
        <v>0</v>
      </c>
      <c r="FZ481">
        <f>IFERROR(SMALL(FZ108:FZ310,ROW()-ROW($FZ$313)+1),"")</f>
        <v>0</v>
      </c>
      <c r="GA481">
        <f>IFERROR(SMALL(GA108:GA310,ROW()-ROW($GA$313)+1),"")</f>
        <v>0</v>
      </c>
      <c r="GB481">
        <f>IFERROR(SMALL(GB108:GB310,ROW()-ROW($GB$313)+1),"")</f>
        <v>0</v>
      </c>
      <c r="GC481">
        <f>IFERROR(SMALL(GC108:GC310,ROW()-ROW($GC$313)+1),"")</f>
        <v>0</v>
      </c>
      <c r="GD481">
        <f>IFERROR(SMALL(GD108:GD310,ROW()-ROW($GD$313)+1),"")</f>
        <v>0</v>
      </c>
      <c r="GE481">
        <f>IFERROR(SMALL(GE108:GE310,ROW()-ROW($GE$313)+1),"")</f>
        <v>0</v>
      </c>
      <c r="GF481">
        <f>IFERROR(SMALL(GF108:GF310,ROW()-ROW($GF$313)+1),"")</f>
        <v>0</v>
      </c>
      <c r="GG481">
        <f>IFERROR(SMALL(GG108:GG310,ROW()-ROW($GG$313)+1),"")</f>
        <v>0</v>
      </c>
      <c r="GH481">
        <f>IFERROR(SMALL(GH108:GH310,ROW()-ROW($GH$313)+1),"")</f>
        <v>0</v>
      </c>
      <c r="GI481">
        <f>IFERROR(SMALL(GI108:GI310,ROW()-ROW($GI$313)+1),"")</f>
        <v>0</v>
      </c>
      <c r="GJ481">
        <f>IFERROR(SMALL(GJ108:GJ310,ROW()-ROW($GJ$313)+1),"")</f>
        <v>0</v>
      </c>
      <c r="GK481">
        <f>IFERROR(SMALL(GK108:GK310,ROW()-ROW($GK$313)+1),"")</f>
        <v>0</v>
      </c>
      <c r="GL481">
        <f>IFERROR(SMALL(GL108:GL310,ROW()-ROW($GL$313)+1),"")</f>
        <v>0</v>
      </c>
      <c r="GM481">
        <f>IFERROR(SMALL(GM108:GM310,ROW()-ROW($GM$313)+1),"")</f>
        <v>0</v>
      </c>
      <c r="GN481">
        <f>IFERROR(SMALL(GN108:GN310,ROW()-ROW($GN$313)+1),"")</f>
        <v>0</v>
      </c>
      <c r="GO481">
        <f>IFERROR(SMALL(GO108:GO310,ROW()-ROW($GO$313)+1),"")</f>
        <v>0</v>
      </c>
      <c r="GP481">
        <f>IFERROR(SMALL(GP108:GP310,ROW()-ROW($GP$313)+1),"")</f>
        <v>0</v>
      </c>
      <c r="GQ481">
        <f>IFERROR(SMALL(GQ108:GQ310,ROW()-ROW($GQ$313)+1),"")</f>
        <v>0</v>
      </c>
      <c r="GR481">
        <f>IFERROR(SMALL(GR108:GR310,ROW()-ROW($GR$313)+1),"")</f>
        <v>0</v>
      </c>
      <c r="GS481">
        <f>IFERROR(SMALL(GS108:GS310,ROW()-ROW($GS$313)+1),"")</f>
        <v>0</v>
      </c>
      <c r="GT481">
        <f>IFERROR(SMALL(GT108:GT310,ROW()-ROW($GT$313)+1),"")</f>
        <v>0</v>
      </c>
      <c r="GU481">
        <f>IFERROR(SMALL(GU108:GU310,ROW()-ROW($GU$313)+1),"")</f>
        <v>0</v>
      </c>
      <c r="GV481">
        <f>IFERROR(SMALL(GV108:GV310,ROW()-ROW($GV$313)+1),"")</f>
        <v>0</v>
      </c>
      <c r="GW481">
        <f>IFERROR(SMALL(GW108:GW310,ROW()-ROW($GW$313)+1),"")</f>
        <v>0</v>
      </c>
      <c r="GX481">
        <f>IFERROR(SMALL(GX108:GX310,ROW()-ROW($GX$313)+1),"")</f>
        <v>0</v>
      </c>
      <c r="GY481">
        <f>IFERROR(SMALL(GY108:GY310,ROW()-ROW($GY$313)+1),"")</f>
        <v>0</v>
      </c>
      <c r="GZ481">
        <f>IFERROR(SMALL(GZ108:GZ310,ROW()-ROW($GZ$313)+1),"")</f>
        <v>0</v>
      </c>
      <c r="HA481">
        <f>IFERROR(SMALL(HA108:HA310,ROW()-ROW($HA$313)+1),"")</f>
        <v>0</v>
      </c>
      <c r="HB481">
        <f>IFERROR(SMALL(HB108:HB310,ROW()-ROW($HB$313)+1),"")</f>
        <v>0</v>
      </c>
      <c r="HC481">
        <f>IFERROR(SMALL(HC108:HC310,ROW()-ROW($HC$313)+1),"")</f>
        <v>0</v>
      </c>
      <c r="HD481">
        <f>IFERROR(SMALL(HD108:HD310,ROW()-ROW($HD$313)+1),"")</f>
        <v>0</v>
      </c>
      <c r="HE481">
        <f>IFERROR(SMALL(HE108:HE310,ROW()-ROW($HE$313)+1),"")</f>
        <v>0</v>
      </c>
      <c r="HF481">
        <f>IFERROR(SMALL(HF108:HF310,ROW()-ROW($HF$313)+1),"")</f>
        <v>0</v>
      </c>
    </row>
    <row r="482" spans="5:214">
      <c r="E482">
        <f>IFERROR(SMALL(E108:E310,ROW()-ROW($E$313)+1),"")</f>
        <v>0</v>
      </c>
      <c r="F482">
        <f>IFERROR(SMALL(F108:F310,ROW()-ROW($F$313)+1),"")</f>
        <v>0</v>
      </c>
      <c r="G482">
        <f>IFERROR(SMALL(G108:G310,ROW()-ROW($G$313)+1),"")</f>
        <v>0</v>
      </c>
      <c r="H482">
        <f>IFERROR(SMALL(H108:H310,ROW()-ROW($H$313)+1),"")</f>
        <v>0</v>
      </c>
      <c r="I482">
        <f>IFERROR(SMALL(I108:I310,ROW()-ROW($I$313)+1),"")</f>
        <v>0</v>
      </c>
      <c r="J482">
        <f>IFERROR(SMALL(J108:J310,ROW()-ROW($J$313)+1),"")</f>
        <v>0</v>
      </c>
      <c r="K482">
        <f>IFERROR(SMALL(K108:K310,ROW()-ROW($K$313)+1),"")</f>
        <v>0</v>
      </c>
      <c r="L482">
        <f>IFERROR(SMALL(L108:L310,ROW()-ROW($L$313)+1),"")</f>
        <v>0</v>
      </c>
      <c r="M482">
        <f>IFERROR(SMALL(M108:M310,ROW()-ROW($M$313)+1),"")</f>
        <v>0</v>
      </c>
      <c r="N482">
        <f>IFERROR(SMALL(N108:N310,ROW()-ROW($N$313)+1),"")</f>
        <v>0</v>
      </c>
      <c r="O482">
        <f>IFERROR(SMALL(O108:O310,ROW()-ROW($O$313)+1),"")</f>
        <v>0</v>
      </c>
      <c r="P482">
        <f>IFERROR(SMALL(P108:P310,ROW()-ROW($P$313)+1),"")</f>
        <v>0</v>
      </c>
      <c r="Q482">
        <f>IFERROR(SMALL(Q108:Q310,ROW()-ROW($Q$313)+1),"")</f>
        <v>0</v>
      </c>
      <c r="R482">
        <f>IFERROR(SMALL(R108:R310,ROW()-ROW($R$313)+1),"")</f>
        <v>0</v>
      </c>
      <c r="S482">
        <f>IFERROR(SMALL(S108:S310,ROW()-ROW($S$313)+1),"")</f>
        <v>0</v>
      </c>
      <c r="T482">
        <f>IFERROR(SMALL(T108:T310,ROW()-ROW($T$313)+1),"")</f>
        <v>0</v>
      </c>
      <c r="U482">
        <f>IFERROR(SMALL(U108:U310,ROW()-ROW($U$313)+1),"")</f>
        <v>0</v>
      </c>
      <c r="V482">
        <f>IFERROR(SMALL(V108:V310,ROW()-ROW($V$313)+1),"")</f>
        <v>0</v>
      </c>
      <c r="W482">
        <f>IFERROR(SMALL(W108:W310,ROW()-ROW($W$313)+1),"")</f>
        <v>0</v>
      </c>
      <c r="X482">
        <f>IFERROR(SMALL(X108:X310,ROW()-ROW($X$313)+1),"")</f>
        <v>0</v>
      </c>
      <c r="Y482">
        <f>IFERROR(SMALL(Y108:Y310,ROW()-ROW($Y$313)+1),"")</f>
        <v>0</v>
      </c>
      <c r="Z482">
        <f>IFERROR(SMALL(Z108:Z310,ROW()-ROW($Z$313)+1),"")</f>
        <v>0</v>
      </c>
      <c r="AA482">
        <f>IFERROR(SMALL(AA108:AA310,ROW()-ROW($AA$313)+1),"")</f>
        <v>0</v>
      </c>
      <c r="AB482">
        <f>IFERROR(SMALL(AB108:AB310,ROW()-ROW($AB$313)+1),"")</f>
        <v>0</v>
      </c>
      <c r="AC482">
        <f>IFERROR(SMALL(AC108:AC310,ROW()-ROW($AC$313)+1),"")</f>
        <v>0</v>
      </c>
      <c r="AD482">
        <f>IFERROR(SMALL(AD108:AD310,ROW()-ROW($AD$313)+1),"")</f>
        <v>0</v>
      </c>
      <c r="AE482">
        <f>IFERROR(SMALL(AE108:AE310,ROW()-ROW($AE$313)+1),"")</f>
        <v>0</v>
      </c>
      <c r="AF482">
        <f>IFERROR(SMALL(AF108:AF310,ROW()-ROW($AF$313)+1),"")</f>
        <v>0</v>
      </c>
      <c r="AG482">
        <f>IFERROR(SMALL(AG108:AG310,ROW()-ROW($AG$313)+1),"")</f>
        <v>0</v>
      </c>
      <c r="AH482">
        <f>IFERROR(SMALL(AH108:AH310,ROW()-ROW($AH$313)+1),"")</f>
        <v>0</v>
      </c>
      <c r="AI482">
        <f>IFERROR(SMALL(AI108:AI310,ROW()-ROW($AI$313)+1),"")</f>
        <v>0</v>
      </c>
      <c r="AJ482">
        <f>IFERROR(SMALL(AJ108:AJ310,ROW()-ROW($AJ$313)+1),"")</f>
        <v>0</v>
      </c>
      <c r="AK482">
        <f>IFERROR(SMALL(AK108:AK310,ROW()-ROW($AK$313)+1),"")</f>
        <v>0</v>
      </c>
      <c r="AL482">
        <f>IFERROR(SMALL(AL108:AL310,ROW()-ROW($AL$313)+1),"")</f>
        <v>0</v>
      </c>
      <c r="AM482">
        <f>IFERROR(SMALL(AM108:AM310,ROW()-ROW($AM$313)+1),"")</f>
        <v>0</v>
      </c>
      <c r="AN482">
        <f>IFERROR(SMALL(AN108:AN310,ROW()-ROW($AN$313)+1),"")</f>
        <v>0</v>
      </c>
      <c r="AO482">
        <f>IFERROR(SMALL(AO108:AO310,ROW()-ROW($AO$313)+1),"")</f>
        <v>0</v>
      </c>
      <c r="AP482">
        <f>IFERROR(SMALL(AP108:AP310,ROW()-ROW($AP$313)+1),"")</f>
        <v>0</v>
      </c>
      <c r="AQ482">
        <f>IFERROR(SMALL(AQ108:AQ310,ROW()-ROW($AQ$313)+1),"")</f>
        <v>0</v>
      </c>
      <c r="AR482">
        <f>IFERROR(SMALL(AR108:AR310,ROW()-ROW($AR$313)+1),"")</f>
        <v>0</v>
      </c>
      <c r="AS482">
        <f>IFERROR(SMALL(AS108:AS310,ROW()-ROW($AS$313)+1),"")</f>
        <v>0</v>
      </c>
      <c r="AT482">
        <f>IFERROR(SMALL(AT108:AT310,ROW()-ROW($AT$313)+1),"")</f>
        <v>0</v>
      </c>
      <c r="AU482">
        <f>IFERROR(SMALL(AU108:AU310,ROW()-ROW($AU$313)+1),"")</f>
        <v>0</v>
      </c>
      <c r="AV482">
        <f>IFERROR(SMALL(AV108:AV310,ROW()-ROW($AV$313)+1),"")</f>
        <v>0</v>
      </c>
      <c r="AW482">
        <f>IFERROR(SMALL(AW108:AW310,ROW()-ROW($AW$313)+1),"")</f>
        <v>0</v>
      </c>
      <c r="AX482">
        <f>IFERROR(SMALL(AX108:AX310,ROW()-ROW($AX$313)+1),"")</f>
        <v>0</v>
      </c>
      <c r="AY482">
        <f>IFERROR(SMALL(AY108:AY310,ROW()-ROW($AY$313)+1),"")</f>
        <v>0</v>
      </c>
      <c r="AZ482">
        <f>IFERROR(SMALL(AZ108:AZ310,ROW()-ROW($AZ$313)+1),"")</f>
        <v>0</v>
      </c>
      <c r="BA482">
        <f>IFERROR(SMALL(BA108:BA310,ROW()-ROW($BA$313)+1),"")</f>
        <v>0</v>
      </c>
      <c r="BB482">
        <f>IFERROR(SMALL(BB108:BB310,ROW()-ROW($BB$313)+1),"")</f>
        <v>0</v>
      </c>
      <c r="BC482">
        <f>IFERROR(SMALL(BC108:BC310,ROW()-ROW($BC$313)+1),"")</f>
        <v>0</v>
      </c>
      <c r="BD482">
        <f>IFERROR(SMALL(BD108:BD310,ROW()-ROW($BD$313)+1),"")</f>
        <v>0</v>
      </c>
      <c r="BE482">
        <f>IFERROR(SMALL(BE108:BE310,ROW()-ROW($BE$313)+1),"")</f>
        <v>0</v>
      </c>
      <c r="BF482">
        <f>IFERROR(SMALL(BF108:BF310,ROW()-ROW($BF$313)+1),"")</f>
        <v>0</v>
      </c>
      <c r="BG482">
        <f>IFERROR(SMALL(BG108:BG310,ROW()-ROW($BG$313)+1),"")</f>
        <v>0</v>
      </c>
      <c r="BH482">
        <f>IFERROR(SMALL(BH108:BH310,ROW()-ROW($BH$313)+1),"")</f>
        <v>0</v>
      </c>
      <c r="BI482">
        <f>IFERROR(SMALL(BI108:BI310,ROW()-ROW($BI$313)+1),"")</f>
        <v>0</v>
      </c>
      <c r="BJ482">
        <f>IFERROR(SMALL(BJ108:BJ310,ROW()-ROW($BJ$313)+1),"")</f>
        <v>0</v>
      </c>
      <c r="BK482">
        <f>IFERROR(SMALL(BK108:BK310,ROW()-ROW($BK$313)+1),"")</f>
        <v>0</v>
      </c>
      <c r="BL482">
        <f>IFERROR(SMALL(BL108:BL310,ROW()-ROW($BL$313)+1),"")</f>
        <v>0</v>
      </c>
      <c r="BM482">
        <f>IFERROR(SMALL(BM108:BM310,ROW()-ROW($BM$313)+1),"")</f>
        <v>0</v>
      </c>
      <c r="BN482">
        <f>IFERROR(SMALL(BN108:BN310,ROW()-ROW($BN$313)+1),"")</f>
        <v>0</v>
      </c>
      <c r="BO482">
        <f>IFERROR(SMALL(BO108:BO310,ROW()-ROW($BO$313)+1),"")</f>
        <v>0</v>
      </c>
      <c r="BP482">
        <f>IFERROR(SMALL(BP108:BP310,ROW()-ROW($BP$313)+1),"")</f>
        <v>0</v>
      </c>
      <c r="BQ482">
        <f>IFERROR(SMALL(BQ108:BQ310,ROW()-ROW($BQ$313)+1),"")</f>
        <v>0</v>
      </c>
      <c r="BR482">
        <f>IFERROR(SMALL(BR108:BR310,ROW()-ROW($BR$313)+1),"")</f>
        <v>0</v>
      </c>
      <c r="BS482">
        <f>IFERROR(SMALL(BS108:BS310,ROW()-ROW($BS$313)+1),"")</f>
        <v>0</v>
      </c>
      <c r="BT482">
        <f>IFERROR(SMALL(BT108:BT310,ROW()-ROW($BT$313)+1),"")</f>
        <v>0</v>
      </c>
      <c r="BU482">
        <f>IFERROR(SMALL(BU108:BU310,ROW()-ROW($BU$313)+1),"")</f>
        <v>0</v>
      </c>
      <c r="BV482">
        <f>IFERROR(SMALL(BV108:BV310,ROW()-ROW($BV$313)+1),"")</f>
        <v>0</v>
      </c>
      <c r="BW482">
        <f>IFERROR(SMALL(BW108:BW310,ROW()-ROW($BW$313)+1),"")</f>
        <v>0</v>
      </c>
      <c r="BX482">
        <f>IFERROR(SMALL(BX108:BX310,ROW()-ROW($BX$313)+1),"")</f>
        <v>0</v>
      </c>
      <c r="BY482">
        <f>IFERROR(SMALL(BY108:BY310,ROW()-ROW($BY$313)+1),"")</f>
        <v>0</v>
      </c>
      <c r="BZ482">
        <f>IFERROR(SMALL(BZ108:BZ310,ROW()-ROW($BZ$313)+1),"")</f>
        <v>0</v>
      </c>
      <c r="CA482">
        <f>IFERROR(SMALL(CA108:CA310,ROW()-ROW($CA$313)+1),"")</f>
        <v>0</v>
      </c>
      <c r="CB482">
        <f>IFERROR(SMALL(CB108:CB310,ROW()-ROW($CB$313)+1),"")</f>
        <v>0</v>
      </c>
      <c r="CC482">
        <f>IFERROR(SMALL(CC108:CC310,ROW()-ROW($CC$313)+1),"")</f>
        <v>0</v>
      </c>
      <c r="CD482">
        <f>IFERROR(SMALL(CD108:CD310,ROW()-ROW($CD$313)+1),"")</f>
        <v>0</v>
      </c>
      <c r="CE482">
        <f>IFERROR(SMALL(CE108:CE310,ROW()-ROW($CE$313)+1),"")</f>
        <v>0</v>
      </c>
      <c r="CF482">
        <f>IFERROR(SMALL(CF108:CF310,ROW()-ROW($CF$313)+1),"")</f>
        <v>0</v>
      </c>
      <c r="CG482">
        <f>IFERROR(SMALL(CG108:CG310,ROW()-ROW($CG$313)+1),"")</f>
        <v>0</v>
      </c>
      <c r="CH482">
        <f>IFERROR(SMALL(CH108:CH310,ROW()-ROW($CH$313)+1),"")</f>
        <v>0</v>
      </c>
      <c r="CI482">
        <f>IFERROR(SMALL(CI108:CI310,ROW()-ROW($CI$313)+1),"")</f>
        <v>0</v>
      </c>
      <c r="CJ482">
        <f>IFERROR(SMALL(CJ108:CJ310,ROW()-ROW($CJ$313)+1),"")</f>
        <v>0</v>
      </c>
      <c r="CK482">
        <f>IFERROR(SMALL(CK108:CK310,ROW()-ROW($CK$313)+1),"")</f>
        <v>0</v>
      </c>
      <c r="CL482">
        <f>IFERROR(SMALL(CL108:CL310,ROW()-ROW($CL$313)+1),"")</f>
        <v>0</v>
      </c>
      <c r="CM482">
        <f>IFERROR(SMALL(CM108:CM310,ROW()-ROW($CM$313)+1),"")</f>
        <v>0</v>
      </c>
      <c r="CN482">
        <f>IFERROR(SMALL(CN108:CN310,ROW()-ROW($CN$313)+1),"")</f>
        <v>0</v>
      </c>
      <c r="CO482">
        <f>IFERROR(SMALL(CO108:CO310,ROW()-ROW($CO$313)+1),"")</f>
        <v>0</v>
      </c>
      <c r="CP482">
        <f>IFERROR(SMALL(CP108:CP310,ROW()-ROW($CP$313)+1),"")</f>
        <v>0</v>
      </c>
      <c r="CQ482">
        <f>IFERROR(SMALL(CQ108:CQ310,ROW()-ROW($CQ$313)+1),"")</f>
        <v>0</v>
      </c>
      <c r="CR482">
        <f>IFERROR(SMALL(CR108:CR310,ROW()-ROW($CR$313)+1),"")</f>
        <v>0</v>
      </c>
      <c r="CS482">
        <f>IFERROR(SMALL(CS108:CS310,ROW()-ROW($CS$313)+1),"")</f>
        <v>0</v>
      </c>
      <c r="CT482">
        <f>IFERROR(SMALL(CT108:CT310,ROW()-ROW($CT$313)+1),"")</f>
        <v>0</v>
      </c>
      <c r="CU482">
        <f>IFERROR(SMALL(CU108:CU310,ROW()-ROW($CU$313)+1),"")</f>
        <v>0</v>
      </c>
      <c r="CV482">
        <f>IFERROR(SMALL(CV108:CV310,ROW()-ROW($CV$313)+1),"")</f>
        <v>0</v>
      </c>
      <c r="CW482">
        <f>IFERROR(SMALL(CW108:CW310,ROW()-ROW($CW$313)+1),"")</f>
        <v>0</v>
      </c>
      <c r="CX482">
        <f>IFERROR(SMALL(CX108:CX310,ROW()-ROW($CX$313)+1),"")</f>
        <v>0</v>
      </c>
      <c r="CY482">
        <f>IFERROR(SMALL(CY108:CY310,ROW()-ROW($CY$313)+1),"")</f>
        <v>0</v>
      </c>
      <c r="CZ482">
        <f>IFERROR(SMALL(CZ108:CZ310,ROW()-ROW($CZ$313)+1),"")</f>
        <v>0</v>
      </c>
      <c r="DA482">
        <f>IFERROR(SMALL(DA108:DA310,ROW()-ROW($DA$313)+1),"")</f>
        <v>0</v>
      </c>
      <c r="DB482">
        <f>IFERROR(SMALL(DB108:DB310,ROW()-ROW($DB$313)+1),"")</f>
        <v>0</v>
      </c>
      <c r="DC482">
        <f>IFERROR(SMALL(DC108:DC310,ROW()-ROW($DC$313)+1),"")</f>
        <v>0</v>
      </c>
      <c r="DD482">
        <f>IFERROR(SMALL(DD108:DD310,ROW()-ROW($DD$313)+1),"")</f>
        <v>0</v>
      </c>
      <c r="DG482">
        <f>IFERROR(SMALL(DG108:DG310,ROW()-ROW($DG$313)+1),"")</f>
        <v>0</v>
      </c>
      <c r="DH482">
        <f>IFERROR(SMALL(DH108:DH310,ROW()-ROW($DH$313)+1),"")</f>
        <v>0</v>
      </c>
      <c r="DI482">
        <f>IFERROR(SMALL(DI108:DI310,ROW()-ROW($DI$313)+1),"")</f>
        <v>0</v>
      </c>
      <c r="DJ482">
        <f>IFERROR(SMALL(DJ108:DJ310,ROW()-ROW($DJ$313)+1),"")</f>
        <v>0</v>
      </c>
      <c r="DK482">
        <f>IFERROR(SMALL(DK108:DK310,ROW()-ROW($DK$313)+1),"")</f>
        <v>0</v>
      </c>
      <c r="DL482">
        <f>IFERROR(SMALL(DL108:DL310,ROW()-ROW($DL$313)+1),"")</f>
        <v>0</v>
      </c>
      <c r="DM482">
        <f>IFERROR(SMALL(DM108:DM310,ROW()-ROW($DM$313)+1),"")</f>
        <v>0</v>
      </c>
      <c r="DN482">
        <f>IFERROR(SMALL(DN108:DN310,ROW()-ROW($DN$313)+1),"")</f>
        <v>0</v>
      </c>
      <c r="DO482">
        <f>IFERROR(SMALL(DO108:DO310,ROW()-ROW($DO$313)+1),"")</f>
        <v>0</v>
      </c>
      <c r="DP482">
        <f>IFERROR(SMALL(DP108:DP310,ROW()-ROW($DP$313)+1),"")</f>
        <v>0</v>
      </c>
      <c r="DQ482">
        <f>IFERROR(SMALL(DQ108:DQ310,ROW()-ROW($DQ$313)+1),"")</f>
        <v>0</v>
      </c>
      <c r="DR482">
        <f>IFERROR(SMALL(DR108:DR310,ROW()-ROW($DR$313)+1),"")</f>
        <v>0</v>
      </c>
      <c r="DS482">
        <f>IFERROR(SMALL(DS108:DS310,ROW()-ROW($DS$313)+1),"")</f>
        <v>0</v>
      </c>
      <c r="DT482">
        <f>IFERROR(SMALL(DT108:DT310,ROW()-ROW($DT$313)+1),"")</f>
        <v>0</v>
      </c>
      <c r="DU482">
        <f>IFERROR(SMALL(DU108:DU310,ROW()-ROW($DU$313)+1),"")</f>
        <v>0</v>
      </c>
      <c r="DV482">
        <f>IFERROR(SMALL(DV108:DV310,ROW()-ROW($DV$313)+1),"")</f>
        <v>0</v>
      </c>
      <c r="DW482">
        <f>IFERROR(SMALL(DW108:DW310,ROW()-ROW($DW$313)+1),"")</f>
        <v>0</v>
      </c>
      <c r="DX482">
        <f>IFERROR(SMALL(DX108:DX310,ROW()-ROW($DX$313)+1),"")</f>
        <v>0</v>
      </c>
      <c r="DY482">
        <f>IFERROR(SMALL(DY108:DY310,ROW()-ROW($DY$313)+1),"")</f>
        <v>0</v>
      </c>
      <c r="DZ482">
        <f>IFERROR(SMALL(DZ108:DZ310,ROW()-ROW($DZ$313)+1),"")</f>
        <v>0</v>
      </c>
      <c r="EA482">
        <f>IFERROR(SMALL(EA108:EA310,ROW()-ROW($EA$313)+1),"")</f>
        <v>0</v>
      </c>
      <c r="EB482">
        <f>IFERROR(SMALL(EB108:EB310,ROW()-ROW($EB$313)+1),"")</f>
        <v>0</v>
      </c>
      <c r="EC482">
        <f>IFERROR(SMALL(EC108:EC310,ROW()-ROW($EC$313)+1),"")</f>
        <v>0</v>
      </c>
      <c r="ED482">
        <f>IFERROR(SMALL(ED108:ED310,ROW()-ROW($ED$313)+1),"")</f>
        <v>0</v>
      </c>
      <c r="EE482">
        <f>IFERROR(SMALL(EE108:EE310,ROW()-ROW($EE$313)+1),"")</f>
        <v>0</v>
      </c>
      <c r="EF482">
        <f>IFERROR(SMALL(EF108:EF310,ROW()-ROW($EF$313)+1),"")</f>
        <v>0</v>
      </c>
      <c r="EG482">
        <f>IFERROR(SMALL(EG108:EG310,ROW()-ROW($EG$313)+1),"")</f>
        <v>0</v>
      </c>
      <c r="EH482">
        <f>IFERROR(SMALL(EH108:EH310,ROW()-ROW($EH$313)+1),"")</f>
        <v>0</v>
      </c>
      <c r="EI482">
        <f>IFERROR(SMALL(EI108:EI310,ROW()-ROW($EI$313)+1),"")</f>
        <v>0</v>
      </c>
      <c r="EJ482">
        <f>IFERROR(SMALL(EJ108:EJ310,ROW()-ROW($EJ$313)+1),"")</f>
        <v>0</v>
      </c>
      <c r="EK482">
        <f>IFERROR(SMALL(EK108:EK310,ROW()-ROW($EK$313)+1),"")</f>
        <v>0</v>
      </c>
      <c r="EL482">
        <f>IFERROR(SMALL(EL108:EL310,ROW()-ROW($EL$313)+1),"")</f>
        <v>0</v>
      </c>
      <c r="EM482">
        <f>IFERROR(SMALL(EM108:EM310,ROW()-ROW($EM$313)+1),"")</f>
        <v>0</v>
      </c>
      <c r="EN482">
        <f>IFERROR(SMALL(EN108:EN310,ROW()-ROW($EN$313)+1),"")</f>
        <v>0</v>
      </c>
      <c r="EO482">
        <f>IFERROR(SMALL(EO108:EO310,ROW()-ROW($EO$313)+1),"")</f>
        <v>0</v>
      </c>
      <c r="EP482">
        <f>IFERROR(SMALL(EP108:EP310,ROW()-ROW($EP$313)+1),"")</f>
        <v>0</v>
      </c>
      <c r="EQ482">
        <f>IFERROR(SMALL(EQ108:EQ310,ROW()-ROW($EQ$313)+1),"")</f>
        <v>0</v>
      </c>
      <c r="ER482">
        <f>IFERROR(SMALL(ER108:ER310,ROW()-ROW($ER$313)+1),"")</f>
        <v>0</v>
      </c>
      <c r="ES482">
        <f>IFERROR(SMALL(ES108:ES310,ROW()-ROW($ES$313)+1),"")</f>
        <v>0</v>
      </c>
      <c r="ET482">
        <f>IFERROR(SMALL(ET108:ET310,ROW()-ROW($ET$313)+1),"")</f>
        <v>0</v>
      </c>
      <c r="EU482">
        <f>IFERROR(SMALL(EU108:EU310,ROW()-ROW($EU$313)+1),"")</f>
        <v>0</v>
      </c>
      <c r="EV482">
        <f>IFERROR(SMALL(EV108:EV310,ROW()-ROW($EV$313)+1),"")</f>
        <v>0</v>
      </c>
      <c r="EW482">
        <f>IFERROR(SMALL(EW108:EW310,ROW()-ROW($EW$313)+1),"")</f>
        <v>0</v>
      </c>
      <c r="EX482">
        <f>IFERROR(SMALL(EX108:EX310,ROW()-ROW($EX$313)+1),"")</f>
        <v>0</v>
      </c>
      <c r="EY482">
        <f>IFERROR(SMALL(EY108:EY310,ROW()-ROW($EY$313)+1),"")</f>
        <v>0</v>
      </c>
      <c r="EZ482">
        <f>IFERROR(SMALL(EZ108:EZ310,ROW()-ROW($EZ$313)+1),"")</f>
        <v>0</v>
      </c>
      <c r="FA482">
        <f>IFERROR(SMALL(FA108:FA310,ROW()-ROW($FA$313)+1),"")</f>
        <v>0</v>
      </c>
      <c r="FB482">
        <f>IFERROR(SMALL(FB108:FB310,ROW()-ROW($FB$313)+1),"")</f>
        <v>0</v>
      </c>
      <c r="FC482">
        <f>IFERROR(SMALL(FC108:FC310,ROW()-ROW($FC$313)+1),"")</f>
        <v>0</v>
      </c>
      <c r="FD482">
        <f>IFERROR(SMALL(FD108:FD310,ROW()-ROW($FD$313)+1),"")</f>
        <v>0</v>
      </c>
      <c r="FE482">
        <f>IFERROR(SMALL(FE108:FE310,ROW()-ROW($FE$313)+1),"")</f>
        <v>0</v>
      </c>
      <c r="FF482">
        <f>IFERROR(SMALL(FF108:FF310,ROW()-ROW($FF$313)+1),"")</f>
        <v>0</v>
      </c>
      <c r="FG482">
        <f>IFERROR(SMALL(FG108:FG310,ROW()-ROW($FG$313)+1),"")</f>
        <v>0</v>
      </c>
      <c r="FH482">
        <f>IFERROR(SMALL(FH108:FH310,ROW()-ROW($FH$313)+1),"")</f>
        <v>0</v>
      </c>
      <c r="FI482">
        <f>IFERROR(SMALL(FI108:FI310,ROW()-ROW($FI$313)+1),"")</f>
        <v>0</v>
      </c>
      <c r="FJ482">
        <f>IFERROR(SMALL(FJ108:FJ310,ROW()-ROW($FJ$313)+1),"")</f>
        <v>0</v>
      </c>
      <c r="FK482">
        <f>IFERROR(SMALL(FK108:FK310,ROW()-ROW($FK$313)+1),"")</f>
        <v>0</v>
      </c>
      <c r="FL482">
        <f>IFERROR(SMALL(FL108:FL310,ROW()-ROW($FL$313)+1),"")</f>
        <v>0</v>
      </c>
      <c r="FM482">
        <f>IFERROR(SMALL(FM108:FM310,ROW()-ROW($FM$313)+1),"")</f>
        <v>0</v>
      </c>
      <c r="FN482">
        <f>IFERROR(SMALL(FN108:FN310,ROW()-ROW($FN$313)+1),"")</f>
        <v>0</v>
      </c>
      <c r="FO482">
        <f>IFERROR(SMALL(FO108:FO310,ROW()-ROW($FO$313)+1),"")</f>
        <v>0</v>
      </c>
      <c r="FP482">
        <f>IFERROR(SMALL(FP108:FP310,ROW()-ROW($FP$313)+1),"")</f>
        <v>0</v>
      </c>
      <c r="FQ482">
        <f>IFERROR(SMALL(FQ108:FQ310,ROW()-ROW($FQ$313)+1),"")</f>
        <v>0</v>
      </c>
      <c r="FR482">
        <f>IFERROR(SMALL(FR108:FR310,ROW()-ROW($FR$313)+1),"")</f>
        <v>0</v>
      </c>
      <c r="FS482">
        <f>IFERROR(SMALL(FS108:FS310,ROW()-ROW($FS$313)+1),"")</f>
        <v>0</v>
      </c>
      <c r="FT482">
        <f>IFERROR(SMALL(FT108:FT310,ROW()-ROW($FT$313)+1),"")</f>
        <v>0</v>
      </c>
      <c r="FU482">
        <f>IFERROR(SMALL(FU108:FU310,ROW()-ROW($FU$313)+1),"")</f>
        <v>0</v>
      </c>
      <c r="FV482">
        <f>IFERROR(SMALL(FV108:FV310,ROW()-ROW($FV$313)+1),"")</f>
        <v>0</v>
      </c>
      <c r="FW482">
        <f>IFERROR(SMALL(FW108:FW310,ROW()-ROW($FW$313)+1),"")</f>
        <v>0</v>
      </c>
      <c r="FX482">
        <f>IFERROR(SMALL(FX108:FX310,ROW()-ROW($FX$313)+1),"")</f>
        <v>0</v>
      </c>
      <c r="FY482">
        <f>IFERROR(SMALL(FY108:FY310,ROW()-ROW($FY$313)+1),"")</f>
        <v>0</v>
      </c>
      <c r="FZ482">
        <f>IFERROR(SMALL(FZ108:FZ310,ROW()-ROW($FZ$313)+1),"")</f>
        <v>0</v>
      </c>
      <c r="GA482">
        <f>IFERROR(SMALL(GA108:GA310,ROW()-ROW($GA$313)+1),"")</f>
        <v>0</v>
      </c>
      <c r="GB482">
        <f>IFERROR(SMALL(GB108:GB310,ROW()-ROW($GB$313)+1),"")</f>
        <v>0</v>
      </c>
      <c r="GC482">
        <f>IFERROR(SMALL(GC108:GC310,ROW()-ROW($GC$313)+1),"")</f>
        <v>0</v>
      </c>
      <c r="GD482">
        <f>IFERROR(SMALL(GD108:GD310,ROW()-ROW($GD$313)+1),"")</f>
        <v>0</v>
      </c>
      <c r="GE482">
        <f>IFERROR(SMALL(GE108:GE310,ROW()-ROW($GE$313)+1),"")</f>
        <v>0</v>
      </c>
      <c r="GF482">
        <f>IFERROR(SMALL(GF108:GF310,ROW()-ROW($GF$313)+1),"")</f>
        <v>0</v>
      </c>
      <c r="GG482">
        <f>IFERROR(SMALL(GG108:GG310,ROW()-ROW($GG$313)+1),"")</f>
        <v>0</v>
      </c>
      <c r="GH482">
        <f>IFERROR(SMALL(GH108:GH310,ROW()-ROW($GH$313)+1),"")</f>
        <v>0</v>
      </c>
      <c r="GI482">
        <f>IFERROR(SMALL(GI108:GI310,ROW()-ROW($GI$313)+1),"")</f>
        <v>0</v>
      </c>
      <c r="GJ482">
        <f>IFERROR(SMALL(GJ108:GJ310,ROW()-ROW($GJ$313)+1),"")</f>
        <v>0</v>
      </c>
      <c r="GK482">
        <f>IFERROR(SMALL(GK108:GK310,ROW()-ROW($GK$313)+1),"")</f>
        <v>0</v>
      </c>
      <c r="GL482">
        <f>IFERROR(SMALL(GL108:GL310,ROW()-ROW($GL$313)+1),"")</f>
        <v>0</v>
      </c>
      <c r="GM482">
        <f>IFERROR(SMALL(GM108:GM310,ROW()-ROW($GM$313)+1),"")</f>
        <v>0</v>
      </c>
      <c r="GN482">
        <f>IFERROR(SMALL(GN108:GN310,ROW()-ROW($GN$313)+1),"")</f>
        <v>0</v>
      </c>
      <c r="GO482">
        <f>IFERROR(SMALL(GO108:GO310,ROW()-ROW($GO$313)+1),"")</f>
        <v>0</v>
      </c>
      <c r="GP482">
        <f>IFERROR(SMALL(GP108:GP310,ROW()-ROW($GP$313)+1),"")</f>
        <v>0</v>
      </c>
      <c r="GQ482">
        <f>IFERROR(SMALL(GQ108:GQ310,ROW()-ROW($GQ$313)+1),"")</f>
        <v>0</v>
      </c>
      <c r="GR482">
        <f>IFERROR(SMALL(GR108:GR310,ROW()-ROW($GR$313)+1),"")</f>
        <v>0</v>
      </c>
      <c r="GS482">
        <f>IFERROR(SMALL(GS108:GS310,ROW()-ROW($GS$313)+1),"")</f>
        <v>0</v>
      </c>
      <c r="GT482">
        <f>IFERROR(SMALL(GT108:GT310,ROW()-ROW($GT$313)+1),"")</f>
        <v>0</v>
      </c>
      <c r="GU482">
        <f>IFERROR(SMALL(GU108:GU310,ROW()-ROW($GU$313)+1),"")</f>
        <v>0</v>
      </c>
      <c r="GV482">
        <f>IFERROR(SMALL(GV108:GV310,ROW()-ROW($GV$313)+1),"")</f>
        <v>0</v>
      </c>
      <c r="GW482">
        <f>IFERROR(SMALL(GW108:GW310,ROW()-ROW($GW$313)+1),"")</f>
        <v>0</v>
      </c>
      <c r="GX482">
        <f>IFERROR(SMALL(GX108:GX310,ROW()-ROW($GX$313)+1),"")</f>
        <v>0</v>
      </c>
      <c r="GY482">
        <f>IFERROR(SMALL(GY108:GY310,ROW()-ROW($GY$313)+1),"")</f>
        <v>0</v>
      </c>
      <c r="GZ482">
        <f>IFERROR(SMALL(GZ108:GZ310,ROW()-ROW($GZ$313)+1),"")</f>
        <v>0</v>
      </c>
      <c r="HA482">
        <f>IFERROR(SMALL(HA108:HA310,ROW()-ROW($HA$313)+1),"")</f>
        <v>0</v>
      </c>
      <c r="HB482">
        <f>IFERROR(SMALL(HB108:HB310,ROW()-ROW($HB$313)+1),"")</f>
        <v>0</v>
      </c>
      <c r="HC482">
        <f>IFERROR(SMALL(HC108:HC310,ROW()-ROW($HC$313)+1),"")</f>
        <v>0</v>
      </c>
      <c r="HD482">
        <f>IFERROR(SMALL(HD108:HD310,ROW()-ROW($HD$313)+1),"")</f>
        <v>0</v>
      </c>
      <c r="HE482">
        <f>IFERROR(SMALL(HE108:HE310,ROW()-ROW($HE$313)+1),"")</f>
        <v>0</v>
      </c>
      <c r="HF482">
        <f>IFERROR(SMALL(HF108:HF310,ROW()-ROW($HF$313)+1),"")</f>
        <v>0</v>
      </c>
    </row>
    <row r="483" spans="5:214">
      <c r="E483">
        <f>IFERROR(SMALL(E108:E310,ROW()-ROW($E$313)+1),"")</f>
        <v>0</v>
      </c>
      <c r="F483">
        <f>IFERROR(SMALL(F108:F310,ROW()-ROW($F$313)+1),"")</f>
        <v>0</v>
      </c>
      <c r="G483">
        <f>IFERROR(SMALL(G108:G310,ROW()-ROW($G$313)+1),"")</f>
        <v>0</v>
      </c>
      <c r="H483">
        <f>IFERROR(SMALL(H108:H310,ROW()-ROW($H$313)+1),"")</f>
        <v>0</v>
      </c>
      <c r="I483">
        <f>IFERROR(SMALL(I108:I310,ROW()-ROW($I$313)+1),"")</f>
        <v>0</v>
      </c>
      <c r="J483">
        <f>IFERROR(SMALL(J108:J310,ROW()-ROW($J$313)+1),"")</f>
        <v>0</v>
      </c>
      <c r="K483">
        <f>IFERROR(SMALL(K108:K310,ROW()-ROW($K$313)+1),"")</f>
        <v>0</v>
      </c>
      <c r="L483">
        <f>IFERROR(SMALL(L108:L310,ROW()-ROW($L$313)+1),"")</f>
        <v>0</v>
      </c>
      <c r="M483">
        <f>IFERROR(SMALL(M108:M310,ROW()-ROW($M$313)+1),"")</f>
        <v>0</v>
      </c>
      <c r="N483">
        <f>IFERROR(SMALL(N108:N310,ROW()-ROW($N$313)+1),"")</f>
        <v>0</v>
      </c>
      <c r="O483">
        <f>IFERROR(SMALL(O108:O310,ROW()-ROW($O$313)+1),"")</f>
        <v>0</v>
      </c>
      <c r="P483">
        <f>IFERROR(SMALL(P108:P310,ROW()-ROW($P$313)+1),"")</f>
        <v>0</v>
      </c>
      <c r="Q483">
        <f>IFERROR(SMALL(Q108:Q310,ROW()-ROW($Q$313)+1),"")</f>
        <v>0</v>
      </c>
      <c r="R483">
        <f>IFERROR(SMALL(R108:R310,ROW()-ROW($R$313)+1),"")</f>
        <v>0</v>
      </c>
      <c r="S483">
        <f>IFERROR(SMALL(S108:S310,ROW()-ROW($S$313)+1),"")</f>
        <v>0</v>
      </c>
      <c r="T483">
        <f>IFERROR(SMALL(T108:T310,ROW()-ROW($T$313)+1),"")</f>
        <v>0</v>
      </c>
      <c r="U483">
        <f>IFERROR(SMALL(U108:U310,ROW()-ROW($U$313)+1),"")</f>
        <v>0</v>
      </c>
      <c r="V483">
        <f>IFERROR(SMALL(V108:V310,ROW()-ROW($V$313)+1),"")</f>
        <v>0</v>
      </c>
      <c r="W483">
        <f>IFERROR(SMALL(W108:W310,ROW()-ROW($W$313)+1),"")</f>
        <v>0</v>
      </c>
      <c r="X483">
        <f>IFERROR(SMALL(X108:X310,ROW()-ROW($X$313)+1),"")</f>
        <v>0</v>
      </c>
      <c r="Y483">
        <f>IFERROR(SMALL(Y108:Y310,ROW()-ROW($Y$313)+1),"")</f>
        <v>0</v>
      </c>
      <c r="Z483">
        <f>IFERROR(SMALL(Z108:Z310,ROW()-ROW($Z$313)+1),"")</f>
        <v>0</v>
      </c>
      <c r="AA483">
        <f>IFERROR(SMALL(AA108:AA310,ROW()-ROW($AA$313)+1),"")</f>
        <v>0</v>
      </c>
      <c r="AB483">
        <f>IFERROR(SMALL(AB108:AB310,ROW()-ROW($AB$313)+1),"")</f>
        <v>0</v>
      </c>
      <c r="AC483">
        <f>IFERROR(SMALL(AC108:AC310,ROW()-ROW($AC$313)+1),"")</f>
        <v>0</v>
      </c>
      <c r="AD483">
        <f>IFERROR(SMALL(AD108:AD310,ROW()-ROW($AD$313)+1),"")</f>
        <v>0</v>
      </c>
      <c r="AE483">
        <f>IFERROR(SMALL(AE108:AE310,ROW()-ROW($AE$313)+1),"")</f>
        <v>0</v>
      </c>
      <c r="AF483">
        <f>IFERROR(SMALL(AF108:AF310,ROW()-ROW($AF$313)+1),"")</f>
        <v>0</v>
      </c>
      <c r="AG483">
        <f>IFERROR(SMALL(AG108:AG310,ROW()-ROW($AG$313)+1),"")</f>
        <v>0</v>
      </c>
      <c r="AH483">
        <f>IFERROR(SMALL(AH108:AH310,ROW()-ROW($AH$313)+1),"")</f>
        <v>0</v>
      </c>
      <c r="AI483">
        <f>IFERROR(SMALL(AI108:AI310,ROW()-ROW($AI$313)+1),"")</f>
        <v>0</v>
      </c>
      <c r="AJ483">
        <f>IFERROR(SMALL(AJ108:AJ310,ROW()-ROW($AJ$313)+1),"")</f>
        <v>0</v>
      </c>
      <c r="AK483">
        <f>IFERROR(SMALL(AK108:AK310,ROW()-ROW($AK$313)+1),"")</f>
        <v>0</v>
      </c>
      <c r="AL483">
        <f>IFERROR(SMALL(AL108:AL310,ROW()-ROW($AL$313)+1),"")</f>
        <v>0</v>
      </c>
      <c r="AM483">
        <f>IFERROR(SMALL(AM108:AM310,ROW()-ROW($AM$313)+1),"")</f>
        <v>0</v>
      </c>
      <c r="AN483">
        <f>IFERROR(SMALL(AN108:AN310,ROW()-ROW($AN$313)+1),"")</f>
        <v>0</v>
      </c>
      <c r="AO483">
        <f>IFERROR(SMALL(AO108:AO310,ROW()-ROW($AO$313)+1),"")</f>
        <v>0</v>
      </c>
      <c r="AP483">
        <f>IFERROR(SMALL(AP108:AP310,ROW()-ROW($AP$313)+1),"")</f>
        <v>0</v>
      </c>
      <c r="AQ483">
        <f>IFERROR(SMALL(AQ108:AQ310,ROW()-ROW($AQ$313)+1),"")</f>
        <v>0</v>
      </c>
      <c r="AR483">
        <f>IFERROR(SMALL(AR108:AR310,ROW()-ROW($AR$313)+1),"")</f>
        <v>0</v>
      </c>
      <c r="AS483">
        <f>IFERROR(SMALL(AS108:AS310,ROW()-ROW($AS$313)+1),"")</f>
        <v>0</v>
      </c>
      <c r="AT483">
        <f>IFERROR(SMALL(AT108:AT310,ROW()-ROW($AT$313)+1),"")</f>
        <v>0</v>
      </c>
      <c r="AU483">
        <f>IFERROR(SMALL(AU108:AU310,ROW()-ROW($AU$313)+1),"")</f>
        <v>0</v>
      </c>
      <c r="AV483">
        <f>IFERROR(SMALL(AV108:AV310,ROW()-ROW($AV$313)+1),"")</f>
        <v>0</v>
      </c>
      <c r="AW483">
        <f>IFERROR(SMALL(AW108:AW310,ROW()-ROW($AW$313)+1),"")</f>
        <v>0</v>
      </c>
      <c r="AX483">
        <f>IFERROR(SMALL(AX108:AX310,ROW()-ROW($AX$313)+1),"")</f>
        <v>0</v>
      </c>
      <c r="AY483">
        <f>IFERROR(SMALL(AY108:AY310,ROW()-ROW($AY$313)+1),"")</f>
        <v>0</v>
      </c>
      <c r="AZ483">
        <f>IFERROR(SMALL(AZ108:AZ310,ROW()-ROW($AZ$313)+1),"")</f>
        <v>0</v>
      </c>
      <c r="BA483">
        <f>IFERROR(SMALL(BA108:BA310,ROW()-ROW($BA$313)+1),"")</f>
        <v>0</v>
      </c>
      <c r="BB483">
        <f>IFERROR(SMALL(BB108:BB310,ROW()-ROW($BB$313)+1),"")</f>
        <v>0</v>
      </c>
      <c r="BC483">
        <f>IFERROR(SMALL(BC108:BC310,ROW()-ROW($BC$313)+1),"")</f>
        <v>0</v>
      </c>
      <c r="BD483">
        <f>IFERROR(SMALL(BD108:BD310,ROW()-ROW($BD$313)+1),"")</f>
        <v>0</v>
      </c>
      <c r="BE483">
        <f>IFERROR(SMALL(BE108:BE310,ROW()-ROW($BE$313)+1),"")</f>
        <v>0</v>
      </c>
      <c r="BF483">
        <f>IFERROR(SMALL(BF108:BF310,ROW()-ROW($BF$313)+1),"")</f>
        <v>0</v>
      </c>
      <c r="BG483">
        <f>IFERROR(SMALL(BG108:BG310,ROW()-ROW($BG$313)+1),"")</f>
        <v>0</v>
      </c>
      <c r="BH483">
        <f>IFERROR(SMALL(BH108:BH310,ROW()-ROW($BH$313)+1),"")</f>
        <v>0</v>
      </c>
      <c r="BI483">
        <f>IFERROR(SMALL(BI108:BI310,ROW()-ROW($BI$313)+1),"")</f>
        <v>0</v>
      </c>
      <c r="BJ483">
        <f>IFERROR(SMALL(BJ108:BJ310,ROW()-ROW($BJ$313)+1),"")</f>
        <v>0</v>
      </c>
      <c r="BK483">
        <f>IFERROR(SMALL(BK108:BK310,ROW()-ROW($BK$313)+1),"")</f>
        <v>0</v>
      </c>
      <c r="BL483">
        <f>IFERROR(SMALL(BL108:BL310,ROW()-ROW($BL$313)+1),"")</f>
        <v>0</v>
      </c>
      <c r="BM483">
        <f>IFERROR(SMALL(BM108:BM310,ROW()-ROW($BM$313)+1),"")</f>
        <v>0</v>
      </c>
      <c r="BN483">
        <f>IFERROR(SMALL(BN108:BN310,ROW()-ROW($BN$313)+1),"")</f>
        <v>0</v>
      </c>
      <c r="BO483">
        <f>IFERROR(SMALL(BO108:BO310,ROW()-ROW($BO$313)+1),"")</f>
        <v>0</v>
      </c>
      <c r="BP483">
        <f>IFERROR(SMALL(BP108:BP310,ROW()-ROW($BP$313)+1),"")</f>
        <v>0</v>
      </c>
      <c r="BQ483">
        <f>IFERROR(SMALL(BQ108:BQ310,ROW()-ROW($BQ$313)+1),"")</f>
        <v>0</v>
      </c>
      <c r="BR483">
        <f>IFERROR(SMALL(BR108:BR310,ROW()-ROW($BR$313)+1),"")</f>
        <v>0</v>
      </c>
      <c r="BS483">
        <f>IFERROR(SMALL(BS108:BS310,ROW()-ROW($BS$313)+1),"")</f>
        <v>0</v>
      </c>
      <c r="BT483">
        <f>IFERROR(SMALL(BT108:BT310,ROW()-ROW($BT$313)+1),"")</f>
        <v>0</v>
      </c>
      <c r="BU483">
        <f>IFERROR(SMALL(BU108:BU310,ROW()-ROW($BU$313)+1),"")</f>
        <v>0</v>
      </c>
      <c r="BV483">
        <f>IFERROR(SMALL(BV108:BV310,ROW()-ROW($BV$313)+1),"")</f>
        <v>0</v>
      </c>
      <c r="BW483">
        <f>IFERROR(SMALL(BW108:BW310,ROW()-ROW($BW$313)+1),"")</f>
        <v>0</v>
      </c>
      <c r="BX483">
        <f>IFERROR(SMALL(BX108:BX310,ROW()-ROW($BX$313)+1),"")</f>
        <v>0</v>
      </c>
      <c r="BY483">
        <f>IFERROR(SMALL(BY108:BY310,ROW()-ROW($BY$313)+1),"")</f>
        <v>0</v>
      </c>
      <c r="BZ483">
        <f>IFERROR(SMALL(BZ108:BZ310,ROW()-ROW($BZ$313)+1),"")</f>
        <v>0</v>
      </c>
      <c r="CA483">
        <f>IFERROR(SMALL(CA108:CA310,ROW()-ROW($CA$313)+1),"")</f>
        <v>0</v>
      </c>
      <c r="CB483">
        <f>IFERROR(SMALL(CB108:CB310,ROW()-ROW($CB$313)+1),"")</f>
        <v>0</v>
      </c>
      <c r="CC483">
        <f>IFERROR(SMALL(CC108:CC310,ROW()-ROW($CC$313)+1),"")</f>
        <v>0</v>
      </c>
      <c r="CD483">
        <f>IFERROR(SMALL(CD108:CD310,ROW()-ROW($CD$313)+1),"")</f>
        <v>0</v>
      </c>
      <c r="CE483">
        <f>IFERROR(SMALL(CE108:CE310,ROW()-ROW($CE$313)+1),"")</f>
        <v>0</v>
      </c>
      <c r="CF483">
        <f>IFERROR(SMALL(CF108:CF310,ROW()-ROW($CF$313)+1),"")</f>
        <v>0</v>
      </c>
      <c r="CG483">
        <f>IFERROR(SMALL(CG108:CG310,ROW()-ROW($CG$313)+1),"")</f>
        <v>0</v>
      </c>
      <c r="CH483">
        <f>IFERROR(SMALL(CH108:CH310,ROW()-ROW($CH$313)+1),"")</f>
        <v>0</v>
      </c>
      <c r="CI483">
        <f>IFERROR(SMALL(CI108:CI310,ROW()-ROW($CI$313)+1),"")</f>
        <v>0</v>
      </c>
      <c r="CJ483">
        <f>IFERROR(SMALL(CJ108:CJ310,ROW()-ROW($CJ$313)+1),"")</f>
        <v>0</v>
      </c>
      <c r="CK483">
        <f>IFERROR(SMALL(CK108:CK310,ROW()-ROW($CK$313)+1),"")</f>
        <v>0</v>
      </c>
      <c r="CL483">
        <f>IFERROR(SMALL(CL108:CL310,ROW()-ROW($CL$313)+1),"")</f>
        <v>0</v>
      </c>
      <c r="CM483">
        <f>IFERROR(SMALL(CM108:CM310,ROW()-ROW($CM$313)+1),"")</f>
        <v>0</v>
      </c>
      <c r="CN483">
        <f>IFERROR(SMALL(CN108:CN310,ROW()-ROW($CN$313)+1),"")</f>
        <v>0</v>
      </c>
      <c r="CO483">
        <f>IFERROR(SMALL(CO108:CO310,ROW()-ROW($CO$313)+1),"")</f>
        <v>0</v>
      </c>
      <c r="CP483">
        <f>IFERROR(SMALL(CP108:CP310,ROW()-ROW($CP$313)+1),"")</f>
        <v>0</v>
      </c>
      <c r="CQ483">
        <f>IFERROR(SMALL(CQ108:CQ310,ROW()-ROW($CQ$313)+1),"")</f>
        <v>0</v>
      </c>
      <c r="CR483">
        <f>IFERROR(SMALL(CR108:CR310,ROW()-ROW($CR$313)+1),"")</f>
        <v>0</v>
      </c>
      <c r="CS483">
        <f>IFERROR(SMALL(CS108:CS310,ROW()-ROW($CS$313)+1),"")</f>
        <v>0</v>
      </c>
      <c r="CT483">
        <f>IFERROR(SMALL(CT108:CT310,ROW()-ROW($CT$313)+1),"")</f>
        <v>0</v>
      </c>
      <c r="CU483">
        <f>IFERROR(SMALL(CU108:CU310,ROW()-ROW($CU$313)+1),"")</f>
        <v>0</v>
      </c>
      <c r="CV483">
        <f>IFERROR(SMALL(CV108:CV310,ROW()-ROW($CV$313)+1),"")</f>
        <v>0</v>
      </c>
      <c r="CW483">
        <f>IFERROR(SMALL(CW108:CW310,ROW()-ROW($CW$313)+1),"")</f>
        <v>0</v>
      </c>
      <c r="CX483">
        <f>IFERROR(SMALL(CX108:CX310,ROW()-ROW($CX$313)+1),"")</f>
        <v>0</v>
      </c>
      <c r="CY483">
        <f>IFERROR(SMALL(CY108:CY310,ROW()-ROW($CY$313)+1),"")</f>
        <v>0</v>
      </c>
      <c r="CZ483">
        <f>IFERROR(SMALL(CZ108:CZ310,ROW()-ROW($CZ$313)+1),"")</f>
        <v>0</v>
      </c>
      <c r="DA483">
        <f>IFERROR(SMALL(DA108:DA310,ROW()-ROW($DA$313)+1),"")</f>
        <v>0</v>
      </c>
      <c r="DB483">
        <f>IFERROR(SMALL(DB108:DB310,ROW()-ROW($DB$313)+1),"")</f>
        <v>0</v>
      </c>
      <c r="DC483">
        <f>IFERROR(SMALL(DC108:DC310,ROW()-ROW($DC$313)+1),"")</f>
        <v>0</v>
      </c>
      <c r="DD483">
        <f>IFERROR(SMALL(DD108:DD310,ROW()-ROW($DD$313)+1),"")</f>
        <v>0</v>
      </c>
      <c r="DG483">
        <f>IFERROR(SMALL(DG108:DG310,ROW()-ROW($DG$313)+1),"")</f>
        <v>0</v>
      </c>
      <c r="DH483">
        <f>IFERROR(SMALL(DH108:DH310,ROW()-ROW($DH$313)+1),"")</f>
        <v>0</v>
      </c>
      <c r="DI483">
        <f>IFERROR(SMALL(DI108:DI310,ROW()-ROW($DI$313)+1),"")</f>
        <v>0</v>
      </c>
      <c r="DJ483">
        <f>IFERROR(SMALL(DJ108:DJ310,ROW()-ROW($DJ$313)+1),"")</f>
        <v>0</v>
      </c>
      <c r="DK483">
        <f>IFERROR(SMALL(DK108:DK310,ROW()-ROW($DK$313)+1),"")</f>
        <v>0</v>
      </c>
      <c r="DL483">
        <f>IFERROR(SMALL(DL108:DL310,ROW()-ROW($DL$313)+1),"")</f>
        <v>0</v>
      </c>
      <c r="DM483">
        <f>IFERROR(SMALL(DM108:DM310,ROW()-ROW($DM$313)+1),"")</f>
        <v>0</v>
      </c>
      <c r="DN483">
        <f>IFERROR(SMALL(DN108:DN310,ROW()-ROW($DN$313)+1),"")</f>
        <v>0</v>
      </c>
      <c r="DO483">
        <f>IFERROR(SMALL(DO108:DO310,ROW()-ROW($DO$313)+1),"")</f>
        <v>0</v>
      </c>
      <c r="DP483">
        <f>IFERROR(SMALL(DP108:DP310,ROW()-ROW($DP$313)+1),"")</f>
        <v>0</v>
      </c>
      <c r="DQ483">
        <f>IFERROR(SMALL(DQ108:DQ310,ROW()-ROW($DQ$313)+1),"")</f>
        <v>0</v>
      </c>
      <c r="DR483">
        <f>IFERROR(SMALL(DR108:DR310,ROW()-ROW($DR$313)+1),"")</f>
        <v>0</v>
      </c>
      <c r="DS483">
        <f>IFERROR(SMALL(DS108:DS310,ROW()-ROW($DS$313)+1),"")</f>
        <v>0</v>
      </c>
      <c r="DT483">
        <f>IFERROR(SMALL(DT108:DT310,ROW()-ROW($DT$313)+1),"")</f>
        <v>0</v>
      </c>
      <c r="DU483">
        <f>IFERROR(SMALL(DU108:DU310,ROW()-ROW($DU$313)+1),"")</f>
        <v>0</v>
      </c>
      <c r="DV483">
        <f>IFERROR(SMALL(DV108:DV310,ROW()-ROW($DV$313)+1),"")</f>
        <v>0</v>
      </c>
      <c r="DW483">
        <f>IFERROR(SMALL(DW108:DW310,ROW()-ROW($DW$313)+1),"")</f>
        <v>0</v>
      </c>
      <c r="DX483">
        <f>IFERROR(SMALL(DX108:DX310,ROW()-ROW($DX$313)+1),"")</f>
        <v>0</v>
      </c>
      <c r="DY483">
        <f>IFERROR(SMALL(DY108:DY310,ROW()-ROW($DY$313)+1),"")</f>
        <v>0</v>
      </c>
      <c r="DZ483">
        <f>IFERROR(SMALL(DZ108:DZ310,ROW()-ROW($DZ$313)+1),"")</f>
        <v>0</v>
      </c>
      <c r="EA483">
        <f>IFERROR(SMALL(EA108:EA310,ROW()-ROW($EA$313)+1),"")</f>
        <v>0</v>
      </c>
      <c r="EB483">
        <f>IFERROR(SMALL(EB108:EB310,ROW()-ROW($EB$313)+1),"")</f>
        <v>0</v>
      </c>
      <c r="EC483">
        <f>IFERROR(SMALL(EC108:EC310,ROW()-ROW($EC$313)+1),"")</f>
        <v>0</v>
      </c>
      <c r="ED483">
        <f>IFERROR(SMALL(ED108:ED310,ROW()-ROW($ED$313)+1),"")</f>
        <v>0</v>
      </c>
      <c r="EE483">
        <f>IFERROR(SMALL(EE108:EE310,ROW()-ROW($EE$313)+1),"")</f>
        <v>0</v>
      </c>
      <c r="EF483">
        <f>IFERROR(SMALL(EF108:EF310,ROW()-ROW($EF$313)+1),"")</f>
        <v>0</v>
      </c>
      <c r="EG483">
        <f>IFERROR(SMALL(EG108:EG310,ROW()-ROW($EG$313)+1),"")</f>
        <v>0</v>
      </c>
      <c r="EH483">
        <f>IFERROR(SMALL(EH108:EH310,ROW()-ROW($EH$313)+1),"")</f>
        <v>0</v>
      </c>
      <c r="EI483">
        <f>IFERROR(SMALL(EI108:EI310,ROW()-ROW($EI$313)+1),"")</f>
        <v>0</v>
      </c>
      <c r="EJ483">
        <f>IFERROR(SMALL(EJ108:EJ310,ROW()-ROW($EJ$313)+1),"")</f>
        <v>0</v>
      </c>
      <c r="EK483">
        <f>IFERROR(SMALL(EK108:EK310,ROW()-ROW($EK$313)+1),"")</f>
        <v>0</v>
      </c>
      <c r="EL483">
        <f>IFERROR(SMALL(EL108:EL310,ROW()-ROW($EL$313)+1),"")</f>
        <v>0</v>
      </c>
      <c r="EM483">
        <f>IFERROR(SMALL(EM108:EM310,ROW()-ROW($EM$313)+1),"")</f>
        <v>0</v>
      </c>
      <c r="EN483">
        <f>IFERROR(SMALL(EN108:EN310,ROW()-ROW($EN$313)+1),"")</f>
        <v>0</v>
      </c>
      <c r="EO483">
        <f>IFERROR(SMALL(EO108:EO310,ROW()-ROW($EO$313)+1),"")</f>
        <v>0</v>
      </c>
      <c r="EP483">
        <f>IFERROR(SMALL(EP108:EP310,ROW()-ROW($EP$313)+1),"")</f>
        <v>0</v>
      </c>
      <c r="EQ483">
        <f>IFERROR(SMALL(EQ108:EQ310,ROW()-ROW($EQ$313)+1),"")</f>
        <v>0</v>
      </c>
      <c r="ER483">
        <f>IFERROR(SMALL(ER108:ER310,ROW()-ROW($ER$313)+1),"")</f>
        <v>0</v>
      </c>
      <c r="ES483">
        <f>IFERROR(SMALL(ES108:ES310,ROW()-ROW($ES$313)+1),"")</f>
        <v>0</v>
      </c>
      <c r="ET483">
        <f>IFERROR(SMALL(ET108:ET310,ROW()-ROW($ET$313)+1),"")</f>
        <v>0</v>
      </c>
      <c r="EU483">
        <f>IFERROR(SMALL(EU108:EU310,ROW()-ROW($EU$313)+1),"")</f>
        <v>0</v>
      </c>
      <c r="EV483">
        <f>IFERROR(SMALL(EV108:EV310,ROW()-ROW($EV$313)+1),"")</f>
        <v>0</v>
      </c>
      <c r="EW483">
        <f>IFERROR(SMALL(EW108:EW310,ROW()-ROW($EW$313)+1),"")</f>
        <v>0</v>
      </c>
      <c r="EX483">
        <f>IFERROR(SMALL(EX108:EX310,ROW()-ROW($EX$313)+1),"")</f>
        <v>0</v>
      </c>
      <c r="EY483">
        <f>IFERROR(SMALL(EY108:EY310,ROW()-ROW($EY$313)+1),"")</f>
        <v>0</v>
      </c>
      <c r="EZ483">
        <f>IFERROR(SMALL(EZ108:EZ310,ROW()-ROW($EZ$313)+1),"")</f>
        <v>0</v>
      </c>
      <c r="FA483">
        <f>IFERROR(SMALL(FA108:FA310,ROW()-ROW($FA$313)+1),"")</f>
        <v>0</v>
      </c>
      <c r="FB483">
        <f>IFERROR(SMALL(FB108:FB310,ROW()-ROW($FB$313)+1),"")</f>
        <v>0</v>
      </c>
      <c r="FC483">
        <f>IFERROR(SMALL(FC108:FC310,ROW()-ROW($FC$313)+1),"")</f>
        <v>0</v>
      </c>
      <c r="FD483">
        <f>IFERROR(SMALL(FD108:FD310,ROW()-ROW($FD$313)+1),"")</f>
        <v>0</v>
      </c>
      <c r="FE483">
        <f>IFERROR(SMALL(FE108:FE310,ROW()-ROW($FE$313)+1),"")</f>
        <v>0</v>
      </c>
      <c r="FF483">
        <f>IFERROR(SMALL(FF108:FF310,ROW()-ROW($FF$313)+1),"")</f>
        <v>0</v>
      </c>
      <c r="FG483">
        <f>IFERROR(SMALL(FG108:FG310,ROW()-ROW($FG$313)+1),"")</f>
        <v>0</v>
      </c>
      <c r="FH483">
        <f>IFERROR(SMALL(FH108:FH310,ROW()-ROW($FH$313)+1),"")</f>
        <v>0</v>
      </c>
      <c r="FI483">
        <f>IFERROR(SMALL(FI108:FI310,ROW()-ROW($FI$313)+1),"")</f>
        <v>0</v>
      </c>
      <c r="FJ483">
        <f>IFERROR(SMALL(FJ108:FJ310,ROW()-ROW($FJ$313)+1),"")</f>
        <v>0</v>
      </c>
      <c r="FK483">
        <f>IFERROR(SMALL(FK108:FK310,ROW()-ROW($FK$313)+1),"")</f>
        <v>0</v>
      </c>
      <c r="FL483">
        <f>IFERROR(SMALL(FL108:FL310,ROW()-ROW($FL$313)+1),"")</f>
        <v>0</v>
      </c>
      <c r="FM483">
        <f>IFERROR(SMALL(FM108:FM310,ROW()-ROW($FM$313)+1),"")</f>
        <v>0</v>
      </c>
      <c r="FN483">
        <f>IFERROR(SMALL(FN108:FN310,ROW()-ROW($FN$313)+1),"")</f>
        <v>0</v>
      </c>
      <c r="FO483">
        <f>IFERROR(SMALL(FO108:FO310,ROW()-ROW($FO$313)+1),"")</f>
        <v>0</v>
      </c>
      <c r="FP483">
        <f>IFERROR(SMALL(FP108:FP310,ROW()-ROW($FP$313)+1),"")</f>
        <v>0</v>
      </c>
      <c r="FQ483">
        <f>IFERROR(SMALL(FQ108:FQ310,ROW()-ROW($FQ$313)+1),"")</f>
        <v>0</v>
      </c>
      <c r="FR483">
        <f>IFERROR(SMALL(FR108:FR310,ROW()-ROW($FR$313)+1),"")</f>
        <v>0</v>
      </c>
      <c r="FS483">
        <f>IFERROR(SMALL(FS108:FS310,ROW()-ROW($FS$313)+1),"")</f>
        <v>0</v>
      </c>
      <c r="FT483">
        <f>IFERROR(SMALL(FT108:FT310,ROW()-ROW($FT$313)+1),"")</f>
        <v>0</v>
      </c>
      <c r="FU483">
        <f>IFERROR(SMALL(FU108:FU310,ROW()-ROW($FU$313)+1),"")</f>
        <v>0</v>
      </c>
      <c r="FV483">
        <f>IFERROR(SMALL(FV108:FV310,ROW()-ROW($FV$313)+1),"")</f>
        <v>0</v>
      </c>
      <c r="FW483">
        <f>IFERROR(SMALL(FW108:FW310,ROW()-ROW($FW$313)+1),"")</f>
        <v>0</v>
      </c>
      <c r="FX483">
        <f>IFERROR(SMALL(FX108:FX310,ROW()-ROW($FX$313)+1),"")</f>
        <v>0</v>
      </c>
      <c r="FY483">
        <f>IFERROR(SMALL(FY108:FY310,ROW()-ROW($FY$313)+1),"")</f>
        <v>0</v>
      </c>
      <c r="FZ483">
        <f>IFERROR(SMALL(FZ108:FZ310,ROW()-ROW($FZ$313)+1),"")</f>
        <v>0</v>
      </c>
      <c r="GA483">
        <f>IFERROR(SMALL(GA108:GA310,ROW()-ROW($GA$313)+1),"")</f>
        <v>0</v>
      </c>
      <c r="GB483">
        <f>IFERROR(SMALL(GB108:GB310,ROW()-ROW($GB$313)+1),"")</f>
        <v>0</v>
      </c>
      <c r="GC483">
        <f>IFERROR(SMALL(GC108:GC310,ROW()-ROW($GC$313)+1),"")</f>
        <v>0</v>
      </c>
      <c r="GD483">
        <f>IFERROR(SMALL(GD108:GD310,ROW()-ROW($GD$313)+1),"")</f>
        <v>0</v>
      </c>
      <c r="GE483">
        <f>IFERROR(SMALL(GE108:GE310,ROW()-ROW($GE$313)+1),"")</f>
        <v>0</v>
      </c>
      <c r="GF483">
        <f>IFERROR(SMALL(GF108:GF310,ROW()-ROW($GF$313)+1),"")</f>
        <v>0</v>
      </c>
      <c r="GG483">
        <f>IFERROR(SMALL(GG108:GG310,ROW()-ROW($GG$313)+1),"")</f>
        <v>0</v>
      </c>
      <c r="GH483">
        <f>IFERROR(SMALL(GH108:GH310,ROW()-ROW($GH$313)+1),"")</f>
        <v>0</v>
      </c>
      <c r="GI483">
        <f>IFERROR(SMALL(GI108:GI310,ROW()-ROW($GI$313)+1),"")</f>
        <v>0</v>
      </c>
      <c r="GJ483">
        <f>IFERROR(SMALL(GJ108:GJ310,ROW()-ROW($GJ$313)+1),"")</f>
        <v>0</v>
      </c>
      <c r="GK483">
        <f>IFERROR(SMALL(GK108:GK310,ROW()-ROW($GK$313)+1),"")</f>
        <v>0</v>
      </c>
      <c r="GL483">
        <f>IFERROR(SMALL(GL108:GL310,ROW()-ROW($GL$313)+1),"")</f>
        <v>0</v>
      </c>
      <c r="GM483">
        <f>IFERROR(SMALL(GM108:GM310,ROW()-ROW($GM$313)+1),"")</f>
        <v>0</v>
      </c>
      <c r="GN483">
        <f>IFERROR(SMALL(GN108:GN310,ROW()-ROW($GN$313)+1),"")</f>
        <v>0</v>
      </c>
      <c r="GO483">
        <f>IFERROR(SMALL(GO108:GO310,ROW()-ROW($GO$313)+1),"")</f>
        <v>0</v>
      </c>
      <c r="GP483">
        <f>IFERROR(SMALL(GP108:GP310,ROW()-ROW($GP$313)+1),"")</f>
        <v>0</v>
      </c>
      <c r="GQ483">
        <f>IFERROR(SMALL(GQ108:GQ310,ROW()-ROW($GQ$313)+1),"")</f>
        <v>0</v>
      </c>
      <c r="GR483">
        <f>IFERROR(SMALL(GR108:GR310,ROW()-ROW($GR$313)+1),"")</f>
        <v>0</v>
      </c>
      <c r="GS483">
        <f>IFERROR(SMALL(GS108:GS310,ROW()-ROW($GS$313)+1),"")</f>
        <v>0</v>
      </c>
      <c r="GT483">
        <f>IFERROR(SMALL(GT108:GT310,ROW()-ROW($GT$313)+1),"")</f>
        <v>0</v>
      </c>
      <c r="GU483">
        <f>IFERROR(SMALL(GU108:GU310,ROW()-ROW($GU$313)+1),"")</f>
        <v>0</v>
      </c>
      <c r="GV483">
        <f>IFERROR(SMALL(GV108:GV310,ROW()-ROW($GV$313)+1),"")</f>
        <v>0</v>
      </c>
      <c r="GW483">
        <f>IFERROR(SMALL(GW108:GW310,ROW()-ROW($GW$313)+1),"")</f>
        <v>0</v>
      </c>
      <c r="GX483">
        <f>IFERROR(SMALL(GX108:GX310,ROW()-ROW($GX$313)+1),"")</f>
        <v>0</v>
      </c>
      <c r="GY483">
        <f>IFERROR(SMALL(GY108:GY310,ROW()-ROW($GY$313)+1),"")</f>
        <v>0</v>
      </c>
      <c r="GZ483">
        <f>IFERROR(SMALL(GZ108:GZ310,ROW()-ROW($GZ$313)+1),"")</f>
        <v>0</v>
      </c>
      <c r="HA483">
        <f>IFERROR(SMALL(HA108:HA310,ROW()-ROW($HA$313)+1),"")</f>
        <v>0</v>
      </c>
      <c r="HB483">
        <f>IFERROR(SMALL(HB108:HB310,ROW()-ROW($HB$313)+1),"")</f>
        <v>0</v>
      </c>
      <c r="HC483">
        <f>IFERROR(SMALL(HC108:HC310,ROW()-ROW($HC$313)+1),"")</f>
        <v>0</v>
      </c>
      <c r="HD483">
        <f>IFERROR(SMALL(HD108:HD310,ROW()-ROW($HD$313)+1),"")</f>
        <v>0</v>
      </c>
      <c r="HE483">
        <f>IFERROR(SMALL(HE108:HE310,ROW()-ROW($HE$313)+1),"")</f>
        <v>0</v>
      </c>
      <c r="HF483">
        <f>IFERROR(SMALL(HF108:HF310,ROW()-ROW($HF$313)+1),"")</f>
        <v>0</v>
      </c>
    </row>
    <row r="484" spans="5:214">
      <c r="E484">
        <f>IFERROR(SMALL(E108:E310,ROW()-ROW($E$313)+1),"")</f>
        <v>0</v>
      </c>
      <c r="F484">
        <f>IFERROR(SMALL(F108:F310,ROW()-ROW($F$313)+1),"")</f>
        <v>0</v>
      </c>
      <c r="G484">
        <f>IFERROR(SMALL(G108:G310,ROW()-ROW($G$313)+1),"")</f>
        <v>0</v>
      </c>
      <c r="H484">
        <f>IFERROR(SMALL(H108:H310,ROW()-ROW($H$313)+1),"")</f>
        <v>0</v>
      </c>
      <c r="I484">
        <f>IFERROR(SMALL(I108:I310,ROW()-ROW($I$313)+1),"")</f>
        <v>0</v>
      </c>
      <c r="J484">
        <f>IFERROR(SMALL(J108:J310,ROW()-ROW($J$313)+1),"")</f>
        <v>0</v>
      </c>
      <c r="K484">
        <f>IFERROR(SMALL(K108:K310,ROW()-ROW($K$313)+1),"")</f>
        <v>0</v>
      </c>
      <c r="L484">
        <f>IFERROR(SMALL(L108:L310,ROW()-ROW($L$313)+1),"")</f>
        <v>0</v>
      </c>
      <c r="M484">
        <f>IFERROR(SMALL(M108:M310,ROW()-ROW($M$313)+1),"")</f>
        <v>0</v>
      </c>
      <c r="N484">
        <f>IFERROR(SMALL(N108:N310,ROW()-ROW($N$313)+1),"")</f>
        <v>0</v>
      </c>
      <c r="O484">
        <f>IFERROR(SMALL(O108:O310,ROW()-ROW($O$313)+1),"")</f>
        <v>0</v>
      </c>
      <c r="P484">
        <f>IFERROR(SMALL(P108:P310,ROW()-ROW($P$313)+1),"")</f>
        <v>0</v>
      </c>
      <c r="Q484">
        <f>IFERROR(SMALL(Q108:Q310,ROW()-ROW($Q$313)+1),"")</f>
        <v>0</v>
      </c>
      <c r="R484">
        <f>IFERROR(SMALL(R108:R310,ROW()-ROW($R$313)+1),"")</f>
        <v>0</v>
      </c>
      <c r="S484">
        <f>IFERROR(SMALL(S108:S310,ROW()-ROW($S$313)+1),"")</f>
        <v>0</v>
      </c>
      <c r="T484">
        <f>IFERROR(SMALL(T108:T310,ROW()-ROW($T$313)+1),"")</f>
        <v>0</v>
      </c>
      <c r="U484">
        <f>IFERROR(SMALL(U108:U310,ROW()-ROW($U$313)+1),"")</f>
        <v>0</v>
      </c>
      <c r="V484">
        <f>IFERROR(SMALL(V108:V310,ROW()-ROW($V$313)+1),"")</f>
        <v>0</v>
      </c>
      <c r="W484">
        <f>IFERROR(SMALL(W108:W310,ROW()-ROW($W$313)+1),"")</f>
        <v>0</v>
      </c>
      <c r="X484">
        <f>IFERROR(SMALL(X108:X310,ROW()-ROW($X$313)+1),"")</f>
        <v>0</v>
      </c>
      <c r="Y484">
        <f>IFERROR(SMALL(Y108:Y310,ROW()-ROW($Y$313)+1),"")</f>
        <v>0</v>
      </c>
      <c r="Z484">
        <f>IFERROR(SMALL(Z108:Z310,ROW()-ROW($Z$313)+1),"")</f>
        <v>0</v>
      </c>
      <c r="AA484">
        <f>IFERROR(SMALL(AA108:AA310,ROW()-ROW($AA$313)+1),"")</f>
        <v>0</v>
      </c>
      <c r="AB484">
        <f>IFERROR(SMALL(AB108:AB310,ROW()-ROW($AB$313)+1),"")</f>
        <v>0</v>
      </c>
      <c r="AC484">
        <f>IFERROR(SMALL(AC108:AC310,ROW()-ROW($AC$313)+1),"")</f>
        <v>0</v>
      </c>
      <c r="AD484">
        <f>IFERROR(SMALL(AD108:AD310,ROW()-ROW($AD$313)+1),"")</f>
        <v>0</v>
      </c>
      <c r="AE484">
        <f>IFERROR(SMALL(AE108:AE310,ROW()-ROW($AE$313)+1),"")</f>
        <v>0</v>
      </c>
      <c r="AF484">
        <f>IFERROR(SMALL(AF108:AF310,ROW()-ROW($AF$313)+1),"")</f>
        <v>0</v>
      </c>
      <c r="AG484">
        <f>IFERROR(SMALL(AG108:AG310,ROW()-ROW($AG$313)+1),"")</f>
        <v>0</v>
      </c>
      <c r="AH484">
        <f>IFERROR(SMALL(AH108:AH310,ROW()-ROW($AH$313)+1),"")</f>
        <v>0</v>
      </c>
      <c r="AI484">
        <f>IFERROR(SMALL(AI108:AI310,ROW()-ROW($AI$313)+1),"")</f>
        <v>0</v>
      </c>
      <c r="AJ484">
        <f>IFERROR(SMALL(AJ108:AJ310,ROW()-ROW($AJ$313)+1),"")</f>
        <v>0</v>
      </c>
      <c r="AK484">
        <f>IFERROR(SMALL(AK108:AK310,ROW()-ROW($AK$313)+1),"")</f>
        <v>0</v>
      </c>
      <c r="AL484">
        <f>IFERROR(SMALL(AL108:AL310,ROW()-ROW($AL$313)+1),"")</f>
        <v>0</v>
      </c>
      <c r="AM484">
        <f>IFERROR(SMALL(AM108:AM310,ROW()-ROW($AM$313)+1),"")</f>
        <v>0</v>
      </c>
      <c r="AN484">
        <f>IFERROR(SMALL(AN108:AN310,ROW()-ROW($AN$313)+1),"")</f>
        <v>0</v>
      </c>
      <c r="AO484">
        <f>IFERROR(SMALL(AO108:AO310,ROW()-ROW($AO$313)+1),"")</f>
        <v>0</v>
      </c>
      <c r="AP484">
        <f>IFERROR(SMALL(AP108:AP310,ROW()-ROW($AP$313)+1),"")</f>
        <v>0</v>
      </c>
      <c r="AQ484">
        <f>IFERROR(SMALL(AQ108:AQ310,ROW()-ROW($AQ$313)+1),"")</f>
        <v>0</v>
      </c>
      <c r="AR484">
        <f>IFERROR(SMALL(AR108:AR310,ROW()-ROW($AR$313)+1),"")</f>
        <v>0</v>
      </c>
      <c r="AS484">
        <f>IFERROR(SMALL(AS108:AS310,ROW()-ROW($AS$313)+1),"")</f>
        <v>0</v>
      </c>
      <c r="AT484">
        <f>IFERROR(SMALL(AT108:AT310,ROW()-ROW($AT$313)+1),"")</f>
        <v>0</v>
      </c>
      <c r="AU484">
        <f>IFERROR(SMALL(AU108:AU310,ROW()-ROW($AU$313)+1),"")</f>
        <v>0</v>
      </c>
      <c r="AV484">
        <f>IFERROR(SMALL(AV108:AV310,ROW()-ROW($AV$313)+1),"")</f>
        <v>0</v>
      </c>
      <c r="AW484">
        <f>IFERROR(SMALL(AW108:AW310,ROW()-ROW($AW$313)+1),"")</f>
        <v>0</v>
      </c>
      <c r="AX484">
        <f>IFERROR(SMALL(AX108:AX310,ROW()-ROW($AX$313)+1),"")</f>
        <v>0</v>
      </c>
      <c r="AY484">
        <f>IFERROR(SMALL(AY108:AY310,ROW()-ROW($AY$313)+1),"")</f>
        <v>0</v>
      </c>
      <c r="AZ484">
        <f>IFERROR(SMALL(AZ108:AZ310,ROW()-ROW($AZ$313)+1),"")</f>
        <v>0</v>
      </c>
      <c r="BA484">
        <f>IFERROR(SMALL(BA108:BA310,ROW()-ROW($BA$313)+1),"")</f>
        <v>0</v>
      </c>
      <c r="BB484">
        <f>IFERROR(SMALL(BB108:BB310,ROW()-ROW($BB$313)+1),"")</f>
        <v>0</v>
      </c>
      <c r="BC484">
        <f>IFERROR(SMALL(BC108:BC310,ROW()-ROW($BC$313)+1),"")</f>
        <v>0</v>
      </c>
      <c r="BD484">
        <f>IFERROR(SMALL(BD108:BD310,ROW()-ROW($BD$313)+1),"")</f>
        <v>0</v>
      </c>
      <c r="BE484">
        <f>IFERROR(SMALL(BE108:BE310,ROW()-ROW($BE$313)+1),"")</f>
        <v>0</v>
      </c>
      <c r="BF484">
        <f>IFERROR(SMALL(BF108:BF310,ROW()-ROW($BF$313)+1),"")</f>
        <v>0</v>
      </c>
      <c r="BG484">
        <f>IFERROR(SMALL(BG108:BG310,ROW()-ROW($BG$313)+1),"")</f>
        <v>0</v>
      </c>
      <c r="BH484">
        <f>IFERROR(SMALL(BH108:BH310,ROW()-ROW($BH$313)+1),"")</f>
        <v>0</v>
      </c>
      <c r="BI484">
        <f>IFERROR(SMALL(BI108:BI310,ROW()-ROW($BI$313)+1),"")</f>
        <v>0</v>
      </c>
      <c r="BJ484">
        <f>IFERROR(SMALL(BJ108:BJ310,ROW()-ROW($BJ$313)+1),"")</f>
        <v>0</v>
      </c>
      <c r="BK484">
        <f>IFERROR(SMALL(BK108:BK310,ROW()-ROW($BK$313)+1),"")</f>
        <v>0</v>
      </c>
      <c r="BL484">
        <f>IFERROR(SMALL(BL108:BL310,ROW()-ROW($BL$313)+1),"")</f>
        <v>0</v>
      </c>
      <c r="BM484">
        <f>IFERROR(SMALL(BM108:BM310,ROW()-ROW($BM$313)+1),"")</f>
        <v>0</v>
      </c>
      <c r="BN484">
        <f>IFERROR(SMALL(BN108:BN310,ROW()-ROW($BN$313)+1),"")</f>
        <v>0</v>
      </c>
      <c r="BO484">
        <f>IFERROR(SMALL(BO108:BO310,ROW()-ROW($BO$313)+1),"")</f>
        <v>0</v>
      </c>
      <c r="BP484">
        <f>IFERROR(SMALL(BP108:BP310,ROW()-ROW($BP$313)+1),"")</f>
        <v>0</v>
      </c>
      <c r="BQ484">
        <f>IFERROR(SMALL(BQ108:BQ310,ROW()-ROW($BQ$313)+1),"")</f>
        <v>0</v>
      </c>
      <c r="BR484">
        <f>IFERROR(SMALL(BR108:BR310,ROW()-ROW($BR$313)+1),"")</f>
        <v>0</v>
      </c>
      <c r="BS484">
        <f>IFERROR(SMALL(BS108:BS310,ROW()-ROW($BS$313)+1),"")</f>
        <v>0</v>
      </c>
      <c r="BT484">
        <f>IFERROR(SMALL(BT108:BT310,ROW()-ROW($BT$313)+1),"")</f>
        <v>0</v>
      </c>
      <c r="BU484">
        <f>IFERROR(SMALL(BU108:BU310,ROW()-ROW($BU$313)+1),"")</f>
        <v>0</v>
      </c>
      <c r="BV484">
        <f>IFERROR(SMALL(BV108:BV310,ROW()-ROW($BV$313)+1),"")</f>
        <v>0</v>
      </c>
      <c r="BW484">
        <f>IFERROR(SMALL(BW108:BW310,ROW()-ROW($BW$313)+1),"")</f>
        <v>0</v>
      </c>
      <c r="BX484">
        <f>IFERROR(SMALL(BX108:BX310,ROW()-ROW($BX$313)+1),"")</f>
        <v>0</v>
      </c>
      <c r="BY484">
        <f>IFERROR(SMALL(BY108:BY310,ROW()-ROW($BY$313)+1),"")</f>
        <v>0</v>
      </c>
      <c r="BZ484">
        <f>IFERROR(SMALL(BZ108:BZ310,ROW()-ROW($BZ$313)+1),"")</f>
        <v>0</v>
      </c>
      <c r="CA484">
        <f>IFERROR(SMALL(CA108:CA310,ROW()-ROW($CA$313)+1),"")</f>
        <v>0</v>
      </c>
      <c r="CB484">
        <f>IFERROR(SMALL(CB108:CB310,ROW()-ROW($CB$313)+1),"")</f>
        <v>0</v>
      </c>
      <c r="CC484">
        <f>IFERROR(SMALL(CC108:CC310,ROW()-ROW($CC$313)+1),"")</f>
        <v>0</v>
      </c>
      <c r="CD484">
        <f>IFERROR(SMALL(CD108:CD310,ROW()-ROW($CD$313)+1),"")</f>
        <v>0</v>
      </c>
      <c r="CE484">
        <f>IFERROR(SMALL(CE108:CE310,ROW()-ROW($CE$313)+1),"")</f>
        <v>0</v>
      </c>
      <c r="CF484">
        <f>IFERROR(SMALL(CF108:CF310,ROW()-ROW($CF$313)+1),"")</f>
        <v>0</v>
      </c>
      <c r="CG484">
        <f>IFERROR(SMALL(CG108:CG310,ROW()-ROW($CG$313)+1),"")</f>
        <v>0</v>
      </c>
      <c r="CH484">
        <f>IFERROR(SMALL(CH108:CH310,ROW()-ROW($CH$313)+1),"")</f>
        <v>0</v>
      </c>
      <c r="CI484">
        <f>IFERROR(SMALL(CI108:CI310,ROW()-ROW($CI$313)+1),"")</f>
        <v>0</v>
      </c>
      <c r="CJ484">
        <f>IFERROR(SMALL(CJ108:CJ310,ROW()-ROW($CJ$313)+1),"")</f>
        <v>0</v>
      </c>
      <c r="CK484">
        <f>IFERROR(SMALL(CK108:CK310,ROW()-ROW($CK$313)+1),"")</f>
        <v>0</v>
      </c>
      <c r="CL484">
        <f>IFERROR(SMALL(CL108:CL310,ROW()-ROW($CL$313)+1),"")</f>
        <v>0</v>
      </c>
      <c r="CM484">
        <f>IFERROR(SMALL(CM108:CM310,ROW()-ROW($CM$313)+1),"")</f>
        <v>0</v>
      </c>
      <c r="CN484">
        <f>IFERROR(SMALL(CN108:CN310,ROW()-ROW($CN$313)+1),"")</f>
        <v>0</v>
      </c>
      <c r="CO484">
        <f>IFERROR(SMALL(CO108:CO310,ROW()-ROW($CO$313)+1),"")</f>
        <v>0</v>
      </c>
      <c r="CP484">
        <f>IFERROR(SMALL(CP108:CP310,ROW()-ROW($CP$313)+1),"")</f>
        <v>0</v>
      </c>
      <c r="CQ484">
        <f>IFERROR(SMALL(CQ108:CQ310,ROW()-ROW($CQ$313)+1),"")</f>
        <v>0</v>
      </c>
      <c r="CR484">
        <f>IFERROR(SMALL(CR108:CR310,ROW()-ROW($CR$313)+1),"")</f>
        <v>0</v>
      </c>
      <c r="CS484">
        <f>IFERROR(SMALL(CS108:CS310,ROW()-ROW($CS$313)+1),"")</f>
        <v>0</v>
      </c>
      <c r="CT484">
        <f>IFERROR(SMALL(CT108:CT310,ROW()-ROW($CT$313)+1),"")</f>
        <v>0</v>
      </c>
      <c r="CU484">
        <f>IFERROR(SMALL(CU108:CU310,ROW()-ROW($CU$313)+1),"")</f>
        <v>0</v>
      </c>
      <c r="CV484">
        <f>IFERROR(SMALL(CV108:CV310,ROW()-ROW($CV$313)+1),"")</f>
        <v>0</v>
      </c>
      <c r="CW484">
        <f>IFERROR(SMALL(CW108:CW310,ROW()-ROW($CW$313)+1),"")</f>
        <v>0</v>
      </c>
      <c r="CX484">
        <f>IFERROR(SMALL(CX108:CX310,ROW()-ROW($CX$313)+1),"")</f>
        <v>0</v>
      </c>
      <c r="CY484">
        <f>IFERROR(SMALL(CY108:CY310,ROW()-ROW($CY$313)+1),"")</f>
        <v>0</v>
      </c>
      <c r="CZ484">
        <f>IFERROR(SMALL(CZ108:CZ310,ROW()-ROW($CZ$313)+1),"")</f>
        <v>0</v>
      </c>
      <c r="DA484">
        <f>IFERROR(SMALL(DA108:DA310,ROW()-ROW($DA$313)+1),"")</f>
        <v>0</v>
      </c>
      <c r="DB484">
        <f>IFERROR(SMALL(DB108:DB310,ROW()-ROW($DB$313)+1),"")</f>
        <v>0</v>
      </c>
      <c r="DC484">
        <f>IFERROR(SMALL(DC108:DC310,ROW()-ROW($DC$313)+1),"")</f>
        <v>0</v>
      </c>
      <c r="DD484">
        <f>IFERROR(SMALL(DD108:DD310,ROW()-ROW($DD$313)+1),"")</f>
        <v>0</v>
      </c>
      <c r="DG484">
        <f>IFERROR(SMALL(DG108:DG310,ROW()-ROW($DG$313)+1),"")</f>
        <v>0</v>
      </c>
      <c r="DH484">
        <f>IFERROR(SMALL(DH108:DH310,ROW()-ROW($DH$313)+1),"")</f>
        <v>0</v>
      </c>
      <c r="DI484">
        <f>IFERROR(SMALL(DI108:DI310,ROW()-ROW($DI$313)+1),"")</f>
        <v>0</v>
      </c>
      <c r="DJ484">
        <f>IFERROR(SMALL(DJ108:DJ310,ROW()-ROW($DJ$313)+1),"")</f>
        <v>0</v>
      </c>
      <c r="DK484">
        <f>IFERROR(SMALL(DK108:DK310,ROW()-ROW($DK$313)+1),"")</f>
        <v>0</v>
      </c>
      <c r="DL484">
        <f>IFERROR(SMALL(DL108:DL310,ROW()-ROW($DL$313)+1),"")</f>
        <v>0</v>
      </c>
      <c r="DM484">
        <f>IFERROR(SMALL(DM108:DM310,ROW()-ROW($DM$313)+1),"")</f>
        <v>0</v>
      </c>
      <c r="DN484">
        <f>IFERROR(SMALL(DN108:DN310,ROW()-ROW($DN$313)+1),"")</f>
        <v>0</v>
      </c>
      <c r="DO484">
        <f>IFERROR(SMALL(DO108:DO310,ROW()-ROW($DO$313)+1),"")</f>
        <v>0</v>
      </c>
      <c r="DP484">
        <f>IFERROR(SMALL(DP108:DP310,ROW()-ROW($DP$313)+1),"")</f>
        <v>0</v>
      </c>
      <c r="DQ484">
        <f>IFERROR(SMALL(DQ108:DQ310,ROW()-ROW($DQ$313)+1),"")</f>
        <v>0</v>
      </c>
      <c r="DR484">
        <f>IFERROR(SMALL(DR108:DR310,ROW()-ROW($DR$313)+1),"")</f>
        <v>0</v>
      </c>
      <c r="DS484">
        <f>IFERROR(SMALL(DS108:DS310,ROW()-ROW($DS$313)+1),"")</f>
        <v>0</v>
      </c>
      <c r="DT484">
        <f>IFERROR(SMALL(DT108:DT310,ROW()-ROW($DT$313)+1),"")</f>
        <v>0</v>
      </c>
      <c r="DU484">
        <f>IFERROR(SMALL(DU108:DU310,ROW()-ROW($DU$313)+1),"")</f>
        <v>0</v>
      </c>
      <c r="DV484">
        <f>IFERROR(SMALL(DV108:DV310,ROW()-ROW($DV$313)+1),"")</f>
        <v>0</v>
      </c>
      <c r="DW484">
        <f>IFERROR(SMALL(DW108:DW310,ROW()-ROW($DW$313)+1),"")</f>
        <v>0</v>
      </c>
      <c r="DX484">
        <f>IFERROR(SMALL(DX108:DX310,ROW()-ROW($DX$313)+1),"")</f>
        <v>0</v>
      </c>
      <c r="DY484">
        <f>IFERROR(SMALL(DY108:DY310,ROW()-ROW($DY$313)+1),"")</f>
        <v>0</v>
      </c>
      <c r="DZ484">
        <f>IFERROR(SMALL(DZ108:DZ310,ROW()-ROW($DZ$313)+1),"")</f>
        <v>0</v>
      </c>
      <c r="EA484">
        <f>IFERROR(SMALL(EA108:EA310,ROW()-ROW($EA$313)+1),"")</f>
        <v>0</v>
      </c>
      <c r="EB484">
        <f>IFERROR(SMALL(EB108:EB310,ROW()-ROW($EB$313)+1),"")</f>
        <v>0</v>
      </c>
      <c r="EC484">
        <f>IFERROR(SMALL(EC108:EC310,ROW()-ROW($EC$313)+1),"")</f>
        <v>0</v>
      </c>
      <c r="ED484">
        <f>IFERROR(SMALL(ED108:ED310,ROW()-ROW($ED$313)+1),"")</f>
        <v>0</v>
      </c>
      <c r="EE484">
        <f>IFERROR(SMALL(EE108:EE310,ROW()-ROW($EE$313)+1),"")</f>
        <v>0</v>
      </c>
      <c r="EF484">
        <f>IFERROR(SMALL(EF108:EF310,ROW()-ROW($EF$313)+1),"")</f>
        <v>0</v>
      </c>
      <c r="EG484">
        <f>IFERROR(SMALL(EG108:EG310,ROW()-ROW($EG$313)+1),"")</f>
        <v>0</v>
      </c>
      <c r="EH484">
        <f>IFERROR(SMALL(EH108:EH310,ROW()-ROW($EH$313)+1),"")</f>
        <v>0</v>
      </c>
      <c r="EI484">
        <f>IFERROR(SMALL(EI108:EI310,ROW()-ROW($EI$313)+1),"")</f>
        <v>0</v>
      </c>
      <c r="EJ484">
        <f>IFERROR(SMALL(EJ108:EJ310,ROW()-ROW($EJ$313)+1),"")</f>
        <v>0</v>
      </c>
      <c r="EK484">
        <f>IFERROR(SMALL(EK108:EK310,ROW()-ROW($EK$313)+1),"")</f>
        <v>0</v>
      </c>
      <c r="EL484">
        <f>IFERROR(SMALL(EL108:EL310,ROW()-ROW($EL$313)+1),"")</f>
        <v>0</v>
      </c>
      <c r="EM484">
        <f>IFERROR(SMALL(EM108:EM310,ROW()-ROW($EM$313)+1),"")</f>
        <v>0</v>
      </c>
      <c r="EN484">
        <f>IFERROR(SMALL(EN108:EN310,ROW()-ROW($EN$313)+1),"")</f>
        <v>0</v>
      </c>
      <c r="EO484">
        <f>IFERROR(SMALL(EO108:EO310,ROW()-ROW($EO$313)+1),"")</f>
        <v>0</v>
      </c>
      <c r="EP484">
        <f>IFERROR(SMALL(EP108:EP310,ROW()-ROW($EP$313)+1),"")</f>
        <v>0</v>
      </c>
      <c r="EQ484">
        <f>IFERROR(SMALL(EQ108:EQ310,ROW()-ROW($EQ$313)+1),"")</f>
        <v>0</v>
      </c>
      <c r="ER484">
        <f>IFERROR(SMALL(ER108:ER310,ROW()-ROW($ER$313)+1),"")</f>
        <v>0</v>
      </c>
      <c r="ES484">
        <f>IFERROR(SMALL(ES108:ES310,ROW()-ROW($ES$313)+1),"")</f>
        <v>0</v>
      </c>
      <c r="ET484">
        <f>IFERROR(SMALL(ET108:ET310,ROW()-ROW($ET$313)+1),"")</f>
        <v>0</v>
      </c>
      <c r="EU484">
        <f>IFERROR(SMALL(EU108:EU310,ROW()-ROW($EU$313)+1),"")</f>
        <v>0</v>
      </c>
      <c r="EV484">
        <f>IFERROR(SMALL(EV108:EV310,ROW()-ROW($EV$313)+1),"")</f>
        <v>0</v>
      </c>
      <c r="EW484">
        <f>IFERROR(SMALL(EW108:EW310,ROW()-ROW($EW$313)+1),"")</f>
        <v>0</v>
      </c>
      <c r="EX484">
        <f>IFERROR(SMALL(EX108:EX310,ROW()-ROW($EX$313)+1),"")</f>
        <v>0</v>
      </c>
      <c r="EY484">
        <f>IFERROR(SMALL(EY108:EY310,ROW()-ROW($EY$313)+1),"")</f>
        <v>0</v>
      </c>
      <c r="EZ484">
        <f>IFERROR(SMALL(EZ108:EZ310,ROW()-ROW($EZ$313)+1),"")</f>
        <v>0</v>
      </c>
      <c r="FA484">
        <f>IFERROR(SMALL(FA108:FA310,ROW()-ROW($FA$313)+1),"")</f>
        <v>0</v>
      </c>
      <c r="FB484">
        <f>IFERROR(SMALL(FB108:FB310,ROW()-ROW($FB$313)+1),"")</f>
        <v>0</v>
      </c>
      <c r="FC484">
        <f>IFERROR(SMALL(FC108:FC310,ROW()-ROW($FC$313)+1),"")</f>
        <v>0</v>
      </c>
      <c r="FD484">
        <f>IFERROR(SMALL(FD108:FD310,ROW()-ROW($FD$313)+1),"")</f>
        <v>0</v>
      </c>
      <c r="FE484">
        <f>IFERROR(SMALL(FE108:FE310,ROW()-ROW($FE$313)+1),"")</f>
        <v>0</v>
      </c>
      <c r="FF484">
        <f>IFERROR(SMALL(FF108:FF310,ROW()-ROW($FF$313)+1),"")</f>
        <v>0</v>
      </c>
      <c r="FG484">
        <f>IFERROR(SMALL(FG108:FG310,ROW()-ROW($FG$313)+1),"")</f>
        <v>0</v>
      </c>
      <c r="FH484">
        <f>IFERROR(SMALL(FH108:FH310,ROW()-ROW($FH$313)+1),"")</f>
        <v>0</v>
      </c>
      <c r="FI484">
        <f>IFERROR(SMALL(FI108:FI310,ROW()-ROW($FI$313)+1),"")</f>
        <v>0</v>
      </c>
      <c r="FJ484">
        <f>IFERROR(SMALL(FJ108:FJ310,ROW()-ROW($FJ$313)+1),"")</f>
        <v>0</v>
      </c>
      <c r="FK484">
        <f>IFERROR(SMALL(FK108:FK310,ROW()-ROW($FK$313)+1),"")</f>
        <v>0</v>
      </c>
      <c r="FL484">
        <f>IFERROR(SMALL(FL108:FL310,ROW()-ROW($FL$313)+1),"")</f>
        <v>0</v>
      </c>
      <c r="FM484">
        <f>IFERROR(SMALL(FM108:FM310,ROW()-ROW($FM$313)+1),"")</f>
        <v>0</v>
      </c>
      <c r="FN484">
        <f>IFERROR(SMALL(FN108:FN310,ROW()-ROW($FN$313)+1),"")</f>
        <v>0</v>
      </c>
      <c r="FO484">
        <f>IFERROR(SMALL(FO108:FO310,ROW()-ROW($FO$313)+1),"")</f>
        <v>0</v>
      </c>
      <c r="FP484">
        <f>IFERROR(SMALL(FP108:FP310,ROW()-ROW($FP$313)+1),"")</f>
        <v>0</v>
      </c>
      <c r="FQ484">
        <f>IFERROR(SMALL(FQ108:FQ310,ROW()-ROW($FQ$313)+1),"")</f>
        <v>0</v>
      </c>
      <c r="FR484">
        <f>IFERROR(SMALL(FR108:FR310,ROW()-ROW($FR$313)+1),"")</f>
        <v>0</v>
      </c>
      <c r="FS484">
        <f>IFERROR(SMALL(FS108:FS310,ROW()-ROW($FS$313)+1),"")</f>
        <v>0</v>
      </c>
      <c r="FT484">
        <f>IFERROR(SMALL(FT108:FT310,ROW()-ROW($FT$313)+1),"")</f>
        <v>0</v>
      </c>
      <c r="FU484">
        <f>IFERROR(SMALL(FU108:FU310,ROW()-ROW($FU$313)+1),"")</f>
        <v>0</v>
      </c>
      <c r="FV484">
        <f>IFERROR(SMALL(FV108:FV310,ROW()-ROW($FV$313)+1),"")</f>
        <v>0</v>
      </c>
      <c r="FW484">
        <f>IFERROR(SMALL(FW108:FW310,ROW()-ROW($FW$313)+1),"")</f>
        <v>0</v>
      </c>
      <c r="FX484">
        <f>IFERROR(SMALL(FX108:FX310,ROW()-ROW($FX$313)+1),"")</f>
        <v>0</v>
      </c>
      <c r="FY484">
        <f>IFERROR(SMALL(FY108:FY310,ROW()-ROW($FY$313)+1),"")</f>
        <v>0</v>
      </c>
      <c r="FZ484">
        <f>IFERROR(SMALL(FZ108:FZ310,ROW()-ROW($FZ$313)+1),"")</f>
        <v>0</v>
      </c>
      <c r="GA484">
        <f>IFERROR(SMALL(GA108:GA310,ROW()-ROW($GA$313)+1),"")</f>
        <v>0</v>
      </c>
      <c r="GB484">
        <f>IFERROR(SMALL(GB108:GB310,ROW()-ROW($GB$313)+1),"")</f>
        <v>0</v>
      </c>
      <c r="GC484">
        <f>IFERROR(SMALL(GC108:GC310,ROW()-ROW($GC$313)+1),"")</f>
        <v>0</v>
      </c>
      <c r="GD484">
        <f>IFERROR(SMALL(GD108:GD310,ROW()-ROW($GD$313)+1),"")</f>
        <v>0</v>
      </c>
      <c r="GE484">
        <f>IFERROR(SMALL(GE108:GE310,ROW()-ROW($GE$313)+1),"")</f>
        <v>0</v>
      </c>
      <c r="GF484">
        <f>IFERROR(SMALL(GF108:GF310,ROW()-ROW($GF$313)+1),"")</f>
        <v>0</v>
      </c>
      <c r="GG484">
        <f>IFERROR(SMALL(GG108:GG310,ROW()-ROW($GG$313)+1),"")</f>
        <v>0</v>
      </c>
      <c r="GH484">
        <f>IFERROR(SMALL(GH108:GH310,ROW()-ROW($GH$313)+1),"")</f>
        <v>0</v>
      </c>
      <c r="GI484">
        <f>IFERROR(SMALL(GI108:GI310,ROW()-ROW($GI$313)+1),"")</f>
        <v>0</v>
      </c>
      <c r="GJ484">
        <f>IFERROR(SMALL(GJ108:GJ310,ROW()-ROW($GJ$313)+1),"")</f>
        <v>0</v>
      </c>
      <c r="GK484">
        <f>IFERROR(SMALL(GK108:GK310,ROW()-ROW($GK$313)+1),"")</f>
        <v>0</v>
      </c>
      <c r="GL484">
        <f>IFERROR(SMALL(GL108:GL310,ROW()-ROW($GL$313)+1),"")</f>
        <v>0</v>
      </c>
      <c r="GM484">
        <f>IFERROR(SMALL(GM108:GM310,ROW()-ROW($GM$313)+1),"")</f>
        <v>0</v>
      </c>
      <c r="GN484">
        <f>IFERROR(SMALL(GN108:GN310,ROW()-ROW($GN$313)+1),"")</f>
        <v>0</v>
      </c>
      <c r="GO484">
        <f>IFERROR(SMALL(GO108:GO310,ROW()-ROW($GO$313)+1),"")</f>
        <v>0</v>
      </c>
      <c r="GP484">
        <f>IFERROR(SMALL(GP108:GP310,ROW()-ROW($GP$313)+1),"")</f>
        <v>0</v>
      </c>
      <c r="GQ484">
        <f>IFERROR(SMALL(GQ108:GQ310,ROW()-ROW($GQ$313)+1),"")</f>
        <v>0</v>
      </c>
      <c r="GR484">
        <f>IFERROR(SMALL(GR108:GR310,ROW()-ROW($GR$313)+1),"")</f>
        <v>0</v>
      </c>
      <c r="GS484">
        <f>IFERROR(SMALL(GS108:GS310,ROW()-ROW($GS$313)+1),"")</f>
        <v>0</v>
      </c>
      <c r="GT484">
        <f>IFERROR(SMALL(GT108:GT310,ROW()-ROW($GT$313)+1),"")</f>
        <v>0</v>
      </c>
      <c r="GU484">
        <f>IFERROR(SMALL(GU108:GU310,ROW()-ROW($GU$313)+1),"")</f>
        <v>0</v>
      </c>
      <c r="GV484">
        <f>IFERROR(SMALL(GV108:GV310,ROW()-ROW($GV$313)+1),"")</f>
        <v>0</v>
      </c>
      <c r="GW484">
        <f>IFERROR(SMALL(GW108:GW310,ROW()-ROW($GW$313)+1),"")</f>
        <v>0</v>
      </c>
      <c r="GX484">
        <f>IFERROR(SMALL(GX108:GX310,ROW()-ROW($GX$313)+1),"")</f>
        <v>0</v>
      </c>
      <c r="GY484">
        <f>IFERROR(SMALL(GY108:GY310,ROW()-ROW($GY$313)+1),"")</f>
        <v>0</v>
      </c>
      <c r="GZ484">
        <f>IFERROR(SMALL(GZ108:GZ310,ROW()-ROW($GZ$313)+1),"")</f>
        <v>0</v>
      </c>
      <c r="HA484">
        <f>IFERROR(SMALL(HA108:HA310,ROW()-ROW($HA$313)+1),"")</f>
        <v>0</v>
      </c>
      <c r="HB484">
        <f>IFERROR(SMALL(HB108:HB310,ROW()-ROW($HB$313)+1),"")</f>
        <v>0</v>
      </c>
      <c r="HC484">
        <f>IFERROR(SMALL(HC108:HC310,ROW()-ROW($HC$313)+1),"")</f>
        <v>0</v>
      </c>
      <c r="HD484">
        <f>IFERROR(SMALL(HD108:HD310,ROW()-ROW($HD$313)+1),"")</f>
        <v>0</v>
      </c>
      <c r="HE484">
        <f>IFERROR(SMALL(HE108:HE310,ROW()-ROW($HE$313)+1),"")</f>
        <v>0</v>
      </c>
      <c r="HF484">
        <f>IFERROR(SMALL(HF108:HF310,ROW()-ROW($HF$313)+1),"")</f>
        <v>0</v>
      </c>
    </row>
    <row r="485" spans="5:214">
      <c r="E485">
        <f>IFERROR(SMALL(E108:E310,ROW()-ROW($E$313)+1),"")</f>
        <v>0</v>
      </c>
      <c r="F485">
        <f>IFERROR(SMALL(F108:F310,ROW()-ROW($F$313)+1),"")</f>
        <v>0</v>
      </c>
      <c r="G485">
        <f>IFERROR(SMALL(G108:G310,ROW()-ROW($G$313)+1),"")</f>
        <v>0</v>
      </c>
      <c r="H485">
        <f>IFERROR(SMALL(H108:H310,ROW()-ROW($H$313)+1),"")</f>
        <v>0</v>
      </c>
      <c r="I485">
        <f>IFERROR(SMALL(I108:I310,ROW()-ROW($I$313)+1),"")</f>
        <v>0</v>
      </c>
      <c r="J485">
        <f>IFERROR(SMALL(J108:J310,ROW()-ROW($J$313)+1),"")</f>
        <v>0</v>
      </c>
      <c r="K485">
        <f>IFERROR(SMALL(K108:K310,ROW()-ROW($K$313)+1),"")</f>
        <v>0</v>
      </c>
      <c r="L485">
        <f>IFERROR(SMALL(L108:L310,ROW()-ROW($L$313)+1),"")</f>
        <v>0</v>
      </c>
      <c r="M485">
        <f>IFERROR(SMALL(M108:M310,ROW()-ROW($M$313)+1),"")</f>
        <v>0</v>
      </c>
      <c r="N485">
        <f>IFERROR(SMALL(N108:N310,ROW()-ROW($N$313)+1),"")</f>
        <v>0</v>
      </c>
      <c r="O485">
        <f>IFERROR(SMALL(O108:O310,ROW()-ROW($O$313)+1),"")</f>
        <v>0</v>
      </c>
      <c r="P485">
        <f>IFERROR(SMALL(P108:P310,ROW()-ROW($P$313)+1),"")</f>
        <v>0</v>
      </c>
      <c r="Q485">
        <f>IFERROR(SMALL(Q108:Q310,ROW()-ROW($Q$313)+1),"")</f>
        <v>0</v>
      </c>
      <c r="R485">
        <f>IFERROR(SMALL(R108:R310,ROW()-ROW($R$313)+1),"")</f>
        <v>0</v>
      </c>
      <c r="S485">
        <f>IFERROR(SMALL(S108:S310,ROW()-ROW($S$313)+1),"")</f>
        <v>0</v>
      </c>
      <c r="T485">
        <f>IFERROR(SMALL(T108:T310,ROW()-ROW($T$313)+1),"")</f>
        <v>0</v>
      </c>
      <c r="U485">
        <f>IFERROR(SMALL(U108:U310,ROW()-ROW($U$313)+1),"")</f>
        <v>0</v>
      </c>
      <c r="V485">
        <f>IFERROR(SMALL(V108:V310,ROW()-ROW($V$313)+1),"")</f>
        <v>0</v>
      </c>
      <c r="W485">
        <f>IFERROR(SMALL(W108:W310,ROW()-ROW($W$313)+1),"")</f>
        <v>0</v>
      </c>
      <c r="X485">
        <f>IFERROR(SMALL(X108:X310,ROW()-ROW($X$313)+1),"")</f>
        <v>0</v>
      </c>
      <c r="Y485">
        <f>IFERROR(SMALL(Y108:Y310,ROW()-ROW($Y$313)+1),"")</f>
        <v>0</v>
      </c>
      <c r="Z485">
        <f>IFERROR(SMALL(Z108:Z310,ROW()-ROW($Z$313)+1),"")</f>
        <v>0</v>
      </c>
      <c r="AA485">
        <f>IFERROR(SMALL(AA108:AA310,ROW()-ROW($AA$313)+1),"")</f>
        <v>0</v>
      </c>
      <c r="AB485">
        <f>IFERROR(SMALL(AB108:AB310,ROW()-ROW($AB$313)+1),"")</f>
        <v>0</v>
      </c>
      <c r="AC485">
        <f>IFERROR(SMALL(AC108:AC310,ROW()-ROW($AC$313)+1),"")</f>
        <v>0</v>
      </c>
      <c r="AD485">
        <f>IFERROR(SMALL(AD108:AD310,ROW()-ROW($AD$313)+1),"")</f>
        <v>0</v>
      </c>
      <c r="AE485">
        <f>IFERROR(SMALL(AE108:AE310,ROW()-ROW($AE$313)+1),"")</f>
        <v>0</v>
      </c>
      <c r="AF485">
        <f>IFERROR(SMALL(AF108:AF310,ROW()-ROW($AF$313)+1),"")</f>
        <v>0</v>
      </c>
      <c r="AG485">
        <f>IFERROR(SMALL(AG108:AG310,ROW()-ROW($AG$313)+1),"")</f>
        <v>0</v>
      </c>
      <c r="AH485">
        <f>IFERROR(SMALL(AH108:AH310,ROW()-ROW($AH$313)+1),"")</f>
        <v>0</v>
      </c>
      <c r="AI485">
        <f>IFERROR(SMALL(AI108:AI310,ROW()-ROW($AI$313)+1),"")</f>
        <v>0</v>
      </c>
      <c r="AJ485">
        <f>IFERROR(SMALL(AJ108:AJ310,ROW()-ROW($AJ$313)+1),"")</f>
        <v>0</v>
      </c>
      <c r="AK485">
        <f>IFERROR(SMALL(AK108:AK310,ROW()-ROW($AK$313)+1),"")</f>
        <v>0</v>
      </c>
      <c r="AL485">
        <f>IFERROR(SMALL(AL108:AL310,ROW()-ROW($AL$313)+1),"")</f>
        <v>0</v>
      </c>
      <c r="AM485">
        <f>IFERROR(SMALL(AM108:AM310,ROW()-ROW($AM$313)+1),"")</f>
        <v>0</v>
      </c>
      <c r="AN485">
        <f>IFERROR(SMALL(AN108:AN310,ROW()-ROW($AN$313)+1),"")</f>
        <v>0</v>
      </c>
      <c r="AO485">
        <f>IFERROR(SMALL(AO108:AO310,ROW()-ROW($AO$313)+1),"")</f>
        <v>0</v>
      </c>
      <c r="AP485">
        <f>IFERROR(SMALL(AP108:AP310,ROW()-ROW($AP$313)+1),"")</f>
        <v>0</v>
      </c>
      <c r="AQ485">
        <f>IFERROR(SMALL(AQ108:AQ310,ROW()-ROW($AQ$313)+1),"")</f>
        <v>0</v>
      </c>
      <c r="AR485">
        <f>IFERROR(SMALL(AR108:AR310,ROW()-ROW($AR$313)+1),"")</f>
        <v>0</v>
      </c>
      <c r="AS485">
        <f>IFERROR(SMALL(AS108:AS310,ROW()-ROW($AS$313)+1),"")</f>
        <v>0</v>
      </c>
      <c r="AT485">
        <f>IFERROR(SMALL(AT108:AT310,ROW()-ROW($AT$313)+1),"")</f>
        <v>0</v>
      </c>
      <c r="AU485">
        <f>IFERROR(SMALL(AU108:AU310,ROW()-ROW($AU$313)+1),"")</f>
        <v>0</v>
      </c>
      <c r="AV485">
        <f>IFERROR(SMALL(AV108:AV310,ROW()-ROW($AV$313)+1),"")</f>
        <v>0</v>
      </c>
      <c r="AW485">
        <f>IFERROR(SMALL(AW108:AW310,ROW()-ROW($AW$313)+1),"")</f>
        <v>0</v>
      </c>
      <c r="AX485">
        <f>IFERROR(SMALL(AX108:AX310,ROW()-ROW($AX$313)+1),"")</f>
        <v>0</v>
      </c>
      <c r="AY485">
        <f>IFERROR(SMALL(AY108:AY310,ROW()-ROW($AY$313)+1),"")</f>
        <v>0</v>
      </c>
      <c r="AZ485">
        <f>IFERROR(SMALL(AZ108:AZ310,ROW()-ROW($AZ$313)+1),"")</f>
        <v>0</v>
      </c>
      <c r="BA485">
        <f>IFERROR(SMALL(BA108:BA310,ROW()-ROW($BA$313)+1),"")</f>
        <v>0</v>
      </c>
      <c r="BB485">
        <f>IFERROR(SMALL(BB108:BB310,ROW()-ROW($BB$313)+1),"")</f>
        <v>0</v>
      </c>
      <c r="BC485">
        <f>IFERROR(SMALL(BC108:BC310,ROW()-ROW($BC$313)+1),"")</f>
        <v>0</v>
      </c>
      <c r="BD485">
        <f>IFERROR(SMALL(BD108:BD310,ROW()-ROW($BD$313)+1),"")</f>
        <v>0</v>
      </c>
      <c r="BE485">
        <f>IFERROR(SMALL(BE108:BE310,ROW()-ROW($BE$313)+1),"")</f>
        <v>0</v>
      </c>
      <c r="BF485">
        <f>IFERROR(SMALL(BF108:BF310,ROW()-ROW($BF$313)+1),"")</f>
        <v>0</v>
      </c>
      <c r="BG485">
        <f>IFERROR(SMALL(BG108:BG310,ROW()-ROW($BG$313)+1),"")</f>
        <v>0</v>
      </c>
      <c r="BH485">
        <f>IFERROR(SMALL(BH108:BH310,ROW()-ROW($BH$313)+1),"")</f>
        <v>0</v>
      </c>
      <c r="BI485">
        <f>IFERROR(SMALL(BI108:BI310,ROW()-ROW($BI$313)+1),"")</f>
        <v>0</v>
      </c>
      <c r="BJ485">
        <f>IFERROR(SMALL(BJ108:BJ310,ROW()-ROW($BJ$313)+1),"")</f>
        <v>0</v>
      </c>
      <c r="BK485">
        <f>IFERROR(SMALL(BK108:BK310,ROW()-ROW($BK$313)+1),"")</f>
        <v>0</v>
      </c>
      <c r="BL485">
        <f>IFERROR(SMALL(BL108:BL310,ROW()-ROW($BL$313)+1),"")</f>
        <v>0</v>
      </c>
      <c r="BM485">
        <f>IFERROR(SMALL(BM108:BM310,ROW()-ROW($BM$313)+1),"")</f>
        <v>0</v>
      </c>
      <c r="BN485">
        <f>IFERROR(SMALL(BN108:BN310,ROW()-ROW($BN$313)+1),"")</f>
        <v>0</v>
      </c>
      <c r="BO485">
        <f>IFERROR(SMALL(BO108:BO310,ROW()-ROW($BO$313)+1),"")</f>
        <v>0</v>
      </c>
      <c r="BP485">
        <f>IFERROR(SMALL(BP108:BP310,ROW()-ROW($BP$313)+1),"")</f>
        <v>0</v>
      </c>
      <c r="BQ485">
        <f>IFERROR(SMALL(BQ108:BQ310,ROW()-ROW($BQ$313)+1),"")</f>
        <v>0</v>
      </c>
      <c r="BR485">
        <f>IFERROR(SMALL(BR108:BR310,ROW()-ROW($BR$313)+1),"")</f>
        <v>0</v>
      </c>
      <c r="BS485">
        <f>IFERROR(SMALL(BS108:BS310,ROW()-ROW($BS$313)+1),"")</f>
        <v>0</v>
      </c>
      <c r="BT485">
        <f>IFERROR(SMALL(BT108:BT310,ROW()-ROW($BT$313)+1),"")</f>
        <v>0</v>
      </c>
      <c r="BU485">
        <f>IFERROR(SMALL(BU108:BU310,ROW()-ROW($BU$313)+1),"")</f>
        <v>0</v>
      </c>
      <c r="BV485">
        <f>IFERROR(SMALL(BV108:BV310,ROW()-ROW($BV$313)+1),"")</f>
        <v>0</v>
      </c>
      <c r="BW485">
        <f>IFERROR(SMALL(BW108:BW310,ROW()-ROW($BW$313)+1),"")</f>
        <v>0</v>
      </c>
      <c r="BX485">
        <f>IFERROR(SMALL(BX108:BX310,ROW()-ROW($BX$313)+1),"")</f>
        <v>0</v>
      </c>
      <c r="BY485">
        <f>IFERROR(SMALL(BY108:BY310,ROW()-ROW($BY$313)+1),"")</f>
        <v>0</v>
      </c>
      <c r="BZ485">
        <f>IFERROR(SMALL(BZ108:BZ310,ROW()-ROW($BZ$313)+1),"")</f>
        <v>0</v>
      </c>
      <c r="CA485">
        <f>IFERROR(SMALL(CA108:CA310,ROW()-ROW($CA$313)+1),"")</f>
        <v>0</v>
      </c>
      <c r="CB485">
        <f>IFERROR(SMALL(CB108:CB310,ROW()-ROW($CB$313)+1),"")</f>
        <v>0</v>
      </c>
      <c r="CC485">
        <f>IFERROR(SMALL(CC108:CC310,ROW()-ROW($CC$313)+1),"")</f>
        <v>0</v>
      </c>
      <c r="CD485">
        <f>IFERROR(SMALL(CD108:CD310,ROW()-ROW($CD$313)+1),"")</f>
        <v>0</v>
      </c>
      <c r="CE485">
        <f>IFERROR(SMALL(CE108:CE310,ROW()-ROW($CE$313)+1),"")</f>
        <v>0</v>
      </c>
      <c r="CF485">
        <f>IFERROR(SMALL(CF108:CF310,ROW()-ROW($CF$313)+1),"")</f>
        <v>0</v>
      </c>
      <c r="CG485">
        <f>IFERROR(SMALL(CG108:CG310,ROW()-ROW($CG$313)+1),"")</f>
        <v>0</v>
      </c>
      <c r="CH485">
        <f>IFERROR(SMALL(CH108:CH310,ROW()-ROW($CH$313)+1),"")</f>
        <v>0</v>
      </c>
      <c r="CI485">
        <f>IFERROR(SMALL(CI108:CI310,ROW()-ROW($CI$313)+1),"")</f>
        <v>0</v>
      </c>
      <c r="CJ485">
        <f>IFERROR(SMALL(CJ108:CJ310,ROW()-ROW($CJ$313)+1),"")</f>
        <v>0</v>
      </c>
      <c r="CK485">
        <f>IFERROR(SMALL(CK108:CK310,ROW()-ROW($CK$313)+1),"")</f>
        <v>0</v>
      </c>
      <c r="CL485">
        <f>IFERROR(SMALL(CL108:CL310,ROW()-ROW($CL$313)+1),"")</f>
        <v>0</v>
      </c>
      <c r="CM485">
        <f>IFERROR(SMALL(CM108:CM310,ROW()-ROW($CM$313)+1),"")</f>
        <v>0</v>
      </c>
      <c r="CN485">
        <f>IFERROR(SMALL(CN108:CN310,ROW()-ROW($CN$313)+1),"")</f>
        <v>0</v>
      </c>
      <c r="CO485">
        <f>IFERROR(SMALL(CO108:CO310,ROW()-ROW($CO$313)+1),"")</f>
        <v>0</v>
      </c>
      <c r="CP485">
        <f>IFERROR(SMALL(CP108:CP310,ROW()-ROW($CP$313)+1),"")</f>
        <v>0</v>
      </c>
      <c r="CQ485">
        <f>IFERROR(SMALL(CQ108:CQ310,ROW()-ROW($CQ$313)+1),"")</f>
        <v>0</v>
      </c>
      <c r="CR485">
        <f>IFERROR(SMALL(CR108:CR310,ROW()-ROW($CR$313)+1),"")</f>
        <v>0</v>
      </c>
      <c r="CS485">
        <f>IFERROR(SMALL(CS108:CS310,ROW()-ROW($CS$313)+1),"")</f>
        <v>0</v>
      </c>
      <c r="CT485">
        <f>IFERROR(SMALL(CT108:CT310,ROW()-ROW($CT$313)+1),"")</f>
        <v>0</v>
      </c>
      <c r="CU485">
        <f>IFERROR(SMALL(CU108:CU310,ROW()-ROW($CU$313)+1),"")</f>
        <v>0</v>
      </c>
      <c r="CV485">
        <f>IFERROR(SMALL(CV108:CV310,ROW()-ROW($CV$313)+1),"")</f>
        <v>0</v>
      </c>
      <c r="CW485">
        <f>IFERROR(SMALL(CW108:CW310,ROW()-ROW($CW$313)+1),"")</f>
        <v>0</v>
      </c>
      <c r="CX485">
        <f>IFERROR(SMALL(CX108:CX310,ROW()-ROW($CX$313)+1),"")</f>
        <v>0</v>
      </c>
      <c r="CY485">
        <f>IFERROR(SMALL(CY108:CY310,ROW()-ROW($CY$313)+1),"")</f>
        <v>0</v>
      </c>
      <c r="CZ485">
        <f>IFERROR(SMALL(CZ108:CZ310,ROW()-ROW($CZ$313)+1),"")</f>
        <v>0</v>
      </c>
      <c r="DA485">
        <f>IFERROR(SMALL(DA108:DA310,ROW()-ROW($DA$313)+1),"")</f>
        <v>0</v>
      </c>
      <c r="DB485">
        <f>IFERROR(SMALL(DB108:DB310,ROW()-ROW($DB$313)+1),"")</f>
        <v>0</v>
      </c>
      <c r="DC485">
        <f>IFERROR(SMALL(DC108:DC310,ROW()-ROW($DC$313)+1),"")</f>
        <v>0</v>
      </c>
      <c r="DD485">
        <f>IFERROR(SMALL(DD108:DD310,ROW()-ROW($DD$313)+1),"")</f>
        <v>0</v>
      </c>
      <c r="DG485">
        <f>IFERROR(SMALL(DG108:DG310,ROW()-ROW($DG$313)+1),"")</f>
        <v>0</v>
      </c>
      <c r="DH485">
        <f>IFERROR(SMALL(DH108:DH310,ROW()-ROW($DH$313)+1),"")</f>
        <v>0</v>
      </c>
      <c r="DI485">
        <f>IFERROR(SMALL(DI108:DI310,ROW()-ROW($DI$313)+1),"")</f>
        <v>0</v>
      </c>
      <c r="DJ485">
        <f>IFERROR(SMALL(DJ108:DJ310,ROW()-ROW($DJ$313)+1),"")</f>
        <v>0</v>
      </c>
      <c r="DK485">
        <f>IFERROR(SMALL(DK108:DK310,ROW()-ROW($DK$313)+1),"")</f>
        <v>0</v>
      </c>
      <c r="DL485">
        <f>IFERROR(SMALL(DL108:DL310,ROW()-ROW($DL$313)+1),"")</f>
        <v>0</v>
      </c>
      <c r="DM485">
        <f>IFERROR(SMALL(DM108:DM310,ROW()-ROW($DM$313)+1),"")</f>
        <v>0</v>
      </c>
      <c r="DN485">
        <f>IFERROR(SMALL(DN108:DN310,ROW()-ROW($DN$313)+1),"")</f>
        <v>0</v>
      </c>
      <c r="DO485">
        <f>IFERROR(SMALL(DO108:DO310,ROW()-ROW($DO$313)+1),"")</f>
        <v>0</v>
      </c>
      <c r="DP485">
        <f>IFERROR(SMALL(DP108:DP310,ROW()-ROW($DP$313)+1),"")</f>
        <v>0</v>
      </c>
      <c r="DQ485">
        <f>IFERROR(SMALL(DQ108:DQ310,ROW()-ROW($DQ$313)+1),"")</f>
        <v>0</v>
      </c>
      <c r="DR485">
        <f>IFERROR(SMALL(DR108:DR310,ROW()-ROW($DR$313)+1),"")</f>
        <v>0</v>
      </c>
      <c r="DS485">
        <f>IFERROR(SMALL(DS108:DS310,ROW()-ROW($DS$313)+1),"")</f>
        <v>0</v>
      </c>
      <c r="DT485">
        <f>IFERROR(SMALL(DT108:DT310,ROW()-ROW($DT$313)+1),"")</f>
        <v>0</v>
      </c>
      <c r="DU485">
        <f>IFERROR(SMALL(DU108:DU310,ROW()-ROW($DU$313)+1),"")</f>
        <v>0</v>
      </c>
      <c r="DV485">
        <f>IFERROR(SMALL(DV108:DV310,ROW()-ROW($DV$313)+1),"")</f>
        <v>0</v>
      </c>
      <c r="DW485">
        <f>IFERROR(SMALL(DW108:DW310,ROW()-ROW($DW$313)+1),"")</f>
        <v>0</v>
      </c>
      <c r="DX485">
        <f>IFERROR(SMALL(DX108:DX310,ROW()-ROW($DX$313)+1),"")</f>
        <v>0</v>
      </c>
      <c r="DY485">
        <f>IFERROR(SMALL(DY108:DY310,ROW()-ROW($DY$313)+1),"")</f>
        <v>0</v>
      </c>
      <c r="DZ485">
        <f>IFERROR(SMALL(DZ108:DZ310,ROW()-ROW($DZ$313)+1),"")</f>
        <v>0</v>
      </c>
      <c r="EA485">
        <f>IFERROR(SMALL(EA108:EA310,ROW()-ROW($EA$313)+1),"")</f>
        <v>0</v>
      </c>
      <c r="EB485">
        <f>IFERROR(SMALL(EB108:EB310,ROW()-ROW($EB$313)+1),"")</f>
        <v>0</v>
      </c>
      <c r="EC485">
        <f>IFERROR(SMALL(EC108:EC310,ROW()-ROW($EC$313)+1),"")</f>
        <v>0</v>
      </c>
      <c r="ED485">
        <f>IFERROR(SMALL(ED108:ED310,ROW()-ROW($ED$313)+1),"")</f>
        <v>0</v>
      </c>
      <c r="EE485">
        <f>IFERROR(SMALL(EE108:EE310,ROW()-ROW($EE$313)+1),"")</f>
        <v>0</v>
      </c>
      <c r="EF485">
        <f>IFERROR(SMALL(EF108:EF310,ROW()-ROW($EF$313)+1),"")</f>
        <v>0</v>
      </c>
      <c r="EG485">
        <f>IFERROR(SMALL(EG108:EG310,ROW()-ROW($EG$313)+1),"")</f>
        <v>0</v>
      </c>
      <c r="EH485">
        <f>IFERROR(SMALL(EH108:EH310,ROW()-ROW($EH$313)+1),"")</f>
        <v>0</v>
      </c>
      <c r="EI485">
        <f>IFERROR(SMALL(EI108:EI310,ROW()-ROW($EI$313)+1),"")</f>
        <v>0</v>
      </c>
      <c r="EJ485">
        <f>IFERROR(SMALL(EJ108:EJ310,ROW()-ROW($EJ$313)+1),"")</f>
        <v>0</v>
      </c>
      <c r="EK485">
        <f>IFERROR(SMALL(EK108:EK310,ROW()-ROW($EK$313)+1),"")</f>
        <v>0</v>
      </c>
      <c r="EL485">
        <f>IFERROR(SMALL(EL108:EL310,ROW()-ROW($EL$313)+1),"")</f>
        <v>0</v>
      </c>
      <c r="EM485">
        <f>IFERROR(SMALL(EM108:EM310,ROW()-ROW($EM$313)+1),"")</f>
        <v>0</v>
      </c>
      <c r="EN485">
        <f>IFERROR(SMALL(EN108:EN310,ROW()-ROW($EN$313)+1),"")</f>
        <v>0</v>
      </c>
      <c r="EO485">
        <f>IFERROR(SMALL(EO108:EO310,ROW()-ROW($EO$313)+1),"")</f>
        <v>0</v>
      </c>
      <c r="EP485">
        <f>IFERROR(SMALL(EP108:EP310,ROW()-ROW($EP$313)+1),"")</f>
        <v>0</v>
      </c>
      <c r="EQ485">
        <f>IFERROR(SMALL(EQ108:EQ310,ROW()-ROW($EQ$313)+1),"")</f>
        <v>0</v>
      </c>
      <c r="ER485">
        <f>IFERROR(SMALL(ER108:ER310,ROW()-ROW($ER$313)+1),"")</f>
        <v>0</v>
      </c>
      <c r="ES485">
        <f>IFERROR(SMALL(ES108:ES310,ROW()-ROW($ES$313)+1),"")</f>
        <v>0</v>
      </c>
      <c r="ET485">
        <f>IFERROR(SMALL(ET108:ET310,ROW()-ROW($ET$313)+1),"")</f>
        <v>0</v>
      </c>
      <c r="EU485">
        <f>IFERROR(SMALL(EU108:EU310,ROW()-ROW($EU$313)+1),"")</f>
        <v>0</v>
      </c>
      <c r="EV485">
        <f>IFERROR(SMALL(EV108:EV310,ROW()-ROW($EV$313)+1),"")</f>
        <v>0</v>
      </c>
      <c r="EW485">
        <f>IFERROR(SMALL(EW108:EW310,ROW()-ROW($EW$313)+1),"")</f>
        <v>0</v>
      </c>
      <c r="EX485">
        <f>IFERROR(SMALL(EX108:EX310,ROW()-ROW($EX$313)+1),"")</f>
        <v>0</v>
      </c>
      <c r="EY485">
        <f>IFERROR(SMALL(EY108:EY310,ROW()-ROW($EY$313)+1),"")</f>
        <v>0</v>
      </c>
      <c r="EZ485">
        <f>IFERROR(SMALL(EZ108:EZ310,ROW()-ROW($EZ$313)+1),"")</f>
        <v>0</v>
      </c>
      <c r="FA485">
        <f>IFERROR(SMALL(FA108:FA310,ROW()-ROW($FA$313)+1),"")</f>
        <v>0</v>
      </c>
      <c r="FB485">
        <f>IFERROR(SMALL(FB108:FB310,ROW()-ROW($FB$313)+1),"")</f>
        <v>0</v>
      </c>
      <c r="FC485">
        <f>IFERROR(SMALL(FC108:FC310,ROW()-ROW($FC$313)+1),"")</f>
        <v>0</v>
      </c>
      <c r="FD485">
        <f>IFERROR(SMALL(FD108:FD310,ROW()-ROW($FD$313)+1),"")</f>
        <v>0</v>
      </c>
      <c r="FE485">
        <f>IFERROR(SMALL(FE108:FE310,ROW()-ROW($FE$313)+1),"")</f>
        <v>0</v>
      </c>
      <c r="FF485">
        <f>IFERROR(SMALL(FF108:FF310,ROW()-ROW($FF$313)+1),"")</f>
        <v>0</v>
      </c>
      <c r="FG485">
        <f>IFERROR(SMALL(FG108:FG310,ROW()-ROW($FG$313)+1),"")</f>
        <v>0</v>
      </c>
      <c r="FH485">
        <f>IFERROR(SMALL(FH108:FH310,ROW()-ROW($FH$313)+1),"")</f>
        <v>0</v>
      </c>
      <c r="FI485">
        <f>IFERROR(SMALL(FI108:FI310,ROW()-ROW($FI$313)+1),"")</f>
        <v>0</v>
      </c>
      <c r="FJ485">
        <f>IFERROR(SMALL(FJ108:FJ310,ROW()-ROW($FJ$313)+1),"")</f>
        <v>0</v>
      </c>
      <c r="FK485">
        <f>IFERROR(SMALL(FK108:FK310,ROW()-ROW($FK$313)+1),"")</f>
        <v>0</v>
      </c>
      <c r="FL485">
        <f>IFERROR(SMALL(FL108:FL310,ROW()-ROW($FL$313)+1),"")</f>
        <v>0</v>
      </c>
      <c r="FM485">
        <f>IFERROR(SMALL(FM108:FM310,ROW()-ROW($FM$313)+1),"")</f>
        <v>0</v>
      </c>
      <c r="FN485">
        <f>IFERROR(SMALL(FN108:FN310,ROW()-ROW($FN$313)+1),"")</f>
        <v>0</v>
      </c>
      <c r="FO485">
        <f>IFERROR(SMALL(FO108:FO310,ROW()-ROW($FO$313)+1),"")</f>
        <v>0</v>
      </c>
      <c r="FP485">
        <f>IFERROR(SMALL(FP108:FP310,ROW()-ROW($FP$313)+1),"")</f>
        <v>0</v>
      </c>
      <c r="FQ485">
        <f>IFERROR(SMALL(FQ108:FQ310,ROW()-ROW($FQ$313)+1),"")</f>
        <v>0</v>
      </c>
      <c r="FR485">
        <f>IFERROR(SMALL(FR108:FR310,ROW()-ROW($FR$313)+1),"")</f>
        <v>0</v>
      </c>
      <c r="FS485">
        <f>IFERROR(SMALL(FS108:FS310,ROW()-ROW($FS$313)+1),"")</f>
        <v>0</v>
      </c>
      <c r="FT485">
        <f>IFERROR(SMALL(FT108:FT310,ROW()-ROW($FT$313)+1),"")</f>
        <v>0</v>
      </c>
      <c r="FU485">
        <f>IFERROR(SMALL(FU108:FU310,ROW()-ROW($FU$313)+1),"")</f>
        <v>0</v>
      </c>
      <c r="FV485">
        <f>IFERROR(SMALL(FV108:FV310,ROW()-ROW($FV$313)+1),"")</f>
        <v>0</v>
      </c>
      <c r="FW485">
        <f>IFERROR(SMALL(FW108:FW310,ROW()-ROW($FW$313)+1),"")</f>
        <v>0</v>
      </c>
      <c r="FX485">
        <f>IFERROR(SMALL(FX108:FX310,ROW()-ROW($FX$313)+1),"")</f>
        <v>0</v>
      </c>
      <c r="FY485">
        <f>IFERROR(SMALL(FY108:FY310,ROW()-ROW($FY$313)+1),"")</f>
        <v>0</v>
      </c>
      <c r="FZ485">
        <f>IFERROR(SMALL(FZ108:FZ310,ROW()-ROW($FZ$313)+1),"")</f>
        <v>0</v>
      </c>
      <c r="GA485">
        <f>IFERROR(SMALL(GA108:GA310,ROW()-ROW($GA$313)+1),"")</f>
        <v>0</v>
      </c>
      <c r="GB485">
        <f>IFERROR(SMALL(GB108:GB310,ROW()-ROW($GB$313)+1),"")</f>
        <v>0</v>
      </c>
      <c r="GC485">
        <f>IFERROR(SMALL(GC108:GC310,ROW()-ROW($GC$313)+1),"")</f>
        <v>0</v>
      </c>
      <c r="GD485">
        <f>IFERROR(SMALL(GD108:GD310,ROW()-ROW($GD$313)+1),"")</f>
        <v>0</v>
      </c>
      <c r="GE485">
        <f>IFERROR(SMALL(GE108:GE310,ROW()-ROW($GE$313)+1),"")</f>
        <v>0</v>
      </c>
      <c r="GF485">
        <f>IFERROR(SMALL(GF108:GF310,ROW()-ROW($GF$313)+1),"")</f>
        <v>0</v>
      </c>
      <c r="GG485">
        <f>IFERROR(SMALL(GG108:GG310,ROW()-ROW($GG$313)+1),"")</f>
        <v>0</v>
      </c>
      <c r="GH485">
        <f>IFERROR(SMALL(GH108:GH310,ROW()-ROW($GH$313)+1),"")</f>
        <v>0</v>
      </c>
      <c r="GI485">
        <f>IFERROR(SMALL(GI108:GI310,ROW()-ROW($GI$313)+1),"")</f>
        <v>0</v>
      </c>
      <c r="GJ485">
        <f>IFERROR(SMALL(GJ108:GJ310,ROW()-ROW($GJ$313)+1),"")</f>
        <v>0</v>
      </c>
      <c r="GK485">
        <f>IFERROR(SMALL(GK108:GK310,ROW()-ROW($GK$313)+1),"")</f>
        <v>0</v>
      </c>
      <c r="GL485">
        <f>IFERROR(SMALL(GL108:GL310,ROW()-ROW($GL$313)+1),"")</f>
        <v>0</v>
      </c>
      <c r="GM485">
        <f>IFERROR(SMALL(GM108:GM310,ROW()-ROW($GM$313)+1),"")</f>
        <v>0</v>
      </c>
      <c r="GN485">
        <f>IFERROR(SMALL(GN108:GN310,ROW()-ROW($GN$313)+1),"")</f>
        <v>0</v>
      </c>
      <c r="GO485">
        <f>IFERROR(SMALL(GO108:GO310,ROW()-ROW($GO$313)+1),"")</f>
        <v>0</v>
      </c>
      <c r="GP485">
        <f>IFERROR(SMALL(GP108:GP310,ROW()-ROW($GP$313)+1),"")</f>
        <v>0</v>
      </c>
      <c r="GQ485">
        <f>IFERROR(SMALL(GQ108:GQ310,ROW()-ROW($GQ$313)+1),"")</f>
        <v>0</v>
      </c>
      <c r="GR485">
        <f>IFERROR(SMALL(GR108:GR310,ROW()-ROW($GR$313)+1),"")</f>
        <v>0</v>
      </c>
      <c r="GS485">
        <f>IFERROR(SMALL(GS108:GS310,ROW()-ROW($GS$313)+1),"")</f>
        <v>0</v>
      </c>
      <c r="GT485">
        <f>IFERROR(SMALL(GT108:GT310,ROW()-ROW($GT$313)+1),"")</f>
        <v>0</v>
      </c>
      <c r="GU485">
        <f>IFERROR(SMALL(GU108:GU310,ROW()-ROW($GU$313)+1),"")</f>
        <v>0</v>
      </c>
      <c r="GV485">
        <f>IFERROR(SMALL(GV108:GV310,ROW()-ROW($GV$313)+1),"")</f>
        <v>0</v>
      </c>
      <c r="GW485">
        <f>IFERROR(SMALL(GW108:GW310,ROW()-ROW($GW$313)+1),"")</f>
        <v>0</v>
      </c>
      <c r="GX485">
        <f>IFERROR(SMALL(GX108:GX310,ROW()-ROW($GX$313)+1),"")</f>
        <v>0</v>
      </c>
      <c r="GY485">
        <f>IFERROR(SMALL(GY108:GY310,ROW()-ROW($GY$313)+1),"")</f>
        <v>0</v>
      </c>
      <c r="GZ485">
        <f>IFERROR(SMALL(GZ108:GZ310,ROW()-ROW($GZ$313)+1),"")</f>
        <v>0</v>
      </c>
      <c r="HA485">
        <f>IFERROR(SMALL(HA108:HA310,ROW()-ROW($HA$313)+1),"")</f>
        <v>0</v>
      </c>
      <c r="HB485">
        <f>IFERROR(SMALL(HB108:HB310,ROW()-ROW($HB$313)+1),"")</f>
        <v>0</v>
      </c>
      <c r="HC485">
        <f>IFERROR(SMALL(HC108:HC310,ROW()-ROW($HC$313)+1),"")</f>
        <v>0</v>
      </c>
      <c r="HD485">
        <f>IFERROR(SMALL(HD108:HD310,ROW()-ROW($HD$313)+1),"")</f>
        <v>0</v>
      </c>
      <c r="HE485">
        <f>IFERROR(SMALL(HE108:HE310,ROW()-ROW($HE$313)+1),"")</f>
        <v>0</v>
      </c>
      <c r="HF485">
        <f>IFERROR(SMALL(HF108:HF310,ROW()-ROW($HF$313)+1),"")</f>
        <v>0</v>
      </c>
    </row>
    <row r="486" spans="5:214">
      <c r="E486">
        <f>IFERROR(SMALL(E108:E310,ROW()-ROW($E$313)+1),"")</f>
        <v>0</v>
      </c>
      <c r="F486">
        <f>IFERROR(SMALL(F108:F310,ROW()-ROW($F$313)+1),"")</f>
        <v>0</v>
      </c>
      <c r="G486">
        <f>IFERROR(SMALL(G108:G310,ROW()-ROW($G$313)+1),"")</f>
        <v>0</v>
      </c>
      <c r="H486">
        <f>IFERROR(SMALL(H108:H310,ROW()-ROW($H$313)+1),"")</f>
        <v>0</v>
      </c>
      <c r="I486">
        <f>IFERROR(SMALL(I108:I310,ROW()-ROW($I$313)+1),"")</f>
        <v>0</v>
      </c>
      <c r="J486">
        <f>IFERROR(SMALL(J108:J310,ROW()-ROW($J$313)+1),"")</f>
        <v>0</v>
      </c>
      <c r="K486">
        <f>IFERROR(SMALL(K108:K310,ROW()-ROW($K$313)+1),"")</f>
        <v>0</v>
      </c>
      <c r="L486">
        <f>IFERROR(SMALL(L108:L310,ROW()-ROW($L$313)+1),"")</f>
        <v>0</v>
      </c>
      <c r="M486">
        <f>IFERROR(SMALL(M108:M310,ROW()-ROW($M$313)+1),"")</f>
        <v>0</v>
      </c>
      <c r="N486">
        <f>IFERROR(SMALL(N108:N310,ROW()-ROW($N$313)+1),"")</f>
        <v>0</v>
      </c>
      <c r="O486">
        <f>IFERROR(SMALL(O108:O310,ROW()-ROW($O$313)+1),"")</f>
        <v>0</v>
      </c>
      <c r="P486">
        <f>IFERROR(SMALL(P108:P310,ROW()-ROW($P$313)+1),"")</f>
        <v>0</v>
      </c>
      <c r="Q486">
        <f>IFERROR(SMALL(Q108:Q310,ROW()-ROW($Q$313)+1),"")</f>
        <v>0</v>
      </c>
      <c r="R486">
        <f>IFERROR(SMALL(R108:R310,ROW()-ROW($R$313)+1),"")</f>
        <v>0</v>
      </c>
      <c r="S486">
        <f>IFERROR(SMALL(S108:S310,ROW()-ROW($S$313)+1),"")</f>
        <v>0</v>
      </c>
      <c r="T486">
        <f>IFERROR(SMALL(T108:T310,ROW()-ROW($T$313)+1),"")</f>
        <v>0</v>
      </c>
      <c r="U486">
        <f>IFERROR(SMALL(U108:U310,ROW()-ROW($U$313)+1),"")</f>
        <v>0</v>
      </c>
      <c r="V486">
        <f>IFERROR(SMALL(V108:V310,ROW()-ROW($V$313)+1),"")</f>
        <v>0</v>
      </c>
      <c r="W486">
        <f>IFERROR(SMALL(W108:W310,ROW()-ROW($W$313)+1),"")</f>
        <v>0</v>
      </c>
      <c r="X486">
        <f>IFERROR(SMALL(X108:X310,ROW()-ROW($X$313)+1),"")</f>
        <v>0</v>
      </c>
      <c r="Y486">
        <f>IFERROR(SMALL(Y108:Y310,ROW()-ROW($Y$313)+1),"")</f>
        <v>0</v>
      </c>
      <c r="Z486">
        <f>IFERROR(SMALL(Z108:Z310,ROW()-ROW($Z$313)+1),"")</f>
        <v>0</v>
      </c>
      <c r="AA486">
        <f>IFERROR(SMALL(AA108:AA310,ROW()-ROW($AA$313)+1),"")</f>
        <v>0</v>
      </c>
      <c r="AB486">
        <f>IFERROR(SMALL(AB108:AB310,ROW()-ROW($AB$313)+1),"")</f>
        <v>0</v>
      </c>
      <c r="AC486">
        <f>IFERROR(SMALL(AC108:AC310,ROW()-ROW($AC$313)+1),"")</f>
        <v>0</v>
      </c>
      <c r="AD486">
        <f>IFERROR(SMALL(AD108:AD310,ROW()-ROW($AD$313)+1),"")</f>
        <v>0</v>
      </c>
      <c r="AE486">
        <f>IFERROR(SMALL(AE108:AE310,ROW()-ROW($AE$313)+1),"")</f>
        <v>0</v>
      </c>
      <c r="AF486">
        <f>IFERROR(SMALL(AF108:AF310,ROW()-ROW($AF$313)+1),"")</f>
        <v>0</v>
      </c>
      <c r="AG486">
        <f>IFERROR(SMALL(AG108:AG310,ROW()-ROW($AG$313)+1),"")</f>
        <v>0</v>
      </c>
      <c r="AH486">
        <f>IFERROR(SMALL(AH108:AH310,ROW()-ROW($AH$313)+1),"")</f>
        <v>0</v>
      </c>
      <c r="AI486">
        <f>IFERROR(SMALL(AI108:AI310,ROW()-ROW($AI$313)+1),"")</f>
        <v>0</v>
      </c>
      <c r="AJ486">
        <f>IFERROR(SMALL(AJ108:AJ310,ROW()-ROW($AJ$313)+1),"")</f>
        <v>0</v>
      </c>
      <c r="AK486">
        <f>IFERROR(SMALL(AK108:AK310,ROW()-ROW($AK$313)+1),"")</f>
        <v>0</v>
      </c>
      <c r="AL486">
        <f>IFERROR(SMALL(AL108:AL310,ROW()-ROW($AL$313)+1),"")</f>
        <v>0</v>
      </c>
      <c r="AM486">
        <f>IFERROR(SMALL(AM108:AM310,ROW()-ROW($AM$313)+1),"")</f>
        <v>0</v>
      </c>
      <c r="AN486">
        <f>IFERROR(SMALL(AN108:AN310,ROW()-ROW($AN$313)+1),"")</f>
        <v>0</v>
      </c>
      <c r="AO486">
        <f>IFERROR(SMALL(AO108:AO310,ROW()-ROW($AO$313)+1),"")</f>
        <v>0</v>
      </c>
      <c r="AP486">
        <f>IFERROR(SMALL(AP108:AP310,ROW()-ROW($AP$313)+1),"")</f>
        <v>0</v>
      </c>
      <c r="AQ486">
        <f>IFERROR(SMALL(AQ108:AQ310,ROW()-ROW($AQ$313)+1),"")</f>
        <v>0</v>
      </c>
      <c r="AR486">
        <f>IFERROR(SMALL(AR108:AR310,ROW()-ROW($AR$313)+1),"")</f>
        <v>0</v>
      </c>
      <c r="AS486">
        <f>IFERROR(SMALL(AS108:AS310,ROW()-ROW($AS$313)+1),"")</f>
        <v>0</v>
      </c>
      <c r="AT486">
        <f>IFERROR(SMALL(AT108:AT310,ROW()-ROW($AT$313)+1),"")</f>
        <v>0</v>
      </c>
      <c r="AU486">
        <f>IFERROR(SMALL(AU108:AU310,ROW()-ROW($AU$313)+1),"")</f>
        <v>0</v>
      </c>
      <c r="AV486">
        <f>IFERROR(SMALL(AV108:AV310,ROW()-ROW($AV$313)+1),"")</f>
        <v>0</v>
      </c>
      <c r="AW486">
        <f>IFERROR(SMALL(AW108:AW310,ROW()-ROW($AW$313)+1),"")</f>
        <v>0</v>
      </c>
      <c r="AX486">
        <f>IFERROR(SMALL(AX108:AX310,ROW()-ROW($AX$313)+1),"")</f>
        <v>0</v>
      </c>
      <c r="AY486">
        <f>IFERROR(SMALL(AY108:AY310,ROW()-ROW($AY$313)+1),"")</f>
        <v>0</v>
      </c>
      <c r="AZ486">
        <f>IFERROR(SMALL(AZ108:AZ310,ROW()-ROW($AZ$313)+1),"")</f>
        <v>0</v>
      </c>
      <c r="BA486">
        <f>IFERROR(SMALL(BA108:BA310,ROW()-ROW($BA$313)+1),"")</f>
        <v>0</v>
      </c>
      <c r="BB486">
        <f>IFERROR(SMALL(BB108:BB310,ROW()-ROW($BB$313)+1),"")</f>
        <v>0</v>
      </c>
      <c r="BC486">
        <f>IFERROR(SMALL(BC108:BC310,ROW()-ROW($BC$313)+1),"")</f>
        <v>0</v>
      </c>
      <c r="BD486">
        <f>IFERROR(SMALL(BD108:BD310,ROW()-ROW($BD$313)+1),"")</f>
        <v>0</v>
      </c>
      <c r="BE486">
        <f>IFERROR(SMALL(BE108:BE310,ROW()-ROW($BE$313)+1),"")</f>
        <v>0</v>
      </c>
      <c r="BF486">
        <f>IFERROR(SMALL(BF108:BF310,ROW()-ROW($BF$313)+1),"")</f>
        <v>0</v>
      </c>
      <c r="BG486">
        <f>IFERROR(SMALL(BG108:BG310,ROW()-ROW($BG$313)+1),"")</f>
        <v>0</v>
      </c>
      <c r="BH486">
        <f>IFERROR(SMALL(BH108:BH310,ROW()-ROW($BH$313)+1),"")</f>
        <v>0</v>
      </c>
      <c r="BI486">
        <f>IFERROR(SMALL(BI108:BI310,ROW()-ROW($BI$313)+1),"")</f>
        <v>0</v>
      </c>
      <c r="BJ486">
        <f>IFERROR(SMALL(BJ108:BJ310,ROW()-ROW($BJ$313)+1),"")</f>
        <v>0</v>
      </c>
      <c r="BK486">
        <f>IFERROR(SMALL(BK108:BK310,ROW()-ROW($BK$313)+1),"")</f>
        <v>0</v>
      </c>
      <c r="BL486">
        <f>IFERROR(SMALL(BL108:BL310,ROW()-ROW($BL$313)+1),"")</f>
        <v>0</v>
      </c>
      <c r="BM486">
        <f>IFERROR(SMALL(BM108:BM310,ROW()-ROW($BM$313)+1),"")</f>
        <v>0</v>
      </c>
      <c r="BN486">
        <f>IFERROR(SMALL(BN108:BN310,ROW()-ROW($BN$313)+1),"")</f>
        <v>0</v>
      </c>
      <c r="BO486">
        <f>IFERROR(SMALL(BO108:BO310,ROW()-ROW($BO$313)+1),"")</f>
        <v>0</v>
      </c>
      <c r="BP486">
        <f>IFERROR(SMALL(BP108:BP310,ROW()-ROW($BP$313)+1),"")</f>
        <v>0</v>
      </c>
      <c r="BQ486">
        <f>IFERROR(SMALL(BQ108:BQ310,ROW()-ROW($BQ$313)+1),"")</f>
        <v>0</v>
      </c>
      <c r="BR486">
        <f>IFERROR(SMALL(BR108:BR310,ROW()-ROW($BR$313)+1),"")</f>
        <v>0</v>
      </c>
      <c r="BS486">
        <f>IFERROR(SMALL(BS108:BS310,ROW()-ROW($BS$313)+1),"")</f>
        <v>0</v>
      </c>
      <c r="BT486">
        <f>IFERROR(SMALL(BT108:BT310,ROW()-ROW($BT$313)+1),"")</f>
        <v>0</v>
      </c>
      <c r="BU486">
        <f>IFERROR(SMALL(BU108:BU310,ROW()-ROW($BU$313)+1),"")</f>
        <v>0</v>
      </c>
      <c r="BV486">
        <f>IFERROR(SMALL(BV108:BV310,ROW()-ROW($BV$313)+1),"")</f>
        <v>0</v>
      </c>
      <c r="BW486">
        <f>IFERROR(SMALL(BW108:BW310,ROW()-ROW($BW$313)+1),"")</f>
        <v>0</v>
      </c>
      <c r="BX486">
        <f>IFERROR(SMALL(BX108:BX310,ROW()-ROW($BX$313)+1),"")</f>
        <v>0</v>
      </c>
      <c r="BY486">
        <f>IFERROR(SMALL(BY108:BY310,ROW()-ROW($BY$313)+1),"")</f>
        <v>0</v>
      </c>
      <c r="BZ486">
        <f>IFERROR(SMALL(BZ108:BZ310,ROW()-ROW($BZ$313)+1),"")</f>
        <v>0</v>
      </c>
      <c r="CA486">
        <f>IFERROR(SMALL(CA108:CA310,ROW()-ROW($CA$313)+1),"")</f>
        <v>0</v>
      </c>
      <c r="CB486">
        <f>IFERROR(SMALL(CB108:CB310,ROW()-ROW($CB$313)+1),"")</f>
        <v>0</v>
      </c>
      <c r="CC486">
        <f>IFERROR(SMALL(CC108:CC310,ROW()-ROW($CC$313)+1),"")</f>
        <v>0</v>
      </c>
      <c r="CD486">
        <f>IFERROR(SMALL(CD108:CD310,ROW()-ROW($CD$313)+1),"")</f>
        <v>0</v>
      </c>
      <c r="CE486">
        <f>IFERROR(SMALL(CE108:CE310,ROW()-ROW($CE$313)+1),"")</f>
        <v>0</v>
      </c>
      <c r="CF486">
        <f>IFERROR(SMALL(CF108:CF310,ROW()-ROW($CF$313)+1),"")</f>
        <v>0</v>
      </c>
      <c r="CG486">
        <f>IFERROR(SMALL(CG108:CG310,ROW()-ROW($CG$313)+1),"")</f>
        <v>0</v>
      </c>
      <c r="CH486">
        <f>IFERROR(SMALL(CH108:CH310,ROW()-ROW($CH$313)+1),"")</f>
        <v>0</v>
      </c>
      <c r="CI486">
        <f>IFERROR(SMALL(CI108:CI310,ROW()-ROW($CI$313)+1),"")</f>
        <v>0</v>
      </c>
      <c r="CJ486">
        <f>IFERROR(SMALL(CJ108:CJ310,ROW()-ROW($CJ$313)+1),"")</f>
        <v>0</v>
      </c>
      <c r="CK486">
        <f>IFERROR(SMALL(CK108:CK310,ROW()-ROW($CK$313)+1),"")</f>
        <v>0</v>
      </c>
      <c r="CL486">
        <f>IFERROR(SMALL(CL108:CL310,ROW()-ROW($CL$313)+1),"")</f>
        <v>0</v>
      </c>
      <c r="CM486">
        <f>IFERROR(SMALL(CM108:CM310,ROW()-ROW($CM$313)+1),"")</f>
        <v>0</v>
      </c>
      <c r="CN486">
        <f>IFERROR(SMALL(CN108:CN310,ROW()-ROW($CN$313)+1),"")</f>
        <v>0</v>
      </c>
      <c r="CO486">
        <f>IFERROR(SMALL(CO108:CO310,ROW()-ROW($CO$313)+1),"")</f>
        <v>0</v>
      </c>
      <c r="CP486">
        <f>IFERROR(SMALL(CP108:CP310,ROW()-ROW($CP$313)+1),"")</f>
        <v>0</v>
      </c>
      <c r="CQ486">
        <f>IFERROR(SMALL(CQ108:CQ310,ROW()-ROW($CQ$313)+1),"")</f>
        <v>0</v>
      </c>
      <c r="CR486">
        <f>IFERROR(SMALL(CR108:CR310,ROW()-ROW($CR$313)+1),"")</f>
        <v>0</v>
      </c>
      <c r="CS486">
        <f>IFERROR(SMALL(CS108:CS310,ROW()-ROW($CS$313)+1),"")</f>
        <v>0</v>
      </c>
      <c r="CT486">
        <f>IFERROR(SMALL(CT108:CT310,ROW()-ROW($CT$313)+1),"")</f>
        <v>0</v>
      </c>
      <c r="CU486">
        <f>IFERROR(SMALL(CU108:CU310,ROW()-ROW($CU$313)+1),"")</f>
        <v>0</v>
      </c>
      <c r="CV486">
        <f>IFERROR(SMALL(CV108:CV310,ROW()-ROW($CV$313)+1),"")</f>
        <v>0</v>
      </c>
      <c r="CW486">
        <f>IFERROR(SMALL(CW108:CW310,ROW()-ROW($CW$313)+1),"")</f>
        <v>0</v>
      </c>
      <c r="CX486">
        <f>IFERROR(SMALL(CX108:CX310,ROW()-ROW($CX$313)+1),"")</f>
        <v>0</v>
      </c>
      <c r="CY486">
        <f>IFERROR(SMALL(CY108:CY310,ROW()-ROW($CY$313)+1),"")</f>
        <v>0</v>
      </c>
      <c r="CZ486">
        <f>IFERROR(SMALL(CZ108:CZ310,ROW()-ROW($CZ$313)+1),"")</f>
        <v>0</v>
      </c>
      <c r="DA486">
        <f>IFERROR(SMALL(DA108:DA310,ROW()-ROW($DA$313)+1),"")</f>
        <v>0</v>
      </c>
      <c r="DB486">
        <f>IFERROR(SMALL(DB108:DB310,ROW()-ROW($DB$313)+1),"")</f>
        <v>0</v>
      </c>
      <c r="DC486">
        <f>IFERROR(SMALL(DC108:DC310,ROW()-ROW($DC$313)+1),"")</f>
        <v>0</v>
      </c>
      <c r="DD486">
        <f>IFERROR(SMALL(DD108:DD310,ROW()-ROW($DD$313)+1),"")</f>
        <v>0</v>
      </c>
      <c r="DG486">
        <f>IFERROR(SMALL(DG108:DG310,ROW()-ROW($DG$313)+1),"")</f>
        <v>0</v>
      </c>
      <c r="DH486">
        <f>IFERROR(SMALL(DH108:DH310,ROW()-ROW($DH$313)+1),"")</f>
        <v>0</v>
      </c>
      <c r="DI486">
        <f>IFERROR(SMALL(DI108:DI310,ROW()-ROW($DI$313)+1),"")</f>
        <v>0</v>
      </c>
      <c r="DJ486">
        <f>IFERROR(SMALL(DJ108:DJ310,ROW()-ROW($DJ$313)+1),"")</f>
        <v>0</v>
      </c>
      <c r="DK486">
        <f>IFERROR(SMALL(DK108:DK310,ROW()-ROW($DK$313)+1),"")</f>
        <v>0</v>
      </c>
      <c r="DL486">
        <f>IFERROR(SMALL(DL108:DL310,ROW()-ROW($DL$313)+1),"")</f>
        <v>0</v>
      </c>
      <c r="DM486">
        <f>IFERROR(SMALL(DM108:DM310,ROW()-ROW($DM$313)+1),"")</f>
        <v>0</v>
      </c>
      <c r="DN486">
        <f>IFERROR(SMALL(DN108:DN310,ROW()-ROW($DN$313)+1),"")</f>
        <v>0</v>
      </c>
      <c r="DO486">
        <f>IFERROR(SMALL(DO108:DO310,ROW()-ROW($DO$313)+1),"")</f>
        <v>0</v>
      </c>
      <c r="DP486">
        <f>IFERROR(SMALL(DP108:DP310,ROW()-ROW($DP$313)+1),"")</f>
        <v>0</v>
      </c>
      <c r="DQ486">
        <f>IFERROR(SMALL(DQ108:DQ310,ROW()-ROW($DQ$313)+1),"")</f>
        <v>0</v>
      </c>
      <c r="DR486">
        <f>IFERROR(SMALL(DR108:DR310,ROW()-ROW($DR$313)+1),"")</f>
        <v>0</v>
      </c>
      <c r="DS486">
        <f>IFERROR(SMALL(DS108:DS310,ROW()-ROW($DS$313)+1),"")</f>
        <v>0</v>
      </c>
      <c r="DT486">
        <f>IFERROR(SMALL(DT108:DT310,ROW()-ROW($DT$313)+1),"")</f>
        <v>0</v>
      </c>
      <c r="DU486">
        <f>IFERROR(SMALL(DU108:DU310,ROW()-ROW($DU$313)+1),"")</f>
        <v>0</v>
      </c>
      <c r="DV486">
        <f>IFERROR(SMALL(DV108:DV310,ROW()-ROW($DV$313)+1),"")</f>
        <v>0</v>
      </c>
      <c r="DW486">
        <f>IFERROR(SMALL(DW108:DW310,ROW()-ROW($DW$313)+1),"")</f>
        <v>0</v>
      </c>
      <c r="DX486">
        <f>IFERROR(SMALL(DX108:DX310,ROW()-ROW($DX$313)+1),"")</f>
        <v>0</v>
      </c>
      <c r="DY486">
        <f>IFERROR(SMALL(DY108:DY310,ROW()-ROW($DY$313)+1),"")</f>
        <v>0</v>
      </c>
      <c r="DZ486">
        <f>IFERROR(SMALL(DZ108:DZ310,ROW()-ROW($DZ$313)+1),"")</f>
        <v>0</v>
      </c>
      <c r="EA486">
        <f>IFERROR(SMALL(EA108:EA310,ROW()-ROW($EA$313)+1),"")</f>
        <v>0</v>
      </c>
      <c r="EB486">
        <f>IFERROR(SMALL(EB108:EB310,ROW()-ROW($EB$313)+1),"")</f>
        <v>0</v>
      </c>
      <c r="EC486">
        <f>IFERROR(SMALL(EC108:EC310,ROW()-ROW($EC$313)+1),"")</f>
        <v>0</v>
      </c>
      <c r="ED486">
        <f>IFERROR(SMALL(ED108:ED310,ROW()-ROW($ED$313)+1),"")</f>
        <v>0</v>
      </c>
      <c r="EE486">
        <f>IFERROR(SMALL(EE108:EE310,ROW()-ROW($EE$313)+1),"")</f>
        <v>0</v>
      </c>
      <c r="EF486">
        <f>IFERROR(SMALL(EF108:EF310,ROW()-ROW($EF$313)+1),"")</f>
        <v>0</v>
      </c>
      <c r="EG486">
        <f>IFERROR(SMALL(EG108:EG310,ROW()-ROW($EG$313)+1),"")</f>
        <v>0</v>
      </c>
      <c r="EH486">
        <f>IFERROR(SMALL(EH108:EH310,ROW()-ROW($EH$313)+1),"")</f>
        <v>0</v>
      </c>
      <c r="EI486">
        <f>IFERROR(SMALL(EI108:EI310,ROW()-ROW($EI$313)+1),"")</f>
        <v>0</v>
      </c>
      <c r="EJ486">
        <f>IFERROR(SMALL(EJ108:EJ310,ROW()-ROW($EJ$313)+1),"")</f>
        <v>0</v>
      </c>
      <c r="EK486">
        <f>IFERROR(SMALL(EK108:EK310,ROW()-ROW($EK$313)+1),"")</f>
        <v>0</v>
      </c>
      <c r="EL486">
        <f>IFERROR(SMALL(EL108:EL310,ROW()-ROW($EL$313)+1),"")</f>
        <v>0</v>
      </c>
      <c r="EM486">
        <f>IFERROR(SMALL(EM108:EM310,ROW()-ROW($EM$313)+1),"")</f>
        <v>0</v>
      </c>
      <c r="EN486">
        <f>IFERROR(SMALL(EN108:EN310,ROW()-ROW($EN$313)+1),"")</f>
        <v>0</v>
      </c>
      <c r="EO486">
        <f>IFERROR(SMALL(EO108:EO310,ROW()-ROW($EO$313)+1),"")</f>
        <v>0</v>
      </c>
      <c r="EP486">
        <f>IFERROR(SMALL(EP108:EP310,ROW()-ROW($EP$313)+1),"")</f>
        <v>0</v>
      </c>
      <c r="EQ486">
        <f>IFERROR(SMALL(EQ108:EQ310,ROW()-ROW($EQ$313)+1),"")</f>
        <v>0</v>
      </c>
      <c r="ER486">
        <f>IFERROR(SMALL(ER108:ER310,ROW()-ROW($ER$313)+1),"")</f>
        <v>0</v>
      </c>
      <c r="ES486">
        <f>IFERROR(SMALL(ES108:ES310,ROW()-ROW($ES$313)+1),"")</f>
        <v>0</v>
      </c>
      <c r="ET486">
        <f>IFERROR(SMALL(ET108:ET310,ROW()-ROW($ET$313)+1),"")</f>
        <v>0</v>
      </c>
      <c r="EU486">
        <f>IFERROR(SMALL(EU108:EU310,ROW()-ROW($EU$313)+1),"")</f>
        <v>0</v>
      </c>
      <c r="EV486">
        <f>IFERROR(SMALL(EV108:EV310,ROW()-ROW($EV$313)+1),"")</f>
        <v>0</v>
      </c>
      <c r="EW486">
        <f>IFERROR(SMALL(EW108:EW310,ROW()-ROW($EW$313)+1),"")</f>
        <v>0</v>
      </c>
      <c r="EX486">
        <f>IFERROR(SMALL(EX108:EX310,ROW()-ROW($EX$313)+1),"")</f>
        <v>0</v>
      </c>
      <c r="EY486">
        <f>IFERROR(SMALL(EY108:EY310,ROW()-ROW($EY$313)+1),"")</f>
        <v>0</v>
      </c>
      <c r="EZ486">
        <f>IFERROR(SMALL(EZ108:EZ310,ROW()-ROW($EZ$313)+1),"")</f>
        <v>0</v>
      </c>
      <c r="FA486">
        <f>IFERROR(SMALL(FA108:FA310,ROW()-ROW($FA$313)+1),"")</f>
        <v>0</v>
      </c>
      <c r="FB486">
        <f>IFERROR(SMALL(FB108:FB310,ROW()-ROW($FB$313)+1),"")</f>
        <v>0</v>
      </c>
      <c r="FC486">
        <f>IFERROR(SMALL(FC108:FC310,ROW()-ROW($FC$313)+1),"")</f>
        <v>0</v>
      </c>
      <c r="FD486">
        <f>IFERROR(SMALL(FD108:FD310,ROW()-ROW($FD$313)+1),"")</f>
        <v>0</v>
      </c>
      <c r="FE486">
        <f>IFERROR(SMALL(FE108:FE310,ROW()-ROW($FE$313)+1),"")</f>
        <v>0</v>
      </c>
      <c r="FF486">
        <f>IFERROR(SMALL(FF108:FF310,ROW()-ROW($FF$313)+1),"")</f>
        <v>0</v>
      </c>
      <c r="FG486">
        <f>IFERROR(SMALL(FG108:FG310,ROW()-ROW($FG$313)+1),"")</f>
        <v>0</v>
      </c>
      <c r="FH486">
        <f>IFERROR(SMALL(FH108:FH310,ROW()-ROW($FH$313)+1),"")</f>
        <v>0</v>
      </c>
      <c r="FI486">
        <f>IFERROR(SMALL(FI108:FI310,ROW()-ROW($FI$313)+1),"")</f>
        <v>0</v>
      </c>
      <c r="FJ486">
        <f>IFERROR(SMALL(FJ108:FJ310,ROW()-ROW($FJ$313)+1),"")</f>
        <v>0</v>
      </c>
      <c r="FK486">
        <f>IFERROR(SMALL(FK108:FK310,ROW()-ROW($FK$313)+1),"")</f>
        <v>0</v>
      </c>
      <c r="FL486">
        <f>IFERROR(SMALL(FL108:FL310,ROW()-ROW($FL$313)+1),"")</f>
        <v>0</v>
      </c>
      <c r="FM486">
        <f>IFERROR(SMALL(FM108:FM310,ROW()-ROW($FM$313)+1),"")</f>
        <v>0</v>
      </c>
      <c r="FN486">
        <f>IFERROR(SMALL(FN108:FN310,ROW()-ROW($FN$313)+1),"")</f>
        <v>0</v>
      </c>
      <c r="FO486">
        <f>IFERROR(SMALL(FO108:FO310,ROW()-ROW($FO$313)+1),"")</f>
        <v>0</v>
      </c>
      <c r="FP486">
        <f>IFERROR(SMALL(FP108:FP310,ROW()-ROW($FP$313)+1),"")</f>
        <v>0</v>
      </c>
      <c r="FQ486">
        <f>IFERROR(SMALL(FQ108:FQ310,ROW()-ROW($FQ$313)+1),"")</f>
        <v>0</v>
      </c>
      <c r="FR486">
        <f>IFERROR(SMALL(FR108:FR310,ROW()-ROW($FR$313)+1),"")</f>
        <v>0</v>
      </c>
      <c r="FS486">
        <f>IFERROR(SMALL(FS108:FS310,ROW()-ROW($FS$313)+1),"")</f>
        <v>0</v>
      </c>
      <c r="FT486">
        <f>IFERROR(SMALL(FT108:FT310,ROW()-ROW($FT$313)+1),"")</f>
        <v>0</v>
      </c>
      <c r="FU486">
        <f>IFERROR(SMALL(FU108:FU310,ROW()-ROW($FU$313)+1),"")</f>
        <v>0</v>
      </c>
      <c r="FV486">
        <f>IFERROR(SMALL(FV108:FV310,ROW()-ROW($FV$313)+1),"")</f>
        <v>0</v>
      </c>
      <c r="FW486">
        <f>IFERROR(SMALL(FW108:FW310,ROW()-ROW($FW$313)+1),"")</f>
        <v>0</v>
      </c>
      <c r="FX486">
        <f>IFERROR(SMALL(FX108:FX310,ROW()-ROW($FX$313)+1),"")</f>
        <v>0</v>
      </c>
      <c r="FY486">
        <f>IFERROR(SMALL(FY108:FY310,ROW()-ROW($FY$313)+1),"")</f>
        <v>0</v>
      </c>
      <c r="FZ486">
        <f>IFERROR(SMALL(FZ108:FZ310,ROW()-ROW($FZ$313)+1),"")</f>
        <v>0</v>
      </c>
      <c r="GA486">
        <f>IFERROR(SMALL(GA108:GA310,ROW()-ROW($GA$313)+1),"")</f>
        <v>0</v>
      </c>
      <c r="GB486">
        <f>IFERROR(SMALL(GB108:GB310,ROW()-ROW($GB$313)+1),"")</f>
        <v>0</v>
      </c>
      <c r="GC486">
        <f>IFERROR(SMALL(GC108:GC310,ROW()-ROW($GC$313)+1),"")</f>
        <v>0</v>
      </c>
      <c r="GD486">
        <f>IFERROR(SMALL(GD108:GD310,ROW()-ROW($GD$313)+1),"")</f>
        <v>0</v>
      </c>
      <c r="GE486">
        <f>IFERROR(SMALL(GE108:GE310,ROW()-ROW($GE$313)+1),"")</f>
        <v>0</v>
      </c>
      <c r="GF486">
        <f>IFERROR(SMALL(GF108:GF310,ROW()-ROW($GF$313)+1),"")</f>
        <v>0</v>
      </c>
      <c r="GG486">
        <f>IFERROR(SMALL(GG108:GG310,ROW()-ROW($GG$313)+1),"")</f>
        <v>0</v>
      </c>
      <c r="GH486">
        <f>IFERROR(SMALL(GH108:GH310,ROW()-ROW($GH$313)+1),"")</f>
        <v>0</v>
      </c>
      <c r="GI486">
        <f>IFERROR(SMALL(GI108:GI310,ROW()-ROW($GI$313)+1),"")</f>
        <v>0</v>
      </c>
      <c r="GJ486">
        <f>IFERROR(SMALL(GJ108:GJ310,ROW()-ROW($GJ$313)+1),"")</f>
        <v>0</v>
      </c>
      <c r="GK486">
        <f>IFERROR(SMALL(GK108:GK310,ROW()-ROW($GK$313)+1),"")</f>
        <v>0</v>
      </c>
      <c r="GL486">
        <f>IFERROR(SMALL(GL108:GL310,ROW()-ROW($GL$313)+1),"")</f>
        <v>0</v>
      </c>
      <c r="GM486">
        <f>IFERROR(SMALL(GM108:GM310,ROW()-ROW($GM$313)+1),"")</f>
        <v>0</v>
      </c>
      <c r="GN486">
        <f>IFERROR(SMALL(GN108:GN310,ROW()-ROW($GN$313)+1),"")</f>
        <v>0</v>
      </c>
      <c r="GO486">
        <f>IFERROR(SMALL(GO108:GO310,ROW()-ROW($GO$313)+1),"")</f>
        <v>0</v>
      </c>
      <c r="GP486">
        <f>IFERROR(SMALL(GP108:GP310,ROW()-ROW($GP$313)+1),"")</f>
        <v>0</v>
      </c>
      <c r="GQ486">
        <f>IFERROR(SMALL(GQ108:GQ310,ROW()-ROW($GQ$313)+1),"")</f>
        <v>0</v>
      </c>
      <c r="GR486">
        <f>IFERROR(SMALL(GR108:GR310,ROW()-ROW($GR$313)+1),"")</f>
        <v>0</v>
      </c>
      <c r="GS486">
        <f>IFERROR(SMALL(GS108:GS310,ROW()-ROW($GS$313)+1),"")</f>
        <v>0</v>
      </c>
      <c r="GT486">
        <f>IFERROR(SMALL(GT108:GT310,ROW()-ROW($GT$313)+1),"")</f>
        <v>0</v>
      </c>
      <c r="GU486">
        <f>IFERROR(SMALL(GU108:GU310,ROW()-ROW($GU$313)+1),"")</f>
        <v>0</v>
      </c>
      <c r="GV486">
        <f>IFERROR(SMALL(GV108:GV310,ROW()-ROW($GV$313)+1),"")</f>
        <v>0</v>
      </c>
      <c r="GW486">
        <f>IFERROR(SMALL(GW108:GW310,ROW()-ROW($GW$313)+1),"")</f>
        <v>0</v>
      </c>
      <c r="GX486">
        <f>IFERROR(SMALL(GX108:GX310,ROW()-ROW($GX$313)+1),"")</f>
        <v>0</v>
      </c>
      <c r="GY486">
        <f>IFERROR(SMALL(GY108:GY310,ROW()-ROW($GY$313)+1),"")</f>
        <v>0</v>
      </c>
      <c r="GZ486">
        <f>IFERROR(SMALL(GZ108:GZ310,ROW()-ROW($GZ$313)+1),"")</f>
        <v>0</v>
      </c>
      <c r="HA486">
        <f>IFERROR(SMALL(HA108:HA310,ROW()-ROW($HA$313)+1),"")</f>
        <v>0</v>
      </c>
      <c r="HB486">
        <f>IFERROR(SMALL(HB108:HB310,ROW()-ROW($HB$313)+1),"")</f>
        <v>0</v>
      </c>
      <c r="HC486">
        <f>IFERROR(SMALL(HC108:HC310,ROW()-ROW($HC$313)+1),"")</f>
        <v>0</v>
      </c>
      <c r="HD486">
        <f>IFERROR(SMALL(HD108:HD310,ROW()-ROW($HD$313)+1),"")</f>
        <v>0</v>
      </c>
      <c r="HE486">
        <f>IFERROR(SMALL(HE108:HE310,ROW()-ROW($HE$313)+1),"")</f>
        <v>0</v>
      </c>
      <c r="HF486">
        <f>IFERROR(SMALL(HF108:HF310,ROW()-ROW($HF$313)+1),"")</f>
        <v>0</v>
      </c>
    </row>
    <row r="487" spans="5:214">
      <c r="E487">
        <f>IFERROR(SMALL(E108:E310,ROW()-ROW($E$313)+1),"")</f>
        <v>0</v>
      </c>
      <c r="F487">
        <f>IFERROR(SMALL(F108:F310,ROW()-ROW($F$313)+1),"")</f>
        <v>0</v>
      </c>
      <c r="G487">
        <f>IFERROR(SMALL(G108:G310,ROW()-ROW($G$313)+1),"")</f>
        <v>0</v>
      </c>
      <c r="H487">
        <f>IFERROR(SMALL(H108:H310,ROW()-ROW($H$313)+1),"")</f>
        <v>0</v>
      </c>
      <c r="I487">
        <f>IFERROR(SMALL(I108:I310,ROW()-ROW($I$313)+1),"")</f>
        <v>0</v>
      </c>
      <c r="J487">
        <f>IFERROR(SMALL(J108:J310,ROW()-ROW($J$313)+1),"")</f>
        <v>0</v>
      </c>
      <c r="K487">
        <f>IFERROR(SMALL(K108:K310,ROW()-ROW($K$313)+1),"")</f>
        <v>0</v>
      </c>
      <c r="L487">
        <f>IFERROR(SMALL(L108:L310,ROW()-ROW($L$313)+1),"")</f>
        <v>0</v>
      </c>
      <c r="M487">
        <f>IFERROR(SMALL(M108:M310,ROW()-ROW($M$313)+1),"")</f>
        <v>0</v>
      </c>
      <c r="N487">
        <f>IFERROR(SMALL(N108:N310,ROW()-ROW($N$313)+1),"")</f>
        <v>0</v>
      </c>
      <c r="O487">
        <f>IFERROR(SMALL(O108:O310,ROW()-ROW($O$313)+1),"")</f>
        <v>0</v>
      </c>
      <c r="P487">
        <f>IFERROR(SMALL(P108:P310,ROW()-ROW($P$313)+1),"")</f>
        <v>0</v>
      </c>
      <c r="Q487">
        <f>IFERROR(SMALL(Q108:Q310,ROW()-ROW($Q$313)+1),"")</f>
        <v>0</v>
      </c>
      <c r="R487">
        <f>IFERROR(SMALL(R108:R310,ROW()-ROW($R$313)+1),"")</f>
        <v>0</v>
      </c>
      <c r="S487">
        <f>IFERROR(SMALL(S108:S310,ROW()-ROW($S$313)+1),"")</f>
        <v>0</v>
      </c>
      <c r="T487">
        <f>IFERROR(SMALL(T108:T310,ROW()-ROW($T$313)+1),"")</f>
        <v>0</v>
      </c>
      <c r="U487">
        <f>IFERROR(SMALL(U108:U310,ROW()-ROW($U$313)+1),"")</f>
        <v>0</v>
      </c>
      <c r="V487">
        <f>IFERROR(SMALL(V108:V310,ROW()-ROW($V$313)+1),"")</f>
        <v>0</v>
      </c>
      <c r="W487">
        <f>IFERROR(SMALL(W108:W310,ROW()-ROW($W$313)+1),"")</f>
        <v>0</v>
      </c>
      <c r="X487">
        <f>IFERROR(SMALL(X108:X310,ROW()-ROW($X$313)+1),"")</f>
        <v>0</v>
      </c>
      <c r="Y487">
        <f>IFERROR(SMALL(Y108:Y310,ROW()-ROW($Y$313)+1),"")</f>
        <v>0</v>
      </c>
      <c r="Z487">
        <f>IFERROR(SMALL(Z108:Z310,ROW()-ROW($Z$313)+1),"")</f>
        <v>0</v>
      </c>
      <c r="AA487">
        <f>IFERROR(SMALL(AA108:AA310,ROW()-ROW($AA$313)+1),"")</f>
        <v>0</v>
      </c>
      <c r="AB487">
        <f>IFERROR(SMALL(AB108:AB310,ROW()-ROW($AB$313)+1),"")</f>
        <v>0</v>
      </c>
      <c r="AC487">
        <f>IFERROR(SMALL(AC108:AC310,ROW()-ROW($AC$313)+1),"")</f>
        <v>0</v>
      </c>
      <c r="AD487">
        <f>IFERROR(SMALL(AD108:AD310,ROW()-ROW($AD$313)+1),"")</f>
        <v>0</v>
      </c>
      <c r="AE487">
        <f>IFERROR(SMALL(AE108:AE310,ROW()-ROW($AE$313)+1),"")</f>
        <v>0</v>
      </c>
      <c r="AF487">
        <f>IFERROR(SMALL(AF108:AF310,ROW()-ROW($AF$313)+1),"")</f>
        <v>0</v>
      </c>
      <c r="AG487">
        <f>IFERROR(SMALL(AG108:AG310,ROW()-ROW($AG$313)+1),"")</f>
        <v>0</v>
      </c>
      <c r="AH487">
        <f>IFERROR(SMALL(AH108:AH310,ROW()-ROW($AH$313)+1),"")</f>
        <v>0</v>
      </c>
      <c r="AI487">
        <f>IFERROR(SMALL(AI108:AI310,ROW()-ROW($AI$313)+1),"")</f>
        <v>0</v>
      </c>
      <c r="AJ487">
        <f>IFERROR(SMALL(AJ108:AJ310,ROW()-ROW($AJ$313)+1),"")</f>
        <v>0</v>
      </c>
      <c r="AK487">
        <f>IFERROR(SMALL(AK108:AK310,ROW()-ROW($AK$313)+1),"")</f>
        <v>0</v>
      </c>
      <c r="AL487">
        <f>IFERROR(SMALL(AL108:AL310,ROW()-ROW($AL$313)+1),"")</f>
        <v>0</v>
      </c>
      <c r="AM487">
        <f>IFERROR(SMALL(AM108:AM310,ROW()-ROW($AM$313)+1),"")</f>
        <v>0</v>
      </c>
      <c r="AN487">
        <f>IFERROR(SMALL(AN108:AN310,ROW()-ROW($AN$313)+1),"")</f>
        <v>0</v>
      </c>
      <c r="AO487">
        <f>IFERROR(SMALL(AO108:AO310,ROW()-ROW($AO$313)+1),"")</f>
        <v>0</v>
      </c>
      <c r="AP487">
        <f>IFERROR(SMALL(AP108:AP310,ROW()-ROW($AP$313)+1),"")</f>
        <v>0</v>
      </c>
      <c r="AQ487">
        <f>IFERROR(SMALL(AQ108:AQ310,ROW()-ROW($AQ$313)+1),"")</f>
        <v>0</v>
      </c>
      <c r="AR487">
        <f>IFERROR(SMALL(AR108:AR310,ROW()-ROW($AR$313)+1),"")</f>
        <v>0</v>
      </c>
      <c r="AS487">
        <f>IFERROR(SMALL(AS108:AS310,ROW()-ROW($AS$313)+1),"")</f>
        <v>0</v>
      </c>
      <c r="AT487">
        <f>IFERROR(SMALL(AT108:AT310,ROW()-ROW($AT$313)+1),"")</f>
        <v>0</v>
      </c>
      <c r="AU487">
        <f>IFERROR(SMALL(AU108:AU310,ROW()-ROW($AU$313)+1),"")</f>
        <v>0</v>
      </c>
      <c r="AV487">
        <f>IFERROR(SMALL(AV108:AV310,ROW()-ROW($AV$313)+1),"")</f>
        <v>0</v>
      </c>
      <c r="AW487">
        <f>IFERROR(SMALL(AW108:AW310,ROW()-ROW($AW$313)+1),"")</f>
        <v>0</v>
      </c>
      <c r="AX487">
        <f>IFERROR(SMALL(AX108:AX310,ROW()-ROW($AX$313)+1),"")</f>
        <v>0</v>
      </c>
      <c r="AY487">
        <f>IFERROR(SMALL(AY108:AY310,ROW()-ROW($AY$313)+1),"")</f>
        <v>0</v>
      </c>
      <c r="AZ487">
        <f>IFERROR(SMALL(AZ108:AZ310,ROW()-ROW($AZ$313)+1),"")</f>
        <v>0</v>
      </c>
      <c r="BA487">
        <f>IFERROR(SMALL(BA108:BA310,ROW()-ROW($BA$313)+1),"")</f>
        <v>0</v>
      </c>
      <c r="BB487">
        <f>IFERROR(SMALL(BB108:BB310,ROW()-ROW($BB$313)+1),"")</f>
        <v>0</v>
      </c>
      <c r="BC487">
        <f>IFERROR(SMALL(BC108:BC310,ROW()-ROW($BC$313)+1),"")</f>
        <v>0</v>
      </c>
      <c r="BD487">
        <f>IFERROR(SMALL(BD108:BD310,ROW()-ROW($BD$313)+1),"")</f>
        <v>0</v>
      </c>
      <c r="BE487">
        <f>IFERROR(SMALL(BE108:BE310,ROW()-ROW($BE$313)+1),"")</f>
        <v>0</v>
      </c>
      <c r="BF487">
        <f>IFERROR(SMALL(BF108:BF310,ROW()-ROW($BF$313)+1),"")</f>
        <v>0</v>
      </c>
      <c r="BG487">
        <f>IFERROR(SMALL(BG108:BG310,ROW()-ROW($BG$313)+1),"")</f>
        <v>0</v>
      </c>
      <c r="BH487">
        <f>IFERROR(SMALL(BH108:BH310,ROW()-ROW($BH$313)+1),"")</f>
        <v>0</v>
      </c>
      <c r="BI487">
        <f>IFERROR(SMALL(BI108:BI310,ROW()-ROW($BI$313)+1),"")</f>
        <v>0</v>
      </c>
      <c r="BJ487">
        <f>IFERROR(SMALL(BJ108:BJ310,ROW()-ROW($BJ$313)+1),"")</f>
        <v>0</v>
      </c>
      <c r="BK487">
        <f>IFERROR(SMALL(BK108:BK310,ROW()-ROW($BK$313)+1),"")</f>
        <v>0</v>
      </c>
      <c r="BL487">
        <f>IFERROR(SMALL(BL108:BL310,ROW()-ROW($BL$313)+1),"")</f>
        <v>0</v>
      </c>
      <c r="BM487">
        <f>IFERROR(SMALL(BM108:BM310,ROW()-ROW($BM$313)+1),"")</f>
        <v>0</v>
      </c>
      <c r="BN487">
        <f>IFERROR(SMALL(BN108:BN310,ROW()-ROW($BN$313)+1),"")</f>
        <v>0</v>
      </c>
      <c r="BO487">
        <f>IFERROR(SMALL(BO108:BO310,ROW()-ROW($BO$313)+1),"")</f>
        <v>0</v>
      </c>
      <c r="BP487">
        <f>IFERROR(SMALL(BP108:BP310,ROW()-ROW($BP$313)+1),"")</f>
        <v>0</v>
      </c>
      <c r="BQ487">
        <f>IFERROR(SMALL(BQ108:BQ310,ROW()-ROW($BQ$313)+1),"")</f>
        <v>0</v>
      </c>
      <c r="BR487">
        <f>IFERROR(SMALL(BR108:BR310,ROW()-ROW($BR$313)+1),"")</f>
        <v>0</v>
      </c>
      <c r="BS487">
        <f>IFERROR(SMALL(BS108:BS310,ROW()-ROW($BS$313)+1),"")</f>
        <v>0</v>
      </c>
      <c r="BT487">
        <f>IFERROR(SMALL(BT108:BT310,ROW()-ROW($BT$313)+1),"")</f>
        <v>0</v>
      </c>
      <c r="BU487">
        <f>IFERROR(SMALL(BU108:BU310,ROW()-ROW($BU$313)+1),"")</f>
        <v>0</v>
      </c>
      <c r="BV487">
        <f>IFERROR(SMALL(BV108:BV310,ROW()-ROW($BV$313)+1),"")</f>
        <v>0</v>
      </c>
      <c r="BW487">
        <f>IFERROR(SMALL(BW108:BW310,ROW()-ROW($BW$313)+1),"")</f>
        <v>0</v>
      </c>
      <c r="BX487">
        <f>IFERROR(SMALL(BX108:BX310,ROW()-ROW($BX$313)+1),"")</f>
        <v>0</v>
      </c>
      <c r="BY487">
        <f>IFERROR(SMALL(BY108:BY310,ROW()-ROW($BY$313)+1),"")</f>
        <v>0</v>
      </c>
      <c r="BZ487">
        <f>IFERROR(SMALL(BZ108:BZ310,ROW()-ROW($BZ$313)+1),"")</f>
        <v>0</v>
      </c>
      <c r="CA487">
        <f>IFERROR(SMALL(CA108:CA310,ROW()-ROW($CA$313)+1),"")</f>
        <v>0</v>
      </c>
      <c r="CB487">
        <f>IFERROR(SMALL(CB108:CB310,ROW()-ROW($CB$313)+1),"")</f>
        <v>0</v>
      </c>
      <c r="CC487">
        <f>IFERROR(SMALL(CC108:CC310,ROW()-ROW($CC$313)+1),"")</f>
        <v>0</v>
      </c>
      <c r="CD487">
        <f>IFERROR(SMALL(CD108:CD310,ROW()-ROW($CD$313)+1),"")</f>
        <v>0</v>
      </c>
      <c r="CE487">
        <f>IFERROR(SMALL(CE108:CE310,ROW()-ROW($CE$313)+1),"")</f>
        <v>0</v>
      </c>
      <c r="CF487">
        <f>IFERROR(SMALL(CF108:CF310,ROW()-ROW($CF$313)+1),"")</f>
        <v>0</v>
      </c>
      <c r="CG487">
        <f>IFERROR(SMALL(CG108:CG310,ROW()-ROW($CG$313)+1),"")</f>
        <v>0</v>
      </c>
      <c r="CH487">
        <f>IFERROR(SMALL(CH108:CH310,ROW()-ROW($CH$313)+1),"")</f>
        <v>0</v>
      </c>
      <c r="CI487">
        <f>IFERROR(SMALL(CI108:CI310,ROW()-ROW($CI$313)+1),"")</f>
        <v>0</v>
      </c>
      <c r="CJ487">
        <f>IFERROR(SMALL(CJ108:CJ310,ROW()-ROW($CJ$313)+1),"")</f>
        <v>0</v>
      </c>
      <c r="CK487">
        <f>IFERROR(SMALL(CK108:CK310,ROW()-ROW($CK$313)+1),"")</f>
        <v>0</v>
      </c>
      <c r="CL487">
        <f>IFERROR(SMALL(CL108:CL310,ROW()-ROW($CL$313)+1),"")</f>
        <v>0</v>
      </c>
      <c r="CM487">
        <f>IFERROR(SMALL(CM108:CM310,ROW()-ROW($CM$313)+1),"")</f>
        <v>0</v>
      </c>
      <c r="CN487">
        <f>IFERROR(SMALL(CN108:CN310,ROW()-ROW($CN$313)+1),"")</f>
        <v>0</v>
      </c>
      <c r="CO487">
        <f>IFERROR(SMALL(CO108:CO310,ROW()-ROW($CO$313)+1),"")</f>
        <v>0</v>
      </c>
      <c r="CP487">
        <f>IFERROR(SMALL(CP108:CP310,ROW()-ROW($CP$313)+1),"")</f>
        <v>0</v>
      </c>
      <c r="CQ487">
        <f>IFERROR(SMALL(CQ108:CQ310,ROW()-ROW($CQ$313)+1),"")</f>
        <v>0</v>
      </c>
      <c r="CR487">
        <f>IFERROR(SMALL(CR108:CR310,ROW()-ROW($CR$313)+1),"")</f>
        <v>0</v>
      </c>
      <c r="CS487">
        <f>IFERROR(SMALL(CS108:CS310,ROW()-ROW($CS$313)+1),"")</f>
        <v>0</v>
      </c>
      <c r="CT487">
        <f>IFERROR(SMALL(CT108:CT310,ROW()-ROW($CT$313)+1),"")</f>
        <v>0</v>
      </c>
      <c r="CU487">
        <f>IFERROR(SMALL(CU108:CU310,ROW()-ROW($CU$313)+1),"")</f>
        <v>0</v>
      </c>
      <c r="CV487">
        <f>IFERROR(SMALL(CV108:CV310,ROW()-ROW($CV$313)+1),"")</f>
        <v>0</v>
      </c>
      <c r="CW487">
        <f>IFERROR(SMALL(CW108:CW310,ROW()-ROW($CW$313)+1),"")</f>
        <v>0</v>
      </c>
      <c r="CX487">
        <f>IFERROR(SMALL(CX108:CX310,ROW()-ROW($CX$313)+1),"")</f>
        <v>0</v>
      </c>
      <c r="CY487">
        <f>IFERROR(SMALL(CY108:CY310,ROW()-ROW($CY$313)+1),"")</f>
        <v>0</v>
      </c>
      <c r="CZ487">
        <f>IFERROR(SMALL(CZ108:CZ310,ROW()-ROW($CZ$313)+1),"")</f>
        <v>0</v>
      </c>
      <c r="DA487">
        <f>IFERROR(SMALL(DA108:DA310,ROW()-ROW($DA$313)+1),"")</f>
        <v>0</v>
      </c>
      <c r="DB487">
        <f>IFERROR(SMALL(DB108:DB310,ROW()-ROW($DB$313)+1),"")</f>
        <v>0</v>
      </c>
      <c r="DC487">
        <f>IFERROR(SMALL(DC108:DC310,ROW()-ROW($DC$313)+1),"")</f>
        <v>0</v>
      </c>
      <c r="DD487">
        <f>IFERROR(SMALL(DD108:DD310,ROW()-ROW($DD$313)+1),"")</f>
        <v>0</v>
      </c>
      <c r="DG487">
        <f>IFERROR(SMALL(DG108:DG310,ROW()-ROW($DG$313)+1),"")</f>
        <v>0</v>
      </c>
      <c r="DH487">
        <f>IFERROR(SMALL(DH108:DH310,ROW()-ROW($DH$313)+1),"")</f>
        <v>0</v>
      </c>
      <c r="DI487">
        <f>IFERROR(SMALL(DI108:DI310,ROW()-ROW($DI$313)+1),"")</f>
        <v>0</v>
      </c>
      <c r="DJ487">
        <f>IFERROR(SMALL(DJ108:DJ310,ROW()-ROW($DJ$313)+1),"")</f>
        <v>0</v>
      </c>
      <c r="DK487">
        <f>IFERROR(SMALL(DK108:DK310,ROW()-ROW($DK$313)+1),"")</f>
        <v>0</v>
      </c>
      <c r="DL487">
        <f>IFERROR(SMALL(DL108:DL310,ROW()-ROW($DL$313)+1),"")</f>
        <v>0</v>
      </c>
      <c r="DM487">
        <f>IFERROR(SMALL(DM108:DM310,ROW()-ROW($DM$313)+1),"")</f>
        <v>0</v>
      </c>
      <c r="DN487">
        <f>IFERROR(SMALL(DN108:DN310,ROW()-ROW($DN$313)+1),"")</f>
        <v>0</v>
      </c>
      <c r="DO487">
        <f>IFERROR(SMALL(DO108:DO310,ROW()-ROW($DO$313)+1),"")</f>
        <v>0</v>
      </c>
      <c r="DP487">
        <f>IFERROR(SMALL(DP108:DP310,ROW()-ROW($DP$313)+1),"")</f>
        <v>0</v>
      </c>
      <c r="DQ487">
        <f>IFERROR(SMALL(DQ108:DQ310,ROW()-ROW($DQ$313)+1),"")</f>
        <v>0</v>
      </c>
      <c r="DR487">
        <f>IFERROR(SMALL(DR108:DR310,ROW()-ROW($DR$313)+1),"")</f>
        <v>0</v>
      </c>
      <c r="DS487">
        <f>IFERROR(SMALL(DS108:DS310,ROW()-ROW($DS$313)+1),"")</f>
        <v>0</v>
      </c>
      <c r="DT487">
        <f>IFERROR(SMALL(DT108:DT310,ROW()-ROW($DT$313)+1),"")</f>
        <v>0</v>
      </c>
      <c r="DU487">
        <f>IFERROR(SMALL(DU108:DU310,ROW()-ROW($DU$313)+1),"")</f>
        <v>0</v>
      </c>
      <c r="DV487">
        <f>IFERROR(SMALL(DV108:DV310,ROW()-ROW($DV$313)+1),"")</f>
        <v>0</v>
      </c>
      <c r="DW487">
        <f>IFERROR(SMALL(DW108:DW310,ROW()-ROW($DW$313)+1),"")</f>
        <v>0</v>
      </c>
      <c r="DX487">
        <f>IFERROR(SMALL(DX108:DX310,ROW()-ROW($DX$313)+1),"")</f>
        <v>0</v>
      </c>
      <c r="DY487">
        <f>IFERROR(SMALL(DY108:DY310,ROW()-ROW($DY$313)+1),"")</f>
        <v>0</v>
      </c>
      <c r="DZ487">
        <f>IFERROR(SMALL(DZ108:DZ310,ROW()-ROW($DZ$313)+1),"")</f>
        <v>0</v>
      </c>
      <c r="EA487">
        <f>IFERROR(SMALL(EA108:EA310,ROW()-ROW($EA$313)+1),"")</f>
        <v>0</v>
      </c>
      <c r="EB487">
        <f>IFERROR(SMALL(EB108:EB310,ROW()-ROW($EB$313)+1),"")</f>
        <v>0</v>
      </c>
      <c r="EC487">
        <f>IFERROR(SMALL(EC108:EC310,ROW()-ROW($EC$313)+1),"")</f>
        <v>0</v>
      </c>
      <c r="ED487">
        <f>IFERROR(SMALL(ED108:ED310,ROW()-ROW($ED$313)+1),"")</f>
        <v>0</v>
      </c>
      <c r="EE487">
        <f>IFERROR(SMALL(EE108:EE310,ROW()-ROW($EE$313)+1),"")</f>
        <v>0</v>
      </c>
      <c r="EF487">
        <f>IFERROR(SMALL(EF108:EF310,ROW()-ROW($EF$313)+1),"")</f>
        <v>0</v>
      </c>
      <c r="EG487">
        <f>IFERROR(SMALL(EG108:EG310,ROW()-ROW($EG$313)+1),"")</f>
        <v>0</v>
      </c>
      <c r="EH487">
        <f>IFERROR(SMALL(EH108:EH310,ROW()-ROW($EH$313)+1),"")</f>
        <v>0</v>
      </c>
      <c r="EI487">
        <f>IFERROR(SMALL(EI108:EI310,ROW()-ROW($EI$313)+1),"")</f>
        <v>0</v>
      </c>
      <c r="EJ487">
        <f>IFERROR(SMALL(EJ108:EJ310,ROW()-ROW($EJ$313)+1),"")</f>
        <v>0</v>
      </c>
      <c r="EK487">
        <f>IFERROR(SMALL(EK108:EK310,ROW()-ROW($EK$313)+1),"")</f>
        <v>0</v>
      </c>
      <c r="EL487">
        <f>IFERROR(SMALL(EL108:EL310,ROW()-ROW($EL$313)+1),"")</f>
        <v>0</v>
      </c>
      <c r="EM487">
        <f>IFERROR(SMALL(EM108:EM310,ROW()-ROW($EM$313)+1),"")</f>
        <v>0</v>
      </c>
      <c r="EN487">
        <f>IFERROR(SMALL(EN108:EN310,ROW()-ROW($EN$313)+1),"")</f>
        <v>0</v>
      </c>
      <c r="EO487">
        <f>IFERROR(SMALL(EO108:EO310,ROW()-ROW($EO$313)+1),"")</f>
        <v>0</v>
      </c>
      <c r="EP487">
        <f>IFERROR(SMALL(EP108:EP310,ROW()-ROW($EP$313)+1),"")</f>
        <v>0</v>
      </c>
      <c r="EQ487">
        <f>IFERROR(SMALL(EQ108:EQ310,ROW()-ROW($EQ$313)+1),"")</f>
        <v>0</v>
      </c>
      <c r="ER487">
        <f>IFERROR(SMALL(ER108:ER310,ROW()-ROW($ER$313)+1),"")</f>
        <v>0</v>
      </c>
      <c r="ES487">
        <f>IFERROR(SMALL(ES108:ES310,ROW()-ROW($ES$313)+1),"")</f>
        <v>0</v>
      </c>
      <c r="ET487">
        <f>IFERROR(SMALL(ET108:ET310,ROW()-ROW($ET$313)+1),"")</f>
        <v>0</v>
      </c>
      <c r="EU487">
        <f>IFERROR(SMALL(EU108:EU310,ROW()-ROW($EU$313)+1),"")</f>
        <v>0</v>
      </c>
      <c r="EV487">
        <f>IFERROR(SMALL(EV108:EV310,ROW()-ROW($EV$313)+1),"")</f>
        <v>0</v>
      </c>
      <c r="EW487">
        <f>IFERROR(SMALL(EW108:EW310,ROW()-ROW($EW$313)+1),"")</f>
        <v>0</v>
      </c>
      <c r="EX487">
        <f>IFERROR(SMALL(EX108:EX310,ROW()-ROW($EX$313)+1),"")</f>
        <v>0</v>
      </c>
      <c r="EY487">
        <f>IFERROR(SMALL(EY108:EY310,ROW()-ROW($EY$313)+1),"")</f>
        <v>0</v>
      </c>
      <c r="EZ487">
        <f>IFERROR(SMALL(EZ108:EZ310,ROW()-ROW($EZ$313)+1),"")</f>
        <v>0</v>
      </c>
      <c r="FA487">
        <f>IFERROR(SMALL(FA108:FA310,ROW()-ROW($FA$313)+1),"")</f>
        <v>0</v>
      </c>
      <c r="FB487">
        <f>IFERROR(SMALL(FB108:FB310,ROW()-ROW($FB$313)+1),"")</f>
        <v>0</v>
      </c>
      <c r="FC487">
        <f>IFERROR(SMALL(FC108:FC310,ROW()-ROW($FC$313)+1),"")</f>
        <v>0</v>
      </c>
      <c r="FD487">
        <f>IFERROR(SMALL(FD108:FD310,ROW()-ROW($FD$313)+1),"")</f>
        <v>0</v>
      </c>
      <c r="FE487">
        <f>IFERROR(SMALL(FE108:FE310,ROW()-ROW($FE$313)+1),"")</f>
        <v>0</v>
      </c>
      <c r="FF487">
        <f>IFERROR(SMALL(FF108:FF310,ROW()-ROW($FF$313)+1),"")</f>
        <v>0</v>
      </c>
      <c r="FG487">
        <f>IFERROR(SMALL(FG108:FG310,ROW()-ROW($FG$313)+1),"")</f>
        <v>0</v>
      </c>
      <c r="FH487">
        <f>IFERROR(SMALL(FH108:FH310,ROW()-ROW($FH$313)+1),"")</f>
        <v>0</v>
      </c>
      <c r="FI487">
        <f>IFERROR(SMALL(FI108:FI310,ROW()-ROW($FI$313)+1),"")</f>
        <v>0</v>
      </c>
      <c r="FJ487">
        <f>IFERROR(SMALL(FJ108:FJ310,ROW()-ROW($FJ$313)+1),"")</f>
        <v>0</v>
      </c>
      <c r="FK487">
        <f>IFERROR(SMALL(FK108:FK310,ROW()-ROW($FK$313)+1),"")</f>
        <v>0</v>
      </c>
      <c r="FL487">
        <f>IFERROR(SMALL(FL108:FL310,ROW()-ROW($FL$313)+1),"")</f>
        <v>0</v>
      </c>
      <c r="FM487">
        <f>IFERROR(SMALL(FM108:FM310,ROW()-ROW($FM$313)+1),"")</f>
        <v>0</v>
      </c>
      <c r="FN487">
        <f>IFERROR(SMALL(FN108:FN310,ROW()-ROW($FN$313)+1),"")</f>
        <v>0</v>
      </c>
      <c r="FO487">
        <f>IFERROR(SMALL(FO108:FO310,ROW()-ROW($FO$313)+1),"")</f>
        <v>0</v>
      </c>
      <c r="FP487">
        <f>IFERROR(SMALL(FP108:FP310,ROW()-ROW($FP$313)+1),"")</f>
        <v>0</v>
      </c>
      <c r="FQ487">
        <f>IFERROR(SMALL(FQ108:FQ310,ROW()-ROW($FQ$313)+1),"")</f>
        <v>0</v>
      </c>
      <c r="FR487">
        <f>IFERROR(SMALL(FR108:FR310,ROW()-ROW($FR$313)+1),"")</f>
        <v>0</v>
      </c>
      <c r="FS487">
        <f>IFERROR(SMALL(FS108:FS310,ROW()-ROW($FS$313)+1),"")</f>
        <v>0</v>
      </c>
      <c r="FT487">
        <f>IFERROR(SMALL(FT108:FT310,ROW()-ROW($FT$313)+1),"")</f>
        <v>0</v>
      </c>
      <c r="FU487">
        <f>IFERROR(SMALL(FU108:FU310,ROW()-ROW($FU$313)+1),"")</f>
        <v>0</v>
      </c>
      <c r="FV487">
        <f>IFERROR(SMALL(FV108:FV310,ROW()-ROW($FV$313)+1),"")</f>
        <v>0</v>
      </c>
      <c r="FW487">
        <f>IFERROR(SMALL(FW108:FW310,ROW()-ROW($FW$313)+1),"")</f>
        <v>0</v>
      </c>
      <c r="FX487">
        <f>IFERROR(SMALL(FX108:FX310,ROW()-ROW($FX$313)+1),"")</f>
        <v>0</v>
      </c>
      <c r="FY487">
        <f>IFERROR(SMALL(FY108:FY310,ROW()-ROW($FY$313)+1),"")</f>
        <v>0</v>
      </c>
      <c r="FZ487">
        <f>IFERROR(SMALL(FZ108:FZ310,ROW()-ROW($FZ$313)+1),"")</f>
        <v>0</v>
      </c>
      <c r="GA487">
        <f>IFERROR(SMALL(GA108:GA310,ROW()-ROW($GA$313)+1),"")</f>
        <v>0</v>
      </c>
      <c r="GB487">
        <f>IFERROR(SMALL(GB108:GB310,ROW()-ROW($GB$313)+1),"")</f>
        <v>0</v>
      </c>
      <c r="GC487">
        <f>IFERROR(SMALL(GC108:GC310,ROW()-ROW($GC$313)+1),"")</f>
        <v>0</v>
      </c>
      <c r="GD487">
        <f>IFERROR(SMALL(GD108:GD310,ROW()-ROW($GD$313)+1),"")</f>
        <v>0</v>
      </c>
      <c r="GE487">
        <f>IFERROR(SMALL(GE108:GE310,ROW()-ROW($GE$313)+1),"")</f>
        <v>0</v>
      </c>
      <c r="GF487">
        <f>IFERROR(SMALL(GF108:GF310,ROW()-ROW($GF$313)+1),"")</f>
        <v>0</v>
      </c>
      <c r="GG487">
        <f>IFERROR(SMALL(GG108:GG310,ROW()-ROW($GG$313)+1),"")</f>
        <v>0</v>
      </c>
      <c r="GH487">
        <f>IFERROR(SMALL(GH108:GH310,ROW()-ROW($GH$313)+1),"")</f>
        <v>0</v>
      </c>
      <c r="GI487">
        <f>IFERROR(SMALL(GI108:GI310,ROW()-ROW($GI$313)+1),"")</f>
        <v>0</v>
      </c>
      <c r="GJ487">
        <f>IFERROR(SMALL(GJ108:GJ310,ROW()-ROW($GJ$313)+1),"")</f>
        <v>0</v>
      </c>
      <c r="GK487">
        <f>IFERROR(SMALL(GK108:GK310,ROW()-ROW($GK$313)+1),"")</f>
        <v>0</v>
      </c>
      <c r="GL487">
        <f>IFERROR(SMALL(GL108:GL310,ROW()-ROW($GL$313)+1),"")</f>
        <v>0</v>
      </c>
      <c r="GM487">
        <f>IFERROR(SMALL(GM108:GM310,ROW()-ROW($GM$313)+1),"")</f>
        <v>0</v>
      </c>
      <c r="GN487">
        <f>IFERROR(SMALL(GN108:GN310,ROW()-ROW($GN$313)+1),"")</f>
        <v>0</v>
      </c>
      <c r="GO487">
        <f>IFERROR(SMALL(GO108:GO310,ROW()-ROW($GO$313)+1),"")</f>
        <v>0</v>
      </c>
      <c r="GP487">
        <f>IFERROR(SMALL(GP108:GP310,ROW()-ROW($GP$313)+1),"")</f>
        <v>0</v>
      </c>
      <c r="GQ487">
        <f>IFERROR(SMALL(GQ108:GQ310,ROW()-ROW($GQ$313)+1),"")</f>
        <v>0</v>
      </c>
      <c r="GR487">
        <f>IFERROR(SMALL(GR108:GR310,ROW()-ROW($GR$313)+1),"")</f>
        <v>0</v>
      </c>
      <c r="GS487">
        <f>IFERROR(SMALL(GS108:GS310,ROW()-ROW($GS$313)+1),"")</f>
        <v>0</v>
      </c>
      <c r="GT487">
        <f>IFERROR(SMALL(GT108:GT310,ROW()-ROW($GT$313)+1),"")</f>
        <v>0</v>
      </c>
      <c r="GU487">
        <f>IFERROR(SMALL(GU108:GU310,ROW()-ROW($GU$313)+1),"")</f>
        <v>0</v>
      </c>
      <c r="GV487">
        <f>IFERROR(SMALL(GV108:GV310,ROW()-ROW($GV$313)+1),"")</f>
        <v>0</v>
      </c>
      <c r="GW487">
        <f>IFERROR(SMALL(GW108:GW310,ROW()-ROW($GW$313)+1),"")</f>
        <v>0</v>
      </c>
      <c r="GX487">
        <f>IFERROR(SMALL(GX108:GX310,ROW()-ROW($GX$313)+1),"")</f>
        <v>0</v>
      </c>
      <c r="GY487">
        <f>IFERROR(SMALL(GY108:GY310,ROW()-ROW($GY$313)+1),"")</f>
        <v>0</v>
      </c>
      <c r="GZ487">
        <f>IFERROR(SMALL(GZ108:GZ310,ROW()-ROW($GZ$313)+1),"")</f>
        <v>0</v>
      </c>
      <c r="HA487">
        <f>IFERROR(SMALL(HA108:HA310,ROW()-ROW($HA$313)+1),"")</f>
        <v>0</v>
      </c>
      <c r="HB487">
        <f>IFERROR(SMALL(HB108:HB310,ROW()-ROW($HB$313)+1),"")</f>
        <v>0</v>
      </c>
      <c r="HC487">
        <f>IFERROR(SMALL(HC108:HC310,ROW()-ROW($HC$313)+1),"")</f>
        <v>0</v>
      </c>
      <c r="HD487">
        <f>IFERROR(SMALL(HD108:HD310,ROW()-ROW($HD$313)+1),"")</f>
        <v>0</v>
      </c>
      <c r="HE487">
        <f>IFERROR(SMALL(HE108:HE310,ROW()-ROW($HE$313)+1),"")</f>
        <v>0</v>
      </c>
      <c r="HF487">
        <f>IFERROR(SMALL(HF108:HF310,ROW()-ROW($HF$313)+1),"")</f>
        <v>0</v>
      </c>
    </row>
    <row r="488" spans="5:214">
      <c r="E488">
        <f>IFERROR(SMALL(E108:E310,ROW()-ROW($E$313)+1),"")</f>
        <v>0</v>
      </c>
      <c r="F488">
        <f>IFERROR(SMALL(F108:F310,ROW()-ROW($F$313)+1),"")</f>
        <v>0</v>
      </c>
      <c r="G488">
        <f>IFERROR(SMALL(G108:G310,ROW()-ROW($G$313)+1),"")</f>
        <v>0</v>
      </c>
      <c r="H488">
        <f>IFERROR(SMALL(H108:H310,ROW()-ROW($H$313)+1),"")</f>
        <v>0</v>
      </c>
      <c r="I488">
        <f>IFERROR(SMALL(I108:I310,ROW()-ROW($I$313)+1),"")</f>
        <v>0</v>
      </c>
      <c r="J488">
        <f>IFERROR(SMALL(J108:J310,ROW()-ROW($J$313)+1),"")</f>
        <v>0</v>
      </c>
      <c r="K488">
        <f>IFERROR(SMALL(K108:K310,ROW()-ROW($K$313)+1),"")</f>
        <v>0</v>
      </c>
      <c r="L488">
        <f>IFERROR(SMALL(L108:L310,ROW()-ROW($L$313)+1),"")</f>
        <v>0</v>
      </c>
      <c r="M488">
        <f>IFERROR(SMALL(M108:M310,ROW()-ROW($M$313)+1),"")</f>
        <v>0</v>
      </c>
      <c r="N488">
        <f>IFERROR(SMALL(N108:N310,ROW()-ROW($N$313)+1),"")</f>
        <v>0</v>
      </c>
      <c r="O488">
        <f>IFERROR(SMALL(O108:O310,ROW()-ROW($O$313)+1),"")</f>
        <v>0</v>
      </c>
      <c r="P488">
        <f>IFERROR(SMALL(P108:P310,ROW()-ROW($P$313)+1),"")</f>
        <v>0</v>
      </c>
      <c r="Q488">
        <f>IFERROR(SMALL(Q108:Q310,ROW()-ROW($Q$313)+1),"")</f>
        <v>0</v>
      </c>
      <c r="R488">
        <f>IFERROR(SMALL(R108:R310,ROW()-ROW($R$313)+1),"")</f>
        <v>0</v>
      </c>
      <c r="S488">
        <f>IFERROR(SMALL(S108:S310,ROW()-ROW($S$313)+1),"")</f>
        <v>0</v>
      </c>
      <c r="T488">
        <f>IFERROR(SMALL(T108:T310,ROW()-ROW($T$313)+1),"")</f>
        <v>0</v>
      </c>
      <c r="U488">
        <f>IFERROR(SMALL(U108:U310,ROW()-ROW($U$313)+1),"")</f>
        <v>0</v>
      </c>
      <c r="V488">
        <f>IFERROR(SMALL(V108:V310,ROW()-ROW($V$313)+1),"")</f>
        <v>0</v>
      </c>
      <c r="W488">
        <f>IFERROR(SMALL(W108:W310,ROW()-ROW($W$313)+1),"")</f>
        <v>0</v>
      </c>
      <c r="X488">
        <f>IFERROR(SMALL(X108:X310,ROW()-ROW($X$313)+1),"")</f>
        <v>0</v>
      </c>
      <c r="Y488">
        <f>IFERROR(SMALL(Y108:Y310,ROW()-ROW($Y$313)+1),"")</f>
        <v>0</v>
      </c>
      <c r="Z488">
        <f>IFERROR(SMALL(Z108:Z310,ROW()-ROW($Z$313)+1),"")</f>
        <v>0</v>
      </c>
      <c r="AA488">
        <f>IFERROR(SMALL(AA108:AA310,ROW()-ROW($AA$313)+1),"")</f>
        <v>0</v>
      </c>
      <c r="AB488">
        <f>IFERROR(SMALL(AB108:AB310,ROW()-ROW($AB$313)+1),"")</f>
        <v>0</v>
      </c>
      <c r="AC488">
        <f>IFERROR(SMALL(AC108:AC310,ROW()-ROW($AC$313)+1),"")</f>
        <v>0</v>
      </c>
      <c r="AD488">
        <f>IFERROR(SMALL(AD108:AD310,ROW()-ROW($AD$313)+1),"")</f>
        <v>0</v>
      </c>
      <c r="AE488">
        <f>IFERROR(SMALL(AE108:AE310,ROW()-ROW($AE$313)+1),"")</f>
        <v>0</v>
      </c>
      <c r="AF488">
        <f>IFERROR(SMALL(AF108:AF310,ROW()-ROW($AF$313)+1),"")</f>
        <v>0</v>
      </c>
      <c r="AG488">
        <f>IFERROR(SMALL(AG108:AG310,ROW()-ROW($AG$313)+1),"")</f>
        <v>0</v>
      </c>
      <c r="AH488">
        <f>IFERROR(SMALL(AH108:AH310,ROW()-ROW($AH$313)+1),"")</f>
        <v>0</v>
      </c>
      <c r="AI488">
        <f>IFERROR(SMALL(AI108:AI310,ROW()-ROW($AI$313)+1),"")</f>
        <v>0</v>
      </c>
      <c r="AJ488">
        <f>IFERROR(SMALL(AJ108:AJ310,ROW()-ROW($AJ$313)+1),"")</f>
        <v>0</v>
      </c>
      <c r="AK488">
        <f>IFERROR(SMALL(AK108:AK310,ROW()-ROW($AK$313)+1),"")</f>
        <v>0</v>
      </c>
      <c r="AL488">
        <f>IFERROR(SMALL(AL108:AL310,ROW()-ROW($AL$313)+1),"")</f>
        <v>0</v>
      </c>
      <c r="AM488">
        <f>IFERROR(SMALL(AM108:AM310,ROW()-ROW($AM$313)+1),"")</f>
        <v>0</v>
      </c>
      <c r="AN488">
        <f>IFERROR(SMALL(AN108:AN310,ROW()-ROW($AN$313)+1),"")</f>
        <v>0</v>
      </c>
      <c r="AO488">
        <f>IFERROR(SMALL(AO108:AO310,ROW()-ROW($AO$313)+1),"")</f>
        <v>0</v>
      </c>
      <c r="AP488">
        <f>IFERROR(SMALL(AP108:AP310,ROW()-ROW($AP$313)+1),"")</f>
        <v>0</v>
      </c>
      <c r="AQ488">
        <f>IFERROR(SMALL(AQ108:AQ310,ROW()-ROW($AQ$313)+1),"")</f>
        <v>0</v>
      </c>
      <c r="AR488">
        <f>IFERROR(SMALL(AR108:AR310,ROW()-ROW($AR$313)+1),"")</f>
        <v>0</v>
      </c>
      <c r="AS488">
        <f>IFERROR(SMALL(AS108:AS310,ROW()-ROW($AS$313)+1),"")</f>
        <v>0</v>
      </c>
      <c r="AT488">
        <f>IFERROR(SMALL(AT108:AT310,ROW()-ROW($AT$313)+1),"")</f>
        <v>0</v>
      </c>
      <c r="AU488">
        <f>IFERROR(SMALL(AU108:AU310,ROW()-ROW($AU$313)+1),"")</f>
        <v>0</v>
      </c>
      <c r="AV488">
        <f>IFERROR(SMALL(AV108:AV310,ROW()-ROW($AV$313)+1),"")</f>
        <v>0</v>
      </c>
      <c r="AW488">
        <f>IFERROR(SMALL(AW108:AW310,ROW()-ROW($AW$313)+1),"")</f>
        <v>0</v>
      </c>
      <c r="AX488">
        <f>IFERROR(SMALL(AX108:AX310,ROW()-ROW($AX$313)+1),"")</f>
        <v>0</v>
      </c>
      <c r="AY488">
        <f>IFERROR(SMALL(AY108:AY310,ROW()-ROW($AY$313)+1),"")</f>
        <v>0</v>
      </c>
      <c r="AZ488">
        <f>IFERROR(SMALL(AZ108:AZ310,ROW()-ROW($AZ$313)+1),"")</f>
        <v>0</v>
      </c>
      <c r="BA488">
        <f>IFERROR(SMALL(BA108:BA310,ROW()-ROW($BA$313)+1),"")</f>
        <v>0</v>
      </c>
      <c r="BB488">
        <f>IFERROR(SMALL(BB108:BB310,ROW()-ROW($BB$313)+1),"")</f>
        <v>0</v>
      </c>
      <c r="BC488">
        <f>IFERROR(SMALL(BC108:BC310,ROW()-ROW($BC$313)+1),"")</f>
        <v>0</v>
      </c>
      <c r="BD488">
        <f>IFERROR(SMALL(BD108:BD310,ROW()-ROW($BD$313)+1),"")</f>
        <v>0</v>
      </c>
      <c r="BE488">
        <f>IFERROR(SMALL(BE108:BE310,ROW()-ROW($BE$313)+1),"")</f>
        <v>0</v>
      </c>
      <c r="BF488">
        <f>IFERROR(SMALL(BF108:BF310,ROW()-ROW($BF$313)+1),"")</f>
        <v>0</v>
      </c>
      <c r="BG488">
        <f>IFERROR(SMALL(BG108:BG310,ROW()-ROW($BG$313)+1),"")</f>
        <v>0</v>
      </c>
      <c r="BH488">
        <f>IFERROR(SMALL(BH108:BH310,ROW()-ROW($BH$313)+1),"")</f>
        <v>0</v>
      </c>
      <c r="BI488">
        <f>IFERROR(SMALL(BI108:BI310,ROW()-ROW($BI$313)+1),"")</f>
        <v>0</v>
      </c>
      <c r="BJ488">
        <f>IFERROR(SMALL(BJ108:BJ310,ROW()-ROW($BJ$313)+1),"")</f>
        <v>0</v>
      </c>
      <c r="BK488">
        <f>IFERROR(SMALL(BK108:BK310,ROW()-ROW($BK$313)+1),"")</f>
        <v>0</v>
      </c>
      <c r="BL488">
        <f>IFERROR(SMALL(BL108:BL310,ROW()-ROW($BL$313)+1),"")</f>
        <v>0</v>
      </c>
      <c r="BM488">
        <f>IFERROR(SMALL(BM108:BM310,ROW()-ROW($BM$313)+1),"")</f>
        <v>0</v>
      </c>
      <c r="BN488">
        <f>IFERROR(SMALL(BN108:BN310,ROW()-ROW($BN$313)+1),"")</f>
        <v>0</v>
      </c>
      <c r="BO488">
        <f>IFERROR(SMALL(BO108:BO310,ROW()-ROW($BO$313)+1),"")</f>
        <v>0</v>
      </c>
      <c r="BP488">
        <f>IFERROR(SMALL(BP108:BP310,ROW()-ROW($BP$313)+1),"")</f>
        <v>0</v>
      </c>
      <c r="BQ488">
        <f>IFERROR(SMALL(BQ108:BQ310,ROW()-ROW($BQ$313)+1),"")</f>
        <v>0</v>
      </c>
      <c r="BR488">
        <f>IFERROR(SMALL(BR108:BR310,ROW()-ROW($BR$313)+1),"")</f>
        <v>0</v>
      </c>
      <c r="BS488">
        <f>IFERROR(SMALL(BS108:BS310,ROW()-ROW($BS$313)+1),"")</f>
        <v>0</v>
      </c>
      <c r="BT488">
        <f>IFERROR(SMALL(BT108:BT310,ROW()-ROW($BT$313)+1),"")</f>
        <v>0</v>
      </c>
      <c r="BU488">
        <f>IFERROR(SMALL(BU108:BU310,ROW()-ROW($BU$313)+1),"")</f>
        <v>0</v>
      </c>
      <c r="BV488">
        <f>IFERROR(SMALL(BV108:BV310,ROW()-ROW($BV$313)+1),"")</f>
        <v>0</v>
      </c>
      <c r="BW488">
        <f>IFERROR(SMALL(BW108:BW310,ROW()-ROW($BW$313)+1),"")</f>
        <v>0</v>
      </c>
      <c r="BX488">
        <f>IFERROR(SMALL(BX108:BX310,ROW()-ROW($BX$313)+1),"")</f>
        <v>0</v>
      </c>
      <c r="BY488">
        <f>IFERROR(SMALL(BY108:BY310,ROW()-ROW($BY$313)+1),"")</f>
        <v>0</v>
      </c>
      <c r="BZ488">
        <f>IFERROR(SMALL(BZ108:BZ310,ROW()-ROW($BZ$313)+1),"")</f>
        <v>0</v>
      </c>
      <c r="CA488">
        <f>IFERROR(SMALL(CA108:CA310,ROW()-ROW($CA$313)+1),"")</f>
        <v>0</v>
      </c>
      <c r="CB488">
        <f>IFERROR(SMALL(CB108:CB310,ROW()-ROW($CB$313)+1),"")</f>
        <v>0</v>
      </c>
      <c r="CC488">
        <f>IFERROR(SMALL(CC108:CC310,ROW()-ROW($CC$313)+1),"")</f>
        <v>0</v>
      </c>
      <c r="CD488">
        <f>IFERROR(SMALL(CD108:CD310,ROW()-ROW($CD$313)+1),"")</f>
        <v>0</v>
      </c>
      <c r="CE488">
        <f>IFERROR(SMALL(CE108:CE310,ROW()-ROW($CE$313)+1),"")</f>
        <v>0</v>
      </c>
      <c r="CF488">
        <f>IFERROR(SMALL(CF108:CF310,ROW()-ROW($CF$313)+1),"")</f>
        <v>0</v>
      </c>
      <c r="CG488">
        <f>IFERROR(SMALL(CG108:CG310,ROW()-ROW($CG$313)+1),"")</f>
        <v>0</v>
      </c>
      <c r="CH488">
        <f>IFERROR(SMALL(CH108:CH310,ROW()-ROW($CH$313)+1),"")</f>
        <v>0</v>
      </c>
      <c r="CI488">
        <f>IFERROR(SMALL(CI108:CI310,ROW()-ROW($CI$313)+1),"")</f>
        <v>0</v>
      </c>
      <c r="CJ488">
        <f>IFERROR(SMALL(CJ108:CJ310,ROW()-ROW($CJ$313)+1),"")</f>
        <v>0</v>
      </c>
      <c r="CK488">
        <f>IFERROR(SMALL(CK108:CK310,ROW()-ROW($CK$313)+1),"")</f>
        <v>0</v>
      </c>
      <c r="CL488">
        <f>IFERROR(SMALL(CL108:CL310,ROW()-ROW($CL$313)+1),"")</f>
        <v>0</v>
      </c>
      <c r="CM488">
        <f>IFERROR(SMALL(CM108:CM310,ROW()-ROW($CM$313)+1),"")</f>
        <v>0</v>
      </c>
      <c r="CN488">
        <f>IFERROR(SMALL(CN108:CN310,ROW()-ROW($CN$313)+1),"")</f>
        <v>0</v>
      </c>
      <c r="CO488">
        <f>IFERROR(SMALL(CO108:CO310,ROW()-ROW($CO$313)+1),"")</f>
        <v>0</v>
      </c>
      <c r="CP488">
        <f>IFERROR(SMALL(CP108:CP310,ROW()-ROW($CP$313)+1),"")</f>
        <v>0</v>
      </c>
      <c r="CQ488">
        <f>IFERROR(SMALL(CQ108:CQ310,ROW()-ROW($CQ$313)+1),"")</f>
        <v>0</v>
      </c>
      <c r="CR488">
        <f>IFERROR(SMALL(CR108:CR310,ROW()-ROW($CR$313)+1),"")</f>
        <v>0</v>
      </c>
      <c r="CS488">
        <f>IFERROR(SMALL(CS108:CS310,ROW()-ROW($CS$313)+1),"")</f>
        <v>0</v>
      </c>
      <c r="CT488">
        <f>IFERROR(SMALL(CT108:CT310,ROW()-ROW($CT$313)+1),"")</f>
        <v>0</v>
      </c>
      <c r="CU488">
        <f>IFERROR(SMALL(CU108:CU310,ROW()-ROW($CU$313)+1),"")</f>
        <v>0</v>
      </c>
      <c r="CV488">
        <f>IFERROR(SMALL(CV108:CV310,ROW()-ROW($CV$313)+1),"")</f>
        <v>0</v>
      </c>
      <c r="CW488">
        <f>IFERROR(SMALL(CW108:CW310,ROW()-ROW($CW$313)+1),"")</f>
        <v>0</v>
      </c>
      <c r="CX488">
        <f>IFERROR(SMALL(CX108:CX310,ROW()-ROW($CX$313)+1),"")</f>
        <v>0</v>
      </c>
      <c r="CY488">
        <f>IFERROR(SMALL(CY108:CY310,ROW()-ROW($CY$313)+1),"")</f>
        <v>0</v>
      </c>
      <c r="CZ488">
        <f>IFERROR(SMALL(CZ108:CZ310,ROW()-ROW($CZ$313)+1),"")</f>
        <v>0</v>
      </c>
      <c r="DA488">
        <f>IFERROR(SMALL(DA108:DA310,ROW()-ROW($DA$313)+1),"")</f>
        <v>0</v>
      </c>
      <c r="DB488">
        <f>IFERROR(SMALL(DB108:DB310,ROW()-ROW($DB$313)+1),"")</f>
        <v>0</v>
      </c>
      <c r="DC488">
        <f>IFERROR(SMALL(DC108:DC310,ROW()-ROW($DC$313)+1),"")</f>
        <v>0</v>
      </c>
      <c r="DD488">
        <f>IFERROR(SMALL(DD108:DD310,ROW()-ROW($DD$313)+1),"")</f>
        <v>0</v>
      </c>
      <c r="DG488">
        <f>IFERROR(SMALL(DG108:DG310,ROW()-ROW($DG$313)+1),"")</f>
        <v>0</v>
      </c>
      <c r="DH488">
        <f>IFERROR(SMALL(DH108:DH310,ROW()-ROW($DH$313)+1),"")</f>
        <v>0</v>
      </c>
      <c r="DI488">
        <f>IFERROR(SMALL(DI108:DI310,ROW()-ROW($DI$313)+1),"")</f>
        <v>0</v>
      </c>
      <c r="DJ488">
        <f>IFERROR(SMALL(DJ108:DJ310,ROW()-ROW($DJ$313)+1),"")</f>
        <v>0</v>
      </c>
      <c r="DK488">
        <f>IFERROR(SMALL(DK108:DK310,ROW()-ROW($DK$313)+1),"")</f>
        <v>0</v>
      </c>
      <c r="DL488">
        <f>IFERROR(SMALL(DL108:DL310,ROW()-ROW($DL$313)+1),"")</f>
        <v>0</v>
      </c>
      <c r="DM488">
        <f>IFERROR(SMALL(DM108:DM310,ROW()-ROW($DM$313)+1),"")</f>
        <v>0</v>
      </c>
      <c r="DN488">
        <f>IFERROR(SMALL(DN108:DN310,ROW()-ROW($DN$313)+1),"")</f>
        <v>0</v>
      </c>
      <c r="DO488">
        <f>IFERROR(SMALL(DO108:DO310,ROW()-ROW($DO$313)+1),"")</f>
        <v>0</v>
      </c>
      <c r="DP488">
        <f>IFERROR(SMALL(DP108:DP310,ROW()-ROW($DP$313)+1),"")</f>
        <v>0</v>
      </c>
      <c r="DQ488">
        <f>IFERROR(SMALL(DQ108:DQ310,ROW()-ROW($DQ$313)+1),"")</f>
        <v>0</v>
      </c>
      <c r="DR488">
        <f>IFERROR(SMALL(DR108:DR310,ROW()-ROW($DR$313)+1),"")</f>
        <v>0</v>
      </c>
      <c r="DS488">
        <f>IFERROR(SMALL(DS108:DS310,ROW()-ROW($DS$313)+1),"")</f>
        <v>0</v>
      </c>
      <c r="DT488">
        <f>IFERROR(SMALL(DT108:DT310,ROW()-ROW($DT$313)+1),"")</f>
        <v>0</v>
      </c>
      <c r="DU488">
        <f>IFERROR(SMALL(DU108:DU310,ROW()-ROW($DU$313)+1),"")</f>
        <v>0</v>
      </c>
      <c r="DV488">
        <f>IFERROR(SMALL(DV108:DV310,ROW()-ROW($DV$313)+1),"")</f>
        <v>0</v>
      </c>
      <c r="DW488">
        <f>IFERROR(SMALL(DW108:DW310,ROW()-ROW($DW$313)+1),"")</f>
        <v>0</v>
      </c>
      <c r="DX488">
        <f>IFERROR(SMALL(DX108:DX310,ROW()-ROW($DX$313)+1),"")</f>
        <v>0</v>
      </c>
      <c r="DY488">
        <f>IFERROR(SMALL(DY108:DY310,ROW()-ROW($DY$313)+1),"")</f>
        <v>0</v>
      </c>
      <c r="DZ488">
        <f>IFERROR(SMALL(DZ108:DZ310,ROW()-ROW($DZ$313)+1),"")</f>
        <v>0</v>
      </c>
      <c r="EA488">
        <f>IFERROR(SMALL(EA108:EA310,ROW()-ROW($EA$313)+1),"")</f>
        <v>0</v>
      </c>
      <c r="EB488">
        <f>IFERROR(SMALL(EB108:EB310,ROW()-ROW($EB$313)+1),"")</f>
        <v>0</v>
      </c>
      <c r="EC488">
        <f>IFERROR(SMALL(EC108:EC310,ROW()-ROW($EC$313)+1),"")</f>
        <v>0</v>
      </c>
      <c r="ED488">
        <f>IFERROR(SMALL(ED108:ED310,ROW()-ROW($ED$313)+1),"")</f>
        <v>0</v>
      </c>
      <c r="EE488">
        <f>IFERROR(SMALL(EE108:EE310,ROW()-ROW($EE$313)+1),"")</f>
        <v>0</v>
      </c>
      <c r="EF488">
        <f>IFERROR(SMALL(EF108:EF310,ROW()-ROW($EF$313)+1),"")</f>
        <v>0</v>
      </c>
      <c r="EG488">
        <f>IFERROR(SMALL(EG108:EG310,ROW()-ROW($EG$313)+1),"")</f>
        <v>0</v>
      </c>
      <c r="EH488">
        <f>IFERROR(SMALL(EH108:EH310,ROW()-ROW($EH$313)+1),"")</f>
        <v>0</v>
      </c>
      <c r="EI488">
        <f>IFERROR(SMALL(EI108:EI310,ROW()-ROW($EI$313)+1),"")</f>
        <v>0</v>
      </c>
      <c r="EJ488">
        <f>IFERROR(SMALL(EJ108:EJ310,ROW()-ROW($EJ$313)+1),"")</f>
        <v>0</v>
      </c>
      <c r="EK488">
        <f>IFERROR(SMALL(EK108:EK310,ROW()-ROW($EK$313)+1),"")</f>
        <v>0</v>
      </c>
      <c r="EL488">
        <f>IFERROR(SMALL(EL108:EL310,ROW()-ROW($EL$313)+1),"")</f>
        <v>0</v>
      </c>
      <c r="EM488">
        <f>IFERROR(SMALL(EM108:EM310,ROW()-ROW($EM$313)+1),"")</f>
        <v>0</v>
      </c>
      <c r="EN488">
        <f>IFERROR(SMALL(EN108:EN310,ROW()-ROW($EN$313)+1),"")</f>
        <v>0</v>
      </c>
      <c r="EO488">
        <f>IFERROR(SMALL(EO108:EO310,ROW()-ROW($EO$313)+1),"")</f>
        <v>0</v>
      </c>
      <c r="EP488">
        <f>IFERROR(SMALL(EP108:EP310,ROW()-ROW($EP$313)+1),"")</f>
        <v>0</v>
      </c>
      <c r="EQ488">
        <f>IFERROR(SMALL(EQ108:EQ310,ROW()-ROW($EQ$313)+1),"")</f>
        <v>0</v>
      </c>
      <c r="ER488">
        <f>IFERROR(SMALL(ER108:ER310,ROW()-ROW($ER$313)+1),"")</f>
        <v>0</v>
      </c>
      <c r="ES488">
        <f>IFERROR(SMALL(ES108:ES310,ROW()-ROW($ES$313)+1),"")</f>
        <v>0</v>
      </c>
      <c r="ET488">
        <f>IFERROR(SMALL(ET108:ET310,ROW()-ROW($ET$313)+1),"")</f>
        <v>0</v>
      </c>
      <c r="EU488">
        <f>IFERROR(SMALL(EU108:EU310,ROW()-ROW($EU$313)+1),"")</f>
        <v>0</v>
      </c>
      <c r="EV488">
        <f>IFERROR(SMALL(EV108:EV310,ROW()-ROW($EV$313)+1),"")</f>
        <v>0</v>
      </c>
      <c r="EW488">
        <f>IFERROR(SMALL(EW108:EW310,ROW()-ROW($EW$313)+1),"")</f>
        <v>0</v>
      </c>
      <c r="EX488">
        <f>IFERROR(SMALL(EX108:EX310,ROW()-ROW($EX$313)+1),"")</f>
        <v>0</v>
      </c>
      <c r="EY488">
        <f>IFERROR(SMALL(EY108:EY310,ROW()-ROW($EY$313)+1),"")</f>
        <v>0</v>
      </c>
      <c r="EZ488">
        <f>IFERROR(SMALL(EZ108:EZ310,ROW()-ROW($EZ$313)+1),"")</f>
        <v>0</v>
      </c>
      <c r="FA488">
        <f>IFERROR(SMALL(FA108:FA310,ROW()-ROW($FA$313)+1),"")</f>
        <v>0</v>
      </c>
      <c r="FB488">
        <f>IFERROR(SMALL(FB108:FB310,ROW()-ROW($FB$313)+1),"")</f>
        <v>0</v>
      </c>
      <c r="FC488">
        <f>IFERROR(SMALL(FC108:FC310,ROW()-ROW($FC$313)+1),"")</f>
        <v>0</v>
      </c>
      <c r="FD488">
        <f>IFERROR(SMALL(FD108:FD310,ROW()-ROW($FD$313)+1),"")</f>
        <v>0</v>
      </c>
      <c r="FE488">
        <f>IFERROR(SMALL(FE108:FE310,ROW()-ROW($FE$313)+1),"")</f>
        <v>0</v>
      </c>
      <c r="FF488">
        <f>IFERROR(SMALL(FF108:FF310,ROW()-ROW($FF$313)+1),"")</f>
        <v>0</v>
      </c>
      <c r="FG488">
        <f>IFERROR(SMALL(FG108:FG310,ROW()-ROW($FG$313)+1),"")</f>
        <v>0</v>
      </c>
      <c r="FH488">
        <f>IFERROR(SMALL(FH108:FH310,ROW()-ROW($FH$313)+1),"")</f>
        <v>0</v>
      </c>
      <c r="FI488">
        <f>IFERROR(SMALL(FI108:FI310,ROW()-ROW($FI$313)+1),"")</f>
        <v>0</v>
      </c>
      <c r="FJ488">
        <f>IFERROR(SMALL(FJ108:FJ310,ROW()-ROW($FJ$313)+1),"")</f>
        <v>0</v>
      </c>
      <c r="FK488">
        <f>IFERROR(SMALL(FK108:FK310,ROW()-ROW($FK$313)+1),"")</f>
        <v>0</v>
      </c>
      <c r="FL488">
        <f>IFERROR(SMALL(FL108:FL310,ROW()-ROW($FL$313)+1),"")</f>
        <v>0</v>
      </c>
      <c r="FM488">
        <f>IFERROR(SMALL(FM108:FM310,ROW()-ROW($FM$313)+1),"")</f>
        <v>0</v>
      </c>
      <c r="FN488">
        <f>IFERROR(SMALL(FN108:FN310,ROW()-ROW($FN$313)+1),"")</f>
        <v>0</v>
      </c>
      <c r="FO488">
        <f>IFERROR(SMALL(FO108:FO310,ROW()-ROW($FO$313)+1),"")</f>
        <v>0</v>
      </c>
      <c r="FP488">
        <f>IFERROR(SMALL(FP108:FP310,ROW()-ROW($FP$313)+1),"")</f>
        <v>0</v>
      </c>
      <c r="FQ488">
        <f>IFERROR(SMALL(FQ108:FQ310,ROW()-ROW($FQ$313)+1),"")</f>
        <v>0</v>
      </c>
      <c r="FR488">
        <f>IFERROR(SMALL(FR108:FR310,ROW()-ROW($FR$313)+1),"")</f>
        <v>0</v>
      </c>
      <c r="FS488">
        <f>IFERROR(SMALL(FS108:FS310,ROW()-ROW($FS$313)+1),"")</f>
        <v>0</v>
      </c>
      <c r="FT488">
        <f>IFERROR(SMALL(FT108:FT310,ROW()-ROW($FT$313)+1),"")</f>
        <v>0</v>
      </c>
      <c r="FU488">
        <f>IFERROR(SMALL(FU108:FU310,ROW()-ROW($FU$313)+1),"")</f>
        <v>0</v>
      </c>
      <c r="FV488">
        <f>IFERROR(SMALL(FV108:FV310,ROW()-ROW($FV$313)+1),"")</f>
        <v>0</v>
      </c>
      <c r="FW488">
        <f>IFERROR(SMALL(FW108:FW310,ROW()-ROW($FW$313)+1),"")</f>
        <v>0</v>
      </c>
      <c r="FX488">
        <f>IFERROR(SMALL(FX108:FX310,ROW()-ROW($FX$313)+1),"")</f>
        <v>0</v>
      </c>
      <c r="FY488">
        <f>IFERROR(SMALL(FY108:FY310,ROW()-ROW($FY$313)+1),"")</f>
        <v>0</v>
      </c>
      <c r="FZ488">
        <f>IFERROR(SMALL(FZ108:FZ310,ROW()-ROW($FZ$313)+1),"")</f>
        <v>0</v>
      </c>
      <c r="GA488">
        <f>IFERROR(SMALL(GA108:GA310,ROW()-ROW($GA$313)+1),"")</f>
        <v>0</v>
      </c>
      <c r="GB488">
        <f>IFERROR(SMALL(GB108:GB310,ROW()-ROW($GB$313)+1),"")</f>
        <v>0</v>
      </c>
      <c r="GC488">
        <f>IFERROR(SMALL(GC108:GC310,ROW()-ROW($GC$313)+1),"")</f>
        <v>0</v>
      </c>
      <c r="GD488">
        <f>IFERROR(SMALL(GD108:GD310,ROW()-ROW($GD$313)+1),"")</f>
        <v>0</v>
      </c>
      <c r="GE488">
        <f>IFERROR(SMALL(GE108:GE310,ROW()-ROW($GE$313)+1),"")</f>
        <v>0</v>
      </c>
      <c r="GF488">
        <f>IFERROR(SMALL(GF108:GF310,ROW()-ROW($GF$313)+1),"")</f>
        <v>0</v>
      </c>
      <c r="GG488">
        <f>IFERROR(SMALL(GG108:GG310,ROW()-ROW($GG$313)+1),"")</f>
        <v>0</v>
      </c>
      <c r="GH488">
        <f>IFERROR(SMALL(GH108:GH310,ROW()-ROW($GH$313)+1),"")</f>
        <v>0</v>
      </c>
      <c r="GI488">
        <f>IFERROR(SMALL(GI108:GI310,ROW()-ROW($GI$313)+1),"")</f>
        <v>0</v>
      </c>
      <c r="GJ488">
        <f>IFERROR(SMALL(GJ108:GJ310,ROW()-ROW($GJ$313)+1),"")</f>
        <v>0</v>
      </c>
      <c r="GK488">
        <f>IFERROR(SMALL(GK108:GK310,ROW()-ROW($GK$313)+1),"")</f>
        <v>0</v>
      </c>
      <c r="GL488">
        <f>IFERROR(SMALL(GL108:GL310,ROW()-ROW($GL$313)+1),"")</f>
        <v>0</v>
      </c>
      <c r="GM488">
        <f>IFERROR(SMALL(GM108:GM310,ROW()-ROW($GM$313)+1),"")</f>
        <v>0</v>
      </c>
      <c r="GN488">
        <f>IFERROR(SMALL(GN108:GN310,ROW()-ROW($GN$313)+1),"")</f>
        <v>0</v>
      </c>
      <c r="GO488">
        <f>IFERROR(SMALL(GO108:GO310,ROW()-ROW($GO$313)+1),"")</f>
        <v>0</v>
      </c>
      <c r="GP488">
        <f>IFERROR(SMALL(GP108:GP310,ROW()-ROW($GP$313)+1),"")</f>
        <v>0</v>
      </c>
      <c r="GQ488">
        <f>IFERROR(SMALL(GQ108:GQ310,ROW()-ROW($GQ$313)+1),"")</f>
        <v>0</v>
      </c>
      <c r="GR488">
        <f>IFERROR(SMALL(GR108:GR310,ROW()-ROW($GR$313)+1),"")</f>
        <v>0</v>
      </c>
      <c r="GS488">
        <f>IFERROR(SMALL(GS108:GS310,ROW()-ROW($GS$313)+1),"")</f>
        <v>0</v>
      </c>
      <c r="GT488">
        <f>IFERROR(SMALL(GT108:GT310,ROW()-ROW($GT$313)+1),"")</f>
        <v>0</v>
      </c>
      <c r="GU488">
        <f>IFERROR(SMALL(GU108:GU310,ROW()-ROW($GU$313)+1),"")</f>
        <v>0</v>
      </c>
      <c r="GV488">
        <f>IFERROR(SMALL(GV108:GV310,ROW()-ROW($GV$313)+1),"")</f>
        <v>0</v>
      </c>
      <c r="GW488">
        <f>IFERROR(SMALL(GW108:GW310,ROW()-ROW($GW$313)+1),"")</f>
        <v>0</v>
      </c>
      <c r="GX488">
        <f>IFERROR(SMALL(GX108:GX310,ROW()-ROW($GX$313)+1),"")</f>
        <v>0</v>
      </c>
      <c r="GY488">
        <f>IFERROR(SMALL(GY108:GY310,ROW()-ROW($GY$313)+1),"")</f>
        <v>0</v>
      </c>
      <c r="GZ488">
        <f>IFERROR(SMALL(GZ108:GZ310,ROW()-ROW($GZ$313)+1),"")</f>
        <v>0</v>
      </c>
      <c r="HA488">
        <f>IFERROR(SMALL(HA108:HA310,ROW()-ROW($HA$313)+1),"")</f>
        <v>0</v>
      </c>
      <c r="HB488">
        <f>IFERROR(SMALL(HB108:HB310,ROW()-ROW($HB$313)+1),"")</f>
        <v>0</v>
      </c>
      <c r="HC488">
        <f>IFERROR(SMALL(HC108:HC310,ROW()-ROW($HC$313)+1),"")</f>
        <v>0</v>
      </c>
      <c r="HD488">
        <f>IFERROR(SMALL(HD108:HD310,ROW()-ROW($HD$313)+1),"")</f>
        <v>0</v>
      </c>
      <c r="HE488">
        <f>IFERROR(SMALL(HE108:HE310,ROW()-ROW($HE$313)+1),"")</f>
        <v>0</v>
      </c>
      <c r="HF488">
        <f>IFERROR(SMALL(HF108:HF310,ROW()-ROW($HF$313)+1),"")</f>
        <v>0</v>
      </c>
    </row>
    <row r="489" spans="5:214">
      <c r="E489">
        <f>IFERROR(SMALL(E108:E310,ROW()-ROW($E$313)+1),"")</f>
        <v>0</v>
      </c>
      <c r="F489">
        <f>IFERROR(SMALL(F108:F310,ROW()-ROW($F$313)+1),"")</f>
        <v>0</v>
      </c>
      <c r="G489">
        <f>IFERROR(SMALL(G108:G310,ROW()-ROW($G$313)+1),"")</f>
        <v>0</v>
      </c>
      <c r="H489">
        <f>IFERROR(SMALL(H108:H310,ROW()-ROW($H$313)+1),"")</f>
        <v>0</v>
      </c>
      <c r="I489">
        <f>IFERROR(SMALL(I108:I310,ROW()-ROW($I$313)+1),"")</f>
        <v>0</v>
      </c>
      <c r="J489">
        <f>IFERROR(SMALL(J108:J310,ROW()-ROW($J$313)+1),"")</f>
        <v>0</v>
      </c>
      <c r="K489">
        <f>IFERROR(SMALL(K108:K310,ROW()-ROW($K$313)+1),"")</f>
        <v>0</v>
      </c>
      <c r="L489">
        <f>IFERROR(SMALL(L108:L310,ROW()-ROW($L$313)+1),"")</f>
        <v>0</v>
      </c>
      <c r="M489">
        <f>IFERROR(SMALL(M108:M310,ROW()-ROW($M$313)+1),"")</f>
        <v>0</v>
      </c>
      <c r="N489">
        <f>IFERROR(SMALL(N108:N310,ROW()-ROW($N$313)+1),"")</f>
        <v>0</v>
      </c>
      <c r="O489">
        <f>IFERROR(SMALL(O108:O310,ROW()-ROW($O$313)+1),"")</f>
        <v>0</v>
      </c>
      <c r="P489">
        <f>IFERROR(SMALL(P108:P310,ROW()-ROW($P$313)+1),"")</f>
        <v>0</v>
      </c>
      <c r="Q489">
        <f>IFERROR(SMALL(Q108:Q310,ROW()-ROW($Q$313)+1),"")</f>
        <v>0</v>
      </c>
      <c r="R489">
        <f>IFERROR(SMALL(R108:R310,ROW()-ROW($R$313)+1),"")</f>
        <v>0</v>
      </c>
      <c r="S489">
        <f>IFERROR(SMALL(S108:S310,ROW()-ROW($S$313)+1),"")</f>
        <v>0</v>
      </c>
      <c r="T489">
        <f>IFERROR(SMALL(T108:T310,ROW()-ROW($T$313)+1),"")</f>
        <v>0</v>
      </c>
      <c r="U489">
        <f>IFERROR(SMALL(U108:U310,ROW()-ROW($U$313)+1),"")</f>
        <v>0</v>
      </c>
      <c r="V489">
        <f>IFERROR(SMALL(V108:V310,ROW()-ROW($V$313)+1),"")</f>
        <v>0</v>
      </c>
      <c r="W489">
        <f>IFERROR(SMALL(W108:W310,ROW()-ROW($W$313)+1),"")</f>
        <v>0</v>
      </c>
      <c r="X489">
        <f>IFERROR(SMALL(X108:X310,ROW()-ROW($X$313)+1),"")</f>
        <v>0</v>
      </c>
      <c r="Y489">
        <f>IFERROR(SMALL(Y108:Y310,ROW()-ROW($Y$313)+1),"")</f>
        <v>0</v>
      </c>
      <c r="Z489">
        <f>IFERROR(SMALL(Z108:Z310,ROW()-ROW($Z$313)+1),"")</f>
        <v>0</v>
      </c>
      <c r="AA489">
        <f>IFERROR(SMALL(AA108:AA310,ROW()-ROW($AA$313)+1),"")</f>
        <v>0</v>
      </c>
      <c r="AB489">
        <f>IFERROR(SMALL(AB108:AB310,ROW()-ROW($AB$313)+1),"")</f>
        <v>0</v>
      </c>
      <c r="AC489">
        <f>IFERROR(SMALL(AC108:AC310,ROW()-ROW($AC$313)+1),"")</f>
        <v>0</v>
      </c>
      <c r="AD489">
        <f>IFERROR(SMALL(AD108:AD310,ROW()-ROW($AD$313)+1),"")</f>
        <v>0</v>
      </c>
      <c r="AE489">
        <f>IFERROR(SMALL(AE108:AE310,ROW()-ROW($AE$313)+1),"")</f>
        <v>0</v>
      </c>
      <c r="AF489">
        <f>IFERROR(SMALL(AF108:AF310,ROW()-ROW($AF$313)+1),"")</f>
        <v>0</v>
      </c>
      <c r="AG489">
        <f>IFERROR(SMALL(AG108:AG310,ROW()-ROW($AG$313)+1),"")</f>
        <v>0</v>
      </c>
      <c r="AH489">
        <f>IFERROR(SMALL(AH108:AH310,ROW()-ROW($AH$313)+1),"")</f>
        <v>0</v>
      </c>
      <c r="AI489">
        <f>IFERROR(SMALL(AI108:AI310,ROW()-ROW($AI$313)+1),"")</f>
        <v>0</v>
      </c>
      <c r="AJ489">
        <f>IFERROR(SMALL(AJ108:AJ310,ROW()-ROW($AJ$313)+1),"")</f>
        <v>0</v>
      </c>
      <c r="AK489">
        <f>IFERROR(SMALL(AK108:AK310,ROW()-ROW($AK$313)+1),"")</f>
        <v>0</v>
      </c>
      <c r="AL489">
        <f>IFERROR(SMALL(AL108:AL310,ROW()-ROW($AL$313)+1),"")</f>
        <v>0</v>
      </c>
      <c r="AM489">
        <f>IFERROR(SMALL(AM108:AM310,ROW()-ROW($AM$313)+1),"")</f>
        <v>0</v>
      </c>
      <c r="AN489">
        <f>IFERROR(SMALL(AN108:AN310,ROW()-ROW($AN$313)+1),"")</f>
        <v>0</v>
      </c>
      <c r="AO489">
        <f>IFERROR(SMALL(AO108:AO310,ROW()-ROW($AO$313)+1),"")</f>
        <v>0</v>
      </c>
      <c r="AP489">
        <f>IFERROR(SMALL(AP108:AP310,ROW()-ROW($AP$313)+1),"")</f>
        <v>0</v>
      </c>
      <c r="AQ489">
        <f>IFERROR(SMALL(AQ108:AQ310,ROW()-ROW($AQ$313)+1),"")</f>
        <v>0</v>
      </c>
      <c r="AR489">
        <f>IFERROR(SMALL(AR108:AR310,ROW()-ROW($AR$313)+1),"")</f>
        <v>0</v>
      </c>
      <c r="AS489">
        <f>IFERROR(SMALL(AS108:AS310,ROW()-ROW($AS$313)+1),"")</f>
        <v>0</v>
      </c>
      <c r="AT489">
        <f>IFERROR(SMALL(AT108:AT310,ROW()-ROW($AT$313)+1),"")</f>
        <v>0</v>
      </c>
      <c r="AU489">
        <f>IFERROR(SMALL(AU108:AU310,ROW()-ROW($AU$313)+1),"")</f>
        <v>0</v>
      </c>
      <c r="AV489">
        <f>IFERROR(SMALL(AV108:AV310,ROW()-ROW($AV$313)+1),"")</f>
        <v>0</v>
      </c>
      <c r="AW489">
        <f>IFERROR(SMALL(AW108:AW310,ROW()-ROW($AW$313)+1),"")</f>
        <v>0</v>
      </c>
      <c r="AX489">
        <f>IFERROR(SMALL(AX108:AX310,ROW()-ROW($AX$313)+1),"")</f>
        <v>0</v>
      </c>
      <c r="AY489">
        <f>IFERROR(SMALL(AY108:AY310,ROW()-ROW($AY$313)+1),"")</f>
        <v>0</v>
      </c>
      <c r="AZ489">
        <f>IFERROR(SMALL(AZ108:AZ310,ROW()-ROW($AZ$313)+1),"")</f>
        <v>0</v>
      </c>
      <c r="BA489">
        <f>IFERROR(SMALL(BA108:BA310,ROW()-ROW($BA$313)+1),"")</f>
        <v>0</v>
      </c>
      <c r="BB489">
        <f>IFERROR(SMALL(BB108:BB310,ROW()-ROW($BB$313)+1),"")</f>
        <v>0</v>
      </c>
      <c r="BC489">
        <f>IFERROR(SMALL(BC108:BC310,ROW()-ROW($BC$313)+1),"")</f>
        <v>0</v>
      </c>
      <c r="BD489">
        <f>IFERROR(SMALL(BD108:BD310,ROW()-ROW($BD$313)+1),"")</f>
        <v>0</v>
      </c>
      <c r="BE489">
        <f>IFERROR(SMALL(BE108:BE310,ROW()-ROW($BE$313)+1),"")</f>
        <v>0</v>
      </c>
      <c r="BF489">
        <f>IFERROR(SMALL(BF108:BF310,ROW()-ROW($BF$313)+1),"")</f>
        <v>0</v>
      </c>
      <c r="BG489">
        <f>IFERROR(SMALL(BG108:BG310,ROW()-ROW($BG$313)+1),"")</f>
        <v>0</v>
      </c>
      <c r="BH489">
        <f>IFERROR(SMALL(BH108:BH310,ROW()-ROW($BH$313)+1),"")</f>
        <v>0</v>
      </c>
      <c r="BI489">
        <f>IFERROR(SMALL(BI108:BI310,ROW()-ROW($BI$313)+1),"")</f>
        <v>0</v>
      </c>
      <c r="BJ489">
        <f>IFERROR(SMALL(BJ108:BJ310,ROW()-ROW($BJ$313)+1),"")</f>
        <v>0</v>
      </c>
      <c r="BK489">
        <f>IFERROR(SMALL(BK108:BK310,ROW()-ROW($BK$313)+1),"")</f>
        <v>0</v>
      </c>
      <c r="BL489">
        <f>IFERROR(SMALL(BL108:BL310,ROW()-ROW($BL$313)+1),"")</f>
        <v>0</v>
      </c>
      <c r="BM489">
        <f>IFERROR(SMALL(BM108:BM310,ROW()-ROW($BM$313)+1),"")</f>
        <v>0</v>
      </c>
      <c r="BN489">
        <f>IFERROR(SMALL(BN108:BN310,ROW()-ROW($BN$313)+1),"")</f>
        <v>0</v>
      </c>
      <c r="BO489">
        <f>IFERROR(SMALL(BO108:BO310,ROW()-ROW($BO$313)+1),"")</f>
        <v>0</v>
      </c>
      <c r="BP489">
        <f>IFERROR(SMALL(BP108:BP310,ROW()-ROW($BP$313)+1),"")</f>
        <v>0</v>
      </c>
      <c r="BQ489">
        <f>IFERROR(SMALL(BQ108:BQ310,ROW()-ROW($BQ$313)+1),"")</f>
        <v>0</v>
      </c>
      <c r="BR489">
        <f>IFERROR(SMALL(BR108:BR310,ROW()-ROW($BR$313)+1),"")</f>
        <v>0</v>
      </c>
      <c r="BS489">
        <f>IFERROR(SMALL(BS108:BS310,ROW()-ROW($BS$313)+1),"")</f>
        <v>0</v>
      </c>
      <c r="BT489">
        <f>IFERROR(SMALL(BT108:BT310,ROW()-ROW($BT$313)+1),"")</f>
        <v>0</v>
      </c>
      <c r="BU489">
        <f>IFERROR(SMALL(BU108:BU310,ROW()-ROW($BU$313)+1),"")</f>
        <v>0</v>
      </c>
      <c r="BV489">
        <f>IFERROR(SMALL(BV108:BV310,ROW()-ROW($BV$313)+1),"")</f>
        <v>0</v>
      </c>
      <c r="BW489">
        <f>IFERROR(SMALL(BW108:BW310,ROW()-ROW($BW$313)+1),"")</f>
        <v>0</v>
      </c>
      <c r="BX489">
        <f>IFERROR(SMALL(BX108:BX310,ROW()-ROW($BX$313)+1),"")</f>
        <v>0</v>
      </c>
      <c r="BY489">
        <f>IFERROR(SMALL(BY108:BY310,ROW()-ROW($BY$313)+1),"")</f>
        <v>0</v>
      </c>
      <c r="BZ489">
        <f>IFERROR(SMALL(BZ108:BZ310,ROW()-ROW($BZ$313)+1),"")</f>
        <v>0</v>
      </c>
      <c r="CA489">
        <f>IFERROR(SMALL(CA108:CA310,ROW()-ROW($CA$313)+1),"")</f>
        <v>0</v>
      </c>
      <c r="CB489">
        <f>IFERROR(SMALL(CB108:CB310,ROW()-ROW($CB$313)+1),"")</f>
        <v>0</v>
      </c>
      <c r="CC489">
        <f>IFERROR(SMALL(CC108:CC310,ROW()-ROW($CC$313)+1),"")</f>
        <v>0</v>
      </c>
      <c r="CD489">
        <f>IFERROR(SMALL(CD108:CD310,ROW()-ROW($CD$313)+1),"")</f>
        <v>0</v>
      </c>
      <c r="CE489">
        <f>IFERROR(SMALL(CE108:CE310,ROW()-ROW($CE$313)+1),"")</f>
        <v>0</v>
      </c>
      <c r="CF489">
        <f>IFERROR(SMALL(CF108:CF310,ROW()-ROW($CF$313)+1),"")</f>
        <v>0</v>
      </c>
      <c r="CG489">
        <f>IFERROR(SMALL(CG108:CG310,ROW()-ROW($CG$313)+1),"")</f>
        <v>0</v>
      </c>
      <c r="CH489">
        <f>IFERROR(SMALL(CH108:CH310,ROW()-ROW($CH$313)+1),"")</f>
        <v>0</v>
      </c>
      <c r="CI489">
        <f>IFERROR(SMALL(CI108:CI310,ROW()-ROW($CI$313)+1),"")</f>
        <v>0</v>
      </c>
      <c r="CJ489">
        <f>IFERROR(SMALL(CJ108:CJ310,ROW()-ROW($CJ$313)+1),"")</f>
        <v>0</v>
      </c>
      <c r="CK489">
        <f>IFERROR(SMALL(CK108:CK310,ROW()-ROW($CK$313)+1),"")</f>
        <v>0</v>
      </c>
      <c r="CL489">
        <f>IFERROR(SMALL(CL108:CL310,ROW()-ROW($CL$313)+1),"")</f>
        <v>0</v>
      </c>
      <c r="CM489">
        <f>IFERROR(SMALL(CM108:CM310,ROW()-ROW($CM$313)+1),"")</f>
        <v>0</v>
      </c>
      <c r="CN489">
        <f>IFERROR(SMALL(CN108:CN310,ROW()-ROW($CN$313)+1),"")</f>
        <v>0</v>
      </c>
      <c r="CO489">
        <f>IFERROR(SMALL(CO108:CO310,ROW()-ROW($CO$313)+1),"")</f>
        <v>0</v>
      </c>
      <c r="CP489">
        <f>IFERROR(SMALL(CP108:CP310,ROW()-ROW($CP$313)+1),"")</f>
        <v>0</v>
      </c>
      <c r="CQ489">
        <f>IFERROR(SMALL(CQ108:CQ310,ROW()-ROW($CQ$313)+1),"")</f>
        <v>0</v>
      </c>
      <c r="CR489">
        <f>IFERROR(SMALL(CR108:CR310,ROW()-ROW($CR$313)+1),"")</f>
        <v>0</v>
      </c>
      <c r="CS489">
        <f>IFERROR(SMALL(CS108:CS310,ROW()-ROW($CS$313)+1),"")</f>
        <v>0</v>
      </c>
      <c r="CT489">
        <f>IFERROR(SMALL(CT108:CT310,ROW()-ROW($CT$313)+1),"")</f>
        <v>0</v>
      </c>
      <c r="CU489">
        <f>IFERROR(SMALL(CU108:CU310,ROW()-ROW($CU$313)+1),"")</f>
        <v>0</v>
      </c>
      <c r="CV489">
        <f>IFERROR(SMALL(CV108:CV310,ROW()-ROW($CV$313)+1),"")</f>
        <v>0</v>
      </c>
      <c r="CW489">
        <f>IFERROR(SMALL(CW108:CW310,ROW()-ROW($CW$313)+1),"")</f>
        <v>0</v>
      </c>
      <c r="CX489">
        <f>IFERROR(SMALL(CX108:CX310,ROW()-ROW($CX$313)+1),"")</f>
        <v>0</v>
      </c>
      <c r="CY489">
        <f>IFERROR(SMALL(CY108:CY310,ROW()-ROW($CY$313)+1),"")</f>
        <v>0</v>
      </c>
      <c r="CZ489">
        <f>IFERROR(SMALL(CZ108:CZ310,ROW()-ROW($CZ$313)+1),"")</f>
        <v>0</v>
      </c>
      <c r="DA489">
        <f>IFERROR(SMALL(DA108:DA310,ROW()-ROW($DA$313)+1),"")</f>
        <v>0</v>
      </c>
      <c r="DB489">
        <f>IFERROR(SMALL(DB108:DB310,ROW()-ROW($DB$313)+1),"")</f>
        <v>0</v>
      </c>
      <c r="DC489">
        <f>IFERROR(SMALL(DC108:DC310,ROW()-ROW($DC$313)+1),"")</f>
        <v>0</v>
      </c>
      <c r="DD489">
        <f>IFERROR(SMALL(DD108:DD310,ROW()-ROW($DD$313)+1),"")</f>
        <v>0</v>
      </c>
      <c r="DG489">
        <f>IFERROR(SMALL(DG108:DG310,ROW()-ROW($DG$313)+1),"")</f>
        <v>0</v>
      </c>
      <c r="DH489">
        <f>IFERROR(SMALL(DH108:DH310,ROW()-ROW($DH$313)+1),"")</f>
        <v>0</v>
      </c>
      <c r="DI489">
        <f>IFERROR(SMALL(DI108:DI310,ROW()-ROW($DI$313)+1),"")</f>
        <v>0</v>
      </c>
      <c r="DJ489">
        <f>IFERROR(SMALL(DJ108:DJ310,ROW()-ROW($DJ$313)+1),"")</f>
        <v>0</v>
      </c>
      <c r="DK489">
        <f>IFERROR(SMALL(DK108:DK310,ROW()-ROW($DK$313)+1),"")</f>
        <v>0</v>
      </c>
      <c r="DL489">
        <f>IFERROR(SMALL(DL108:DL310,ROW()-ROW($DL$313)+1),"")</f>
        <v>0</v>
      </c>
      <c r="DM489">
        <f>IFERROR(SMALL(DM108:DM310,ROW()-ROW($DM$313)+1),"")</f>
        <v>0</v>
      </c>
      <c r="DN489">
        <f>IFERROR(SMALL(DN108:DN310,ROW()-ROW($DN$313)+1),"")</f>
        <v>0</v>
      </c>
      <c r="DO489">
        <f>IFERROR(SMALL(DO108:DO310,ROW()-ROW($DO$313)+1),"")</f>
        <v>0</v>
      </c>
      <c r="DP489">
        <f>IFERROR(SMALL(DP108:DP310,ROW()-ROW($DP$313)+1),"")</f>
        <v>0</v>
      </c>
      <c r="DQ489">
        <f>IFERROR(SMALL(DQ108:DQ310,ROW()-ROW($DQ$313)+1),"")</f>
        <v>0</v>
      </c>
      <c r="DR489">
        <f>IFERROR(SMALL(DR108:DR310,ROW()-ROW($DR$313)+1),"")</f>
        <v>0</v>
      </c>
      <c r="DS489">
        <f>IFERROR(SMALL(DS108:DS310,ROW()-ROW($DS$313)+1),"")</f>
        <v>0</v>
      </c>
      <c r="DT489">
        <f>IFERROR(SMALL(DT108:DT310,ROW()-ROW($DT$313)+1),"")</f>
        <v>0</v>
      </c>
      <c r="DU489">
        <f>IFERROR(SMALL(DU108:DU310,ROW()-ROW($DU$313)+1),"")</f>
        <v>0</v>
      </c>
      <c r="DV489">
        <f>IFERROR(SMALL(DV108:DV310,ROW()-ROW($DV$313)+1),"")</f>
        <v>0</v>
      </c>
      <c r="DW489">
        <f>IFERROR(SMALL(DW108:DW310,ROW()-ROW($DW$313)+1),"")</f>
        <v>0</v>
      </c>
      <c r="DX489">
        <f>IFERROR(SMALL(DX108:DX310,ROW()-ROW($DX$313)+1),"")</f>
        <v>0</v>
      </c>
      <c r="DY489">
        <f>IFERROR(SMALL(DY108:DY310,ROW()-ROW($DY$313)+1),"")</f>
        <v>0</v>
      </c>
      <c r="DZ489">
        <f>IFERROR(SMALL(DZ108:DZ310,ROW()-ROW($DZ$313)+1),"")</f>
        <v>0</v>
      </c>
      <c r="EA489">
        <f>IFERROR(SMALL(EA108:EA310,ROW()-ROW($EA$313)+1),"")</f>
        <v>0</v>
      </c>
      <c r="EB489">
        <f>IFERROR(SMALL(EB108:EB310,ROW()-ROW($EB$313)+1),"")</f>
        <v>0</v>
      </c>
      <c r="EC489">
        <f>IFERROR(SMALL(EC108:EC310,ROW()-ROW($EC$313)+1),"")</f>
        <v>0</v>
      </c>
      <c r="ED489">
        <f>IFERROR(SMALL(ED108:ED310,ROW()-ROW($ED$313)+1),"")</f>
        <v>0</v>
      </c>
      <c r="EE489">
        <f>IFERROR(SMALL(EE108:EE310,ROW()-ROW($EE$313)+1),"")</f>
        <v>0</v>
      </c>
      <c r="EF489">
        <f>IFERROR(SMALL(EF108:EF310,ROW()-ROW($EF$313)+1),"")</f>
        <v>0</v>
      </c>
      <c r="EG489">
        <f>IFERROR(SMALL(EG108:EG310,ROW()-ROW($EG$313)+1),"")</f>
        <v>0</v>
      </c>
      <c r="EH489">
        <f>IFERROR(SMALL(EH108:EH310,ROW()-ROW($EH$313)+1),"")</f>
        <v>0</v>
      </c>
      <c r="EI489">
        <f>IFERROR(SMALL(EI108:EI310,ROW()-ROW($EI$313)+1),"")</f>
        <v>0</v>
      </c>
      <c r="EJ489">
        <f>IFERROR(SMALL(EJ108:EJ310,ROW()-ROW($EJ$313)+1),"")</f>
        <v>0</v>
      </c>
      <c r="EK489">
        <f>IFERROR(SMALL(EK108:EK310,ROW()-ROW($EK$313)+1),"")</f>
        <v>0</v>
      </c>
      <c r="EL489">
        <f>IFERROR(SMALL(EL108:EL310,ROW()-ROW($EL$313)+1),"")</f>
        <v>0</v>
      </c>
      <c r="EM489">
        <f>IFERROR(SMALL(EM108:EM310,ROW()-ROW($EM$313)+1),"")</f>
        <v>0</v>
      </c>
      <c r="EN489">
        <f>IFERROR(SMALL(EN108:EN310,ROW()-ROW($EN$313)+1),"")</f>
        <v>0</v>
      </c>
      <c r="EO489">
        <f>IFERROR(SMALL(EO108:EO310,ROW()-ROW($EO$313)+1),"")</f>
        <v>0</v>
      </c>
      <c r="EP489">
        <f>IFERROR(SMALL(EP108:EP310,ROW()-ROW($EP$313)+1),"")</f>
        <v>0</v>
      </c>
      <c r="EQ489">
        <f>IFERROR(SMALL(EQ108:EQ310,ROW()-ROW($EQ$313)+1),"")</f>
        <v>0</v>
      </c>
      <c r="ER489">
        <f>IFERROR(SMALL(ER108:ER310,ROW()-ROW($ER$313)+1),"")</f>
        <v>0</v>
      </c>
      <c r="ES489">
        <f>IFERROR(SMALL(ES108:ES310,ROW()-ROW($ES$313)+1),"")</f>
        <v>0</v>
      </c>
      <c r="ET489">
        <f>IFERROR(SMALL(ET108:ET310,ROW()-ROW($ET$313)+1),"")</f>
        <v>0</v>
      </c>
      <c r="EU489">
        <f>IFERROR(SMALL(EU108:EU310,ROW()-ROW($EU$313)+1),"")</f>
        <v>0</v>
      </c>
      <c r="EV489">
        <f>IFERROR(SMALL(EV108:EV310,ROW()-ROW($EV$313)+1),"")</f>
        <v>0</v>
      </c>
      <c r="EW489">
        <f>IFERROR(SMALL(EW108:EW310,ROW()-ROW($EW$313)+1),"")</f>
        <v>0</v>
      </c>
      <c r="EX489">
        <f>IFERROR(SMALL(EX108:EX310,ROW()-ROW($EX$313)+1),"")</f>
        <v>0</v>
      </c>
      <c r="EY489">
        <f>IFERROR(SMALL(EY108:EY310,ROW()-ROW($EY$313)+1),"")</f>
        <v>0</v>
      </c>
      <c r="EZ489">
        <f>IFERROR(SMALL(EZ108:EZ310,ROW()-ROW($EZ$313)+1),"")</f>
        <v>0</v>
      </c>
      <c r="FA489">
        <f>IFERROR(SMALL(FA108:FA310,ROW()-ROW($FA$313)+1),"")</f>
        <v>0</v>
      </c>
      <c r="FB489">
        <f>IFERROR(SMALL(FB108:FB310,ROW()-ROW($FB$313)+1),"")</f>
        <v>0</v>
      </c>
      <c r="FC489">
        <f>IFERROR(SMALL(FC108:FC310,ROW()-ROW($FC$313)+1),"")</f>
        <v>0</v>
      </c>
      <c r="FD489">
        <f>IFERROR(SMALL(FD108:FD310,ROW()-ROW($FD$313)+1),"")</f>
        <v>0</v>
      </c>
      <c r="FE489">
        <f>IFERROR(SMALL(FE108:FE310,ROW()-ROW($FE$313)+1),"")</f>
        <v>0</v>
      </c>
      <c r="FF489">
        <f>IFERROR(SMALL(FF108:FF310,ROW()-ROW($FF$313)+1),"")</f>
        <v>0</v>
      </c>
      <c r="FG489">
        <f>IFERROR(SMALL(FG108:FG310,ROW()-ROW($FG$313)+1),"")</f>
        <v>0</v>
      </c>
      <c r="FH489">
        <f>IFERROR(SMALL(FH108:FH310,ROW()-ROW($FH$313)+1),"")</f>
        <v>0</v>
      </c>
      <c r="FI489">
        <f>IFERROR(SMALL(FI108:FI310,ROW()-ROW($FI$313)+1),"")</f>
        <v>0</v>
      </c>
      <c r="FJ489">
        <f>IFERROR(SMALL(FJ108:FJ310,ROW()-ROW($FJ$313)+1),"")</f>
        <v>0</v>
      </c>
      <c r="FK489">
        <f>IFERROR(SMALL(FK108:FK310,ROW()-ROW($FK$313)+1),"")</f>
        <v>0</v>
      </c>
      <c r="FL489">
        <f>IFERROR(SMALL(FL108:FL310,ROW()-ROW($FL$313)+1),"")</f>
        <v>0</v>
      </c>
      <c r="FM489">
        <f>IFERROR(SMALL(FM108:FM310,ROW()-ROW($FM$313)+1),"")</f>
        <v>0</v>
      </c>
      <c r="FN489">
        <f>IFERROR(SMALL(FN108:FN310,ROW()-ROW($FN$313)+1),"")</f>
        <v>0</v>
      </c>
      <c r="FO489">
        <f>IFERROR(SMALL(FO108:FO310,ROW()-ROW($FO$313)+1),"")</f>
        <v>0</v>
      </c>
      <c r="FP489">
        <f>IFERROR(SMALL(FP108:FP310,ROW()-ROW($FP$313)+1),"")</f>
        <v>0</v>
      </c>
      <c r="FQ489">
        <f>IFERROR(SMALL(FQ108:FQ310,ROW()-ROW($FQ$313)+1),"")</f>
        <v>0</v>
      </c>
      <c r="FR489">
        <f>IFERROR(SMALL(FR108:FR310,ROW()-ROW($FR$313)+1),"")</f>
        <v>0</v>
      </c>
      <c r="FS489">
        <f>IFERROR(SMALL(FS108:FS310,ROW()-ROW($FS$313)+1),"")</f>
        <v>0</v>
      </c>
      <c r="FT489">
        <f>IFERROR(SMALL(FT108:FT310,ROW()-ROW($FT$313)+1),"")</f>
        <v>0</v>
      </c>
      <c r="FU489">
        <f>IFERROR(SMALL(FU108:FU310,ROW()-ROW($FU$313)+1),"")</f>
        <v>0</v>
      </c>
      <c r="FV489">
        <f>IFERROR(SMALL(FV108:FV310,ROW()-ROW($FV$313)+1),"")</f>
        <v>0</v>
      </c>
      <c r="FW489">
        <f>IFERROR(SMALL(FW108:FW310,ROW()-ROW($FW$313)+1),"")</f>
        <v>0</v>
      </c>
      <c r="FX489">
        <f>IFERROR(SMALL(FX108:FX310,ROW()-ROW($FX$313)+1),"")</f>
        <v>0</v>
      </c>
      <c r="FY489">
        <f>IFERROR(SMALL(FY108:FY310,ROW()-ROW($FY$313)+1),"")</f>
        <v>0</v>
      </c>
      <c r="FZ489">
        <f>IFERROR(SMALL(FZ108:FZ310,ROW()-ROW($FZ$313)+1),"")</f>
        <v>0</v>
      </c>
      <c r="GA489">
        <f>IFERROR(SMALL(GA108:GA310,ROW()-ROW($GA$313)+1),"")</f>
        <v>0</v>
      </c>
      <c r="GB489">
        <f>IFERROR(SMALL(GB108:GB310,ROW()-ROW($GB$313)+1),"")</f>
        <v>0</v>
      </c>
      <c r="GC489">
        <f>IFERROR(SMALL(GC108:GC310,ROW()-ROW($GC$313)+1),"")</f>
        <v>0</v>
      </c>
      <c r="GD489">
        <f>IFERROR(SMALL(GD108:GD310,ROW()-ROW($GD$313)+1),"")</f>
        <v>0</v>
      </c>
      <c r="GE489">
        <f>IFERROR(SMALL(GE108:GE310,ROW()-ROW($GE$313)+1),"")</f>
        <v>0</v>
      </c>
      <c r="GF489">
        <f>IFERROR(SMALL(GF108:GF310,ROW()-ROW($GF$313)+1),"")</f>
        <v>0</v>
      </c>
      <c r="GG489">
        <f>IFERROR(SMALL(GG108:GG310,ROW()-ROW($GG$313)+1),"")</f>
        <v>0</v>
      </c>
      <c r="GH489">
        <f>IFERROR(SMALL(GH108:GH310,ROW()-ROW($GH$313)+1),"")</f>
        <v>0</v>
      </c>
      <c r="GI489">
        <f>IFERROR(SMALL(GI108:GI310,ROW()-ROW($GI$313)+1),"")</f>
        <v>0</v>
      </c>
      <c r="GJ489">
        <f>IFERROR(SMALL(GJ108:GJ310,ROW()-ROW($GJ$313)+1),"")</f>
        <v>0</v>
      </c>
      <c r="GK489">
        <f>IFERROR(SMALL(GK108:GK310,ROW()-ROW($GK$313)+1),"")</f>
        <v>0</v>
      </c>
      <c r="GL489">
        <f>IFERROR(SMALL(GL108:GL310,ROW()-ROW($GL$313)+1),"")</f>
        <v>0</v>
      </c>
      <c r="GM489">
        <f>IFERROR(SMALL(GM108:GM310,ROW()-ROW($GM$313)+1),"")</f>
        <v>0</v>
      </c>
      <c r="GN489">
        <f>IFERROR(SMALL(GN108:GN310,ROW()-ROW($GN$313)+1),"")</f>
        <v>0</v>
      </c>
      <c r="GO489">
        <f>IFERROR(SMALL(GO108:GO310,ROW()-ROW($GO$313)+1),"")</f>
        <v>0</v>
      </c>
      <c r="GP489">
        <f>IFERROR(SMALL(GP108:GP310,ROW()-ROW($GP$313)+1),"")</f>
        <v>0</v>
      </c>
      <c r="GQ489">
        <f>IFERROR(SMALL(GQ108:GQ310,ROW()-ROW($GQ$313)+1),"")</f>
        <v>0</v>
      </c>
      <c r="GR489">
        <f>IFERROR(SMALL(GR108:GR310,ROW()-ROW($GR$313)+1),"")</f>
        <v>0</v>
      </c>
      <c r="GS489">
        <f>IFERROR(SMALL(GS108:GS310,ROW()-ROW($GS$313)+1),"")</f>
        <v>0</v>
      </c>
      <c r="GT489">
        <f>IFERROR(SMALL(GT108:GT310,ROW()-ROW($GT$313)+1),"")</f>
        <v>0</v>
      </c>
      <c r="GU489">
        <f>IFERROR(SMALL(GU108:GU310,ROW()-ROW($GU$313)+1),"")</f>
        <v>0</v>
      </c>
      <c r="GV489">
        <f>IFERROR(SMALL(GV108:GV310,ROW()-ROW($GV$313)+1),"")</f>
        <v>0</v>
      </c>
      <c r="GW489">
        <f>IFERROR(SMALL(GW108:GW310,ROW()-ROW($GW$313)+1),"")</f>
        <v>0</v>
      </c>
      <c r="GX489">
        <f>IFERROR(SMALL(GX108:GX310,ROW()-ROW($GX$313)+1),"")</f>
        <v>0</v>
      </c>
      <c r="GY489">
        <f>IFERROR(SMALL(GY108:GY310,ROW()-ROW($GY$313)+1),"")</f>
        <v>0</v>
      </c>
      <c r="GZ489">
        <f>IFERROR(SMALL(GZ108:GZ310,ROW()-ROW($GZ$313)+1),"")</f>
        <v>0</v>
      </c>
      <c r="HA489">
        <f>IFERROR(SMALL(HA108:HA310,ROW()-ROW($HA$313)+1),"")</f>
        <v>0</v>
      </c>
      <c r="HB489">
        <f>IFERROR(SMALL(HB108:HB310,ROW()-ROW($HB$313)+1),"")</f>
        <v>0</v>
      </c>
      <c r="HC489">
        <f>IFERROR(SMALL(HC108:HC310,ROW()-ROW($HC$313)+1),"")</f>
        <v>0</v>
      </c>
      <c r="HD489">
        <f>IFERROR(SMALL(HD108:HD310,ROW()-ROW($HD$313)+1),"")</f>
        <v>0</v>
      </c>
      <c r="HE489">
        <f>IFERROR(SMALL(HE108:HE310,ROW()-ROW($HE$313)+1),"")</f>
        <v>0</v>
      </c>
      <c r="HF489">
        <f>IFERROR(SMALL(HF108:HF310,ROW()-ROW($HF$313)+1),"")</f>
        <v>0</v>
      </c>
    </row>
    <row r="490" spans="5:214">
      <c r="E490">
        <f>IFERROR(SMALL(E108:E310,ROW()-ROW($E$313)+1),"")</f>
        <v>0</v>
      </c>
      <c r="F490">
        <f>IFERROR(SMALL(F108:F310,ROW()-ROW($F$313)+1),"")</f>
        <v>0</v>
      </c>
      <c r="G490">
        <f>IFERROR(SMALL(G108:G310,ROW()-ROW($G$313)+1),"")</f>
        <v>0</v>
      </c>
      <c r="H490">
        <f>IFERROR(SMALL(H108:H310,ROW()-ROW($H$313)+1),"")</f>
        <v>0</v>
      </c>
      <c r="I490">
        <f>IFERROR(SMALL(I108:I310,ROW()-ROW($I$313)+1),"")</f>
        <v>0</v>
      </c>
      <c r="J490">
        <f>IFERROR(SMALL(J108:J310,ROW()-ROW($J$313)+1),"")</f>
        <v>0</v>
      </c>
      <c r="K490">
        <f>IFERROR(SMALL(K108:K310,ROW()-ROW($K$313)+1),"")</f>
        <v>0</v>
      </c>
      <c r="L490">
        <f>IFERROR(SMALL(L108:L310,ROW()-ROW($L$313)+1),"")</f>
        <v>0</v>
      </c>
      <c r="M490">
        <f>IFERROR(SMALL(M108:M310,ROW()-ROW($M$313)+1),"")</f>
        <v>0</v>
      </c>
      <c r="N490">
        <f>IFERROR(SMALL(N108:N310,ROW()-ROW($N$313)+1),"")</f>
        <v>0</v>
      </c>
      <c r="O490">
        <f>IFERROR(SMALL(O108:O310,ROW()-ROW($O$313)+1),"")</f>
        <v>0</v>
      </c>
      <c r="P490">
        <f>IFERROR(SMALL(P108:P310,ROW()-ROW($P$313)+1),"")</f>
        <v>0</v>
      </c>
      <c r="Q490">
        <f>IFERROR(SMALL(Q108:Q310,ROW()-ROW($Q$313)+1),"")</f>
        <v>0</v>
      </c>
      <c r="R490">
        <f>IFERROR(SMALL(R108:R310,ROW()-ROW($R$313)+1),"")</f>
        <v>0</v>
      </c>
      <c r="S490">
        <f>IFERROR(SMALL(S108:S310,ROW()-ROW($S$313)+1),"")</f>
        <v>0</v>
      </c>
      <c r="T490">
        <f>IFERROR(SMALL(T108:T310,ROW()-ROW($T$313)+1),"")</f>
        <v>0</v>
      </c>
      <c r="U490">
        <f>IFERROR(SMALL(U108:U310,ROW()-ROW($U$313)+1),"")</f>
        <v>0</v>
      </c>
      <c r="V490">
        <f>IFERROR(SMALL(V108:V310,ROW()-ROW($V$313)+1),"")</f>
        <v>0</v>
      </c>
      <c r="W490">
        <f>IFERROR(SMALL(W108:W310,ROW()-ROW($W$313)+1),"")</f>
        <v>0</v>
      </c>
      <c r="X490">
        <f>IFERROR(SMALL(X108:X310,ROW()-ROW($X$313)+1),"")</f>
        <v>0</v>
      </c>
      <c r="Y490">
        <f>IFERROR(SMALL(Y108:Y310,ROW()-ROW($Y$313)+1),"")</f>
        <v>0</v>
      </c>
      <c r="Z490">
        <f>IFERROR(SMALL(Z108:Z310,ROW()-ROW($Z$313)+1),"")</f>
        <v>0</v>
      </c>
      <c r="AA490">
        <f>IFERROR(SMALL(AA108:AA310,ROW()-ROW($AA$313)+1),"")</f>
        <v>0</v>
      </c>
      <c r="AB490">
        <f>IFERROR(SMALL(AB108:AB310,ROW()-ROW($AB$313)+1),"")</f>
        <v>0</v>
      </c>
      <c r="AC490">
        <f>IFERROR(SMALL(AC108:AC310,ROW()-ROW($AC$313)+1),"")</f>
        <v>0</v>
      </c>
      <c r="AD490">
        <f>IFERROR(SMALL(AD108:AD310,ROW()-ROW($AD$313)+1),"")</f>
        <v>0</v>
      </c>
      <c r="AE490">
        <f>IFERROR(SMALL(AE108:AE310,ROW()-ROW($AE$313)+1),"")</f>
        <v>0</v>
      </c>
      <c r="AF490">
        <f>IFERROR(SMALL(AF108:AF310,ROW()-ROW($AF$313)+1),"")</f>
        <v>0</v>
      </c>
      <c r="AG490">
        <f>IFERROR(SMALL(AG108:AG310,ROW()-ROW($AG$313)+1),"")</f>
        <v>0</v>
      </c>
      <c r="AH490">
        <f>IFERROR(SMALL(AH108:AH310,ROW()-ROW($AH$313)+1),"")</f>
        <v>0</v>
      </c>
      <c r="AI490">
        <f>IFERROR(SMALL(AI108:AI310,ROW()-ROW($AI$313)+1),"")</f>
        <v>0</v>
      </c>
      <c r="AJ490">
        <f>IFERROR(SMALL(AJ108:AJ310,ROW()-ROW($AJ$313)+1),"")</f>
        <v>0</v>
      </c>
      <c r="AK490">
        <f>IFERROR(SMALL(AK108:AK310,ROW()-ROW($AK$313)+1),"")</f>
        <v>0</v>
      </c>
      <c r="AL490">
        <f>IFERROR(SMALL(AL108:AL310,ROW()-ROW($AL$313)+1),"")</f>
        <v>0</v>
      </c>
      <c r="AM490">
        <f>IFERROR(SMALL(AM108:AM310,ROW()-ROW($AM$313)+1),"")</f>
        <v>0</v>
      </c>
      <c r="AN490">
        <f>IFERROR(SMALL(AN108:AN310,ROW()-ROW($AN$313)+1),"")</f>
        <v>0</v>
      </c>
      <c r="AO490">
        <f>IFERROR(SMALL(AO108:AO310,ROW()-ROW($AO$313)+1),"")</f>
        <v>0</v>
      </c>
      <c r="AP490">
        <f>IFERROR(SMALL(AP108:AP310,ROW()-ROW($AP$313)+1),"")</f>
        <v>0</v>
      </c>
      <c r="AQ490">
        <f>IFERROR(SMALL(AQ108:AQ310,ROW()-ROW($AQ$313)+1),"")</f>
        <v>0</v>
      </c>
      <c r="AR490">
        <f>IFERROR(SMALL(AR108:AR310,ROW()-ROW($AR$313)+1),"")</f>
        <v>0</v>
      </c>
      <c r="AS490">
        <f>IFERROR(SMALL(AS108:AS310,ROW()-ROW($AS$313)+1),"")</f>
        <v>0</v>
      </c>
      <c r="AT490">
        <f>IFERROR(SMALL(AT108:AT310,ROW()-ROW($AT$313)+1),"")</f>
        <v>0</v>
      </c>
      <c r="AU490">
        <f>IFERROR(SMALL(AU108:AU310,ROW()-ROW($AU$313)+1),"")</f>
        <v>0</v>
      </c>
      <c r="AV490">
        <f>IFERROR(SMALL(AV108:AV310,ROW()-ROW($AV$313)+1),"")</f>
        <v>0</v>
      </c>
      <c r="AW490">
        <f>IFERROR(SMALL(AW108:AW310,ROW()-ROW($AW$313)+1),"")</f>
        <v>0</v>
      </c>
      <c r="AX490">
        <f>IFERROR(SMALL(AX108:AX310,ROW()-ROW($AX$313)+1),"")</f>
        <v>0</v>
      </c>
      <c r="AY490">
        <f>IFERROR(SMALL(AY108:AY310,ROW()-ROW($AY$313)+1),"")</f>
        <v>0</v>
      </c>
      <c r="AZ490">
        <f>IFERROR(SMALL(AZ108:AZ310,ROW()-ROW($AZ$313)+1),"")</f>
        <v>0</v>
      </c>
      <c r="BA490">
        <f>IFERROR(SMALL(BA108:BA310,ROW()-ROW($BA$313)+1),"")</f>
        <v>0</v>
      </c>
      <c r="BB490">
        <f>IFERROR(SMALL(BB108:BB310,ROW()-ROW($BB$313)+1),"")</f>
        <v>0</v>
      </c>
      <c r="BC490">
        <f>IFERROR(SMALL(BC108:BC310,ROW()-ROW($BC$313)+1),"")</f>
        <v>0</v>
      </c>
      <c r="BD490">
        <f>IFERROR(SMALL(BD108:BD310,ROW()-ROW($BD$313)+1),"")</f>
        <v>0</v>
      </c>
      <c r="BE490">
        <f>IFERROR(SMALL(BE108:BE310,ROW()-ROW($BE$313)+1),"")</f>
        <v>0</v>
      </c>
      <c r="BF490">
        <f>IFERROR(SMALL(BF108:BF310,ROW()-ROW($BF$313)+1),"")</f>
        <v>0</v>
      </c>
      <c r="BG490">
        <f>IFERROR(SMALL(BG108:BG310,ROW()-ROW($BG$313)+1),"")</f>
        <v>0</v>
      </c>
      <c r="BH490">
        <f>IFERROR(SMALL(BH108:BH310,ROW()-ROW($BH$313)+1),"")</f>
        <v>0</v>
      </c>
      <c r="BI490">
        <f>IFERROR(SMALL(BI108:BI310,ROW()-ROW($BI$313)+1),"")</f>
        <v>0</v>
      </c>
      <c r="BJ490">
        <f>IFERROR(SMALL(BJ108:BJ310,ROW()-ROW($BJ$313)+1),"")</f>
        <v>0</v>
      </c>
      <c r="BK490">
        <f>IFERROR(SMALL(BK108:BK310,ROW()-ROW($BK$313)+1),"")</f>
        <v>0</v>
      </c>
      <c r="BL490">
        <f>IFERROR(SMALL(BL108:BL310,ROW()-ROW($BL$313)+1),"")</f>
        <v>0</v>
      </c>
      <c r="BM490">
        <f>IFERROR(SMALL(BM108:BM310,ROW()-ROW($BM$313)+1),"")</f>
        <v>0</v>
      </c>
      <c r="BN490">
        <f>IFERROR(SMALL(BN108:BN310,ROW()-ROW($BN$313)+1),"")</f>
        <v>0</v>
      </c>
      <c r="BO490">
        <f>IFERROR(SMALL(BO108:BO310,ROW()-ROW($BO$313)+1),"")</f>
        <v>0</v>
      </c>
      <c r="BP490">
        <f>IFERROR(SMALL(BP108:BP310,ROW()-ROW($BP$313)+1),"")</f>
        <v>0</v>
      </c>
      <c r="BQ490">
        <f>IFERROR(SMALL(BQ108:BQ310,ROW()-ROW($BQ$313)+1),"")</f>
        <v>0</v>
      </c>
      <c r="BR490">
        <f>IFERROR(SMALL(BR108:BR310,ROW()-ROW($BR$313)+1),"")</f>
        <v>0</v>
      </c>
      <c r="BS490">
        <f>IFERROR(SMALL(BS108:BS310,ROW()-ROW($BS$313)+1),"")</f>
        <v>0</v>
      </c>
      <c r="BT490">
        <f>IFERROR(SMALL(BT108:BT310,ROW()-ROW($BT$313)+1),"")</f>
        <v>0</v>
      </c>
      <c r="BU490">
        <f>IFERROR(SMALL(BU108:BU310,ROW()-ROW($BU$313)+1),"")</f>
        <v>0</v>
      </c>
      <c r="BV490">
        <f>IFERROR(SMALL(BV108:BV310,ROW()-ROW($BV$313)+1),"")</f>
        <v>0</v>
      </c>
      <c r="BW490">
        <f>IFERROR(SMALL(BW108:BW310,ROW()-ROW($BW$313)+1),"")</f>
        <v>0</v>
      </c>
      <c r="BX490">
        <f>IFERROR(SMALL(BX108:BX310,ROW()-ROW($BX$313)+1),"")</f>
        <v>0</v>
      </c>
      <c r="BY490">
        <f>IFERROR(SMALL(BY108:BY310,ROW()-ROW($BY$313)+1),"")</f>
        <v>0</v>
      </c>
      <c r="BZ490">
        <f>IFERROR(SMALL(BZ108:BZ310,ROW()-ROW($BZ$313)+1),"")</f>
        <v>0</v>
      </c>
      <c r="CA490">
        <f>IFERROR(SMALL(CA108:CA310,ROW()-ROW($CA$313)+1),"")</f>
        <v>0</v>
      </c>
      <c r="CB490">
        <f>IFERROR(SMALL(CB108:CB310,ROW()-ROW($CB$313)+1),"")</f>
        <v>0</v>
      </c>
      <c r="CC490">
        <f>IFERROR(SMALL(CC108:CC310,ROW()-ROW($CC$313)+1),"")</f>
        <v>0</v>
      </c>
      <c r="CD490">
        <f>IFERROR(SMALL(CD108:CD310,ROW()-ROW($CD$313)+1),"")</f>
        <v>0</v>
      </c>
      <c r="CE490">
        <f>IFERROR(SMALL(CE108:CE310,ROW()-ROW($CE$313)+1),"")</f>
        <v>0</v>
      </c>
      <c r="CF490">
        <f>IFERROR(SMALL(CF108:CF310,ROW()-ROW($CF$313)+1),"")</f>
        <v>0</v>
      </c>
      <c r="CG490">
        <f>IFERROR(SMALL(CG108:CG310,ROW()-ROW($CG$313)+1),"")</f>
        <v>0</v>
      </c>
      <c r="CH490">
        <f>IFERROR(SMALL(CH108:CH310,ROW()-ROW($CH$313)+1),"")</f>
        <v>0</v>
      </c>
      <c r="CI490">
        <f>IFERROR(SMALL(CI108:CI310,ROW()-ROW($CI$313)+1),"")</f>
        <v>0</v>
      </c>
      <c r="CJ490">
        <f>IFERROR(SMALL(CJ108:CJ310,ROW()-ROW($CJ$313)+1),"")</f>
        <v>0</v>
      </c>
      <c r="CK490">
        <f>IFERROR(SMALL(CK108:CK310,ROW()-ROW($CK$313)+1),"")</f>
        <v>0</v>
      </c>
      <c r="CL490">
        <f>IFERROR(SMALL(CL108:CL310,ROW()-ROW($CL$313)+1),"")</f>
        <v>0</v>
      </c>
      <c r="CM490">
        <f>IFERROR(SMALL(CM108:CM310,ROW()-ROW($CM$313)+1),"")</f>
        <v>0</v>
      </c>
      <c r="CN490">
        <f>IFERROR(SMALL(CN108:CN310,ROW()-ROW($CN$313)+1),"")</f>
        <v>0</v>
      </c>
      <c r="CO490">
        <f>IFERROR(SMALL(CO108:CO310,ROW()-ROW($CO$313)+1),"")</f>
        <v>0</v>
      </c>
      <c r="CP490">
        <f>IFERROR(SMALL(CP108:CP310,ROW()-ROW($CP$313)+1),"")</f>
        <v>0</v>
      </c>
      <c r="CQ490">
        <f>IFERROR(SMALL(CQ108:CQ310,ROW()-ROW($CQ$313)+1),"")</f>
        <v>0</v>
      </c>
      <c r="CR490">
        <f>IFERROR(SMALL(CR108:CR310,ROW()-ROW($CR$313)+1),"")</f>
        <v>0</v>
      </c>
      <c r="CS490">
        <f>IFERROR(SMALL(CS108:CS310,ROW()-ROW($CS$313)+1),"")</f>
        <v>0</v>
      </c>
      <c r="CT490">
        <f>IFERROR(SMALL(CT108:CT310,ROW()-ROW($CT$313)+1),"")</f>
        <v>0</v>
      </c>
      <c r="CU490">
        <f>IFERROR(SMALL(CU108:CU310,ROW()-ROW($CU$313)+1),"")</f>
        <v>0</v>
      </c>
      <c r="CV490">
        <f>IFERROR(SMALL(CV108:CV310,ROW()-ROW($CV$313)+1),"")</f>
        <v>0</v>
      </c>
      <c r="CW490">
        <f>IFERROR(SMALL(CW108:CW310,ROW()-ROW($CW$313)+1),"")</f>
        <v>0</v>
      </c>
      <c r="CX490">
        <f>IFERROR(SMALL(CX108:CX310,ROW()-ROW($CX$313)+1),"")</f>
        <v>0</v>
      </c>
      <c r="CY490">
        <f>IFERROR(SMALL(CY108:CY310,ROW()-ROW($CY$313)+1),"")</f>
        <v>0</v>
      </c>
      <c r="CZ490">
        <f>IFERROR(SMALL(CZ108:CZ310,ROW()-ROW($CZ$313)+1),"")</f>
        <v>0</v>
      </c>
      <c r="DA490">
        <f>IFERROR(SMALL(DA108:DA310,ROW()-ROW($DA$313)+1),"")</f>
        <v>0</v>
      </c>
      <c r="DB490">
        <f>IFERROR(SMALL(DB108:DB310,ROW()-ROW($DB$313)+1),"")</f>
        <v>0</v>
      </c>
      <c r="DC490">
        <f>IFERROR(SMALL(DC108:DC310,ROW()-ROW($DC$313)+1),"")</f>
        <v>0</v>
      </c>
      <c r="DD490">
        <f>IFERROR(SMALL(DD108:DD310,ROW()-ROW($DD$313)+1),"")</f>
        <v>0</v>
      </c>
      <c r="DG490">
        <f>IFERROR(SMALL(DG108:DG310,ROW()-ROW($DG$313)+1),"")</f>
        <v>0</v>
      </c>
      <c r="DH490">
        <f>IFERROR(SMALL(DH108:DH310,ROW()-ROW($DH$313)+1),"")</f>
        <v>0</v>
      </c>
      <c r="DI490">
        <f>IFERROR(SMALL(DI108:DI310,ROW()-ROW($DI$313)+1),"")</f>
        <v>0</v>
      </c>
      <c r="DJ490">
        <f>IFERROR(SMALL(DJ108:DJ310,ROW()-ROW($DJ$313)+1),"")</f>
        <v>0</v>
      </c>
      <c r="DK490">
        <f>IFERROR(SMALL(DK108:DK310,ROW()-ROW($DK$313)+1),"")</f>
        <v>0</v>
      </c>
      <c r="DL490">
        <f>IFERROR(SMALL(DL108:DL310,ROW()-ROW($DL$313)+1),"")</f>
        <v>0</v>
      </c>
      <c r="DM490">
        <f>IFERROR(SMALL(DM108:DM310,ROW()-ROW($DM$313)+1),"")</f>
        <v>0</v>
      </c>
      <c r="DN490">
        <f>IFERROR(SMALL(DN108:DN310,ROW()-ROW($DN$313)+1),"")</f>
        <v>0</v>
      </c>
      <c r="DO490">
        <f>IFERROR(SMALL(DO108:DO310,ROW()-ROW($DO$313)+1),"")</f>
        <v>0</v>
      </c>
      <c r="DP490">
        <f>IFERROR(SMALL(DP108:DP310,ROW()-ROW($DP$313)+1),"")</f>
        <v>0</v>
      </c>
      <c r="DQ490">
        <f>IFERROR(SMALL(DQ108:DQ310,ROW()-ROW($DQ$313)+1),"")</f>
        <v>0</v>
      </c>
      <c r="DR490">
        <f>IFERROR(SMALL(DR108:DR310,ROW()-ROW($DR$313)+1),"")</f>
        <v>0</v>
      </c>
      <c r="DS490">
        <f>IFERROR(SMALL(DS108:DS310,ROW()-ROW($DS$313)+1),"")</f>
        <v>0</v>
      </c>
      <c r="DT490">
        <f>IFERROR(SMALL(DT108:DT310,ROW()-ROW($DT$313)+1),"")</f>
        <v>0</v>
      </c>
      <c r="DU490">
        <f>IFERROR(SMALL(DU108:DU310,ROW()-ROW($DU$313)+1),"")</f>
        <v>0</v>
      </c>
      <c r="DV490">
        <f>IFERROR(SMALL(DV108:DV310,ROW()-ROW($DV$313)+1),"")</f>
        <v>0</v>
      </c>
      <c r="DW490">
        <f>IFERROR(SMALL(DW108:DW310,ROW()-ROW($DW$313)+1),"")</f>
        <v>0</v>
      </c>
      <c r="DX490">
        <f>IFERROR(SMALL(DX108:DX310,ROW()-ROW($DX$313)+1),"")</f>
        <v>0</v>
      </c>
      <c r="DY490">
        <f>IFERROR(SMALL(DY108:DY310,ROW()-ROW($DY$313)+1),"")</f>
        <v>0</v>
      </c>
      <c r="DZ490">
        <f>IFERROR(SMALL(DZ108:DZ310,ROW()-ROW($DZ$313)+1),"")</f>
        <v>0</v>
      </c>
      <c r="EA490">
        <f>IFERROR(SMALL(EA108:EA310,ROW()-ROW($EA$313)+1),"")</f>
        <v>0</v>
      </c>
      <c r="EB490">
        <f>IFERROR(SMALL(EB108:EB310,ROW()-ROW($EB$313)+1),"")</f>
        <v>0</v>
      </c>
      <c r="EC490">
        <f>IFERROR(SMALL(EC108:EC310,ROW()-ROW($EC$313)+1),"")</f>
        <v>0</v>
      </c>
      <c r="ED490">
        <f>IFERROR(SMALL(ED108:ED310,ROW()-ROW($ED$313)+1),"")</f>
        <v>0</v>
      </c>
      <c r="EE490">
        <f>IFERROR(SMALL(EE108:EE310,ROW()-ROW($EE$313)+1),"")</f>
        <v>0</v>
      </c>
      <c r="EF490">
        <f>IFERROR(SMALL(EF108:EF310,ROW()-ROW($EF$313)+1),"")</f>
        <v>0</v>
      </c>
      <c r="EG490">
        <f>IFERROR(SMALL(EG108:EG310,ROW()-ROW($EG$313)+1),"")</f>
        <v>0</v>
      </c>
      <c r="EH490">
        <f>IFERROR(SMALL(EH108:EH310,ROW()-ROW($EH$313)+1),"")</f>
        <v>0</v>
      </c>
      <c r="EI490">
        <f>IFERROR(SMALL(EI108:EI310,ROW()-ROW($EI$313)+1),"")</f>
        <v>0</v>
      </c>
      <c r="EJ490">
        <f>IFERROR(SMALL(EJ108:EJ310,ROW()-ROW($EJ$313)+1),"")</f>
        <v>0</v>
      </c>
      <c r="EK490">
        <f>IFERROR(SMALL(EK108:EK310,ROW()-ROW($EK$313)+1),"")</f>
        <v>0</v>
      </c>
      <c r="EL490">
        <f>IFERROR(SMALL(EL108:EL310,ROW()-ROW($EL$313)+1),"")</f>
        <v>0</v>
      </c>
      <c r="EM490">
        <f>IFERROR(SMALL(EM108:EM310,ROW()-ROW($EM$313)+1),"")</f>
        <v>0</v>
      </c>
      <c r="EN490">
        <f>IFERROR(SMALL(EN108:EN310,ROW()-ROW($EN$313)+1),"")</f>
        <v>0</v>
      </c>
      <c r="EO490">
        <f>IFERROR(SMALL(EO108:EO310,ROW()-ROW($EO$313)+1),"")</f>
        <v>0</v>
      </c>
      <c r="EP490">
        <f>IFERROR(SMALL(EP108:EP310,ROW()-ROW($EP$313)+1),"")</f>
        <v>0</v>
      </c>
      <c r="EQ490">
        <f>IFERROR(SMALL(EQ108:EQ310,ROW()-ROW($EQ$313)+1),"")</f>
        <v>0</v>
      </c>
      <c r="ER490">
        <f>IFERROR(SMALL(ER108:ER310,ROW()-ROW($ER$313)+1),"")</f>
        <v>0</v>
      </c>
      <c r="ES490">
        <f>IFERROR(SMALL(ES108:ES310,ROW()-ROW($ES$313)+1),"")</f>
        <v>0</v>
      </c>
      <c r="ET490">
        <f>IFERROR(SMALL(ET108:ET310,ROW()-ROW($ET$313)+1),"")</f>
        <v>0</v>
      </c>
      <c r="EU490">
        <f>IFERROR(SMALL(EU108:EU310,ROW()-ROW($EU$313)+1),"")</f>
        <v>0</v>
      </c>
      <c r="EV490">
        <f>IFERROR(SMALL(EV108:EV310,ROW()-ROW($EV$313)+1),"")</f>
        <v>0</v>
      </c>
      <c r="EW490">
        <f>IFERROR(SMALL(EW108:EW310,ROW()-ROW($EW$313)+1),"")</f>
        <v>0</v>
      </c>
      <c r="EX490">
        <f>IFERROR(SMALL(EX108:EX310,ROW()-ROW($EX$313)+1),"")</f>
        <v>0</v>
      </c>
      <c r="EY490">
        <f>IFERROR(SMALL(EY108:EY310,ROW()-ROW($EY$313)+1),"")</f>
        <v>0</v>
      </c>
      <c r="EZ490">
        <f>IFERROR(SMALL(EZ108:EZ310,ROW()-ROW($EZ$313)+1),"")</f>
        <v>0</v>
      </c>
      <c r="FA490">
        <f>IFERROR(SMALL(FA108:FA310,ROW()-ROW($FA$313)+1),"")</f>
        <v>0</v>
      </c>
      <c r="FB490">
        <f>IFERROR(SMALL(FB108:FB310,ROW()-ROW($FB$313)+1),"")</f>
        <v>0</v>
      </c>
      <c r="FC490">
        <f>IFERROR(SMALL(FC108:FC310,ROW()-ROW($FC$313)+1),"")</f>
        <v>0</v>
      </c>
      <c r="FD490">
        <f>IFERROR(SMALL(FD108:FD310,ROW()-ROW($FD$313)+1),"")</f>
        <v>0</v>
      </c>
      <c r="FE490">
        <f>IFERROR(SMALL(FE108:FE310,ROW()-ROW($FE$313)+1),"")</f>
        <v>0</v>
      </c>
      <c r="FF490">
        <f>IFERROR(SMALL(FF108:FF310,ROW()-ROW($FF$313)+1),"")</f>
        <v>0</v>
      </c>
      <c r="FG490">
        <f>IFERROR(SMALL(FG108:FG310,ROW()-ROW($FG$313)+1),"")</f>
        <v>0</v>
      </c>
      <c r="FH490">
        <f>IFERROR(SMALL(FH108:FH310,ROW()-ROW($FH$313)+1),"")</f>
        <v>0</v>
      </c>
      <c r="FI490">
        <f>IFERROR(SMALL(FI108:FI310,ROW()-ROW($FI$313)+1),"")</f>
        <v>0</v>
      </c>
      <c r="FJ490">
        <f>IFERROR(SMALL(FJ108:FJ310,ROW()-ROW($FJ$313)+1),"")</f>
        <v>0</v>
      </c>
      <c r="FK490">
        <f>IFERROR(SMALL(FK108:FK310,ROW()-ROW($FK$313)+1),"")</f>
        <v>0</v>
      </c>
      <c r="FL490">
        <f>IFERROR(SMALL(FL108:FL310,ROW()-ROW($FL$313)+1),"")</f>
        <v>0</v>
      </c>
      <c r="FM490">
        <f>IFERROR(SMALL(FM108:FM310,ROW()-ROW($FM$313)+1),"")</f>
        <v>0</v>
      </c>
      <c r="FN490">
        <f>IFERROR(SMALL(FN108:FN310,ROW()-ROW($FN$313)+1),"")</f>
        <v>0</v>
      </c>
      <c r="FO490">
        <f>IFERROR(SMALL(FO108:FO310,ROW()-ROW($FO$313)+1),"")</f>
        <v>0</v>
      </c>
      <c r="FP490">
        <f>IFERROR(SMALL(FP108:FP310,ROW()-ROW($FP$313)+1),"")</f>
        <v>0</v>
      </c>
      <c r="FQ490">
        <f>IFERROR(SMALL(FQ108:FQ310,ROW()-ROW($FQ$313)+1),"")</f>
        <v>0</v>
      </c>
      <c r="FR490">
        <f>IFERROR(SMALL(FR108:FR310,ROW()-ROW($FR$313)+1),"")</f>
        <v>0</v>
      </c>
      <c r="FS490">
        <f>IFERROR(SMALL(FS108:FS310,ROW()-ROW($FS$313)+1),"")</f>
        <v>0</v>
      </c>
      <c r="FT490">
        <f>IFERROR(SMALL(FT108:FT310,ROW()-ROW($FT$313)+1),"")</f>
        <v>0</v>
      </c>
      <c r="FU490">
        <f>IFERROR(SMALL(FU108:FU310,ROW()-ROW($FU$313)+1),"")</f>
        <v>0</v>
      </c>
      <c r="FV490">
        <f>IFERROR(SMALL(FV108:FV310,ROW()-ROW($FV$313)+1),"")</f>
        <v>0</v>
      </c>
      <c r="FW490">
        <f>IFERROR(SMALL(FW108:FW310,ROW()-ROW($FW$313)+1),"")</f>
        <v>0</v>
      </c>
      <c r="FX490">
        <f>IFERROR(SMALL(FX108:FX310,ROW()-ROW($FX$313)+1),"")</f>
        <v>0</v>
      </c>
      <c r="FY490">
        <f>IFERROR(SMALL(FY108:FY310,ROW()-ROW($FY$313)+1),"")</f>
        <v>0</v>
      </c>
      <c r="FZ490">
        <f>IFERROR(SMALL(FZ108:FZ310,ROW()-ROW($FZ$313)+1),"")</f>
        <v>0</v>
      </c>
      <c r="GA490">
        <f>IFERROR(SMALL(GA108:GA310,ROW()-ROW($GA$313)+1),"")</f>
        <v>0</v>
      </c>
      <c r="GB490">
        <f>IFERROR(SMALL(GB108:GB310,ROW()-ROW($GB$313)+1),"")</f>
        <v>0</v>
      </c>
      <c r="GC490">
        <f>IFERROR(SMALL(GC108:GC310,ROW()-ROW($GC$313)+1),"")</f>
        <v>0</v>
      </c>
      <c r="GD490">
        <f>IFERROR(SMALL(GD108:GD310,ROW()-ROW($GD$313)+1),"")</f>
        <v>0</v>
      </c>
      <c r="GE490">
        <f>IFERROR(SMALL(GE108:GE310,ROW()-ROW($GE$313)+1),"")</f>
        <v>0</v>
      </c>
      <c r="GF490">
        <f>IFERROR(SMALL(GF108:GF310,ROW()-ROW($GF$313)+1),"")</f>
        <v>0</v>
      </c>
      <c r="GG490">
        <f>IFERROR(SMALL(GG108:GG310,ROW()-ROW($GG$313)+1),"")</f>
        <v>0</v>
      </c>
      <c r="GH490">
        <f>IFERROR(SMALL(GH108:GH310,ROW()-ROW($GH$313)+1),"")</f>
        <v>0</v>
      </c>
      <c r="GI490">
        <f>IFERROR(SMALL(GI108:GI310,ROW()-ROW($GI$313)+1),"")</f>
        <v>0</v>
      </c>
      <c r="GJ490">
        <f>IFERROR(SMALL(GJ108:GJ310,ROW()-ROW($GJ$313)+1),"")</f>
        <v>0</v>
      </c>
      <c r="GK490">
        <f>IFERROR(SMALL(GK108:GK310,ROW()-ROW($GK$313)+1),"")</f>
        <v>0</v>
      </c>
      <c r="GL490">
        <f>IFERROR(SMALL(GL108:GL310,ROW()-ROW($GL$313)+1),"")</f>
        <v>0</v>
      </c>
      <c r="GM490">
        <f>IFERROR(SMALL(GM108:GM310,ROW()-ROW($GM$313)+1),"")</f>
        <v>0</v>
      </c>
      <c r="GN490">
        <f>IFERROR(SMALL(GN108:GN310,ROW()-ROW($GN$313)+1),"")</f>
        <v>0</v>
      </c>
      <c r="GO490">
        <f>IFERROR(SMALL(GO108:GO310,ROW()-ROW($GO$313)+1),"")</f>
        <v>0</v>
      </c>
      <c r="GP490">
        <f>IFERROR(SMALL(GP108:GP310,ROW()-ROW($GP$313)+1),"")</f>
        <v>0</v>
      </c>
      <c r="GQ490">
        <f>IFERROR(SMALL(GQ108:GQ310,ROW()-ROW($GQ$313)+1),"")</f>
        <v>0</v>
      </c>
      <c r="GR490">
        <f>IFERROR(SMALL(GR108:GR310,ROW()-ROW($GR$313)+1),"")</f>
        <v>0</v>
      </c>
      <c r="GS490">
        <f>IFERROR(SMALL(GS108:GS310,ROW()-ROW($GS$313)+1),"")</f>
        <v>0</v>
      </c>
      <c r="GT490">
        <f>IFERROR(SMALL(GT108:GT310,ROW()-ROW($GT$313)+1),"")</f>
        <v>0</v>
      </c>
      <c r="GU490">
        <f>IFERROR(SMALL(GU108:GU310,ROW()-ROW($GU$313)+1),"")</f>
        <v>0</v>
      </c>
      <c r="GV490">
        <f>IFERROR(SMALL(GV108:GV310,ROW()-ROW($GV$313)+1),"")</f>
        <v>0</v>
      </c>
      <c r="GW490">
        <f>IFERROR(SMALL(GW108:GW310,ROW()-ROW($GW$313)+1),"")</f>
        <v>0</v>
      </c>
      <c r="GX490">
        <f>IFERROR(SMALL(GX108:GX310,ROW()-ROW($GX$313)+1),"")</f>
        <v>0</v>
      </c>
      <c r="GY490">
        <f>IFERROR(SMALL(GY108:GY310,ROW()-ROW($GY$313)+1),"")</f>
        <v>0</v>
      </c>
      <c r="GZ490">
        <f>IFERROR(SMALL(GZ108:GZ310,ROW()-ROW($GZ$313)+1),"")</f>
        <v>0</v>
      </c>
      <c r="HA490">
        <f>IFERROR(SMALL(HA108:HA310,ROW()-ROW($HA$313)+1),"")</f>
        <v>0</v>
      </c>
      <c r="HB490">
        <f>IFERROR(SMALL(HB108:HB310,ROW()-ROW($HB$313)+1),"")</f>
        <v>0</v>
      </c>
      <c r="HC490">
        <f>IFERROR(SMALL(HC108:HC310,ROW()-ROW($HC$313)+1),"")</f>
        <v>0</v>
      </c>
      <c r="HD490">
        <f>IFERROR(SMALL(HD108:HD310,ROW()-ROW($HD$313)+1),"")</f>
        <v>0</v>
      </c>
      <c r="HE490">
        <f>IFERROR(SMALL(HE108:HE310,ROW()-ROW($HE$313)+1),"")</f>
        <v>0</v>
      </c>
      <c r="HF490">
        <f>IFERROR(SMALL(HF108:HF310,ROW()-ROW($HF$313)+1),"")</f>
        <v>0</v>
      </c>
    </row>
    <row r="491" spans="5:214">
      <c r="E491">
        <f>IFERROR(SMALL(E108:E310,ROW()-ROW($E$313)+1),"")</f>
        <v>0</v>
      </c>
      <c r="F491">
        <f>IFERROR(SMALL(F108:F310,ROW()-ROW($F$313)+1),"")</f>
        <v>0</v>
      </c>
      <c r="G491">
        <f>IFERROR(SMALL(G108:G310,ROW()-ROW($G$313)+1),"")</f>
        <v>0</v>
      </c>
      <c r="H491">
        <f>IFERROR(SMALL(H108:H310,ROW()-ROW($H$313)+1),"")</f>
        <v>0</v>
      </c>
      <c r="I491">
        <f>IFERROR(SMALL(I108:I310,ROW()-ROW($I$313)+1),"")</f>
        <v>0</v>
      </c>
      <c r="J491">
        <f>IFERROR(SMALL(J108:J310,ROW()-ROW($J$313)+1),"")</f>
        <v>0</v>
      </c>
      <c r="K491">
        <f>IFERROR(SMALL(K108:K310,ROW()-ROW($K$313)+1),"")</f>
        <v>0</v>
      </c>
      <c r="L491">
        <f>IFERROR(SMALL(L108:L310,ROW()-ROW($L$313)+1),"")</f>
        <v>0</v>
      </c>
      <c r="M491">
        <f>IFERROR(SMALL(M108:M310,ROW()-ROW($M$313)+1),"")</f>
        <v>0</v>
      </c>
      <c r="N491">
        <f>IFERROR(SMALL(N108:N310,ROW()-ROW($N$313)+1),"")</f>
        <v>0</v>
      </c>
      <c r="O491">
        <f>IFERROR(SMALL(O108:O310,ROW()-ROW($O$313)+1),"")</f>
        <v>0</v>
      </c>
      <c r="P491">
        <f>IFERROR(SMALL(P108:P310,ROW()-ROW($P$313)+1),"")</f>
        <v>0</v>
      </c>
      <c r="Q491">
        <f>IFERROR(SMALL(Q108:Q310,ROW()-ROW($Q$313)+1),"")</f>
        <v>0</v>
      </c>
      <c r="R491">
        <f>IFERROR(SMALL(R108:R310,ROW()-ROW($R$313)+1),"")</f>
        <v>0</v>
      </c>
      <c r="S491">
        <f>IFERROR(SMALL(S108:S310,ROW()-ROW($S$313)+1),"")</f>
        <v>0</v>
      </c>
      <c r="T491">
        <f>IFERROR(SMALL(T108:T310,ROW()-ROW($T$313)+1),"")</f>
        <v>0</v>
      </c>
      <c r="U491">
        <f>IFERROR(SMALL(U108:U310,ROW()-ROW($U$313)+1),"")</f>
        <v>0</v>
      </c>
      <c r="V491">
        <f>IFERROR(SMALL(V108:V310,ROW()-ROW($V$313)+1),"")</f>
        <v>0</v>
      </c>
      <c r="W491">
        <f>IFERROR(SMALL(W108:W310,ROW()-ROW($W$313)+1),"")</f>
        <v>0</v>
      </c>
      <c r="X491">
        <f>IFERROR(SMALL(X108:X310,ROW()-ROW($X$313)+1),"")</f>
        <v>0</v>
      </c>
      <c r="Y491">
        <f>IFERROR(SMALL(Y108:Y310,ROW()-ROW($Y$313)+1),"")</f>
        <v>0</v>
      </c>
      <c r="Z491">
        <f>IFERROR(SMALL(Z108:Z310,ROW()-ROW($Z$313)+1),"")</f>
        <v>0</v>
      </c>
      <c r="AA491">
        <f>IFERROR(SMALL(AA108:AA310,ROW()-ROW($AA$313)+1),"")</f>
        <v>0</v>
      </c>
      <c r="AB491">
        <f>IFERROR(SMALL(AB108:AB310,ROW()-ROW($AB$313)+1),"")</f>
        <v>0</v>
      </c>
      <c r="AC491">
        <f>IFERROR(SMALL(AC108:AC310,ROW()-ROW($AC$313)+1),"")</f>
        <v>0</v>
      </c>
      <c r="AD491">
        <f>IFERROR(SMALL(AD108:AD310,ROW()-ROW($AD$313)+1),"")</f>
        <v>0</v>
      </c>
      <c r="AE491">
        <f>IFERROR(SMALL(AE108:AE310,ROW()-ROW($AE$313)+1),"")</f>
        <v>0</v>
      </c>
      <c r="AF491">
        <f>IFERROR(SMALL(AF108:AF310,ROW()-ROW($AF$313)+1),"")</f>
        <v>0</v>
      </c>
      <c r="AG491">
        <f>IFERROR(SMALL(AG108:AG310,ROW()-ROW($AG$313)+1),"")</f>
        <v>0</v>
      </c>
      <c r="AH491">
        <f>IFERROR(SMALL(AH108:AH310,ROW()-ROW($AH$313)+1),"")</f>
        <v>0</v>
      </c>
      <c r="AI491">
        <f>IFERROR(SMALL(AI108:AI310,ROW()-ROW($AI$313)+1),"")</f>
        <v>0</v>
      </c>
      <c r="AJ491">
        <f>IFERROR(SMALL(AJ108:AJ310,ROW()-ROW($AJ$313)+1),"")</f>
        <v>0</v>
      </c>
      <c r="AK491">
        <f>IFERROR(SMALL(AK108:AK310,ROW()-ROW($AK$313)+1),"")</f>
        <v>0</v>
      </c>
      <c r="AL491">
        <f>IFERROR(SMALL(AL108:AL310,ROW()-ROW($AL$313)+1),"")</f>
        <v>0</v>
      </c>
      <c r="AM491">
        <f>IFERROR(SMALL(AM108:AM310,ROW()-ROW($AM$313)+1),"")</f>
        <v>0</v>
      </c>
      <c r="AN491">
        <f>IFERROR(SMALL(AN108:AN310,ROW()-ROW($AN$313)+1),"")</f>
        <v>0</v>
      </c>
      <c r="AO491">
        <f>IFERROR(SMALL(AO108:AO310,ROW()-ROW($AO$313)+1),"")</f>
        <v>0</v>
      </c>
      <c r="AP491">
        <f>IFERROR(SMALL(AP108:AP310,ROW()-ROW($AP$313)+1),"")</f>
        <v>0</v>
      </c>
      <c r="AQ491">
        <f>IFERROR(SMALL(AQ108:AQ310,ROW()-ROW($AQ$313)+1),"")</f>
        <v>0</v>
      </c>
      <c r="AR491">
        <f>IFERROR(SMALL(AR108:AR310,ROW()-ROW($AR$313)+1),"")</f>
        <v>0</v>
      </c>
      <c r="AS491">
        <f>IFERROR(SMALL(AS108:AS310,ROW()-ROW($AS$313)+1),"")</f>
        <v>0</v>
      </c>
      <c r="AT491">
        <f>IFERROR(SMALL(AT108:AT310,ROW()-ROW($AT$313)+1),"")</f>
        <v>0</v>
      </c>
      <c r="AU491">
        <f>IFERROR(SMALL(AU108:AU310,ROW()-ROW($AU$313)+1),"")</f>
        <v>0</v>
      </c>
      <c r="AV491">
        <f>IFERROR(SMALL(AV108:AV310,ROW()-ROW($AV$313)+1),"")</f>
        <v>0</v>
      </c>
      <c r="AW491">
        <f>IFERROR(SMALL(AW108:AW310,ROW()-ROW($AW$313)+1),"")</f>
        <v>0</v>
      </c>
      <c r="AX491">
        <f>IFERROR(SMALL(AX108:AX310,ROW()-ROW($AX$313)+1),"")</f>
        <v>0</v>
      </c>
      <c r="AY491">
        <f>IFERROR(SMALL(AY108:AY310,ROW()-ROW($AY$313)+1),"")</f>
        <v>0</v>
      </c>
      <c r="AZ491">
        <f>IFERROR(SMALL(AZ108:AZ310,ROW()-ROW($AZ$313)+1),"")</f>
        <v>0</v>
      </c>
      <c r="BA491">
        <f>IFERROR(SMALL(BA108:BA310,ROW()-ROW($BA$313)+1),"")</f>
        <v>0</v>
      </c>
      <c r="BB491">
        <f>IFERROR(SMALL(BB108:BB310,ROW()-ROW($BB$313)+1),"")</f>
        <v>0</v>
      </c>
      <c r="BC491">
        <f>IFERROR(SMALL(BC108:BC310,ROW()-ROW($BC$313)+1),"")</f>
        <v>0</v>
      </c>
      <c r="BD491">
        <f>IFERROR(SMALL(BD108:BD310,ROW()-ROW($BD$313)+1),"")</f>
        <v>0</v>
      </c>
      <c r="BE491">
        <f>IFERROR(SMALL(BE108:BE310,ROW()-ROW($BE$313)+1),"")</f>
        <v>0</v>
      </c>
      <c r="BF491">
        <f>IFERROR(SMALL(BF108:BF310,ROW()-ROW($BF$313)+1),"")</f>
        <v>0</v>
      </c>
      <c r="BG491">
        <f>IFERROR(SMALL(BG108:BG310,ROW()-ROW($BG$313)+1),"")</f>
        <v>0</v>
      </c>
      <c r="BH491">
        <f>IFERROR(SMALL(BH108:BH310,ROW()-ROW($BH$313)+1),"")</f>
        <v>0</v>
      </c>
      <c r="BI491">
        <f>IFERROR(SMALL(BI108:BI310,ROW()-ROW($BI$313)+1),"")</f>
        <v>0</v>
      </c>
      <c r="BJ491">
        <f>IFERROR(SMALL(BJ108:BJ310,ROW()-ROW($BJ$313)+1),"")</f>
        <v>0</v>
      </c>
      <c r="BK491">
        <f>IFERROR(SMALL(BK108:BK310,ROW()-ROW($BK$313)+1),"")</f>
        <v>0</v>
      </c>
      <c r="BL491">
        <f>IFERROR(SMALL(BL108:BL310,ROW()-ROW($BL$313)+1),"")</f>
        <v>0</v>
      </c>
      <c r="BM491">
        <f>IFERROR(SMALL(BM108:BM310,ROW()-ROW($BM$313)+1),"")</f>
        <v>0</v>
      </c>
      <c r="BN491">
        <f>IFERROR(SMALL(BN108:BN310,ROW()-ROW($BN$313)+1),"")</f>
        <v>0</v>
      </c>
      <c r="BO491">
        <f>IFERROR(SMALL(BO108:BO310,ROW()-ROW($BO$313)+1),"")</f>
        <v>0</v>
      </c>
      <c r="BP491">
        <f>IFERROR(SMALL(BP108:BP310,ROW()-ROW($BP$313)+1),"")</f>
        <v>0</v>
      </c>
      <c r="BQ491">
        <f>IFERROR(SMALL(BQ108:BQ310,ROW()-ROW($BQ$313)+1),"")</f>
        <v>0</v>
      </c>
      <c r="BR491">
        <f>IFERROR(SMALL(BR108:BR310,ROW()-ROW($BR$313)+1),"")</f>
        <v>0</v>
      </c>
      <c r="BS491">
        <f>IFERROR(SMALL(BS108:BS310,ROW()-ROW($BS$313)+1),"")</f>
        <v>0</v>
      </c>
      <c r="BT491">
        <f>IFERROR(SMALL(BT108:BT310,ROW()-ROW($BT$313)+1),"")</f>
        <v>0</v>
      </c>
      <c r="BU491">
        <f>IFERROR(SMALL(BU108:BU310,ROW()-ROW($BU$313)+1),"")</f>
        <v>0</v>
      </c>
      <c r="BV491">
        <f>IFERROR(SMALL(BV108:BV310,ROW()-ROW($BV$313)+1),"")</f>
        <v>0</v>
      </c>
      <c r="BW491">
        <f>IFERROR(SMALL(BW108:BW310,ROW()-ROW($BW$313)+1),"")</f>
        <v>0</v>
      </c>
      <c r="BX491">
        <f>IFERROR(SMALL(BX108:BX310,ROW()-ROW($BX$313)+1),"")</f>
        <v>0</v>
      </c>
      <c r="BY491">
        <f>IFERROR(SMALL(BY108:BY310,ROW()-ROW($BY$313)+1),"")</f>
        <v>0</v>
      </c>
      <c r="BZ491">
        <f>IFERROR(SMALL(BZ108:BZ310,ROW()-ROW($BZ$313)+1),"")</f>
        <v>0</v>
      </c>
      <c r="CA491">
        <f>IFERROR(SMALL(CA108:CA310,ROW()-ROW($CA$313)+1),"")</f>
        <v>0</v>
      </c>
      <c r="CB491">
        <f>IFERROR(SMALL(CB108:CB310,ROW()-ROW($CB$313)+1),"")</f>
        <v>0</v>
      </c>
      <c r="CC491">
        <f>IFERROR(SMALL(CC108:CC310,ROW()-ROW($CC$313)+1),"")</f>
        <v>0</v>
      </c>
      <c r="CD491">
        <f>IFERROR(SMALL(CD108:CD310,ROW()-ROW($CD$313)+1),"")</f>
        <v>0</v>
      </c>
      <c r="CE491">
        <f>IFERROR(SMALL(CE108:CE310,ROW()-ROW($CE$313)+1),"")</f>
        <v>0</v>
      </c>
      <c r="CF491">
        <f>IFERROR(SMALL(CF108:CF310,ROW()-ROW($CF$313)+1),"")</f>
        <v>0</v>
      </c>
      <c r="CG491">
        <f>IFERROR(SMALL(CG108:CG310,ROW()-ROW($CG$313)+1),"")</f>
        <v>0</v>
      </c>
      <c r="CH491">
        <f>IFERROR(SMALL(CH108:CH310,ROW()-ROW($CH$313)+1),"")</f>
        <v>0</v>
      </c>
      <c r="CI491">
        <f>IFERROR(SMALL(CI108:CI310,ROW()-ROW($CI$313)+1),"")</f>
        <v>0</v>
      </c>
      <c r="CJ491">
        <f>IFERROR(SMALL(CJ108:CJ310,ROW()-ROW($CJ$313)+1),"")</f>
        <v>0</v>
      </c>
      <c r="CK491">
        <f>IFERROR(SMALL(CK108:CK310,ROW()-ROW($CK$313)+1),"")</f>
        <v>0</v>
      </c>
      <c r="CL491">
        <f>IFERROR(SMALL(CL108:CL310,ROW()-ROW($CL$313)+1),"")</f>
        <v>0</v>
      </c>
      <c r="CM491">
        <f>IFERROR(SMALL(CM108:CM310,ROW()-ROW($CM$313)+1),"")</f>
        <v>0</v>
      </c>
      <c r="CN491">
        <f>IFERROR(SMALL(CN108:CN310,ROW()-ROW($CN$313)+1),"")</f>
        <v>0</v>
      </c>
      <c r="CO491">
        <f>IFERROR(SMALL(CO108:CO310,ROW()-ROW($CO$313)+1),"")</f>
        <v>0</v>
      </c>
      <c r="CP491">
        <f>IFERROR(SMALL(CP108:CP310,ROW()-ROW($CP$313)+1),"")</f>
        <v>0</v>
      </c>
      <c r="CQ491">
        <f>IFERROR(SMALL(CQ108:CQ310,ROW()-ROW($CQ$313)+1),"")</f>
        <v>0</v>
      </c>
      <c r="CR491">
        <f>IFERROR(SMALL(CR108:CR310,ROW()-ROW($CR$313)+1),"")</f>
        <v>0</v>
      </c>
      <c r="CS491">
        <f>IFERROR(SMALL(CS108:CS310,ROW()-ROW($CS$313)+1),"")</f>
        <v>0</v>
      </c>
      <c r="CT491">
        <f>IFERROR(SMALL(CT108:CT310,ROW()-ROW($CT$313)+1),"")</f>
        <v>0</v>
      </c>
      <c r="CU491">
        <f>IFERROR(SMALL(CU108:CU310,ROW()-ROW($CU$313)+1),"")</f>
        <v>0</v>
      </c>
      <c r="CV491">
        <f>IFERROR(SMALL(CV108:CV310,ROW()-ROW($CV$313)+1),"")</f>
        <v>0</v>
      </c>
      <c r="CW491">
        <f>IFERROR(SMALL(CW108:CW310,ROW()-ROW($CW$313)+1),"")</f>
        <v>0</v>
      </c>
      <c r="CX491">
        <f>IFERROR(SMALL(CX108:CX310,ROW()-ROW($CX$313)+1),"")</f>
        <v>0</v>
      </c>
      <c r="CY491">
        <f>IFERROR(SMALL(CY108:CY310,ROW()-ROW($CY$313)+1),"")</f>
        <v>0</v>
      </c>
      <c r="CZ491">
        <f>IFERROR(SMALL(CZ108:CZ310,ROW()-ROW($CZ$313)+1),"")</f>
        <v>0</v>
      </c>
      <c r="DA491">
        <f>IFERROR(SMALL(DA108:DA310,ROW()-ROW($DA$313)+1),"")</f>
        <v>0</v>
      </c>
      <c r="DB491">
        <f>IFERROR(SMALL(DB108:DB310,ROW()-ROW($DB$313)+1),"")</f>
        <v>0</v>
      </c>
      <c r="DC491">
        <f>IFERROR(SMALL(DC108:DC310,ROW()-ROW($DC$313)+1),"")</f>
        <v>0</v>
      </c>
      <c r="DD491">
        <f>IFERROR(SMALL(DD108:DD310,ROW()-ROW($DD$313)+1),"")</f>
        <v>0</v>
      </c>
      <c r="DG491">
        <f>IFERROR(SMALL(DG108:DG310,ROW()-ROW($DG$313)+1),"")</f>
        <v>0</v>
      </c>
      <c r="DH491">
        <f>IFERROR(SMALL(DH108:DH310,ROW()-ROW($DH$313)+1),"")</f>
        <v>0</v>
      </c>
      <c r="DI491">
        <f>IFERROR(SMALL(DI108:DI310,ROW()-ROW($DI$313)+1),"")</f>
        <v>0</v>
      </c>
      <c r="DJ491">
        <f>IFERROR(SMALL(DJ108:DJ310,ROW()-ROW($DJ$313)+1),"")</f>
        <v>0</v>
      </c>
      <c r="DK491">
        <f>IFERROR(SMALL(DK108:DK310,ROW()-ROW($DK$313)+1),"")</f>
        <v>0</v>
      </c>
      <c r="DL491">
        <f>IFERROR(SMALL(DL108:DL310,ROW()-ROW($DL$313)+1),"")</f>
        <v>0</v>
      </c>
      <c r="DM491">
        <f>IFERROR(SMALL(DM108:DM310,ROW()-ROW($DM$313)+1),"")</f>
        <v>0</v>
      </c>
      <c r="DN491">
        <f>IFERROR(SMALL(DN108:DN310,ROW()-ROW($DN$313)+1),"")</f>
        <v>0</v>
      </c>
      <c r="DO491">
        <f>IFERROR(SMALL(DO108:DO310,ROW()-ROW($DO$313)+1),"")</f>
        <v>0</v>
      </c>
      <c r="DP491">
        <f>IFERROR(SMALL(DP108:DP310,ROW()-ROW($DP$313)+1),"")</f>
        <v>0</v>
      </c>
      <c r="DQ491">
        <f>IFERROR(SMALL(DQ108:DQ310,ROW()-ROW($DQ$313)+1),"")</f>
        <v>0</v>
      </c>
      <c r="DR491">
        <f>IFERROR(SMALL(DR108:DR310,ROW()-ROW($DR$313)+1),"")</f>
        <v>0</v>
      </c>
      <c r="DS491">
        <f>IFERROR(SMALL(DS108:DS310,ROW()-ROW($DS$313)+1),"")</f>
        <v>0</v>
      </c>
      <c r="DT491">
        <f>IFERROR(SMALL(DT108:DT310,ROW()-ROW($DT$313)+1),"")</f>
        <v>0</v>
      </c>
      <c r="DU491">
        <f>IFERROR(SMALL(DU108:DU310,ROW()-ROW($DU$313)+1),"")</f>
        <v>0</v>
      </c>
      <c r="DV491">
        <f>IFERROR(SMALL(DV108:DV310,ROW()-ROW($DV$313)+1),"")</f>
        <v>0</v>
      </c>
      <c r="DW491">
        <f>IFERROR(SMALL(DW108:DW310,ROW()-ROW($DW$313)+1),"")</f>
        <v>0</v>
      </c>
      <c r="DX491">
        <f>IFERROR(SMALL(DX108:DX310,ROW()-ROW($DX$313)+1),"")</f>
        <v>0</v>
      </c>
      <c r="DY491">
        <f>IFERROR(SMALL(DY108:DY310,ROW()-ROW($DY$313)+1),"")</f>
        <v>0</v>
      </c>
      <c r="DZ491">
        <f>IFERROR(SMALL(DZ108:DZ310,ROW()-ROW($DZ$313)+1),"")</f>
        <v>0</v>
      </c>
      <c r="EA491">
        <f>IFERROR(SMALL(EA108:EA310,ROW()-ROW($EA$313)+1),"")</f>
        <v>0</v>
      </c>
      <c r="EB491">
        <f>IFERROR(SMALL(EB108:EB310,ROW()-ROW($EB$313)+1),"")</f>
        <v>0</v>
      </c>
      <c r="EC491">
        <f>IFERROR(SMALL(EC108:EC310,ROW()-ROW($EC$313)+1),"")</f>
        <v>0</v>
      </c>
      <c r="ED491">
        <f>IFERROR(SMALL(ED108:ED310,ROW()-ROW($ED$313)+1),"")</f>
        <v>0</v>
      </c>
      <c r="EE491">
        <f>IFERROR(SMALL(EE108:EE310,ROW()-ROW($EE$313)+1),"")</f>
        <v>0</v>
      </c>
      <c r="EF491">
        <f>IFERROR(SMALL(EF108:EF310,ROW()-ROW($EF$313)+1),"")</f>
        <v>0</v>
      </c>
      <c r="EG491">
        <f>IFERROR(SMALL(EG108:EG310,ROW()-ROW($EG$313)+1),"")</f>
        <v>0</v>
      </c>
      <c r="EH491">
        <f>IFERROR(SMALL(EH108:EH310,ROW()-ROW($EH$313)+1),"")</f>
        <v>0</v>
      </c>
      <c r="EI491">
        <f>IFERROR(SMALL(EI108:EI310,ROW()-ROW($EI$313)+1),"")</f>
        <v>0</v>
      </c>
      <c r="EJ491">
        <f>IFERROR(SMALL(EJ108:EJ310,ROW()-ROW($EJ$313)+1),"")</f>
        <v>0</v>
      </c>
      <c r="EK491">
        <f>IFERROR(SMALL(EK108:EK310,ROW()-ROW($EK$313)+1),"")</f>
        <v>0</v>
      </c>
      <c r="EL491">
        <f>IFERROR(SMALL(EL108:EL310,ROW()-ROW($EL$313)+1),"")</f>
        <v>0</v>
      </c>
      <c r="EM491">
        <f>IFERROR(SMALL(EM108:EM310,ROW()-ROW($EM$313)+1),"")</f>
        <v>0</v>
      </c>
      <c r="EN491">
        <f>IFERROR(SMALL(EN108:EN310,ROW()-ROW($EN$313)+1),"")</f>
        <v>0</v>
      </c>
      <c r="EO491">
        <f>IFERROR(SMALL(EO108:EO310,ROW()-ROW($EO$313)+1),"")</f>
        <v>0</v>
      </c>
      <c r="EP491">
        <f>IFERROR(SMALL(EP108:EP310,ROW()-ROW($EP$313)+1),"")</f>
        <v>0</v>
      </c>
      <c r="EQ491">
        <f>IFERROR(SMALL(EQ108:EQ310,ROW()-ROW($EQ$313)+1),"")</f>
        <v>0</v>
      </c>
      <c r="ER491">
        <f>IFERROR(SMALL(ER108:ER310,ROW()-ROW($ER$313)+1),"")</f>
        <v>0</v>
      </c>
      <c r="ES491">
        <f>IFERROR(SMALL(ES108:ES310,ROW()-ROW($ES$313)+1),"")</f>
        <v>0</v>
      </c>
      <c r="ET491">
        <f>IFERROR(SMALL(ET108:ET310,ROW()-ROW($ET$313)+1),"")</f>
        <v>0</v>
      </c>
      <c r="EU491">
        <f>IFERROR(SMALL(EU108:EU310,ROW()-ROW($EU$313)+1),"")</f>
        <v>0</v>
      </c>
      <c r="EV491">
        <f>IFERROR(SMALL(EV108:EV310,ROW()-ROW($EV$313)+1),"")</f>
        <v>0</v>
      </c>
      <c r="EW491">
        <f>IFERROR(SMALL(EW108:EW310,ROW()-ROW($EW$313)+1),"")</f>
        <v>0</v>
      </c>
      <c r="EX491">
        <f>IFERROR(SMALL(EX108:EX310,ROW()-ROW($EX$313)+1),"")</f>
        <v>0</v>
      </c>
      <c r="EY491">
        <f>IFERROR(SMALL(EY108:EY310,ROW()-ROW($EY$313)+1),"")</f>
        <v>0</v>
      </c>
      <c r="EZ491">
        <f>IFERROR(SMALL(EZ108:EZ310,ROW()-ROW($EZ$313)+1),"")</f>
        <v>0</v>
      </c>
      <c r="FA491">
        <f>IFERROR(SMALL(FA108:FA310,ROW()-ROW($FA$313)+1),"")</f>
        <v>0</v>
      </c>
      <c r="FB491">
        <f>IFERROR(SMALL(FB108:FB310,ROW()-ROW($FB$313)+1),"")</f>
        <v>0</v>
      </c>
      <c r="FC491">
        <f>IFERROR(SMALL(FC108:FC310,ROW()-ROW($FC$313)+1),"")</f>
        <v>0</v>
      </c>
      <c r="FD491">
        <f>IFERROR(SMALL(FD108:FD310,ROW()-ROW($FD$313)+1),"")</f>
        <v>0</v>
      </c>
      <c r="FE491">
        <f>IFERROR(SMALL(FE108:FE310,ROW()-ROW($FE$313)+1),"")</f>
        <v>0</v>
      </c>
      <c r="FF491">
        <f>IFERROR(SMALL(FF108:FF310,ROW()-ROW($FF$313)+1),"")</f>
        <v>0</v>
      </c>
      <c r="FG491">
        <f>IFERROR(SMALL(FG108:FG310,ROW()-ROW($FG$313)+1),"")</f>
        <v>0</v>
      </c>
      <c r="FH491">
        <f>IFERROR(SMALL(FH108:FH310,ROW()-ROW($FH$313)+1),"")</f>
        <v>0</v>
      </c>
      <c r="FI491">
        <f>IFERROR(SMALL(FI108:FI310,ROW()-ROW($FI$313)+1),"")</f>
        <v>0</v>
      </c>
      <c r="FJ491">
        <f>IFERROR(SMALL(FJ108:FJ310,ROW()-ROW($FJ$313)+1),"")</f>
        <v>0</v>
      </c>
      <c r="FK491">
        <f>IFERROR(SMALL(FK108:FK310,ROW()-ROW($FK$313)+1),"")</f>
        <v>0</v>
      </c>
      <c r="FL491">
        <f>IFERROR(SMALL(FL108:FL310,ROW()-ROW($FL$313)+1),"")</f>
        <v>0</v>
      </c>
      <c r="FM491">
        <f>IFERROR(SMALL(FM108:FM310,ROW()-ROW($FM$313)+1),"")</f>
        <v>0</v>
      </c>
      <c r="FN491">
        <f>IFERROR(SMALL(FN108:FN310,ROW()-ROW($FN$313)+1),"")</f>
        <v>0</v>
      </c>
      <c r="FO491">
        <f>IFERROR(SMALL(FO108:FO310,ROW()-ROW($FO$313)+1),"")</f>
        <v>0</v>
      </c>
      <c r="FP491">
        <f>IFERROR(SMALL(FP108:FP310,ROW()-ROW($FP$313)+1),"")</f>
        <v>0</v>
      </c>
      <c r="FQ491">
        <f>IFERROR(SMALL(FQ108:FQ310,ROW()-ROW($FQ$313)+1),"")</f>
        <v>0</v>
      </c>
      <c r="FR491">
        <f>IFERROR(SMALL(FR108:FR310,ROW()-ROW($FR$313)+1),"")</f>
        <v>0</v>
      </c>
      <c r="FS491">
        <f>IFERROR(SMALL(FS108:FS310,ROW()-ROW($FS$313)+1),"")</f>
        <v>0</v>
      </c>
      <c r="FT491">
        <f>IFERROR(SMALL(FT108:FT310,ROW()-ROW($FT$313)+1),"")</f>
        <v>0</v>
      </c>
      <c r="FU491">
        <f>IFERROR(SMALL(FU108:FU310,ROW()-ROW($FU$313)+1),"")</f>
        <v>0</v>
      </c>
      <c r="FV491">
        <f>IFERROR(SMALL(FV108:FV310,ROW()-ROW($FV$313)+1),"")</f>
        <v>0</v>
      </c>
      <c r="FW491">
        <f>IFERROR(SMALL(FW108:FW310,ROW()-ROW($FW$313)+1),"")</f>
        <v>0</v>
      </c>
      <c r="FX491">
        <f>IFERROR(SMALL(FX108:FX310,ROW()-ROW($FX$313)+1),"")</f>
        <v>0</v>
      </c>
      <c r="FY491">
        <f>IFERROR(SMALL(FY108:FY310,ROW()-ROW($FY$313)+1),"")</f>
        <v>0</v>
      </c>
      <c r="FZ491">
        <f>IFERROR(SMALL(FZ108:FZ310,ROW()-ROW($FZ$313)+1),"")</f>
        <v>0</v>
      </c>
      <c r="GA491">
        <f>IFERROR(SMALL(GA108:GA310,ROW()-ROW($GA$313)+1),"")</f>
        <v>0</v>
      </c>
      <c r="GB491">
        <f>IFERROR(SMALL(GB108:GB310,ROW()-ROW($GB$313)+1),"")</f>
        <v>0</v>
      </c>
      <c r="GC491">
        <f>IFERROR(SMALL(GC108:GC310,ROW()-ROW($GC$313)+1),"")</f>
        <v>0</v>
      </c>
      <c r="GD491">
        <f>IFERROR(SMALL(GD108:GD310,ROW()-ROW($GD$313)+1),"")</f>
        <v>0</v>
      </c>
      <c r="GE491">
        <f>IFERROR(SMALL(GE108:GE310,ROW()-ROW($GE$313)+1),"")</f>
        <v>0</v>
      </c>
      <c r="GF491">
        <f>IFERROR(SMALL(GF108:GF310,ROW()-ROW($GF$313)+1),"")</f>
        <v>0</v>
      </c>
      <c r="GG491">
        <f>IFERROR(SMALL(GG108:GG310,ROW()-ROW($GG$313)+1),"")</f>
        <v>0</v>
      </c>
      <c r="GH491">
        <f>IFERROR(SMALL(GH108:GH310,ROW()-ROW($GH$313)+1),"")</f>
        <v>0</v>
      </c>
      <c r="GI491">
        <f>IFERROR(SMALL(GI108:GI310,ROW()-ROW($GI$313)+1),"")</f>
        <v>0</v>
      </c>
      <c r="GJ491">
        <f>IFERROR(SMALL(GJ108:GJ310,ROW()-ROW($GJ$313)+1),"")</f>
        <v>0</v>
      </c>
      <c r="GK491">
        <f>IFERROR(SMALL(GK108:GK310,ROW()-ROW($GK$313)+1),"")</f>
        <v>0</v>
      </c>
      <c r="GL491">
        <f>IFERROR(SMALL(GL108:GL310,ROW()-ROW($GL$313)+1),"")</f>
        <v>0</v>
      </c>
      <c r="GM491">
        <f>IFERROR(SMALL(GM108:GM310,ROW()-ROW($GM$313)+1),"")</f>
        <v>0</v>
      </c>
      <c r="GN491">
        <f>IFERROR(SMALL(GN108:GN310,ROW()-ROW($GN$313)+1),"")</f>
        <v>0</v>
      </c>
      <c r="GO491">
        <f>IFERROR(SMALL(GO108:GO310,ROW()-ROW($GO$313)+1),"")</f>
        <v>0</v>
      </c>
      <c r="GP491">
        <f>IFERROR(SMALL(GP108:GP310,ROW()-ROW($GP$313)+1),"")</f>
        <v>0</v>
      </c>
      <c r="GQ491">
        <f>IFERROR(SMALL(GQ108:GQ310,ROW()-ROW($GQ$313)+1),"")</f>
        <v>0</v>
      </c>
      <c r="GR491">
        <f>IFERROR(SMALL(GR108:GR310,ROW()-ROW($GR$313)+1),"")</f>
        <v>0</v>
      </c>
      <c r="GS491">
        <f>IFERROR(SMALL(GS108:GS310,ROW()-ROW($GS$313)+1),"")</f>
        <v>0</v>
      </c>
      <c r="GT491">
        <f>IFERROR(SMALL(GT108:GT310,ROW()-ROW($GT$313)+1),"")</f>
        <v>0</v>
      </c>
      <c r="GU491">
        <f>IFERROR(SMALL(GU108:GU310,ROW()-ROW($GU$313)+1),"")</f>
        <v>0</v>
      </c>
      <c r="GV491">
        <f>IFERROR(SMALL(GV108:GV310,ROW()-ROW($GV$313)+1),"")</f>
        <v>0</v>
      </c>
      <c r="GW491">
        <f>IFERROR(SMALL(GW108:GW310,ROW()-ROW($GW$313)+1),"")</f>
        <v>0</v>
      </c>
      <c r="GX491">
        <f>IFERROR(SMALL(GX108:GX310,ROW()-ROW($GX$313)+1),"")</f>
        <v>0</v>
      </c>
      <c r="GY491">
        <f>IFERROR(SMALL(GY108:GY310,ROW()-ROW($GY$313)+1),"")</f>
        <v>0</v>
      </c>
      <c r="GZ491">
        <f>IFERROR(SMALL(GZ108:GZ310,ROW()-ROW($GZ$313)+1),"")</f>
        <v>0</v>
      </c>
      <c r="HA491">
        <f>IFERROR(SMALL(HA108:HA310,ROW()-ROW($HA$313)+1),"")</f>
        <v>0</v>
      </c>
      <c r="HB491">
        <f>IFERROR(SMALL(HB108:HB310,ROW()-ROW($HB$313)+1),"")</f>
        <v>0</v>
      </c>
      <c r="HC491">
        <f>IFERROR(SMALL(HC108:HC310,ROW()-ROW($HC$313)+1),"")</f>
        <v>0</v>
      </c>
      <c r="HD491">
        <f>IFERROR(SMALL(HD108:HD310,ROW()-ROW($HD$313)+1),"")</f>
        <v>0</v>
      </c>
      <c r="HE491">
        <f>IFERROR(SMALL(HE108:HE310,ROW()-ROW($HE$313)+1),"")</f>
        <v>0</v>
      </c>
      <c r="HF491">
        <f>IFERROR(SMALL(HF108:HF310,ROW()-ROW($HF$313)+1),"")</f>
        <v>0</v>
      </c>
    </row>
    <row r="492" spans="5:214">
      <c r="E492">
        <f>IFERROR(SMALL(E108:E310,ROW()-ROW($E$313)+1),"")</f>
        <v>0</v>
      </c>
      <c r="F492">
        <f>IFERROR(SMALL(F108:F310,ROW()-ROW($F$313)+1),"")</f>
        <v>0</v>
      </c>
      <c r="G492">
        <f>IFERROR(SMALL(G108:G310,ROW()-ROW($G$313)+1),"")</f>
        <v>0</v>
      </c>
      <c r="H492">
        <f>IFERROR(SMALL(H108:H310,ROW()-ROW($H$313)+1),"")</f>
        <v>0</v>
      </c>
      <c r="I492">
        <f>IFERROR(SMALL(I108:I310,ROW()-ROW($I$313)+1),"")</f>
        <v>0</v>
      </c>
      <c r="J492">
        <f>IFERROR(SMALL(J108:J310,ROW()-ROW($J$313)+1),"")</f>
        <v>0</v>
      </c>
      <c r="K492">
        <f>IFERROR(SMALL(K108:K310,ROW()-ROW($K$313)+1),"")</f>
        <v>0</v>
      </c>
      <c r="L492">
        <f>IFERROR(SMALL(L108:L310,ROW()-ROW($L$313)+1),"")</f>
        <v>0</v>
      </c>
      <c r="M492">
        <f>IFERROR(SMALL(M108:M310,ROW()-ROW($M$313)+1),"")</f>
        <v>0</v>
      </c>
      <c r="N492">
        <f>IFERROR(SMALL(N108:N310,ROW()-ROW($N$313)+1),"")</f>
        <v>0</v>
      </c>
      <c r="O492">
        <f>IFERROR(SMALL(O108:O310,ROW()-ROW($O$313)+1),"")</f>
        <v>0</v>
      </c>
      <c r="P492">
        <f>IFERROR(SMALL(P108:P310,ROW()-ROW($P$313)+1),"")</f>
        <v>0</v>
      </c>
      <c r="Q492">
        <f>IFERROR(SMALL(Q108:Q310,ROW()-ROW($Q$313)+1),"")</f>
        <v>0</v>
      </c>
      <c r="R492">
        <f>IFERROR(SMALL(R108:R310,ROW()-ROW($R$313)+1),"")</f>
        <v>0</v>
      </c>
      <c r="S492">
        <f>IFERROR(SMALL(S108:S310,ROW()-ROW($S$313)+1),"")</f>
        <v>0</v>
      </c>
      <c r="T492">
        <f>IFERROR(SMALL(T108:T310,ROW()-ROW($T$313)+1),"")</f>
        <v>0</v>
      </c>
      <c r="U492">
        <f>IFERROR(SMALL(U108:U310,ROW()-ROW($U$313)+1),"")</f>
        <v>0</v>
      </c>
      <c r="V492">
        <f>IFERROR(SMALL(V108:V310,ROW()-ROW($V$313)+1),"")</f>
        <v>0</v>
      </c>
      <c r="W492">
        <f>IFERROR(SMALL(W108:W310,ROW()-ROW($W$313)+1),"")</f>
        <v>0</v>
      </c>
      <c r="X492">
        <f>IFERROR(SMALL(X108:X310,ROW()-ROW($X$313)+1),"")</f>
        <v>0</v>
      </c>
      <c r="Y492">
        <f>IFERROR(SMALL(Y108:Y310,ROW()-ROW($Y$313)+1),"")</f>
        <v>0</v>
      </c>
      <c r="Z492">
        <f>IFERROR(SMALL(Z108:Z310,ROW()-ROW($Z$313)+1),"")</f>
        <v>0</v>
      </c>
      <c r="AA492">
        <f>IFERROR(SMALL(AA108:AA310,ROW()-ROW($AA$313)+1),"")</f>
        <v>0</v>
      </c>
      <c r="AB492">
        <f>IFERROR(SMALL(AB108:AB310,ROW()-ROW($AB$313)+1),"")</f>
        <v>0</v>
      </c>
      <c r="AC492">
        <f>IFERROR(SMALL(AC108:AC310,ROW()-ROW($AC$313)+1),"")</f>
        <v>0</v>
      </c>
      <c r="AD492">
        <f>IFERROR(SMALL(AD108:AD310,ROW()-ROW($AD$313)+1),"")</f>
        <v>0</v>
      </c>
      <c r="AE492">
        <f>IFERROR(SMALL(AE108:AE310,ROW()-ROW($AE$313)+1),"")</f>
        <v>0</v>
      </c>
      <c r="AF492">
        <f>IFERROR(SMALL(AF108:AF310,ROW()-ROW($AF$313)+1),"")</f>
        <v>0</v>
      </c>
      <c r="AG492">
        <f>IFERROR(SMALL(AG108:AG310,ROW()-ROW($AG$313)+1),"")</f>
        <v>0</v>
      </c>
      <c r="AH492">
        <f>IFERROR(SMALL(AH108:AH310,ROW()-ROW($AH$313)+1),"")</f>
        <v>0</v>
      </c>
      <c r="AI492">
        <f>IFERROR(SMALL(AI108:AI310,ROW()-ROW($AI$313)+1),"")</f>
        <v>0</v>
      </c>
      <c r="AJ492">
        <f>IFERROR(SMALL(AJ108:AJ310,ROW()-ROW($AJ$313)+1),"")</f>
        <v>0</v>
      </c>
      <c r="AK492">
        <f>IFERROR(SMALL(AK108:AK310,ROW()-ROW($AK$313)+1),"")</f>
        <v>0</v>
      </c>
      <c r="AL492">
        <f>IFERROR(SMALL(AL108:AL310,ROW()-ROW($AL$313)+1),"")</f>
        <v>0</v>
      </c>
      <c r="AM492">
        <f>IFERROR(SMALL(AM108:AM310,ROW()-ROW($AM$313)+1),"")</f>
        <v>0</v>
      </c>
      <c r="AN492">
        <f>IFERROR(SMALL(AN108:AN310,ROW()-ROW($AN$313)+1),"")</f>
        <v>0</v>
      </c>
      <c r="AO492">
        <f>IFERROR(SMALL(AO108:AO310,ROW()-ROW($AO$313)+1),"")</f>
        <v>0</v>
      </c>
      <c r="AP492">
        <f>IFERROR(SMALL(AP108:AP310,ROW()-ROW($AP$313)+1),"")</f>
        <v>0</v>
      </c>
      <c r="AQ492">
        <f>IFERROR(SMALL(AQ108:AQ310,ROW()-ROW($AQ$313)+1),"")</f>
        <v>0</v>
      </c>
      <c r="AR492">
        <f>IFERROR(SMALL(AR108:AR310,ROW()-ROW($AR$313)+1),"")</f>
        <v>0</v>
      </c>
      <c r="AS492">
        <f>IFERROR(SMALL(AS108:AS310,ROW()-ROW($AS$313)+1),"")</f>
        <v>0</v>
      </c>
      <c r="AT492">
        <f>IFERROR(SMALL(AT108:AT310,ROW()-ROW($AT$313)+1),"")</f>
        <v>0</v>
      </c>
      <c r="AU492">
        <f>IFERROR(SMALL(AU108:AU310,ROW()-ROW($AU$313)+1),"")</f>
        <v>0</v>
      </c>
      <c r="AV492">
        <f>IFERROR(SMALL(AV108:AV310,ROW()-ROW($AV$313)+1),"")</f>
        <v>0</v>
      </c>
      <c r="AW492">
        <f>IFERROR(SMALL(AW108:AW310,ROW()-ROW($AW$313)+1),"")</f>
        <v>0</v>
      </c>
      <c r="AX492">
        <f>IFERROR(SMALL(AX108:AX310,ROW()-ROW($AX$313)+1),"")</f>
        <v>0</v>
      </c>
      <c r="AY492">
        <f>IFERROR(SMALL(AY108:AY310,ROW()-ROW($AY$313)+1),"")</f>
        <v>0</v>
      </c>
      <c r="AZ492">
        <f>IFERROR(SMALL(AZ108:AZ310,ROW()-ROW($AZ$313)+1),"")</f>
        <v>0</v>
      </c>
      <c r="BA492">
        <f>IFERROR(SMALL(BA108:BA310,ROW()-ROW($BA$313)+1),"")</f>
        <v>0</v>
      </c>
      <c r="BB492">
        <f>IFERROR(SMALL(BB108:BB310,ROW()-ROW($BB$313)+1),"")</f>
        <v>0</v>
      </c>
      <c r="BC492">
        <f>IFERROR(SMALL(BC108:BC310,ROW()-ROW($BC$313)+1),"")</f>
        <v>0</v>
      </c>
      <c r="BD492">
        <f>IFERROR(SMALL(BD108:BD310,ROW()-ROW($BD$313)+1),"")</f>
        <v>0</v>
      </c>
      <c r="BE492">
        <f>IFERROR(SMALL(BE108:BE310,ROW()-ROW($BE$313)+1),"")</f>
        <v>0</v>
      </c>
      <c r="BF492">
        <f>IFERROR(SMALL(BF108:BF310,ROW()-ROW($BF$313)+1),"")</f>
        <v>0</v>
      </c>
      <c r="BG492">
        <f>IFERROR(SMALL(BG108:BG310,ROW()-ROW($BG$313)+1),"")</f>
        <v>0</v>
      </c>
      <c r="BH492">
        <f>IFERROR(SMALL(BH108:BH310,ROW()-ROW($BH$313)+1),"")</f>
        <v>0</v>
      </c>
      <c r="BI492">
        <f>IFERROR(SMALL(BI108:BI310,ROW()-ROW($BI$313)+1),"")</f>
        <v>0</v>
      </c>
      <c r="BJ492">
        <f>IFERROR(SMALL(BJ108:BJ310,ROW()-ROW($BJ$313)+1),"")</f>
        <v>0</v>
      </c>
      <c r="BK492">
        <f>IFERROR(SMALL(BK108:BK310,ROW()-ROW($BK$313)+1),"")</f>
        <v>0</v>
      </c>
      <c r="BL492">
        <f>IFERROR(SMALL(BL108:BL310,ROW()-ROW($BL$313)+1),"")</f>
        <v>0</v>
      </c>
      <c r="BM492">
        <f>IFERROR(SMALL(BM108:BM310,ROW()-ROW($BM$313)+1),"")</f>
        <v>0</v>
      </c>
      <c r="BN492">
        <f>IFERROR(SMALL(BN108:BN310,ROW()-ROW($BN$313)+1),"")</f>
        <v>0</v>
      </c>
      <c r="BO492">
        <f>IFERROR(SMALL(BO108:BO310,ROW()-ROW($BO$313)+1),"")</f>
        <v>0</v>
      </c>
      <c r="BP492">
        <f>IFERROR(SMALL(BP108:BP310,ROW()-ROW($BP$313)+1),"")</f>
        <v>0</v>
      </c>
      <c r="BQ492">
        <f>IFERROR(SMALL(BQ108:BQ310,ROW()-ROW($BQ$313)+1),"")</f>
        <v>0</v>
      </c>
      <c r="BR492">
        <f>IFERROR(SMALL(BR108:BR310,ROW()-ROW($BR$313)+1),"")</f>
        <v>0</v>
      </c>
      <c r="BS492">
        <f>IFERROR(SMALL(BS108:BS310,ROW()-ROW($BS$313)+1),"")</f>
        <v>0</v>
      </c>
      <c r="BT492">
        <f>IFERROR(SMALL(BT108:BT310,ROW()-ROW($BT$313)+1),"")</f>
        <v>0</v>
      </c>
      <c r="BU492">
        <f>IFERROR(SMALL(BU108:BU310,ROW()-ROW($BU$313)+1),"")</f>
        <v>0</v>
      </c>
      <c r="BV492">
        <f>IFERROR(SMALL(BV108:BV310,ROW()-ROW($BV$313)+1),"")</f>
        <v>0</v>
      </c>
      <c r="BW492">
        <f>IFERROR(SMALL(BW108:BW310,ROW()-ROW($BW$313)+1),"")</f>
        <v>0</v>
      </c>
      <c r="BX492">
        <f>IFERROR(SMALL(BX108:BX310,ROW()-ROW($BX$313)+1),"")</f>
        <v>0</v>
      </c>
      <c r="BY492">
        <f>IFERROR(SMALL(BY108:BY310,ROW()-ROW($BY$313)+1),"")</f>
        <v>0</v>
      </c>
      <c r="BZ492">
        <f>IFERROR(SMALL(BZ108:BZ310,ROW()-ROW($BZ$313)+1),"")</f>
        <v>0</v>
      </c>
      <c r="CA492">
        <f>IFERROR(SMALL(CA108:CA310,ROW()-ROW($CA$313)+1),"")</f>
        <v>0</v>
      </c>
      <c r="CB492">
        <f>IFERROR(SMALL(CB108:CB310,ROW()-ROW($CB$313)+1),"")</f>
        <v>0</v>
      </c>
      <c r="CC492">
        <f>IFERROR(SMALL(CC108:CC310,ROW()-ROW($CC$313)+1),"")</f>
        <v>0</v>
      </c>
      <c r="CD492">
        <f>IFERROR(SMALL(CD108:CD310,ROW()-ROW($CD$313)+1),"")</f>
        <v>0</v>
      </c>
      <c r="CE492">
        <f>IFERROR(SMALL(CE108:CE310,ROW()-ROW($CE$313)+1),"")</f>
        <v>0</v>
      </c>
      <c r="CF492">
        <f>IFERROR(SMALL(CF108:CF310,ROW()-ROW($CF$313)+1),"")</f>
        <v>0</v>
      </c>
      <c r="CG492">
        <f>IFERROR(SMALL(CG108:CG310,ROW()-ROW($CG$313)+1),"")</f>
        <v>0</v>
      </c>
      <c r="CH492">
        <f>IFERROR(SMALL(CH108:CH310,ROW()-ROW($CH$313)+1),"")</f>
        <v>0</v>
      </c>
      <c r="CI492">
        <f>IFERROR(SMALL(CI108:CI310,ROW()-ROW($CI$313)+1),"")</f>
        <v>0</v>
      </c>
      <c r="CJ492">
        <f>IFERROR(SMALL(CJ108:CJ310,ROW()-ROW($CJ$313)+1),"")</f>
        <v>0</v>
      </c>
      <c r="CK492">
        <f>IFERROR(SMALL(CK108:CK310,ROW()-ROW($CK$313)+1),"")</f>
        <v>0</v>
      </c>
      <c r="CL492">
        <f>IFERROR(SMALL(CL108:CL310,ROW()-ROW($CL$313)+1),"")</f>
        <v>0</v>
      </c>
      <c r="CM492">
        <f>IFERROR(SMALL(CM108:CM310,ROW()-ROW($CM$313)+1),"")</f>
        <v>0</v>
      </c>
      <c r="CN492">
        <f>IFERROR(SMALL(CN108:CN310,ROW()-ROW($CN$313)+1),"")</f>
        <v>0</v>
      </c>
      <c r="CO492">
        <f>IFERROR(SMALL(CO108:CO310,ROW()-ROW($CO$313)+1),"")</f>
        <v>0</v>
      </c>
      <c r="CP492">
        <f>IFERROR(SMALL(CP108:CP310,ROW()-ROW($CP$313)+1),"")</f>
        <v>0</v>
      </c>
      <c r="CQ492">
        <f>IFERROR(SMALL(CQ108:CQ310,ROW()-ROW($CQ$313)+1),"")</f>
        <v>0</v>
      </c>
      <c r="CR492">
        <f>IFERROR(SMALL(CR108:CR310,ROW()-ROW($CR$313)+1),"")</f>
        <v>0</v>
      </c>
      <c r="CS492">
        <f>IFERROR(SMALL(CS108:CS310,ROW()-ROW($CS$313)+1),"")</f>
        <v>0</v>
      </c>
      <c r="CT492">
        <f>IFERROR(SMALL(CT108:CT310,ROW()-ROW($CT$313)+1),"")</f>
        <v>0</v>
      </c>
      <c r="CU492">
        <f>IFERROR(SMALL(CU108:CU310,ROW()-ROW($CU$313)+1),"")</f>
        <v>0</v>
      </c>
      <c r="CV492">
        <f>IFERROR(SMALL(CV108:CV310,ROW()-ROW($CV$313)+1),"")</f>
        <v>0</v>
      </c>
      <c r="CW492">
        <f>IFERROR(SMALL(CW108:CW310,ROW()-ROW($CW$313)+1),"")</f>
        <v>0</v>
      </c>
      <c r="CX492">
        <f>IFERROR(SMALL(CX108:CX310,ROW()-ROW($CX$313)+1),"")</f>
        <v>0</v>
      </c>
      <c r="CY492">
        <f>IFERROR(SMALL(CY108:CY310,ROW()-ROW($CY$313)+1),"")</f>
        <v>0</v>
      </c>
      <c r="CZ492">
        <f>IFERROR(SMALL(CZ108:CZ310,ROW()-ROW($CZ$313)+1),"")</f>
        <v>0</v>
      </c>
      <c r="DA492">
        <f>IFERROR(SMALL(DA108:DA310,ROW()-ROW($DA$313)+1),"")</f>
        <v>0</v>
      </c>
      <c r="DB492">
        <f>IFERROR(SMALL(DB108:DB310,ROW()-ROW($DB$313)+1),"")</f>
        <v>0</v>
      </c>
      <c r="DC492">
        <f>IFERROR(SMALL(DC108:DC310,ROW()-ROW($DC$313)+1),"")</f>
        <v>0</v>
      </c>
      <c r="DD492">
        <f>IFERROR(SMALL(DD108:DD310,ROW()-ROW($DD$313)+1),"")</f>
        <v>0</v>
      </c>
      <c r="DG492">
        <f>IFERROR(SMALL(DG108:DG310,ROW()-ROW($DG$313)+1),"")</f>
        <v>0</v>
      </c>
      <c r="DH492">
        <f>IFERROR(SMALL(DH108:DH310,ROW()-ROW($DH$313)+1),"")</f>
        <v>0</v>
      </c>
      <c r="DI492">
        <f>IFERROR(SMALL(DI108:DI310,ROW()-ROW($DI$313)+1),"")</f>
        <v>0</v>
      </c>
      <c r="DJ492">
        <f>IFERROR(SMALL(DJ108:DJ310,ROW()-ROW($DJ$313)+1),"")</f>
        <v>0</v>
      </c>
      <c r="DK492">
        <f>IFERROR(SMALL(DK108:DK310,ROW()-ROW($DK$313)+1),"")</f>
        <v>0</v>
      </c>
      <c r="DL492">
        <f>IFERROR(SMALL(DL108:DL310,ROW()-ROW($DL$313)+1),"")</f>
        <v>0</v>
      </c>
      <c r="DM492">
        <f>IFERROR(SMALL(DM108:DM310,ROW()-ROW($DM$313)+1),"")</f>
        <v>0</v>
      </c>
      <c r="DN492">
        <f>IFERROR(SMALL(DN108:DN310,ROW()-ROW($DN$313)+1),"")</f>
        <v>0</v>
      </c>
      <c r="DO492">
        <f>IFERROR(SMALL(DO108:DO310,ROW()-ROW($DO$313)+1),"")</f>
        <v>0</v>
      </c>
      <c r="DP492">
        <f>IFERROR(SMALL(DP108:DP310,ROW()-ROW($DP$313)+1),"")</f>
        <v>0</v>
      </c>
      <c r="DQ492">
        <f>IFERROR(SMALL(DQ108:DQ310,ROW()-ROW($DQ$313)+1),"")</f>
        <v>0</v>
      </c>
      <c r="DR492">
        <f>IFERROR(SMALL(DR108:DR310,ROW()-ROW($DR$313)+1),"")</f>
        <v>0</v>
      </c>
      <c r="DS492">
        <f>IFERROR(SMALL(DS108:DS310,ROW()-ROW($DS$313)+1),"")</f>
        <v>0</v>
      </c>
      <c r="DT492">
        <f>IFERROR(SMALL(DT108:DT310,ROW()-ROW($DT$313)+1),"")</f>
        <v>0</v>
      </c>
      <c r="DU492">
        <f>IFERROR(SMALL(DU108:DU310,ROW()-ROW($DU$313)+1),"")</f>
        <v>0</v>
      </c>
      <c r="DV492">
        <f>IFERROR(SMALL(DV108:DV310,ROW()-ROW($DV$313)+1),"")</f>
        <v>0</v>
      </c>
      <c r="DW492">
        <f>IFERROR(SMALL(DW108:DW310,ROW()-ROW($DW$313)+1),"")</f>
        <v>0</v>
      </c>
      <c r="DX492">
        <f>IFERROR(SMALL(DX108:DX310,ROW()-ROW($DX$313)+1),"")</f>
        <v>0</v>
      </c>
      <c r="DY492">
        <f>IFERROR(SMALL(DY108:DY310,ROW()-ROW($DY$313)+1),"")</f>
        <v>0</v>
      </c>
      <c r="DZ492">
        <f>IFERROR(SMALL(DZ108:DZ310,ROW()-ROW($DZ$313)+1),"")</f>
        <v>0</v>
      </c>
      <c r="EA492">
        <f>IFERROR(SMALL(EA108:EA310,ROW()-ROW($EA$313)+1),"")</f>
        <v>0</v>
      </c>
      <c r="EB492">
        <f>IFERROR(SMALL(EB108:EB310,ROW()-ROW($EB$313)+1),"")</f>
        <v>0</v>
      </c>
      <c r="EC492">
        <f>IFERROR(SMALL(EC108:EC310,ROW()-ROW($EC$313)+1),"")</f>
        <v>0</v>
      </c>
      <c r="ED492">
        <f>IFERROR(SMALL(ED108:ED310,ROW()-ROW($ED$313)+1),"")</f>
        <v>0</v>
      </c>
      <c r="EE492">
        <f>IFERROR(SMALL(EE108:EE310,ROW()-ROW($EE$313)+1),"")</f>
        <v>0</v>
      </c>
      <c r="EF492">
        <f>IFERROR(SMALL(EF108:EF310,ROW()-ROW($EF$313)+1),"")</f>
        <v>0</v>
      </c>
      <c r="EG492">
        <f>IFERROR(SMALL(EG108:EG310,ROW()-ROW($EG$313)+1),"")</f>
        <v>0</v>
      </c>
      <c r="EH492">
        <f>IFERROR(SMALL(EH108:EH310,ROW()-ROW($EH$313)+1),"")</f>
        <v>0</v>
      </c>
      <c r="EI492">
        <f>IFERROR(SMALL(EI108:EI310,ROW()-ROW($EI$313)+1),"")</f>
        <v>0</v>
      </c>
      <c r="EJ492">
        <f>IFERROR(SMALL(EJ108:EJ310,ROW()-ROW($EJ$313)+1),"")</f>
        <v>0</v>
      </c>
      <c r="EK492">
        <f>IFERROR(SMALL(EK108:EK310,ROW()-ROW($EK$313)+1),"")</f>
        <v>0</v>
      </c>
      <c r="EL492">
        <f>IFERROR(SMALL(EL108:EL310,ROW()-ROW($EL$313)+1),"")</f>
        <v>0</v>
      </c>
      <c r="EM492">
        <f>IFERROR(SMALL(EM108:EM310,ROW()-ROW($EM$313)+1),"")</f>
        <v>0</v>
      </c>
      <c r="EN492">
        <f>IFERROR(SMALL(EN108:EN310,ROW()-ROW($EN$313)+1),"")</f>
        <v>0</v>
      </c>
      <c r="EO492">
        <f>IFERROR(SMALL(EO108:EO310,ROW()-ROW($EO$313)+1),"")</f>
        <v>0</v>
      </c>
      <c r="EP492">
        <f>IFERROR(SMALL(EP108:EP310,ROW()-ROW($EP$313)+1),"")</f>
        <v>0</v>
      </c>
      <c r="EQ492">
        <f>IFERROR(SMALL(EQ108:EQ310,ROW()-ROW($EQ$313)+1),"")</f>
        <v>0</v>
      </c>
      <c r="ER492">
        <f>IFERROR(SMALL(ER108:ER310,ROW()-ROW($ER$313)+1),"")</f>
        <v>0</v>
      </c>
      <c r="ES492">
        <f>IFERROR(SMALL(ES108:ES310,ROW()-ROW($ES$313)+1),"")</f>
        <v>0</v>
      </c>
      <c r="ET492">
        <f>IFERROR(SMALL(ET108:ET310,ROW()-ROW($ET$313)+1),"")</f>
        <v>0</v>
      </c>
      <c r="EU492">
        <f>IFERROR(SMALL(EU108:EU310,ROW()-ROW($EU$313)+1),"")</f>
        <v>0</v>
      </c>
      <c r="EV492">
        <f>IFERROR(SMALL(EV108:EV310,ROW()-ROW($EV$313)+1),"")</f>
        <v>0</v>
      </c>
      <c r="EW492">
        <f>IFERROR(SMALL(EW108:EW310,ROW()-ROW($EW$313)+1),"")</f>
        <v>0</v>
      </c>
      <c r="EX492">
        <f>IFERROR(SMALL(EX108:EX310,ROW()-ROW($EX$313)+1),"")</f>
        <v>0</v>
      </c>
      <c r="EY492">
        <f>IFERROR(SMALL(EY108:EY310,ROW()-ROW($EY$313)+1),"")</f>
        <v>0</v>
      </c>
      <c r="EZ492">
        <f>IFERROR(SMALL(EZ108:EZ310,ROW()-ROW($EZ$313)+1),"")</f>
        <v>0</v>
      </c>
      <c r="FA492">
        <f>IFERROR(SMALL(FA108:FA310,ROW()-ROW($FA$313)+1),"")</f>
        <v>0</v>
      </c>
      <c r="FB492">
        <f>IFERROR(SMALL(FB108:FB310,ROW()-ROW($FB$313)+1),"")</f>
        <v>0</v>
      </c>
      <c r="FC492">
        <f>IFERROR(SMALL(FC108:FC310,ROW()-ROW($FC$313)+1),"")</f>
        <v>0</v>
      </c>
      <c r="FD492">
        <f>IFERROR(SMALL(FD108:FD310,ROW()-ROW($FD$313)+1),"")</f>
        <v>0</v>
      </c>
      <c r="FE492">
        <f>IFERROR(SMALL(FE108:FE310,ROW()-ROW($FE$313)+1),"")</f>
        <v>0</v>
      </c>
      <c r="FF492">
        <f>IFERROR(SMALL(FF108:FF310,ROW()-ROW($FF$313)+1),"")</f>
        <v>0</v>
      </c>
      <c r="FG492">
        <f>IFERROR(SMALL(FG108:FG310,ROW()-ROW($FG$313)+1),"")</f>
        <v>0</v>
      </c>
      <c r="FH492">
        <f>IFERROR(SMALL(FH108:FH310,ROW()-ROW($FH$313)+1),"")</f>
        <v>0</v>
      </c>
      <c r="FI492">
        <f>IFERROR(SMALL(FI108:FI310,ROW()-ROW($FI$313)+1),"")</f>
        <v>0</v>
      </c>
      <c r="FJ492">
        <f>IFERROR(SMALL(FJ108:FJ310,ROW()-ROW($FJ$313)+1),"")</f>
        <v>0</v>
      </c>
      <c r="FK492">
        <f>IFERROR(SMALL(FK108:FK310,ROW()-ROW($FK$313)+1),"")</f>
        <v>0</v>
      </c>
      <c r="FL492">
        <f>IFERROR(SMALL(FL108:FL310,ROW()-ROW($FL$313)+1),"")</f>
        <v>0</v>
      </c>
      <c r="FM492">
        <f>IFERROR(SMALL(FM108:FM310,ROW()-ROW($FM$313)+1),"")</f>
        <v>0</v>
      </c>
      <c r="FN492">
        <f>IFERROR(SMALL(FN108:FN310,ROW()-ROW($FN$313)+1),"")</f>
        <v>0</v>
      </c>
      <c r="FO492">
        <f>IFERROR(SMALL(FO108:FO310,ROW()-ROW($FO$313)+1),"")</f>
        <v>0</v>
      </c>
      <c r="FP492">
        <f>IFERROR(SMALL(FP108:FP310,ROW()-ROW($FP$313)+1),"")</f>
        <v>0</v>
      </c>
      <c r="FQ492">
        <f>IFERROR(SMALL(FQ108:FQ310,ROW()-ROW($FQ$313)+1),"")</f>
        <v>0</v>
      </c>
      <c r="FR492">
        <f>IFERROR(SMALL(FR108:FR310,ROW()-ROW($FR$313)+1),"")</f>
        <v>0</v>
      </c>
      <c r="FS492">
        <f>IFERROR(SMALL(FS108:FS310,ROW()-ROW($FS$313)+1),"")</f>
        <v>0</v>
      </c>
      <c r="FT492">
        <f>IFERROR(SMALL(FT108:FT310,ROW()-ROW($FT$313)+1),"")</f>
        <v>0</v>
      </c>
      <c r="FU492">
        <f>IFERROR(SMALL(FU108:FU310,ROW()-ROW($FU$313)+1),"")</f>
        <v>0</v>
      </c>
      <c r="FV492">
        <f>IFERROR(SMALL(FV108:FV310,ROW()-ROW($FV$313)+1),"")</f>
        <v>0</v>
      </c>
      <c r="FW492">
        <f>IFERROR(SMALL(FW108:FW310,ROW()-ROW($FW$313)+1),"")</f>
        <v>0</v>
      </c>
      <c r="FX492">
        <f>IFERROR(SMALL(FX108:FX310,ROW()-ROW($FX$313)+1),"")</f>
        <v>0</v>
      </c>
      <c r="FY492">
        <f>IFERROR(SMALL(FY108:FY310,ROW()-ROW($FY$313)+1),"")</f>
        <v>0</v>
      </c>
      <c r="FZ492">
        <f>IFERROR(SMALL(FZ108:FZ310,ROW()-ROW($FZ$313)+1),"")</f>
        <v>0</v>
      </c>
      <c r="GA492">
        <f>IFERROR(SMALL(GA108:GA310,ROW()-ROW($GA$313)+1),"")</f>
        <v>0</v>
      </c>
      <c r="GB492">
        <f>IFERROR(SMALL(GB108:GB310,ROW()-ROW($GB$313)+1),"")</f>
        <v>0</v>
      </c>
      <c r="GC492">
        <f>IFERROR(SMALL(GC108:GC310,ROW()-ROW($GC$313)+1),"")</f>
        <v>0</v>
      </c>
      <c r="GD492">
        <f>IFERROR(SMALL(GD108:GD310,ROW()-ROW($GD$313)+1),"")</f>
        <v>0</v>
      </c>
      <c r="GE492">
        <f>IFERROR(SMALL(GE108:GE310,ROW()-ROW($GE$313)+1),"")</f>
        <v>0</v>
      </c>
      <c r="GF492">
        <f>IFERROR(SMALL(GF108:GF310,ROW()-ROW($GF$313)+1),"")</f>
        <v>0</v>
      </c>
      <c r="GG492">
        <f>IFERROR(SMALL(GG108:GG310,ROW()-ROW($GG$313)+1),"")</f>
        <v>0</v>
      </c>
      <c r="GH492">
        <f>IFERROR(SMALL(GH108:GH310,ROW()-ROW($GH$313)+1),"")</f>
        <v>0</v>
      </c>
      <c r="GI492">
        <f>IFERROR(SMALL(GI108:GI310,ROW()-ROW($GI$313)+1),"")</f>
        <v>0</v>
      </c>
      <c r="GJ492">
        <f>IFERROR(SMALL(GJ108:GJ310,ROW()-ROW($GJ$313)+1),"")</f>
        <v>0</v>
      </c>
      <c r="GK492">
        <f>IFERROR(SMALL(GK108:GK310,ROW()-ROW($GK$313)+1),"")</f>
        <v>0</v>
      </c>
      <c r="GL492">
        <f>IFERROR(SMALL(GL108:GL310,ROW()-ROW($GL$313)+1),"")</f>
        <v>0</v>
      </c>
      <c r="GM492">
        <f>IFERROR(SMALL(GM108:GM310,ROW()-ROW($GM$313)+1),"")</f>
        <v>0</v>
      </c>
      <c r="GN492">
        <f>IFERROR(SMALL(GN108:GN310,ROW()-ROW($GN$313)+1),"")</f>
        <v>0</v>
      </c>
      <c r="GO492">
        <f>IFERROR(SMALL(GO108:GO310,ROW()-ROW($GO$313)+1),"")</f>
        <v>0</v>
      </c>
      <c r="GP492">
        <f>IFERROR(SMALL(GP108:GP310,ROW()-ROW($GP$313)+1),"")</f>
        <v>0</v>
      </c>
      <c r="GQ492">
        <f>IFERROR(SMALL(GQ108:GQ310,ROW()-ROW($GQ$313)+1),"")</f>
        <v>0</v>
      </c>
      <c r="GR492">
        <f>IFERROR(SMALL(GR108:GR310,ROW()-ROW($GR$313)+1),"")</f>
        <v>0</v>
      </c>
      <c r="GS492">
        <f>IFERROR(SMALL(GS108:GS310,ROW()-ROW($GS$313)+1),"")</f>
        <v>0</v>
      </c>
      <c r="GT492">
        <f>IFERROR(SMALL(GT108:GT310,ROW()-ROW($GT$313)+1),"")</f>
        <v>0</v>
      </c>
      <c r="GU492">
        <f>IFERROR(SMALL(GU108:GU310,ROW()-ROW($GU$313)+1),"")</f>
        <v>0</v>
      </c>
      <c r="GV492">
        <f>IFERROR(SMALL(GV108:GV310,ROW()-ROW($GV$313)+1),"")</f>
        <v>0</v>
      </c>
      <c r="GW492">
        <f>IFERROR(SMALL(GW108:GW310,ROW()-ROW($GW$313)+1),"")</f>
        <v>0</v>
      </c>
      <c r="GX492">
        <f>IFERROR(SMALL(GX108:GX310,ROW()-ROW($GX$313)+1),"")</f>
        <v>0</v>
      </c>
      <c r="GY492">
        <f>IFERROR(SMALL(GY108:GY310,ROW()-ROW($GY$313)+1),"")</f>
        <v>0</v>
      </c>
      <c r="GZ492">
        <f>IFERROR(SMALL(GZ108:GZ310,ROW()-ROW($GZ$313)+1),"")</f>
        <v>0</v>
      </c>
      <c r="HA492">
        <f>IFERROR(SMALL(HA108:HA310,ROW()-ROW($HA$313)+1),"")</f>
        <v>0</v>
      </c>
      <c r="HB492">
        <f>IFERROR(SMALL(HB108:HB310,ROW()-ROW($HB$313)+1),"")</f>
        <v>0</v>
      </c>
      <c r="HC492">
        <f>IFERROR(SMALL(HC108:HC310,ROW()-ROW($HC$313)+1),"")</f>
        <v>0</v>
      </c>
      <c r="HD492">
        <f>IFERROR(SMALL(HD108:HD310,ROW()-ROW($HD$313)+1),"")</f>
        <v>0</v>
      </c>
      <c r="HE492">
        <f>IFERROR(SMALL(HE108:HE310,ROW()-ROW($HE$313)+1),"")</f>
        <v>0</v>
      </c>
      <c r="HF492">
        <f>IFERROR(SMALL(HF108:HF310,ROW()-ROW($HF$313)+1),"")</f>
        <v>0</v>
      </c>
    </row>
    <row r="493" spans="5:214">
      <c r="E493">
        <f>IFERROR(SMALL(E108:E310,ROW()-ROW($E$313)+1),"")</f>
        <v>0</v>
      </c>
      <c r="F493">
        <f>IFERROR(SMALL(F108:F310,ROW()-ROW($F$313)+1),"")</f>
        <v>0</v>
      </c>
      <c r="G493">
        <f>IFERROR(SMALL(G108:G310,ROW()-ROW($G$313)+1),"")</f>
        <v>0</v>
      </c>
      <c r="H493">
        <f>IFERROR(SMALL(H108:H310,ROW()-ROW($H$313)+1),"")</f>
        <v>0</v>
      </c>
      <c r="I493">
        <f>IFERROR(SMALL(I108:I310,ROW()-ROW($I$313)+1),"")</f>
        <v>0</v>
      </c>
      <c r="J493">
        <f>IFERROR(SMALL(J108:J310,ROW()-ROW($J$313)+1),"")</f>
        <v>0</v>
      </c>
      <c r="K493">
        <f>IFERROR(SMALL(K108:K310,ROW()-ROW($K$313)+1),"")</f>
        <v>0</v>
      </c>
      <c r="L493">
        <f>IFERROR(SMALL(L108:L310,ROW()-ROW($L$313)+1),"")</f>
        <v>0</v>
      </c>
      <c r="M493">
        <f>IFERROR(SMALL(M108:M310,ROW()-ROW($M$313)+1),"")</f>
        <v>0</v>
      </c>
      <c r="N493">
        <f>IFERROR(SMALL(N108:N310,ROW()-ROW($N$313)+1),"")</f>
        <v>0</v>
      </c>
      <c r="O493">
        <f>IFERROR(SMALL(O108:O310,ROW()-ROW($O$313)+1),"")</f>
        <v>0</v>
      </c>
      <c r="P493">
        <f>IFERROR(SMALL(P108:P310,ROW()-ROW($P$313)+1),"")</f>
        <v>0</v>
      </c>
      <c r="Q493">
        <f>IFERROR(SMALL(Q108:Q310,ROW()-ROW($Q$313)+1),"")</f>
        <v>0</v>
      </c>
      <c r="R493">
        <f>IFERROR(SMALL(R108:R310,ROW()-ROW($R$313)+1),"")</f>
        <v>0</v>
      </c>
      <c r="S493">
        <f>IFERROR(SMALL(S108:S310,ROW()-ROW($S$313)+1),"")</f>
        <v>0</v>
      </c>
      <c r="T493">
        <f>IFERROR(SMALL(T108:T310,ROW()-ROW($T$313)+1),"")</f>
        <v>0</v>
      </c>
      <c r="U493">
        <f>IFERROR(SMALL(U108:U310,ROW()-ROW($U$313)+1),"")</f>
        <v>0</v>
      </c>
      <c r="V493">
        <f>IFERROR(SMALL(V108:V310,ROW()-ROW($V$313)+1),"")</f>
        <v>0</v>
      </c>
      <c r="W493">
        <f>IFERROR(SMALL(W108:W310,ROW()-ROW($W$313)+1),"")</f>
        <v>0</v>
      </c>
      <c r="X493">
        <f>IFERROR(SMALL(X108:X310,ROW()-ROW($X$313)+1),"")</f>
        <v>0</v>
      </c>
      <c r="Y493">
        <f>IFERROR(SMALL(Y108:Y310,ROW()-ROW($Y$313)+1),"")</f>
        <v>0</v>
      </c>
      <c r="Z493">
        <f>IFERROR(SMALL(Z108:Z310,ROW()-ROW($Z$313)+1),"")</f>
        <v>0</v>
      </c>
      <c r="AA493">
        <f>IFERROR(SMALL(AA108:AA310,ROW()-ROW($AA$313)+1),"")</f>
        <v>0</v>
      </c>
      <c r="AB493">
        <f>IFERROR(SMALL(AB108:AB310,ROW()-ROW($AB$313)+1),"")</f>
        <v>0</v>
      </c>
      <c r="AC493">
        <f>IFERROR(SMALL(AC108:AC310,ROW()-ROW($AC$313)+1),"")</f>
        <v>0</v>
      </c>
      <c r="AD493">
        <f>IFERROR(SMALL(AD108:AD310,ROW()-ROW($AD$313)+1),"")</f>
        <v>0</v>
      </c>
      <c r="AE493">
        <f>IFERROR(SMALL(AE108:AE310,ROW()-ROW($AE$313)+1),"")</f>
        <v>0</v>
      </c>
      <c r="AF493">
        <f>IFERROR(SMALL(AF108:AF310,ROW()-ROW($AF$313)+1),"")</f>
        <v>0</v>
      </c>
      <c r="AG493">
        <f>IFERROR(SMALL(AG108:AG310,ROW()-ROW($AG$313)+1),"")</f>
        <v>0</v>
      </c>
      <c r="AH493">
        <f>IFERROR(SMALL(AH108:AH310,ROW()-ROW($AH$313)+1),"")</f>
        <v>0</v>
      </c>
      <c r="AI493">
        <f>IFERROR(SMALL(AI108:AI310,ROW()-ROW($AI$313)+1),"")</f>
        <v>0</v>
      </c>
      <c r="AJ493">
        <f>IFERROR(SMALL(AJ108:AJ310,ROW()-ROW($AJ$313)+1),"")</f>
        <v>0</v>
      </c>
      <c r="AK493">
        <f>IFERROR(SMALL(AK108:AK310,ROW()-ROW($AK$313)+1),"")</f>
        <v>0</v>
      </c>
      <c r="AL493">
        <f>IFERROR(SMALL(AL108:AL310,ROW()-ROW($AL$313)+1),"")</f>
        <v>0</v>
      </c>
      <c r="AM493">
        <f>IFERROR(SMALL(AM108:AM310,ROW()-ROW($AM$313)+1),"")</f>
        <v>0</v>
      </c>
      <c r="AN493">
        <f>IFERROR(SMALL(AN108:AN310,ROW()-ROW($AN$313)+1),"")</f>
        <v>0</v>
      </c>
      <c r="AO493">
        <f>IFERROR(SMALL(AO108:AO310,ROW()-ROW($AO$313)+1),"")</f>
        <v>0</v>
      </c>
      <c r="AP493">
        <f>IFERROR(SMALL(AP108:AP310,ROW()-ROW($AP$313)+1),"")</f>
        <v>0</v>
      </c>
      <c r="AQ493">
        <f>IFERROR(SMALL(AQ108:AQ310,ROW()-ROW($AQ$313)+1),"")</f>
        <v>0</v>
      </c>
      <c r="AR493">
        <f>IFERROR(SMALL(AR108:AR310,ROW()-ROW($AR$313)+1),"")</f>
        <v>0</v>
      </c>
      <c r="AS493">
        <f>IFERROR(SMALL(AS108:AS310,ROW()-ROW($AS$313)+1),"")</f>
        <v>0</v>
      </c>
      <c r="AT493">
        <f>IFERROR(SMALL(AT108:AT310,ROW()-ROW($AT$313)+1),"")</f>
        <v>0</v>
      </c>
      <c r="AU493">
        <f>IFERROR(SMALL(AU108:AU310,ROW()-ROW($AU$313)+1),"")</f>
        <v>0</v>
      </c>
      <c r="AV493">
        <f>IFERROR(SMALL(AV108:AV310,ROW()-ROW($AV$313)+1),"")</f>
        <v>0</v>
      </c>
      <c r="AW493">
        <f>IFERROR(SMALL(AW108:AW310,ROW()-ROW($AW$313)+1),"")</f>
        <v>0</v>
      </c>
      <c r="AX493">
        <f>IFERROR(SMALL(AX108:AX310,ROW()-ROW($AX$313)+1),"")</f>
        <v>0</v>
      </c>
      <c r="AY493">
        <f>IFERROR(SMALL(AY108:AY310,ROW()-ROW($AY$313)+1),"")</f>
        <v>0</v>
      </c>
      <c r="AZ493">
        <f>IFERROR(SMALL(AZ108:AZ310,ROW()-ROW($AZ$313)+1),"")</f>
        <v>0</v>
      </c>
      <c r="BA493">
        <f>IFERROR(SMALL(BA108:BA310,ROW()-ROW($BA$313)+1),"")</f>
        <v>0</v>
      </c>
      <c r="BB493">
        <f>IFERROR(SMALL(BB108:BB310,ROW()-ROW($BB$313)+1),"")</f>
        <v>0</v>
      </c>
      <c r="BC493">
        <f>IFERROR(SMALL(BC108:BC310,ROW()-ROW($BC$313)+1),"")</f>
        <v>0</v>
      </c>
      <c r="BD493">
        <f>IFERROR(SMALL(BD108:BD310,ROW()-ROW($BD$313)+1),"")</f>
        <v>0</v>
      </c>
      <c r="BE493">
        <f>IFERROR(SMALL(BE108:BE310,ROW()-ROW($BE$313)+1),"")</f>
        <v>0</v>
      </c>
      <c r="BF493">
        <f>IFERROR(SMALL(BF108:BF310,ROW()-ROW($BF$313)+1),"")</f>
        <v>0</v>
      </c>
      <c r="BG493">
        <f>IFERROR(SMALL(BG108:BG310,ROW()-ROW($BG$313)+1),"")</f>
        <v>0</v>
      </c>
      <c r="BH493">
        <f>IFERROR(SMALL(BH108:BH310,ROW()-ROW($BH$313)+1),"")</f>
        <v>0</v>
      </c>
      <c r="BI493">
        <f>IFERROR(SMALL(BI108:BI310,ROW()-ROW($BI$313)+1),"")</f>
        <v>0</v>
      </c>
      <c r="BJ493">
        <f>IFERROR(SMALL(BJ108:BJ310,ROW()-ROW($BJ$313)+1),"")</f>
        <v>0</v>
      </c>
      <c r="BK493">
        <f>IFERROR(SMALL(BK108:BK310,ROW()-ROW($BK$313)+1),"")</f>
        <v>0</v>
      </c>
      <c r="BL493">
        <f>IFERROR(SMALL(BL108:BL310,ROW()-ROW($BL$313)+1),"")</f>
        <v>0</v>
      </c>
      <c r="BM493">
        <f>IFERROR(SMALL(BM108:BM310,ROW()-ROW($BM$313)+1),"")</f>
        <v>0</v>
      </c>
      <c r="BN493">
        <f>IFERROR(SMALL(BN108:BN310,ROW()-ROW($BN$313)+1),"")</f>
        <v>0</v>
      </c>
      <c r="BO493">
        <f>IFERROR(SMALL(BO108:BO310,ROW()-ROW($BO$313)+1),"")</f>
        <v>0</v>
      </c>
      <c r="BP493">
        <f>IFERROR(SMALL(BP108:BP310,ROW()-ROW($BP$313)+1),"")</f>
        <v>0</v>
      </c>
      <c r="BQ493">
        <f>IFERROR(SMALL(BQ108:BQ310,ROW()-ROW($BQ$313)+1),"")</f>
        <v>0</v>
      </c>
      <c r="BR493">
        <f>IFERROR(SMALL(BR108:BR310,ROW()-ROW($BR$313)+1),"")</f>
        <v>0</v>
      </c>
      <c r="BS493">
        <f>IFERROR(SMALL(BS108:BS310,ROW()-ROW($BS$313)+1),"")</f>
        <v>0</v>
      </c>
      <c r="BT493">
        <f>IFERROR(SMALL(BT108:BT310,ROW()-ROW($BT$313)+1),"")</f>
        <v>0</v>
      </c>
      <c r="BU493">
        <f>IFERROR(SMALL(BU108:BU310,ROW()-ROW($BU$313)+1),"")</f>
        <v>0</v>
      </c>
      <c r="BV493">
        <f>IFERROR(SMALL(BV108:BV310,ROW()-ROW($BV$313)+1),"")</f>
        <v>0</v>
      </c>
      <c r="BW493">
        <f>IFERROR(SMALL(BW108:BW310,ROW()-ROW($BW$313)+1),"")</f>
        <v>0</v>
      </c>
      <c r="BX493">
        <f>IFERROR(SMALL(BX108:BX310,ROW()-ROW($BX$313)+1),"")</f>
        <v>0</v>
      </c>
      <c r="BY493">
        <f>IFERROR(SMALL(BY108:BY310,ROW()-ROW($BY$313)+1),"")</f>
        <v>0</v>
      </c>
      <c r="BZ493">
        <f>IFERROR(SMALL(BZ108:BZ310,ROW()-ROW($BZ$313)+1),"")</f>
        <v>0</v>
      </c>
      <c r="CA493">
        <f>IFERROR(SMALL(CA108:CA310,ROW()-ROW($CA$313)+1),"")</f>
        <v>0</v>
      </c>
      <c r="CB493">
        <f>IFERROR(SMALL(CB108:CB310,ROW()-ROW($CB$313)+1),"")</f>
        <v>0</v>
      </c>
      <c r="CC493">
        <f>IFERROR(SMALL(CC108:CC310,ROW()-ROW($CC$313)+1),"")</f>
        <v>0</v>
      </c>
      <c r="CD493">
        <f>IFERROR(SMALL(CD108:CD310,ROW()-ROW($CD$313)+1),"")</f>
        <v>0</v>
      </c>
      <c r="CE493">
        <f>IFERROR(SMALL(CE108:CE310,ROW()-ROW($CE$313)+1),"")</f>
        <v>0</v>
      </c>
      <c r="CF493">
        <f>IFERROR(SMALL(CF108:CF310,ROW()-ROW($CF$313)+1),"")</f>
        <v>0</v>
      </c>
      <c r="CG493">
        <f>IFERROR(SMALL(CG108:CG310,ROW()-ROW($CG$313)+1),"")</f>
        <v>0</v>
      </c>
      <c r="CH493">
        <f>IFERROR(SMALL(CH108:CH310,ROW()-ROW($CH$313)+1),"")</f>
        <v>0</v>
      </c>
      <c r="CI493">
        <f>IFERROR(SMALL(CI108:CI310,ROW()-ROW($CI$313)+1),"")</f>
        <v>0</v>
      </c>
      <c r="CJ493">
        <f>IFERROR(SMALL(CJ108:CJ310,ROW()-ROW($CJ$313)+1),"")</f>
        <v>0</v>
      </c>
      <c r="CK493">
        <f>IFERROR(SMALL(CK108:CK310,ROW()-ROW($CK$313)+1),"")</f>
        <v>0</v>
      </c>
      <c r="CL493">
        <f>IFERROR(SMALL(CL108:CL310,ROW()-ROW($CL$313)+1),"")</f>
        <v>0</v>
      </c>
      <c r="CM493">
        <f>IFERROR(SMALL(CM108:CM310,ROW()-ROW($CM$313)+1),"")</f>
        <v>0</v>
      </c>
      <c r="CN493">
        <f>IFERROR(SMALL(CN108:CN310,ROW()-ROW($CN$313)+1),"")</f>
        <v>0</v>
      </c>
      <c r="CO493">
        <f>IFERROR(SMALL(CO108:CO310,ROW()-ROW($CO$313)+1),"")</f>
        <v>0</v>
      </c>
      <c r="CP493">
        <f>IFERROR(SMALL(CP108:CP310,ROW()-ROW($CP$313)+1),"")</f>
        <v>0</v>
      </c>
      <c r="CQ493">
        <f>IFERROR(SMALL(CQ108:CQ310,ROW()-ROW($CQ$313)+1),"")</f>
        <v>0</v>
      </c>
      <c r="CR493">
        <f>IFERROR(SMALL(CR108:CR310,ROW()-ROW($CR$313)+1),"")</f>
        <v>0</v>
      </c>
      <c r="CS493">
        <f>IFERROR(SMALL(CS108:CS310,ROW()-ROW($CS$313)+1),"")</f>
        <v>0</v>
      </c>
      <c r="CT493">
        <f>IFERROR(SMALL(CT108:CT310,ROW()-ROW($CT$313)+1),"")</f>
        <v>0</v>
      </c>
      <c r="CU493">
        <f>IFERROR(SMALL(CU108:CU310,ROW()-ROW($CU$313)+1),"")</f>
        <v>0</v>
      </c>
      <c r="CV493">
        <f>IFERROR(SMALL(CV108:CV310,ROW()-ROW($CV$313)+1),"")</f>
        <v>0</v>
      </c>
      <c r="CW493">
        <f>IFERROR(SMALL(CW108:CW310,ROW()-ROW($CW$313)+1),"")</f>
        <v>0</v>
      </c>
      <c r="CX493">
        <f>IFERROR(SMALL(CX108:CX310,ROW()-ROW($CX$313)+1),"")</f>
        <v>0</v>
      </c>
      <c r="CY493">
        <f>IFERROR(SMALL(CY108:CY310,ROW()-ROW($CY$313)+1),"")</f>
        <v>0</v>
      </c>
      <c r="CZ493">
        <f>IFERROR(SMALL(CZ108:CZ310,ROW()-ROW($CZ$313)+1),"")</f>
        <v>0</v>
      </c>
      <c r="DA493">
        <f>IFERROR(SMALL(DA108:DA310,ROW()-ROW($DA$313)+1),"")</f>
        <v>0</v>
      </c>
      <c r="DB493">
        <f>IFERROR(SMALL(DB108:DB310,ROW()-ROW($DB$313)+1),"")</f>
        <v>0</v>
      </c>
      <c r="DC493">
        <f>IFERROR(SMALL(DC108:DC310,ROW()-ROW($DC$313)+1),"")</f>
        <v>0</v>
      </c>
      <c r="DD493">
        <f>IFERROR(SMALL(DD108:DD310,ROW()-ROW($DD$313)+1),"")</f>
        <v>0</v>
      </c>
      <c r="DG493">
        <f>IFERROR(SMALL(DG108:DG310,ROW()-ROW($DG$313)+1),"")</f>
        <v>0</v>
      </c>
      <c r="DH493">
        <f>IFERROR(SMALL(DH108:DH310,ROW()-ROW($DH$313)+1),"")</f>
        <v>0</v>
      </c>
      <c r="DI493">
        <f>IFERROR(SMALL(DI108:DI310,ROW()-ROW($DI$313)+1),"")</f>
        <v>0</v>
      </c>
      <c r="DJ493">
        <f>IFERROR(SMALL(DJ108:DJ310,ROW()-ROW($DJ$313)+1),"")</f>
        <v>0</v>
      </c>
      <c r="DK493">
        <f>IFERROR(SMALL(DK108:DK310,ROW()-ROW($DK$313)+1),"")</f>
        <v>0</v>
      </c>
      <c r="DL493">
        <f>IFERROR(SMALL(DL108:DL310,ROW()-ROW($DL$313)+1),"")</f>
        <v>0</v>
      </c>
      <c r="DM493">
        <f>IFERROR(SMALL(DM108:DM310,ROW()-ROW($DM$313)+1),"")</f>
        <v>0</v>
      </c>
      <c r="DN493">
        <f>IFERROR(SMALL(DN108:DN310,ROW()-ROW($DN$313)+1),"")</f>
        <v>0</v>
      </c>
      <c r="DO493">
        <f>IFERROR(SMALL(DO108:DO310,ROW()-ROW($DO$313)+1),"")</f>
        <v>0</v>
      </c>
      <c r="DP493">
        <f>IFERROR(SMALL(DP108:DP310,ROW()-ROW($DP$313)+1),"")</f>
        <v>0</v>
      </c>
      <c r="DQ493">
        <f>IFERROR(SMALL(DQ108:DQ310,ROW()-ROW($DQ$313)+1),"")</f>
        <v>0</v>
      </c>
      <c r="DR493">
        <f>IFERROR(SMALL(DR108:DR310,ROW()-ROW($DR$313)+1),"")</f>
        <v>0</v>
      </c>
      <c r="DS493">
        <f>IFERROR(SMALL(DS108:DS310,ROW()-ROW($DS$313)+1),"")</f>
        <v>0</v>
      </c>
      <c r="DT493">
        <f>IFERROR(SMALL(DT108:DT310,ROW()-ROW($DT$313)+1),"")</f>
        <v>0</v>
      </c>
      <c r="DU493">
        <f>IFERROR(SMALL(DU108:DU310,ROW()-ROW($DU$313)+1),"")</f>
        <v>0</v>
      </c>
      <c r="DV493">
        <f>IFERROR(SMALL(DV108:DV310,ROW()-ROW($DV$313)+1),"")</f>
        <v>0</v>
      </c>
      <c r="DW493">
        <f>IFERROR(SMALL(DW108:DW310,ROW()-ROW($DW$313)+1),"")</f>
        <v>0</v>
      </c>
      <c r="DX493">
        <f>IFERROR(SMALL(DX108:DX310,ROW()-ROW($DX$313)+1),"")</f>
        <v>0</v>
      </c>
      <c r="DY493">
        <f>IFERROR(SMALL(DY108:DY310,ROW()-ROW($DY$313)+1),"")</f>
        <v>0</v>
      </c>
      <c r="DZ493">
        <f>IFERROR(SMALL(DZ108:DZ310,ROW()-ROW($DZ$313)+1),"")</f>
        <v>0</v>
      </c>
      <c r="EA493">
        <f>IFERROR(SMALL(EA108:EA310,ROW()-ROW($EA$313)+1),"")</f>
        <v>0</v>
      </c>
      <c r="EB493">
        <f>IFERROR(SMALL(EB108:EB310,ROW()-ROW($EB$313)+1),"")</f>
        <v>0</v>
      </c>
      <c r="EC493">
        <f>IFERROR(SMALL(EC108:EC310,ROW()-ROW($EC$313)+1),"")</f>
        <v>0</v>
      </c>
      <c r="ED493">
        <f>IFERROR(SMALL(ED108:ED310,ROW()-ROW($ED$313)+1),"")</f>
        <v>0</v>
      </c>
      <c r="EE493">
        <f>IFERROR(SMALL(EE108:EE310,ROW()-ROW($EE$313)+1),"")</f>
        <v>0</v>
      </c>
      <c r="EF493">
        <f>IFERROR(SMALL(EF108:EF310,ROW()-ROW($EF$313)+1),"")</f>
        <v>0</v>
      </c>
      <c r="EG493">
        <f>IFERROR(SMALL(EG108:EG310,ROW()-ROW($EG$313)+1),"")</f>
        <v>0</v>
      </c>
      <c r="EH493">
        <f>IFERROR(SMALL(EH108:EH310,ROW()-ROW($EH$313)+1),"")</f>
        <v>0</v>
      </c>
      <c r="EI493">
        <f>IFERROR(SMALL(EI108:EI310,ROW()-ROW($EI$313)+1),"")</f>
        <v>0</v>
      </c>
      <c r="EJ493">
        <f>IFERROR(SMALL(EJ108:EJ310,ROW()-ROW($EJ$313)+1),"")</f>
        <v>0</v>
      </c>
      <c r="EK493">
        <f>IFERROR(SMALL(EK108:EK310,ROW()-ROW($EK$313)+1),"")</f>
        <v>0</v>
      </c>
      <c r="EL493">
        <f>IFERROR(SMALL(EL108:EL310,ROW()-ROW($EL$313)+1),"")</f>
        <v>0</v>
      </c>
      <c r="EM493">
        <f>IFERROR(SMALL(EM108:EM310,ROW()-ROW($EM$313)+1),"")</f>
        <v>0</v>
      </c>
      <c r="EN493">
        <f>IFERROR(SMALL(EN108:EN310,ROW()-ROW($EN$313)+1),"")</f>
        <v>0</v>
      </c>
      <c r="EO493">
        <f>IFERROR(SMALL(EO108:EO310,ROW()-ROW($EO$313)+1),"")</f>
        <v>0</v>
      </c>
      <c r="EP493">
        <f>IFERROR(SMALL(EP108:EP310,ROW()-ROW($EP$313)+1),"")</f>
        <v>0</v>
      </c>
      <c r="EQ493">
        <f>IFERROR(SMALL(EQ108:EQ310,ROW()-ROW($EQ$313)+1),"")</f>
        <v>0</v>
      </c>
      <c r="ER493">
        <f>IFERROR(SMALL(ER108:ER310,ROW()-ROW($ER$313)+1),"")</f>
        <v>0</v>
      </c>
      <c r="ES493">
        <f>IFERROR(SMALL(ES108:ES310,ROW()-ROW($ES$313)+1),"")</f>
        <v>0</v>
      </c>
      <c r="ET493">
        <f>IFERROR(SMALL(ET108:ET310,ROW()-ROW($ET$313)+1),"")</f>
        <v>0</v>
      </c>
      <c r="EU493">
        <f>IFERROR(SMALL(EU108:EU310,ROW()-ROW($EU$313)+1),"")</f>
        <v>0</v>
      </c>
      <c r="EV493">
        <f>IFERROR(SMALL(EV108:EV310,ROW()-ROW($EV$313)+1),"")</f>
        <v>0</v>
      </c>
      <c r="EW493">
        <f>IFERROR(SMALL(EW108:EW310,ROW()-ROW($EW$313)+1),"")</f>
        <v>0</v>
      </c>
      <c r="EX493">
        <f>IFERROR(SMALL(EX108:EX310,ROW()-ROW($EX$313)+1),"")</f>
        <v>0</v>
      </c>
      <c r="EY493">
        <f>IFERROR(SMALL(EY108:EY310,ROW()-ROW($EY$313)+1),"")</f>
        <v>0</v>
      </c>
      <c r="EZ493">
        <f>IFERROR(SMALL(EZ108:EZ310,ROW()-ROW($EZ$313)+1),"")</f>
        <v>0</v>
      </c>
      <c r="FA493">
        <f>IFERROR(SMALL(FA108:FA310,ROW()-ROW($FA$313)+1),"")</f>
        <v>0</v>
      </c>
      <c r="FB493">
        <f>IFERROR(SMALL(FB108:FB310,ROW()-ROW($FB$313)+1),"")</f>
        <v>0</v>
      </c>
      <c r="FC493">
        <f>IFERROR(SMALL(FC108:FC310,ROW()-ROW($FC$313)+1),"")</f>
        <v>0</v>
      </c>
      <c r="FD493">
        <f>IFERROR(SMALL(FD108:FD310,ROW()-ROW($FD$313)+1),"")</f>
        <v>0</v>
      </c>
      <c r="FE493">
        <f>IFERROR(SMALL(FE108:FE310,ROW()-ROW($FE$313)+1),"")</f>
        <v>0</v>
      </c>
      <c r="FF493">
        <f>IFERROR(SMALL(FF108:FF310,ROW()-ROW($FF$313)+1),"")</f>
        <v>0</v>
      </c>
      <c r="FG493">
        <f>IFERROR(SMALL(FG108:FG310,ROW()-ROW($FG$313)+1),"")</f>
        <v>0</v>
      </c>
      <c r="FH493">
        <f>IFERROR(SMALL(FH108:FH310,ROW()-ROW($FH$313)+1),"")</f>
        <v>0</v>
      </c>
      <c r="FI493">
        <f>IFERROR(SMALL(FI108:FI310,ROW()-ROW($FI$313)+1),"")</f>
        <v>0</v>
      </c>
      <c r="FJ493">
        <f>IFERROR(SMALL(FJ108:FJ310,ROW()-ROW($FJ$313)+1),"")</f>
        <v>0</v>
      </c>
      <c r="FK493">
        <f>IFERROR(SMALL(FK108:FK310,ROW()-ROW($FK$313)+1),"")</f>
        <v>0</v>
      </c>
      <c r="FL493">
        <f>IFERROR(SMALL(FL108:FL310,ROW()-ROW($FL$313)+1),"")</f>
        <v>0</v>
      </c>
      <c r="FM493">
        <f>IFERROR(SMALL(FM108:FM310,ROW()-ROW($FM$313)+1),"")</f>
        <v>0</v>
      </c>
      <c r="FN493">
        <f>IFERROR(SMALL(FN108:FN310,ROW()-ROW($FN$313)+1),"")</f>
        <v>0</v>
      </c>
      <c r="FO493">
        <f>IFERROR(SMALL(FO108:FO310,ROW()-ROW($FO$313)+1),"")</f>
        <v>0</v>
      </c>
      <c r="FP493">
        <f>IFERROR(SMALL(FP108:FP310,ROW()-ROW($FP$313)+1),"")</f>
        <v>0</v>
      </c>
      <c r="FQ493">
        <f>IFERROR(SMALL(FQ108:FQ310,ROW()-ROW($FQ$313)+1),"")</f>
        <v>0</v>
      </c>
      <c r="FR493">
        <f>IFERROR(SMALL(FR108:FR310,ROW()-ROW($FR$313)+1),"")</f>
        <v>0</v>
      </c>
      <c r="FS493">
        <f>IFERROR(SMALL(FS108:FS310,ROW()-ROW($FS$313)+1),"")</f>
        <v>0</v>
      </c>
      <c r="FT493">
        <f>IFERROR(SMALL(FT108:FT310,ROW()-ROW($FT$313)+1),"")</f>
        <v>0</v>
      </c>
      <c r="FU493">
        <f>IFERROR(SMALL(FU108:FU310,ROW()-ROW($FU$313)+1),"")</f>
        <v>0</v>
      </c>
      <c r="FV493">
        <f>IFERROR(SMALL(FV108:FV310,ROW()-ROW($FV$313)+1),"")</f>
        <v>0</v>
      </c>
      <c r="FW493">
        <f>IFERROR(SMALL(FW108:FW310,ROW()-ROW($FW$313)+1),"")</f>
        <v>0</v>
      </c>
      <c r="FX493">
        <f>IFERROR(SMALL(FX108:FX310,ROW()-ROW($FX$313)+1),"")</f>
        <v>0</v>
      </c>
      <c r="FY493">
        <f>IFERROR(SMALL(FY108:FY310,ROW()-ROW($FY$313)+1),"")</f>
        <v>0</v>
      </c>
      <c r="FZ493">
        <f>IFERROR(SMALL(FZ108:FZ310,ROW()-ROW($FZ$313)+1),"")</f>
        <v>0</v>
      </c>
      <c r="GA493">
        <f>IFERROR(SMALL(GA108:GA310,ROW()-ROW($GA$313)+1),"")</f>
        <v>0</v>
      </c>
      <c r="GB493">
        <f>IFERROR(SMALL(GB108:GB310,ROW()-ROW($GB$313)+1),"")</f>
        <v>0</v>
      </c>
      <c r="GC493">
        <f>IFERROR(SMALL(GC108:GC310,ROW()-ROW($GC$313)+1),"")</f>
        <v>0</v>
      </c>
      <c r="GD493">
        <f>IFERROR(SMALL(GD108:GD310,ROW()-ROW($GD$313)+1),"")</f>
        <v>0</v>
      </c>
      <c r="GE493">
        <f>IFERROR(SMALL(GE108:GE310,ROW()-ROW($GE$313)+1),"")</f>
        <v>0</v>
      </c>
      <c r="GF493">
        <f>IFERROR(SMALL(GF108:GF310,ROW()-ROW($GF$313)+1),"")</f>
        <v>0</v>
      </c>
      <c r="GG493">
        <f>IFERROR(SMALL(GG108:GG310,ROW()-ROW($GG$313)+1),"")</f>
        <v>0</v>
      </c>
      <c r="GH493">
        <f>IFERROR(SMALL(GH108:GH310,ROW()-ROW($GH$313)+1),"")</f>
        <v>0</v>
      </c>
      <c r="GI493">
        <f>IFERROR(SMALL(GI108:GI310,ROW()-ROW($GI$313)+1),"")</f>
        <v>0</v>
      </c>
      <c r="GJ493">
        <f>IFERROR(SMALL(GJ108:GJ310,ROW()-ROW($GJ$313)+1),"")</f>
        <v>0</v>
      </c>
      <c r="GK493">
        <f>IFERROR(SMALL(GK108:GK310,ROW()-ROW($GK$313)+1),"")</f>
        <v>0</v>
      </c>
      <c r="GL493">
        <f>IFERROR(SMALL(GL108:GL310,ROW()-ROW($GL$313)+1),"")</f>
        <v>0</v>
      </c>
      <c r="GM493">
        <f>IFERROR(SMALL(GM108:GM310,ROW()-ROW($GM$313)+1),"")</f>
        <v>0</v>
      </c>
      <c r="GN493">
        <f>IFERROR(SMALL(GN108:GN310,ROW()-ROW($GN$313)+1),"")</f>
        <v>0</v>
      </c>
      <c r="GO493">
        <f>IFERROR(SMALL(GO108:GO310,ROW()-ROW($GO$313)+1),"")</f>
        <v>0</v>
      </c>
      <c r="GP493">
        <f>IFERROR(SMALL(GP108:GP310,ROW()-ROW($GP$313)+1),"")</f>
        <v>0</v>
      </c>
      <c r="GQ493">
        <f>IFERROR(SMALL(GQ108:GQ310,ROW()-ROW($GQ$313)+1),"")</f>
        <v>0</v>
      </c>
      <c r="GR493">
        <f>IFERROR(SMALL(GR108:GR310,ROW()-ROW($GR$313)+1),"")</f>
        <v>0</v>
      </c>
      <c r="GS493">
        <f>IFERROR(SMALL(GS108:GS310,ROW()-ROW($GS$313)+1),"")</f>
        <v>0</v>
      </c>
      <c r="GT493">
        <f>IFERROR(SMALL(GT108:GT310,ROW()-ROW($GT$313)+1),"")</f>
        <v>0</v>
      </c>
      <c r="GU493">
        <f>IFERROR(SMALL(GU108:GU310,ROW()-ROW($GU$313)+1),"")</f>
        <v>0</v>
      </c>
      <c r="GV493">
        <f>IFERROR(SMALL(GV108:GV310,ROW()-ROW($GV$313)+1),"")</f>
        <v>0</v>
      </c>
      <c r="GW493">
        <f>IFERROR(SMALL(GW108:GW310,ROW()-ROW($GW$313)+1),"")</f>
        <v>0</v>
      </c>
      <c r="GX493">
        <f>IFERROR(SMALL(GX108:GX310,ROW()-ROW($GX$313)+1),"")</f>
        <v>0</v>
      </c>
      <c r="GY493">
        <f>IFERROR(SMALL(GY108:GY310,ROW()-ROW($GY$313)+1),"")</f>
        <v>0</v>
      </c>
      <c r="GZ493">
        <f>IFERROR(SMALL(GZ108:GZ310,ROW()-ROW($GZ$313)+1),"")</f>
        <v>0</v>
      </c>
      <c r="HA493">
        <f>IFERROR(SMALL(HA108:HA310,ROW()-ROW($HA$313)+1),"")</f>
        <v>0</v>
      </c>
      <c r="HB493">
        <f>IFERROR(SMALL(HB108:HB310,ROW()-ROW($HB$313)+1),"")</f>
        <v>0</v>
      </c>
      <c r="HC493">
        <f>IFERROR(SMALL(HC108:HC310,ROW()-ROW($HC$313)+1),"")</f>
        <v>0</v>
      </c>
      <c r="HD493">
        <f>IFERROR(SMALL(HD108:HD310,ROW()-ROW($HD$313)+1),"")</f>
        <v>0</v>
      </c>
      <c r="HE493">
        <f>IFERROR(SMALL(HE108:HE310,ROW()-ROW($HE$313)+1),"")</f>
        <v>0</v>
      </c>
      <c r="HF493">
        <f>IFERROR(SMALL(HF108:HF310,ROW()-ROW($HF$313)+1),"")</f>
        <v>0</v>
      </c>
    </row>
    <row r="494" spans="5:214">
      <c r="E494">
        <f>IFERROR(SMALL(E108:E310,ROW()-ROW($E$313)+1),"")</f>
        <v>0</v>
      </c>
      <c r="F494">
        <f>IFERROR(SMALL(F108:F310,ROW()-ROW($F$313)+1),"")</f>
        <v>0</v>
      </c>
      <c r="G494">
        <f>IFERROR(SMALL(G108:G310,ROW()-ROW($G$313)+1),"")</f>
        <v>0</v>
      </c>
      <c r="H494">
        <f>IFERROR(SMALL(H108:H310,ROW()-ROW($H$313)+1),"")</f>
        <v>0</v>
      </c>
      <c r="I494">
        <f>IFERROR(SMALL(I108:I310,ROW()-ROW($I$313)+1),"")</f>
        <v>0</v>
      </c>
      <c r="J494">
        <f>IFERROR(SMALL(J108:J310,ROW()-ROW($J$313)+1),"")</f>
        <v>0</v>
      </c>
      <c r="K494">
        <f>IFERROR(SMALL(K108:K310,ROW()-ROW($K$313)+1),"")</f>
        <v>0</v>
      </c>
      <c r="L494">
        <f>IFERROR(SMALL(L108:L310,ROW()-ROW($L$313)+1),"")</f>
        <v>0</v>
      </c>
      <c r="M494">
        <f>IFERROR(SMALL(M108:M310,ROW()-ROW($M$313)+1),"")</f>
        <v>0</v>
      </c>
      <c r="N494">
        <f>IFERROR(SMALL(N108:N310,ROW()-ROW($N$313)+1),"")</f>
        <v>0</v>
      </c>
      <c r="O494">
        <f>IFERROR(SMALL(O108:O310,ROW()-ROW($O$313)+1),"")</f>
        <v>0</v>
      </c>
      <c r="P494">
        <f>IFERROR(SMALL(P108:P310,ROW()-ROW($P$313)+1),"")</f>
        <v>0</v>
      </c>
      <c r="Q494">
        <f>IFERROR(SMALL(Q108:Q310,ROW()-ROW($Q$313)+1),"")</f>
        <v>0</v>
      </c>
      <c r="R494">
        <f>IFERROR(SMALL(R108:R310,ROW()-ROW($R$313)+1),"")</f>
        <v>0</v>
      </c>
      <c r="S494">
        <f>IFERROR(SMALL(S108:S310,ROW()-ROW($S$313)+1),"")</f>
        <v>0</v>
      </c>
      <c r="T494">
        <f>IFERROR(SMALL(T108:T310,ROW()-ROW($T$313)+1),"")</f>
        <v>0</v>
      </c>
      <c r="U494">
        <f>IFERROR(SMALL(U108:U310,ROW()-ROW($U$313)+1),"")</f>
        <v>0</v>
      </c>
      <c r="V494">
        <f>IFERROR(SMALL(V108:V310,ROW()-ROW($V$313)+1),"")</f>
        <v>0</v>
      </c>
      <c r="W494">
        <f>IFERROR(SMALL(W108:W310,ROW()-ROW($W$313)+1),"")</f>
        <v>0</v>
      </c>
      <c r="X494">
        <f>IFERROR(SMALL(X108:X310,ROW()-ROW($X$313)+1),"")</f>
        <v>0</v>
      </c>
      <c r="Y494">
        <f>IFERROR(SMALL(Y108:Y310,ROW()-ROW($Y$313)+1),"")</f>
        <v>0</v>
      </c>
      <c r="Z494">
        <f>IFERROR(SMALL(Z108:Z310,ROW()-ROW($Z$313)+1),"")</f>
        <v>0</v>
      </c>
      <c r="AA494">
        <f>IFERROR(SMALL(AA108:AA310,ROW()-ROW($AA$313)+1),"")</f>
        <v>0</v>
      </c>
      <c r="AB494">
        <f>IFERROR(SMALL(AB108:AB310,ROW()-ROW($AB$313)+1),"")</f>
        <v>0</v>
      </c>
      <c r="AC494">
        <f>IFERROR(SMALL(AC108:AC310,ROW()-ROW($AC$313)+1),"")</f>
        <v>0</v>
      </c>
      <c r="AD494">
        <f>IFERROR(SMALL(AD108:AD310,ROW()-ROW($AD$313)+1),"")</f>
        <v>0</v>
      </c>
      <c r="AE494">
        <f>IFERROR(SMALL(AE108:AE310,ROW()-ROW($AE$313)+1),"")</f>
        <v>0</v>
      </c>
      <c r="AF494">
        <f>IFERROR(SMALL(AF108:AF310,ROW()-ROW($AF$313)+1),"")</f>
        <v>0</v>
      </c>
      <c r="AG494">
        <f>IFERROR(SMALL(AG108:AG310,ROW()-ROW($AG$313)+1),"")</f>
        <v>0</v>
      </c>
      <c r="AH494">
        <f>IFERROR(SMALL(AH108:AH310,ROW()-ROW($AH$313)+1),"")</f>
        <v>0</v>
      </c>
      <c r="AI494">
        <f>IFERROR(SMALL(AI108:AI310,ROW()-ROW($AI$313)+1),"")</f>
        <v>0</v>
      </c>
      <c r="AJ494">
        <f>IFERROR(SMALL(AJ108:AJ310,ROW()-ROW($AJ$313)+1),"")</f>
        <v>0</v>
      </c>
      <c r="AK494">
        <f>IFERROR(SMALL(AK108:AK310,ROW()-ROW($AK$313)+1),"")</f>
        <v>0</v>
      </c>
      <c r="AL494">
        <f>IFERROR(SMALL(AL108:AL310,ROW()-ROW($AL$313)+1),"")</f>
        <v>0</v>
      </c>
      <c r="AM494">
        <f>IFERROR(SMALL(AM108:AM310,ROW()-ROW($AM$313)+1),"")</f>
        <v>0</v>
      </c>
      <c r="AN494">
        <f>IFERROR(SMALL(AN108:AN310,ROW()-ROW($AN$313)+1),"")</f>
        <v>0</v>
      </c>
      <c r="AO494">
        <f>IFERROR(SMALL(AO108:AO310,ROW()-ROW($AO$313)+1),"")</f>
        <v>0</v>
      </c>
      <c r="AP494">
        <f>IFERROR(SMALL(AP108:AP310,ROW()-ROW($AP$313)+1),"")</f>
        <v>0</v>
      </c>
      <c r="AQ494">
        <f>IFERROR(SMALL(AQ108:AQ310,ROW()-ROW($AQ$313)+1),"")</f>
        <v>0</v>
      </c>
      <c r="AR494">
        <f>IFERROR(SMALL(AR108:AR310,ROW()-ROW($AR$313)+1),"")</f>
        <v>0</v>
      </c>
      <c r="AS494">
        <f>IFERROR(SMALL(AS108:AS310,ROW()-ROW($AS$313)+1),"")</f>
        <v>0</v>
      </c>
      <c r="AT494">
        <f>IFERROR(SMALL(AT108:AT310,ROW()-ROW($AT$313)+1),"")</f>
        <v>0</v>
      </c>
      <c r="AU494">
        <f>IFERROR(SMALL(AU108:AU310,ROW()-ROW($AU$313)+1),"")</f>
        <v>0</v>
      </c>
      <c r="AV494">
        <f>IFERROR(SMALL(AV108:AV310,ROW()-ROW($AV$313)+1),"")</f>
        <v>0</v>
      </c>
      <c r="AW494">
        <f>IFERROR(SMALL(AW108:AW310,ROW()-ROW($AW$313)+1),"")</f>
        <v>0</v>
      </c>
      <c r="AX494">
        <f>IFERROR(SMALL(AX108:AX310,ROW()-ROW($AX$313)+1),"")</f>
        <v>0</v>
      </c>
      <c r="AY494">
        <f>IFERROR(SMALL(AY108:AY310,ROW()-ROW($AY$313)+1),"")</f>
        <v>0</v>
      </c>
      <c r="AZ494">
        <f>IFERROR(SMALL(AZ108:AZ310,ROW()-ROW($AZ$313)+1),"")</f>
        <v>0</v>
      </c>
      <c r="BA494">
        <f>IFERROR(SMALL(BA108:BA310,ROW()-ROW($BA$313)+1),"")</f>
        <v>0</v>
      </c>
      <c r="BB494">
        <f>IFERROR(SMALL(BB108:BB310,ROW()-ROW($BB$313)+1),"")</f>
        <v>0</v>
      </c>
      <c r="BC494">
        <f>IFERROR(SMALL(BC108:BC310,ROW()-ROW($BC$313)+1),"")</f>
        <v>0</v>
      </c>
      <c r="BD494">
        <f>IFERROR(SMALL(BD108:BD310,ROW()-ROW($BD$313)+1),"")</f>
        <v>0</v>
      </c>
      <c r="BE494">
        <f>IFERROR(SMALL(BE108:BE310,ROW()-ROW($BE$313)+1),"")</f>
        <v>0</v>
      </c>
      <c r="BF494">
        <f>IFERROR(SMALL(BF108:BF310,ROW()-ROW($BF$313)+1),"")</f>
        <v>0</v>
      </c>
      <c r="BG494">
        <f>IFERROR(SMALL(BG108:BG310,ROW()-ROW($BG$313)+1),"")</f>
        <v>0</v>
      </c>
      <c r="BH494">
        <f>IFERROR(SMALL(BH108:BH310,ROW()-ROW($BH$313)+1),"")</f>
        <v>0</v>
      </c>
      <c r="BI494">
        <f>IFERROR(SMALL(BI108:BI310,ROW()-ROW($BI$313)+1),"")</f>
        <v>0</v>
      </c>
      <c r="BJ494">
        <f>IFERROR(SMALL(BJ108:BJ310,ROW()-ROW($BJ$313)+1),"")</f>
        <v>0</v>
      </c>
      <c r="BK494">
        <f>IFERROR(SMALL(BK108:BK310,ROW()-ROW($BK$313)+1),"")</f>
        <v>0</v>
      </c>
      <c r="BL494">
        <f>IFERROR(SMALL(BL108:BL310,ROW()-ROW($BL$313)+1),"")</f>
        <v>0</v>
      </c>
      <c r="BM494">
        <f>IFERROR(SMALL(BM108:BM310,ROW()-ROW($BM$313)+1),"")</f>
        <v>0</v>
      </c>
      <c r="BN494">
        <f>IFERROR(SMALL(BN108:BN310,ROW()-ROW($BN$313)+1),"")</f>
        <v>0</v>
      </c>
      <c r="BO494">
        <f>IFERROR(SMALL(BO108:BO310,ROW()-ROW($BO$313)+1),"")</f>
        <v>0</v>
      </c>
      <c r="BP494">
        <f>IFERROR(SMALL(BP108:BP310,ROW()-ROW($BP$313)+1),"")</f>
        <v>0</v>
      </c>
      <c r="BQ494">
        <f>IFERROR(SMALL(BQ108:BQ310,ROW()-ROW($BQ$313)+1),"")</f>
        <v>0</v>
      </c>
      <c r="BR494">
        <f>IFERROR(SMALL(BR108:BR310,ROW()-ROW($BR$313)+1),"")</f>
        <v>0</v>
      </c>
      <c r="BS494">
        <f>IFERROR(SMALL(BS108:BS310,ROW()-ROW($BS$313)+1),"")</f>
        <v>0</v>
      </c>
      <c r="BT494">
        <f>IFERROR(SMALL(BT108:BT310,ROW()-ROW($BT$313)+1),"")</f>
        <v>0</v>
      </c>
      <c r="BU494">
        <f>IFERROR(SMALL(BU108:BU310,ROW()-ROW($BU$313)+1),"")</f>
        <v>0</v>
      </c>
      <c r="BV494">
        <f>IFERROR(SMALL(BV108:BV310,ROW()-ROW($BV$313)+1),"")</f>
        <v>0</v>
      </c>
      <c r="BW494">
        <f>IFERROR(SMALL(BW108:BW310,ROW()-ROW($BW$313)+1),"")</f>
        <v>0</v>
      </c>
      <c r="BX494">
        <f>IFERROR(SMALL(BX108:BX310,ROW()-ROW($BX$313)+1),"")</f>
        <v>0</v>
      </c>
      <c r="BY494">
        <f>IFERROR(SMALL(BY108:BY310,ROW()-ROW($BY$313)+1),"")</f>
        <v>0</v>
      </c>
      <c r="BZ494">
        <f>IFERROR(SMALL(BZ108:BZ310,ROW()-ROW($BZ$313)+1),"")</f>
        <v>0</v>
      </c>
      <c r="CA494">
        <f>IFERROR(SMALL(CA108:CA310,ROW()-ROW($CA$313)+1),"")</f>
        <v>0</v>
      </c>
      <c r="CB494">
        <f>IFERROR(SMALL(CB108:CB310,ROW()-ROW($CB$313)+1),"")</f>
        <v>0</v>
      </c>
      <c r="CC494">
        <f>IFERROR(SMALL(CC108:CC310,ROW()-ROW($CC$313)+1),"")</f>
        <v>0</v>
      </c>
      <c r="CD494">
        <f>IFERROR(SMALL(CD108:CD310,ROW()-ROW($CD$313)+1),"")</f>
        <v>0</v>
      </c>
      <c r="CE494">
        <f>IFERROR(SMALL(CE108:CE310,ROW()-ROW($CE$313)+1),"")</f>
        <v>0</v>
      </c>
      <c r="CF494">
        <f>IFERROR(SMALL(CF108:CF310,ROW()-ROW($CF$313)+1),"")</f>
        <v>0</v>
      </c>
      <c r="CG494">
        <f>IFERROR(SMALL(CG108:CG310,ROW()-ROW($CG$313)+1),"")</f>
        <v>0</v>
      </c>
      <c r="CH494">
        <f>IFERROR(SMALL(CH108:CH310,ROW()-ROW($CH$313)+1),"")</f>
        <v>0</v>
      </c>
      <c r="CI494">
        <f>IFERROR(SMALL(CI108:CI310,ROW()-ROW($CI$313)+1),"")</f>
        <v>0</v>
      </c>
      <c r="CJ494">
        <f>IFERROR(SMALL(CJ108:CJ310,ROW()-ROW($CJ$313)+1),"")</f>
        <v>0</v>
      </c>
      <c r="CK494">
        <f>IFERROR(SMALL(CK108:CK310,ROW()-ROW($CK$313)+1),"")</f>
        <v>0</v>
      </c>
      <c r="CL494">
        <f>IFERROR(SMALL(CL108:CL310,ROW()-ROW($CL$313)+1),"")</f>
        <v>0</v>
      </c>
      <c r="CM494">
        <f>IFERROR(SMALL(CM108:CM310,ROW()-ROW($CM$313)+1),"")</f>
        <v>0</v>
      </c>
      <c r="CN494">
        <f>IFERROR(SMALL(CN108:CN310,ROW()-ROW($CN$313)+1),"")</f>
        <v>0</v>
      </c>
      <c r="CO494">
        <f>IFERROR(SMALL(CO108:CO310,ROW()-ROW($CO$313)+1),"")</f>
        <v>0</v>
      </c>
      <c r="CP494">
        <f>IFERROR(SMALL(CP108:CP310,ROW()-ROW($CP$313)+1),"")</f>
        <v>0</v>
      </c>
      <c r="CQ494">
        <f>IFERROR(SMALL(CQ108:CQ310,ROW()-ROW($CQ$313)+1),"")</f>
        <v>0</v>
      </c>
      <c r="CR494">
        <f>IFERROR(SMALL(CR108:CR310,ROW()-ROW($CR$313)+1),"")</f>
        <v>0</v>
      </c>
      <c r="CS494">
        <f>IFERROR(SMALL(CS108:CS310,ROW()-ROW($CS$313)+1),"")</f>
        <v>0</v>
      </c>
      <c r="CT494">
        <f>IFERROR(SMALL(CT108:CT310,ROW()-ROW($CT$313)+1),"")</f>
        <v>0</v>
      </c>
      <c r="CU494">
        <f>IFERROR(SMALL(CU108:CU310,ROW()-ROW($CU$313)+1),"")</f>
        <v>0</v>
      </c>
      <c r="CV494">
        <f>IFERROR(SMALL(CV108:CV310,ROW()-ROW($CV$313)+1),"")</f>
        <v>0</v>
      </c>
      <c r="CW494">
        <f>IFERROR(SMALL(CW108:CW310,ROW()-ROW($CW$313)+1),"")</f>
        <v>0</v>
      </c>
      <c r="CX494">
        <f>IFERROR(SMALL(CX108:CX310,ROW()-ROW($CX$313)+1),"")</f>
        <v>0</v>
      </c>
      <c r="CY494">
        <f>IFERROR(SMALL(CY108:CY310,ROW()-ROW($CY$313)+1),"")</f>
        <v>0</v>
      </c>
      <c r="CZ494">
        <f>IFERROR(SMALL(CZ108:CZ310,ROW()-ROW($CZ$313)+1),"")</f>
        <v>0</v>
      </c>
      <c r="DA494">
        <f>IFERROR(SMALL(DA108:DA310,ROW()-ROW($DA$313)+1),"")</f>
        <v>0</v>
      </c>
      <c r="DB494">
        <f>IFERROR(SMALL(DB108:DB310,ROW()-ROW($DB$313)+1),"")</f>
        <v>0</v>
      </c>
      <c r="DC494">
        <f>IFERROR(SMALL(DC108:DC310,ROW()-ROW($DC$313)+1),"")</f>
        <v>0</v>
      </c>
      <c r="DD494">
        <f>IFERROR(SMALL(DD108:DD310,ROW()-ROW($DD$313)+1),"")</f>
        <v>0</v>
      </c>
      <c r="DG494">
        <f>IFERROR(SMALL(DG108:DG310,ROW()-ROW($DG$313)+1),"")</f>
        <v>0</v>
      </c>
      <c r="DH494">
        <f>IFERROR(SMALL(DH108:DH310,ROW()-ROW($DH$313)+1),"")</f>
        <v>0</v>
      </c>
      <c r="DI494">
        <f>IFERROR(SMALL(DI108:DI310,ROW()-ROW($DI$313)+1),"")</f>
        <v>0</v>
      </c>
      <c r="DJ494">
        <f>IFERROR(SMALL(DJ108:DJ310,ROW()-ROW($DJ$313)+1),"")</f>
        <v>0</v>
      </c>
      <c r="DK494">
        <f>IFERROR(SMALL(DK108:DK310,ROW()-ROW($DK$313)+1),"")</f>
        <v>0</v>
      </c>
      <c r="DL494">
        <f>IFERROR(SMALL(DL108:DL310,ROW()-ROW($DL$313)+1),"")</f>
        <v>0</v>
      </c>
      <c r="DM494">
        <f>IFERROR(SMALL(DM108:DM310,ROW()-ROW($DM$313)+1),"")</f>
        <v>0</v>
      </c>
      <c r="DN494">
        <f>IFERROR(SMALL(DN108:DN310,ROW()-ROW($DN$313)+1),"")</f>
        <v>0</v>
      </c>
      <c r="DO494">
        <f>IFERROR(SMALL(DO108:DO310,ROW()-ROW($DO$313)+1),"")</f>
        <v>0</v>
      </c>
      <c r="DP494">
        <f>IFERROR(SMALL(DP108:DP310,ROW()-ROW($DP$313)+1),"")</f>
        <v>0</v>
      </c>
      <c r="DQ494">
        <f>IFERROR(SMALL(DQ108:DQ310,ROW()-ROW($DQ$313)+1),"")</f>
        <v>0</v>
      </c>
      <c r="DR494">
        <f>IFERROR(SMALL(DR108:DR310,ROW()-ROW($DR$313)+1),"")</f>
        <v>0</v>
      </c>
      <c r="DS494">
        <f>IFERROR(SMALL(DS108:DS310,ROW()-ROW($DS$313)+1),"")</f>
        <v>0</v>
      </c>
      <c r="DT494">
        <f>IFERROR(SMALL(DT108:DT310,ROW()-ROW($DT$313)+1),"")</f>
        <v>0</v>
      </c>
      <c r="DU494">
        <f>IFERROR(SMALL(DU108:DU310,ROW()-ROW($DU$313)+1),"")</f>
        <v>0</v>
      </c>
      <c r="DV494">
        <f>IFERROR(SMALL(DV108:DV310,ROW()-ROW($DV$313)+1),"")</f>
        <v>0</v>
      </c>
      <c r="DW494">
        <f>IFERROR(SMALL(DW108:DW310,ROW()-ROW($DW$313)+1),"")</f>
        <v>0</v>
      </c>
      <c r="DX494">
        <f>IFERROR(SMALL(DX108:DX310,ROW()-ROW($DX$313)+1),"")</f>
        <v>0</v>
      </c>
      <c r="DY494">
        <f>IFERROR(SMALL(DY108:DY310,ROW()-ROW($DY$313)+1),"")</f>
        <v>0</v>
      </c>
      <c r="DZ494">
        <f>IFERROR(SMALL(DZ108:DZ310,ROW()-ROW($DZ$313)+1),"")</f>
        <v>0</v>
      </c>
      <c r="EA494">
        <f>IFERROR(SMALL(EA108:EA310,ROW()-ROW($EA$313)+1),"")</f>
        <v>0</v>
      </c>
      <c r="EB494">
        <f>IFERROR(SMALL(EB108:EB310,ROW()-ROW($EB$313)+1),"")</f>
        <v>0</v>
      </c>
      <c r="EC494">
        <f>IFERROR(SMALL(EC108:EC310,ROW()-ROW($EC$313)+1),"")</f>
        <v>0</v>
      </c>
      <c r="ED494">
        <f>IFERROR(SMALL(ED108:ED310,ROW()-ROW($ED$313)+1),"")</f>
        <v>0</v>
      </c>
      <c r="EE494">
        <f>IFERROR(SMALL(EE108:EE310,ROW()-ROW($EE$313)+1),"")</f>
        <v>0</v>
      </c>
      <c r="EF494">
        <f>IFERROR(SMALL(EF108:EF310,ROW()-ROW($EF$313)+1),"")</f>
        <v>0</v>
      </c>
      <c r="EG494">
        <f>IFERROR(SMALL(EG108:EG310,ROW()-ROW($EG$313)+1),"")</f>
        <v>0</v>
      </c>
      <c r="EH494">
        <f>IFERROR(SMALL(EH108:EH310,ROW()-ROW($EH$313)+1),"")</f>
        <v>0</v>
      </c>
      <c r="EI494">
        <f>IFERROR(SMALL(EI108:EI310,ROW()-ROW($EI$313)+1),"")</f>
        <v>0</v>
      </c>
      <c r="EJ494">
        <f>IFERROR(SMALL(EJ108:EJ310,ROW()-ROW($EJ$313)+1),"")</f>
        <v>0</v>
      </c>
      <c r="EK494">
        <f>IFERROR(SMALL(EK108:EK310,ROW()-ROW($EK$313)+1),"")</f>
        <v>0</v>
      </c>
      <c r="EL494">
        <f>IFERROR(SMALL(EL108:EL310,ROW()-ROW($EL$313)+1),"")</f>
        <v>0</v>
      </c>
      <c r="EM494">
        <f>IFERROR(SMALL(EM108:EM310,ROW()-ROW($EM$313)+1),"")</f>
        <v>0</v>
      </c>
      <c r="EN494">
        <f>IFERROR(SMALL(EN108:EN310,ROW()-ROW($EN$313)+1),"")</f>
        <v>0</v>
      </c>
      <c r="EO494">
        <f>IFERROR(SMALL(EO108:EO310,ROW()-ROW($EO$313)+1),"")</f>
        <v>0</v>
      </c>
      <c r="EP494">
        <f>IFERROR(SMALL(EP108:EP310,ROW()-ROW($EP$313)+1),"")</f>
        <v>0</v>
      </c>
      <c r="EQ494">
        <f>IFERROR(SMALL(EQ108:EQ310,ROW()-ROW($EQ$313)+1),"")</f>
        <v>0</v>
      </c>
      <c r="ER494">
        <f>IFERROR(SMALL(ER108:ER310,ROW()-ROW($ER$313)+1),"")</f>
        <v>0</v>
      </c>
      <c r="ES494">
        <f>IFERROR(SMALL(ES108:ES310,ROW()-ROW($ES$313)+1),"")</f>
        <v>0</v>
      </c>
      <c r="ET494">
        <f>IFERROR(SMALL(ET108:ET310,ROW()-ROW($ET$313)+1),"")</f>
        <v>0</v>
      </c>
      <c r="EU494">
        <f>IFERROR(SMALL(EU108:EU310,ROW()-ROW($EU$313)+1),"")</f>
        <v>0</v>
      </c>
      <c r="EV494">
        <f>IFERROR(SMALL(EV108:EV310,ROW()-ROW($EV$313)+1),"")</f>
        <v>0</v>
      </c>
      <c r="EW494">
        <f>IFERROR(SMALL(EW108:EW310,ROW()-ROW($EW$313)+1),"")</f>
        <v>0</v>
      </c>
      <c r="EX494">
        <f>IFERROR(SMALL(EX108:EX310,ROW()-ROW($EX$313)+1),"")</f>
        <v>0</v>
      </c>
      <c r="EY494">
        <f>IFERROR(SMALL(EY108:EY310,ROW()-ROW($EY$313)+1),"")</f>
        <v>0</v>
      </c>
      <c r="EZ494">
        <f>IFERROR(SMALL(EZ108:EZ310,ROW()-ROW($EZ$313)+1),"")</f>
        <v>0</v>
      </c>
      <c r="FA494">
        <f>IFERROR(SMALL(FA108:FA310,ROW()-ROW($FA$313)+1),"")</f>
        <v>0</v>
      </c>
      <c r="FB494">
        <f>IFERROR(SMALL(FB108:FB310,ROW()-ROW($FB$313)+1),"")</f>
        <v>0</v>
      </c>
      <c r="FC494">
        <f>IFERROR(SMALL(FC108:FC310,ROW()-ROW($FC$313)+1),"")</f>
        <v>0</v>
      </c>
      <c r="FD494">
        <f>IFERROR(SMALL(FD108:FD310,ROW()-ROW($FD$313)+1),"")</f>
        <v>0</v>
      </c>
      <c r="FE494">
        <f>IFERROR(SMALL(FE108:FE310,ROW()-ROW($FE$313)+1),"")</f>
        <v>0</v>
      </c>
      <c r="FF494">
        <f>IFERROR(SMALL(FF108:FF310,ROW()-ROW($FF$313)+1),"")</f>
        <v>0</v>
      </c>
      <c r="FG494">
        <f>IFERROR(SMALL(FG108:FG310,ROW()-ROW($FG$313)+1),"")</f>
        <v>0</v>
      </c>
      <c r="FH494">
        <f>IFERROR(SMALL(FH108:FH310,ROW()-ROW($FH$313)+1),"")</f>
        <v>0</v>
      </c>
      <c r="FI494">
        <f>IFERROR(SMALL(FI108:FI310,ROW()-ROW($FI$313)+1),"")</f>
        <v>0</v>
      </c>
      <c r="FJ494">
        <f>IFERROR(SMALL(FJ108:FJ310,ROW()-ROW($FJ$313)+1),"")</f>
        <v>0</v>
      </c>
      <c r="FK494">
        <f>IFERROR(SMALL(FK108:FK310,ROW()-ROW($FK$313)+1),"")</f>
        <v>0</v>
      </c>
      <c r="FL494">
        <f>IFERROR(SMALL(FL108:FL310,ROW()-ROW($FL$313)+1),"")</f>
        <v>0</v>
      </c>
      <c r="FM494">
        <f>IFERROR(SMALL(FM108:FM310,ROW()-ROW($FM$313)+1),"")</f>
        <v>0</v>
      </c>
      <c r="FN494">
        <f>IFERROR(SMALL(FN108:FN310,ROW()-ROW($FN$313)+1),"")</f>
        <v>0</v>
      </c>
      <c r="FO494">
        <f>IFERROR(SMALL(FO108:FO310,ROW()-ROW($FO$313)+1),"")</f>
        <v>0</v>
      </c>
      <c r="FP494">
        <f>IFERROR(SMALL(FP108:FP310,ROW()-ROW($FP$313)+1),"")</f>
        <v>0</v>
      </c>
      <c r="FQ494">
        <f>IFERROR(SMALL(FQ108:FQ310,ROW()-ROW($FQ$313)+1),"")</f>
        <v>0</v>
      </c>
      <c r="FR494">
        <f>IFERROR(SMALL(FR108:FR310,ROW()-ROW($FR$313)+1),"")</f>
        <v>0</v>
      </c>
      <c r="FS494">
        <f>IFERROR(SMALL(FS108:FS310,ROW()-ROW($FS$313)+1),"")</f>
        <v>0</v>
      </c>
      <c r="FT494">
        <f>IFERROR(SMALL(FT108:FT310,ROW()-ROW($FT$313)+1),"")</f>
        <v>0</v>
      </c>
      <c r="FU494">
        <f>IFERROR(SMALL(FU108:FU310,ROW()-ROW($FU$313)+1),"")</f>
        <v>0</v>
      </c>
      <c r="FV494">
        <f>IFERROR(SMALL(FV108:FV310,ROW()-ROW($FV$313)+1),"")</f>
        <v>0</v>
      </c>
      <c r="FW494">
        <f>IFERROR(SMALL(FW108:FW310,ROW()-ROW($FW$313)+1),"")</f>
        <v>0</v>
      </c>
      <c r="FX494">
        <f>IFERROR(SMALL(FX108:FX310,ROW()-ROW($FX$313)+1),"")</f>
        <v>0</v>
      </c>
      <c r="FY494">
        <f>IFERROR(SMALL(FY108:FY310,ROW()-ROW($FY$313)+1),"")</f>
        <v>0</v>
      </c>
      <c r="FZ494">
        <f>IFERROR(SMALL(FZ108:FZ310,ROW()-ROW($FZ$313)+1),"")</f>
        <v>0</v>
      </c>
      <c r="GA494">
        <f>IFERROR(SMALL(GA108:GA310,ROW()-ROW($GA$313)+1),"")</f>
        <v>0</v>
      </c>
      <c r="GB494">
        <f>IFERROR(SMALL(GB108:GB310,ROW()-ROW($GB$313)+1),"")</f>
        <v>0</v>
      </c>
      <c r="GC494">
        <f>IFERROR(SMALL(GC108:GC310,ROW()-ROW($GC$313)+1),"")</f>
        <v>0</v>
      </c>
      <c r="GD494">
        <f>IFERROR(SMALL(GD108:GD310,ROW()-ROW($GD$313)+1),"")</f>
        <v>0</v>
      </c>
      <c r="GE494">
        <f>IFERROR(SMALL(GE108:GE310,ROW()-ROW($GE$313)+1),"")</f>
        <v>0</v>
      </c>
      <c r="GF494">
        <f>IFERROR(SMALL(GF108:GF310,ROW()-ROW($GF$313)+1),"")</f>
        <v>0</v>
      </c>
      <c r="GG494">
        <f>IFERROR(SMALL(GG108:GG310,ROW()-ROW($GG$313)+1),"")</f>
        <v>0</v>
      </c>
      <c r="GH494">
        <f>IFERROR(SMALL(GH108:GH310,ROW()-ROW($GH$313)+1),"")</f>
        <v>0</v>
      </c>
      <c r="GI494">
        <f>IFERROR(SMALL(GI108:GI310,ROW()-ROW($GI$313)+1),"")</f>
        <v>0</v>
      </c>
      <c r="GJ494">
        <f>IFERROR(SMALL(GJ108:GJ310,ROW()-ROW($GJ$313)+1),"")</f>
        <v>0</v>
      </c>
      <c r="GK494">
        <f>IFERROR(SMALL(GK108:GK310,ROW()-ROW($GK$313)+1),"")</f>
        <v>0</v>
      </c>
      <c r="GL494">
        <f>IFERROR(SMALL(GL108:GL310,ROW()-ROW($GL$313)+1),"")</f>
        <v>0</v>
      </c>
      <c r="GM494">
        <f>IFERROR(SMALL(GM108:GM310,ROW()-ROW($GM$313)+1),"")</f>
        <v>0</v>
      </c>
      <c r="GN494">
        <f>IFERROR(SMALL(GN108:GN310,ROW()-ROW($GN$313)+1),"")</f>
        <v>0</v>
      </c>
      <c r="GO494">
        <f>IFERROR(SMALL(GO108:GO310,ROW()-ROW($GO$313)+1),"")</f>
        <v>0</v>
      </c>
      <c r="GP494">
        <f>IFERROR(SMALL(GP108:GP310,ROW()-ROW($GP$313)+1),"")</f>
        <v>0</v>
      </c>
      <c r="GQ494">
        <f>IFERROR(SMALL(GQ108:GQ310,ROW()-ROW($GQ$313)+1),"")</f>
        <v>0</v>
      </c>
      <c r="GR494">
        <f>IFERROR(SMALL(GR108:GR310,ROW()-ROW($GR$313)+1),"")</f>
        <v>0</v>
      </c>
      <c r="GS494">
        <f>IFERROR(SMALL(GS108:GS310,ROW()-ROW($GS$313)+1),"")</f>
        <v>0</v>
      </c>
      <c r="GT494">
        <f>IFERROR(SMALL(GT108:GT310,ROW()-ROW($GT$313)+1),"")</f>
        <v>0</v>
      </c>
      <c r="GU494">
        <f>IFERROR(SMALL(GU108:GU310,ROW()-ROW($GU$313)+1),"")</f>
        <v>0</v>
      </c>
      <c r="GV494">
        <f>IFERROR(SMALL(GV108:GV310,ROW()-ROW($GV$313)+1),"")</f>
        <v>0</v>
      </c>
      <c r="GW494">
        <f>IFERROR(SMALL(GW108:GW310,ROW()-ROW($GW$313)+1),"")</f>
        <v>0</v>
      </c>
      <c r="GX494">
        <f>IFERROR(SMALL(GX108:GX310,ROW()-ROW($GX$313)+1),"")</f>
        <v>0</v>
      </c>
      <c r="GY494">
        <f>IFERROR(SMALL(GY108:GY310,ROW()-ROW($GY$313)+1),"")</f>
        <v>0</v>
      </c>
      <c r="GZ494">
        <f>IFERROR(SMALL(GZ108:GZ310,ROW()-ROW($GZ$313)+1),"")</f>
        <v>0</v>
      </c>
      <c r="HA494">
        <f>IFERROR(SMALL(HA108:HA310,ROW()-ROW($HA$313)+1),"")</f>
        <v>0</v>
      </c>
      <c r="HB494">
        <f>IFERROR(SMALL(HB108:HB310,ROW()-ROW($HB$313)+1),"")</f>
        <v>0</v>
      </c>
      <c r="HC494">
        <f>IFERROR(SMALL(HC108:HC310,ROW()-ROW($HC$313)+1),"")</f>
        <v>0</v>
      </c>
      <c r="HD494">
        <f>IFERROR(SMALL(HD108:HD310,ROW()-ROW($HD$313)+1),"")</f>
        <v>0</v>
      </c>
      <c r="HE494">
        <f>IFERROR(SMALL(HE108:HE310,ROW()-ROW($HE$313)+1),"")</f>
        <v>0</v>
      </c>
      <c r="HF494">
        <f>IFERROR(SMALL(HF108:HF310,ROW()-ROW($HF$313)+1),"")</f>
        <v>0</v>
      </c>
    </row>
    <row r="495" spans="5:214">
      <c r="E495">
        <f>IFERROR(SMALL(E108:E310,ROW()-ROW($E$313)+1),"")</f>
        <v>0</v>
      </c>
      <c r="F495">
        <f>IFERROR(SMALL(F108:F310,ROW()-ROW($F$313)+1),"")</f>
        <v>0</v>
      </c>
      <c r="G495">
        <f>IFERROR(SMALL(G108:G310,ROW()-ROW($G$313)+1),"")</f>
        <v>0</v>
      </c>
      <c r="H495">
        <f>IFERROR(SMALL(H108:H310,ROW()-ROW($H$313)+1),"")</f>
        <v>0</v>
      </c>
      <c r="I495">
        <f>IFERROR(SMALL(I108:I310,ROW()-ROW($I$313)+1),"")</f>
        <v>0</v>
      </c>
      <c r="J495">
        <f>IFERROR(SMALL(J108:J310,ROW()-ROW($J$313)+1),"")</f>
        <v>0</v>
      </c>
      <c r="K495">
        <f>IFERROR(SMALL(K108:K310,ROW()-ROW($K$313)+1),"")</f>
        <v>0</v>
      </c>
      <c r="L495">
        <f>IFERROR(SMALL(L108:L310,ROW()-ROW($L$313)+1),"")</f>
        <v>0</v>
      </c>
      <c r="M495">
        <f>IFERROR(SMALL(M108:M310,ROW()-ROW($M$313)+1),"")</f>
        <v>0</v>
      </c>
      <c r="N495">
        <f>IFERROR(SMALL(N108:N310,ROW()-ROW($N$313)+1),"")</f>
        <v>0</v>
      </c>
      <c r="O495">
        <f>IFERROR(SMALL(O108:O310,ROW()-ROW($O$313)+1),"")</f>
        <v>0</v>
      </c>
      <c r="P495">
        <f>IFERROR(SMALL(P108:P310,ROW()-ROW($P$313)+1),"")</f>
        <v>0</v>
      </c>
      <c r="Q495">
        <f>IFERROR(SMALL(Q108:Q310,ROW()-ROW($Q$313)+1),"")</f>
        <v>0</v>
      </c>
      <c r="R495">
        <f>IFERROR(SMALL(R108:R310,ROW()-ROW($R$313)+1),"")</f>
        <v>0</v>
      </c>
      <c r="S495">
        <f>IFERROR(SMALL(S108:S310,ROW()-ROW($S$313)+1),"")</f>
        <v>0</v>
      </c>
      <c r="T495">
        <f>IFERROR(SMALL(T108:T310,ROW()-ROW($T$313)+1),"")</f>
        <v>0</v>
      </c>
      <c r="U495">
        <f>IFERROR(SMALL(U108:U310,ROW()-ROW($U$313)+1),"")</f>
        <v>0</v>
      </c>
      <c r="V495">
        <f>IFERROR(SMALL(V108:V310,ROW()-ROW($V$313)+1),"")</f>
        <v>0</v>
      </c>
      <c r="W495">
        <f>IFERROR(SMALL(W108:W310,ROW()-ROW($W$313)+1),"")</f>
        <v>0</v>
      </c>
      <c r="X495">
        <f>IFERROR(SMALL(X108:X310,ROW()-ROW($X$313)+1),"")</f>
        <v>0</v>
      </c>
      <c r="Y495">
        <f>IFERROR(SMALL(Y108:Y310,ROW()-ROW($Y$313)+1),"")</f>
        <v>0</v>
      </c>
      <c r="Z495">
        <f>IFERROR(SMALL(Z108:Z310,ROW()-ROW($Z$313)+1),"")</f>
        <v>0</v>
      </c>
      <c r="AA495">
        <f>IFERROR(SMALL(AA108:AA310,ROW()-ROW($AA$313)+1),"")</f>
        <v>0</v>
      </c>
      <c r="AB495">
        <f>IFERROR(SMALL(AB108:AB310,ROW()-ROW($AB$313)+1),"")</f>
        <v>0</v>
      </c>
      <c r="AC495">
        <f>IFERROR(SMALL(AC108:AC310,ROW()-ROW($AC$313)+1),"")</f>
        <v>0</v>
      </c>
      <c r="AD495">
        <f>IFERROR(SMALL(AD108:AD310,ROW()-ROW($AD$313)+1),"")</f>
        <v>0</v>
      </c>
      <c r="AE495">
        <f>IFERROR(SMALL(AE108:AE310,ROW()-ROW($AE$313)+1),"")</f>
        <v>0</v>
      </c>
      <c r="AF495">
        <f>IFERROR(SMALL(AF108:AF310,ROW()-ROW($AF$313)+1),"")</f>
        <v>0</v>
      </c>
      <c r="AG495">
        <f>IFERROR(SMALL(AG108:AG310,ROW()-ROW($AG$313)+1),"")</f>
        <v>0</v>
      </c>
      <c r="AH495">
        <f>IFERROR(SMALL(AH108:AH310,ROW()-ROW($AH$313)+1),"")</f>
        <v>0</v>
      </c>
      <c r="AI495">
        <f>IFERROR(SMALL(AI108:AI310,ROW()-ROW($AI$313)+1),"")</f>
        <v>0</v>
      </c>
      <c r="AJ495">
        <f>IFERROR(SMALL(AJ108:AJ310,ROW()-ROW($AJ$313)+1),"")</f>
        <v>0</v>
      </c>
      <c r="AK495">
        <f>IFERROR(SMALL(AK108:AK310,ROW()-ROW($AK$313)+1),"")</f>
        <v>0</v>
      </c>
      <c r="AL495">
        <f>IFERROR(SMALL(AL108:AL310,ROW()-ROW($AL$313)+1),"")</f>
        <v>0</v>
      </c>
      <c r="AM495">
        <f>IFERROR(SMALL(AM108:AM310,ROW()-ROW($AM$313)+1),"")</f>
        <v>0</v>
      </c>
      <c r="AN495">
        <f>IFERROR(SMALL(AN108:AN310,ROW()-ROW($AN$313)+1),"")</f>
        <v>0</v>
      </c>
      <c r="AO495">
        <f>IFERROR(SMALL(AO108:AO310,ROW()-ROW($AO$313)+1),"")</f>
        <v>0</v>
      </c>
      <c r="AP495">
        <f>IFERROR(SMALL(AP108:AP310,ROW()-ROW($AP$313)+1),"")</f>
        <v>0</v>
      </c>
      <c r="AQ495">
        <f>IFERROR(SMALL(AQ108:AQ310,ROW()-ROW($AQ$313)+1),"")</f>
        <v>0</v>
      </c>
      <c r="AR495">
        <f>IFERROR(SMALL(AR108:AR310,ROW()-ROW($AR$313)+1),"")</f>
        <v>0</v>
      </c>
      <c r="AS495">
        <f>IFERROR(SMALL(AS108:AS310,ROW()-ROW($AS$313)+1),"")</f>
        <v>0</v>
      </c>
      <c r="AT495">
        <f>IFERROR(SMALL(AT108:AT310,ROW()-ROW($AT$313)+1),"")</f>
        <v>0</v>
      </c>
      <c r="AU495">
        <f>IFERROR(SMALL(AU108:AU310,ROW()-ROW($AU$313)+1),"")</f>
        <v>0</v>
      </c>
      <c r="AV495">
        <f>IFERROR(SMALL(AV108:AV310,ROW()-ROW($AV$313)+1),"")</f>
        <v>0</v>
      </c>
      <c r="AW495">
        <f>IFERROR(SMALL(AW108:AW310,ROW()-ROW($AW$313)+1),"")</f>
        <v>0</v>
      </c>
      <c r="AX495">
        <f>IFERROR(SMALL(AX108:AX310,ROW()-ROW($AX$313)+1),"")</f>
        <v>0</v>
      </c>
      <c r="AY495">
        <f>IFERROR(SMALL(AY108:AY310,ROW()-ROW($AY$313)+1),"")</f>
        <v>0</v>
      </c>
      <c r="AZ495">
        <f>IFERROR(SMALL(AZ108:AZ310,ROW()-ROW($AZ$313)+1),"")</f>
        <v>0</v>
      </c>
      <c r="BA495">
        <f>IFERROR(SMALL(BA108:BA310,ROW()-ROW($BA$313)+1),"")</f>
        <v>0</v>
      </c>
      <c r="BB495">
        <f>IFERROR(SMALL(BB108:BB310,ROW()-ROW($BB$313)+1),"")</f>
        <v>0</v>
      </c>
      <c r="BC495">
        <f>IFERROR(SMALL(BC108:BC310,ROW()-ROW($BC$313)+1),"")</f>
        <v>0</v>
      </c>
      <c r="BD495">
        <f>IFERROR(SMALL(BD108:BD310,ROW()-ROW($BD$313)+1),"")</f>
        <v>0</v>
      </c>
      <c r="BE495">
        <f>IFERROR(SMALL(BE108:BE310,ROW()-ROW($BE$313)+1),"")</f>
        <v>0</v>
      </c>
      <c r="BF495">
        <f>IFERROR(SMALL(BF108:BF310,ROW()-ROW($BF$313)+1),"")</f>
        <v>0</v>
      </c>
      <c r="BG495">
        <f>IFERROR(SMALL(BG108:BG310,ROW()-ROW($BG$313)+1),"")</f>
        <v>0</v>
      </c>
      <c r="BH495">
        <f>IFERROR(SMALL(BH108:BH310,ROW()-ROW($BH$313)+1),"")</f>
        <v>0</v>
      </c>
      <c r="BI495">
        <f>IFERROR(SMALL(BI108:BI310,ROW()-ROW($BI$313)+1),"")</f>
        <v>0</v>
      </c>
      <c r="BJ495">
        <f>IFERROR(SMALL(BJ108:BJ310,ROW()-ROW($BJ$313)+1),"")</f>
        <v>0</v>
      </c>
      <c r="BK495">
        <f>IFERROR(SMALL(BK108:BK310,ROW()-ROW($BK$313)+1),"")</f>
        <v>0</v>
      </c>
      <c r="BL495">
        <f>IFERROR(SMALL(BL108:BL310,ROW()-ROW($BL$313)+1),"")</f>
        <v>0</v>
      </c>
      <c r="BM495">
        <f>IFERROR(SMALL(BM108:BM310,ROW()-ROW($BM$313)+1),"")</f>
        <v>0</v>
      </c>
      <c r="BN495">
        <f>IFERROR(SMALL(BN108:BN310,ROW()-ROW($BN$313)+1),"")</f>
        <v>0</v>
      </c>
      <c r="BO495">
        <f>IFERROR(SMALL(BO108:BO310,ROW()-ROW($BO$313)+1),"")</f>
        <v>0</v>
      </c>
      <c r="BP495">
        <f>IFERROR(SMALL(BP108:BP310,ROW()-ROW($BP$313)+1),"")</f>
        <v>0</v>
      </c>
      <c r="BQ495">
        <f>IFERROR(SMALL(BQ108:BQ310,ROW()-ROW($BQ$313)+1),"")</f>
        <v>0</v>
      </c>
      <c r="BR495">
        <f>IFERROR(SMALL(BR108:BR310,ROW()-ROW($BR$313)+1),"")</f>
        <v>0</v>
      </c>
      <c r="BS495">
        <f>IFERROR(SMALL(BS108:BS310,ROW()-ROW($BS$313)+1),"")</f>
        <v>0</v>
      </c>
      <c r="BT495">
        <f>IFERROR(SMALL(BT108:BT310,ROW()-ROW($BT$313)+1),"")</f>
        <v>0</v>
      </c>
      <c r="BU495">
        <f>IFERROR(SMALL(BU108:BU310,ROW()-ROW($BU$313)+1),"")</f>
        <v>0</v>
      </c>
      <c r="BV495">
        <f>IFERROR(SMALL(BV108:BV310,ROW()-ROW($BV$313)+1),"")</f>
        <v>0</v>
      </c>
      <c r="BW495">
        <f>IFERROR(SMALL(BW108:BW310,ROW()-ROW($BW$313)+1),"")</f>
        <v>0</v>
      </c>
      <c r="BX495">
        <f>IFERROR(SMALL(BX108:BX310,ROW()-ROW($BX$313)+1),"")</f>
        <v>0</v>
      </c>
      <c r="BY495">
        <f>IFERROR(SMALL(BY108:BY310,ROW()-ROW($BY$313)+1),"")</f>
        <v>0</v>
      </c>
      <c r="BZ495">
        <f>IFERROR(SMALL(BZ108:BZ310,ROW()-ROW($BZ$313)+1),"")</f>
        <v>0</v>
      </c>
      <c r="CA495">
        <f>IFERROR(SMALL(CA108:CA310,ROW()-ROW($CA$313)+1),"")</f>
        <v>0</v>
      </c>
      <c r="CB495">
        <f>IFERROR(SMALL(CB108:CB310,ROW()-ROW($CB$313)+1),"")</f>
        <v>0</v>
      </c>
      <c r="CC495">
        <f>IFERROR(SMALL(CC108:CC310,ROW()-ROW($CC$313)+1),"")</f>
        <v>0</v>
      </c>
      <c r="CD495">
        <f>IFERROR(SMALL(CD108:CD310,ROW()-ROW($CD$313)+1),"")</f>
        <v>0</v>
      </c>
      <c r="CE495">
        <f>IFERROR(SMALL(CE108:CE310,ROW()-ROW($CE$313)+1),"")</f>
        <v>0</v>
      </c>
      <c r="CF495">
        <f>IFERROR(SMALL(CF108:CF310,ROW()-ROW($CF$313)+1),"")</f>
        <v>0</v>
      </c>
      <c r="CG495">
        <f>IFERROR(SMALL(CG108:CG310,ROW()-ROW($CG$313)+1),"")</f>
        <v>0</v>
      </c>
      <c r="CH495">
        <f>IFERROR(SMALL(CH108:CH310,ROW()-ROW($CH$313)+1),"")</f>
        <v>0</v>
      </c>
      <c r="CI495">
        <f>IFERROR(SMALL(CI108:CI310,ROW()-ROW($CI$313)+1),"")</f>
        <v>0</v>
      </c>
      <c r="CJ495">
        <f>IFERROR(SMALL(CJ108:CJ310,ROW()-ROW($CJ$313)+1),"")</f>
        <v>0</v>
      </c>
      <c r="CK495">
        <f>IFERROR(SMALL(CK108:CK310,ROW()-ROW($CK$313)+1),"")</f>
        <v>0</v>
      </c>
      <c r="CL495">
        <f>IFERROR(SMALL(CL108:CL310,ROW()-ROW($CL$313)+1),"")</f>
        <v>0</v>
      </c>
      <c r="CM495">
        <f>IFERROR(SMALL(CM108:CM310,ROW()-ROW($CM$313)+1),"")</f>
        <v>0</v>
      </c>
      <c r="CN495">
        <f>IFERROR(SMALL(CN108:CN310,ROW()-ROW($CN$313)+1),"")</f>
        <v>0</v>
      </c>
      <c r="CO495">
        <f>IFERROR(SMALL(CO108:CO310,ROW()-ROW($CO$313)+1),"")</f>
        <v>0</v>
      </c>
      <c r="CP495">
        <f>IFERROR(SMALL(CP108:CP310,ROW()-ROW($CP$313)+1),"")</f>
        <v>0</v>
      </c>
      <c r="CQ495">
        <f>IFERROR(SMALL(CQ108:CQ310,ROW()-ROW($CQ$313)+1),"")</f>
        <v>0</v>
      </c>
      <c r="CR495">
        <f>IFERROR(SMALL(CR108:CR310,ROW()-ROW($CR$313)+1),"")</f>
        <v>0</v>
      </c>
      <c r="CS495">
        <f>IFERROR(SMALL(CS108:CS310,ROW()-ROW($CS$313)+1),"")</f>
        <v>0</v>
      </c>
      <c r="CT495">
        <f>IFERROR(SMALL(CT108:CT310,ROW()-ROW($CT$313)+1),"")</f>
        <v>0</v>
      </c>
      <c r="CU495">
        <f>IFERROR(SMALL(CU108:CU310,ROW()-ROW($CU$313)+1),"")</f>
        <v>0</v>
      </c>
      <c r="CV495">
        <f>IFERROR(SMALL(CV108:CV310,ROW()-ROW($CV$313)+1),"")</f>
        <v>0</v>
      </c>
      <c r="CW495">
        <f>IFERROR(SMALL(CW108:CW310,ROW()-ROW($CW$313)+1),"")</f>
        <v>0</v>
      </c>
      <c r="CX495">
        <f>IFERROR(SMALL(CX108:CX310,ROW()-ROW($CX$313)+1),"")</f>
        <v>0</v>
      </c>
      <c r="CY495">
        <f>IFERROR(SMALL(CY108:CY310,ROW()-ROW($CY$313)+1),"")</f>
        <v>0</v>
      </c>
      <c r="CZ495">
        <f>IFERROR(SMALL(CZ108:CZ310,ROW()-ROW($CZ$313)+1),"")</f>
        <v>0</v>
      </c>
      <c r="DA495">
        <f>IFERROR(SMALL(DA108:DA310,ROW()-ROW($DA$313)+1),"")</f>
        <v>0</v>
      </c>
      <c r="DB495">
        <f>IFERROR(SMALL(DB108:DB310,ROW()-ROW($DB$313)+1),"")</f>
        <v>0</v>
      </c>
      <c r="DC495">
        <f>IFERROR(SMALL(DC108:DC310,ROW()-ROW($DC$313)+1),"")</f>
        <v>0</v>
      </c>
      <c r="DD495">
        <f>IFERROR(SMALL(DD108:DD310,ROW()-ROW($DD$313)+1),"")</f>
        <v>0</v>
      </c>
      <c r="DG495">
        <f>IFERROR(SMALL(DG108:DG310,ROW()-ROW($DG$313)+1),"")</f>
        <v>0</v>
      </c>
      <c r="DH495">
        <f>IFERROR(SMALL(DH108:DH310,ROW()-ROW($DH$313)+1),"")</f>
        <v>0</v>
      </c>
      <c r="DI495">
        <f>IFERROR(SMALL(DI108:DI310,ROW()-ROW($DI$313)+1),"")</f>
        <v>0</v>
      </c>
      <c r="DJ495">
        <f>IFERROR(SMALL(DJ108:DJ310,ROW()-ROW($DJ$313)+1),"")</f>
        <v>0</v>
      </c>
      <c r="DK495">
        <f>IFERROR(SMALL(DK108:DK310,ROW()-ROW($DK$313)+1),"")</f>
        <v>0</v>
      </c>
      <c r="DL495">
        <f>IFERROR(SMALL(DL108:DL310,ROW()-ROW($DL$313)+1),"")</f>
        <v>0</v>
      </c>
      <c r="DM495">
        <f>IFERROR(SMALL(DM108:DM310,ROW()-ROW($DM$313)+1),"")</f>
        <v>0</v>
      </c>
      <c r="DN495">
        <f>IFERROR(SMALL(DN108:DN310,ROW()-ROW($DN$313)+1),"")</f>
        <v>0</v>
      </c>
      <c r="DO495">
        <f>IFERROR(SMALL(DO108:DO310,ROW()-ROW($DO$313)+1),"")</f>
        <v>0</v>
      </c>
      <c r="DP495">
        <f>IFERROR(SMALL(DP108:DP310,ROW()-ROW($DP$313)+1),"")</f>
        <v>0</v>
      </c>
      <c r="DQ495">
        <f>IFERROR(SMALL(DQ108:DQ310,ROW()-ROW($DQ$313)+1),"")</f>
        <v>0</v>
      </c>
      <c r="DR495">
        <f>IFERROR(SMALL(DR108:DR310,ROW()-ROW($DR$313)+1),"")</f>
        <v>0</v>
      </c>
      <c r="DS495">
        <f>IFERROR(SMALL(DS108:DS310,ROW()-ROW($DS$313)+1),"")</f>
        <v>0</v>
      </c>
      <c r="DT495">
        <f>IFERROR(SMALL(DT108:DT310,ROW()-ROW($DT$313)+1),"")</f>
        <v>0</v>
      </c>
      <c r="DU495">
        <f>IFERROR(SMALL(DU108:DU310,ROW()-ROW($DU$313)+1),"")</f>
        <v>0</v>
      </c>
      <c r="DV495">
        <f>IFERROR(SMALL(DV108:DV310,ROW()-ROW($DV$313)+1),"")</f>
        <v>0</v>
      </c>
      <c r="DW495">
        <f>IFERROR(SMALL(DW108:DW310,ROW()-ROW($DW$313)+1),"")</f>
        <v>0</v>
      </c>
      <c r="DX495">
        <f>IFERROR(SMALL(DX108:DX310,ROW()-ROW($DX$313)+1),"")</f>
        <v>0</v>
      </c>
      <c r="DY495">
        <f>IFERROR(SMALL(DY108:DY310,ROW()-ROW($DY$313)+1),"")</f>
        <v>0</v>
      </c>
      <c r="DZ495">
        <f>IFERROR(SMALL(DZ108:DZ310,ROW()-ROW($DZ$313)+1),"")</f>
        <v>0</v>
      </c>
      <c r="EA495">
        <f>IFERROR(SMALL(EA108:EA310,ROW()-ROW($EA$313)+1),"")</f>
        <v>0</v>
      </c>
      <c r="EB495">
        <f>IFERROR(SMALL(EB108:EB310,ROW()-ROW($EB$313)+1),"")</f>
        <v>0</v>
      </c>
      <c r="EC495">
        <f>IFERROR(SMALL(EC108:EC310,ROW()-ROW($EC$313)+1),"")</f>
        <v>0</v>
      </c>
      <c r="ED495">
        <f>IFERROR(SMALL(ED108:ED310,ROW()-ROW($ED$313)+1),"")</f>
        <v>0</v>
      </c>
      <c r="EE495">
        <f>IFERROR(SMALL(EE108:EE310,ROW()-ROW($EE$313)+1),"")</f>
        <v>0</v>
      </c>
      <c r="EF495">
        <f>IFERROR(SMALL(EF108:EF310,ROW()-ROW($EF$313)+1),"")</f>
        <v>0</v>
      </c>
      <c r="EG495">
        <f>IFERROR(SMALL(EG108:EG310,ROW()-ROW($EG$313)+1),"")</f>
        <v>0</v>
      </c>
      <c r="EH495">
        <f>IFERROR(SMALL(EH108:EH310,ROW()-ROW($EH$313)+1),"")</f>
        <v>0</v>
      </c>
      <c r="EI495">
        <f>IFERROR(SMALL(EI108:EI310,ROW()-ROW($EI$313)+1),"")</f>
        <v>0</v>
      </c>
      <c r="EJ495">
        <f>IFERROR(SMALL(EJ108:EJ310,ROW()-ROW($EJ$313)+1),"")</f>
        <v>0</v>
      </c>
      <c r="EK495">
        <f>IFERROR(SMALL(EK108:EK310,ROW()-ROW($EK$313)+1),"")</f>
        <v>0</v>
      </c>
      <c r="EL495">
        <f>IFERROR(SMALL(EL108:EL310,ROW()-ROW($EL$313)+1),"")</f>
        <v>0</v>
      </c>
      <c r="EM495">
        <f>IFERROR(SMALL(EM108:EM310,ROW()-ROW($EM$313)+1),"")</f>
        <v>0</v>
      </c>
      <c r="EN495">
        <f>IFERROR(SMALL(EN108:EN310,ROW()-ROW($EN$313)+1),"")</f>
        <v>0</v>
      </c>
      <c r="EO495">
        <f>IFERROR(SMALL(EO108:EO310,ROW()-ROW($EO$313)+1),"")</f>
        <v>0</v>
      </c>
      <c r="EP495">
        <f>IFERROR(SMALL(EP108:EP310,ROW()-ROW($EP$313)+1),"")</f>
        <v>0</v>
      </c>
      <c r="EQ495">
        <f>IFERROR(SMALL(EQ108:EQ310,ROW()-ROW($EQ$313)+1),"")</f>
        <v>0</v>
      </c>
      <c r="ER495">
        <f>IFERROR(SMALL(ER108:ER310,ROW()-ROW($ER$313)+1),"")</f>
        <v>0</v>
      </c>
      <c r="ES495">
        <f>IFERROR(SMALL(ES108:ES310,ROW()-ROW($ES$313)+1),"")</f>
        <v>0</v>
      </c>
      <c r="ET495">
        <f>IFERROR(SMALL(ET108:ET310,ROW()-ROW($ET$313)+1),"")</f>
        <v>0</v>
      </c>
      <c r="EU495">
        <f>IFERROR(SMALL(EU108:EU310,ROW()-ROW($EU$313)+1),"")</f>
        <v>0</v>
      </c>
      <c r="EV495">
        <f>IFERROR(SMALL(EV108:EV310,ROW()-ROW($EV$313)+1),"")</f>
        <v>0</v>
      </c>
      <c r="EW495">
        <f>IFERROR(SMALL(EW108:EW310,ROW()-ROW($EW$313)+1),"")</f>
        <v>0</v>
      </c>
      <c r="EX495">
        <f>IFERROR(SMALL(EX108:EX310,ROW()-ROW($EX$313)+1),"")</f>
        <v>0</v>
      </c>
      <c r="EY495">
        <f>IFERROR(SMALL(EY108:EY310,ROW()-ROW($EY$313)+1),"")</f>
        <v>0</v>
      </c>
      <c r="EZ495">
        <f>IFERROR(SMALL(EZ108:EZ310,ROW()-ROW($EZ$313)+1),"")</f>
        <v>0</v>
      </c>
      <c r="FA495">
        <f>IFERROR(SMALL(FA108:FA310,ROW()-ROW($FA$313)+1),"")</f>
        <v>0</v>
      </c>
      <c r="FB495">
        <f>IFERROR(SMALL(FB108:FB310,ROW()-ROW($FB$313)+1),"")</f>
        <v>0</v>
      </c>
      <c r="FC495">
        <f>IFERROR(SMALL(FC108:FC310,ROW()-ROW($FC$313)+1),"")</f>
        <v>0</v>
      </c>
      <c r="FD495">
        <f>IFERROR(SMALL(FD108:FD310,ROW()-ROW($FD$313)+1),"")</f>
        <v>0</v>
      </c>
      <c r="FE495">
        <f>IFERROR(SMALL(FE108:FE310,ROW()-ROW($FE$313)+1),"")</f>
        <v>0</v>
      </c>
      <c r="FF495">
        <f>IFERROR(SMALL(FF108:FF310,ROW()-ROW($FF$313)+1),"")</f>
        <v>0</v>
      </c>
      <c r="FG495">
        <f>IFERROR(SMALL(FG108:FG310,ROW()-ROW($FG$313)+1),"")</f>
        <v>0</v>
      </c>
      <c r="FH495">
        <f>IFERROR(SMALL(FH108:FH310,ROW()-ROW($FH$313)+1),"")</f>
        <v>0</v>
      </c>
      <c r="FI495">
        <f>IFERROR(SMALL(FI108:FI310,ROW()-ROW($FI$313)+1),"")</f>
        <v>0</v>
      </c>
      <c r="FJ495">
        <f>IFERROR(SMALL(FJ108:FJ310,ROW()-ROW($FJ$313)+1),"")</f>
        <v>0</v>
      </c>
      <c r="FK495">
        <f>IFERROR(SMALL(FK108:FK310,ROW()-ROW($FK$313)+1),"")</f>
        <v>0</v>
      </c>
      <c r="FL495">
        <f>IFERROR(SMALL(FL108:FL310,ROW()-ROW($FL$313)+1),"")</f>
        <v>0</v>
      </c>
      <c r="FM495">
        <f>IFERROR(SMALL(FM108:FM310,ROW()-ROW($FM$313)+1),"")</f>
        <v>0</v>
      </c>
      <c r="FN495">
        <f>IFERROR(SMALL(FN108:FN310,ROW()-ROW($FN$313)+1),"")</f>
        <v>0</v>
      </c>
      <c r="FO495">
        <f>IFERROR(SMALL(FO108:FO310,ROW()-ROW($FO$313)+1),"")</f>
        <v>0</v>
      </c>
      <c r="FP495">
        <f>IFERROR(SMALL(FP108:FP310,ROW()-ROW($FP$313)+1),"")</f>
        <v>0</v>
      </c>
      <c r="FQ495">
        <f>IFERROR(SMALL(FQ108:FQ310,ROW()-ROW($FQ$313)+1),"")</f>
        <v>0</v>
      </c>
      <c r="FR495">
        <f>IFERROR(SMALL(FR108:FR310,ROW()-ROW($FR$313)+1),"")</f>
        <v>0</v>
      </c>
      <c r="FS495">
        <f>IFERROR(SMALL(FS108:FS310,ROW()-ROW($FS$313)+1),"")</f>
        <v>0</v>
      </c>
      <c r="FT495">
        <f>IFERROR(SMALL(FT108:FT310,ROW()-ROW($FT$313)+1),"")</f>
        <v>0</v>
      </c>
      <c r="FU495">
        <f>IFERROR(SMALL(FU108:FU310,ROW()-ROW($FU$313)+1),"")</f>
        <v>0</v>
      </c>
      <c r="FV495">
        <f>IFERROR(SMALL(FV108:FV310,ROW()-ROW($FV$313)+1),"")</f>
        <v>0</v>
      </c>
      <c r="FW495">
        <f>IFERROR(SMALL(FW108:FW310,ROW()-ROW($FW$313)+1),"")</f>
        <v>0</v>
      </c>
      <c r="FX495">
        <f>IFERROR(SMALL(FX108:FX310,ROW()-ROW($FX$313)+1),"")</f>
        <v>0</v>
      </c>
      <c r="FY495">
        <f>IFERROR(SMALL(FY108:FY310,ROW()-ROW($FY$313)+1),"")</f>
        <v>0</v>
      </c>
      <c r="FZ495">
        <f>IFERROR(SMALL(FZ108:FZ310,ROW()-ROW($FZ$313)+1),"")</f>
        <v>0</v>
      </c>
      <c r="GA495">
        <f>IFERROR(SMALL(GA108:GA310,ROW()-ROW($GA$313)+1),"")</f>
        <v>0</v>
      </c>
      <c r="GB495">
        <f>IFERROR(SMALL(GB108:GB310,ROW()-ROW($GB$313)+1),"")</f>
        <v>0</v>
      </c>
      <c r="GC495">
        <f>IFERROR(SMALL(GC108:GC310,ROW()-ROW($GC$313)+1),"")</f>
        <v>0</v>
      </c>
      <c r="GD495">
        <f>IFERROR(SMALL(GD108:GD310,ROW()-ROW($GD$313)+1),"")</f>
        <v>0</v>
      </c>
      <c r="GE495">
        <f>IFERROR(SMALL(GE108:GE310,ROW()-ROW($GE$313)+1),"")</f>
        <v>0</v>
      </c>
      <c r="GF495">
        <f>IFERROR(SMALL(GF108:GF310,ROW()-ROW($GF$313)+1),"")</f>
        <v>0</v>
      </c>
      <c r="GG495">
        <f>IFERROR(SMALL(GG108:GG310,ROW()-ROW($GG$313)+1),"")</f>
        <v>0</v>
      </c>
      <c r="GH495">
        <f>IFERROR(SMALL(GH108:GH310,ROW()-ROW($GH$313)+1),"")</f>
        <v>0</v>
      </c>
      <c r="GI495">
        <f>IFERROR(SMALL(GI108:GI310,ROW()-ROW($GI$313)+1),"")</f>
        <v>0</v>
      </c>
      <c r="GJ495">
        <f>IFERROR(SMALL(GJ108:GJ310,ROW()-ROW($GJ$313)+1),"")</f>
        <v>0</v>
      </c>
      <c r="GK495">
        <f>IFERROR(SMALL(GK108:GK310,ROW()-ROW($GK$313)+1),"")</f>
        <v>0</v>
      </c>
      <c r="GL495">
        <f>IFERROR(SMALL(GL108:GL310,ROW()-ROW($GL$313)+1),"")</f>
        <v>0</v>
      </c>
      <c r="GM495">
        <f>IFERROR(SMALL(GM108:GM310,ROW()-ROW($GM$313)+1),"")</f>
        <v>0</v>
      </c>
      <c r="GN495">
        <f>IFERROR(SMALL(GN108:GN310,ROW()-ROW($GN$313)+1),"")</f>
        <v>0</v>
      </c>
      <c r="GO495">
        <f>IFERROR(SMALL(GO108:GO310,ROW()-ROW($GO$313)+1),"")</f>
        <v>0</v>
      </c>
      <c r="GP495">
        <f>IFERROR(SMALL(GP108:GP310,ROW()-ROW($GP$313)+1),"")</f>
        <v>0</v>
      </c>
      <c r="GQ495">
        <f>IFERROR(SMALL(GQ108:GQ310,ROW()-ROW($GQ$313)+1),"")</f>
        <v>0</v>
      </c>
      <c r="GR495">
        <f>IFERROR(SMALL(GR108:GR310,ROW()-ROW($GR$313)+1),"")</f>
        <v>0</v>
      </c>
      <c r="GS495">
        <f>IFERROR(SMALL(GS108:GS310,ROW()-ROW($GS$313)+1),"")</f>
        <v>0</v>
      </c>
      <c r="GT495">
        <f>IFERROR(SMALL(GT108:GT310,ROW()-ROW($GT$313)+1),"")</f>
        <v>0</v>
      </c>
      <c r="GU495">
        <f>IFERROR(SMALL(GU108:GU310,ROW()-ROW($GU$313)+1),"")</f>
        <v>0</v>
      </c>
      <c r="GV495">
        <f>IFERROR(SMALL(GV108:GV310,ROW()-ROW($GV$313)+1),"")</f>
        <v>0</v>
      </c>
      <c r="GW495">
        <f>IFERROR(SMALL(GW108:GW310,ROW()-ROW($GW$313)+1),"")</f>
        <v>0</v>
      </c>
      <c r="GX495">
        <f>IFERROR(SMALL(GX108:GX310,ROW()-ROW($GX$313)+1),"")</f>
        <v>0</v>
      </c>
      <c r="GY495">
        <f>IFERROR(SMALL(GY108:GY310,ROW()-ROW($GY$313)+1),"")</f>
        <v>0</v>
      </c>
      <c r="GZ495">
        <f>IFERROR(SMALL(GZ108:GZ310,ROW()-ROW($GZ$313)+1),"")</f>
        <v>0</v>
      </c>
      <c r="HA495">
        <f>IFERROR(SMALL(HA108:HA310,ROW()-ROW($HA$313)+1),"")</f>
        <v>0</v>
      </c>
      <c r="HB495">
        <f>IFERROR(SMALL(HB108:HB310,ROW()-ROW($HB$313)+1),"")</f>
        <v>0</v>
      </c>
      <c r="HC495">
        <f>IFERROR(SMALL(HC108:HC310,ROW()-ROW($HC$313)+1),"")</f>
        <v>0</v>
      </c>
      <c r="HD495">
        <f>IFERROR(SMALL(HD108:HD310,ROW()-ROW($HD$313)+1),"")</f>
        <v>0</v>
      </c>
      <c r="HE495">
        <f>IFERROR(SMALL(HE108:HE310,ROW()-ROW($HE$313)+1),"")</f>
        <v>0</v>
      </c>
      <c r="HF495">
        <f>IFERROR(SMALL(HF108:HF310,ROW()-ROW($HF$313)+1),"")</f>
        <v>0</v>
      </c>
    </row>
    <row r="496" spans="5:214">
      <c r="E496">
        <f>IFERROR(SMALL(E108:E310,ROW()-ROW($E$313)+1),"")</f>
        <v>0</v>
      </c>
      <c r="F496">
        <f>IFERROR(SMALL(F108:F310,ROW()-ROW($F$313)+1),"")</f>
        <v>0</v>
      </c>
      <c r="G496">
        <f>IFERROR(SMALL(G108:G310,ROW()-ROW($G$313)+1),"")</f>
        <v>0</v>
      </c>
      <c r="H496">
        <f>IFERROR(SMALL(H108:H310,ROW()-ROW($H$313)+1),"")</f>
        <v>0</v>
      </c>
      <c r="I496">
        <f>IFERROR(SMALL(I108:I310,ROW()-ROW($I$313)+1),"")</f>
        <v>0</v>
      </c>
      <c r="J496">
        <f>IFERROR(SMALL(J108:J310,ROW()-ROW($J$313)+1),"")</f>
        <v>0</v>
      </c>
      <c r="K496">
        <f>IFERROR(SMALL(K108:K310,ROW()-ROW($K$313)+1),"")</f>
        <v>0</v>
      </c>
      <c r="L496">
        <f>IFERROR(SMALL(L108:L310,ROW()-ROW($L$313)+1),"")</f>
        <v>0</v>
      </c>
      <c r="M496">
        <f>IFERROR(SMALL(M108:M310,ROW()-ROW($M$313)+1),"")</f>
        <v>0</v>
      </c>
      <c r="N496">
        <f>IFERROR(SMALL(N108:N310,ROW()-ROW($N$313)+1),"")</f>
        <v>0</v>
      </c>
      <c r="O496">
        <f>IFERROR(SMALL(O108:O310,ROW()-ROW($O$313)+1),"")</f>
        <v>0</v>
      </c>
      <c r="P496">
        <f>IFERROR(SMALL(P108:P310,ROW()-ROW($P$313)+1),"")</f>
        <v>0</v>
      </c>
      <c r="Q496">
        <f>IFERROR(SMALL(Q108:Q310,ROW()-ROW($Q$313)+1),"")</f>
        <v>0</v>
      </c>
      <c r="R496">
        <f>IFERROR(SMALL(R108:R310,ROW()-ROW($R$313)+1),"")</f>
        <v>0</v>
      </c>
      <c r="S496">
        <f>IFERROR(SMALL(S108:S310,ROW()-ROW($S$313)+1),"")</f>
        <v>0</v>
      </c>
      <c r="T496">
        <f>IFERROR(SMALL(T108:T310,ROW()-ROW($T$313)+1),"")</f>
        <v>0</v>
      </c>
      <c r="U496">
        <f>IFERROR(SMALL(U108:U310,ROW()-ROW($U$313)+1),"")</f>
        <v>0</v>
      </c>
      <c r="V496">
        <f>IFERROR(SMALL(V108:V310,ROW()-ROW($V$313)+1),"")</f>
        <v>0</v>
      </c>
      <c r="W496">
        <f>IFERROR(SMALL(W108:W310,ROW()-ROW($W$313)+1),"")</f>
        <v>0</v>
      </c>
      <c r="X496">
        <f>IFERROR(SMALL(X108:X310,ROW()-ROW($X$313)+1),"")</f>
        <v>0</v>
      </c>
      <c r="Y496">
        <f>IFERROR(SMALL(Y108:Y310,ROW()-ROW($Y$313)+1),"")</f>
        <v>0</v>
      </c>
      <c r="Z496">
        <f>IFERROR(SMALL(Z108:Z310,ROW()-ROW($Z$313)+1),"")</f>
        <v>0</v>
      </c>
      <c r="AA496">
        <f>IFERROR(SMALL(AA108:AA310,ROW()-ROW($AA$313)+1),"")</f>
        <v>0</v>
      </c>
      <c r="AB496">
        <f>IFERROR(SMALL(AB108:AB310,ROW()-ROW($AB$313)+1),"")</f>
        <v>0</v>
      </c>
      <c r="AC496">
        <f>IFERROR(SMALL(AC108:AC310,ROW()-ROW($AC$313)+1),"")</f>
        <v>0</v>
      </c>
      <c r="AD496">
        <f>IFERROR(SMALL(AD108:AD310,ROW()-ROW($AD$313)+1),"")</f>
        <v>0</v>
      </c>
      <c r="AE496">
        <f>IFERROR(SMALL(AE108:AE310,ROW()-ROW($AE$313)+1),"")</f>
        <v>0</v>
      </c>
      <c r="AF496">
        <f>IFERROR(SMALL(AF108:AF310,ROW()-ROW($AF$313)+1),"")</f>
        <v>0</v>
      </c>
      <c r="AG496">
        <f>IFERROR(SMALL(AG108:AG310,ROW()-ROW($AG$313)+1),"")</f>
        <v>0</v>
      </c>
      <c r="AH496">
        <f>IFERROR(SMALL(AH108:AH310,ROW()-ROW($AH$313)+1),"")</f>
        <v>0</v>
      </c>
      <c r="AI496">
        <f>IFERROR(SMALL(AI108:AI310,ROW()-ROW($AI$313)+1),"")</f>
        <v>0</v>
      </c>
      <c r="AJ496">
        <f>IFERROR(SMALL(AJ108:AJ310,ROW()-ROW($AJ$313)+1),"")</f>
        <v>0</v>
      </c>
      <c r="AK496">
        <f>IFERROR(SMALL(AK108:AK310,ROW()-ROW($AK$313)+1),"")</f>
        <v>0</v>
      </c>
      <c r="AL496">
        <f>IFERROR(SMALL(AL108:AL310,ROW()-ROW($AL$313)+1),"")</f>
        <v>0</v>
      </c>
      <c r="AM496">
        <f>IFERROR(SMALL(AM108:AM310,ROW()-ROW($AM$313)+1),"")</f>
        <v>0</v>
      </c>
      <c r="AN496">
        <f>IFERROR(SMALL(AN108:AN310,ROW()-ROW($AN$313)+1),"")</f>
        <v>0</v>
      </c>
      <c r="AO496">
        <f>IFERROR(SMALL(AO108:AO310,ROW()-ROW($AO$313)+1),"")</f>
        <v>0</v>
      </c>
      <c r="AP496">
        <f>IFERROR(SMALL(AP108:AP310,ROW()-ROW($AP$313)+1),"")</f>
        <v>0</v>
      </c>
      <c r="AQ496">
        <f>IFERROR(SMALL(AQ108:AQ310,ROW()-ROW($AQ$313)+1),"")</f>
        <v>0</v>
      </c>
      <c r="AR496">
        <f>IFERROR(SMALL(AR108:AR310,ROW()-ROW($AR$313)+1),"")</f>
        <v>0</v>
      </c>
      <c r="AS496">
        <f>IFERROR(SMALL(AS108:AS310,ROW()-ROW($AS$313)+1),"")</f>
        <v>0</v>
      </c>
      <c r="AT496">
        <f>IFERROR(SMALL(AT108:AT310,ROW()-ROW($AT$313)+1),"")</f>
        <v>0</v>
      </c>
      <c r="AU496">
        <f>IFERROR(SMALL(AU108:AU310,ROW()-ROW($AU$313)+1),"")</f>
        <v>0</v>
      </c>
      <c r="AV496">
        <f>IFERROR(SMALL(AV108:AV310,ROW()-ROW($AV$313)+1),"")</f>
        <v>0</v>
      </c>
      <c r="AW496">
        <f>IFERROR(SMALL(AW108:AW310,ROW()-ROW($AW$313)+1),"")</f>
        <v>0</v>
      </c>
      <c r="AX496">
        <f>IFERROR(SMALL(AX108:AX310,ROW()-ROW($AX$313)+1),"")</f>
        <v>0</v>
      </c>
      <c r="AY496">
        <f>IFERROR(SMALL(AY108:AY310,ROW()-ROW($AY$313)+1),"")</f>
        <v>0</v>
      </c>
      <c r="AZ496">
        <f>IFERROR(SMALL(AZ108:AZ310,ROW()-ROW($AZ$313)+1),"")</f>
        <v>0</v>
      </c>
      <c r="BA496">
        <f>IFERROR(SMALL(BA108:BA310,ROW()-ROW($BA$313)+1),"")</f>
        <v>0</v>
      </c>
      <c r="BB496">
        <f>IFERROR(SMALL(BB108:BB310,ROW()-ROW($BB$313)+1),"")</f>
        <v>0</v>
      </c>
      <c r="BC496">
        <f>IFERROR(SMALL(BC108:BC310,ROW()-ROW($BC$313)+1),"")</f>
        <v>0</v>
      </c>
      <c r="BD496">
        <f>IFERROR(SMALL(BD108:BD310,ROW()-ROW($BD$313)+1),"")</f>
        <v>0</v>
      </c>
      <c r="BE496">
        <f>IFERROR(SMALL(BE108:BE310,ROW()-ROW($BE$313)+1),"")</f>
        <v>0</v>
      </c>
      <c r="BF496">
        <f>IFERROR(SMALL(BF108:BF310,ROW()-ROW($BF$313)+1),"")</f>
        <v>0</v>
      </c>
      <c r="BG496">
        <f>IFERROR(SMALL(BG108:BG310,ROW()-ROW($BG$313)+1),"")</f>
        <v>0</v>
      </c>
      <c r="BH496">
        <f>IFERROR(SMALL(BH108:BH310,ROW()-ROW($BH$313)+1),"")</f>
        <v>0</v>
      </c>
      <c r="BI496">
        <f>IFERROR(SMALL(BI108:BI310,ROW()-ROW($BI$313)+1),"")</f>
        <v>0</v>
      </c>
      <c r="BJ496">
        <f>IFERROR(SMALL(BJ108:BJ310,ROW()-ROW($BJ$313)+1),"")</f>
        <v>0</v>
      </c>
      <c r="BK496">
        <f>IFERROR(SMALL(BK108:BK310,ROW()-ROW($BK$313)+1),"")</f>
        <v>0</v>
      </c>
      <c r="BL496">
        <f>IFERROR(SMALL(BL108:BL310,ROW()-ROW($BL$313)+1),"")</f>
        <v>0</v>
      </c>
      <c r="BM496">
        <f>IFERROR(SMALL(BM108:BM310,ROW()-ROW($BM$313)+1),"")</f>
        <v>0</v>
      </c>
      <c r="BN496">
        <f>IFERROR(SMALL(BN108:BN310,ROW()-ROW($BN$313)+1),"")</f>
        <v>0</v>
      </c>
      <c r="BO496">
        <f>IFERROR(SMALL(BO108:BO310,ROW()-ROW($BO$313)+1),"")</f>
        <v>0</v>
      </c>
      <c r="BP496">
        <f>IFERROR(SMALL(BP108:BP310,ROW()-ROW($BP$313)+1),"")</f>
        <v>0</v>
      </c>
      <c r="BQ496">
        <f>IFERROR(SMALL(BQ108:BQ310,ROW()-ROW($BQ$313)+1),"")</f>
        <v>0</v>
      </c>
      <c r="BR496">
        <f>IFERROR(SMALL(BR108:BR310,ROW()-ROW($BR$313)+1),"")</f>
        <v>0</v>
      </c>
      <c r="BS496">
        <f>IFERROR(SMALL(BS108:BS310,ROW()-ROW($BS$313)+1),"")</f>
        <v>0</v>
      </c>
      <c r="BT496">
        <f>IFERROR(SMALL(BT108:BT310,ROW()-ROW($BT$313)+1),"")</f>
        <v>0</v>
      </c>
      <c r="BU496">
        <f>IFERROR(SMALL(BU108:BU310,ROW()-ROW($BU$313)+1),"")</f>
        <v>0</v>
      </c>
      <c r="BV496">
        <f>IFERROR(SMALL(BV108:BV310,ROW()-ROW($BV$313)+1),"")</f>
        <v>0</v>
      </c>
      <c r="BW496">
        <f>IFERROR(SMALL(BW108:BW310,ROW()-ROW($BW$313)+1),"")</f>
        <v>0</v>
      </c>
      <c r="BX496">
        <f>IFERROR(SMALL(BX108:BX310,ROW()-ROW($BX$313)+1),"")</f>
        <v>0</v>
      </c>
      <c r="BY496">
        <f>IFERROR(SMALL(BY108:BY310,ROW()-ROW($BY$313)+1),"")</f>
        <v>0</v>
      </c>
      <c r="BZ496">
        <f>IFERROR(SMALL(BZ108:BZ310,ROW()-ROW($BZ$313)+1),"")</f>
        <v>0</v>
      </c>
      <c r="CA496">
        <f>IFERROR(SMALL(CA108:CA310,ROW()-ROW($CA$313)+1),"")</f>
        <v>0</v>
      </c>
      <c r="CB496">
        <f>IFERROR(SMALL(CB108:CB310,ROW()-ROW($CB$313)+1),"")</f>
        <v>0</v>
      </c>
      <c r="CC496">
        <f>IFERROR(SMALL(CC108:CC310,ROW()-ROW($CC$313)+1),"")</f>
        <v>0</v>
      </c>
      <c r="CD496">
        <f>IFERROR(SMALL(CD108:CD310,ROW()-ROW($CD$313)+1),"")</f>
        <v>0</v>
      </c>
      <c r="CE496">
        <f>IFERROR(SMALL(CE108:CE310,ROW()-ROW($CE$313)+1),"")</f>
        <v>0</v>
      </c>
      <c r="CF496">
        <f>IFERROR(SMALL(CF108:CF310,ROW()-ROW($CF$313)+1),"")</f>
        <v>0</v>
      </c>
      <c r="CG496">
        <f>IFERROR(SMALL(CG108:CG310,ROW()-ROW($CG$313)+1),"")</f>
        <v>0</v>
      </c>
      <c r="CH496">
        <f>IFERROR(SMALL(CH108:CH310,ROW()-ROW($CH$313)+1),"")</f>
        <v>0</v>
      </c>
      <c r="CI496">
        <f>IFERROR(SMALL(CI108:CI310,ROW()-ROW($CI$313)+1),"")</f>
        <v>0</v>
      </c>
      <c r="CJ496">
        <f>IFERROR(SMALL(CJ108:CJ310,ROW()-ROW($CJ$313)+1),"")</f>
        <v>0</v>
      </c>
      <c r="CK496">
        <f>IFERROR(SMALL(CK108:CK310,ROW()-ROW($CK$313)+1),"")</f>
        <v>0</v>
      </c>
      <c r="CL496">
        <f>IFERROR(SMALL(CL108:CL310,ROW()-ROW($CL$313)+1),"")</f>
        <v>0</v>
      </c>
      <c r="CM496">
        <f>IFERROR(SMALL(CM108:CM310,ROW()-ROW($CM$313)+1),"")</f>
        <v>0</v>
      </c>
      <c r="CN496">
        <f>IFERROR(SMALL(CN108:CN310,ROW()-ROW($CN$313)+1),"")</f>
        <v>0</v>
      </c>
      <c r="CO496">
        <f>IFERROR(SMALL(CO108:CO310,ROW()-ROW($CO$313)+1),"")</f>
        <v>0</v>
      </c>
      <c r="CP496">
        <f>IFERROR(SMALL(CP108:CP310,ROW()-ROW($CP$313)+1),"")</f>
        <v>0</v>
      </c>
      <c r="CQ496">
        <f>IFERROR(SMALL(CQ108:CQ310,ROW()-ROW($CQ$313)+1),"")</f>
        <v>0</v>
      </c>
      <c r="CR496">
        <f>IFERROR(SMALL(CR108:CR310,ROW()-ROW($CR$313)+1),"")</f>
        <v>0</v>
      </c>
      <c r="CS496">
        <f>IFERROR(SMALL(CS108:CS310,ROW()-ROW($CS$313)+1),"")</f>
        <v>0</v>
      </c>
      <c r="CT496">
        <f>IFERROR(SMALL(CT108:CT310,ROW()-ROW($CT$313)+1),"")</f>
        <v>0</v>
      </c>
      <c r="CU496">
        <f>IFERROR(SMALL(CU108:CU310,ROW()-ROW($CU$313)+1),"")</f>
        <v>0</v>
      </c>
      <c r="CV496">
        <f>IFERROR(SMALL(CV108:CV310,ROW()-ROW($CV$313)+1),"")</f>
        <v>0</v>
      </c>
      <c r="CW496">
        <f>IFERROR(SMALL(CW108:CW310,ROW()-ROW($CW$313)+1),"")</f>
        <v>0</v>
      </c>
      <c r="CX496">
        <f>IFERROR(SMALL(CX108:CX310,ROW()-ROW($CX$313)+1),"")</f>
        <v>0</v>
      </c>
      <c r="CY496">
        <f>IFERROR(SMALL(CY108:CY310,ROW()-ROW($CY$313)+1),"")</f>
        <v>0</v>
      </c>
      <c r="CZ496">
        <f>IFERROR(SMALL(CZ108:CZ310,ROW()-ROW($CZ$313)+1),"")</f>
        <v>0</v>
      </c>
      <c r="DA496">
        <f>IFERROR(SMALL(DA108:DA310,ROW()-ROW($DA$313)+1),"")</f>
        <v>0</v>
      </c>
      <c r="DB496">
        <f>IFERROR(SMALL(DB108:DB310,ROW()-ROW($DB$313)+1),"")</f>
        <v>0</v>
      </c>
      <c r="DC496">
        <f>IFERROR(SMALL(DC108:DC310,ROW()-ROW($DC$313)+1),"")</f>
        <v>0</v>
      </c>
      <c r="DD496">
        <f>IFERROR(SMALL(DD108:DD310,ROW()-ROW($DD$313)+1),"")</f>
        <v>0</v>
      </c>
      <c r="DG496">
        <f>IFERROR(SMALL(DG108:DG310,ROW()-ROW($DG$313)+1),"")</f>
        <v>0</v>
      </c>
      <c r="DH496">
        <f>IFERROR(SMALL(DH108:DH310,ROW()-ROW($DH$313)+1),"")</f>
        <v>0</v>
      </c>
      <c r="DI496">
        <f>IFERROR(SMALL(DI108:DI310,ROW()-ROW($DI$313)+1),"")</f>
        <v>0</v>
      </c>
      <c r="DJ496">
        <f>IFERROR(SMALL(DJ108:DJ310,ROW()-ROW($DJ$313)+1),"")</f>
        <v>0</v>
      </c>
      <c r="DK496">
        <f>IFERROR(SMALL(DK108:DK310,ROW()-ROW($DK$313)+1),"")</f>
        <v>0</v>
      </c>
      <c r="DL496">
        <f>IFERROR(SMALL(DL108:DL310,ROW()-ROW($DL$313)+1),"")</f>
        <v>0</v>
      </c>
      <c r="DM496">
        <f>IFERROR(SMALL(DM108:DM310,ROW()-ROW($DM$313)+1),"")</f>
        <v>0</v>
      </c>
      <c r="DN496">
        <f>IFERROR(SMALL(DN108:DN310,ROW()-ROW($DN$313)+1),"")</f>
        <v>0</v>
      </c>
      <c r="DO496">
        <f>IFERROR(SMALL(DO108:DO310,ROW()-ROW($DO$313)+1),"")</f>
        <v>0</v>
      </c>
      <c r="DP496">
        <f>IFERROR(SMALL(DP108:DP310,ROW()-ROW($DP$313)+1),"")</f>
        <v>0</v>
      </c>
      <c r="DQ496">
        <f>IFERROR(SMALL(DQ108:DQ310,ROW()-ROW($DQ$313)+1),"")</f>
        <v>0</v>
      </c>
      <c r="DR496">
        <f>IFERROR(SMALL(DR108:DR310,ROW()-ROW($DR$313)+1),"")</f>
        <v>0</v>
      </c>
      <c r="DS496">
        <f>IFERROR(SMALL(DS108:DS310,ROW()-ROW($DS$313)+1),"")</f>
        <v>0</v>
      </c>
      <c r="DT496">
        <f>IFERROR(SMALL(DT108:DT310,ROW()-ROW($DT$313)+1),"")</f>
        <v>0</v>
      </c>
      <c r="DU496">
        <f>IFERROR(SMALL(DU108:DU310,ROW()-ROW($DU$313)+1),"")</f>
        <v>0</v>
      </c>
      <c r="DV496">
        <f>IFERROR(SMALL(DV108:DV310,ROW()-ROW($DV$313)+1),"")</f>
        <v>0</v>
      </c>
      <c r="DW496">
        <f>IFERROR(SMALL(DW108:DW310,ROW()-ROW($DW$313)+1),"")</f>
        <v>0</v>
      </c>
      <c r="DX496">
        <f>IFERROR(SMALL(DX108:DX310,ROW()-ROW($DX$313)+1),"")</f>
        <v>0</v>
      </c>
      <c r="DY496">
        <f>IFERROR(SMALL(DY108:DY310,ROW()-ROW($DY$313)+1),"")</f>
        <v>0</v>
      </c>
      <c r="DZ496">
        <f>IFERROR(SMALL(DZ108:DZ310,ROW()-ROW($DZ$313)+1),"")</f>
        <v>0</v>
      </c>
      <c r="EA496">
        <f>IFERROR(SMALL(EA108:EA310,ROW()-ROW($EA$313)+1),"")</f>
        <v>0</v>
      </c>
      <c r="EB496">
        <f>IFERROR(SMALL(EB108:EB310,ROW()-ROW($EB$313)+1),"")</f>
        <v>0</v>
      </c>
      <c r="EC496">
        <f>IFERROR(SMALL(EC108:EC310,ROW()-ROW($EC$313)+1),"")</f>
        <v>0</v>
      </c>
      <c r="ED496">
        <f>IFERROR(SMALL(ED108:ED310,ROW()-ROW($ED$313)+1),"")</f>
        <v>0</v>
      </c>
      <c r="EE496">
        <f>IFERROR(SMALL(EE108:EE310,ROW()-ROW($EE$313)+1),"")</f>
        <v>0</v>
      </c>
      <c r="EF496">
        <f>IFERROR(SMALL(EF108:EF310,ROW()-ROW($EF$313)+1),"")</f>
        <v>0</v>
      </c>
      <c r="EG496">
        <f>IFERROR(SMALL(EG108:EG310,ROW()-ROW($EG$313)+1),"")</f>
        <v>0</v>
      </c>
      <c r="EH496">
        <f>IFERROR(SMALL(EH108:EH310,ROW()-ROW($EH$313)+1),"")</f>
        <v>0</v>
      </c>
      <c r="EI496">
        <f>IFERROR(SMALL(EI108:EI310,ROW()-ROW($EI$313)+1),"")</f>
        <v>0</v>
      </c>
      <c r="EJ496">
        <f>IFERROR(SMALL(EJ108:EJ310,ROW()-ROW($EJ$313)+1),"")</f>
        <v>0</v>
      </c>
      <c r="EK496">
        <f>IFERROR(SMALL(EK108:EK310,ROW()-ROW($EK$313)+1),"")</f>
        <v>0</v>
      </c>
      <c r="EL496">
        <f>IFERROR(SMALL(EL108:EL310,ROW()-ROW($EL$313)+1),"")</f>
        <v>0</v>
      </c>
      <c r="EM496">
        <f>IFERROR(SMALL(EM108:EM310,ROW()-ROW($EM$313)+1),"")</f>
        <v>0</v>
      </c>
      <c r="EN496">
        <f>IFERROR(SMALL(EN108:EN310,ROW()-ROW($EN$313)+1),"")</f>
        <v>0</v>
      </c>
      <c r="EO496">
        <f>IFERROR(SMALL(EO108:EO310,ROW()-ROW($EO$313)+1),"")</f>
        <v>0</v>
      </c>
      <c r="EP496">
        <f>IFERROR(SMALL(EP108:EP310,ROW()-ROW($EP$313)+1),"")</f>
        <v>0</v>
      </c>
      <c r="EQ496">
        <f>IFERROR(SMALL(EQ108:EQ310,ROW()-ROW($EQ$313)+1),"")</f>
        <v>0</v>
      </c>
      <c r="ER496">
        <f>IFERROR(SMALL(ER108:ER310,ROW()-ROW($ER$313)+1),"")</f>
        <v>0</v>
      </c>
      <c r="ES496">
        <f>IFERROR(SMALL(ES108:ES310,ROW()-ROW($ES$313)+1),"")</f>
        <v>0</v>
      </c>
      <c r="ET496">
        <f>IFERROR(SMALL(ET108:ET310,ROW()-ROW($ET$313)+1),"")</f>
        <v>0</v>
      </c>
      <c r="EU496">
        <f>IFERROR(SMALL(EU108:EU310,ROW()-ROW($EU$313)+1),"")</f>
        <v>0</v>
      </c>
      <c r="EV496">
        <f>IFERROR(SMALL(EV108:EV310,ROW()-ROW($EV$313)+1),"")</f>
        <v>0</v>
      </c>
      <c r="EW496">
        <f>IFERROR(SMALL(EW108:EW310,ROW()-ROW($EW$313)+1),"")</f>
        <v>0</v>
      </c>
      <c r="EX496">
        <f>IFERROR(SMALL(EX108:EX310,ROW()-ROW($EX$313)+1),"")</f>
        <v>0</v>
      </c>
      <c r="EY496">
        <f>IFERROR(SMALL(EY108:EY310,ROW()-ROW($EY$313)+1),"")</f>
        <v>0</v>
      </c>
      <c r="EZ496">
        <f>IFERROR(SMALL(EZ108:EZ310,ROW()-ROW($EZ$313)+1),"")</f>
        <v>0</v>
      </c>
      <c r="FA496">
        <f>IFERROR(SMALL(FA108:FA310,ROW()-ROW($FA$313)+1),"")</f>
        <v>0</v>
      </c>
      <c r="FB496">
        <f>IFERROR(SMALL(FB108:FB310,ROW()-ROW($FB$313)+1),"")</f>
        <v>0</v>
      </c>
      <c r="FC496">
        <f>IFERROR(SMALL(FC108:FC310,ROW()-ROW($FC$313)+1),"")</f>
        <v>0</v>
      </c>
      <c r="FD496">
        <f>IFERROR(SMALL(FD108:FD310,ROW()-ROW($FD$313)+1),"")</f>
        <v>0</v>
      </c>
      <c r="FE496">
        <f>IFERROR(SMALL(FE108:FE310,ROW()-ROW($FE$313)+1),"")</f>
        <v>0</v>
      </c>
      <c r="FF496">
        <f>IFERROR(SMALL(FF108:FF310,ROW()-ROW($FF$313)+1),"")</f>
        <v>0</v>
      </c>
      <c r="FG496">
        <f>IFERROR(SMALL(FG108:FG310,ROW()-ROW($FG$313)+1),"")</f>
        <v>0</v>
      </c>
      <c r="FH496">
        <f>IFERROR(SMALL(FH108:FH310,ROW()-ROW($FH$313)+1),"")</f>
        <v>0</v>
      </c>
      <c r="FI496">
        <f>IFERROR(SMALL(FI108:FI310,ROW()-ROW($FI$313)+1),"")</f>
        <v>0</v>
      </c>
      <c r="FJ496">
        <f>IFERROR(SMALL(FJ108:FJ310,ROW()-ROW($FJ$313)+1),"")</f>
        <v>0</v>
      </c>
      <c r="FK496">
        <f>IFERROR(SMALL(FK108:FK310,ROW()-ROW($FK$313)+1),"")</f>
        <v>0</v>
      </c>
      <c r="FL496">
        <f>IFERROR(SMALL(FL108:FL310,ROW()-ROW($FL$313)+1),"")</f>
        <v>0</v>
      </c>
      <c r="FM496">
        <f>IFERROR(SMALL(FM108:FM310,ROW()-ROW($FM$313)+1),"")</f>
        <v>0</v>
      </c>
      <c r="FN496">
        <f>IFERROR(SMALL(FN108:FN310,ROW()-ROW($FN$313)+1),"")</f>
        <v>0</v>
      </c>
      <c r="FO496">
        <f>IFERROR(SMALL(FO108:FO310,ROW()-ROW($FO$313)+1),"")</f>
        <v>0</v>
      </c>
      <c r="FP496">
        <f>IFERROR(SMALL(FP108:FP310,ROW()-ROW($FP$313)+1),"")</f>
        <v>0</v>
      </c>
      <c r="FQ496">
        <f>IFERROR(SMALL(FQ108:FQ310,ROW()-ROW($FQ$313)+1),"")</f>
        <v>0</v>
      </c>
      <c r="FR496">
        <f>IFERROR(SMALL(FR108:FR310,ROW()-ROW($FR$313)+1),"")</f>
        <v>0</v>
      </c>
      <c r="FS496">
        <f>IFERROR(SMALL(FS108:FS310,ROW()-ROW($FS$313)+1),"")</f>
        <v>0</v>
      </c>
      <c r="FT496">
        <f>IFERROR(SMALL(FT108:FT310,ROW()-ROW($FT$313)+1),"")</f>
        <v>0</v>
      </c>
      <c r="FU496">
        <f>IFERROR(SMALL(FU108:FU310,ROW()-ROW($FU$313)+1),"")</f>
        <v>0</v>
      </c>
      <c r="FV496">
        <f>IFERROR(SMALL(FV108:FV310,ROW()-ROW($FV$313)+1),"")</f>
        <v>0</v>
      </c>
      <c r="FW496">
        <f>IFERROR(SMALL(FW108:FW310,ROW()-ROW($FW$313)+1),"")</f>
        <v>0</v>
      </c>
      <c r="FX496">
        <f>IFERROR(SMALL(FX108:FX310,ROW()-ROW($FX$313)+1),"")</f>
        <v>0</v>
      </c>
      <c r="FY496">
        <f>IFERROR(SMALL(FY108:FY310,ROW()-ROW($FY$313)+1),"")</f>
        <v>0</v>
      </c>
      <c r="FZ496">
        <f>IFERROR(SMALL(FZ108:FZ310,ROW()-ROW($FZ$313)+1),"")</f>
        <v>0</v>
      </c>
      <c r="GA496">
        <f>IFERROR(SMALL(GA108:GA310,ROW()-ROW($GA$313)+1),"")</f>
        <v>0</v>
      </c>
      <c r="GB496">
        <f>IFERROR(SMALL(GB108:GB310,ROW()-ROW($GB$313)+1),"")</f>
        <v>0</v>
      </c>
      <c r="GC496">
        <f>IFERROR(SMALL(GC108:GC310,ROW()-ROW($GC$313)+1),"")</f>
        <v>0</v>
      </c>
      <c r="GD496">
        <f>IFERROR(SMALL(GD108:GD310,ROW()-ROW($GD$313)+1),"")</f>
        <v>0</v>
      </c>
      <c r="GE496">
        <f>IFERROR(SMALL(GE108:GE310,ROW()-ROW($GE$313)+1),"")</f>
        <v>0</v>
      </c>
      <c r="GF496">
        <f>IFERROR(SMALL(GF108:GF310,ROW()-ROW($GF$313)+1),"")</f>
        <v>0</v>
      </c>
      <c r="GG496">
        <f>IFERROR(SMALL(GG108:GG310,ROW()-ROW($GG$313)+1),"")</f>
        <v>0</v>
      </c>
      <c r="GH496">
        <f>IFERROR(SMALL(GH108:GH310,ROW()-ROW($GH$313)+1),"")</f>
        <v>0</v>
      </c>
      <c r="GI496">
        <f>IFERROR(SMALL(GI108:GI310,ROW()-ROW($GI$313)+1),"")</f>
        <v>0</v>
      </c>
      <c r="GJ496">
        <f>IFERROR(SMALL(GJ108:GJ310,ROW()-ROW($GJ$313)+1),"")</f>
        <v>0</v>
      </c>
      <c r="GK496">
        <f>IFERROR(SMALL(GK108:GK310,ROW()-ROW($GK$313)+1),"")</f>
        <v>0</v>
      </c>
      <c r="GL496">
        <f>IFERROR(SMALL(GL108:GL310,ROW()-ROW($GL$313)+1),"")</f>
        <v>0</v>
      </c>
      <c r="GM496">
        <f>IFERROR(SMALL(GM108:GM310,ROW()-ROW($GM$313)+1),"")</f>
        <v>0</v>
      </c>
      <c r="GN496">
        <f>IFERROR(SMALL(GN108:GN310,ROW()-ROW($GN$313)+1),"")</f>
        <v>0</v>
      </c>
      <c r="GO496">
        <f>IFERROR(SMALL(GO108:GO310,ROW()-ROW($GO$313)+1),"")</f>
        <v>0</v>
      </c>
      <c r="GP496">
        <f>IFERROR(SMALL(GP108:GP310,ROW()-ROW($GP$313)+1),"")</f>
        <v>0</v>
      </c>
      <c r="GQ496">
        <f>IFERROR(SMALL(GQ108:GQ310,ROW()-ROW($GQ$313)+1),"")</f>
        <v>0</v>
      </c>
      <c r="GR496">
        <f>IFERROR(SMALL(GR108:GR310,ROW()-ROW($GR$313)+1),"")</f>
        <v>0</v>
      </c>
      <c r="GS496">
        <f>IFERROR(SMALL(GS108:GS310,ROW()-ROW($GS$313)+1),"")</f>
        <v>0</v>
      </c>
      <c r="GT496">
        <f>IFERROR(SMALL(GT108:GT310,ROW()-ROW($GT$313)+1),"")</f>
        <v>0</v>
      </c>
      <c r="GU496">
        <f>IFERROR(SMALL(GU108:GU310,ROW()-ROW($GU$313)+1),"")</f>
        <v>0</v>
      </c>
      <c r="GV496">
        <f>IFERROR(SMALL(GV108:GV310,ROW()-ROW($GV$313)+1),"")</f>
        <v>0</v>
      </c>
      <c r="GW496">
        <f>IFERROR(SMALL(GW108:GW310,ROW()-ROW($GW$313)+1),"")</f>
        <v>0</v>
      </c>
      <c r="GX496">
        <f>IFERROR(SMALL(GX108:GX310,ROW()-ROW($GX$313)+1),"")</f>
        <v>0</v>
      </c>
      <c r="GY496">
        <f>IFERROR(SMALL(GY108:GY310,ROW()-ROW($GY$313)+1),"")</f>
        <v>0</v>
      </c>
      <c r="GZ496">
        <f>IFERROR(SMALL(GZ108:GZ310,ROW()-ROW($GZ$313)+1),"")</f>
        <v>0</v>
      </c>
      <c r="HA496">
        <f>IFERROR(SMALL(HA108:HA310,ROW()-ROW($HA$313)+1),"")</f>
        <v>0</v>
      </c>
      <c r="HB496">
        <f>IFERROR(SMALL(HB108:HB310,ROW()-ROW($HB$313)+1),"")</f>
        <v>0</v>
      </c>
      <c r="HC496">
        <f>IFERROR(SMALL(HC108:HC310,ROW()-ROW($HC$313)+1),"")</f>
        <v>0</v>
      </c>
      <c r="HD496">
        <f>IFERROR(SMALL(HD108:HD310,ROW()-ROW($HD$313)+1),"")</f>
        <v>0</v>
      </c>
      <c r="HE496">
        <f>IFERROR(SMALL(HE108:HE310,ROW()-ROW($HE$313)+1),"")</f>
        <v>0</v>
      </c>
      <c r="HF496">
        <f>IFERROR(SMALL(HF108:HF310,ROW()-ROW($HF$313)+1),"")</f>
        <v>0</v>
      </c>
    </row>
    <row r="497" spans="5:214">
      <c r="E497">
        <f>IFERROR(SMALL(E108:E310,ROW()-ROW($E$313)+1),"")</f>
        <v>0</v>
      </c>
      <c r="F497">
        <f>IFERROR(SMALL(F108:F310,ROW()-ROW($F$313)+1),"")</f>
        <v>0</v>
      </c>
      <c r="G497">
        <f>IFERROR(SMALL(G108:G310,ROW()-ROW($G$313)+1),"")</f>
        <v>0</v>
      </c>
      <c r="H497">
        <f>IFERROR(SMALL(H108:H310,ROW()-ROW($H$313)+1),"")</f>
        <v>0</v>
      </c>
      <c r="I497">
        <f>IFERROR(SMALL(I108:I310,ROW()-ROW($I$313)+1),"")</f>
        <v>0</v>
      </c>
      <c r="J497">
        <f>IFERROR(SMALL(J108:J310,ROW()-ROW($J$313)+1),"")</f>
        <v>0</v>
      </c>
      <c r="K497">
        <f>IFERROR(SMALL(K108:K310,ROW()-ROW($K$313)+1),"")</f>
        <v>0</v>
      </c>
      <c r="L497">
        <f>IFERROR(SMALL(L108:L310,ROW()-ROW($L$313)+1),"")</f>
        <v>0</v>
      </c>
      <c r="M497">
        <f>IFERROR(SMALL(M108:M310,ROW()-ROW($M$313)+1),"")</f>
        <v>0</v>
      </c>
      <c r="N497">
        <f>IFERROR(SMALL(N108:N310,ROW()-ROW($N$313)+1),"")</f>
        <v>0</v>
      </c>
      <c r="O497">
        <f>IFERROR(SMALL(O108:O310,ROW()-ROW($O$313)+1),"")</f>
        <v>0</v>
      </c>
      <c r="P497">
        <f>IFERROR(SMALL(P108:P310,ROW()-ROW($P$313)+1),"")</f>
        <v>0</v>
      </c>
      <c r="Q497">
        <f>IFERROR(SMALL(Q108:Q310,ROW()-ROW($Q$313)+1),"")</f>
        <v>0</v>
      </c>
      <c r="R497">
        <f>IFERROR(SMALL(R108:R310,ROW()-ROW($R$313)+1),"")</f>
        <v>0</v>
      </c>
      <c r="S497">
        <f>IFERROR(SMALL(S108:S310,ROW()-ROW($S$313)+1),"")</f>
        <v>0</v>
      </c>
      <c r="T497">
        <f>IFERROR(SMALL(T108:T310,ROW()-ROW($T$313)+1),"")</f>
        <v>0</v>
      </c>
      <c r="U497">
        <f>IFERROR(SMALL(U108:U310,ROW()-ROW($U$313)+1),"")</f>
        <v>0</v>
      </c>
      <c r="V497">
        <f>IFERROR(SMALL(V108:V310,ROW()-ROW($V$313)+1),"")</f>
        <v>0</v>
      </c>
      <c r="W497">
        <f>IFERROR(SMALL(W108:W310,ROW()-ROW($W$313)+1),"")</f>
        <v>0</v>
      </c>
      <c r="X497">
        <f>IFERROR(SMALL(X108:X310,ROW()-ROW($X$313)+1),"")</f>
        <v>0</v>
      </c>
      <c r="Y497">
        <f>IFERROR(SMALL(Y108:Y310,ROW()-ROW($Y$313)+1),"")</f>
        <v>0</v>
      </c>
      <c r="Z497">
        <f>IFERROR(SMALL(Z108:Z310,ROW()-ROW($Z$313)+1),"")</f>
        <v>0</v>
      </c>
      <c r="AA497">
        <f>IFERROR(SMALL(AA108:AA310,ROW()-ROW($AA$313)+1),"")</f>
        <v>0</v>
      </c>
      <c r="AB497">
        <f>IFERROR(SMALL(AB108:AB310,ROW()-ROW($AB$313)+1),"")</f>
        <v>0</v>
      </c>
      <c r="AC497">
        <f>IFERROR(SMALL(AC108:AC310,ROW()-ROW($AC$313)+1),"")</f>
        <v>0</v>
      </c>
      <c r="AD497">
        <f>IFERROR(SMALL(AD108:AD310,ROW()-ROW($AD$313)+1),"")</f>
        <v>0</v>
      </c>
      <c r="AE497">
        <f>IFERROR(SMALL(AE108:AE310,ROW()-ROW($AE$313)+1),"")</f>
        <v>0</v>
      </c>
      <c r="AF497">
        <f>IFERROR(SMALL(AF108:AF310,ROW()-ROW($AF$313)+1),"")</f>
        <v>0</v>
      </c>
      <c r="AG497">
        <f>IFERROR(SMALL(AG108:AG310,ROW()-ROW($AG$313)+1),"")</f>
        <v>0</v>
      </c>
      <c r="AH497">
        <f>IFERROR(SMALL(AH108:AH310,ROW()-ROW($AH$313)+1),"")</f>
        <v>0</v>
      </c>
      <c r="AI497">
        <f>IFERROR(SMALL(AI108:AI310,ROW()-ROW($AI$313)+1),"")</f>
        <v>0</v>
      </c>
      <c r="AJ497">
        <f>IFERROR(SMALL(AJ108:AJ310,ROW()-ROW($AJ$313)+1),"")</f>
        <v>0</v>
      </c>
      <c r="AK497">
        <f>IFERROR(SMALL(AK108:AK310,ROW()-ROW($AK$313)+1),"")</f>
        <v>0</v>
      </c>
      <c r="AL497">
        <f>IFERROR(SMALL(AL108:AL310,ROW()-ROW($AL$313)+1),"")</f>
        <v>0</v>
      </c>
      <c r="AM497">
        <f>IFERROR(SMALL(AM108:AM310,ROW()-ROW($AM$313)+1),"")</f>
        <v>0</v>
      </c>
      <c r="AN497">
        <f>IFERROR(SMALL(AN108:AN310,ROW()-ROW($AN$313)+1),"")</f>
        <v>0</v>
      </c>
      <c r="AO497">
        <f>IFERROR(SMALL(AO108:AO310,ROW()-ROW($AO$313)+1),"")</f>
        <v>0</v>
      </c>
      <c r="AP497">
        <f>IFERROR(SMALL(AP108:AP310,ROW()-ROW($AP$313)+1),"")</f>
        <v>0</v>
      </c>
      <c r="AQ497">
        <f>IFERROR(SMALL(AQ108:AQ310,ROW()-ROW($AQ$313)+1),"")</f>
        <v>0</v>
      </c>
      <c r="AR497">
        <f>IFERROR(SMALL(AR108:AR310,ROW()-ROW($AR$313)+1),"")</f>
        <v>0</v>
      </c>
      <c r="AS497">
        <f>IFERROR(SMALL(AS108:AS310,ROW()-ROW($AS$313)+1),"")</f>
        <v>0</v>
      </c>
      <c r="AT497">
        <f>IFERROR(SMALL(AT108:AT310,ROW()-ROW($AT$313)+1),"")</f>
        <v>0</v>
      </c>
      <c r="AU497">
        <f>IFERROR(SMALL(AU108:AU310,ROW()-ROW($AU$313)+1),"")</f>
        <v>0</v>
      </c>
      <c r="AV497">
        <f>IFERROR(SMALL(AV108:AV310,ROW()-ROW($AV$313)+1),"")</f>
        <v>0</v>
      </c>
      <c r="AW497">
        <f>IFERROR(SMALL(AW108:AW310,ROW()-ROW($AW$313)+1),"")</f>
        <v>0</v>
      </c>
      <c r="AX497">
        <f>IFERROR(SMALL(AX108:AX310,ROW()-ROW($AX$313)+1),"")</f>
        <v>0</v>
      </c>
      <c r="AY497">
        <f>IFERROR(SMALL(AY108:AY310,ROW()-ROW($AY$313)+1),"")</f>
        <v>0</v>
      </c>
      <c r="AZ497">
        <f>IFERROR(SMALL(AZ108:AZ310,ROW()-ROW($AZ$313)+1),"")</f>
        <v>0</v>
      </c>
      <c r="BA497">
        <f>IFERROR(SMALL(BA108:BA310,ROW()-ROW($BA$313)+1),"")</f>
        <v>0</v>
      </c>
      <c r="BB497">
        <f>IFERROR(SMALL(BB108:BB310,ROW()-ROW($BB$313)+1),"")</f>
        <v>0</v>
      </c>
      <c r="BC497">
        <f>IFERROR(SMALL(BC108:BC310,ROW()-ROW($BC$313)+1),"")</f>
        <v>0</v>
      </c>
      <c r="BD497">
        <f>IFERROR(SMALL(BD108:BD310,ROW()-ROW($BD$313)+1),"")</f>
        <v>0</v>
      </c>
      <c r="BE497">
        <f>IFERROR(SMALL(BE108:BE310,ROW()-ROW($BE$313)+1),"")</f>
        <v>0</v>
      </c>
      <c r="BF497">
        <f>IFERROR(SMALL(BF108:BF310,ROW()-ROW($BF$313)+1),"")</f>
        <v>0</v>
      </c>
      <c r="BG497">
        <f>IFERROR(SMALL(BG108:BG310,ROW()-ROW($BG$313)+1),"")</f>
        <v>0</v>
      </c>
      <c r="BH497">
        <f>IFERROR(SMALL(BH108:BH310,ROW()-ROW($BH$313)+1),"")</f>
        <v>0</v>
      </c>
      <c r="BI497">
        <f>IFERROR(SMALL(BI108:BI310,ROW()-ROW($BI$313)+1),"")</f>
        <v>0</v>
      </c>
      <c r="BJ497">
        <f>IFERROR(SMALL(BJ108:BJ310,ROW()-ROW($BJ$313)+1),"")</f>
        <v>0</v>
      </c>
      <c r="BK497">
        <f>IFERROR(SMALL(BK108:BK310,ROW()-ROW($BK$313)+1),"")</f>
        <v>0</v>
      </c>
      <c r="BL497">
        <f>IFERROR(SMALL(BL108:BL310,ROW()-ROW($BL$313)+1),"")</f>
        <v>0</v>
      </c>
      <c r="BM497">
        <f>IFERROR(SMALL(BM108:BM310,ROW()-ROW($BM$313)+1),"")</f>
        <v>0</v>
      </c>
      <c r="BN497">
        <f>IFERROR(SMALL(BN108:BN310,ROW()-ROW($BN$313)+1),"")</f>
        <v>0</v>
      </c>
      <c r="BO497">
        <f>IFERROR(SMALL(BO108:BO310,ROW()-ROW($BO$313)+1),"")</f>
        <v>0</v>
      </c>
      <c r="BP497">
        <f>IFERROR(SMALL(BP108:BP310,ROW()-ROW($BP$313)+1),"")</f>
        <v>0</v>
      </c>
      <c r="BQ497">
        <f>IFERROR(SMALL(BQ108:BQ310,ROW()-ROW($BQ$313)+1),"")</f>
        <v>0</v>
      </c>
      <c r="BR497">
        <f>IFERROR(SMALL(BR108:BR310,ROW()-ROW($BR$313)+1),"")</f>
        <v>0</v>
      </c>
      <c r="BS497">
        <f>IFERROR(SMALL(BS108:BS310,ROW()-ROW($BS$313)+1),"")</f>
        <v>0</v>
      </c>
      <c r="BT497">
        <f>IFERROR(SMALL(BT108:BT310,ROW()-ROW($BT$313)+1),"")</f>
        <v>0</v>
      </c>
      <c r="BU497">
        <f>IFERROR(SMALL(BU108:BU310,ROW()-ROW($BU$313)+1),"")</f>
        <v>0</v>
      </c>
      <c r="BV497">
        <f>IFERROR(SMALL(BV108:BV310,ROW()-ROW($BV$313)+1),"")</f>
        <v>0</v>
      </c>
      <c r="BW497">
        <f>IFERROR(SMALL(BW108:BW310,ROW()-ROW($BW$313)+1),"")</f>
        <v>0</v>
      </c>
      <c r="BX497">
        <f>IFERROR(SMALL(BX108:BX310,ROW()-ROW($BX$313)+1),"")</f>
        <v>0</v>
      </c>
      <c r="BY497">
        <f>IFERROR(SMALL(BY108:BY310,ROW()-ROW($BY$313)+1),"")</f>
        <v>0</v>
      </c>
      <c r="BZ497">
        <f>IFERROR(SMALL(BZ108:BZ310,ROW()-ROW($BZ$313)+1),"")</f>
        <v>0</v>
      </c>
      <c r="CA497">
        <f>IFERROR(SMALL(CA108:CA310,ROW()-ROW($CA$313)+1),"")</f>
        <v>0</v>
      </c>
      <c r="CB497">
        <f>IFERROR(SMALL(CB108:CB310,ROW()-ROW($CB$313)+1),"")</f>
        <v>0</v>
      </c>
      <c r="CC497">
        <f>IFERROR(SMALL(CC108:CC310,ROW()-ROW($CC$313)+1),"")</f>
        <v>0</v>
      </c>
      <c r="CD497">
        <f>IFERROR(SMALL(CD108:CD310,ROW()-ROW($CD$313)+1),"")</f>
        <v>0</v>
      </c>
      <c r="CE497">
        <f>IFERROR(SMALL(CE108:CE310,ROW()-ROW($CE$313)+1),"")</f>
        <v>0</v>
      </c>
      <c r="CF497">
        <f>IFERROR(SMALL(CF108:CF310,ROW()-ROW($CF$313)+1),"")</f>
        <v>0</v>
      </c>
      <c r="CG497">
        <f>IFERROR(SMALL(CG108:CG310,ROW()-ROW($CG$313)+1),"")</f>
        <v>0</v>
      </c>
      <c r="CH497">
        <f>IFERROR(SMALL(CH108:CH310,ROW()-ROW($CH$313)+1),"")</f>
        <v>0</v>
      </c>
      <c r="CI497">
        <f>IFERROR(SMALL(CI108:CI310,ROW()-ROW($CI$313)+1),"")</f>
        <v>0</v>
      </c>
      <c r="CJ497">
        <f>IFERROR(SMALL(CJ108:CJ310,ROW()-ROW($CJ$313)+1),"")</f>
        <v>0</v>
      </c>
      <c r="CK497">
        <f>IFERROR(SMALL(CK108:CK310,ROW()-ROW($CK$313)+1),"")</f>
        <v>0</v>
      </c>
      <c r="CL497">
        <f>IFERROR(SMALL(CL108:CL310,ROW()-ROW($CL$313)+1),"")</f>
        <v>0</v>
      </c>
      <c r="CM497">
        <f>IFERROR(SMALL(CM108:CM310,ROW()-ROW($CM$313)+1),"")</f>
        <v>0</v>
      </c>
      <c r="CN497">
        <f>IFERROR(SMALL(CN108:CN310,ROW()-ROW($CN$313)+1),"")</f>
        <v>0</v>
      </c>
      <c r="CO497">
        <f>IFERROR(SMALL(CO108:CO310,ROW()-ROW($CO$313)+1),"")</f>
        <v>0</v>
      </c>
      <c r="CP497">
        <f>IFERROR(SMALL(CP108:CP310,ROW()-ROW($CP$313)+1),"")</f>
        <v>0</v>
      </c>
      <c r="CQ497">
        <f>IFERROR(SMALL(CQ108:CQ310,ROW()-ROW($CQ$313)+1),"")</f>
        <v>0</v>
      </c>
      <c r="CR497">
        <f>IFERROR(SMALL(CR108:CR310,ROW()-ROW($CR$313)+1),"")</f>
        <v>0</v>
      </c>
      <c r="CS497">
        <f>IFERROR(SMALL(CS108:CS310,ROW()-ROW($CS$313)+1),"")</f>
        <v>0</v>
      </c>
      <c r="CT497">
        <f>IFERROR(SMALL(CT108:CT310,ROW()-ROW($CT$313)+1),"")</f>
        <v>0</v>
      </c>
      <c r="CU497">
        <f>IFERROR(SMALL(CU108:CU310,ROW()-ROW($CU$313)+1),"")</f>
        <v>0</v>
      </c>
      <c r="CV497">
        <f>IFERROR(SMALL(CV108:CV310,ROW()-ROW($CV$313)+1),"")</f>
        <v>0</v>
      </c>
      <c r="CW497">
        <f>IFERROR(SMALL(CW108:CW310,ROW()-ROW($CW$313)+1),"")</f>
        <v>0</v>
      </c>
      <c r="CX497">
        <f>IFERROR(SMALL(CX108:CX310,ROW()-ROW($CX$313)+1),"")</f>
        <v>0</v>
      </c>
      <c r="CY497">
        <f>IFERROR(SMALL(CY108:CY310,ROW()-ROW($CY$313)+1),"")</f>
        <v>0</v>
      </c>
      <c r="CZ497">
        <f>IFERROR(SMALL(CZ108:CZ310,ROW()-ROW($CZ$313)+1),"")</f>
        <v>0</v>
      </c>
      <c r="DA497">
        <f>IFERROR(SMALL(DA108:DA310,ROW()-ROW($DA$313)+1),"")</f>
        <v>0</v>
      </c>
      <c r="DB497">
        <f>IFERROR(SMALL(DB108:DB310,ROW()-ROW($DB$313)+1),"")</f>
        <v>0</v>
      </c>
      <c r="DC497">
        <f>IFERROR(SMALL(DC108:DC310,ROW()-ROW($DC$313)+1),"")</f>
        <v>0</v>
      </c>
      <c r="DD497">
        <f>IFERROR(SMALL(DD108:DD310,ROW()-ROW($DD$313)+1),"")</f>
        <v>0</v>
      </c>
      <c r="DG497">
        <f>IFERROR(SMALL(DG108:DG310,ROW()-ROW($DG$313)+1),"")</f>
        <v>0</v>
      </c>
      <c r="DH497">
        <f>IFERROR(SMALL(DH108:DH310,ROW()-ROW($DH$313)+1),"")</f>
        <v>0</v>
      </c>
      <c r="DI497">
        <f>IFERROR(SMALL(DI108:DI310,ROW()-ROW($DI$313)+1),"")</f>
        <v>0</v>
      </c>
      <c r="DJ497">
        <f>IFERROR(SMALL(DJ108:DJ310,ROW()-ROW($DJ$313)+1),"")</f>
        <v>0</v>
      </c>
      <c r="DK497">
        <f>IFERROR(SMALL(DK108:DK310,ROW()-ROW($DK$313)+1),"")</f>
        <v>0</v>
      </c>
      <c r="DL497">
        <f>IFERROR(SMALL(DL108:DL310,ROW()-ROW($DL$313)+1),"")</f>
        <v>0</v>
      </c>
      <c r="DM497">
        <f>IFERROR(SMALL(DM108:DM310,ROW()-ROW($DM$313)+1),"")</f>
        <v>0</v>
      </c>
      <c r="DN497">
        <f>IFERROR(SMALL(DN108:DN310,ROW()-ROW($DN$313)+1),"")</f>
        <v>0</v>
      </c>
      <c r="DO497">
        <f>IFERROR(SMALL(DO108:DO310,ROW()-ROW($DO$313)+1),"")</f>
        <v>0</v>
      </c>
      <c r="DP497">
        <f>IFERROR(SMALL(DP108:DP310,ROW()-ROW($DP$313)+1),"")</f>
        <v>0</v>
      </c>
      <c r="DQ497">
        <f>IFERROR(SMALL(DQ108:DQ310,ROW()-ROW($DQ$313)+1),"")</f>
        <v>0</v>
      </c>
      <c r="DR497">
        <f>IFERROR(SMALL(DR108:DR310,ROW()-ROW($DR$313)+1),"")</f>
        <v>0</v>
      </c>
      <c r="DS497">
        <f>IFERROR(SMALL(DS108:DS310,ROW()-ROW($DS$313)+1),"")</f>
        <v>0</v>
      </c>
      <c r="DT497">
        <f>IFERROR(SMALL(DT108:DT310,ROW()-ROW($DT$313)+1),"")</f>
        <v>0</v>
      </c>
      <c r="DU497">
        <f>IFERROR(SMALL(DU108:DU310,ROW()-ROW($DU$313)+1),"")</f>
        <v>0</v>
      </c>
      <c r="DV497">
        <f>IFERROR(SMALL(DV108:DV310,ROW()-ROW($DV$313)+1),"")</f>
        <v>0</v>
      </c>
      <c r="DW497">
        <f>IFERROR(SMALL(DW108:DW310,ROW()-ROW($DW$313)+1),"")</f>
        <v>0</v>
      </c>
      <c r="DX497">
        <f>IFERROR(SMALL(DX108:DX310,ROW()-ROW($DX$313)+1),"")</f>
        <v>0</v>
      </c>
      <c r="DY497">
        <f>IFERROR(SMALL(DY108:DY310,ROW()-ROW($DY$313)+1),"")</f>
        <v>0</v>
      </c>
      <c r="DZ497">
        <f>IFERROR(SMALL(DZ108:DZ310,ROW()-ROW($DZ$313)+1),"")</f>
        <v>0</v>
      </c>
      <c r="EA497">
        <f>IFERROR(SMALL(EA108:EA310,ROW()-ROW($EA$313)+1),"")</f>
        <v>0</v>
      </c>
      <c r="EB497">
        <f>IFERROR(SMALL(EB108:EB310,ROW()-ROW($EB$313)+1),"")</f>
        <v>0</v>
      </c>
      <c r="EC497">
        <f>IFERROR(SMALL(EC108:EC310,ROW()-ROW($EC$313)+1),"")</f>
        <v>0</v>
      </c>
      <c r="ED497">
        <f>IFERROR(SMALL(ED108:ED310,ROW()-ROW($ED$313)+1),"")</f>
        <v>0</v>
      </c>
      <c r="EE497">
        <f>IFERROR(SMALL(EE108:EE310,ROW()-ROW($EE$313)+1),"")</f>
        <v>0</v>
      </c>
      <c r="EF497">
        <f>IFERROR(SMALL(EF108:EF310,ROW()-ROW($EF$313)+1),"")</f>
        <v>0</v>
      </c>
      <c r="EG497">
        <f>IFERROR(SMALL(EG108:EG310,ROW()-ROW($EG$313)+1),"")</f>
        <v>0</v>
      </c>
      <c r="EH497">
        <f>IFERROR(SMALL(EH108:EH310,ROW()-ROW($EH$313)+1),"")</f>
        <v>0</v>
      </c>
      <c r="EI497">
        <f>IFERROR(SMALL(EI108:EI310,ROW()-ROW($EI$313)+1),"")</f>
        <v>0</v>
      </c>
      <c r="EJ497">
        <f>IFERROR(SMALL(EJ108:EJ310,ROW()-ROW($EJ$313)+1),"")</f>
        <v>0</v>
      </c>
      <c r="EK497">
        <f>IFERROR(SMALL(EK108:EK310,ROW()-ROW($EK$313)+1),"")</f>
        <v>0</v>
      </c>
      <c r="EL497">
        <f>IFERROR(SMALL(EL108:EL310,ROW()-ROW($EL$313)+1),"")</f>
        <v>0</v>
      </c>
      <c r="EM497">
        <f>IFERROR(SMALL(EM108:EM310,ROW()-ROW($EM$313)+1),"")</f>
        <v>0</v>
      </c>
      <c r="EN497">
        <f>IFERROR(SMALL(EN108:EN310,ROW()-ROW($EN$313)+1),"")</f>
        <v>0</v>
      </c>
      <c r="EO497">
        <f>IFERROR(SMALL(EO108:EO310,ROW()-ROW($EO$313)+1),"")</f>
        <v>0</v>
      </c>
      <c r="EP497">
        <f>IFERROR(SMALL(EP108:EP310,ROW()-ROW($EP$313)+1),"")</f>
        <v>0</v>
      </c>
      <c r="EQ497">
        <f>IFERROR(SMALL(EQ108:EQ310,ROW()-ROW($EQ$313)+1),"")</f>
        <v>0</v>
      </c>
      <c r="ER497">
        <f>IFERROR(SMALL(ER108:ER310,ROW()-ROW($ER$313)+1),"")</f>
        <v>0</v>
      </c>
      <c r="ES497">
        <f>IFERROR(SMALL(ES108:ES310,ROW()-ROW($ES$313)+1),"")</f>
        <v>0</v>
      </c>
      <c r="ET497">
        <f>IFERROR(SMALL(ET108:ET310,ROW()-ROW($ET$313)+1),"")</f>
        <v>0</v>
      </c>
      <c r="EU497">
        <f>IFERROR(SMALL(EU108:EU310,ROW()-ROW($EU$313)+1),"")</f>
        <v>0</v>
      </c>
      <c r="EV497">
        <f>IFERROR(SMALL(EV108:EV310,ROW()-ROW($EV$313)+1),"")</f>
        <v>0</v>
      </c>
      <c r="EW497">
        <f>IFERROR(SMALL(EW108:EW310,ROW()-ROW($EW$313)+1),"")</f>
        <v>0</v>
      </c>
      <c r="EX497">
        <f>IFERROR(SMALL(EX108:EX310,ROW()-ROW($EX$313)+1),"")</f>
        <v>0</v>
      </c>
      <c r="EY497">
        <f>IFERROR(SMALL(EY108:EY310,ROW()-ROW($EY$313)+1),"")</f>
        <v>0</v>
      </c>
      <c r="EZ497">
        <f>IFERROR(SMALL(EZ108:EZ310,ROW()-ROW($EZ$313)+1),"")</f>
        <v>0</v>
      </c>
      <c r="FA497">
        <f>IFERROR(SMALL(FA108:FA310,ROW()-ROW($FA$313)+1),"")</f>
        <v>0</v>
      </c>
      <c r="FB497">
        <f>IFERROR(SMALL(FB108:FB310,ROW()-ROW($FB$313)+1),"")</f>
        <v>0</v>
      </c>
      <c r="FC497">
        <f>IFERROR(SMALL(FC108:FC310,ROW()-ROW($FC$313)+1),"")</f>
        <v>0</v>
      </c>
      <c r="FD497">
        <f>IFERROR(SMALL(FD108:FD310,ROW()-ROW($FD$313)+1),"")</f>
        <v>0</v>
      </c>
      <c r="FE497">
        <f>IFERROR(SMALL(FE108:FE310,ROW()-ROW($FE$313)+1),"")</f>
        <v>0</v>
      </c>
      <c r="FF497">
        <f>IFERROR(SMALL(FF108:FF310,ROW()-ROW($FF$313)+1),"")</f>
        <v>0</v>
      </c>
      <c r="FG497">
        <f>IFERROR(SMALL(FG108:FG310,ROW()-ROW($FG$313)+1),"")</f>
        <v>0</v>
      </c>
      <c r="FH497">
        <f>IFERROR(SMALL(FH108:FH310,ROW()-ROW($FH$313)+1),"")</f>
        <v>0</v>
      </c>
      <c r="FI497">
        <f>IFERROR(SMALL(FI108:FI310,ROW()-ROW($FI$313)+1),"")</f>
        <v>0</v>
      </c>
      <c r="FJ497">
        <f>IFERROR(SMALL(FJ108:FJ310,ROW()-ROW($FJ$313)+1),"")</f>
        <v>0</v>
      </c>
      <c r="FK497">
        <f>IFERROR(SMALL(FK108:FK310,ROW()-ROW($FK$313)+1),"")</f>
        <v>0</v>
      </c>
      <c r="FL497">
        <f>IFERROR(SMALL(FL108:FL310,ROW()-ROW($FL$313)+1),"")</f>
        <v>0</v>
      </c>
      <c r="FM497">
        <f>IFERROR(SMALL(FM108:FM310,ROW()-ROW($FM$313)+1),"")</f>
        <v>0</v>
      </c>
      <c r="FN497">
        <f>IFERROR(SMALL(FN108:FN310,ROW()-ROW($FN$313)+1),"")</f>
        <v>0</v>
      </c>
      <c r="FO497">
        <f>IFERROR(SMALL(FO108:FO310,ROW()-ROW($FO$313)+1),"")</f>
        <v>0</v>
      </c>
      <c r="FP497">
        <f>IFERROR(SMALL(FP108:FP310,ROW()-ROW($FP$313)+1),"")</f>
        <v>0</v>
      </c>
      <c r="FQ497">
        <f>IFERROR(SMALL(FQ108:FQ310,ROW()-ROW($FQ$313)+1),"")</f>
        <v>0</v>
      </c>
      <c r="FR497">
        <f>IFERROR(SMALL(FR108:FR310,ROW()-ROW($FR$313)+1),"")</f>
        <v>0</v>
      </c>
      <c r="FS497">
        <f>IFERROR(SMALL(FS108:FS310,ROW()-ROW($FS$313)+1),"")</f>
        <v>0</v>
      </c>
      <c r="FT497">
        <f>IFERROR(SMALL(FT108:FT310,ROW()-ROW($FT$313)+1),"")</f>
        <v>0</v>
      </c>
      <c r="FU497">
        <f>IFERROR(SMALL(FU108:FU310,ROW()-ROW($FU$313)+1),"")</f>
        <v>0</v>
      </c>
      <c r="FV497">
        <f>IFERROR(SMALL(FV108:FV310,ROW()-ROW($FV$313)+1),"")</f>
        <v>0</v>
      </c>
      <c r="FW497">
        <f>IFERROR(SMALL(FW108:FW310,ROW()-ROW($FW$313)+1),"")</f>
        <v>0</v>
      </c>
      <c r="FX497">
        <f>IFERROR(SMALL(FX108:FX310,ROW()-ROW($FX$313)+1),"")</f>
        <v>0</v>
      </c>
      <c r="FY497">
        <f>IFERROR(SMALL(FY108:FY310,ROW()-ROW($FY$313)+1),"")</f>
        <v>0</v>
      </c>
      <c r="FZ497">
        <f>IFERROR(SMALL(FZ108:FZ310,ROW()-ROW($FZ$313)+1),"")</f>
        <v>0</v>
      </c>
      <c r="GA497">
        <f>IFERROR(SMALL(GA108:GA310,ROW()-ROW($GA$313)+1),"")</f>
        <v>0</v>
      </c>
      <c r="GB497">
        <f>IFERROR(SMALL(GB108:GB310,ROW()-ROW($GB$313)+1),"")</f>
        <v>0</v>
      </c>
      <c r="GC497">
        <f>IFERROR(SMALL(GC108:GC310,ROW()-ROW($GC$313)+1),"")</f>
        <v>0</v>
      </c>
      <c r="GD497">
        <f>IFERROR(SMALL(GD108:GD310,ROW()-ROW($GD$313)+1),"")</f>
        <v>0</v>
      </c>
      <c r="GE497">
        <f>IFERROR(SMALL(GE108:GE310,ROW()-ROW($GE$313)+1),"")</f>
        <v>0</v>
      </c>
      <c r="GF497">
        <f>IFERROR(SMALL(GF108:GF310,ROW()-ROW($GF$313)+1),"")</f>
        <v>0</v>
      </c>
      <c r="GG497">
        <f>IFERROR(SMALL(GG108:GG310,ROW()-ROW($GG$313)+1),"")</f>
        <v>0</v>
      </c>
      <c r="GH497">
        <f>IFERROR(SMALL(GH108:GH310,ROW()-ROW($GH$313)+1),"")</f>
        <v>0</v>
      </c>
      <c r="GI497">
        <f>IFERROR(SMALL(GI108:GI310,ROW()-ROW($GI$313)+1),"")</f>
        <v>0</v>
      </c>
      <c r="GJ497">
        <f>IFERROR(SMALL(GJ108:GJ310,ROW()-ROW($GJ$313)+1),"")</f>
        <v>0</v>
      </c>
      <c r="GK497">
        <f>IFERROR(SMALL(GK108:GK310,ROW()-ROW($GK$313)+1),"")</f>
        <v>0</v>
      </c>
      <c r="GL497">
        <f>IFERROR(SMALL(GL108:GL310,ROW()-ROW($GL$313)+1),"")</f>
        <v>0</v>
      </c>
      <c r="GM497">
        <f>IFERROR(SMALL(GM108:GM310,ROW()-ROW($GM$313)+1),"")</f>
        <v>0</v>
      </c>
      <c r="GN497">
        <f>IFERROR(SMALL(GN108:GN310,ROW()-ROW($GN$313)+1),"")</f>
        <v>0</v>
      </c>
      <c r="GO497">
        <f>IFERROR(SMALL(GO108:GO310,ROW()-ROW($GO$313)+1),"")</f>
        <v>0</v>
      </c>
      <c r="GP497">
        <f>IFERROR(SMALL(GP108:GP310,ROW()-ROW($GP$313)+1),"")</f>
        <v>0</v>
      </c>
      <c r="GQ497">
        <f>IFERROR(SMALL(GQ108:GQ310,ROW()-ROW($GQ$313)+1),"")</f>
        <v>0</v>
      </c>
      <c r="GR497">
        <f>IFERROR(SMALL(GR108:GR310,ROW()-ROW($GR$313)+1),"")</f>
        <v>0</v>
      </c>
      <c r="GS497">
        <f>IFERROR(SMALL(GS108:GS310,ROW()-ROW($GS$313)+1),"")</f>
        <v>0</v>
      </c>
      <c r="GT497">
        <f>IFERROR(SMALL(GT108:GT310,ROW()-ROW($GT$313)+1),"")</f>
        <v>0</v>
      </c>
      <c r="GU497">
        <f>IFERROR(SMALL(GU108:GU310,ROW()-ROW($GU$313)+1),"")</f>
        <v>0</v>
      </c>
      <c r="GV497">
        <f>IFERROR(SMALL(GV108:GV310,ROW()-ROW($GV$313)+1),"")</f>
        <v>0</v>
      </c>
      <c r="GW497">
        <f>IFERROR(SMALL(GW108:GW310,ROW()-ROW($GW$313)+1),"")</f>
        <v>0</v>
      </c>
      <c r="GX497">
        <f>IFERROR(SMALL(GX108:GX310,ROW()-ROW($GX$313)+1),"")</f>
        <v>0</v>
      </c>
      <c r="GY497">
        <f>IFERROR(SMALL(GY108:GY310,ROW()-ROW($GY$313)+1),"")</f>
        <v>0</v>
      </c>
      <c r="GZ497">
        <f>IFERROR(SMALL(GZ108:GZ310,ROW()-ROW($GZ$313)+1),"")</f>
        <v>0</v>
      </c>
      <c r="HA497">
        <f>IFERROR(SMALL(HA108:HA310,ROW()-ROW($HA$313)+1),"")</f>
        <v>0</v>
      </c>
      <c r="HB497">
        <f>IFERROR(SMALL(HB108:HB310,ROW()-ROW($HB$313)+1),"")</f>
        <v>0</v>
      </c>
      <c r="HC497">
        <f>IFERROR(SMALL(HC108:HC310,ROW()-ROW($HC$313)+1),"")</f>
        <v>0</v>
      </c>
      <c r="HD497">
        <f>IFERROR(SMALL(HD108:HD310,ROW()-ROW($HD$313)+1),"")</f>
        <v>0</v>
      </c>
      <c r="HE497">
        <f>IFERROR(SMALL(HE108:HE310,ROW()-ROW($HE$313)+1),"")</f>
        <v>0</v>
      </c>
      <c r="HF497">
        <f>IFERROR(SMALL(HF108:HF310,ROW()-ROW($HF$313)+1),"")</f>
        <v>0</v>
      </c>
    </row>
    <row r="498" spans="5:214">
      <c r="E498">
        <f>IFERROR(SMALL(E108:E310,ROW()-ROW($E$313)+1),"")</f>
        <v>0</v>
      </c>
      <c r="F498">
        <f>IFERROR(SMALL(F108:F310,ROW()-ROW($F$313)+1),"")</f>
        <v>0</v>
      </c>
      <c r="G498">
        <f>IFERROR(SMALL(G108:G310,ROW()-ROW($G$313)+1),"")</f>
        <v>0</v>
      </c>
      <c r="H498">
        <f>IFERROR(SMALL(H108:H310,ROW()-ROW($H$313)+1),"")</f>
        <v>0</v>
      </c>
      <c r="I498">
        <f>IFERROR(SMALL(I108:I310,ROW()-ROW($I$313)+1),"")</f>
        <v>0</v>
      </c>
      <c r="J498">
        <f>IFERROR(SMALL(J108:J310,ROW()-ROW($J$313)+1),"")</f>
        <v>0</v>
      </c>
      <c r="K498">
        <f>IFERROR(SMALL(K108:K310,ROW()-ROW($K$313)+1),"")</f>
        <v>0</v>
      </c>
      <c r="L498">
        <f>IFERROR(SMALL(L108:L310,ROW()-ROW($L$313)+1),"")</f>
        <v>0</v>
      </c>
      <c r="M498">
        <f>IFERROR(SMALL(M108:M310,ROW()-ROW($M$313)+1),"")</f>
        <v>0</v>
      </c>
      <c r="N498">
        <f>IFERROR(SMALL(N108:N310,ROW()-ROW($N$313)+1),"")</f>
        <v>0</v>
      </c>
      <c r="O498">
        <f>IFERROR(SMALL(O108:O310,ROW()-ROW($O$313)+1),"")</f>
        <v>0</v>
      </c>
      <c r="P498">
        <f>IFERROR(SMALL(P108:P310,ROW()-ROW($P$313)+1),"")</f>
        <v>0</v>
      </c>
      <c r="Q498">
        <f>IFERROR(SMALL(Q108:Q310,ROW()-ROW($Q$313)+1),"")</f>
        <v>0</v>
      </c>
      <c r="R498">
        <f>IFERROR(SMALL(R108:R310,ROW()-ROW($R$313)+1),"")</f>
        <v>0</v>
      </c>
      <c r="S498">
        <f>IFERROR(SMALL(S108:S310,ROW()-ROW($S$313)+1),"")</f>
        <v>0</v>
      </c>
      <c r="T498">
        <f>IFERROR(SMALL(T108:T310,ROW()-ROW($T$313)+1),"")</f>
        <v>0</v>
      </c>
      <c r="U498">
        <f>IFERROR(SMALL(U108:U310,ROW()-ROW($U$313)+1),"")</f>
        <v>0</v>
      </c>
      <c r="V498">
        <f>IFERROR(SMALL(V108:V310,ROW()-ROW($V$313)+1),"")</f>
        <v>0</v>
      </c>
      <c r="W498">
        <f>IFERROR(SMALL(W108:W310,ROW()-ROW($W$313)+1),"")</f>
        <v>0</v>
      </c>
      <c r="X498">
        <f>IFERROR(SMALL(X108:X310,ROW()-ROW($X$313)+1),"")</f>
        <v>0</v>
      </c>
      <c r="Y498">
        <f>IFERROR(SMALL(Y108:Y310,ROW()-ROW($Y$313)+1),"")</f>
        <v>0</v>
      </c>
      <c r="Z498">
        <f>IFERROR(SMALL(Z108:Z310,ROW()-ROW($Z$313)+1),"")</f>
        <v>0</v>
      </c>
      <c r="AA498">
        <f>IFERROR(SMALL(AA108:AA310,ROW()-ROW($AA$313)+1),"")</f>
        <v>0</v>
      </c>
      <c r="AB498">
        <f>IFERROR(SMALL(AB108:AB310,ROW()-ROW($AB$313)+1),"")</f>
        <v>0</v>
      </c>
      <c r="AC498">
        <f>IFERROR(SMALL(AC108:AC310,ROW()-ROW($AC$313)+1),"")</f>
        <v>0</v>
      </c>
      <c r="AD498">
        <f>IFERROR(SMALL(AD108:AD310,ROW()-ROW($AD$313)+1),"")</f>
        <v>0</v>
      </c>
      <c r="AE498">
        <f>IFERROR(SMALL(AE108:AE310,ROW()-ROW($AE$313)+1),"")</f>
        <v>0</v>
      </c>
      <c r="AF498">
        <f>IFERROR(SMALL(AF108:AF310,ROW()-ROW($AF$313)+1),"")</f>
        <v>0</v>
      </c>
      <c r="AG498">
        <f>IFERROR(SMALL(AG108:AG310,ROW()-ROW($AG$313)+1),"")</f>
        <v>0</v>
      </c>
      <c r="AH498">
        <f>IFERROR(SMALL(AH108:AH310,ROW()-ROW($AH$313)+1),"")</f>
        <v>0</v>
      </c>
      <c r="AI498">
        <f>IFERROR(SMALL(AI108:AI310,ROW()-ROW($AI$313)+1),"")</f>
        <v>0</v>
      </c>
      <c r="AJ498">
        <f>IFERROR(SMALL(AJ108:AJ310,ROW()-ROW($AJ$313)+1),"")</f>
        <v>0</v>
      </c>
      <c r="AK498">
        <f>IFERROR(SMALL(AK108:AK310,ROW()-ROW($AK$313)+1),"")</f>
        <v>0</v>
      </c>
      <c r="AL498">
        <f>IFERROR(SMALL(AL108:AL310,ROW()-ROW($AL$313)+1),"")</f>
        <v>0</v>
      </c>
      <c r="AM498">
        <f>IFERROR(SMALL(AM108:AM310,ROW()-ROW($AM$313)+1),"")</f>
        <v>0</v>
      </c>
      <c r="AN498">
        <f>IFERROR(SMALL(AN108:AN310,ROW()-ROW($AN$313)+1),"")</f>
        <v>0</v>
      </c>
      <c r="AO498">
        <f>IFERROR(SMALL(AO108:AO310,ROW()-ROW($AO$313)+1),"")</f>
        <v>0</v>
      </c>
      <c r="AP498">
        <f>IFERROR(SMALL(AP108:AP310,ROW()-ROW($AP$313)+1),"")</f>
        <v>0</v>
      </c>
      <c r="AQ498">
        <f>IFERROR(SMALL(AQ108:AQ310,ROW()-ROW($AQ$313)+1),"")</f>
        <v>0</v>
      </c>
      <c r="AR498">
        <f>IFERROR(SMALL(AR108:AR310,ROW()-ROW($AR$313)+1),"")</f>
        <v>0</v>
      </c>
      <c r="AS498">
        <f>IFERROR(SMALL(AS108:AS310,ROW()-ROW($AS$313)+1),"")</f>
        <v>0</v>
      </c>
      <c r="AT498">
        <f>IFERROR(SMALL(AT108:AT310,ROW()-ROW($AT$313)+1),"")</f>
        <v>0</v>
      </c>
      <c r="AU498">
        <f>IFERROR(SMALL(AU108:AU310,ROW()-ROW($AU$313)+1),"")</f>
        <v>0</v>
      </c>
      <c r="AV498">
        <f>IFERROR(SMALL(AV108:AV310,ROW()-ROW($AV$313)+1),"")</f>
        <v>0</v>
      </c>
      <c r="AW498">
        <f>IFERROR(SMALL(AW108:AW310,ROW()-ROW($AW$313)+1),"")</f>
        <v>0</v>
      </c>
      <c r="AX498">
        <f>IFERROR(SMALL(AX108:AX310,ROW()-ROW($AX$313)+1),"")</f>
        <v>0</v>
      </c>
      <c r="AY498">
        <f>IFERROR(SMALL(AY108:AY310,ROW()-ROW($AY$313)+1),"")</f>
        <v>0</v>
      </c>
      <c r="AZ498">
        <f>IFERROR(SMALL(AZ108:AZ310,ROW()-ROW($AZ$313)+1),"")</f>
        <v>0</v>
      </c>
      <c r="BA498">
        <f>IFERROR(SMALL(BA108:BA310,ROW()-ROW($BA$313)+1),"")</f>
        <v>0</v>
      </c>
      <c r="BB498">
        <f>IFERROR(SMALL(BB108:BB310,ROW()-ROW($BB$313)+1),"")</f>
        <v>0</v>
      </c>
      <c r="BC498">
        <f>IFERROR(SMALL(BC108:BC310,ROW()-ROW($BC$313)+1),"")</f>
        <v>0</v>
      </c>
      <c r="BD498">
        <f>IFERROR(SMALL(BD108:BD310,ROW()-ROW($BD$313)+1),"")</f>
        <v>0</v>
      </c>
      <c r="BE498">
        <f>IFERROR(SMALL(BE108:BE310,ROW()-ROW($BE$313)+1),"")</f>
        <v>0</v>
      </c>
      <c r="BF498">
        <f>IFERROR(SMALL(BF108:BF310,ROW()-ROW($BF$313)+1),"")</f>
        <v>0</v>
      </c>
      <c r="BG498">
        <f>IFERROR(SMALL(BG108:BG310,ROW()-ROW($BG$313)+1),"")</f>
        <v>0</v>
      </c>
      <c r="BH498">
        <f>IFERROR(SMALL(BH108:BH310,ROW()-ROW($BH$313)+1),"")</f>
        <v>0</v>
      </c>
      <c r="BI498">
        <f>IFERROR(SMALL(BI108:BI310,ROW()-ROW($BI$313)+1),"")</f>
        <v>0</v>
      </c>
      <c r="BJ498">
        <f>IFERROR(SMALL(BJ108:BJ310,ROW()-ROW($BJ$313)+1),"")</f>
        <v>0</v>
      </c>
      <c r="BK498">
        <f>IFERROR(SMALL(BK108:BK310,ROW()-ROW($BK$313)+1),"")</f>
        <v>0</v>
      </c>
      <c r="BL498">
        <f>IFERROR(SMALL(BL108:BL310,ROW()-ROW($BL$313)+1),"")</f>
        <v>0</v>
      </c>
      <c r="BM498">
        <f>IFERROR(SMALL(BM108:BM310,ROW()-ROW($BM$313)+1),"")</f>
        <v>0</v>
      </c>
      <c r="BN498">
        <f>IFERROR(SMALL(BN108:BN310,ROW()-ROW($BN$313)+1),"")</f>
        <v>0</v>
      </c>
      <c r="BO498">
        <f>IFERROR(SMALL(BO108:BO310,ROW()-ROW($BO$313)+1),"")</f>
        <v>0</v>
      </c>
      <c r="BP498">
        <f>IFERROR(SMALL(BP108:BP310,ROW()-ROW($BP$313)+1),"")</f>
        <v>0</v>
      </c>
      <c r="BQ498">
        <f>IFERROR(SMALL(BQ108:BQ310,ROW()-ROW($BQ$313)+1),"")</f>
        <v>0</v>
      </c>
      <c r="BR498">
        <f>IFERROR(SMALL(BR108:BR310,ROW()-ROW($BR$313)+1),"")</f>
        <v>0</v>
      </c>
      <c r="BS498">
        <f>IFERROR(SMALL(BS108:BS310,ROW()-ROW($BS$313)+1),"")</f>
        <v>0</v>
      </c>
      <c r="BT498">
        <f>IFERROR(SMALL(BT108:BT310,ROW()-ROW($BT$313)+1),"")</f>
        <v>0</v>
      </c>
      <c r="BU498">
        <f>IFERROR(SMALL(BU108:BU310,ROW()-ROW($BU$313)+1),"")</f>
        <v>0</v>
      </c>
      <c r="BV498">
        <f>IFERROR(SMALL(BV108:BV310,ROW()-ROW($BV$313)+1),"")</f>
        <v>0</v>
      </c>
      <c r="BW498">
        <f>IFERROR(SMALL(BW108:BW310,ROW()-ROW($BW$313)+1),"")</f>
        <v>0</v>
      </c>
      <c r="BX498">
        <f>IFERROR(SMALL(BX108:BX310,ROW()-ROW($BX$313)+1),"")</f>
        <v>0</v>
      </c>
      <c r="BY498">
        <f>IFERROR(SMALL(BY108:BY310,ROW()-ROW($BY$313)+1),"")</f>
        <v>0</v>
      </c>
      <c r="BZ498">
        <f>IFERROR(SMALL(BZ108:BZ310,ROW()-ROW($BZ$313)+1),"")</f>
        <v>0</v>
      </c>
      <c r="CA498">
        <f>IFERROR(SMALL(CA108:CA310,ROW()-ROW($CA$313)+1),"")</f>
        <v>0</v>
      </c>
      <c r="CB498">
        <f>IFERROR(SMALL(CB108:CB310,ROW()-ROW($CB$313)+1),"")</f>
        <v>0</v>
      </c>
      <c r="CC498">
        <f>IFERROR(SMALL(CC108:CC310,ROW()-ROW($CC$313)+1),"")</f>
        <v>0</v>
      </c>
      <c r="CD498">
        <f>IFERROR(SMALL(CD108:CD310,ROW()-ROW($CD$313)+1),"")</f>
        <v>0</v>
      </c>
      <c r="CE498">
        <f>IFERROR(SMALL(CE108:CE310,ROW()-ROW($CE$313)+1),"")</f>
        <v>0</v>
      </c>
      <c r="CF498">
        <f>IFERROR(SMALL(CF108:CF310,ROW()-ROW($CF$313)+1),"")</f>
        <v>0</v>
      </c>
      <c r="CG498">
        <f>IFERROR(SMALL(CG108:CG310,ROW()-ROW($CG$313)+1),"")</f>
        <v>0</v>
      </c>
      <c r="CH498">
        <f>IFERROR(SMALL(CH108:CH310,ROW()-ROW($CH$313)+1),"")</f>
        <v>0</v>
      </c>
      <c r="CI498">
        <f>IFERROR(SMALL(CI108:CI310,ROW()-ROW($CI$313)+1),"")</f>
        <v>0</v>
      </c>
      <c r="CJ498">
        <f>IFERROR(SMALL(CJ108:CJ310,ROW()-ROW($CJ$313)+1),"")</f>
        <v>0</v>
      </c>
      <c r="CK498">
        <f>IFERROR(SMALL(CK108:CK310,ROW()-ROW($CK$313)+1),"")</f>
        <v>0</v>
      </c>
      <c r="CL498">
        <f>IFERROR(SMALL(CL108:CL310,ROW()-ROW($CL$313)+1),"")</f>
        <v>0</v>
      </c>
      <c r="CM498">
        <f>IFERROR(SMALL(CM108:CM310,ROW()-ROW($CM$313)+1),"")</f>
        <v>0</v>
      </c>
      <c r="CN498">
        <f>IFERROR(SMALL(CN108:CN310,ROW()-ROW($CN$313)+1),"")</f>
        <v>0</v>
      </c>
      <c r="CO498">
        <f>IFERROR(SMALL(CO108:CO310,ROW()-ROW($CO$313)+1),"")</f>
        <v>0</v>
      </c>
      <c r="CP498">
        <f>IFERROR(SMALL(CP108:CP310,ROW()-ROW($CP$313)+1),"")</f>
        <v>0</v>
      </c>
      <c r="CQ498">
        <f>IFERROR(SMALL(CQ108:CQ310,ROW()-ROW($CQ$313)+1),"")</f>
        <v>0</v>
      </c>
      <c r="CR498">
        <f>IFERROR(SMALL(CR108:CR310,ROW()-ROW($CR$313)+1),"")</f>
        <v>0</v>
      </c>
      <c r="CS498">
        <f>IFERROR(SMALL(CS108:CS310,ROW()-ROW($CS$313)+1),"")</f>
        <v>0</v>
      </c>
      <c r="CT498">
        <f>IFERROR(SMALL(CT108:CT310,ROW()-ROW($CT$313)+1),"")</f>
        <v>0</v>
      </c>
      <c r="CU498">
        <f>IFERROR(SMALL(CU108:CU310,ROW()-ROW($CU$313)+1),"")</f>
        <v>0</v>
      </c>
      <c r="CV498">
        <f>IFERROR(SMALL(CV108:CV310,ROW()-ROW($CV$313)+1),"")</f>
        <v>0</v>
      </c>
      <c r="CW498">
        <f>IFERROR(SMALL(CW108:CW310,ROW()-ROW($CW$313)+1),"")</f>
        <v>0</v>
      </c>
      <c r="CX498">
        <f>IFERROR(SMALL(CX108:CX310,ROW()-ROW($CX$313)+1),"")</f>
        <v>0</v>
      </c>
      <c r="CY498">
        <f>IFERROR(SMALL(CY108:CY310,ROW()-ROW($CY$313)+1),"")</f>
        <v>0</v>
      </c>
      <c r="CZ498">
        <f>IFERROR(SMALL(CZ108:CZ310,ROW()-ROW($CZ$313)+1),"")</f>
        <v>0</v>
      </c>
      <c r="DA498">
        <f>IFERROR(SMALL(DA108:DA310,ROW()-ROW($DA$313)+1),"")</f>
        <v>0</v>
      </c>
      <c r="DB498">
        <f>IFERROR(SMALL(DB108:DB310,ROW()-ROW($DB$313)+1),"")</f>
        <v>0</v>
      </c>
      <c r="DC498">
        <f>IFERROR(SMALL(DC108:DC310,ROW()-ROW($DC$313)+1),"")</f>
        <v>0</v>
      </c>
      <c r="DD498">
        <f>IFERROR(SMALL(DD108:DD310,ROW()-ROW($DD$313)+1),"")</f>
        <v>0</v>
      </c>
      <c r="DG498">
        <f>IFERROR(SMALL(DG108:DG310,ROW()-ROW($DG$313)+1),"")</f>
        <v>0</v>
      </c>
      <c r="DH498">
        <f>IFERROR(SMALL(DH108:DH310,ROW()-ROW($DH$313)+1),"")</f>
        <v>0</v>
      </c>
      <c r="DI498">
        <f>IFERROR(SMALL(DI108:DI310,ROW()-ROW($DI$313)+1),"")</f>
        <v>0</v>
      </c>
      <c r="DJ498">
        <f>IFERROR(SMALL(DJ108:DJ310,ROW()-ROW($DJ$313)+1),"")</f>
        <v>0</v>
      </c>
      <c r="DK498">
        <f>IFERROR(SMALL(DK108:DK310,ROW()-ROW($DK$313)+1),"")</f>
        <v>0</v>
      </c>
      <c r="DL498">
        <f>IFERROR(SMALL(DL108:DL310,ROW()-ROW($DL$313)+1),"")</f>
        <v>0</v>
      </c>
      <c r="DM498">
        <f>IFERROR(SMALL(DM108:DM310,ROW()-ROW($DM$313)+1),"")</f>
        <v>0</v>
      </c>
      <c r="DN498">
        <f>IFERROR(SMALL(DN108:DN310,ROW()-ROW($DN$313)+1),"")</f>
        <v>0</v>
      </c>
      <c r="DO498">
        <f>IFERROR(SMALL(DO108:DO310,ROW()-ROW($DO$313)+1),"")</f>
        <v>0</v>
      </c>
      <c r="DP498">
        <f>IFERROR(SMALL(DP108:DP310,ROW()-ROW($DP$313)+1),"")</f>
        <v>0</v>
      </c>
      <c r="DQ498">
        <f>IFERROR(SMALL(DQ108:DQ310,ROW()-ROW($DQ$313)+1),"")</f>
        <v>0</v>
      </c>
      <c r="DR498">
        <f>IFERROR(SMALL(DR108:DR310,ROW()-ROW($DR$313)+1),"")</f>
        <v>0</v>
      </c>
      <c r="DS498">
        <f>IFERROR(SMALL(DS108:DS310,ROW()-ROW($DS$313)+1),"")</f>
        <v>0</v>
      </c>
      <c r="DT498">
        <f>IFERROR(SMALL(DT108:DT310,ROW()-ROW($DT$313)+1),"")</f>
        <v>0</v>
      </c>
      <c r="DU498">
        <f>IFERROR(SMALL(DU108:DU310,ROW()-ROW($DU$313)+1),"")</f>
        <v>0</v>
      </c>
      <c r="DV498">
        <f>IFERROR(SMALL(DV108:DV310,ROW()-ROW($DV$313)+1),"")</f>
        <v>0</v>
      </c>
      <c r="DW498">
        <f>IFERROR(SMALL(DW108:DW310,ROW()-ROW($DW$313)+1),"")</f>
        <v>0</v>
      </c>
      <c r="DX498">
        <f>IFERROR(SMALL(DX108:DX310,ROW()-ROW($DX$313)+1),"")</f>
        <v>0</v>
      </c>
      <c r="DY498">
        <f>IFERROR(SMALL(DY108:DY310,ROW()-ROW($DY$313)+1),"")</f>
        <v>0</v>
      </c>
      <c r="DZ498">
        <f>IFERROR(SMALL(DZ108:DZ310,ROW()-ROW($DZ$313)+1),"")</f>
        <v>0</v>
      </c>
      <c r="EA498">
        <f>IFERROR(SMALL(EA108:EA310,ROW()-ROW($EA$313)+1),"")</f>
        <v>0</v>
      </c>
      <c r="EB498">
        <f>IFERROR(SMALL(EB108:EB310,ROW()-ROW($EB$313)+1),"")</f>
        <v>0</v>
      </c>
      <c r="EC498">
        <f>IFERROR(SMALL(EC108:EC310,ROW()-ROW($EC$313)+1),"")</f>
        <v>0</v>
      </c>
      <c r="ED498">
        <f>IFERROR(SMALL(ED108:ED310,ROW()-ROW($ED$313)+1),"")</f>
        <v>0</v>
      </c>
      <c r="EE498">
        <f>IFERROR(SMALL(EE108:EE310,ROW()-ROW($EE$313)+1),"")</f>
        <v>0</v>
      </c>
      <c r="EF498">
        <f>IFERROR(SMALL(EF108:EF310,ROW()-ROW($EF$313)+1),"")</f>
        <v>0</v>
      </c>
      <c r="EG498">
        <f>IFERROR(SMALL(EG108:EG310,ROW()-ROW($EG$313)+1),"")</f>
        <v>0</v>
      </c>
      <c r="EH498">
        <f>IFERROR(SMALL(EH108:EH310,ROW()-ROW($EH$313)+1),"")</f>
        <v>0</v>
      </c>
      <c r="EI498">
        <f>IFERROR(SMALL(EI108:EI310,ROW()-ROW($EI$313)+1),"")</f>
        <v>0</v>
      </c>
      <c r="EJ498">
        <f>IFERROR(SMALL(EJ108:EJ310,ROW()-ROW($EJ$313)+1),"")</f>
        <v>0</v>
      </c>
      <c r="EK498">
        <f>IFERROR(SMALL(EK108:EK310,ROW()-ROW($EK$313)+1),"")</f>
        <v>0</v>
      </c>
      <c r="EL498">
        <f>IFERROR(SMALL(EL108:EL310,ROW()-ROW($EL$313)+1),"")</f>
        <v>0</v>
      </c>
      <c r="EM498">
        <f>IFERROR(SMALL(EM108:EM310,ROW()-ROW($EM$313)+1),"")</f>
        <v>0</v>
      </c>
      <c r="EN498">
        <f>IFERROR(SMALL(EN108:EN310,ROW()-ROW($EN$313)+1),"")</f>
        <v>0</v>
      </c>
      <c r="EO498">
        <f>IFERROR(SMALL(EO108:EO310,ROW()-ROW($EO$313)+1),"")</f>
        <v>0</v>
      </c>
      <c r="EP498">
        <f>IFERROR(SMALL(EP108:EP310,ROW()-ROW($EP$313)+1),"")</f>
        <v>0</v>
      </c>
      <c r="EQ498">
        <f>IFERROR(SMALL(EQ108:EQ310,ROW()-ROW($EQ$313)+1),"")</f>
        <v>0</v>
      </c>
      <c r="ER498">
        <f>IFERROR(SMALL(ER108:ER310,ROW()-ROW($ER$313)+1),"")</f>
        <v>0</v>
      </c>
      <c r="ES498">
        <f>IFERROR(SMALL(ES108:ES310,ROW()-ROW($ES$313)+1),"")</f>
        <v>0</v>
      </c>
      <c r="ET498">
        <f>IFERROR(SMALL(ET108:ET310,ROW()-ROW($ET$313)+1),"")</f>
        <v>0</v>
      </c>
      <c r="EU498">
        <f>IFERROR(SMALL(EU108:EU310,ROW()-ROW($EU$313)+1),"")</f>
        <v>0</v>
      </c>
      <c r="EV498">
        <f>IFERROR(SMALL(EV108:EV310,ROW()-ROW($EV$313)+1),"")</f>
        <v>0</v>
      </c>
      <c r="EW498">
        <f>IFERROR(SMALL(EW108:EW310,ROW()-ROW($EW$313)+1),"")</f>
        <v>0</v>
      </c>
      <c r="EX498">
        <f>IFERROR(SMALL(EX108:EX310,ROW()-ROW($EX$313)+1),"")</f>
        <v>0</v>
      </c>
      <c r="EY498">
        <f>IFERROR(SMALL(EY108:EY310,ROW()-ROW($EY$313)+1),"")</f>
        <v>0</v>
      </c>
      <c r="EZ498">
        <f>IFERROR(SMALL(EZ108:EZ310,ROW()-ROW($EZ$313)+1),"")</f>
        <v>0</v>
      </c>
      <c r="FA498">
        <f>IFERROR(SMALL(FA108:FA310,ROW()-ROW($FA$313)+1),"")</f>
        <v>0</v>
      </c>
      <c r="FB498">
        <f>IFERROR(SMALL(FB108:FB310,ROW()-ROW($FB$313)+1),"")</f>
        <v>0</v>
      </c>
      <c r="FC498">
        <f>IFERROR(SMALL(FC108:FC310,ROW()-ROW($FC$313)+1),"")</f>
        <v>0</v>
      </c>
      <c r="FD498">
        <f>IFERROR(SMALL(FD108:FD310,ROW()-ROW($FD$313)+1),"")</f>
        <v>0</v>
      </c>
      <c r="FE498">
        <f>IFERROR(SMALL(FE108:FE310,ROW()-ROW($FE$313)+1),"")</f>
        <v>0</v>
      </c>
      <c r="FF498">
        <f>IFERROR(SMALL(FF108:FF310,ROW()-ROW($FF$313)+1),"")</f>
        <v>0</v>
      </c>
      <c r="FG498">
        <f>IFERROR(SMALL(FG108:FG310,ROW()-ROW($FG$313)+1),"")</f>
        <v>0</v>
      </c>
      <c r="FH498">
        <f>IFERROR(SMALL(FH108:FH310,ROW()-ROW($FH$313)+1),"")</f>
        <v>0</v>
      </c>
      <c r="FI498">
        <f>IFERROR(SMALL(FI108:FI310,ROW()-ROW($FI$313)+1),"")</f>
        <v>0</v>
      </c>
      <c r="FJ498">
        <f>IFERROR(SMALL(FJ108:FJ310,ROW()-ROW($FJ$313)+1),"")</f>
        <v>0</v>
      </c>
      <c r="FK498">
        <f>IFERROR(SMALL(FK108:FK310,ROW()-ROW($FK$313)+1),"")</f>
        <v>0</v>
      </c>
      <c r="FL498">
        <f>IFERROR(SMALL(FL108:FL310,ROW()-ROW($FL$313)+1),"")</f>
        <v>0</v>
      </c>
      <c r="FM498">
        <f>IFERROR(SMALL(FM108:FM310,ROW()-ROW($FM$313)+1),"")</f>
        <v>0</v>
      </c>
      <c r="FN498">
        <f>IFERROR(SMALL(FN108:FN310,ROW()-ROW($FN$313)+1),"")</f>
        <v>0</v>
      </c>
      <c r="FO498">
        <f>IFERROR(SMALL(FO108:FO310,ROW()-ROW($FO$313)+1),"")</f>
        <v>0</v>
      </c>
      <c r="FP498">
        <f>IFERROR(SMALL(FP108:FP310,ROW()-ROW($FP$313)+1),"")</f>
        <v>0</v>
      </c>
      <c r="FQ498">
        <f>IFERROR(SMALL(FQ108:FQ310,ROW()-ROW($FQ$313)+1),"")</f>
        <v>0</v>
      </c>
      <c r="FR498">
        <f>IFERROR(SMALL(FR108:FR310,ROW()-ROW($FR$313)+1),"")</f>
        <v>0</v>
      </c>
      <c r="FS498">
        <f>IFERROR(SMALL(FS108:FS310,ROW()-ROW($FS$313)+1),"")</f>
        <v>0</v>
      </c>
      <c r="FT498">
        <f>IFERROR(SMALL(FT108:FT310,ROW()-ROW($FT$313)+1),"")</f>
        <v>0</v>
      </c>
      <c r="FU498">
        <f>IFERROR(SMALL(FU108:FU310,ROW()-ROW($FU$313)+1),"")</f>
        <v>0</v>
      </c>
      <c r="FV498">
        <f>IFERROR(SMALL(FV108:FV310,ROW()-ROW($FV$313)+1),"")</f>
        <v>0</v>
      </c>
      <c r="FW498">
        <f>IFERROR(SMALL(FW108:FW310,ROW()-ROW($FW$313)+1),"")</f>
        <v>0</v>
      </c>
      <c r="FX498">
        <f>IFERROR(SMALL(FX108:FX310,ROW()-ROW($FX$313)+1),"")</f>
        <v>0</v>
      </c>
      <c r="FY498">
        <f>IFERROR(SMALL(FY108:FY310,ROW()-ROW($FY$313)+1),"")</f>
        <v>0</v>
      </c>
      <c r="FZ498">
        <f>IFERROR(SMALL(FZ108:FZ310,ROW()-ROW($FZ$313)+1),"")</f>
        <v>0</v>
      </c>
      <c r="GA498">
        <f>IFERROR(SMALL(GA108:GA310,ROW()-ROW($GA$313)+1),"")</f>
        <v>0</v>
      </c>
      <c r="GB498">
        <f>IFERROR(SMALL(GB108:GB310,ROW()-ROW($GB$313)+1),"")</f>
        <v>0</v>
      </c>
      <c r="GC498">
        <f>IFERROR(SMALL(GC108:GC310,ROW()-ROW($GC$313)+1),"")</f>
        <v>0</v>
      </c>
      <c r="GD498">
        <f>IFERROR(SMALL(GD108:GD310,ROW()-ROW($GD$313)+1),"")</f>
        <v>0</v>
      </c>
      <c r="GE498">
        <f>IFERROR(SMALL(GE108:GE310,ROW()-ROW($GE$313)+1),"")</f>
        <v>0</v>
      </c>
      <c r="GF498">
        <f>IFERROR(SMALL(GF108:GF310,ROW()-ROW($GF$313)+1),"")</f>
        <v>0</v>
      </c>
      <c r="GG498">
        <f>IFERROR(SMALL(GG108:GG310,ROW()-ROW($GG$313)+1),"")</f>
        <v>0</v>
      </c>
      <c r="GH498">
        <f>IFERROR(SMALL(GH108:GH310,ROW()-ROW($GH$313)+1),"")</f>
        <v>0</v>
      </c>
      <c r="GI498">
        <f>IFERROR(SMALL(GI108:GI310,ROW()-ROW($GI$313)+1),"")</f>
        <v>0</v>
      </c>
      <c r="GJ498">
        <f>IFERROR(SMALL(GJ108:GJ310,ROW()-ROW($GJ$313)+1),"")</f>
        <v>0</v>
      </c>
      <c r="GK498">
        <f>IFERROR(SMALL(GK108:GK310,ROW()-ROW($GK$313)+1),"")</f>
        <v>0</v>
      </c>
      <c r="GL498">
        <f>IFERROR(SMALL(GL108:GL310,ROW()-ROW($GL$313)+1),"")</f>
        <v>0</v>
      </c>
      <c r="GM498">
        <f>IFERROR(SMALL(GM108:GM310,ROW()-ROW($GM$313)+1),"")</f>
        <v>0</v>
      </c>
      <c r="GN498">
        <f>IFERROR(SMALL(GN108:GN310,ROW()-ROW($GN$313)+1),"")</f>
        <v>0</v>
      </c>
      <c r="GO498">
        <f>IFERROR(SMALL(GO108:GO310,ROW()-ROW($GO$313)+1),"")</f>
        <v>0</v>
      </c>
      <c r="GP498">
        <f>IFERROR(SMALL(GP108:GP310,ROW()-ROW($GP$313)+1),"")</f>
        <v>0</v>
      </c>
      <c r="GQ498">
        <f>IFERROR(SMALL(GQ108:GQ310,ROW()-ROW($GQ$313)+1),"")</f>
        <v>0</v>
      </c>
      <c r="GR498">
        <f>IFERROR(SMALL(GR108:GR310,ROW()-ROW($GR$313)+1),"")</f>
        <v>0</v>
      </c>
      <c r="GS498">
        <f>IFERROR(SMALL(GS108:GS310,ROW()-ROW($GS$313)+1),"")</f>
        <v>0</v>
      </c>
      <c r="GT498">
        <f>IFERROR(SMALL(GT108:GT310,ROW()-ROW($GT$313)+1),"")</f>
        <v>0</v>
      </c>
      <c r="GU498">
        <f>IFERROR(SMALL(GU108:GU310,ROW()-ROW($GU$313)+1),"")</f>
        <v>0</v>
      </c>
      <c r="GV498">
        <f>IFERROR(SMALL(GV108:GV310,ROW()-ROW($GV$313)+1),"")</f>
        <v>0</v>
      </c>
      <c r="GW498">
        <f>IFERROR(SMALL(GW108:GW310,ROW()-ROW($GW$313)+1),"")</f>
        <v>0</v>
      </c>
      <c r="GX498">
        <f>IFERROR(SMALL(GX108:GX310,ROW()-ROW($GX$313)+1),"")</f>
        <v>0</v>
      </c>
      <c r="GY498">
        <f>IFERROR(SMALL(GY108:GY310,ROW()-ROW($GY$313)+1),"")</f>
        <v>0</v>
      </c>
      <c r="GZ498">
        <f>IFERROR(SMALL(GZ108:GZ310,ROW()-ROW($GZ$313)+1),"")</f>
        <v>0</v>
      </c>
      <c r="HA498">
        <f>IFERROR(SMALL(HA108:HA310,ROW()-ROW($HA$313)+1),"")</f>
        <v>0</v>
      </c>
      <c r="HB498">
        <f>IFERROR(SMALL(HB108:HB310,ROW()-ROW($HB$313)+1),"")</f>
        <v>0</v>
      </c>
      <c r="HC498">
        <f>IFERROR(SMALL(HC108:HC310,ROW()-ROW($HC$313)+1),"")</f>
        <v>0</v>
      </c>
      <c r="HD498">
        <f>IFERROR(SMALL(HD108:HD310,ROW()-ROW($HD$313)+1),"")</f>
        <v>0</v>
      </c>
      <c r="HE498">
        <f>IFERROR(SMALL(HE108:HE310,ROW()-ROW($HE$313)+1),"")</f>
        <v>0</v>
      </c>
      <c r="HF498">
        <f>IFERROR(SMALL(HF108:HF310,ROW()-ROW($HF$313)+1),"")</f>
        <v>0</v>
      </c>
    </row>
    <row r="499" spans="5:214">
      <c r="E499">
        <f>IFERROR(SMALL(E108:E310,ROW()-ROW($E$313)+1),"")</f>
        <v>0</v>
      </c>
      <c r="F499">
        <f>IFERROR(SMALL(F108:F310,ROW()-ROW($F$313)+1),"")</f>
        <v>0</v>
      </c>
      <c r="G499">
        <f>IFERROR(SMALL(G108:G310,ROW()-ROW($G$313)+1),"")</f>
        <v>0</v>
      </c>
      <c r="H499">
        <f>IFERROR(SMALL(H108:H310,ROW()-ROW($H$313)+1),"")</f>
        <v>0</v>
      </c>
      <c r="I499">
        <f>IFERROR(SMALL(I108:I310,ROW()-ROW($I$313)+1),"")</f>
        <v>0</v>
      </c>
      <c r="J499">
        <f>IFERROR(SMALL(J108:J310,ROW()-ROW($J$313)+1),"")</f>
        <v>0</v>
      </c>
      <c r="K499">
        <f>IFERROR(SMALL(K108:K310,ROW()-ROW($K$313)+1),"")</f>
        <v>0</v>
      </c>
      <c r="L499">
        <f>IFERROR(SMALL(L108:L310,ROW()-ROW($L$313)+1),"")</f>
        <v>0</v>
      </c>
      <c r="M499">
        <f>IFERROR(SMALL(M108:M310,ROW()-ROW($M$313)+1),"")</f>
        <v>0</v>
      </c>
      <c r="N499">
        <f>IFERROR(SMALL(N108:N310,ROW()-ROW($N$313)+1),"")</f>
        <v>0</v>
      </c>
      <c r="O499">
        <f>IFERROR(SMALL(O108:O310,ROW()-ROW($O$313)+1),"")</f>
        <v>0</v>
      </c>
      <c r="P499">
        <f>IFERROR(SMALL(P108:P310,ROW()-ROW($P$313)+1),"")</f>
        <v>0</v>
      </c>
      <c r="Q499">
        <f>IFERROR(SMALL(Q108:Q310,ROW()-ROW($Q$313)+1),"")</f>
        <v>0</v>
      </c>
      <c r="R499">
        <f>IFERROR(SMALL(R108:R310,ROW()-ROW($R$313)+1),"")</f>
        <v>0</v>
      </c>
      <c r="S499">
        <f>IFERROR(SMALL(S108:S310,ROW()-ROW($S$313)+1),"")</f>
        <v>0</v>
      </c>
      <c r="T499">
        <f>IFERROR(SMALL(T108:T310,ROW()-ROW($T$313)+1),"")</f>
        <v>0</v>
      </c>
      <c r="U499">
        <f>IFERROR(SMALL(U108:U310,ROW()-ROW($U$313)+1),"")</f>
        <v>0</v>
      </c>
      <c r="V499">
        <f>IFERROR(SMALL(V108:V310,ROW()-ROW($V$313)+1),"")</f>
        <v>0</v>
      </c>
      <c r="W499">
        <f>IFERROR(SMALL(W108:W310,ROW()-ROW($W$313)+1),"")</f>
        <v>0</v>
      </c>
      <c r="X499">
        <f>IFERROR(SMALL(X108:X310,ROW()-ROW($X$313)+1),"")</f>
        <v>0</v>
      </c>
      <c r="Y499">
        <f>IFERROR(SMALL(Y108:Y310,ROW()-ROW($Y$313)+1),"")</f>
        <v>0</v>
      </c>
      <c r="Z499">
        <f>IFERROR(SMALL(Z108:Z310,ROW()-ROW($Z$313)+1),"")</f>
        <v>0</v>
      </c>
      <c r="AA499">
        <f>IFERROR(SMALL(AA108:AA310,ROW()-ROW($AA$313)+1),"")</f>
        <v>0</v>
      </c>
      <c r="AB499">
        <f>IFERROR(SMALL(AB108:AB310,ROW()-ROW($AB$313)+1),"")</f>
        <v>0</v>
      </c>
      <c r="AC499">
        <f>IFERROR(SMALL(AC108:AC310,ROW()-ROW($AC$313)+1),"")</f>
        <v>0</v>
      </c>
      <c r="AD499">
        <f>IFERROR(SMALL(AD108:AD310,ROW()-ROW($AD$313)+1),"")</f>
        <v>0</v>
      </c>
      <c r="AE499">
        <f>IFERROR(SMALL(AE108:AE310,ROW()-ROW($AE$313)+1),"")</f>
        <v>0</v>
      </c>
      <c r="AF499">
        <f>IFERROR(SMALL(AF108:AF310,ROW()-ROW($AF$313)+1),"")</f>
        <v>0</v>
      </c>
      <c r="AG499">
        <f>IFERROR(SMALL(AG108:AG310,ROW()-ROW($AG$313)+1),"")</f>
        <v>0</v>
      </c>
      <c r="AH499">
        <f>IFERROR(SMALL(AH108:AH310,ROW()-ROW($AH$313)+1),"")</f>
        <v>0</v>
      </c>
      <c r="AI499">
        <f>IFERROR(SMALL(AI108:AI310,ROW()-ROW($AI$313)+1),"")</f>
        <v>0</v>
      </c>
      <c r="AJ499">
        <f>IFERROR(SMALL(AJ108:AJ310,ROW()-ROW($AJ$313)+1),"")</f>
        <v>0</v>
      </c>
      <c r="AK499">
        <f>IFERROR(SMALL(AK108:AK310,ROW()-ROW($AK$313)+1),"")</f>
        <v>0</v>
      </c>
      <c r="AL499">
        <f>IFERROR(SMALL(AL108:AL310,ROW()-ROW($AL$313)+1),"")</f>
        <v>0</v>
      </c>
      <c r="AM499">
        <f>IFERROR(SMALL(AM108:AM310,ROW()-ROW($AM$313)+1),"")</f>
        <v>0</v>
      </c>
      <c r="AN499">
        <f>IFERROR(SMALL(AN108:AN310,ROW()-ROW($AN$313)+1),"")</f>
        <v>0</v>
      </c>
      <c r="AO499">
        <f>IFERROR(SMALL(AO108:AO310,ROW()-ROW($AO$313)+1),"")</f>
        <v>0</v>
      </c>
      <c r="AP499">
        <f>IFERROR(SMALL(AP108:AP310,ROW()-ROW($AP$313)+1),"")</f>
        <v>0</v>
      </c>
      <c r="AQ499">
        <f>IFERROR(SMALL(AQ108:AQ310,ROW()-ROW($AQ$313)+1),"")</f>
        <v>0</v>
      </c>
      <c r="AR499">
        <f>IFERROR(SMALL(AR108:AR310,ROW()-ROW($AR$313)+1),"")</f>
        <v>0</v>
      </c>
      <c r="AS499">
        <f>IFERROR(SMALL(AS108:AS310,ROW()-ROW($AS$313)+1),"")</f>
        <v>0</v>
      </c>
      <c r="AT499">
        <f>IFERROR(SMALL(AT108:AT310,ROW()-ROW($AT$313)+1),"")</f>
        <v>0</v>
      </c>
      <c r="AU499">
        <f>IFERROR(SMALL(AU108:AU310,ROW()-ROW($AU$313)+1),"")</f>
        <v>0</v>
      </c>
      <c r="AV499">
        <f>IFERROR(SMALL(AV108:AV310,ROW()-ROW($AV$313)+1),"")</f>
        <v>0</v>
      </c>
      <c r="AW499">
        <f>IFERROR(SMALL(AW108:AW310,ROW()-ROW($AW$313)+1),"")</f>
        <v>0</v>
      </c>
      <c r="AX499">
        <f>IFERROR(SMALL(AX108:AX310,ROW()-ROW($AX$313)+1),"")</f>
        <v>0</v>
      </c>
      <c r="AY499">
        <f>IFERROR(SMALL(AY108:AY310,ROW()-ROW($AY$313)+1),"")</f>
        <v>0</v>
      </c>
      <c r="AZ499">
        <f>IFERROR(SMALL(AZ108:AZ310,ROW()-ROW($AZ$313)+1),"")</f>
        <v>0</v>
      </c>
      <c r="BA499">
        <f>IFERROR(SMALL(BA108:BA310,ROW()-ROW($BA$313)+1),"")</f>
        <v>0</v>
      </c>
      <c r="BB499">
        <f>IFERROR(SMALL(BB108:BB310,ROW()-ROW($BB$313)+1),"")</f>
        <v>0</v>
      </c>
      <c r="BC499">
        <f>IFERROR(SMALL(BC108:BC310,ROW()-ROW($BC$313)+1),"")</f>
        <v>0</v>
      </c>
      <c r="BD499">
        <f>IFERROR(SMALL(BD108:BD310,ROW()-ROW($BD$313)+1),"")</f>
        <v>0</v>
      </c>
      <c r="BE499">
        <f>IFERROR(SMALL(BE108:BE310,ROW()-ROW($BE$313)+1),"")</f>
        <v>0</v>
      </c>
      <c r="BF499">
        <f>IFERROR(SMALL(BF108:BF310,ROW()-ROW($BF$313)+1),"")</f>
        <v>0</v>
      </c>
      <c r="BG499">
        <f>IFERROR(SMALL(BG108:BG310,ROW()-ROW($BG$313)+1),"")</f>
        <v>0</v>
      </c>
      <c r="BH499">
        <f>IFERROR(SMALL(BH108:BH310,ROW()-ROW($BH$313)+1),"")</f>
        <v>0</v>
      </c>
      <c r="BI499">
        <f>IFERROR(SMALL(BI108:BI310,ROW()-ROW($BI$313)+1),"")</f>
        <v>0</v>
      </c>
      <c r="BJ499">
        <f>IFERROR(SMALL(BJ108:BJ310,ROW()-ROW($BJ$313)+1),"")</f>
        <v>0</v>
      </c>
      <c r="BK499">
        <f>IFERROR(SMALL(BK108:BK310,ROW()-ROW($BK$313)+1),"")</f>
        <v>0</v>
      </c>
      <c r="BL499">
        <f>IFERROR(SMALL(BL108:BL310,ROW()-ROW($BL$313)+1),"")</f>
        <v>0</v>
      </c>
      <c r="BM499">
        <f>IFERROR(SMALL(BM108:BM310,ROW()-ROW($BM$313)+1),"")</f>
        <v>0</v>
      </c>
      <c r="BN499">
        <f>IFERROR(SMALL(BN108:BN310,ROW()-ROW($BN$313)+1),"")</f>
        <v>0</v>
      </c>
      <c r="BO499">
        <f>IFERROR(SMALL(BO108:BO310,ROW()-ROW($BO$313)+1),"")</f>
        <v>0</v>
      </c>
      <c r="BP499">
        <f>IFERROR(SMALL(BP108:BP310,ROW()-ROW($BP$313)+1),"")</f>
        <v>0</v>
      </c>
      <c r="BQ499">
        <f>IFERROR(SMALL(BQ108:BQ310,ROW()-ROW($BQ$313)+1),"")</f>
        <v>0</v>
      </c>
      <c r="BR499">
        <f>IFERROR(SMALL(BR108:BR310,ROW()-ROW($BR$313)+1),"")</f>
        <v>0</v>
      </c>
      <c r="BS499">
        <f>IFERROR(SMALL(BS108:BS310,ROW()-ROW($BS$313)+1),"")</f>
        <v>0</v>
      </c>
      <c r="BT499">
        <f>IFERROR(SMALL(BT108:BT310,ROW()-ROW($BT$313)+1),"")</f>
        <v>0</v>
      </c>
      <c r="BU499">
        <f>IFERROR(SMALL(BU108:BU310,ROW()-ROW($BU$313)+1),"")</f>
        <v>0</v>
      </c>
      <c r="BV499">
        <f>IFERROR(SMALL(BV108:BV310,ROW()-ROW($BV$313)+1),"")</f>
        <v>0</v>
      </c>
      <c r="BW499">
        <f>IFERROR(SMALL(BW108:BW310,ROW()-ROW($BW$313)+1),"")</f>
        <v>0</v>
      </c>
      <c r="BX499">
        <f>IFERROR(SMALL(BX108:BX310,ROW()-ROW($BX$313)+1),"")</f>
        <v>0</v>
      </c>
      <c r="BY499">
        <f>IFERROR(SMALL(BY108:BY310,ROW()-ROW($BY$313)+1),"")</f>
        <v>0</v>
      </c>
      <c r="BZ499">
        <f>IFERROR(SMALL(BZ108:BZ310,ROW()-ROW($BZ$313)+1),"")</f>
        <v>0</v>
      </c>
      <c r="CA499">
        <f>IFERROR(SMALL(CA108:CA310,ROW()-ROW($CA$313)+1),"")</f>
        <v>0</v>
      </c>
      <c r="CB499">
        <f>IFERROR(SMALL(CB108:CB310,ROW()-ROW($CB$313)+1),"")</f>
        <v>0</v>
      </c>
      <c r="CC499">
        <f>IFERROR(SMALL(CC108:CC310,ROW()-ROW($CC$313)+1),"")</f>
        <v>0</v>
      </c>
      <c r="CD499">
        <f>IFERROR(SMALL(CD108:CD310,ROW()-ROW($CD$313)+1),"")</f>
        <v>0</v>
      </c>
      <c r="CE499">
        <f>IFERROR(SMALL(CE108:CE310,ROW()-ROW($CE$313)+1),"")</f>
        <v>0</v>
      </c>
      <c r="CF499">
        <f>IFERROR(SMALL(CF108:CF310,ROW()-ROW($CF$313)+1),"")</f>
        <v>0</v>
      </c>
      <c r="CG499">
        <f>IFERROR(SMALL(CG108:CG310,ROW()-ROW($CG$313)+1),"")</f>
        <v>0</v>
      </c>
      <c r="CH499">
        <f>IFERROR(SMALL(CH108:CH310,ROW()-ROW($CH$313)+1),"")</f>
        <v>0</v>
      </c>
      <c r="CI499">
        <f>IFERROR(SMALL(CI108:CI310,ROW()-ROW($CI$313)+1),"")</f>
        <v>0</v>
      </c>
      <c r="CJ499">
        <f>IFERROR(SMALL(CJ108:CJ310,ROW()-ROW($CJ$313)+1),"")</f>
        <v>0</v>
      </c>
      <c r="CK499">
        <f>IFERROR(SMALL(CK108:CK310,ROW()-ROW($CK$313)+1),"")</f>
        <v>0</v>
      </c>
      <c r="CL499">
        <f>IFERROR(SMALL(CL108:CL310,ROW()-ROW($CL$313)+1),"")</f>
        <v>0</v>
      </c>
      <c r="CM499">
        <f>IFERROR(SMALL(CM108:CM310,ROW()-ROW($CM$313)+1),"")</f>
        <v>0</v>
      </c>
      <c r="CN499">
        <f>IFERROR(SMALL(CN108:CN310,ROW()-ROW($CN$313)+1),"")</f>
        <v>0</v>
      </c>
      <c r="CO499">
        <f>IFERROR(SMALL(CO108:CO310,ROW()-ROW($CO$313)+1),"")</f>
        <v>0</v>
      </c>
      <c r="CP499">
        <f>IFERROR(SMALL(CP108:CP310,ROW()-ROW($CP$313)+1),"")</f>
        <v>0</v>
      </c>
      <c r="CQ499">
        <f>IFERROR(SMALL(CQ108:CQ310,ROW()-ROW($CQ$313)+1),"")</f>
        <v>0</v>
      </c>
      <c r="CR499">
        <f>IFERROR(SMALL(CR108:CR310,ROW()-ROW($CR$313)+1),"")</f>
        <v>0</v>
      </c>
      <c r="CS499">
        <f>IFERROR(SMALL(CS108:CS310,ROW()-ROW($CS$313)+1),"")</f>
        <v>0</v>
      </c>
      <c r="CT499">
        <f>IFERROR(SMALL(CT108:CT310,ROW()-ROW($CT$313)+1),"")</f>
        <v>0</v>
      </c>
      <c r="CU499">
        <f>IFERROR(SMALL(CU108:CU310,ROW()-ROW($CU$313)+1),"")</f>
        <v>0</v>
      </c>
      <c r="CV499">
        <f>IFERROR(SMALL(CV108:CV310,ROW()-ROW($CV$313)+1),"")</f>
        <v>0</v>
      </c>
      <c r="CW499">
        <f>IFERROR(SMALL(CW108:CW310,ROW()-ROW($CW$313)+1),"")</f>
        <v>0</v>
      </c>
      <c r="CX499">
        <f>IFERROR(SMALL(CX108:CX310,ROW()-ROW($CX$313)+1),"")</f>
        <v>0</v>
      </c>
      <c r="CY499">
        <f>IFERROR(SMALL(CY108:CY310,ROW()-ROW($CY$313)+1),"")</f>
        <v>0</v>
      </c>
      <c r="CZ499">
        <f>IFERROR(SMALL(CZ108:CZ310,ROW()-ROW($CZ$313)+1),"")</f>
        <v>0</v>
      </c>
      <c r="DA499">
        <f>IFERROR(SMALL(DA108:DA310,ROW()-ROW($DA$313)+1),"")</f>
        <v>0</v>
      </c>
      <c r="DB499">
        <f>IFERROR(SMALL(DB108:DB310,ROW()-ROW($DB$313)+1),"")</f>
        <v>0</v>
      </c>
      <c r="DC499">
        <f>IFERROR(SMALL(DC108:DC310,ROW()-ROW($DC$313)+1),"")</f>
        <v>0</v>
      </c>
      <c r="DD499">
        <f>IFERROR(SMALL(DD108:DD310,ROW()-ROW($DD$313)+1),"")</f>
        <v>0</v>
      </c>
      <c r="DG499">
        <f>IFERROR(SMALL(DG108:DG310,ROW()-ROW($DG$313)+1),"")</f>
        <v>0</v>
      </c>
      <c r="DH499">
        <f>IFERROR(SMALL(DH108:DH310,ROW()-ROW($DH$313)+1),"")</f>
        <v>0</v>
      </c>
      <c r="DI499">
        <f>IFERROR(SMALL(DI108:DI310,ROW()-ROW($DI$313)+1),"")</f>
        <v>0</v>
      </c>
      <c r="DJ499">
        <f>IFERROR(SMALL(DJ108:DJ310,ROW()-ROW($DJ$313)+1),"")</f>
        <v>0</v>
      </c>
      <c r="DK499">
        <f>IFERROR(SMALL(DK108:DK310,ROW()-ROW($DK$313)+1),"")</f>
        <v>0</v>
      </c>
      <c r="DL499">
        <f>IFERROR(SMALL(DL108:DL310,ROW()-ROW($DL$313)+1),"")</f>
        <v>0</v>
      </c>
      <c r="DM499">
        <f>IFERROR(SMALL(DM108:DM310,ROW()-ROW($DM$313)+1),"")</f>
        <v>0</v>
      </c>
      <c r="DN499">
        <f>IFERROR(SMALL(DN108:DN310,ROW()-ROW($DN$313)+1),"")</f>
        <v>0</v>
      </c>
      <c r="DO499">
        <f>IFERROR(SMALL(DO108:DO310,ROW()-ROW($DO$313)+1),"")</f>
        <v>0</v>
      </c>
      <c r="DP499">
        <f>IFERROR(SMALL(DP108:DP310,ROW()-ROW($DP$313)+1),"")</f>
        <v>0</v>
      </c>
      <c r="DQ499">
        <f>IFERROR(SMALL(DQ108:DQ310,ROW()-ROW($DQ$313)+1),"")</f>
        <v>0</v>
      </c>
      <c r="DR499">
        <f>IFERROR(SMALL(DR108:DR310,ROW()-ROW($DR$313)+1),"")</f>
        <v>0</v>
      </c>
      <c r="DS499">
        <f>IFERROR(SMALL(DS108:DS310,ROW()-ROW($DS$313)+1),"")</f>
        <v>0</v>
      </c>
      <c r="DT499">
        <f>IFERROR(SMALL(DT108:DT310,ROW()-ROW($DT$313)+1),"")</f>
        <v>0</v>
      </c>
      <c r="DU499">
        <f>IFERROR(SMALL(DU108:DU310,ROW()-ROW($DU$313)+1),"")</f>
        <v>0</v>
      </c>
      <c r="DV499">
        <f>IFERROR(SMALL(DV108:DV310,ROW()-ROW($DV$313)+1),"")</f>
        <v>0</v>
      </c>
      <c r="DW499">
        <f>IFERROR(SMALL(DW108:DW310,ROW()-ROW($DW$313)+1),"")</f>
        <v>0</v>
      </c>
      <c r="DX499">
        <f>IFERROR(SMALL(DX108:DX310,ROW()-ROW($DX$313)+1),"")</f>
        <v>0</v>
      </c>
      <c r="DY499">
        <f>IFERROR(SMALL(DY108:DY310,ROW()-ROW($DY$313)+1),"")</f>
        <v>0</v>
      </c>
      <c r="DZ499">
        <f>IFERROR(SMALL(DZ108:DZ310,ROW()-ROW($DZ$313)+1),"")</f>
        <v>0</v>
      </c>
      <c r="EA499">
        <f>IFERROR(SMALL(EA108:EA310,ROW()-ROW($EA$313)+1),"")</f>
        <v>0</v>
      </c>
      <c r="EB499">
        <f>IFERROR(SMALL(EB108:EB310,ROW()-ROW($EB$313)+1),"")</f>
        <v>0</v>
      </c>
      <c r="EC499">
        <f>IFERROR(SMALL(EC108:EC310,ROW()-ROW($EC$313)+1),"")</f>
        <v>0</v>
      </c>
      <c r="ED499">
        <f>IFERROR(SMALL(ED108:ED310,ROW()-ROW($ED$313)+1),"")</f>
        <v>0</v>
      </c>
      <c r="EE499">
        <f>IFERROR(SMALL(EE108:EE310,ROW()-ROW($EE$313)+1),"")</f>
        <v>0</v>
      </c>
      <c r="EF499">
        <f>IFERROR(SMALL(EF108:EF310,ROW()-ROW($EF$313)+1),"")</f>
        <v>0</v>
      </c>
      <c r="EG499">
        <f>IFERROR(SMALL(EG108:EG310,ROW()-ROW($EG$313)+1),"")</f>
        <v>0</v>
      </c>
      <c r="EH499">
        <f>IFERROR(SMALL(EH108:EH310,ROW()-ROW($EH$313)+1),"")</f>
        <v>0</v>
      </c>
      <c r="EI499">
        <f>IFERROR(SMALL(EI108:EI310,ROW()-ROW($EI$313)+1),"")</f>
        <v>0</v>
      </c>
      <c r="EJ499">
        <f>IFERROR(SMALL(EJ108:EJ310,ROW()-ROW($EJ$313)+1),"")</f>
        <v>0</v>
      </c>
      <c r="EK499">
        <f>IFERROR(SMALL(EK108:EK310,ROW()-ROW($EK$313)+1),"")</f>
        <v>0</v>
      </c>
      <c r="EL499">
        <f>IFERROR(SMALL(EL108:EL310,ROW()-ROW($EL$313)+1),"")</f>
        <v>0</v>
      </c>
      <c r="EM499">
        <f>IFERROR(SMALL(EM108:EM310,ROW()-ROW($EM$313)+1),"")</f>
        <v>0</v>
      </c>
      <c r="EN499">
        <f>IFERROR(SMALL(EN108:EN310,ROW()-ROW($EN$313)+1),"")</f>
        <v>0</v>
      </c>
      <c r="EO499">
        <f>IFERROR(SMALL(EO108:EO310,ROW()-ROW($EO$313)+1),"")</f>
        <v>0</v>
      </c>
      <c r="EP499">
        <f>IFERROR(SMALL(EP108:EP310,ROW()-ROW($EP$313)+1),"")</f>
        <v>0</v>
      </c>
      <c r="EQ499">
        <f>IFERROR(SMALL(EQ108:EQ310,ROW()-ROW($EQ$313)+1),"")</f>
        <v>0</v>
      </c>
      <c r="ER499">
        <f>IFERROR(SMALL(ER108:ER310,ROW()-ROW($ER$313)+1),"")</f>
        <v>0</v>
      </c>
      <c r="ES499">
        <f>IFERROR(SMALL(ES108:ES310,ROW()-ROW($ES$313)+1),"")</f>
        <v>0</v>
      </c>
      <c r="ET499">
        <f>IFERROR(SMALL(ET108:ET310,ROW()-ROW($ET$313)+1),"")</f>
        <v>0</v>
      </c>
      <c r="EU499">
        <f>IFERROR(SMALL(EU108:EU310,ROW()-ROW($EU$313)+1),"")</f>
        <v>0</v>
      </c>
      <c r="EV499">
        <f>IFERROR(SMALL(EV108:EV310,ROW()-ROW($EV$313)+1),"")</f>
        <v>0</v>
      </c>
      <c r="EW499">
        <f>IFERROR(SMALL(EW108:EW310,ROW()-ROW($EW$313)+1),"")</f>
        <v>0</v>
      </c>
      <c r="EX499">
        <f>IFERROR(SMALL(EX108:EX310,ROW()-ROW($EX$313)+1),"")</f>
        <v>0</v>
      </c>
      <c r="EY499">
        <f>IFERROR(SMALL(EY108:EY310,ROW()-ROW($EY$313)+1),"")</f>
        <v>0</v>
      </c>
      <c r="EZ499">
        <f>IFERROR(SMALL(EZ108:EZ310,ROW()-ROW($EZ$313)+1),"")</f>
        <v>0</v>
      </c>
      <c r="FA499">
        <f>IFERROR(SMALL(FA108:FA310,ROW()-ROW($FA$313)+1),"")</f>
        <v>0</v>
      </c>
      <c r="FB499">
        <f>IFERROR(SMALL(FB108:FB310,ROW()-ROW($FB$313)+1),"")</f>
        <v>0</v>
      </c>
      <c r="FC499">
        <f>IFERROR(SMALL(FC108:FC310,ROW()-ROW($FC$313)+1),"")</f>
        <v>0</v>
      </c>
      <c r="FD499">
        <f>IFERROR(SMALL(FD108:FD310,ROW()-ROW($FD$313)+1),"")</f>
        <v>0</v>
      </c>
      <c r="FE499">
        <f>IFERROR(SMALL(FE108:FE310,ROW()-ROW($FE$313)+1),"")</f>
        <v>0</v>
      </c>
      <c r="FF499">
        <f>IFERROR(SMALL(FF108:FF310,ROW()-ROW($FF$313)+1),"")</f>
        <v>0</v>
      </c>
      <c r="FG499">
        <f>IFERROR(SMALL(FG108:FG310,ROW()-ROW($FG$313)+1),"")</f>
        <v>0</v>
      </c>
      <c r="FH499">
        <f>IFERROR(SMALL(FH108:FH310,ROW()-ROW($FH$313)+1),"")</f>
        <v>0</v>
      </c>
      <c r="FI499">
        <f>IFERROR(SMALL(FI108:FI310,ROW()-ROW($FI$313)+1),"")</f>
        <v>0</v>
      </c>
      <c r="FJ499">
        <f>IFERROR(SMALL(FJ108:FJ310,ROW()-ROW($FJ$313)+1),"")</f>
        <v>0</v>
      </c>
      <c r="FK499">
        <f>IFERROR(SMALL(FK108:FK310,ROW()-ROW($FK$313)+1),"")</f>
        <v>0</v>
      </c>
      <c r="FL499">
        <f>IFERROR(SMALL(FL108:FL310,ROW()-ROW($FL$313)+1),"")</f>
        <v>0</v>
      </c>
      <c r="FM499">
        <f>IFERROR(SMALL(FM108:FM310,ROW()-ROW($FM$313)+1),"")</f>
        <v>0</v>
      </c>
      <c r="FN499">
        <f>IFERROR(SMALL(FN108:FN310,ROW()-ROW($FN$313)+1),"")</f>
        <v>0</v>
      </c>
      <c r="FO499">
        <f>IFERROR(SMALL(FO108:FO310,ROW()-ROW($FO$313)+1),"")</f>
        <v>0</v>
      </c>
      <c r="FP499">
        <f>IFERROR(SMALL(FP108:FP310,ROW()-ROW($FP$313)+1),"")</f>
        <v>0</v>
      </c>
      <c r="FQ499">
        <f>IFERROR(SMALL(FQ108:FQ310,ROW()-ROW($FQ$313)+1),"")</f>
        <v>0</v>
      </c>
      <c r="FR499">
        <f>IFERROR(SMALL(FR108:FR310,ROW()-ROW($FR$313)+1),"")</f>
        <v>0</v>
      </c>
      <c r="FS499">
        <f>IFERROR(SMALL(FS108:FS310,ROW()-ROW($FS$313)+1),"")</f>
        <v>0</v>
      </c>
      <c r="FT499">
        <f>IFERROR(SMALL(FT108:FT310,ROW()-ROW($FT$313)+1),"")</f>
        <v>0</v>
      </c>
      <c r="FU499">
        <f>IFERROR(SMALL(FU108:FU310,ROW()-ROW($FU$313)+1),"")</f>
        <v>0</v>
      </c>
      <c r="FV499">
        <f>IFERROR(SMALL(FV108:FV310,ROW()-ROW($FV$313)+1),"")</f>
        <v>0</v>
      </c>
      <c r="FW499">
        <f>IFERROR(SMALL(FW108:FW310,ROW()-ROW($FW$313)+1),"")</f>
        <v>0</v>
      </c>
      <c r="FX499">
        <f>IFERROR(SMALL(FX108:FX310,ROW()-ROW($FX$313)+1),"")</f>
        <v>0</v>
      </c>
      <c r="FY499">
        <f>IFERROR(SMALL(FY108:FY310,ROW()-ROW($FY$313)+1),"")</f>
        <v>0</v>
      </c>
      <c r="FZ499">
        <f>IFERROR(SMALL(FZ108:FZ310,ROW()-ROW($FZ$313)+1),"")</f>
        <v>0</v>
      </c>
      <c r="GA499">
        <f>IFERROR(SMALL(GA108:GA310,ROW()-ROW($GA$313)+1),"")</f>
        <v>0</v>
      </c>
      <c r="GB499">
        <f>IFERROR(SMALL(GB108:GB310,ROW()-ROW($GB$313)+1),"")</f>
        <v>0</v>
      </c>
      <c r="GC499">
        <f>IFERROR(SMALL(GC108:GC310,ROW()-ROW($GC$313)+1),"")</f>
        <v>0</v>
      </c>
      <c r="GD499">
        <f>IFERROR(SMALL(GD108:GD310,ROW()-ROW($GD$313)+1),"")</f>
        <v>0</v>
      </c>
      <c r="GE499">
        <f>IFERROR(SMALL(GE108:GE310,ROW()-ROW($GE$313)+1),"")</f>
        <v>0</v>
      </c>
      <c r="GF499">
        <f>IFERROR(SMALL(GF108:GF310,ROW()-ROW($GF$313)+1),"")</f>
        <v>0</v>
      </c>
      <c r="GG499">
        <f>IFERROR(SMALL(GG108:GG310,ROW()-ROW($GG$313)+1),"")</f>
        <v>0</v>
      </c>
      <c r="GH499">
        <f>IFERROR(SMALL(GH108:GH310,ROW()-ROW($GH$313)+1),"")</f>
        <v>0</v>
      </c>
      <c r="GI499">
        <f>IFERROR(SMALL(GI108:GI310,ROW()-ROW($GI$313)+1),"")</f>
        <v>0</v>
      </c>
      <c r="GJ499">
        <f>IFERROR(SMALL(GJ108:GJ310,ROW()-ROW($GJ$313)+1),"")</f>
        <v>0</v>
      </c>
      <c r="GK499">
        <f>IFERROR(SMALL(GK108:GK310,ROW()-ROW($GK$313)+1),"")</f>
        <v>0</v>
      </c>
      <c r="GL499">
        <f>IFERROR(SMALL(GL108:GL310,ROW()-ROW($GL$313)+1),"")</f>
        <v>0</v>
      </c>
      <c r="GM499">
        <f>IFERROR(SMALL(GM108:GM310,ROW()-ROW($GM$313)+1),"")</f>
        <v>0</v>
      </c>
      <c r="GN499">
        <f>IFERROR(SMALL(GN108:GN310,ROW()-ROW($GN$313)+1),"")</f>
        <v>0</v>
      </c>
      <c r="GO499">
        <f>IFERROR(SMALL(GO108:GO310,ROW()-ROW($GO$313)+1),"")</f>
        <v>0</v>
      </c>
      <c r="GP499">
        <f>IFERROR(SMALL(GP108:GP310,ROW()-ROW($GP$313)+1),"")</f>
        <v>0</v>
      </c>
      <c r="GQ499">
        <f>IFERROR(SMALL(GQ108:GQ310,ROW()-ROW($GQ$313)+1),"")</f>
        <v>0</v>
      </c>
      <c r="GR499">
        <f>IFERROR(SMALL(GR108:GR310,ROW()-ROW($GR$313)+1),"")</f>
        <v>0</v>
      </c>
      <c r="GS499">
        <f>IFERROR(SMALL(GS108:GS310,ROW()-ROW($GS$313)+1),"")</f>
        <v>0</v>
      </c>
      <c r="GT499">
        <f>IFERROR(SMALL(GT108:GT310,ROW()-ROW($GT$313)+1),"")</f>
        <v>0</v>
      </c>
      <c r="GU499">
        <f>IFERROR(SMALL(GU108:GU310,ROW()-ROW($GU$313)+1),"")</f>
        <v>0</v>
      </c>
      <c r="GV499">
        <f>IFERROR(SMALL(GV108:GV310,ROW()-ROW($GV$313)+1),"")</f>
        <v>0</v>
      </c>
      <c r="GW499">
        <f>IFERROR(SMALL(GW108:GW310,ROW()-ROW($GW$313)+1),"")</f>
        <v>0</v>
      </c>
      <c r="GX499">
        <f>IFERROR(SMALL(GX108:GX310,ROW()-ROW($GX$313)+1),"")</f>
        <v>0</v>
      </c>
      <c r="GY499">
        <f>IFERROR(SMALL(GY108:GY310,ROW()-ROW($GY$313)+1),"")</f>
        <v>0</v>
      </c>
      <c r="GZ499">
        <f>IFERROR(SMALL(GZ108:GZ310,ROW()-ROW($GZ$313)+1),"")</f>
        <v>0</v>
      </c>
      <c r="HA499">
        <f>IFERROR(SMALL(HA108:HA310,ROW()-ROW($HA$313)+1),"")</f>
        <v>0</v>
      </c>
      <c r="HB499">
        <f>IFERROR(SMALL(HB108:HB310,ROW()-ROW($HB$313)+1),"")</f>
        <v>0</v>
      </c>
      <c r="HC499">
        <f>IFERROR(SMALL(HC108:HC310,ROW()-ROW($HC$313)+1),"")</f>
        <v>0</v>
      </c>
      <c r="HD499">
        <f>IFERROR(SMALL(HD108:HD310,ROW()-ROW($HD$313)+1),"")</f>
        <v>0</v>
      </c>
      <c r="HE499">
        <f>IFERROR(SMALL(HE108:HE310,ROW()-ROW($HE$313)+1),"")</f>
        <v>0</v>
      </c>
      <c r="HF499">
        <f>IFERROR(SMALL(HF108:HF310,ROW()-ROW($HF$313)+1),"")</f>
        <v>0</v>
      </c>
    </row>
    <row r="500" spans="5:214">
      <c r="E500">
        <f>IFERROR(SMALL(E108:E310,ROW()-ROW($E$313)+1),"")</f>
        <v>0</v>
      </c>
      <c r="F500">
        <f>IFERROR(SMALL(F108:F310,ROW()-ROW($F$313)+1),"")</f>
        <v>0</v>
      </c>
      <c r="G500">
        <f>IFERROR(SMALL(G108:G310,ROW()-ROW($G$313)+1),"")</f>
        <v>0</v>
      </c>
      <c r="H500">
        <f>IFERROR(SMALL(H108:H310,ROW()-ROW($H$313)+1),"")</f>
        <v>0</v>
      </c>
      <c r="I500">
        <f>IFERROR(SMALL(I108:I310,ROW()-ROW($I$313)+1),"")</f>
        <v>0</v>
      </c>
      <c r="J500">
        <f>IFERROR(SMALL(J108:J310,ROW()-ROW($J$313)+1),"")</f>
        <v>0</v>
      </c>
      <c r="K500">
        <f>IFERROR(SMALL(K108:K310,ROW()-ROW($K$313)+1),"")</f>
        <v>0</v>
      </c>
      <c r="L500">
        <f>IFERROR(SMALL(L108:L310,ROW()-ROW($L$313)+1),"")</f>
        <v>0</v>
      </c>
      <c r="M500">
        <f>IFERROR(SMALL(M108:M310,ROW()-ROW($M$313)+1),"")</f>
        <v>0</v>
      </c>
      <c r="N500">
        <f>IFERROR(SMALL(N108:N310,ROW()-ROW($N$313)+1),"")</f>
        <v>0</v>
      </c>
      <c r="O500">
        <f>IFERROR(SMALL(O108:O310,ROW()-ROW($O$313)+1),"")</f>
        <v>0</v>
      </c>
      <c r="P500">
        <f>IFERROR(SMALL(P108:P310,ROW()-ROW($P$313)+1),"")</f>
        <v>0</v>
      </c>
      <c r="Q500">
        <f>IFERROR(SMALL(Q108:Q310,ROW()-ROW($Q$313)+1),"")</f>
        <v>0</v>
      </c>
      <c r="R500">
        <f>IFERROR(SMALL(R108:R310,ROW()-ROW($R$313)+1),"")</f>
        <v>0</v>
      </c>
      <c r="S500">
        <f>IFERROR(SMALL(S108:S310,ROW()-ROW($S$313)+1),"")</f>
        <v>0</v>
      </c>
      <c r="T500">
        <f>IFERROR(SMALL(T108:T310,ROW()-ROW($T$313)+1),"")</f>
        <v>0</v>
      </c>
      <c r="U500">
        <f>IFERROR(SMALL(U108:U310,ROW()-ROW($U$313)+1),"")</f>
        <v>0</v>
      </c>
      <c r="V500">
        <f>IFERROR(SMALL(V108:V310,ROW()-ROW($V$313)+1),"")</f>
        <v>0</v>
      </c>
      <c r="W500">
        <f>IFERROR(SMALL(W108:W310,ROW()-ROW($W$313)+1),"")</f>
        <v>0</v>
      </c>
      <c r="X500">
        <f>IFERROR(SMALL(X108:X310,ROW()-ROW($X$313)+1),"")</f>
        <v>0</v>
      </c>
      <c r="Y500">
        <f>IFERROR(SMALL(Y108:Y310,ROW()-ROW($Y$313)+1),"")</f>
        <v>0</v>
      </c>
      <c r="Z500">
        <f>IFERROR(SMALL(Z108:Z310,ROW()-ROW($Z$313)+1),"")</f>
        <v>0</v>
      </c>
      <c r="AA500">
        <f>IFERROR(SMALL(AA108:AA310,ROW()-ROW($AA$313)+1),"")</f>
        <v>0</v>
      </c>
      <c r="AB500">
        <f>IFERROR(SMALL(AB108:AB310,ROW()-ROW($AB$313)+1),"")</f>
        <v>0</v>
      </c>
      <c r="AC500">
        <f>IFERROR(SMALL(AC108:AC310,ROW()-ROW($AC$313)+1),"")</f>
        <v>0</v>
      </c>
      <c r="AD500">
        <f>IFERROR(SMALL(AD108:AD310,ROW()-ROW($AD$313)+1),"")</f>
        <v>0</v>
      </c>
      <c r="AE500">
        <f>IFERROR(SMALL(AE108:AE310,ROW()-ROW($AE$313)+1),"")</f>
        <v>0</v>
      </c>
      <c r="AF500">
        <f>IFERROR(SMALL(AF108:AF310,ROW()-ROW($AF$313)+1),"")</f>
        <v>0</v>
      </c>
      <c r="AG500">
        <f>IFERROR(SMALL(AG108:AG310,ROW()-ROW($AG$313)+1),"")</f>
        <v>0</v>
      </c>
      <c r="AH500">
        <f>IFERROR(SMALL(AH108:AH310,ROW()-ROW($AH$313)+1),"")</f>
        <v>0</v>
      </c>
      <c r="AI500">
        <f>IFERROR(SMALL(AI108:AI310,ROW()-ROW($AI$313)+1),"")</f>
        <v>0</v>
      </c>
      <c r="AJ500">
        <f>IFERROR(SMALL(AJ108:AJ310,ROW()-ROW($AJ$313)+1),"")</f>
        <v>0</v>
      </c>
      <c r="AK500">
        <f>IFERROR(SMALL(AK108:AK310,ROW()-ROW($AK$313)+1),"")</f>
        <v>0</v>
      </c>
      <c r="AL500">
        <f>IFERROR(SMALL(AL108:AL310,ROW()-ROW($AL$313)+1),"")</f>
        <v>0</v>
      </c>
      <c r="AM500">
        <f>IFERROR(SMALL(AM108:AM310,ROW()-ROW($AM$313)+1),"")</f>
        <v>0</v>
      </c>
      <c r="AN500">
        <f>IFERROR(SMALL(AN108:AN310,ROW()-ROW($AN$313)+1),"")</f>
        <v>0</v>
      </c>
      <c r="AO500">
        <f>IFERROR(SMALL(AO108:AO310,ROW()-ROW($AO$313)+1),"")</f>
        <v>0</v>
      </c>
      <c r="AP500">
        <f>IFERROR(SMALL(AP108:AP310,ROW()-ROW($AP$313)+1),"")</f>
        <v>0</v>
      </c>
      <c r="AQ500">
        <f>IFERROR(SMALL(AQ108:AQ310,ROW()-ROW($AQ$313)+1),"")</f>
        <v>0</v>
      </c>
      <c r="AR500">
        <f>IFERROR(SMALL(AR108:AR310,ROW()-ROW($AR$313)+1),"")</f>
        <v>0</v>
      </c>
      <c r="AS500">
        <f>IFERROR(SMALL(AS108:AS310,ROW()-ROW($AS$313)+1),"")</f>
        <v>0</v>
      </c>
      <c r="AT500">
        <f>IFERROR(SMALL(AT108:AT310,ROW()-ROW($AT$313)+1),"")</f>
        <v>0</v>
      </c>
      <c r="AU500">
        <f>IFERROR(SMALL(AU108:AU310,ROW()-ROW($AU$313)+1),"")</f>
        <v>0</v>
      </c>
      <c r="AV500">
        <f>IFERROR(SMALL(AV108:AV310,ROW()-ROW($AV$313)+1),"")</f>
        <v>0</v>
      </c>
      <c r="AW500">
        <f>IFERROR(SMALL(AW108:AW310,ROW()-ROW($AW$313)+1),"")</f>
        <v>0</v>
      </c>
      <c r="AX500">
        <f>IFERROR(SMALL(AX108:AX310,ROW()-ROW($AX$313)+1),"")</f>
        <v>0</v>
      </c>
      <c r="AY500">
        <f>IFERROR(SMALL(AY108:AY310,ROW()-ROW($AY$313)+1),"")</f>
        <v>0</v>
      </c>
      <c r="AZ500">
        <f>IFERROR(SMALL(AZ108:AZ310,ROW()-ROW($AZ$313)+1),"")</f>
        <v>0</v>
      </c>
      <c r="BA500">
        <f>IFERROR(SMALL(BA108:BA310,ROW()-ROW($BA$313)+1),"")</f>
        <v>0</v>
      </c>
      <c r="BB500">
        <f>IFERROR(SMALL(BB108:BB310,ROW()-ROW($BB$313)+1),"")</f>
        <v>0</v>
      </c>
      <c r="BC500">
        <f>IFERROR(SMALL(BC108:BC310,ROW()-ROW($BC$313)+1),"")</f>
        <v>0</v>
      </c>
      <c r="BD500">
        <f>IFERROR(SMALL(BD108:BD310,ROW()-ROW($BD$313)+1),"")</f>
        <v>0</v>
      </c>
      <c r="BE500">
        <f>IFERROR(SMALL(BE108:BE310,ROW()-ROW($BE$313)+1),"")</f>
        <v>0</v>
      </c>
      <c r="BF500">
        <f>IFERROR(SMALL(BF108:BF310,ROW()-ROW($BF$313)+1),"")</f>
        <v>0</v>
      </c>
      <c r="BG500">
        <f>IFERROR(SMALL(BG108:BG310,ROW()-ROW($BG$313)+1),"")</f>
        <v>0</v>
      </c>
      <c r="BH500">
        <f>IFERROR(SMALL(BH108:BH310,ROW()-ROW($BH$313)+1),"")</f>
        <v>0</v>
      </c>
      <c r="BI500">
        <f>IFERROR(SMALL(BI108:BI310,ROW()-ROW($BI$313)+1),"")</f>
        <v>0</v>
      </c>
      <c r="BJ500">
        <f>IFERROR(SMALL(BJ108:BJ310,ROW()-ROW($BJ$313)+1),"")</f>
        <v>0</v>
      </c>
      <c r="BK500">
        <f>IFERROR(SMALL(BK108:BK310,ROW()-ROW($BK$313)+1),"")</f>
        <v>0</v>
      </c>
      <c r="BL500">
        <f>IFERROR(SMALL(BL108:BL310,ROW()-ROW($BL$313)+1),"")</f>
        <v>0</v>
      </c>
      <c r="BM500">
        <f>IFERROR(SMALL(BM108:BM310,ROW()-ROW($BM$313)+1),"")</f>
        <v>0</v>
      </c>
      <c r="BN500">
        <f>IFERROR(SMALL(BN108:BN310,ROW()-ROW($BN$313)+1),"")</f>
        <v>0</v>
      </c>
      <c r="BO500">
        <f>IFERROR(SMALL(BO108:BO310,ROW()-ROW($BO$313)+1),"")</f>
        <v>0</v>
      </c>
      <c r="BP500">
        <f>IFERROR(SMALL(BP108:BP310,ROW()-ROW($BP$313)+1),"")</f>
        <v>0</v>
      </c>
      <c r="BQ500">
        <f>IFERROR(SMALL(BQ108:BQ310,ROW()-ROW($BQ$313)+1),"")</f>
        <v>0</v>
      </c>
      <c r="BR500">
        <f>IFERROR(SMALL(BR108:BR310,ROW()-ROW($BR$313)+1),"")</f>
        <v>0</v>
      </c>
      <c r="BS500">
        <f>IFERROR(SMALL(BS108:BS310,ROW()-ROW($BS$313)+1),"")</f>
        <v>0</v>
      </c>
      <c r="BT500">
        <f>IFERROR(SMALL(BT108:BT310,ROW()-ROW($BT$313)+1),"")</f>
        <v>0</v>
      </c>
      <c r="BU500">
        <f>IFERROR(SMALL(BU108:BU310,ROW()-ROW($BU$313)+1),"")</f>
        <v>0</v>
      </c>
      <c r="BV500">
        <f>IFERROR(SMALL(BV108:BV310,ROW()-ROW($BV$313)+1),"")</f>
        <v>0</v>
      </c>
      <c r="BW500">
        <f>IFERROR(SMALL(BW108:BW310,ROW()-ROW($BW$313)+1),"")</f>
        <v>0</v>
      </c>
      <c r="BX500">
        <f>IFERROR(SMALL(BX108:BX310,ROW()-ROW($BX$313)+1),"")</f>
        <v>0</v>
      </c>
      <c r="BY500">
        <f>IFERROR(SMALL(BY108:BY310,ROW()-ROW($BY$313)+1),"")</f>
        <v>0</v>
      </c>
      <c r="BZ500">
        <f>IFERROR(SMALL(BZ108:BZ310,ROW()-ROW($BZ$313)+1),"")</f>
        <v>0</v>
      </c>
      <c r="CA500">
        <f>IFERROR(SMALL(CA108:CA310,ROW()-ROW($CA$313)+1),"")</f>
        <v>0</v>
      </c>
      <c r="CB500">
        <f>IFERROR(SMALL(CB108:CB310,ROW()-ROW($CB$313)+1),"")</f>
        <v>0</v>
      </c>
      <c r="CC500">
        <f>IFERROR(SMALL(CC108:CC310,ROW()-ROW($CC$313)+1),"")</f>
        <v>0</v>
      </c>
      <c r="CD500">
        <f>IFERROR(SMALL(CD108:CD310,ROW()-ROW($CD$313)+1),"")</f>
        <v>0</v>
      </c>
      <c r="CE500">
        <f>IFERROR(SMALL(CE108:CE310,ROW()-ROW($CE$313)+1),"")</f>
        <v>0</v>
      </c>
      <c r="CF500">
        <f>IFERROR(SMALL(CF108:CF310,ROW()-ROW($CF$313)+1),"")</f>
        <v>0</v>
      </c>
      <c r="CG500">
        <f>IFERROR(SMALL(CG108:CG310,ROW()-ROW($CG$313)+1),"")</f>
        <v>0</v>
      </c>
      <c r="CH500">
        <f>IFERROR(SMALL(CH108:CH310,ROW()-ROW($CH$313)+1),"")</f>
        <v>0</v>
      </c>
      <c r="CI500">
        <f>IFERROR(SMALL(CI108:CI310,ROW()-ROW($CI$313)+1),"")</f>
        <v>0</v>
      </c>
      <c r="CJ500">
        <f>IFERROR(SMALL(CJ108:CJ310,ROW()-ROW($CJ$313)+1),"")</f>
        <v>0</v>
      </c>
      <c r="CK500">
        <f>IFERROR(SMALL(CK108:CK310,ROW()-ROW($CK$313)+1),"")</f>
        <v>0</v>
      </c>
      <c r="CL500">
        <f>IFERROR(SMALL(CL108:CL310,ROW()-ROW($CL$313)+1),"")</f>
        <v>0</v>
      </c>
      <c r="CM500">
        <f>IFERROR(SMALL(CM108:CM310,ROW()-ROW($CM$313)+1),"")</f>
        <v>0</v>
      </c>
      <c r="CN500">
        <f>IFERROR(SMALL(CN108:CN310,ROW()-ROW($CN$313)+1),"")</f>
        <v>0</v>
      </c>
      <c r="CO500">
        <f>IFERROR(SMALL(CO108:CO310,ROW()-ROW($CO$313)+1),"")</f>
        <v>0</v>
      </c>
      <c r="CP500">
        <f>IFERROR(SMALL(CP108:CP310,ROW()-ROW($CP$313)+1),"")</f>
        <v>0</v>
      </c>
      <c r="CQ500">
        <f>IFERROR(SMALL(CQ108:CQ310,ROW()-ROW($CQ$313)+1),"")</f>
        <v>0</v>
      </c>
      <c r="CR500">
        <f>IFERROR(SMALL(CR108:CR310,ROW()-ROW($CR$313)+1),"")</f>
        <v>0</v>
      </c>
      <c r="CS500">
        <f>IFERROR(SMALL(CS108:CS310,ROW()-ROW($CS$313)+1),"")</f>
        <v>0</v>
      </c>
      <c r="CT500">
        <f>IFERROR(SMALL(CT108:CT310,ROW()-ROW($CT$313)+1),"")</f>
        <v>0</v>
      </c>
      <c r="CU500">
        <f>IFERROR(SMALL(CU108:CU310,ROW()-ROW($CU$313)+1),"")</f>
        <v>0</v>
      </c>
      <c r="CV500">
        <f>IFERROR(SMALL(CV108:CV310,ROW()-ROW($CV$313)+1),"")</f>
        <v>0</v>
      </c>
      <c r="CW500">
        <f>IFERROR(SMALL(CW108:CW310,ROW()-ROW($CW$313)+1),"")</f>
        <v>0</v>
      </c>
      <c r="CX500">
        <f>IFERROR(SMALL(CX108:CX310,ROW()-ROW($CX$313)+1),"")</f>
        <v>0</v>
      </c>
      <c r="CY500">
        <f>IFERROR(SMALL(CY108:CY310,ROW()-ROW($CY$313)+1),"")</f>
        <v>0</v>
      </c>
      <c r="CZ500">
        <f>IFERROR(SMALL(CZ108:CZ310,ROW()-ROW($CZ$313)+1),"")</f>
        <v>0</v>
      </c>
      <c r="DA500">
        <f>IFERROR(SMALL(DA108:DA310,ROW()-ROW($DA$313)+1),"")</f>
        <v>0</v>
      </c>
      <c r="DB500">
        <f>IFERROR(SMALL(DB108:DB310,ROW()-ROW($DB$313)+1),"")</f>
        <v>0</v>
      </c>
      <c r="DC500">
        <f>IFERROR(SMALL(DC108:DC310,ROW()-ROW($DC$313)+1),"")</f>
        <v>0</v>
      </c>
      <c r="DD500">
        <f>IFERROR(SMALL(DD108:DD310,ROW()-ROW($DD$313)+1),"")</f>
        <v>0</v>
      </c>
      <c r="DG500">
        <f>IFERROR(SMALL(DG108:DG310,ROW()-ROW($DG$313)+1),"")</f>
        <v>0</v>
      </c>
      <c r="DH500">
        <f>IFERROR(SMALL(DH108:DH310,ROW()-ROW($DH$313)+1),"")</f>
        <v>0</v>
      </c>
      <c r="DI500">
        <f>IFERROR(SMALL(DI108:DI310,ROW()-ROW($DI$313)+1),"")</f>
        <v>0</v>
      </c>
      <c r="DJ500">
        <f>IFERROR(SMALL(DJ108:DJ310,ROW()-ROW($DJ$313)+1),"")</f>
        <v>0</v>
      </c>
      <c r="DK500">
        <f>IFERROR(SMALL(DK108:DK310,ROW()-ROW($DK$313)+1),"")</f>
        <v>0</v>
      </c>
      <c r="DL500">
        <f>IFERROR(SMALL(DL108:DL310,ROW()-ROW($DL$313)+1),"")</f>
        <v>0</v>
      </c>
      <c r="DM500">
        <f>IFERROR(SMALL(DM108:DM310,ROW()-ROW($DM$313)+1),"")</f>
        <v>0</v>
      </c>
      <c r="DN500">
        <f>IFERROR(SMALL(DN108:DN310,ROW()-ROW($DN$313)+1),"")</f>
        <v>0</v>
      </c>
      <c r="DO500">
        <f>IFERROR(SMALL(DO108:DO310,ROW()-ROW($DO$313)+1),"")</f>
        <v>0</v>
      </c>
      <c r="DP500">
        <f>IFERROR(SMALL(DP108:DP310,ROW()-ROW($DP$313)+1),"")</f>
        <v>0</v>
      </c>
      <c r="DQ500">
        <f>IFERROR(SMALL(DQ108:DQ310,ROW()-ROW($DQ$313)+1),"")</f>
        <v>0</v>
      </c>
      <c r="DR500">
        <f>IFERROR(SMALL(DR108:DR310,ROW()-ROW($DR$313)+1),"")</f>
        <v>0</v>
      </c>
      <c r="DS500">
        <f>IFERROR(SMALL(DS108:DS310,ROW()-ROW($DS$313)+1),"")</f>
        <v>0</v>
      </c>
      <c r="DT500">
        <f>IFERROR(SMALL(DT108:DT310,ROW()-ROW($DT$313)+1),"")</f>
        <v>0</v>
      </c>
      <c r="DU500">
        <f>IFERROR(SMALL(DU108:DU310,ROW()-ROW($DU$313)+1),"")</f>
        <v>0</v>
      </c>
      <c r="DV500">
        <f>IFERROR(SMALL(DV108:DV310,ROW()-ROW($DV$313)+1),"")</f>
        <v>0</v>
      </c>
      <c r="DW500">
        <f>IFERROR(SMALL(DW108:DW310,ROW()-ROW($DW$313)+1),"")</f>
        <v>0</v>
      </c>
      <c r="DX500">
        <f>IFERROR(SMALL(DX108:DX310,ROW()-ROW($DX$313)+1),"")</f>
        <v>0</v>
      </c>
      <c r="DY500">
        <f>IFERROR(SMALL(DY108:DY310,ROW()-ROW($DY$313)+1),"")</f>
        <v>0</v>
      </c>
      <c r="DZ500">
        <f>IFERROR(SMALL(DZ108:DZ310,ROW()-ROW($DZ$313)+1),"")</f>
        <v>0</v>
      </c>
      <c r="EA500">
        <f>IFERROR(SMALL(EA108:EA310,ROW()-ROW($EA$313)+1),"")</f>
        <v>0</v>
      </c>
      <c r="EB500">
        <f>IFERROR(SMALL(EB108:EB310,ROW()-ROW($EB$313)+1),"")</f>
        <v>0</v>
      </c>
      <c r="EC500">
        <f>IFERROR(SMALL(EC108:EC310,ROW()-ROW($EC$313)+1),"")</f>
        <v>0</v>
      </c>
      <c r="ED500">
        <f>IFERROR(SMALL(ED108:ED310,ROW()-ROW($ED$313)+1),"")</f>
        <v>0</v>
      </c>
      <c r="EE500">
        <f>IFERROR(SMALL(EE108:EE310,ROW()-ROW($EE$313)+1),"")</f>
        <v>0</v>
      </c>
      <c r="EF500">
        <f>IFERROR(SMALL(EF108:EF310,ROW()-ROW($EF$313)+1),"")</f>
        <v>0</v>
      </c>
      <c r="EG500">
        <f>IFERROR(SMALL(EG108:EG310,ROW()-ROW($EG$313)+1),"")</f>
        <v>0</v>
      </c>
      <c r="EH500">
        <f>IFERROR(SMALL(EH108:EH310,ROW()-ROW($EH$313)+1),"")</f>
        <v>0</v>
      </c>
      <c r="EI500">
        <f>IFERROR(SMALL(EI108:EI310,ROW()-ROW($EI$313)+1),"")</f>
        <v>0</v>
      </c>
      <c r="EJ500">
        <f>IFERROR(SMALL(EJ108:EJ310,ROW()-ROW($EJ$313)+1),"")</f>
        <v>0</v>
      </c>
      <c r="EK500">
        <f>IFERROR(SMALL(EK108:EK310,ROW()-ROW($EK$313)+1),"")</f>
        <v>0</v>
      </c>
      <c r="EL500">
        <f>IFERROR(SMALL(EL108:EL310,ROW()-ROW($EL$313)+1),"")</f>
        <v>0</v>
      </c>
      <c r="EM500">
        <f>IFERROR(SMALL(EM108:EM310,ROW()-ROW($EM$313)+1),"")</f>
        <v>0</v>
      </c>
      <c r="EN500">
        <f>IFERROR(SMALL(EN108:EN310,ROW()-ROW($EN$313)+1),"")</f>
        <v>0</v>
      </c>
      <c r="EO500">
        <f>IFERROR(SMALL(EO108:EO310,ROW()-ROW($EO$313)+1),"")</f>
        <v>0</v>
      </c>
      <c r="EP500">
        <f>IFERROR(SMALL(EP108:EP310,ROW()-ROW($EP$313)+1),"")</f>
        <v>0</v>
      </c>
      <c r="EQ500">
        <f>IFERROR(SMALL(EQ108:EQ310,ROW()-ROW($EQ$313)+1),"")</f>
        <v>0</v>
      </c>
      <c r="ER500">
        <f>IFERROR(SMALL(ER108:ER310,ROW()-ROW($ER$313)+1),"")</f>
        <v>0</v>
      </c>
      <c r="ES500">
        <f>IFERROR(SMALL(ES108:ES310,ROW()-ROW($ES$313)+1),"")</f>
        <v>0</v>
      </c>
      <c r="ET500">
        <f>IFERROR(SMALL(ET108:ET310,ROW()-ROW($ET$313)+1),"")</f>
        <v>0</v>
      </c>
      <c r="EU500">
        <f>IFERROR(SMALL(EU108:EU310,ROW()-ROW($EU$313)+1),"")</f>
        <v>0</v>
      </c>
      <c r="EV500">
        <f>IFERROR(SMALL(EV108:EV310,ROW()-ROW($EV$313)+1),"")</f>
        <v>0</v>
      </c>
      <c r="EW500">
        <f>IFERROR(SMALL(EW108:EW310,ROW()-ROW($EW$313)+1),"")</f>
        <v>0</v>
      </c>
      <c r="EX500">
        <f>IFERROR(SMALL(EX108:EX310,ROW()-ROW($EX$313)+1),"")</f>
        <v>0</v>
      </c>
      <c r="EY500">
        <f>IFERROR(SMALL(EY108:EY310,ROW()-ROW($EY$313)+1),"")</f>
        <v>0</v>
      </c>
      <c r="EZ500">
        <f>IFERROR(SMALL(EZ108:EZ310,ROW()-ROW($EZ$313)+1),"")</f>
        <v>0</v>
      </c>
      <c r="FA500">
        <f>IFERROR(SMALL(FA108:FA310,ROW()-ROW($FA$313)+1),"")</f>
        <v>0</v>
      </c>
      <c r="FB500">
        <f>IFERROR(SMALL(FB108:FB310,ROW()-ROW($FB$313)+1),"")</f>
        <v>0</v>
      </c>
      <c r="FC500">
        <f>IFERROR(SMALL(FC108:FC310,ROW()-ROW($FC$313)+1),"")</f>
        <v>0</v>
      </c>
      <c r="FD500">
        <f>IFERROR(SMALL(FD108:FD310,ROW()-ROW($FD$313)+1),"")</f>
        <v>0</v>
      </c>
      <c r="FE500">
        <f>IFERROR(SMALL(FE108:FE310,ROW()-ROW($FE$313)+1),"")</f>
        <v>0</v>
      </c>
      <c r="FF500">
        <f>IFERROR(SMALL(FF108:FF310,ROW()-ROW($FF$313)+1),"")</f>
        <v>0</v>
      </c>
      <c r="FG500">
        <f>IFERROR(SMALL(FG108:FG310,ROW()-ROW($FG$313)+1),"")</f>
        <v>0</v>
      </c>
      <c r="FH500">
        <f>IFERROR(SMALL(FH108:FH310,ROW()-ROW($FH$313)+1),"")</f>
        <v>0</v>
      </c>
      <c r="FI500">
        <f>IFERROR(SMALL(FI108:FI310,ROW()-ROW($FI$313)+1),"")</f>
        <v>0</v>
      </c>
      <c r="FJ500">
        <f>IFERROR(SMALL(FJ108:FJ310,ROW()-ROW($FJ$313)+1),"")</f>
        <v>0</v>
      </c>
      <c r="FK500">
        <f>IFERROR(SMALL(FK108:FK310,ROW()-ROW($FK$313)+1),"")</f>
        <v>0</v>
      </c>
      <c r="FL500">
        <f>IFERROR(SMALL(FL108:FL310,ROW()-ROW($FL$313)+1),"")</f>
        <v>0</v>
      </c>
      <c r="FM500">
        <f>IFERROR(SMALL(FM108:FM310,ROW()-ROW($FM$313)+1),"")</f>
        <v>0</v>
      </c>
      <c r="FN500">
        <f>IFERROR(SMALL(FN108:FN310,ROW()-ROW($FN$313)+1),"")</f>
        <v>0</v>
      </c>
      <c r="FO500">
        <f>IFERROR(SMALL(FO108:FO310,ROW()-ROW($FO$313)+1),"")</f>
        <v>0</v>
      </c>
      <c r="FP500">
        <f>IFERROR(SMALL(FP108:FP310,ROW()-ROW($FP$313)+1),"")</f>
        <v>0</v>
      </c>
      <c r="FQ500">
        <f>IFERROR(SMALL(FQ108:FQ310,ROW()-ROW($FQ$313)+1),"")</f>
        <v>0</v>
      </c>
      <c r="FR500">
        <f>IFERROR(SMALL(FR108:FR310,ROW()-ROW($FR$313)+1),"")</f>
        <v>0</v>
      </c>
      <c r="FS500">
        <f>IFERROR(SMALL(FS108:FS310,ROW()-ROW($FS$313)+1),"")</f>
        <v>0</v>
      </c>
      <c r="FT500">
        <f>IFERROR(SMALL(FT108:FT310,ROW()-ROW($FT$313)+1),"")</f>
        <v>0</v>
      </c>
      <c r="FU500">
        <f>IFERROR(SMALL(FU108:FU310,ROW()-ROW($FU$313)+1),"")</f>
        <v>0</v>
      </c>
      <c r="FV500">
        <f>IFERROR(SMALL(FV108:FV310,ROW()-ROW($FV$313)+1),"")</f>
        <v>0</v>
      </c>
      <c r="FW500">
        <f>IFERROR(SMALL(FW108:FW310,ROW()-ROW($FW$313)+1),"")</f>
        <v>0</v>
      </c>
      <c r="FX500">
        <f>IFERROR(SMALL(FX108:FX310,ROW()-ROW($FX$313)+1),"")</f>
        <v>0</v>
      </c>
      <c r="FY500">
        <f>IFERROR(SMALL(FY108:FY310,ROW()-ROW($FY$313)+1),"")</f>
        <v>0</v>
      </c>
      <c r="FZ500">
        <f>IFERROR(SMALL(FZ108:FZ310,ROW()-ROW($FZ$313)+1),"")</f>
        <v>0</v>
      </c>
      <c r="GA500">
        <f>IFERROR(SMALL(GA108:GA310,ROW()-ROW($GA$313)+1),"")</f>
        <v>0</v>
      </c>
      <c r="GB500">
        <f>IFERROR(SMALL(GB108:GB310,ROW()-ROW($GB$313)+1),"")</f>
        <v>0</v>
      </c>
      <c r="GC500">
        <f>IFERROR(SMALL(GC108:GC310,ROW()-ROW($GC$313)+1),"")</f>
        <v>0</v>
      </c>
      <c r="GD500">
        <f>IFERROR(SMALL(GD108:GD310,ROW()-ROW($GD$313)+1),"")</f>
        <v>0</v>
      </c>
      <c r="GE500">
        <f>IFERROR(SMALL(GE108:GE310,ROW()-ROW($GE$313)+1),"")</f>
        <v>0</v>
      </c>
      <c r="GF500">
        <f>IFERROR(SMALL(GF108:GF310,ROW()-ROW($GF$313)+1),"")</f>
        <v>0</v>
      </c>
      <c r="GG500">
        <f>IFERROR(SMALL(GG108:GG310,ROW()-ROW($GG$313)+1),"")</f>
        <v>0</v>
      </c>
      <c r="GH500">
        <f>IFERROR(SMALL(GH108:GH310,ROW()-ROW($GH$313)+1),"")</f>
        <v>0</v>
      </c>
      <c r="GI500">
        <f>IFERROR(SMALL(GI108:GI310,ROW()-ROW($GI$313)+1),"")</f>
        <v>0</v>
      </c>
      <c r="GJ500">
        <f>IFERROR(SMALL(GJ108:GJ310,ROW()-ROW($GJ$313)+1),"")</f>
        <v>0</v>
      </c>
      <c r="GK500">
        <f>IFERROR(SMALL(GK108:GK310,ROW()-ROW($GK$313)+1),"")</f>
        <v>0</v>
      </c>
      <c r="GL500">
        <f>IFERROR(SMALL(GL108:GL310,ROW()-ROW($GL$313)+1),"")</f>
        <v>0</v>
      </c>
      <c r="GM500">
        <f>IFERROR(SMALL(GM108:GM310,ROW()-ROW($GM$313)+1),"")</f>
        <v>0</v>
      </c>
      <c r="GN500">
        <f>IFERROR(SMALL(GN108:GN310,ROW()-ROW($GN$313)+1),"")</f>
        <v>0</v>
      </c>
      <c r="GO500">
        <f>IFERROR(SMALL(GO108:GO310,ROW()-ROW($GO$313)+1),"")</f>
        <v>0</v>
      </c>
      <c r="GP500">
        <f>IFERROR(SMALL(GP108:GP310,ROW()-ROW($GP$313)+1),"")</f>
        <v>0</v>
      </c>
      <c r="GQ500">
        <f>IFERROR(SMALL(GQ108:GQ310,ROW()-ROW($GQ$313)+1),"")</f>
        <v>0</v>
      </c>
      <c r="GR500">
        <f>IFERROR(SMALL(GR108:GR310,ROW()-ROW($GR$313)+1),"")</f>
        <v>0</v>
      </c>
      <c r="GS500">
        <f>IFERROR(SMALL(GS108:GS310,ROW()-ROW($GS$313)+1),"")</f>
        <v>0</v>
      </c>
      <c r="GT500">
        <f>IFERROR(SMALL(GT108:GT310,ROW()-ROW($GT$313)+1),"")</f>
        <v>0</v>
      </c>
      <c r="GU500">
        <f>IFERROR(SMALL(GU108:GU310,ROW()-ROW($GU$313)+1),"")</f>
        <v>0</v>
      </c>
      <c r="GV500">
        <f>IFERROR(SMALL(GV108:GV310,ROW()-ROW($GV$313)+1),"")</f>
        <v>0</v>
      </c>
      <c r="GW500">
        <f>IFERROR(SMALL(GW108:GW310,ROW()-ROW($GW$313)+1),"")</f>
        <v>0</v>
      </c>
      <c r="GX500">
        <f>IFERROR(SMALL(GX108:GX310,ROW()-ROW($GX$313)+1),"")</f>
        <v>0</v>
      </c>
      <c r="GY500">
        <f>IFERROR(SMALL(GY108:GY310,ROW()-ROW($GY$313)+1),"")</f>
        <v>0</v>
      </c>
      <c r="GZ500">
        <f>IFERROR(SMALL(GZ108:GZ310,ROW()-ROW($GZ$313)+1),"")</f>
        <v>0</v>
      </c>
      <c r="HA500">
        <f>IFERROR(SMALL(HA108:HA310,ROW()-ROW($HA$313)+1),"")</f>
        <v>0</v>
      </c>
      <c r="HB500">
        <f>IFERROR(SMALL(HB108:HB310,ROW()-ROW($HB$313)+1),"")</f>
        <v>0</v>
      </c>
      <c r="HC500">
        <f>IFERROR(SMALL(HC108:HC310,ROW()-ROW($HC$313)+1),"")</f>
        <v>0</v>
      </c>
      <c r="HD500">
        <f>IFERROR(SMALL(HD108:HD310,ROW()-ROW($HD$313)+1),"")</f>
        <v>0</v>
      </c>
      <c r="HE500">
        <f>IFERROR(SMALL(HE108:HE310,ROW()-ROW($HE$313)+1),"")</f>
        <v>0</v>
      </c>
      <c r="HF500">
        <f>IFERROR(SMALL(HF108:HF310,ROW()-ROW($HF$313)+1),"")</f>
        <v>0</v>
      </c>
    </row>
    <row r="501" spans="5:214">
      <c r="E501">
        <f>IFERROR(SMALL(E108:E310,ROW()-ROW($E$313)+1),"")</f>
        <v>0</v>
      </c>
      <c r="F501">
        <f>IFERROR(SMALL(F108:F310,ROW()-ROW($F$313)+1),"")</f>
        <v>0</v>
      </c>
      <c r="G501">
        <f>IFERROR(SMALL(G108:G310,ROW()-ROW($G$313)+1),"")</f>
        <v>0</v>
      </c>
      <c r="H501">
        <f>IFERROR(SMALL(H108:H310,ROW()-ROW($H$313)+1),"")</f>
        <v>0</v>
      </c>
      <c r="I501">
        <f>IFERROR(SMALL(I108:I310,ROW()-ROW($I$313)+1),"")</f>
        <v>0</v>
      </c>
      <c r="J501">
        <f>IFERROR(SMALL(J108:J310,ROW()-ROW($J$313)+1),"")</f>
        <v>0</v>
      </c>
      <c r="K501">
        <f>IFERROR(SMALL(K108:K310,ROW()-ROW($K$313)+1),"")</f>
        <v>0</v>
      </c>
      <c r="L501">
        <f>IFERROR(SMALL(L108:L310,ROW()-ROW($L$313)+1),"")</f>
        <v>0</v>
      </c>
      <c r="M501">
        <f>IFERROR(SMALL(M108:M310,ROW()-ROW($M$313)+1),"")</f>
        <v>0</v>
      </c>
      <c r="N501">
        <f>IFERROR(SMALL(N108:N310,ROW()-ROW($N$313)+1),"")</f>
        <v>0</v>
      </c>
      <c r="O501">
        <f>IFERROR(SMALL(O108:O310,ROW()-ROW($O$313)+1),"")</f>
        <v>0</v>
      </c>
      <c r="P501">
        <f>IFERROR(SMALL(P108:P310,ROW()-ROW($P$313)+1),"")</f>
        <v>0</v>
      </c>
      <c r="Q501">
        <f>IFERROR(SMALL(Q108:Q310,ROW()-ROW($Q$313)+1),"")</f>
        <v>0</v>
      </c>
      <c r="R501">
        <f>IFERROR(SMALL(R108:R310,ROW()-ROW($R$313)+1),"")</f>
        <v>0</v>
      </c>
      <c r="S501">
        <f>IFERROR(SMALL(S108:S310,ROW()-ROW($S$313)+1),"")</f>
        <v>0</v>
      </c>
      <c r="T501">
        <f>IFERROR(SMALL(T108:T310,ROW()-ROW($T$313)+1),"")</f>
        <v>0</v>
      </c>
      <c r="U501">
        <f>IFERROR(SMALL(U108:U310,ROW()-ROW($U$313)+1),"")</f>
        <v>0</v>
      </c>
      <c r="V501">
        <f>IFERROR(SMALL(V108:V310,ROW()-ROW($V$313)+1),"")</f>
        <v>0</v>
      </c>
      <c r="W501">
        <f>IFERROR(SMALL(W108:W310,ROW()-ROW($W$313)+1),"")</f>
        <v>0</v>
      </c>
      <c r="X501">
        <f>IFERROR(SMALL(X108:X310,ROW()-ROW($X$313)+1),"")</f>
        <v>0</v>
      </c>
      <c r="Y501">
        <f>IFERROR(SMALL(Y108:Y310,ROW()-ROW($Y$313)+1),"")</f>
        <v>0</v>
      </c>
      <c r="Z501">
        <f>IFERROR(SMALL(Z108:Z310,ROW()-ROW($Z$313)+1),"")</f>
        <v>0</v>
      </c>
      <c r="AA501">
        <f>IFERROR(SMALL(AA108:AA310,ROW()-ROW($AA$313)+1),"")</f>
        <v>0</v>
      </c>
      <c r="AB501">
        <f>IFERROR(SMALL(AB108:AB310,ROW()-ROW($AB$313)+1),"")</f>
        <v>0</v>
      </c>
      <c r="AC501">
        <f>IFERROR(SMALL(AC108:AC310,ROW()-ROW($AC$313)+1),"")</f>
        <v>0</v>
      </c>
      <c r="AD501">
        <f>IFERROR(SMALL(AD108:AD310,ROW()-ROW($AD$313)+1),"")</f>
        <v>0</v>
      </c>
      <c r="AE501">
        <f>IFERROR(SMALL(AE108:AE310,ROW()-ROW($AE$313)+1),"")</f>
        <v>0</v>
      </c>
      <c r="AF501">
        <f>IFERROR(SMALL(AF108:AF310,ROW()-ROW($AF$313)+1),"")</f>
        <v>0</v>
      </c>
      <c r="AG501">
        <f>IFERROR(SMALL(AG108:AG310,ROW()-ROW($AG$313)+1),"")</f>
        <v>0</v>
      </c>
      <c r="AH501">
        <f>IFERROR(SMALL(AH108:AH310,ROW()-ROW($AH$313)+1),"")</f>
        <v>0</v>
      </c>
      <c r="AI501">
        <f>IFERROR(SMALL(AI108:AI310,ROW()-ROW($AI$313)+1),"")</f>
        <v>0</v>
      </c>
      <c r="AJ501">
        <f>IFERROR(SMALL(AJ108:AJ310,ROW()-ROW($AJ$313)+1),"")</f>
        <v>0</v>
      </c>
      <c r="AK501">
        <f>IFERROR(SMALL(AK108:AK310,ROW()-ROW($AK$313)+1),"")</f>
        <v>0</v>
      </c>
      <c r="AL501">
        <f>IFERROR(SMALL(AL108:AL310,ROW()-ROW($AL$313)+1),"")</f>
        <v>0</v>
      </c>
      <c r="AM501">
        <f>IFERROR(SMALL(AM108:AM310,ROW()-ROW($AM$313)+1),"")</f>
        <v>0</v>
      </c>
      <c r="AN501">
        <f>IFERROR(SMALL(AN108:AN310,ROW()-ROW($AN$313)+1),"")</f>
        <v>0</v>
      </c>
      <c r="AO501">
        <f>IFERROR(SMALL(AO108:AO310,ROW()-ROW($AO$313)+1),"")</f>
        <v>0</v>
      </c>
      <c r="AP501">
        <f>IFERROR(SMALL(AP108:AP310,ROW()-ROW($AP$313)+1),"")</f>
        <v>0</v>
      </c>
      <c r="AQ501">
        <f>IFERROR(SMALL(AQ108:AQ310,ROW()-ROW($AQ$313)+1),"")</f>
        <v>0</v>
      </c>
      <c r="AR501">
        <f>IFERROR(SMALL(AR108:AR310,ROW()-ROW($AR$313)+1),"")</f>
        <v>0</v>
      </c>
      <c r="AS501">
        <f>IFERROR(SMALL(AS108:AS310,ROW()-ROW($AS$313)+1),"")</f>
        <v>0</v>
      </c>
      <c r="AT501">
        <f>IFERROR(SMALL(AT108:AT310,ROW()-ROW($AT$313)+1),"")</f>
        <v>0</v>
      </c>
      <c r="AU501">
        <f>IFERROR(SMALL(AU108:AU310,ROW()-ROW($AU$313)+1),"")</f>
        <v>0</v>
      </c>
      <c r="AV501">
        <f>IFERROR(SMALL(AV108:AV310,ROW()-ROW($AV$313)+1),"")</f>
        <v>0</v>
      </c>
      <c r="AW501">
        <f>IFERROR(SMALL(AW108:AW310,ROW()-ROW($AW$313)+1),"")</f>
        <v>0</v>
      </c>
      <c r="AX501">
        <f>IFERROR(SMALL(AX108:AX310,ROW()-ROW($AX$313)+1),"")</f>
        <v>0</v>
      </c>
      <c r="AY501">
        <f>IFERROR(SMALL(AY108:AY310,ROW()-ROW($AY$313)+1),"")</f>
        <v>0</v>
      </c>
      <c r="AZ501">
        <f>IFERROR(SMALL(AZ108:AZ310,ROW()-ROW($AZ$313)+1),"")</f>
        <v>0</v>
      </c>
      <c r="BA501">
        <f>IFERROR(SMALL(BA108:BA310,ROW()-ROW($BA$313)+1),"")</f>
        <v>0</v>
      </c>
      <c r="BB501">
        <f>IFERROR(SMALL(BB108:BB310,ROW()-ROW($BB$313)+1),"")</f>
        <v>0</v>
      </c>
      <c r="BC501">
        <f>IFERROR(SMALL(BC108:BC310,ROW()-ROW($BC$313)+1),"")</f>
        <v>0</v>
      </c>
      <c r="BD501">
        <f>IFERROR(SMALL(BD108:BD310,ROW()-ROW($BD$313)+1),"")</f>
        <v>0</v>
      </c>
      <c r="BE501">
        <f>IFERROR(SMALL(BE108:BE310,ROW()-ROW($BE$313)+1),"")</f>
        <v>0</v>
      </c>
      <c r="BF501">
        <f>IFERROR(SMALL(BF108:BF310,ROW()-ROW($BF$313)+1),"")</f>
        <v>0</v>
      </c>
      <c r="BG501">
        <f>IFERROR(SMALL(BG108:BG310,ROW()-ROW($BG$313)+1),"")</f>
        <v>0</v>
      </c>
      <c r="BH501">
        <f>IFERROR(SMALL(BH108:BH310,ROW()-ROW($BH$313)+1),"")</f>
        <v>0</v>
      </c>
      <c r="BI501">
        <f>IFERROR(SMALL(BI108:BI310,ROW()-ROW($BI$313)+1),"")</f>
        <v>0</v>
      </c>
      <c r="BJ501">
        <f>IFERROR(SMALL(BJ108:BJ310,ROW()-ROW($BJ$313)+1),"")</f>
        <v>0</v>
      </c>
      <c r="BK501">
        <f>IFERROR(SMALL(BK108:BK310,ROW()-ROW($BK$313)+1),"")</f>
        <v>0</v>
      </c>
      <c r="BL501">
        <f>IFERROR(SMALL(BL108:BL310,ROW()-ROW($BL$313)+1),"")</f>
        <v>0</v>
      </c>
      <c r="BM501">
        <f>IFERROR(SMALL(BM108:BM310,ROW()-ROW($BM$313)+1),"")</f>
        <v>0</v>
      </c>
      <c r="BN501">
        <f>IFERROR(SMALL(BN108:BN310,ROW()-ROW($BN$313)+1),"")</f>
        <v>0</v>
      </c>
      <c r="BO501">
        <f>IFERROR(SMALL(BO108:BO310,ROW()-ROW($BO$313)+1),"")</f>
        <v>0</v>
      </c>
      <c r="BP501">
        <f>IFERROR(SMALL(BP108:BP310,ROW()-ROW($BP$313)+1),"")</f>
        <v>0</v>
      </c>
      <c r="BQ501">
        <f>IFERROR(SMALL(BQ108:BQ310,ROW()-ROW($BQ$313)+1),"")</f>
        <v>0</v>
      </c>
      <c r="BR501">
        <f>IFERROR(SMALL(BR108:BR310,ROW()-ROW($BR$313)+1),"")</f>
        <v>0</v>
      </c>
      <c r="BS501">
        <f>IFERROR(SMALL(BS108:BS310,ROW()-ROW($BS$313)+1),"")</f>
        <v>0</v>
      </c>
      <c r="BT501">
        <f>IFERROR(SMALL(BT108:BT310,ROW()-ROW($BT$313)+1),"")</f>
        <v>0</v>
      </c>
      <c r="BU501">
        <f>IFERROR(SMALL(BU108:BU310,ROW()-ROW($BU$313)+1),"")</f>
        <v>0</v>
      </c>
      <c r="BV501">
        <f>IFERROR(SMALL(BV108:BV310,ROW()-ROW($BV$313)+1),"")</f>
        <v>0</v>
      </c>
      <c r="BW501">
        <f>IFERROR(SMALL(BW108:BW310,ROW()-ROW($BW$313)+1),"")</f>
        <v>0</v>
      </c>
      <c r="BX501">
        <f>IFERROR(SMALL(BX108:BX310,ROW()-ROW($BX$313)+1),"")</f>
        <v>0</v>
      </c>
      <c r="BY501">
        <f>IFERROR(SMALL(BY108:BY310,ROW()-ROW($BY$313)+1),"")</f>
        <v>0</v>
      </c>
      <c r="BZ501">
        <f>IFERROR(SMALL(BZ108:BZ310,ROW()-ROW($BZ$313)+1),"")</f>
        <v>0</v>
      </c>
      <c r="CA501">
        <f>IFERROR(SMALL(CA108:CA310,ROW()-ROW($CA$313)+1),"")</f>
        <v>0</v>
      </c>
      <c r="CB501">
        <f>IFERROR(SMALL(CB108:CB310,ROW()-ROW($CB$313)+1),"")</f>
        <v>0</v>
      </c>
      <c r="CC501">
        <f>IFERROR(SMALL(CC108:CC310,ROW()-ROW($CC$313)+1),"")</f>
        <v>0</v>
      </c>
      <c r="CD501">
        <f>IFERROR(SMALL(CD108:CD310,ROW()-ROW($CD$313)+1),"")</f>
        <v>0</v>
      </c>
      <c r="CE501">
        <f>IFERROR(SMALL(CE108:CE310,ROW()-ROW($CE$313)+1),"")</f>
        <v>0</v>
      </c>
      <c r="CF501">
        <f>IFERROR(SMALL(CF108:CF310,ROW()-ROW($CF$313)+1),"")</f>
        <v>0</v>
      </c>
      <c r="CG501">
        <f>IFERROR(SMALL(CG108:CG310,ROW()-ROW($CG$313)+1),"")</f>
        <v>0</v>
      </c>
      <c r="CH501">
        <f>IFERROR(SMALL(CH108:CH310,ROW()-ROW($CH$313)+1),"")</f>
        <v>0</v>
      </c>
      <c r="CI501">
        <f>IFERROR(SMALL(CI108:CI310,ROW()-ROW($CI$313)+1),"")</f>
        <v>0</v>
      </c>
      <c r="CJ501">
        <f>IFERROR(SMALL(CJ108:CJ310,ROW()-ROW($CJ$313)+1),"")</f>
        <v>0</v>
      </c>
      <c r="CK501">
        <f>IFERROR(SMALL(CK108:CK310,ROW()-ROW($CK$313)+1),"")</f>
        <v>0</v>
      </c>
      <c r="CL501">
        <f>IFERROR(SMALL(CL108:CL310,ROW()-ROW($CL$313)+1),"")</f>
        <v>0</v>
      </c>
      <c r="CM501">
        <f>IFERROR(SMALL(CM108:CM310,ROW()-ROW($CM$313)+1),"")</f>
        <v>0</v>
      </c>
      <c r="CN501">
        <f>IFERROR(SMALL(CN108:CN310,ROW()-ROW($CN$313)+1),"")</f>
        <v>0</v>
      </c>
      <c r="CO501">
        <f>IFERROR(SMALL(CO108:CO310,ROW()-ROW($CO$313)+1),"")</f>
        <v>0</v>
      </c>
      <c r="CP501">
        <f>IFERROR(SMALL(CP108:CP310,ROW()-ROW($CP$313)+1),"")</f>
        <v>0</v>
      </c>
      <c r="CQ501">
        <f>IFERROR(SMALL(CQ108:CQ310,ROW()-ROW($CQ$313)+1),"")</f>
        <v>0</v>
      </c>
      <c r="CR501">
        <f>IFERROR(SMALL(CR108:CR310,ROW()-ROW($CR$313)+1),"")</f>
        <v>0</v>
      </c>
      <c r="CS501">
        <f>IFERROR(SMALL(CS108:CS310,ROW()-ROW($CS$313)+1),"")</f>
        <v>0</v>
      </c>
      <c r="CT501">
        <f>IFERROR(SMALL(CT108:CT310,ROW()-ROW($CT$313)+1),"")</f>
        <v>0</v>
      </c>
      <c r="CU501">
        <f>IFERROR(SMALL(CU108:CU310,ROW()-ROW($CU$313)+1),"")</f>
        <v>0</v>
      </c>
      <c r="CV501">
        <f>IFERROR(SMALL(CV108:CV310,ROW()-ROW($CV$313)+1),"")</f>
        <v>0</v>
      </c>
      <c r="CW501">
        <f>IFERROR(SMALL(CW108:CW310,ROW()-ROW($CW$313)+1),"")</f>
        <v>0</v>
      </c>
      <c r="CX501">
        <f>IFERROR(SMALL(CX108:CX310,ROW()-ROW($CX$313)+1),"")</f>
        <v>0</v>
      </c>
      <c r="CY501">
        <f>IFERROR(SMALL(CY108:CY310,ROW()-ROW($CY$313)+1),"")</f>
        <v>0</v>
      </c>
      <c r="CZ501">
        <f>IFERROR(SMALL(CZ108:CZ310,ROW()-ROW($CZ$313)+1),"")</f>
        <v>0</v>
      </c>
      <c r="DA501">
        <f>IFERROR(SMALL(DA108:DA310,ROW()-ROW($DA$313)+1),"")</f>
        <v>0</v>
      </c>
      <c r="DB501">
        <f>IFERROR(SMALL(DB108:DB310,ROW()-ROW($DB$313)+1),"")</f>
        <v>0</v>
      </c>
      <c r="DC501">
        <f>IFERROR(SMALL(DC108:DC310,ROW()-ROW($DC$313)+1),"")</f>
        <v>0</v>
      </c>
      <c r="DD501">
        <f>IFERROR(SMALL(DD108:DD310,ROW()-ROW($DD$313)+1),"")</f>
        <v>0</v>
      </c>
      <c r="DG501">
        <f>IFERROR(SMALL(DG108:DG310,ROW()-ROW($DG$313)+1),"")</f>
        <v>0</v>
      </c>
      <c r="DH501">
        <f>IFERROR(SMALL(DH108:DH310,ROW()-ROW($DH$313)+1),"")</f>
        <v>0</v>
      </c>
      <c r="DI501">
        <f>IFERROR(SMALL(DI108:DI310,ROW()-ROW($DI$313)+1),"")</f>
        <v>0</v>
      </c>
      <c r="DJ501">
        <f>IFERROR(SMALL(DJ108:DJ310,ROW()-ROW($DJ$313)+1),"")</f>
        <v>0</v>
      </c>
      <c r="DK501">
        <f>IFERROR(SMALL(DK108:DK310,ROW()-ROW($DK$313)+1),"")</f>
        <v>0</v>
      </c>
      <c r="DL501">
        <f>IFERROR(SMALL(DL108:DL310,ROW()-ROW($DL$313)+1),"")</f>
        <v>0</v>
      </c>
      <c r="DM501">
        <f>IFERROR(SMALL(DM108:DM310,ROW()-ROW($DM$313)+1),"")</f>
        <v>0</v>
      </c>
      <c r="DN501">
        <f>IFERROR(SMALL(DN108:DN310,ROW()-ROW($DN$313)+1),"")</f>
        <v>0</v>
      </c>
      <c r="DO501">
        <f>IFERROR(SMALL(DO108:DO310,ROW()-ROW($DO$313)+1),"")</f>
        <v>0</v>
      </c>
      <c r="DP501">
        <f>IFERROR(SMALL(DP108:DP310,ROW()-ROW($DP$313)+1),"")</f>
        <v>0</v>
      </c>
      <c r="DQ501">
        <f>IFERROR(SMALL(DQ108:DQ310,ROW()-ROW($DQ$313)+1),"")</f>
        <v>0</v>
      </c>
      <c r="DR501">
        <f>IFERROR(SMALL(DR108:DR310,ROW()-ROW($DR$313)+1),"")</f>
        <v>0</v>
      </c>
      <c r="DS501">
        <f>IFERROR(SMALL(DS108:DS310,ROW()-ROW($DS$313)+1),"")</f>
        <v>0</v>
      </c>
      <c r="DT501">
        <f>IFERROR(SMALL(DT108:DT310,ROW()-ROW($DT$313)+1),"")</f>
        <v>0</v>
      </c>
      <c r="DU501">
        <f>IFERROR(SMALL(DU108:DU310,ROW()-ROW($DU$313)+1),"")</f>
        <v>0</v>
      </c>
      <c r="DV501">
        <f>IFERROR(SMALL(DV108:DV310,ROW()-ROW($DV$313)+1),"")</f>
        <v>0</v>
      </c>
      <c r="DW501">
        <f>IFERROR(SMALL(DW108:DW310,ROW()-ROW($DW$313)+1),"")</f>
        <v>0</v>
      </c>
      <c r="DX501">
        <f>IFERROR(SMALL(DX108:DX310,ROW()-ROW($DX$313)+1),"")</f>
        <v>0</v>
      </c>
      <c r="DY501">
        <f>IFERROR(SMALL(DY108:DY310,ROW()-ROW($DY$313)+1),"")</f>
        <v>0</v>
      </c>
      <c r="DZ501">
        <f>IFERROR(SMALL(DZ108:DZ310,ROW()-ROW($DZ$313)+1),"")</f>
        <v>0</v>
      </c>
      <c r="EA501">
        <f>IFERROR(SMALL(EA108:EA310,ROW()-ROW($EA$313)+1),"")</f>
        <v>0</v>
      </c>
      <c r="EB501">
        <f>IFERROR(SMALL(EB108:EB310,ROW()-ROW($EB$313)+1),"")</f>
        <v>0</v>
      </c>
      <c r="EC501">
        <f>IFERROR(SMALL(EC108:EC310,ROW()-ROW($EC$313)+1),"")</f>
        <v>0</v>
      </c>
      <c r="ED501">
        <f>IFERROR(SMALL(ED108:ED310,ROW()-ROW($ED$313)+1),"")</f>
        <v>0</v>
      </c>
      <c r="EE501">
        <f>IFERROR(SMALL(EE108:EE310,ROW()-ROW($EE$313)+1),"")</f>
        <v>0</v>
      </c>
      <c r="EF501">
        <f>IFERROR(SMALL(EF108:EF310,ROW()-ROW($EF$313)+1),"")</f>
        <v>0</v>
      </c>
      <c r="EG501">
        <f>IFERROR(SMALL(EG108:EG310,ROW()-ROW($EG$313)+1),"")</f>
        <v>0</v>
      </c>
      <c r="EH501">
        <f>IFERROR(SMALL(EH108:EH310,ROW()-ROW($EH$313)+1),"")</f>
        <v>0</v>
      </c>
      <c r="EI501">
        <f>IFERROR(SMALL(EI108:EI310,ROW()-ROW($EI$313)+1),"")</f>
        <v>0</v>
      </c>
      <c r="EJ501">
        <f>IFERROR(SMALL(EJ108:EJ310,ROW()-ROW($EJ$313)+1),"")</f>
        <v>0</v>
      </c>
      <c r="EK501">
        <f>IFERROR(SMALL(EK108:EK310,ROW()-ROW($EK$313)+1),"")</f>
        <v>0</v>
      </c>
      <c r="EL501">
        <f>IFERROR(SMALL(EL108:EL310,ROW()-ROW($EL$313)+1),"")</f>
        <v>0</v>
      </c>
      <c r="EM501">
        <f>IFERROR(SMALL(EM108:EM310,ROW()-ROW($EM$313)+1),"")</f>
        <v>0</v>
      </c>
      <c r="EN501">
        <f>IFERROR(SMALL(EN108:EN310,ROW()-ROW($EN$313)+1),"")</f>
        <v>0</v>
      </c>
      <c r="EO501">
        <f>IFERROR(SMALL(EO108:EO310,ROW()-ROW($EO$313)+1),"")</f>
        <v>0</v>
      </c>
      <c r="EP501">
        <f>IFERROR(SMALL(EP108:EP310,ROW()-ROW($EP$313)+1),"")</f>
        <v>0</v>
      </c>
      <c r="EQ501">
        <f>IFERROR(SMALL(EQ108:EQ310,ROW()-ROW($EQ$313)+1),"")</f>
        <v>0</v>
      </c>
      <c r="ER501">
        <f>IFERROR(SMALL(ER108:ER310,ROW()-ROW($ER$313)+1),"")</f>
        <v>0</v>
      </c>
      <c r="ES501">
        <f>IFERROR(SMALL(ES108:ES310,ROW()-ROW($ES$313)+1),"")</f>
        <v>0</v>
      </c>
      <c r="ET501">
        <f>IFERROR(SMALL(ET108:ET310,ROW()-ROW($ET$313)+1),"")</f>
        <v>0</v>
      </c>
      <c r="EU501">
        <f>IFERROR(SMALL(EU108:EU310,ROW()-ROW($EU$313)+1),"")</f>
        <v>0</v>
      </c>
      <c r="EV501">
        <f>IFERROR(SMALL(EV108:EV310,ROW()-ROW($EV$313)+1),"")</f>
        <v>0</v>
      </c>
      <c r="EW501">
        <f>IFERROR(SMALL(EW108:EW310,ROW()-ROW($EW$313)+1),"")</f>
        <v>0</v>
      </c>
      <c r="EX501">
        <f>IFERROR(SMALL(EX108:EX310,ROW()-ROW($EX$313)+1),"")</f>
        <v>0</v>
      </c>
      <c r="EY501">
        <f>IFERROR(SMALL(EY108:EY310,ROW()-ROW($EY$313)+1),"")</f>
        <v>0</v>
      </c>
      <c r="EZ501">
        <f>IFERROR(SMALL(EZ108:EZ310,ROW()-ROW($EZ$313)+1),"")</f>
        <v>0</v>
      </c>
      <c r="FA501">
        <f>IFERROR(SMALL(FA108:FA310,ROW()-ROW($FA$313)+1),"")</f>
        <v>0</v>
      </c>
      <c r="FB501">
        <f>IFERROR(SMALL(FB108:FB310,ROW()-ROW($FB$313)+1),"")</f>
        <v>0</v>
      </c>
      <c r="FC501">
        <f>IFERROR(SMALL(FC108:FC310,ROW()-ROW($FC$313)+1),"")</f>
        <v>0</v>
      </c>
      <c r="FD501">
        <f>IFERROR(SMALL(FD108:FD310,ROW()-ROW($FD$313)+1),"")</f>
        <v>0</v>
      </c>
      <c r="FE501">
        <f>IFERROR(SMALL(FE108:FE310,ROW()-ROW($FE$313)+1),"")</f>
        <v>0</v>
      </c>
      <c r="FF501">
        <f>IFERROR(SMALL(FF108:FF310,ROW()-ROW($FF$313)+1),"")</f>
        <v>0</v>
      </c>
      <c r="FG501">
        <f>IFERROR(SMALL(FG108:FG310,ROW()-ROW($FG$313)+1),"")</f>
        <v>0</v>
      </c>
      <c r="FH501">
        <f>IFERROR(SMALL(FH108:FH310,ROW()-ROW($FH$313)+1),"")</f>
        <v>0</v>
      </c>
      <c r="FI501">
        <f>IFERROR(SMALL(FI108:FI310,ROW()-ROW($FI$313)+1),"")</f>
        <v>0</v>
      </c>
      <c r="FJ501">
        <f>IFERROR(SMALL(FJ108:FJ310,ROW()-ROW($FJ$313)+1),"")</f>
        <v>0</v>
      </c>
      <c r="FK501">
        <f>IFERROR(SMALL(FK108:FK310,ROW()-ROW($FK$313)+1),"")</f>
        <v>0</v>
      </c>
      <c r="FL501">
        <f>IFERROR(SMALL(FL108:FL310,ROW()-ROW($FL$313)+1),"")</f>
        <v>0</v>
      </c>
      <c r="FM501">
        <f>IFERROR(SMALL(FM108:FM310,ROW()-ROW($FM$313)+1),"")</f>
        <v>0</v>
      </c>
      <c r="FN501">
        <f>IFERROR(SMALL(FN108:FN310,ROW()-ROW($FN$313)+1),"")</f>
        <v>0</v>
      </c>
      <c r="FO501">
        <f>IFERROR(SMALL(FO108:FO310,ROW()-ROW($FO$313)+1),"")</f>
        <v>0</v>
      </c>
      <c r="FP501">
        <f>IFERROR(SMALL(FP108:FP310,ROW()-ROW($FP$313)+1),"")</f>
        <v>0</v>
      </c>
      <c r="FQ501">
        <f>IFERROR(SMALL(FQ108:FQ310,ROW()-ROW($FQ$313)+1),"")</f>
        <v>0</v>
      </c>
      <c r="FR501">
        <f>IFERROR(SMALL(FR108:FR310,ROW()-ROW($FR$313)+1),"")</f>
        <v>0</v>
      </c>
      <c r="FS501">
        <f>IFERROR(SMALL(FS108:FS310,ROW()-ROW($FS$313)+1),"")</f>
        <v>0</v>
      </c>
      <c r="FT501">
        <f>IFERROR(SMALL(FT108:FT310,ROW()-ROW($FT$313)+1),"")</f>
        <v>0</v>
      </c>
      <c r="FU501">
        <f>IFERROR(SMALL(FU108:FU310,ROW()-ROW($FU$313)+1),"")</f>
        <v>0</v>
      </c>
      <c r="FV501">
        <f>IFERROR(SMALL(FV108:FV310,ROW()-ROW($FV$313)+1),"")</f>
        <v>0</v>
      </c>
      <c r="FW501">
        <f>IFERROR(SMALL(FW108:FW310,ROW()-ROW($FW$313)+1),"")</f>
        <v>0</v>
      </c>
      <c r="FX501">
        <f>IFERROR(SMALL(FX108:FX310,ROW()-ROW($FX$313)+1),"")</f>
        <v>0</v>
      </c>
      <c r="FY501">
        <f>IFERROR(SMALL(FY108:FY310,ROW()-ROW($FY$313)+1),"")</f>
        <v>0</v>
      </c>
      <c r="FZ501">
        <f>IFERROR(SMALL(FZ108:FZ310,ROW()-ROW($FZ$313)+1),"")</f>
        <v>0</v>
      </c>
      <c r="GA501">
        <f>IFERROR(SMALL(GA108:GA310,ROW()-ROW($GA$313)+1),"")</f>
        <v>0</v>
      </c>
      <c r="GB501">
        <f>IFERROR(SMALL(GB108:GB310,ROW()-ROW($GB$313)+1),"")</f>
        <v>0</v>
      </c>
      <c r="GC501">
        <f>IFERROR(SMALL(GC108:GC310,ROW()-ROW($GC$313)+1),"")</f>
        <v>0</v>
      </c>
      <c r="GD501">
        <f>IFERROR(SMALL(GD108:GD310,ROW()-ROW($GD$313)+1),"")</f>
        <v>0</v>
      </c>
      <c r="GE501">
        <f>IFERROR(SMALL(GE108:GE310,ROW()-ROW($GE$313)+1),"")</f>
        <v>0</v>
      </c>
      <c r="GF501">
        <f>IFERROR(SMALL(GF108:GF310,ROW()-ROW($GF$313)+1),"")</f>
        <v>0</v>
      </c>
      <c r="GG501">
        <f>IFERROR(SMALL(GG108:GG310,ROW()-ROW($GG$313)+1),"")</f>
        <v>0</v>
      </c>
      <c r="GH501">
        <f>IFERROR(SMALL(GH108:GH310,ROW()-ROW($GH$313)+1),"")</f>
        <v>0</v>
      </c>
      <c r="GI501">
        <f>IFERROR(SMALL(GI108:GI310,ROW()-ROW($GI$313)+1),"")</f>
        <v>0</v>
      </c>
      <c r="GJ501">
        <f>IFERROR(SMALL(GJ108:GJ310,ROW()-ROW($GJ$313)+1),"")</f>
        <v>0</v>
      </c>
      <c r="GK501">
        <f>IFERROR(SMALL(GK108:GK310,ROW()-ROW($GK$313)+1),"")</f>
        <v>0</v>
      </c>
      <c r="GL501">
        <f>IFERROR(SMALL(GL108:GL310,ROW()-ROW($GL$313)+1),"")</f>
        <v>0</v>
      </c>
      <c r="GM501">
        <f>IFERROR(SMALL(GM108:GM310,ROW()-ROW($GM$313)+1),"")</f>
        <v>0</v>
      </c>
      <c r="GN501">
        <f>IFERROR(SMALL(GN108:GN310,ROW()-ROW($GN$313)+1),"")</f>
        <v>0</v>
      </c>
      <c r="GO501">
        <f>IFERROR(SMALL(GO108:GO310,ROW()-ROW($GO$313)+1),"")</f>
        <v>0</v>
      </c>
      <c r="GP501">
        <f>IFERROR(SMALL(GP108:GP310,ROW()-ROW($GP$313)+1),"")</f>
        <v>0</v>
      </c>
      <c r="GQ501">
        <f>IFERROR(SMALL(GQ108:GQ310,ROW()-ROW($GQ$313)+1),"")</f>
        <v>0</v>
      </c>
      <c r="GR501">
        <f>IFERROR(SMALL(GR108:GR310,ROW()-ROW($GR$313)+1),"")</f>
        <v>0</v>
      </c>
      <c r="GS501">
        <f>IFERROR(SMALL(GS108:GS310,ROW()-ROW($GS$313)+1),"")</f>
        <v>0</v>
      </c>
      <c r="GT501">
        <f>IFERROR(SMALL(GT108:GT310,ROW()-ROW($GT$313)+1),"")</f>
        <v>0</v>
      </c>
      <c r="GU501">
        <f>IFERROR(SMALL(GU108:GU310,ROW()-ROW($GU$313)+1),"")</f>
        <v>0</v>
      </c>
      <c r="GV501">
        <f>IFERROR(SMALL(GV108:GV310,ROW()-ROW($GV$313)+1),"")</f>
        <v>0</v>
      </c>
      <c r="GW501">
        <f>IFERROR(SMALL(GW108:GW310,ROW()-ROW($GW$313)+1),"")</f>
        <v>0</v>
      </c>
      <c r="GX501">
        <f>IFERROR(SMALL(GX108:GX310,ROW()-ROW($GX$313)+1),"")</f>
        <v>0</v>
      </c>
      <c r="GY501">
        <f>IFERROR(SMALL(GY108:GY310,ROW()-ROW($GY$313)+1),"")</f>
        <v>0</v>
      </c>
      <c r="GZ501">
        <f>IFERROR(SMALL(GZ108:GZ310,ROW()-ROW($GZ$313)+1),"")</f>
        <v>0</v>
      </c>
      <c r="HA501">
        <f>IFERROR(SMALL(HA108:HA310,ROW()-ROW($HA$313)+1),"")</f>
        <v>0</v>
      </c>
      <c r="HB501">
        <f>IFERROR(SMALL(HB108:HB310,ROW()-ROW($HB$313)+1),"")</f>
        <v>0</v>
      </c>
      <c r="HC501">
        <f>IFERROR(SMALL(HC108:HC310,ROW()-ROW($HC$313)+1),"")</f>
        <v>0</v>
      </c>
      <c r="HD501">
        <f>IFERROR(SMALL(HD108:HD310,ROW()-ROW($HD$313)+1),"")</f>
        <v>0</v>
      </c>
      <c r="HE501">
        <f>IFERROR(SMALL(HE108:HE310,ROW()-ROW($HE$313)+1),"")</f>
        <v>0</v>
      </c>
      <c r="HF501">
        <f>IFERROR(SMALL(HF108:HF310,ROW()-ROW($HF$313)+1),"")</f>
        <v>0</v>
      </c>
    </row>
    <row r="502" spans="5:214">
      <c r="E502">
        <f>IFERROR(SMALL(E108:E310,ROW()-ROW($E$313)+1),"")</f>
        <v>0</v>
      </c>
      <c r="F502">
        <f>IFERROR(SMALL(F108:F310,ROW()-ROW($F$313)+1),"")</f>
        <v>0</v>
      </c>
      <c r="G502">
        <f>IFERROR(SMALL(G108:G310,ROW()-ROW($G$313)+1),"")</f>
        <v>0</v>
      </c>
      <c r="H502">
        <f>IFERROR(SMALL(H108:H310,ROW()-ROW($H$313)+1),"")</f>
        <v>0</v>
      </c>
      <c r="I502">
        <f>IFERROR(SMALL(I108:I310,ROW()-ROW($I$313)+1),"")</f>
        <v>0</v>
      </c>
      <c r="J502">
        <f>IFERROR(SMALL(J108:J310,ROW()-ROW($J$313)+1),"")</f>
        <v>0</v>
      </c>
      <c r="K502">
        <f>IFERROR(SMALL(K108:K310,ROW()-ROW($K$313)+1),"")</f>
        <v>0</v>
      </c>
      <c r="L502">
        <f>IFERROR(SMALL(L108:L310,ROW()-ROW($L$313)+1),"")</f>
        <v>0</v>
      </c>
      <c r="M502">
        <f>IFERROR(SMALL(M108:M310,ROW()-ROW($M$313)+1),"")</f>
        <v>0</v>
      </c>
      <c r="N502">
        <f>IFERROR(SMALL(N108:N310,ROW()-ROW($N$313)+1),"")</f>
        <v>0</v>
      </c>
      <c r="O502">
        <f>IFERROR(SMALL(O108:O310,ROW()-ROW($O$313)+1),"")</f>
        <v>0</v>
      </c>
      <c r="P502">
        <f>IFERROR(SMALL(P108:P310,ROW()-ROW($P$313)+1),"")</f>
        <v>0</v>
      </c>
      <c r="Q502">
        <f>IFERROR(SMALL(Q108:Q310,ROW()-ROW($Q$313)+1),"")</f>
        <v>0</v>
      </c>
      <c r="R502">
        <f>IFERROR(SMALL(R108:R310,ROW()-ROW($R$313)+1),"")</f>
        <v>0</v>
      </c>
      <c r="S502">
        <f>IFERROR(SMALL(S108:S310,ROW()-ROW($S$313)+1),"")</f>
        <v>0</v>
      </c>
      <c r="T502">
        <f>IFERROR(SMALL(T108:T310,ROW()-ROW($T$313)+1),"")</f>
        <v>0</v>
      </c>
      <c r="U502">
        <f>IFERROR(SMALL(U108:U310,ROW()-ROW($U$313)+1),"")</f>
        <v>0</v>
      </c>
      <c r="V502">
        <f>IFERROR(SMALL(V108:V310,ROW()-ROW($V$313)+1),"")</f>
        <v>0</v>
      </c>
      <c r="W502">
        <f>IFERROR(SMALL(W108:W310,ROW()-ROW($W$313)+1),"")</f>
        <v>0</v>
      </c>
      <c r="X502">
        <f>IFERROR(SMALL(X108:X310,ROW()-ROW($X$313)+1),"")</f>
        <v>0</v>
      </c>
      <c r="Y502">
        <f>IFERROR(SMALL(Y108:Y310,ROW()-ROW($Y$313)+1),"")</f>
        <v>0</v>
      </c>
      <c r="Z502">
        <f>IFERROR(SMALL(Z108:Z310,ROW()-ROW($Z$313)+1),"")</f>
        <v>0</v>
      </c>
      <c r="AA502">
        <f>IFERROR(SMALL(AA108:AA310,ROW()-ROW($AA$313)+1),"")</f>
        <v>0</v>
      </c>
      <c r="AB502">
        <f>IFERROR(SMALL(AB108:AB310,ROW()-ROW($AB$313)+1),"")</f>
        <v>0</v>
      </c>
      <c r="AC502">
        <f>IFERROR(SMALL(AC108:AC310,ROW()-ROW($AC$313)+1),"")</f>
        <v>0</v>
      </c>
      <c r="AD502">
        <f>IFERROR(SMALL(AD108:AD310,ROW()-ROW($AD$313)+1),"")</f>
        <v>0</v>
      </c>
      <c r="AE502">
        <f>IFERROR(SMALL(AE108:AE310,ROW()-ROW($AE$313)+1),"")</f>
        <v>0</v>
      </c>
      <c r="AF502">
        <f>IFERROR(SMALL(AF108:AF310,ROW()-ROW($AF$313)+1),"")</f>
        <v>0</v>
      </c>
      <c r="AG502">
        <f>IFERROR(SMALL(AG108:AG310,ROW()-ROW($AG$313)+1),"")</f>
        <v>0</v>
      </c>
      <c r="AH502">
        <f>IFERROR(SMALL(AH108:AH310,ROW()-ROW($AH$313)+1),"")</f>
        <v>0</v>
      </c>
      <c r="AI502">
        <f>IFERROR(SMALL(AI108:AI310,ROW()-ROW($AI$313)+1),"")</f>
        <v>0</v>
      </c>
      <c r="AJ502">
        <f>IFERROR(SMALL(AJ108:AJ310,ROW()-ROW($AJ$313)+1),"")</f>
        <v>0</v>
      </c>
      <c r="AK502">
        <f>IFERROR(SMALL(AK108:AK310,ROW()-ROW($AK$313)+1),"")</f>
        <v>0</v>
      </c>
      <c r="AL502">
        <f>IFERROR(SMALL(AL108:AL310,ROW()-ROW($AL$313)+1),"")</f>
        <v>0</v>
      </c>
      <c r="AM502">
        <f>IFERROR(SMALL(AM108:AM310,ROW()-ROW($AM$313)+1),"")</f>
        <v>0</v>
      </c>
      <c r="AN502">
        <f>IFERROR(SMALL(AN108:AN310,ROW()-ROW($AN$313)+1),"")</f>
        <v>0</v>
      </c>
      <c r="AO502">
        <f>IFERROR(SMALL(AO108:AO310,ROW()-ROW($AO$313)+1),"")</f>
        <v>0</v>
      </c>
      <c r="AP502">
        <f>IFERROR(SMALL(AP108:AP310,ROW()-ROW($AP$313)+1),"")</f>
        <v>0</v>
      </c>
      <c r="AQ502">
        <f>IFERROR(SMALL(AQ108:AQ310,ROW()-ROW($AQ$313)+1),"")</f>
        <v>0</v>
      </c>
      <c r="AR502">
        <f>IFERROR(SMALL(AR108:AR310,ROW()-ROW($AR$313)+1),"")</f>
        <v>0</v>
      </c>
      <c r="AS502">
        <f>IFERROR(SMALL(AS108:AS310,ROW()-ROW($AS$313)+1),"")</f>
        <v>0</v>
      </c>
      <c r="AT502">
        <f>IFERROR(SMALL(AT108:AT310,ROW()-ROW($AT$313)+1),"")</f>
        <v>0</v>
      </c>
      <c r="AU502">
        <f>IFERROR(SMALL(AU108:AU310,ROW()-ROW($AU$313)+1),"")</f>
        <v>0</v>
      </c>
      <c r="AV502">
        <f>IFERROR(SMALL(AV108:AV310,ROW()-ROW($AV$313)+1),"")</f>
        <v>0</v>
      </c>
      <c r="AW502">
        <f>IFERROR(SMALL(AW108:AW310,ROW()-ROW($AW$313)+1),"")</f>
        <v>0</v>
      </c>
      <c r="AX502">
        <f>IFERROR(SMALL(AX108:AX310,ROW()-ROW($AX$313)+1),"")</f>
        <v>0</v>
      </c>
      <c r="AY502">
        <f>IFERROR(SMALL(AY108:AY310,ROW()-ROW($AY$313)+1),"")</f>
        <v>0</v>
      </c>
      <c r="AZ502">
        <f>IFERROR(SMALL(AZ108:AZ310,ROW()-ROW($AZ$313)+1),"")</f>
        <v>0</v>
      </c>
      <c r="BA502">
        <f>IFERROR(SMALL(BA108:BA310,ROW()-ROW($BA$313)+1),"")</f>
        <v>0</v>
      </c>
      <c r="BB502">
        <f>IFERROR(SMALL(BB108:BB310,ROW()-ROW($BB$313)+1),"")</f>
        <v>0</v>
      </c>
      <c r="BC502">
        <f>IFERROR(SMALL(BC108:BC310,ROW()-ROW($BC$313)+1),"")</f>
        <v>0</v>
      </c>
      <c r="BD502">
        <f>IFERROR(SMALL(BD108:BD310,ROW()-ROW($BD$313)+1),"")</f>
        <v>0</v>
      </c>
      <c r="BE502">
        <f>IFERROR(SMALL(BE108:BE310,ROW()-ROW($BE$313)+1),"")</f>
        <v>0</v>
      </c>
      <c r="BF502">
        <f>IFERROR(SMALL(BF108:BF310,ROW()-ROW($BF$313)+1),"")</f>
        <v>0</v>
      </c>
      <c r="BG502">
        <f>IFERROR(SMALL(BG108:BG310,ROW()-ROW($BG$313)+1),"")</f>
        <v>0</v>
      </c>
      <c r="BH502">
        <f>IFERROR(SMALL(BH108:BH310,ROW()-ROW($BH$313)+1),"")</f>
        <v>0</v>
      </c>
      <c r="BI502">
        <f>IFERROR(SMALL(BI108:BI310,ROW()-ROW($BI$313)+1),"")</f>
        <v>0</v>
      </c>
      <c r="BJ502">
        <f>IFERROR(SMALL(BJ108:BJ310,ROW()-ROW($BJ$313)+1),"")</f>
        <v>0</v>
      </c>
      <c r="BK502">
        <f>IFERROR(SMALL(BK108:BK310,ROW()-ROW($BK$313)+1),"")</f>
        <v>0</v>
      </c>
      <c r="BL502">
        <f>IFERROR(SMALL(BL108:BL310,ROW()-ROW($BL$313)+1),"")</f>
        <v>0</v>
      </c>
      <c r="BM502">
        <f>IFERROR(SMALL(BM108:BM310,ROW()-ROW($BM$313)+1),"")</f>
        <v>0</v>
      </c>
      <c r="BN502">
        <f>IFERROR(SMALL(BN108:BN310,ROW()-ROW($BN$313)+1),"")</f>
        <v>0</v>
      </c>
      <c r="BO502">
        <f>IFERROR(SMALL(BO108:BO310,ROW()-ROW($BO$313)+1),"")</f>
        <v>0</v>
      </c>
      <c r="BP502">
        <f>IFERROR(SMALL(BP108:BP310,ROW()-ROW($BP$313)+1),"")</f>
        <v>0</v>
      </c>
      <c r="BQ502">
        <f>IFERROR(SMALL(BQ108:BQ310,ROW()-ROW($BQ$313)+1),"")</f>
        <v>0</v>
      </c>
      <c r="BR502">
        <f>IFERROR(SMALL(BR108:BR310,ROW()-ROW($BR$313)+1),"")</f>
        <v>0</v>
      </c>
      <c r="BS502">
        <f>IFERROR(SMALL(BS108:BS310,ROW()-ROW($BS$313)+1),"")</f>
        <v>0</v>
      </c>
      <c r="BT502">
        <f>IFERROR(SMALL(BT108:BT310,ROW()-ROW($BT$313)+1),"")</f>
        <v>0</v>
      </c>
      <c r="BU502">
        <f>IFERROR(SMALL(BU108:BU310,ROW()-ROW($BU$313)+1),"")</f>
        <v>0</v>
      </c>
      <c r="BV502">
        <f>IFERROR(SMALL(BV108:BV310,ROW()-ROW($BV$313)+1),"")</f>
        <v>0</v>
      </c>
      <c r="BW502">
        <f>IFERROR(SMALL(BW108:BW310,ROW()-ROW($BW$313)+1),"")</f>
        <v>0</v>
      </c>
      <c r="BX502">
        <f>IFERROR(SMALL(BX108:BX310,ROW()-ROW($BX$313)+1),"")</f>
        <v>0</v>
      </c>
      <c r="BY502">
        <f>IFERROR(SMALL(BY108:BY310,ROW()-ROW($BY$313)+1),"")</f>
        <v>0</v>
      </c>
      <c r="BZ502">
        <f>IFERROR(SMALL(BZ108:BZ310,ROW()-ROW($BZ$313)+1),"")</f>
        <v>0</v>
      </c>
      <c r="CA502">
        <f>IFERROR(SMALL(CA108:CA310,ROW()-ROW($CA$313)+1),"")</f>
        <v>0</v>
      </c>
      <c r="CB502">
        <f>IFERROR(SMALL(CB108:CB310,ROW()-ROW($CB$313)+1),"")</f>
        <v>0</v>
      </c>
      <c r="CC502">
        <f>IFERROR(SMALL(CC108:CC310,ROW()-ROW($CC$313)+1),"")</f>
        <v>0</v>
      </c>
      <c r="CD502">
        <f>IFERROR(SMALL(CD108:CD310,ROW()-ROW($CD$313)+1),"")</f>
        <v>0</v>
      </c>
      <c r="CE502">
        <f>IFERROR(SMALL(CE108:CE310,ROW()-ROW($CE$313)+1),"")</f>
        <v>0</v>
      </c>
      <c r="CF502">
        <f>IFERROR(SMALL(CF108:CF310,ROW()-ROW($CF$313)+1),"")</f>
        <v>0</v>
      </c>
      <c r="CG502">
        <f>IFERROR(SMALL(CG108:CG310,ROW()-ROW($CG$313)+1),"")</f>
        <v>0</v>
      </c>
      <c r="CH502">
        <f>IFERROR(SMALL(CH108:CH310,ROW()-ROW($CH$313)+1),"")</f>
        <v>0</v>
      </c>
      <c r="CI502">
        <f>IFERROR(SMALL(CI108:CI310,ROW()-ROW($CI$313)+1),"")</f>
        <v>0</v>
      </c>
      <c r="CJ502">
        <f>IFERROR(SMALL(CJ108:CJ310,ROW()-ROW($CJ$313)+1),"")</f>
        <v>0</v>
      </c>
      <c r="CK502">
        <f>IFERROR(SMALL(CK108:CK310,ROW()-ROW($CK$313)+1),"")</f>
        <v>0</v>
      </c>
      <c r="CL502">
        <f>IFERROR(SMALL(CL108:CL310,ROW()-ROW($CL$313)+1),"")</f>
        <v>0</v>
      </c>
      <c r="CM502">
        <f>IFERROR(SMALL(CM108:CM310,ROW()-ROW($CM$313)+1),"")</f>
        <v>0</v>
      </c>
      <c r="CN502">
        <f>IFERROR(SMALL(CN108:CN310,ROW()-ROW($CN$313)+1),"")</f>
        <v>0</v>
      </c>
      <c r="CO502">
        <f>IFERROR(SMALL(CO108:CO310,ROW()-ROW($CO$313)+1),"")</f>
        <v>0</v>
      </c>
      <c r="CP502">
        <f>IFERROR(SMALL(CP108:CP310,ROW()-ROW($CP$313)+1),"")</f>
        <v>0</v>
      </c>
      <c r="CQ502">
        <f>IFERROR(SMALL(CQ108:CQ310,ROW()-ROW($CQ$313)+1),"")</f>
        <v>0</v>
      </c>
      <c r="CR502">
        <f>IFERROR(SMALL(CR108:CR310,ROW()-ROW($CR$313)+1),"")</f>
        <v>0</v>
      </c>
      <c r="CS502">
        <f>IFERROR(SMALL(CS108:CS310,ROW()-ROW($CS$313)+1),"")</f>
        <v>0</v>
      </c>
      <c r="CT502">
        <f>IFERROR(SMALL(CT108:CT310,ROW()-ROW($CT$313)+1),"")</f>
        <v>0</v>
      </c>
      <c r="CU502">
        <f>IFERROR(SMALL(CU108:CU310,ROW()-ROW($CU$313)+1),"")</f>
        <v>0</v>
      </c>
      <c r="CV502">
        <f>IFERROR(SMALL(CV108:CV310,ROW()-ROW($CV$313)+1),"")</f>
        <v>0</v>
      </c>
      <c r="CW502">
        <f>IFERROR(SMALL(CW108:CW310,ROW()-ROW($CW$313)+1),"")</f>
        <v>0</v>
      </c>
      <c r="CX502">
        <f>IFERROR(SMALL(CX108:CX310,ROW()-ROW($CX$313)+1),"")</f>
        <v>0</v>
      </c>
      <c r="CY502">
        <f>IFERROR(SMALL(CY108:CY310,ROW()-ROW($CY$313)+1),"")</f>
        <v>0</v>
      </c>
      <c r="CZ502">
        <f>IFERROR(SMALL(CZ108:CZ310,ROW()-ROW($CZ$313)+1),"")</f>
        <v>0</v>
      </c>
      <c r="DA502">
        <f>IFERROR(SMALL(DA108:DA310,ROW()-ROW($DA$313)+1),"")</f>
        <v>0</v>
      </c>
      <c r="DB502">
        <f>IFERROR(SMALL(DB108:DB310,ROW()-ROW($DB$313)+1),"")</f>
        <v>0</v>
      </c>
      <c r="DC502">
        <f>IFERROR(SMALL(DC108:DC310,ROW()-ROW($DC$313)+1),"")</f>
        <v>0</v>
      </c>
      <c r="DD502">
        <f>IFERROR(SMALL(DD108:DD310,ROW()-ROW($DD$313)+1),"")</f>
        <v>0</v>
      </c>
      <c r="DG502">
        <f>IFERROR(SMALL(DG108:DG310,ROW()-ROW($DG$313)+1),"")</f>
        <v>0</v>
      </c>
      <c r="DH502">
        <f>IFERROR(SMALL(DH108:DH310,ROW()-ROW($DH$313)+1),"")</f>
        <v>0</v>
      </c>
      <c r="DI502">
        <f>IFERROR(SMALL(DI108:DI310,ROW()-ROW($DI$313)+1),"")</f>
        <v>0</v>
      </c>
      <c r="DJ502">
        <f>IFERROR(SMALL(DJ108:DJ310,ROW()-ROW($DJ$313)+1),"")</f>
        <v>0</v>
      </c>
      <c r="DK502">
        <f>IFERROR(SMALL(DK108:DK310,ROW()-ROW($DK$313)+1),"")</f>
        <v>0</v>
      </c>
      <c r="DL502">
        <f>IFERROR(SMALL(DL108:DL310,ROW()-ROW($DL$313)+1),"")</f>
        <v>0</v>
      </c>
      <c r="DM502">
        <f>IFERROR(SMALL(DM108:DM310,ROW()-ROW($DM$313)+1),"")</f>
        <v>0</v>
      </c>
      <c r="DN502">
        <f>IFERROR(SMALL(DN108:DN310,ROW()-ROW($DN$313)+1),"")</f>
        <v>0</v>
      </c>
      <c r="DO502">
        <f>IFERROR(SMALL(DO108:DO310,ROW()-ROW($DO$313)+1),"")</f>
        <v>0</v>
      </c>
      <c r="DP502">
        <f>IFERROR(SMALL(DP108:DP310,ROW()-ROW($DP$313)+1),"")</f>
        <v>0</v>
      </c>
      <c r="DQ502">
        <f>IFERROR(SMALL(DQ108:DQ310,ROW()-ROW($DQ$313)+1),"")</f>
        <v>0</v>
      </c>
      <c r="DR502">
        <f>IFERROR(SMALL(DR108:DR310,ROW()-ROW($DR$313)+1),"")</f>
        <v>0</v>
      </c>
      <c r="DS502">
        <f>IFERROR(SMALL(DS108:DS310,ROW()-ROW($DS$313)+1),"")</f>
        <v>0</v>
      </c>
      <c r="DT502">
        <f>IFERROR(SMALL(DT108:DT310,ROW()-ROW($DT$313)+1),"")</f>
        <v>0</v>
      </c>
      <c r="DU502">
        <f>IFERROR(SMALL(DU108:DU310,ROW()-ROW($DU$313)+1),"")</f>
        <v>0</v>
      </c>
      <c r="DV502">
        <f>IFERROR(SMALL(DV108:DV310,ROW()-ROW($DV$313)+1),"")</f>
        <v>0</v>
      </c>
      <c r="DW502">
        <f>IFERROR(SMALL(DW108:DW310,ROW()-ROW($DW$313)+1),"")</f>
        <v>0</v>
      </c>
      <c r="DX502">
        <f>IFERROR(SMALL(DX108:DX310,ROW()-ROW($DX$313)+1),"")</f>
        <v>0</v>
      </c>
      <c r="DY502">
        <f>IFERROR(SMALL(DY108:DY310,ROW()-ROW($DY$313)+1),"")</f>
        <v>0</v>
      </c>
      <c r="DZ502">
        <f>IFERROR(SMALL(DZ108:DZ310,ROW()-ROW($DZ$313)+1),"")</f>
        <v>0</v>
      </c>
      <c r="EA502">
        <f>IFERROR(SMALL(EA108:EA310,ROW()-ROW($EA$313)+1),"")</f>
        <v>0</v>
      </c>
      <c r="EB502">
        <f>IFERROR(SMALL(EB108:EB310,ROW()-ROW($EB$313)+1),"")</f>
        <v>0</v>
      </c>
      <c r="EC502">
        <f>IFERROR(SMALL(EC108:EC310,ROW()-ROW($EC$313)+1),"")</f>
        <v>0</v>
      </c>
      <c r="ED502">
        <f>IFERROR(SMALL(ED108:ED310,ROW()-ROW($ED$313)+1),"")</f>
        <v>0</v>
      </c>
      <c r="EE502">
        <f>IFERROR(SMALL(EE108:EE310,ROW()-ROW($EE$313)+1),"")</f>
        <v>0</v>
      </c>
      <c r="EF502">
        <f>IFERROR(SMALL(EF108:EF310,ROW()-ROW($EF$313)+1),"")</f>
        <v>0</v>
      </c>
      <c r="EG502">
        <f>IFERROR(SMALL(EG108:EG310,ROW()-ROW($EG$313)+1),"")</f>
        <v>0</v>
      </c>
      <c r="EH502">
        <f>IFERROR(SMALL(EH108:EH310,ROW()-ROW($EH$313)+1),"")</f>
        <v>0</v>
      </c>
      <c r="EI502">
        <f>IFERROR(SMALL(EI108:EI310,ROW()-ROW($EI$313)+1),"")</f>
        <v>0</v>
      </c>
      <c r="EJ502">
        <f>IFERROR(SMALL(EJ108:EJ310,ROW()-ROW($EJ$313)+1),"")</f>
        <v>0</v>
      </c>
      <c r="EK502">
        <f>IFERROR(SMALL(EK108:EK310,ROW()-ROW($EK$313)+1),"")</f>
        <v>0</v>
      </c>
      <c r="EL502">
        <f>IFERROR(SMALL(EL108:EL310,ROW()-ROW($EL$313)+1),"")</f>
        <v>0</v>
      </c>
      <c r="EM502">
        <f>IFERROR(SMALL(EM108:EM310,ROW()-ROW($EM$313)+1),"")</f>
        <v>0</v>
      </c>
      <c r="EN502">
        <f>IFERROR(SMALL(EN108:EN310,ROW()-ROW($EN$313)+1),"")</f>
        <v>0</v>
      </c>
      <c r="EO502">
        <f>IFERROR(SMALL(EO108:EO310,ROW()-ROW($EO$313)+1),"")</f>
        <v>0</v>
      </c>
      <c r="EP502">
        <f>IFERROR(SMALL(EP108:EP310,ROW()-ROW($EP$313)+1),"")</f>
        <v>0</v>
      </c>
      <c r="EQ502">
        <f>IFERROR(SMALL(EQ108:EQ310,ROW()-ROW($EQ$313)+1),"")</f>
        <v>0</v>
      </c>
      <c r="ER502">
        <f>IFERROR(SMALL(ER108:ER310,ROW()-ROW($ER$313)+1),"")</f>
        <v>0</v>
      </c>
      <c r="ES502">
        <f>IFERROR(SMALL(ES108:ES310,ROW()-ROW($ES$313)+1),"")</f>
        <v>0</v>
      </c>
      <c r="ET502">
        <f>IFERROR(SMALL(ET108:ET310,ROW()-ROW($ET$313)+1),"")</f>
        <v>0</v>
      </c>
      <c r="EU502">
        <f>IFERROR(SMALL(EU108:EU310,ROW()-ROW($EU$313)+1),"")</f>
        <v>0</v>
      </c>
      <c r="EV502">
        <f>IFERROR(SMALL(EV108:EV310,ROW()-ROW($EV$313)+1),"")</f>
        <v>0</v>
      </c>
      <c r="EW502">
        <f>IFERROR(SMALL(EW108:EW310,ROW()-ROW($EW$313)+1),"")</f>
        <v>0</v>
      </c>
      <c r="EX502">
        <f>IFERROR(SMALL(EX108:EX310,ROW()-ROW($EX$313)+1),"")</f>
        <v>0</v>
      </c>
      <c r="EY502">
        <f>IFERROR(SMALL(EY108:EY310,ROW()-ROW($EY$313)+1),"")</f>
        <v>0</v>
      </c>
      <c r="EZ502">
        <f>IFERROR(SMALL(EZ108:EZ310,ROW()-ROW($EZ$313)+1),"")</f>
        <v>0</v>
      </c>
      <c r="FA502">
        <f>IFERROR(SMALL(FA108:FA310,ROW()-ROW($FA$313)+1),"")</f>
        <v>0</v>
      </c>
      <c r="FB502">
        <f>IFERROR(SMALL(FB108:FB310,ROW()-ROW($FB$313)+1),"")</f>
        <v>0</v>
      </c>
      <c r="FC502">
        <f>IFERROR(SMALL(FC108:FC310,ROW()-ROW($FC$313)+1),"")</f>
        <v>0</v>
      </c>
      <c r="FD502">
        <f>IFERROR(SMALL(FD108:FD310,ROW()-ROW($FD$313)+1),"")</f>
        <v>0</v>
      </c>
      <c r="FE502">
        <f>IFERROR(SMALL(FE108:FE310,ROW()-ROW($FE$313)+1),"")</f>
        <v>0</v>
      </c>
      <c r="FF502">
        <f>IFERROR(SMALL(FF108:FF310,ROW()-ROW($FF$313)+1),"")</f>
        <v>0</v>
      </c>
      <c r="FG502">
        <f>IFERROR(SMALL(FG108:FG310,ROW()-ROW($FG$313)+1),"")</f>
        <v>0</v>
      </c>
      <c r="FH502">
        <f>IFERROR(SMALL(FH108:FH310,ROW()-ROW($FH$313)+1),"")</f>
        <v>0</v>
      </c>
      <c r="FI502">
        <f>IFERROR(SMALL(FI108:FI310,ROW()-ROW($FI$313)+1),"")</f>
        <v>0</v>
      </c>
      <c r="FJ502">
        <f>IFERROR(SMALL(FJ108:FJ310,ROW()-ROW($FJ$313)+1),"")</f>
        <v>0</v>
      </c>
      <c r="FK502">
        <f>IFERROR(SMALL(FK108:FK310,ROW()-ROW($FK$313)+1),"")</f>
        <v>0</v>
      </c>
      <c r="FL502">
        <f>IFERROR(SMALL(FL108:FL310,ROW()-ROW($FL$313)+1),"")</f>
        <v>0</v>
      </c>
      <c r="FM502">
        <f>IFERROR(SMALL(FM108:FM310,ROW()-ROW($FM$313)+1),"")</f>
        <v>0</v>
      </c>
      <c r="FN502">
        <f>IFERROR(SMALL(FN108:FN310,ROW()-ROW($FN$313)+1),"")</f>
        <v>0</v>
      </c>
      <c r="FO502">
        <f>IFERROR(SMALL(FO108:FO310,ROW()-ROW($FO$313)+1),"")</f>
        <v>0</v>
      </c>
      <c r="FP502">
        <f>IFERROR(SMALL(FP108:FP310,ROW()-ROW($FP$313)+1),"")</f>
        <v>0</v>
      </c>
      <c r="FQ502">
        <f>IFERROR(SMALL(FQ108:FQ310,ROW()-ROW($FQ$313)+1),"")</f>
        <v>0</v>
      </c>
      <c r="FR502">
        <f>IFERROR(SMALL(FR108:FR310,ROW()-ROW($FR$313)+1),"")</f>
        <v>0</v>
      </c>
      <c r="FS502">
        <f>IFERROR(SMALL(FS108:FS310,ROW()-ROW($FS$313)+1),"")</f>
        <v>0</v>
      </c>
      <c r="FT502">
        <f>IFERROR(SMALL(FT108:FT310,ROW()-ROW($FT$313)+1),"")</f>
        <v>0</v>
      </c>
      <c r="FU502">
        <f>IFERROR(SMALL(FU108:FU310,ROW()-ROW($FU$313)+1),"")</f>
        <v>0</v>
      </c>
      <c r="FV502">
        <f>IFERROR(SMALL(FV108:FV310,ROW()-ROW($FV$313)+1),"")</f>
        <v>0</v>
      </c>
      <c r="FW502">
        <f>IFERROR(SMALL(FW108:FW310,ROW()-ROW($FW$313)+1),"")</f>
        <v>0</v>
      </c>
      <c r="FX502">
        <f>IFERROR(SMALL(FX108:FX310,ROW()-ROW($FX$313)+1),"")</f>
        <v>0</v>
      </c>
      <c r="FY502">
        <f>IFERROR(SMALL(FY108:FY310,ROW()-ROW($FY$313)+1),"")</f>
        <v>0</v>
      </c>
      <c r="FZ502">
        <f>IFERROR(SMALL(FZ108:FZ310,ROW()-ROW($FZ$313)+1),"")</f>
        <v>0</v>
      </c>
      <c r="GA502">
        <f>IFERROR(SMALL(GA108:GA310,ROW()-ROW($GA$313)+1),"")</f>
        <v>0</v>
      </c>
      <c r="GB502">
        <f>IFERROR(SMALL(GB108:GB310,ROW()-ROW($GB$313)+1),"")</f>
        <v>0</v>
      </c>
      <c r="GC502">
        <f>IFERROR(SMALL(GC108:GC310,ROW()-ROW($GC$313)+1),"")</f>
        <v>0</v>
      </c>
      <c r="GD502">
        <f>IFERROR(SMALL(GD108:GD310,ROW()-ROW($GD$313)+1),"")</f>
        <v>0</v>
      </c>
      <c r="GE502">
        <f>IFERROR(SMALL(GE108:GE310,ROW()-ROW($GE$313)+1),"")</f>
        <v>0</v>
      </c>
      <c r="GF502">
        <f>IFERROR(SMALL(GF108:GF310,ROW()-ROW($GF$313)+1),"")</f>
        <v>0</v>
      </c>
      <c r="GG502">
        <f>IFERROR(SMALL(GG108:GG310,ROW()-ROW($GG$313)+1),"")</f>
        <v>0</v>
      </c>
      <c r="GH502">
        <f>IFERROR(SMALL(GH108:GH310,ROW()-ROW($GH$313)+1),"")</f>
        <v>0</v>
      </c>
      <c r="GI502">
        <f>IFERROR(SMALL(GI108:GI310,ROW()-ROW($GI$313)+1),"")</f>
        <v>0</v>
      </c>
      <c r="GJ502">
        <f>IFERROR(SMALL(GJ108:GJ310,ROW()-ROW($GJ$313)+1),"")</f>
        <v>0</v>
      </c>
      <c r="GK502">
        <f>IFERROR(SMALL(GK108:GK310,ROW()-ROW($GK$313)+1),"")</f>
        <v>0</v>
      </c>
      <c r="GL502">
        <f>IFERROR(SMALL(GL108:GL310,ROW()-ROW($GL$313)+1),"")</f>
        <v>0</v>
      </c>
      <c r="GM502">
        <f>IFERROR(SMALL(GM108:GM310,ROW()-ROW($GM$313)+1),"")</f>
        <v>0</v>
      </c>
      <c r="GN502">
        <f>IFERROR(SMALL(GN108:GN310,ROW()-ROW($GN$313)+1),"")</f>
        <v>0</v>
      </c>
      <c r="GO502">
        <f>IFERROR(SMALL(GO108:GO310,ROW()-ROW($GO$313)+1),"")</f>
        <v>0</v>
      </c>
      <c r="GP502">
        <f>IFERROR(SMALL(GP108:GP310,ROW()-ROW($GP$313)+1),"")</f>
        <v>0</v>
      </c>
      <c r="GQ502">
        <f>IFERROR(SMALL(GQ108:GQ310,ROW()-ROW($GQ$313)+1),"")</f>
        <v>0</v>
      </c>
      <c r="GR502">
        <f>IFERROR(SMALL(GR108:GR310,ROW()-ROW($GR$313)+1),"")</f>
        <v>0</v>
      </c>
      <c r="GS502">
        <f>IFERROR(SMALL(GS108:GS310,ROW()-ROW($GS$313)+1),"")</f>
        <v>0</v>
      </c>
      <c r="GT502">
        <f>IFERROR(SMALL(GT108:GT310,ROW()-ROW($GT$313)+1),"")</f>
        <v>0</v>
      </c>
      <c r="GU502">
        <f>IFERROR(SMALL(GU108:GU310,ROW()-ROW($GU$313)+1),"")</f>
        <v>0</v>
      </c>
      <c r="GV502">
        <f>IFERROR(SMALL(GV108:GV310,ROW()-ROW($GV$313)+1),"")</f>
        <v>0</v>
      </c>
      <c r="GW502">
        <f>IFERROR(SMALL(GW108:GW310,ROW()-ROW($GW$313)+1),"")</f>
        <v>0</v>
      </c>
      <c r="GX502">
        <f>IFERROR(SMALL(GX108:GX310,ROW()-ROW($GX$313)+1),"")</f>
        <v>0</v>
      </c>
      <c r="GY502">
        <f>IFERROR(SMALL(GY108:GY310,ROW()-ROW($GY$313)+1),"")</f>
        <v>0</v>
      </c>
      <c r="GZ502">
        <f>IFERROR(SMALL(GZ108:GZ310,ROW()-ROW($GZ$313)+1),"")</f>
        <v>0</v>
      </c>
      <c r="HA502">
        <f>IFERROR(SMALL(HA108:HA310,ROW()-ROW($HA$313)+1),"")</f>
        <v>0</v>
      </c>
      <c r="HB502">
        <f>IFERROR(SMALL(HB108:HB310,ROW()-ROW($HB$313)+1),"")</f>
        <v>0</v>
      </c>
      <c r="HC502">
        <f>IFERROR(SMALL(HC108:HC310,ROW()-ROW($HC$313)+1),"")</f>
        <v>0</v>
      </c>
      <c r="HD502">
        <f>IFERROR(SMALL(HD108:HD310,ROW()-ROW($HD$313)+1),"")</f>
        <v>0</v>
      </c>
      <c r="HE502">
        <f>IFERROR(SMALL(HE108:HE310,ROW()-ROW($HE$313)+1),"")</f>
        <v>0</v>
      </c>
      <c r="HF502">
        <f>IFERROR(SMALL(HF108:HF310,ROW()-ROW($HF$313)+1),"")</f>
        <v>0</v>
      </c>
    </row>
    <row r="503" spans="5:214">
      <c r="E503">
        <f>IFERROR(SMALL(E108:E310,ROW()-ROW($E$313)+1),"")</f>
        <v>0</v>
      </c>
      <c r="F503">
        <f>IFERROR(SMALL(F108:F310,ROW()-ROW($F$313)+1),"")</f>
        <v>0</v>
      </c>
      <c r="G503">
        <f>IFERROR(SMALL(G108:G310,ROW()-ROW($G$313)+1),"")</f>
        <v>0</v>
      </c>
      <c r="H503">
        <f>IFERROR(SMALL(H108:H310,ROW()-ROW($H$313)+1),"")</f>
        <v>0</v>
      </c>
      <c r="I503">
        <f>IFERROR(SMALL(I108:I310,ROW()-ROW($I$313)+1),"")</f>
        <v>0</v>
      </c>
      <c r="J503">
        <f>IFERROR(SMALL(J108:J310,ROW()-ROW($J$313)+1),"")</f>
        <v>0</v>
      </c>
      <c r="K503">
        <f>IFERROR(SMALL(K108:K310,ROW()-ROW($K$313)+1),"")</f>
        <v>0</v>
      </c>
      <c r="L503">
        <f>IFERROR(SMALL(L108:L310,ROW()-ROW($L$313)+1),"")</f>
        <v>0</v>
      </c>
      <c r="M503">
        <f>IFERROR(SMALL(M108:M310,ROW()-ROW($M$313)+1),"")</f>
        <v>0</v>
      </c>
      <c r="N503">
        <f>IFERROR(SMALL(N108:N310,ROW()-ROW($N$313)+1),"")</f>
        <v>0</v>
      </c>
      <c r="O503">
        <f>IFERROR(SMALL(O108:O310,ROW()-ROW($O$313)+1),"")</f>
        <v>0</v>
      </c>
      <c r="P503">
        <f>IFERROR(SMALL(P108:P310,ROW()-ROW($P$313)+1),"")</f>
        <v>0</v>
      </c>
      <c r="Q503">
        <f>IFERROR(SMALL(Q108:Q310,ROW()-ROW($Q$313)+1),"")</f>
        <v>0</v>
      </c>
      <c r="R503">
        <f>IFERROR(SMALL(R108:R310,ROW()-ROW($R$313)+1),"")</f>
        <v>0</v>
      </c>
      <c r="S503">
        <f>IFERROR(SMALL(S108:S310,ROW()-ROW($S$313)+1),"")</f>
        <v>0</v>
      </c>
      <c r="T503">
        <f>IFERROR(SMALL(T108:T310,ROW()-ROW($T$313)+1),"")</f>
        <v>0</v>
      </c>
      <c r="U503">
        <f>IFERROR(SMALL(U108:U310,ROW()-ROW($U$313)+1),"")</f>
        <v>0</v>
      </c>
      <c r="V503">
        <f>IFERROR(SMALL(V108:V310,ROW()-ROW($V$313)+1),"")</f>
        <v>0</v>
      </c>
      <c r="W503">
        <f>IFERROR(SMALL(W108:W310,ROW()-ROW($W$313)+1),"")</f>
        <v>0</v>
      </c>
      <c r="X503">
        <f>IFERROR(SMALL(X108:X310,ROW()-ROW($X$313)+1),"")</f>
        <v>0</v>
      </c>
      <c r="Y503">
        <f>IFERROR(SMALL(Y108:Y310,ROW()-ROW($Y$313)+1),"")</f>
        <v>0</v>
      </c>
      <c r="Z503">
        <f>IFERROR(SMALL(Z108:Z310,ROW()-ROW($Z$313)+1),"")</f>
        <v>0</v>
      </c>
      <c r="AA503">
        <f>IFERROR(SMALL(AA108:AA310,ROW()-ROW($AA$313)+1),"")</f>
        <v>0</v>
      </c>
      <c r="AB503">
        <f>IFERROR(SMALL(AB108:AB310,ROW()-ROW($AB$313)+1),"")</f>
        <v>0</v>
      </c>
      <c r="AC503">
        <f>IFERROR(SMALL(AC108:AC310,ROW()-ROW($AC$313)+1),"")</f>
        <v>0</v>
      </c>
      <c r="AD503">
        <f>IFERROR(SMALL(AD108:AD310,ROW()-ROW($AD$313)+1),"")</f>
        <v>0</v>
      </c>
      <c r="AE503">
        <f>IFERROR(SMALL(AE108:AE310,ROW()-ROW($AE$313)+1),"")</f>
        <v>0</v>
      </c>
      <c r="AF503">
        <f>IFERROR(SMALL(AF108:AF310,ROW()-ROW($AF$313)+1),"")</f>
        <v>0</v>
      </c>
      <c r="AG503">
        <f>IFERROR(SMALL(AG108:AG310,ROW()-ROW($AG$313)+1),"")</f>
        <v>0</v>
      </c>
      <c r="AH503">
        <f>IFERROR(SMALL(AH108:AH310,ROW()-ROW($AH$313)+1),"")</f>
        <v>0</v>
      </c>
      <c r="AI503">
        <f>IFERROR(SMALL(AI108:AI310,ROW()-ROW($AI$313)+1),"")</f>
        <v>0</v>
      </c>
      <c r="AJ503">
        <f>IFERROR(SMALL(AJ108:AJ310,ROW()-ROW($AJ$313)+1),"")</f>
        <v>0</v>
      </c>
      <c r="AK503">
        <f>IFERROR(SMALL(AK108:AK310,ROW()-ROW($AK$313)+1),"")</f>
        <v>0</v>
      </c>
      <c r="AL503">
        <f>IFERROR(SMALL(AL108:AL310,ROW()-ROW($AL$313)+1),"")</f>
        <v>0</v>
      </c>
      <c r="AM503">
        <f>IFERROR(SMALL(AM108:AM310,ROW()-ROW($AM$313)+1),"")</f>
        <v>0</v>
      </c>
      <c r="AN503">
        <f>IFERROR(SMALL(AN108:AN310,ROW()-ROW($AN$313)+1),"")</f>
        <v>0</v>
      </c>
      <c r="AO503">
        <f>IFERROR(SMALL(AO108:AO310,ROW()-ROW($AO$313)+1),"")</f>
        <v>0</v>
      </c>
      <c r="AP503">
        <f>IFERROR(SMALL(AP108:AP310,ROW()-ROW($AP$313)+1),"")</f>
        <v>0</v>
      </c>
      <c r="AQ503">
        <f>IFERROR(SMALL(AQ108:AQ310,ROW()-ROW($AQ$313)+1),"")</f>
        <v>0</v>
      </c>
      <c r="AR503">
        <f>IFERROR(SMALL(AR108:AR310,ROW()-ROW($AR$313)+1),"")</f>
        <v>0</v>
      </c>
      <c r="AS503">
        <f>IFERROR(SMALL(AS108:AS310,ROW()-ROW($AS$313)+1),"")</f>
        <v>0</v>
      </c>
      <c r="AT503">
        <f>IFERROR(SMALL(AT108:AT310,ROW()-ROW($AT$313)+1),"")</f>
        <v>0</v>
      </c>
      <c r="AU503">
        <f>IFERROR(SMALL(AU108:AU310,ROW()-ROW($AU$313)+1),"")</f>
        <v>0</v>
      </c>
      <c r="AV503">
        <f>IFERROR(SMALL(AV108:AV310,ROW()-ROW($AV$313)+1),"")</f>
        <v>0</v>
      </c>
      <c r="AW503">
        <f>IFERROR(SMALL(AW108:AW310,ROW()-ROW($AW$313)+1),"")</f>
        <v>0</v>
      </c>
      <c r="AX503">
        <f>IFERROR(SMALL(AX108:AX310,ROW()-ROW($AX$313)+1),"")</f>
        <v>0</v>
      </c>
      <c r="AY503">
        <f>IFERROR(SMALL(AY108:AY310,ROW()-ROW($AY$313)+1),"")</f>
        <v>0</v>
      </c>
      <c r="AZ503">
        <f>IFERROR(SMALL(AZ108:AZ310,ROW()-ROW($AZ$313)+1),"")</f>
        <v>0</v>
      </c>
      <c r="BA503">
        <f>IFERROR(SMALL(BA108:BA310,ROW()-ROW($BA$313)+1),"")</f>
        <v>0</v>
      </c>
      <c r="BB503">
        <f>IFERROR(SMALL(BB108:BB310,ROW()-ROW($BB$313)+1),"")</f>
        <v>0</v>
      </c>
      <c r="BC503">
        <f>IFERROR(SMALL(BC108:BC310,ROW()-ROW($BC$313)+1),"")</f>
        <v>0</v>
      </c>
      <c r="BD503">
        <f>IFERROR(SMALL(BD108:BD310,ROW()-ROW($BD$313)+1),"")</f>
        <v>0</v>
      </c>
      <c r="BE503">
        <f>IFERROR(SMALL(BE108:BE310,ROW()-ROW($BE$313)+1),"")</f>
        <v>0</v>
      </c>
      <c r="BF503">
        <f>IFERROR(SMALL(BF108:BF310,ROW()-ROW($BF$313)+1),"")</f>
        <v>0</v>
      </c>
      <c r="BG503">
        <f>IFERROR(SMALL(BG108:BG310,ROW()-ROW($BG$313)+1),"")</f>
        <v>0</v>
      </c>
      <c r="BH503">
        <f>IFERROR(SMALL(BH108:BH310,ROW()-ROW($BH$313)+1),"")</f>
        <v>0</v>
      </c>
      <c r="BI503">
        <f>IFERROR(SMALL(BI108:BI310,ROW()-ROW($BI$313)+1),"")</f>
        <v>0</v>
      </c>
      <c r="BJ503">
        <f>IFERROR(SMALL(BJ108:BJ310,ROW()-ROW($BJ$313)+1),"")</f>
        <v>0</v>
      </c>
      <c r="BK503">
        <f>IFERROR(SMALL(BK108:BK310,ROW()-ROW($BK$313)+1),"")</f>
        <v>0</v>
      </c>
      <c r="BL503">
        <f>IFERROR(SMALL(BL108:BL310,ROW()-ROW($BL$313)+1),"")</f>
        <v>0</v>
      </c>
      <c r="BM503">
        <f>IFERROR(SMALL(BM108:BM310,ROW()-ROW($BM$313)+1),"")</f>
        <v>0</v>
      </c>
      <c r="BN503">
        <f>IFERROR(SMALL(BN108:BN310,ROW()-ROW($BN$313)+1),"")</f>
        <v>0</v>
      </c>
      <c r="BO503">
        <f>IFERROR(SMALL(BO108:BO310,ROW()-ROW($BO$313)+1),"")</f>
        <v>0</v>
      </c>
      <c r="BP503">
        <f>IFERROR(SMALL(BP108:BP310,ROW()-ROW($BP$313)+1),"")</f>
        <v>0</v>
      </c>
      <c r="BQ503">
        <f>IFERROR(SMALL(BQ108:BQ310,ROW()-ROW($BQ$313)+1),"")</f>
        <v>0</v>
      </c>
      <c r="BR503">
        <f>IFERROR(SMALL(BR108:BR310,ROW()-ROW($BR$313)+1),"")</f>
        <v>0</v>
      </c>
      <c r="BS503">
        <f>IFERROR(SMALL(BS108:BS310,ROW()-ROW($BS$313)+1),"")</f>
        <v>0</v>
      </c>
      <c r="BT503">
        <f>IFERROR(SMALL(BT108:BT310,ROW()-ROW($BT$313)+1),"")</f>
        <v>0</v>
      </c>
      <c r="BU503">
        <f>IFERROR(SMALL(BU108:BU310,ROW()-ROW($BU$313)+1),"")</f>
        <v>0</v>
      </c>
      <c r="BV503">
        <f>IFERROR(SMALL(BV108:BV310,ROW()-ROW($BV$313)+1),"")</f>
        <v>0</v>
      </c>
      <c r="BW503">
        <f>IFERROR(SMALL(BW108:BW310,ROW()-ROW($BW$313)+1),"")</f>
        <v>0</v>
      </c>
      <c r="BX503">
        <f>IFERROR(SMALL(BX108:BX310,ROW()-ROW($BX$313)+1),"")</f>
        <v>0</v>
      </c>
      <c r="BY503">
        <f>IFERROR(SMALL(BY108:BY310,ROW()-ROW($BY$313)+1),"")</f>
        <v>0</v>
      </c>
      <c r="BZ503">
        <f>IFERROR(SMALL(BZ108:BZ310,ROW()-ROW($BZ$313)+1),"")</f>
        <v>0</v>
      </c>
      <c r="CA503">
        <f>IFERROR(SMALL(CA108:CA310,ROW()-ROW($CA$313)+1),"")</f>
        <v>0</v>
      </c>
      <c r="CB503">
        <f>IFERROR(SMALL(CB108:CB310,ROW()-ROW($CB$313)+1),"")</f>
        <v>0</v>
      </c>
      <c r="CC503">
        <f>IFERROR(SMALL(CC108:CC310,ROW()-ROW($CC$313)+1),"")</f>
        <v>0</v>
      </c>
      <c r="CD503">
        <f>IFERROR(SMALL(CD108:CD310,ROW()-ROW($CD$313)+1),"")</f>
        <v>0</v>
      </c>
      <c r="CE503">
        <f>IFERROR(SMALL(CE108:CE310,ROW()-ROW($CE$313)+1),"")</f>
        <v>0</v>
      </c>
      <c r="CF503">
        <f>IFERROR(SMALL(CF108:CF310,ROW()-ROW($CF$313)+1),"")</f>
        <v>0</v>
      </c>
      <c r="CG503">
        <f>IFERROR(SMALL(CG108:CG310,ROW()-ROW($CG$313)+1),"")</f>
        <v>0</v>
      </c>
      <c r="CH503">
        <f>IFERROR(SMALL(CH108:CH310,ROW()-ROW($CH$313)+1),"")</f>
        <v>0</v>
      </c>
      <c r="CI503">
        <f>IFERROR(SMALL(CI108:CI310,ROW()-ROW($CI$313)+1),"")</f>
        <v>0</v>
      </c>
      <c r="CJ503">
        <f>IFERROR(SMALL(CJ108:CJ310,ROW()-ROW($CJ$313)+1),"")</f>
        <v>0</v>
      </c>
      <c r="CK503">
        <f>IFERROR(SMALL(CK108:CK310,ROW()-ROW($CK$313)+1),"")</f>
        <v>0</v>
      </c>
      <c r="CL503">
        <f>IFERROR(SMALL(CL108:CL310,ROW()-ROW($CL$313)+1),"")</f>
        <v>0</v>
      </c>
      <c r="CM503">
        <f>IFERROR(SMALL(CM108:CM310,ROW()-ROW($CM$313)+1),"")</f>
        <v>0</v>
      </c>
      <c r="CN503">
        <f>IFERROR(SMALL(CN108:CN310,ROW()-ROW($CN$313)+1),"")</f>
        <v>0</v>
      </c>
      <c r="CO503">
        <f>IFERROR(SMALL(CO108:CO310,ROW()-ROW($CO$313)+1),"")</f>
        <v>0</v>
      </c>
      <c r="CP503">
        <f>IFERROR(SMALL(CP108:CP310,ROW()-ROW($CP$313)+1),"")</f>
        <v>0</v>
      </c>
      <c r="CQ503">
        <f>IFERROR(SMALL(CQ108:CQ310,ROW()-ROW($CQ$313)+1),"")</f>
        <v>0</v>
      </c>
      <c r="CR503">
        <f>IFERROR(SMALL(CR108:CR310,ROW()-ROW($CR$313)+1),"")</f>
        <v>0</v>
      </c>
      <c r="CS503">
        <f>IFERROR(SMALL(CS108:CS310,ROW()-ROW($CS$313)+1),"")</f>
        <v>0</v>
      </c>
      <c r="CT503">
        <f>IFERROR(SMALL(CT108:CT310,ROW()-ROW($CT$313)+1),"")</f>
        <v>0</v>
      </c>
      <c r="CU503">
        <f>IFERROR(SMALL(CU108:CU310,ROW()-ROW($CU$313)+1),"")</f>
        <v>0</v>
      </c>
      <c r="CV503">
        <f>IFERROR(SMALL(CV108:CV310,ROW()-ROW($CV$313)+1),"")</f>
        <v>0</v>
      </c>
      <c r="CW503">
        <f>IFERROR(SMALL(CW108:CW310,ROW()-ROW($CW$313)+1),"")</f>
        <v>0</v>
      </c>
      <c r="CX503">
        <f>IFERROR(SMALL(CX108:CX310,ROW()-ROW($CX$313)+1),"")</f>
        <v>0</v>
      </c>
      <c r="CY503">
        <f>IFERROR(SMALL(CY108:CY310,ROW()-ROW($CY$313)+1),"")</f>
        <v>0</v>
      </c>
      <c r="CZ503">
        <f>IFERROR(SMALL(CZ108:CZ310,ROW()-ROW($CZ$313)+1),"")</f>
        <v>0</v>
      </c>
      <c r="DA503">
        <f>IFERROR(SMALL(DA108:DA310,ROW()-ROW($DA$313)+1),"")</f>
        <v>0</v>
      </c>
      <c r="DB503">
        <f>IFERROR(SMALL(DB108:DB310,ROW()-ROW($DB$313)+1),"")</f>
        <v>0</v>
      </c>
      <c r="DC503">
        <f>IFERROR(SMALL(DC108:DC310,ROW()-ROW($DC$313)+1),"")</f>
        <v>0</v>
      </c>
      <c r="DD503">
        <f>IFERROR(SMALL(DD108:DD310,ROW()-ROW($DD$313)+1),"")</f>
        <v>0</v>
      </c>
      <c r="DG503">
        <f>IFERROR(SMALL(DG108:DG310,ROW()-ROW($DG$313)+1),"")</f>
        <v>0</v>
      </c>
      <c r="DH503">
        <f>IFERROR(SMALL(DH108:DH310,ROW()-ROW($DH$313)+1),"")</f>
        <v>0</v>
      </c>
      <c r="DI503">
        <f>IFERROR(SMALL(DI108:DI310,ROW()-ROW($DI$313)+1),"")</f>
        <v>0</v>
      </c>
      <c r="DJ503">
        <f>IFERROR(SMALL(DJ108:DJ310,ROW()-ROW($DJ$313)+1),"")</f>
        <v>0</v>
      </c>
      <c r="DK503">
        <f>IFERROR(SMALL(DK108:DK310,ROW()-ROW($DK$313)+1),"")</f>
        <v>0</v>
      </c>
      <c r="DL503">
        <f>IFERROR(SMALL(DL108:DL310,ROW()-ROW($DL$313)+1),"")</f>
        <v>0</v>
      </c>
      <c r="DM503">
        <f>IFERROR(SMALL(DM108:DM310,ROW()-ROW($DM$313)+1),"")</f>
        <v>0</v>
      </c>
      <c r="DN503">
        <f>IFERROR(SMALL(DN108:DN310,ROW()-ROW($DN$313)+1),"")</f>
        <v>0</v>
      </c>
      <c r="DO503">
        <f>IFERROR(SMALL(DO108:DO310,ROW()-ROW($DO$313)+1),"")</f>
        <v>0</v>
      </c>
      <c r="DP503">
        <f>IFERROR(SMALL(DP108:DP310,ROW()-ROW($DP$313)+1),"")</f>
        <v>0</v>
      </c>
      <c r="DQ503">
        <f>IFERROR(SMALL(DQ108:DQ310,ROW()-ROW($DQ$313)+1),"")</f>
        <v>0</v>
      </c>
      <c r="DR503">
        <f>IFERROR(SMALL(DR108:DR310,ROW()-ROW($DR$313)+1),"")</f>
        <v>0</v>
      </c>
      <c r="DS503">
        <f>IFERROR(SMALL(DS108:DS310,ROW()-ROW($DS$313)+1),"")</f>
        <v>0</v>
      </c>
      <c r="DT503">
        <f>IFERROR(SMALL(DT108:DT310,ROW()-ROW($DT$313)+1),"")</f>
        <v>0</v>
      </c>
      <c r="DU503">
        <f>IFERROR(SMALL(DU108:DU310,ROW()-ROW($DU$313)+1),"")</f>
        <v>0</v>
      </c>
      <c r="DV503">
        <f>IFERROR(SMALL(DV108:DV310,ROW()-ROW($DV$313)+1),"")</f>
        <v>0</v>
      </c>
      <c r="DW503">
        <f>IFERROR(SMALL(DW108:DW310,ROW()-ROW($DW$313)+1),"")</f>
        <v>0</v>
      </c>
      <c r="DX503">
        <f>IFERROR(SMALL(DX108:DX310,ROW()-ROW($DX$313)+1),"")</f>
        <v>0</v>
      </c>
      <c r="DY503">
        <f>IFERROR(SMALL(DY108:DY310,ROW()-ROW($DY$313)+1),"")</f>
        <v>0</v>
      </c>
      <c r="DZ503">
        <f>IFERROR(SMALL(DZ108:DZ310,ROW()-ROW($DZ$313)+1),"")</f>
        <v>0</v>
      </c>
      <c r="EA503">
        <f>IFERROR(SMALL(EA108:EA310,ROW()-ROW($EA$313)+1),"")</f>
        <v>0</v>
      </c>
      <c r="EB503">
        <f>IFERROR(SMALL(EB108:EB310,ROW()-ROW($EB$313)+1),"")</f>
        <v>0</v>
      </c>
      <c r="EC503">
        <f>IFERROR(SMALL(EC108:EC310,ROW()-ROW($EC$313)+1),"")</f>
        <v>0</v>
      </c>
      <c r="ED503">
        <f>IFERROR(SMALL(ED108:ED310,ROW()-ROW($ED$313)+1),"")</f>
        <v>0</v>
      </c>
      <c r="EE503">
        <f>IFERROR(SMALL(EE108:EE310,ROW()-ROW($EE$313)+1),"")</f>
        <v>0</v>
      </c>
      <c r="EF503">
        <f>IFERROR(SMALL(EF108:EF310,ROW()-ROW($EF$313)+1),"")</f>
        <v>0</v>
      </c>
      <c r="EG503">
        <f>IFERROR(SMALL(EG108:EG310,ROW()-ROW($EG$313)+1),"")</f>
        <v>0</v>
      </c>
      <c r="EH503">
        <f>IFERROR(SMALL(EH108:EH310,ROW()-ROW($EH$313)+1),"")</f>
        <v>0</v>
      </c>
      <c r="EI503">
        <f>IFERROR(SMALL(EI108:EI310,ROW()-ROW($EI$313)+1),"")</f>
        <v>0</v>
      </c>
      <c r="EJ503">
        <f>IFERROR(SMALL(EJ108:EJ310,ROW()-ROW($EJ$313)+1),"")</f>
        <v>0</v>
      </c>
      <c r="EK503">
        <f>IFERROR(SMALL(EK108:EK310,ROW()-ROW($EK$313)+1),"")</f>
        <v>0</v>
      </c>
      <c r="EL503">
        <f>IFERROR(SMALL(EL108:EL310,ROW()-ROW($EL$313)+1),"")</f>
        <v>0</v>
      </c>
      <c r="EM503">
        <f>IFERROR(SMALL(EM108:EM310,ROW()-ROW($EM$313)+1),"")</f>
        <v>0</v>
      </c>
      <c r="EN503">
        <f>IFERROR(SMALL(EN108:EN310,ROW()-ROW($EN$313)+1),"")</f>
        <v>0</v>
      </c>
      <c r="EO503">
        <f>IFERROR(SMALL(EO108:EO310,ROW()-ROW($EO$313)+1),"")</f>
        <v>0</v>
      </c>
      <c r="EP503">
        <f>IFERROR(SMALL(EP108:EP310,ROW()-ROW($EP$313)+1),"")</f>
        <v>0</v>
      </c>
      <c r="EQ503">
        <f>IFERROR(SMALL(EQ108:EQ310,ROW()-ROW($EQ$313)+1),"")</f>
        <v>0</v>
      </c>
      <c r="ER503">
        <f>IFERROR(SMALL(ER108:ER310,ROW()-ROW($ER$313)+1),"")</f>
        <v>0</v>
      </c>
      <c r="ES503">
        <f>IFERROR(SMALL(ES108:ES310,ROW()-ROW($ES$313)+1),"")</f>
        <v>0</v>
      </c>
      <c r="ET503">
        <f>IFERROR(SMALL(ET108:ET310,ROW()-ROW($ET$313)+1),"")</f>
        <v>0</v>
      </c>
      <c r="EU503">
        <f>IFERROR(SMALL(EU108:EU310,ROW()-ROW($EU$313)+1),"")</f>
        <v>0</v>
      </c>
      <c r="EV503">
        <f>IFERROR(SMALL(EV108:EV310,ROW()-ROW($EV$313)+1),"")</f>
        <v>0</v>
      </c>
      <c r="EW503">
        <f>IFERROR(SMALL(EW108:EW310,ROW()-ROW($EW$313)+1),"")</f>
        <v>0</v>
      </c>
      <c r="EX503">
        <f>IFERROR(SMALL(EX108:EX310,ROW()-ROW($EX$313)+1),"")</f>
        <v>0</v>
      </c>
      <c r="EY503">
        <f>IFERROR(SMALL(EY108:EY310,ROW()-ROW($EY$313)+1),"")</f>
        <v>0</v>
      </c>
      <c r="EZ503">
        <f>IFERROR(SMALL(EZ108:EZ310,ROW()-ROW($EZ$313)+1),"")</f>
        <v>0</v>
      </c>
      <c r="FA503">
        <f>IFERROR(SMALL(FA108:FA310,ROW()-ROW($FA$313)+1),"")</f>
        <v>0</v>
      </c>
      <c r="FB503">
        <f>IFERROR(SMALL(FB108:FB310,ROW()-ROW($FB$313)+1),"")</f>
        <v>0</v>
      </c>
      <c r="FC503">
        <f>IFERROR(SMALL(FC108:FC310,ROW()-ROW($FC$313)+1),"")</f>
        <v>0</v>
      </c>
      <c r="FD503">
        <f>IFERROR(SMALL(FD108:FD310,ROW()-ROW($FD$313)+1),"")</f>
        <v>0</v>
      </c>
      <c r="FE503">
        <f>IFERROR(SMALL(FE108:FE310,ROW()-ROW($FE$313)+1),"")</f>
        <v>0</v>
      </c>
      <c r="FF503">
        <f>IFERROR(SMALL(FF108:FF310,ROW()-ROW($FF$313)+1),"")</f>
        <v>0</v>
      </c>
      <c r="FG503">
        <f>IFERROR(SMALL(FG108:FG310,ROW()-ROW($FG$313)+1),"")</f>
        <v>0</v>
      </c>
      <c r="FH503">
        <f>IFERROR(SMALL(FH108:FH310,ROW()-ROW($FH$313)+1),"")</f>
        <v>0</v>
      </c>
      <c r="FI503">
        <f>IFERROR(SMALL(FI108:FI310,ROW()-ROW($FI$313)+1),"")</f>
        <v>0</v>
      </c>
      <c r="FJ503">
        <f>IFERROR(SMALL(FJ108:FJ310,ROW()-ROW($FJ$313)+1),"")</f>
        <v>0</v>
      </c>
      <c r="FK503">
        <f>IFERROR(SMALL(FK108:FK310,ROW()-ROW($FK$313)+1),"")</f>
        <v>0</v>
      </c>
      <c r="FL503">
        <f>IFERROR(SMALL(FL108:FL310,ROW()-ROW($FL$313)+1),"")</f>
        <v>0</v>
      </c>
      <c r="FM503">
        <f>IFERROR(SMALL(FM108:FM310,ROW()-ROW($FM$313)+1),"")</f>
        <v>0</v>
      </c>
      <c r="FN503">
        <f>IFERROR(SMALL(FN108:FN310,ROW()-ROW($FN$313)+1),"")</f>
        <v>0</v>
      </c>
      <c r="FO503">
        <f>IFERROR(SMALL(FO108:FO310,ROW()-ROW($FO$313)+1),"")</f>
        <v>0</v>
      </c>
      <c r="FP503">
        <f>IFERROR(SMALL(FP108:FP310,ROW()-ROW($FP$313)+1),"")</f>
        <v>0</v>
      </c>
      <c r="FQ503">
        <f>IFERROR(SMALL(FQ108:FQ310,ROW()-ROW($FQ$313)+1),"")</f>
        <v>0</v>
      </c>
      <c r="FR503">
        <f>IFERROR(SMALL(FR108:FR310,ROW()-ROW($FR$313)+1),"")</f>
        <v>0</v>
      </c>
      <c r="FS503">
        <f>IFERROR(SMALL(FS108:FS310,ROW()-ROW($FS$313)+1),"")</f>
        <v>0</v>
      </c>
      <c r="FT503">
        <f>IFERROR(SMALL(FT108:FT310,ROW()-ROW($FT$313)+1),"")</f>
        <v>0</v>
      </c>
      <c r="FU503">
        <f>IFERROR(SMALL(FU108:FU310,ROW()-ROW($FU$313)+1),"")</f>
        <v>0</v>
      </c>
      <c r="FV503">
        <f>IFERROR(SMALL(FV108:FV310,ROW()-ROW($FV$313)+1),"")</f>
        <v>0</v>
      </c>
      <c r="FW503">
        <f>IFERROR(SMALL(FW108:FW310,ROW()-ROW($FW$313)+1),"")</f>
        <v>0</v>
      </c>
      <c r="FX503">
        <f>IFERROR(SMALL(FX108:FX310,ROW()-ROW($FX$313)+1),"")</f>
        <v>0</v>
      </c>
      <c r="FY503">
        <f>IFERROR(SMALL(FY108:FY310,ROW()-ROW($FY$313)+1),"")</f>
        <v>0</v>
      </c>
      <c r="FZ503">
        <f>IFERROR(SMALL(FZ108:FZ310,ROW()-ROW($FZ$313)+1),"")</f>
        <v>0</v>
      </c>
      <c r="GA503">
        <f>IFERROR(SMALL(GA108:GA310,ROW()-ROW($GA$313)+1),"")</f>
        <v>0</v>
      </c>
      <c r="GB503">
        <f>IFERROR(SMALL(GB108:GB310,ROW()-ROW($GB$313)+1),"")</f>
        <v>0</v>
      </c>
      <c r="GC503">
        <f>IFERROR(SMALL(GC108:GC310,ROW()-ROW($GC$313)+1),"")</f>
        <v>0</v>
      </c>
      <c r="GD503">
        <f>IFERROR(SMALL(GD108:GD310,ROW()-ROW($GD$313)+1),"")</f>
        <v>0</v>
      </c>
      <c r="GE503">
        <f>IFERROR(SMALL(GE108:GE310,ROW()-ROW($GE$313)+1),"")</f>
        <v>0</v>
      </c>
      <c r="GF503">
        <f>IFERROR(SMALL(GF108:GF310,ROW()-ROW($GF$313)+1),"")</f>
        <v>0</v>
      </c>
      <c r="GG503">
        <f>IFERROR(SMALL(GG108:GG310,ROW()-ROW($GG$313)+1),"")</f>
        <v>0</v>
      </c>
      <c r="GH503">
        <f>IFERROR(SMALL(GH108:GH310,ROW()-ROW($GH$313)+1),"")</f>
        <v>0</v>
      </c>
      <c r="GI503">
        <f>IFERROR(SMALL(GI108:GI310,ROW()-ROW($GI$313)+1),"")</f>
        <v>0</v>
      </c>
      <c r="GJ503">
        <f>IFERROR(SMALL(GJ108:GJ310,ROW()-ROW($GJ$313)+1),"")</f>
        <v>0</v>
      </c>
      <c r="GK503">
        <f>IFERROR(SMALL(GK108:GK310,ROW()-ROW($GK$313)+1),"")</f>
        <v>0</v>
      </c>
      <c r="GL503">
        <f>IFERROR(SMALL(GL108:GL310,ROW()-ROW($GL$313)+1),"")</f>
        <v>0</v>
      </c>
      <c r="GM503">
        <f>IFERROR(SMALL(GM108:GM310,ROW()-ROW($GM$313)+1),"")</f>
        <v>0</v>
      </c>
      <c r="GN503">
        <f>IFERROR(SMALL(GN108:GN310,ROW()-ROW($GN$313)+1),"")</f>
        <v>0</v>
      </c>
      <c r="GO503">
        <f>IFERROR(SMALL(GO108:GO310,ROW()-ROW($GO$313)+1),"")</f>
        <v>0</v>
      </c>
      <c r="GP503">
        <f>IFERROR(SMALL(GP108:GP310,ROW()-ROW($GP$313)+1),"")</f>
        <v>0</v>
      </c>
      <c r="GQ503">
        <f>IFERROR(SMALL(GQ108:GQ310,ROW()-ROW($GQ$313)+1),"")</f>
        <v>0</v>
      </c>
      <c r="GR503">
        <f>IFERROR(SMALL(GR108:GR310,ROW()-ROW($GR$313)+1),"")</f>
        <v>0</v>
      </c>
      <c r="GS503">
        <f>IFERROR(SMALL(GS108:GS310,ROW()-ROW($GS$313)+1),"")</f>
        <v>0</v>
      </c>
      <c r="GT503">
        <f>IFERROR(SMALL(GT108:GT310,ROW()-ROW($GT$313)+1),"")</f>
        <v>0</v>
      </c>
      <c r="GU503">
        <f>IFERROR(SMALL(GU108:GU310,ROW()-ROW($GU$313)+1),"")</f>
        <v>0</v>
      </c>
      <c r="GV503">
        <f>IFERROR(SMALL(GV108:GV310,ROW()-ROW($GV$313)+1),"")</f>
        <v>0</v>
      </c>
      <c r="GW503">
        <f>IFERROR(SMALL(GW108:GW310,ROW()-ROW($GW$313)+1),"")</f>
        <v>0</v>
      </c>
      <c r="GX503">
        <f>IFERROR(SMALL(GX108:GX310,ROW()-ROW($GX$313)+1),"")</f>
        <v>0</v>
      </c>
      <c r="GY503">
        <f>IFERROR(SMALL(GY108:GY310,ROW()-ROW($GY$313)+1),"")</f>
        <v>0</v>
      </c>
      <c r="GZ503">
        <f>IFERROR(SMALL(GZ108:GZ310,ROW()-ROW($GZ$313)+1),"")</f>
        <v>0</v>
      </c>
      <c r="HA503">
        <f>IFERROR(SMALL(HA108:HA310,ROW()-ROW($HA$313)+1),"")</f>
        <v>0</v>
      </c>
      <c r="HB503">
        <f>IFERROR(SMALL(HB108:HB310,ROW()-ROW($HB$313)+1),"")</f>
        <v>0</v>
      </c>
      <c r="HC503">
        <f>IFERROR(SMALL(HC108:HC310,ROW()-ROW($HC$313)+1),"")</f>
        <v>0</v>
      </c>
      <c r="HD503">
        <f>IFERROR(SMALL(HD108:HD310,ROW()-ROW($HD$313)+1),"")</f>
        <v>0</v>
      </c>
      <c r="HE503">
        <f>IFERROR(SMALL(HE108:HE310,ROW()-ROW($HE$313)+1),"")</f>
        <v>0</v>
      </c>
      <c r="HF503">
        <f>IFERROR(SMALL(HF108:HF310,ROW()-ROW($HF$313)+1),"")</f>
        <v>0</v>
      </c>
    </row>
    <row r="504" spans="5:214">
      <c r="E504">
        <f>IFERROR(SMALL(E108:E310,ROW()-ROW($E$313)+1),"")</f>
        <v>0</v>
      </c>
      <c r="F504">
        <f>IFERROR(SMALL(F108:F310,ROW()-ROW($F$313)+1),"")</f>
        <v>0</v>
      </c>
      <c r="G504">
        <f>IFERROR(SMALL(G108:G310,ROW()-ROW($G$313)+1),"")</f>
        <v>0</v>
      </c>
      <c r="H504">
        <f>IFERROR(SMALL(H108:H310,ROW()-ROW($H$313)+1),"")</f>
        <v>0</v>
      </c>
      <c r="I504">
        <f>IFERROR(SMALL(I108:I310,ROW()-ROW($I$313)+1),"")</f>
        <v>0</v>
      </c>
      <c r="J504">
        <f>IFERROR(SMALL(J108:J310,ROW()-ROW($J$313)+1),"")</f>
        <v>0</v>
      </c>
      <c r="K504">
        <f>IFERROR(SMALL(K108:K310,ROW()-ROW($K$313)+1),"")</f>
        <v>0</v>
      </c>
      <c r="L504">
        <f>IFERROR(SMALL(L108:L310,ROW()-ROW($L$313)+1),"")</f>
        <v>0</v>
      </c>
      <c r="M504">
        <f>IFERROR(SMALL(M108:M310,ROW()-ROW($M$313)+1),"")</f>
        <v>0</v>
      </c>
      <c r="N504">
        <f>IFERROR(SMALL(N108:N310,ROW()-ROW($N$313)+1),"")</f>
        <v>0</v>
      </c>
      <c r="O504">
        <f>IFERROR(SMALL(O108:O310,ROW()-ROW($O$313)+1),"")</f>
        <v>0</v>
      </c>
      <c r="P504">
        <f>IFERROR(SMALL(P108:P310,ROW()-ROW($P$313)+1),"")</f>
        <v>0</v>
      </c>
      <c r="Q504">
        <f>IFERROR(SMALL(Q108:Q310,ROW()-ROW($Q$313)+1),"")</f>
        <v>0</v>
      </c>
      <c r="R504">
        <f>IFERROR(SMALL(R108:R310,ROW()-ROW($R$313)+1),"")</f>
        <v>0</v>
      </c>
      <c r="S504">
        <f>IFERROR(SMALL(S108:S310,ROW()-ROW($S$313)+1),"")</f>
        <v>0</v>
      </c>
      <c r="T504">
        <f>IFERROR(SMALL(T108:T310,ROW()-ROW($T$313)+1),"")</f>
        <v>0</v>
      </c>
      <c r="U504">
        <f>IFERROR(SMALL(U108:U310,ROW()-ROW($U$313)+1),"")</f>
        <v>0</v>
      </c>
      <c r="V504">
        <f>IFERROR(SMALL(V108:V310,ROW()-ROW($V$313)+1),"")</f>
        <v>0</v>
      </c>
      <c r="W504">
        <f>IFERROR(SMALL(W108:W310,ROW()-ROW($W$313)+1),"")</f>
        <v>0</v>
      </c>
      <c r="X504">
        <f>IFERROR(SMALL(X108:X310,ROW()-ROW($X$313)+1),"")</f>
        <v>0</v>
      </c>
      <c r="Y504">
        <f>IFERROR(SMALL(Y108:Y310,ROW()-ROW($Y$313)+1),"")</f>
        <v>0</v>
      </c>
      <c r="Z504">
        <f>IFERROR(SMALL(Z108:Z310,ROW()-ROW($Z$313)+1),"")</f>
        <v>0</v>
      </c>
      <c r="AA504">
        <f>IFERROR(SMALL(AA108:AA310,ROW()-ROW($AA$313)+1),"")</f>
        <v>0</v>
      </c>
      <c r="AB504">
        <f>IFERROR(SMALL(AB108:AB310,ROW()-ROW($AB$313)+1),"")</f>
        <v>0</v>
      </c>
      <c r="AC504">
        <f>IFERROR(SMALL(AC108:AC310,ROW()-ROW($AC$313)+1),"")</f>
        <v>0</v>
      </c>
      <c r="AD504">
        <f>IFERROR(SMALL(AD108:AD310,ROW()-ROW($AD$313)+1),"")</f>
        <v>0</v>
      </c>
      <c r="AE504">
        <f>IFERROR(SMALL(AE108:AE310,ROW()-ROW($AE$313)+1),"")</f>
        <v>0</v>
      </c>
      <c r="AF504">
        <f>IFERROR(SMALL(AF108:AF310,ROW()-ROW($AF$313)+1),"")</f>
        <v>0</v>
      </c>
      <c r="AG504">
        <f>IFERROR(SMALL(AG108:AG310,ROW()-ROW($AG$313)+1),"")</f>
        <v>0</v>
      </c>
      <c r="AH504">
        <f>IFERROR(SMALL(AH108:AH310,ROW()-ROW($AH$313)+1),"")</f>
        <v>0</v>
      </c>
      <c r="AI504">
        <f>IFERROR(SMALL(AI108:AI310,ROW()-ROW($AI$313)+1),"")</f>
        <v>0</v>
      </c>
      <c r="AJ504">
        <f>IFERROR(SMALL(AJ108:AJ310,ROW()-ROW($AJ$313)+1),"")</f>
        <v>0</v>
      </c>
      <c r="AK504">
        <f>IFERROR(SMALL(AK108:AK310,ROW()-ROW($AK$313)+1),"")</f>
        <v>0</v>
      </c>
      <c r="AL504">
        <f>IFERROR(SMALL(AL108:AL310,ROW()-ROW($AL$313)+1),"")</f>
        <v>0</v>
      </c>
      <c r="AM504">
        <f>IFERROR(SMALL(AM108:AM310,ROW()-ROW($AM$313)+1),"")</f>
        <v>0</v>
      </c>
      <c r="AN504">
        <f>IFERROR(SMALL(AN108:AN310,ROW()-ROW($AN$313)+1),"")</f>
        <v>0</v>
      </c>
      <c r="AO504">
        <f>IFERROR(SMALL(AO108:AO310,ROW()-ROW($AO$313)+1),"")</f>
        <v>0</v>
      </c>
      <c r="AP504">
        <f>IFERROR(SMALL(AP108:AP310,ROW()-ROW($AP$313)+1),"")</f>
        <v>0</v>
      </c>
      <c r="AQ504">
        <f>IFERROR(SMALL(AQ108:AQ310,ROW()-ROW($AQ$313)+1),"")</f>
        <v>0</v>
      </c>
      <c r="AR504">
        <f>IFERROR(SMALL(AR108:AR310,ROW()-ROW($AR$313)+1),"")</f>
        <v>0</v>
      </c>
      <c r="AS504">
        <f>IFERROR(SMALL(AS108:AS310,ROW()-ROW($AS$313)+1),"")</f>
        <v>0</v>
      </c>
      <c r="AT504">
        <f>IFERROR(SMALL(AT108:AT310,ROW()-ROW($AT$313)+1),"")</f>
        <v>0</v>
      </c>
      <c r="AU504">
        <f>IFERROR(SMALL(AU108:AU310,ROW()-ROW($AU$313)+1),"")</f>
        <v>0</v>
      </c>
      <c r="AV504">
        <f>IFERROR(SMALL(AV108:AV310,ROW()-ROW($AV$313)+1),"")</f>
        <v>0</v>
      </c>
      <c r="AW504">
        <f>IFERROR(SMALL(AW108:AW310,ROW()-ROW($AW$313)+1),"")</f>
        <v>0</v>
      </c>
      <c r="AX504">
        <f>IFERROR(SMALL(AX108:AX310,ROW()-ROW($AX$313)+1),"")</f>
        <v>0</v>
      </c>
      <c r="AY504">
        <f>IFERROR(SMALL(AY108:AY310,ROW()-ROW($AY$313)+1),"")</f>
        <v>0</v>
      </c>
      <c r="AZ504">
        <f>IFERROR(SMALL(AZ108:AZ310,ROW()-ROW($AZ$313)+1),"")</f>
        <v>0</v>
      </c>
      <c r="BA504">
        <f>IFERROR(SMALL(BA108:BA310,ROW()-ROW($BA$313)+1),"")</f>
        <v>0</v>
      </c>
      <c r="BB504">
        <f>IFERROR(SMALL(BB108:BB310,ROW()-ROW($BB$313)+1),"")</f>
        <v>0</v>
      </c>
      <c r="BC504">
        <f>IFERROR(SMALL(BC108:BC310,ROW()-ROW($BC$313)+1),"")</f>
        <v>0</v>
      </c>
      <c r="BD504">
        <f>IFERROR(SMALL(BD108:BD310,ROW()-ROW($BD$313)+1),"")</f>
        <v>0</v>
      </c>
      <c r="BE504">
        <f>IFERROR(SMALL(BE108:BE310,ROW()-ROW($BE$313)+1),"")</f>
        <v>0</v>
      </c>
      <c r="BF504">
        <f>IFERROR(SMALL(BF108:BF310,ROW()-ROW($BF$313)+1),"")</f>
        <v>0</v>
      </c>
      <c r="BG504">
        <f>IFERROR(SMALL(BG108:BG310,ROW()-ROW($BG$313)+1),"")</f>
        <v>0</v>
      </c>
      <c r="BH504">
        <f>IFERROR(SMALL(BH108:BH310,ROW()-ROW($BH$313)+1),"")</f>
        <v>0</v>
      </c>
      <c r="BI504">
        <f>IFERROR(SMALL(BI108:BI310,ROW()-ROW($BI$313)+1),"")</f>
        <v>0</v>
      </c>
      <c r="BJ504">
        <f>IFERROR(SMALL(BJ108:BJ310,ROW()-ROW($BJ$313)+1),"")</f>
        <v>0</v>
      </c>
      <c r="BK504">
        <f>IFERROR(SMALL(BK108:BK310,ROW()-ROW($BK$313)+1),"")</f>
        <v>0</v>
      </c>
      <c r="BL504">
        <f>IFERROR(SMALL(BL108:BL310,ROW()-ROW($BL$313)+1),"")</f>
        <v>0</v>
      </c>
      <c r="BM504">
        <f>IFERROR(SMALL(BM108:BM310,ROW()-ROW($BM$313)+1),"")</f>
        <v>0</v>
      </c>
      <c r="BN504">
        <f>IFERROR(SMALL(BN108:BN310,ROW()-ROW($BN$313)+1),"")</f>
        <v>0</v>
      </c>
      <c r="BO504">
        <f>IFERROR(SMALL(BO108:BO310,ROW()-ROW($BO$313)+1),"")</f>
        <v>0</v>
      </c>
      <c r="BP504">
        <f>IFERROR(SMALL(BP108:BP310,ROW()-ROW($BP$313)+1),"")</f>
        <v>0</v>
      </c>
      <c r="BQ504">
        <f>IFERROR(SMALL(BQ108:BQ310,ROW()-ROW($BQ$313)+1),"")</f>
        <v>0</v>
      </c>
      <c r="BR504">
        <f>IFERROR(SMALL(BR108:BR310,ROW()-ROW($BR$313)+1),"")</f>
        <v>0</v>
      </c>
      <c r="BS504">
        <f>IFERROR(SMALL(BS108:BS310,ROW()-ROW($BS$313)+1),"")</f>
        <v>0</v>
      </c>
      <c r="BT504">
        <f>IFERROR(SMALL(BT108:BT310,ROW()-ROW($BT$313)+1),"")</f>
        <v>0</v>
      </c>
      <c r="BU504">
        <f>IFERROR(SMALL(BU108:BU310,ROW()-ROW($BU$313)+1),"")</f>
        <v>0</v>
      </c>
      <c r="BV504">
        <f>IFERROR(SMALL(BV108:BV310,ROW()-ROW($BV$313)+1),"")</f>
        <v>0</v>
      </c>
      <c r="BW504">
        <f>IFERROR(SMALL(BW108:BW310,ROW()-ROW($BW$313)+1),"")</f>
        <v>0</v>
      </c>
      <c r="BX504">
        <f>IFERROR(SMALL(BX108:BX310,ROW()-ROW($BX$313)+1),"")</f>
        <v>0</v>
      </c>
      <c r="BY504">
        <f>IFERROR(SMALL(BY108:BY310,ROW()-ROW($BY$313)+1),"")</f>
        <v>0</v>
      </c>
      <c r="BZ504">
        <f>IFERROR(SMALL(BZ108:BZ310,ROW()-ROW($BZ$313)+1),"")</f>
        <v>0</v>
      </c>
      <c r="CA504">
        <f>IFERROR(SMALL(CA108:CA310,ROW()-ROW($CA$313)+1),"")</f>
        <v>0</v>
      </c>
      <c r="CB504">
        <f>IFERROR(SMALL(CB108:CB310,ROW()-ROW($CB$313)+1),"")</f>
        <v>0</v>
      </c>
      <c r="CC504">
        <f>IFERROR(SMALL(CC108:CC310,ROW()-ROW($CC$313)+1),"")</f>
        <v>0</v>
      </c>
      <c r="CD504">
        <f>IFERROR(SMALL(CD108:CD310,ROW()-ROW($CD$313)+1),"")</f>
        <v>0</v>
      </c>
      <c r="CE504">
        <f>IFERROR(SMALL(CE108:CE310,ROW()-ROW($CE$313)+1),"")</f>
        <v>0</v>
      </c>
      <c r="CF504">
        <f>IFERROR(SMALL(CF108:CF310,ROW()-ROW($CF$313)+1),"")</f>
        <v>0</v>
      </c>
      <c r="CG504">
        <f>IFERROR(SMALL(CG108:CG310,ROW()-ROW($CG$313)+1),"")</f>
        <v>0</v>
      </c>
      <c r="CH504">
        <f>IFERROR(SMALL(CH108:CH310,ROW()-ROW($CH$313)+1),"")</f>
        <v>0</v>
      </c>
      <c r="CI504">
        <f>IFERROR(SMALL(CI108:CI310,ROW()-ROW($CI$313)+1),"")</f>
        <v>0</v>
      </c>
      <c r="CJ504">
        <f>IFERROR(SMALL(CJ108:CJ310,ROW()-ROW($CJ$313)+1),"")</f>
        <v>0</v>
      </c>
      <c r="CK504">
        <f>IFERROR(SMALL(CK108:CK310,ROW()-ROW($CK$313)+1),"")</f>
        <v>0</v>
      </c>
      <c r="CL504">
        <f>IFERROR(SMALL(CL108:CL310,ROW()-ROW($CL$313)+1),"")</f>
        <v>0</v>
      </c>
      <c r="CM504">
        <f>IFERROR(SMALL(CM108:CM310,ROW()-ROW($CM$313)+1),"")</f>
        <v>0</v>
      </c>
      <c r="CN504">
        <f>IFERROR(SMALL(CN108:CN310,ROW()-ROW($CN$313)+1),"")</f>
        <v>0</v>
      </c>
      <c r="CO504">
        <f>IFERROR(SMALL(CO108:CO310,ROW()-ROW($CO$313)+1),"")</f>
        <v>0</v>
      </c>
      <c r="CP504">
        <f>IFERROR(SMALL(CP108:CP310,ROW()-ROW($CP$313)+1),"")</f>
        <v>0</v>
      </c>
      <c r="CQ504">
        <f>IFERROR(SMALL(CQ108:CQ310,ROW()-ROW($CQ$313)+1),"")</f>
        <v>0</v>
      </c>
      <c r="CR504">
        <f>IFERROR(SMALL(CR108:CR310,ROW()-ROW($CR$313)+1),"")</f>
        <v>0</v>
      </c>
      <c r="CS504">
        <f>IFERROR(SMALL(CS108:CS310,ROW()-ROW($CS$313)+1),"")</f>
        <v>0</v>
      </c>
      <c r="CT504">
        <f>IFERROR(SMALL(CT108:CT310,ROW()-ROW($CT$313)+1),"")</f>
        <v>0</v>
      </c>
      <c r="CU504">
        <f>IFERROR(SMALL(CU108:CU310,ROW()-ROW($CU$313)+1),"")</f>
        <v>0</v>
      </c>
      <c r="CV504">
        <f>IFERROR(SMALL(CV108:CV310,ROW()-ROW($CV$313)+1),"")</f>
        <v>0</v>
      </c>
      <c r="CW504">
        <f>IFERROR(SMALL(CW108:CW310,ROW()-ROW($CW$313)+1),"")</f>
        <v>0</v>
      </c>
      <c r="CX504">
        <f>IFERROR(SMALL(CX108:CX310,ROW()-ROW($CX$313)+1),"")</f>
        <v>0</v>
      </c>
      <c r="CY504">
        <f>IFERROR(SMALL(CY108:CY310,ROW()-ROW($CY$313)+1),"")</f>
        <v>0</v>
      </c>
      <c r="CZ504">
        <f>IFERROR(SMALL(CZ108:CZ310,ROW()-ROW($CZ$313)+1),"")</f>
        <v>0</v>
      </c>
      <c r="DA504">
        <f>IFERROR(SMALL(DA108:DA310,ROW()-ROW($DA$313)+1),"")</f>
        <v>0</v>
      </c>
      <c r="DB504">
        <f>IFERROR(SMALL(DB108:DB310,ROW()-ROW($DB$313)+1),"")</f>
        <v>0</v>
      </c>
      <c r="DC504">
        <f>IFERROR(SMALL(DC108:DC310,ROW()-ROW($DC$313)+1),"")</f>
        <v>0</v>
      </c>
      <c r="DD504">
        <f>IFERROR(SMALL(DD108:DD310,ROW()-ROW($DD$313)+1),"")</f>
        <v>0</v>
      </c>
      <c r="DG504">
        <f>IFERROR(SMALL(DG108:DG310,ROW()-ROW($DG$313)+1),"")</f>
        <v>0</v>
      </c>
      <c r="DH504">
        <f>IFERROR(SMALL(DH108:DH310,ROW()-ROW($DH$313)+1),"")</f>
        <v>0</v>
      </c>
      <c r="DI504">
        <f>IFERROR(SMALL(DI108:DI310,ROW()-ROW($DI$313)+1),"")</f>
        <v>0</v>
      </c>
      <c r="DJ504">
        <f>IFERROR(SMALL(DJ108:DJ310,ROW()-ROW($DJ$313)+1),"")</f>
        <v>0</v>
      </c>
      <c r="DK504">
        <f>IFERROR(SMALL(DK108:DK310,ROW()-ROW($DK$313)+1),"")</f>
        <v>0</v>
      </c>
      <c r="DL504">
        <f>IFERROR(SMALL(DL108:DL310,ROW()-ROW($DL$313)+1),"")</f>
        <v>0</v>
      </c>
      <c r="DM504">
        <f>IFERROR(SMALL(DM108:DM310,ROW()-ROW($DM$313)+1),"")</f>
        <v>0</v>
      </c>
      <c r="DN504">
        <f>IFERROR(SMALL(DN108:DN310,ROW()-ROW($DN$313)+1),"")</f>
        <v>0</v>
      </c>
      <c r="DO504">
        <f>IFERROR(SMALL(DO108:DO310,ROW()-ROW($DO$313)+1),"")</f>
        <v>0</v>
      </c>
      <c r="DP504">
        <f>IFERROR(SMALL(DP108:DP310,ROW()-ROW($DP$313)+1),"")</f>
        <v>0</v>
      </c>
      <c r="DQ504">
        <f>IFERROR(SMALL(DQ108:DQ310,ROW()-ROW($DQ$313)+1),"")</f>
        <v>0</v>
      </c>
      <c r="DR504">
        <f>IFERROR(SMALL(DR108:DR310,ROW()-ROW($DR$313)+1),"")</f>
        <v>0</v>
      </c>
      <c r="DS504">
        <f>IFERROR(SMALL(DS108:DS310,ROW()-ROW($DS$313)+1),"")</f>
        <v>0</v>
      </c>
      <c r="DT504">
        <f>IFERROR(SMALL(DT108:DT310,ROW()-ROW($DT$313)+1),"")</f>
        <v>0</v>
      </c>
      <c r="DU504">
        <f>IFERROR(SMALL(DU108:DU310,ROW()-ROW($DU$313)+1),"")</f>
        <v>0</v>
      </c>
      <c r="DV504">
        <f>IFERROR(SMALL(DV108:DV310,ROW()-ROW($DV$313)+1),"")</f>
        <v>0</v>
      </c>
      <c r="DW504">
        <f>IFERROR(SMALL(DW108:DW310,ROW()-ROW($DW$313)+1),"")</f>
        <v>0</v>
      </c>
      <c r="DX504">
        <f>IFERROR(SMALL(DX108:DX310,ROW()-ROW($DX$313)+1),"")</f>
        <v>0</v>
      </c>
      <c r="DY504">
        <f>IFERROR(SMALL(DY108:DY310,ROW()-ROW($DY$313)+1),"")</f>
        <v>0</v>
      </c>
      <c r="DZ504">
        <f>IFERROR(SMALL(DZ108:DZ310,ROW()-ROW($DZ$313)+1),"")</f>
        <v>0</v>
      </c>
      <c r="EA504">
        <f>IFERROR(SMALL(EA108:EA310,ROW()-ROW($EA$313)+1),"")</f>
        <v>0</v>
      </c>
      <c r="EB504">
        <f>IFERROR(SMALL(EB108:EB310,ROW()-ROW($EB$313)+1),"")</f>
        <v>0</v>
      </c>
      <c r="EC504">
        <f>IFERROR(SMALL(EC108:EC310,ROW()-ROW($EC$313)+1),"")</f>
        <v>0</v>
      </c>
      <c r="ED504">
        <f>IFERROR(SMALL(ED108:ED310,ROW()-ROW($ED$313)+1),"")</f>
        <v>0</v>
      </c>
      <c r="EE504">
        <f>IFERROR(SMALL(EE108:EE310,ROW()-ROW($EE$313)+1),"")</f>
        <v>0</v>
      </c>
      <c r="EF504">
        <f>IFERROR(SMALL(EF108:EF310,ROW()-ROW($EF$313)+1),"")</f>
        <v>0</v>
      </c>
      <c r="EG504">
        <f>IFERROR(SMALL(EG108:EG310,ROW()-ROW($EG$313)+1),"")</f>
        <v>0</v>
      </c>
      <c r="EH504">
        <f>IFERROR(SMALL(EH108:EH310,ROW()-ROW($EH$313)+1),"")</f>
        <v>0</v>
      </c>
      <c r="EI504">
        <f>IFERROR(SMALL(EI108:EI310,ROW()-ROW($EI$313)+1),"")</f>
        <v>0</v>
      </c>
      <c r="EJ504">
        <f>IFERROR(SMALL(EJ108:EJ310,ROW()-ROW($EJ$313)+1),"")</f>
        <v>0</v>
      </c>
      <c r="EK504">
        <f>IFERROR(SMALL(EK108:EK310,ROW()-ROW($EK$313)+1),"")</f>
        <v>0</v>
      </c>
      <c r="EL504">
        <f>IFERROR(SMALL(EL108:EL310,ROW()-ROW($EL$313)+1),"")</f>
        <v>0</v>
      </c>
      <c r="EM504">
        <f>IFERROR(SMALL(EM108:EM310,ROW()-ROW($EM$313)+1),"")</f>
        <v>0</v>
      </c>
      <c r="EN504">
        <f>IFERROR(SMALL(EN108:EN310,ROW()-ROW($EN$313)+1),"")</f>
        <v>0</v>
      </c>
      <c r="EO504">
        <f>IFERROR(SMALL(EO108:EO310,ROW()-ROW($EO$313)+1),"")</f>
        <v>0</v>
      </c>
      <c r="EP504">
        <f>IFERROR(SMALL(EP108:EP310,ROW()-ROW($EP$313)+1),"")</f>
        <v>0</v>
      </c>
      <c r="EQ504">
        <f>IFERROR(SMALL(EQ108:EQ310,ROW()-ROW($EQ$313)+1),"")</f>
        <v>0</v>
      </c>
      <c r="ER504">
        <f>IFERROR(SMALL(ER108:ER310,ROW()-ROW($ER$313)+1),"")</f>
        <v>0</v>
      </c>
      <c r="ES504">
        <f>IFERROR(SMALL(ES108:ES310,ROW()-ROW($ES$313)+1),"")</f>
        <v>0</v>
      </c>
      <c r="ET504">
        <f>IFERROR(SMALL(ET108:ET310,ROW()-ROW($ET$313)+1),"")</f>
        <v>0</v>
      </c>
      <c r="EU504">
        <f>IFERROR(SMALL(EU108:EU310,ROW()-ROW($EU$313)+1),"")</f>
        <v>0</v>
      </c>
      <c r="EV504">
        <f>IFERROR(SMALL(EV108:EV310,ROW()-ROW($EV$313)+1),"")</f>
        <v>0</v>
      </c>
      <c r="EW504">
        <f>IFERROR(SMALL(EW108:EW310,ROW()-ROW($EW$313)+1),"")</f>
        <v>0</v>
      </c>
      <c r="EX504">
        <f>IFERROR(SMALL(EX108:EX310,ROW()-ROW($EX$313)+1),"")</f>
        <v>0</v>
      </c>
      <c r="EY504">
        <f>IFERROR(SMALL(EY108:EY310,ROW()-ROW($EY$313)+1),"")</f>
        <v>0</v>
      </c>
      <c r="EZ504">
        <f>IFERROR(SMALL(EZ108:EZ310,ROW()-ROW($EZ$313)+1),"")</f>
        <v>0</v>
      </c>
      <c r="FA504">
        <f>IFERROR(SMALL(FA108:FA310,ROW()-ROW($FA$313)+1),"")</f>
        <v>0</v>
      </c>
      <c r="FB504">
        <f>IFERROR(SMALL(FB108:FB310,ROW()-ROW($FB$313)+1),"")</f>
        <v>0</v>
      </c>
      <c r="FC504">
        <f>IFERROR(SMALL(FC108:FC310,ROW()-ROW($FC$313)+1),"")</f>
        <v>0</v>
      </c>
      <c r="FD504">
        <f>IFERROR(SMALL(FD108:FD310,ROW()-ROW($FD$313)+1),"")</f>
        <v>0</v>
      </c>
      <c r="FE504">
        <f>IFERROR(SMALL(FE108:FE310,ROW()-ROW($FE$313)+1),"")</f>
        <v>0</v>
      </c>
      <c r="FF504">
        <f>IFERROR(SMALL(FF108:FF310,ROW()-ROW($FF$313)+1),"")</f>
        <v>0</v>
      </c>
      <c r="FG504">
        <f>IFERROR(SMALL(FG108:FG310,ROW()-ROW($FG$313)+1),"")</f>
        <v>0</v>
      </c>
      <c r="FH504">
        <f>IFERROR(SMALL(FH108:FH310,ROW()-ROW($FH$313)+1),"")</f>
        <v>0</v>
      </c>
      <c r="FI504">
        <f>IFERROR(SMALL(FI108:FI310,ROW()-ROW($FI$313)+1),"")</f>
        <v>0</v>
      </c>
      <c r="FJ504">
        <f>IFERROR(SMALL(FJ108:FJ310,ROW()-ROW($FJ$313)+1),"")</f>
        <v>0</v>
      </c>
      <c r="FK504">
        <f>IFERROR(SMALL(FK108:FK310,ROW()-ROW($FK$313)+1),"")</f>
        <v>0</v>
      </c>
      <c r="FL504">
        <f>IFERROR(SMALL(FL108:FL310,ROW()-ROW($FL$313)+1),"")</f>
        <v>0</v>
      </c>
      <c r="FM504">
        <f>IFERROR(SMALL(FM108:FM310,ROW()-ROW($FM$313)+1),"")</f>
        <v>0</v>
      </c>
      <c r="FN504">
        <f>IFERROR(SMALL(FN108:FN310,ROW()-ROW($FN$313)+1),"")</f>
        <v>0</v>
      </c>
      <c r="FO504">
        <f>IFERROR(SMALL(FO108:FO310,ROW()-ROW($FO$313)+1),"")</f>
        <v>0</v>
      </c>
      <c r="FP504">
        <f>IFERROR(SMALL(FP108:FP310,ROW()-ROW($FP$313)+1),"")</f>
        <v>0</v>
      </c>
      <c r="FQ504">
        <f>IFERROR(SMALL(FQ108:FQ310,ROW()-ROW($FQ$313)+1),"")</f>
        <v>0</v>
      </c>
      <c r="FR504">
        <f>IFERROR(SMALL(FR108:FR310,ROW()-ROW($FR$313)+1),"")</f>
        <v>0</v>
      </c>
      <c r="FS504">
        <f>IFERROR(SMALL(FS108:FS310,ROW()-ROW($FS$313)+1),"")</f>
        <v>0</v>
      </c>
      <c r="FT504">
        <f>IFERROR(SMALL(FT108:FT310,ROW()-ROW($FT$313)+1),"")</f>
        <v>0</v>
      </c>
      <c r="FU504">
        <f>IFERROR(SMALL(FU108:FU310,ROW()-ROW($FU$313)+1),"")</f>
        <v>0</v>
      </c>
      <c r="FV504">
        <f>IFERROR(SMALL(FV108:FV310,ROW()-ROW($FV$313)+1),"")</f>
        <v>0</v>
      </c>
      <c r="FW504">
        <f>IFERROR(SMALL(FW108:FW310,ROW()-ROW($FW$313)+1),"")</f>
        <v>0</v>
      </c>
      <c r="FX504">
        <f>IFERROR(SMALL(FX108:FX310,ROW()-ROW($FX$313)+1),"")</f>
        <v>0</v>
      </c>
      <c r="FY504">
        <f>IFERROR(SMALL(FY108:FY310,ROW()-ROW($FY$313)+1),"")</f>
        <v>0</v>
      </c>
      <c r="FZ504">
        <f>IFERROR(SMALL(FZ108:FZ310,ROW()-ROW($FZ$313)+1),"")</f>
        <v>0</v>
      </c>
      <c r="GA504">
        <f>IFERROR(SMALL(GA108:GA310,ROW()-ROW($GA$313)+1),"")</f>
        <v>0</v>
      </c>
      <c r="GB504">
        <f>IFERROR(SMALL(GB108:GB310,ROW()-ROW($GB$313)+1),"")</f>
        <v>0</v>
      </c>
      <c r="GC504">
        <f>IFERROR(SMALL(GC108:GC310,ROW()-ROW($GC$313)+1),"")</f>
        <v>0</v>
      </c>
      <c r="GD504">
        <f>IFERROR(SMALL(GD108:GD310,ROW()-ROW($GD$313)+1),"")</f>
        <v>0</v>
      </c>
      <c r="GE504">
        <f>IFERROR(SMALL(GE108:GE310,ROW()-ROW($GE$313)+1),"")</f>
        <v>0</v>
      </c>
      <c r="GF504">
        <f>IFERROR(SMALL(GF108:GF310,ROW()-ROW($GF$313)+1),"")</f>
        <v>0</v>
      </c>
      <c r="GG504">
        <f>IFERROR(SMALL(GG108:GG310,ROW()-ROW($GG$313)+1),"")</f>
        <v>0</v>
      </c>
      <c r="GH504">
        <f>IFERROR(SMALL(GH108:GH310,ROW()-ROW($GH$313)+1),"")</f>
        <v>0</v>
      </c>
      <c r="GI504">
        <f>IFERROR(SMALL(GI108:GI310,ROW()-ROW($GI$313)+1),"")</f>
        <v>0</v>
      </c>
      <c r="GJ504">
        <f>IFERROR(SMALL(GJ108:GJ310,ROW()-ROW($GJ$313)+1),"")</f>
        <v>0</v>
      </c>
      <c r="GK504">
        <f>IFERROR(SMALL(GK108:GK310,ROW()-ROW($GK$313)+1),"")</f>
        <v>0</v>
      </c>
      <c r="GL504">
        <f>IFERROR(SMALL(GL108:GL310,ROW()-ROW($GL$313)+1),"")</f>
        <v>0</v>
      </c>
      <c r="GM504">
        <f>IFERROR(SMALL(GM108:GM310,ROW()-ROW($GM$313)+1),"")</f>
        <v>0</v>
      </c>
      <c r="GN504">
        <f>IFERROR(SMALL(GN108:GN310,ROW()-ROW($GN$313)+1),"")</f>
        <v>0</v>
      </c>
      <c r="GO504">
        <f>IFERROR(SMALL(GO108:GO310,ROW()-ROW($GO$313)+1),"")</f>
        <v>0</v>
      </c>
      <c r="GP504">
        <f>IFERROR(SMALL(GP108:GP310,ROW()-ROW($GP$313)+1),"")</f>
        <v>0</v>
      </c>
      <c r="GQ504">
        <f>IFERROR(SMALL(GQ108:GQ310,ROW()-ROW($GQ$313)+1),"")</f>
        <v>0</v>
      </c>
      <c r="GR504">
        <f>IFERROR(SMALL(GR108:GR310,ROW()-ROW($GR$313)+1),"")</f>
        <v>0</v>
      </c>
      <c r="GS504">
        <f>IFERROR(SMALL(GS108:GS310,ROW()-ROW($GS$313)+1),"")</f>
        <v>0</v>
      </c>
      <c r="GT504">
        <f>IFERROR(SMALL(GT108:GT310,ROW()-ROW($GT$313)+1),"")</f>
        <v>0</v>
      </c>
      <c r="GU504">
        <f>IFERROR(SMALL(GU108:GU310,ROW()-ROW($GU$313)+1),"")</f>
        <v>0</v>
      </c>
      <c r="GV504">
        <f>IFERROR(SMALL(GV108:GV310,ROW()-ROW($GV$313)+1),"")</f>
        <v>0</v>
      </c>
      <c r="GW504">
        <f>IFERROR(SMALL(GW108:GW310,ROW()-ROW($GW$313)+1),"")</f>
        <v>0</v>
      </c>
      <c r="GX504">
        <f>IFERROR(SMALL(GX108:GX310,ROW()-ROW($GX$313)+1),"")</f>
        <v>0</v>
      </c>
      <c r="GY504">
        <f>IFERROR(SMALL(GY108:GY310,ROW()-ROW($GY$313)+1),"")</f>
        <v>0</v>
      </c>
      <c r="GZ504">
        <f>IFERROR(SMALL(GZ108:GZ310,ROW()-ROW($GZ$313)+1),"")</f>
        <v>0</v>
      </c>
      <c r="HA504">
        <f>IFERROR(SMALL(HA108:HA310,ROW()-ROW($HA$313)+1),"")</f>
        <v>0</v>
      </c>
      <c r="HB504">
        <f>IFERROR(SMALL(HB108:HB310,ROW()-ROW($HB$313)+1),"")</f>
        <v>0</v>
      </c>
      <c r="HC504">
        <f>IFERROR(SMALL(HC108:HC310,ROW()-ROW($HC$313)+1),"")</f>
        <v>0</v>
      </c>
      <c r="HD504">
        <f>IFERROR(SMALL(HD108:HD310,ROW()-ROW($HD$313)+1),"")</f>
        <v>0</v>
      </c>
      <c r="HE504">
        <f>IFERROR(SMALL(HE108:HE310,ROW()-ROW($HE$313)+1),"")</f>
        <v>0</v>
      </c>
      <c r="HF504">
        <f>IFERROR(SMALL(HF108:HF310,ROW()-ROW($HF$313)+1),"")</f>
        <v>0</v>
      </c>
    </row>
    <row r="505" spans="5:214">
      <c r="E505">
        <f>IFERROR(SMALL(E108:E310,ROW()-ROW($E$313)+1),"")</f>
        <v>0</v>
      </c>
      <c r="F505">
        <f>IFERROR(SMALL(F108:F310,ROW()-ROW($F$313)+1),"")</f>
        <v>0</v>
      </c>
      <c r="G505">
        <f>IFERROR(SMALL(G108:G310,ROW()-ROW($G$313)+1),"")</f>
        <v>0</v>
      </c>
      <c r="H505">
        <f>IFERROR(SMALL(H108:H310,ROW()-ROW($H$313)+1),"")</f>
        <v>0</v>
      </c>
      <c r="I505">
        <f>IFERROR(SMALL(I108:I310,ROW()-ROW($I$313)+1),"")</f>
        <v>0</v>
      </c>
      <c r="J505">
        <f>IFERROR(SMALL(J108:J310,ROW()-ROW($J$313)+1),"")</f>
        <v>0</v>
      </c>
      <c r="K505">
        <f>IFERROR(SMALL(K108:K310,ROW()-ROW($K$313)+1),"")</f>
        <v>0</v>
      </c>
      <c r="L505">
        <f>IFERROR(SMALL(L108:L310,ROW()-ROW($L$313)+1),"")</f>
        <v>0</v>
      </c>
      <c r="M505">
        <f>IFERROR(SMALL(M108:M310,ROW()-ROW($M$313)+1),"")</f>
        <v>0</v>
      </c>
      <c r="N505">
        <f>IFERROR(SMALL(N108:N310,ROW()-ROW($N$313)+1),"")</f>
        <v>0</v>
      </c>
      <c r="O505">
        <f>IFERROR(SMALL(O108:O310,ROW()-ROW($O$313)+1),"")</f>
        <v>0</v>
      </c>
      <c r="P505">
        <f>IFERROR(SMALL(P108:P310,ROW()-ROW($P$313)+1),"")</f>
        <v>0</v>
      </c>
      <c r="Q505">
        <f>IFERROR(SMALL(Q108:Q310,ROW()-ROW($Q$313)+1),"")</f>
        <v>0</v>
      </c>
      <c r="R505">
        <f>IFERROR(SMALL(R108:R310,ROW()-ROW($R$313)+1),"")</f>
        <v>0</v>
      </c>
      <c r="S505">
        <f>IFERROR(SMALL(S108:S310,ROW()-ROW($S$313)+1),"")</f>
        <v>0</v>
      </c>
      <c r="T505">
        <f>IFERROR(SMALL(T108:T310,ROW()-ROW($T$313)+1),"")</f>
        <v>0</v>
      </c>
      <c r="U505">
        <f>IFERROR(SMALL(U108:U310,ROW()-ROW($U$313)+1),"")</f>
        <v>0</v>
      </c>
      <c r="V505">
        <f>IFERROR(SMALL(V108:V310,ROW()-ROW($V$313)+1),"")</f>
        <v>0</v>
      </c>
      <c r="W505">
        <f>IFERROR(SMALL(W108:W310,ROW()-ROW($W$313)+1),"")</f>
        <v>0</v>
      </c>
      <c r="X505">
        <f>IFERROR(SMALL(X108:X310,ROW()-ROW($X$313)+1),"")</f>
        <v>0</v>
      </c>
      <c r="Y505">
        <f>IFERROR(SMALL(Y108:Y310,ROW()-ROW($Y$313)+1),"")</f>
        <v>0</v>
      </c>
      <c r="Z505">
        <f>IFERROR(SMALL(Z108:Z310,ROW()-ROW($Z$313)+1),"")</f>
        <v>0</v>
      </c>
      <c r="AA505">
        <f>IFERROR(SMALL(AA108:AA310,ROW()-ROW($AA$313)+1),"")</f>
        <v>0</v>
      </c>
      <c r="AB505">
        <f>IFERROR(SMALL(AB108:AB310,ROW()-ROW($AB$313)+1),"")</f>
        <v>0</v>
      </c>
      <c r="AC505">
        <f>IFERROR(SMALL(AC108:AC310,ROW()-ROW($AC$313)+1),"")</f>
        <v>0</v>
      </c>
      <c r="AD505">
        <f>IFERROR(SMALL(AD108:AD310,ROW()-ROW($AD$313)+1),"")</f>
        <v>0</v>
      </c>
      <c r="AE505">
        <f>IFERROR(SMALL(AE108:AE310,ROW()-ROW($AE$313)+1),"")</f>
        <v>0</v>
      </c>
      <c r="AF505">
        <f>IFERROR(SMALL(AF108:AF310,ROW()-ROW($AF$313)+1),"")</f>
        <v>0</v>
      </c>
      <c r="AG505">
        <f>IFERROR(SMALL(AG108:AG310,ROW()-ROW($AG$313)+1),"")</f>
        <v>0</v>
      </c>
      <c r="AH505">
        <f>IFERROR(SMALL(AH108:AH310,ROW()-ROW($AH$313)+1),"")</f>
        <v>0</v>
      </c>
      <c r="AI505">
        <f>IFERROR(SMALL(AI108:AI310,ROW()-ROW($AI$313)+1),"")</f>
        <v>0</v>
      </c>
      <c r="AJ505">
        <f>IFERROR(SMALL(AJ108:AJ310,ROW()-ROW($AJ$313)+1),"")</f>
        <v>0</v>
      </c>
      <c r="AK505">
        <f>IFERROR(SMALL(AK108:AK310,ROW()-ROW($AK$313)+1),"")</f>
        <v>0</v>
      </c>
      <c r="AL505">
        <f>IFERROR(SMALL(AL108:AL310,ROW()-ROW($AL$313)+1),"")</f>
        <v>0</v>
      </c>
      <c r="AM505">
        <f>IFERROR(SMALL(AM108:AM310,ROW()-ROW($AM$313)+1),"")</f>
        <v>0</v>
      </c>
      <c r="AN505">
        <f>IFERROR(SMALL(AN108:AN310,ROW()-ROW($AN$313)+1),"")</f>
        <v>0</v>
      </c>
      <c r="AO505">
        <f>IFERROR(SMALL(AO108:AO310,ROW()-ROW($AO$313)+1),"")</f>
        <v>0</v>
      </c>
      <c r="AP505">
        <f>IFERROR(SMALL(AP108:AP310,ROW()-ROW($AP$313)+1),"")</f>
        <v>0</v>
      </c>
      <c r="AQ505">
        <f>IFERROR(SMALL(AQ108:AQ310,ROW()-ROW($AQ$313)+1),"")</f>
        <v>0</v>
      </c>
      <c r="AR505">
        <f>IFERROR(SMALL(AR108:AR310,ROW()-ROW($AR$313)+1),"")</f>
        <v>0</v>
      </c>
      <c r="AS505">
        <f>IFERROR(SMALL(AS108:AS310,ROW()-ROW($AS$313)+1),"")</f>
        <v>0</v>
      </c>
      <c r="AT505">
        <f>IFERROR(SMALL(AT108:AT310,ROW()-ROW($AT$313)+1),"")</f>
        <v>0</v>
      </c>
      <c r="AU505">
        <f>IFERROR(SMALL(AU108:AU310,ROW()-ROW($AU$313)+1),"")</f>
        <v>0</v>
      </c>
      <c r="AV505">
        <f>IFERROR(SMALL(AV108:AV310,ROW()-ROW($AV$313)+1),"")</f>
        <v>0</v>
      </c>
      <c r="AW505">
        <f>IFERROR(SMALL(AW108:AW310,ROW()-ROW($AW$313)+1),"")</f>
        <v>0</v>
      </c>
      <c r="AX505">
        <f>IFERROR(SMALL(AX108:AX310,ROW()-ROW($AX$313)+1),"")</f>
        <v>0</v>
      </c>
      <c r="AY505">
        <f>IFERROR(SMALL(AY108:AY310,ROW()-ROW($AY$313)+1),"")</f>
        <v>0</v>
      </c>
      <c r="AZ505">
        <f>IFERROR(SMALL(AZ108:AZ310,ROW()-ROW($AZ$313)+1),"")</f>
        <v>0</v>
      </c>
      <c r="BA505">
        <f>IFERROR(SMALL(BA108:BA310,ROW()-ROW($BA$313)+1),"")</f>
        <v>0</v>
      </c>
      <c r="BB505">
        <f>IFERROR(SMALL(BB108:BB310,ROW()-ROW($BB$313)+1),"")</f>
        <v>0</v>
      </c>
      <c r="BC505">
        <f>IFERROR(SMALL(BC108:BC310,ROW()-ROW($BC$313)+1),"")</f>
        <v>0</v>
      </c>
      <c r="BD505">
        <f>IFERROR(SMALL(BD108:BD310,ROW()-ROW($BD$313)+1),"")</f>
        <v>0</v>
      </c>
      <c r="BE505">
        <f>IFERROR(SMALL(BE108:BE310,ROW()-ROW($BE$313)+1),"")</f>
        <v>0</v>
      </c>
      <c r="BF505">
        <f>IFERROR(SMALL(BF108:BF310,ROW()-ROW($BF$313)+1),"")</f>
        <v>0</v>
      </c>
      <c r="BG505">
        <f>IFERROR(SMALL(BG108:BG310,ROW()-ROW($BG$313)+1),"")</f>
        <v>0</v>
      </c>
      <c r="BH505">
        <f>IFERROR(SMALL(BH108:BH310,ROW()-ROW($BH$313)+1),"")</f>
        <v>0</v>
      </c>
      <c r="BI505">
        <f>IFERROR(SMALL(BI108:BI310,ROW()-ROW($BI$313)+1),"")</f>
        <v>0</v>
      </c>
      <c r="BJ505">
        <f>IFERROR(SMALL(BJ108:BJ310,ROW()-ROW($BJ$313)+1),"")</f>
        <v>0</v>
      </c>
      <c r="BK505">
        <f>IFERROR(SMALL(BK108:BK310,ROW()-ROW($BK$313)+1),"")</f>
        <v>0</v>
      </c>
      <c r="BL505">
        <f>IFERROR(SMALL(BL108:BL310,ROW()-ROW($BL$313)+1),"")</f>
        <v>0</v>
      </c>
      <c r="BM505">
        <f>IFERROR(SMALL(BM108:BM310,ROW()-ROW($BM$313)+1),"")</f>
        <v>0</v>
      </c>
      <c r="BN505">
        <f>IFERROR(SMALL(BN108:BN310,ROW()-ROW($BN$313)+1),"")</f>
        <v>0</v>
      </c>
      <c r="BO505">
        <f>IFERROR(SMALL(BO108:BO310,ROW()-ROW($BO$313)+1),"")</f>
        <v>0</v>
      </c>
      <c r="BP505">
        <f>IFERROR(SMALL(BP108:BP310,ROW()-ROW($BP$313)+1),"")</f>
        <v>0</v>
      </c>
      <c r="BQ505">
        <f>IFERROR(SMALL(BQ108:BQ310,ROW()-ROW($BQ$313)+1),"")</f>
        <v>0</v>
      </c>
      <c r="BR505">
        <f>IFERROR(SMALL(BR108:BR310,ROW()-ROW($BR$313)+1),"")</f>
        <v>0</v>
      </c>
      <c r="BS505">
        <f>IFERROR(SMALL(BS108:BS310,ROW()-ROW($BS$313)+1),"")</f>
        <v>0</v>
      </c>
      <c r="BT505">
        <f>IFERROR(SMALL(BT108:BT310,ROW()-ROW($BT$313)+1),"")</f>
        <v>0</v>
      </c>
      <c r="BU505">
        <f>IFERROR(SMALL(BU108:BU310,ROW()-ROW($BU$313)+1),"")</f>
        <v>0</v>
      </c>
      <c r="BV505">
        <f>IFERROR(SMALL(BV108:BV310,ROW()-ROW($BV$313)+1),"")</f>
        <v>0</v>
      </c>
      <c r="BW505">
        <f>IFERROR(SMALL(BW108:BW310,ROW()-ROW($BW$313)+1),"")</f>
        <v>0</v>
      </c>
      <c r="BX505">
        <f>IFERROR(SMALL(BX108:BX310,ROW()-ROW($BX$313)+1),"")</f>
        <v>0</v>
      </c>
      <c r="BY505">
        <f>IFERROR(SMALL(BY108:BY310,ROW()-ROW($BY$313)+1),"")</f>
        <v>0</v>
      </c>
      <c r="BZ505">
        <f>IFERROR(SMALL(BZ108:BZ310,ROW()-ROW($BZ$313)+1),"")</f>
        <v>0</v>
      </c>
      <c r="CA505">
        <f>IFERROR(SMALL(CA108:CA310,ROW()-ROW($CA$313)+1),"")</f>
        <v>0</v>
      </c>
      <c r="CB505">
        <f>IFERROR(SMALL(CB108:CB310,ROW()-ROW($CB$313)+1),"")</f>
        <v>0</v>
      </c>
      <c r="CC505">
        <f>IFERROR(SMALL(CC108:CC310,ROW()-ROW($CC$313)+1),"")</f>
        <v>0</v>
      </c>
      <c r="CD505">
        <f>IFERROR(SMALL(CD108:CD310,ROW()-ROW($CD$313)+1),"")</f>
        <v>0</v>
      </c>
      <c r="CE505">
        <f>IFERROR(SMALL(CE108:CE310,ROW()-ROW($CE$313)+1),"")</f>
        <v>0</v>
      </c>
      <c r="CF505">
        <f>IFERROR(SMALL(CF108:CF310,ROW()-ROW($CF$313)+1),"")</f>
        <v>0</v>
      </c>
      <c r="CG505">
        <f>IFERROR(SMALL(CG108:CG310,ROW()-ROW($CG$313)+1),"")</f>
        <v>0</v>
      </c>
      <c r="CH505">
        <f>IFERROR(SMALL(CH108:CH310,ROW()-ROW($CH$313)+1),"")</f>
        <v>0</v>
      </c>
      <c r="CI505">
        <f>IFERROR(SMALL(CI108:CI310,ROW()-ROW($CI$313)+1),"")</f>
        <v>0</v>
      </c>
      <c r="CJ505">
        <f>IFERROR(SMALL(CJ108:CJ310,ROW()-ROW($CJ$313)+1),"")</f>
        <v>0</v>
      </c>
      <c r="CK505">
        <f>IFERROR(SMALL(CK108:CK310,ROW()-ROW($CK$313)+1),"")</f>
        <v>0</v>
      </c>
      <c r="CL505">
        <f>IFERROR(SMALL(CL108:CL310,ROW()-ROW($CL$313)+1),"")</f>
        <v>0</v>
      </c>
      <c r="CM505">
        <f>IFERROR(SMALL(CM108:CM310,ROW()-ROW($CM$313)+1),"")</f>
        <v>0</v>
      </c>
      <c r="CN505">
        <f>IFERROR(SMALL(CN108:CN310,ROW()-ROW($CN$313)+1),"")</f>
        <v>0</v>
      </c>
      <c r="CO505">
        <f>IFERROR(SMALL(CO108:CO310,ROW()-ROW($CO$313)+1),"")</f>
        <v>0</v>
      </c>
      <c r="CP505">
        <f>IFERROR(SMALL(CP108:CP310,ROW()-ROW($CP$313)+1),"")</f>
        <v>0</v>
      </c>
      <c r="CQ505">
        <f>IFERROR(SMALL(CQ108:CQ310,ROW()-ROW($CQ$313)+1),"")</f>
        <v>0</v>
      </c>
      <c r="CR505">
        <f>IFERROR(SMALL(CR108:CR310,ROW()-ROW($CR$313)+1),"")</f>
        <v>0</v>
      </c>
      <c r="CS505">
        <f>IFERROR(SMALL(CS108:CS310,ROW()-ROW($CS$313)+1),"")</f>
        <v>0</v>
      </c>
      <c r="CT505">
        <f>IFERROR(SMALL(CT108:CT310,ROW()-ROW($CT$313)+1),"")</f>
        <v>0</v>
      </c>
      <c r="CU505">
        <f>IFERROR(SMALL(CU108:CU310,ROW()-ROW($CU$313)+1),"")</f>
        <v>0</v>
      </c>
      <c r="CV505">
        <f>IFERROR(SMALL(CV108:CV310,ROW()-ROW($CV$313)+1),"")</f>
        <v>0</v>
      </c>
      <c r="CW505">
        <f>IFERROR(SMALL(CW108:CW310,ROW()-ROW($CW$313)+1),"")</f>
        <v>0</v>
      </c>
      <c r="CX505">
        <f>IFERROR(SMALL(CX108:CX310,ROW()-ROW($CX$313)+1),"")</f>
        <v>0</v>
      </c>
      <c r="CY505">
        <f>IFERROR(SMALL(CY108:CY310,ROW()-ROW($CY$313)+1),"")</f>
        <v>0</v>
      </c>
      <c r="CZ505">
        <f>IFERROR(SMALL(CZ108:CZ310,ROW()-ROW($CZ$313)+1),"")</f>
        <v>0</v>
      </c>
      <c r="DA505">
        <f>IFERROR(SMALL(DA108:DA310,ROW()-ROW($DA$313)+1),"")</f>
        <v>0</v>
      </c>
      <c r="DB505">
        <f>IFERROR(SMALL(DB108:DB310,ROW()-ROW($DB$313)+1),"")</f>
        <v>0</v>
      </c>
      <c r="DC505">
        <f>IFERROR(SMALL(DC108:DC310,ROW()-ROW($DC$313)+1),"")</f>
        <v>0</v>
      </c>
      <c r="DD505">
        <f>IFERROR(SMALL(DD108:DD310,ROW()-ROW($DD$313)+1),"")</f>
        <v>0</v>
      </c>
      <c r="DG505">
        <f>IFERROR(SMALL(DG108:DG310,ROW()-ROW($DG$313)+1),"")</f>
        <v>0</v>
      </c>
      <c r="DH505">
        <f>IFERROR(SMALL(DH108:DH310,ROW()-ROW($DH$313)+1),"")</f>
        <v>0</v>
      </c>
      <c r="DI505">
        <f>IFERROR(SMALL(DI108:DI310,ROW()-ROW($DI$313)+1),"")</f>
        <v>0</v>
      </c>
      <c r="DJ505">
        <f>IFERROR(SMALL(DJ108:DJ310,ROW()-ROW($DJ$313)+1),"")</f>
        <v>0</v>
      </c>
      <c r="DK505">
        <f>IFERROR(SMALL(DK108:DK310,ROW()-ROW($DK$313)+1),"")</f>
        <v>0</v>
      </c>
      <c r="DL505">
        <f>IFERROR(SMALL(DL108:DL310,ROW()-ROW($DL$313)+1),"")</f>
        <v>0</v>
      </c>
      <c r="DM505">
        <f>IFERROR(SMALL(DM108:DM310,ROW()-ROW($DM$313)+1),"")</f>
        <v>0</v>
      </c>
      <c r="DN505">
        <f>IFERROR(SMALL(DN108:DN310,ROW()-ROW($DN$313)+1),"")</f>
        <v>0</v>
      </c>
      <c r="DO505">
        <f>IFERROR(SMALL(DO108:DO310,ROW()-ROW($DO$313)+1),"")</f>
        <v>0</v>
      </c>
      <c r="DP505">
        <f>IFERROR(SMALL(DP108:DP310,ROW()-ROW($DP$313)+1),"")</f>
        <v>0</v>
      </c>
      <c r="DQ505">
        <f>IFERROR(SMALL(DQ108:DQ310,ROW()-ROW($DQ$313)+1),"")</f>
        <v>0</v>
      </c>
      <c r="DR505">
        <f>IFERROR(SMALL(DR108:DR310,ROW()-ROW($DR$313)+1),"")</f>
        <v>0</v>
      </c>
      <c r="DS505">
        <f>IFERROR(SMALL(DS108:DS310,ROW()-ROW($DS$313)+1),"")</f>
        <v>0</v>
      </c>
      <c r="DT505">
        <f>IFERROR(SMALL(DT108:DT310,ROW()-ROW($DT$313)+1),"")</f>
        <v>0</v>
      </c>
      <c r="DU505">
        <f>IFERROR(SMALL(DU108:DU310,ROW()-ROW($DU$313)+1),"")</f>
        <v>0</v>
      </c>
      <c r="DV505">
        <f>IFERROR(SMALL(DV108:DV310,ROW()-ROW($DV$313)+1),"")</f>
        <v>0</v>
      </c>
      <c r="DW505">
        <f>IFERROR(SMALL(DW108:DW310,ROW()-ROW($DW$313)+1),"")</f>
        <v>0</v>
      </c>
      <c r="DX505">
        <f>IFERROR(SMALL(DX108:DX310,ROW()-ROW($DX$313)+1),"")</f>
        <v>0</v>
      </c>
      <c r="DY505">
        <f>IFERROR(SMALL(DY108:DY310,ROW()-ROW($DY$313)+1),"")</f>
        <v>0</v>
      </c>
      <c r="DZ505">
        <f>IFERROR(SMALL(DZ108:DZ310,ROW()-ROW($DZ$313)+1),"")</f>
        <v>0</v>
      </c>
      <c r="EA505">
        <f>IFERROR(SMALL(EA108:EA310,ROW()-ROW($EA$313)+1),"")</f>
        <v>0</v>
      </c>
      <c r="EB505">
        <f>IFERROR(SMALL(EB108:EB310,ROW()-ROW($EB$313)+1),"")</f>
        <v>0</v>
      </c>
      <c r="EC505">
        <f>IFERROR(SMALL(EC108:EC310,ROW()-ROW($EC$313)+1),"")</f>
        <v>0</v>
      </c>
      <c r="ED505">
        <f>IFERROR(SMALL(ED108:ED310,ROW()-ROW($ED$313)+1),"")</f>
        <v>0</v>
      </c>
      <c r="EE505">
        <f>IFERROR(SMALL(EE108:EE310,ROW()-ROW($EE$313)+1),"")</f>
        <v>0</v>
      </c>
      <c r="EF505">
        <f>IFERROR(SMALL(EF108:EF310,ROW()-ROW($EF$313)+1),"")</f>
        <v>0</v>
      </c>
      <c r="EG505">
        <f>IFERROR(SMALL(EG108:EG310,ROW()-ROW($EG$313)+1),"")</f>
        <v>0</v>
      </c>
      <c r="EH505">
        <f>IFERROR(SMALL(EH108:EH310,ROW()-ROW($EH$313)+1),"")</f>
        <v>0</v>
      </c>
      <c r="EI505">
        <f>IFERROR(SMALL(EI108:EI310,ROW()-ROW($EI$313)+1),"")</f>
        <v>0</v>
      </c>
      <c r="EJ505">
        <f>IFERROR(SMALL(EJ108:EJ310,ROW()-ROW($EJ$313)+1),"")</f>
        <v>0</v>
      </c>
      <c r="EK505">
        <f>IFERROR(SMALL(EK108:EK310,ROW()-ROW($EK$313)+1),"")</f>
        <v>0</v>
      </c>
      <c r="EL505">
        <f>IFERROR(SMALL(EL108:EL310,ROW()-ROW($EL$313)+1),"")</f>
        <v>0</v>
      </c>
      <c r="EM505">
        <f>IFERROR(SMALL(EM108:EM310,ROW()-ROW($EM$313)+1),"")</f>
        <v>0</v>
      </c>
      <c r="EN505">
        <f>IFERROR(SMALL(EN108:EN310,ROW()-ROW($EN$313)+1),"")</f>
        <v>0</v>
      </c>
      <c r="EO505">
        <f>IFERROR(SMALL(EO108:EO310,ROW()-ROW($EO$313)+1),"")</f>
        <v>0</v>
      </c>
      <c r="EP505">
        <f>IFERROR(SMALL(EP108:EP310,ROW()-ROW($EP$313)+1),"")</f>
        <v>0</v>
      </c>
      <c r="EQ505">
        <f>IFERROR(SMALL(EQ108:EQ310,ROW()-ROW($EQ$313)+1),"")</f>
        <v>0</v>
      </c>
      <c r="ER505">
        <f>IFERROR(SMALL(ER108:ER310,ROW()-ROW($ER$313)+1),"")</f>
        <v>0</v>
      </c>
      <c r="ES505">
        <f>IFERROR(SMALL(ES108:ES310,ROW()-ROW($ES$313)+1),"")</f>
        <v>0</v>
      </c>
      <c r="ET505">
        <f>IFERROR(SMALL(ET108:ET310,ROW()-ROW($ET$313)+1),"")</f>
        <v>0</v>
      </c>
      <c r="EU505">
        <f>IFERROR(SMALL(EU108:EU310,ROW()-ROW($EU$313)+1),"")</f>
        <v>0</v>
      </c>
      <c r="EV505">
        <f>IFERROR(SMALL(EV108:EV310,ROW()-ROW($EV$313)+1),"")</f>
        <v>0</v>
      </c>
      <c r="EW505">
        <f>IFERROR(SMALL(EW108:EW310,ROW()-ROW($EW$313)+1),"")</f>
        <v>0</v>
      </c>
      <c r="EX505">
        <f>IFERROR(SMALL(EX108:EX310,ROW()-ROW($EX$313)+1),"")</f>
        <v>0</v>
      </c>
      <c r="EY505">
        <f>IFERROR(SMALL(EY108:EY310,ROW()-ROW($EY$313)+1),"")</f>
        <v>0</v>
      </c>
      <c r="EZ505">
        <f>IFERROR(SMALL(EZ108:EZ310,ROW()-ROW($EZ$313)+1),"")</f>
        <v>0</v>
      </c>
      <c r="FA505">
        <f>IFERROR(SMALL(FA108:FA310,ROW()-ROW($FA$313)+1),"")</f>
        <v>0</v>
      </c>
      <c r="FB505">
        <f>IFERROR(SMALL(FB108:FB310,ROW()-ROW($FB$313)+1),"")</f>
        <v>0</v>
      </c>
      <c r="FC505">
        <f>IFERROR(SMALL(FC108:FC310,ROW()-ROW($FC$313)+1),"")</f>
        <v>0</v>
      </c>
      <c r="FD505">
        <f>IFERROR(SMALL(FD108:FD310,ROW()-ROW($FD$313)+1),"")</f>
        <v>0</v>
      </c>
      <c r="FE505">
        <f>IFERROR(SMALL(FE108:FE310,ROW()-ROW($FE$313)+1),"")</f>
        <v>0</v>
      </c>
      <c r="FF505">
        <f>IFERROR(SMALL(FF108:FF310,ROW()-ROW($FF$313)+1),"")</f>
        <v>0</v>
      </c>
      <c r="FG505">
        <f>IFERROR(SMALL(FG108:FG310,ROW()-ROW($FG$313)+1),"")</f>
        <v>0</v>
      </c>
      <c r="FH505">
        <f>IFERROR(SMALL(FH108:FH310,ROW()-ROW($FH$313)+1),"")</f>
        <v>0</v>
      </c>
      <c r="FI505">
        <f>IFERROR(SMALL(FI108:FI310,ROW()-ROW($FI$313)+1),"")</f>
        <v>0</v>
      </c>
      <c r="FJ505">
        <f>IFERROR(SMALL(FJ108:FJ310,ROW()-ROW($FJ$313)+1),"")</f>
        <v>0</v>
      </c>
      <c r="FK505">
        <f>IFERROR(SMALL(FK108:FK310,ROW()-ROW($FK$313)+1),"")</f>
        <v>0</v>
      </c>
      <c r="FL505">
        <f>IFERROR(SMALL(FL108:FL310,ROW()-ROW($FL$313)+1),"")</f>
        <v>0</v>
      </c>
      <c r="FM505">
        <f>IFERROR(SMALL(FM108:FM310,ROW()-ROW($FM$313)+1),"")</f>
        <v>0</v>
      </c>
      <c r="FN505">
        <f>IFERROR(SMALL(FN108:FN310,ROW()-ROW($FN$313)+1),"")</f>
        <v>0</v>
      </c>
      <c r="FO505">
        <f>IFERROR(SMALL(FO108:FO310,ROW()-ROW($FO$313)+1),"")</f>
        <v>0</v>
      </c>
      <c r="FP505">
        <f>IFERROR(SMALL(FP108:FP310,ROW()-ROW($FP$313)+1),"")</f>
        <v>0</v>
      </c>
      <c r="FQ505">
        <f>IFERROR(SMALL(FQ108:FQ310,ROW()-ROW($FQ$313)+1),"")</f>
        <v>0</v>
      </c>
      <c r="FR505">
        <f>IFERROR(SMALL(FR108:FR310,ROW()-ROW($FR$313)+1),"")</f>
        <v>0</v>
      </c>
      <c r="FS505">
        <f>IFERROR(SMALL(FS108:FS310,ROW()-ROW($FS$313)+1),"")</f>
        <v>0</v>
      </c>
      <c r="FT505">
        <f>IFERROR(SMALL(FT108:FT310,ROW()-ROW($FT$313)+1),"")</f>
        <v>0</v>
      </c>
      <c r="FU505">
        <f>IFERROR(SMALL(FU108:FU310,ROW()-ROW($FU$313)+1),"")</f>
        <v>0</v>
      </c>
      <c r="FV505">
        <f>IFERROR(SMALL(FV108:FV310,ROW()-ROW($FV$313)+1),"")</f>
        <v>0</v>
      </c>
      <c r="FW505">
        <f>IFERROR(SMALL(FW108:FW310,ROW()-ROW($FW$313)+1),"")</f>
        <v>0</v>
      </c>
      <c r="FX505">
        <f>IFERROR(SMALL(FX108:FX310,ROW()-ROW($FX$313)+1),"")</f>
        <v>0</v>
      </c>
      <c r="FY505">
        <f>IFERROR(SMALL(FY108:FY310,ROW()-ROW($FY$313)+1),"")</f>
        <v>0</v>
      </c>
      <c r="FZ505">
        <f>IFERROR(SMALL(FZ108:FZ310,ROW()-ROW($FZ$313)+1),"")</f>
        <v>0</v>
      </c>
      <c r="GA505">
        <f>IFERROR(SMALL(GA108:GA310,ROW()-ROW($GA$313)+1),"")</f>
        <v>0</v>
      </c>
      <c r="GB505">
        <f>IFERROR(SMALL(GB108:GB310,ROW()-ROW($GB$313)+1),"")</f>
        <v>0</v>
      </c>
      <c r="GC505">
        <f>IFERROR(SMALL(GC108:GC310,ROW()-ROW($GC$313)+1),"")</f>
        <v>0</v>
      </c>
      <c r="GD505">
        <f>IFERROR(SMALL(GD108:GD310,ROW()-ROW($GD$313)+1),"")</f>
        <v>0</v>
      </c>
      <c r="GE505">
        <f>IFERROR(SMALL(GE108:GE310,ROW()-ROW($GE$313)+1),"")</f>
        <v>0</v>
      </c>
      <c r="GF505">
        <f>IFERROR(SMALL(GF108:GF310,ROW()-ROW($GF$313)+1),"")</f>
        <v>0</v>
      </c>
      <c r="GG505">
        <f>IFERROR(SMALL(GG108:GG310,ROW()-ROW($GG$313)+1),"")</f>
        <v>0</v>
      </c>
      <c r="GH505">
        <f>IFERROR(SMALL(GH108:GH310,ROW()-ROW($GH$313)+1),"")</f>
        <v>0</v>
      </c>
      <c r="GI505">
        <f>IFERROR(SMALL(GI108:GI310,ROW()-ROW($GI$313)+1),"")</f>
        <v>0</v>
      </c>
      <c r="GJ505">
        <f>IFERROR(SMALL(GJ108:GJ310,ROW()-ROW($GJ$313)+1),"")</f>
        <v>0</v>
      </c>
      <c r="GK505">
        <f>IFERROR(SMALL(GK108:GK310,ROW()-ROW($GK$313)+1),"")</f>
        <v>0</v>
      </c>
      <c r="GL505">
        <f>IFERROR(SMALL(GL108:GL310,ROW()-ROW($GL$313)+1),"")</f>
        <v>0</v>
      </c>
      <c r="GM505">
        <f>IFERROR(SMALL(GM108:GM310,ROW()-ROW($GM$313)+1),"")</f>
        <v>0</v>
      </c>
      <c r="GN505">
        <f>IFERROR(SMALL(GN108:GN310,ROW()-ROW($GN$313)+1),"")</f>
        <v>0</v>
      </c>
      <c r="GO505">
        <f>IFERROR(SMALL(GO108:GO310,ROW()-ROW($GO$313)+1),"")</f>
        <v>0</v>
      </c>
      <c r="GP505">
        <f>IFERROR(SMALL(GP108:GP310,ROW()-ROW($GP$313)+1),"")</f>
        <v>0</v>
      </c>
      <c r="GQ505">
        <f>IFERROR(SMALL(GQ108:GQ310,ROW()-ROW($GQ$313)+1),"")</f>
        <v>0</v>
      </c>
      <c r="GR505">
        <f>IFERROR(SMALL(GR108:GR310,ROW()-ROW($GR$313)+1),"")</f>
        <v>0</v>
      </c>
      <c r="GS505">
        <f>IFERROR(SMALL(GS108:GS310,ROW()-ROW($GS$313)+1),"")</f>
        <v>0</v>
      </c>
      <c r="GT505">
        <f>IFERROR(SMALL(GT108:GT310,ROW()-ROW($GT$313)+1),"")</f>
        <v>0</v>
      </c>
      <c r="GU505">
        <f>IFERROR(SMALL(GU108:GU310,ROW()-ROW($GU$313)+1),"")</f>
        <v>0</v>
      </c>
      <c r="GV505">
        <f>IFERROR(SMALL(GV108:GV310,ROW()-ROW($GV$313)+1),"")</f>
        <v>0</v>
      </c>
      <c r="GW505">
        <f>IFERROR(SMALL(GW108:GW310,ROW()-ROW($GW$313)+1),"")</f>
        <v>0</v>
      </c>
      <c r="GX505">
        <f>IFERROR(SMALL(GX108:GX310,ROW()-ROW($GX$313)+1),"")</f>
        <v>0</v>
      </c>
      <c r="GY505">
        <f>IFERROR(SMALL(GY108:GY310,ROW()-ROW($GY$313)+1),"")</f>
        <v>0</v>
      </c>
      <c r="GZ505">
        <f>IFERROR(SMALL(GZ108:GZ310,ROW()-ROW($GZ$313)+1),"")</f>
        <v>0</v>
      </c>
      <c r="HA505">
        <f>IFERROR(SMALL(HA108:HA310,ROW()-ROW($HA$313)+1),"")</f>
        <v>0</v>
      </c>
      <c r="HB505">
        <f>IFERROR(SMALL(HB108:HB310,ROW()-ROW($HB$313)+1),"")</f>
        <v>0</v>
      </c>
      <c r="HC505">
        <f>IFERROR(SMALL(HC108:HC310,ROW()-ROW($HC$313)+1),"")</f>
        <v>0</v>
      </c>
      <c r="HD505">
        <f>IFERROR(SMALL(HD108:HD310,ROW()-ROW($HD$313)+1),"")</f>
        <v>0</v>
      </c>
      <c r="HE505">
        <f>IFERROR(SMALL(HE108:HE310,ROW()-ROW($HE$313)+1),"")</f>
        <v>0</v>
      </c>
      <c r="HF505">
        <f>IFERROR(SMALL(HF108:HF310,ROW()-ROW($HF$313)+1),"")</f>
        <v>0</v>
      </c>
    </row>
    <row r="506" spans="5:214">
      <c r="E506">
        <f>IFERROR(SMALL(E108:E310,ROW()-ROW($E$313)+1),"")</f>
        <v>0</v>
      </c>
      <c r="F506">
        <f>IFERROR(SMALL(F108:F310,ROW()-ROW($F$313)+1),"")</f>
        <v>0</v>
      </c>
      <c r="G506">
        <f>IFERROR(SMALL(G108:G310,ROW()-ROW($G$313)+1),"")</f>
        <v>0</v>
      </c>
      <c r="H506">
        <f>IFERROR(SMALL(H108:H310,ROW()-ROW($H$313)+1),"")</f>
        <v>0</v>
      </c>
      <c r="I506">
        <f>IFERROR(SMALL(I108:I310,ROW()-ROW($I$313)+1),"")</f>
        <v>0</v>
      </c>
      <c r="J506">
        <f>IFERROR(SMALL(J108:J310,ROW()-ROW($J$313)+1),"")</f>
        <v>0</v>
      </c>
      <c r="K506">
        <f>IFERROR(SMALL(K108:K310,ROW()-ROW($K$313)+1),"")</f>
        <v>0</v>
      </c>
      <c r="L506">
        <f>IFERROR(SMALL(L108:L310,ROW()-ROW($L$313)+1),"")</f>
        <v>0</v>
      </c>
      <c r="M506">
        <f>IFERROR(SMALL(M108:M310,ROW()-ROW($M$313)+1),"")</f>
        <v>0</v>
      </c>
      <c r="N506">
        <f>IFERROR(SMALL(N108:N310,ROW()-ROW($N$313)+1),"")</f>
        <v>0</v>
      </c>
      <c r="O506">
        <f>IFERROR(SMALL(O108:O310,ROW()-ROW($O$313)+1),"")</f>
        <v>0</v>
      </c>
      <c r="P506">
        <f>IFERROR(SMALL(P108:P310,ROW()-ROW($P$313)+1),"")</f>
        <v>0</v>
      </c>
      <c r="Q506">
        <f>IFERROR(SMALL(Q108:Q310,ROW()-ROW($Q$313)+1),"")</f>
        <v>0</v>
      </c>
      <c r="R506">
        <f>IFERROR(SMALL(R108:R310,ROW()-ROW($R$313)+1),"")</f>
        <v>0</v>
      </c>
      <c r="S506">
        <f>IFERROR(SMALL(S108:S310,ROW()-ROW($S$313)+1),"")</f>
        <v>0</v>
      </c>
      <c r="T506">
        <f>IFERROR(SMALL(T108:T310,ROW()-ROW($T$313)+1),"")</f>
        <v>0</v>
      </c>
      <c r="U506">
        <f>IFERROR(SMALL(U108:U310,ROW()-ROW($U$313)+1),"")</f>
        <v>0</v>
      </c>
      <c r="V506">
        <f>IFERROR(SMALL(V108:V310,ROW()-ROW($V$313)+1),"")</f>
        <v>0</v>
      </c>
      <c r="W506">
        <f>IFERROR(SMALL(W108:W310,ROW()-ROW($W$313)+1),"")</f>
        <v>0</v>
      </c>
      <c r="X506">
        <f>IFERROR(SMALL(X108:X310,ROW()-ROW($X$313)+1),"")</f>
        <v>0</v>
      </c>
      <c r="Y506">
        <f>IFERROR(SMALL(Y108:Y310,ROW()-ROW($Y$313)+1),"")</f>
        <v>0</v>
      </c>
      <c r="Z506">
        <f>IFERROR(SMALL(Z108:Z310,ROW()-ROW($Z$313)+1),"")</f>
        <v>0</v>
      </c>
      <c r="AA506">
        <f>IFERROR(SMALL(AA108:AA310,ROW()-ROW($AA$313)+1),"")</f>
        <v>0</v>
      </c>
      <c r="AB506">
        <f>IFERROR(SMALL(AB108:AB310,ROW()-ROW($AB$313)+1),"")</f>
        <v>0</v>
      </c>
      <c r="AC506">
        <f>IFERROR(SMALL(AC108:AC310,ROW()-ROW($AC$313)+1),"")</f>
        <v>0</v>
      </c>
      <c r="AD506">
        <f>IFERROR(SMALL(AD108:AD310,ROW()-ROW($AD$313)+1),"")</f>
        <v>0</v>
      </c>
      <c r="AE506">
        <f>IFERROR(SMALL(AE108:AE310,ROW()-ROW($AE$313)+1),"")</f>
        <v>0</v>
      </c>
      <c r="AF506">
        <f>IFERROR(SMALL(AF108:AF310,ROW()-ROW($AF$313)+1),"")</f>
        <v>0</v>
      </c>
      <c r="AG506">
        <f>IFERROR(SMALL(AG108:AG310,ROW()-ROW($AG$313)+1),"")</f>
        <v>0</v>
      </c>
      <c r="AH506">
        <f>IFERROR(SMALL(AH108:AH310,ROW()-ROW($AH$313)+1),"")</f>
        <v>0</v>
      </c>
      <c r="AI506">
        <f>IFERROR(SMALL(AI108:AI310,ROW()-ROW($AI$313)+1),"")</f>
        <v>0</v>
      </c>
      <c r="AJ506">
        <f>IFERROR(SMALL(AJ108:AJ310,ROW()-ROW($AJ$313)+1),"")</f>
        <v>0</v>
      </c>
      <c r="AK506">
        <f>IFERROR(SMALL(AK108:AK310,ROW()-ROW($AK$313)+1),"")</f>
        <v>0</v>
      </c>
      <c r="AL506">
        <f>IFERROR(SMALL(AL108:AL310,ROW()-ROW($AL$313)+1),"")</f>
        <v>0</v>
      </c>
      <c r="AM506">
        <f>IFERROR(SMALL(AM108:AM310,ROW()-ROW($AM$313)+1),"")</f>
        <v>0</v>
      </c>
      <c r="AN506">
        <f>IFERROR(SMALL(AN108:AN310,ROW()-ROW($AN$313)+1),"")</f>
        <v>0</v>
      </c>
      <c r="AO506">
        <f>IFERROR(SMALL(AO108:AO310,ROW()-ROW($AO$313)+1),"")</f>
        <v>0</v>
      </c>
      <c r="AP506">
        <f>IFERROR(SMALL(AP108:AP310,ROW()-ROW($AP$313)+1),"")</f>
        <v>0</v>
      </c>
      <c r="AQ506">
        <f>IFERROR(SMALL(AQ108:AQ310,ROW()-ROW($AQ$313)+1),"")</f>
        <v>0</v>
      </c>
      <c r="AR506">
        <f>IFERROR(SMALL(AR108:AR310,ROW()-ROW($AR$313)+1),"")</f>
        <v>0</v>
      </c>
      <c r="AS506">
        <f>IFERROR(SMALL(AS108:AS310,ROW()-ROW($AS$313)+1),"")</f>
        <v>0</v>
      </c>
      <c r="AT506">
        <f>IFERROR(SMALL(AT108:AT310,ROW()-ROW($AT$313)+1),"")</f>
        <v>0</v>
      </c>
      <c r="AU506">
        <f>IFERROR(SMALL(AU108:AU310,ROW()-ROW($AU$313)+1),"")</f>
        <v>0</v>
      </c>
      <c r="AV506">
        <f>IFERROR(SMALL(AV108:AV310,ROW()-ROW($AV$313)+1),"")</f>
        <v>0</v>
      </c>
      <c r="AW506">
        <f>IFERROR(SMALL(AW108:AW310,ROW()-ROW($AW$313)+1),"")</f>
        <v>0</v>
      </c>
      <c r="AX506">
        <f>IFERROR(SMALL(AX108:AX310,ROW()-ROW($AX$313)+1),"")</f>
        <v>0</v>
      </c>
      <c r="AY506">
        <f>IFERROR(SMALL(AY108:AY310,ROW()-ROW($AY$313)+1),"")</f>
        <v>0</v>
      </c>
      <c r="AZ506">
        <f>IFERROR(SMALL(AZ108:AZ310,ROW()-ROW($AZ$313)+1),"")</f>
        <v>0</v>
      </c>
      <c r="BA506">
        <f>IFERROR(SMALL(BA108:BA310,ROW()-ROW($BA$313)+1),"")</f>
        <v>0</v>
      </c>
      <c r="BB506">
        <f>IFERROR(SMALL(BB108:BB310,ROW()-ROW($BB$313)+1),"")</f>
        <v>0</v>
      </c>
      <c r="BC506">
        <f>IFERROR(SMALL(BC108:BC310,ROW()-ROW($BC$313)+1),"")</f>
        <v>0</v>
      </c>
      <c r="BD506">
        <f>IFERROR(SMALL(BD108:BD310,ROW()-ROW($BD$313)+1),"")</f>
        <v>0</v>
      </c>
      <c r="BE506">
        <f>IFERROR(SMALL(BE108:BE310,ROW()-ROW($BE$313)+1),"")</f>
        <v>0</v>
      </c>
      <c r="BF506">
        <f>IFERROR(SMALL(BF108:BF310,ROW()-ROW($BF$313)+1),"")</f>
        <v>0</v>
      </c>
      <c r="BG506">
        <f>IFERROR(SMALL(BG108:BG310,ROW()-ROW($BG$313)+1),"")</f>
        <v>0</v>
      </c>
      <c r="BH506">
        <f>IFERROR(SMALL(BH108:BH310,ROW()-ROW($BH$313)+1),"")</f>
        <v>0</v>
      </c>
      <c r="BI506">
        <f>IFERROR(SMALL(BI108:BI310,ROW()-ROW($BI$313)+1),"")</f>
        <v>0</v>
      </c>
      <c r="BJ506">
        <f>IFERROR(SMALL(BJ108:BJ310,ROW()-ROW($BJ$313)+1),"")</f>
        <v>0</v>
      </c>
      <c r="BK506">
        <f>IFERROR(SMALL(BK108:BK310,ROW()-ROW($BK$313)+1),"")</f>
        <v>0</v>
      </c>
      <c r="BL506">
        <f>IFERROR(SMALL(BL108:BL310,ROW()-ROW($BL$313)+1),"")</f>
        <v>0</v>
      </c>
      <c r="BM506">
        <f>IFERROR(SMALL(BM108:BM310,ROW()-ROW($BM$313)+1),"")</f>
        <v>0</v>
      </c>
      <c r="BN506">
        <f>IFERROR(SMALL(BN108:BN310,ROW()-ROW($BN$313)+1),"")</f>
        <v>0</v>
      </c>
      <c r="BO506">
        <f>IFERROR(SMALL(BO108:BO310,ROW()-ROW($BO$313)+1),"")</f>
        <v>0</v>
      </c>
      <c r="BP506">
        <f>IFERROR(SMALL(BP108:BP310,ROW()-ROW($BP$313)+1),"")</f>
        <v>0</v>
      </c>
      <c r="BQ506">
        <f>IFERROR(SMALL(BQ108:BQ310,ROW()-ROW($BQ$313)+1),"")</f>
        <v>0</v>
      </c>
      <c r="BR506">
        <f>IFERROR(SMALL(BR108:BR310,ROW()-ROW($BR$313)+1),"")</f>
        <v>0</v>
      </c>
      <c r="BS506">
        <f>IFERROR(SMALL(BS108:BS310,ROW()-ROW($BS$313)+1),"")</f>
        <v>0</v>
      </c>
      <c r="BT506">
        <f>IFERROR(SMALL(BT108:BT310,ROW()-ROW($BT$313)+1),"")</f>
        <v>0</v>
      </c>
      <c r="BU506">
        <f>IFERROR(SMALL(BU108:BU310,ROW()-ROW($BU$313)+1),"")</f>
        <v>0</v>
      </c>
      <c r="BV506">
        <f>IFERROR(SMALL(BV108:BV310,ROW()-ROW($BV$313)+1),"")</f>
        <v>0</v>
      </c>
      <c r="BW506">
        <f>IFERROR(SMALL(BW108:BW310,ROW()-ROW($BW$313)+1),"")</f>
        <v>0</v>
      </c>
      <c r="BX506">
        <f>IFERROR(SMALL(BX108:BX310,ROW()-ROW($BX$313)+1),"")</f>
        <v>0</v>
      </c>
      <c r="BY506">
        <f>IFERROR(SMALL(BY108:BY310,ROW()-ROW($BY$313)+1),"")</f>
        <v>0</v>
      </c>
      <c r="BZ506">
        <f>IFERROR(SMALL(BZ108:BZ310,ROW()-ROW($BZ$313)+1),"")</f>
        <v>0</v>
      </c>
      <c r="CA506">
        <f>IFERROR(SMALL(CA108:CA310,ROW()-ROW($CA$313)+1),"")</f>
        <v>0</v>
      </c>
      <c r="CB506">
        <f>IFERROR(SMALL(CB108:CB310,ROW()-ROW($CB$313)+1),"")</f>
        <v>0</v>
      </c>
      <c r="CC506">
        <f>IFERROR(SMALL(CC108:CC310,ROW()-ROW($CC$313)+1),"")</f>
        <v>0</v>
      </c>
      <c r="CD506">
        <f>IFERROR(SMALL(CD108:CD310,ROW()-ROW($CD$313)+1),"")</f>
        <v>0</v>
      </c>
      <c r="CE506">
        <f>IFERROR(SMALL(CE108:CE310,ROW()-ROW($CE$313)+1),"")</f>
        <v>0</v>
      </c>
      <c r="CF506">
        <f>IFERROR(SMALL(CF108:CF310,ROW()-ROW($CF$313)+1),"")</f>
        <v>0</v>
      </c>
      <c r="CG506">
        <f>IFERROR(SMALL(CG108:CG310,ROW()-ROW($CG$313)+1),"")</f>
        <v>0</v>
      </c>
      <c r="CH506">
        <f>IFERROR(SMALL(CH108:CH310,ROW()-ROW($CH$313)+1),"")</f>
        <v>0</v>
      </c>
      <c r="CI506">
        <f>IFERROR(SMALL(CI108:CI310,ROW()-ROW($CI$313)+1),"")</f>
        <v>0</v>
      </c>
      <c r="CJ506">
        <f>IFERROR(SMALL(CJ108:CJ310,ROW()-ROW($CJ$313)+1),"")</f>
        <v>0</v>
      </c>
      <c r="CK506">
        <f>IFERROR(SMALL(CK108:CK310,ROW()-ROW($CK$313)+1),"")</f>
        <v>0</v>
      </c>
      <c r="CL506">
        <f>IFERROR(SMALL(CL108:CL310,ROW()-ROW($CL$313)+1),"")</f>
        <v>0</v>
      </c>
      <c r="CM506">
        <f>IFERROR(SMALL(CM108:CM310,ROW()-ROW($CM$313)+1),"")</f>
        <v>0</v>
      </c>
      <c r="CN506">
        <f>IFERROR(SMALL(CN108:CN310,ROW()-ROW($CN$313)+1),"")</f>
        <v>0</v>
      </c>
      <c r="CO506">
        <f>IFERROR(SMALL(CO108:CO310,ROW()-ROW($CO$313)+1),"")</f>
        <v>0</v>
      </c>
      <c r="CP506">
        <f>IFERROR(SMALL(CP108:CP310,ROW()-ROW($CP$313)+1),"")</f>
        <v>0</v>
      </c>
      <c r="CQ506">
        <f>IFERROR(SMALL(CQ108:CQ310,ROW()-ROW($CQ$313)+1),"")</f>
        <v>0</v>
      </c>
      <c r="CR506">
        <f>IFERROR(SMALL(CR108:CR310,ROW()-ROW($CR$313)+1),"")</f>
        <v>0</v>
      </c>
      <c r="CS506">
        <f>IFERROR(SMALL(CS108:CS310,ROW()-ROW($CS$313)+1),"")</f>
        <v>0</v>
      </c>
      <c r="CT506">
        <f>IFERROR(SMALL(CT108:CT310,ROW()-ROW($CT$313)+1),"")</f>
        <v>0</v>
      </c>
      <c r="CU506">
        <f>IFERROR(SMALL(CU108:CU310,ROW()-ROW($CU$313)+1),"")</f>
        <v>0</v>
      </c>
      <c r="CV506">
        <f>IFERROR(SMALL(CV108:CV310,ROW()-ROW($CV$313)+1),"")</f>
        <v>0</v>
      </c>
      <c r="CW506">
        <f>IFERROR(SMALL(CW108:CW310,ROW()-ROW($CW$313)+1),"")</f>
        <v>0</v>
      </c>
      <c r="CX506">
        <f>IFERROR(SMALL(CX108:CX310,ROW()-ROW($CX$313)+1),"")</f>
        <v>0</v>
      </c>
      <c r="CY506">
        <f>IFERROR(SMALL(CY108:CY310,ROW()-ROW($CY$313)+1),"")</f>
        <v>0</v>
      </c>
      <c r="CZ506">
        <f>IFERROR(SMALL(CZ108:CZ310,ROW()-ROW($CZ$313)+1),"")</f>
        <v>0</v>
      </c>
      <c r="DA506">
        <f>IFERROR(SMALL(DA108:DA310,ROW()-ROW($DA$313)+1),"")</f>
        <v>0</v>
      </c>
      <c r="DB506">
        <f>IFERROR(SMALL(DB108:DB310,ROW()-ROW($DB$313)+1),"")</f>
        <v>0</v>
      </c>
      <c r="DC506">
        <f>IFERROR(SMALL(DC108:DC310,ROW()-ROW($DC$313)+1),"")</f>
        <v>0</v>
      </c>
      <c r="DD506">
        <f>IFERROR(SMALL(DD108:DD310,ROW()-ROW($DD$313)+1),"")</f>
        <v>0</v>
      </c>
      <c r="DG506">
        <f>IFERROR(SMALL(DG108:DG310,ROW()-ROW($DG$313)+1),"")</f>
        <v>0</v>
      </c>
      <c r="DH506">
        <f>IFERROR(SMALL(DH108:DH310,ROW()-ROW($DH$313)+1),"")</f>
        <v>0</v>
      </c>
      <c r="DI506">
        <f>IFERROR(SMALL(DI108:DI310,ROW()-ROW($DI$313)+1),"")</f>
        <v>0</v>
      </c>
      <c r="DJ506">
        <f>IFERROR(SMALL(DJ108:DJ310,ROW()-ROW($DJ$313)+1),"")</f>
        <v>0</v>
      </c>
      <c r="DK506">
        <f>IFERROR(SMALL(DK108:DK310,ROW()-ROW($DK$313)+1),"")</f>
        <v>0</v>
      </c>
      <c r="DL506">
        <f>IFERROR(SMALL(DL108:DL310,ROW()-ROW($DL$313)+1),"")</f>
        <v>0</v>
      </c>
      <c r="DM506">
        <f>IFERROR(SMALL(DM108:DM310,ROW()-ROW($DM$313)+1),"")</f>
        <v>0</v>
      </c>
      <c r="DN506">
        <f>IFERROR(SMALL(DN108:DN310,ROW()-ROW($DN$313)+1),"")</f>
        <v>0</v>
      </c>
      <c r="DO506">
        <f>IFERROR(SMALL(DO108:DO310,ROW()-ROW($DO$313)+1),"")</f>
        <v>0</v>
      </c>
      <c r="DP506">
        <f>IFERROR(SMALL(DP108:DP310,ROW()-ROW($DP$313)+1),"")</f>
        <v>0</v>
      </c>
      <c r="DQ506">
        <f>IFERROR(SMALL(DQ108:DQ310,ROW()-ROW($DQ$313)+1),"")</f>
        <v>0</v>
      </c>
      <c r="DR506">
        <f>IFERROR(SMALL(DR108:DR310,ROW()-ROW($DR$313)+1),"")</f>
        <v>0</v>
      </c>
      <c r="DS506">
        <f>IFERROR(SMALL(DS108:DS310,ROW()-ROW($DS$313)+1),"")</f>
        <v>0</v>
      </c>
      <c r="DT506">
        <f>IFERROR(SMALL(DT108:DT310,ROW()-ROW($DT$313)+1),"")</f>
        <v>0</v>
      </c>
      <c r="DU506">
        <f>IFERROR(SMALL(DU108:DU310,ROW()-ROW($DU$313)+1),"")</f>
        <v>0</v>
      </c>
      <c r="DV506">
        <f>IFERROR(SMALL(DV108:DV310,ROW()-ROW($DV$313)+1),"")</f>
        <v>0</v>
      </c>
      <c r="DW506">
        <f>IFERROR(SMALL(DW108:DW310,ROW()-ROW($DW$313)+1),"")</f>
        <v>0</v>
      </c>
      <c r="DX506">
        <f>IFERROR(SMALL(DX108:DX310,ROW()-ROW($DX$313)+1),"")</f>
        <v>0</v>
      </c>
      <c r="DY506">
        <f>IFERROR(SMALL(DY108:DY310,ROW()-ROW($DY$313)+1),"")</f>
        <v>0</v>
      </c>
      <c r="DZ506">
        <f>IFERROR(SMALL(DZ108:DZ310,ROW()-ROW($DZ$313)+1),"")</f>
        <v>0</v>
      </c>
      <c r="EA506">
        <f>IFERROR(SMALL(EA108:EA310,ROW()-ROW($EA$313)+1),"")</f>
        <v>0</v>
      </c>
      <c r="EB506">
        <f>IFERROR(SMALL(EB108:EB310,ROW()-ROW($EB$313)+1),"")</f>
        <v>0</v>
      </c>
      <c r="EC506">
        <f>IFERROR(SMALL(EC108:EC310,ROW()-ROW($EC$313)+1),"")</f>
        <v>0</v>
      </c>
      <c r="ED506">
        <f>IFERROR(SMALL(ED108:ED310,ROW()-ROW($ED$313)+1),"")</f>
        <v>0</v>
      </c>
      <c r="EE506">
        <f>IFERROR(SMALL(EE108:EE310,ROW()-ROW($EE$313)+1),"")</f>
        <v>0</v>
      </c>
      <c r="EF506">
        <f>IFERROR(SMALL(EF108:EF310,ROW()-ROW($EF$313)+1),"")</f>
        <v>0</v>
      </c>
      <c r="EG506">
        <f>IFERROR(SMALL(EG108:EG310,ROW()-ROW($EG$313)+1),"")</f>
        <v>0</v>
      </c>
      <c r="EH506">
        <f>IFERROR(SMALL(EH108:EH310,ROW()-ROW($EH$313)+1),"")</f>
        <v>0</v>
      </c>
      <c r="EI506">
        <f>IFERROR(SMALL(EI108:EI310,ROW()-ROW($EI$313)+1),"")</f>
        <v>0</v>
      </c>
      <c r="EJ506">
        <f>IFERROR(SMALL(EJ108:EJ310,ROW()-ROW($EJ$313)+1),"")</f>
        <v>0</v>
      </c>
      <c r="EK506">
        <f>IFERROR(SMALL(EK108:EK310,ROW()-ROW($EK$313)+1),"")</f>
        <v>0</v>
      </c>
      <c r="EL506">
        <f>IFERROR(SMALL(EL108:EL310,ROW()-ROW($EL$313)+1),"")</f>
        <v>0</v>
      </c>
      <c r="EM506">
        <f>IFERROR(SMALL(EM108:EM310,ROW()-ROW($EM$313)+1),"")</f>
        <v>0</v>
      </c>
      <c r="EN506">
        <f>IFERROR(SMALL(EN108:EN310,ROW()-ROW($EN$313)+1),"")</f>
        <v>0</v>
      </c>
      <c r="EO506">
        <f>IFERROR(SMALL(EO108:EO310,ROW()-ROW($EO$313)+1),"")</f>
        <v>0</v>
      </c>
      <c r="EP506">
        <f>IFERROR(SMALL(EP108:EP310,ROW()-ROW($EP$313)+1),"")</f>
        <v>0</v>
      </c>
      <c r="EQ506">
        <f>IFERROR(SMALL(EQ108:EQ310,ROW()-ROW($EQ$313)+1),"")</f>
        <v>0</v>
      </c>
      <c r="ER506">
        <f>IFERROR(SMALL(ER108:ER310,ROW()-ROW($ER$313)+1),"")</f>
        <v>0</v>
      </c>
      <c r="ES506">
        <f>IFERROR(SMALL(ES108:ES310,ROW()-ROW($ES$313)+1),"")</f>
        <v>0</v>
      </c>
      <c r="ET506">
        <f>IFERROR(SMALL(ET108:ET310,ROW()-ROW($ET$313)+1),"")</f>
        <v>0</v>
      </c>
      <c r="EU506">
        <f>IFERROR(SMALL(EU108:EU310,ROW()-ROW($EU$313)+1),"")</f>
        <v>0</v>
      </c>
      <c r="EV506">
        <f>IFERROR(SMALL(EV108:EV310,ROW()-ROW($EV$313)+1),"")</f>
        <v>0</v>
      </c>
      <c r="EW506">
        <f>IFERROR(SMALL(EW108:EW310,ROW()-ROW($EW$313)+1),"")</f>
        <v>0</v>
      </c>
      <c r="EX506">
        <f>IFERROR(SMALL(EX108:EX310,ROW()-ROW($EX$313)+1),"")</f>
        <v>0</v>
      </c>
      <c r="EY506">
        <f>IFERROR(SMALL(EY108:EY310,ROW()-ROW($EY$313)+1),"")</f>
        <v>0</v>
      </c>
      <c r="EZ506">
        <f>IFERROR(SMALL(EZ108:EZ310,ROW()-ROW($EZ$313)+1),"")</f>
        <v>0</v>
      </c>
      <c r="FA506">
        <f>IFERROR(SMALL(FA108:FA310,ROW()-ROW($FA$313)+1),"")</f>
        <v>0</v>
      </c>
      <c r="FB506">
        <f>IFERROR(SMALL(FB108:FB310,ROW()-ROW($FB$313)+1),"")</f>
        <v>0</v>
      </c>
      <c r="FC506">
        <f>IFERROR(SMALL(FC108:FC310,ROW()-ROW($FC$313)+1),"")</f>
        <v>0</v>
      </c>
      <c r="FD506">
        <f>IFERROR(SMALL(FD108:FD310,ROW()-ROW($FD$313)+1),"")</f>
        <v>0</v>
      </c>
      <c r="FE506">
        <f>IFERROR(SMALL(FE108:FE310,ROW()-ROW($FE$313)+1),"")</f>
        <v>0</v>
      </c>
      <c r="FF506">
        <f>IFERROR(SMALL(FF108:FF310,ROW()-ROW($FF$313)+1),"")</f>
        <v>0</v>
      </c>
      <c r="FG506">
        <f>IFERROR(SMALL(FG108:FG310,ROW()-ROW($FG$313)+1),"")</f>
        <v>0</v>
      </c>
      <c r="FH506">
        <f>IFERROR(SMALL(FH108:FH310,ROW()-ROW($FH$313)+1),"")</f>
        <v>0</v>
      </c>
      <c r="FI506">
        <f>IFERROR(SMALL(FI108:FI310,ROW()-ROW($FI$313)+1),"")</f>
        <v>0</v>
      </c>
      <c r="FJ506">
        <f>IFERROR(SMALL(FJ108:FJ310,ROW()-ROW($FJ$313)+1),"")</f>
        <v>0</v>
      </c>
      <c r="FK506">
        <f>IFERROR(SMALL(FK108:FK310,ROW()-ROW($FK$313)+1),"")</f>
        <v>0</v>
      </c>
      <c r="FL506">
        <f>IFERROR(SMALL(FL108:FL310,ROW()-ROW($FL$313)+1),"")</f>
        <v>0</v>
      </c>
      <c r="FM506">
        <f>IFERROR(SMALL(FM108:FM310,ROW()-ROW($FM$313)+1),"")</f>
        <v>0</v>
      </c>
      <c r="FN506">
        <f>IFERROR(SMALL(FN108:FN310,ROW()-ROW($FN$313)+1),"")</f>
        <v>0</v>
      </c>
      <c r="FO506">
        <f>IFERROR(SMALL(FO108:FO310,ROW()-ROW($FO$313)+1),"")</f>
        <v>0</v>
      </c>
      <c r="FP506">
        <f>IFERROR(SMALL(FP108:FP310,ROW()-ROW($FP$313)+1),"")</f>
        <v>0</v>
      </c>
      <c r="FQ506">
        <f>IFERROR(SMALL(FQ108:FQ310,ROW()-ROW($FQ$313)+1),"")</f>
        <v>0</v>
      </c>
      <c r="FR506">
        <f>IFERROR(SMALL(FR108:FR310,ROW()-ROW($FR$313)+1),"")</f>
        <v>0</v>
      </c>
      <c r="FS506">
        <f>IFERROR(SMALL(FS108:FS310,ROW()-ROW($FS$313)+1),"")</f>
        <v>0</v>
      </c>
      <c r="FT506">
        <f>IFERROR(SMALL(FT108:FT310,ROW()-ROW($FT$313)+1),"")</f>
        <v>0</v>
      </c>
      <c r="FU506">
        <f>IFERROR(SMALL(FU108:FU310,ROW()-ROW($FU$313)+1),"")</f>
        <v>0</v>
      </c>
      <c r="FV506">
        <f>IFERROR(SMALL(FV108:FV310,ROW()-ROW($FV$313)+1),"")</f>
        <v>0</v>
      </c>
      <c r="FW506">
        <f>IFERROR(SMALL(FW108:FW310,ROW()-ROW($FW$313)+1),"")</f>
        <v>0</v>
      </c>
      <c r="FX506">
        <f>IFERROR(SMALL(FX108:FX310,ROW()-ROW($FX$313)+1),"")</f>
        <v>0</v>
      </c>
      <c r="FY506">
        <f>IFERROR(SMALL(FY108:FY310,ROW()-ROW($FY$313)+1),"")</f>
        <v>0</v>
      </c>
      <c r="FZ506">
        <f>IFERROR(SMALL(FZ108:FZ310,ROW()-ROW($FZ$313)+1),"")</f>
        <v>0</v>
      </c>
      <c r="GA506">
        <f>IFERROR(SMALL(GA108:GA310,ROW()-ROW($GA$313)+1),"")</f>
        <v>0</v>
      </c>
      <c r="GB506">
        <f>IFERROR(SMALL(GB108:GB310,ROW()-ROW($GB$313)+1),"")</f>
        <v>0</v>
      </c>
      <c r="GC506">
        <f>IFERROR(SMALL(GC108:GC310,ROW()-ROW($GC$313)+1),"")</f>
        <v>0</v>
      </c>
      <c r="GD506">
        <f>IFERROR(SMALL(GD108:GD310,ROW()-ROW($GD$313)+1),"")</f>
        <v>0</v>
      </c>
      <c r="GE506">
        <f>IFERROR(SMALL(GE108:GE310,ROW()-ROW($GE$313)+1),"")</f>
        <v>0</v>
      </c>
      <c r="GF506">
        <f>IFERROR(SMALL(GF108:GF310,ROW()-ROW($GF$313)+1),"")</f>
        <v>0</v>
      </c>
      <c r="GG506">
        <f>IFERROR(SMALL(GG108:GG310,ROW()-ROW($GG$313)+1),"")</f>
        <v>0</v>
      </c>
      <c r="GH506">
        <f>IFERROR(SMALL(GH108:GH310,ROW()-ROW($GH$313)+1),"")</f>
        <v>0</v>
      </c>
      <c r="GI506">
        <f>IFERROR(SMALL(GI108:GI310,ROW()-ROW($GI$313)+1),"")</f>
        <v>0</v>
      </c>
      <c r="GJ506">
        <f>IFERROR(SMALL(GJ108:GJ310,ROW()-ROW($GJ$313)+1),"")</f>
        <v>0</v>
      </c>
      <c r="GK506">
        <f>IFERROR(SMALL(GK108:GK310,ROW()-ROW($GK$313)+1),"")</f>
        <v>0</v>
      </c>
      <c r="GL506">
        <f>IFERROR(SMALL(GL108:GL310,ROW()-ROW($GL$313)+1),"")</f>
        <v>0</v>
      </c>
      <c r="GM506">
        <f>IFERROR(SMALL(GM108:GM310,ROW()-ROW($GM$313)+1),"")</f>
        <v>0</v>
      </c>
      <c r="GN506">
        <f>IFERROR(SMALL(GN108:GN310,ROW()-ROW($GN$313)+1),"")</f>
        <v>0</v>
      </c>
      <c r="GO506">
        <f>IFERROR(SMALL(GO108:GO310,ROW()-ROW($GO$313)+1),"")</f>
        <v>0</v>
      </c>
      <c r="GP506">
        <f>IFERROR(SMALL(GP108:GP310,ROW()-ROW($GP$313)+1),"")</f>
        <v>0</v>
      </c>
      <c r="GQ506">
        <f>IFERROR(SMALL(GQ108:GQ310,ROW()-ROW($GQ$313)+1),"")</f>
        <v>0</v>
      </c>
      <c r="GR506">
        <f>IFERROR(SMALL(GR108:GR310,ROW()-ROW($GR$313)+1),"")</f>
        <v>0</v>
      </c>
      <c r="GS506">
        <f>IFERROR(SMALL(GS108:GS310,ROW()-ROW($GS$313)+1),"")</f>
        <v>0</v>
      </c>
      <c r="GT506">
        <f>IFERROR(SMALL(GT108:GT310,ROW()-ROW($GT$313)+1),"")</f>
        <v>0</v>
      </c>
      <c r="GU506">
        <f>IFERROR(SMALL(GU108:GU310,ROW()-ROW($GU$313)+1),"")</f>
        <v>0</v>
      </c>
      <c r="GV506">
        <f>IFERROR(SMALL(GV108:GV310,ROW()-ROW($GV$313)+1),"")</f>
        <v>0</v>
      </c>
      <c r="GW506">
        <f>IFERROR(SMALL(GW108:GW310,ROW()-ROW($GW$313)+1),"")</f>
        <v>0</v>
      </c>
      <c r="GX506">
        <f>IFERROR(SMALL(GX108:GX310,ROW()-ROW($GX$313)+1),"")</f>
        <v>0</v>
      </c>
      <c r="GY506">
        <f>IFERROR(SMALL(GY108:GY310,ROW()-ROW($GY$313)+1),"")</f>
        <v>0</v>
      </c>
      <c r="GZ506">
        <f>IFERROR(SMALL(GZ108:GZ310,ROW()-ROW($GZ$313)+1),"")</f>
        <v>0</v>
      </c>
      <c r="HA506">
        <f>IFERROR(SMALL(HA108:HA310,ROW()-ROW($HA$313)+1),"")</f>
        <v>0</v>
      </c>
      <c r="HB506">
        <f>IFERROR(SMALL(HB108:HB310,ROW()-ROW($HB$313)+1),"")</f>
        <v>0</v>
      </c>
      <c r="HC506">
        <f>IFERROR(SMALL(HC108:HC310,ROW()-ROW($HC$313)+1),"")</f>
        <v>0</v>
      </c>
      <c r="HD506">
        <f>IFERROR(SMALL(HD108:HD310,ROW()-ROW($HD$313)+1),"")</f>
        <v>0</v>
      </c>
      <c r="HE506">
        <f>IFERROR(SMALL(HE108:HE310,ROW()-ROW($HE$313)+1),"")</f>
        <v>0</v>
      </c>
      <c r="HF506">
        <f>IFERROR(SMALL(HF108:HF310,ROW()-ROW($HF$313)+1),"")</f>
        <v>0</v>
      </c>
    </row>
    <row r="507" spans="5:214">
      <c r="E507">
        <f>IFERROR(SMALL(E108:E310,ROW()-ROW($E$313)+1),"")</f>
        <v>0</v>
      </c>
      <c r="F507">
        <f>IFERROR(SMALL(F108:F310,ROW()-ROW($F$313)+1),"")</f>
        <v>0</v>
      </c>
      <c r="G507">
        <f>IFERROR(SMALL(G108:G310,ROW()-ROW($G$313)+1),"")</f>
        <v>0</v>
      </c>
      <c r="H507">
        <f>IFERROR(SMALL(H108:H310,ROW()-ROW($H$313)+1),"")</f>
        <v>0</v>
      </c>
      <c r="I507">
        <f>IFERROR(SMALL(I108:I310,ROW()-ROW($I$313)+1),"")</f>
        <v>0</v>
      </c>
      <c r="J507">
        <f>IFERROR(SMALL(J108:J310,ROW()-ROW($J$313)+1),"")</f>
        <v>0</v>
      </c>
      <c r="K507">
        <f>IFERROR(SMALL(K108:K310,ROW()-ROW($K$313)+1),"")</f>
        <v>0</v>
      </c>
      <c r="L507">
        <f>IFERROR(SMALL(L108:L310,ROW()-ROW($L$313)+1),"")</f>
        <v>0</v>
      </c>
      <c r="M507">
        <f>IFERROR(SMALL(M108:M310,ROW()-ROW($M$313)+1),"")</f>
        <v>0</v>
      </c>
      <c r="N507">
        <f>IFERROR(SMALL(N108:N310,ROW()-ROW($N$313)+1),"")</f>
        <v>0</v>
      </c>
      <c r="O507">
        <f>IFERROR(SMALL(O108:O310,ROW()-ROW($O$313)+1),"")</f>
        <v>0</v>
      </c>
      <c r="P507">
        <f>IFERROR(SMALL(P108:P310,ROW()-ROW($P$313)+1),"")</f>
        <v>0</v>
      </c>
      <c r="Q507">
        <f>IFERROR(SMALL(Q108:Q310,ROW()-ROW($Q$313)+1),"")</f>
        <v>0</v>
      </c>
      <c r="R507">
        <f>IFERROR(SMALL(R108:R310,ROW()-ROW($R$313)+1),"")</f>
        <v>0</v>
      </c>
      <c r="S507">
        <f>IFERROR(SMALL(S108:S310,ROW()-ROW($S$313)+1),"")</f>
        <v>0</v>
      </c>
      <c r="T507">
        <f>IFERROR(SMALL(T108:T310,ROW()-ROW($T$313)+1),"")</f>
        <v>0</v>
      </c>
      <c r="U507">
        <f>IFERROR(SMALL(U108:U310,ROW()-ROW($U$313)+1),"")</f>
        <v>0</v>
      </c>
      <c r="V507">
        <f>IFERROR(SMALL(V108:V310,ROW()-ROW($V$313)+1),"")</f>
        <v>0</v>
      </c>
      <c r="W507">
        <f>IFERROR(SMALL(W108:W310,ROW()-ROW($W$313)+1),"")</f>
        <v>0</v>
      </c>
      <c r="X507">
        <f>IFERROR(SMALL(X108:X310,ROW()-ROW($X$313)+1),"")</f>
        <v>0</v>
      </c>
      <c r="Y507">
        <f>IFERROR(SMALL(Y108:Y310,ROW()-ROW($Y$313)+1),"")</f>
        <v>0</v>
      </c>
      <c r="Z507">
        <f>IFERROR(SMALL(Z108:Z310,ROW()-ROW($Z$313)+1),"")</f>
        <v>0</v>
      </c>
      <c r="AA507">
        <f>IFERROR(SMALL(AA108:AA310,ROW()-ROW($AA$313)+1),"")</f>
        <v>0</v>
      </c>
      <c r="AB507">
        <f>IFERROR(SMALL(AB108:AB310,ROW()-ROW($AB$313)+1),"")</f>
        <v>0</v>
      </c>
      <c r="AC507">
        <f>IFERROR(SMALL(AC108:AC310,ROW()-ROW($AC$313)+1),"")</f>
        <v>0</v>
      </c>
      <c r="AD507">
        <f>IFERROR(SMALL(AD108:AD310,ROW()-ROW($AD$313)+1),"")</f>
        <v>0</v>
      </c>
      <c r="AE507">
        <f>IFERROR(SMALL(AE108:AE310,ROW()-ROW($AE$313)+1),"")</f>
        <v>0</v>
      </c>
      <c r="AF507">
        <f>IFERROR(SMALL(AF108:AF310,ROW()-ROW($AF$313)+1),"")</f>
        <v>0</v>
      </c>
      <c r="AG507">
        <f>IFERROR(SMALL(AG108:AG310,ROW()-ROW($AG$313)+1),"")</f>
        <v>0</v>
      </c>
      <c r="AH507">
        <f>IFERROR(SMALL(AH108:AH310,ROW()-ROW($AH$313)+1),"")</f>
        <v>0</v>
      </c>
      <c r="AI507">
        <f>IFERROR(SMALL(AI108:AI310,ROW()-ROW($AI$313)+1),"")</f>
        <v>0</v>
      </c>
      <c r="AJ507">
        <f>IFERROR(SMALL(AJ108:AJ310,ROW()-ROW($AJ$313)+1),"")</f>
        <v>0</v>
      </c>
      <c r="AK507">
        <f>IFERROR(SMALL(AK108:AK310,ROW()-ROW($AK$313)+1),"")</f>
        <v>0</v>
      </c>
      <c r="AL507">
        <f>IFERROR(SMALL(AL108:AL310,ROW()-ROW($AL$313)+1),"")</f>
        <v>0</v>
      </c>
      <c r="AM507">
        <f>IFERROR(SMALL(AM108:AM310,ROW()-ROW($AM$313)+1),"")</f>
        <v>0</v>
      </c>
      <c r="AN507">
        <f>IFERROR(SMALL(AN108:AN310,ROW()-ROW($AN$313)+1),"")</f>
        <v>0</v>
      </c>
      <c r="AO507">
        <f>IFERROR(SMALL(AO108:AO310,ROW()-ROW($AO$313)+1),"")</f>
        <v>0</v>
      </c>
      <c r="AP507">
        <f>IFERROR(SMALL(AP108:AP310,ROW()-ROW($AP$313)+1),"")</f>
        <v>0</v>
      </c>
      <c r="AQ507">
        <f>IFERROR(SMALL(AQ108:AQ310,ROW()-ROW($AQ$313)+1),"")</f>
        <v>0</v>
      </c>
      <c r="AR507">
        <f>IFERROR(SMALL(AR108:AR310,ROW()-ROW($AR$313)+1),"")</f>
        <v>0</v>
      </c>
      <c r="AS507">
        <f>IFERROR(SMALL(AS108:AS310,ROW()-ROW($AS$313)+1),"")</f>
        <v>0</v>
      </c>
      <c r="AT507">
        <f>IFERROR(SMALL(AT108:AT310,ROW()-ROW($AT$313)+1),"")</f>
        <v>0</v>
      </c>
      <c r="AU507">
        <f>IFERROR(SMALL(AU108:AU310,ROW()-ROW($AU$313)+1),"")</f>
        <v>0</v>
      </c>
      <c r="AV507">
        <f>IFERROR(SMALL(AV108:AV310,ROW()-ROW($AV$313)+1),"")</f>
        <v>0</v>
      </c>
      <c r="AW507">
        <f>IFERROR(SMALL(AW108:AW310,ROW()-ROW($AW$313)+1),"")</f>
        <v>0</v>
      </c>
      <c r="AX507">
        <f>IFERROR(SMALL(AX108:AX310,ROW()-ROW($AX$313)+1),"")</f>
        <v>0</v>
      </c>
      <c r="AY507">
        <f>IFERROR(SMALL(AY108:AY310,ROW()-ROW($AY$313)+1),"")</f>
        <v>0</v>
      </c>
      <c r="AZ507">
        <f>IFERROR(SMALL(AZ108:AZ310,ROW()-ROW($AZ$313)+1),"")</f>
        <v>0</v>
      </c>
      <c r="BA507">
        <f>IFERROR(SMALL(BA108:BA310,ROW()-ROW($BA$313)+1),"")</f>
        <v>0</v>
      </c>
      <c r="BB507">
        <f>IFERROR(SMALL(BB108:BB310,ROW()-ROW($BB$313)+1),"")</f>
        <v>0</v>
      </c>
      <c r="BC507">
        <f>IFERROR(SMALL(BC108:BC310,ROW()-ROW($BC$313)+1),"")</f>
        <v>0</v>
      </c>
      <c r="BD507">
        <f>IFERROR(SMALL(BD108:BD310,ROW()-ROW($BD$313)+1),"")</f>
        <v>0</v>
      </c>
      <c r="BE507">
        <f>IFERROR(SMALL(BE108:BE310,ROW()-ROW($BE$313)+1),"")</f>
        <v>0</v>
      </c>
      <c r="BF507">
        <f>IFERROR(SMALL(BF108:BF310,ROW()-ROW($BF$313)+1),"")</f>
        <v>0</v>
      </c>
      <c r="BG507">
        <f>IFERROR(SMALL(BG108:BG310,ROW()-ROW($BG$313)+1),"")</f>
        <v>0</v>
      </c>
      <c r="BH507">
        <f>IFERROR(SMALL(BH108:BH310,ROW()-ROW($BH$313)+1),"")</f>
        <v>0</v>
      </c>
      <c r="BI507">
        <f>IFERROR(SMALL(BI108:BI310,ROW()-ROW($BI$313)+1),"")</f>
        <v>0</v>
      </c>
      <c r="BJ507">
        <f>IFERROR(SMALL(BJ108:BJ310,ROW()-ROW($BJ$313)+1),"")</f>
        <v>0</v>
      </c>
      <c r="BK507">
        <f>IFERROR(SMALL(BK108:BK310,ROW()-ROW($BK$313)+1),"")</f>
        <v>0</v>
      </c>
      <c r="BL507">
        <f>IFERROR(SMALL(BL108:BL310,ROW()-ROW($BL$313)+1),"")</f>
        <v>0</v>
      </c>
      <c r="BM507">
        <f>IFERROR(SMALL(BM108:BM310,ROW()-ROW($BM$313)+1),"")</f>
        <v>0</v>
      </c>
      <c r="BN507">
        <f>IFERROR(SMALL(BN108:BN310,ROW()-ROW($BN$313)+1),"")</f>
        <v>0</v>
      </c>
      <c r="BO507">
        <f>IFERROR(SMALL(BO108:BO310,ROW()-ROW($BO$313)+1),"")</f>
        <v>0</v>
      </c>
      <c r="BP507">
        <f>IFERROR(SMALL(BP108:BP310,ROW()-ROW($BP$313)+1),"")</f>
        <v>0</v>
      </c>
      <c r="BQ507">
        <f>IFERROR(SMALL(BQ108:BQ310,ROW()-ROW($BQ$313)+1),"")</f>
        <v>0</v>
      </c>
      <c r="BR507">
        <f>IFERROR(SMALL(BR108:BR310,ROW()-ROW($BR$313)+1),"")</f>
        <v>0</v>
      </c>
      <c r="BS507">
        <f>IFERROR(SMALL(BS108:BS310,ROW()-ROW($BS$313)+1),"")</f>
        <v>0</v>
      </c>
      <c r="BT507">
        <f>IFERROR(SMALL(BT108:BT310,ROW()-ROW($BT$313)+1),"")</f>
        <v>0</v>
      </c>
      <c r="BU507">
        <f>IFERROR(SMALL(BU108:BU310,ROW()-ROW($BU$313)+1),"")</f>
        <v>0</v>
      </c>
      <c r="BV507">
        <f>IFERROR(SMALL(BV108:BV310,ROW()-ROW($BV$313)+1),"")</f>
        <v>0</v>
      </c>
      <c r="BW507">
        <f>IFERROR(SMALL(BW108:BW310,ROW()-ROW($BW$313)+1),"")</f>
        <v>0</v>
      </c>
      <c r="BX507">
        <f>IFERROR(SMALL(BX108:BX310,ROW()-ROW($BX$313)+1),"")</f>
        <v>0</v>
      </c>
      <c r="BY507">
        <f>IFERROR(SMALL(BY108:BY310,ROW()-ROW($BY$313)+1),"")</f>
        <v>0</v>
      </c>
      <c r="BZ507">
        <f>IFERROR(SMALL(BZ108:BZ310,ROW()-ROW($BZ$313)+1),"")</f>
        <v>0</v>
      </c>
      <c r="CA507">
        <f>IFERROR(SMALL(CA108:CA310,ROW()-ROW($CA$313)+1),"")</f>
        <v>0</v>
      </c>
      <c r="CB507">
        <f>IFERROR(SMALL(CB108:CB310,ROW()-ROW($CB$313)+1),"")</f>
        <v>0</v>
      </c>
      <c r="CC507">
        <f>IFERROR(SMALL(CC108:CC310,ROW()-ROW($CC$313)+1),"")</f>
        <v>0</v>
      </c>
      <c r="CD507">
        <f>IFERROR(SMALL(CD108:CD310,ROW()-ROW($CD$313)+1),"")</f>
        <v>0</v>
      </c>
      <c r="CE507">
        <f>IFERROR(SMALL(CE108:CE310,ROW()-ROW($CE$313)+1),"")</f>
        <v>0</v>
      </c>
      <c r="CF507">
        <f>IFERROR(SMALL(CF108:CF310,ROW()-ROW($CF$313)+1),"")</f>
        <v>0</v>
      </c>
      <c r="CG507">
        <f>IFERROR(SMALL(CG108:CG310,ROW()-ROW($CG$313)+1),"")</f>
        <v>0</v>
      </c>
      <c r="CH507">
        <f>IFERROR(SMALL(CH108:CH310,ROW()-ROW($CH$313)+1),"")</f>
        <v>0</v>
      </c>
      <c r="CI507">
        <f>IFERROR(SMALL(CI108:CI310,ROW()-ROW($CI$313)+1),"")</f>
        <v>0</v>
      </c>
      <c r="CJ507">
        <f>IFERROR(SMALL(CJ108:CJ310,ROW()-ROW($CJ$313)+1),"")</f>
        <v>0</v>
      </c>
      <c r="CK507">
        <f>IFERROR(SMALL(CK108:CK310,ROW()-ROW($CK$313)+1),"")</f>
        <v>0</v>
      </c>
      <c r="CL507">
        <f>IFERROR(SMALL(CL108:CL310,ROW()-ROW($CL$313)+1),"")</f>
        <v>0</v>
      </c>
      <c r="CM507">
        <f>IFERROR(SMALL(CM108:CM310,ROW()-ROW($CM$313)+1),"")</f>
        <v>0</v>
      </c>
      <c r="CN507">
        <f>IFERROR(SMALL(CN108:CN310,ROW()-ROW($CN$313)+1),"")</f>
        <v>0</v>
      </c>
      <c r="CO507">
        <f>IFERROR(SMALL(CO108:CO310,ROW()-ROW($CO$313)+1),"")</f>
        <v>0</v>
      </c>
      <c r="CP507">
        <f>IFERROR(SMALL(CP108:CP310,ROW()-ROW($CP$313)+1),"")</f>
        <v>0</v>
      </c>
      <c r="CQ507">
        <f>IFERROR(SMALL(CQ108:CQ310,ROW()-ROW($CQ$313)+1),"")</f>
        <v>0</v>
      </c>
      <c r="CR507">
        <f>IFERROR(SMALL(CR108:CR310,ROW()-ROW($CR$313)+1),"")</f>
        <v>0</v>
      </c>
      <c r="CS507">
        <f>IFERROR(SMALL(CS108:CS310,ROW()-ROW($CS$313)+1),"")</f>
        <v>0</v>
      </c>
      <c r="CT507">
        <f>IFERROR(SMALL(CT108:CT310,ROW()-ROW($CT$313)+1),"")</f>
        <v>0</v>
      </c>
      <c r="CU507">
        <f>IFERROR(SMALL(CU108:CU310,ROW()-ROW($CU$313)+1),"")</f>
        <v>0</v>
      </c>
      <c r="CV507">
        <f>IFERROR(SMALL(CV108:CV310,ROW()-ROW($CV$313)+1),"")</f>
        <v>0</v>
      </c>
      <c r="CW507">
        <f>IFERROR(SMALL(CW108:CW310,ROW()-ROW($CW$313)+1),"")</f>
        <v>0</v>
      </c>
      <c r="CX507">
        <f>IFERROR(SMALL(CX108:CX310,ROW()-ROW($CX$313)+1),"")</f>
        <v>0</v>
      </c>
      <c r="CY507">
        <f>IFERROR(SMALL(CY108:CY310,ROW()-ROW($CY$313)+1),"")</f>
        <v>0</v>
      </c>
      <c r="CZ507">
        <f>IFERROR(SMALL(CZ108:CZ310,ROW()-ROW($CZ$313)+1),"")</f>
        <v>0</v>
      </c>
      <c r="DA507">
        <f>IFERROR(SMALL(DA108:DA310,ROW()-ROW($DA$313)+1),"")</f>
        <v>0</v>
      </c>
      <c r="DB507">
        <f>IFERROR(SMALL(DB108:DB310,ROW()-ROW($DB$313)+1),"")</f>
        <v>0</v>
      </c>
      <c r="DC507">
        <f>IFERROR(SMALL(DC108:DC310,ROW()-ROW($DC$313)+1),"")</f>
        <v>0</v>
      </c>
      <c r="DD507">
        <f>IFERROR(SMALL(DD108:DD310,ROW()-ROW($DD$313)+1),"")</f>
        <v>0</v>
      </c>
      <c r="DG507">
        <f>IFERROR(SMALL(DG108:DG310,ROW()-ROW($DG$313)+1),"")</f>
        <v>0</v>
      </c>
      <c r="DH507">
        <f>IFERROR(SMALL(DH108:DH310,ROW()-ROW($DH$313)+1),"")</f>
        <v>0</v>
      </c>
      <c r="DI507">
        <f>IFERROR(SMALL(DI108:DI310,ROW()-ROW($DI$313)+1),"")</f>
        <v>0</v>
      </c>
      <c r="DJ507">
        <f>IFERROR(SMALL(DJ108:DJ310,ROW()-ROW($DJ$313)+1),"")</f>
        <v>0</v>
      </c>
      <c r="DK507">
        <f>IFERROR(SMALL(DK108:DK310,ROW()-ROW($DK$313)+1),"")</f>
        <v>0</v>
      </c>
      <c r="DL507">
        <f>IFERROR(SMALL(DL108:DL310,ROW()-ROW($DL$313)+1),"")</f>
        <v>0</v>
      </c>
      <c r="DM507">
        <f>IFERROR(SMALL(DM108:DM310,ROW()-ROW($DM$313)+1),"")</f>
        <v>0</v>
      </c>
      <c r="DN507">
        <f>IFERROR(SMALL(DN108:DN310,ROW()-ROW($DN$313)+1),"")</f>
        <v>0</v>
      </c>
      <c r="DO507">
        <f>IFERROR(SMALL(DO108:DO310,ROW()-ROW($DO$313)+1),"")</f>
        <v>0</v>
      </c>
      <c r="DP507">
        <f>IFERROR(SMALL(DP108:DP310,ROW()-ROW($DP$313)+1),"")</f>
        <v>0</v>
      </c>
      <c r="DQ507">
        <f>IFERROR(SMALL(DQ108:DQ310,ROW()-ROW($DQ$313)+1),"")</f>
        <v>0</v>
      </c>
      <c r="DR507">
        <f>IFERROR(SMALL(DR108:DR310,ROW()-ROW($DR$313)+1),"")</f>
        <v>0</v>
      </c>
      <c r="DS507">
        <f>IFERROR(SMALL(DS108:DS310,ROW()-ROW($DS$313)+1),"")</f>
        <v>0</v>
      </c>
      <c r="DT507">
        <f>IFERROR(SMALL(DT108:DT310,ROW()-ROW($DT$313)+1),"")</f>
        <v>0</v>
      </c>
      <c r="DU507">
        <f>IFERROR(SMALL(DU108:DU310,ROW()-ROW($DU$313)+1),"")</f>
        <v>0</v>
      </c>
      <c r="DV507">
        <f>IFERROR(SMALL(DV108:DV310,ROW()-ROW($DV$313)+1),"")</f>
        <v>0</v>
      </c>
      <c r="DW507">
        <f>IFERROR(SMALL(DW108:DW310,ROW()-ROW($DW$313)+1),"")</f>
        <v>0</v>
      </c>
      <c r="DX507">
        <f>IFERROR(SMALL(DX108:DX310,ROW()-ROW($DX$313)+1),"")</f>
        <v>0</v>
      </c>
      <c r="DY507">
        <f>IFERROR(SMALL(DY108:DY310,ROW()-ROW($DY$313)+1),"")</f>
        <v>0</v>
      </c>
      <c r="DZ507">
        <f>IFERROR(SMALL(DZ108:DZ310,ROW()-ROW($DZ$313)+1),"")</f>
        <v>0</v>
      </c>
      <c r="EA507">
        <f>IFERROR(SMALL(EA108:EA310,ROW()-ROW($EA$313)+1),"")</f>
        <v>0</v>
      </c>
      <c r="EB507">
        <f>IFERROR(SMALL(EB108:EB310,ROW()-ROW($EB$313)+1),"")</f>
        <v>0</v>
      </c>
      <c r="EC507">
        <f>IFERROR(SMALL(EC108:EC310,ROW()-ROW($EC$313)+1),"")</f>
        <v>0</v>
      </c>
      <c r="ED507">
        <f>IFERROR(SMALL(ED108:ED310,ROW()-ROW($ED$313)+1),"")</f>
        <v>0</v>
      </c>
      <c r="EE507">
        <f>IFERROR(SMALL(EE108:EE310,ROW()-ROW($EE$313)+1),"")</f>
        <v>0</v>
      </c>
      <c r="EF507">
        <f>IFERROR(SMALL(EF108:EF310,ROW()-ROW($EF$313)+1),"")</f>
        <v>0</v>
      </c>
      <c r="EG507">
        <f>IFERROR(SMALL(EG108:EG310,ROW()-ROW($EG$313)+1),"")</f>
        <v>0</v>
      </c>
      <c r="EH507">
        <f>IFERROR(SMALL(EH108:EH310,ROW()-ROW($EH$313)+1),"")</f>
        <v>0</v>
      </c>
      <c r="EI507">
        <f>IFERROR(SMALL(EI108:EI310,ROW()-ROW($EI$313)+1),"")</f>
        <v>0</v>
      </c>
      <c r="EJ507">
        <f>IFERROR(SMALL(EJ108:EJ310,ROW()-ROW($EJ$313)+1),"")</f>
        <v>0</v>
      </c>
      <c r="EK507">
        <f>IFERROR(SMALL(EK108:EK310,ROW()-ROW($EK$313)+1),"")</f>
        <v>0</v>
      </c>
      <c r="EL507">
        <f>IFERROR(SMALL(EL108:EL310,ROW()-ROW($EL$313)+1),"")</f>
        <v>0</v>
      </c>
      <c r="EM507">
        <f>IFERROR(SMALL(EM108:EM310,ROW()-ROW($EM$313)+1),"")</f>
        <v>0</v>
      </c>
      <c r="EN507">
        <f>IFERROR(SMALL(EN108:EN310,ROW()-ROW($EN$313)+1),"")</f>
        <v>0</v>
      </c>
      <c r="EO507">
        <f>IFERROR(SMALL(EO108:EO310,ROW()-ROW($EO$313)+1),"")</f>
        <v>0</v>
      </c>
      <c r="EP507">
        <f>IFERROR(SMALL(EP108:EP310,ROW()-ROW($EP$313)+1),"")</f>
        <v>0</v>
      </c>
      <c r="EQ507">
        <f>IFERROR(SMALL(EQ108:EQ310,ROW()-ROW($EQ$313)+1),"")</f>
        <v>0</v>
      </c>
      <c r="ER507">
        <f>IFERROR(SMALL(ER108:ER310,ROW()-ROW($ER$313)+1),"")</f>
        <v>0</v>
      </c>
      <c r="ES507">
        <f>IFERROR(SMALL(ES108:ES310,ROW()-ROW($ES$313)+1),"")</f>
        <v>0</v>
      </c>
      <c r="ET507">
        <f>IFERROR(SMALL(ET108:ET310,ROW()-ROW($ET$313)+1),"")</f>
        <v>0</v>
      </c>
      <c r="EU507">
        <f>IFERROR(SMALL(EU108:EU310,ROW()-ROW($EU$313)+1),"")</f>
        <v>0</v>
      </c>
      <c r="EV507">
        <f>IFERROR(SMALL(EV108:EV310,ROW()-ROW($EV$313)+1),"")</f>
        <v>0</v>
      </c>
      <c r="EW507">
        <f>IFERROR(SMALL(EW108:EW310,ROW()-ROW($EW$313)+1),"")</f>
        <v>0</v>
      </c>
      <c r="EX507">
        <f>IFERROR(SMALL(EX108:EX310,ROW()-ROW($EX$313)+1),"")</f>
        <v>0</v>
      </c>
      <c r="EY507">
        <f>IFERROR(SMALL(EY108:EY310,ROW()-ROW($EY$313)+1),"")</f>
        <v>0</v>
      </c>
      <c r="EZ507">
        <f>IFERROR(SMALL(EZ108:EZ310,ROW()-ROW($EZ$313)+1),"")</f>
        <v>0</v>
      </c>
      <c r="FA507">
        <f>IFERROR(SMALL(FA108:FA310,ROW()-ROW($FA$313)+1),"")</f>
        <v>0</v>
      </c>
      <c r="FB507">
        <f>IFERROR(SMALL(FB108:FB310,ROW()-ROW($FB$313)+1),"")</f>
        <v>0</v>
      </c>
      <c r="FC507">
        <f>IFERROR(SMALL(FC108:FC310,ROW()-ROW($FC$313)+1),"")</f>
        <v>0</v>
      </c>
      <c r="FD507">
        <f>IFERROR(SMALL(FD108:FD310,ROW()-ROW($FD$313)+1),"")</f>
        <v>0</v>
      </c>
      <c r="FE507">
        <f>IFERROR(SMALL(FE108:FE310,ROW()-ROW($FE$313)+1),"")</f>
        <v>0</v>
      </c>
      <c r="FF507">
        <f>IFERROR(SMALL(FF108:FF310,ROW()-ROW($FF$313)+1),"")</f>
        <v>0</v>
      </c>
      <c r="FG507">
        <f>IFERROR(SMALL(FG108:FG310,ROW()-ROW($FG$313)+1),"")</f>
        <v>0</v>
      </c>
      <c r="FH507">
        <f>IFERROR(SMALL(FH108:FH310,ROW()-ROW($FH$313)+1),"")</f>
        <v>0</v>
      </c>
      <c r="FI507">
        <f>IFERROR(SMALL(FI108:FI310,ROW()-ROW($FI$313)+1),"")</f>
        <v>0</v>
      </c>
      <c r="FJ507">
        <f>IFERROR(SMALL(FJ108:FJ310,ROW()-ROW($FJ$313)+1),"")</f>
        <v>0</v>
      </c>
      <c r="FK507">
        <f>IFERROR(SMALL(FK108:FK310,ROW()-ROW($FK$313)+1),"")</f>
        <v>0</v>
      </c>
      <c r="FL507">
        <f>IFERROR(SMALL(FL108:FL310,ROW()-ROW($FL$313)+1),"")</f>
        <v>0</v>
      </c>
      <c r="FM507">
        <f>IFERROR(SMALL(FM108:FM310,ROW()-ROW($FM$313)+1),"")</f>
        <v>0</v>
      </c>
      <c r="FN507">
        <f>IFERROR(SMALL(FN108:FN310,ROW()-ROW($FN$313)+1),"")</f>
        <v>0</v>
      </c>
      <c r="FO507">
        <f>IFERROR(SMALL(FO108:FO310,ROW()-ROW($FO$313)+1),"")</f>
        <v>0</v>
      </c>
      <c r="FP507">
        <f>IFERROR(SMALL(FP108:FP310,ROW()-ROW($FP$313)+1),"")</f>
        <v>0</v>
      </c>
      <c r="FQ507">
        <f>IFERROR(SMALL(FQ108:FQ310,ROW()-ROW($FQ$313)+1),"")</f>
        <v>0</v>
      </c>
      <c r="FR507">
        <f>IFERROR(SMALL(FR108:FR310,ROW()-ROW($FR$313)+1),"")</f>
        <v>0</v>
      </c>
      <c r="FS507">
        <f>IFERROR(SMALL(FS108:FS310,ROW()-ROW($FS$313)+1),"")</f>
        <v>0</v>
      </c>
      <c r="FT507">
        <f>IFERROR(SMALL(FT108:FT310,ROW()-ROW($FT$313)+1),"")</f>
        <v>0</v>
      </c>
      <c r="FU507">
        <f>IFERROR(SMALL(FU108:FU310,ROW()-ROW($FU$313)+1),"")</f>
        <v>0</v>
      </c>
      <c r="FV507">
        <f>IFERROR(SMALL(FV108:FV310,ROW()-ROW($FV$313)+1),"")</f>
        <v>0</v>
      </c>
      <c r="FW507">
        <f>IFERROR(SMALL(FW108:FW310,ROW()-ROW($FW$313)+1),"")</f>
        <v>0</v>
      </c>
      <c r="FX507">
        <f>IFERROR(SMALL(FX108:FX310,ROW()-ROW($FX$313)+1),"")</f>
        <v>0</v>
      </c>
      <c r="FY507">
        <f>IFERROR(SMALL(FY108:FY310,ROW()-ROW($FY$313)+1),"")</f>
        <v>0</v>
      </c>
      <c r="FZ507">
        <f>IFERROR(SMALL(FZ108:FZ310,ROW()-ROW($FZ$313)+1),"")</f>
        <v>0</v>
      </c>
      <c r="GA507">
        <f>IFERROR(SMALL(GA108:GA310,ROW()-ROW($GA$313)+1),"")</f>
        <v>0</v>
      </c>
      <c r="GB507">
        <f>IFERROR(SMALL(GB108:GB310,ROW()-ROW($GB$313)+1),"")</f>
        <v>0</v>
      </c>
      <c r="GC507">
        <f>IFERROR(SMALL(GC108:GC310,ROW()-ROW($GC$313)+1),"")</f>
        <v>0</v>
      </c>
      <c r="GD507">
        <f>IFERROR(SMALL(GD108:GD310,ROW()-ROW($GD$313)+1),"")</f>
        <v>0</v>
      </c>
      <c r="GE507">
        <f>IFERROR(SMALL(GE108:GE310,ROW()-ROW($GE$313)+1),"")</f>
        <v>0</v>
      </c>
      <c r="GF507">
        <f>IFERROR(SMALL(GF108:GF310,ROW()-ROW($GF$313)+1),"")</f>
        <v>0</v>
      </c>
      <c r="GG507">
        <f>IFERROR(SMALL(GG108:GG310,ROW()-ROW($GG$313)+1),"")</f>
        <v>0</v>
      </c>
      <c r="GH507">
        <f>IFERROR(SMALL(GH108:GH310,ROW()-ROW($GH$313)+1),"")</f>
        <v>0</v>
      </c>
      <c r="GI507">
        <f>IFERROR(SMALL(GI108:GI310,ROW()-ROW($GI$313)+1),"")</f>
        <v>0</v>
      </c>
      <c r="GJ507">
        <f>IFERROR(SMALL(GJ108:GJ310,ROW()-ROW($GJ$313)+1),"")</f>
        <v>0</v>
      </c>
      <c r="GK507">
        <f>IFERROR(SMALL(GK108:GK310,ROW()-ROW($GK$313)+1),"")</f>
        <v>0</v>
      </c>
      <c r="GL507">
        <f>IFERROR(SMALL(GL108:GL310,ROW()-ROW($GL$313)+1),"")</f>
        <v>0</v>
      </c>
      <c r="GM507">
        <f>IFERROR(SMALL(GM108:GM310,ROW()-ROW($GM$313)+1),"")</f>
        <v>0</v>
      </c>
      <c r="GN507">
        <f>IFERROR(SMALL(GN108:GN310,ROW()-ROW($GN$313)+1),"")</f>
        <v>0</v>
      </c>
      <c r="GO507">
        <f>IFERROR(SMALL(GO108:GO310,ROW()-ROW($GO$313)+1),"")</f>
        <v>0</v>
      </c>
      <c r="GP507">
        <f>IFERROR(SMALL(GP108:GP310,ROW()-ROW($GP$313)+1),"")</f>
        <v>0</v>
      </c>
      <c r="GQ507">
        <f>IFERROR(SMALL(GQ108:GQ310,ROW()-ROW($GQ$313)+1),"")</f>
        <v>0</v>
      </c>
      <c r="GR507">
        <f>IFERROR(SMALL(GR108:GR310,ROW()-ROW($GR$313)+1),"")</f>
        <v>0</v>
      </c>
      <c r="GS507">
        <f>IFERROR(SMALL(GS108:GS310,ROW()-ROW($GS$313)+1),"")</f>
        <v>0</v>
      </c>
      <c r="GT507">
        <f>IFERROR(SMALL(GT108:GT310,ROW()-ROW($GT$313)+1),"")</f>
        <v>0</v>
      </c>
      <c r="GU507">
        <f>IFERROR(SMALL(GU108:GU310,ROW()-ROW($GU$313)+1),"")</f>
        <v>0</v>
      </c>
      <c r="GV507">
        <f>IFERROR(SMALL(GV108:GV310,ROW()-ROW($GV$313)+1),"")</f>
        <v>0</v>
      </c>
      <c r="GW507">
        <f>IFERROR(SMALL(GW108:GW310,ROW()-ROW($GW$313)+1),"")</f>
        <v>0</v>
      </c>
      <c r="GX507">
        <f>IFERROR(SMALL(GX108:GX310,ROW()-ROW($GX$313)+1),"")</f>
        <v>0</v>
      </c>
      <c r="GY507">
        <f>IFERROR(SMALL(GY108:GY310,ROW()-ROW($GY$313)+1),"")</f>
        <v>0</v>
      </c>
      <c r="GZ507">
        <f>IFERROR(SMALL(GZ108:GZ310,ROW()-ROW($GZ$313)+1),"")</f>
        <v>0</v>
      </c>
      <c r="HA507">
        <f>IFERROR(SMALL(HA108:HA310,ROW()-ROW($HA$313)+1),"")</f>
        <v>0</v>
      </c>
      <c r="HB507">
        <f>IFERROR(SMALL(HB108:HB310,ROW()-ROW($HB$313)+1),"")</f>
        <v>0</v>
      </c>
      <c r="HC507">
        <f>IFERROR(SMALL(HC108:HC310,ROW()-ROW($HC$313)+1),"")</f>
        <v>0</v>
      </c>
      <c r="HD507">
        <f>IFERROR(SMALL(HD108:HD310,ROW()-ROW($HD$313)+1),"")</f>
        <v>0</v>
      </c>
      <c r="HE507">
        <f>IFERROR(SMALL(HE108:HE310,ROW()-ROW($HE$313)+1),"")</f>
        <v>0</v>
      </c>
      <c r="HF507">
        <f>IFERROR(SMALL(HF108:HF310,ROW()-ROW($HF$313)+1),"")</f>
        <v>0</v>
      </c>
    </row>
    <row r="508" spans="5:214">
      <c r="E508">
        <f>IFERROR(SMALL(E108:E310,ROW()-ROW($E$313)+1),"")</f>
        <v>0</v>
      </c>
      <c r="F508">
        <f>IFERROR(SMALL(F108:F310,ROW()-ROW($F$313)+1),"")</f>
        <v>0</v>
      </c>
      <c r="G508">
        <f>IFERROR(SMALL(G108:G310,ROW()-ROW($G$313)+1),"")</f>
        <v>0</v>
      </c>
      <c r="H508">
        <f>IFERROR(SMALL(H108:H310,ROW()-ROW($H$313)+1),"")</f>
        <v>0</v>
      </c>
      <c r="I508">
        <f>IFERROR(SMALL(I108:I310,ROW()-ROW($I$313)+1),"")</f>
        <v>0</v>
      </c>
      <c r="J508">
        <f>IFERROR(SMALL(J108:J310,ROW()-ROW($J$313)+1),"")</f>
        <v>0</v>
      </c>
      <c r="K508">
        <f>IFERROR(SMALL(K108:K310,ROW()-ROW($K$313)+1),"")</f>
        <v>0</v>
      </c>
      <c r="L508">
        <f>IFERROR(SMALL(L108:L310,ROW()-ROW($L$313)+1),"")</f>
        <v>0</v>
      </c>
      <c r="M508">
        <f>IFERROR(SMALL(M108:M310,ROW()-ROW($M$313)+1),"")</f>
        <v>0</v>
      </c>
      <c r="N508">
        <f>IFERROR(SMALL(N108:N310,ROW()-ROW($N$313)+1),"")</f>
        <v>0</v>
      </c>
      <c r="O508">
        <f>IFERROR(SMALL(O108:O310,ROW()-ROW($O$313)+1),"")</f>
        <v>0</v>
      </c>
      <c r="P508">
        <f>IFERROR(SMALL(P108:P310,ROW()-ROW($P$313)+1),"")</f>
        <v>0</v>
      </c>
      <c r="Q508">
        <f>IFERROR(SMALL(Q108:Q310,ROW()-ROW($Q$313)+1),"")</f>
        <v>0</v>
      </c>
      <c r="R508">
        <f>IFERROR(SMALL(R108:R310,ROW()-ROW($R$313)+1),"")</f>
        <v>0</v>
      </c>
      <c r="S508">
        <f>IFERROR(SMALL(S108:S310,ROW()-ROW($S$313)+1),"")</f>
        <v>0</v>
      </c>
      <c r="T508">
        <f>IFERROR(SMALL(T108:T310,ROW()-ROW($T$313)+1),"")</f>
        <v>0</v>
      </c>
      <c r="U508">
        <f>IFERROR(SMALL(U108:U310,ROW()-ROW($U$313)+1),"")</f>
        <v>0</v>
      </c>
      <c r="V508">
        <f>IFERROR(SMALL(V108:V310,ROW()-ROW($V$313)+1),"")</f>
        <v>0</v>
      </c>
      <c r="W508">
        <f>IFERROR(SMALL(W108:W310,ROW()-ROW($W$313)+1),"")</f>
        <v>0</v>
      </c>
      <c r="X508">
        <f>IFERROR(SMALL(X108:X310,ROW()-ROW($X$313)+1),"")</f>
        <v>0</v>
      </c>
      <c r="Y508">
        <f>IFERROR(SMALL(Y108:Y310,ROW()-ROW($Y$313)+1),"")</f>
        <v>0</v>
      </c>
      <c r="Z508">
        <f>IFERROR(SMALL(Z108:Z310,ROW()-ROW($Z$313)+1),"")</f>
        <v>0</v>
      </c>
      <c r="AA508">
        <f>IFERROR(SMALL(AA108:AA310,ROW()-ROW($AA$313)+1),"")</f>
        <v>0</v>
      </c>
      <c r="AB508">
        <f>IFERROR(SMALL(AB108:AB310,ROW()-ROW($AB$313)+1),"")</f>
        <v>0</v>
      </c>
      <c r="AC508">
        <f>IFERROR(SMALL(AC108:AC310,ROW()-ROW($AC$313)+1),"")</f>
        <v>0</v>
      </c>
      <c r="AD508">
        <f>IFERROR(SMALL(AD108:AD310,ROW()-ROW($AD$313)+1),"")</f>
        <v>0</v>
      </c>
      <c r="AE508">
        <f>IFERROR(SMALL(AE108:AE310,ROW()-ROW($AE$313)+1),"")</f>
        <v>0</v>
      </c>
      <c r="AF508">
        <f>IFERROR(SMALL(AF108:AF310,ROW()-ROW($AF$313)+1),"")</f>
        <v>0</v>
      </c>
      <c r="AG508">
        <f>IFERROR(SMALL(AG108:AG310,ROW()-ROW($AG$313)+1),"")</f>
        <v>0</v>
      </c>
      <c r="AH508">
        <f>IFERROR(SMALL(AH108:AH310,ROW()-ROW($AH$313)+1),"")</f>
        <v>0</v>
      </c>
      <c r="AI508">
        <f>IFERROR(SMALL(AI108:AI310,ROW()-ROW($AI$313)+1),"")</f>
        <v>0</v>
      </c>
      <c r="AJ508">
        <f>IFERROR(SMALL(AJ108:AJ310,ROW()-ROW($AJ$313)+1),"")</f>
        <v>0</v>
      </c>
      <c r="AK508">
        <f>IFERROR(SMALL(AK108:AK310,ROW()-ROW($AK$313)+1),"")</f>
        <v>0</v>
      </c>
      <c r="AL508">
        <f>IFERROR(SMALL(AL108:AL310,ROW()-ROW($AL$313)+1),"")</f>
        <v>0</v>
      </c>
      <c r="AM508">
        <f>IFERROR(SMALL(AM108:AM310,ROW()-ROW($AM$313)+1),"")</f>
        <v>0</v>
      </c>
      <c r="AN508">
        <f>IFERROR(SMALL(AN108:AN310,ROW()-ROW($AN$313)+1),"")</f>
        <v>0</v>
      </c>
      <c r="AO508">
        <f>IFERROR(SMALL(AO108:AO310,ROW()-ROW($AO$313)+1),"")</f>
        <v>0</v>
      </c>
      <c r="AP508">
        <f>IFERROR(SMALL(AP108:AP310,ROW()-ROW($AP$313)+1),"")</f>
        <v>0</v>
      </c>
      <c r="AQ508">
        <f>IFERROR(SMALL(AQ108:AQ310,ROW()-ROW($AQ$313)+1),"")</f>
        <v>0</v>
      </c>
      <c r="AR508">
        <f>IFERROR(SMALL(AR108:AR310,ROW()-ROW($AR$313)+1),"")</f>
        <v>0</v>
      </c>
      <c r="AS508">
        <f>IFERROR(SMALL(AS108:AS310,ROW()-ROW($AS$313)+1),"")</f>
        <v>0</v>
      </c>
      <c r="AT508">
        <f>IFERROR(SMALL(AT108:AT310,ROW()-ROW($AT$313)+1),"")</f>
        <v>0</v>
      </c>
      <c r="AU508">
        <f>IFERROR(SMALL(AU108:AU310,ROW()-ROW($AU$313)+1),"")</f>
        <v>0</v>
      </c>
      <c r="AV508">
        <f>IFERROR(SMALL(AV108:AV310,ROW()-ROW($AV$313)+1),"")</f>
        <v>0</v>
      </c>
      <c r="AW508">
        <f>IFERROR(SMALL(AW108:AW310,ROW()-ROW($AW$313)+1),"")</f>
        <v>0</v>
      </c>
      <c r="AX508">
        <f>IFERROR(SMALL(AX108:AX310,ROW()-ROW($AX$313)+1),"")</f>
        <v>0</v>
      </c>
      <c r="AY508">
        <f>IFERROR(SMALL(AY108:AY310,ROW()-ROW($AY$313)+1),"")</f>
        <v>0</v>
      </c>
      <c r="AZ508">
        <f>IFERROR(SMALL(AZ108:AZ310,ROW()-ROW($AZ$313)+1),"")</f>
        <v>0</v>
      </c>
      <c r="BA508">
        <f>IFERROR(SMALL(BA108:BA310,ROW()-ROW($BA$313)+1),"")</f>
        <v>0</v>
      </c>
      <c r="BB508">
        <f>IFERROR(SMALL(BB108:BB310,ROW()-ROW($BB$313)+1),"")</f>
        <v>0</v>
      </c>
      <c r="BC508">
        <f>IFERROR(SMALL(BC108:BC310,ROW()-ROW($BC$313)+1),"")</f>
        <v>0</v>
      </c>
      <c r="BD508">
        <f>IFERROR(SMALL(BD108:BD310,ROW()-ROW($BD$313)+1),"")</f>
        <v>0</v>
      </c>
      <c r="BE508">
        <f>IFERROR(SMALL(BE108:BE310,ROW()-ROW($BE$313)+1),"")</f>
        <v>0</v>
      </c>
      <c r="BF508">
        <f>IFERROR(SMALL(BF108:BF310,ROW()-ROW($BF$313)+1),"")</f>
        <v>0</v>
      </c>
      <c r="BG508">
        <f>IFERROR(SMALL(BG108:BG310,ROW()-ROW($BG$313)+1),"")</f>
        <v>0</v>
      </c>
      <c r="BH508">
        <f>IFERROR(SMALL(BH108:BH310,ROW()-ROW($BH$313)+1),"")</f>
        <v>0</v>
      </c>
      <c r="BI508">
        <f>IFERROR(SMALL(BI108:BI310,ROW()-ROW($BI$313)+1),"")</f>
        <v>0</v>
      </c>
      <c r="BJ508">
        <f>IFERROR(SMALL(BJ108:BJ310,ROW()-ROW($BJ$313)+1),"")</f>
        <v>0</v>
      </c>
      <c r="BK508">
        <f>IFERROR(SMALL(BK108:BK310,ROW()-ROW($BK$313)+1),"")</f>
        <v>0</v>
      </c>
      <c r="BL508">
        <f>IFERROR(SMALL(BL108:BL310,ROW()-ROW($BL$313)+1),"")</f>
        <v>0</v>
      </c>
      <c r="BM508">
        <f>IFERROR(SMALL(BM108:BM310,ROW()-ROW($BM$313)+1),"")</f>
        <v>0</v>
      </c>
      <c r="BN508">
        <f>IFERROR(SMALL(BN108:BN310,ROW()-ROW($BN$313)+1),"")</f>
        <v>0</v>
      </c>
      <c r="BO508">
        <f>IFERROR(SMALL(BO108:BO310,ROW()-ROW($BO$313)+1),"")</f>
        <v>0</v>
      </c>
      <c r="BP508">
        <f>IFERROR(SMALL(BP108:BP310,ROW()-ROW($BP$313)+1),"")</f>
        <v>0</v>
      </c>
      <c r="BQ508">
        <f>IFERROR(SMALL(BQ108:BQ310,ROW()-ROW($BQ$313)+1),"")</f>
        <v>0</v>
      </c>
      <c r="BR508">
        <f>IFERROR(SMALL(BR108:BR310,ROW()-ROW($BR$313)+1),"")</f>
        <v>0</v>
      </c>
      <c r="BS508">
        <f>IFERROR(SMALL(BS108:BS310,ROW()-ROW($BS$313)+1),"")</f>
        <v>0</v>
      </c>
      <c r="BT508">
        <f>IFERROR(SMALL(BT108:BT310,ROW()-ROW($BT$313)+1),"")</f>
        <v>0</v>
      </c>
      <c r="BU508">
        <f>IFERROR(SMALL(BU108:BU310,ROW()-ROW($BU$313)+1),"")</f>
        <v>0</v>
      </c>
      <c r="BV508">
        <f>IFERROR(SMALL(BV108:BV310,ROW()-ROW($BV$313)+1),"")</f>
        <v>0</v>
      </c>
      <c r="BW508">
        <f>IFERROR(SMALL(BW108:BW310,ROW()-ROW($BW$313)+1),"")</f>
        <v>0</v>
      </c>
      <c r="BX508">
        <f>IFERROR(SMALL(BX108:BX310,ROW()-ROW($BX$313)+1),"")</f>
        <v>0</v>
      </c>
      <c r="BY508">
        <f>IFERROR(SMALL(BY108:BY310,ROW()-ROW($BY$313)+1),"")</f>
        <v>0</v>
      </c>
      <c r="BZ508">
        <f>IFERROR(SMALL(BZ108:BZ310,ROW()-ROW($BZ$313)+1),"")</f>
        <v>0</v>
      </c>
      <c r="CA508">
        <f>IFERROR(SMALL(CA108:CA310,ROW()-ROW($CA$313)+1),"")</f>
        <v>0</v>
      </c>
      <c r="CB508">
        <f>IFERROR(SMALL(CB108:CB310,ROW()-ROW($CB$313)+1),"")</f>
        <v>0</v>
      </c>
      <c r="CC508">
        <f>IFERROR(SMALL(CC108:CC310,ROW()-ROW($CC$313)+1),"")</f>
        <v>0</v>
      </c>
      <c r="CD508">
        <f>IFERROR(SMALL(CD108:CD310,ROW()-ROW($CD$313)+1),"")</f>
        <v>0</v>
      </c>
      <c r="CE508">
        <f>IFERROR(SMALL(CE108:CE310,ROW()-ROW($CE$313)+1),"")</f>
        <v>0</v>
      </c>
      <c r="CF508">
        <f>IFERROR(SMALL(CF108:CF310,ROW()-ROW($CF$313)+1),"")</f>
        <v>0</v>
      </c>
      <c r="CG508">
        <f>IFERROR(SMALL(CG108:CG310,ROW()-ROW($CG$313)+1),"")</f>
        <v>0</v>
      </c>
      <c r="CH508">
        <f>IFERROR(SMALL(CH108:CH310,ROW()-ROW($CH$313)+1),"")</f>
        <v>0</v>
      </c>
      <c r="CI508">
        <f>IFERROR(SMALL(CI108:CI310,ROW()-ROW($CI$313)+1),"")</f>
        <v>0</v>
      </c>
      <c r="CJ508">
        <f>IFERROR(SMALL(CJ108:CJ310,ROW()-ROW($CJ$313)+1),"")</f>
        <v>0</v>
      </c>
      <c r="CK508">
        <f>IFERROR(SMALL(CK108:CK310,ROW()-ROW($CK$313)+1),"")</f>
        <v>0</v>
      </c>
      <c r="CL508">
        <f>IFERROR(SMALL(CL108:CL310,ROW()-ROW($CL$313)+1),"")</f>
        <v>0</v>
      </c>
      <c r="CM508">
        <f>IFERROR(SMALL(CM108:CM310,ROW()-ROW($CM$313)+1),"")</f>
        <v>0</v>
      </c>
      <c r="CN508">
        <f>IFERROR(SMALL(CN108:CN310,ROW()-ROW($CN$313)+1),"")</f>
        <v>0</v>
      </c>
      <c r="CO508">
        <f>IFERROR(SMALL(CO108:CO310,ROW()-ROW($CO$313)+1),"")</f>
        <v>0</v>
      </c>
      <c r="CP508">
        <f>IFERROR(SMALL(CP108:CP310,ROW()-ROW($CP$313)+1),"")</f>
        <v>0</v>
      </c>
      <c r="CQ508">
        <f>IFERROR(SMALL(CQ108:CQ310,ROW()-ROW($CQ$313)+1),"")</f>
        <v>0</v>
      </c>
      <c r="CR508">
        <f>IFERROR(SMALL(CR108:CR310,ROW()-ROW($CR$313)+1),"")</f>
        <v>0</v>
      </c>
      <c r="CS508">
        <f>IFERROR(SMALL(CS108:CS310,ROW()-ROW($CS$313)+1),"")</f>
        <v>0</v>
      </c>
      <c r="CT508">
        <f>IFERROR(SMALL(CT108:CT310,ROW()-ROW($CT$313)+1),"")</f>
        <v>0</v>
      </c>
      <c r="CU508">
        <f>IFERROR(SMALL(CU108:CU310,ROW()-ROW($CU$313)+1),"")</f>
        <v>0</v>
      </c>
      <c r="CV508">
        <f>IFERROR(SMALL(CV108:CV310,ROW()-ROW($CV$313)+1),"")</f>
        <v>0</v>
      </c>
      <c r="CW508">
        <f>IFERROR(SMALL(CW108:CW310,ROW()-ROW($CW$313)+1),"")</f>
        <v>0</v>
      </c>
      <c r="CX508">
        <f>IFERROR(SMALL(CX108:CX310,ROW()-ROW($CX$313)+1),"")</f>
        <v>0</v>
      </c>
      <c r="CY508">
        <f>IFERROR(SMALL(CY108:CY310,ROW()-ROW($CY$313)+1),"")</f>
        <v>0</v>
      </c>
      <c r="CZ508">
        <f>IFERROR(SMALL(CZ108:CZ310,ROW()-ROW($CZ$313)+1),"")</f>
        <v>0</v>
      </c>
      <c r="DA508">
        <f>IFERROR(SMALL(DA108:DA310,ROW()-ROW($DA$313)+1),"")</f>
        <v>0</v>
      </c>
      <c r="DB508">
        <f>IFERROR(SMALL(DB108:DB310,ROW()-ROW($DB$313)+1),"")</f>
        <v>0</v>
      </c>
      <c r="DC508">
        <f>IFERROR(SMALL(DC108:DC310,ROW()-ROW($DC$313)+1),"")</f>
        <v>0</v>
      </c>
      <c r="DD508">
        <f>IFERROR(SMALL(DD108:DD310,ROW()-ROW($DD$313)+1),"")</f>
        <v>0</v>
      </c>
      <c r="DG508">
        <f>IFERROR(SMALL(DG108:DG310,ROW()-ROW($DG$313)+1),"")</f>
        <v>0</v>
      </c>
      <c r="DH508">
        <f>IFERROR(SMALL(DH108:DH310,ROW()-ROW($DH$313)+1),"")</f>
        <v>0</v>
      </c>
      <c r="DI508">
        <f>IFERROR(SMALL(DI108:DI310,ROW()-ROW($DI$313)+1),"")</f>
        <v>0</v>
      </c>
      <c r="DJ508">
        <f>IFERROR(SMALL(DJ108:DJ310,ROW()-ROW($DJ$313)+1),"")</f>
        <v>0</v>
      </c>
      <c r="DK508">
        <f>IFERROR(SMALL(DK108:DK310,ROW()-ROW($DK$313)+1),"")</f>
        <v>0</v>
      </c>
      <c r="DL508">
        <f>IFERROR(SMALL(DL108:DL310,ROW()-ROW($DL$313)+1),"")</f>
        <v>0</v>
      </c>
      <c r="DM508">
        <f>IFERROR(SMALL(DM108:DM310,ROW()-ROW($DM$313)+1),"")</f>
        <v>0</v>
      </c>
      <c r="DN508">
        <f>IFERROR(SMALL(DN108:DN310,ROW()-ROW($DN$313)+1),"")</f>
        <v>0</v>
      </c>
      <c r="DO508">
        <f>IFERROR(SMALL(DO108:DO310,ROW()-ROW($DO$313)+1),"")</f>
        <v>0</v>
      </c>
      <c r="DP508">
        <f>IFERROR(SMALL(DP108:DP310,ROW()-ROW($DP$313)+1),"")</f>
        <v>0</v>
      </c>
      <c r="DQ508">
        <f>IFERROR(SMALL(DQ108:DQ310,ROW()-ROW($DQ$313)+1),"")</f>
        <v>0</v>
      </c>
      <c r="DR508">
        <f>IFERROR(SMALL(DR108:DR310,ROW()-ROW($DR$313)+1),"")</f>
        <v>0</v>
      </c>
      <c r="DS508">
        <f>IFERROR(SMALL(DS108:DS310,ROW()-ROW($DS$313)+1),"")</f>
        <v>0</v>
      </c>
      <c r="DT508">
        <f>IFERROR(SMALL(DT108:DT310,ROW()-ROW($DT$313)+1),"")</f>
        <v>0</v>
      </c>
      <c r="DU508">
        <f>IFERROR(SMALL(DU108:DU310,ROW()-ROW($DU$313)+1),"")</f>
        <v>0</v>
      </c>
      <c r="DV508">
        <f>IFERROR(SMALL(DV108:DV310,ROW()-ROW($DV$313)+1),"")</f>
        <v>0</v>
      </c>
      <c r="DW508">
        <f>IFERROR(SMALL(DW108:DW310,ROW()-ROW($DW$313)+1),"")</f>
        <v>0</v>
      </c>
      <c r="DX508">
        <f>IFERROR(SMALL(DX108:DX310,ROW()-ROW($DX$313)+1),"")</f>
        <v>0</v>
      </c>
      <c r="DY508">
        <f>IFERROR(SMALL(DY108:DY310,ROW()-ROW($DY$313)+1),"")</f>
        <v>0</v>
      </c>
      <c r="DZ508">
        <f>IFERROR(SMALL(DZ108:DZ310,ROW()-ROW($DZ$313)+1),"")</f>
        <v>0</v>
      </c>
      <c r="EA508">
        <f>IFERROR(SMALL(EA108:EA310,ROW()-ROW($EA$313)+1),"")</f>
        <v>0</v>
      </c>
      <c r="EB508">
        <f>IFERROR(SMALL(EB108:EB310,ROW()-ROW($EB$313)+1),"")</f>
        <v>0</v>
      </c>
      <c r="EC508">
        <f>IFERROR(SMALL(EC108:EC310,ROW()-ROW($EC$313)+1),"")</f>
        <v>0</v>
      </c>
      <c r="ED508">
        <f>IFERROR(SMALL(ED108:ED310,ROW()-ROW($ED$313)+1),"")</f>
        <v>0</v>
      </c>
      <c r="EE508">
        <f>IFERROR(SMALL(EE108:EE310,ROW()-ROW($EE$313)+1),"")</f>
        <v>0</v>
      </c>
      <c r="EF508">
        <f>IFERROR(SMALL(EF108:EF310,ROW()-ROW($EF$313)+1),"")</f>
        <v>0</v>
      </c>
      <c r="EG508">
        <f>IFERROR(SMALL(EG108:EG310,ROW()-ROW($EG$313)+1),"")</f>
        <v>0</v>
      </c>
      <c r="EH508">
        <f>IFERROR(SMALL(EH108:EH310,ROW()-ROW($EH$313)+1),"")</f>
        <v>0</v>
      </c>
      <c r="EI508">
        <f>IFERROR(SMALL(EI108:EI310,ROW()-ROW($EI$313)+1),"")</f>
        <v>0</v>
      </c>
      <c r="EJ508">
        <f>IFERROR(SMALL(EJ108:EJ310,ROW()-ROW($EJ$313)+1),"")</f>
        <v>0</v>
      </c>
      <c r="EK508">
        <f>IFERROR(SMALL(EK108:EK310,ROW()-ROW($EK$313)+1),"")</f>
        <v>0</v>
      </c>
      <c r="EL508">
        <f>IFERROR(SMALL(EL108:EL310,ROW()-ROW($EL$313)+1),"")</f>
        <v>0</v>
      </c>
      <c r="EM508">
        <f>IFERROR(SMALL(EM108:EM310,ROW()-ROW($EM$313)+1),"")</f>
        <v>0</v>
      </c>
      <c r="EN508">
        <f>IFERROR(SMALL(EN108:EN310,ROW()-ROW($EN$313)+1),"")</f>
        <v>0</v>
      </c>
      <c r="EO508">
        <f>IFERROR(SMALL(EO108:EO310,ROW()-ROW($EO$313)+1),"")</f>
        <v>0</v>
      </c>
      <c r="EP508">
        <f>IFERROR(SMALL(EP108:EP310,ROW()-ROW($EP$313)+1),"")</f>
        <v>0</v>
      </c>
      <c r="EQ508">
        <f>IFERROR(SMALL(EQ108:EQ310,ROW()-ROW($EQ$313)+1),"")</f>
        <v>0</v>
      </c>
      <c r="ER508">
        <f>IFERROR(SMALL(ER108:ER310,ROW()-ROW($ER$313)+1),"")</f>
        <v>0</v>
      </c>
      <c r="ES508">
        <f>IFERROR(SMALL(ES108:ES310,ROW()-ROW($ES$313)+1),"")</f>
        <v>0</v>
      </c>
      <c r="ET508">
        <f>IFERROR(SMALL(ET108:ET310,ROW()-ROW($ET$313)+1),"")</f>
        <v>0</v>
      </c>
      <c r="EU508">
        <f>IFERROR(SMALL(EU108:EU310,ROW()-ROW($EU$313)+1),"")</f>
        <v>0</v>
      </c>
      <c r="EV508">
        <f>IFERROR(SMALL(EV108:EV310,ROW()-ROW($EV$313)+1),"")</f>
        <v>0</v>
      </c>
      <c r="EW508">
        <f>IFERROR(SMALL(EW108:EW310,ROW()-ROW($EW$313)+1),"")</f>
        <v>0</v>
      </c>
      <c r="EX508">
        <f>IFERROR(SMALL(EX108:EX310,ROW()-ROW($EX$313)+1),"")</f>
        <v>0</v>
      </c>
      <c r="EY508">
        <f>IFERROR(SMALL(EY108:EY310,ROW()-ROW($EY$313)+1),"")</f>
        <v>0</v>
      </c>
      <c r="EZ508">
        <f>IFERROR(SMALL(EZ108:EZ310,ROW()-ROW($EZ$313)+1),"")</f>
        <v>0</v>
      </c>
      <c r="FA508">
        <f>IFERROR(SMALL(FA108:FA310,ROW()-ROW($FA$313)+1),"")</f>
        <v>0</v>
      </c>
      <c r="FB508">
        <f>IFERROR(SMALL(FB108:FB310,ROW()-ROW($FB$313)+1),"")</f>
        <v>0</v>
      </c>
      <c r="FC508">
        <f>IFERROR(SMALL(FC108:FC310,ROW()-ROW($FC$313)+1),"")</f>
        <v>0</v>
      </c>
      <c r="FD508">
        <f>IFERROR(SMALL(FD108:FD310,ROW()-ROW($FD$313)+1),"")</f>
        <v>0</v>
      </c>
      <c r="FE508">
        <f>IFERROR(SMALL(FE108:FE310,ROW()-ROW($FE$313)+1),"")</f>
        <v>0</v>
      </c>
      <c r="FF508">
        <f>IFERROR(SMALL(FF108:FF310,ROW()-ROW($FF$313)+1),"")</f>
        <v>0</v>
      </c>
      <c r="FG508">
        <f>IFERROR(SMALL(FG108:FG310,ROW()-ROW($FG$313)+1),"")</f>
        <v>0</v>
      </c>
      <c r="FH508">
        <f>IFERROR(SMALL(FH108:FH310,ROW()-ROW($FH$313)+1),"")</f>
        <v>0</v>
      </c>
      <c r="FI508">
        <f>IFERROR(SMALL(FI108:FI310,ROW()-ROW($FI$313)+1),"")</f>
        <v>0</v>
      </c>
      <c r="FJ508">
        <f>IFERROR(SMALL(FJ108:FJ310,ROW()-ROW($FJ$313)+1),"")</f>
        <v>0</v>
      </c>
      <c r="FK508">
        <f>IFERROR(SMALL(FK108:FK310,ROW()-ROW($FK$313)+1),"")</f>
        <v>0</v>
      </c>
      <c r="FL508">
        <f>IFERROR(SMALL(FL108:FL310,ROW()-ROW($FL$313)+1),"")</f>
        <v>0</v>
      </c>
      <c r="FM508">
        <f>IFERROR(SMALL(FM108:FM310,ROW()-ROW($FM$313)+1),"")</f>
        <v>0</v>
      </c>
      <c r="FN508">
        <f>IFERROR(SMALL(FN108:FN310,ROW()-ROW($FN$313)+1),"")</f>
        <v>0</v>
      </c>
      <c r="FO508">
        <f>IFERROR(SMALL(FO108:FO310,ROW()-ROW($FO$313)+1),"")</f>
        <v>0</v>
      </c>
      <c r="FP508">
        <f>IFERROR(SMALL(FP108:FP310,ROW()-ROW($FP$313)+1),"")</f>
        <v>0</v>
      </c>
      <c r="FQ508">
        <f>IFERROR(SMALL(FQ108:FQ310,ROW()-ROW($FQ$313)+1),"")</f>
        <v>0</v>
      </c>
      <c r="FR508">
        <f>IFERROR(SMALL(FR108:FR310,ROW()-ROW($FR$313)+1),"")</f>
        <v>0</v>
      </c>
      <c r="FS508">
        <f>IFERROR(SMALL(FS108:FS310,ROW()-ROW($FS$313)+1),"")</f>
        <v>0</v>
      </c>
      <c r="FT508">
        <f>IFERROR(SMALL(FT108:FT310,ROW()-ROW($FT$313)+1),"")</f>
        <v>0</v>
      </c>
      <c r="FU508">
        <f>IFERROR(SMALL(FU108:FU310,ROW()-ROW($FU$313)+1),"")</f>
        <v>0</v>
      </c>
      <c r="FV508">
        <f>IFERROR(SMALL(FV108:FV310,ROW()-ROW($FV$313)+1),"")</f>
        <v>0</v>
      </c>
      <c r="FW508">
        <f>IFERROR(SMALL(FW108:FW310,ROW()-ROW($FW$313)+1),"")</f>
        <v>0</v>
      </c>
      <c r="FX508">
        <f>IFERROR(SMALL(FX108:FX310,ROW()-ROW($FX$313)+1),"")</f>
        <v>0</v>
      </c>
      <c r="FY508">
        <f>IFERROR(SMALL(FY108:FY310,ROW()-ROW($FY$313)+1),"")</f>
        <v>0</v>
      </c>
      <c r="FZ508">
        <f>IFERROR(SMALL(FZ108:FZ310,ROW()-ROW($FZ$313)+1),"")</f>
        <v>0</v>
      </c>
      <c r="GA508">
        <f>IFERROR(SMALL(GA108:GA310,ROW()-ROW($GA$313)+1),"")</f>
        <v>0</v>
      </c>
      <c r="GB508">
        <f>IFERROR(SMALL(GB108:GB310,ROW()-ROW($GB$313)+1),"")</f>
        <v>0</v>
      </c>
      <c r="GC508">
        <f>IFERROR(SMALL(GC108:GC310,ROW()-ROW($GC$313)+1),"")</f>
        <v>0</v>
      </c>
      <c r="GD508">
        <f>IFERROR(SMALL(GD108:GD310,ROW()-ROW($GD$313)+1),"")</f>
        <v>0</v>
      </c>
      <c r="GE508">
        <f>IFERROR(SMALL(GE108:GE310,ROW()-ROW($GE$313)+1),"")</f>
        <v>0</v>
      </c>
      <c r="GF508">
        <f>IFERROR(SMALL(GF108:GF310,ROW()-ROW($GF$313)+1),"")</f>
        <v>0</v>
      </c>
      <c r="GG508">
        <f>IFERROR(SMALL(GG108:GG310,ROW()-ROW($GG$313)+1),"")</f>
        <v>0</v>
      </c>
      <c r="GH508">
        <f>IFERROR(SMALL(GH108:GH310,ROW()-ROW($GH$313)+1),"")</f>
        <v>0</v>
      </c>
      <c r="GI508">
        <f>IFERROR(SMALL(GI108:GI310,ROW()-ROW($GI$313)+1),"")</f>
        <v>0</v>
      </c>
      <c r="GJ508">
        <f>IFERROR(SMALL(GJ108:GJ310,ROW()-ROW($GJ$313)+1),"")</f>
        <v>0</v>
      </c>
      <c r="GK508">
        <f>IFERROR(SMALL(GK108:GK310,ROW()-ROW($GK$313)+1),"")</f>
        <v>0</v>
      </c>
      <c r="GL508">
        <f>IFERROR(SMALL(GL108:GL310,ROW()-ROW($GL$313)+1),"")</f>
        <v>0</v>
      </c>
      <c r="GM508">
        <f>IFERROR(SMALL(GM108:GM310,ROW()-ROW($GM$313)+1),"")</f>
        <v>0</v>
      </c>
      <c r="GN508">
        <f>IFERROR(SMALL(GN108:GN310,ROW()-ROW($GN$313)+1),"")</f>
        <v>0</v>
      </c>
      <c r="GO508">
        <f>IFERROR(SMALL(GO108:GO310,ROW()-ROW($GO$313)+1),"")</f>
        <v>0</v>
      </c>
      <c r="GP508">
        <f>IFERROR(SMALL(GP108:GP310,ROW()-ROW($GP$313)+1),"")</f>
        <v>0</v>
      </c>
      <c r="GQ508">
        <f>IFERROR(SMALL(GQ108:GQ310,ROW()-ROW($GQ$313)+1),"")</f>
        <v>0</v>
      </c>
      <c r="GR508">
        <f>IFERROR(SMALL(GR108:GR310,ROW()-ROW($GR$313)+1),"")</f>
        <v>0</v>
      </c>
      <c r="GS508">
        <f>IFERROR(SMALL(GS108:GS310,ROW()-ROW($GS$313)+1),"")</f>
        <v>0</v>
      </c>
      <c r="GT508">
        <f>IFERROR(SMALL(GT108:GT310,ROW()-ROW($GT$313)+1),"")</f>
        <v>0</v>
      </c>
      <c r="GU508">
        <f>IFERROR(SMALL(GU108:GU310,ROW()-ROW($GU$313)+1),"")</f>
        <v>0</v>
      </c>
      <c r="GV508">
        <f>IFERROR(SMALL(GV108:GV310,ROW()-ROW($GV$313)+1),"")</f>
        <v>0</v>
      </c>
      <c r="GW508">
        <f>IFERROR(SMALL(GW108:GW310,ROW()-ROW($GW$313)+1),"")</f>
        <v>0</v>
      </c>
      <c r="GX508">
        <f>IFERROR(SMALL(GX108:GX310,ROW()-ROW($GX$313)+1),"")</f>
        <v>0</v>
      </c>
      <c r="GY508">
        <f>IFERROR(SMALL(GY108:GY310,ROW()-ROW($GY$313)+1),"")</f>
        <v>0</v>
      </c>
      <c r="GZ508">
        <f>IFERROR(SMALL(GZ108:GZ310,ROW()-ROW($GZ$313)+1),"")</f>
        <v>0</v>
      </c>
      <c r="HA508">
        <f>IFERROR(SMALL(HA108:HA310,ROW()-ROW($HA$313)+1),"")</f>
        <v>0</v>
      </c>
      <c r="HB508">
        <f>IFERROR(SMALL(HB108:HB310,ROW()-ROW($HB$313)+1),"")</f>
        <v>0</v>
      </c>
      <c r="HC508">
        <f>IFERROR(SMALL(HC108:HC310,ROW()-ROW($HC$313)+1),"")</f>
        <v>0</v>
      </c>
      <c r="HD508">
        <f>IFERROR(SMALL(HD108:HD310,ROW()-ROW($HD$313)+1),"")</f>
        <v>0</v>
      </c>
      <c r="HE508">
        <f>IFERROR(SMALL(HE108:HE310,ROW()-ROW($HE$313)+1),"")</f>
        <v>0</v>
      </c>
      <c r="HF508">
        <f>IFERROR(SMALL(HF108:HF310,ROW()-ROW($HF$313)+1),"")</f>
        <v>0</v>
      </c>
    </row>
    <row r="509" spans="5:214">
      <c r="E509">
        <f>IFERROR(SMALL(E108:E310,ROW()-ROW($E$313)+1),"")</f>
        <v>0</v>
      </c>
      <c r="F509">
        <f>IFERROR(SMALL(F108:F310,ROW()-ROW($F$313)+1),"")</f>
        <v>0</v>
      </c>
      <c r="G509">
        <f>IFERROR(SMALL(G108:G310,ROW()-ROW($G$313)+1),"")</f>
        <v>0</v>
      </c>
      <c r="H509">
        <f>IFERROR(SMALL(H108:H310,ROW()-ROW($H$313)+1),"")</f>
        <v>0</v>
      </c>
      <c r="I509">
        <f>IFERROR(SMALL(I108:I310,ROW()-ROW($I$313)+1),"")</f>
        <v>0</v>
      </c>
      <c r="J509">
        <f>IFERROR(SMALL(J108:J310,ROW()-ROW($J$313)+1),"")</f>
        <v>0</v>
      </c>
      <c r="K509">
        <f>IFERROR(SMALL(K108:K310,ROW()-ROW($K$313)+1),"")</f>
        <v>0</v>
      </c>
      <c r="L509">
        <f>IFERROR(SMALL(L108:L310,ROW()-ROW($L$313)+1),"")</f>
        <v>0</v>
      </c>
      <c r="M509">
        <f>IFERROR(SMALL(M108:M310,ROW()-ROW($M$313)+1),"")</f>
        <v>0</v>
      </c>
      <c r="N509">
        <f>IFERROR(SMALL(N108:N310,ROW()-ROW($N$313)+1),"")</f>
        <v>0</v>
      </c>
      <c r="O509">
        <f>IFERROR(SMALL(O108:O310,ROW()-ROW($O$313)+1),"")</f>
        <v>0</v>
      </c>
      <c r="P509">
        <f>IFERROR(SMALL(P108:P310,ROW()-ROW($P$313)+1),"")</f>
        <v>0</v>
      </c>
      <c r="Q509">
        <f>IFERROR(SMALL(Q108:Q310,ROW()-ROW($Q$313)+1),"")</f>
        <v>0</v>
      </c>
      <c r="R509">
        <f>IFERROR(SMALL(R108:R310,ROW()-ROW($R$313)+1),"")</f>
        <v>0</v>
      </c>
      <c r="S509">
        <f>IFERROR(SMALL(S108:S310,ROW()-ROW($S$313)+1),"")</f>
        <v>0</v>
      </c>
      <c r="T509">
        <f>IFERROR(SMALL(T108:T310,ROW()-ROW($T$313)+1),"")</f>
        <v>0</v>
      </c>
      <c r="U509">
        <f>IFERROR(SMALL(U108:U310,ROW()-ROW($U$313)+1),"")</f>
        <v>0</v>
      </c>
      <c r="V509">
        <f>IFERROR(SMALL(V108:V310,ROW()-ROW($V$313)+1),"")</f>
        <v>0</v>
      </c>
      <c r="W509">
        <f>IFERROR(SMALL(W108:W310,ROW()-ROW($W$313)+1),"")</f>
        <v>0</v>
      </c>
      <c r="X509">
        <f>IFERROR(SMALL(X108:X310,ROW()-ROW($X$313)+1),"")</f>
        <v>0</v>
      </c>
      <c r="Y509">
        <f>IFERROR(SMALL(Y108:Y310,ROW()-ROW($Y$313)+1),"")</f>
        <v>0</v>
      </c>
      <c r="Z509">
        <f>IFERROR(SMALL(Z108:Z310,ROW()-ROW($Z$313)+1),"")</f>
        <v>0</v>
      </c>
      <c r="AA509">
        <f>IFERROR(SMALL(AA108:AA310,ROW()-ROW($AA$313)+1),"")</f>
        <v>0</v>
      </c>
      <c r="AB509">
        <f>IFERROR(SMALL(AB108:AB310,ROW()-ROW($AB$313)+1),"")</f>
        <v>0</v>
      </c>
      <c r="AC509">
        <f>IFERROR(SMALL(AC108:AC310,ROW()-ROW($AC$313)+1),"")</f>
        <v>0</v>
      </c>
      <c r="AD509">
        <f>IFERROR(SMALL(AD108:AD310,ROW()-ROW($AD$313)+1),"")</f>
        <v>0</v>
      </c>
      <c r="AE509">
        <f>IFERROR(SMALL(AE108:AE310,ROW()-ROW($AE$313)+1),"")</f>
        <v>0</v>
      </c>
      <c r="AF509">
        <f>IFERROR(SMALL(AF108:AF310,ROW()-ROW($AF$313)+1),"")</f>
        <v>0</v>
      </c>
      <c r="AG509">
        <f>IFERROR(SMALL(AG108:AG310,ROW()-ROW($AG$313)+1),"")</f>
        <v>0</v>
      </c>
      <c r="AH509">
        <f>IFERROR(SMALL(AH108:AH310,ROW()-ROW($AH$313)+1),"")</f>
        <v>0</v>
      </c>
      <c r="AI509">
        <f>IFERROR(SMALL(AI108:AI310,ROW()-ROW($AI$313)+1),"")</f>
        <v>0</v>
      </c>
      <c r="AJ509">
        <f>IFERROR(SMALL(AJ108:AJ310,ROW()-ROW($AJ$313)+1),"")</f>
        <v>0</v>
      </c>
      <c r="AK509">
        <f>IFERROR(SMALL(AK108:AK310,ROW()-ROW($AK$313)+1),"")</f>
        <v>0</v>
      </c>
      <c r="AL509">
        <f>IFERROR(SMALL(AL108:AL310,ROW()-ROW($AL$313)+1),"")</f>
        <v>0</v>
      </c>
      <c r="AM509">
        <f>IFERROR(SMALL(AM108:AM310,ROW()-ROW($AM$313)+1),"")</f>
        <v>0</v>
      </c>
      <c r="AN509">
        <f>IFERROR(SMALL(AN108:AN310,ROW()-ROW($AN$313)+1),"")</f>
        <v>0</v>
      </c>
      <c r="AO509">
        <f>IFERROR(SMALL(AO108:AO310,ROW()-ROW($AO$313)+1),"")</f>
        <v>0</v>
      </c>
      <c r="AP509">
        <f>IFERROR(SMALL(AP108:AP310,ROW()-ROW($AP$313)+1),"")</f>
        <v>0</v>
      </c>
      <c r="AQ509">
        <f>IFERROR(SMALL(AQ108:AQ310,ROW()-ROW($AQ$313)+1),"")</f>
        <v>0</v>
      </c>
      <c r="AR509">
        <f>IFERROR(SMALL(AR108:AR310,ROW()-ROW($AR$313)+1),"")</f>
        <v>0</v>
      </c>
      <c r="AS509">
        <f>IFERROR(SMALL(AS108:AS310,ROW()-ROW($AS$313)+1),"")</f>
        <v>0</v>
      </c>
      <c r="AT509">
        <f>IFERROR(SMALL(AT108:AT310,ROW()-ROW($AT$313)+1),"")</f>
        <v>0</v>
      </c>
      <c r="AU509">
        <f>IFERROR(SMALL(AU108:AU310,ROW()-ROW($AU$313)+1),"")</f>
        <v>0</v>
      </c>
      <c r="AV509">
        <f>IFERROR(SMALL(AV108:AV310,ROW()-ROW($AV$313)+1),"")</f>
        <v>0</v>
      </c>
      <c r="AW509">
        <f>IFERROR(SMALL(AW108:AW310,ROW()-ROW($AW$313)+1),"")</f>
        <v>0</v>
      </c>
      <c r="AX509">
        <f>IFERROR(SMALL(AX108:AX310,ROW()-ROW($AX$313)+1),"")</f>
        <v>0</v>
      </c>
      <c r="AY509">
        <f>IFERROR(SMALL(AY108:AY310,ROW()-ROW($AY$313)+1),"")</f>
        <v>0</v>
      </c>
      <c r="AZ509">
        <f>IFERROR(SMALL(AZ108:AZ310,ROW()-ROW($AZ$313)+1),"")</f>
        <v>0</v>
      </c>
      <c r="BA509">
        <f>IFERROR(SMALL(BA108:BA310,ROW()-ROW($BA$313)+1),"")</f>
        <v>0</v>
      </c>
      <c r="BB509">
        <f>IFERROR(SMALL(BB108:BB310,ROW()-ROW($BB$313)+1),"")</f>
        <v>0</v>
      </c>
      <c r="BC509">
        <f>IFERROR(SMALL(BC108:BC310,ROW()-ROW($BC$313)+1),"")</f>
        <v>0</v>
      </c>
      <c r="BD509">
        <f>IFERROR(SMALL(BD108:BD310,ROW()-ROW($BD$313)+1),"")</f>
        <v>0</v>
      </c>
      <c r="BE509">
        <f>IFERROR(SMALL(BE108:BE310,ROW()-ROW($BE$313)+1),"")</f>
        <v>0</v>
      </c>
      <c r="BF509">
        <f>IFERROR(SMALL(BF108:BF310,ROW()-ROW($BF$313)+1),"")</f>
        <v>0</v>
      </c>
      <c r="BG509">
        <f>IFERROR(SMALL(BG108:BG310,ROW()-ROW($BG$313)+1),"")</f>
        <v>0</v>
      </c>
      <c r="BH509">
        <f>IFERROR(SMALL(BH108:BH310,ROW()-ROW($BH$313)+1),"")</f>
        <v>0</v>
      </c>
      <c r="BI509">
        <f>IFERROR(SMALL(BI108:BI310,ROW()-ROW($BI$313)+1),"")</f>
        <v>0</v>
      </c>
      <c r="BJ509">
        <f>IFERROR(SMALL(BJ108:BJ310,ROW()-ROW($BJ$313)+1),"")</f>
        <v>0</v>
      </c>
      <c r="BK509">
        <f>IFERROR(SMALL(BK108:BK310,ROW()-ROW($BK$313)+1),"")</f>
        <v>0</v>
      </c>
      <c r="BL509">
        <f>IFERROR(SMALL(BL108:BL310,ROW()-ROW($BL$313)+1),"")</f>
        <v>0</v>
      </c>
      <c r="BM509">
        <f>IFERROR(SMALL(BM108:BM310,ROW()-ROW($BM$313)+1),"")</f>
        <v>0</v>
      </c>
      <c r="BN509">
        <f>IFERROR(SMALL(BN108:BN310,ROW()-ROW($BN$313)+1),"")</f>
        <v>0</v>
      </c>
      <c r="BO509">
        <f>IFERROR(SMALL(BO108:BO310,ROW()-ROW($BO$313)+1),"")</f>
        <v>0</v>
      </c>
      <c r="BP509">
        <f>IFERROR(SMALL(BP108:BP310,ROW()-ROW($BP$313)+1),"")</f>
        <v>0</v>
      </c>
      <c r="BQ509">
        <f>IFERROR(SMALL(BQ108:BQ310,ROW()-ROW($BQ$313)+1),"")</f>
        <v>0</v>
      </c>
      <c r="BR509">
        <f>IFERROR(SMALL(BR108:BR310,ROW()-ROW($BR$313)+1),"")</f>
        <v>0</v>
      </c>
      <c r="BS509">
        <f>IFERROR(SMALL(BS108:BS310,ROW()-ROW($BS$313)+1),"")</f>
        <v>0</v>
      </c>
      <c r="BT509">
        <f>IFERROR(SMALL(BT108:BT310,ROW()-ROW($BT$313)+1),"")</f>
        <v>0</v>
      </c>
      <c r="BU509">
        <f>IFERROR(SMALL(BU108:BU310,ROW()-ROW($BU$313)+1),"")</f>
        <v>0</v>
      </c>
      <c r="BV509">
        <f>IFERROR(SMALL(BV108:BV310,ROW()-ROW($BV$313)+1),"")</f>
        <v>0</v>
      </c>
      <c r="BW509">
        <f>IFERROR(SMALL(BW108:BW310,ROW()-ROW($BW$313)+1),"")</f>
        <v>0</v>
      </c>
      <c r="BX509">
        <f>IFERROR(SMALL(BX108:BX310,ROW()-ROW($BX$313)+1),"")</f>
        <v>0</v>
      </c>
      <c r="BY509">
        <f>IFERROR(SMALL(BY108:BY310,ROW()-ROW($BY$313)+1),"")</f>
        <v>0</v>
      </c>
      <c r="BZ509">
        <f>IFERROR(SMALL(BZ108:BZ310,ROW()-ROW($BZ$313)+1),"")</f>
        <v>0</v>
      </c>
      <c r="CA509">
        <f>IFERROR(SMALL(CA108:CA310,ROW()-ROW($CA$313)+1),"")</f>
        <v>0</v>
      </c>
      <c r="CB509">
        <f>IFERROR(SMALL(CB108:CB310,ROW()-ROW($CB$313)+1),"")</f>
        <v>0</v>
      </c>
      <c r="CC509">
        <f>IFERROR(SMALL(CC108:CC310,ROW()-ROW($CC$313)+1),"")</f>
        <v>0</v>
      </c>
      <c r="CD509">
        <f>IFERROR(SMALL(CD108:CD310,ROW()-ROW($CD$313)+1),"")</f>
        <v>0</v>
      </c>
      <c r="CE509">
        <f>IFERROR(SMALL(CE108:CE310,ROW()-ROW($CE$313)+1),"")</f>
        <v>0</v>
      </c>
      <c r="CF509">
        <f>IFERROR(SMALL(CF108:CF310,ROW()-ROW($CF$313)+1),"")</f>
        <v>0</v>
      </c>
      <c r="CG509">
        <f>IFERROR(SMALL(CG108:CG310,ROW()-ROW($CG$313)+1),"")</f>
        <v>0</v>
      </c>
      <c r="CH509">
        <f>IFERROR(SMALL(CH108:CH310,ROW()-ROW($CH$313)+1),"")</f>
        <v>0</v>
      </c>
      <c r="CI509">
        <f>IFERROR(SMALL(CI108:CI310,ROW()-ROW($CI$313)+1),"")</f>
        <v>0</v>
      </c>
      <c r="CJ509">
        <f>IFERROR(SMALL(CJ108:CJ310,ROW()-ROW($CJ$313)+1),"")</f>
        <v>0</v>
      </c>
      <c r="CK509">
        <f>IFERROR(SMALL(CK108:CK310,ROW()-ROW($CK$313)+1),"")</f>
        <v>0</v>
      </c>
      <c r="CL509">
        <f>IFERROR(SMALL(CL108:CL310,ROW()-ROW($CL$313)+1),"")</f>
        <v>0</v>
      </c>
      <c r="CM509">
        <f>IFERROR(SMALL(CM108:CM310,ROW()-ROW($CM$313)+1),"")</f>
        <v>0</v>
      </c>
      <c r="CN509">
        <f>IFERROR(SMALL(CN108:CN310,ROW()-ROW($CN$313)+1),"")</f>
        <v>0</v>
      </c>
      <c r="CO509">
        <f>IFERROR(SMALL(CO108:CO310,ROW()-ROW($CO$313)+1),"")</f>
        <v>0</v>
      </c>
      <c r="CP509">
        <f>IFERROR(SMALL(CP108:CP310,ROW()-ROW($CP$313)+1),"")</f>
        <v>0</v>
      </c>
      <c r="CQ509">
        <f>IFERROR(SMALL(CQ108:CQ310,ROW()-ROW($CQ$313)+1),"")</f>
        <v>0</v>
      </c>
      <c r="CR509">
        <f>IFERROR(SMALL(CR108:CR310,ROW()-ROW($CR$313)+1),"")</f>
        <v>0</v>
      </c>
      <c r="CS509">
        <f>IFERROR(SMALL(CS108:CS310,ROW()-ROW($CS$313)+1),"")</f>
        <v>0</v>
      </c>
      <c r="CT509">
        <f>IFERROR(SMALL(CT108:CT310,ROW()-ROW($CT$313)+1),"")</f>
        <v>0</v>
      </c>
      <c r="CU509">
        <f>IFERROR(SMALL(CU108:CU310,ROW()-ROW($CU$313)+1),"")</f>
        <v>0</v>
      </c>
      <c r="CV509">
        <f>IFERROR(SMALL(CV108:CV310,ROW()-ROW($CV$313)+1),"")</f>
        <v>0</v>
      </c>
      <c r="CW509">
        <f>IFERROR(SMALL(CW108:CW310,ROW()-ROW($CW$313)+1),"")</f>
        <v>0</v>
      </c>
      <c r="CX509">
        <f>IFERROR(SMALL(CX108:CX310,ROW()-ROW($CX$313)+1),"")</f>
        <v>0</v>
      </c>
      <c r="CY509">
        <f>IFERROR(SMALL(CY108:CY310,ROW()-ROW($CY$313)+1),"")</f>
        <v>0</v>
      </c>
      <c r="CZ509">
        <f>IFERROR(SMALL(CZ108:CZ310,ROW()-ROW($CZ$313)+1),"")</f>
        <v>0</v>
      </c>
      <c r="DA509">
        <f>IFERROR(SMALL(DA108:DA310,ROW()-ROW($DA$313)+1),"")</f>
        <v>0</v>
      </c>
      <c r="DB509">
        <f>IFERROR(SMALL(DB108:DB310,ROW()-ROW($DB$313)+1),"")</f>
        <v>0</v>
      </c>
      <c r="DC509">
        <f>IFERROR(SMALL(DC108:DC310,ROW()-ROW($DC$313)+1),"")</f>
        <v>0</v>
      </c>
      <c r="DD509">
        <f>IFERROR(SMALL(DD108:DD310,ROW()-ROW($DD$313)+1),"")</f>
        <v>0</v>
      </c>
      <c r="DG509">
        <f>IFERROR(SMALL(DG108:DG310,ROW()-ROW($DG$313)+1),"")</f>
        <v>0</v>
      </c>
      <c r="DH509">
        <f>IFERROR(SMALL(DH108:DH310,ROW()-ROW($DH$313)+1),"")</f>
        <v>0</v>
      </c>
      <c r="DI509">
        <f>IFERROR(SMALL(DI108:DI310,ROW()-ROW($DI$313)+1),"")</f>
        <v>0</v>
      </c>
      <c r="DJ509">
        <f>IFERROR(SMALL(DJ108:DJ310,ROW()-ROW($DJ$313)+1),"")</f>
        <v>0</v>
      </c>
      <c r="DK509">
        <f>IFERROR(SMALL(DK108:DK310,ROW()-ROW($DK$313)+1),"")</f>
        <v>0</v>
      </c>
      <c r="DL509">
        <f>IFERROR(SMALL(DL108:DL310,ROW()-ROW($DL$313)+1),"")</f>
        <v>0</v>
      </c>
      <c r="DM509">
        <f>IFERROR(SMALL(DM108:DM310,ROW()-ROW($DM$313)+1),"")</f>
        <v>0</v>
      </c>
      <c r="DN509">
        <f>IFERROR(SMALL(DN108:DN310,ROW()-ROW($DN$313)+1),"")</f>
        <v>0</v>
      </c>
      <c r="DO509">
        <f>IFERROR(SMALL(DO108:DO310,ROW()-ROW($DO$313)+1),"")</f>
        <v>0</v>
      </c>
      <c r="DP509">
        <f>IFERROR(SMALL(DP108:DP310,ROW()-ROW($DP$313)+1),"")</f>
        <v>0</v>
      </c>
      <c r="DQ509">
        <f>IFERROR(SMALL(DQ108:DQ310,ROW()-ROW($DQ$313)+1),"")</f>
        <v>0</v>
      </c>
      <c r="DR509">
        <f>IFERROR(SMALL(DR108:DR310,ROW()-ROW($DR$313)+1),"")</f>
        <v>0</v>
      </c>
      <c r="DS509">
        <f>IFERROR(SMALL(DS108:DS310,ROW()-ROW($DS$313)+1),"")</f>
        <v>0</v>
      </c>
      <c r="DT509">
        <f>IFERROR(SMALL(DT108:DT310,ROW()-ROW($DT$313)+1),"")</f>
        <v>0</v>
      </c>
      <c r="DU509">
        <f>IFERROR(SMALL(DU108:DU310,ROW()-ROW($DU$313)+1),"")</f>
        <v>0</v>
      </c>
      <c r="DV509">
        <f>IFERROR(SMALL(DV108:DV310,ROW()-ROW($DV$313)+1),"")</f>
        <v>0</v>
      </c>
      <c r="DW509">
        <f>IFERROR(SMALL(DW108:DW310,ROW()-ROW($DW$313)+1),"")</f>
        <v>0</v>
      </c>
      <c r="DX509">
        <f>IFERROR(SMALL(DX108:DX310,ROW()-ROW($DX$313)+1),"")</f>
        <v>0</v>
      </c>
      <c r="DY509">
        <f>IFERROR(SMALL(DY108:DY310,ROW()-ROW($DY$313)+1),"")</f>
        <v>0</v>
      </c>
      <c r="DZ509">
        <f>IFERROR(SMALL(DZ108:DZ310,ROW()-ROW($DZ$313)+1),"")</f>
        <v>0</v>
      </c>
      <c r="EA509">
        <f>IFERROR(SMALL(EA108:EA310,ROW()-ROW($EA$313)+1),"")</f>
        <v>0</v>
      </c>
      <c r="EB509">
        <f>IFERROR(SMALL(EB108:EB310,ROW()-ROW($EB$313)+1),"")</f>
        <v>0</v>
      </c>
      <c r="EC509">
        <f>IFERROR(SMALL(EC108:EC310,ROW()-ROW($EC$313)+1),"")</f>
        <v>0</v>
      </c>
      <c r="ED509">
        <f>IFERROR(SMALL(ED108:ED310,ROW()-ROW($ED$313)+1),"")</f>
        <v>0</v>
      </c>
      <c r="EE509">
        <f>IFERROR(SMALL(EE108:EE310,ROW()-ROW($EE$313)+1),"")</f>
        <v>0</v>
      </c>
      <c r="EF509">
        <f>IFERROR(SMALL(EF108:EF310,ROW()-ROW($EF$313)+1),"")</f>
        <v>0</v>
      </c>
      <c r="EG509">
        <f>IFERROR(SMALL(EG108:EG310,ROW()-ROW($EG$313)+1),"")</f>
        <v>0</v>
      </c>
      <c r="EH509">
        <f>IFERROR(SMALL(EH108:EH310,ROW()-ROW($EH$313)+1),"")</f>
        <v>0</v>
      </c>
      <c r="EI509">
        <f>IFERROR(SMALL(EI108:EI310,ROW()-ROW($EI$313)+1),"")</f>
        <v>0</v>
      </c>
      <c r="EJ509">
        <f>IFERROR(SMALL(EJ108:EJ310,ROW()-ROW($EJ$313)+1),"")</f>
        <v>0</v>
      </c>
      <c r="EK509">
        <f>IFERROR(SMALL(EK108:EK310,ROW()-ROW($EK$313)+1),"")</f>
        <v>0</v>
      </c>
      <c r="EL509">
        <f>IFERROR(SMALL(EL108:EL310,ROW()-ROW($EL$313)+1),"")</f>
        <v>0</v>
      </c>
      <c r="EM509">
        <f>IFERROR(SMALL(EM108:EM310,ROW()-ROW($EM$313)+1),"")</f>
        <v>0</v>
      </c>
      <c r="EN509">
        <f>IFERROR(SMALL(EN108:EN310,ROW()-ROW($EN$313)+1),"")</f>
        <v>0</v>
      </c>
      <c r="EO509">
        <f>IFERROR(SMALL(EO108:EO310,ROW()-ROW($EO$313)+1),"")</f>
        <v>0</v>
      </c>
      <c r="EP509">
        <f>IFERROR(SMALL(EP108:EP310,ROW()-ROW($EP$313)+1),"")</f>
        <v>0</v>
      </c>
      <c r="EQ509">
        <f>IFERROR(SMALL(EQ108:EQ310,ROW()-ROW($EQ$313)+1),"")</f>
        <v>0</v>
      </c>
      <c r="ER509">
        <f>IFERROR(SMALL(ER108:ER310,ROW()-ROW($ER$313)+1),"")</f>
        <v>0</v>
      </c>
      <c r="ES509">
        <f>IFERROR(SMALL(ES108:ES310,ROW()-ROW($ES$313)+1),"")</f>
        <v>0</v>
      </c>
      <c r="ET509">
        <f>IFERROR(SMALL(ET108:ET310,ROW()-ROW($ET$313)+1),"")</f>
        <v>0</v>
      </c>
      <c r="EU509">
        <f>IFERROR(SMALL(EU108:EU310,ROW()-ROW($EU$313)+1),"")</f>
        <v>0</v>
      </c>
      <c r="EV509">
        <f>IFERROR(SMALL(EV108:EV310,ROW()-ROW($EV$313)+1),"")</f>
        <v>0</v>
      </c>
      <c r="EW509">
        <f>IFERROR(SMALL(EW108:EW310,ROW()-ROW($EW$313)+1),"")</f>
        <v>0</v>
      </c>
      <c r="EX509">
        <f>IFERROR(SMALL(EX108:EX310,ROW()-ROW($EX$313)+1),"")</f>
        <v>0</v>
      </c>
      <c r="EY509">
        <f>IFERROR(SMALL(EY108:EY310,ROW()-ROW($EY$313)+1),"")</f>
        <v>0</v>
      </c>
      <c r="EZ509">
        <f>IFERROR(SMALL(EZ108:EZ310,ROW()-ROW($EZ$313)+1),"")</f>
        <v>0</v>
      </c>
      <c r="FA509">
        <f>IFERROR(SMALL(FA108:FA310,ROW()-ROW($FA$313)+1),"")</f>
        <v>0</v>
      </c>
      <c r="FB509">
        <f>IFERROR(SMALL(FB108:FB310,ROW()-ROW($FB$313)+1),"")</f>
        <v>0</v>
      </c>
      <c r="FC509">
        <f>IFERROR(SMALL(FC108:FC310,ROW()-ROW($FC$313)+1),"")</f>
        <v>0</v>
      </c>
      <c r="FD509">
        <f>IFERROR(SMALL(FD108:FD310,ROW()-ROW($FD$313)+1),"")</f>
        <v>0</v>
      </c>
      <c r="FE509">
        <f>IFERROR(SMALL(FE108:FE310,ROW()-ROW($FE$313)+1),"")</f>
        <v>0</v>
      </c>
      <c r="FF509">
        <f>IFERROR(SMALL(FF108:FF310,ROW()-ROW($FF$313)+1),"")</f>
        <v>0</v>
      </c>
      <c r="FG509">
        <f>IFERROR(SMALL(FG108:FG310,ROW()-ROW($FG$313)+1),"")</f>
        <v>0</v>
      </c>
      <c r="FH509">
        <f>IFERROR(SMALL(FH108:FH310,ROW()-ROW($FH$313)+1),"")</f>
        <v>0</v>
      </c>
      <c r="FI509">
        <f>IFERROR(SMALL(FI108:FI310,ROW()-ROW($FI$313)+1),"")</f>
        <v>0</v>
      </c>
      <c r="FJ509">
        <f>IFERROR(SMALL(FJ108:FJ310,ROW()-ROW($FJ$313)+1),"")</f>
        <v>0</v>
      </c>
      <c r="FK509">
        <f>IFERROR(SMALL(FK108:FK310,ROW()-ROW($FK$313)+1),"")</f>
        <v>0</v>
      </c>
      <c r="FL509">
        <f>IFERROR(SMALL(FL108:FL310,ROW()-ROW($FL$313)+1),"")</f>
        <v>0</v>
      </c>
      <c r="FM509">
        <f>IFERROR(SMALL(FM108:FM310,ROW()-ROW($FM$313)+1),"")</f>
        <v>0</v>
      </c>
      <c r="FN509">
        <f>IFERROR(SMALL(FN108:FN310,ROW()-ROW($FN$313)+1),"")</f>
        <v>0</v>
      </c>
      <c r="FO509">
        <f>IFERROR(SMALL(FO108:FO310,ROW()-ROW($FO$313)+1),"")</f>
        <v>0</v>
      </c>
      <c r="FP509">
        <f>IFERROR(SMALL(FP108:FP310,ROW()-ROW($FP$313)+1),"")</f>
        <v>0</v>
      </c>
      <c r="FQ509">
        <f>IFERROR(SMALL(FQ108:FQ310,ROW()-ROW($FQ$313)+1),"")</f>
        <v>0</v>
      </c>
      <c r="FR509">
        <f>IFERROR(SMALL(FR108:FR310,ROW()-ROW($FR$313)+1),"")</f>
        <v>0</v>
      </c>
      <c r="FS509">
        <f>IFERROR(SMALL(FS108:FS310,ROW()-ROW($FS$313)+1),"")</f>
        <v>0</v>
      </c>
      <c r="FT509">
        <f>IFERROR(SMALL(FT108:FT310,ROW()-ROW($FT$313)+1),"")</f>
        <v>0</v>
      </c>
      <c r="FU509">
        <f>IFERROR(SMALL(FU108:FU310,ROW()-ROW($FU$313)+1),"")</f>
        <v>0</v>
      </c>
      <c r="FV509">
        <f>IFERROR(SMALL(FV108:FV310,ROW()-ROW($FV$313)+1),"")</f>
        <v>0</v>
      </c>
      <c r="FW509">
        <f>IFERROR(SMALL(FW108:FW310,ROW()-ROW($FW$313)+1),"")</f>
        <v>0</v>
      </c>
      <c r="FX509">
        <f>IFERROR(SMALL(FX108:FX310,ROW()-ROW($FX$313)+1),"")</f>
        <v>0</v>
      </c>
      <c r="FY509">
        <f>IFERROR(SMALL(FY108:FY310,ROW()-ROW($FY$313)+1),"")</f>
        <v>0</v>
      </c>
      <c r="FZ509">
        <f>IFERROR(SMALL(FZ108:FZ310,ROW()-ROW($FZ$313)+1),"")</f>
        <v>0</v>
      </c>
      <c r="GA509">
        <f>IFERROR(SMALL(GA108:GA310,ROW()-ROW($GA$313)+1),"")</f>
        <v>0</v>
      </c>
      <c r="GB509">
        <f>IFERROR(SMALL(GB108:GB310,ROW()-ROW($GB$313)+1),"")</f>
        <v>0</v>
      </c>
      <c r="GC509">
        <f>IFERROR(SMALL(GC108:GC310,ROW()-ROW($GC$313)+1),"")</f>
        <v>0</v>
      </c>
      <c r="GD509">
        <f>IFERROR(SMALL(GD108:GD310,ROW()-ROW($GD$313)+1),"")</f>
        <v>0</v>
      </c>
      <c r="GE509">
        <f>IFERROR(SMALL(GE108:GE310,ROW()-ROW($GE$313)+1),"")</f>
        <v>0</v>
      </c>
      <c r="GF509">
        <f>IFERROR(SMALL(GF108:GF310,ROW()-ROW($GF$313)+1),"")</f>
        <v>0</v>
      </c>
      <c r="GG509">
        <f>IFERROR(SMALL(GG108:GG310,ROW()-ROW($GG$313)+1),"")</f>
        <v>0</v>
      </c>
      <c r="GH509">
        <f>IFERROR(SMALL(GH108:GH310,ROW()-ROW($GH$313)+1),"")</f>
        <v>0</v>
      </c>
      <c r="GI509">
        <f>IFERROR(SMALL(GI108:GI310,ROW()-ROW($GI$313)+1),"")</f>
        <v>0</v>
      </c>
      <c r="GJ509">
        <f>IFERROR(SMALL(GJ108:GJ310,ROW()-ROW($GJ$313)+1),"")</f>
        <v>0</v>
      </c>
      <c r="GK509">
        <f>IFERROR(SMALL(GK108:GK310,ROW()-ROW($GK$313)+1),"")</f>
        <v>0</v>
      </c>
      <c r="GL509">
        <f>IFERROR(SMALL(GL108:GL310,ROW()-ROW($GL$313)+1),"")</f>
        <v>0</v>
      </c>
      <c r="GM509">
        <f>IFERROR(SMALL(GM108:GM310,ROW()-ROW($GM$313)+1),"")</f>
        <v>0</v>
      </c>
      <c r="GN509">
        <f>IFERROR(SMALL(GN108:GN310,ROW()-ROW($GN$313)+1),"")</f>
        <v>0</v>
      </c>
      <c r="GO509">
        <f>IFERROR(SMALL(GO108:GO310,ROW()-ROW($GO$313)+1),"")</f>
        <v>0</v>
      </c>
      <c r="GP509">
        <f>IFERROR(SMALL(GP108:GP310,ROW()-ROW($GP$313)+1),"")</f>
        <v>0</v>
      </c>
      <c r="GQ509">
        <f>IFERROR(SMALL(GQ108:GQ310,ROW()-ROW($GQ$313)+1),"")</f>
        <v>0</v>
      </c>
      <c r="GR509">
        <f>IFERROR(SMALL(GR108:GR310,ROW()-ROW($GR$313)+1),"")</f>
        <v>0</v>
      </c>
      <c r="GS509">
        <f>IFERROR(SMALL(GS108:GS310,ROW()-ROW($GS$313)+1),"")</f>
        <v>0</v>
      </c>
      <c r="GT509">
        <f>IFERROR(SMALL(GT108:GT310,ROW()-ROW($GT$313)+1),"")</f>
        <v>0</v>
      </c>
      <c r="GU509">
        <f>IFERROR(SMALL(GU108:GU310,ROW()-ROW($GU$313)+1),"")</f>
        <v>0</v>
      </c>
      <c r="GV509">
        <f>IFERROR(SMALL(GV108:GV310,ROW()-ROW($GV$313)+1),"")</f>
        <v>0</v>
      </c>
      <c r="GW509">
        <f>IFERROR(SMALL(GW108:GW310,ROW()-ROW($GW$313)+1),"")</f>
        <v>0</v>
      </c>
      <c r="GX509">
        <f>IFERROR(SMALL(GX108:GX310,ROW()-ROW($GX$313)+1),"")</f>
        <v>0</v>
      </c>
      <c r="GY509">
        <f>IFERROR(SMALL(GY108:GY310,ROW()-ROW($GY$313)+1),"")</f>
        <v>0</v>
      </c>
      <c r="GZ509">
        <f>IFERROR(SMALL(GZ108:GZ310,ROW()-ROW($GZ$313)+1),"")</f>
        <v>0</v>
      </c>
      <c r="HA509">
        <f>IFERROR(SMALL(HA108:HA310,ROW()-ROW($HA$313)+1),"")</f>
        <v>0</v>
      </c>
      <c r="HB509">
        <f>IFERROR(SMALL(HB108:HB310,ROW()-ROW($HB$313)+1),"")</f>
        <v>0</v>
      </c>
      <c r="HC509">
        <f>IFERROR(SMALL(HC108:HC310,ROW()-ROW($HC$313)+1),"")</f>
        <v>0</v>
      </c>
      <c r="HD509">
        <f>IFERROR(SMALL(HD108:HD310,ROW()-ROW($HD$313)+1),"")</f>
        <v>0</v>
      </c>
      <c r="HE509">
        <f>IFERROR(SMALL(HE108:HE310,ROW()-ROW($HE$313)+1),"")</f>
        <v>0</v>
      </c>
      <c r="HF509">
        <f>IFERROR(SMALL(HF108:HF310,ROW()-ROW($HF$313)+1),"")</f>
        <v>0</v>
      </c>
    </row>
    <row r="510" spans="5:214">
      <c r="E510">
        <f>IFERROR(SMALL(E108:E310,ROW()-ROW($E$313)+1),"")</f>
        <v>0</v>
      </c>
      <c r="F510">
        <f>IFERROR(SMALL(F108:F310,ROW()-ROW($F$313)+1),"")</f>
        <v>0</v>
      </c>
      <c r="G510">
        <f>IFERROR(SMALL(G108:G310,ROW()-ROW($G$313)+1),"")</f>
        <v>0</v>
      </c>
      <c r="H510">
        <f>IFERROR(SMALL(H108:H310,ROW()-ROW($H$313)+1),"")</f>
        <v>0</v>
      </c>
      <c r="I510">
        <f>IFERROR(SMALL(I108:I310,ROW()-ROW($I$313)+1),"")</f>
        <v>0</v>
      </c>
      <c r="J510">
        <f>IFERROR(SMALL(J108:J310,ROW()-ROW($J$313)+1),"")</f>
        <v>0</v>
      </c>
      <c r="K510">
        <f>IFERROR(SMALL(K108:K310,ROW()-ROW($K$313)+1),"")</f>
        <v>0</v>
      </c>
      <c r="L510">
        <f>IFERROR(SMALL(L108:L310,ROW()-ROW($L$313)+1),"")</f>
        <v>0</v>
      </c>
      <c r="M510">
        <f>IFERROR(SMALL(M108:M310,ROW()-ROW($M$313)+1),"")</f>
        <v>0</v>
      </c>
      <c r="N510">
        <f>IFERROR(SMALL(N108:N310,ROW()-ROW($N$313)+1),"")</f>
        <v>0</v>
      </c>
      <c r="O510">
        <f>IFERROR(SMALL(O108:O310,ROW()-ROW($O$313)+1),"")</f>
        <v>0</v>
      </c>
      <c r="P510">
        <f>IFERROR(SMALL(P108:P310,ROW()-ROW($P$313)+1),"")</f>
        <v>0</v>
      </c>
      <c r="Q510">
        <f>IFERROR(SMALL(Q108:Q310,ROW()-ROW($Q$313)+1),"")</f>
        <v>0</v>
      </c>
      <c r="R510">
        <f>IFERROR(SMALL(R108:R310,ROW()-ROW($R$313)+1),"")</f>
        <v>0</v>
      </c>
      <c r="S510">
        <f>IFERROR(SMALL(S108:S310,ROW()-ROW($S$313)+1),"")</f>
        <v>0</v>
      </c>
      <c r="T510">
        <f>IFERROR(SMALL(T108:T310,ROW()-ROW($T$313)+1),"")</f>
        <v>0</v>
      </c>
      <c r="U510">
        <f>IFERROR(SMALL(U108:U310,ROW()-ROW($U$313)+1),"")</f>
        <v>0</v>
      </c>
      <c r="V510">
        <f>IFERROR(SMALL(V108:V310,ROW()-ROW($V$313)+1),"")</f>
        <v>0</v>
      </c>
      <c r="W510">
        <f>IFERROR(SMALL(W108:W310,ROW()-ROW($W$313)+1),"")</f>
        <v>0</v>
      </c>
      <c r="X510">
        <f>IFERROR(SMALL(X108:X310,ROW()-ROW($X$313)+1),"")</f>
        <v>0</v>
      </c>
      <c r="Y510">
        <f>IFERROR(SMALL(Y108:Y310,ROW()-ROW($Y$313)+1),"")</f>
        <v>0</v>
      </c>
      <c r="Z510">
        <f>IFERROR(SMALL(Z108:Z310,ROW()-ROW($Z$313)+1),"")</f>
        <v>0</v>
      </c>
      <c r="AA510">
        <f>IFERROR(SMALL(AA108:AA310,ROW()-ROW($AA$313)+1),"")</f>
        <v>0</v>
      </c>
      <c r="AB510">
        <f>IFERROR(SMALL(AB108:AB310,ROW()-ROW($AB$313)+1),"")</f>
        <v>0</v>
      </c>
      <c r="AC510">
        <f>IFERROR(SMALL(AC108:AC310,ROW()-ROW($AC$313)+1),"")</f>
        <v>0</v>
      </c>
      <c r="AD510">
        <f>IFERROR(SMALL(AD108:AD310,ROW()-ROW($AD$313)+1),"")</f>
        <v>0</v>
      </c>
      <c r="AE510">
        <f>IFERROR(SMALL(AE108:AE310,ROW()-ROW($AE$313)+1),"")</f>
        <v>0</v>
      </c>
      <c r="AF510">
        <f>IFERROR(SMALL(AF108:AF310,ROW()-ROW($AF$313)+1),"")</f>
        <v>0</v>
      </c>
      <c r="AG510">
        <f>IFERROR(SMALL(AG108:AG310,ROW()-ROW($AG$313)+1),"")</f>
        <v>0</v>
      </c>
      <c r="AH510">
        <f>IFERROR(SMALL(AH108:AH310,ROW()-ROW($AH$313)+1),"")</f>
        <v>0</v>
      </c>
      <c r="AI510">
        <f>IFERROR(SMALL(AI108:AI310,ROW()-ROW($AI$313)+1),"")</f>
        <v>0</v>
      </c>
      <c r="AJ510">
        <f>IFERROR(SMALL(AJ108:AJ310,ROW()-ROW($AJ$313)+1),"")</f>
        <v>0</v>
      </c>
      <c r="AK510">
        <f>IFERROR(SMALL(AK108:AK310,ROW()-ROW($AK$313)+1),"")</f>
        <v>0</v>
      </c>
      <c r="AL510">
        <f>IFERROR(SMALL(AL108:AL310,ROW()-ROW($AL$313)+1),"")</f>
        <v>0</v>
      </c>
      <c r="AM510">
        <f>IFERROR(SMALL(AM108:AM310,ROW()-ROW($AM$313)+1),"")</f>
        <v>0</v>
      </c>
      <c r="AN510">
        <f>IFERROR(SMALL(AN108:AN310,ROW()-ROW($AN$313)+1),"")</f>
        <v>0</v>
      </c>
      <c r="AO510">
        <f>IFERROR(SMALL(AO108:AO310,ROW()-ROW($AO$313)+1),"")</f>
        <v>0</v>
      </c>
      <c r="AP510">
        <f>IFERROR(SMALL(AP108:AP310,ROW()-ROW($AP$313)+1),"")</f>
        <v>0</v>
      </c>
      <c r="AQ510">
        <f>IFERROR(SMALL(AQ108:AQ310,ROW()-ROW($AQ$313)+1),"")</f>
        <v>0</v>
      </c>
      <c r="AR510">
        <f>IFERROR(SMALL(AR108:AR310,ROW()-ROW($AR$313)+1),"")</f>
        <v>0</v>
      </c>
      <c r="AS510">
        <f>IFERROR(SMALL(AS108:AS310,ROW()-ROW($AS$313)+1),"")</f>
        <v>0</v>
      </c>
      <c r="AT510">
        <f>IFERROR(SMALL(AT108:AT310,ROW()-ROW($AT$313)+1),"")</f>
        <v>0</v>
      </c>
      <c r="AU510">
        <f>IFERROR(SMALL(AU108:AU310,ROW()-ROW($AU$313)+1),"")</f>
        <v>0</v>
      </c>
      <c r="AV510">
        <f>IFERROR(SMALL(AV108:AV310,ROW()-ROW($AV$313)+1),"")</f>
        <v>0</v>
      </c>
      <c r="AW510">
        <f>IFERROR(SMALL(AW108:AW310,ROW()-ROW($AW$313)+1),"")</f>
        <v>0</v>
      </c>
      <c r="AX510">
        <f>IFERROR(SMALL(AX108:AX310,ROW()-ROW($AX$313)+1),"")</f>
        <v>0</v>
      </c>
      <c r="AY510">
        <f>IFERROR(SMALL(AY108:AY310,ROW()-ROW($AY$313)+1),"")</f>
        <v>0</v>
      </c>
      <c r="AZ510">
        <f>IFERROR(SMALL(AZ108:AZ310,ROW()-ROW($AZ$313)+1),"")</f>
        <v>0</v>
      </c>
      <c r="BA510">
        <f>IFERROR(SMALL(BA108:BA310,ROW()-ROW($BA$313)+1),"")</f>
        <v>0</v>
      </c>
      <c r="BB510">
        <f>IFERROR(SMALL(BB108:BB310,ROW()-ROW($BB$313)+1),"")</f>
        <v>0</v>
      </c>
      <c r="BC510">
        <f>IFERROR(SMALL(BC108:BC310,ROW()-ROW($BC$313)+1),"")</f>
        <v>0</v>
      </c>
      <c r="BD510">
        <f>IFERROR(SMALL(BD108:BD310,ROW()-ROW($BD$313)+1),"")</f>
        <v>0</v>
      </c>
      <c r="BE510">
        <f>IFERROR(SMALL(BE108:BE310,ROW()-ROW($BE$313)+1),"")</f>
        <v>0</v>
      </c>
      <c r="BF510">
        <f>IFERROR(SMALL(BF108:BF310,ROW()-ROW($BF$313)+1),"")</f>
        <v>0</v>
      </c>
      <c r="BG510">
        <f>IFERROR(SMALL(BG108:BG310,ROW()-ROW($BG$313)+1),"")</f>
        <v>0</v>
      </c>
      <c r="BH510">
        <f>IFERROR(SMALL(BH108:BH310,ROW()-ROW($BH$313)+1),"")</f>
        <v>0</v>
      </c>
      <c r="BI510">
        <f>IFERROR(SMALL(BI108:BI310,ROW()-ROW($BI$313)+1),"")</f>
        <v>0</v>
      </c>
      <c r="BJ510">
        <f>IFERROR(SMALL(BJ108:BJ310,ROW()-ROW($BJ$313)+1),"")</f>
        <v>0</v>
      </c>
      <c r="BK510">
        <f>IFERROR(SMALL(BK108:BK310,ROW()-ROW($BK$313)+1),"")</f>
        <v>0</v>
      </c>
      <c r="BL510">
        <f>IFERROR(SMALL(BL108:BL310,ROW()-ROW($BL$313)+1),"")</f>
        <v>0</v>
      </c>
      <c r="BM510">
        <f>IFERROR(SMALL(BM108:BM310,ROW()-ROW($BM$313)+1),"")</f>
        <v>0</v>
      </c>
      <c r="BN510">
        <f>IFERROR(SMALL(BN108:BN310,ROW()-ROW($BN$313)+1),"")</f>
        <v>0</v>
      </c>
      <c r="BO510">
        <f>IFERROR(SMALL(BO108:BO310,ROW()-ROW($BO$313)+1),"")</f>
        <v>0</v>
      </c>
      <c r="BP510">
        <f>IFERROR(SMALL(BP108:BP310,ROW()-ROW($BP$313)+1),"")</f>
        <v>0</v>
      </c>
      <c r="BQ510">
        <f>IFERROR(SMALL(BQ108:BQ310,ROW()-ROW($BQ$313)+1),"")</f>
        <v>0</v>
      </c>
      <c r="BR510">
        <f>IFERROR(SMALL(BR108:BR310,ROW()-ROW($BR$313)+1),"")</f>
        <v>0</v>
      </c>
      <c r="BS510">
        <f>IFERROR(SMALL(BS108:BS310,ROW()-ROW($BS$313)+1),"")</f>
        <v>0</v>
      </c>
      <c r="BT510">
        <f>IFERROR(SMALL(BT108:BT310,ROW()-ROW($BT$313)+1),"")</f>
        <v>0</v>
      </c>
      <c r="BU510">
        <f>IFERROR(SMALL(BU108:BU310,ROW()-ROW($BU$313)+1),"")</f>
        <v>0</v>
      </c>
      <c r="BV510">
        <f>IFERROR(SMALL(BV108:BV310,ROW()-ROW($BV$313)+1),"")</f>
        <v>0</v>
      </c>
      <c r="BW510">
        <f>IFERROR(SMALL(BW108:BW310,ROW()-ROW($BW$313)+1),"")</f>
        <v>0</v>
      </c>
      <c r="BX510">
        <f>IFERROR(SMALL(BX108:BX310,ROW()-ROW($BX$313)+1),"")</f>
        <v>0</v>
      </c>
      <c r="BY510">
        <f>IFERROR(SMALL(BY108:BY310,ROW()-ROW($BY$313)+1),"")</f>
        <v>0</v>
      </c>
      <c r="BZ510">
        <f>IFERROR(SMALL(BZ108:BZ310,ROW()-ROW($BZ$313)+1),"")</f>
        <v>0</v>
      </c>
      <c r="CA510">
        <f>IFERROR(SMALL(CA108:CA310,ROW()-ROW($CA$313)+1),"")</f>
        <v>0</v>
      </c>
      <c r="CB510">
        <f>IFERROR(SMALL(CB108:CB310,ROW()-ROW($CB$313)+1),"")</f>
        <v>0</v>
      </c>
      <c r="CC510">
        <f>IFERROR(SMALL(CC108:CC310,ROW()-ROW($CC$313)+1),"")</f>
        <v>0</v>
      </c>
      <c r="CD510">
        <f>IFERROR(SMALL(CD108:CD310,ROW()-ROW($CD$313)+1),"")</f>
        <v>0</v>
      </c>
      <c r="CE510">
        <f>IFERROR(SMALL(CE108:CE310,ROW()-ROW($CE$313)+1),"")</f>
        <v>0</v>
      </c>
      <c r="CF510">
        <f>IFERROR(SMALL(CF108:CF310,ROW()-ROW($CF$313)+1),"")</f>
        <v>0</v>
      </c>
      <c r="CG510">
        <f>IFERROR(SMALL(CG108:CG310,ROW()-ROW($CG$313)+1),"")</f>
        <v>0</v>
      </c>
      <c r="CH510">
        <f>IFERROR(SMALL(CH108:CH310,ROW()-ROW($CH$313)+1),"")</f>
        <v>0</v>
      </c>
      <c r="CI510">
        <f>IFERROR(SMALL(CI108:CI310,ROW()-ROW($CI$313)+1),"")</f>
        <v>0</v>
      </c>
      <c r="CJ510">
        <f>IFERROR(SMALL(CJ108:CJ310,ROW()-ROW($CJ$313)+1),"")</f>
        <v>0</v>
      </c>
      <c r="CK510">
        <f>IFERROR(SMALL(CK108:CK310,ROW()-ROW($CK$313)+1),"")</f>
        <v>0</v>
      </c>
      <c r="CL510">
        <f>IFERROR(SMALL(CL108:CL310,ROW()-ROW($CL$313)+1),"")</f>
        <v>0</v>
      </c>
      <c r="CM510">
        <f>IFERROR(SMALL(CM108:CM310,ROW()-ROW($CM$313)+1),"")</f>
        <v>0</v>
      </c>
      <c r="CN510">
        <f>IFERROR(SMALL(CN108:CN310,ROW()-ROW($CN$313)+1),"")</f>
        <v>0</v>
      </c>
      <c r="CO510">
        <f>IFERROR(SMALL(CO108:CO310,ROW()-ROW($CO$313)+1),"")</f>
        <v>0</v>
      </c>
      <c r="CP510">
        <f>IFERROR(SMALL(CP108:CP310,ROW()-ROW($CP$313)+1),"")</f>
        <v>0</v>
      </c>
      <c r="CQ510">
        <f>IFERROR(SMALL(CQ108:CQ310,ROW()-ROW($CQ$313)+1),"")</f>
        <v>0</v>
      </c>
      <c r="CR510">
        <f>IFERROR(SMALL(CR108:CR310,ROW()-ROW($CR$313)+1),"")</f>
        <v>0</v>
      </c>
      <c r="CS510">
        <f>IFERROR(SMALL(CS108:CS310,ROW()-ROW($CS$313)+1),"")</f>
        <v>0</v>
      </c>
      <c r="CT510">
        <f>IFERROR(SMALL(CT108:CT310,ROW()-ROW($CT$313)+1),"")</f>
        <v>0</v>
      </c>
      <c r="CU510">
        <f>IFERROR(SMALL(CU108:CU310,ROW()-ROW($CU$313)+1),"")</f>
        <v>0</v>
      </c>
      <c r="CV510">
        <f>IFERROR(SMALL(CV108:CV310,ROW()-ROW($CV$313)+1),"")</f>
        <v>0</v>
      </c>
      <c r="CW510">
        <f>IFERROR(SMALL(CW108:CW310,ROW()-ROW($CW$313)+1),"")</f>
        <v>0</v>
      </c>
      <c r="CX510">
        <f>IFERROR(SMALL(CX108:CX310,ROW()-ROW($CX$313)+1),"")</f>
        <v>0</v>
      </c>
      <c r="CY510">
        <f>IFERROR(SMALL(CY108:CY310,ROW()-ROW($CY$313)+1),"")</f>
        <v>0</v>
      </c>
      <c r="CZ510">
        <f>IFERROR(SMALL(CZ108:CZ310,ROW()-ROW($CZ$313)+1),"")</f>
        <v>0</v>
      </c>
      <c r="DA510">
        <f>IFERROR(SMALL(DA108:DA310,ROW()-ROW($DA$313)+1),"")</f>
        <v>0</v>
      </c>
      <c r="DB510">
        <f>IFERROR(SMALL(DB108:DB310,ROW()-ROW($DB$313)+1),"")</f>
        <v>0</v>
      </c>
      <c r="DC510">
        <f>IFERROR(SMALL(DC108:DC310,ROW()-ROW($DC$313)+1),"")</f>
        <v>0</v>
      </c>
      <c r="DD510">
        <f>IFERROR(SMALL(DD108:DD310,ROW()-ROW($DD$313)+1),"")</f>
        <v>0</v>
      </c>
      <c r="DG510">
        <f>IFERROR(SMALL(DG108:DG310,ROW()-ROW($DG$313)+1),"")</f>
        <v>0</v>
      </c>
      <c r="DH510">
        <f>IFERROR(SMALL(DH108:DH310,ROW()-ROW($DH$313)+1),"")</f>
        <v>0</v>
      </c>
      <c r="DI510">
        <f>IFERROR(SMALL(DI108:DI310,ROW()-ROW($DI$313)+1),"")</f>
        <v>0</v>
      </c>
      <c r="DJ510">
        <f>IFERROR(SMALL(DJ108:DJ310,ROW()-ROW($DJ$313)+1),"")</f>
        <v>0</v>
      </c>
      <c r="DK510">
        <f>IFERROR(SMALL(DK108:DK310,ROW()-ROW($DK$313)+1),"")</f>
        <v>0</v>
      </c>
      <c r="DL510">
        <f>IFERROR(SMALL(DL108:DL310,ROW()-ROW($DL$313)+1),"")</f>
        <v>0</v>
      </c>
      <c r="DM510">
        <f>IFERROR(SMALL(DM108:DM310,ROW()-ROW($DM$313)+1),"")</f>
        <v>0</v>
      </c>
      <c r="DN510">
        <f>IFERROR(SMALL(DN108:DN310,ROW()-ROW($DN$313)+1),"")</f>
        <v>0</v>
      </c>
      <c r="DO510">
        <f>IFERROR(SMALL(DO108:DO310,ROW()-ROW($DO$313)+1),"")</f>
        <v>0</v>
      </c>
      <c r="DP510">
        <f>IFERROR(SMALL(DP108:DP310,ROW()-ROW($DP$313)+1),"")</f>
        <v>0</v>
      </c>
      <c r="DQ510">
        <f>IFERROR(SMALL(DQ108:DQ310,ROW()-ROW($DQ$313)+1),"")</f>
        <v>0</v>
      </c>
      <c r="DR510">
        <f>IFERROR(SMALL(DR108:DR310,ROW()-ROW($DR$313)+1),"")</f>
        <v>0</v>
      </c>
      <c r="DS510">
        <f>IFERROR(SMALL(DS108:DS310,ROW()-ROW($DS$313)+1),"")</f>
        <v>0</v>
      </c>
      <c r="DT510">
        <f>IFERROR(SMALL(DT108:DT310,ROW()-ROW($DT$313)+1),"")</f>
        <v>0</v>
      </c>
      <c r="DU510">
        <f>IFERROR(SMALL(DU108:DU310,ROW()-ROW($DU$313)+1),"")</f>
        <v>0</v>
      </c>
      <c r="DV510">
        <f>IFERROR(SMALL(DV108:DV310,ROW()-ROW($DV$313)+1),"")</f>
        <v>0</v>
      </c>
      <c r="DW510">
        <f>IFERROR(SMALL(DW108:DW310,ROW()-ROW($DW$313)+1),"")</f>
        <v>0</v>
      </c>
      <c r="DX510">
        <f>IFERROR(SMALL(DX108:DX310,ROW()-ROW($DX$313)+1),"")</f>
        <v>0</v>
      </c>
      <c r="DY510">
        <f>IFERROR(SMALL(DY108:DY310,ROW()-ROW($DY$313)+1),"")</f>
        <v>0</v>
      </c>
      <c r="DZ510">
        <f>IFERROR(SMALL(DZ108:DZ310,ROW()-ROW($DZ$313)+1),"")</f>
        <v>0</v>
      </c>
      <c r="EA510">
        <f>IFERROR(SMALL(EA108:EA310,ROW()-ROW($EA$313)+1),"")</f>
        <v>0</v>
      </c>
      <c r="EB510">
        <f>IFERROR(SMALL(EB108:EB310,ROW()-ROW($EB$313)+1),"")</f>
        <v>0</v>
      </c>
      <c r="EC510">
        <f>IFERROR(SMALL(EC108:EC310,ROW()-ROW($EC$313)+1),"")</f>
        <v>0</v>
      </c>
      <c r="ED510">
        <f>IFERROR(SMALL(ED108:ED310,ROW()-ROW($ED$313)+1),"")</f>
        <v>0</v>
      </c>
      <c r="EE510">
        <f>IFERROR(SMALL(EE108:EE310,ROW()-ROW($EE$313)+1),"")</f>
        <v>0</v>
      </c>
      <c r="EF510">
        <f>IFERROR(SMALL(EF108:EF310,ROW()-ROW($EF$313)+1),"")</f>
        <v>0</v>
      </c>
      <c r="EG510">
        <f>IFERROR(SMALL(EG108:EG310,ROW()-ROW($EG$313)+1),"")</f>
        <v>0</v>
      </c>
      <c r="EH510">
        <f>IFERROR(SMALL(EH108:EH310,ROW()-ROW($EH$313)+1),"")</f>
        <v>0</v>
      </c>
      <c r="EI510">
        <f>IFERROR(SMALL(EI108:EI310,ROW()-ROW($EI$313)+1),"")</f>
        <v>0</v>
      </c>
      <c r="EJ510">
        <f>IFERROR(SMALL(EJ108:EJ310,ROW()-ROW($EJ$313)+1),"")</f>
        <v>0</v>
      </c>
      <c r="EK510">
        <f>IFERROR(SMALL(EK108:EK310,ROW()-ROW($EK$313)+1),"")</f>
        <v>0</v>
      </c>
      <c r="EL510">
        <f>IFERROR(SMALL(EL108:EL310,ROW()-ROW($EL$313)+1),"")</f>
        <v>0</v>
      </c>
      <c r="EM510">
        <f>IFERROR(SMALL(EM108:EM310,ROW()-ROW($EM$313)+1),"")</f>
        <v>0</v>
      </c>
      <c r="EN510">
        <f>IFERROR(SMALL(EN108:EN310,ROW()-ROW($EN$313)+1),"")</f>
        <v>0</v>
      </c>
      <c r="EO510">
        <f>IFERROR(SMALL(EO108:EO310,ROW()-ROW($EO$313)+1),"")</f>
        <v>0</v>
      </c>
      <c r="EP510">
        <f>IFERROR(SMALL(EP108:EP310,ROW()-ROW($EP$313)+1),"")</f>
        <v>0</v>
      </c>
      <c r="EQ510">
        <f>IFERROR(SMALL(EQ108:EQ310,ROW()-ROW($EQ$313)+1),"")</f>
        <v>0</v>
      </c>
      <c r="ER510">
        <f>IFERROR(SMALL(ER108:ER310,ROW()-ROW($ER$313)+1),"")</f>
        <v>0</v>
      </c>
      <c r="ES510">
        <f>IFERROR(SMALL(ES108:ES310,ROW()-ROW($ES$313)+1),"")</f>
        <v>0</v>
      </c>
      <c r="ET510">
        <f>IFERROR(SMALL(ET108:ET310,ROW()-ROW($ET$313)+1),"")</f>
        <v>0</v>
      </c>
      <c r="EU510">
        <f>IFERROR(SMALL(EU108:EU310,ROW()-ROW($EU$313)+1),"")</f>
        <v>0</v>
      </c>
      <c r="EV510">
        <f>IFERROR(SMALL(EV108:EV310,ROW()-ROW($EV$313)+1),"")</f>
        <v>0</v>
      </c>
      <c r="EW510">
        <f>IFERROR(SMALL(EW108:EW310,ROW()-ROW($EW$313)+1),"")</f>
        <v>0</v>
      </c>
      <c r="EX510">
        <f>IFERROR(SMALL(EX108:EX310,ROW()-ROW($EX$313)+1),"")</f>
        <v>0</v>
      </c>
      <c r="EY510">
        <f>IFERROR(SMALL(EY108:EY310,ROW()-ROW($EY$313)+1),"")</f>
        <v>0</v>
      </c>
      <c r="EZ510">
        <f>IFERROR(SMALL(EZ108:EZ310,ROW()-ROW($EZ$313)+1),"")</f>
        <v>0</v>
      </c>
      <c r="FA510">
        <f>IFERROR(SMALL(FA108:FA310,ROW()-ROW($FA$313)+1),"")</f>
        <v>0</v>
      </c>
      <c r="FB510">
        <f>IFERROR(SMALL(FB108:FB310,ROW()-ROW($FB$313)+1),"")</f>
        <v>0</v>
      </c>
      <c r="FC510">
        <f>IFERROR(SMALL(FC108:FC310,ROW()-ROW($FC$313)+1),"")</f>
        <v>0</v>
      </c>
      <c r="FD510">
        <f>IFERROR(SMALL(FD108:FD310,ROW()-ROW($FD$313)+1),"")</f>
        <v>0</v>
      </c>
      <c r="FE510">
        <f>IFERROR(SMALL(FE108:FE310,ROW()-ROW($FE$313)+1),"")</f>
        <v>0</v>
      </c>
      <c r="FF510">
        <f>IFERROR(SMALL(FF108:FF310,ROW()-ROW($FF$313)+1),"")</f>
        <v>0</v>
      </c>
      <c r="FG510">
        <f>IFERROR(SMALL(FG108:FG310,ROW()-ROW($FG$313)+1),"")</f>
        <v>0</v>
      </c>
      <c r="FH510">
        <f>IFERROR(SMALL(FH108:FH310,ROW()-ROW($FH$313)+1),"")</f>
        <v>0</v>
      </c>
      <c r="FI510">
        <f>IFERROR(SMALL(FI108:FI310,ROW()-ROW($FI$313)+1),"")</f>
        <v>0</v>
      </c>
      <c r="FJ510">
        <f>IFERROR(SMALL(FJ108:FJ310,ROW()-ROW($FJ$313)+1),"")</f>
        <v>0</v>
      </c>
      <c r="FK510">
        <f>IFERROR(SMALL(FK108:FK310,ROW()-ROW($FK$313)+1),"")</f>
        <v>0</v>
      </c>
      <c r="FL510">
        <f>IFERROR(SMALL(FL108:FL310,ROW()-ROW($FL$313)+1),"")</f>
        <v>0</v>
      </c>
      <c r="FM510">
        <f>IFERROR(SMALL(FM108:FM310,ROW()-ROW($FM$313)+1),"")</f>
        <v>0</v>
      </c>
      <c r="FN510">
        <f>IFERROR(SMALL(FN108:FN310,ROW()-ROW($FN$313)+1),"")</f>
        <v>0</v>
      </c>
      <c r="FO510">
        <f>IFERROR(SMALL(FO108:FO310,ROW()-ROW($FO$313)+1),"")</f>
        <v>0</v>
      </c>
      <c r="FP510">
        <f>IFERROR(SMALL(FP108:FP310,ROW()-ROW($FP$313)+1),"")</f>
        <v>0</v>
      </c>
      <c r="FQ510">
        <f>IFERROR(SMALL(FQ108:FQ310,ROW()-ROW($FQ$313)+1),"")</f>
        <v>0</v>
      </c>
      <c r="FR510">
        <f>IFERROR(SMALL(FR108:FR310,ROW()-ROW($FR$313)+1),"")</f>
        <v>0</v>
      </c>
      <c r="FS510">
        <f>IFERROR(SMALL(FS108:FS310,ROW()-ROW($FS$313)+1),"")</f>
        <v>0</v>
      </c>
      <c r="FT510">
        <f>IFERROR(SMALL(FT108:FT310,ROW()-ROW($FT$313)+1),"")</f>
        <v>0</v>
      </c>
      <c r="FU510">
        <f>IFERROR(SMALL(FU108:FU310,ROW()-ROW($FU$313)+1),"")</f>
        <v>0</v>
      </c>
      <c r="FV510">
        <f>IFERROR(SMALL(FV108:FV310,ROW()-ROW($FV$313)+1),"")</f>
        <v>0</v>
      </c>
      <c r="FW510">
        <f>IFERROR(SMALL(FW108:FW310,ROW()-ROW($FW$313)+1),"")</f>
        <v>0</v>
      </c>
      <c r="FX510">
        <f>IFERROR(SMALL(FX108:FX310,ROW()-ROW($FX$313)+1),"")</f>
        <v>0</v>
      </c>
      <c r="FY510">
        <f>IFERROR(SMALL(FY108:FY310,ROW()-ROW($FY$313)+1),"")</f>
        <v>0</v>
      </c>
      <c r="FZ510">
        <f>IFERROR(SMALL(FZ108:FZ310,ROW()-ROW($FZ$313)+1),"")</f>
        <v>0</v>
      </c>
      <c r="GA510">
        <f>IFERROR(SMALL(GA108:GA310,ROW()-ROW($GA$313)+1),"")</f>
        <v>0</v>
      </c>
      <c r="GB510">
        <f>IFERROR(SMALL(GB108:GB310,ROW()-ROW($GB$313)+1),"")</f>
        <v>0</v>
      </c>
      <c r="GC510">
        <f>IFERROR(SMALL(GC108:GC310,ROW()-ROW($GC$313)+1),"")</f>
        <v>0</v>
      </c>
      <c r="GD510">
        <f>IFERROR(SMALL(GD108:GD310,ROW()-ROW($GD$313)+1),"")</f>
        <v>0</v>
      </c>
      <c r="GE510">
        <f>IFERROR(SMALL(GE108:GE310,ROW()-ROW($GE$313)+1),"")</f>
        <v>0</v>
      </c>
      <c r="GF510">
        <f>IFERROR(SMALL(GF108:GF310,ROW()-ROW($GF$313)+1),"")</f>
        <v>0</v>
      </c>
      <c r="GG510">
        <f>IFERROR(SMALL(GG108:GG310,ROW()-ROW($GG$313)+1),"")</f>
        <v>0</v>
      </c>
      <c r="GH510">
        <f>IFERROR(SMALL(GH108:GH310,ROW()-ROW($GH$313)+1),"")</f>
        <v>0</v>
      </c>
      <c r="GI510">
        <f>IFERROR(SMALL(GI108:GI310,ROW()-ROW($GI$313)+1),"")</f>
        <v>0</v>
      </c>
      <c r="GJ510">
        <f>IFERROR(SMALL(GJ108:GJ310,ROW()-ROW($GJ$313)+1),"")</f>
        <v>0</v>
      </c>
      <c r="GK510">
        <f>IFERROR(SMALL(GK108:GK310,ROW()-ROW($GK$313)+1),"")</f>
        <v>0</v>
      </c>
      <c r="GL510">
        <f>IFERROR(SMALL(GL108:GL310,ROW()-ROW($GL$313)+1),"")</f>
        <v>0</v>
      </c>
      <c r="GM510">
        <f>IFERROR(SMALL(GM108:GM310,ROW()-ROW($GM$313)+1),"")</f>
        <v>0</v>
      </c>
      <c r="GN510">
        <f>IFERROR(SMALL(GN108:GN310,ROW()-ROW($GN$313)+1),"")</f>
        <v>0</v>
      </c>
      <c r="GO510">
        <f>IFERROR(SMALL(GO108:GO310,ROW()-ROW($GO$313)+1),"")</f>
        <v>0</v>
      </c>
      <c r="GP510">
        <f>IFERROR(SMALL(GP108:GP310,ROW()-ROW($GP$313)+1),"")</f>
        <v>0</v>
      </c>
      <c r="GQ510">
        <f>IFERROR(SMALL(GQ108:GQ310,ROW()-ROW($GQ$313)+1),"")</f>
        <v>0</v>
      </c>
      <c r="GR510">
        <f>IFERROR(SMALL(GR108:GR310,ROW()-ROW($GR$313)+1),"")</f>
        <v>0</v>
      </c>
      <c r="GS510">
        <f>IFERROR(SMALL(GS108:GS310,ROW()-ROW($GS$313)+1),"")</f>
        <v>0</v>
      </c>
      <c r="GT510">
        <f>IFERROR(SMALL(GT108:GT310,ROW()-ROW($GT$313)+1),"")</f>
        <v>0</v>
      </c>
      <c r="GU510">
        <f>IFERROR(SMALL(GU108:GU310,ROW()-ROW($GU$313)+1),"")</f>
        <v>0</v>
      </c>
      <c r="GV510">
        <f>IFERROR(SMALL(GV108:GV310,ROW()-ROW($GV$313)+1),"")</f>
        <v>0</v>
      </c>
      <c r="GW510">
        <f>IFERROR(SMALL(GW108:GW310,ROW()-ROW($GW$313)+1),"")</f>
        <v>0</v>
      </c>
      <c r="GX510">
        <f>IFERROR(SMALL(GX108:GX310,ROW()-ROW($GX$313)+1),"")</f>
        <v>0</v>
      </c>
      <c r="GY510">
        <f>IFERROR(SMALL(GY108:GY310,ROW()-ROW($GY$313)+1),"")</f>
        <v>0</v>
      </c>
      <c r="GZ510">
        <f>IFERROR(SMALL(GZ108:GZ310,ROW()-ROW($GZ$313)+1),"")</f>
        <v>0</v>
      </c>
      <c r="HA510">
        <f>IFERROR(SMALL(HA108:HA310,ROW()-ROW($HA$313)+1),"")</f>
        <v>0</v>
      </c>
      <c r="HB510">
        <f>IFERROR(SMALL(HB108:HB310,ROW()-ROW($HB$313)+1),"")</f>
        <v>0</v>
      </c>
      <c r="HC510">
        <f>IFERROR(SMALL(HC108:HC310,ROW()-ROW($HC$313)+1),"")</f>
        <v>0</v>
      </c>
      <c r="HD510">
        <f>IFERROR(SMALL(HD108:HD310,ROW()-ROW($HD$313)+1),"")</f>
        <v>0</v>
      </c>
      <c r="HE510">
        <f>IFERROR(SMALL(HE108:HE310,ROW()-ROW($HE$313)+1),"")</f>
        <v>0</v>
      </c>
      <c r="HF510">
        <f>IFERROR(SMALL(HF108:HF310,ROW()-ROW($HF$313)+1),"")</f>
        <v>0</v>
      </c>
    </row>
    <row r="511" spans="5:214">
      <c r="E511">
        <f>IFERROR(SMALL(E108:E310,ROW()-ROW($E$313)+1),"")</f>
        <v>0</v>
      </c>
      <c r="F511">
        <f>IFERROR(SMALL(F108:F310,ROW()-ROW($F$313)+1),"")</f>
        <v>0</v>
      </c>
      <c r="G511">
        <f>IFERROR(SMALL(G108:G310,ROW()-ROW($G$313)+1),"")</f>
        <v>0</v>
      </c>
      <c r="H511">
        <f>IFERROR(SMALL(H108:H310,ROW()-ROW($H$313)+1),"")</f>
        <v>0</v>
      </c>
      <c r="I511">
        <f>IFERROR(SMALL(I108:I310,ROW()-ROW($I$313)+1),"")</f>
        <v>0</v>
      </c>
      <c r="J511">
        <f>IFERROR(SMALL(J108:J310,ROW()-ROW($J$313)+1),"")</f>
        <v>0</v>
      </c>
      <c r="K511">
        <f>IFERROR(SMALL(K108:K310,ROW()-ROW($K$313)+1),"")</f>
        <v>0</v>
      </c>
      <c r="L511">
        <f>IFERROR(SMALL(L108:L310,ROW()-ROW($L$313)+1),"")</f>
        <v>0</v>
      </c>
      <c r="M511">
        <f>IFERROR(SMALL(M108:M310,ROW()-ROW($M$313)+1),"")</f>
        <v>0</v>
      </c>
      <c r="N511">
        <f>IFERROR(SMALL(N108:N310,ROW()-ROW($N$313)+1),"")</f>
        <v>0</v>
      </c>
      <c r="O511">
        <f>IFERROR(SMALL(O108:O310,ROW()-ROW($O$313)+1),"")</f>
        <v>0</v>
      </c>
      <c r="P511">
        <f>IFERROR(SMALL(P108:P310,ROW()-ROW($P$313)+1),"")</f>
        <v>0</v>
      </c>
      <c r="Q511">
        <f>IFERROR(SMALL(Q108:Q310,ROW()-ROW($Q$313)+1),"")</f>
        <v>0</v>
      </c>
      <c r="R511">
        <f>IFERROR(SMALL(R108:R310,ROW()-ROW($R$313)+1),"")</f>
        <v>0</v>
      </c>
      <c r="S511">
        <f>IFERROR(SMALL(S108:S310,ROW()-ROW($S$313)+1),"")</f>
        <v>0</v>
      </c>
      <c r="T511">
        <f>IFERROR(SMALL(T108:T310,ROW()-ROW($T$313)+1),"")</f>
        <v>0</v>
      </c>
      <c r="U511">
        <f>IFERROR(SMALL(U108:U310,ROW()-ROW($U$313)+1),"")</f>
        <v>0</v>
      </c>
      <c r="V511">
        <f>IFERROR(SMALL(V108:V310,ROW()-ROW($V$313)+1),"")</f>
        <v>0</v>
      </c>
      <c r="W511">
        <f>IFERROR(SMALL(W108:W310,ROW()-ROW($W$313)+1),"")</f>
        <v>0</v>
      </c>
      <c r="X511">
        <f>IFERROR(SMALL(X108:X310,ROW()-ROW($X$313)+1),"")</f>
        <v>0</v>
      </c>
      <c r="Y511">
        <f>IFERROR(SMALL(Y108:Y310,ROW()-ROW($Y$313)+1),"")</f>
        <v>0</v>
      </c>
      <c r="Z511">
        <f>IFERROR(SMALL(Z108:Z310,ROW()-ROW($Z$313)+1),"")</f>
        <v>0</v>
      </c>
      <c r="AA511">
        <f>IFERROR(SMALL(AA108:AA310,ROW()-ROW($AA$313)+1),"")</f>
        <v>0</v>
      </c>
      <c r="AB511">
        <f>IFERROR(SMALL(AB108:AB310,ROW()-ROW($AB$313)+1),"")</f>
        <v>0</v>
      </c>
      <c r="AC511">
        <f>IFERROR(SMALL(AC108:AC310,ROW()-ROW($AC$313)+1),"")</f>
        <v>0</v>
      </c>
      <c r="AD511">
        <f>IFERROR(SMALL(AD108:AD310,ROW()-ROW($AD$313)+1),"")</f>
        <v>0</v>
      </c>
      <c r="AE511">
        <f>IFERROR(SMALL(AE108:AE310,ROW()-ROW($AE$313)+1),"")</f>
        <v>0</v>
      </c>
      <c r="AF511">
        <f>IFERROR(SMALL(AF108:AF310,ROW()-ROW($AF$313)+1),"")</f>
        <v>0</v>
      </c>
      <c r="AG511">
        <f>IFERROR(SMALL(AG108:AG310,ROW()-ROW($AG$313)+1),"")</f>
        <v>0</v>
      </c>
      <c r="AH511">
        <f>IFERROR(SMALL(AH108:AH310,ROW()-ROW($AH$313)+1),"")</f>
        <v>0</v>
      </c>
      <c r="AI511">
        <f>IFERROR(SMALL(AI108:AI310,ROW()-ROW($AI$313)+1),"")</f>
        <v>0</v>
      </c>
      <c r="AJ511">
        <f>IFERROR(SMALL(AJ108:AJ310,ROW()-ROW($AJ$313)+1),"")</f>
        <v>0</v>
      </c>
      <c r="AK511">
        <f>IFERROR(SMALL(AK108:AK310,ROW()-ROW($AK$313)+1),"")</f>
        <v>0</v>
      </c>
      <c r="AL511">
        <f>IFERROR(SMALL(AL108:AL310,ROW()-ROW($AL$313)+1),"")</f>
        <v>0</v>
      </c>
      <c r="AM511">
        <f>IFERROR(SMALL(AM108:AM310,ROW()-ROW($AM$313)+1),"")</f>
        <v>0</v>
      </c>
      <c r="AN511">
        <f>IFERROR(SMALL(AN108:AN310,ROW()-ROW($AN$313)+1),"")</f>
        <v>0</v>
      </c>
      <c r="AO511">
        <f>IFERROR(SMALL(AO108:AO310,ROW()-ROW($AO$313)+1),"")</f>
        <v>0</v>
      </c>
      <c r="AP511">
        <f>IFERROR(SMALL(AP108:AP310,ROW()-ROW($AP$313)+1),"")</f>
        <v>0</v>
      </c>
      <c r="AQ511">
        <f>IFERROR(SMALL(AQ108:AQ310,ROW()-ROW($AQ$313)+1),"")</f>
        <v>0</v>
      </c>
      <c r="AR511">
        <f>IFERROR(SMALL(AR108:AR310,ROW()-ROW($AR$313)+1),"")</f>
        <v>0</v>
      </c>
      <c r="AS511">
        <f>IFERROR(SMALL(AS108:AS310,ROW()-ROW($AS$313)+1),"")</f>
        <v>0</v>
      </c>
      <c r="AT511">
        <f>IFERROR(SMALL(AT108:AT310,ROW()-ROW($AT$313)+1),"")</f>
        <v>0</v>
      </c>
      <c r="AU511">
        <f>IFERROR(SMALL(AU108:AU310,ROW()-ROW($AU$313)+1),"")</f>
        <v>0</v>
      </c>
      <c r="AV511">
        <f>IFERROR(SMALL(AV108:AV310,ROW()-ROW($AV$313)+1),"")</f>
        <v>0</v>
      </c>
      <c r="AW511">
        <f>IFERROR(SMALL(AW108:AW310,ROW()-ROW($AW$313)+1),"")</f>
        <v>0</v>
      </c>
      <c r="AX511">
        <f>IFERROR(SMALL(AX108:AX310,ROW()-ROW($AX$313)+1),"")</f>
        <v>0</v>
      </c>
      <c r="AY511">
        <f>IFERROR(SMALL(AY108:AY310,ROW()-ROW($AY$313)+1),"")</f>
        <v>0</v>
      </c>
      <c r="AZ511">
        <f>IFERROR(SMALL(AZ108:AZ310,ROW()-ROW($AZ$313)+1),"")</f>
        <v>0</v>
      </c>
      <c r="BA511">
        <f>IFERROR(SMALL(BA108:BA310,ROW()-ROW($BA$313)+1),"")</f>
        <v>0</v>
      </c>
      <c r="BB511">
        <f>IFERROR(SMALL(BB108:BB310,ROW()-ROW($BB$313)+1),"")</f>
        <v>0</v>
      </c>
      <c r="BC511">
        <f>IFERROR(SMALL(BC108:BC310,ROW()-ROW($BC$313)+1),"")</f>
        <v>0</v>
      </c>
      <c r="BD511">
        <f>IFERROR(SMALL(BD108:BD310,ROW()-ROW($BD$313)+1),"")</f>
        <v>0</v>
      </c>
      <c r="BE511">
        <f>IFERROR(SMALL(BE108:BE310,ROW()-ROW($BE$313)+1),"")</f>
        <v>0</v>
      </c>
      <c r="BF511">
        <f>IFERROR(SMALL(BF108:BF310,ROW()-ROW($BF$313)+1),"")</f>
        <v>0</v>
      </c>
      <c r="BG511">
        <f>IFERROR(SMALL(BG108:BG310,ROW()-ROW($BG$313)+1),"")</f>
        <v>0</v>
      </c>
      <c r="BH511">
        <f>IFERROR(SMALL(BH108:BH310,ROW()-ROW($BH$313)+1),"")</f>
        <v>0</v>
      </c>
      <c r="BI511">
        <f>IFERROR(SMALL(BI108:BI310,ROW()-ROW($BI$313)+1),"")</f>
        <v>0</v>
      </c>
      <c r="BJ511">
        <f>IFERROR(SMALL(BJ108:BJ310,ROW()-ROW($BJ$313)+1),"")</f>
        <v>0</v>
      </c>
      <c r="BK511">
        <f>IFERROR(SMALL(BK108:BK310,ROW()-ROW($BK$313)+1),"")</f>
        <v>0</v>
      </c>
      <c r="BL511">
        <f>IFERROR(SMALL(BL108:BL310,ROW()-ROW($BL$313)+1),"")</f>
        <v>0</v>
      </c>
      <c r="BM511">
        <f>IFERROR(SMALL(BM108:BM310,ROW()-ROW($BM$313)+1),"")</f>
        <v>0</v>
      </c>
      <c r="BN511">
        <f>IFERROR(SMALL(BN108:BN310,ROW()-ROW($BN$313)+1),"")</f>
        <v>0</v>
      </c>
      <c r="BO511">
        <f>IFERROR(SMALL(BO108:BO310,ROW()-ROW($BO$313)+1),"")</f>
        <v>0</v>
      </c>
      <c r="BP511">
        <f>IFERROR(SMALL(BP108:BP310,ROW()-ROW($BP$313)+1),"")</f>
        <v>0</v>
      </c>
      <c r="BQ511">
        <f>IFERROR(SMALL(BQ108:BQ310,ROW()-ROW($BQ$313)+1),"")</f>
        <v>0</v>
      </c>
      <c r="BR511">
        <f>IFERROR(SMALL(BR108:BR310,ROW()-ROW($BR$313)+1),"")</f>
        <v>0</v>
      </c>
      <c r="BS511">
        <f>IFERROR(SMALL(BS108:BS310,ROW()-ROW($BS$313)+1),"")</f>
        <v>0</v>
      </c>
      <c r="BT511">
        <f>IFERROR(SMALL(BT108:BT310,ROW()-ROW($BT$313)+1),"")</f>
        <v>0</v>
      </c>
      <c r="BU511">
        <f>IFERROR(SMALL(BU108:BU310,ROW()-ROW($BU$313)+1),"")</f>
        <v>0</v>
      </c>
      <c r="BV511">
        <f>IFERROR(SMALL(BV108:BV310,ROW()-ROW($BV$313)+1),"")</f>
        <v>0</v>
      </c>
      <c r="BW511">
        <f>IFERROR(SMALL(BW108:BW310,ROW()-ROW($BW$313)+1),"")</f>
        <v>0</v>
      </c>
      <c r="BX511">
        <f>IFERROR(SMALL(BX108:BX310,ROW()-ROW($BX$313)+1),"")</f>
        <v>0</v>
      </c>
      <c r="BY511">
        <f>IFERROR(SMALL(BY108:BY310,ROW()-ROW($BY$313)+1),"")</f>
        <v>0</v>
      </c>
      <c r="BZ511">
        <f>IFERROR(SMALL(BZ108:BZ310,ROW()-ROW($BZ$313)+1),"")</f>
        <v>0</v>
      </c>
      <c r="CA511">
        <f>IFERROR(SMALL(CA108:CA310,ROW()-ROW($CA$313)+1),"")</f>
        <v>0</v>
      </c>
      <c r="CB511">
        <f>IFERROR(SMALL(CB108:CB310,ROW()-ROW($CB$313)+1),"")</f>
        <v>0</v>
      </c>
      <c r="CC511">
        <f>IFERROR(SMALL(CC108:CC310,ROW()-ROW($CC$313)+1),"")</f>
        <v>0</v>
      </c>
      <c r="CD511">
        <f>IFERROR(SMALL(CD108:CD310,ROW()-ROW($CD$313)+1),"")</f>
        <v>0</v>
      </c>
      <c r="CE511">
        <f>IFERROR(SMALL(CE108:CE310,ROW()-ROW($CE$313)+1),"")</f>
        <v>0</v>
      </c>
      <c r="CF511">
        <f>IFERROR(SMALL(CF108:CF310,ROW()-ROW($CF$313)+1),"")</f>
        <v>0</v>
      </c>
      <c r="CG511">
        <f>IFERROR(SMALL(CG108:CG310,ROW()-ROW($CG$313)+1),"")</f>
        <v>0</v>
      </c>
      <c r="CH511">
        <f>IFERROR(SMALL(CH108:CH310,ROW()-ROW($CH$313)+1),"")</f>
        <v>0</v>
      </c>
      <c r="CI511">
        <f>IFERROR(SMALL(CI108:CI310,ROW()-ROW($CI$313)+1),"")</f>
        <v>0</v>
      </c>
      <c r="CJ511">
        <f>IFERROR(SMALL(CJ108:CJ310,ROW()-ROW($CJ$313)+1),"")</f>
        <v>0</v>
      </c>
      <c r="CK511">
        <f>IFERROR(SMALL(CK108:CK310,ROW()-ROW($CK$313)+1),"")</f>
        <v>0</v>
      </c>
      <c r="CL511">
        <f>IFERROR(SMALL(CL108:CL310,ROW()-ROW($CL$313)+1),"")</f>
        <v>0</v>
      </c>
      <c r="CM511">
        <f>IFERROR(SMALL(CM108:CM310,ROW()-ROW($CM$313)+1),"")</f>
        <v>0</v>
      </c>
      <c r="CN511">
        <f>IFERROR(SMALL(CN108:CN310,ROW()-ROW($CN$313)+1),"")</f>
        <v>0</v>
      </c>
      <c r="CO511">
        <f>IFERROR(SMALL(CO108:CO310,ROW()-ROW($CO$313)+1),"")</f>
        <v>0</v>
      </c>
      <c r="CP511">
        <f>IFERROR(SMALL(CP108:CP310,ROW()-ROW($CP$313)+1),"")</f>
        <v>0</v>
      </c>
      <c r="CQ511">
        <f>IFERROR(SMALL(CQ108:CQ310,ROW()-ROW($CQ$313)+1),"")</f>
        <v>0</v>
      </c>
      <c r="CR511">
        <f>IFERROR(SMALL(CR108:CR310,ROW()-ROW($CR$313)+1),"")</f>
        <v>0</v>
      </c>
      <c r="CS511">
        <f>IFERROR(SMALL(CS108:CS310,ROW()-ROW($CS$313)+1),"")</f>
        <v>0</v>
      </c>
      <c r="CT511">
        <f>IFERROR(SMALL(CT108:CT310,ROW()-ROW($CT$313)+1),"")</f>
        <v>0</v>
      </c>
      <c r="CU511">
        <f>IFERROR(SMALL(CU108:CU310,ROW()-ROW($CU$313)+1),"")</f>
        <v>0</v>
      </c>
      <c r="CV511">
        <f>IFERROR(SMALL(CV108:CV310,ROW()-ROW($CV$313)+1),"")</f>
        <v>0</v>
      </c>
      <c r="CW511">
        <f>IFERROR(SMALL(CW108:CW310,ROW()-ROW($CW$313)+1),"")</f>
        <v>0</v>
      </c>
      <c r="CX511">
        <f>IFERROR(SMALL(CX108:CX310,ROW()-ROW($CX$313)+1),"")</f>
        <v>0</v>
      </c>
      <c r="CY511">
        <f>IFERROR(SMALL(CY108:CY310,ROW()-ROW($CY$313)+1),"")</f>
        <v>0</v>
      </c>
      <c r="CZ511">
        <f>IFERROR(SMALL(CZ108:CZ310,ROW()-ROW($CZ$313)+1),"")</f>
        <v>0</v>
      </c>
      <c r="DA511">
        <f>IFERROR(SMALL(DA108:DA310,ROW()-ROW($DA$313)+1),"")</f>
        <v>0</v>
      </c>
      <c r="DB511">
        <f>IFERROR(SMALL(DB108:DB310,ROW()-ROW($DB$313)+1),"")</f>
        <v>0</v>
      </c>
      <c r="DC511">
        <f>IFERROR(SMALL(DC108:DC310,ROW()-ROW($DC$313)+1),"")</f>
        <v>0</v>
      </c>
      <c r="DD511">
        <f>IFERROR(SMALL(DD108:DD310,ROW()-ROW($DD$313)+1),"")</f>
        <v>0</v>
      </c>
      <c r="DG511">
        <f>IFERROR(SMALL(DG108:DG310,ROW()-ROW($DG$313)+1),"")</f>
        <v>0</v>
      </c>
      <c r="DH511">
        <f>IFERROR(SMALL(DH108:DH310,ROW()-ROW($DH$313)+1),"")</f>
        <v>0</v>
      </c>
      <c r="DI511">
        <f>IFERROR(SMALL(DI108:DI310,ROW()-ROW($DI$313)+1),"")</f>
        <v>0</v>
      </c>
      <c r="DJ511">
        <f>IFERROR(SMALL(DJ108:DJ310,ROW()-ROW($DJ$313)+1),"")</f>
        <v>0</v>
      </c>
      <c r="DK511">
        <f>IFERROR(SMALL(DK108:DK310,ROW()-ROW($DK$313)+1),"")</f>
        <v>0</v>
      </c>
      <c r="DL511">
        <f>IFERROR(SMALL(DL108:DL310,ROW()-ROW($DL$313)+1),"")</f>
        <v>0</v>
      </c>
      <c r="DM511">
        <f>IFERROR(SMALL(DM108:DM310,ROW()-ROW($DM$313)+1),"")</f>
        <v>0</v>
      </c>
      <c r="DN511">
        <f>IFERROR(SMALL(DN108:DN310,ROW()-ROW($DN$313)+1),"")</f>
        <v>0</v>
      </c>
      <c r="DO511">
        <f>IFERROR(SMALL(DO108:DO310,ROW()-ROW($DO$313)+1),"")</f>
        <v>0</v>
      </c>
      <c r="DP511">
        <f>IFERROR(SMALL(DP108:DP310,ROW()-ROW($DP$313)+1),"")</f>
        <v>0</v>
      </c>
      <c r="DQ511">
        <f>IFERROR(SMALL(DQ108:DQ310,ROW()-ROW($DQ$313)+1),"")</f>
        <v>0</v>
      </c>
      <c r="DR511">
        <f>IFERROR(SMALL(DR108:DR310,ROW()-ROW($DR$313)+1),"")</f>
        <v>0</v>
      </c>
      <c r="DS511">
        <f>IFERROR(SMALL(DS108:DS310,ROW()-ROW($DS$313)+1),"")</f>
        <v>0</v>
      </c>
      <c r="DT511">
        <f>IFERROR(SMALL(DT108:DT310,ROW()-ROW($DT$313)+1),"")</f>
        <v>0</v>
      </c>
      <c r="DU511">
        <f>IFERROR(SMALL(DU108:DU310,ROW()-ROW($DU$313)+1),"")</f>
        <v>0</v>
      </c>
      <c r="DV511">
        <f>IFERROR(SMALL(DV108:DV310,ROW()-ROW($DV$313)+1),"")</f>
        <v>0</v>
      </c>
      <c r="DW511">
        <f>IFERROR(SMALL(DW108:DW310,ROW()-ROW($DW$313)+1),"")</f>
        <v>0</v>
      </c>
      <c r="DX511">
        <f>IFERROR(SMALL(DX108:DX310,ROW()-ROW($DX$313)+1),"")</f>
        <v>0</v>
      </c>
      <c r="DY511">
        <f>IFERROR(SMALL(DY108:DY310,ROW()-ROW($DY$313)+1),"")</f>
        <v>0</v>
      </c>
      <c r="DZ511">
        <f>IFERROR(SMALL(DZ108:DZ310,ROW()-ROW($DZ$313)+1),"")</f>
        <v>0</v>
      </c>
      <c r="EA511">
        <f>IFERROR(SMALL(EA108:EA310,ROW()-ROW($EA$313)+1),"")</f>
        <v>0</v>
      </c>
      <c r="EB511">
        <f>IFERROR(SMALL(EB108:EB310,ROW()-ROW($EB$313)+1),"")</f>
        <v>0</v>
      </c>
      <c r="EC511">
        <f>IFERROR(SMALL(EC108:EC310,ROW()-ROW($EC$313)+1),"")</f>
        <v>0</v>
      </c>
      <c r="ED511">
        <f>IFERROR(SMALL(ED108:ED310,ROW()-ROW($ED$313)+1),"")</f>
        <v>0</v>
      </c>
      <c r="EE511">
        <f>IFERROR(SMALL(EE108:EE310,ROW()-ROW($EE$313)+1),"")</f>
        <v>0</v>
      </c>
      <c r="EF511">
        <f>IFERROR(SMALL(EF108:EF310,ROW()-ROW($EF$313)+1),"")</f>
        <v>0</v>
      </c>
      <c r="EG511">
        <f>IFERROR(SMALL(EG108:EG310,ROW()-ROW($EG$313)+1),"")</f>
        <v>0</v>
      </c>
      <c r="EH511">
        <f>IFERROR(SMALL(EH108:EH310,ROW()-ROW($EH$313)+1),"")</f>
        <v>0</v>
      </c>
      <c r="EI511">
        <f>IFERROR(SMALL(EI108:EI310,ROW()-ROW($EI$313)+1),"")</f>
        <v>0</v>
      </c>
      <c r="EJ511">
        <f>IFERROR(SMALL(EJ108:EJ310,ROW()-ROW($EJ$313)+1),"")</f>
        <v>0</v>
      </c>
      <c r="EK511">
        <f>IFERROR(SMALL(EK108:EK310,ROW()-ROW($EK$313)+1),"")</f>
        <v>0</v>
      </c>
      <c r="EL511">
        <f>IFERROR(SMALL(EL108:EL310,ROW()-ROW($EL$313)+1),"")</f>
        <v>0</v>
      </c>
      <c r="EM511">
        <f>IFERROR(SMALL(EM108:EM310,ROW()-ROW($EM$313)+1),"")</f>
        <v>0</v>
      </c>
      <c r="EN511">
        <f>IFERROR(SMALL(EN108:EN310,ROW()-ROW($EN$313)+1),"")</f>
        <v>0</v>
      </c>
      <c r="EO511">
        <f>IFERROR(SMALL(EO108:EO310,ROW()-ROW($EO$313)+1),"")</f>
        <v>0</v>
      </c>
      <c r="EP511">
        <f>IFERROR(SMALL(EP108:EP310,ROW()-ROW($EP$313)+1),"")</f>
        <v>0</v>
      </c>
      <c r="EQ511">
        <f>IFERROR(SMALL(EQ108:EQ310,ROW()-ROW($EQ$313)+1),"")</f>
        <v>0</v>
      </c>
      <c r="ER511">
        <f>IFERROR(SMALL(ER108:ER310,ROW()-ROW($ER$313)+1),"")</f>
        <v>0</v>
      </c>
      <c r="ES511">
        <f>IFERROR(SMALL(ES108:ES310,ROW()-ROW($ES$313)+1),"")</f>
        <v>0</v>
      </c>
      <c r="ET511">
        <f>IFERROR(SMALL(ET108:ET310,ROW()-ROW($ET$313)+1),"")</f>
        <v>0</v>
      </c>
      <c r="EU511">
        <f>IFERROR(SMALL(EU108:EU310,ROW()-ROW($EU$313)+1),"")</f>
        <v>0</v>
      </c>
      <c r="EV511">
        <f>IFERROR(SMALL(EV108:EV310,ROW()-ROW($EV$313)+1),"")</f>
        <v>0</v>
      </c>
      <c r="EW511">
        <f>IFERROR(SMALL(EW108:EW310,ROW()-ROW($EW$313)+1),"")</f>
        <v>0</v>
      </c>
      <c r="EX511">
        <f>IFERROR(SMALL(EX108:EX310,ROW()-ROW($EX$313)+1),"")</f>
        <v>0</v>
      </c>
      <c r="EY511">
        <f>IFERROR(SMALL(EY108:EY310,ROW()-ROW($EY$313)+1),"")</f>
        <v>0</v>
      </c>
      <c r="EZ511">
        <f>IFERROR(SMALL(EZ108:EZ310,ROW()-ROW($EZ$313)+1),"")</f>
        <v>0</v>
      </c>
      <c r="FA511">
        <f>IFERROR(SMALL(FA108:FA310,ROW()-ROW($FA$313)+1),"")</f>
        <v>0</v>
      </c>
      <c r="FB511">
        <f>IFERROR(SMALL(FB108:FB310,ROW()-ROW($FB$313)+1),"")</f>
        <v>0</v>
      </c>
      <c r="FC511">
        <f>IFERROR(SMALL(FC108:FC310,ROW()-ROW($FC$313)+1),"")</f>
        <v>0</v>
      </c>
      <c r="FD511">
        <f>IFERROR(SMALL(FD108:FD310,ROW()-ROW($FD$313)+1),"")</f>
        <v>0</v>
      </c>
      <c r="FE511">
        <f>IFERROR(SMALL(FE108:FE310,ROW()-ROW($FE$313)+1),"")</f>
        <v>0</v>
      </c>
      <c r="FF511">
        <f>IFERROR(SMALL(FF108:FF310,ROW()-ROW($FF$313)+1),"")</f>
        <v>0</v>
      </c>
      <c r="FG511">
        <f>IFERROR(SMALL(FG108:FG310,ROW()-ROW($FG$313)+1),"")</f>
        <v>0</v>
      </c>
      <c r="FH511">
        <f>IFERROR(SMALL(FH108:FH310,ROW()-ROW($FH$313)+1),"")</f>
        <v>0</v>
      </c>
      <c r="FI511">
        <f>IFERROR(SMALL(FI108:FI310,ROW()-ROW($FI$313)+1),"")</f>
        <v>0</v>
      </c>
      <c r="FJ511">
        <f>IFERROR(SMALL(FJ108:FJ310,ROW()-ROW($FJ$313)+1),"")</f>
        <v>0</v>
      </c>
      <c r="FK511">
        <f>IFERROR(SMALL(FK108:FK310,ROW()-ROW($FK$313)+1),"")</f>
        <v>0</v>
      </c>
      <c r="FL511">
        <f>IFERROR(SMALL(FL108:FL310,ROW()-ROW($FL$313)+1),"")</f>
        <v>0</v>
      </c>
      <c r="FM511">
        <f>IFERROR(SMALL(FM108:FM310,ROW()-ROW($FM$313)+1),"")</f>
        <v>0</v>
      </c>
      <c r="FN511">
        <f>IFERROR(SMALL(FN108:FN310,ROW()-ROW($FN$313)+1),"")</f>
        <v>0</v>
      </c>
      <c r="FO511">
        <f>IFERROR(SMALL(FO108:FO310,ROW()-ROW($FO$313)+1),"")</f>
        <v>0</v>
      </c>
      <c r="FP511">
        <f>IFERROR(SMALL(FP108:FP310,ROW()-ROW($FP$313)+1),"")</f>
        <v>0</v>
      </c>
      <c r="FQ511">
        <f>IFERROR(SMALL(FQ108:FQ310,ROW()-ROW($FQ$313)+1),"")</f>
        <v>0</v>
      </c>
      <c r="FR511">
        <f>IFERROR(SMALL(FR108:FR310,ROW()-ROW($FR$313)+1),"")</f>
        <v>0</v>
      </c>
      <c r="FS511">
        <f>IFERROR(SMALL(FS108:FS310,ROW()-ROW($FS$313)+1),"")</f>
        <v>0</v>
      </c>
      <c r="FT511">
        <f>IFERROR(SMALL(FT108:FT310,ROW()-ROW($FT$313)+1),"")</f>
        <v>0</v>
      </c>
      <c r="FU511">
        <f>IFERROR(SMALL(FU108:FU310,ROW()-ROW($FU$313)+1),"")</f>
        <v>0</v>
      </c>
      <c r="FV511">
        <f>IFERROR(SMALL(FV108:FV310,ROW()-ROW($FV$313)+1),"")</f>
        <v>0</v>
      </c>
      <c r="FW511">
        <f>IFERROR(SMALL(FW108:FW310,ROW()-ROW($FW$313)+1),"")</f>
        <v>0</v>
      </c>
      <c r="FX511">
        <f>IFERROR(SMALL(FX108:FX310,ROW()-ROW($FX$313)+1),"")</f>
        <v>0</v>
      </c>
      <c r="FY511">
        <f>IFERROR(SMALL(FY108:FY310,ROW()-ROW($FY$313)+1),"")</f>
        <v>0</v>
      </c>
      <c r="FZ511">
        <f>IFERROR(SMALL(FZ108:FZ310,ROW()-ROW($FZ$313)+1),"")</f>
        <v>0</v>
      </c>
      <c r="GA511">
        <f>IFERROR(SMALL(GA108:GA310,ROW()-ROW($GA$313)+1),"")</f>
        <v>0</v>
      </c>
      <c r="GB511">
        <f>IFERROR(SMALL(GB108:GB310,ROW()-ROW($GB$313)+1),"")</f>
        <v>0</v>
      </c>
      <c r="GC511">
        <f>IFERROR(SMALL(GC108:GC310,ROW()-ROW($GC$313)+1),"")</f>
        <v>0</v>
      </c>
      <c r="GD511">
        <f>IFERROR(SMALL(GD108:GD310,ROW()-ROW($GD$313)+1),"")</f>
        <v>0</v>
      </c>
      <c r="GE511">
        <f>IFERROR(SMALL(GE108:GE310,ROW()-ROW($GE$313)+1),"")</f>
        <v>0</v>
      </c>
      <c r="GF511">
        <f>IFERROR(SMALL(GF108:GF310,ROW()-ROW($GF$313)+1),"")</f>
        <v>0</v>
      </c>
      <c r="GG511">
        <f>IFERROR(SMALL(GG108:GG310,ROW()-ROW($GG$313)+1),"")</f>
        <v>0</v>
      </c>
      <c r="GH511">
        <f>IFERROR(SMALL(GH108:GH310,ROW()-ROW($GH$313)+1),"")</f>
        <v>0</v>
      </c>
      <c r="GI511">
        <f>IFERROR(SMALL(GI108:GI310,ROW()-ROW($GI$313)+1),"")</f>
        <v>0</v>
      </c>
      <c r="GJ511">
        <f>IFERROR(SMALL(GJ108:GJ310,ROW()-ROW($GJ$313)+1),"")</f>
        <v>0</v>
      </c>
      <c r="GK511">
        <f>IFERROR(SMALL(GK108:GK310,ROW()-ROW($GK$313)+1),"")</f>
        <v>0</v>
      </c>
      <c r="GL511">
        <f>IFERROR(SMALL(GL108:GL310,ROW()-ROW($GL$313)+1),"")</f>
        <v>0</v>
      </c>
      <c r="GM511">
        <f>IFERROR(SMALL(GM108:GM310,ROW()-ROW($GM$313)+1),"")</f>
        <v>0</v>
      </c>
      <c r="GN511">
        <f>IFERROR(SMALL(GN108:GN310,ROW()-ROW($GN$313)+1),"")</f>
        <v>0</v>
      </c>
      <c r="GO511">
        <f>IFERROR(SMALL(GO108:GO310,ROW()-ROW($GO$313)+1),"")</f>
        <v>0</v>
      </c>
      <c r="GP511">
        <f>IFERROR(SMALL(GP108:GP310,ROW()-ROW($GP$313)+1),"")</f>
        <v>0</v>
      </c>
      <c r="GQ511">
        <f>IFERROR(SMALL(GQ108:GQ310,ROW()-ROW($GQ$313)+1),"")</f>
        <v>0</v>
      </c>
      <c r="GR511">
        <f>IFERROR(SMALL(GR108:GR310,ROW()-ROW($GR$313)+1),"")</f>
        <v>0</v>
      </c>
      <c r="GS511">
        <f>IFERROR(SMALL(GS108:GS310,ROW()-ROW($GS$313)+1),"")</f>
        <v>0</v>
      </c>
      <c r="GT511">
        <f>IFERROR(SMALL(GT108:GT310,ROW()-ROW($GT$313)+1),"")</f>
        <v>0</v>
      </c>
      <c r="GU511">
        <f>IFERROR(SMALL(GU108:GU310,ROW()-ROW($GU$313)+1),"")</f>
        <v>0</v>
      </c>
      <c r="GV511">
        <f>IFERROR(SMALL(GV108:GV310,ROW()-ROW($GV$313)+1),"")</f>
        <v>0</v>
      </c>
      <c r="GW511">
        <f>IFERROR(SMALL(GW108:GW310,ROW()-ROW($GW$313)+1),"")</f>
        <v>0</v>
      </c>
      <c r="GX511">
        <f>IFERROR(SMALL(GX108:GX310,ROW()-ROW($GX$313)+1),"")</f>
        <v>0</v>
      </c>
      <c r="GY511">
        <f>IFERROR(SMALL(GY108:GY310,ROW()-ROW($GY$313)+1),"")</f>
        <v>0</v>
      </c>
      <c r="GZ511">
        <f>IFERROR(SMALL(GZ108:GZ310,ROW()-ROW($GZ$313)+1),"")</f>
        <v>0</v>
      </c>
      <c r="HA511">
        <f>IFERROR(SMALL(HA108:HA310,ROW()-ROW($HA$313)+1),"")</f>
        <v>0</v>
      </c>
      <c r="HB511">
        <f>IFERROR(SMALL(HB108:HB310,ROW()-ROW($HB$313)+1),"")</f>
        <v>0</v>
      </c>
      <c r="HC511">
        <f>IFERROR(SMALL(HC108:HC310,ROW()-ROW($HC$313)+1),"")</f>
        <v>0</v>
      </c>
      <c r="HD511">
        <f>IFERROR(SMALL(HD108:HD310,ROW()-ROW($HD$313)+1),"")</f>
        <v>0</v>
      </c>
      <c r="HE511">
        <f>IFERROR(SMALL(HE108:HE310,ROW()-ROW($HE$313)+1),"")</f>
        <v>0</v>
      </c>
      <c r="HF511">
        <f>IFERROR(SMALL(HF108:HF310,ROW()-ROW($HF$313)+1),"")</f>
        <v>0</v>
      </c>
    </row>
    <row r="512" spans="5:214">
      <c r="E512">
        <f>IFERROR(SMALL(E108:E310,ROW()-ROW($E$313)+1),"")</f>
        <v>0</v>
      </c>
      <c r="F512">
        <f>IFERROR(SMALL(F108:F310,ROW()-ROW($F$313)+1),"")</f>
        <v>0</v>
      </c>
      <c r="G512">
        <f>IFERROR(SMALL(G108:G310,ROW()-ROW($G$313)+1),"")</f>
        <v>0</v>
      </c>
      <c r="H512">
        <f>IFERROR(SMALL(H108:H310,ROW()-ROW($H$313)+1),"")</f>
        <v>0</v>
      </c>
      <c r="I512">
        <f>IFERROR(SMALL(I108:I310,ROW()-ROW($I$313)+1),"")</f>
        <v>0</v>
      </c>
      <c r="J512">
        <f>IFERROR(SMALL(J108:J310,ROW()-ROW($J$313)+1),"")</f>
        <v>0</v>
      </c>
      <c r="K512">
        <f>IFERROR(SMALL(K108:K310,ROW()-ROW($K$313)+1),"")</f>
        <v>0</v>
      </c>
      <c r="L512">
        <f>IFERROR(SMALL(L108:L310,ROW()-ROW($L$313)+1),"")</f>
        <v>0</v>
      </c>
      <c r="M512">
        <f>IFERROR(SMALL(M108:M310,ROW()-ROW($M$313)+1),"")</f>
        <v>0</v>
      </c>
      <c r="N512">
        <f>IFERROR(SMALL(N108:N310,ROW()-ROW($N$313)+1),"")</f>
        <v>0</v>
      </c>
      <c r="O512">
        <f>IFERROR(SMALL(O108:O310,ROW()-ROW($O$313)+1),"")</f>
        <v>0</v>
      </c>
      <c r="P512">
        <f>IFERROR(SMALL(P108:P310,ROW()-ROW($P$313)+1),"")</f>
        <v>0</v>
      </c>
      <c r="Q512">
        <f>IFERROR(SMALL(Q108:Q310,ROW()-ROW($Q$313)+1),"")</f>
        <v>0</v>
      </c>
      <c r="R512">
        <f>IFERROR(SMALL(R108:R310,ROW()-ROW($R$313)+1),"")</f>
        <v>0</v>
      </c>
      <c r="S512">
        <f>IFERROR(SMALL(S108:S310,ROW()-ROW($S$313)+1),"")</f>
        <v>0</v>
      </c>
      <c r="T512">
        <f>IFERROR(SMALL(T108:T310,ROW()-ROW($T$313)+1),"")</f>
        <v>0</v>
      </c>
      <c r="U512">
        <f>IFERROR(SMALL(U108:U310,ROW()-ROW($U$313)+1),"")</f>
        <v>0</v>
      </c>
      <c r="V512">
        <f>IFERROR(SMALL(V108:V310,ROW()-ROW($V$313)+1),"")</f>
        <v>0</v>
      </c>
      <c r="W512">
        <f>IFERROR(SMALL(W108:W310,ROW()-ROW($W$313)+1),"")</f>
        <v>0</v>
      </c>
      <c r="X512">
        <f>IFERROR(SMALL(X108:X310,ROW()-ROW($X$313)+1),"")</f>
        <v>0</v>
      </c>
      <c r="Y512">
        <f>IFERROR(SMALL(Y108:Y310,ROW()-ROW($Y$313)+1),"")</f>
        <v>0</v>
      </c>
      <c r="Z512">
        <f>IFERROR(SMALL(Z108:Z310,ROW()-ROW($Z$313)+1),"")</f>
        <v>0</v>
      </c>
      <c r="AA512">
        <f>IFERROR(SMALL(AA108:AA310,ROW()-ROW($AA$313)+1),"")</f>
        <v>0</v>
      </c>
      <c r="AB512">
        <f>IFERROR(SMALL(AB108:AB310,ROW()-ROW($AB$313)+1),"")</f>
        <v>0</v>
      </c>
      <c r="AC512">
        <f>IFERROR(SMALL(AC108:AC310,ROW()-ROW($AC$313)+1),"")</f>
        <v>0</v>
      </c>
      <c r="AD512">
        <f>IFERROR(SMALL(AD108:AD310,ROW()-ROW($AD$313)+1),"")</f>
        <v>0</v>
      </c>
      <c r="AE512">
        <f>IFERROR(SMALL(AE108:AE310,ROW()-ROW($AE$313)+1),"")</f>
        <v>0</v>
      </c>
      <c r="AF512">
        <f>IFERROR(SMALL(AF108:AF310,ROW()-ROW($AF$313)+1),"")</f>
        <v>0</v>
      </c>
      <c r="AG512">
        <f>IFERROR(SMALL(AG108:AG310,ROW()-ROW($AG$313)+1),"")</f>
        <v>0</v>
      </c>
      <c r="AH512">
        <f>IFERROR(SMALL(AH108:AH310,ROW()-ROW($AH$313)+1),"")</f>
        <v>0</v>
      </c>
      <c r="AI512">
        <f>IFERROR(SMALL(AI108:AI310,ROW()-ROW($AI$313)+1),"")</f>
        <v>0</v>
      </c>
      <c r="AJ512">
        <f>IFERROR(SMALL(AJ108:AJ310,ROW()-ROW($AJ$313)+1),"")</f>
        <v>0</v>
      </c>
      <c r="AK512">
        <f>IFERROR(SMALL(AK108:AK310,ROW()-ROW($AK$313)+1),"")</f>
        <v>0</v>
      </c>
      <c r="AL512">
        <f>IFERROR(SMALL(AL108:AL310,ROW()-ROW($AL$313)+1),"")</f>
        <v>0</v>
      </c>
      <c r="AM512">
        <f>IFERROR(SMALL(AM108:AM310,ROW()-ROW($AM$313)+1),"")</f>
        <v>0</v>
      </c>
      <c r="AN512">
        <f>IFERROR(SMALL(AN108:AN310,ROW()-ROW($AN$313)+1),"")</f>
        <v>0</v>
      </c>
      <c r="AO512">
        <f>IFERROR(SMALL(AO108:AO310,ROW()-ROW($AO$313)+1),"")</f>
        <v>0</v>
      </c>
      <c r="AP512">
        <f>IFERROR(SMALL(AP108:AP310,ROW()-ROW($AP$313)+1),"")</f>
        <v>0</v>
      </c>
      <c r="AQ512">
        <f>IFERROR(SMALL(AQ108:AQ310,ROW()-ROW($AQ$313)+1),"")</f>
        <v>0</v>
      </c>
      <c r="AR512">
        <f>IFERROR(SMALL(AR108:AR310,ROW()-ROW($AR$313)+1),"")</f>
        <v>0</v>
      </c>
      <c r="AS512">
        <f>IFERROR(SMALL(AS108:AS310,ROW()-ROW($AS$313)+1),"")</f>
        <v>0</v>
      </c>
      <c r="AT512">
        <f>IFERROR(SMALL(AT108:AT310,ROW()-ROW($AT$313)+1),"")</f>
        <v>0</v>
      </c>
      <c r="AU512">
        <f>IFERROR(SMALL(AU108:AU310,ROW()-ROW($AU$313)+1),"")</f>
        <v>0</v>
      </c>
      <c r="AV512">
        <f>IFERROR(SMALL(AV108:AV310,ROW()-ROW($AV$313)+1),"")</f>
        <v>0</v>
      </c>
      <c r="AW512">
        <f>IFERROR(SMALL(AW108:AW310,ROW()-ROW($AW$313)+1),"")</f>
        <v>0</v>
      </c>
      <c r="AX512">
        <f>IFERROR(SMALL(AX108:AX310,ROW()-ROW($AX$313)+1),"")</f>
        <v>0</v>
      </c>
      <c r="AY512">
        <f>IFERROR(SMALL(AY108:AY310,ROW()-ROW($AY$313)+1),"")</f>
        <v>0</v>
      </c>
      <c r="AZ512">
        <f>IFERROR(SMALL(AZ108:AZ310,ROW()-ROW($AZ$313)+1),"")</f>
        <v>0</v>
      </c>
      <c r="BA512">
        <f>IFERROR(SMALL(BA108:BA310,ROW()-ROW($BA$313)+1),"")</f>
        <v>0</v>
      </c>
      <c r="BB512">
        <f>IFERROR(SMALL(BB108:BB310,ROW()-ROW($BB$313)+1),"")</f>
        <v>0</v>
      </c>
      <c r="BC512">
        <f>IFERROR(SMALL(BC108:BC310,ROW()-ROW($BC$313)+1),"")</f>
        <v>0</v>
      </c>
      <c r="BD512">
        <f>IFERROR(SMALL(BD108:BD310,ROW()-ROW($BD$313)+1),"")</f>
        <v>0</v>
      </c>
      <c r="BE512">
        <f>IFERROR(SMALL(BE108:BE310,ROW()-ROW($BE$313)+1),"")</f>
        <v>0</v>
      </c>
      <c r="BF512">
        <f>IFERROR(SMALL(BF108:BF310,ROW()-ROW($BF$313)+1),"")</f>
        <v>0</v>
      </c>
      <c r="BG512">
        <f>IFERROR(SMALL(BG108:BG310,ROW()-ROW($BG$313)+1),"")</f>
        <v>0</v>
      </c>
      <c r="BH512">
        <f>IFERROR(SMALL(BH108:BH310,ROW()-ROW($BH$313)+1),"")</f>
        <v>0</v>
      </c>
      <c r="BI512">
        <f>IFERROR(SMALL(BI108:BI310,ROW()-ROW($BI$313)+1),"")</f>
        <v>0</v>
      </c>
      <c r="BJ512">
        <f>IFERROR(SMALL(BJ108:BJ310,ROW()-ROW($BJ$313)+1),"")</f>
        <v>0</v>
      </c>
      <c r="BK512">
        <f>IFERROR(SMALL(BK108:BK310,ROW()-ROW($BK$313)+1),"")</f>
        <v>0</v>
      </c>
      <c r="BL512">
        <f>IFERROR(SMALL(BL108:BL310,ROW()-ROW($BL$313)+1),"")</f>
        <v>0</v>
      </c>
      <c r="BM512">
        <f>IFERROR(SMALL(BM108:BM310,ROW()-ROW($BM$313)+1),"")</f>
        <v>0</v>
      </c>
      <c r="BN512">
        <f>IFERROR(SMALL(BN108:BN310,ROW()-ROW($BN$313)+1),"")</f>
        <v>0</v>
      </c>
      <c r="BO512">
        <f>IFERROR(SMALL(BO108:BO310,ROW()-ROW($BO$313)+1),"")</f>
        <v>0</v>
      </c>
      <c r="BP512">
        <f>IFERROR(SMALL(BP108:BP310,ROW()-ROW($BP$313)+1),"")</f>
        <v>0</v>
      </c>
      <c r="BQ512">
        <f>IFERROR(SMALL(BQ108:BQ310,ROW()-ROW($BQ$313)+1),"")</f>
        <v>0</v>
      </c>
      <c r="BR512">
        <f>IFERROR(SMALL(BR108:BR310,ROW()-ROW($BR$313)+1),"")</f>
        <v>0</v>
      </c>
      <c r="BS512">
        <f>IFERROR(SMALL(BS108:BS310,ROW()-ROW($BS$313)+1),"")</f>
        <v>0</v>
      </c>
      <c r="BT512">
        <f>IFERROR(SMALL(BT108:BT310,ROW()-ROW($BT$313)+1),"")</f>
        <v>0</v>
      </c>
      <c r="BU512">
        <f>IFERROR(SMALL(BU108:BU310,ROW()-ROW($BU$313)+1),"")</f>
        <v>0</v>
      </c>
      <c r="BV512">
        <f>IFERROR(SMALL(BV108:BV310,ROW()-ROW($BV$313)+1),"")</f>
        <v>0</v>
      </c>
      <c r="BW512">
        <f>IFERROR(SMALL(BW108:BW310,ROW()-ROW($BW$313)+1),"")</f>
        <v>0</v>
      </c>
      <c r="BX512">
        <f>IFERROR(SMALL(BX108:BX310,ROW()-ROW($BX$313)+1),"")</f>
        <v>0</v>
      </c>
      <c r="BY512">
        <f>IFERROR(SMALL(BY108:BY310,ROW()-ROW($BY$313)+1),"")</f>
        <v>0</v>
      </c>
      <c r="BZ512">
        <f>IFERROR(SMALL(BZ108:BZ310,ROW()-ROW($BZ$313)+1),"")</f>
        <v>0</v>
      </c>
      <c r="CA512">
        <f>IFERROR(SMALL(CA108:CA310,ROW()-ROW($CA$313)+1),"")</f>
        <v>0</v>
      </c>
      <c r="CB512">
        <f>IFERROR(SMALL(CB108:CB310,ROW()-ROW($CB$313)+1),"")</f>
        <v>0</v>
      </c>
      <c r="CC512">
        <f>IFERROR(SMALL(CC108:CC310,ROW()-ROW($CC$313)+1),"")</f>
        <v>0</v>
      </c>
      <c r="CD512">
        <f>IFERROR(SMALL(CD108:CD310,ROW()-ROW($CD$313)+1),"")</f>
        <v>0</v>
      </c>
      <c r="CE512">
        <f>IFERROR(SMALL(CE108:CE310,ROW()-ROW($CE$313)+1),"")</f>
        <v>0</v>
      </c>
      <c r="CF512">
        <f>IFERROR(SMALL(CF108:CF310,ROW()-ROW($CF$313)+1),"")</f>
        <v>0</v>
      </c>
      <c r="CG512">
        <f>IFERROR(SMALL(CG108:CG310,ROW()-ROW($CG$313)+1),"")</f>
        <v>0</v>
      </c>
      <c r="CH512">
        <f>IFERROR(SMALL(CH108:CH310,ROW()-ROW($CH$313)+1),"")</f>
        <v>0</v>
      </c>
      <c r="CI512">
        <f>IFERROR(SMALL(CI108:CI310,ROW()-ROW($CI$313)+1),"")</f>
        <v>0</v>
      </c>
      <c r="CJ512">
        <f>IFERROR(SMALL(CJ108:CJ310,ROW()-ROW($CJ$313)+1),"")</f>
        <v>0</v>
      </c>
      <c r="CK512">
        <f>IFERROR(SMALL(CK108:CK310,ROW()-ROW($CK$313)+1),"")</f>
        <v>0</v>
      </c>
      <c r="CL512">
        <f>IFERROR(SMALL(CL108:CL310,ROW()-ROW($CL$313)+1),"")</f>
        <v>0</v>
      </c>
      <c r="CM512">
        <f>IFERROR(SMALL(CM108:CM310,ROW()-ROW($CM$313)+1),"")</f>
        <v>0</v>
      </c>
      <c r="CN512">
        <f>IFERROR(SMALL(CN108:CN310,ROW()-ROW($CN$313)+1),"")</f>
        <v>0</v>
      </c>
      <c r="CO512">
        <f>IFERROR(SMALL(CO108:CO310,ROW()-ROW($CO$313)+1),"")</f>
        <v>0</v>
      </c>
      <c r="CP512">
        <f>IFERROR(SMALL(CP108:CP310,ROW()-ROW($CP$313)+1),"")</f>
        <v>0</v>
      </c>
      <c r="CQ512">
        <f>IFERROR(SMALL(CQ108:CQ310,ROW()-ROW($CQ$313)+1),"")</f>
        <v>0</v>
      </c>
      <c r="CR512">
        <f>IFERROR(SMALL(CR108:CR310,ROW()-ROW($CR$313)+1),"")</f>
        <v>0</v>
      </c>
      <c r="CS512">
        <f>IFERROR(SMALL(CS108:CS310,ROW()-ROW($CS$313)+1),"")</f>
        <v>0</v>
      </c>
      <c r="CT512">
        <f>IFERROR(SMALL(CT108:CT310,ROW()-ROW($CT$313)+1),"")</f>
        <v>0</v>
      </c>
      <c r="CU512">
        <f>IFERROR(SMALL(CU108:CU310,ROW()-ROW($CU$313)+1),"")</f>
        <v>0</v>
      </c>
      <c r="CV512">
        <f>IFERROR(SMALL(CV108:CV310,ROW()-ROW($CV$313)+1),"")</f>
        <v>0</v>
      </c>
      <c r="CW512">
        <f>IFERROR(SMALL(CW108:CW310,ROW()-ROW($CW$313)+1),"")</f>
        <v>0</v>
      </c>
      <c r="CX512">
        <f>IFERROR(SMALL(CX108:CX310,ROW()-ROW($CX$313)+1),"")</f>
        <v>0</v>
      </c>
      <c r="CY512">
        <f>IFERROR(SMALL(CY108:CY310,ROW()-ROW($CY$313)+1),"")</f>
        <v>0</v>
      </c>
      <c r="CZ512">
        <f>IFERROR(SMALL(CZ108:CZ310,ROW()-ROW($CZ$313)+1),"")</f>
        <v>0</v>
      </c>
      <c r="DA512">
        <f>IFERROR(SMALL(DA108:DA310,ROW()-ROW($DA$313)+1),"")</f>
        <v>0</v>
      </c>
      <c r="DB512">
        <f>IFERROR(SMALL(DB108:DB310,ROW()-ROW($DB$313)+1),"")</f>
        <v>0</v>
      </c>
      <c r="DC512">
        <f>IFERROR(SMALL(DC108:DC310,ROW()-ROW($DC$313)+1),"")</f>
        <v>0</v>
      </c>
      <c r="DD512">
        <f>IFERROR(SMALL(DD108:DD310,ROW()-ROW($DD$313)+1),"")</f>
        <v>0</v>
      </c>
      <c r="DG512">
        <f>IFERROR(SMALL(DG108:DG310,ROW()-ROW($DG$313)+1),"")</f>
        <v>0</v>
      </c>
      <c r="DH512">
        <f>IFERROR(SMALL(DH108:DH310,ROW()-ROW($DH$313)+1),"")</f>
        <v>0</v>
      </c>
      <c r="DI512">
        <f>IFERROR(SMALL(DI108:DI310,ROW()-ROW($DI$313)+1),"")</f>
        <v>0</v>
      </c>
      <c r="DJ512">
        <f>IFERROR(SMALL(DJ108:DJ310,ROW()-ROW($DJ$313)+1),"")</f>
        <v>0</v>
      </c>
      <c r="DK512">
        <f>IFERROR(SMALL(DK108:DK310,ROW()-ROW($DK$313)+1),"")</f>
        <v>0</v>
      </c>
      <c r="DL512">
        <f>IFERROR(SMALL(DL108:DL310,ROW()-ROW($DL$313)+1),"")</f>
        <v>0</v>
      </c>
      <c r="DM512">
        <f>IFERROR(SMALL(DM108:DM310,ROW()-ROW($DM$313)+1),"")</f>
        <v>0</v>
      </c>
      <c r="DN512">
        <f>IFERROR(SMALL(DN108:DN310,ROW()-ROW($DN$313)+1),"")</f>
        <v>0</v>
      </c>
      <c r="DO512">
        <f>IFERROR(SMALL(DO108:DO310,ROW()-ROW($DO$313)+1),"")</f>
        <v>0</v>
      </c>
      <c r="DP512">
        <f>IFERROR(SMALL(DP108:DP310,ROW()-ROW($DP$313)+1),"")</f>
        <v>0</v>
      </c>
      <c r="DQ512">
        <f>IFERROR(SMALL(DQ108:DQ310,ROW()-ROW($DQ$313)+1),"")</f>
        <v>0</v>
      </c>
      <c r="DR512">
        <f>IFERROR(SMALL(DR108:DR310,ROW()-ROW($DR$313)+1),"")</f>
        <v>0</v>
      </c>
      <c r="DS512">
        <f>IFERROR(SMALL(DS108:DS310,ROW()-ROW($DS$313)+1),"")</f>
        <v>0</v>
      </c>
      <c r="DT512">
        <f>IFERROR(SMALL(DT108:DT310,ROW()-ROW($DT$313)+1),"")</f>
        <v>0</v>
      </c>
      <c r="DU512">
        <f>IFERROR(SMALL(DU108:DU310,ROW()-ROW($DU$313)+1),"")</f>
        <v>0</v>
      </c>
      <c r="DV512">
        <f>IFERROR(SMALL(DV108:DV310,ROW()-ROW($DV$313)+1),"")</f>
        <v>0</v>
      </c>
      <c r="DW512">
        <f>IFERROR(SMALL(DW108:DW310,ROW()-ROW($DW$313)+1),"")</f>
        <v>0</v>
      </c>
      <c r="DX512">
        <f>IFERROR(SMALL(DX108:DX310,ROW()-ROW($DX$313)+1),"")</f>
        <v>0</v>
      </c>
      <c r="DY512">
        <f>IFERROR(SMALL(DY108:DY310,ROW()-ROW($DY$313)+1),"")</f>
        <v>0</v>
      </c>
      <c r="DZ512">
        <f>IFERROR(SMALL(DZ108:DZ310,ROW()-ROW($DZ$313)+1),"")</f>
        <v>0</v>
      </c>
      <c r="EA512">
        <f>IFERROR(SMALL(EA108:EA310,ROW()-ROW($EA$313)+1),"")</f>
        <v>0</v>
      </c>
      <c r="EB512">
        <f>IFERROR(SMALL(EB108:EB310,ROW()-ROW($EB$313)+1),"")</f>
        <v>0</v>
      </c>
      <c r="EC512">
        <f>IFERROR(SMALL(EC108:EC310,ROW()-ROW($EC$313)+1),"")</f>
        <v>0</v>
      </c>
      <c r="ED512">
        <f>IFERROR(SMALL(ED108:ED310,ROW()-ROW($ED$313)+1),"")</f>
        <v>0</v>
      </c>
      <c r="EE512">
        <f>IFERROR(SMALL(EE108:EE310,ROW()-ROW($EE$313)+1),"")</f>
        <v>0</v>
      </c>
      <c r="EF512">
        <f>IFERROR(SMALL(EF108:EF310,ROW()-ROW($EF$313)+1),"")</f>
        <v>0</v>
      </c>
      <c r="EG512">
        <f>IFERROR(SMALL(EG108:EG310,ROW()-ROW($EG$313)+1),"")</f>
        <v>0</v>
      </c>
      <c r="EH512">
        <f>IFERROR(SMALL(EH108:EH310,ROW()-ROW($EH$313)+1),"")</f>
        <v>0</v>
      </c>
      <c r="EI512">
        <f>IFERROR(SMALL(EI108:EI310,ROW()-ROW($EI$313)+1),"")</f>
        <v>0</v>
      </c>
      <c r="EJ512">
        <f>IFERROR(SMALL(EJ108:EJ310,ROW()-ROW($EJ$313)+1),"")</f>
        <v>0</v>
      </c>
      <c r="EK512">
        <f>IFERROR(SMALL(EK108:EK310,ROW()-ROW($EK$313)+1),"")</f>
        <v>0</v>
      </c>
      <c r="EL512">
        <f>IFERROR(SMALL(EL108:EL310,ROW()-ROW($EL$313)+1),"")</f>
        <v>0</v>
      </c>
      <c r="EM512">
        <f>IFERROR(SMALL(EM108:EM310,ROW()-ROW($EM$313)+1),"")</f>
        <v>0</v>
      </c>
      <c r="EN512">
        <f>IFERROR(SMALL(EN108:EN310,ROW()-ROW($EN$313)+1),"")</f>
        <v>0</v>
      </c>
      <c r="EO512">
        <f>IFERROR(SMALL(EO108:EO310,ROW()-ROW($EO$313)+1),"")</f>
        <v>0</v>
      </c>
      <c r="EP512">
        <f>IFERROR(SMALL(EP108:EP310,ROW()-ROW($EP$313)+1),"")</f>
        <v>0</v>
      </c>
      <c r="EQ512">
        <f>IFERROR(SMALL(EQ108:EQ310,ROW()-ROW($EQ$313)+1),"")</f>
        <v>0</v>
      </c>
      <c r="ER512">
        <f>IFERROR(SMALL(ER108:ER310,ROW()-ROW($ER$313)+1),"")</f>
        <v>0</v>
      </c>
      <c r="ES512">
        <f>IFERROR(SMALL(ES108:ES310,ROW()-ROW($ES$313)+1),"")</f>
        <v>0</v>
      </c>
      <c r="ET512">
        <f>IFERROR(SMALL(ET108:ET310,ROW()-ROW($ET$313)+1),"")</f>
        <v>0</v>
      </c>
      <c r="EU512">
        <f>IFERROR(SMALL(EU108:EU310,ROW()-ROW($EU$313)+1),"")</f>
        <v>0</v>
      </c>
      <c r="EV512">
        <f>IFERROR(SMALL(EV108:EV310,ROW()-ROW($EV$313)+1),"")</f>
        <v>0</v>
      </c>
      <c r="EW512">
        <f>IFERROR(SMALL(EW108:EW310,ROW()-ROW($EW$313)+1),"")</f>
        <v>0</v>
      </c>
      <c r="EX512">
        <f>IFERROR(SMALL(EX108:EX310,ROW()-ROW($EX$313)+1),"")</f>
        <v>0</v>
      </c>
      <c r="EY512">
        <f>IFERROR(SMALL(EY108:EY310,ROW()-ROW($EY$313)+1),"")</f>
        <v>0</v>
      </c>
      <c r="EZ512">
        <f>IFERROR(SMALL(EZ108:EZ310,ROW()-ROW($EZ$313)+1),"")</f>
        <v>0</v>
      </c>
      <c r="FA512">
        <f>IFERROR(SMALL(FA108:FA310,ROW()-ROW($FA$313)+1),"")</f>
        <v>0</v>
      </c>
      <c r="FB512">
        <f>IFERROR(SMALL(FB108:FB310,ROW()-ROW($FB$313)+1),"")</f>
        <v>0</v>
      </c>
      <c r="FC512">
        <f>IFERROR(SMALL(FC108:FC310,ROW()-ROW($FC$313)+1),"")</f>
        <v>0</v>
      </c>
      <c r="FD512">
        <f>IFERROR(SMALL(FD108:FD310,ROW()-ROW($FD$313)+1),"")</f>
        <v>0</v>
      </c>
      <c r="FE512">
        <f>IFERROR(SMALL(FE108:FE310,ROW()-ROW($FE$313)+1),"")</f>
        <v>0</v>
      </c>
      <c r="FF512">
        <f>IFERROR(SMALL(FF108:FF310,ROW()-ROW($FF$313)+1),"")</f>
        <v>0</v>
      </c>
      <c r="FG512">
        <f>IFERROR(SMALL(FG108:FG310,ROW()-ROW($FG$313)+1),"")</f>
        <v>0</v>
      </c>
      <c r="FH512">
        <f>IFERROR(SMALL(FH108:FH310,ROW()-ROW($FH$313)+1),"")</f>
        <v>0</v>
      </c>
      <c r="FI512">
        <f>IFERROR(SMALL(FI108:FI310,ROW()-ROW($FI$313)+1),"")</f>
        <v>0</v>
      </c>
      <c r="FJ512">
        <f>IFERROR(SMALL(FJ108:FJ310,ROW()-ROW($FJ$313)+1),"")</f>
        <v>0</v>
      </c>
      <c r="FK512">
        <f>IFERROR(SMALL(FK108:FK310,ROW()-ROW($FK$313)+1),"")</f>
        <v>0</v>
      </c>
      <c r="FL512">
        <f>IFERROR(SMALL(FL108:FL310,ROW()-ROW($FL$313)+1),"")</f>
        <v>0</v>
      </c>
      <c r="FM512">
        <f>IFERROR(SMALL(FM108:FM310,ROW()-ROW($FM$313)+1),"")</f>
        <v>0</v>
      </c>
      <c r="FN512">
        <f>IFERROR(SMALL(FN108:FN310,ROW()-ROW($FN$313)+1),"")</f>
        <v>0</v>
      </c>
      <c r="FO512">
        <f>IFERROR(SMALL(FO108:FO310,ROW()-ROW($FO$313)+1),"")</f>
        <v>0</v>
      </c>
      <c r="FP512">
        <f>IFERROR(SMALL(FP108:FP310,ROW()-ROW($FP$313)+1),"")</f>
        <v>0</v>
      </c>
      <c r="FQ512">
        <f>IFERROR(SMALL(FQ108:FQ310,ROW()-ROW($FQ$313)+1),"")</f>
        <v>0</v>
      </c>
      <c r="FR512">
        <f>IFERROR(SMALL(FR108:FR310,ROW()-ROW($FR$313)+1),"")</f>
        <v>0</v>
      </c>
      <c r="FS512">
        <f>IFERROR(SMALL(FS108:FS310,ROW()-ROW($FS$313)+1),"")</f>
        <v>0</v>
      </c>
      <c r="FT512">
        <f>IFERROR(SMALL(FT108:FT310,ROW()-ROW($FT$313)+1),"")</f>
        <v>0</v>
      </c>
      <c r="FU512">
        <f>IFERROR(SMALL(FU108:FU310,ROW()-ROW($FU$313)+1),"")</f>
        <v>0</v>
      </c>
      <c r="FV512">
        <f>IFERROR(SMALL(FV108:FV310,ROW()-ROW($FV$313)+1),"")</f>
        <v>0</v>
      </c>
      <c r="FW512">
        <f>IFERROR(SMALL(FW108:FW310,ROW()-ROW($FW$313)+1),"")</f>
        <v>0</v>
      </c>
      <c r="FX512">
        <f>IFERROR(SMALL(FX108:FX310,ROW()-ROW($FX$313)+1),"")</f>
        <v>0</v>
      </c>
      <c r="FY512">
        <f>IFERROR(SMALL(FY108:FY310,ROW()-ROW($FY$313)+1),"")</f>
        <v>0</v>
      </c>
      <c r="FZ512">
        <f>IFERROR(SMALL(FZ108:FZ310,ROW()-ROW($FZ$313)+1),"")</f>
        <v>0</v>
      </c>
      <c r="GA512">
        <f>IFERROR(SMALL(GA108:GA310,ROW()-ROW($GA$313)+1),"")</f>
        <v>0</v>
      </c>
      <c r="GB512">
        <f>IFERROR(SMALL(GB108:GB310,ROW()-ROW($GB$313)+1),"")</f>
        <v>0</v>
      </c>
      <c r="GC512">
        <f>IFERROR(SMALL(GC108:GC310,ROW()-ROW($GC$313)+1),"")</f>
        <v>0</v>
      </c>
      <c r="GD512">
        <f>IFERROR(SMALL(GD108:GD310,ROW()-ROW($GD$313)+1),"")</f>
        <v>0</v>
      </c>
      <c r="GE512">
        <f>IFERROR(SMALL(GE108:GE310,ROW()-ROW($GE$313)+1),"")</f>
        <v>0</v>
      </c>
      <c r="GF512">
        <f>IFERROR(SMALL(GF108:GF310,ROW()-ROW($GF$313)+1),"")</f>
        <v>0</v>
      </c>
      <c r="GG512">
        <f>IFERROR(SMALL(GG108:GG310,ROW()-ROW($GG$313)+1),"")</f>
        <v>0</v>
      </c>
      <c r="GH512">
        <f>IFERROR(SMALL(GH108:GH310,ROW()-ROW($GH$313)+1),"")</f>
        <v>0</v>
      </c>
      <c r="GI512">
        <f>IFERROR(SMALL(GI108:GI310,ROW()-ROW($GI$313)+1),"")</f>
        <v>0</v>
      </c>
      <c r="GJ512">
        <f>IFERROR(SMALL(GJ108:GJ310,ROW()-ROW($GJ$313)+1),"")</f>
        <v>0</v>
      </c>
      <c r="GK512">
        <f>IFERROR(SMALL(GK108:GK310,ROW()-ROW($GK$313)+1),"")</f>
        <v>0</v>
      </c>
      <c r="GL512">
        <f>IFERROR(SMALL(GL108:GL310,ROW()-ROW($GL$313)+1),"")</f>
        <v>0</v>
      </c>
      <c r="GM512">
        <f>IFERROR(SMALL(GM108:GM310,ROW()-ROW($GM$313)+1),"")</f>
        <v>0</v>
      </c>
      <c r="GN512">
        <f>IFERROR(SMALL(GN108:GN310,ROW()-ROW($GN$313)+1),"")</f>
        <v>0</v>
      </c>
      <c r="GO512">
        <f>IFERROR(SMALL(GO108:GO310,ROW()-ROW($GO$313)+1),"")</f>
        <v>0</v>
      </c>
      <c r="GP512">
        <f>IFERROR(SMALL(GP108:GP310,ROW()-ROW($GP$313)+1),"")</f>
        <v>0</v>
      </c>
      <c r="GQ512">
        <f>IFERROR(SMALL(GQ108:GQ310,ROW()-ROW($GQ$313)+1),"")</f>
        <v>0</v>
      </c>
      <c r="GR512">
        <f>IFERROR(SMALL(GR108:GR310,ROW()-ROW($GR$313)+1),"")</f>
        <v>0</v>
      </c>
      <c r="GS512">
        <f>IFERROR(SMALL(GS108:GS310,ROW()-ROW($GS$313)+1),"")</f>
        <v>0</v>
      </c>
      <c r="GT512">
        <f>IFERROR(SMALL(GT108:GT310,ROW()-ROW($GT$313)+1),"")</f>
        <v>0</v>
      </c>
      <c r="GU512">
        <f>IFERROR(SMALL(GU108:GU310,ROW()-ROW($GU$313)+1),"")</f>
        <v>0</v>
      </c>
      <c r="GV512">
        <f>IFERROR(SMALL(GV108:GV310,ROW()-ROW($GV$313)+1),"")</f>
        <v>0</v>
      </c>
      <c r="GW512">
        <f>IFERROR(SMALL(GW108:GW310,ROW()-ROW($GW$313)+1),"")</f>
        <v>0</v>
      </c>
      <c r="GX512">
        <f>IFERROR(SMALL(GX108:GX310,ROW()-ROW($GX$313)+1),"")</f>
        <v>0</v>
      </c>
      <c r="GY512">
        <f>IFERROR(SMALL(GY108:GY310,ROW()-ROW($GY$313)+1),"")</f>
        <v>0</v>
      </c>
      <c r="GZ512">
        <f>IFERROR(SMALL(GZ108:GZ310,ROW()-ROW($GZ$313)+1),"")</f>
        <v>0</v>
      </c>
      <c r="HA512">
        <f>IFERROR(SMALL(HA108:HA310,ROW()-ROW($HA$313)+1),"")</f>
        <v>0</v>
      </c>
      <c r="HB512">
        <f>IFERROR(SMALL(HB108:HB310,ROW()-ROW($HB$313)+1),"")</f>
        <v>0</v>
      </c>
      <c r="HC512">
        <f>IFERROR(SMALL(HC108:HC310,ROW()-ROW($HC$313)+1),"")</f>
        <v>0</v>
      </c>
      <c r="HD512">
        <f>IFERROR(SMALL(HD108:HD310,ROW()-ROW($HD$313)+1),"")</f>
        <v>0</v>
      </c>
      <c r="HE512">
        <f>IFERROR(SMALL(HE108:HE310,ROW()-ROW($HE$313)+1),"")</f>
        <v>0</v>
      </c>
      <c r="HF512">
        <f>IFERROR(SMALL(HF108:HF310,ROW()-ROW($HF$313)+1),"")</f>
        <v>0</v>
      </c>
    </row>
    <row r="513" spans="4:214">
      <c r="E513">
        <f>IFERROR(SMALL(E108:E310,ROW()-ROW($E$313)+1),"")</f>
        <v>0</v>
      </c>
      <c r="F513">
        <f>IFERROR(SMALL(F108:F310,ROW()-ROW($F$313)+1),"")</f>
        <v>0</v>
      </c>
      <c r="G513">
        <f>IFERROR(SMALL(G108:G310,ROW()-ROW($G$313)+1),"")</f>
        <v>0</v>
      </c>
      <c r="H513">
        <f>IFERROR(SMALL(H108:H310,ROW()-ROW($H$313)+1),"")</f>
        <v>0</v>
      </c>
      <c r="I513">
        <f>IFERROR(SMALL(I108:I310,ROW()-ROW($I$313)+1),"")</f>
        <v>0</v>
      </c>
      <c r="J513">
        <f>IFERROR(SMALL(J108:J310,ROW()-ROW($J$313)+1),"")</f>
        <v>0</v>
      </c>
      <c r="K513">
        <f>IFERROR(SMALL(K108:K310,ROW()-ROW($K$313)+1),"")</f>
        <v>0</v>
      </c>
      <c r="L513">
        <f>IFERROR(SMALL(L108:L310,ROW()-ROW($L$313)+1),"")</f>
        <v>0</v>
      </c>
      <c r="M513">
        <f>IFERROR(SMALL(M108:M310,ROW()-ROW($M$313)+1),"")</f>
        <v>0</v>
      </c>
      <c r="N513">
        <f>IFERROR(SMALL(N108:N310,ROW()-ROW($N$313)+1),"")</f>
        <v>0</v>
      </c>
      <c r="O513">
        <f>IFERROR(SMALL(O108:O310,ROW()-ROW($O$313)+1),"")</f>
        <v>0</v>
      </c>
      <c r="P513">
        <f>IFERROR(SMALL(P108:P310,ROW()-ROW($P$313)+1),"")</f>
        <v>0</v>
      </c>
      <c r="Q513">
        <f>IFERROR(SMALL(Q108:Q310,ROW()-ROW($Q$313)+1),"")</f>
        <v>0</v>
      </c>
      <c r="R513">
        <f>IFERROR(SMALL(R108:R310,ROW()-ROW($R$313)+1),"")</f>
        <v>0</v>
      </c>
      <c r="S513">
        <f>IFERROR(SMALL(S108:S310,ROW()-ROW($S$313)+1),"")</f>
        <v>0</v>
      </c>
      <c r="T513">
        <f>IFERROR(SMALL(T108:T310,ROW()-ROW($T$313)+1),"")</f>
        <v>0</v>
      </c>
      <c r="U513">
        <f>IFERROR(SMALL(U108:U310,ROW()-ROW($U$313)+1),"")</f>
        <v>0</v>
      </c>
      <c r="V513">
        <f>IFERROR(SMALL(V108:V310,ROW()-ROW($V$313)+1),"")</f>
        <v>0</v>
      </c>
      <c r="W513">
        <f>IFERROR(SMALL(W108:W310,ROW()-ROW($W$313)+1),"")</f>
        <v>0</v>
      </c>
      <c r="X513">
        <f>IFERROR(SMALL(X108:X310,ROW()-ROW($X$313)+1),"")</f>
        <v>0</v>
      </c>
      <c r="Y513">
        <f>IFERROR(SMALL(Y108:Y310,ROW()-ROW($Y$313)+1),"")</f>
        <v>0</v>
      </c>
      <c r="Z513">
        <f>IFERROR(SMALL(Z108:Z310,ROW()-ROW($Z$313)+1),"")</f>
        <v>0</v>
      </c>
      <c r="AA513">
        <f>IFERROR(SMALL(AA108:AA310,ROW()-ROW($AA$313)+1),"")</f>
        <v>0</v>
      </c>
      <c r="AB513">
        <f>IFERROR(SMALL(AB108:AB310,ROW()-ROW($AB$313)+1),"")</f>
        <v>0</v>
      </c>
      <c r="AC513">
        <f>IFERROR(SMALL(AC108:AC310,ROW()-ROW($AC$313)+1),"")</f>
        <v>0</v>
      </c>
      <c r="AD513">
        <f>IFERROR(SMALL(AD108:AD310,ROW()-ROW($AD$313)+1),"")</f>
        <v>0</v>
      </c>
      <c r="AE513">
        <f>IFERROR(SMALL(AE108:AE310,ROW()-ROW($AE$313)+1),"")</f>
        <v>0</v>
      </c>
      <c r="AF513">
        <f>IFERROR(SMALL(AF108:AF310,ROW()-ROW($AF$313)+1),"")</f>
        <v>0</v>
      </c>
      <c r="AG513">
        <f>IFERROR(SMALL(AG108:AG310,ROW()-ROW($AG$313)+1),"")</f>
        <v>0</v>
      </c>
      <c r="AH513">
        <f>IFERROR(SMALL(AH108:AH310,ROW()-ROW($AH$313)+1),"")</f>
        <v>0</v>
      </c>
      <c r="AI513">
        <f>IFERROR(SMALL(AI108:AI310,ROW()-ROW($AI$313)+1),"")</f>
        <v>0</v>
      </c>
      <c r="AJ513">
        <f>IFERROR(SMALL(AJ108:AJ310,ROW()-ROW($AJ$313)+1),"")</f>
        <v>0</v>
      </c>
      <c r="AK513">
        <f>IFERROR(SMALL(AK108:AK310,ROW()-ROW($AK$313)+1),"")</f>
        <v>0</v>
      </c>
      <c r="AL513">
        <f>IFERROR(SMALL(AL108:AL310,ROW()-ROW($AL$313)+1),"")</f>
        <v>0</v>
      </c>
      <c r="AM513">
        <f>IFERROR(SMALL(AM108:AM310,ROW()-ROW($AM$313)+1),"")</f>
        <v>0</v>
      </c>
      <c r="AN513">
        <f>IFERROR(SMALL(AN108:AN310,ROW()-ROW($AN$313)+1),"")</f>
        <v>0</v>
      </c>
      <c r="AO513">
        <f>IFERROR(SMALL(AO108:AO310,ROW()-ROW($AO$313)+1),"")</f>
        <v>0</v>
      </c>
      <c r="AP513">
        <f>IFERROR(SMALL(AP108:AP310,ROW()-ROW($AP$313)+1),"")</f>
        <v>0</v>
      </c>
      <c r="AQ513">
        <f>IFERROR(SMALL(AQ108:AQ310,ROW()-ROW($AQ$313)+1),"")</f>
        <v>0</v>
      </c>
      <c r="AR513">
        <f>IFERROR(SMALL(AR108:AR310,ROW()-ROW($AR$313)+1),"")</f>
        <v>0</v>
      </c>
      <c r="AS513">
        <f>IFERROR(SMALL(AS108:AS310,ROW()-ROW($AS$313)+1),"")</f>
        <v>0</v>
      </c>
      <c r="AT513">
        <f>IFERROR(SMALL(AT108:AT310,ROW()-ROW($AT$313)+1),"")</f>
        <v>0</v>
      </c>
      <c r="AU513">
        <f>IFERROR(SMALL(AU108:AU310,ROW()-ROW($AU$313)+1),"")</f>
        <v>0</v>
      </c>
      <c r="AV513">
        <f>IFERROR(SMALL(AV108:AV310,ROW()-ROW($AV$313)+1),"")</f>
        <v>0</v>
      </c>
      <c r="AW513">
        <f>IFERROR(SMALL(AW108:AW310,ROW()-ROW($AW$313)+1),"")</f>
        <v>0</v>
      </c>
      <c r="AX513">
        <f>IFERROR(SMALL(AX108:AX310,ROW()-ROW($AX$313)+1),"")</f>
        <v>0</v>
      </c>
      <c r="AY513">
        <f>IFERROR(SMALL(AY108:AY310,ROW()-ROW($AY$313)+1),"")</f>
        <v>0</v>
      </c>
      <c r="AZ513">
        <f>IFERROR(SMALL(AZ108:AZ310,ROW()-ROW($AZ$313)+1),"")</f>
        <v>0</v>
      </c>
      <c r="BA513">
        <f>IFERROR(SMALL(BA108:BA310,ROW()-ROW($BA$313)+1),"")</f>
        <v>0</v>
      </c>
      <c r="BB513">
        <f>IFERROR(SMALL(BB108:BB310,ROW()-ROW($BB$313)+1),"")</f>
        <v>0</v>
      </c>
      <c r="BC513">
        <f>IFERROR(SMALL(BC108:BC310,ROW()-ROW($BC$313)+1),"")</f>
        <v>0</v>
      </c>
      <c r="BD513">
        <f>IFERROR(SMALL(BD108:BD310,ROW()-ROW($BD$313)+1),"")</f>
        <v>0</v>
      </c>
      <c r="BE513">
        <f>IFERROR(SMALL(BE108:BE310,ROW()-ROW($BE$313)+1),"")</f>
        <v>0</v>
      </c>
      <c r="BF513">
        <f>IFERROR(SMALL(BF108:BF310,ROW()-ROW($BF$313)+1),"")</f>
        <v>0</v>
      </c>
      <c r="BG513">
        <f>IFERROR(SMALL(BG108:BG310,ROW()-ROW($BG$313)+1),"")</f>
        <v>0</v>
      </c>
      <c r="BH513">
        <f>IFERROR(SMALL(BH108:BH310,ROW()-ROW($BH$313)+1),"")</f>
        <v>0</v>
      </c>
      <c r="BI513">
        <f>IFERROR(SMALL(BI108:BI310,ROW()-ROW($BI$313)+1),"")</f>
        <v>0</v>
      </c>
      <c r="BJ513">
        <f>IFERROR(SMALL(BJ108:BJ310,ROW()-ROW($BJ$313)+1),"")</f>
        <v>0</v>
      </c>
      <c r="BK513">
        <f>IFERROR(SMALL(BK108:BK310,ROW()-ROW($BK$313)+1),"")</f>
        <v>0</v>
      </c>
      <c r="BL513">
        <f>IFERROR(SMALL(BL108:BL310,ROW()-ROW($BL$313)+1),"")</f>
        <v>0</v>
      </c>
      <c r="BM513">
        <f>IFERROR(SMALL(BM108:BM310,ROW()-ROW($BM$313)+1),"")</f>
        <v>0</v>
      </c>
      <c r="BN513">
        <f>IFERROR(SMALL(BN108:BN310,ROW()-ROW($BN$313)+1),"")</f>
        <v>0</v>
      </c>
      <c r="BO513">
        <f>IFERROR(SMALL(BO108:BO310,ROW()-ROW($BO$313)+1),"")</f>
        <v>0</v>
      </c>
      <c r="BP513">
        <f>IFERROR(SMALL(BP108:BP310,ROW()-ROW($BP$313)+1),"")</f>
        <v>0</v>
      </c>
      <c r="BQ513">
        <f>IFERROR(SMALL(BQ108:BQ310,ROW()-ROW($BQ$313)+1),"")</f>
        <v>0</v>
      </c>
      <c r="BR513">
        <f>IFERROR(SMALL(BR108:BR310,ROW()-ROW($BR$313)+1),"")</f>
        <v>0</v>
      </c>
      <c r="BS513">
        <f>IFERROR(SMALL(BS108:BS310,ROW()-ROW($BS$313)+1),"")</f>
        <v>0</v>
      </c>
      <c r="BT513">
        <f>IFERROR(SMALL(BT108:BT310,ROW()-ROW($BT$313)+1),"")</f>
        <v>0</v>
      </c>
      <c r="BU513">
        <f>IFERROR(SMALL(BU108:BU310,ROW()-ROW($BU$313)+1),"")</f>
        <v>0</v>
      </c>
      <c r="BV513">
        <f>IFERROR(SMALL(BV108:BV310,ROW()-ROW($BV$313)+1),"")</f>
        <v>0</v>
      </c>
      <c r="BW513">
        <f>IFERROR(SMALL(BW108:BW310,ROW()-ROW($BW$313)+1),"")</f>
        <v>0</v>
      </c>
      <c r="BX513">
        <f>IFERROR(SMALL(BX108:BX310,ROW()-ROW($BX$313)+1),"")</f>
        <v>0</v>
      </c>
      <c r="BY513">
        <f>IFERROR(SMALL(BY108:BY310,ROW()-ROW($BY$313)+1),"")</f>
        <v>0</v>
      </c>
      <c r="BZ513">
        <f>IFERROR(SMALL(BZ108:BZ310,ROW()-ROW($BZ$313)+1),"")</f>
        <v>0</v>
      </c>
      <c r="CA513">
        <f>IFERROR(SMALL(CA108:CA310,ROW()-ROW($CA$313)+1),"")</f>
        <v>0</v>
      </c>
      <c r="CB513">
        <f>IFERROR(SMALL(CB108:CB310,ROW()-ROW($CB$313)+1),"")</f>
        <v>0</v>
      </c>
      <c r="CC513">
        <f>IFERROR(SMALL(CC108:CC310,ROW()-ROW($CC$313)+1),"")</f>
        <v>0</v>
      </c>
      <c r="CD513">
        <f>IFERROR(SMALL(CD108:CD310,ROW()-ROW($CD$313)+1),"")</f>
        <v>0</v>
      </c>
      <c r="CE513">
        <f>IFERROR(SMALL(CE108:CE310,ROW()-ROW($CE$313)+1),"")</f>
        <v>0</v>
      </c>
      <c r="CF513">
        <f>IFERROR(SMALL(CF108:CF310,ROW()-ROW($CF$313)+1),"")</f>
        <v>0</v>
      </c>
      <c r="CG513">
        <f>IFERROR(SMALL(CG108:CG310,ROW()-ROW($CG$313)+1),"")</f>
        <v>0</v>
      </c>
      <c r="CH513">
        <f>IFERROR(SMALL(CH108:CH310,ROW()-ROW($CH$313)+1),"")</f>
        <v>0</v>
      </c>
      <c r="CI513">
        <f>IFERROR(SMALL(CI108:CI310,ROW()-ROW($CI$313)+1),"")</f>
        <v>0</v>
      </c>
      <c r="CJ513">
        <f>IFERROR(SMALL(CJ108:CJ310,ROW()-ROW($CJ$313)+1),"")</f>
        <v>0</v>
      </c>
      <c r="CK513">
        <f>IFERROR(SMALL(CK108:CK310,ROW()-ROW($CK$313)+1),"")</f>
        <v>0</v>
      </c>
      <c r="CL513">
        <f>IFERROR(SMALL(CL108:CL310,ROW()-ROW($CL$313)+1),"")</f>
        <v>0</v>
      </c>
      <c r="CM513">
        <f>IFERROR(SMALL(CM108:CM310,ROW()-ROW($CM$313)+1),"")</f>
        <v>0</v>
      </c>
      <c r="CN513">
        <f>IFERROR(SMALL(CN108:CN310,ROW()-ROW($CN$313)+1),"")</f>
        <v>0</v>
      </c>
      <c r="CO513">
        <f>IFERROR(SMALL(CO108:CO310,ROW()-ROW($CO$313)+1),"")</f>
        <v>0</v>
      </c>
      <c r="CP513">
        <f>IFERROR(SMALL(CP108:CP310,ROW()-ROW($CP$313)+1),"")</f>
        <v>0</v>
      </c>
      <c r="CQ513">
        <f>IFERROR(SMALL(CQ108:CQ310,ROW()-ROW($CQ$313)+1),"")</f>
        <v>0</v>
      </c>
      <c r="CR513">
        <f>IFERROR(SMALL(CR108:CR310,ROW()-ROW($CR$313)+1),"")</f>
        <v>0</v>
      </c>
      <c r="CS513">
        <f>IFERROR(SMALL(CS108:CS310,ROW()-ROW($CS$313)+1),"")</f>
        <v>0</v>
      </c>
      <c r="CT513">
        <f>IFERROR(SMALL(CT108:CT310,ROW()-ROW($CT$313)+1),"")</f>
        <v>0</v>
      </c>
      <c r="CU513">
        <f>IFERROR(SMALL(CU108:CU310,ROW()-ROW($CU$313)+1),"")</f>
        <v>0</v>
      </c>
      <c r="CV513">
        <f>IFERROR(SMALL(CV108:CV310,ROW()-ROW($CV$313)+1),"")</f>
        <v>0</v>
      </c>
      <c r="CW513">
        <f>IFERROR(SMALL(CW108:CW310,ROW()-ROW($CW$313)+1),"")</f>
        <v>0</v>
      </c>
      <c r="CX513">
        <f>IFERROR(SMALL(CX108:CX310,ROW()-ROW($CX$313)+1),"")</f>
        <v>0</v>
      </c>
      <c r="CY513">
        <f>IFERROR(SMALL(CY108:CY310,ROW()-ROW($CY$313)+1),"")</f>
        <v>0</v>
      </c>
      <c r="CZ513">
        <f>IFERROR(SMALL(CZ108:CZ310,ROW()-ROW($CZ$313)+1),"")</f>
        <v>0</v>
      </c>
      <c r="DA513">
        <f>IFERROR(SMALL(DA108:DA310,ROW()-ROW($DA$313)+1),"")</f>
        <v>0</v>
      </c>
      <c r="DB513">
        <f>IFERROR(SMALL(DB108:DB310,ROW()-ROW($DB$313)+1),"")</f>
        <v>0</v>
      </c>
      <c r="DC513">
        <f>IFERROR(SMALL(DC108:DC310,ROW()-ROW($DC$313)+1),"")</f>
        <v>0</v>
      </c>
      <c r="DD513">
        <f>IFERROR(SMALL(DD108:DD310,ROW()-ROW($DD$313)+1),"")</f>
        <v>0</v>
      </c>
      <c r="DG513">
        <f>IFERROR(SMALL(DG108:DG310,ROW()-ROW($DG$313)+1),"")</f>
        <v>0</v>
      </c>
      <c r="DH513">
        <f>IFERROR(SMALL(DH108:DH310,ROW()-ROW($DH$313)+1),"")</f>
        <v>0</v>
      </c>
      <c r="DI513">
        <f>IFERROR(SMALL(DI108:DI310,ROW()-ROW($DI$313)+1),"")</f>
        <v>0</v>
      </c>
      <c r="DJ513">
        <f>IFERROR(SMALL(DJ108:DJ310,ROW()-ROW($DJ$313)+1),"")</f>
        <v>0</v>
      </c>
      <c r="DK513">
        <f>IFERROR(SMALL(DK108:DK310,ROW()-ROW($DK$313)+1),"")</f>
        <v>0</v>
      </c>
      <c r="DL513">
        <f>IFERROR(SMALL(DL108:DL310,ROW()-ROW($DL$313)+1),"")</f>
        <v>0</v>
      </c>
      <c r="DM513">
        <f>IFERROR(SMALL(DM108:DM310,ROW()-ROW($DM$313)+1),"")</f>
        <v>0</v>
      </c>
      <c r="DN513">
        <f>IFERROR(SMALL(DN108:DN310,ROW()-ROW($DN$313)+1),"")</f>
        <v>0</v>
      </c>
      <c r="DO513">
        <f>IFERROR(SMALL(DO108:DO310,ROW()-ROW($DO$313)+1),"")</f>
        <v>0</v>
      </c>
      <c r="DP513">
        <f>IFERROR(SMALL(DP108:DP310,ROW()-ROW($DP$313)+1),"")</f>
        <v>0</v>
      </c>
      <c r="DQ513">
        <f>IFERROR(SMALL(DQ108:DQ310,ROW()-ROW($DQ$313)+1),"")</f>
        <v>0</v>
      </c>
      <c r="DR513">
        <f>IFERROR(SMALL(DR108:DR310,ROW()-ROW($DR$313)+1),"")</f>
        <v>0</v>
      </c>
      <c r="DS513">
        <f>IFERROR(SMALL(DS108:DS310,ROW()-ROW($DS$313)+1),"")</f>
        <v>0</v>
      </c>
      <c r="DT513">
        <f>IFERROR(SMALL(DT108:DT310,ROW()-ROW($DT$313)+1),"")</f>
        <v>0</v>
      </c>
      <c r="DU513">
        <f>IFERROR(SMALL(DU108:DU310,ROW()-ROW($DU$313)+1),"")</f>
        <v>0</v>
      </c>
      <c r="DV513">
        <f>IFERROR(SMALL(DV108:DV310,ROW()-ROW($DV$313)+1),"")</f>
        <v>0</v>
      </c>
      <c r="DW513">
        <f>IFERROR(SMALL(DW108:DW310,ROW()-ROW($DW$313)+1),"")</f>
        <v>0</v>
      </c>
      <c r="DX513">
        <f>IFERROR(SMALL(DX108:DX310,ROW()-ROW($DX$313)+1),"")</f>
        <v>0</v>
      </c>
      <c r="DY513">
        <f>IFERROR(SMALL(DY108:DY310,ROW()-ROW($DY$313)+1),"")</f>
        <v>0</v>
      </c>
      <c r="DZ513">
        <f>IFERROR(SMALL(DZ108:DZ310,ROW()-ROW($DZ$313)+1),"")</f>
        <v>0</v>
      </c>
      <c r="EA513">
        <f>IFERROR(SMALL(EA108:EA310,ROW()-ROW($EA$313)+1),"")</f>
        <v>0</v>
      </c>
      <c r="EB513">
        <f>IFERROR(SMALL(EB108:EB310,ROW()-ROW($EB$313)+1),"")</f>
        <v>0</v>
      </c>
      <c r="EC513">
        <f>IFERROR(SMALL(EC108:EC310,ROW()-ROW($EC$313)+1),"")</f>
        <v>0</v>
      </c>
      <c r="ED513">
        <f>IFERROR(SMALL(ED108:ED310,ROW()-ROW($ED$313)+1),"")</f>
        <v>0</v>
      </c>
      <c r="EE513">
        <f>IFERROR(SMALL(EE108:EE310,ROW()-ROW($EE$313)+1),"")</f>
        <v>0</v>
      </c>
      <c r="EF513">
        <f>IFERROR(SMALL(EF108:EF310,ROW()-ROW($EF$313)+1),"")</f>
        <v>0</v>
      </c>
      <c r="EG513">
        <f>IFERROR(SMALL(EG108:EG310,ROW()-ROW($EG$313)+1),"")</f>
        <v>0</v>
      </c>
      <c r="EH513">
        <f>IFERROR(SMALL(EH108:EH310,ROW()-ROW($EH$313)+1),"")</f>
        <v>0</v>
      </c>
      <c r="EI513">
        <f>IFERROR(SMALL(EI108:EI310,ROW()-ROW($EI$313)+1),"")</f>
        <v>0</v>
      </c>
      <c r="EJ513">
        <f>IFERROR(SMALL(EJ108:EJ310,ROW()-ROW($EJ$313)+1),"")</f>
        <v>0</v>
      </c>
      <c r="EK513">
        <f>IFERROR(SMALL(EK108:EK310,ROW()-ROW($EK$313)+1),"")</f>
        <v>0</v>
      </c>
      <c r="EL513">
        <f>IFERROR(SMALL(EL108:EL310,ROW()-ROW($EL$313)+1),"")</f>
        <v>0</v>
      </c>
      <c r="EM513">
        <f>IFERROR(SMALL(EM108:EM310,ROW()-ROW($EM$313)+1),"")</f>
        <v>0</v>
      </c>
      <c r="EN513">
        <f>IFERROR(SMALL(EN108:EN310,ROW()-ROW($EN$313)+1),"")</f>
        <v>0</v>
      </c>
      <c r="EO513">
        <f>IFERROR(SMALL(EO108:EO310,ROW()-ROW($EO$313)+1),"")</f>
        <v>0</v>
      </c>
      <c r="EP513">
        <f>IFERROR(SMALL(EP108:EP310,ROW()-ROW($EP$313)+1),"")</f>
        <v>0</v>
      </c>
      <c r="EQ513">
        <f>IFERROR(SMALL(EQ108:EQ310,ROW()-ROW($EQ$313)+1),"")</f>
        <v>0</v>
      </c>
      <c r="ER513">
        <f>IFERROR(SMALL(ER108:ER310,ROW()-ROW($ER$313)+1),"")</f>
        <v>0</v>
      </c>
      <c r="ES513">
        <f>IFERROR(SMALL(ES108:ES310,ROW()-ROW($ES$313)+1),"")</f>
        <v>0</v>
      </c>
      <c r="ET513">
        <f>IFERROR(SMALL(ET108:ET310,ROW()-ROW($ET$313)+1),"")</f>
        <v>0</v>
      </c>
      <c r="EU513">
        <f>IFERROR(SMALL(EU108:EU310,ROW()-ROW($EU$313)+1),"")</f>
        <v>0</v>
      </c>
      <c r="EV513">
        <f>IFERROR(SMALL(EV108:EV310,ROW()-ROW($EV$313)+1),"")</f>
        <v>0</v>
      </c>
      <c r="EW513">
        <f>IFERROR(SMALL(EW108:EW310,ROW()-ROW($EW$313)+1),"")</f>
        <v>0</v>
      </c>
      <c r="EX513">
        <f>IFERROR(SMALL(EX108:EX310,ROW()-ROW($EX$313)+1),"")</f>
        <v>0</v>
      </c>
      <c r="EY513">
        <f>IFERROR(SMALL(EY108:EY310,ROW()-ROW($EY$313)+1),"")</f>
        <v>0</v>
      </c>
      <c r="EZ513">
        <f>IFERROR(SMALL(EZ108:EZ310,ROW()-ROW($EZ$313)+1),"")</f>
        <v>0</v>
      </c>
      <c r="FA513">
        <f>IFERROR(SMALL(FA108:FA310,ROW()-ROW($FA$313)+1),"")</f>
        <v>0</v>
      </c>
      <c r="FB513">
        <f>IFERROR(SMALL(FB108:FB310,ROW()-ROW($FB$313)+1),"")</f>
        <v>0</v>
      </c>
      <c r="FC513">
        <f>IFERROR(SMALL(FC108:FC310,ROW()-ROW($FC$313)+1),"")</f>
        <v>0</v>
      </c>
      <c r="FD513">
        <f>IFERROR(SMALL(FD108:FD310,ROW()-ROW($FD$313)+1),"")</f>
        <v>0</v>
      </c>
      <c r="FE513">
        <f>IFERROR(SMALL(FE108:FE310,ROW()-ROW($FE$313)+1),"")</f>
        <v>0</v>
      </c>
      <c r="FF513">
        <f>IFERROR(SMALL(FF108:FF310,ROW()-ROW($FF$313)+1),"")</f>
        <v>0</v>
      </c>
      <c r="FG513">
        <f>IFERROR(SMALL(FG108:FG310,ROW()-ROW($FG$313)+1),"")</f>
        <v>0</v>
      </c>
      <c r="FH513">
        <f>IFERROR(SMALL(FH108:FH310,ROW()-ROW($FH$313)+1),"")</f>
        <v>0</v>
      </c>
      <c r="FI513">
        <f>IFERROR(SMALL(FI108:FI310,ROW()-ROW($FI$313)+1),"")</f>
        <v>0</v>
      </c>
      <c r="FJ513">
        <f>IFERROR(SMALL(FJ108:FJ310,ROW()-ROW($FJ$313)+1),"")</f>
        <v>0</v>
      </c>
      <c r="FK513">
        <f>IFERROR(SMALL(FK108:FK310,ROW()-ROW($FK$313)+1),"")</f>
        <v>0</v>
      </c>
      <c r="FL513">
        <f>IFERROR(SMALL(FL108:FL310,ROW()-ROW($FL$313)+1),"")</f>
        <v>0</v>
      </c>
      <c r="FM513">
        <f>IFERROR(SMALL(FM108:FM310,ROW()-ROW($FM$313)+1),"")</f>
        <v>0</v>
      </c>
      <c r="FN513">
        <f>IFERROR(SMALL(FN108:FN310,ROW()-ROW($FN$313)+1),"")</f>
        <v>0</v>
      </c>
      <c r="FO513">
        <f>IFERROR(SMALL(FO108:FO310,ROW()-ROW($FO$313)+1),"")</f>
        <v>0</v>
      </c>
      <c r="FP513">
        <f>IFERROR(SMALL(FP108:FP310,ROW()-ROW($FP$313)+1),"")</f>
        <v>0</v>
      </c>
      <c r="FQ513">
        <f>IFERROR(SMALL(FQ108:FQ310,ROW()-ROW($FQ$313)+1),"")</f>
        <v>0</v>
      </c>
      <c r="FR513">
        <f>IFERROR(SMALL(FR108:FR310,ROW()-ROW($FR$313)+1),"")</f>
        <v>0</v>
      </c>
      <c r="FS513">
        <f>IFERROR(SMALL(FS108:FS310,ROW()-ROW($FS$313)+1),"")</f>
        <v>0</v>
      </c>
      <c r="FT513">
        <f>IFERROR(SMALL(FT108:FT310,ROW()-ROW($FT$313)+1),"")</f>
        <v>0</v>
      </c>
      <c r="FU513">
        <f>IFERROR(SMALL(FU108:FU310,ROW()-ROW($FU$313)+1),"")</f>
        <v>0</v>
      </c>
      <c r="FV513">
        <f>IFERROR(SMALL(FV108:FV310,ROW()-ROW($FV$313)+1),"")</f>
        <v>0</v>
      </c>
      <c r="FW513">
        <f>IFERROR(SMALL(FW108:FW310,ROW()-ROW($FW$313)+1),"")</f>
        <v>0</v>
      </c>
      <c r="FX513">
        <f>IFERROR(SMALL(FX108:FX310,ROW()-ROW($FX$313)+1),"")</f>
        <v>0</v>
      </c>
      <c r="FY513">
        <f>IFERROR(SMALL(FY108:FY310,ROW()-ROW($FY$313)+1),"")</f>
        <v>0</v>
      </c>
      <c r="FZ513">
        <f>IFERROR(SMALL(FZ108:FZ310,ROW()-ROW($FZ$313)+1),"")</f>
        <v>0</v>
      </c>
      <c r="GA513">
        <f>IFERROR(SMALL(GA108:GA310,ROW()-ROW($GA$313)+1),"")</f>
        <v>0</v>
      </c>
      <c r="GB513">
        <f>IFERROR(SMALL(GB108:GB310,ROW()-ROW($GB$313)+1),"")</f>
        <v>0</v>
      </c>
      <c r="GC513">
        <f>IFERROR(SMALL(GC108:GC310,ROW()-ROW($GC$313)+1),"")</f>
        <v>0</v>
      </c>
      <c r="GD513">
        <f>IFERROR(SMALL(GD108:GD310,ROW()-ROW($GD$313)+1),"")</f>
        <v>0</v>
      </c>
      <c r="GE513">
        <f>IFERROR(SMALL(GE108:GE310,ROW()-ROW($GE$313)+1),"")</f>
        <v>0</v>
      </c>
      <c r="GF513">
        <f>IFERROR(SMALL(GF108:GF310,ROW()-ROW($GF$313)+1),"")</f>
        <v>0</v>
      </c>
      <c r="GG513">
        <f>IFERROR(SMALL(GG108:GG310,ROW()-ROW($GG$313)+1),"")</f>
        <v>0</v>
      </c>
      <c r="GH513">
        <f>IFERROR(SMALL(GH108:GH310,ROW()-ROW($GH$313)+1),"")</f>
        <v>0</v>
      </c>
      <c r="GI513">
        <f>IFERROR(SMALL(GI108:GI310,ROW()-ROW($GI$313)+1),"")</f>
        <v>0</v>
      </c>
      <c r="GJ513">
        <f>IFERROR(SMALL(GJ108:GJ310,ROW()-ROW($GJ$313)+1),"")</f>
        <v>0</v>
      </c>
      <c r="GK513">
        <f>IFERROR(SMALL(GK108:GK310,ROW()-ROW($GK$313)+1),"")</f>
        <v>0</v>
      </c>
      <c r="GL513">
        <f>IFERROR(SMALL(GL108:GL310,ROW()-ROW($GL$313)+1),"")</f>
        <v>0</v>
      </c>
      <c r="GM513">
        <f>IFERROR(SMALL(GM108:GM310,ROW()-ROW($GM$313)+1),"")</f>
        <v>0</v>
      </c>
      <c r="GN513">
        <f>IFERROR(SMALL(GN108:GN310,ROW()-ROW($GN$313)+1),"")</f>
        <v>0</v>
      </c>
      <c r="GO513">
        <f>IFERROR(SMALL(GO108:GO310,ROW()-ROW($GO$313)+1),"")</f>
        <v>0</v>
      </c>
      <c r="GP513">
        <f>IFERROR(SMALL(GP108:GP310,ROW()-ROW($GP$313)+1),"")</f>
        <v>0</v>
      </c>
      <c r="GQ513">
        <f>IFERROR(SMALL(GQ108:GQ310,ROW()-ROW($GQ$313)+1),"")</f>
        <v>0</v>
      </c>
      <c r="GR513">
        <f>IFERROR(SMALL(GR108:GR310,ROW()-ROW($GR$313)+1),"")</f>
        <v>0</v>
      </c>
      <c r="GS513">
        <f>IFERROR(SMALL(GS108:GS310,ROW()-ROW($GS$313)+1),"")</f>
        <v>0</v>
      </c>
      <c r="GT513">
        <f>IFERROR(SMALL(GT108:GT310,ROW()-ROW($GT$313)+1),"")</f>
        <v>0</v>
      </c>
      <c r="GU513">
        <f>IFERROR(SMALL(GU108:GU310,ROW()-ROW($GU$313)+1),"")</f>
        <v>0</v>
      </c>
      <c r="GV513">
        <f>IFERROR(SMALL(GV108:GV310,ROW()-ROW($GV$313)+1),"")</f>
        <v>0</v>
      </c>
      <c r="GW513">
        <f>IFERROR(SMALL(GW108:GW310,ROW()-ROW($GW$313)+1),"")</f>
        <v>0</v>
      </c>
      <c r="GX513">
        <f>IFERROR(SMALL(GX108:GX310,ROW()-ROW($GX$313)+1),"")</f>
        <v>0</v>
      </c>
      <c r="GY513">
        <f>IFERROR(SMALL(GY108:GY310,ROW()-ROW($GY$313)+1),"")</f>
        <v>0</v>
      </c>
      <c r="GZ513">
        <f>IFERROR(SMALL(GZ108:GZ310,ROW()-ROW($GZ$313)+1),"")</f>
        <v>0</v>
      </c>
      <c r="HA513">
        <f>IFERROR(SMALL(HA108:HA310,ROW()-ROW($HA$313)+1),"")</f>
        <v>0</v>
      </c>
      <c r="HB513">
        <f>IFERROR(SMALL(HB108:HB310,ROW()-ROW($HB$313)+1),"")</f>
        <v>0</v>
      </c>
      <c r="HC513">
        <f>IFERROR(SMALL(HC108:HC310,ROW()-ROW($HC$313)+1),"")</f>
        <v>0</v>
      </c>
      <c r="HD513">
        <f>IFERROR(SMALL(HD108:HD310,ROW()-ROW($HD$313)+1),"")</f>
        <v>0</v>
      </c>
      <c r="HE513">
        <f>IFERROR(SMALL(HE108:HE310,ROW()-ROW($HE$313)+1),"")</f>
        <v>0</v>
      </c>
      <c r="HF513">
        <f>IFERROR(SMALL(HF108:HF310,ROW()-ROW($HF$313)+1),"")</f>
        <v>0</v>
      </c>
    </row>
    <row r="514" spans="4:214">
      <c r="E514">
        <f>IFERROR(SMALL(E108:E310,ROW()-ROW($E$313)+1),"")</f>
        <v>0</v>
      </c>
      <c r="F514">
        <f>IFERROR(SMALL(F108:F310,ROW()-ROW($F$313)+1),"")</f>
        <v>0</v>
      </c>
      <c r="G514">
        <f>IFERROR(SMALL(G108:G310,ROW()-ROW($G$313)+1),"")</f>
        <v>0</v>
      </c>
      <c r="H514">
        <f>IFERROR(SMALL(H108:H310,ROW()-ROW($H$313)+1),"")</f>
        <v>0</v>
      </c>
      <c r="I514">
        <f>IFERROR(SMALL(I108:I310,ROW()-ROW($I$313)+1),"")</f>
        <v>0</v>
      </c>
      <c r="J514">
        <f>IFERROR(SMALL(J108:J310,ROW()-ROW($J$313)+1),"")</f>
        <v>0</v>
      </c>
      <c r="K514">
        <f>IFERROR(SMALL(K108:K310,ROW()-ROW($K$313)+1),"")</f>
        <v>0</v>
      </c>
      <c r="L514">
        <f>IFERROR(SMALL(L108:L310,ROW()-ROW($L$313)+1),"")</f>
        <v>0</v>
      </c>
      <c r="M514">
        <f>IFERROR(SMALL(M108:M310,ROW()-ROW($M$313)+1),"")</f>
        <v>0</v>
      </c>
      <c r="N514">
        <f>IFERROR(SMALL(N108:N310,ROW()-ROW($N$313)+1),"")</f>
        <v>0</v>
      </c>
      <c r="O514">
        <f>IFERROR(SMALL(O108:O310,ROW()-ROW($O$313)+1),"")</f>
        <v>0</v>
      </c>
      <c r="P514">
        <f>IFERROR(SMALL(P108:P310,ROW()-ROW($P$313)+1),"")</f>
        <v>0</v>
      </c>
      <c r="Q514">
        <f>IFERROR(SMALL(Q108:Q310,ROW()-ROW($Q$313)+1),"")</f>
        <v>0</v>
      </c>
      <c r="R514">
        <f>IFERROR(SMALL(R108:R310,ROW()-ROW($R$313)+1),"")</f>
        <v>0</v>
      </c>
      <c r="S514">
        <f>IFERROR(SMALL(S108:S310,ROW()-ROW($S$313)+1),"")</f>
        <v>0</v>
      </c>
      <c r="T514">
        <f>IFERROR(SMALL(T108:T310,ROW()-ROW($T$313)+1),"")</f>
        <v>0</v>
      </c>
      <c r="U514">
        <f>IFERROR(SMALL(U108:U310,ROW()-ROW($U$313)+1),"")</f>
        <v>0</v>
      </c>
      <c r="V514">
        <f>IFERROR(SMALL(V108:V310,ROW()-ROW($V$313)+1),"")</f>
        <v>0</v>
      </c>
      <c r="W514">
        <f>IFERROR(SMALL(W108:W310,ROW()-ROW($W$313)+1),"")</f>
        <v>0</v>
      </c>
      <c r="X514">
        <f>IFERROR(SMALL(X108:X310,ROW()-ROW($X$313)+1),"")</f>
        <v>0</v>
      </c>
      <c r="Y514">
        <f>IFERROR(SMALL(Y108:Y310,ROW()-ROW($Y$313)+1),"")</f>
        <v>0</v>
      </c>
      <c r="Z514">
        <f>IFERROR(SMALL(Z108:Z310,ROW()-ROW($Z$313)+1),"")</f>
        <v>0</v>
      </c>
      <c r="AA514">
        <f>IFERROR(SMALL(AA108:AA310,ROW()-ROW($AA$313)+1),"")</f>
        <v>0</v>
      </c>
      <c r="AB514">
        <f>IFERROR(SMALL(AB108:AB310,ROW()-ROW($AB$313)+1),"")</f>
        <v>0</v>
      </c>
      <c r="AC514">
        <f>IFERROR(SMALL(AC108:AC310,ROW()-ROW($AC$313)+1),"")</f>
        <v>0</v>
      </c>
      <c r="AD514">
        <f>IFERROR(SMALL(AD108:AD310,ROW()-ROW($AD$313)+1),"")</f>
        <v>0</v>
      </c>
      <c r="AE514">
        <f>IFERROR(SMALL(AE108:AE310,ROW()-ROW($AE$313)+1),"")</f>
        <v>0</v>
      </c>
      <c r="AF514">
        <f>IFERROR(SMALL(AF108:AF310,ROW()-ROW($AF$313)+1),"")</f>
        <v>0</v>
      </c>
      <c r="AG514">
        <f>IFERROR(SMALL(AG108:AG310,ROW()-ROW($AG$313)+1),"")</f>
        <v>0</v>
      </c>
      <c r="AH514">
        <f>IFERROR(SMALL(AH108:AH310,ROW()-ROW($AH$313)+1),"")</f>
        <v>0</v>
      </c>
      <c r="AI514">
        <f>IFERROR(SMALL(AI108:AI310,ROW()-ROW($AI$313)+1),"")</f>
        <v>0</v>
      </c>
      <c r="AJ514">
        <f>IFERROR(SMALL(AJ108:AJ310,ROW()-ROW($AJ$313)+1),"")</f>
        <v>0</v>
      </c>
      <c r="AK514">
        <f>IFERROR(SMALL(AK108:AK310,ROW()-ROW($AK$313)+1),"")</f>
        <v>0</v>
      </c>
      <c r="AL514">
        <f>IFERROR(SMALL(AL108:AL310,ROW()-ROW($AL$313)+1),"")</f>
        <v>0</v>
      </c>
      <c r="AM514">
        <f>IFERROR(SMALL(AM108:AM310,ROW()-ROW($AM$313)+1),"")</f>
        <v>0</v>
      </c>
      <c r="AN514">
        <f>IFERROR(SMALL(AN108:AN310,ROW()-ROW($AN$313)+1),"")</f>
        <v>0</v>
      </c>
      <c r="AO514">
        <f>IFERROR(SMALL(AO108:AO310,ROW()-ROW($AO$313)+1),"")</f>
        <v>0</v>
      </c>
      <c r="AP514">
        <f>IFERROR(SMALL(AP108:AP310,ROW()-ROW($AP$313)+1),"")</f>
        <v>0</v>
      </c>
      <c r="AQ514">
        <f>IFERROR(SMALL(AQ108:AQ310,ROW()-ROW($AQ$313)+1),"")</f>
        <v>0</v>
      </c>
      <c r="AR514">
        <f>IFERROR(SMALL(AR108:AR310,ROW()-ROW($AR$313)+1),"")</f>
        <v>0</v>
      </c>
      <c r="AS514">
        <f>IFERROR(SMALL(AS108:AS310,ROW()-ROW($AS$313)+1),"")</f>
        <v>0</v>
      </c>
      <c r="AT514">
        <f>IFERROR(SMALL(AT108:AT310,ROW()-ROW($AT$313)+1),"")</f>
        <v>0</v>
      </c>
      <c r="AU514">
        <f>IFERROR(SMALL(AU108:AU310,ROW()-ROW($AU$313)+1),"")</f>
        <v>0</v>
      </c>
      <c r="AV514">
        <f>IFERROR(SMALL(AV108:AV310,ROW()-ROW($AV$313)+1),"")</f>
        <v>0</v>
      </c>
      <c r="AW514">
        <f>IFERROR(SMALL(AW108:AW310,ROW()-ROW($AW$313)+1),"")</f>
        <v>0</v>
      </c>
      <c r="AX514">
        <f>IFERROR(SMALL(AX108:AX310,ROW()-ROW($AX$313)+1),"")</f>
        <v>0</v>
      </c>
      <c r="AY514">
        <f>IFERROR(SMALL(AY108:AY310,ROW()-ROW($AY$313)+1),"")</f>
        <v>0</v>
      </c>
      <c r="AZ514">
        <f>IFERROR(SMALL(AZ108:AZ310,ROW()-ROW($AZ$313)+1),"")</f>
        <v>0</v>
      </c>
      <c r="BA514">
        <f>IFERROR(SMALL(BA108:BA310,ROW()-ROW($BA$313)+1),"")</f>
        <v>0</v>
      </c>
      <c r="BB514">
        <f>IFERROR(SMALL(BB108:BB310,ROW()-ROW($BB$313)+1),"")</f>
        <v>0</v>
      </c>
      <c r="BC514">
        <f>IFERROR(SMALL(BC108:BC310,ROW()-ROW($BC$313)+1),"")</f>
        <v>0</v>
      </c>
      <c r="BD514">
        <f>IFERROR(SMALL(BD108:BD310,ROW()-ROW($BD$313)+1),"")</f>
        <v>0</v>
      </c>
      <c r="BE514">
        <f>IFERROR(SMALL(BE108:BE310,ROW()-ROW($BE$313)+1),"")</f>
        <v>0</v>
      </c>
      <c r="BF514">
        <f>IFERROR(SMALL(BF108:BF310,ROW()-ROW($BF$313)+1),"")</f>
        <v>0</v>
      </c>
      <c r="BG514">
        <f>IFERROR(SMALL(BG108:BG310,ROW()-ROW($BG$313)+1),"")</f>
        <v>0</v>
      </c>
      <c r="BH514">
        <f>IFERROR(SMALL(BH108:BH310,ROW()-ROW($BH$313)+1),"")</f>
        <v>0</v>
      </c>
      <c r="BI514">
        <f>IFERROR(SMALL(BI108:BI310,ROW()-ROW($BI$313)+1),"")</f>
        <v>0</v>
      </c>
      <c r="BJ514">
        <f>IFERROR(SMALL(BJ108:BJ310,ROW()-ROW($BJ$313)+1),"")</f>
        <v>0</v>
      </c>
      <c r="BK514">
        <f>IFERROR(SMALL(BK108:BK310,ROW()-ROW($BK$313)+1),"")</f>
        <v>0</v>
      </c>
      <c r="BL514">
        <f>IFERROR(SMALL(BL108:BL310,ROW()-ROW($BL$313)+1),"")</f>
        <v>0</v>
      </c>
      <c r="BM514">
        <f>IFERROR(SMALL(BM108:BM310,ROW()-ROW($BM$313)+1),"")</f>
        <v>0</v>
      </c>
      <c r="BN514">
        <f>IFERROR(SMALL(BN108:BN310,ROW()-ROW($BN$313)+1),"")</f>
        <v>0</v>
      </c>
      <c r="BO514">
        <f>IFERROR(SMALL(BO108:BO310,ROW()-ROW($BO$313)+1),"")</f>
        <v>0</v>
      </c>
      <c r="BP514">
        <f>IFERROR(SMALL(BP108:BP310,ROW()-ROW($BP$313)+1),"")</f>
        <v>0</v>
      </c>
      <c r="BQ514">
        <f>IFERROR(SMALL(BQ108:BQ310,ROW()-ROW($BQ$313)+1),"")</f>
        <v>0</v>
      </c>
      <c r="BR514">
        <f>IFERROR(SMALL(BR108:BR310,ROW()-ROW($BR$313)+1),"")</f>
        <v>0</v>
      </c>
      <c r="BS514">
        <f>IFERROR(SMALL(BS108:BS310,ROW()-ROW($BS$313)+1),"")</f>
        <v>0</v>
      </c>
      <c r="BT514">
        <f>IFERROR(SMALL(BT108:BT310,ROW()-ROW($BT$313)+1),"")</f>
        <v>0</v>
      </c>
      <c r="BU514">
        <f>IFERROR(SMALL(BU108:BU310,ROW()-ROW($BU$313)+1),"")</f>
        <v>0</v>
      </c>
      <c r="BV514">
        <f>IFERROR(SMALL(BV108:BV310,ROW()-ROW($BV$313)+1),"")</f>
        <v>0</v>
      </c>
      <c r="BW514">
        <f>IFERROR(SMALL(BW108:BW310,ROW()-ROW($BW$313)+1),"")</f>
        <v>0</v>
      </c>
      <c r="BX514">
        <f>IFERROR(SMALL(BX108:BX310,ROW()-ROW($BX$313)+1),"")</f>
        <v>0</v>
      </c>
      <c r="BY514">
        <f>IFERROR(SMALL(BY108:BY310,ROW()-ROW($BY$313)+1),"")</f>
        <v>0</v>
      </c>
      <c r="BZ514">
        <f>IFERROR(SMALL(BZ108:BZ310,ROW()-ROW($BZ$313)+1),"")</f>
        <v>0</v>
      </c>
      <c r="CA514">
        <f>IFERROR(SMALL(CA108:CA310,ROW()-ROW($CA$313)+1),"")</f>
        <v>0</v>
      </c>
      <c r="CB514">
        <f>IFERROR(SMALL(CB108:CB310,ROW()-ROW($CB$313)+1),"")</f>
        <v>0</v>
      </c>
      <c r="CC514">
        <f>IFERROR(SMALL(CC108:CC310,ROW()-ROW($CC$313)+1),"")</f>
        <v>0</v>
      </c>
      <c r="CD514">
        <f>IFERROR(SMALL(CD108:CD310,ROW()-ROW($CD$313)+1),"")</f>
        <v>0</v>
      </c>
      <c r="CE514">
        <f>IFERROR(SMALL(CE108:CE310,ROW()-ROW($CE$313)+1),"")</f>
        <v>0</v>
      </c>
      <c r="CF514">
        <f>IFERROR(SMALL(CF108:CF310,ROW()-ROW($CF$313)+1),"")</f>
        <v>0</v>
      </c>
      <c r="CG514">
        <f>IFERROR(SMALL(CG108:CG310,ROW()-ROW($CG$313)+1),"")</f>
        <v>0</v>
      </c>
      <c r="CH514">
        <f>IFERROR(SMALL(CH108:CH310,ROW()-ROW($CH$313)+1),"")</f>
        <v>0</v>
      </c>
      <c r="CI514">
        <f>IFERROR(SMALL(CI108:CI310,ROW()-ROW($CI$313)+1),"")</f>
        <v>0</v>
      </c>
      <c r="CJ514">
        <f>IFERROR(SMALL(CJ108:CJ310,ROW()-ROW($CJ$313)+1),"")</f>
        <v>0</v>
      </c>
      <c r="CK514">
        <f>IFERROR(SMALL(CK108:CK310,ROW()-ROW($CK$313)+1),"")</f>
        <v>0</v>
      </c>
      <c r="CL514">
        <f>IFERROR(SMALL(CL108:CL310,ROW()-ROW($CL$313)+1),"")</f>
        <v>0</v>
      </c>
      <c r="CM514">
        <f>IFERROR(SMALL(CM108:CM310,ROW()-ROW($CM$313)+1),"")</f>
        <v>0</v>
      </c>
      <c r="CN514">
        <f>IFERROR(SMALL(CN108:CN310,ROW()-ROW($CN$313)+1),"")</f>
        <v>0</v>
      </c>
      <c r="CO514">
        <f>IFERROR(SMALL(CO108:CO310,ROW()-ROW($CO$313)+1),"")</f>
        <v>0</v>
      </c>
      <c r="CP514">
        <f>IFERROR(SMALL(CP108:CP310,ROW()-ROW($CP$313)+1),"")</f>
        <v>0</v>
      </c>
      <c r="CQ514">
        <f>IFERROR(SMALL(CQ108:CQ310,ROW()-ROW($CQ$313)+1),"")</f>
        <v>0</v>
      </c>
      <c r="CR514">
        <f>IFERROR(SMALL(CR108:CR310,ROW()-ROW($CR$313)+1),"")</f>
        <v>0</v>
      </c>
      <c r="CS514">
        <f>IFERROR(SMALL(CS108:CS310,ROW()-ROW($CS$313)+1),"")</f>
        <v>0</v>
      </c>
      <c r="CT514">
        <f>IFERROR(SMALL(CT108:CT310,ROW()-ROW($CT$313)+1),"")</f>
        <v>0</v>
      </c>
      <c r="CU514">
        <f>IFERROR(SMALL(CU108:CU310,ROW()-ROW($CU$313)+1),"")</f>
        <v>0</v>
      </c>
      <c r="CV514">
        <f>IFERROR(SMALL(CV108:CV310,ROW()-ROW($CV$313)+1),"")</f>
        <v>0</v>
      </c>
      <c r="CW514">
        <f>IFERROR(SMALL(CW108:CW310,ROW()-ROW($CW$313)+1),"")</f>
        <v>0</v>
      </c>
      <c r="CX514">
        <f>IFERROR(SMALL(CX108:CX310,ROW()-ROW($CX$313)+1),"")</f>
        <v>0</v>
      </c>
      <c r="CY514">
        <f>IFERROR(SMALL(CY108:CY310,ROW()-ROW($CY$313)+1),"")</f>
        <v>0</v>
      </c>
      <c r="CZ514">
        <f>IFERROR(SMALL(CZ108:CZ310,ROW()-ROW($CZ$313)+1),"")</f>
        <v>0</v>
      </c>
      <c r="DA514">
        <f>IFERROR(SMALL(DA108:DA310,ROW()-ROW($DA$313)+1),"")</f>
        <v>0</v>
      </c>
      <c r="DB514">
        <f>IFERROR(SMALL(DB108:DB310,ROW()-ROW($DB$313)+1),"")</f>
        <v>0</v>
      </c>
      <c r="DC514">
        <f>IFERROR(SMALL(DC108:DC310,ROW()-ROW($DC$313)+1),"")</f>
        <v>0</v>
      </c>
      <c r="DD514">
        <f>IFERROR(SMALL(DD108:DD310,ROW()-ROW($DD$313)+1),"")</f>
        <v>0</v>
      </c>
      <c r="DG514">
        <f>IFERROR(SMALL(DG108:DG310,ROW()-ROW($DG$313)+1),"")</f>
        <v>0</v>
      </c>
      <c r="DH514">
        <f>IFERROR(SMALL(DH108:DH310,ROW()-ROW($DH$313)+1),"")</f>
        <v>0</v>
      </c>
      <c r="DI514">
        <f>IFERROR(SMALL(DI108:DI310,ROW()-ROW($DI$313)+1),"")</f>
        <v>0</v>
      </c>
      <c r="DJ514">
        <f>IFERROR(SMALL(DJ108:DJ310,ROW()-ROW($DJ$313)+1),"")</f>
        <v>0</v>
      </c>
      <c r="DK514">
        <f>IFERROR(SMALL(DK108:DK310,ROW()-ROW($DK$313)+1),"")</f>
        <v>0</v>
      </c>
      <c r="DL514">
        <f>IFERROR(SMALL(DL108:DL310,ROW()-ROW($DL$313)+1),"")</f>
        <v>0</v>
      </c>
      <c r="DM514">
        <f>IFERROR(SMALL(DM108:DM310,ROW()-ROW($DM$313)+1),"")</f>
        <v>0</v>
      </c>
      <c r="DN514">
        <f>IFERROR(SMALL(DN108:DN310,ROW()-ROW($DN$313)+1),"")</f>
        <v>0</v>
      </c>
      <c r="DO514">
        <f>IFERROR(SMALL(DO108:DO310,ROW()-ROW($DO$313)+1),"")</f>
        <v>0</v>
      </c>
      <c r="DP514">
        <f>IFERROR(SMALL(DP108:DP310,ROW()-ROW($DP$313)+1),"")</f>
        <v>0</v>
      </c>
      <c r="DQ514">
        <f>IFERROR(SMALL(DQ108:DQ310,ROW()-ROW($DQ$313)+1),"")</f>
        <v>0</v>
      </c>
      <c r="DR514">
        <f>IFERROR(SMALL(DR108:DR310,ROW()-ROW($DR$313)+1),"")</f>
        <v>0</v>
      </c>
      <c r="DS514">
        <f>IFERROR(SMALL(DS108:DS310,ROW()-ROW($DS$313)+1),"")</f>
        <v>0</v>
      </c>
      <c r="DT514">
        <f>IFERROR(SMALL(DT108:DT310,ROW()-ROW($DT$313)+1),"")</f>
        <v>0</v>
      </c>
      <c r="DU514">
        <f>IFERROR(SMALL(DU108:DU310,ROW()-ROW($DU$313)+1),"")</f>
        <v>0</v>
      </c>
      <c r="DV514">
        <f>IFERROR(SMALL(DV108:DV310,ROW()-ROW($DV$313)+1),"")</f>
        <v>0</v>
      </c>
      <c r="DW514">
        <f>IFERROR(SMALL(DW108:DW310,ROW()-ROW($DW$313)+1),"")</f>
        <v>0</v>
      </c>
      <c r="DX514">
        <f>IFERROR(SMALL(DX108:DX310,ROW()-ROW($DX$313)+1),"")</f>
        <v>0</v>
      </c>
      <c r="DY514">
        <f>IFERROR(SMALL(DY108:DY310,ROW()-ROW($DY$313)+1),"")</f>
        <v>0</v>
      </c>
      <c r="DZ514">
        <f>IFERROR(SMALL(DZ108:DZ310,ROW()-ROW($DZ$313)+1),"")</f>
        <v>0</v>
      </c>
      <c r="EA514">
        <f>IFERROR(SMALL(EA108:EA310,ROW()-ROW($EA$313)+1),"")</f>
        <v>0</v>
      </c>
      <c r="EB514">
        <f>IFERROR(SMALL(EB108:EB310,ROW()-ROW($EB$313)+1),"")</f>
        <v>0</v>
      </c>
      <c r="EC514">
        <f>IFERROR(SMALL(EC108:EC310,ROW()-ROW($EC$313)+1),"")</f>
        <v>0</v>
      </c>
      <c r="ED514">
        <f>IFERROR(SMALL(ED108:ED310,ROW()-ROW($ED$313)+1),"")</f>
        <v>0</v>
      </c>
      <c r="EE514">
        <f>IFERROR(SMALL(EE108:EE310,ROW()-ROW($EE$313)+1),"")</f>
        <v>0</v>
      </c>
      <c r="EF514">
        <f>IFERROR(SMALL(EF108:EF310,ROW()-ROW($EF$313)+1),"")</f>
        <v>0</v>
      </c>
      <c r="EG514">
        <f>IFERROR(SMALL(EG108:EG310,ROW()-ROW($EG$313)+1),"")</f>
        <v>0</v>
      </c>
      <c r="EH514">
        <f>IFERROR(SMALL(EH108:EH310,ROW()-ROW($EH$313)+1),"")</f>
        <v>0</v>
      </c>
      <c r="EI514">
        <f>IFERROR(SMALL(EI108:EI310,ROW()-ROW($EI$313)+1),"")</f>
        <v>0</v>
      </c>
      <c r="EJ514">
        <f>IFERROR(SMALL(EJ108:EJ310,ROW()-ROW($EJ$313)+1),"")</f>
        <v>0</v>
      </c>
      <c r="EK514">
        <f>IFERROR(SMALL(EK108:EK310,ROW()-ROW($EK$313)+1),"")</f>
        <v>0</v>
      </c>
      <c r="EL514">
        <f>IFERROR(SMALL(EL108:EL310,ROW()-ROW($EL$313)+1),"")</f>
        <v>0</v>
      </c>
      <c r="EM514">
        <f>IFERROR(SMALL(EM108:EM310,ROW()-ROW($EM$313)+1),"")</f>
        <v>0</v>
      </c>
      <c r="EN514">
        <f>IFERROR(SMALL(EN108:EN310,ROW()-ROW($EN$313)+1),"")</f>
        <v>0</v>
      </c>
      <c r="EO514">
        <f>IFERROR(SMALL(EO108:EO310,ROW()-ROW($EO$313)+1),"")</f>
        <v>0</v>
      </c>
      <c r="EP514">
        <f>IFERROR(SMALL(EP108:EP310,ROW()-ROW($EP$313)+1),"")</f>
        <v>0</v>
      </c>
      <c r="EQ514">
        <f>IFERROR(SMALL(EQ108:EQ310,ROW()-ROW($EQ$313)+1),"")</f>
        <v>0</v>
      </c>
      <c r="ER514">
        <f>IFERROR(SMALL(ER108:ER310,ROW()-ROW($ER$313)+1),"")</f>
        <v>0</v>
      </c>
      <c r="ES514">
        <f>IFERROR(SMALL(ES108:ES310,ROW()-ROW($ES$313)+1),"")</f>
        <v>0</v>
      </c>
      <c r="ET514">
        <f>IFERROR(SMALL(ET108:ET310,ROW()-ROW($ET$313)+1),"")</f>
        <v>0</v>
      </c>
      <c r="EU514">
        <f>IFERROR(SMALL(EU108:EU310,ROW()-ROW($EU$313)+1),"")</f>
        <v>0</v>
      </c>
      <c r="EV514">
        <f>IFERROR(SMALL(EV108:EV310,ROW()-ROW($EV$313)+1),"")</f>
        <v>0</v>
      </c>
      <c r="EW514">
        <f>IFERROR(SMALL(EW108:EW310,ROW()-ROW($EW$313)+1),"")</f>
        <v>0</v>
      </c>
      <c r="EX514">
        <f>IFERROR(SMALL(EX108:EX310,ROW()-ROW($EX$313)+1),"")</f>
        <v>0</v>
      </c>
      <c r="EY514">
        <f>IFERROR(SMALL(EY108:EY310,ROW()-ROW($EY$313)+1),"")</f>
        <v>0</v>
      </c>
      <c r="EZ514">
        <f>IFERROR(SMALL(EZ108:EZ310,ROW()-ROW($EZ$313)+1),"")</f>
        <v>0</v>
      </c>
      <c r="FA514">
        <f>IFERROR(SMALL(FA108:FA310,ROW()-ROW($FA$313)+1),"")</f>
        <v>0</v>
      </c>
      <c r="FB514">
        <f>IFERROR(SMALL(FB108:FB310,ROW()-ROW($FB$313)+1),"")</f>
        <v>0</v>
      </c>
      <c r="FC514">
        <f>IFERROR(SMALL(FC108:FC310,ROW()-ROW($FC$313)+1),"")</f>
        <v>0</v>
      </c>
      <c r="FD514">
        <f>IFERROR(SMALL(FD108:FD310,ROW()-ROW($FD$313)+1),"")</f>
        <v>0</v>
      </c>
      <c r="FE514">
        <f>IFERROR(SMALL(FE108:FE310,ROW()-ROW($FE$313)+1),"")</f>
        <v>0</v>
      </c>
      <c r="FF514">
        <f>IFERROR(SMALL(FF108:FF310,ROW()-ROW($FF$313)+1),"")</f>
        <v>0</v>
      </c>
      <c r="FG514">
        <f>IFERROR(SMALL(FG108:FG310,ROW()-ROW($FG$313)+1),"")</f>
        <v>0</v>
      </c>
      <c r="FH514">
        <f>IFERROR(SMALL(FH108:FH310,ROW()-ROW($FH$313)+1),"")</f>
        <v>0</v>
      </c>
      <c r="FI514">
        <f>IFERROR(SMALL(FI108:FI310,ROW()-ROW($FI$313)+1),"")</f>
        <v>0</v>
      </c>
      <c r="FJ514">
        <f>IFERROR(SMALL(FJ108:FJ310,ROW()-ROW($FJ$313)+1),"")</f>
        <v>0</v>
      </c>
      <c r="FK514">
        <f>IFERROR(SMALL(FK108:FK310,ROW()-ROW($FK$313)+1),"")</f>
        <v>0</v>
      </c>
      <c r="FL514">
        <f>IFERROR(SMALL(FL108:FL310,ROW()-ROW($FL$313)+1),"")</f>
        <v>0</v>
      </c>
      <c r="FM514">
        <f>IFERROR(SMALL(FM108:FM310,ROW()-ROW($FM$313)+1),"")</f>
        <v>0</v>
      </c>
      <c r="FN514">
        <f>IFERROR(SMALL(FN108:FN310,ROW()-ROW($FN$313)+1),"")</f>
        <v>0</v>
      </c>
      <c r="FO514">
        <f>IFERROR(SMALL(FO108:FO310,ROW()-ROW($FO$313)+1),"")</f>
        <v>0</v>
      </c>
      <c r="FP514">
        <f>IFERROR(SMALL(FP108:FP310,ROW()-ROW($FP$313)+1),"")</f>
        <v>0</v>
      </c>
      <c r="FQ514">
        <f>IFERROR(SMALL(FQ108:FQ310,ROW()-ROW($FQ$313)+1),"")</f>
        <v>0</v>
      </c>
      <c r="FR514">
        <f>IFERROR(SMALL(FR108:FR310,ROW()-ROW($FR$313)+1),"")</f>
        <v>0</v>
      </c>
      <c r="FS514">
        <f>IFERROR(SMALL(FS108:FS310,ROW()-ROW($FS$313)+1),"")</f>
        <v>0</v>
      </c>
      <c r="FT514">
        <f>IFERROR(SMALL(FT108:FT310,ROW()-ROW($FT$313)+1),"")</f>
        <v>0</v>
      </c>
      <c r="FU514">
        <f>IFERROR(SMALL(FU108:FU310,ROW()-ROW($FU$313)+1),"")</f>
        <v>0</v>
      </c>
      <c r="FV514">
        <f>IFERROR(SMALL(FV108:FV310,ROW()-ROW($FV$313)+1),"")</f>
        <v>0</v>
      </c>
      <c r="FW514">
        <f>IFERROR(SMALL(FW108:FW310,ROW()-ROW($FW$313)+1),"")</f>
        <v>0</v>
      </c>
      <c r="FX514">
        <f>IFERROR(SMALL(FX108:FX310,ROW()-ROW($FX$313)+1),"")</f>
        <v>0</v>
      </c>
      <c r="FY514">
        <f>IFERROR(SMALL(FY108:FY310,ROW()-ROW($FY$313)+1),"")</f>
        <v>0</v>
      </c>
      <c r="FZ514">
        <f>IFERROR(SMALL(FZ108:FZ310,ROW()-ROW($FZ$313)+1),"")</f>
        <v>0</v>
      </c>
      <c r="GA514">
        <f>IFERROR(SMALL(GA108:GA310,ROW()-ROW($GA$313)+1),"")</f>
        <v>0</v>
      </c>
      <c r="GB514">
        <f>IFERROR(SMALL(GB108:GB310,ROW()-ROW($GB$313)+1),"")</f>
        <v>0</v>
      </c>
      <c r="GC514">
        <f>IFERROR(SMALL(GC108:GC310,ROW()-ROW($GC$313)+1),"")</f>
        <v>0</v>
      </c>
      <c r="GD514">
        <f>IFERROR(SMALL(GD108:GD310,ROW()-ROW($GD$313)+1),"")</f>
        <v>0</v>
      </c>
      <c r="GE514">
        <f>IFERROR(SMALL(GE108:GE310,ROW()-ROW($GE$313)+1),"")</f>
        <v>0</v>
      </c>
      <c r="GF514">
        <f>IFERROR(SMALL(GF108:GF310,ROW()-ROW($GF$313)+1),"")</f>
        <v>0</v>
      </c>
      <c r="GG514">
        <f>IFERROR(SMALL(GG108:GG310,ROW()-ROW($GG$313)+1),"")</f>
        <v>0</v>
      </c>
      <c r="GH514">
        <f>IFERROR(SMALL(GH108:GH310,ROW()-ROW($GH$313)+1),"")</f>
        <v>0</v>
      </c>
      <c r="GI514">
        <f>IFERROR(SMALL(GI108:GI310,ROW()-ROW($GI$313)+1),"")</f>
        <v>0</v>
      </c>
      <c r="GJ514">
        <f>IFERROR(SMALL(GJ108:GJ310,ROW()-ROW($GJ$313)+1),"")</f>
        <v>0</v>
      </c>
      <c r="GK514">
        <f>IFERROR(SMALL(GK108:GK310,ROW()-ROW($GK$313)+1),"")</f>
        <v>0</v>
      </c>
      <c r="GL514">
        <f>IFERROR(SMALL(GL108:GL310,ROW()-ROW($GL$313)+1),"")</f>
        <v>0</v>
      </c>
      <c r="GM514">
        <f>IFERROR(SMALL(GM108:GM310,ROW()-ROW($GM$313)+1),"")</f>
        <v>0</v>
      </c>
      <c r="GN514">
        <f>IFERROR(SMALL(GN108:GN310,ROW()-ROW($GN$313)+1),"")</f>
        <v>0</v>
      </c>
      <c r="GO514">
        <f>IFERROR(SMALL(GO108:GO310,ROW()-ROW($GO$313)+1),"")</f>
        <v>0</v>
      </c>
      <c r="GP514">
        <f>IFERROR(SMALL(GP108:GP310,ROW()-ROW($GP$313)+1),"")</f>
        <v>0</v>
      </c>
      <c r="GQ514">
        <f>IFERROR(SMALL(GQ108:GQ310,ROW()-ROW($GQ$313)+1),"")</f>
        <v>0</v>
      </c>
      <c r="GR514">
        <f>IFERROR(SMALL(GR108:GR310,ROW()-ROW($GR$313)+1),"")</f>
        <v>0</v>
      </c>
      <c r="GS514">
        <f>IFERROR(SMALL(GS108:GS310,ROW()-ROW($GS$313)+1),"")</f>
        <v>0</v>
      </c>
      <c r="GT514">
        <f>IFERROR(SMALL(GT108:GT310,ROW()-ROW($GT$313)+1),"")</f>
        <v>0</v>
      </c>
      <c r="GU514">
        <f>IFERROR(SMALL(GU108:GU310,ROW()-ROW($GU$313)+1),"")</f>
        <v>0</v>
      </c>
      <c r="GV514">
        <f>IFERROR(SMALL(GV108:GV310,ROW()-ROW($GV$313)+1),"")</f>
        <v>0</v>
      </c>
      <c r="GW514">
        <f>IFERROR(SMALL(GW108:GW310,ROW()-ROW($GW$313)+1),"")</f>
        <v>0</v>
      </c>
      <c r="GX514">
        <f>IFERROR(SMALL(GX108:GX310,ROW()-ROW($GX$313)+1),"")</f>
        <v>0</v>
      </c>
      <c r="GY514">
        <f>IFERROR(SMALL(GY108:GY310,ROW()-ROW($GY$313)+1),"")</f>
        <v>0</v>
      </c>
      <c r="GZ514">
        <f>IFERROR(SMALL(GZ108:GZ310,ROW()-ROW($GZ$313)+1),"")</f>
        <v>0</v>
      </c>
      <c r="HA514">
        <f>IFERROR(SMALL(HA108:HA310,ROW()-ROW($HA$313)+1),"")</f>
        <v>0</v>
      </c>
      <c r="HB514">
        <f>IFERROR(SMALL(HB108:HB310,ROW()-ROW($HB$313)+1),"")</f>
        <v>0</v>
      </c>
      <c r="HC514">
        <f>IFERROR(SMALL(HC108:HC310,ROW()-ROW($HC$313)+1),"")</f>
        <v>0</v>
      </c>
      <c r="HD514">
        <f>IFERROR(SMALL(HD108:HD310,ROW()-ROW($HD$313)+1),"")</f>
        <v>0</v>
      </c>
      <c r="HE514">
        <f>IFERROR(SMALL(HE108:HE310,ROW()-ROW($HE$313)+1),"")</f>
        <v>0</v>
      </c>
      <c r="HF514">
        <f>IFERROR(SMALL(HF108:HF310,ROW()-ROW($HF$313)+1),"")</f>
        <v>0</v>
      </c>
    </row>
    <row r="516" spans="4:214">
      <c r="D516" t="s">
        <v>146</v>
      </c>
      <c r="E516" t="s">
        <v>143</v>
      </c>
      <c r="F516" t="s">
        <v>148</v>
      </c>
      <c r="G516" t="s">
        <v>143</v>
      </c>
      <c r="H516" t="s">
        <v>149</v>
      </c>
      <c r="I516" t="s">
        <v>143</v>
      </c>
      <c r="J516" t="s">
        <v>148</v>
      </c>
      <c r="K516" t="s">
        <v>143</v>
      </c>
      <c r="L516" t="s">
        <v>149</v>
      </c>
      <c r="M516" t="s">
        <v>143</v>
      </c>
      <c r="N516" t="s">
        <v>148</v>
      </c>
      <c r="O516" t="s">
        <v>143</v>
      </c>
      <c r="P516" t="s">
        <v>149</v>
      </c>
      <c r="Q516" t="s">
        <v>143</v>
      </c>
      <c r="R516" t="s">
        <v>148</v>
      </c>
      <c r="S516" t="s">
        <v>143</v>
      </c>
      <c r="T516" t="s">
        <v>149</v>
      </c>
      <c r="U516" t="s">
        <v>143</v>
      </c>
      <c r="V516" t="s">
        <v>148</v>
      </c>
      <c r="W516" t="s">
        <v>143</v>
      </c>
      <c r="X516" t="s">
        <v>149</v>
      </c>
      <c r="Y516" t="s">
        <v>143</v>
      </c>
      <c r="Z516" t="s">
        <v>148</v>
      </c>
      <c r="AA516" t="s">
        <v>143</v>
      </c>
      <c r="AB516" t="s">
        <v>149</v>
      </c>
      <c r="AC516" t="s">
        <v>143</v>
      </c>
      <c r="AD516" t="s">
        <v>148</v>
      </c>
      <c r="AE516" t="s">
        <v>143</v>
      </c>
      <c r="AF516" t="s">
        <v>149</v>
      </c>
      <c r="AG516" t="s">
        <v>143</v>
      </c>
      <c r="AH516" t="s">
        <v>148</v>
      </c>
      <c r="AI516" t="s">
        <v>143</v>
      </c>
      <c r="AJ516" t="s">
        <v>149</v>
      </c>
      <c r="AK516" t="s">
        <v>143</v>
      </c>
      <c r="AL516" t="s">
        <v>148</v>
      </c>
      <c r="AM516" t="s">
        <v>143</v>
      </c>
      <c r="AN516" t="s">
        <v>149</v>
      </c>
      <c r="AO516" t="s">
        <v>143</v>
      </c>
      <c r="AP516" t="s">
        <v>148</v>
      </c>
      <c r="AQ516" t="s">
        <v>143</v>
      </c>
      <c r="AR516" t="s">
        <v>149</v>
      </c>
      <c r="AS516" t="s">
        <v>143</v>
      </c>
      <c r="AT516" t="s">
        <v>148</v>
      </c>
      <c r="AU516" t="s">
        <v>143</v>
      </c>
      <c r="AV516" t="s">
        <v>149</v>
      </c>
      <c r="AW516" t="s">
        <v>143</v>
      </c>
      <c r="AX516" t="s">
        <v>148</v>
      </c>
      <c r="AY516" t="s">
        <v>143</v>
      </c>
      <c r="AZ516" t="s">
        <v>149</v>
      </c>
      <c r="BA516" t="s">
        <v>143</v>
      </c>
      <c r="BB516" t="s">
        <v>148</v>
      </c>
      <c r="BC516" t="s">
        <v>143</v>
      </c>
      <c r="BD516" t="s">
        <v>149</v>
      </c>
      <c r="BE516" t="s">
        <v>143</v>
      </c>
      <c r="BF516" t="s">
        <v>148</v>
      </c>
      <c r="BG516" t="s">
        <v>143</v>
      </c>
      <c r="BH516" t="s">
        <v>149</v>
      </c>
      <c r="BI516" t="s">
        <v>143</v>
      </c>
      <c r="BJ516" t="s">
        <v>148</v>
      </c>
      <c r="BK516" t="s">
        <v>143</v>
      </c>
      <c r="BL516" t="s">
        <v>149</v>
      </c>
      <c r="BM516" t="s">
        <v>143</v>
      </c>
      <c r="BN516" t="s">
        <v>148</v>
      </c>
      <c r="BO516" t="s">
        <v>143</v>
      </c>
      <c r="BP516" t="s">
        <v>149</v>
      </c>
      <c r="BQ516" t="s">
        <v>143</v>
      </c>
      <c r="BR516" t="s">
        <v>148</v>
      </c>
      <c r="BS516" t="s">
        <v>143</v>
      </c>
      <c r="BT516" t="s">
        <v>149</v>
      </c>
      <c r="BU516" t="s">
        <v>143</v>
      </c>
      <c r="BV516" t="s">
        <v>148</v>
      </c>
      <c r="BW516" t="s">
        <v>143</v>
      </c>
      <c r="BX516" t="s">
        <v>149</v>
      </c>
      <c r="BY516" t="s">
        <v>143</v>
      </c>
      <c r="BZ516" t="s">
        <v>148</v>
      </c>
      <c r="CA516" t="s">
        <v>143</v>
      </c>
      <c r="CB516" t="s">
        <v>149</v>
      </c>
      <c r="CC516" t="s">
        <v>143</v>
      </c>
      <c r="CD516" t="s">
        <v>148</v>
      </c>
      <c r="CE516" t="s">
        <v>143</v>
      </c>
      <c r="CF516" t="s">
        <v>149</v>
      </c>
      <c r="CG516" t="s">
        <v>143</v>
      </c>
      <c r="CH516" t="s">
        <v>148</v>
      </c>
      <c r="CI516" t="s">
        <v>143</v>
      </c>
      <c r="CJ516" t="s">
        <v>149</v>
      </c>
      <c r="CK516" t="s">
        <v>143</v>
      </c>
      <c r="CL516" t="s">
        <v>148</v>
      </c>
      <c r="CM516" t="s">
        <v>143</v>
      </c>
      <c r="CN516" t="s">
        <v>149</v>
      </c>
      <c r="CO516" t="s">
        <v>143</v>
      </c>
      <c r="CP516" t="s">
        <v>148</v>
      </c>
      <c r="CQ516" t="s">
        <v>143</v>
      </c>
      <c r="CR516" t="s">
        <v>149</v>
      </c>
      <c r="CS516" t="s">
        <v>143</v>
      </c>
      <c r="CT516" t="s">
        <v>148</v>
      </c>
      <c r="CU516" t="s">
        <v>143</v>
      </c>
      <c r="CV516" t="s">
        <v>149</v>
      </c>
      <c r="CW516" t="s">
        <v>143</v>
      </c>
      <c r="CX516" t="s">
        <v>148</v>
      </c>
      <c r="CY516" t="s">
        <v>143</v>
      </c>
      <c r="CZ516" t="s">
        <v>149</v>
      </c>
      <c r="DA516" t="s">
        <v>143</v>
      </c>
      <c r="DB516" t="s">
        <v>148</v>
      </c>
      <c r="DC516" t="s">
        <v>143</v>
      </c>
      <c r="DD516" t="s">
        <v>149</v>
      </c>
      <c r="DF516" t="s">
        <v>146</v>
      </c>
      <c r="DG516" t="s">
        <v>143</v>
      </c>
      <c r="DH516" t="s">
        <v>148</v>
      </c>
      <c r="DI516" t="s">
        <v>143</v>
      </c>
      <c r="DJ516" t="s">
        <v>149</v>
      </c>
      <c r="DK516" t="s">
        <v>143</v>
      </c>
      <c r="DL516" t="s">
        <v>148</v>
      </c>
      <c r="DM516" t="s">
        <v>143</v>
      </c>
      <c r="DN516" t="s">
        <v>149</v>
      </c>
      <c r="DO516" t="s">
        <v>143</v>
      </c>
      <c r="DP516" t="s">
        <v>148</v>
      </c>
      <c r="DQ516" t="s">
        <v>143</v>
      </c>
      <c r="DR516" t="s">
        <v>149</v>
      </c>
      <c r="DS516" t="s">
        <v>143</v>
      </c>
      <c r="DT516" t="s">
        <v>148</v>
      </c>
      <c r="DU516" t="s">
        <v>143</v>
      </c>
      <c r="DV516" t="s">
        <v>149</v>
      </c>
      <c r="DW516" t="s">
        <v>143</v>
      </c>
      <c r="DX516" t="s">
        <v>148</v>
      </c>
      <c r="DY516" t="s">
        <v>143</v>
      </c>
      <c r="DZ516" t="s">
        <v>149</v>
      </c>
      <c r="EA516" t="s">
        <v>143</v>
      </c>
      <c r="EB516" t="s">
        <v>148</v>
      </c>
      <c r="EC516" t="s">
        <v>143</v>
      </c>
      <c r="ED516" t="s">
        <v>149</v>
      </c>
      <c r="EE516" t="s">
        <v>143</v>
      </c>
      <c r="EF516" t="s">
        <v>148</v>
      </c>
      <c r="EG516" t="s">
        <v>143</v>
      </c>
      <c r="EH516" t="s">
        <v>149</v>
      </c>
      <c r="EI516" t="s">
        <v>143</v>
      </c>
      <c r="EJ516" t="s">
        <v>148</v>
      </c>
      <c r="EK516" t="s">
        <v>143</v>
      </c>
      <c r="EL516" t="s">
        <v>149</v>
      </c>
      <c r="EM516" t="s">
        <v>143</v>
      </c>
      <c r="EN516" t="s">
        <v>148</v>
      </c>
      <c r="EO516" t="s">
        <v>143</v>
      </c>
      <c r="EP516" t="s">
        <v>149</v>
      </c>
      <c r="EQ516" t="s">
        <v>143</v>
      </c>
      <c r="ER516" t="s">
        <v>148</v>
      </c>
      <c r="ES516" t="s">
        <v>143</v>
      </c>
      <c r="ET516" t="s">
        <v>149</v>
      </c>
      <c r="EU516" t="s">
        <v>143</v>
      </c>
      <c r="EV516" t="s">
        <v>148</v>
      </c>
      <c r="EW516" t="s">
        <v>143</v>
      </c>
      <c r="EX516" t="s">
        <v>149</v>
      </c>
      <c r="EY516" t="s">
        <v>143</v>
      </c>
      <c r="EZ516" t="s">
        <v>148</v>
      </c>
      <c r="FA516" t="s">
        <v>143</v>
      </c>
      <c r="FB516" t="s">
        <v>149</v>
      </c>
      <c r="FC516" t="s">
        <v>143</v>
      </c>
      <c r="FD516" t="s">
        <v>148</v>
      </c>
      <c r="FE516" t="s">
        <v>143</v>
      </c>
      <c r="FF516" t="s">
        <v>149</v>
      </c>
      <c r="FG516" t="s">
        <v>143</v>
      </c>
      <c r="FH516" t="s">
        <v>148</v>
      </c>
      <c r="FI516" t="s">
        <v>143</v>
      </c>
      <c r="FJ516" t="s">
        <v>149</v>
      </c>
      <c r="FK516" t="s">
        <v>143</v>
      </c>
      <c r="FL516" t="s">
        <v>148</v>
      </c>
      <c r="FM516" t="s">
        <v>143</v>
      </c>
      <c r="FN516" t="s">
        <v>149</v>
      </c>
      <c r="FO516" t="s">
        <v>143</v>
      </c>
      <c r="FP516" t="s">
        <v>148</v>
      </c>
      <c r="FQ516" t="s">
        <v>143</v>
      </c>
      <c r="FR516" t="s">
        <v>149</v>
      </c>
      <c r="FS516" t="s">
        <v>143</v>
      </c>
      <c r="FT516" t="s">
        <v>148</v>
      </c>
      <c r="FU516" t="s">
        <v>143</v>
      </c>
      <c r="FV516" t="s">
        <v>149</v>
      </c>
      <c r="FW516" t="s">
        <v>143</v>
      </c>
      <c r="FX516" t="s">
        <v>148</v>
      </c>
      <c r="FY516" t="s">
        <v>143</v>
      </c>
      <c r="FZ516" t="s">
        <v>149</v>
      </c>
      <c r="GA516" t="s">
        <v>143</v>
      </c>
      <c r="GB516" t="s">
        <v>148</v>
      </c>
      <c r="GC516" t="s">
        <v>143</v>
      </c>
      <c r="GD516" t="s">
        <v>149</v>
      </c>
      <c r="GE516" t="s">
        <v>143</v>
      </c>
      <c r="GF516" t="s">
        <v>148</v>
      </c>
      <c r="GG516" t="s">
        <v>143</v>
      </c>
      <c r="GH516" t="s">
        <v>149</v>
      </c>
      <c r="GI516" t="s">
        <v>143</v>
      </c>
      <c r="GJ516" t="s">
        <v>148</v>
      </c>
      <c r="GK516" t="s">
        <v>143</v>
      </c>
      <c r="GL516" t="s">
        <v>149</v>
      </c>
      <c r="GM516" t="s">
        <v>143</v>
      </c>
      <c r="GN516" t="s">
        <v>148</v>
      </c>
      <c r="GO516" t="s">
        <v>143</v>
      </c>
      <c r="GP516" t="s">
        <v>149</v>
      </c>
      <c r="GQ516" t="s">
        <v>143</v>
      </c>
      <c r="GR516" t="s">
        <v>148</v>
      </c>
      <c r="GS516" t="s">
        <v>143</v>
      </c>
      <c r="GT516" t="s">
        <v>149</v>
      </c>
      <c r="GU516" t="s">
        <v>143</v>
      </c>
      <c r="GV516" t="s">
        <v>148</v>
      </c>
      <c r="GW516" t="s">
        <v>143</v>
      </c>
      <c r="GX516" t="s">
        <v>149</v>
      </c>
      <c r="GY516" t="s">
        <v>143</v>
      </c>
      <c r="GZ516" t="s">
        <v>148</v>
      </c>
      <c r="HA516" t="s">
        <v>143</v>
      </c>
      <c r="HB516" t="s">
        <v>149</v>
      </c>
      <c r="HC516" t="s">
        <v>143</v>
      </c>
      <c r="HD516" t="s">
        <v>148</v>
      </c>
      <c r="HE516" t="s">
        <v>143</v>
      </c>
      <c r="HF516" t="s">
        <v>149</v>
      </c>
    </row>
    <row r="517" spans="4:214">
      <c r="E517">
        <f>IF(ISNA(F517),NA(),E313)</f>
        <v>0</v>
      </c>
      <c r="F517">
        <f>IF(F313="",NA(),F313)</f>
        <v>0</v>
      </c>
      <c r="G517">
        <f>IF(ISNA(H517),NA(),G313)</f>
        <v>0</v>
      </c>
      <c r="H517">
        <f>IF(H313="",NA(),H313)</f>
        <v>0</v>
      </c>
      <c r="I517">
        <f>IF(ISNA(J517),NA(),I313)</f>
        <v>0</v>
      </c>
      <c r="J517">
        <f>IF(J313="",NA(),J313)</f>
        <v>0</v>
      </c>
      <c r="K517">
        <f>IF(ISNA(L517),NA(),K313)</f>
        <v>0</v>
      </c>
      <c r="L517">
        <f>IF(L313="",NA(),L313)</f>
        <v>0</v>
      </c>
      <c r="M517">
        <f>IF(ISNA(N517),NA(),M313)</f>
        <v>0</v>
      </c>
      <c r="N517">
        <f>IF(N313="",NA(),N313)</f>
        <v>0</v>
      </c>
      <c r="O517">
        <f>IF(ISNA(P517),NA(),O313)</f>
        <v>0</v>
      </c>
      <c r="P517">
        <f>IF(P313="",NA(),P313)</f>
        <v>0</v>
      </c>
      <c r="Q517">
        <f>IF(ISNA(R517),NA(),Q313)</f>
        <v>0</v>
      </c>
      <c r="R517">
        <f>IF(R313="",NA(),R313)</f>
        <v>0</v>
      </c>
      <c r="S517">
        <f>IF(ISNA(T517),NA(),S313)</f>
        <v>0</v>
      </c>
      <c r="T517">
        <f>IF(T313="",NA(),T313)</f>
        <v>0</v>
      </c>
      <c r="U517">
        <f>IF(ISNA(V517),NA(),U313)</f>
        <v>0</v>
      </c>
      <c r="V517">
        <f>IF(V313="",NA(),V313)</f>
        <v>0</v>
      </c>
      <c r="W517">
        <f>IF(ISNA(X517),NA(),W313)</f>
        <v>0</v>
      </c>
      <c r="X517">
        <f>IF(X313="",NA(),X313)</f>
        <v>0</v>
      </c>
      <c r="Y517">
        <f>IF(ISNA(Z517),NA(),Y313)</f>
        <v>0</v>
      </c>
      <c r="Z517">
        <f>IF(Z313="",NA(),Z313)</f>
        <v>0</v>
      </c>
      <c r="AA517">
        <f>IF(ISNA(AB517),NA(),AA313)</f>
        <v>0</v>
      </c>
      <c r="AB517">
        <f>IF(AB313="",NA(),AB313)</f>
        <v>0</v>
      </c>
      <c r="AC517">
        <f>IF(ISNA(AD517),NA(),AC313)</f>
        <v>0</v>
      </c>
      <c r="AD517">
        <f>IF(AD313="",NA(),AD313)</f>
        <v>0</v>
      </c>
      <c r="AE517">
        <f>IF(ISNA(AF517),NA(),AE313)</f>
        <v>0</v>
      </c>
      <c r="AF517">
        <f>IF(AF313="",NA(),AF313)</f>
        <v>0</v>
      </c>
      <c r="AG517">
        <f>IF(ISNA(AH517),NA(),AG313)</f>
        <v>0</v>
      </c>
      <c r="AH517">
        <f>IF(AH313="",NA(),AH313)</f>
        <v>0</v>
      </c>
      <c r="AI517">
        <f>IF(ISNA(AJ517),NA(),AI313)</f>
        <v>0</v>
      </c>
      <c r="AJ517">
        <f>IF(AJ313="",NA(),AJ313)</f>
        <v>0</v>
      </c>
      <c r="AK517">
        <f>IF(ISNA(AL517),NA(),AK313)</f>
        <v>0</v>
      </c>
      <c r="AL517">
        <f>IF(AL313="",NA(),AL313)</f>
        <v>0</v>
      </c>
      <c r="AM517">
        <f>IF(ISNA(AN517),NA(),AM313)</f>
        <v>0</v>
      </c>
      <c r="AN517">
        <f>IF(AN313="",NA(),AN313)</f>
        <v>0</v>
      </c>
      <c r="AO517">
        <f>IF(ISNA(AP517),NA(),AO313)</f>
        <v>0</v>
      </c>
      <c r="AP517">
        <f>IF(AP313="",NA(),AP313)</f>
        <v>0</v>
      </c>
      <c r="AQ517">
        <f>IF(ISNA(AR517),NA(),AQ313)</f>
        <v>0</v>
      </c>
      <c r="AR517">
        <f>IF(AR313="",NA(),AR313)</f>
        <v>0</v>
      </c>
      <c r="AS517">
        <f>IF(ISNA(AT517),NA(),AS313)</f>
        <v>0</v>
      </c>
      <c r="AT517">
        <f>IF(AT313="",NA(),AT313)</f>
        <v>0</v>
      </c>
      <c r="AU517">
        <f>IF(ISNA(AV517),NA(),AU313)</f>
        <v>0</v>
      </c>
      <c r="AV517">
        <f>IF(AV313="",NA(),AV313)</f>
        <v>0</v>
      </c>
      <c r="AW517">
        <f>IF(ISNA(AX517),NA(),AW313)</f>
        <v>0</v>
      </c>
      <c r="AX517">
        <f>IF(AX313="",NA(),AX313)</f>
        <v>0</v>
      </c>
      <c r="AY517">
        <f>IF(ISNA(AZ517),NA(),AY313)</f>
        <v>0</v>
      </c>
      <c r="AZ517">
        <f>IF(AZ313="",NA(),AZ313)</f>
        <v>0</v>
      </c>
      <c r="BA517">
        <f>IF(ISNA(BB517),NA(),BA313)</f>
        <v>0</v>
      </c>
      <c r="BB517">
        <f>IF(BB313="",NA(),BB313)</f>
        <v>0</v>
      </c>
      <c r="BC517">
        <f>IF(ISNA(BD517),NA(),BC313)</f>
        <v>0</v>
      </c>
      <c r="BD517">
        <f>IF(BD313="",NA(),BD313)</f>
        <v>0</v>
      </c>
      <c r="BE517">
        <f>IF(ISNA(BF517),NA(),BE313)</f>
        <v>0</v>
      </c>
      <c r="BF517">
        <f>IF(BF313="",NA(),BF313)</f>
        <v>0</v>
      </c>
      <c r="BG517">
        <f>IF(ISNA(BH517),NA(),BG313)</f>
        <v>0</v>
      </c>
      <c r="BH517">
        <f>IF(BH313="",NA(),BH313)</f>
        <v>0</v>
      </c>
      <c r="BI517">
        <f>IF(ISNA(BJ517),NA(),BI313)</f>
        <v>0</v>
      </c>
      <c r="BJ517">
        <f>IF(BJ313="",NA(),BJ313)</f>
        <v>0</v>
      </c>
      <c r="BK517">
        <f>IF(ISNA(BL517),NA(),BK313)</f>
        <v>0</v>
      </c>
      <c r="BL517">
        <f>IF(BL313="",NA(),BL313)</f>
        <v>0</v>
      </c>
      <c r="BM517">
        <f>IF(ISNA(BN517),NA(),BM313)</f>
        <v>0</v>
      </c>
      <c r="BN517">
        <f>IF(BN313="",NA(),BN313)</f>
        <v>0</v>
      </c>
      <c r="BO517">
        <f>IF(ISNA(BP517),NA(),BO313)</f>
        <v>0</v>
      </c>
      <c r="BP517">
        <f>IF(BP313="",NA(),BP313)</f>
        <v>0</v>
      </c>
      <c r="BQ517">
        <f>IF(ISNA(BR517),NA(),BQ313)</f>
        <v>0</v>
      </c>
      <c r="BR517">
        <f>IF(BR313="",NA(),BR313)</f>
        <v>0</v>
      </c>
      <c r="BS517">
        <f>IF(ISNA(BT517),NA(),BS313)</f>
        <v>0</v>
      </c>
      <c r="BT517">
        <f>IF(BT313="",NA(),BT313)</f>
        <v>0</v>
      </c>
      <c r="BU517">
        <f>IF(ISNA(BV517),NA(),BU313)</f>
        <v>0</v>
      </c>
      <c r="BV517">
        <f>IF(BV313="",NA(),BV313)</f>
        <v>0</v>
      </c>
      <c r="BW517">
        <f>IF(ISNA(BX517),NA(),BW313)</f>
        <v>0</v>
      </c>
      <c r="BX517">
        <f>IF(BX313="",NA(),BX313)</f>
        <v>0</v>
      </c>
      <c r="BY517">
        <f>IF(ISNA(BZ517),NA(),BY313)</f>
        <v>0</v>
      </c>
      <c r="BZ517">
        <f>IF(BZ313="",NA(),BZ313)</f>
        <v>0</v>
      </c>
      <c r="CA517">
        <f>IF(ISNA(CB517),NA(),CA313)</f>
        <v>0</v>
      </c>
      <c r="CB517">
        <f>IF(CB313="",NA(),CB313)</f>
        <v>0</v>
      </c>
      <c r="CC517">
        <f>IF(ISNA(CD517),NA(),CC313)</f>
        <v>0</v>
      </c>
      <c r="CD517">
        <f>IF(CD313="",NA(),CD313)</f>
        <v>0</v>
      </c>
      <c r="CE517">
        <f>IF(ISNA(CF517),NA(),CE313)</f>
        <v>0</v>
      </c>
      <c r="CF517">
        <f>IF(CF313="",NA(),CF313)</f>
        <v>0</v>
      </c>
      <c r="CG517">
        <f>IF(ISNA(CH517),NA(),CG313)</f>
        <v>0</v>
      </c>
      <c r="CH517">
        <f>IF(CH313="",NA(),CH313)</f>
        <v>0</v>
      </c>
      <c r="CI517">
        <f>IF(ISNA(CJ517),NA(),CI313)</f>
        <v>0</v>
      </c>
      <c r="CJ517">
        <f>IF(CJ313="",NA(),CJ313)</f>
        <v>0</v>
      </c>
      <c r="CK517">
        <f>IF(ISNA(CL517),NA(),CK313)</f>
        <v>0</v>
      </c>
      <c r="CL517">
        <f>IF(CL313="",NA(),CL313)</f>
        <v>0</v>
      </c>
      <c r="CM517">
        <f>IF(ISNA(CN517),NA(),CM313)</f>
        <v>0</v>
      </c>
      <c r="CN517">
        <f>IF(CN313="",NA(),CN313)</f>
        <v>0</v>
      </c>
      <c r="CO517">
        <f>IF(ISNA(CP517),NA(),CO313)</f>
        <v>0</v>
      </c>
      <c r="CP517">
        <f>IF(CP313="",NA(),CP313)</f>
        <v>0</v>
      </c>
      <c r="CQ517">
        <f>IF(ISNA(CR517),NA(),CQ313)</f>
        <v>0</v>
      </c>
      <c r="CR517">
        <f>IF(CR313="",NA(),CR313)</f>
        <v>0</v>
      </c>
      <c r="CS517">
        <f>IF(ISNA(CT517),NA(),CS313)</f>
        <v>0</v>
      </c>
      <c r="CT517">
        <f>IF(CT313="",NA(),CT313)</f>
        <v>0</v>
      </c>
      <c r="CU517">
        <f>IF(ISNA(CV517),NA(),CU313)</f>
        <v>0</v>
      </c>
      <c r="CV517">
        <f>IF(CV313="",NA(),CV313)</f>
        <v>0</v>
      </c>
      <c r="CW517">
        <f>IF(ISNA(CX517),NA(),CW313)</f>
        <v>0</v>
      </c>
      <c r="CX517">
        <f>IF(CX313="",NA(),CX313)</f>
        <v>0</v>
      </c>
      <c r="CY517">
        <f>IF(ISNA(CZ517),NA(),CY313)</f>
        <v>0</v>
      </c>
      <c r="CZ517">
        <f>IF(CZ313="",NA(),CZ313)</f>
        <v>0</v>
      </c>
      <c r="DA517">
        <f>IF(ISNA(DB517),NA(),DA313)</f>
        <v>0</v>
      </c>
      <c r="DB517">
        <f>IF(DB313="",NA(),DB313)</f>
        <v>0</v>
      </c>
      <c r="DC517">
        <f>IF(ISNA(DD517),NA(),DC313)</f>
        <v>0</v>
      </c>
      <c r="DD517">
        <f>IF(DD313="",NA(),DD313)</f>
        <v>0</v>
      </c>
      <c r="DG517">
        <f>IF(ISNA(DH517),NA(),DG313)</f>
        <v>0</v>
      </c>
      <c r="DH517">
        <f>IF(DH313="",NA(),DH313)</f>
        <v>0</v>
      </c>
      <c r="DI517">
        <f>IF(ISNA(DJ517),NA(),DI313)</f>
        <v>0</v>
      </c>
      <c r="DJ517">
        <f>IF(DJ313="",NA(),DJ313)</f>
        <v>0</v>
      </c>
      <c r="DK517">
        <f>IF(ISNA(DL517),NA(),DK313)</f>
        <v>0</v>
      </c>
      <c r="DL517">
        <f>IF(DL313="",NA(),DL313)</f>
        <v>0</v>
      </c>
      <c r="DM517">
        <f>IF(ISNA(DN517),NA(),DM313)</f>
        <v>0</v>
      </c>
      <c r="DN517">
        <f>IF(DN313="",NA(),DN313)</f>
        <v>0</v>
      </c>
      <c r="DO517">
        <f>IF(ISNA(DP517),NA(),DO313)</f>
        <v>0</v>
      </c>
      <c r="DP517">
        <f>IF(DP313="",NA(),DP313)</f>
        <v>0</v>
      </c>
      <c r="DQ517">
        <f>IF(ISNA(DR517),NA(),DQ313)</f>
        <v>0</v>
      </c>
      <c r="DR517">
        <f>IF(DR313="",NA(),DR313)</f>
        <v>0</v>
      </c>
      <c r="DS517">
        <f>IF(ISNA(DT517),NA(),DS313)</f>
        <v>0</v>
      </c>
      <c r="DT517">
        <f>IF(DT313="",NA(),DT313)</f>
        <v>0</v>
      </c>
      <c r="DU517">
        <f>IF(ISNA(DV517),NA(),DU313)</f>
        <v>0</v>
      </c>
      <c r="DV517">
        <f>IF(DV313="",NA(),DV313)</f>
        <v>0</v>
      </c>
      <c r="DW517">
        <f>IF(ISNA(DX517),NA(),DW313)</f>
        <v>0</v>
      </c>
      <c r="DX517">
        <f>IF(DX313="",NA(),DX313)</f>
        <v>0</v>
      </c>
      <c r="DY517">
        <f>IF(ISNA(DZ517),NA(),DY313)</f>
        <v>0</v>
      </c>
      <c r="DZ517">
        <f>IF(DZ313="",NA(),DZ313)</f>
        <v>0</v>
      </c>
      <c r="EA517">
        <f>IF(ISNA(EB517),NA(),EA313)</f>
        <v>0</v>
      </c>
      <c r="EB517">
        <f>IF(EB313="",NA(),EB313)</f>
        <v>0</v>
      </c>
      <c r="EC517">
        <f>IF(ISNA(ED517),NA(),EC313)</f>
        <v>0</v>
      </c>
      <c r="ED517">
        <f>IF(ED313="",NA(),ED313)</f>
        <v>0</v>
      </c>
      <c r="EE517">
        <f>IF(ISNA(EF517),NA(),EE313)</f>
        <v>0</v>
      </c>
      <c r="EF517">
        <f>IF(EF313="",NA(),EF313)</f>
        <v>0</v>
      </c>
      <c r="EG517">
        <f>IF(ISNA(EH517),NA(),EG313)</f>
        <v>0</v>
      </c>
      <c r="EH517">
        <f>IF(EH313="",NA(),EH313)</f>
        <v>0</v>
      </c>
      <c r="EI517">
        <f>IF(ISNA(EJ517),NA(),EI313)</f>
        <v>0</v>
      </c>
      <c r="EJ517">
        <f>IF(EJ313="",NA(),EJ313)</f>
        <v>0</v>
      </c>
      <c r="EK517">
        <f>IF(ISNA(EL517),NA(),EK313)</f>
        <v>0</v>
      </c>
      <c r="EL517">
        <f>IF(EL313="",NA(),EL313)</f>
        <v>0</v>
      </c>
      <c r="EM517">
        <f>IF(ISNA(EN517),NA(),EM313)</f>
        <v>0</v>
      </c>
      <c r="EN517">
        <f>IF(EN313="",NA(),EN313)</f>
        <v>0</v>
      </c>
      <c r="EO517">
        <f>IF(ISNA(EP517),NA(),EO313)</f>
        <v>0</v>
      </c>
      <c r="EP517">
        <f>IF(EP313="",NA(),EP313)</f>
        <v>0</v>
      </c>
      <c r="EQ517">
        <f>IF(ISNA(ER517),NA(),EQ313)</f>
        <v>0</v>
      </c>
      <c r="ER517">
        <f>IF(ER313="",NA(),ER313)</f>
        <v>0</v>
      </c>
      <c r="ES517">
        <f>IF(ISNA(ET517),NA(),ES313)</f>
        <v>0</v>
      </c>
      <c r="ET517">
        <f>IF(ET313="",NA(),ET313)</f>
        <v>0</v>
      </c>
      <c r="EU517">
        <f>IF(ISNA(EV517),NA(),EU313)</f>
        <v>0</v>
      </c>
      <c r="EV517">
        <f>IF(EV313="",NA(),EV313)</f>
        <v>0</v>
      </c>
      <c r="EW517">
        <f>IF(ISNA(EX517),NA(),EW313)</f>
        <v>0</v>
      </c>
      <c r="EX517">
        <f>IF(EX313="",NA(),EX313)</f>
        <v>0</v>
      </c>
      <c r="EY517">
        <f>IF(ISNA(EZ517),NA(),EY313)</f>
        <v>0</v>
      </c>
      <c r="EZ517">
        <f>IF(EZ313="",NA(),EZ313)</f>
        <v>0</v>
      </c>
      <c r="FA517">
        <f>IF(ISNA(FB517),NA(),FA313)</f>
        <v>0</v>
      </c>
      <c r="FB517">
        <f>IF(FB313="",NA(),FB313)</f>
        <v>0</v>
      </c>
      <c r="FC517">
        <f>IF(ISNA(FD517),NA(),FC313)</f>
        <v>0</v>
      </c>
      <c r="FD517">
        <f>IF(FD313="",NA(),FD313)</f>
        <v>0</v>
      </c>
      <c r="FE517">
        <f>IF(ISNA(FF517),NA(),FE313)</f>
        <v>0</v>
      </c>
      <c r="FF517">
        <f>IF(FF313="",NA(),FF313)</f>
        <v>0</v>
      </c>
      <c r="FG517">
        <f>IF(ISNA(FH517),NA(),FG313)</f>
        <v>0</v>
      </c>
      <c r="FH517">
        <f>IF(FH313="",NA(),FH313)</f>
        <v>0</v>
      </c>
      <c r="FI517">
        <f>IF(ISNA(FJ517),NA(),FI313)</f>
        <v>0</v>
      </c>
      <c r="FJ517">
        <f>IF(FJ313="",NA(),FJ313)</f>
        <v>0</v>
      </c>
      <c r="FK517">
        <f>IF(ISNA(FL517),NA(),FK313)</f>
        <v>0</v>
      </c>
      <c r="FL517">
        <f>IF(FL313="",NA(),FL313)</f>
        <v>0</v>
      </c>
      <c r="FM517">
        <f>IF(ISNA(FN517),NA(),FM313)</f>
        <v>0</v>
      </c>
      <c r="FN517">
        <f>IF(FN313="",NA(),FN313)</f>
        <v>0</v>
      </c>
      <c r="FO517">
        <f>IF(ISNA(FP517),NA(),FO313)</f>
        <v>0</v>
      </c>
      <c r="FP517">
        <f>IF(FP313="",NA(),FP313)</f>
        <v>0</v>
      </c>
      <c r="FQ517">
        <f>IF(ISNA(FR517),NA(),FQ313)</f>
        <v>0</v>
      </c>
      <c r="FR517">
        <f>IF(FR313="",NA(),FR313)</f>
        <v>0</v>
      </c>
      <c r="FS517">
        <f>IF(ISNA(FT517),NA(),FS313)</f>
        <v>0</v>
      </c>
      <c r="FT517">
        <f>IF(FT313="",NA(),FT313)</f>
        <v>0</v>
      </c>
      <c r="FU517">
        <f>IF(ISNA(FV517),NA(),FU313)</f>
        <v>0</v>
      </c>
      <c r="FV517">
        <f>IF(FV313="",NA(),FV313)</f>
        <v>0</v>
      </c>
      <c r="FW517">
        <f>IF(ISNA(FX517),NA(),FW313)</f>
        <v>0</v>
      </c>
      <c r="FX517">
        <f>IF(FX313="",NA(),FX313)</f>
        <v>0</v>
      </c>
      <c r="FY517">
        <f>IF(ISNA(FZ517),NA(),FY313)</f>
        <v>0</v>
      </c>
      <c r="FZ517">
        <f>IF(FZ313="",NA(),FZ313)</f>
        <v>0</v>
      </c>
      <c r="GA517">
        <f>IF(ISNA(GB517),NA(),GA313)</f>
        <v>0</v>
      </c>
      <c r="GB517">
        <f>IF(GB313="",NA(),GB313)</f>
        <v>0</v>
      </c>
      <c r="GC517">
        <f>IF(ISNA(GD517),NA(),GC313)</f>
        <v>0</v>
      </c>
      <c r="GD517">
        <f>IF(GD313="",NA(),GD313)</f>
        <v>0</v>
      </c>
      <c r="GE517">
        <f>IF(ISNA(GF517),NA(),GE313)</f>
        <v>0</v>
      </c>
      <c r="GF517">
        <f>IF(GF313="",NA(),GF313)</f>
        <v>0</v>
      </c>
      <c r="GG517">
        <f>IF(ISNA(GH517),NA(),GG313)</f>
        <v>0</v>
      </c>
      <c r="GH517">
        <f>IF(GH313="",NA(),GH313)</f>
        <v>0</v>
      </c>
      <c r="GI517">
        <f>IF(ISNA(GJ517),NA(),GI313)</f>
        <v>0</v>
      </c>
      <c r="GJ517">
        <f>IF(GJ313="",NA(),GJ313)</f>
        <v>0</v>
      </c>
      <c r="GK517">
        <f>IF(ISNA(GL517),NA(),GK313)</f>
        <v>0</v>
      </c>
      <c r="GL517">
        <f>IF(GL313="",NA(),GL313)</f>
        <v>0</v>
      </c>
      <c r="GM517">
        <f>IF(ISNA(GN517),NA(),GM313)</f>
        <v>0</v>
      </c>
      <c r="GN517">
        <f>IF(GN313="",NA(),GN313)</f>
        <v>0</v>
      </c>
      <c r="GO517">
        <f>IF(ISNA(GP517),NA(),GO313)</f>
        <v>0</v>
      </c>
      <c r="GP517">
        <f>IF(GP313="",NA(),GP313)</f>
        <v>0</v>
      </c>
      <c r="GQ517">
        <f>IF(ISNA(GR517),NA(),GQ313)</f>
        <v>0</v>
      </c>
      <c r="GR517">
        <f>IF(GR313="",NA(),GR313)</f>
        <v>0</v>
      </c>
      <c r="GS517">
        <f>IF(ISNA(GT517),NA(),GS313)</f>
        <v>0</v>
      </c>
      <c r="GT517">
        <f>IF(GT313="",NA(),GT313)</f>
        <v>0</v>
      </c>
      <c r="GU517">
        <f>IF(ISNA(GV517),NA(),GU313)</f>
        <v>0</v>
      </c>
      <c r="GV517">
        <f>IF(GV313="",NA(),GV313)</f>
        <v>0</v>
      </c>
      <c r="GW517">
        <f>IF(ISNA(GX517),NA(),GW313)</f>
        <v>0</v>
      </c>
      <c r="GX517">
        <f>IF(GX313="",NA(),GX313)</f>
        <v>0</v>
      </c>
      <c r="GY517">
        <f>IF(ISNA(GZ517),NA(),GY313)</f>
        <v>0</v>
      </c>
      <c r="GZ517">
        <f>IF(GZ313="",NA(),GZ313)</f>
        <v>0</v>
      </c>
      <c r="HA517">
        <f>IF(ISNA(HB517),NA(),HA313)</f>
        <v>0</v>
      </c>
      <c r="HB517">
        <f>IF(HB313="",NA(),HB313)</f>
        <v>0</v>
      </c>
      <c r="HC517">
        <f>IF(ISNA(HD517),NA(),HC313)</f>
        <v>0</v>
      </c>
      <c r="HD517">
        <f>IF(HD313="",NA(),HD313)</f>
        <v>0</v>
      </c>
      <c r="HE517">
        <f>IF(ISNA(HF517),NA(),HE313)</f>
        <v>0</v>
      </c>
      <c r="HF517">
        <f>IF(HF313="",NA(),HF313)</f>
        <v>0</v>
      </c>
    </row>
    <row r="518" spans="4:214">
      <c r="E518">
        <f>IF(ISNA(F518),NA(),E314)</f>
        <v>0</v>
      </c>
      <c r="F518">
        <f>IF(OR(F314="",AND(F314=F313,F314=F315)),NA(), F314)</f>
        <v>0</v>
      </c>
      <c r="G518">
        <f>IF(ISNA(H518),NA(),G314)</f>
        <v>0</v>
      </c>
      <c r="H518">
        <f>IF(OR(H314="",AND(H314=H313,H314=H315)),NA(), H314)</f>
        <v>0</v>
      </c>
      <c r="I518">
        <f>IF(ISNA(J518),NA(),I314)</f>
        <v>0</v>
      </c>
      <c r="J518">
        <f>IF(OR(J314="",AND(J314=J313,J314=J315)),NA(), J314)</f>
        <v>0</v>
      </c>
      <c r="K518">
        <f>IF(ISNA(L518),NA(),K314)</f>
        <v>0</v>
      </c>
      <c r="L518">
        <f>IF(OR(L314="",AND(L314=L313,L314=L315)),NA(), L314)</f>
        <v>0</v>
      </c>
      <c r="M518">
        <f>IF(ISNA(N518),NA(),M314)</f>
        <v>0</v>
      </c>
      <c r="N518">
        <f>IF(OR(N314="",AND(N314=N313,N314=N315)),NA(), N314)</f>
        <v>0</v>
      </c>
      <c r="O518">
        <f>IF(ISNA(P518),NA(),O314)</f>
        <v>0</v>
      </c>
      <c r="P518">
        <f>IF(OR(P314="",AND(P314=P313,P314=P315)),NA(), P314)</f>
        <v>0</v>
      </c>
      <c r="Q518">
        <f>IF(ISNA(R518),NA(),Q314)</f>
        <v>0</v>
      </c>
      <c r="R518">
        <f>IF(OR(R314="",AND(R314=R313,R314=R315)),NA(), R314)</f>
        <v>0</v>
      </c>
      <c r="S518">
        <f>IF(ISNA(T518),NA(),S314)</f>
        <v>0</v>
      </c>
      <c r="T518">
        <f>IF(OR(T314="",AND(T314=T313,T314=T315)),NA(), T314)</f>
        <v>0</v>
      </c>
      <c r="U518">
        <f>IF(ISNA(V518),NA(),U314)</f>
        <v>0</v>
      </c>
      <c r="V518">
        <f>IF(OR(V314="",AND(V314=V313,V314=V315)),NA(), V314)</f>
        <v>0</v>
      </c>
      <c r="W518">
        <f>IF(ISNA(X518),NA(),W314)</f>
        <v>0</v>
      </c>
      <c r="X518">
        <f>IF(OR(X314="",AND(X314=X313,X314=X315)),NA(), X314)</f>
        <v>0</v>
      </c>
      <c r="Y518">
        <f>IF(ISNA(Z518),NA(),Y314)</f>
        <v>0</v>
      </c>
      <c r="Z518">
        <f>IF(OR(Z314="",AND(Z314=Z313,Z314=Z315)),NA(), Z314)</f>
        <v>0</v>
      </c>
      <c r="AA518">
        <f>IF(ISNA(AB518),NA(),AA314)</f>
        <v>0</v>
      </c>
      <c r="AB518">
        <f>IF(OR(AB314="",AND(AB314=AB313,AB314=AB315)),NA(), AB314)</f>
        <v>0</v>
      </c>
      <c r="AC518">
        <f>IF(ISNA(AD518),NA(),AC314)</f>
        <v>0</v>
      </c>
      <c r="AD518">
        <f>IF(OR(AD314="",AND(AD314=AD313,AD314=AD315)),NA(), AD314)</f>
        <v>0</v>
      </c>
      <c r="AE518">
        <f>IF(ISNA(AF518),NA(),AE314)</f>
        <v>0</v>
      </c>
      <c r="AF518">
        <f>IF(OR(AF314="",AND(AF314=AF313,AF314=AF315)),NA(), AF314)</f>
        <v>0</v>
      </c>
      <c r="AG518">
        <f>IF(ISNA(AH518),NA(),AG314)</f>
        <v>0</v>
      </c>
      <c r="AH518">
        <f>IF(OR(AH314="",AND(AH314=AH313,AH314=AH315)),NA(), AH314)</f>
        <v>0</v>
      </c>
      <c r="AI518">
        <f>IF(ISNA(AJ518),NA(),AI314)</f>
        <v>0</v>
      </c>
      <c r="AJ518">
        <f>IF(OR(AJ314="",AND(AJ314=AJ313,AJ314=AJ315)),NA(), AJ314)</f>
        <v>0</v>
      </c>
      <c r="AK518">
        <f>IF(ISNA(AL518),NA(),AK314)</f>
        <v>0</v>
      </c>
      <c r="AL518">
        <f>IF(OR(AL314="",AND(AL314=AL313,AL314=AL315)),NA(), AL314)</f>
        <v>0</v>
      </c>
      <c r="AM518">
        <f>IF(ISNA(AN518),NA(),AM314)</f>
        <v>0</v>
      </c>
      <c r="AN518">
        <f>IF(OR(AN314="",AND(AN314=AN313,AN314=AN315)),NA(), AN314)</f>
        <v>0</v>
      </c>
      <c r="AO518">
        <f>IF(ISNA(AP518),NA(),AO314)</f>
        <v>0</v>
      </c>
      <c r="AP518">
        <f>IF(OR(AP314="",AND(AP314=AP313,AP314=AP315)),NA(), AP314)</f>
        <v>0</v>
      </c>
      <c r="AQ518">
        <f>IF(ISNA(AR518),NA(),AQ314)</f>
        <v>0</v>
      </c>
      <c r="AR518">
        <f>IF(OR(AR314="",AND(AR314=AR313,AR314=AR315)),NA(), AR314)</f>
        <v>0</v>
      </c>
      <c r="AS518">
        <f>IF(ISNA(AT518),NA(),AS314)</f>
        <v>0</v>
      </c>
      <c r="AT518">
        <f>IF(OR(AT314="",AND(AT314=AT313,AT314=AT315)),NA(), AT314)</f>
        <v>0</v>
      </c>
      <c r="AU518">
        <f>IF(ISNA(AV518),NA(),AU314)</f>
        <v>0</v>
      </c>
      <c r="AV518">
        <f>IF(OR(AV314="",AND(AV314=AV313,AV314=AV315)),NA(), AV314)</f>
        <v>0</v>
      </c>
      <c r="AW518">
        <f>IF(ISNA(AX518),NA(),AW314)</f>
        <v>0</v>
      </c>
      <c r="AX518">
        <f>IF(OR(AX314="",AND(AX314=AX313,AX314=AX315)),NA(), AX314)</f>
        <v>0</v>
      </c>
      <c r="AY518">
        <f>IF(ISNA(AZ518),NA(),AY314)</f>
        <v>0</v>
      </c>
      <c r="AZ518">
        <f>IF(OR(AZ314="",AND(AZ314=AZ313,AZ314=AZ315)),NA(), AZ314)</f>
        <v>0</v>
      </c>
      <c r="BA518">
        <f>IF(ISNA(BB518),NA(),BA314)</f>
        <v>0</v>
      </c>
      <c r="BB518">
        <f>IF(OR(BB314="",AND(BB314=BB313,BB314=BB315)),NA(), BB314)</f>
        <v>0</v>
      </c>
      <c r="BC518">
        <f>IF(ISNA(BD518),NA(),BC314)</f>
        <v>0</v>
      </c>
      <c r="BD518">
        <f>IF(OR(BD314="",AND(BD314=BD313,BD314=BD315)),NA(), BD314)</f>
        <v>0</v>
      </c>
      <c r="BE518">
        <f>IF(ISNA(BF518),NA(),BE314)</f>
        <v>0</v>
      </c>
      <c r="BF518">
        <f>IF(OR(BF314="",AND(BF314=BF313,BF314=BF315)),NA(), BF314)</f>
        <v>0</v>
      </c>
      <c r="BG518">
        <f>IF(ISNA(BH518),NA(),BG314)</f>
        <v>0</v>
      </c>
      <c r="BH518">
        <f>IF(OR(BH314="",AND(BH314=BH313,BH314=BH315)),NA(), BH314)</f>
        <v>0</v>
      </c>
      <c r="BI518">
        <f>IF(ISNA(BJ518),NA(),BI314)</f>
        <v>0</v>
      </c>
      <c r="BJ518">
        <f>IF(OR(BJ314="",AND(BJ314=BJ313,BJ314=BJ315)),NA(), BJ314)</f>
        <v>0</v>
      </c>
      <c r="BK518">
        <f>IF(ISNA(BL518),NA(),BK314)</f>
        <v>0</v>
      </c>
      <c r="BL518">
        <f>IF(OR(BL314="",AND(BL314=BL313,BL314=BL315)),NA(), BL314)</f>
        <v>0</v>
      </c>
      <c r="BM518">
        <f>IF(ISNA(BN518),NA(),BM314)</f>
        <v>0</v>
      </c>
      <c r="BN518">
        <f>IF(OR(BN314="",AND(BN314=BN313,BN314=BN315)),NA(), BN314)</f>
        <v>0</v>
      </c>
      <c r="BO518">
        <f>IF(ISNA(BP518),NA(),BO314)</f>
        <v>0</v>
      </c>
      <c r="BP518">
        <f>IF(OR(BP314="",AND(BP314=BP313,BP314=BP315)),NA(), BP314)</f>
        <v>0</v>
      </c>
      <c r="BQ518">
        <f>IF(ISNA(BR518),NA(),BQ314)</f>
        <v>0</v>
      </c>
      <c r="BR518">
        <f>IF(OR(BR314="",AND(BR314=BR313,BR314=BR315)),NA(), BR314)</f>
        <v>0</v>
      </c>
      <c r="BS518">
        <f>IF(ISNA(BT518),NA(),BS314)</f>
        <v>0</v>
      </c>
      <c r="BT518">
        <f>IF(OR(BT314="",AND(BT314=BT313,BT314=BT315)),NA(), BT314)</f>
        <v>0</v>
      </c>
      <c r="BU518">
        <f>IF(ISNA(BV518),NA(),BU314)</f>
        <v>0</v>
      </c>
      <c r="BV518">
        <f>IF(OR(BV314="",AND(BV314=BV313,BV314=BV315)),NA(), BV314)</f>
        <v>0</v>
      </c>
      <c r="BW518">
        <f>IF(ISNA(BX518),NA(),BW314)</f>
        <v>0</v>
      </c>
      <c r="BX518">
        <f>IF(OR(BX314="",AND(BX314=BX313,BX314=BX315)),NA(), BX314)</f>
        <v>0</v>
      </c>
      <c r="BY518">
        <f>IF(ISNA(BZ518),NA(),BY314)</f>
        <v>0</v>
      </c>
      <c r="BZ518">
        <f>IF(OR(BZ314="",AND(BZ314=BZ313,BZ314=BZ315)),NA(), BZ314)</f>
        <v>0</v>
      </c>
      <c r="CA518">
        <f>IF(ISNA(CB518),NA(),CA314)</f>
        <v>0</v>
      </c>
      <c r="CB518">
        <f>IF(OR(CB314="",AND(CB314=CB313,CB314=CB315)),NA(), CB314)</f>
        <v>0</v>
      </c>
      <c r="CC518">
        <f>IF(ISNA(CD518),NA(),CC314)</f>
        <v>0</v>
      </c>
      <c r="CD518">
        <f>IF(OR(CD314="",AND(CD314=CD313,CD314=CD315)),NA(), CD314)</f>
        <v>0</v>
      </c>
      <c r="CE518">
        <f>IF(ISNA(CF518),NA(),CE314)</f>
        <v>0</v>
      </c>
      <c r="CF518">
        <f>IF(OR(CF314="",AND(CF314=CF313,CF314=CF315)),NA(), CF314)</f>
        <v>0</v>
      </c>
      <c r="CG518">
        <f>IF(ISNA(CH518),NA(),CG314)</f>
        <v>0</v>
      </c>
      <c r="CH518">
        <f>IF(OR(CH314="",AND(CH314=CH313,CH314=CH315)),NA(), CH314)</f>
        <v>0</v>
      </c>
      <c r="CI518">
        <f>IF(ISNA(CJ518),NA(),CI314)</f>
        <v>0</v>
      </c>
      <c r="CJ518">
        <f>IF(OR(CJ314="",AND(CJ314=CJ313,CJ314=CJ315)),NA(), CJ314)</f>
        <v>0</v>
      </c>
      <c r="CK518">
        <f>IF(ISNA(CL518),NA(),CK314)</f>
        <v>0</v>
      </c>
      <c r="CL518">
        <f>IF(OR(CL314="",AND(CL314=CL313,CL314=CL315)),NA(), CL314)</f>
        <v>0</v>
      </c>
      <c r="CM518">
        <f>IF(ISNA(CN518),NA(),CM314)</f>
        <v>0</v>
      </c>
      <c r="CN518">
        <f>IF(OR(CN314="",AND(CN314=CN313,CN314=CN315)),NA(), CN314)</f>
        <v>0</v>
      </c>
      <c r="CO518">
        <f>IF(ISNA(CP518),NA(),CO314)</f>
        <v>0</v>
      </c>
      <c r="CP518">
        <f>IF(OR(CP314="",AND(CP314=CP313,CP314=CP315)),NA(), CP314)</f>
        <v>0</v>
      </c>
      <c r="CQ518">
        <f>IF(ISNA(CR518),NA(),CQ314)</f>
        <v>0</v>
      </c>
      <c r="CR518">
        <f>IF(OR(CR314="",AND(CR314=CR313,CR314=CR315)),NA(), CR314)</f>
        <v>0</v>
      </c>
      <c r="CS518">
        <f>IF(ISNA(CT518),NA(),CS314)</f>
        <v>0</v>
      </c>
      <c r="CT518">
        <f>IF(OR(CT314="",AND(CT314=CT313,CT314=CT315)),NA(), CT314)</f>
        <v>0</v>
      </c>
      <c r="CU518">
        <f>IF(ISNA(CV518),NA(),CU314)</f>
        <v>0</v>
      </c>
      <c r="CV518">
        <f>IF(OR(CV314="",AND(CV314=CV313,CV314=CV315)),NA(), CV314)</f>
        <v>0</v>
      </c>
      <c r="CW518">
        <f>IF(ISNA(CX518),NA(),CW314)</f>
        <v>0</v>
      </c>
      <c r="CX518">
        <f>IF(OR(CX314="",AND(CX314=CX313,CX314=CX315)),NA(), CX314)</f>
        <v>0</v>
      </c>
      <c r="CY518">
        <f>IF(ISNA(CZ518),NA(),CY314)</f>
        <v>0</v>
      </c>
      <c r="CZ518">
        <f>IF(OR(CZ314="",AND(CZ314=CZ313,CZ314=CZ315)),NA(), CZ314)</f>
        <v>0</v>
      </c>
      <c r="DA518">
        <f>IF(ISNA(DB518),NA(),DA314)</f>
        <v>0</v>
      </c>
      <c r="DB518">
        <f>IF(OR(DB314="",AND(DB314=DB313,DB314=DB315)),NA(), DB314)</f>
        <v>0</v>
      </c>
      <c r="DC518">
        <f>IF(ISNA(DD518),NA(),DC314)</f>
        <v>0</v>
      </c>
      <c r="DD518">
        <f>IF(OR(DD314="",AND(DD314=DD313,DD314=DD315)),NA(), DD314)</f>
        <v>0</v>
      </c>
      <c r="DG518">
        <f>IF(ISNA(DH518),NA(),DG314)</f>
        <v>0</v>
      </c>
      <c r="DH518">
        <f>IF(OR(DH314="",AND(DH314=DH313,DH314=DH315)),NA(), DH314)</f>
        <v>0</v>
      </c>
      <c r="DI518">
        <f>IF(ISNA(DJ518),NA(),DI314)</f>
        <v>0</v>
      </c>
      <c r="DJ518">
        <f>IF(OR(DJ314="",AND(DJ314=DJ313,DJ314=DJ315)),NA(), DJ314)</f>
        <v>0</v>
      </c>
      <c r="DK518">
        <f>IF(ISNA(DL518),NA(),DK314)</f>
        <v>0</v>
      </c>
      <c r="DL518">
        <f>IF(OR(DL314="",AND(DL314=DL313,DL314=DL315)),NA(), DL314)</f>
        <v>0</v>
      </c>
      <c r="DM518">
        <f>IF(ISNA(DN518),NA(),DM314)</f>
        <v>0</v>
      </c>
      <c r="DN518">
        <f>IF(OR(DN314="",AND(DN314=DN313,DN314=DN315)),NA(), DN314)</f>
        <v>0</v>
      </c>
      <c r="DO518">
        <f>IF(ISNA(DP518),NA(),DO314)</f>
        <v>0</v>
      </c>
      <c r="DP518">
        <f>IF(OR(DP314="",AND(DP314=DP313,DP314=DP315)),NA(), DP314)</f>
        <v>0</v>
      </c>
      <c r="DQ518">
        <f>IF(ISNA(DR518),NA(),DQ314)</f>
        <v>0</v>
      </c>
      <c r="DR518">
        <f>IF(OR(DR314="",AND(DR314=DR313,DR314=DR315)),NA(), DR314)</f>
        <v>0</v>
      </c>
      <c r="DS518">
        <f>IF(ISNA(DT518),NA(),DS314)</f>
        <v>0</v>
      </c>
      <c r="DT518">
        <f>IF(OR(DT314="",AND(DT314=DT313,DT314=DT315)),NA(), DT314)</f>
        <v>0</v>
      </c>
      <c r="DU518">
        <f>IF(ISNA(DV518),NA(),DU314)</f>
        <v>0</v>
      </c>
      <c r="DV518">
        <f>IF(OR(DV314="",AND(DV314=DV313,DV314=DV315)),NA(), DV314)</f>
        <v>0</v>
      </c>
      <c r="DW518">
        <f>IF(ISNA(DX518),NA(),DW314)</f>
        <v>0</v>
      </c>
      <c r="DX518">
        <f>IF(OR(DX314="",AND(DX314=DX313,DX314=DX315)),NA(), DX314)</f>
        <v>0</v>
      </c>
      <c r="DY518">
        <f>IF(ISNA(DZ518),NA(),DY314)</f>
        <v>0</v>
      </c>
      <c r="DZ518">
        <f>IF(OR(DZ314="",AND(DZ314=DZ313,DZ314=DZ315)),NA(), DZ314)</f>
        <v>0</v>
      </c>
      <c r="EA518">
        <f>IF(ISNA(EB518),NA(),EA314)</f>
        <v>0</v>
      </c>
      <c r="EB518">
        <f>IF(OR(EB314="",AND(EB314=EB313,EB314=EB315)),NA(), EB314)</f>
        <v>0</v>
      </c>
      <c r="EC518">
        <f>IF(ISNA(ED518),NA(),EC314)</f>
        <v>0</v>
      </c>
      <c r="ED518">
        <f>IF(OR(ED314="",AND(ED314=ED313,ED314=ED315)),NA(), ED314)</f>
        <v>0</v>
      </c>
      <c r="EE518">
        <f>IF(ISNA(EF518),NA(),EE314)</f>
        <v>0</v>
      </c>
      <c r="EF518">
        <f>IF(OR(EF314="",AND(EF314=EF313,EF314=EF315)),NA(), EF314)</f>
        <v>0</v>
      </c>
      <c r="EG518">
        <f>IF(ISNA(EH518),NA(),EG314)</f>
        <v>0</v>
      </c>
      <c r="EH518">
        <f>IF(OR(EH314="",AND(EH314=EH313,EH314=EH315)),NA(), EH314)</f>
        <v>0</v>
      </c>
      <c r="EI518">
        <f>IF(ISNA(EJ518),NA(),EI314)</f>
        <v>0</v>
      </c>
      <c r="EJ518">
        <f>IF(OR(EJ314="",AND(EJ314=EJ313,EJ314=EJ315)),NA(), EJ314)</f>
        <v>0</v>
      </c>
      <c r="EK518">
        <f>IF(ISNA(EL518),NA(),EK314)</f>
        <v>0</v>
      </c>
      <c r="EL518">
        <f>IF(OR(EL314="",AND(EL314=EL313,EL314=EL315)),NA(), EL314)</f>
        <v>0</v>
      </c>
      <c r="EM518">
        <f>IF(ISNA(EN518),NA(),EM314)</f>
        <v>0</v>
      </c>
      <c r="EN518">
        <f>IF(OR(EN314="",AND(EN314=EN313,EN314=EN315)),NA(), EN314)</f>
        <v>0</v>
      </c>
      <c r="EO518">
        <f>IF(ISNA(EP518),NA(),EO314)</f>
        <v>0</v>
      </c>
      <c r="EP518">
        <f>IF(OR(EP314="",AND(EP314=EP313,EP314=EP315)),NA(), EP314)</f>
        <v>0</v>
      </c>
      <c r="EQ518">
        <f>IF(ISNA(ER518),NA(),EQ314)</f>
        <v>0</v>
      </c>
      <c r="ER518">
        <f>IF(OR(ER314="",AND(ER314=ER313,ER314=ER315)),NA(), ER314)</f>
        <v>0</v>
      </c>
      <c r="ES518">
        <f>IF(ISNA(ET518),NA(),ES314)</f>
        <v>0</v>
      </c>
      <c r="ET518">
        <f>IF(OR(ET314="",AND(ET314=ET313,ET314=ET315)),NA(), ET314)</f>
        <v>0</v>
      </c>
      <c r="EU518">
        <f>IF(ISNA(EV518),NA(),EU314)</f>
        <v>0</v>
      </c>
      <c r="EV518">
        <f>IF(OR(EV314="",AND(EV314=EV313,EV314=EV315)),NA(), EV314)</f>
        <v>0</v>
      </c>
      <c r="EW518">
        <f>IF(ISNA(EX518),NA(),EW314)</f>
        <v>0</v>
      </c>
      <c r="EX518">
        <f>IF(OR(EX314="",AND(EX314=EX313,EX314=EX315)),NA(), EX314)</f>
        <v>0</v>
      </c>
      <c r="EY518">
        <f>IF(ISNA(EZ518),NA(),EY314)</f>
        <v>0</v>
      </c>
      <c r="EZ518">
        <f>IF(OR(EZ314="",AND(EZ314=EZ313,EZ314=EZ315)),NA(), EZ314)</f>
        <v>0</v>
      </c>
      <c r="FA518">
        <f>IF(ISNA(FB518),NA(),FA314)</f>
        <v>0</v>
      </c>
      <c r="FB518">
        <f>IF(OR(FB314="",AND(FB314=FB313,FB314=FB315)),NA(), FB314)</f>
        <v>0</v>
      </c>
      <c r="FC518">
        <f>IF(ISNA(FD518),NA(),FC314)</f>
        <v>0</v>
      </c>
      <c r="FD518">
        <f>IF(OR(FD314="",AND(FD314=FD313,FD314=FD315)),NA(), FD314)</f>
        <v>0</v>
      </c>
      <c r="FE518">
        <f>IF(ISNA(FF518),NA(),FE314)</f>
        <v>0</v>
      </c>
      <c r="FF518">
        <f>IF(OR(FF314="",AND(FF314=FF313,FF314=FF315)),NA(), FF314)</f>
        <v>0</v>
      </c>
      <c r="FG518">
        <f>IF(ISNA(FH518),NA(),FG314)</f>
        <v>0</v>
      </c>
      <c r="FH518">
        <f>IF(OR(FH314="",AND(FH314=FH313,FH314=FH315)),NA(), FH314)</f>
        <v>0</v>
      </c>
      <c r="FI518">
        <f>IF(ISNA(FJ518),NA(),FI314)</f>
        <v>0</v>
      </c>
      <c r="FJ518">
        <f>IF(OR(FJ314="",AND(FJ314=FJ313,FJ314=FJ315)),NA(), FJ314)</f>
        <v>0</v>
      </c>
      <c r="FK518">
        <f>IF(ISNA(FL518),NA(),FK314)</f>
        <v>0</v>
      </c>
      <c r="FL518">
        <f>IF(OR(FL314="",AND(FL314=FL313,FL314=FL315)),NA(), FL314)</f>
        <v>0</v>
      </c>
      <c r="FM518">
        <f>IF(ISNA(FN518),NA(),FM314)</f>
        <v>0</v>
      </c>
      <c r="FN518">
        <f>IF(OR(FN314="",AND(FN314=FN313,FN314=FN315)),NA(), FN314)</f>
        <v>0</v>
      </c>
      <c r="FO518">
        <f>IF(ISNA(FP518),NA(),FO314)</f>
        <v>0</v>
      </c>
      <c r="FP518">
        <f>IF(OR(FP314="",AND(FP314=FP313,FP314=FP315)),NA(), FP314)</f>
        <v>0</v>
      </c>
      <c r="FQ518">
        <f>IF(ISNA(FR518),NA(),FQ314)</f>
        <v>0</v>
      </c>
      <c r="FR518">
        <f>IF(OR(FR314="",AND(FR314=FR313,FR314=FR315)),NA(), FR314)</f>
        <v>0</v>
      </c>
      <c r="FS518">
        <f>IF(ISNA(FT518),NA(),FS314)</f>
        <v>0</v>
      </c>
      <c r="FT518">
        <f>IF(OR(FT314="",AND(FT314=FT313,FT314=FT315)),NA(), FT314)</f>
        <v>0</v>
      </c>
      <c r="FU518">
        <f>IF(ISNA(FV518),NA(),FU314)</f>
        <v>0</v>
      </c>
      <c r="FV518">
        <f>IF(OR(FV314="",AND(FV314=FV313,FV314=FV315)),NA(), FV314)</f>
        <v>0</v>
      </c>
      <c r="FW518">
        <f>IF(ISNA(FX518),NA(),FW314)</f>
        <v>0</v>
      </c>
      <c r="FX518">
        <f>IF(OR(FX314="",AND(FX314=FX313,FX314=FX315)),NA(), FX314)</f>
        <v>0</v>
      </c>
      <c r="FY518">
        <f>IF(ISNA(FZ518),NA(),FY314)</f>
        <v>0</v>
      </c>
      <c r="FZ518">
        <f>IF(OR(FZ314="",AND(FZ314=FZ313,FZ314=FZ315)),NA(), FZ314)</f>
        <v>0</v>
      </c>
      <c r="GA518">
        <f>IF(ISNA(GB518),NA(),GA314)</f>
        <v>0</v>
      </c>
      <c r="GB518">
        <f>IF(OR(GB314="",AND(GB314=GB313,GB314=GB315)),NA(), GB314)</f>
        <v>0</v>
      </c>
      <c r="GC518">
        <f>IF(ISNA(GD518),NA(),GC314)</f>
        <v>0</v>
      </c>
      <c r="GD518">
        <f>IF(OR(GD314="",AND(GD314=GD313,GD314=GD315)),NA(), GD314)</f>
        <v>0</v>
      </c>
      <c r="GE518">
        <f>IF(ISNA(GF518),NA(),GE314)</f>
        <v>0</v>
      </c>
      <c r="GF518">
        <f>IF(OR(GF314="",AND(GF314=GF313,GF314=GF315)),NA(), GF314)</f>
        <v>0</v>
      </c>
      <c r="GG518">
        <f>IF(ISNA(GH518),NA(),GG314)</f>
        <v>0</v>
      </c>
      <c r="GH518">
        <f>IF(OR(GH314="",AND(GH314=GH313,GH314=GH315)),NA(), GH314)</f>
        <v>0</v>
      </c>
      <c r="GI518">
        <f>IF(ISNA(GJ518),NA(),GI314)</f>
        <v>0</v>
      </c>
      <c r="GJ518">
        <f>IF(OR(GJ314="",AND(GJ314=GJ313,GJ314=GJ315)),NA(), GJ314)</f>
        <v>0</v>
      </c>
      <c r="GK518">
        <f>IF(ISNA(GL518),NA(),GK314)</f>
        <v>0</v>
      </c>
      <c r="GL518">
        <f>IF(OR(GL314="",AND(GL314=GL313,GL314=GL315)),NA(), GL314)</f>
        <v>0</v>
      </c>
      <c r="GM518">
        <f>IF(ISNA(GN518),NA(),GM314)</f>
        <v>0</v>
      </c>
      <c r="GN518">
        <f>IF(OR(GN314="",AND(GN314=GN313,GN314=GN315)),NA(), GN314)</f>
        <v>0</v>
      </c>
      <c r="GO518">
        <f>IF(ISNA(GP518),NA(),GO314)</f>
        <v>0</v>
      </c>
      <c r="GP518">
        <f>IF(OR(GP314="",AND(GP314=GP313,GP314=GP315)),NA(), GP314)</f>
        <v>0</v>
      </c>
      <c r="GQ518">
        <f>IF(ISNA(GR518),NA(),GQ314)</f>
        <v>0</v>
      </c>
      <c r="GR518">
        <f>IF(OR(GR314="",AND(GR314=GR313,GR314=GR315)),NA(), GR314)</f>
        <v>0</v>
      </c>
      <c r="GS518">
        <f>IF(ISNA(GT518),NA(),GS314)</f>
        <v>0</v>
      </c>
      <c r="GT518">
        <f>IF(OR(GT314="",AND(GT314=GT313,GT314=GT315)),NA(), GT314)</f>
        <v>0</v>
      </c>
      <c r="GU518">
        <f>IF(ISNA(GV518),NA(),GU314)</f>
        <v>0</v>
      </c>
      <c r="GV518">
        <f>IF(OR(GV314="",AND(GV314=GV313,GV314=GV315)),NA(), GV314)</f>
        <v>0</v>
      </c>
      <c r="GW518">
        <f>IF(ISNA(GX518),NA(),GW314)</f>
        <v>0</v>
      </c>
      <c r="GX518">
        <f>IF(OR(GX314="",AND(GX314=GX313,GX314=GX315)),NA(), GX314)</f>
        <v>0</v>
      </c>
      <c r="GY518">
        <f>IF(ISNA(GZ518),NA(),GY314)</f>
        <v>0</v>
      </c>
      <c r="GZ518">
        <f>IF(OR(GZ314="",AND(GZ314=GZ313,GZ314=GZ315)),NA(), GZ314)</f>
        <v>0</v>
      </c>
      <c r="HA518">
        <f>IF(ISNA(HB518),NA(),HA314)</f>
        <v>0</v>
      </c>
      <c r="HB518">
        <f>IF(OR(HB314="",AND(HB314=HB313,HB314=HB315)),NA(), HB314)</f>
        <v>0</v>
      </c>
      <c r="HC518">
        <f>IF(ISNA(HD518),NA(),HC314)</f>
        <v>0</v>
      </c>
      <c r="HD518">
        <f>IF(OR(HD314="",AND(HD314=HD313,HD314=HD315)),NA(), HD314)</f>
        <v>0</v>
      </c>
      <c r="HE518">
        <f>IF(ISNA(HF518),NA(),HE314)</f>
        <v>0</v>
      </c>
      <c r="HF518">
        <f>IF(OR(HF314="",AND(HF314=HF313,HF314=HF315)),NA(), HF314)</f>
        <v>0</v>
      </c>
    </row>
    <row r="519" spans="4:214">
      <c r="E519">
        <f>IF(ISNA(F519),NA(),E315)</f>
        <v>0</v>
      </c>
      <c r="F519">
        <f>IF(OR(F315="",AND(F315=F314,F315=F316)),NA(), F315)</f>
        <v>0</v>
      </c>
      <c r="G519">
        <f>IF(ISNA(H519),NA(),G315)</f>
        <v>0</v>
      </c>
      <c r="H519">
        <f>IF(OR(H315="",AND(H315=H314,H315=H316)),NA(), H315)</f>
        <v>0</v>
      </c>
      <c r="I519">
        <f>IF(ISNA(J519),NA(),I315)</f>
        <v>0</v>
      </c>
      <c r="J519">
        <f>IF(OR(J315="",AND(J315=J314,J315=J316)),NA(), J315)</f>
        <v>0</v>
      </c>
      <c r="K519">
        <f>IF(ISNA(L519),NA(),K315)</f>
        <v>0</v>
      </c>
      <c r="L519">
        <f>IF(OR(L315="",AND(L315=L314,L315=L316)),NA(), L315)</f>
        <v>0</v>
      </c>
      <c r="M519">
        <f>IF(ISNA(N519),NA(),M315)</f>
        <v>0</v>
      </c>
      <c r="N519">
        <f>IF(OR(N315="",AND(N315=N314,N315=N316)),NA(), N315)</f>
        <v>0</v>
      </c>
      <c r="O519">
        <f>IF(ISNA(P519),NA(),O315)</f>
        <v>0</v>
      </c>
      <c r="P519">
        <f>IF(OR(P315="",AND(P315=P314,P315=P316)),NA(), P315)</f>
        <v>0</v>
      </c>
      <c r="Q519">
        <f>IF(ISNA(R519),NA(),Q315)</f>
        <v>0</v>
      </c>
      <c r="R519">
        <f>IF(OR(R315="",AND(R315=R314,R315=R316)),NA(), R315)</f>
        <v>0</v>
      </c>
      <c r="S519">
        <f>IF(ISNA(T519),NA(),S315)</f>
        <v>0</v>
      </c>
      <c r="T519">
        <f>IF(OR(T315="",AND(T315=T314,T315=T316)),NA(), T315)</f>
        <v>0</v>
      </c>
      <c r="U519">
        <f>IF(ISNA(V519),NA(),U315)</f>
        <v>0</v>
      </c>
      <c r="V519">
        <f>IF(OR(V315="",AND(V315=V314,V315=V316)),NA(), V315)</f>
        <v>0</v>
      </c>
      <c r="W519">
        <f>IF(ISNA(X519),NA(),W315)</f>
        <v>0</v>
      </c>
      <c r="X519">
        <f>IF(OR(X315="",AND(X315=X314,X315=X316)),NA(), X315)</f>
        <v>0</v>
      </c>
      <c r="Y519">
        <f>IF(ISNA(Z519),NA(),Y315)</f>
        <v>0</v>
      </c>
      <c r="Z519">
        <f>IF(OR(Z315="",AND(Z315=Z314,Z315=Z316)),NA(), Z315)</f>
        <v>0</v>
      </c>
      <c r="AA519">
        <f>IF(ISNA(AB519),NA(),AA315)</f>
        <v>0</v>
      </c>
      <c r="AB519">
        <f>IF(OR(AB315="",AND(AB315=AB314,AB315=AB316)),NA(), AB315)</f>
        <v>0</v>
      </c>
      <c r="AC519">
        <f>IF(ISNA(AD519),NA(),AC315)</f>
        <v>0</v>
      </c>
      <c r="AD519">
        <f>IF(OR(AD315="",AND(AD315=AD314,AD315=AD316)),NA(), AD315)</f>
        <v>0</v>
      </c>
      <c r="AE519">
        <f>IF(ISNA(AF519),NA(),AE315)</f>
        <v>0</v>
      </c>
      <c r="AF519">
        <f>IF(OR(AF315="",AND(AF315=AF314,AF315=AF316)),NA(), AF315)</f>
        <v>0</v>
      </c>
      <c r="AG519">
        <f>IF(ISNA(AH519),NA(),AG315)</f>
        <v>0</v>
      </c>
      <c r="AH519">
        <f>IF(OR(AH315="",AND(AH315=AH314,AH315=AH316)),NA(), AH315)</f>
        <v>0</v>
      </c>
      <c r="AI519">
        <f>IF(ISNA(AJ519),NA(),AI315)</f>
        <v>0</v>
      </c>
      <c r="AJ519">
        <f>IF(OR(AJ315="",AND(AJ315=AJ314,AJ315=AJ316)),NA(), AJ315)</f>
        <v>0</v>
      </c>
      <c r="AK519">
        <f>IF(ISNA(AL519),NA(),AK315)</f>
        <v>0</v>
      </c>
      <c r="AL519">
        <f>IF(OR(AL315="",AND(AL315=AL314,AL315=AL316)),NA(), AL315)</f>
        <v>0</v>
      </c>
      <c r="AM519">
        <f>IF(ISNA(AN519),NA(),AM315)</f>
        <v>0</v>
      </c>
      <c r="AN519">
        <f>IF(OR(AN315="",AND(AN315=AN314,AN315=AN316)),NA(), AN315)</f>
        <v>0</v>
      </c>
      <c r="AO519">
        <f>IF(ISNA(AP519),NA(),AO315)</f>
        <v>0</v>
      </c>
      <c r="AP519">
        <f>IF(OR(AP315="",AND(AP315=AP314,AP315=AP316)),NA(), AP315)</f>
        <v>0</v>
      </c>
      <c r="AQ519">
        <f>IF(ISNA(AR519),NA(),AQ315)</f>
        <v>0</v>
      </c>
      <c r="AR519">
        <f>IF(OR(AR315="",AND(AR315=AR314,AR315=AR316)),NA(), AR315)</f>
        <v>0</v>
      </c>
      <c r="AS519">
        <f>IF(ISNA(AT519),NA(),AS315)</f>
        <v>0</v>
      </c>
      <c r="AT519">
        <f>IF(OR(AT315="",AND(AT315=AT314,AT315=AT316)),NA(), AT315)</f>
        <v>0</v>
      </c>
      <c r="AU519">
        <f>IF(ISNA(AV519),NA(),AU315)</f>
        <v>0</v>
      </c>
      <c r="AV519">
        <f>IF(OR(AV315="",AND(AV315=AV314,AV315=AV316)),NA(), AV315)</f>
        <v>0</v>
      </c>
      <c r="AW519">
        <f>IF(ISNA(AX519),NA(),AW315)</f>
        <v>0</v>
      </c>
      <c r="AX519">
        <f>IF(OR(AX315="",AND(AX315=AX314,AX315=AX316)),NA(), AX315)</f>
        <v>0</v>
      </c>
      <c r="AY519">
        <f>IF(ISNA(AZ519),NA(),AY315)</f>
        <v>0</v>
      </c>
      <c r="AZ519">
        <f>IF(OR(AZ315="",AND(AZ315=AZ314,AZ315=AZ316)),NA(), AZ315)</f>
        <v>0</v>
      </c>
      <c r="BA519">
        <f>IF(ISNA(BB519),NA(),BA315)</f>
        <v>0</v>
      </c>
      <c r="BB519">
        <f>IF(OR(BB315="",AND(BB315=BB314,BB315=BB316)),NA(), BB315)</f>
        <v>0</v>
      </c>
      <c r="BC519">
        <f>IF(ISNA(BD519),NA(),BC315)</f>
        <v>0</v>
      </c>
      <c r="BD519">
        <f>IF(OR(BD315="",AND(BD315=BD314,BD315=BD316)),NA(), BD315)</f>
        <v>0</v>
      </c>
      <c r="BE519">
        <f>IF(ISNA(BF519),NA(),BE315)</f>
        <v>0</v>
      </c>
      <c r="BF519">
        <f>IF(OR(BF315="",AND(BF315=BF314,BF315=BF316)),NA(), BF315)</f>
        <v>0</v>
      </c>
      <c r="BG519">
        <f>IF(ISNA(BH519),NA(),BG315)</f>
        <v>0</v>
      </c>
      <c r="BH519">
        <f>IF(OR(BH315="",AND(BH315=BH314,BH315=BH316)),NA(), BH315)</f>
        <v>0</v>
      </c>
      <c r="BI519">
        <f>IF(ISNA(BJ519),NA(),BI315)</f>
        <v>0</v>
      </c>
      <c r="BJ519">
        <f>IF(OR(BJ315="",AND(BJ315=BJ314,BJ315=BJ316)),NA(), BJ315)</f>
        <v>0</v>
      </c>
      <c r="BK519">
        <f>IF(ISNA(BL519),NA(),BK315)</f>
        <v>0</v>
      </c>
      <c r="BL519">
        <f>IF(OR(BL315="",AND(BL315=BL314,BL315=BL316)),NA(), BL315)</f>
        <v>0</v>
      </c>
      <c r="BM519">
        <f>IF(ISNA(BN519),NA(),BM315)</f>
        <v>0</v>
      </c>
      <c r="BN519">
        <f>IF(OR(BN315="",AND(BN315=BN314,BN315=BN316)),NA(), BN315)</f>
        <v>0</v>
      </c>
      <c r="BO519">
        <f>IF(ISNA(BP519),NA(),BO315)</f>
        <v>0</v>
      </c>
      <c r="BP519">
        <f>IF(OR(BP315="",AND(BP315=BP314,BP315=BP316)),NA(), BP315)</f>
        <v>0</v>
      </c>
      <c r="BQ519">
        <f>IF(ISNA(BR519),NA(),BQ315)</f>
        <v>0</v>
      </c>
      <c r="BR519">
        <f>IF(OR(BR315="",AND(BR315=BR314,BR315=BR316)),NA(), BR315)</f>
        <v>0</v>
      </c>
      <c r="BS519">
        <f>IF(ISNA(BT519),NA(),BS315)</f>
        <v>0</v>
      </c>
      <c r="BT519">
        <f>IF(OR(BT315="",AND(BT315=BT314,BT315=BT316)),NA(), BT315)</f>
        <v>0</v>
      </c>
      <c r="BU519">
        <f>IF(ISNA(BV519),NA(),BU315)</f>
        <v>0</v>
      </c>
      <c r="BV519">
        <f>IF(OR(BV315="",AND(BV315=BV314,BV315=BV316)),NA(), BV315)</f>
        <v>0</v>
      </c>
      <c r="BW519">
        <f>IF(ISNA(BX519),NA(),BW315)</f>
        <v>0</v>
      </c>
      <c r="BX519">
        <f>IF(OR(BX315="",AND(BX315=BX314,BX315=BX316)),NA(), BX315)</f>
        <v>0</v>
      </c>
      <c r="BY519">
        <f>IF(ISNA(BZ519),NA(),BY315)</f>
        <v>0</v>
      </c>
      <c r="BZ519">
        <f>IF(OR(BZ315="",AND(BZ315=BZ314,BZ315=BZ316)),NA(), BZ315)</f>
        <v>0</v>
      </c>
      <c r="CA519">
        <f>IF(ISNA(CB519),NA(),CA315)</f>
        <v>0</v>
      </c>
      <c r="CB519">
        <f>IF(OR(CB315="",AND(CB315=CB314,CB315=CB316)),NA(), CB315)</f>
        <v>0</v>
      </c>
      <c r="CC519">
        <f>IF(ISNA(CD519),NA(),CC315)</f>
        <v>0</v>
      </c>
      <c r="CD519">
        <f>IF(OR(CD315="",AND(CD315=CD314,CD315=CD316)),NA(), CD315)</f>
        <v>0</v>
      </c>
      <c r="CE519">
        <f>IF(ISNA(CF519),NA(),CE315)</f>
        <v>0</v>
      </c>
      <c r="CF519">
        <f>IF(OR(CF315="",AND(CF315=CF314,CF315=CF316)),NA(), CF315)</f>
        <v>0</v>
      </c>
      <c r="CG519">
        <f>IF(ISNA(CH519),NA(),CG315)</f>
        <v>0</v>
      </c>
      <c r="CH519">
        <f>IF(OR(CH315="",AND(CH315=CH314,CH315=CH316)),NA(), CH315)</f>
        <v>0</v>
      </c>
      <c r="CI519">
        <f>IF(ISNA(CJ519),NA(),CI315)</f>
        <v>0</v>
      </c>
      <c r="CJ519">
        <f>IF(OR(CJ315="",AND(CJ315=CJ314,CJ315=CJ316)),NA(), CJ315)</f>
        <v>0</v>
      </c>
      <c r="CK519">
        <f>IF(ISNA(CL519),NA(),CK315)</f>
        <v>0</v>
      </c>
      <c r="CL519">
        <f>IF(OR(CL315="",AND(CL315=CL314,CL315=CL316)),NA(), CL315)</f>
        <v>0</v>
      </c>
      <c r="CM519">
        <f>IF(ISNA(CN519),NA(),CM315)</f>
        <v>0</v>
      </c>
      <c r="CN519">
        <f>IF(OR(CN315="",AND(CN315=CN314,CN315=CN316)),NA(), CN315)</f>
        <v>0</v>
      </c>
      <c r="CO519">
        <f>IF(ISNA(CP519),NA(),CO315)</f>
        <v>0</v>
      </c>
      <c r="CP519">
        <f>IF(OR(CP315="",AND(CP315=CP314,CP315=CP316)),NA(), CP315)</f>
        <v>0</v>
      </c>
      <c r="CQ519">
        <f>IF(ISNA(CR519),NA(),CQ315)</f>
        <v>0</v>
      </c>
      <c r="CR519">
        <f>IF(OR(CR315="",AND(CR315=CR314,CR315=CR316)),NA(), CR315)</f>
        <v>0</v>
      </c>
      <c r="CS519">
        <f>IF(ISNA(CT519),NA(),CS315)</f>
        <v>0</v>
      </c>
      <c r="CT519">
        <f>IF(OR(CT315="",AND(CT315=CT314,CT315=CT316)),NA(), CT315)</f>
        <v>0</v>
      </c>
      <c r="CU519">
        <f>IF(ISNA(CV519),NA(),CU315)</f>
        <v>0</v>
      </c>
      <c r="CV519">
        <f>IF(OR(CV315="",AND(CV315=CV314,CV315=CV316)),NA(), CV315)</f>
        <v>0</v>
      </c>
      <c r="CW519">
        <f>IF(ISNA(CX519),NA(),CW315)</f>
        <v>0</v>
      </c>
      <c r="CX519">
        <f>IF(OR(CX315="",AND(CX315=CX314,CX315=CX316)),NA(), CX315)</f>
        <v>0</v>
      </c>
      <c r="CY519">
        <f>IF(ISNA(CZ519),NA(),CY315)</f>
        <v>0</v>
      </c>
      <c r="CZ519">
        <f>IF(OR(CZ315="",AND(CZ315=CZ314,CZ315=CZ316)),NA(), CZ315)</f>
        <v>0</v>
      </c>
      <c r="DA519">
        <f>IF(ISNA(DB519),NA(),DA315)</f>
        <v>0</v>
      </c>
      <c r="DB519">
        <f>IF(OR(DB315="",AND(DB315=DB314,DB315=DB316)),NA(), DB315)</f>
        <v>0</v>
      </c>
      <c r="DC519">
        <f>IF(ISNA(DD519),NA(),DC315)</f>
        <v>0</v>
      </c>
      <c r="DD519">
        <f>IF(OR(DD315="",AND(DD315=DD314,DD315=DD316)),NA(), DD315)</f>
        <v>0</v>
      </c>
      <c r="DG519">
        <f>IF(ISNA(DH519),NA(),DG315)</f>
        <v>0</v>
      </c>
      <c r="DH519">
        <f>IF(OR(DH315="",AND(DH315=DH314,DH315=DH316)),NA(), DH315)</f>
        <v>0</v>
      </c>
      <c r="DI519">
        <f>IF(ISNA(DJ519),NA(),DI315)</f>
        <v>0</v>
      </c>
      <c r="DJ519">
        <f>IF(OR(DJ315="",AND(DJ315=DJ314,DJ315=DJ316)),NA(), DJ315)</f>
        <v>0</v>
      </c>
      <c r="DK519">
        <f>IF(ISNA(DL519),NA(),DK315)</f>
        <v>0</v>
      </c>
      <c r="DL519">
        <f>IF(OR(DL315="",AND(DL315=DL314,DL315=DL316)),NA(), DL315)</f>
        <v>0</v>
      </c>
      <c r="DM519">
        <f>IF(ISNA(DN519),NA(),DM315)</f>
        <v>0</v>
      </c>
      <c r="DN519">
        <f>IF(OR(DN315="",AND(DN315=DN314,DN315=DN316)),NA(), DN315)</f>
        <v>0</v>
      </c>
      <c r="DO519">
        <f>IF(ISNA(DP519),NA(),DO315)</f>
        <v>0</v>
      </c>
      <c r="DP519">
        <f>IF(OR(DP315="",AND(DP315=DP314,DP315=DP316)),NA(), DP315)</f>
        <v>0</v>
      </c>
      <c r="DQ519">
        <f>IF(ISNA(DR519),NA(),DQ315)</f>
        <v>0</v>
      </c>
      <c r="DR519">
        <f>IF(OR(DR315="",AND(DR315=DR314,DR315=DR316)),NA(), DR315)</f>
        <v>0</v>
      </c>
      <c r="DS519">
        <f>IF(ISNA(DT519),NA(),DS315)</f>
        <v>0</v>
      </c>
      <c r="DT519">
        <f>IF(OR(DT315="",AND(DT315=DT314,DT315=DT316)),NA(), DT315)</f>
        <v>0</v>
      </c>
      <c r="DU519">
        <f>IF(ISNA(DV519),NA(),DU315)</f>
        <v>0</v>
      </c>
      <c r="DV519">
        <f>IF(OR(DV315="",AND(DV315=DV314,DV315=DV316)),NA(), DV315)</f>
        <v>0</v>
      </c>
      <c r="DW519">
        <f>IF(ISNA(DX519),NA(),DW315)</f>
        <v>0</v>
      </c>
      <c r="DX519">
        <f>IF(OR(DX315="",AND(DX315=DX314,DX315=DX316)),NA(), DX315)</f>
        <v>0</v>
      </c>
      <c r="DY519">
        <f>IF(ISNA(DZ519),NA(),DY315)</f>
        <v>0</v>
      </c>
      <c r="DZ519">
        <f>IF(OR(DZ315="",AND(DZ315=DZ314,DZ315=DZ316)),NA(), DZ315)</f>
        <v>0</v>
      </c>
      <c r="EA519">
        <f>IF(ISNA(EB519),NA(),EA315)</f>
        <v>0</v>
      </c>
      <c r="EB519">
        <f>IF(OR(EB315="",AND(EB315=EB314,EB315=EB316)),NA(), EB315)</f>
        <v>0</v>
      </c>
      <c r="EC519">
        <f>IF(ISNA(ED519),NA(),EC315)</f>
        <v>0</v>
      </c>
      <c r="ED519">
        <f>IF(OR(ED315="",AND(ED315=ED314,ED315=ED316)),NA(), ED315)</f>
        <v>0</v>
      </c>
      <c r="EE519">
        <f>IF(ISNA(EF519),NA(),EE315)</f>
        <v>0</v>
      </c>
      <c r="EF519">
        <f>IF(OR(EF315="",AND(EF315=EF314,EF315=EF316)),NA(), EF315)</f>
        <v>0</v>
      </c>
      <c r="EG519">
        <f>IF(ISNA(EH519),NA(),EG315)</f>
        <v>0</v>
      </c>
      <c r="EH519">
        <f>IF(OR(EH315="",AND(EH315=EH314,EH315=EH316)),NA(), EH315)</f>
        <v>0</v>
      </c>
      <c r="EI519">
        <f>IF(ISNA(EJ519),NA(),EI315)</f>
        <v>0</v>
      </c>
      <c r="EJ519">
        <f>IF(OR(EJ315="",AND(EJ315=EJ314,EJ315=EJ316)),NA(), EJ315)</f>
        <v>0</v>
      </c>
      <c r="EK519">
        <f>IF(ISNA(EL519),NA(),EK315)</f>
        <v>0</v>
      </c>
      <c r="EL519">
        <f>IF(OR(EL315="",AND(EL315=EL314,EL315=EL316)),NA(), EL315)</f>
        <v>0</v>
      </c>
      <c r="EM519">
        <f>IF(ISNA(EN519),NA(),EM315)</f>
        <v>0</v>
      </c>
      <c r="EN519">
        <f>IF(OR(EN315="",AND(EN315=EN314,EN315=EN316)),NA(), EN315)</f>
        <v>0</v>
      </c>
      <c r="EO519">
        <f>IF(ISNA(EP519),NA(),EO315)</f>
        <v>0</v>
      </c>
      <c r="EP519">
        <f>IF(OR(EP315="",AND(EP315=EP314,EP315=EP316)),NA(), EP315)</f>
        <v>0</v>
      </c>
      <c r="EQ519">
        <f>IF(ISNA(ER519),NA(),EQ315)</f>
        <v>0</v>
      </c>
      <c r="ER519">
        <f>IF(OR(ER315="",AND(ER315=ER314,ER315=ER316)),NA(), ER315)</f>
        <v>0</v>
      </c>
      <c r="ES519">
        <f>IF(ISNA(ET519),NA(),ES315)</f>
        <v>0</v>
      </c>
      <c r="ET519">
        <f>IF(OR(ET315="",AND(ET315=ET314,ET315=ET316)),NA(), ET315)</f>
        <v>0</v>
      </c>
      <c r="EU519">
        <f>IF(ISNA(EV519),NA(),EU315)</f>
        <v>0</v>
      </c>
      <c r="EV519">
        <f>IF(OR(EV315="",AND(EV315=EV314,EV315=EV316)),NA(), EV315)</f>
        <v>0</v>
      </c>
      <c r="EW519">
        <f>IF(ISNA(EX519),NA(),EW315)</f>
        <v>0</v>
      </c>
      <c r="EX519">
        <f>IF(OR(EX315="",AND(EX315=EX314,EX315=EX316)),NA(), EX315)</f>
        <v>0</v>
      </c>
      <c r="EY519">
        <f>IF(ISNA(EZ519),NA(),EY315)</f>
        <v>0</v>
      </c>
      <c r="EZ519">
        <f>IF(OR(EZ315="",AND(EZ315=EZ314,EZ315=EZ316)),NA(), EZ315)</f>
        <v>0</v>
      </c>
      <c r="FA519">
        <f>IF(ISNA(FB519),NA(),FA315)</f>
        <v>0</v>
      </c>
      <c r="FB519">
        <f>IF(OR(FB315="",AND(FB315=FB314,FB315=FB316)),NA(), FB315)</f>
        <v>0</v>
      </c>
      <c r="FC519">
        <f>IF(ISNA(FD519),NA(),FC315)</f>
        <v>0</v>
      </c>
      <c r="FD519">
        <f>IF(OR(FD315="",AND(FD315=FD314,FD315=FD316)),NA(), FD315)</f>
        <v>0</v>
      </c>
      <c r="FE519">
        <f>IF(ISNA(FF519),NA(),FE315)</f>
        <v>0</v>
      </c>
      <c r="FF519">
        <f>IF(OR(FF315="",AND(FF315=FF314,FF315=FF316)),NA(), FF315)</f>
        <v>0</v>
      </c>
      <c r="FG519">
        <f>IF(ISNA(FH519),NA(),FG315)</f>
        <v>0</v>
      </c>
      <c r="FH519">
        <f>IF(OR(FH315="",AND(FH315=FH314,FH315=FH316)),NA(), FH315)</f>
        <v>0</v>
      </c>
      <c r="FI519">
        <f>IF(ISNA(FJ519),NA(),FI315)</f>
        <v>0</v>
      </c>
      <c r="FJ519">
        <f>IF(OR(FJ315="",AND(FJ315=FJ314,FJ315=FJ316)),NA(), FJ315)</f>
        <v>0</v>
      </c>
      <c r="FK519">
        <f>IF(ISNA(FL519),NA(),FK315)</f>
        <v>0</v>
      </c>
      <c r="FL519">
        <f>IF(OR(FL315="",AND(FL315=FL314,FL315=FL316)),NA(), FL315)</f>
        <v>0</v>
      </c>
      <c r="FM519">
        <f>IF(ISNA(FN519),NA(),FM315)</f>
        <v>0</v>
      </c>
      <c r="FN519">
        <f>IF(OR(FN315="",AND(FN315=FN314,FN315=FN316)),NA(), FN315)</f>
        <v>0</v>
      </c>
      <c r="FO519">
        <f>IF(ISNA(FP519),NA(),FO315)</f>
        <v>0</v>
      </c>
      <c r="FP519">
        <f>IF(OR(FP315="",AND(FP315=FP314,FP315=FP316)),NA(), FP315)</f>
        <v>0</v>
      </c>
      <c r="FQ519">
        <f>IF(ISNA(FR519),NA(),FQ315)</f>
        <v>0</v>
      </c>
      <c r="FR519">
        <f>IF(OR(FR315="",AND(FR315=FR314,FR315=FR316)),NA(), FR315)</f>
        <v>0</v>
      </c>
      <c r="FS519">
        <f>IF(ISNA(FT519),NA(),FS315)</f>
        <v>0</v>
      </c>
      <c r="FT519">
        <f>IF(OR(FT315="",AND(FT315=FT314,FT315=FT316)),NA(), FT315)</f>
        <v>0</v>
      </c>
      <c r="FU519">
        <f>IF(ISNA(FV519),NA(),FU315)</f>
        <v>0</v>
      </c>
      <c r="FV519">
        <f>IF(OR(FV315="",AND(FV315=FV314,FV315=FV316)),NA(), FV315)</f>
        <v>0</v>
      </c>
      <c r="FW519">
        <f>IF(ISNA(FX519),NA(),FW315)</f>
        <v>0</v>
      </c>
      <c r="FX519">
        <f>IF(OR(FX315="",AND(FX315=FX314,FX315=FX316)),NA(), FX315)</f>
        <v>0</v>
      </c>
      <c r="FY519">
        <f>IF(ISNA(FZ519),NA(),FY315)</f>
        <v>0</v>
      </c>
      <c r="FZ519">
        <f>IF(OR(FZ315="",AND(FZ315=FZ314,FZ315=FZ316)),NA(), FZ315)</f>
        <v>0</v>
      </c>
      <c r="GA519">
        <f>IF(ISNA(GB519),NA(),GA315)</f>
        <v>0</v>
      </c>
      <c r="GB519">
        <f>IF(OR(GB315="",AND(GB315=GB314,GB315=GB316)),NA(), GB315)</f>
        <v>0</v>
      </c>
      <c r="GC519">
        <f>IF(ISNA(GD519),NA(),GC315)</f>
        <v>0</v>
      </c>
      <c r="GD519">
        <f>IF(OR(GD315="",AND(GD315=GD314,GD315=GD316)),NA(), GD315)</f>
        <v>0</v>
      </c>
      <c r="GE519">
        <f>IF(ISNA(GF519),NA(),GE315)</f>
        <v>0</v>
      </c>
      <c r="GF519">
        <f>IF(OR(GF315="",AND(GF315=GF314,GF315=GF316)),NA(), GF315)</f>
        <v>0</v>
      </c>
      <c r="GG519">
        <f>IF(ISNA(GH519),NA(),GG315)</f>
        <v>0</v>
      </c>
      <c r="GH519">
        <f>IF(OR(GH315="",AND(GH315=GH314,GH315=GH316)),NA(), GH315)</f>
        <v>0</v>
      </c>
      <c r="GI519">
        <f>IF(ISNA(GJ519),NA(),GI315)</f>
        <v>0</v>
      </c>
      <c r="GJ519">
        <f>IF(OR(GJ315="",AND(GJ315=GJ314,GJ315=GJ316)),NA(), GJ315)</f>
        <v>0</v>
      </c>
      <c r="GK519">
        <f>IF(ISNA(GL519),NA(),GK315)</f>
        <v>0</v>
      </c>
      <c r="GL519">
        <f>IF(OR(GL315="",AND(GL315=GL314,GL315=GL316)),NA(), GL315)</f>
        <v>0</v>
      </c>
      <c r="GM519">
        <f>IF(ISNA(GN519),NA(),GM315)</f>
        <v>0</v>
      </c>
      <c r="GN519">
        <f>IF(OR(GN315="",AND(GN315=GN314,GN315=GN316)),NA(), GN315)</f>
        <v>0</v>
      </c>
      <c r="GO519">
        <f>IF(ISNA(GP519),NA(),GO315)</f>
        <v>0</v>
      </c>
      <c r="GP519">
        <f>IF(OR(GP315="",AND(GP315=GP314,GP315=GP316)),NA(), GP315)</f>
        <v>0</v>
      </c>
      <c r="GQ519">
        <f>IF(ISNA(GR519),NA(),GQ315)</f>
        <v>0</v>
      </c>
      <c r="GR519">
        <f>IF(OR(GR315="",AND(GR315=GR314,GR315=GR316)),NA(), GR315)</f>
        <v>0</v>
      </c>
      <c r="GS519">
        <f>IF(ISNA(GT519),NA(),GS315)</f>
        <v>0</v>
      </c>
      <c r="GT519">
        <f>IF(OR(GT315="",AND(GT315=GT314,GT315=GT316)),NA(), GT315)</f>
        <v>0</v>
      </c>
      <c r="GU519">
        <f>IF(ISNA(GV519),NA(),GU315)</f>
        <v>0</v>
      </c>
      <c r="GV519">
        <f>IF(OR(GV315="",AND(GV315=GV314,GV315=GV316)),NA(), GV315)</f>
        <v>0</v>
      </c>
      <c r="GW519">
        <f>IF(ISNA(GX519),NA(),GW315)</f>
        <v>0</v>
      </c>
      <c r="GX519">
        <f>IF(OR(GX315="",AND(GX315=GX314,GX315=GX316)),NA(), GX315)</f>
        <v>0</v>
      </c>
      <c r="GY519">
        <f>IF(ISNA(GZ519),NA(),GY315)</f>
        <v>0</v>
      </c>
      <c r="GZ519">
        <f>IF(OR(GZ315="",AND(GZ315=GZ314,GZ315=GZ316)),NA(), GZ315)</f>
        <v>0</v>
      </c>
      <c r="HA519">
        <f>IF(ISNA(HB519),NA(),HA315)</f>
        <v>0</v>
      </c>
      <c r="HB519">
        <f>IF(OR(HB315="",AND(HB315=HB314,HB315=HB316)),NA(), HB315)</f>
        <v>0</v>
      </c>
      <c r="HC519">
        <f>IF(ISNA(HD519),NA(),HC315)</f>
        <v>0</v>
      </c>
      <c r="HD519">
        <f>IF(OR(HD315="",AND(HD315=HD314,HD315=HD316)),NA(), HD315)</f>
        <v>0</v>
      </c>
      <c r="HE519">
        <f>IF(ISNA(HF519),NA(),HE315)</f>
        <v>0</v>
      </c>
      <c r="HF519">
        <f>IF(OR(HF315="",AND(HF315=HF314,HF315=HF316)),NA(), HF315)</f>
        <v>0</v>
      </c>
    </row>
    <row r="520" spans="4:214">
      <c r="E520">
        <f>IF(ISNA(F520),NA(),E316)</f>
        <v>0</v>
      </c>
      <c r="F520">
        <f>IF(OR(F316="",AND(F316=F315,F316=F317)),NA(), F316)</f>
        <v>0</v>
      </c>
      <c r="G520">
        <f>IF(ISNA(H520),NA(),G316)</f>
        <v>0</v>
      </c>
      <c r="H520">
        <f>IF(OR(H316="",AND(H316=H315,H316=H317)),NA(), H316)</f>
        <v>0</v>
      </c>
      <c r="I520">
        <f>IF(ISNA(J520),NA(),I316)</f>
        <v>0</v>
      </c>
      <c r="J520">
        <f>IF(OR(J316="",AND(J316=J315,J316=J317)),NA(), J316)</f>
        <v>0</v>
      </c>
      <c r="K520">
        <f>IF(ISNA(L520),NA(),K316)</f>
        <v>0</v>
      </c>
      <c r="L520">
        <f>IF(OR(L316="",AND(L316=L315,L316=L317)),NA(), L316)</f>
        <v>0</v>
      </c>
      <c r="M520">
        <f>IF(ISNA(N520),NA(),M316)</f>
        <v>0</v>
      </c>
      <c r="N520">
        <f>IF(OR(N316="",AND(N316=N315,N316=N317)),NA(), N316)</f>
        <v>0</v>
      </c>
      <c r="O520">
        <f>IF(ISNA(P520),NA(),O316)</f>
        <v>0</v>
      </c>
      <c r="P520">
        <f>IF(OR(P316="",AND(P316=P315,P316=P317)),NA(), P316)</f>
        <v>0</v>
      </c>
      <c r="Q520">
        <f>IF(ISNA(R520),NA(),Q316)</f>
        <v>0</v>
      </c>
      <c r="R520">
        <f>IF(OR(R316="",AND(R316=R315,R316=R317)),NA(), R316)</f>
        <v>0</v>
      </c>
      <c r="S520">
        <f>IF(ISNA(T520),NA(),S316)</f>
        <v>0</v>
      </c>
      <c r="T520">
        <f>IF(OR(T316="",AND(T316=T315,T316=T317)),NA(), T316)</f>
        <v>0</v>
      </c>
      <c r="U520">
        <f>IF(ISNA(V520),NA(),U316)</f>
        <v>0</v>
      </c>
      <c r="V520">
        <f>IF(OR(V316="",AND(V316=V315,V316=V317)),NA(), V316)</f>
        <v>0</v>
      </c>
      <c r="W520">
        <f>IF(ISNA(X520),NA(),W316)</f>
        <v>0</v>
      </c>
      <c r="X520">
        <f>IF(OR(X316="",AND(X316=X315,X316=X317)),NA(), X316)</f>
        <v>0</v>
      </c>
      <c r="Y520">
        <f>IF(ISNA(Z520),NA(),Y316)</f>
        <v>0</v>
      </c>
      <c r="Z520">
        <f>IF(OR(Z316="",AND(Z316=Z315,Z316=Z317)),NA(), Z316)</f>
        <v>0</v>
      </c>
      <c r="AA520">
        <f>IF(ISNA(AB520),NA(),AA316)</f>
        <v>0</v>
      </c>
      <c r="AB520">
        <f>IF(OR(AB316="",AND(AB316=AB315,AB316=AB317)),NA(), AB316)</f>
        <v>0</v>
      </c>
      <c r="AC520">
        <f>IF(ISNA(AD520),NA(),AC316)</f>
        <v>0</v>
      </c>
      <c r="AD520">
        <f>IF(OR(AD316="",AND(AD316=AD315,AD316=AD317)),NA(), AD316)</f>
        <v>0</v>
      </c>
      <c r="AE520">
        <f>IF(ISNA(AF520),NA(),AE316)</f>
        <v>0</v>
      </c>
      <c r="AF520">
        <f>IF(OR(AF316="",AND(AF316=AF315,AF316=AF317)),NA(), AF316)</f>
        <v>0</v>
      </c>
      <c r="AG520">
        <f>IF(ISNA(AH520),NA(),AG316)</f>
        <v>0</v>
      </c>
      <c r="AH520">
        <f>IF(OR(AH316="",AND(AH316=AH315,AH316=AH317)),NA(), AH316)</f>
        <v>0</v>
      </c>
      <c r="AI520">
        <f>IF(ISNA(AJ520),NA(),AI316)</f>
        <v>0</v>
      </c>
      <c r="AJ520">
        <f>IF(OR(AJ316="",AND(AJ316=AJ315,AJ316=AJ317)),NA(), AJ316)</f>
        <v>0</v>
      </c>
      <c r="AK520">
        <f>IF(ISNA(AL520),NA(),AK316)</f>
        <v>0</v>
      </c>
      <c r="AL520">
        <f>IF(OR(AL316="",AND(AL316=AL315,AL316=AL317)),NA(), AL316)</f>
        <v>0</v>
      </c>
      <c r="AM520">
        <f>IF(ISNA(AN520),NA(),AM316)</f>
        <v>0</v>
      </c>
      <c r="AN520">
        <f>IF(OR(AN316="",AND(AN316=AN315,AN316=AN317)),NA(), AN316)</f>
        <v>0</v>
      </c>
      <c r="AO520">
        <f>IF(ISNA(AP520),NA(),AO316)</f>
        <v>0</v>
      </c>
      <c r="AP520">
        <f>IF(OR(AP316="",AND(AP316=AP315,AP316=AP317)),NA(), AP316)</f>
        <v>0</v>
      </c>
      <c r="AQ520">
        <f>IF(ISNA(AR520),NA(),AQ316)</f>
        <v>0</v>
      </c>
      <c r="AR520">
        <f>IF(OR(AR316="",AND(AR316=AR315,AR316=AR317)),NA(), AR316)</f>
        <v>0</v>
      </c>
      <c r="AS520">
        <f>IF(ISNA(AT520),NA(),AS316)</f>
        <v>0</v>
      </c>
      <c r="AT520">
        <f>IF(OR(AT316="",AND(AT316=AT315,AT316=AT317)),NA(), AT316)</f>
        <v>0</v>
      </c>
      <c r="AU520">
        <f>IF(ISNA(AV520),NA(),AU316)</f>
        <v>0</v>
      </c>
      <c r="AV520">
        <f>IF(OR(AV316="",AND(AV316=AV315,AV316=AV317)),NA(), AV316)</f>
        <v>0</v>
      </c>
      <c r="AW520">
        <f>IF(ISNA(AX520),NA(),AW316)</f>
        <v>0</v>
      </c>
      <c r="AX520">
        <f>IF(OR(AX316="",AND(AX316=AX315,AX316=AX317)),NA(), AX316)</f>
        <v>0</v>
      </c>
      <c r="AY520">
        <f>IF(ISNA(AZ520),NA(),AY316)</f>
        <v>0</v>
      </c>
      <c r="AZ520">
        <f>IF(OR(AZ316="",AND(AZ316=AZ315,AZ316=AZ317)),NA(), AZ316)</f>
        <v>0</v>
      </c>
      <c r="BA520">
        <f>IF(ISNA(BB520),NA(),BA316)</f>
        <v>0</v>
      </c>
      <c r="BB520">
        <f>IF(OR(BB316="",AND(BB316=BB315,BB316=BB317)),NA(), BB316)</f>
        <v>0</v>
      </c>
      <c r="BC520">
        <f>IF(ISNA(BD520),NA(),BC316)</f>
        <v>0</v>
      </c>
      <c r="BD520">
        <f>IF(OR(BD316="",AND(BD316=BD315,BD316=BD317)),NA(), BD316)</f>
        <v>0</v>
      </c>
      <c r="BE520">
        <f>IF(ISNA(BF520),NA(),BE316)</f>
        <v>0</v>
      </c>
      <c r="BF520">
        <f>IF(OR(BF316="",AND(BF316=BF315,BF316=BF317)),NA(), BF316)</f>
        <v>0</v>
      </c>
      <c r="BG520">
        <f>IF(ISNA(BH520),NA(),BG316)</f>
        <v>0</v>
      </c>
      <c r="BH520">
        <f>IF(OR(BH316="",AND(BH316=BH315,BH316=BH317)),NA(), BH316)</f>
        <v>0</v>
      </c>
      <c r="BI520">
        <f>IF(ISNA(BJ520),NA(),BI316)</f>
        <v>0</v>
      </c>
      <c r="BJ520">
        <f>IF(OR(BJ316="",AND(BJ316=BJ315,BJ316=BJ317)),NA(), BJ316)</f>
        <v>0</v>
      </c>
      <c r="BK520">
        <f>IF(ISNA(BL520),NA(),BK316)</f>
        <v>0</v>
      </c>
      <c r="BL520">
        <f>IF(OR(BL316="",AND(BL316=BL315,BL316=BL317)),NA(), BL316)</f>
        <v>0</v>
      </c>
      <c r="BM520">
        <f>IF(ISNA(BN520),NA(),BM316)</f>
        <v>0</v>
      </c>
      <c r="BN520">
        <f>IF(OR(BN316="",AND(BN316=BN315,BN316=BN317)),NA(), BN316)</f>
        <v>0</v>
      </c>
      <c r="BO520">
        <f>IF(ISNA(BP520),NA(),BO316)</f>
        <v>0</v>
      </c>
      <c r="BP520">
        <f>IF(OR(BP316="",AND(BP316=BP315,BP316=BP317)),NA(), BP316)</f>
        <v>0</v>
      </c>
      <c r="BQ520">
        <f>IF(ISNA(BR520),NA(),BQ316)</f>
        <v>0</v>
      </c>
      <c r="BR520">
        <f>IF(OR(BR316="",AND(BR316=BR315,BR316=BR317)),NA(), BR316)</f>
        <v>0</v>
      </c>
      <c r="BS520">
        <f>IF(ISNA(BT520),NA(),BS316)</f>
        <v>0</v>
      </c>
      <c r="BT520">
        <f>IF(OR(BT316="",AND(BT316=BT315,BT316=BT317)),NA(), BT316)</f>
        <v>0</v>
      </c>
      <c r="BU520">
        <f>IF(ISNA(BV520),NA(),BU316)</f>
        <v>0</v>
      </c>
      <c r="BV520">
        <f>IF(OR(BV316="",AND(BV316=BV315,BV316=BV317)),NA(), BV316)</f>
        <v>0</v>
      </c>
      <c r="BW520">
        <f>IF(ISNA(BX520),NA(),BW316)</f>
        <v>0</v>
      </c>
      <c r="BX520">
        <f>IF(OR(BX316="",AND(BX316=BX315,BX316=BX317)),NA(), BX316)</f>
        <v>0</v>
      </c>
      <c r="BY520">
        <f>IF(ISNA(BZ520),NA(),BY316)</f>
        <v>0</v>
      </c>
      <c r="BZ520">
        <f>IF(OR(BZ316="",AND(BZ316=BZ315,BZ316=BZ317)),NA(), BZ316)</f>
        <v>0</v>
      </c>
      <c r="CA520">
        <f>IF(ISNA(CB520),NA(),CA316)</f>
        <v>0</v>
      </c>
      <c r="CB520">
        <f>IF(OR(CB316="",AND(CB316=CB315,CB316=CB317)),NA(), CB316)</f>
        <v>0</v>
      </c>
      <c r="CC520">
        <f>IF(ISNA(CD520),NA(),CC316)</f>
        <v>0</v>
      </c>
      <c r="CD520">
        <f>IF(OR(CD316="",AND(CD316=CD315,CD316=CD317)),NA(), CD316)</f>
        <v>0</v>
      </c>
      <c r="CE520">
        <f>IF(ISNA(CF520),NA(),CE316)</f>
        <v>0</v>
      </c>
      <c r="CF520">
        <f>IF(OR(CF316="",AND(CF316=CF315,CF316=CF317)),NA(), CF316)</f>
        <v>0</v>
      </c>
      <c r="CG520">
        <f>IF(ISNA(CH520),NA(),CG316)</f>
        <v>0</v>
      </c>
      <c r="CH520">
        <f>IF(OR(CH316="",AND(CH316=CH315,CH316=CH317)),NA(), CH316)</f>
        <v>0</v>
      </c>
      <c r="CI520">
        <f>IF(ISNA(CJ520),NA(),CI316)</f>
        <v>0</v>
      </c>
      <c r="CJ520">
        <f>IF(OR(CJ316="",AND(CJ316=CJ315,CJ316=CJ317)),NA(), CJ316)</f>
        <v>0</v>
      </c>
      <c r="CK520">
        <f>IF(ISNA(CL520),NA(),CK316)</f>
        <v>0</v>
      </c>
      <c r="CL520">
        <f>IF(OR(CL316="",AND(CL316=CL315,CL316=CL317)),NA(), CL316)</f>
        <v>0</v>
      </c>
      <c r="CM520">
        <f>IF(ISNA(CN520),NA(),CM316)</f>
        <v>0</v>
      </c>
      <c r="CN520">
        <f>IF(OR(CN316="",AND(CN316=CN315,CN316=CN317)),NA(), CN316)</f>
        <v>0</v>
      </c>
      <c r="CO520">
        <f>IF(ISNA(CP520),NA(),CO316)</f>
        <v>0</v>
      </c>
      <c r="CP520">
        <f>IF(OR(CP316="",AND(CP316=CP315,CP316=CP317)),NA(), CP316)</f>
        <v>0</v>
      </c>
      <c r="CQ520">
        <f>IF(ISNA(CR520),NA(),CQ316)</f>
        <v>0</v>
      </c>
      <c r="CR520">
        <f>IF(OR(CR316="",AND(CR316=CR315,CR316=CR317)),NA(), CR316)</f>
        <v>0</v>
      </c>
      <c r="CS520">
        <f>IF(ISNA(CT520),NA(),CS316)</f>
        <v>0</v>
      </c>
      <c r="CT520">
        <f>IF(OR(CT316="",AND(CT316=CT315,CT316=CT317)),NA(), CT316)</f>
        <v>0</v>
      </c>
      <c r="CU520">
        <f>IF(ISNA(CV520),NA(),CU316)</f>
        <v>0</v>
      </c>
      <c r="CV520">
        <f>IF(OR(CV316="",AND(CV316=CV315,CV316=CV317)),NA(), CV316)</f>
        <v>0</v>
      </c>
      <c r="CW520">
        <f>IF(ISNA(CX520),NA(),CW316)</f>
        <v>0</v>
      </c>
      <c r="CX520">
        <f>IF(OR(CX316="",AND(CX316=CX315,CX316=CX317)),NA(), CX316)</f>
        <v>0</v>
      </c>
      <c r="CY520">
        <f>IF(ISNA(CZ520),NA(),CY316)</f>
        <v>0</v>
      </c>
      <c r="CZ520">
        <f>IF(OR(CZ316="",AND(CZ316=CZ315,CZ316=CZ317)),NA(), CZ316)</f>
        <v>0</v>
      </c>
      <c r="DA520">
        <f>IF(ISNA(DB520),NA(),DA316)</f>
        <v>0</v>
      </c>
      <c r="DB520">
        <f>IF(OR(DB316="",AND(DB316=DB315,DB316=DB317)),NA(), DB316)</f>
        <v>0</v>
      </c>
      <c r="DC520">
        <f>IF(ISNA(DD520),NA(),DC316)</f>
        <v>0</v>
      </c>
      <c r="DD520">
        <f>IF(OR(DD316="",AND(DD316=DD315,DD316=DD317)),NA(), DD316)</f>
        <v>0</v>
      </c>
      <c r="DG520">
        <f>IF(ISNA(DH520),NA(),DG316)</f>
        <v>0</v>
      </c>
      <c r="DH520">
        <f>IF(OR(DH316="",AND(DH316=DH315,DH316=DH317)),NA(), DH316)</f>
        <v>0</v>
      </c>
      <c r="DI520">
        <f>IF(ISNA(DJ520),NA(),DI316)</f>
        <v>0</v>
      </c>
      <c r="DJ520">
        <f>IF(OR(DJ316="",AND(DJ316=DJ315,DJ316=DJ317)),NA(), DJ316)</f>
        <v>0</v>
      </c>
      <c r="DK520">
        <f>IF(ISNA(DL520),NA(),DK316)</f>
        <v>0</v>
      </c>
      <c r="DL520">
        <f>IF(OR(DL316="",AND(DL316=DL315,DL316=DL317)),NA(), DL316)</f>
        <v>0</v>
      </c>
      <c r="DM520">
        <f>IF(ISNA(DN520),NA(),DM316)</f>
        <v>0</v>
      </c>
      <c r="DN520">
        <f>IF(OR(DN316="",AND(DN316=DN315,DN316=DN317)),NA(), DN316)</f>
        <v>0</v>
      </c>
      <c r="DO520">
        <f>IF(ISNA(DP520),NA(),DO316)</f>
        <v>0</v>
      </c>
      <c r="DP520">
        <f>IF(OR(DP316="",AND(DP316=DP315,DP316=DP317)),NA(), DP316)</f>
        <v>0</v>
      </c>
      <c r="DQ520">
        <f>IF(ISNA(DR520),NA(),DQ316)</f>
        <v>0</v>
      </c>
      <c r="DR520">
        <f>IF(OR(DR316="",AND(DR316=DR315,DR316=DR317)),NA(), DR316)</f>
        <v>0</v>
      </c>
      <c r="DS520">
        <f>IF(ISNA(DT520),NA(),DS316)</f>
        <v>0</v>
      </c>
      <c r="DT520">
        <f>IF(OR(DT316="",AND(DT316=DT315,DT316=DT317)),NA(), DT316)</f>
        <v>0</v>
      </c>
      <c r="DU520">
        <f>IF(ISNA(DV520),NA(),DU316)</f>
        <v>0</v>
      </c>
      <c r="DV520">
        <f>IF(OR(DV316="",AND(DV316=DV315,DV316=DV317)),NA(), DV316)</f>
        <v>0</v>
      </c>
      <c r="DW520">
        <f>IF(ISNA(DX520),NA(),DW316)</f>
        <v>0</v>
      </c>
      <c r="DX520">
        <f>IF(OR(DX316="",AND(DX316=DX315,DX316=DX317)),NA(), DX316)</f>
        <v>0</v>
      </c>
      <c r="DY520">
        <f>IF(ISNA(DZ520),NA(),DY316)</f>
        <v>0</v>
      </c>
      <c r="DZ520">
        <f>IF(OR(DZ316="",AND(DZ316=DZ315,DZ316=DZ317)),NA(), DZ316)</f>
        <v>0</v>
      </c>
      <c r="EA520">
        <f>IF(ISNA(EB520),NA(),EA316)</f>
        <v>0</v>
      </c>
      <c r="EB520">
        <f>IF(OR(EB316="",AND(EB316=EB315,EB316=EB317)),NA(), EB316)</f>
        <v>0</v>
      </c>
      <c r="EC520">
        <f>IF(ISNA(ED520),NA(),EC316)</f>
        <v>0</v>
      </c>
      <c r="ED520">
        <f>IF(OR(ED316="",AND(ED316=ED315,ED316=ED317)),NA(), ED316)</f>
        <v>0</v>
      </c>
      <c r="EE520">
        <f>IF(ISNA(EF520),NA(),EE316)</f>
        <v>0</v>
      </c>
      <c r="EF520">
        <f>IF(OR(EF316="",AND(EF316=EF315,EF316=EF317)),NA(), EF316)</f>
        <v>0</v>
      </c>
      <c r="EG520">
        <f>IF(ISNA(EH520),NA(),EG316)</f>
        <v>0</v>
      </c>
      <c r="EH520">
        <f>IF(OR(EH316="",AND(EH316=EH315,EH316=EH317)),NA(), EH316)</f>
        <v>0</v>
      </c>
      <c r="EI520">
        <f>IF(ISNA(EJ520),NA(),EI316)</f>
        <v>0</v>
      </c>
      <c r="EJ520">
        <f>IF(OR(EJ316="",AND(EJ316=EJ315,EJ316=EJ317)),NA(), EJ316)</f>
        <v>0</v>
      </c>
      <c r="EK520">
        <f>IF(ISNA(EL520),NA(),EK316)</f>
        <v>0</v>
      </c>
      <c r="EL520">
        <f>IF(OR(EL316="",AND(EL316=EL315,EL316=EL317)),NA(), EL316)</f>
        <v>0</v>
      </c>
      <c r="EM520">
        <f>IF(ISNA(EN520),NA(),EM316)</f>
        <v>0</v>
      </c>
      <c r="EN520">
        <f>IF(OR(EN316="",AND(EN316=EN315,EN316=EN317)),NA(), EN316)</f>
        <v>0</v>
      </c>
      <c r="EO520">
        <f>IF(ISNA(EP520),NA(),EO316)</f>
        <v>0</v>
      </c>
      <c r="EP520">
        <f>IF(OR(EP316="",AND(EP316=EP315,EP316=EP317)),NA(), EP316)</f>
        <v>0</v>
      </c>
      <c r="EQ520">
        <f>IF(ISNA(ER520),NA(),EQ316)</f>
        <v>0</v>
      </c>
      <c r="ER520">
        <f>IF(OR(ER316="",AND(ER316=ER315,ER316=ER317)),NA(), ER316)</f>
        <v>0</v>
      </c>
      <c r="ES520">
        <f>IF(ISNA(ET520),NA(),ES316)</f>
        <v>0</v>
      </c>
      <c r="ET520">
        <f>IF(OR(ET316="",AND(ET316=ET315,ET316=ET317)),NA(), ET316)</f>
        <v>0</v>
      </c>
      <c r="EU520">
        <f>IF(ISNA(EV520),NA(),EU316)</f>
        <v>0</v>
      </c>
      <c r="EV520">
        <f>IF(OR(EV316="",AND(EV316=EV315,EV316=EV317)),NA(), EV316)</f>
        <v>0</v>
      </c>
      <c r="EW520">
        <f>IF(ISNA(EX520),NA(),EW316)</f>
        <v>0</v>
      </c>
      <c r="EX520">
        <f>IF(OR(EX316="",AND(EX316=EX315,EX316=EX317)),NA(), EX316)</f>
        <v>0</v>
      </c>
      <c r="EY520">
        <f>IF(ISNA(EZ520),NA(),EY316)</f>
        <v>0</v>
      </c>
      <c r="EZ520">
        <f>IF(OR(EZ316="",AND(EZ316=EZ315,EZ316=EZ317)),NA(), EZ316)</f>
        <v>0</v>
      </c>
      <c r="FA520">
        <f>IF(ISNA(FB520),NA(),FA316)</f>
        <v>0</v>
      </c>
      <c r="FB520">
        <f>IF(OR(FB316="",AND(FB316=FB315,FB316=FB317)),NA(), FB316)</f>
        <v>0</v>
      </c>
      <c r="FC520">
        <f>IF(ISNA(FD520),NA(),FC316)</f>
        <v>0</v>
      </c>
      <c r="FD520">
        <f>IF(OR(FD316="",AND(FD316=FD315,FD316=FD317)),NA(), FD316)</f>
        <v>0</v>
      </c>
      <c r="FE520">
        <f>IF(ISNA(FF520),NA(),FE316)</f>
        <v>0</v>
      </c>
      <c r="FF520">
        <f>IF(OR(FF316="",AND(FF316=FF315,FF316=FF317)),NA(), FF316)</f>
        <v>0</v>
      </c>
      <c r="FG520">
        <f>IF(ISNA(FH520),NA(),FG316)</f>
        <v>0</v>
      </c>
      <c r="FH520">
        <f>IF(OR(FH316="",AND(FH316=FH315,FH316=FH317)),NA(), FH316)</f>
        <v>0</v>
      </c>
      <c r="FI520">
        <f>IF(ISNA(FJ520),NA(),FI316)</f>
        <v>0</v>
      </c>
      <c r="FJ520">
        <f>IF(OR(FJ316="",AND(FJ316=FJ315,FJ316=FJ317)),NA(), FJ316)</f>
        <v>0</v>
      </c>
      <c r="FK520">
        <f>IF(ISNA(FL520),NA(),FK316)</f>
        <v>0</v>
      </c>
      <c r="FL520">
        <f>IF(OR(FL316="",AND(FL316=FL315,FL316=FL317)),NA(), FL316)</f>
        <v>0</v>
      </c>
      <c r="FM520">
        <f>IF(ISNA(FN520),NA(),FM316)</f>
        <v>0</v>
      </c>
      <c r="FN520">
        <f>IF(OR(FN316="",AND(FN316=FN315,FN316=FN317)),NA(), FN316)</f>
        <v>0</v>
      </c>
      <c r="FO520">
        <f>IF(ISNA(FP520),NA(),FO316)</f>
        <v>0</v>
      </c>
      <c r="FP520">
        <f>IF(OR(FP316="",AND(FP316=FP315,FP316=FP317)),NA(), FP316)</f>
        <v>0</v>
      </c>
      <c r="FQ520">
        <f>IF(ISNA(FR520),NA(),FQ316)</f>
        <v>0</v>
      </c>
      <c r="FR520">
        <f>IF(OR(FR316="",AND(FR316=FR315,FR316=FR317)),NA(), FR316)</f>
        <v>0</v>
      </c>
      <c r="FS520">
        <f>IF(ISNA(FT520),NA(),FS316)</f>
        <v>0</v>
      </c>
      <c r="FT520">
        <f>IF(OR(FT316="",AND(FT316=FT315,FT316=FT317)),NA(), FT316)</f>
        <v>0</v>
      </c>
      <c r="FU520">
        <f>IF(ISNA(FV520),NA(),FU316)</f>
        <v>0</v>
      </c>
      <c r="FV520">
        <f>IF(OR(FV316="",AND(FV316=FV315,FV316=FV317)),NA(), FV316)</f>
        <v>0</v>
      </c>
      <c r="FW520">
        <f>IF(ISNA(FX520),NA(),FW316)</f>
        <v>0</v>
      </c>
      <c r="FX520">
        <f>IF(OR(FX316="",AND(FX316=FX315,FX316=FX317)),NA(), FX316)</f>
        <v>0</v>
      </c>
      <c r="FY520">
        <f>IF(ISNA(FZ520),NA(),FY316)</f>
        <v>0</v>
      </c>
      <c r="FZ520">
        <f>IF(OR(FZ316="",AND(FZ316=FZ315,FZ316=FZ317)),NA(), FZ316)</f>
        <v>0</v>
      </c>
      <c r="GA520">
        <f>IF(ISNA(GB520),NA(),GA316)</f>
        <v>0</v>
      </c>
      <c r="GB520">
        <f>IF(OR(GB316="",AND(GB316=GB315,GB316=GB317)),NA(), GB316)</f>
        <v>0</v>
      </c>
      <c r="GC520">
        <f>IF(ISNA(GD520),NA(),GC316)</f>
        <v>0</v>
      </c>
      <c r="GD520">
        <f>IF(OR(GD316="",AND(GD316=GD315,GD316=GD317)),NA(), GD316)</f>
        <v>0</v>
      </c>
      <c r="GE520">
        <f>IF(ISNA(GF520),NA(),GE316)</f>
        <v>0</v>
      </c>
      <c r="GF520">
        <f>IF(OR(GF316="",AND(GF316=GF315,GF316=GF317)),NA(), GF316)</f>
        <v>0</v>
      </c>
      <c r="GG520">
        <f>IF(ISNA(GH520),NA(),GG316)</f>
        <v>0</v>
      </c>
      <c r="GH520">
        <f>IF(OR(GH316="",AND(GH316=GH315,GH316=GH317)),NA(), GH316)</f>
        <v>0</v>
      </c>
      <c r="GI520">
        <f>IF(ISNA(GJ520),NA(),GI316)</f>
        <v>0</v>
      </c>
      <c r="GJ520">
        <f>IF(OR(GJ316="",AND(GJ316=GJ315,GJ316=GJ317)),NA(), GJ316)</f>
        <v>0</v>
      </c>
      <c r="GK520">
        <f>IF(ISNA(GL520),NA(),GK316)</f>
        <v>0</v>
      </c>
      <c r="GL520">
        <f>IF(OR(GL316="",AND(GL316=GL315,GL316=GL317)),NA(), GL316)</f>
        <v>0</v>
      </c>
      <c r="GM520">
        <f>IF(ISNA(GN520),NA(),GM316)</f>
        <v>0</v>
      </c>
      <c r="GN520">
        <f>IF(OR(GN316="",AND(GN316=GN315,GN316=GN317)),NA(), GN316)</f>
        <v>0</v>
      </c>
      <c r="GO520">
        <f>IF(ISNA(GP520),NA(),GO316)</f>
        <v>0</v>
      </c>
      <c r="GP520">
        <f>IF(OR(GP316="",AND(GP316=GP315,GP316=GP317)),NA(), GP316)</f>
        <v>0</v>
      </c>
      <c r="GQ520">
        <f>IF(ISNA(GR520),NA(),GQ316)</f>
        <v>0</v>
      </c>
      <c r="GR520">
        <f>IF(OR(GR316="",AND(GR316=GR315,GR316=GR317)),NA(), GR316)</f>
        <v>0</v>
      </c>
      <c r="GS520">
        <f>IF(ISNA(GT520),NA(),GS316)</f>
        <v>0</v>
      </c>
      <c r="GT520">
        <f>IF(OR(GT316="",AND(GT316=GT315,GT316=GT317)),NA(), GT316)</f>
        <v>0</v>
      </c>
      <c r="GU520">
        <f>IF(ISNA(GV520),NA(),GU316)</f>
        <v>0</v>
      </c>
      <c r="GV520">
        <f>IF(OR(GV316="",AND(GV316=GV315,GV316=GV317)),NA(), GV316)</f>
        <v>0</v>
      </c>
      <c r="GW520">
        <f>IF(ISNA(GX520),NA(),GW316)</f>
        <v>0</v>
      </c>
      <c r="GX520">
        <f>IF(OR(GX316="",AND(GX316=GX315,GX316=GX317)),NA(), GX316)</f>
        <v>0</v>
      </c>
      <c r="GY520">
        <f>IF(ISNA(GZ520),NA(),GY316)</f>
        <v>0</v>
      </c>
      <c r="GZ520">
        <f>IF(OR(GZ316="",AND(GZ316=GZ315,GZ316=GZ317)),NA(), GZ316)</f>
        <v>0</v>
      </c>
      <c r="HA520">
        <f>IF(ISNA(HB520),NA(),HA316)</f>
        <v>0</v>
      </c>
      <c r="HB520">
        <f>IF(OR(HB316="",AND(HB316=HB315,HB316=HB317)),NA(), HB316)</f>
        <v>0</v>
      </c>
      <c r="HC520">
        <f>IF(ISNA(HD520),NA(),HC316)</f>
        <v>0</v>
      </c>
      <c r="HD520">
        <f>IF(OR(HD316="",AND(HD316=HD315,HD316=HD317)),NA(), HD316)</f>
        <v>0</v>
      </c>
      <c r="HE520">
        <f>IF(ISNA(HF520),NA(),HE316)</f>
        <v>0</v>
      </c>
      <c r="HF520">
        <f>IF(OR(HF316="",AND(HF316=HF315,HF316=HF317)),NA(), HF316)</f>
        <v>0</v>
      </c>
    </row>
    <row r="521" spans="4:214">
      <c r="E521">
        <f>IF(ISNA(F521),NA(),E317)</f>
        <v>0</v>
      </c>
      <c r="F521">
        <f>IF(OR(F317="",AND(F317=F316,F317=F318)),NA(), F317)</f>
        <v>0</v>
      </c>
      <c r="G521">
        <f>IF(ISNA(H521),NA(),G317)</f>
        <v>0</v>
      </c>
      <c r="H521">
        <f>IF(OR(H317="",AND(H317=H316,H317=H318)),NA(), H317)</f>
        <v>0</v>
      </c>
      <c r="I521">
        <f>IF(ISNA(J521),NA(),I317)</f>
        <v>0</v>
      </c>
      <c r="J521">
        <f>IF(OR(J317="",AND(J317=J316,J317=J318)),NA(), J317)</f>
        <v>0</v>
      </c>
      <c r="K521">
        <f>IF(ISNA(L521),NA(),K317)</f>
        <v>0</v>
      </c>
      <c r="L521">
        <f>IF(OR(L317="",AND(L317=L316,L317=L318)),NA(), L317)</f>
        <v>0</v>
      </c>
      <c r="M521">
        <f>IF(ISNA(N521),NA(),M317)</f>
        <v>0</v>
      </c>
      <c r="N521">
        <f>IF(OR(N317="",AND(N317=N316,N317=N318)),NA(), N317)</f>
        <v>0</v>
      </c>
      <c r="O521">
        <f>IF(ISNA(P521),NA(),O317)</f>
        <v>0</v>
      </c>
      <c r="P521">
        <f>IF(OR(P317="",AND(P317=P316,P317=P318)),NA(), P317)</f>
        <v>0</v>
      </c>
      <c r="Q521">
        <f>IF(ISNA(R521),NA(),Q317)</f>
        <v>0</v>
      </c>
      <c r="R521">
        <f>IF(OR(R317="",AND(R317=R316,R317=R318)),NA(), R317)</f>
        <v>0</v>
      </c>
      <c r="S521">
        <f>IF(ISNA(T521),NA(),S317)</f>
        <v>0</v>
      </c>
      <c r="T521">
        <f>IF(OR(T317="",AND(T317=T316,T317=T318)),NA(), T317)</f>
        <v>0</v>
      </c>
      <c r="U521">
        <f>IF(ISNA(V521),NA(),U317)</f>
        <v>0</v>
      </c>
      <c r="V521">
        <f>IF(OR(V317="",AND(V317=V316,V317=V318)),NA(), V317)</f>
        <v>0</v>
      </c>
      <c r="W521">
        <f>IF(ISNA(X521),NA(),W317)</f>
        <v>0</v>
      </c>
      <c r="X521">
        <f>IF(OR(X317="",AND(X317=X316,X317=X318)),NA(), X317)</f>
        <v>0</v>
      </c>
      <c r="Y521">
        <f>IF(ISNA(Z521),NA(),Y317)</f>
        <v>0</v>
      </c>
      <c r="Z521">
        <f>IF(OR(Z317="",AND(Z317=Z316,Z317=Z318)),NA(), Z317)</f>
        <v>0</v>
      </c>
      <c r="AA521">
        <f>IF(ISNA(AB521),NA(),AA317)</f>
        <v>0</v>
      </c>
      <c r="AB521">
        <f>IF(OR(AB317="",AND(AB317=AB316,AB317=AB318)),NA(), AB317)</f>
        <v>0</v>
      </c>
      <c r="AC521">
        <f>IF(ISNA(AD521),NA(),AC317)</f>
        <v>0</v>
      </c>
      <c r="AD521">
        <f>IF(OR(AD317="",AND(AD317=AD316,AD317=AD318)),NA(), AD317)</f>
        <v>0</v>
      </c>
      <c r="AE521">
        <f>IF(ISNA(AF521),NA(),AE317)</f>
        <v>0</v>
      </c>
      <c r="AF521">
        <f>IF(OR(AF317="",AND(AF317=AF316,AF317=AF318)),NA(), AF317)</f>
        <v>0</v>
      </c>
      <c r="AG521">
        <f>IF(ISNA(AH521),NA(),AG317)</f>
        <v>0</v>
      </c>
      <c r="AH521">
        <f>IF(OR(AH317="",AND(AH317=AH316,AH317=AH318)),NA(), AH317)</f>
        <v>0</v>
      </c>
      <c r="AI521">
        <f>IF(ISNA(AJ521),NA(),AI317)</f>
        <v>0</v>
      </c>
      <c r="AJ521">
        <f>IF(OR(AJ317="",AND(AJ317=AJ316,AJ317=AJ318)),NA(), AJ317)</f>
        <v>0</v>
      </c>
      <c r="AK521">
        <f>IF(ISNA(AL521),NA(),AK317)</f>
        <v>0</v>
      </c>
      <c r="AL521">
        <f>IF(OR(AL317="",AND(AL317=AL316,AL317=AL318)),NA(), AL317)</f>
        <v>0</v>
      </c>
      <c r="AM521">
        <f>IF(ISNA(AN521),NA(),AM317)</f>
        <v>0</v>
      </c>
      <c r="AN521">
        <f>IF(OR(AN317="",AND(AN317=AN316,AN317=AN318)),NA(), AN317)</f>
        <v>0</v>
      </c>
      <c r="AO521">
        <f>IF(ISNA(AP521),NA(),AO317)</f>
        <v>0</v>
      </c>
      <c r="AP521">
        <f>IF(OR(AP317="",AND(AP317=AP316,AP317=AP318)),NA(), AP317)</f>
        <v>0</v>
      </c>
      <c r="AQ521">
        <f>IF(ISNA(AR521),NA(),AQ317)</f>
        <v>0</v>
      </c>
      <c r="AR521">
        <f>IF(OR(AR317="",AND(AR317=AR316,AR317=AR318)),NA(), AR317)</f>
        <v>0</v>
      </c>
      <c r="AS521">
        <f>IF(ISNA(AT521),NA(),AS317)</f>
        <v>0</v>
      </c>
      <c r="AT521">
        <f>IF(OR(AT317="",AND(AT317=AT316,AT317=AT318)),NA(), AT317)</f>
        <v>0</v>
      </c>
      <c r="AU521">
        <f>IF(ISNA(AV521),NA(),AU317)</f>
        <v>0</v>
      </c>
      <c r="AV521">
        <f>IF(OR(AV317="",AND(AV317=AV316,AV317=AV318)),NA(), AV317)</f>
        <v>0</v>
      </c>
      <c r="AW521">
        <f>IF(ISNA(AX521),NA(),AW317)</f>
        <v>0</v>
      </c>
      <c r="AX521">
        <f>IF(OR(AX317="",AND(AX317=AX316,AX317=AX318)),NA(), AX317)</f>
        <v>0</v>
      </c>
      <c r="AY521">
        <f>IF(ISNA(AZ521),NA(),AY317)</f>
        <v>0</v>
      </c>
      <c r="AZ521">
        <f>IF(OR(AZ317="",AND(AZ317=AZ316,AZ317=AZ318)),NA(), AZ317)</f>
        <v>0</v>
      </c>
      <c r="BA521">
        <f>IF(ISNA(BB521),NA(),BA317)</f>
        <v>0</v>
      </c>
      <c r="BB521">
        <f>IF(OR(BB317="",AND(BB317=BB316,BB317=BB318)),NA(), BB317)</f>
        <v>0</v>
      </c>
      <c r="BC521">
        <f>IF(ISNA(BD521),NA(),BC317)</f>
        <v>0</v>
      </c>
      <c r="BD521">
        <f>IF(OR(BD317="",AND(BD317=BD316,BD317=BD318)),NA(), BD317)</f>
        <v>0</v>
      </c>
      <c r="BE521">
        <f>IF(ISNA(BF521),NA(),BE317)</f>
        <v>0</v>
      </c>
      <c r="BF521">
        <f>IF(OR(BF317="",AND(BF317=BF316,BF317=BF318)),NA(), BF317)</f>
        <v>0</v>
      </c>
      <c r="BG521">
        <f>IF(ISNA(BH521),NA(),BG317)</f>
        <v>0</v>
      </c>
      <c r="BH521">
        <f>IF(OR(BH317="",AND(BH317=BH316,BH317=BH318)),NA(), BH317)</f>
        <v>0</v>
      </c>
      <c r="BI521">
        <f>IF(ISNA(BJ521),NA(),BI317)</f>
        <v>0</v>
      </c>
      <c r="BJ521">
        <f>IF(OR(BJ317="",AND(BJ317=BJ316,BJ317=BJ318)),NA(), BJ317)</f>
        <v>0</v>
      </c>
      <c r="BK521">
        <f>IF(ISNA(BL521),NA(),BK317)</f>
        <v>0</v>
      </c>
      <c r="BL521">
        <f>IF(OR(BL317="",AND(BL317=BL316,BL317=BL318)),NA(), BL317)</f>
        <v>0</v>
      </c>
      <c r="BM521">
        <f>IF(ISNA(BN521),NA(),BM317)</f>
        <v>0</v>
      </c>
      <c r="BN521">
        <f>IF(OR(BN317="",AND(BN317=BN316,BN317=BN318)),NA(), BN317)</f>
        <v>0</v>
      </c>
      <c r="BO521">
        <f>IF(ISNA(BP521),NA(),BO317)</f>
        <v>0</v>
      </c>
      <c r="BP521">
        <f>IF(OR(BP317="",AND(BP317=BP316,BP317=BP318)),NA(), BP317)</f>
        <v>0</v>
      </c>
      <c r="BQ521">
        <f>IF(ISNA(BR521),NA(),BQ317)</f>
        <v>0</v>
      </c>
      <c r="BR521">
        <f>IF(OR(BR317="",AND(BR317=BR316,BR317=BR318)),NA(), BR317)</f>
        <v>0</v>
      </c>
      <c r="BS521">
        <f>IF(ISNA(BT521),NA(),BS317)</f>
        <v>0</v>
      </c>
      <c r="BT521">
        <f>IF(OR(BT317="",AND(BT317=BT316,BT317=BT318)),NA(), BT317)</f>
        <v>0</v>
      </c>
      <c r="BU521">
        <f>IF(ISNA(BV521),NA(),BU317)</f>
        <v>0</v>
      </c>
      <c r="BV521">
        <f>IF(OR(BV317="",AND(BV317=BV316,BV317=BV318)),NA(), BV317)</f>
        <v>0</v>
      </c>
      <c r="BW521">
        <f>IF(ISNA(BX521),NA(),BW317)</f>
        <v>0</v>
      </c>
      <c r="BX521">
        <f>IF(OR(BX317="",AND(BX317=BX316,BX317=BX318)),NA(), BX317)</f>
        <v>0</v>
      </c>
      <c r="BY521">
        <f>IF(ISNA(BZ521),NA(),BY317)</f>
        <v>0</v>
      </c>
      <c r="BZ521">
        <f>IF(OR(BZ317="",AND(BZ317=BZ316,BZ317=BZ318)),NA(), BZ317)</f>
        <v>0</v>
      </c>
      <c r="CA521">
        <f>IF(ISNA(CB521),NA(),CA317)</f>
        <v>0</v>
      </c>
      <c r="CB521">
        <f>IF(OR(CB317="",AND(CB317=CB316,CB317=CB318)),NA(), CB317)</f>
        <v>0</v>
      </c>
      <c r="CC521">
        <f>IF(ISNA(CD521),NA(),CC317)</f>
        <v>0</v>
      </c>
      <c r="CD521">
        <f>IF(OR(CD317="",AND(CD317=CD316,CD317=CD318)),NA(), CD317)</f>
        <v>0</v>
      </c>
      <c r="CE521">
        <f>IF(ISNA(CF521),NA(),CE317)</f>
        <v>0</v>
      </c>
      <c r="CF521">
        <f>IF(OR(CF317="",AND(CF317=CF316,CF317=CF318)),NA(), CF317)</f>
        <v>0</v>
      </c>
      <c r="CG521">
        <f>IF(ISNA(CH521),NA(),CG317)</f>
        <v>0</v>
      </c>
      <c r="CH521">
        <f>IF(OR(CH317="",AND(CH317=CH316,CH317=CH318)),NA(), CH317)</f>
        <v>0</v>
      </c>
      <c r="CI521">
        <f>IF(ISNA(CJ521),NA(),CI317)</f>
        <v>0</v>
      </c>
      <c r="CJ521">
        <f>IF(OR(CJ317="",AND(CJ317=CJ316,CJ317=CJ318)),NA(), CJ317)</f>
        <v>0</v>
      </c>
      <c r="CK521">
        <f>IF(ISNA(CL521),NA(),CK317)</f>
        <v>0</v>
      </c>
      <c r="CL521">
        <f>IF(OR(CL317="",AND(CL317=CL316,CL317=CL318)),NA(), CL317)</f>
        <v>0</v>
      </c>
      <c r="CM521">
        <f>IF(ISNA(CN521),NA(),CM317)</f>
        <v>0</v>
      </c>
      <c r="CN521">
        <f>IF(OR(CN317="",AND(CN317=CN316,CN317=CN318)),NA(), CN317)</f>
        <v>0</v>
      </c>
      <c r="CO521">
        <f>IF(ISNA(CP521),NA(),CO317)</f>
        <v>0</v>
      </c>
      <c r="CP521">
        <f>IF(OR(CP317="",AND(CP317=CP316,CP317=CP318)),NA(), CP317)</f>
        <v>0</v>
      </c>
      <c r="CQ521">
        <f>IF(ISNA(CR521),NA(),CQ317)</f>
        <v>0</v>
      </c>
      <c r="CR521">
        <f>IF(OR(CR317="",AND(CR317=CR316,CR317=CR318)),NA(), CR317)</f>
        <v>0</v>
      </c>
      <c r="CS521">
        <f>IF(ISNA(CT521),NA(),CS317)</f>
        <v>0</v>
      </c>
      <c r="CT521">
        <f>IF(OR(CT317="",AND(CT317=CT316,CT317=CT318)),NA(), CT317)</f>
        <v>0</v>
      </c>
      <c r="CU521">
        <f>IF(ISNA(CV521),NA(),CU317)</f>
        <v>0</v>
      </c>
      <c r="CV521">
        <f>IF(OR(CV317="",AND(CV317=CV316,CV317=CV318)),NA(), CV317)</f>
        <v>0</v>
      </c>
      <c r="CW521">
        <f>IF(ISNA(CX521),NA(),CW317)</f>
        <v>0</v>
      </c>
      <c r="CX521">
        <f>IF(OR(CX317="",AND(CX317=CX316,CX317=CX318)),NA(), CX317)</f>
        <v>0</v>
      </c>
      <c r="CY521">
        <f>IF(ISNA(CZ521),NA(),CY317)</f>
        <v>0</v>
      </c>
      <c r="CZ521">
        <f>IF(OR(CZ317="",AND(CZ317=CZ316,CZ317=CZ318)),NA(), CZ317)</f>
        <v>0</v>
      </c>
      <c r="DA521">
        <f>IF(ISNA(DB521),NA(),DA317)</f>
        <v>0</v>
      </c>
      <c r="DB521">
        <f>IF(OR(DB317="",AND(DB317=DB316,DB317=DB318)),NA(), DB317)</f>
        <v>0</v>
      </c>
      <c r="DC521">
        <f>IF(ISNA(DD521),NA(),DC317)</f>
        <v>0</v>
      </c>
      <c r="DD521">
        <f>IF(OR(DD317="",AND(DD317=DD316,DD317=DD318)),NA(), DD317)</f>
        <v>0</v>
      </c>
      <c r="DG521">
        <f>IF(ISNA(DH521),NA(),DG317)</f>
        <v>0</v>
      </c>
      <c r="DH521">
        <f>IF(OR(DH317="",AND(DH317=DH316,DH317=DH318)),NA(), DH317)</f>
        <v>0</v>
      </c>
      <c r="DI521">
        <f>IF(ISNA(DJ521),NA(),DI317)</f>
        <v>0</v>
      </c>
      <c r="DJ521">
        <f>IF(OR(DJ317="",AND(DJ317=DJ316,DJ317=DJ318)),NA(), DJ317)</f>
        <v>0</v>
      </c>
      <c r="DK521">
        <f>IF(ISNA(DL521),NA(),DK317)</f>
        <v>0</v>
      </c>
      <c r="DL521">
        <f>IF(OR(DL317="",AND(DL317=DL316,DL317=DL318)),NA(), DL317)</f>
        <v>0</v>
      </c>
      <c r="DM521">
        <f>IF(ISNA(DN521),NA(),DM317)</f>
        <v>0</v>
      </c>
      <c r="DN521">
        <f>IF(OR(DN317="",AND(DN317=DN316,DN317=DN318)),NA(), DN317)</f>
        <v>0</v>
      </c>
      <c r="DO521">
        <f>IF(ISNA(DP521),NA(),DO317)</f>
        <v>0</v>
      </c>
      <c r="DP521">
        <f>IF(OR(DP317="",AND(DP317=DP316,DP317=DP318)),NA(), DP317)</f>
        <v>0</v>
      </c>
      <c r="DQ521">
        <f>IF(ISNA(DR521),NA(),DQ317)</f>
        <v>0</v>
      </c>
      <c r="DR521">
        <f>IF(OR(DR317="",AND(DR317=DR316,DR317=DR318)),NA(), DR317)</f>
        <v>0</v>
      </c>
      <c r="DS521">
        <f>IF(ISNA(DT521),NA(),DS317)</f>
        <v>0</v>
      </c>
      <c r="DT521">
        <f>IF(OR(DT317="",AND(DT317=DT316,DT317=DT318)),NA(), DT317)</f>
        <v>0</v>
      </c>
      <c r="DU521">
        <f>IF(ISNA(DV521),NA(),DU317)</f>
        <v>0</v>
      </c>
      <c r="DV521">
        <f>IF(OR(DV317="",AND(DV317=DV316,DV317=DV318)),NA(), DV317)</f>
        <v>0</v>
      </c>
      <c r="DW521">
        <f>IF(ISNA(DX521),NA(),DW317)</f>
        <v>0</v>
      </c>
      <c r="DX521">
        <f>IF(OR(DX317="",AND(DX317=DX316,DX317=DX318)),NA(), DX317)</f>
        <v>0</v>
      </c>
      <c r="DY521">
        <f>IF(ISNA(DZ521),NA(),DY317)</f>
        <v>0</v>
      </c>
      <c r="DZ521">
        <f>IF(OR(DZ317="",AND(DZ317=DZ316,DZ317=DZ318)),NA(), DZ317)</f>
        <v>0</v>
      </c>
      <c r="EA521">
        <f>IF(ISNA(EB521),NA(),EA317)</f>
        <v>0</v>
      </c>
      <c r="EB521">
        <f>IF(OR(EB317="",AND(EB317=EB316,EB317=EB318)),NA(), EB317)</f>
        <v>0</v>
      </c>
      <c r="EC521">
        <f>IF(ISNA(ED521),NA(),EC317)</f>
        <v>0</v>
      </c>
      <c r="ED521">
        <f>IF(OR(ED317="",AND(ED317=ED316,ED317=ED318)),NA(), ED317)</f>
        <v>0</v>
      </c>
      <c r="EE521">
        <f>IF(ISNA(EF521),NA(),EE317)</f>
        <v>0</v>
      </c>
      <c r="EF521">
        <f>IF(OR(EF317="",AND(EF317=EF316,EF317=EF318)),NA(), EF317)</f>
        <v>0</v>
      </c>
      <c r="EG521">
        <f>IF(ISNA(EH521),NA(),EG317)</f>
        <v>0</v>
      </c>
      <c r="EH521">
        <f>IF(OR(EH317="",AND(EH317=EH316,EH317=EH318)),NA(), EH317)</f>
        <v>0</v>
      </c>
      <c r="EI521">
        <f>IF(ISNA(EJ521),NA(),EI317)</f>
        <v>0</v>
      </c>
      <c r="EJ521">
        <f>IF(OR(EJ317="",AND(EJ317=EJ316,EJ317=EJ318)),NA(), EJ317)</f>
        <v>0</v>
      </c>
      <c r="EK521">
        <f>IF(ISNA(EL521),NA(),EK317)</f>
        <v>0</v>
      </c>
      <c r="EL521">
        <f>IF(OR(EL317="",AND(EL317=EL316,EL317=EL318)),NA(), EL317)</f>
        <v>0</v>
      </c>
      <c r="EM521">
        <f>IF(ISNA(EN521),NA(),EM317)</f>
        <v>0</v>
      </c>
      <c r="EN521">
        <f>IF(OR(EN317="",AND(EN317=EN316,EN317=EN318)),NA(), EN317)</f>
        <v>0</v>
      </c>
      <c r="EO521">
        <f>IF(ISNA(EP521),NA(),EO317)</f>
        <v>0</v>
      </c>
      <c r="EP521">
        <f>IF(OR(EP317="",AND(EP317=EP316,EP317=EP318)),NA(), EP317)</f>
        <v>0</v>
      </c>
      <c r="EQ521">
        <f>IF(ISNA(ER521),NA(),EQ317)</f>
        <v>0</v>
      </c>
      <c r="ER521">
        <f>IF(OR(ER317="",AND(ER317=ER316,ER317=ER318)),NA(), ER317)</f>
        <v>0</v>
      </c>
      <c r="ES521">
        <f>IF(ISNA(ET521),NA(),ES317)</f>
        <v>0</v>
      </c>
      <c r="ET521">
        <f>IF(OR(ET317="",AND(ET317=ET316,ET317=ET318)),NA(), ET317)</f>
        <v>0</v>
      </c>
      <c r="EU521">
        <f>IF(ISNA(EV521),NA(),EU317)</f>
        <v>0</v>
      </c>
      <c r="EV521">
        <f>IF(OR(EV317="",AND(EV317=EV316,EV317=EV318)),NA(), EV317)</f>
        <v>0</v>
      </c>
      <c r="EW521">
        <f>IF(ISNA(EX521),NA(),EW317)</f>
        <v>0</v>
      </c>
      <c r="EX521">
        <f>IF(OR(EX317="",AND(EX317=EX316,EX317=EX318)),NA(), EX317)</f>
        <v>0</v>
      </c>
      <c r="EY521">
        <f>IF(ISNA(EZ521),NA(),EY317)</f>
        <v>0</v>
      </c>
      <c r="EZ521">
        <f>IF(OR(EZ317="",AND(EZ317=EZ316,EZ317=EZ318)),NA(), EZ317)</f>
        <v>0</v>
      </c>
      <c r="FA521">
        <f>IF(ISNA(FB521),NA(),FA317)</f>
        <v>0</v>
      </c>
      <c r="FB521">
        <f>IF(OR(FB317="",AND(FB317=FB316,FB317=FB318)),NA(), FB317)</f>
        <v>0</v>
      </c>
      <c r="FC521">
        <f>IF(ISNA(FD521),NA(),FC317)</f>
        <v>0</v>
      </c>
      <c r="FD521">
        <f>IF(OR(FD317="",AND(FD317=FD316,FD317=FD318)),NA(), FD317)</f>
        <v>0</v>
      </c>
      <c r="FE521">
        <f>IF(ISNA(FF521),NA(),FE317)</f>
        <v>0</v>
      </c>
      <c r="FF521">
        <f>IF(OR(FF317="",AND(FF317=FF316,FF317=FF318)),NA(), FF317)</f>
        <v>0</v>
      </c>
      <c r="FG521">
        <f>IF(ISNA(FH521),NA(),FG317)</f>
        <v>0</v>
      </c>
      <c r="FH521">
        <f>IF(OR(FH317="",AND(FH317=FH316,FH317=FH318)),NA(), FH317)</f>
        <v>0</v>
      </c>
      <c r="FI521">
        <f>IF(ISNA(FJ521),NA(),FI317)</f>
        <v>0</v>
      </c>
      <c r="FJ521">
        <f>IF(OR(FJ317="",AND(FJ317=FJ316,FJ317=FJ318)),NA(), FJ317)</f>
        <v>0</v>
      </c>
      <c r="FK521">
        <f>IF(ISNA(FL521),NA(),FK317)</f>
        <v>0</v>
      </c>
      <c r="FL521">
        <f>IF(OR(FL317="",AND(FL317=FL316,FL317=FL318)),NA(), FL317)</f>
        <v>0</v>
      </c>
      <c r="FM521">
        <f>IF(ISNA(FN521),NA(),FM317)</f>
        <v>0</v>
      </c>
      <c r="FN521">
        <f>IF(OR(FN317="",AND(FN317=FN316,FN317=FN318)),NA(), FN317)</f>
        <v>0</v>
      </c>
      <c r="FO521">
        <f>IF(ISNA(FP521),NA(),FO317)</f>
        <v>0</v>
      </c>
      <c r="FP521">
        <f>IF(OR(FP317="",AND(FP317=FP316,FP317=FP318)),NA(), FP317)</f>
        <v>0</v>
      </c>
      <c r="FQ521">
        <f>IF(ISNA(FR521),NA(),FQ317)</f>
        <v>0</v>
      </c>
      <c r="FR521">
        <f>IF(OR(FR317="",AND(FR317=FR316,FR317=FR318)),NA(), FR317)</f>
        <v>0</v>
      </c>
      <c r="FS521">
        <f>IF(ISNA(FT521),NA(),FS317)</f>
        <v>0</v>
      </c>
      <c r="FT521">
        <f>IF(OR(FT317="",AND(FT317=FT316,FT317=FT318)),NA(), FT317)</f>
        <v>0</v>
      </c>
      <c r="FU521">
        <f>IF(ISNA(FV521),NA(),FU317)</f>
        <v>0</v>
      </c>
      <c r="FV521">
        <f>IF(OR(FV317="",AND(FV317=FV316,FV317=FV318)),NA(), FV317)</f>
        <v>0</v>
      </c>
      <c r="FW521">
        <f>IF(ISNA(FX521),NA(),FW317)</f>
        <v>0</v>
      </c>
      <c r="FX521">
        <f>IF(OR(FX317="",AND(FX317=FX316,FX317=FX318)),NA(), FX317)</f>
        <v>0</v>
      </c>
      <c r="FY521">
        <f>IF(ISNA(FZ521),NA(),FY317)</f>
        <v>0</v>
      </c>
      <c r="FZ521">
        <f>IF(OR(FZ317="",AND(FZ317=FZ316,FZ317=FZ318)),NA(), FZ317)</f>
        <v>0</v>
      </c>
      <c r="GA521">
        <f>IF(ISNA(GB521),NA(),GA317)</f>
        <v>0</v>
      </c>
      <c r="GB521">
        <f>IF(OR(GB317="",AND(GB317=GB316,GB317=GB318)),NA(), GB317)</f>
        <v>0</v>
      </c>
      <c r="GC521">
        <f>IF(ISNA(GD521),NA(),GC317)</f>
        <v>0</v>
      </c>
      <c r="GD521">
        <f>IF(OR(GD317="",AND(GD317=GD316,GD317=GD318)),NA(), GD317)</f>
        <v>0</v>
      </c>
      <c r="GE521">
        <f>IF(ISNA(GF521),NA(),GE317)</f>
        <v>0</v>
      </c>
      <c r="GF521">
        <f>IF(OR(GF317="",AND(GF317=GF316,GF317=GF318)),NA(), GF317)</f>
        <v>0</v>
      </c>
      <c r="GG521">
        <f>IF(ISNA(GH521),NA(),GG317)</f>
        <v>0</v>
      </c>
      <c r="GH521">
        <f>IF(OR(GH317="",AND(GH317=GH316,GH317=GH318)),NA(), GH317)</f>
        <v>0</v>
      </c>
      <c r="GI521">
        <f>IF(ISNA(GJ521),NA(),GI317)</f>
        <v>0</v>
      </c>
      <c r="GJ521">
        <f>IF(OR(GJ317="",AND(GJ317=GJ316,GJ317=GJ318)),NA(), GJ317)</f>
        <v>0</v>
      </c>
      <c r="GK521">
        <f>IF(ISNA(GL521),NA(),GK317)</f>
        <v>0</v>
      </c>
      <c r="GL521">
        <f>IF(OR(GL317="",AND(GL317=GL316,GL317=GL318)),NA(), GL317)</f>
        <v>0</v>
      </c>
      <c r="GM521">
        <f>IF(ISNA(GN521),NA(),GM317)</f>
        <v>0</v>
      </c>
      <c r="GN521">
        <f>IF(OR(GN317="",AND(GN317=GN316,GN317=GN318)),NA(), GN317)</f>
        <v>0</v>
      </c>
      <c r="GO521">
        <f>IF(ISNA(GP521),NA(),GO317)</f>
        <v>0</v>
      </c>
      <c r="GP521">
        <f>IF(OR(GP317="",AND(GP317=GP316,GP317=GP318)),NA(), GP317)</f>
        <v>0</v>
      </c>
      <c r="GQ521">
        <f>IF(ISNA(GR521),NA(),GQ317)</f>
        <v>0</v>
      </c>
      <c r="GR521">
        <f>IF(OR(GR317="",AND(GR317=GR316,GR317=GR318)),NA(), GR317)</f>
        <v>0</v>
      </c>
      <c r="GS521">
        <f>IF(ISNA(GT521),NA(),GS317)</f>
        <v>0</v>
      </c>
      <c r="GT521">
        <f>IF(OR(GT317="",AND(GT317=GT316,GT317=GT318)),NA(), GT317)</f>
        <v>0</v>
      </c>
      <c r="GU521">
        <f>IF(ISNA(GV521),NA(),GU317)</f>
        <v>0</v>
      </c>
      <c r="GV521">
        <f>IF(OR(GV317="",AND(GV317=GV316,GV317=GV318)),NA(), GV317)</f>
        <v>0</v>
      </c>
      <c r="GW521">
        <f>IF(ISNA(GX521),NA(),GW317)</f>
        <v>0</v>
      </c>
      <c r="GX521">
        <f>IF(OR(GX317="",AND(GX317=GX316,GX317=GX318)),NA(), GX317)</f>
        <v>0</v>
      </c>
      <c r="GY521">
        <f>IF(ISNA(GZ521),NA(),GY317)</f>
        <v>0</v>
      </c>
      <c r="GZ521">
        <f>IF(OR(GZ317="",AND(GZ317=GZ316,GZ317=GZ318)),NA(), GZ317)</f>
        <v>0</v>
      </c>
      <c r="HA521">
        <f>IF(ISNA(HB521),NA(),HA317)</f>
        <v>0</v>
      </c>
      <c r="HB521">
        <f>IF(OR(HB317="",AND(HB317=HB316,HB317=HB318)),NA(), HB317)</f>
        <v>0</v>
      </c>
      <c r="HC521">
        <f>IF(ISNA(HD521),NA(),HC317)</f>
        <v>0</v>
      </c>
      <c r="HD521">
        <f>IF(OR(HD317="",AND(HD317=HD316,HD317=HD318)),NA(), HD317)</f>
        <v>0</v>
      </c>
      <c r="HE521">
        <f>IF(ISNA(HF521),NA(),HE317)</f>
        <v>0</v>
      </c>
      <c r="HF521">
        <f>IF(OR(HF317="",AND(HF317=HF316,HF317=HF318)),NA(), HF317)</f>
        <v>0</v>
      </c>
    </row>
    <row r="522" spans="4:214">
      <c r="E522">
        <f>IF(ISNA(F522),NA(),E318)</f>
        <v>0</v>
      </c>
      <c r="F522">
        <f>IF(OR(F318="",AND(F318=F317,F318=F319)),NA(), F318)</f>
        <v>0</v>
      </c>
      <c r="G522">
        <f>IF(ISNA(H522),NA(),G318)</f>
        <v>0</v>
      </c>
      <c r="H522">
        <f>IF(OR(H318="",AND(H318=H317,H318=H319)),NA(), H318)</f>
        <v>0</v>
      </c>
      <c r="I522">
        <f>IF(ISNA(J522),NA(),I318)</f>
        <v>0</v>
      </c>
      <c r="J522">
        <f>IF(OR(J318="",AND(J318=J317,J318=J319)),NA(), J318)</f>
        <v>0</v>
      </c>
      <c r="K522">
        <f>IF(ISNA(L522),NA(),K318)</f>
        <v>0</v>
      </c>
      <c r="L522">
        <f>IF(OR(L318="",AND(L318=L317,L318=L319)),NA(), L318)</f>
        <v>0</v>
      </c>
      <c r="M522">
        <f>IF(ISNA(N522),NA(),M318)</f>
        <v>0</v>
      </c>
      <c r="N522">
        <f>IF(OR(N318="",AND(N318=N317,N318=N319)),NA(), N318)</f>
        <v>0</v>
      </c>
      <c r="O522">
        <f>IF(ISNA(P522),NA(),O318)</f>
        <v>0</v>
      </c>
      <c r="P522">
        <f>IF(OR(P318="",AND(P318=P317,P318=P319)),NA(), P318)</f>
        <v>0</v>
      </c>
      <c r="Q522">
        <f>IF(ISNA(R522),NA(),Q318)</f>
        <v>0</v>
      </c>
      <c r="R522">
        <f>IF(OR(R318="",AND(R318=R317,R318=R319)),NA(), R318)</f>
        <v>0</v>
      </c>
      <c r="S522">
        <f>IF(ISNA(T522),NA(),S318)</f>
        <v>0</v>
      </c>
      <c r="T522">
        <f>IF(OR(T318="",AND(T318=T317,T318=T319)),NA(), T318)</f>
        <v>0</v>
      </c>
      <c r="U522">
        <f>IF(ISNA(V522),NA(),U318)</f>
        <v>0</v>
      </c>
      <c r="V522">
        <f>IF(OR(V318="",AND(V318=V317,V318=V319)),NA(), V318)</f>
        <v>0</v>
      </c>
      <c r="W522">
        <f>IF(ISNA(X522),NA(),W318)</f>
        <v>0</v>
      </c>
      <c r="X522">
        <f>IF(OR(X318="",AND(X318=X317,X318=X319)),NA(), X318)</f>
        <v>0</v>
      </c>
      <c r="Y522">
        <f>IF(ISNA(Z522),NA(),Y318)</f>
        <v>0</v>
      </c>
      <c r="Z522">
        <f>IF(OR(Z318="",AND(Z318=Z317,Z318=Z319)),NA(), Z318)</f>
        <v>0</v>
      </c>
      <c r="AA522">
        <f>IF(ISNA(AB522),NA(),AA318)</f>
        <v>0</v>
      </c>
      <c r="AB522">
        <f>IF(OR(AB318="",AND(AB318=AB317,AB318=AB319)),NA(), AB318)</f>
        <v>0</v>
      </c>
      <c r="AC522">
        <f>IF(ISNA(AD522),NA(),AC318)</f>
        <v>0</v>
      </c>
      <c r="AD522">
        <f>IF(OR(AD318="",AND(AD318=AD317,AD318=AD319)),NA(), AD318)</f>
        <v>0</v>
      </c>
      <c r="AE522">
        <f>IF(ISNA(AF522),NA(),AE318)</f>
        <v>0</v>
      </c>
      <c r="AF522">
        <f>IF(OR(AF318="",AND(AF318=AF317,AF318=AF319)),NA(), AF318)</f>
        <v>0</v>
      </c>
      <c r="AG522">
        <f>IF(ISNA(AH522),NA(),AG318)</f>
        <v>0</v>
      </c>
      <c r="AH522">
        <f>IF(OR(AH318="",AND(AH318=AH317,AH318=AH319)),NA(), AH318)</f>
        <v>0</v>
      </c>
      <c r="AI522">
        <f>IF(ISNA(AJ522),NA(),AI318)</f>
        <v>0</v>
      </c>
      <c r="AJ522">
        <f>IF(OR(AJ318="",AND(AJ318=AJ317,AJ318=AJ319)),NA(), AJ318)</f>
        <v>0</v>
      </c>
      <c r="AK522">
        <f>IF(ISNA(AL522),NA(),AK318)</f>
        <v>0</v>
      </c>
      <c r="AL522">
        <f>IF(OR(AL318="",AND(AL318=AL317,AL318=AL319)),NA(), AL318)</f>
        <v>0</v>
      </c>
      <c r="AM522">
        <f>IF(ISNA(AN522),NA(),AM318)</f>
        <v>0</v>
      </c>
      <c r="AN522">
        <f>IF(OR(AN318="",AND(AN318=AN317,AN318=AN319)),NA(), AN318)</f>
        <v>0</v>
      </c>
      <c r="AO522">
        <f>IF(ISNA(AP522),NA(),AO318)</f>
        <v>0</v>
      </c>
      <c r="AP522">
        <f>IF(OR(AP318="",AND(AP318=AP317,AP318=AP319)),NA(), AP318)</f>
        <v>0</v>
      </c>
      <c r="AQ522">
        <f>IF(ISNA(AR522),NA(),AQ318)</f>
        <v>0</v>
      </c>
      <c r="AR522">
        <f>IF(OR(AR318="",AND(AR318=AR317,AR318=AR319)),NA(), AR318)</f>
        <v>0</v>
      </c>
      <c r="AS522">
        <f>IF(ISNA(AT522),NA(),AS318)</f>
        <v>0</v>
      </c>
      <c r="AT522">
        <f>IF(OR(AT318="",AND(AT318=AT317,AT318=AT319)),NA(), AT318)</f>
        <v>0</v>
      </c>
      <c r="AU522">
        <f>IF(ISNA(AV522),NA(),AU318)</f>
        <v>0</v>
      </c>
      <c r="AV522">
        <f>IF(OR(AV318="",AND(AV318=AV317,AV318=AV319)),NA(), AV318)</f>
        <v>0</v>
      </c>
      <c r="AW522">
        <f>IF(ISNA(AX522),NA(),AW318)</f>
        <v>0</v>
      </c>
      <c r="AX522">
        <f>IF(OR(AX318="",AND(AX318=AX317,AX318=AX319)),NA(), AX318)</f>
        <v>0</v>
      </c>
      <c r="AY522">
        <f>IF(ISNA(AZ522),NA(),AY318)</f>
        <v>0</v>
      </c>
      <c r="AZ522">
        <f>IF(OR(AZ318="",AND(AZ318=AZ317,AZ318=AZ319)),NA(), AZ318)</f>
        <v>0</v>
      </c>
      <c r="BA522">
        <f>IF(ISNA(BB522),NA(),BA318)</f>
        <v>0</v>
      </c>
      <c r="BB522">
        <f>IF(OR(BB318="",AND(BB318=BB317,BB318=BB319)),NA(), BB318)</f>
        <v>0</v>
      </c>
      <c r="BC522">
        <f>IF(ISNA(BD522),NA(),BC318)</f>
        <v>0</v>
      </c>
      <c r="BD522">
        <f>IF(OR(BD318="",AND(BD318=BD317,BD318=BD319)),NA(), BD318)</f>
        <v>0</v>
      </c>
      <c r="BE522">
        <f>IF(ISNA(BF522),NA(),BE318)</f>
        <v>0</v>
      </c>
      <c r="BF522">
        <f>IF(OR(BF318="",AND(BF318=BF317,BF318=BF319)),NA(), BF318)</f>
        <v>0</v>
      </c>
      <c r="BG522">
        <f>IF(ISNA(BH522),NA(),BG318)</f>
        <v>0</v>
      </c>
      <c r="BH522">
        <f>IF(OR(BH318="",AND(BH318=BH317,BH318=BH319)),NA(), BH318)</f>
        <v>0</v>
      </c>
      <c r="BI522">
        <f>IF(ISNA(BJ522),NA(),BI318)</f>
        <v>0</v>
      </c>
      <c r="BJ522">
        <f>IF(OR(BJ318="",AND(BJ318=BJ317,BJ318=BJ319)),NA(), BJ318)</f>
        <v>0</v>
      </c>
      <c r="BK522">
        <f>IF(ISNA(BL522),NA(),BK318)</f>
        <v>0</v>
      </c>
      <c r="BL522">
        <f>IF(OR(BL318="",AND(BL318=BL317,BL318=BL319)),NA(), BL318)</f>
        <v>0</v>
      </c>
      <c r="BM522">
        <f>IF(ISNA(BN522),NA(),BM318)</f>
        <v>0</v>
      </c>
      <c r="BN522">
        <f>IF(OR(BN318="",AND(BN318=BN317,BN318=BN319)),NA(), BN318)</f>
        <v>0</v>
      </c>
      <c r="BO522">
        <f>IF(ISNA(BP522),NA(),BO318)</f>
        <v>0</v>
      </c>
      <c r="BP522">
        <f>IF(OR(BP318="",AND(BP318=BP317,BP318=BP319)),NA(), BP318)</f>
        <v>0</v>
      </c>
      <c r="BQ522">
        <f>IF(ISNA(BR522),NA(),BQ318)</f>
        <v>0</v>
      </c>
      <c r="BR522">
        <f>IF(OR(BR318="",AND(BR318=BR317,BR318=BR319)),NA(), BR318)</f>
        <v>0</v>
      </c>
      <c r="BS522">
        <f>IF(ISNA(BT522),NA(),BS318)</f>
        <v>0</v>
      </c>
      <c r="BT522">
        <f>IF(OR(BT318="",AND(BT318=BT317,BT318=BT319)),NA(), BT318)</f>
        <v>0</v>
      </c>
      <c r="BU522">
        <f>IF(ISNA(BV522),NA(),BU318)</f>
        <v>0</v>
      </c>
      <c r="BV522">
        <f>IF(OR(BV318="",AND(BV318=BV317,BV318=BV319)),NA(), BV318)</f>
        <v>0</v>
      </c>
      <c r="BW522">
        <f>IF(ISNA(BX522),NA(),BW318)</f>
        <v>0</v>
      </c>
      <c r="BX522">
        <f>IF(OR(BX318="",AND(BX318=BX317,BX318=BX319)),NA(), BX318)</f>
        <v>0</v>
      </c>
      <c r="BY522">
        <f>IF(ISNA(BZ522),NA(),BY318)</f>
        <v>0</v>
      </c>
      <c r="BZ522">
        <f>IF(OR(BZ318="",AND(BZ318=BZ317,BZ318=BZ319)),NA(), BZ318)</f>
        <v>0</v>
      </c>
      <c r="CA522">
        <f>IF(ISNA(CB522),NA(),CA318)</f>
        <v>0</v>
      </c>
      <c r="CB522">
        <f>IF(OR(CB318="",AND(CB318=CB317,CB318=CB319)),NA(), CB318)</f>
        <v>0</v>
      </c>
      <c r="CC522">
        <f>IF(ISNA(CD522),NA(),CC318)</f>
        <v>0</v>
      </c>
      <c r="CD522">
        <f>IF(OR(CD318="",AND(CD318=CD317,CD318=CD319)),NA(), CD318)</f>
        <v>0</v>
      </c>
      <c r="CE522">
        <f>IF(ISNA(CF522),NA(),CE318)</f>
        <v>0</v>
      </c>
      <c r="CF522">
        <f>IF(OR(CF318="",AND(CF318=CF317,CF318=CF319)),NA(), CF318)</f>
        <v>0</v>
      </c>
      <c r="CG522">
        <f>IF(ISNA(CH522),NA(),CG318)</f>
        <v>0</v>
      </c>
      <c r="CH522">
        <f>IF(OR(CH318="",AND(CH318=CH317,CH318=CH319)),NA(), CH318)</f>
        <v>0</v>
      </c>
      <c r="CI522">
        <f>IF(ISNA(CJ522),NA(),CI318)</f>
        <v>0</v>
      </c>
      <c r="CJ522">
        <f>IF(OR(CJ318="",AND(CJ318=CJ317,CJ318=CJ319)),NA(), CJ318)</f>
        <v>0</v>
      </c>
      <c r="CK522">
        <f>IF(ISNA(CL522),NA(),CK318)</f>
        <v>0</v>
      </c>
      <c r="CL522">
        <f>IF(OR(CL318="",AND(CL318=CL317,CL318=CL319)),NA(), CL318)</f>
        <v>0</v>
      </c>
      <c r="CM522">
        <f>IF(ISNA(CN522),NA(),CM318)</f>
        <v>0</v>
      </c>
      <c r="CN522">
        <f>IF(OR(CN318="",AND(CN318=CN317,CN318=CN319)),NA(), CN318)</f>
        <v>0</v>
      </c>
      <c r="CO522">
        <f>IF(ISNA(CP522),NA(),CO318)</f>
        <v>0</v>
      </c>
      <c r="CP522">
        <f>IF(OR(CP318="",AND(CP318=CP317,CP318=CP319)),NA(), CP318)</f>
        <v>0</v>
      </c>
      <c r="CQ522">
        <f>IF(ISNA(CR522),NA(),CQ318)</f>
        <v>0</v>
      </c>
      <c r="CR522">
        <f>IF(OR(CR318="",AND(CR318=CR317,CR318=CR319)),NA(), CR318)</f>
        <v>0</v>
      </c>
      <c r="CS522">
        <f>IF(ISNA(CT522),NA(),CS318)</f>
        <v>0</v>
      </c>
      <c r="CT522">
        <f>IF(OR(CT318="",AND(CT318=CT317,CT318=CT319)),NA(), CT318)</f>
        <v>0</v>
      </c>
      <c r="CU522">
        <f>IF(ISNA(CV522),NA(),CU318)</f>
        <v>0</v>
      </c>
      <c r="CV522">
        <f>IF(OR(CV318="",AND(CV318=CV317,CV318=CV319)),NA(), CV318)</f>
        <v>0</v>
      </c>
      <c r="CW522">
        <f>IF(ISNA(CX522),NA(),CW318)</f>
        <v>0</v>
      </c>
      <c r="CX522">
        <f>IF(OR(CX318="",AND(CX318=CX317,CX318=CX319)),NA(), CX318)</f>
        <v>0</v>
      </c>
      <c r="CY522">
        <f>IF(ISNA(CZ522),NA(),CY318)</f>
        <v>0</v>
      </c>
      <c r="CZ522">
        <f>IF(OR(CZ318="",AND(CZ318=CZ317,CZ318=CZ319)),NA(), CZ318)</f>
        <v>0</v>
      </c>
      <c r="DA522">
        <f>IF(ISNA(DB522),NA(),DA318)</f>
        <v>0</v>
      </c>
      <c r="DB522">
        <f>IF(OR(DB318="",AND(DB318=DB317,DB318=DB319)),NA(), DB318)</f>
        <v>0</v>
      </c>
      <c r="DC522">
        <f>IF(ISNA(DD522),NA(),DC318)</f>
        <v>0</v>
      </c>
      <c r="DD522">
        <f>IF(OR(DD318="",AND(DD318=DD317,DD318=DD319)),NA(), DD318)</f>
        <v>0</v>
      </c>
      <c r="DG522">
        <f>IF(ISNA(DH522),NA(),DG318)</f>
        <v>0</v>
      </c>
      <c r="DH522">
        <f>IF(OR(DH318="",AND(DH318=DH317,DH318=DH319)),NA(), DH318)</f>
        <v>0</v>
      </c>
      <c r="DI522">
        <f>IF(ISNA(DJ522),NA(),DI318)</f>
        <v>0</v>
      </c>
      <c r="DJ522">
        <f>IF(OR(DJ318="",AND(DJ318=DJ317,DJ318=DJ319)),NA(), DJ318)</f>
        <v>0</v>
      </c>
      <c r="DK522">
        <f>IF(ISNA(DL522),NA(),DK318)</f>
        <v>0</v>
      </c>
      <c r="DL522">
        <f>IF(OR(DL318="",AND(DL318=DL317,DL318=DL319)),NA(), DL318)</f>
        <v>0</v>
      </c>
      <c r="DM522">
        <f>IF(ISNA(DN522),NA(),DM318)</f>
        <v>0</v>
      </c>
      <c r="DN522">
        <f>IF(OR(DN318="",AND(DN318=DN317,DN318=DN319)),NA(), DN318)</f>
        <v>0</v>
      </c>
      <c r="DO522">
        <f>IF(ISNA(DP522),NA(),DO318)</f>
        <v>0</v>
      </c>
      <c r="DP522">
        <f>IF(OR(DP318="",AND(DP318=DP317,DP318=DP319)),NA(), DP318)</f>
        <v>0</v>
      </c>
      <c r="DQ522">
        <f>IF(ISNA(DR522),NA(),DQ318)</f>
        <v>0</v>
      </c>
      <c r="DR522">
        <f>IF(OR(DR318="",AND(DR318=DR317,DR318=DR319)),NA(), DR318)</f>
        <v>0</v>
      </c>
      <c r="DS522">
        <f>IF(ISNA(DT522),NA(),DS318)</f>
        <v>0</v>
      </c>
      <c r="DT522">
        <f>IF(OR(DT318="",AND(DT318=DT317,DT318=DT319)),NA(), DT318)</f>
        <v>0</v>
      </c>
      <c r="DU522">
        <f>IF(ISNA(DV522),NA(),DU318)</f>
        <v>0</v>
      </c>
      <c r="DV522">
        <f>IF(OR(DV318="",AND(DV318=DV317,DV318=DV319)),NA(), DV318)</f>
        <v>0</v>
      </c>
      <c r="DW522">
        <f>IF(ISNA(DX522),NA(),DW318)</f>
        <v>0</v>
      </c>
      <c r="DX522">
        <f>IF(OR(DX318="",AND(DX318=DX317,DX318=DX319)),NA(), DX318)</f>
        <v>0</v>
      </c>
      <c r="DY522">
        <f>IF(ISNA(DZ522),NA(),DY318)</f>
        <v>0</v>
      </c>
      <c r="DZ522">
        <f>IF(OR(DZ318="",AND(DZ318=DZ317,DZ318=DZ319)),NA(), DZ318)</f>
        <v>0</v>
      </c>
      <c r="EA522">
        <f>IF(ISNA(EB522),NA(),EA318)</f>
        <v>0</v>
      </c>
      <c r="EB522">
        <f>IF(OR(EB318="",AND(EB318=EB317,EB318=EB319)),NA(), EB318)</f>
        <v>0</v>
      </c>
      <c r="EC522">
        <f>IF(ISNA(ED522),NA(),EC318)</f>
        <v>0</v>
      </c>
      <c r="ED522">
        <f>IF(OR(ED318="",AND(ED318=ED317,ED318=ED319)),NA(), ED318)</f>
        <v>0</v>
      </c>
      <c r="EE522">
        <f>IF(ISNA(EF522),NA(),EE318)</f>
        <v>0</v>
      </c>
      <c r="EF522">
        <f>IF(OR(EF318="",AND(EF318=EF317,EF318=EF319)),NA(), EF318)</f>
        <v>0</v>
      </c>
      <c r="EG522">
        <f>IF(ISNA(EH522),NA(),EG318)</f>
        <v>0</v>
      </c>
      <c r="EH522">
        <f>IF(OR(EH318="",AND(EH318=EH317,EH318=EH319)),NA(), EH318)</f>
        <v>0</v>
      </c>
      <c r="EI522">
        <f>IF(ISNA(EJ522),NA(),EI318)</f>
        <v>0</v>
      </c>
      <c r="EJ522">
        <f>IF(OR(EJ318="",AND(EJ318=EJ317,EJ318=EJ319)),NA(), EJ318)</f>
        <v>0</v>
      </c>
      <c r="EK522">
        <f>IF(ISNA(EL522),NA(),EK318)</f>
        <v>0</v>
      </c>
      <c r="EL522">
        <f>IF(OR(EL318="",AND(EL318=EL317,EL318=EL319)),NA(), EL318)</f>
        <v>0</v>
      </c>
      <c r="EM522">
        <f>IF(ISNA(EN522),NA(),EM318)</f>
        <v>0</v>
      </c>
      <c r="EN522">
        <f>IF(OR(EN318="",AND(EN318=EN317,EN318=EN319)),NA(), EN318)</f>
        <v>0</v>
      </c>
      <c r="EO522">
        <f>IF(ISNA(EP522),NA(),EO318)</f>
        <v>0</v>
      </c>
      <c r="EP522">
        <f>IF(OR(EP318="",AND(EP318=EP317,EP318=EP319)),NA(), EP318)</f>
        <v>0</v>
      </c>
      <c r="EQ522">
        <f>IF(ISNA(ER522),NA(),EQ318)</f>
        <v>0</v>
      </c>
      <c r="ER522">
        <f>IF(OR(ER318="",AND(ER318=ER317,ER318=ER319)),NA(), ER318)</f>
        <v>0</v>
      </c>
      <c r="ES522">
        <f>IF(ISNA(ET522),NA(),ES318)</f>
        <v>0</v>
      </c>
      <c r="ET522">
        <f>IF(OR(ET318="",AND(ET318=ET317,ET318=ET319)),NA(), ET318)</f>
        <v>0</v>
      </c>
      <c r="EU522">
        <f>IF(ISNA(EV522),NA(),EU318)</f>
        <v>0</v>
      </c>
      <c r="EV522">
        <f>IF(OR(EV318="",AND(EV318=EV317,EV318=EV319)),NA(), EV318)</f>
        <v>0</v>
      </c>
      <c r="EW522">
        <f>IF(ISNA(EX522),NA(),EW318)</f>
        <v>0</v>
      </c>
      <c r="EX522">
        <f>IF(OR(EX318="",AND(EX318=EX317,EX318=EX319)),NA(), EX318)</f>
        <v>0</v>
      </c>
      <c r="EY522">
        <f>IF(ISNA(EZ522),NA(),EY318)</f>
        <v>0</v>
      </c>
      <c r="EZ522">
        <f>IF(OR(EZ318="",AND(EZ318=EZ317,EZ318=EZ319)),NA(), EZ318)</f>
        <v>0</v>
      </c>
      <c r="FA522">
        <f>IF(ISNA(FB522),NA(),FA318)</f>
        <v>0</v>
      </c>
      <c r="FB522">
        <f>IF(OR(FB318="",AND(FB318=FB317,FB318=FB319)),NA(), FB318)</f>
        <v>0</v>
      </c>
      <c r="FC522">
        <f>IF(ISNA(FD522),NA(),FC318)</f>
        <v>0</v>
      </c>
      <c r="FD522">
        <f>IF(OR(FD318="",AND(FD318=FD317,FD318=FD319)),NA(), FD318)</f>
        <v>0</v>
      </c>
      <c r="FE522">
        <f>IF(ISNA(FF522),NA(),FE318)</f>
        <v>0</v>
      </c>
      <c r="FF522">
        <f>IF(OR(FF318="",AND(FF318=FF317,FF318=FF319)),NA(), FF318)</f>
        <v>0</v>
      </c>
      <c r="FG522">
        <f>IF(ISNA(FH522),NA(),FG318)</f>
        <v>0</v>
      </c>
      <c r="FH522">
        <f>IF(OR(FH318="",AND(FH318=FH317,FH318=FH319)),NA(), FH318)</f>
        <v>0</v>
      </c>
      <c r="FI522">
        <f>IF(ISNA(FJ522),NA(),FI318)</f>
        <v>0</v>
      </c>
      <c r="FJ522">
        <f>IF(OR(FJ318="",AND(FJ318=FJ317,FJ318=FJ319)),NA(), FJ318)</f>
        <v>0</v>
      </c>
      <c r="FK522">
        <f>IF(ISNA(FL522),NA(),FK318)</f>
        <v>0</v>
      </c>
      <c r="FL522">
        <f>IF(OR(FL318="",AND(FL318=FL317,FL318=FL319)),NA(), FL318)</f>
        <v>0</v>
      </c>
      <c r="FM522">
        <f>IF(ISNA(FN522),NA(),FM318)</f>
        <v>0</v>
      </c>
      <c r="FN522">
        <f>IF(OR(FN318="",AND(FN318=FN317,FN318=FN319)),NA(), FN318)</f>
        <v>0</v>
      </c>
      <c r="FO522">
        <f>IF(ISNA(FP522),NA(),FO318)</f>
        <v>0</v>
      </c>
      <c r="FP522">
        <f>IF(OR(FP318="",AND(FP318=FP317,FP318=FP319)),NA(), FP318)</f>
        <v>0</v>
      </c>
      <c r="FQ522">
        <f>IF(ISNA(FR522),NA(),FQ318)</f>
        <v>0</v>
      </c>
      <c r="FR522">
        <f>IF(OR(FR318="",AND(FR318=FR317,FR318=FR319)),NA(), FR318)</f>
        <v>0</v>
      </c>
      <c r="FS522">
        <f>IF(ISNA(FT522),NA(),FS318)</f>
        <v>0</v>
      </c>
      <c r="FT522">
        <f>IF(OR(FT318="",AND(FT318=FT317,FT318=FT319)),NA(), FT318)</f>
        <v>0</v>
      </c>
      <c r="FU522">
        <f>IF(ISNA(FV522),NA(),FU318)</f>
        <v>0</v>
      </c>
      <c r="FV522">
        <f>IF(OR(FV318="",AND(FV318=FV317,FV318=FV319)),NA(), FV318)</f>
        <v>0</v>
      </c>
      <c r="FW522">
        <f>IF(ISNA(FX522),NA(),FW318)</f>
        <v>0</v>
      </c>
      <c r="FX522">
        <f>IF(OR(FX318="",AND(FX318=FX317,FX318=FX319)),NA(), FX318)</f>
        <v>0</v>
      </c>
      <c r="FY522">
        <f>IF(ISNA(FZ522),NA(),FY318)</f>
        <v>0</v>
      </c>
      <c r="FZ522">
        <f>IF(OR(FZ318="",AND(FZ318=FZ317,FZ318=FZ319)),NA(), FZ318)</f>
        <v>0</v>
      </c>
      <c r="GA522">
        <f>IF(ISNA(GB522),NA(),GA318)</f>
        <v>0</v>
      </c>
      <c r="GB522">
        <f>IF(OR(GB318="",AND(GB318=GB317,GB318=GB319)),NA(), GB318)</f>
        <v>0</v>
      </c>
      <c r="GC522">
        <f>IF(ISNA(GD522),NA(),GC318)</f>
        <v>0</v>
      </c>
      <c r="GD522">
        <f>IF(OR(GD318="",AND(GD318=GD317,GD318=GD319)),NA(), GD318)</f>
        <v>0</v>
      </c>
      <c r="GE522">
        <f>IF(ISNA(GF522),NA(),GE318)</f>
        <v>0</v>
      </c>
      <c r="GF522">
        <f>IF(OR(GF318="",AND(GF318=GF317,GF318=GF319)),NA(), GF318)</f>
        <v>0</v>
      </c>
      <c r="GG522">
        <f>IF(ISNA(GH522),NA(),GG318)</f>
        <v>0</v>
      </c>
      <c r="GH522">
        <f>IF(OR(GH318="",AND(GH318=GH317,GH318=GH319)),NA(), GH318)</f>
        <v>0</v>
      </c>
      <c r="GI522">
        <f>IF(ISNA(GJ522),NA(),GI318)</f>
        <v>0</v>
      </c>
      <c r="GJ522">
        <f>IF(OR(GJ318="",AND(GJ318=GJ317,GJ318=GJ319)),NA(), GJ318)</f>
        <v>0</v>
      </c>
      <c r="GK522">
        <f>IF(ISNA(GL522),NA(),GK318)</f>
        <v>0</v>
      </c>
      <c r="GL522">
        <f>IF(OR(GL318="",AND(GL318=GL317,GL318=GL319)),NA(), GL318)</f>
        <v>0</v>
      </c>
      <c r="GM522">
        <f>IF(ISNA(GN522),NA(),GM318)</f>
        <v>0</v>
      </c>
      <c r="GN522">
        <f>IF(OR(GN318="",AND(GN318=GN317,GN318=GN319)),NA(), GN318)</f>
        <v>0</v>
      </c>
      <c r="GO522">
        <f>IF(ISNA(GP522),NA(),GO318)</f>
        <v>0</v>
      </c>
      <c r="GP522">
        <f>IF(OR(GP318="",AND(GP318=GP317,GP318=GP319)),NA(), GP318)</f>
        <v>0</v>
      </c>
      <c r="GQ522">
        <f>IF(ISNA(GR522),NA(),GQ318)</f>
        <v>0</v>
      </c>
      <c r="GR522">
        <f>IF(OR(GR318="",AND(GR318=GR317,GR318=GR319)),NA(), GR318)</f>
        <v>0</v>
      </c>
      <c r="GS522">
        <f>IF(ISNA(GT522),NA(),GS318)</f>
        <v>0</v>
      </c>
      <c r="GT522">
        <f>IF(OR(GT318="",AND(GT318=GT317,GT318=GT319)),NA(), GT318)</f>
        <v>0</v>
      </c>
      <c r="GU522">
        <f>IF(ISNA(GV522),NA(),GU318)</f>
        <v>0</v>
      </c>
      <c r="GV522">
        <f>IF(OR(GV318="",AND(GV318=GV317,GV318=GV319)),NA(), GV318)</f>
        <v>0</v>
      </c>
      <c r="GW522">
        <f>IF(ISNA(GX522),NA(),GW318)</f>
        <v>0</v>
      </c>
      <c r="GX522">
        <f>IF(OR(GX318="",AND(GX318=GX317,GX318=GX319)),NA(), GX318)</f>
        <v>0</v>
      </c>
      <c r="GY522">
        <f>IF(ISNA(GZ522),NA(),GY318)</f>
        <v>0</v>
      </c>
      <c r="GZ522">
        <f>IF(OR(GZ318="",AND(GZ318=GZ317,GZ318=GZ319)),NA(), GZ318)</f>
        <v>0</v>
      </c>
      <c r="HA522">
        <f>IF(ISNA(HB522),NA(),HA318)</f>
        <v>0</v>
      </c>
      <c r="HB522">
        <f>IF(OR(HB318="",AND(HB318=HB317,HB318=HB319)),NA(), HB318)</f>
        <v>0</v>
      </c>
      <c r="HC522">
        <f>IF(ISNA(HD522),NA(),HC318)</f>
        <v>0</v>
      </c>
      <c r="HD522">
        <f>IF(OR(HD318="",AND(HD318=HD317,HD318=HD319)),NA(), HD318)</f>
        <v>0</v>
      </c>
      <c r="HE522">
        <f>IF(ISNA(HF522),NA(),HE318)</f>
        <v>0</v>
      </c>
      <c r="HF522">
        <f>IF(OR(HF318="",AND(HF318=HF317,HF318=HF319)),NA(), HF318)</f>
        <v>0</v>
      </c>
    </row>
    <row r="523" spans="4:214">
      <c r="E523">
        <f>IF(ISNA(F523),NA(),E319)</f>
        <v>0</v>
      </c>
      <c r="F523">
        <f>IF(OR(F319="",AND(F319=F318,F319=F320)),NA(), F319)</f>
        <v>0</v>
      </c>
      <c r="G523">
        <f>IF(ISNA(H523),NA(),G319)</f>
        <v>0</v>
      </c>
      <c r="H523">
        <f>IF(OR(H319="",AND(H319=H318,H319=H320)),NA(), H319)</f>
        <v>0</v>
      </c>
      <c r="I523">
        <f>IF(ISNA(J523),NA(),I319)</f>
        <v>0</v>
      </c>
      <c r="J523">
        <f>IF(OR(J319="",AND(J319=J318,J319=J320)),NA(), J319)</f>
        <v>0</v>
      </c>
      <c r="K523">
        <f>IF(ISNA(L523),NA(),K319)</f>
        <v>0</v>
      </c>
      <c r="L523">
        <f>IF(OR(L319="",AND(L319=L318,L319=L320)),NA(), L319)</f>
        <v>0</v>
      </c>
      <c r="M523">
        <f>IF(ISNA(N523),NA(),M319)</f>
        <v>0</v>
      </c>
      <c r="N523">
        <f>IF(OR(N319="",AND(N319=N318,N319=N320)),NA(), N319)</f>
        <v>0</v>
      </c>
      <c r="O523">
        <f>IF(ISNA(P523),NA(),O319)</f>
        <v>0</v>
      </c>
      <c r="P523">
        <f>IF(OR(P319="",AND(P319=P318,P319=P320)),NA(), P319)</f>
        <v>0</v>
      </c>
      <c r="Q523">
        <f>IF(ISNA(R523),NA(),Q319)</f>
        <v>0</v>
      </c>
      <c r="R523">
        <f>IF(OR(R319="",AND(R319=R318,R319=R320)),NA(), R319)</f>
        <v>0</v>
      </c>
      <c r="S523">
        <f>IF(ISNA(T523),NA(),S319)</f>
        <v>0</v>
      </c>
      <c r="T523">
        <f>IF(OR(T319="",AND(T319=T318,T319=T320)),NA(), T319)</f>
        <v>0</v>
      </c>
      <c r="U523">
        <f>IF(ISNA(V523),NA(),U319)</f>
        <v>0</v>
      </c>
      <c r="V523">
        <f>IF(OR(V319="",AND(V319=V318,V319=V320)),NA(), V319)</f>
        <v>0</v>
      </c>
      <c r="W523">
        <f>IF(ISNA(X523),NA(),W319)</f>
        <v>0</v>
      </c>
      <c r="X523">
        <f>IF(OR(X319="",AND(X319=X318,X319=X320)),NA(), X319)</f>
        <v>0</v>
      </c>
      <c r="Y523">
        <f>IF(ISNA(Z523),NA(),Y319)</f>
        <v>0</v>
      </c>
      <c r="Z523">
        <f>IF(OR(Z319="",AND(Z319=Z318,Z319=Z320)),NA(), Z319)</f>
        <v>0</v>
      </c>
      <c r="AA523">
        <f>IF(ISNA(AB523),NA(),AA319)</f>
        <v>0</v>
      </c>
      <c r="AB523">
        <f>IF(OR(AB319="",AND(AB319=AB318,AB319=AB320)),NA(), AB319)</f>
        <v>0</v>
      </c>
      <c r="AC523">
        <f>IF(ISNA(AD523),NA(),AC319)</f>
        <v>0</v>
      </c>
      <c r="AD523">
        <f>IF(OR(AD319="",AND(AD319=AD318,AD319=AD320)),NA(), AD319)</f>
        <v>0</v>
      </c>
      <c r="AE523">
        <f>IF(ISNA(AF523),NA(),AE319)</f>
        <v>0</v>
      </c>
      <c r="AF523">
        <f>IF(OR(AF319="",AND(AF319=AF318,AF319=AF320)),NA(), AF319)</f>
        <v>0</v>
      </c>
      <c r="AG523">
        <f>IF(ISNA(AH523),NA(),AG319)</f>
        <v>0</v>
      </c>
      <c r="AH523">
        <f>IF(OR(AH319="",AND(AH319=AH318,AH319=AH320)),NA(), AH319)</f>
        <v>0</v>
      </c>
      <c r="AI523">
        <f>IF(ISNA(AJ523),NA(),AI319)</f>
        <v>0</v>
      </c>
      <c r="AJ523">
        <f>IF(OR(AJ319="",AND(AJ319=AJ318,AJ319=AJ320)),NA(), AJ319)</f>
        <v>0</v>
      </c>
      <c r="AK523">
        <f>IF(ISNA(AL523),NA(),AK319)</f>
        <v>0</v>
      </c>
      <c r="AL523">
        <f>IF(OR(AL319="",AND(AL319=AL318,AL319=AL320)),NA(), AL319)</f>
        <v>0</v>
      </c>
      <c r="AM523">
        <f>IF(ISNA(AN523),NA(),AM319)</f>
        <v>0</v>
      </c>
      <c r="AN523">
        <f>IF(OR(AN319="",AND(AN319=AN318,AN319=AN320)),NA(), AN319)</f>
        <v>0</v>
      </c>
      <c r="AO523">
        <f>IF(ISNA(AP523),NA(),AO319)</f>
        <v>0</v>
      </c>
      <c r="AP523">
        <f>IF(OR(AP319="",AND(AP319=AP318,AP319=AP320)),NA(), AP319)</f>
        <v>0</v>
      </c>
      <c r="AQ523">
        <f>IF(ISNA(AR523),NA(),AQ319)</f>
        <v>0</v>
      </c>
      <c r="AR523">
        <f>IF(OR(AR319="",AND(AR319=AR318,AR319=AR320)),NA(), AR319)</f>
        <v>0</v>
      </c>
      <c r="AS523">
        <f>IF(ISNA(AT523),NA(),AS319)</f>
        <v>0</v>
      </c>
      <c r="AT523">
        <f>IF(OR(AT319="",AND(AT319=AT318,AT319=AT320)),NA(), AT319)</f>
        <v>0</v>
      </c>
      <c r="AU523">
        <f>IF(ISNA(AV523),NA(),AU319)</f>
        <v>0</v>
      </c>
      <c r="AV523">
        <f>IF(OR(AV319="",AND(AV319=AV318,AV319=AV320)),NA(), AV319)</f>
        <v>0</v>
      </c>
      <c r="AW523">
        <f>IF(ISNA(AX523),NA(),AW319)</f>
        <v>0</v>
      </c>
      <c r="AX523">
        <f>IF(OR(AX319="",AND(AX319=AX318,AX319=AX320)),NA(), AX319)</f>
        <v>0</v>
      </c>
      <c r="AY523">
        <f>IF(ISNA(AZ523),NA(),AY319)</f>
        <v>0</v>
      </c>
      <c r="AZ523">
        <f>IF(OR(AZ319="",AND(AZ319=AZ318,AZ319=AZ320)),NA(), AZ319)</f>
        <v>0</v>
      </c>
      <c r="BA523">
        <f>IF(ISNA(BB523),NA(),BA319)</f>
        <v>0</v>
      </c>
      <c r="BB523">
        <f>IF(OR(BB319="",AND(BB319=BB318,BB319=BB320)),NA(), BB319)</f>
        <v>0</v>
      </c>
      <c r="BC523">
        <f>IF(ISNA(BD523),NA(),BC319)</f>
        <v>0</v>
      </c>
      <c r="BD523">
        <f>IF(OR(BD319="",AND(BD319=BD318,BD319=BD320)),NA(), BD319)</f>
        <v>0</v>
      </c>
      <c r="BE523">
        <f>IF(ISNA(BF523),NA(),BE319)</f>
        <v>0</v>
      </c>
      <c r="BF523">
        <f>IF(OR(BF319="",AND(BF319=BF318,BF319=BF320)),NA(), BF319)</f>
        <v>0</v>
      </c>
      <c r="BG523">
        <f>IF(ISNA(BH523),NA(),BG319)</f>
        <v>0</v>
      </c>
      <c r="BH523">
        <f>IF(OR(BH319="",AND(BH319=BH318,BH319=BH320)),NA(), BH319)</f>
        <v>0</v>
      </c>
      <c r="BI523">
        <f>IF(ISNA(BJ523),NA(),BI319)</f>
        <v>0</v>
      </c>
      <c r="BJ523">
        <f>IF(OR(BJ319="",AND(BJ319=BJ318,BJ319=BJ320)),NA(), BJ319)</f>
        <v>0</v>
      </c>
      <c r="BK523">
        <f>IF(ISNA(BL523),NA(),BK319)</f>
        <v>0</v>
      </c>
      <c r="BL523">
        <f>IF(OR(BL319="",AND(BL319=BL318,BL319=BL320)),NA(), BL319)</f>
        <v>0</v>
      </c>
      <c r="BM523">
        <f>IF(ISNA(BN523),NA(),BM319)</f>
        <v>0</v>
      </c>
      <c r="BN523">
        <f>IF(OR(BN319="",AND(BN319=BN318,BN319=BN320)),NA(), BN319)</f>
        <v>0</v>
      </c>
      <c r="BO523">
        <f>IF(ISNA(BP523),NA(),BO319)</f>
        <v>0</v>
      </c>
      <c r="BP523">
        <f>IF(OR(BP319="",AND(BP319=BP318,BP319=BP320)),NA(), BP319)</f>
        <v>0</v>
      </c>
      <c r="BQ523">
        <f>IF(ISNA(BR523),NA(),BQ319)</f>
        <v>0</v>
      </c>
      <c r="BR523">
        <f>IF(OR(BR319="",AND(BR319=BR318,BR319=BR320)),NA(), BR319)</f>
        <v>0</v>
      </c>
      <c r="BS523">
        <f>IF(ISNA(BT523),NA(),BS319)</f>
        <v>0</v>
      </c>
      <c r="BT523">
        <f>IF(OR(BT319="",AND(BT319=BT318,BT319=BT320)),NA(), BT319)</f>
        <v>0</v>
      </c>
      <c r="BU523">
        <f>IF(ISNA(BV523),NA(),BU319)</f>
        <v>0</v>
      </c>
      <c r="BV523">
        <f>IF(OR(BV319="",AND(BV319=BV318,BV319=BV320)),NA(), BV319)</f>
        <v>0</v>
      </c>
      <c r="BW523">
        <f>IF(ISNA(BX523),NA(),BW319)</f>
        <v>0</v>
      </c>
      <c r="BX523">
        <f>IF(OR(BX319="",AND(BX319=BX318,BX319=BX320)),NA(), BX319)</f>
        <v>0</v>
      </c>
      <c r="BY523">
        <f>IF(ISNA(BZ523),NA(),BY319)</f>
        <v>0</v>
      </c>
      <c r="BZ523">
        <f>IF(OR(BZ319="",AND(BZ319=BZ318,BZ319=BZ320)),NA(), BZ319)</f>
        <v>0</v>
      </c>
      <c r="CA523">
        <f>IF(ISNA(CB523),NA(),CA319)</f>
        <v>0</v>
      </c>
      <c r="CB523">
        <f>IF(OR(CB319="",AND(CB319=CB318,CB319=CB320)),NA(), CB319)</f>
        <v>0</v>
      </c>
      <c r="CC523">
        <f>IF(ISNA(CD523),NA(),CC319)</f>
        <v>0</v>
      </c>
      <c r="CD523">
        <f>IF(OR(CD319="",AND(CD319=CD318,CD319=CD320)),NA(), CD319)</f>
        <v>0</v>
      </c>
      <c r="CE523">
        <f>IF(ISNA(CF523),NA(),CE319)</f>
        <v>0</v>
      </c>
      <c r="CF523">
        <f>IF(OR(CF319="",AND(CF319=CF318,CF319=CF320)),NA(), CF319)</f>
        <v>0</v>
      </c>
      <c r="CG523">
        <f>IF(ISNA(CH523),NA(),CG319)</f>
        <v>0</v>
      </c>
      <c r="CH523">
        <f>IF(OR(CH319="",AND(CH319=CH318,CH319=CH320)),NA(), CH319)</f>
        <v>0</v>
      </c>
      <c r="CI523">
        <f>IF(ISNA(CJ523),NA(),CI319)</f>
        <v>0</v>
      </c>
      <c r="CJ523">
        <f>IF(OR(CJ319="",AND(CJ319=CJ318,CJ319=CJ320)),NA(), CJ319)</f>
        <v>0</v>
      </c>
      <c r="CK523">
        <f>IF(ISNA(CL523),NA(),CK319)</f>
        <v>0</v>
      </c>
      <c r="CL523">
        <f>IF(OR(CL319="",AND(CL319=CL318,CL319=CL320)),NA(), CL319)</f>
        <v>0</v>
      </c>
      <c r="CM523">
        <f>IF(ISNA(CN523),NA(),CM319)</f>
        <v>0</v>
      </c>
      <c r="CN523">
        <f>IF(OR(CN319="",AND(CN319=CN318,CN319=CN320)),NA(), CN319)</f>
        <v>0</v>
      </c>
      <c r="CO523">
        <f>IF(ISNA(CP523),NA(),CO319)</f>
        <v>0</v>
      </c>
      <c r="CP523">
        <f>IF(OR(CP319="",AND(CP319=CP318,CP319=CP320)),NA(), CP319)</f>
        <v>0</v>
      </c>
      <c r="CQ523">
        <f>IF(ISNA(CR523),NA(),CQ319)</f>
        <v>0</v>
      </c>
      <c r="CR523">
        <f>IF(OR(CR319="",AND(CR319=CR318,CR319=CR320)),NA(), CR319)</f>
        <v>0</v>
      </c>
      <c r="CS523">
        <f>IF(ISNA(CT523),NA(),CS319)</f>
        <v>0</v>
      </c>
      <c r="CT523">
        <f>IF(OR(CT319="",AND(CT319=CT318,CT319=CT320)),NA(), CT319)</f>
        <v>0</v>
      </c>
      <c r="CU523">
        <f>IF(ISNA(CV523),NA(),CU319)</f>
        <v>0</v>
      </c>
      <c r="CV523">
        <f>IF(OR(CV319="",AND(CV319=CV318,CV319=CV320)),NA(), CV319)</f>
        <v>0</v>
      </c>
      <c r="CW523">
        <f>IF(ISNA(CX523),NA(),CW319)</f>
        <v>0</v>
      </c>
      <c r="CX523">
        <f>IF(OR(CX319="",AND(CX319=CX318,CX319=CX320)),NA(), CX319)</f>
        <v>0</v>
      </c>
      <c r="CY523">
        <f>IF(ISNA(CZ523),NA(),CY319)</f>
        <v>0</v>
      </c>
      <c r="CZ523">
        <f>IF(OR(CZ319="",AND(CZ319=CZ318,CZ319=CZ320)),NA(), CZ319)</f>
        <v>0</v>
      </c>
      <c r="DA523">
        <f>IF(ISNA(DB523),NA(),DA319)</f>
        <v>0</v>
      </c>
      <c r="DB523">
        <f>IF(OR(DB319="",AND(DB319=DB318,DB319=DB320)),NA(), DB319)</f>
        <v>0</v>
      </c>
      <c r="DC523">
        <f>IF(ISNA(DD523),NA(),DC319)</f>
        <v>0</v>
      </c>
      <c r="DD523">
        <f>IF(OR(DD319="",AND(DD319=DD318,DD319=DD320)),NA(), DD319)</f>
        <v>0</v>
      </c>
      <c r="DG523">
        <f>IF(ISNA(DH523),NA(),DG319)</f>
        <v>0</v>
      </c>
      <c r="DH523">
        <f>IF(OR(DH319="",AND(DH319=DH318,DH319=DH320)),NA(), DH319)</f>
        <v>0</v>
      </c>
      <c r="DI523">
        <f>IF(ISNA(DJ523),NA(),DI319)</f>
        <v>0</v>
      </c>
      <c r="DJ523">
        <f>IF(OR(DJ319="",AND(DJ319=DJ318,DJ319=DJ320)),NA(), DJ319)</f>
        <v>0</v>
      </c>
      <c r="DK523">
        <f>IF(ISNA(DL523),NA(),DK319)</f>
        <v>0</v>
      </c>
      <c r="DL523">
        <f>IF(OR(DL319="",AND(DL319=DL318,DL319=DL320)),NA(), DL319)</f>
        <v>0</v>
      </c>
      <c r="DM523">
        <f>IF(ISNA(DN523),NA(),DM319)</f>
        <v>0</v>
      </c>
      <c r="DN523">
        <f>IF(OR(DN319="",AND(DN319=DN318,DN319=DN320)),NA(), DN319)</f>
        <v>0</v>
      </c>
      <c r="DO523">
        <f>IF(ISNA(DP523),NA(),DO319)</f>
        <v>0</v>
      </c>
      <c r="DP523">
        <f>IF(OR(DP319="",AND(DP319=DP318,DP319=DP320)),NA(), DP319)</f>
        <v>0</v>
      </c>
      <c r="DQ523">
        <f>IF(ISNA(DR523),NA(),DQ319)</f>
        <v>0</v>
      </c>
      <c r="DR523">
        <f>IF(OR(DR319="",AND(DR319=DR318,DR319=DR320)),NA(), DR319)</f>
        <v>0</v>
      </c>
      <c r="DS523">
        <f>IF(ISNA(DT523),NA(),DS319)</f>
        <v>0</v>
      </c>
      <c r="DT523">
        <f>IF(OR(DT319="",AND(DT319=DT318,DT319=DT320)),NA(), DT319)</f>
        <v>0</v>
      </c>
      <c r="DU523">
        <f>IF(ISNA(DV523),NA(),DU319)</f>
        <v>0</v>
      </c>
      <c r="DV523">
        <f>IF(OR(DV319="",AND(DV319=DV318,DV319=DV320)),NA(), DV319)</f>
        <v>0</v>
      </c>
      <c r="DW523">
        <f>IF(ISNA(DX523),NA(),DW319)</f>
        <v>0</v>
      </c>
      <c r="DX523">
        <f>IF(OR(DX319="",AND(DX319=DX318,DX319=DX320)),NA(), DX319)</f>
        <v>0</v>
      </c>
      <c r="DY523">
        <f>IF(ISNA(DZ523),NA(),DY319)</f>
        <v>0</v>
      </c>
      <c r="DZ523">
        <f>IF(OR(DZ319="",AND(DZ319=DZ318,DZ319=DZ320)),NA(), DZ319)</f>
        <v>0</v>
      </c>
      <c r="EA523">
        <f>IF(ISNA(EB523),NA(),EA319)</f>
        <v>0</v>
      </c>
      <c r="EB523">
        <f>IF(OR(EB319="",AND(EB319=EB318,EB319=EB320)),NA(), EB319)</f>
        <v>0</v>
      </c>
      <c r="EC523">
        <f>IF(ISNA(ED523),NA(),EC319)</f>
        <v>0</v>
      </c>
      <c r="ED523">
        <f>IF(OR(ED319="",AND(ED319=ED318,ED319=ED320)),NA(), ED319)</f>
        <v>0</v>
      </c>
      <c r="EE523">
        <f>IF(ISNA(EF523),NA(),EE319)</f>
        <v>0</v>
      </c>
      <c r="EF523">
        <f>IF(OR(EF319="",AND(EF319=EF318,EF319=EF320)),NA(), EF319)</f>
        <v>0</v>
      </c>
      <c r="EG523">
        <f>IF(ISNA(EH523),NA(),EG319)</f>
        <v>0</v>
      </c>
      <c r="EH523">
        <f>IF(OR(EH319="",AND(EH319=EH318,EH319=EH320)),NA(), EH319)</f>
        <v>0</v>
      </c>
      <c r="EI523">
        <f>IF(ISNA(EJ523),NA(),EI319)</f>
        <v>0</v>
      </c>
      <c r="EJ523">
        <f>IF(OR(EJ319="",AND(EJ319=EJ318,EJ319=EJ320)),NA(), EJ319)</f>
        <v>0</v>
      </c>
      <c r="EK523">
        <f>IF(ISNA(EL523),NA(),EK319)</f>
        <v>0</v>
      </c>
      <c r="EL523">
        <f>IF(OR(EL319="",AND(EL319=EL318,EL319=EL320)),NA(), EL319)</f>
        <v>0</v>
      </c>
      <c r="EM523">
        <f>IF(ISNA(EN523),NA(),EM319)</f>
        <v>0</v>
      </c>
      <c r="EN523">
        <f>IF(OR(EN319="",AND(EN319=EN318,EN319=EN320)),NA(), EN319)</f>
        <v>0</v>
      </c>
      <c r="EO523">
        <f>IF(ISNA(EP523),NA(),EO319)</f>
        <v>0</v>
      </c>
      <c r="EP523">
        <f>IF(OR(EP319="",AND(EP319=EP318,EP319=EP320)),NA(), EP319)</f>
        <v>0</v>
      </c>
      <c r="EQ523">
        <f>IF(ISNA(ER523),NA(),EQ319)</f>
        <v>0</v>
      </c>
      <c r="ER523">
        <f>IF(OR(ER319="",AND(ER319=ER318,ER319=ER320)),NA(), ER319)</f>
        <v>0</v>
      </c>
      <c r="ES523">
        <f>IF(ISNA(ET523),NA(),ES319)</f>
        <v>0</v>
      </c>
      <c r="ET523">
        <f>IF(OR(ET319="",AND(ET319=ET318,ET319=ET320)),NA(), ET319)</f>
        <v>0</v>
      </c>
      <c r="EU523">
        <f>IF(ISNA(EV523),NA(),EU319)</f>
        <v>0</v>
      </c>
      <c r="EV523">
        <f>IF(OR(EV319="",AND(EV319=EV318,EV319=EV320)),NA(), EV319)</f>
        <v>0</v>
      </c>
      <c r="EW523">
        <f>IF(ISNA(EX523),NA(),EW319)</f>
        <v>0</v>
      </c>
      <c r="EX523">
        <f>IF(OR(EX319="",AND(EX319=EX318,EX319=EX320)),NA(), EX319)</f>
        <v>0</v>
      </c>
      <c r="EY523">
        <f>IF(ISNA(EZ523),NA(),EY319)</f>
        <v>0</v>
      </c>
      <c r="EZ523">
        <f>IF(OR(EZ319="",AND(EZ319=EZ318,EZ319=EZ320)),NA(), EZ319)</f>
        <v>0</v>
      </c>
      <c r="FA523">
        <f>IF(ISNA(FB523),NA(),FA319)</f>
        <v>0</v>
      </c>
      <c r="FB523">
        <f>IF(OR(FB319="",AND(FB319=FB318,FB319=FB320)),NA(), FB319)</f>
        <v>0</v>
      </c>
      <c r="FC523">
        <f>IF(ISNA(FD523),NA(),FC319)</f>
        <v>0</v>
      </c>
      <c r="FD523">
        <f>IF(OR(FD319="",AND(FD319=FD318,FD319=FD320)),NA(), FD319)</f>
        <v>0</v>
      </c>
      <c r="FE523">
        <f>IF(ISNA(FF523),NA(),FE319)</f>
        <v>0</v>
      </c>
      <c r="FF523">
        <f>IF(OR(FF319="",AND(FF319=FF318,FF319=FF320)),NA(), FF319)</f>
        <v>0</v>
      </c>
      <c r="FG523">
        <f>IF(ISNA(FH523),NA(),FG319)</f>
        <v>0</v>
      </c>
      <c r="FH523">
        <f>IF(OR(FH319="",AND(FH319=FH318,FH319=FH320)),NA(), FH319)</f>
        <v>0</v>
      </c>
      <c r="FI523">
        <f>IF(ISNA(FJ523),NA(),FI319)</f>
        <v>0</v>
      </c>
      <c r="FJ523">
        <f>IF(OR(FJ319="",AND(FJ319=FJ318,FJ319=FJ320)),NA(), FJ319)</f>
        <v>0</v>
      </c>
      <c r="FK523">
        <f>IF(ISNA(FL523),NA(),FK319)</f>
        <v>0</v>
      </c>
      <c r="FL523">
        <f>IF(OR(FL319="",AND(FL319=FL318,FL319=FL320)),NA(), FL319)</f>
        <v>0</v>
      </c>
      <c r="FM523">
        <f>IF(ISNA(FN523),NA(),FM319)</f>
        <v>0</v>
      </c>
      <c r="FN523">
        <f>IF(OR(FN319="",AND(FN319=FN318,FN319=FN320)),NA(), FN319)</f>
        <v>0</v>
      </c>
      <c r="FO523">
        <f>IF(ISNA(FP523),NA(),FO319)</f>
        <v>0</v>
      </c>
      <c r="FP523">
        <f>IF(OR(FP319="",AND(FP319=FP318,FP319=FP320)),NA(), FP319)</f>
        <v>0</v>
      </c>
      <c r="FQ523">
        <f>IF(ISNA(FR523),NA(),FQ319)</f>
        <v>0</v>
      </c>
      <c r="FR523">
        <f>IF(OR(FR319="",AND(FR319=FR318,FR319=FR320)),NA(), FR319)</f>
        <v>0</v>
      </c>
      <c r="FS523">
        <f>IF(ISNA(FT523),NA(),FS319)</f>
        <v>0</v>
      </c>
      <c r="FT523">
        <f>IF(OR(FT319="",AND(FT319=FT318,FT319=FT320)),NA(), FT319)</f>
        <v>0</v>
      </c>
      <c r="FU523">
        <f>IF(ISNA(FV523),NA(),FU319)</f>
        <v>0</v>
      </c>
      <c r="FV523">
        <f>IF(OR(FV319="",AND(FV319=FV318,FV319=FV320)),NA(), FV319)</f>
        <v>0</v>
      </c>
      <c r="FW523">
        <f>IF(ISNA(FX523),NA(),FW319)</f>
        <v>0</v>
      </c>
      <c r="FX523">
        <f>IF(OR(FX319="",AND(FX319=FX318,FX319=FX320)),NA(), FX319)</f>
        <v>0</v>
      </c>
      <c r="FY523">
        <f>IF(ISNA(FZ523),NA(),FY319)</f>
        <v>0</v>
      </c>
      <c r="FZ523">
        <f>IF(OR(FZ319="",AND(FZ319=FZ318,FZ319=FZ320)),NA(), FZ319)</f>
        <v>0</v>
      </c>
      <c r="GA523">
        <f>IF(ISNA(GB523),NA(),GA319)</f>
        <v>0</v>
      </c>
      <c r="GB523">
        <f>IF(OR(GB319="",AND(GB319=GB318,GB319=GB320)),NA(), GB319)</f>
        <v>0</v>
      </c>
      <c r="GC523">
        <f>IF(ISNA(GD523),NA(),GC319)</f>
        <v>0</v>
      </c>
      <c r="GD523">
        <f>IF(OR(GD319="",AND(GD319=GD318,GD319=GD320)),NA(), GD319)</f>
        <v>0</v>
      </c>
      <c r="GE523">
        <f>IF(ISNA(GF523),NA(),GE319)</f>
        <v>0</v>
      </c>
      <c r="GF523">
        <f>IF(OR(GF319="",AND(GF319=GF318,GF319=GF320)),NA(), GF319)</f>
        <v>0</v>
      </c>
      <c r="GG523">
        <f>IF(ISNA(GH523),NA(),GG319)</f>
        <v>0</v>
      </c>
      <c r="GH523">
        <f>IF(OR(GH319="",AND(GH319=GH318,GH319=GH320)),NA(), GH319)</f>
        <v>0</v>
      </c>
      <c r="GI523">
        <f>IF(ISNA(GJ523),NA(),GI319)</f>
        <v>0</v>
      </c>
      <c r="GJ523">
        <f>IF(OR(GJ319="",AND(GJ319=GJ318,GJ319=GJ320)),NA(), GJ319)</f>
        <v>0</v>
      </c>
      <c r="GK523">
        <f>IF(ISNA(GL523),NA(),GK319)</f>
        <v>0</v>
      </c>
      <c r="GL523">
        <f>IF(OR(GL319="",AND(GL319=GL318,GL319=GL320)),NA(), GL319)</f>
        <v>0</v>
      </c>
      <c r="GM523">
        <f>IF(ISNA(GN523),NA(),GM319)</f>
        <v>0</v>
      </c>
      <c r="GN523">
        <f>IF(OR(GN319="",AND(GN319=GN318,GN319=GN320)),NA(), GN319)</f>
        <v>0</v>
      </c>
      <c r="GO523">
        <f>IF(ISNA(GP523),NA(),GO319)</f>
        <v>0</v>
      </c>
      <c r="GP523">
        <f>IF(OR(GP319="",AND(GP319=GP318,GP319=GP320)),NA(), GP319)</f>
        <v>0</v>
      </c>
      <c r="GQ523">
        <f>IF(ISNA(GR523),NA(),GQ319)</f>
        <v>0</v>
      </c>
      <c r="GR523">
        <f>IF(OR(GR319="",AND(GR319=GR318,GR319=GR320)),NA(), GR319)</f>
        <v>0</v>
      </c>
      <c r="GS523">
        <f>IF(ISNA(GT523),NA(),GS319)</f>
        <v>0</v>
      </c>
      <c r="GT523">
        <f>IF(OR(GT319="",AND(GT319=GT318,GT319=GT320)),NA(), GT319)</f>
        <v>0</v>
      </c>
      <c r="GU523">
        <f>IF(ISNA(GV523),NA(),GU319)</f>
        <v>0</v>
      </c>
      <c r="GV523">
        <f>IF(OR(GV319="",AND(GV319=GV318,GV319=GV320)),NA(), GV319)</f>
        <v>0</v>
      </c>
      <c r="GW523">
        <f>IF(ISNA(GX523),NA(),GW319)</f>
        <v>0</v>
      </c>
      <c r="GX523">
        <f>IF(OR(GX319="",AND(GX319=GX318,GX319=GX320)),NA(), GX319)</f>
        <v>0</v>
      </c>
      <c r="GY523">
        <f>IF(ISNA(GZ523),NA(),GY319)</f>
        <v>0</v>
      </c>
      <c r="GZ523">
        <f>IF(OR(GZ319="",AND(GZ319=GZ318,GZ319=GZ320)),NA(), GZ319)</f>
        <v>0</v>
      </c>
      <c r="HA523">
        <f>IF(ISNA(HB523),NA(),HA319)</f>
        <v>0</v>
      </c>
      <c r="HB523">
        <f>IF(OR(HB319="",AND(HB319=HB318,HB319=HB320)),NA(), HB319)</f>
        <v>0</v>
      </c>
      <c r="HC523">
        <f>IF(ISNA(HD523),NA(),HC319)</f>
        <v>0</v>
      </c>
      <c r="HD523">
        <f>IF(OR(HD319="",AND(HD319=HD318,HD319=HD320)),NA(), HD319)</f>
        <v>0</v>
      </c>
      <c r="HE523">
        <f>IF(ISNA(HF523),NA(),HE319)</f>
        <v>0</v>
      </c>
      <c r="HF523">
        <f>IF(OR(HF319="",AND(HF319=HF318,HF319=HF320)),NA(), HF319)</f>
        <v>0</v>
      </c>
    </row>
    <row r="524" spans="4:214">
      <c r="E524">
        <f>IF(ISNA(F524),NA(),E320)</f>
        <v>0</v>
      </c>
      <c r="F524">
        <f>IF(OR(F320="",AND(F320=F319,F320=F321)),NA(), F320)</f>
        <v>0</v>
      </c>
      <c r="G524">
        <f>IF(ISNA(H524),NA(),G320)</f>
        <v>0</v>
      </c>
      <c r="H524">
        <f>IF(OR(H320="",AND(H320=H319,H320=H321)),NA(), H320)</f>
        <v>0</v>
      </c>
      <c r="I524">
        <f>IF(ISNA(J524),NA(),I320)</f>
        <v>0</v>
      </c>
      <c r="J524">
        <f>IF(OR(J320="",AND(J320=J319,J320=J321)),NA(), J320)</f>
        <v>0</v>
      </c>
      <c r="K524">
        <f>IF(ISNA(L524),NA(),K320)</f>
        <v>0</v>
      </c>
      <c r="L524">
        <f>IF(OR(L320="",AND(L320=L319,L320=L321)),NA(), L320)</f>
        <v>0</v>
      </c>
      <c r="M524">
        <f>IF(ISNA(N524),NA(),M320)</f>
        <v>0</v>
      </c>
      <c r="N524">
        <f>IF(OR(N320="",AND(N320=N319,N320=N321)),NA(), N320)</f>
        <v>0</v>
      </c>
      <c r="O524">
        <f>IF(ISNA(P524),NA(),O320)</f>
        <v>0</v>
      </c>
      <c r="P524">
        <f>IF(OR(P320="",AND(P320=P319,P320=P321)),NA(), P320)</f>
        <v>0</v>
      </c>
      <c r="Q524">
        <f>IF(ISNA(R524),NA(),Q320)</f>
        <v>0</v>
      </c>
      <c r="R524">
        <f>IF(OR(R320="",AND(R320=R319,R320=R321)),NA(), R320)</f>
        <v>0</v>
      </c>
      <c r="S524">
        <f>IF(ISNA(T524),NA(),S320)</f>
        <v>0</v>
      </c>
      <c r="T524">
        <f>IF(OR(T320="",AND(T320=T319,T320=T321)),NA(), T320)</f>
        <v>0</v>
      </c>
      <c r="U524">
        <f>IF(ISNA(V524),NA(),U320)</f>
        <v>0</v>
      </c>
      <c r="V524">
        <f>IF(OR(V320="",AND(V320=V319,V320=V321)),NA(), V320)</f>
        <v>0</v>
      </c>
      <c r="W524">
        <f>IF(ISNA(X524),NA(),W320)</f>
        <v>0</v>
      </c>
      <c r="X524">
        <f>IF(OR(X320="",AND(X320=X319,X320=X321)),NA(), X320)</f>
        <v>0</v>
      </c>
      <c r="Y524">
        <f>IF(ISNA(Z524),NA(),Y320)</f>
        <v>0</v>
      </c>
      <c r="Z524">
        <f>IF(OR(Z320="",AND(Z320=Z319,Z320=Z321)),NA(), Z320)</f>
        <v>0</v>
      </c>
      <c r="AA524">
        <f>IF(ISNA(AB524),NA(),AA320)</f>
        <v>0</v>
      </c>
      <c r="AB524">
        <f>IF(OR(AB320="",AND(AB320=AB319,AB320=AB321)),NA(), AB320)</f>
        <v>0</v>
      </c>
      <c r="AC524">
        <f>IF(ISNA(AD524),NA(),AC320)</f>
        <v>0</v>
      </c>
      <c r="AD524">
        <f>IF(OR(AD320="",AND(AD320=AD319,AD320=AD321)),NA(), AD320)</f>
        <v>0</v>
      </c>
      <c r="AE524">
        <f>IF(ISNA(AF524),NA(),AE320)</f>
        <v>0</v>
      </c>
      <c r="AF524">
        <f>IF(OR(AF320="",AND(AF320=AF319,AF320=AF321)),NA(), AF320)</f>
        <v>0</v>
      </c>
      <c r="AG524">
        <f>IF(ISNA(AH524),NA(),AG320)</f>
        <v>0</v>
      </c>
      <c r="AH524">
        <f>IF(OR(AH320="",AND(AH320=AH319,AH320=AH321)),NA(), AH320)</f>
        <v>0</v>
      </c>
      <c r="AI524">
        <f>IF(ISNA(AJ524),NA(),AI320)</f>
        <v>0</v>
      </c>
      <c r="AJ524">
        <f>IF(OR(AJ320="",AND(AJ320=AJ319,AJ320=AJ321)),NA(), AJ320)</f>
        <v>0</v>
      </c>
      <c r="AK524">
        <f>IF(ISNA(AL524),NA(),AK320)</f>
        <v>0</v>
      </c>
      <c r="AL524">
        <f>IF(OR(AL320="",AND(AL320=AL319,AL320=AL321)),NA(), AL320)</f>
        <v>0</v>
      </c>
      <c r="AM524">
        <f>IF(ISNA(AN524),NA(),AM320)</f>
        <v>0</v>
      </c>
      <c r="AN524">
        <f>IF(OR(AN320="",AND(AN320=AN319,AN320=AN321)),NA(), AN320)</f>
        <v>0</v>
      </c>
      <c r="AO524">
        <f>IF(ISNA(AP524),NA(),AO320)</f>
        <v>0</v>
      </c>
      <c r="AP524">
        <f>IF(OR(AP320="",AND(AP320=AP319,AP320=AP321)),NA(), AP320)</f>
        <v>0</v>
      </c>
      <c r="AQ524">
        <f>IF(ISNA(AR524),NA(),AQ320)</f>
        <v>0</v>
      </c>
      <c r="AR524">
        <f>IF(OR(AR320="",AND(AR320=AR319,AR320=AR321)),NA(), AR320)</f>
        <v>0</v>
      </c>
      <c r="AS524">
        <f>IF(ISNA(AT524),NA(),AS320)</f>
        <v>0</v>
      </c>
      <c r="AT524">
        <f>IF(OR(AT320="",AND(AT320=AT319,AT320=AT321)),NA(), AT320)</f>
        <v>0</v>
      </c>
      <c r="AU524">
        <f>IF(ISNA(AV524),NA(),AU320)</f>
        <v>0</v>
      </c>
      <c r="AV524">
        <f>IF(OR(AV320="",AND(AV320=AV319,AV320=AV321)),NA(), AV320)</f>
        <v>0</v>
      </c>
      <c r="AW524">
        <f>IF(ISNA(AX524),NA(),AW320)</f>
        <v>0</v>
      </c>
      <c r="AX524">
        <f>IF(OR(AX320="",AND(AX320=AX319,AX320=AX321)),NA(), AX320)</f>
        <v>0</v>
      </c>
      <c r="AY524">
        <f>IF(ISNA(AZ524),NA(),AY320)</f>
        <v>0</v>
      </c>
      <c r="AZ524">
        <f>IF(OR(AZ320="",AND(AZ320=AZ319,AZ320=AZ321)),NA(), AZ320)</f>
        <v>0</v>
      </c>
      <c r="BA524">
        <f>IF(ISNA(BB524),NA(),BA320)</f>
        <v>0</v>
      </c>
      <c r="BB524">
        <f>IF(OR(BB320="",AND(BB320=BB319,BB320=BB321)),NA(), BB320)</f>
        <v>0</v>
      </c>
      <c r="BC524">
        <f>IF(ISNA(BD524),NA(),BC320)</f>
        <v>0</v>
      </c>
      <c r="BD524">
        <f>IF(OR(BD320="",AND(BD320=BD319,BD320=BD321)),NA(), BD320)</f>
        <v>0</v>
      </c>
      <c r="BE524">
        <f>IF(ISNA(BF524),NA(),BE320)</f>
        <v>0</v>
      </c>
      <c r="BF524">
        <f>IF(OR(BF320="",AND(BF320=BF319,BF320=BF321)),NA(), BF320)</f>
        <v>0</v>
      </c>
      <c r="BG524">
        <f>IF(ISNA(BH524),NA(),BG320)</f>
        <v>0</v>
      </c>
      <c r="BH524">
        <f>IF(OR(BH320="",AND(BH320=BH319,BH320=BH321)),NA(), BH320)</f>
        <v>0</v>
      </c>
      <c r="BI524">
        <f>IF(ISNA(BJ524),NA(),BI320)</f>
        <v>0</v>
      </c>
      <c r="BJ524">
        <f>IF(OR(BJ320="",AND(BJ320=BJ319,BJ320=BJ321)),NA(), BJ320)</f>
        <v>0</v>
      </c>
      <c r="BK524">
        <f>IF(ISNA(BL524),NA(),BK320)</f>
        <v>0</v>
      </c>
      <c r="BL524">
        <f>IF(OR(BL320="",AND(BL320=BL319,BL320=BL321)),NA(), BL320)</f>
        <v>0</v>
      </c>
      <c r="BM524">
        <f>IF(ISNA(BN524),NA(),BM320)</f>
        <v>0</v>
      </c>
      <c r="BN524">
        <f>IF(OR(BN320="",AND(BN320=BN319,BN320=BN321)),NA(), BN320)</f>
        <v>0</v>
      </c>
      <c r="BO524">
        <f>IF(ISNA(BP524),NA(),BO320)</f>
        <v>0</v>
      </c>
      <c r="BP524">
        <f>IF(OR(BP320="",AND(BP320=BP319,BP320=BP321)),NA(), BP320)</f>
        <v>0</v>
      </c>
      <c r="BQ524">
        <f>IF(ISNA(BR524),NA(),BQ320)</f>
        <v>0</v>
      </c>
      <c r="BR524">
        <f>IF(OR(BR320="",AND(BR320=BR319,BR320=BR321)),NA(), BR320)</f>
        <v>0</v>
      </c>
      <c r="BS524">
        <f>IF(ISNA(BT524),NA(),BS320)</f>
        <v>0</v>
      </c>
      <c r="BT524">
        <f>IF(OR(BT320="",AND(BT320=BT319,BT320=BT321)),NA(), BT320)</f>
        <v>0</v>
      </c>
      <c r="BU524">
        <f>IF(ISNA(BV524),NA(),BU320)</f>
        <v>0</v>
      </c>
      <c r="BV524">
        <f>IF(OR(BV320="",AND(BV320=BV319,BV320=BV321)),NA(), BV320)</f>
        <v>0</v>
      </c>
      <c r="BW524">
        <f>IF(ISNA(BX524),NA(),BW320)</f>
        <v>0</v>
      </c>
      <c r="BX524">
        <f>IF(OR(BX320="",AND(BX320=BX319,BX320=BX321)),NA(), BX320)</f>
        <v>0</v>
      </c>
      <c r="BY524">
        <f>IF(ISNA(BZ524),NA(),BY320)</f>
        <v>0</v>
      </c>
      <c r="BZ524">
        <f>IF(OR(BZ320="",AND(BZ320=BZ319,BZ320=BZ321)),NA(), BZ320)</f>
        <v>0</v>
      </c>
      <c r="CA524">
        <f>IF(ISNA(CB524),NA(),CA320)</f>
        <v>0</v>
      </c>
      <c r="CB524">
        <f>IF(OR(CB320="",AND(CB320=CB319,CB320=CB321)),NA(), CB320)</f>
        <v>0</v>
      </c>
      <c r="CC524">
        <f>IF(ISNA(CD524),NA(),CC320)</f>
        <v>0</v>
      </c>
      <c r="CD524">
        <f>IF(OR(CD320="",AND(CD320=CD319,CD320=CD321)),NA(), CD320)</f>
        <v>0</v>
      </c>
      <c r="CE524">
        <f>IF(ISNA(CF524),NA(),CE320)</f>
        <v>0</v>
      </c>
      <c r="CF524">
        <f>IF(OR(CF320="",AND(CF320=CF319,CF320=CF321)),NA(), CF320)</f>
        <v>0</v>
      </c>
      <c r="CG524">
        <f>IF(ISNA(CH524),NA(),CG320)</f>
        <v>0</v>
      </c>
      <c r="CH524">
        <f>IF(OR(CH320="",AND(CH320=CH319,CH320=CH321)),NA(), CH320)</f>
        <v>0</v>
      </c>
      <c r="CI524">
        <f>IF(ISNA(CJ524),NA(),CI320)</f>
        <v>0</v>
      </c>
      <c r="CJ524">
        <f>IF(OR(CJ320="",AND(CJ320=CJ319,CJ320=CJ321)),NA(), CJ320)</f>
        <v>0</v>
      </c>
      <c r="CK524">
        <f>IF(ISNA(CL524),NA(),CK320)</f>
        <v>0</v>
      </c>
      <c r="CL524">
        <f>IF(OR(CL320="",AND(CL320=CL319,CL320=CL321)),NA(), CL320)</f>
        <v>0</v>
      </c>
      <c r="CM524">
        <f>IF(ISNA(CN524),NA(),CM320)</f>
        <v>0</v>
      </c>
      <c r="CN524">
        <f>IF(OR(CN320="",AND(CN320=CN319,CN320=CN321)),NA(), CN320)</f>
        <v>0</v>
      </c>
      <c r="CO524">
        <f>IF(ISNA(CP524),NA(),CO320)</f>
        <v>0</v>
      </c>
      <c r="CP524">
        <f>IF(OR(CP320="",AND(CP320=CP319,CP320=CP321)),NA(), CP320)</f>
        <v>0</v>
      </c>
      <c r="CQ524">
        <f>IF(ISNA(CR524),NA(),CQ320)</f>
        <v>0</v>
      </c>
      <c r="CR524">
        <f>IF(OR(CR320="",AND(CR320=CR319,CR320=CR321)),NA(), CR320)</f>
        <v>0</v>
      </c>
      <c r="CS524">
        <f>IF(ISNA(CT524),NA(),CS320)</f>
        <v>0</v>
      </c>
      <c r="CT524">
        <f>IF(OR(CT320="",AND(CT320=CT319,CT320=CT321)),NA(), CT320)</f>
        <v>0</v>
      </c>
      <c r="CU524">
        <f>IF(ISNA(CV524),NA(),CU320)</f>
        <v>0</v>
      </c>
      <c r="CV524">
        <f>IF(OR(CV320="",AND(CV320=CV319,CV320=CV321)),NA(), CV320)</f>
        <v>0</v>
      </c>
      <c r="CW524">
        <f>IF(ISNA(CX524),NA(),CW320)</f>
        <v>0</v>
      </c>
      <c r="CX524">
        <f>IF(OR(CX320="",AND(CX320=CX319,CX320=CX321)),NA(), CX320)</f>
        <v>0</v>
      </c>
      <c r="CY524">
        <f>IF(ISNA(CZ524),NA(),CY320)</f>
        <v>0</v>
      </c>
      <c r="CZ524">
        <f>IF(OR(CZ320="",AND(CZ320=CZ319,CZ320=CZ321)),NA(), CZ320)</f>
        <v>0</v>
      </c>
      <c r="DA524">
        <f>IF(ISNA(DB524),NA(),DA320)</f>
        <v>0</v>
      </c>
      <c r="DB524">
        <f>IF(OR(DB320="",AND(DB320=DB319,DB320=DB321)),NA(), DB320)</f>
        <v>0</v>
      </c>
      <c r="DC524">
        <f>IF(ISNA(DD524),NA(),DC320)</f>
        <v>0</v>
      </c>
      <c r="DD524">
        <f>IF(OR(DD320="",AND(DD320=DD319,DD320=DD321)),NA(), DD320)</f>
        <v>0</v>
      </c>
      <c r="DG524">
        <f>IF(ISNA(DH524),NA(),DG320)</f>
        <v>0</v>
      </c>
      <c r="DH524">
        <f>IF(OR(DH320="",AND(DH320=DH319,DH320=DH321)),NA(), DH320)</f>
        <v>0</v>
      </c>
      <c r="DI524">
        <f>IF(ISNA(DJ524),NA(),DI320)</f>
        <v>0</v>
      </c>
      <c r="DJ524">
        <f>IF(OR(DJ320="",AND(DJ320=DJ319,DJ320=DJ321)),NA(), DJ320)</f>
        <v>0</v>
      </c>
      <c r="DK524">
        <f>IF(ISNA(DL524),NA(),DK320)</f>
        <v>0</v>
      </c>
      <c r="DL524">
        <f>IF(OR(DL320="",AND(DL320=DL319,DL320=DL321)),NA(), DL320)</f>
        <v>0</v>
      </c>
      <c r="DM524">
        <f>IF(ISNA(DN524),NA(),DM320)</f>
        <v>0</v>
      </c>
      <c r="DN524">
        <f>IF(OR(DN320="",AND(DN320=DN319,DN320=DN321)),NA(), DN320)</f>
        <v>0</v>
      </c>
      <c r="DO524">
        <f>IF(ISNA(DP524),NA(),DO320)</f>
        <v>0</v>
      </c>
      <c r="DP524">
        <f>IF(OR(DP320="",AND(DP320=DP319,DP320=DP321)),NA(), DP320)</f>
        <v>0</v>
      </c>
      <c r="DQ524">
        <f>IF(ISNA(DR524),NA(),DQ320)</f>
        <v>0</v>
      </c>
      <c r="DR524">
        <f>IF(OR(DR320="",AND(DR320=DR319,DR320=DR321)),NA(), DR320)</f>
        <v>0</v>
      </c>
      <c r="DS524">
        <f>IF(ISNA(DT524),NA(),DS320)</f>
        <v>0</v>
      </c>
      <c r="DT524">
        <f>IF(OR(DT320="",AND(DT320=DT319,DT320=DT321)),NA(), DT320)</f>
        <v>0</v>
      </c>
      <c r="DU524">
        <f>IF(ISNA(DV524),NA(),DU320)</f>
        <v>0</v>
      </c>
      <c r="DV524">
        <f>IF(OR(DV320="",AND(DV320=DV319,DV320=DV321)),NA(), DV320)</f>
        <v>0</v>
      </c>
      <c r="DW524">
        <f>IF(ISNA(DX524),NA(),DW320)</f>
        <v>0</v>
      </c>
      <c r="DX524">
        <f>IF(OR(DX320="",AND(DX320=DX319,DX320=DX321)),NA(), DX320)</f>
        <v>0</v>
      </c>
      <c r="DY524">
        <f>IF(ISNA(DZ524),NA(),DY320)</f>
        <v>0</v>
      </c>
      <c r="DZ524">
        <f>IF(OR(DZ320="",AND(DZ320=DZ319,DZ320=DZ321)),NA(), DZ320)</f>
        <v>0</v>
      </c>
      <c r="EA524">
        <f>IF(ISNA(EB524),NA(),EA320)</f>
        <v>0</v>
      </c>
      <c r="EB524">
        <f>IF(OR(EB320="",AND(EB320=EB319,EB320=EB321)),NA(), EB320)</f>
        <v>0</v>
      </c>
      <c r="EC524">
        <f>IF(ISNA(ED524),NA(),EC320)</f>
        <v>0</v>
      </c>
      <c r="ED524">
        <f>IF(OR(ED320="",AND(ED320=ED319,ED320=ED321)),NA(), ED320)</f>
        <v>0</v>
      </c>
      <c r="EE524">
        <f>IF(ISNA(EF524),NA(),EE320)</f>
        <v>0</v>
      </c>
      <c r="EF524">
        <f>IF(OR(EF320="",AND(EF320=EF319,EF320=EF321)),NA(), EF320)</f>
        <v>0</v>
      </c>
      <c r="EG524">
        <f>IF(ISNA(EH524),NA(),EG320)</f>
        <v>0</v>
      </c>
      <c r="EH524">
        <f>IF(OR(EH320="",AND(EH320=EH319,EH320=EH321)),NA(), EH320)</f>
        <v>0</v>
      </c>
      <c r="EI524">
        <f>IF(ISNA(EJ524),NA(),EI320)</f>
        <v>0</v>
      </c>
      <c r="EJ524">
        <f>IF(OR(EJ320="",AND(EJ320=EJ319,EJ320=EJ321)),NA(), EJ320)</f>
        <v>0</v>
      </c>
      <c r="EK524">
        <f>IF(ISNA(EL524),NA(),EK320)</f>
        <v>0</v>
      </c>
      <c r="EL524">
        <f>IF(OR(EL320="",AND(EL320=EL319,EL320=EL321)),NA(), EL320)</f>
        <v>0</v>
      </c>
      <c r="EM524">
        <f>IF(ISNA(EN524),NA(),EM320)</f>
        <v>0</v>
      </c>
      <c r="EN524">
        <f>IF(OR(EN320="",AND(EN320=EN319,EN320=EN321)),NA(), EN320)</f>
        <v>0</v>
      </c>
      <c r="EO524">
        <f>IF(ISNA(EP524),NA(),EO320)</f>
        <v>0</v>
      </c>
      <c r="EP524">
        <f>IF(OR(EP320="",AND(EP320=EP319,EP320=EP321)),NA(), EP320)</f>
        <v>0</v>
      </c>
      <c r="EQ524">
        <f>IF(ISNA(ER524),NA(),EQ320)</f>
        <v>0</v>
      </c>
      <c r="ER524">
        <f>IF(OR(ER320="",AND(ER320=ER319,ER320=ER321)),NA(), ER320)</f>
        <v>0</v>
      </c>
      <c r="ES524">
        <f>IF(ISNA(ET524),NA(),ES320)</f>
        <v>0</v>
      </c>
      <c r="ET524">
        <f>IF(OR(ET320="",AND(ET320=ET319,ET320=ET321)),NA(), ET320)</f>
        <v>0</v>
      </c>
      <c r="EU524">
        <f>IF(ISNA(EV524),NA(),EU320)</f>
        <v>0</v>
      </c>
      <c r="EV524">
        <f>IF(OR(EV320="",AND(EV320=EV319,EV320=EV321)),NA(), EV320)</f>
        <v>0</v>
      </c>
      <c r="EW524">
        <f>IF(ISNA(EX524),NA(),EW320)</f>
        <v>0</v>
      </c>
      <c r="EX524">
        <f>IF(OR(EX320="",AND(EX320=EX319,EX320=EX321)),NA(), EX320)</f>
        <v>0</v>
      </c>
      <c r="EY524">
        <f>IF(ISNA(EZ524),NA(),EY320)</f>
        <v>0</v>
      </c>
      <c r="EZ524">
        <f>IF(OR(EZ320="",AND(EZ320=EZ319,EZ320=EZ321)),NA(), EZ320)</f>
        <v>0</v>
      </c>
      <c r="FA524">
        <f>IF(ISNA(FB524),NA(),FA320)</f>
        <v>0</v>
      </c>
      <c r="FB524">
        <f>IF(OR(FB320="",AND(FB320=FB319,FB320=FB321)),NA(), FB320)</f>
        <v>0</v>
      </c>
      <c r="FC524">
        <f>IF(ISNA(FD524),NA(),FC320)</f>
        <v>0</v>
      </c>
      <c r="FD524">
        <f>IF(OR(FD320="",AND(FD320=FD319,FD320=FD321)),NA(), FD320)</f>
        <v>0</v>
      </c>
      <c r="FE524">
        <f>IF(ISNA(FF524),NA(),FE320)</f>
        <v>0</v>
      </c>
      <c r="FF524">
        <f>IF(OR(FF320="",AND(FF320=FF319,FF320=FF321)),NA(), FF320)</f>
        <v>0</v>
      </c>
      <c r="FG524">
        <f>IF(ISNA(FH524),NA(),FG320)</f>
        <v>0</v>
      </c>
      <c r="FH524">
        <f>IF(OR(FH320="",AND(FH320=FH319,FH320=FH321)),NA(), FH320)</f>
        <v>0</v>
      </c>
      <c r="FI524">
        <f>IF(ISNA(FJ524),NA(),FI320)</f>
        <v>0</v>
      </c>
      <c r="FJ524">
        <f>IF(OR(FJ320="",AND(FJ320=FJ319,FJ320=FJ321)),NA(), FJ320)</f>
        <v>0</v>
      </c>
      <c r="FK524">
        <f>IF(ISNA(FL524),NA(),FK320)</f>
        <v>0</v>
      </c>
      <c r="FL524">
        <f>IF(OR(FL320="",AND(FL320=FL319,FL320=FL321)),NA(), FL320)</f>
        <v>0</v>
      </c>
      <c r="FM524">
        <f>IF(ISNA(FN524),NA(),FM320)</f>
        <v>0</v>
      </c>
      <c r="FN524">
        <f>IF(OR(FN320="",AND(FN320=FN319,FN320=FN321)),NA(), FN320)</f>
        <v>0</v>
      </c>
      <c r="FO524">
        <f>IF(ISNA(FP524),NA(),FO320)</f>
        <v>0</v>
      </c>
      <c r="FP524">
        <f>IF(OR(FP320="",AND(FP320=FP319,FP320=FP321)),NA(), FP320)</f>
        <v>0</v>
      </c>
      <c r="FQ524">
        <f>IF(ISNA(FR524),NA(),FQ320)</f>
        <v>0</v>
      </c>
      <c r="FR524">
        <f>IF(OR(FR320="",AND(FR320=FR319,FR320=FR321)),NA(), FR320)</f>
        <v>0</v>
      </c>
      <c r="FS524">
        <f>IF(ISNA(FT524),NA(),FS320)</f>
        <v>0</v>
      </c>
      <c r="FT524">
        <f>IF(OR(FT320="",AND(FT320=FT319,FT320=FT321)),NA(), FT320)</f>
        <v>0</v>
      </c>
      <c r="FU524">
        <f>IF(ISNA(FV524),NA(),FU320)</f>
        <v>0</v>
      </c>
      <c r="FV524">
        <f>IF(OR(FV320="",AND(FV320=FV319,FV320=FV321)),NA(), FV320)</f>
        <v>0</v>
      </c>
      <c r="FW524">
        <f>IF(ISNA(FX524),NA(),FW320)</f>
        <v>0</v>
      </c>
      <c r="FX524">
        <f>IF(OR(FX320="",AND(FX320=FX319,FX320=FX321)),NA(), FX320)</f>
        <v>0</v>
      </c>
      <c r="FY524">
        <f>IF(ISNA(FZ524),NA(),FY320)</f>
        <v>0</v>
      </c>
      <c r="FZ524">
        <f>IF(OR(FZ320="",AND(FZ320=FZ319,FZ320=FZ321)),NA(), FZ320)</f>
        <v>0</v>
      </c>
      <c r="GA524">
        <f>IF(ISNA(GB524),NA(),GA320)</f>
        <v>0</v>
      </c>
      <c r="GB524">
        <f>IF(OR(GB320="",AND(GB320=GB319,GB320=GB321)),NA(), GB320)</f>
        <v>0</v>
      </c>
      <c r="GC524">
        <f>IF(ISNA(GD524),NA(),GC320)</f>
        <v>0</v>
      </c>
      <c r="GD524">
        <f>IF(OR(GD320="",AND(GD320=GD319,GD320=GD321)),NA(), GD320)</f>
        <v>0</v>
      </c>
      <c r="GE524">
        <f>IF(ISNA(GF524),NA(),GE320)</f>
        <v>0</v>
      </c>
      <c r="GF524">
        <f>IF(OR(GF320="",AND(GF320=GF319,GF320=GF321)),NA(), GF320)</f>
        <v>0</v>
      </c>
      <c r="GG524">
        <f>IF(ISNA(GH524),NA(),GG320)</f>
        <v>0</v>
      </c>
      <c r="GH524">
        <f>IF(OR(GH320="",AND(GH320=GH319,GH320=GH321)),NA(), GH320)</f>
        <v>0</v>
      </c>
      <c r="GI524">
        <f>IF(ISNA(GJ524),NA(),GI320)</f>
        <v>0</v>
      </c>
      <c r="GJ524">
        <f>IF(OR(GJ320="",AND(GJ320=GJ319,GJ320=GJ321)),NA(), GJ320)</f>
        <v>0</v>
      </c>
      <c r="GK524">
        <f>IF(ISNA(GL524),NA(),GK320)</f>
        <v>0</v>
      </c>
      <c r="GL524">
        <f>IF(OR(GL320="",AND(GL320=GL319,GL320=GL321)),NA(), GL320)</f>
        <v>0</v>
      </c>
      <c r="GM524">
        <f>IF(ISNA(GN524),NA(),GM320)</f>
        <v>0</v>
      </c>
      <c r="GN524">
        <f>IF(OR(GN320="",AND(GN320=GN319,GN320=GN321)),NA(), GN320)</f>
        <v>0</v>
      </c>
      <c r="GO524">
        <f>IF(ISNA(GP524),NA(),GO320)</f>
        <v>0</v>
      </c>
      <c r="GP524">
        <f>IF(OR(GP320="",AND(GP320=GP319,GP320=GP321)),NA(), GP320)</f>
        <v>0</v>
      </c>
      <c r="GQ524">
        <f>IF(ISNA(GR524),NA(),GQ320)</f>
        <v>0</v>
      </c>
      <c r="GR524">
        <f>IF(OR(GR320="",AND(GR320=GR319,GR320=GR321)),NA(), GR320)</f>
        <v>0</v>
      </c>
      <c r="GS524">
        <f>IF(ISNA(GT524),NA(),GS320)</f>
        <v>0</v>
      </c>
      <c r="GT524">
        <f>IF(OR(GT320="",AND(GT320=GT319,GT320=GT321)),NA(), GT320)</f>
        <v>0</v>
      </c>
      <c r="GU524">
        <f>IF(ISNA(GV524),NA(),GU320)</f>
        <v>0</v>
      </c>
      <c r="GV524">
        <f>IF(OR(GV320="",AND(GV320=GV319,GV320=GV321)),NA(), GV320)</f>
        <v>0</v>
      </c>
      <c r="GW524">
        <f>IF(ISNA(GX524),NA(),GW320)</f>
        <v>0</v>
      </c>
      <c r="GX524">
        <f>IF(OR(GX320="",AND(GX320=GX319,GX320=GX321)),NA(), GX320)</f>
        <v>0</v>
      </c>
      <c r="GY524">
        <f>IF(ISNA(GZ524),NA(),GY320)</f>
        <v>0</v>
      </c>
      <c r="GZ524">
        <f>IF(OR(GZ320="",AND(GZ320=GZ319,GZ320=GZ321)),NA(), GZ320)</f>
        <v>0</v>
      </c>
      <c r="HA524">
        <f>IF(ISNA(HB524),NA(),HA320)</f>
        <v>0</v>
      </c>
      <c r="HB524">
        <f>IF(OR(HB320="",AND(HB320=HB319,HB320=HB321)),NA(), HB320)</f>
        <v>0</v>
      </c>
      <c r="HC524">
        <f>IF(ISNA(HD524),NA(),HC320)</f>
        <v>0</v>
      </c>
      <c r="HD524">
        <f>IF(OR(HD320="",AND(HD320=HD319,HD320=HD321)),NA(), HD320)</f>
        <v>0</v>
      </c>
      <c r="HE524">
        <f>IF(ISNA(HF524),NA(),HE320)</f>
        <v>0</v>
      </c>
      <c r="HF524">
        <f>IF(OR(HF320="",AND(HF320=HF319,HF320=HF321)),NA(), HF320)</f>
        <v>0</v>
      </c>
    </row>
    <row r="525" spans="4:214">
      <c r="E525">
        <f>IF(ISNA(F525),NA(),E321)</f>
        <v>0</v>
      </c>
      <c r="F525">
        <f>IF(OR(F321="",AND(F321=F320,F321=F322)),NA(), F321)</f>
        <v>0</v>
      </c>
      <c r="G525">
        <f>IF(ISNA(H525),NA(),G321)</f>
        <v>0</v>
      </c>
      <c r="H525">
        <f>IF(OR(H321="",AND(H321=H320,H321=H322)),NA(), H321)</f>
        <v>0</v>
      </c>
      <c r="I525">
        <f>IF(ISNA(J525),NA(),I321)</f>
        <v>0</v>
      </c>
      <c r="J525">
        <f>IF(OR(J321="",AND(J321=J320,J321=J322)),NA(), J321)</f>
        <v>0</v>
      </c>
      <c r="K525">
        <f>IF(ISNA(L525),NA(),K321)</f>
        <v>0</v>
      </c>
      <c r="L525">
        <f>IF(OR(L321="",AND(L321=L320,L321=L322)),NA(), L321)</f>
        <v>0</v>
      </c>
      <c r="M525">
        <f>IF(ISNA(N525),NA(),M321)</f>
        <v>0</v>
      </c>
      <c r="N525">
        <f>IF(OR(N321="",AND(N321=N320,N321=N322)),NA(), N321)</f>
        <v>0</v>
      </c>
      <c r="O525">
        <f>IF(ISNA(P525),NA(),O321)</f>
        <v>0</v>
      </c>
      <c r="P525">
        <f>IF(OR(P321="",AND(P321=P320,P321=P322)),NA(), P321)</f>
        <v>0</v>
      </c>
      <c r="Q525">
        <f>IF(ISNA(R525),NA(),Q321)</f>
        <v>0</v>
      </c>
      <c r="R525">
        <f>IF(OR(R321="",AND(R321=R320,R321=R322)),NA(), R321)</f>
        <v>0</v>
      </c>
      <c r="S525">
        <f>IF(ISNA(T525),NA(),S321)</f>
        <v>0</v>
      </c>
      <c r="T525">
        <f>IF(OR(T321="",AND(T321=T320,T321=T322)),NA(), T321)</f>
        <v>0</v>
      </c>
      <c r="U525">
        <f>IF(ISNA(V525),NA(),U321)</f>
        <v>0</v>
      </c>
      <c r="V525">
        <f>IF(OR(V321="",AND(V321=V320,V321=V322)),NA(), V321)</f>
        <v>0</v>
      </c>
      <c r="W525">
        <f>IF(ISNA(X525),NA(),W321)</f>
        <v>0</v>
      </c>
      <c r="X525">
        <f>IF(OR(X321="",AND(X321=X320,X321=X322)),NA(), X321)</f>
        <v>0</v>
      </c>
      <c r="Y525">
        <f>IF(ISNA(Z525),NA(),Y321)</f>
        <v>0</v>
      </c>
      <c r="Z525">
        <f>IF(OR(Z321="",AND(Z321=Z320,Z321=Z322)),NA(), Z321)</f>
        <v>0</v>
      </c>
      <c r="AA525">
        <f>IF(ISNA(AB525),NA(),AA321)</f>
        <v>0</v>
      </c>
      <c r="AB525">
        <f>IF(OR(AB321="",AND(AB321=AB320,AB321=AB322)),NA(), AB321)</f>
        <v>0</v>
      </c>
      <c r="AC525">
        <f>IF(ISNA(AD525),NA(),AC321)</f>
        <v>0</v>
      </c>
      <c r="AD525">
        <f>IF(OR(AD321="",AND(AD321=AD320,AD321=AD322)),NA(), AD321)</f>
        <v>0</v>
      </c>
      <c r="AE525">
        <f>IF(ISNA(AF525),NA(),AE321)</f>
        <v>0</v>
      </c>
      <c r="AF525">
        <f>IF(OR(AF321="",AND(AF321=AF320,AF321=AF322)),NA(), AF321)</f>
        <v>0</v>
      </c>
      <c r="AG525">
        <f>IF(ISNA(AH525),NA(),AG321)</f>
        <v>0</v>
      </c>
      <c r="AH525">
        <f>IF(OR(AH321="",AND(AH321=AH320,AH321=AH322)),NA(), AH321)</f>
        <v>0</v>
      </c>
      <c r="AI525">
        <f>IF(ISNA(AJ525),NA(),AI321)</f>
        <v>0</v>
      </c>
      <c r="AJ525">
        <f>IF(OR(AJ321="",AND(AJ321=AJ320,AJ321=AJ322)),NA(), AJ321)</f>
        <v>0</v>
      </c>
      <c r="AK525">
        <f>IF(ISNA(AL525),NA(),AK321)</f>
        <v>0</v>
      </c>
      <c r="AL525">
        <f>IF(OR(AL321="",AND(AL321=AL320,AL321=AL322)),NA(), AL321)</f>
        <v>0</v>
      </c>
      <c r="AM525">
        <f>IF(ISNA(AN525),NA(),AM321)</f>
        <v>0</v>
      </c>
      <c r="AN525">
        <f>IF(OR(AN321="",AND(AN321=AN320,AN321=AN322)),NA(), AN321)</f>
        <v>0</v>
      </c>
      <c r="AO525">
        <f>IF(ISNA(AP525),NA(),AO321)</f>
        <v>0</v>
      </c>
      <c r="AP525">
        <f>IF(OR(AP321="",AND(AP321=AP320,AP321=AP322)),NA(), AP321)</f>
        <v>0</v>
      </c>
      <c r="AQ525">
        <f>IF(ISNA(AR525),NA(),AQ321)</f>
        <v>0</v>
      </c>
      <c r="AR525">
        <f>IF(OR(AR321="",AND(AR321=AR320,AR321=AR322)),NA(), AR321)</f>
        <v>0</v>
      </c>
      <c r="AS525">
        <f>IF(ISNA(AT525),NA(),AS321)</f>
        <v>0</v>
      </c>
      <c r="AT525">
        <f>IF(OR(AT321="",AND(AT321=AT320,AT321=AT322)),NA(), AT321)</f>
        <v>0</v>
      </c>
      <c r="AU525">
        <f>IF(ISNA(AV525),NA(),AU321)</f>
        <v>0</v>
      </c>
      <c r="AV525">
        <f>IF(OR(AV321="",AND(AV321=AV320,AV321=AV322)),NA(), AV321)</f>
        <v>0</v>
      </c>
      <c r="AW525">
        <f>IF(ISNA(AX525),NA(),AW321)</f>
        <v>0</v>
      </c>
      <c r="AX525">
        <f>IF(OR(AX321="",AND(AX321=AX320,AX321=AX322)),NA(), AX321)</f>
        <v>0</v>
      </c>
      <c r="AY525">
        <f>IF(ISNA(AZ525),NA(),AY321)</f>
        <v>0</v>
      </c>
      <c r="AZ525">
        <f>IF(OR(AZ321="",AND(AZ321=AZ320,AZ321=AZ322)),NA(), AZ321)</f>
        <v>0</v>
      </c>
      <c r="BA525">
        <f>IF(ISNA(BB525),NA(),BA321)</f>
        <v>0</v>
      </c>
      <c r="BB525">
        <f>IF(OR(BB321="",AND(BB321=BB320,BB321=BB322)),NA(), BB321)</f>
        <v>0</v>
      </c>
      <c r="BC525">
        <f>IF(ISNA(BD525),NA(),BC321)</f>
        <v>0</v>
      </c>
      <c r="BD525">
        <f>IF(OR(BD321="",AND(BD321=BD320,BD321=BD322)),NA(), BD321)</f>
        <v>0</v>
      </c>
      <c r="BE525">
        <f>IF(ISNA(BF525),NA(),BE321)</f>
        <v>0</v>
      </c>
      <c r="BF525">
        <f>IF(OR(BF321="",AND(BF321=BF320,BF321=BF322)),NA(), BF321)</f>
        <v>0</v>
      </c>
      <c r="BG525">
        <f>IF(ISNA(BH525),NA(),BG321)</f>
        <v>0</v>
      </c>
      <c r="BH525">
        <f>IF(OR(BH321="",AND(BH321=BH320,BH321=BH322)),NA(), BH321)</f>
        <v>0</v>
      </c>
      <c r="BI525">
        <f>IF(ISNA(BJ525),NA(),BI321)</f>
        <v>0</v>
      </c>
      <c r="BJ525">
        <f>IF(OR(BJ321="",AND(BJ321=BJ320,BJ321=BJ322)),NA(), BJ321)</f>
        <v>0</v>
      </c>
      <c r="BK525">
        <f>IF(ISNA(BL525),NA(),BK321)</f>
        <v>0</v>
      </c>
      <c r="BL525">
        <f>IF(OR(BL321="",AND(BL321=BL320,BL321=BL322)),NA(), BL321)</f>
        <v>0</v>
      </c>
      <c r="BM525">
        <f>IF(ISNA(BN525),NA(),BM321)</f>
        <v>0</v>
      </c>
      <c r="BN525">
        <f>IF(OR(BN321="",AND(BN321=BN320,BN321=BN322)),NA(), BN321)</f>
        <v>0</v>
      </c>
      <c r="BO525">
        <f>IF(ISNA(BP525),NA(),BO321)</f>
        <v>0</v>
      </c>
      <c r="BP525">
        <f>IF(OR(BP321="",AND(BP321=BP320,BP321=BP322)),NA(), BP321)</f>
        <v>0</v>
      </c>
      <c r="BQ525">
        <f>IF(ISNA(BR525),NA(),BQ321)</f>
        <v>0</v>
      </c>
      <c r="BR525">
        <f>IF(OR(BR321="",AND(BR321=BR320,BR321=BR322)),NA(), BR321)</f>
        <v>0</v>
      </c>
      <c r="BS525">
        <f>IF(ISNA(BT525),NA(),BS321)</f>
        <v>0</v>
      </c>
      <c r="BT525">
        <f>IF(OR(BT321="",AND(BT321=BT320,BT321=BT322)),NA(), BT321)</f>
        <v>0</v>
      </c>
      <c r="BU525">
        <f>IF(ISNA(BV525),NA(),BU321)</f>
        <v>0</v>
      </c>
      <c r="BV525">
        <f>IF(OR(BV321="",AND(BV321=BV320,BV321=BV322)),NA(), BV321)</f>
        <v>0</v>
      </c>
      <c r="BW525">
        <f>IF(ISNA(BX525),NA(),BW321)</f>
        <v>0</v>
      </c>
      <c r="BX525">
        <f>IF(OR(BX321="",AND(BX321=BX320,BX321=BX322)),NA(), BX321)</f>
        <v>0</v>
      </c>
      <c r="BY525">
        <f>IF(ISNA(BZ525),NA(),BY321)</f>
        <v>0</v>
      </c>
      <c r="BZ525">
        <f>IF(OR(BZ321="",AND(BZ321=BZ320,BZ321=BZ322)),NA(), BZ321)</f>
        <v>0</v>
      </c>
      <c r="CA525">
        <f>IF(ISNA(CB525),NA(),CA321)</f>
        <v>0</v>
      </c>
      <c r="CB525">
        <f>IF(OR(CB321="",AND(CB321=CB320,CB321=CB322)),NA(), CB321)</f>
        <v>0</v>
      </c>
      <c r="CC525">
        <f>IF(ISNA(CD525),NA(),CC321)</f>
        <v>0</v>
      </c>
      <c r="CD525">
        <f>IF(OR(CD321="",AND(CD321=CD320,CD321=CD322)),NA(), CD321)</f>
        <v>0</v>
      </c>
      <c r="CE525">
        <f>IF(ISNA(CF525),NA(),CE321)</f>
        <v>0</v>
      </c>
      <c r="CF525">
        <f>IF(OR(CF321="",AND(CF321=CF320,CF321=CF322)),NA(), CF321)</f>
        <v>0</v>
      </c>
      <c r="CG525">
        <f>IF(ISNA(CH525),NA(),CG321)</f>
        <v>0</v>
      </c>
      <c r="CH525">
        <f>IF(OR(CH321="",AND(CH321=CH320,CH321=CH322)),NA(), CH321)</f>
        <v>0</v>
      </c>
      <c r="CI525">
        <f>IF(ISNA(CJ525),NA(),CI321)</f>
        <v>0</v>
      </c>
      <c r="CJ525">
        <f>IF(OR(CJ321="",AND(CJ321=CJ320,CJ321=CJ322)),NA(), CJ321)</f>
        <v>0</v>
      </c>
      <c r="CK525">
        <f>IF(ISNA(CL525),NA(),CK321)</f>
        <v>0</v>
      </c>
      <c r="CL525">
        <f>IF(OR(CL321="",AND(CL321=CL320,CL321=CL322)),NA(), CL321)</f>
        <v>0</v>
      </c>
      <c r="CM525">
        <f>IF(ISNA(CN525),NA(),CM321)</f>
        <v>0</v>
      </c>
      <c r="CN525">
        <f>IF(OR(CN321="",AND(CN321=CN320,CN321=CN322)),NA(), CN321)</f>
        <v>0</v>
      </c>
      <c r="CO525">
        <f>IF(ISNA(CP525),NA(),CO321)</f>
        <v>0</v>
      </c>
      <c r="CP525">
        <f>IF(OR(CP321="",AND(CP321=CP320,CP321=CP322)),NA(), CP321)</f>
        <v>0</v>
      </c>
      <c r="CQ525">
        <f>IF(ISNA(CR525),NA(),CQ321)</f>
        <v>0</v>
      </c>
      <c r="CR525">
        <f>IF(OR(CR321="",AND(CR321=CR320,CR321=CR322)),NA(), CR321)</f>
        <v>0</v>
      </c>
      <c r="CS525">
        <f>IF(ISNA(CT525),NA(),CS321)</f>
        <v>0</v>
      </c>
      <c r="CT525">
        <f>IF(OR(CT321="",AND(CT321=CT320,CT321=CT322)),NA(), CT321)</f>
        <v>0</v>
      </c>
      <c r="CU525">
        <f>IF(ISNA(CV525),NA(),CU321)</f>
        <v>0</v>
      </c>
      <c r="CV525">
        <f>IF(OR(CV321="",AND(CV321=CV320,CV321=CV322)),NA(), CV321)</f>
        <v>0</v>
      </c>
      <c r="CW525">
        <f>IF(ISNA(CX525),NA(),CW321)</f>
        <v>0</v>
      </c>
      <c r="CX525">
        <f>IF(OR(CX321="",AND(CX321=CX320,CX321=CX322)),NA(), CX321)</f>
        <v>0</v>
      </c>
      <c r="CY525">
        <f>IF(ISNA(CZ525),NA(),CY321)</f>
        <v>0</v>
      </c>
      <c r="CZ525">
        <f>IF(OR(CZ321="",AND(CZ321=CZ320,CZ321=CZ322)),NA(), CZ321)</f>
        <v>0</v>
      </c>
      <c r="DA525">
        <f>IF(ISNA(DB525),NA(),DA321)</f>
        <v>0</v>
      </c>
      <c r="DB525">
        <f>IF(OR(DB321="",AND(DB321=DB320,DB321=DB322)),NA(), DB321)</f>
        <v>0</v>
      </c>
      <c r="DC525">
        <f>IF(ISNA(DD525),NA(),DC321)</f>
        <v>0</v>
      </c>
      <c r="DD525">
        <f>IF(OR(DD321="",AND(DD321=DD320,DD321=DD322)),NA(), DD321)</f>
        <v>0</v>
      </c>
      <c r="DG525">
        <f>IF(ISNA(DH525),NA(),DG321)</f>
        <v>0</v>
      </c>
      <c r="DH525">
        <f>IF(OR(DH321="",AND(DH321=DH320,DH321=DH322)),NA(), DH321)</f>
        <v>0</v>
      </c>
      <c r="DI525">
        <f>IF(ISNA(DJ525),NA(),DI321)</f>
        <v>0</v>
      </c>
      <c r="DJ525">
        <f>IF(OR(DJ321="",AND(DJ321=DJ320,DJ321=DJ322)),NA(), DJ321)</f>
        <v>0</v>
      </c>
      <c r="DK525">
        <f>IF(ISNA(DL525),NA(),DK321)</f>
        <v>0</v>
      </c>
      <c r="DL525">
        <f>IF(OR(DL321="",AND(DL321=DL320,DL321=DL322)),NA(), DL321)</f>
        <v>0</v>
      </c>
      <c r="DM525">
        <f>IF(ISNA(DN525),NA(),DM321)</f>
        <v>0</v>
      </c>
      <c r="DN525">
        <f>IF(OR(DN321="",AND(DN321=DN320,DN321=DN322)),NA(), DN321)</f>
        <v>0</v>
      </c>
      <c r="DO525">
        <f>IF(ISNA(DP525),NA(),DO321)</f>
        <v>0</v>
      </c>
      <c r="DP525">
        <f>IF(OR(DP321="",AND(DP321=DP320,DP321=DP322)),NA(), DP321)</f>
        <v>0</v>
      </c>
      <c r="DQ525">
        <f>IF(ISNA(DR525),NA(),DQ321)</f>
        <v>0</v>
      </c>
      <c r="DR525">
        <f>IF(OR(DR321="",AND(DR321=DR320,DR321=DR322)),NA(), DR321)</f>
        <v>0</v>
      </c>
      <c r="DS525">
        <f>IF(ISNA(DT525),NA(),DS321)</f>
        <v>0</v>
      </c>
      <c r="DT525">
        <f>IF(OR(DT321="",AND(DT321=DT320,DT321=DT322)),NA(), DT321)</f>
        <v>0</v>
      </c>
      <c r="DU525">
        <f>IF(ISNA(DV525),NA(),DU321)</f>
        <v>0</v>
      </c>
      <c r="DV525">
        <f>IF(OR(DV321="",AND(DV321=DV320,DV321=DV322)),NA(), DV321)</f>
        <v>0</v>
      </c>
      <c r="DW525">
        <f>IF(ISNA(DX525),NA(),DW321)</f>
        <v>0</v>
      </c>
      <c r="DX525">
        <f>IF(OR(DX321="",AND(DX321=DX320,DX321=DX322)),NA(), DX321)</f>
        <v>0</v>
      </c>
      <c r="DY525">
        <f>IF(ISNA(DZ525),NA(),DY321)</f>
        <v>0</v>
      </c>
      <c r="DZ525">
        <f>IF(OR(DZ321="",AND(DZ321=DZ320,DZ321=DZ322)),NA(), DZ321)</f>
        <v>0</v>
      </c>
      <c r="EA525">
        <f>IF(ISNA(EB525),NA(),EA321)</f>
        <v>0</v>
      </c>
      <c r="EB525">
        <f>IF(OR(EB321="",AND(EB321=EB320,EB321=EB322)),NA(), EB321)</f>
        <v>0</v>
      </c>
      <c r="EC525">
        <f>IF(ISNA(ED525),NA(),EC321)</f>
        <v>0</v>
      </c>
      <c r="ED525">
        <f>IF(OR(ED321="",AND(ED321=ED320,ED321=ED322)),NA(), ED321)</f>
        <v>0</v>
      </c>
      <c r="EE525">
        <f>IF(ISNA(EF525),NA(),EE321)</f>
        <v>0</v>
      </c>
      <c r="EF525">
        <f>IF(OR(EF321="",AND(EF321=EF320,EF321=EF322)),NA(), EF321)</f>
        <v>0</v>
      </c>
      <c r="EG525">
        <f>IF(ISNA(EH525),NA(),EG321)</f>
        <v>0</v>
      </c>
      <c r="EH525">
        <f>IF(OR(EH321="",AND(EH321=EH320,EH321=EH322)),NA(), EH321)</f>
        <v>0</v>
      </c>
      <c r="EI525">
        <f>IF(ISNA(EJ525),NA(),EI321)</f>
        <v>0</v>
      </c>
      <c r="EJ525">
        <f>IF(OR(EJ321="",AND(EJ321=EJ320,EJ321=EJ322)),NA(), EJ321)</f>
        <v>0</v>
      </c>
      <c r="EK525">
        <f>IF(ISNA(EL525),NA(),EK321)</f>
        <v>0</v>
      </c>
      <c r="EL525">
        <f>IF(OR(EL321="",AND(EL321=EL320,EL321=EL322)),NA(), EL321)</f>
        <v>0</v>
      </c>
      <c r="EM525">
        <f>IF(ISNA(EN525),NA(),EM321)</f>
        <v>0</v>
      </c>
      <c r="EN525">
        <f>IF(OR(EN321="",AND(EN321=EN320,EN321=EN322)),NA(), EN321)</f>
        <v>0</v>
      </c>
      <c r="EO525">
        <f>IF(ISNA(EP525),NA(),EO321)</f>
        <v>0</v>
      </c>
      <c r="EP525">
        <f>IF(OR(EP321="",AND(EP321=EP320,EP321=EP322)),NA(), EP321)</f>
        <v>0</v>
      </c>
      <c r="EQ525">
        <f>IF(ISNA(ER525),NA(),EQ321)</f>
        <v>0</v>
      </c>
      <c r="ER525">
        <f>IF(OR(ER321="",AND(ER321=ER320,ER321=ER322)),NA(), ER321)</f>
        <v>0</v>
      </c>
      <c r="ES525">
        <f>IF(ISNA(ET525),NA(),ES321)</f>
        <v>0</v>
      </c>
      <c r="ET525">
        <f>IF(OR(ET321="",AND(ET321=ET320,ET321=ET322)),NA(), ET321)</f>
        <v>0</v>
      </c>
      <c r="EU525">
        <f>IF(ISNA(EV525),NA(),EU321)</f>
        <v>0</v>
      </c>
      <c r="EV525">
        <f>IF(OR(EV321="",AND(EV321=EV320,EV321=EV322)),NA(), EV321)</f>
        <v>0</v>
      </c>
      <c r="EW525">
        <f>IF(ISNA(EX525),NA(),EW321)</f>
        <v>0</v>
      </c>
      <c r="EX525">
        <f>IF(OR(EX321="",AND(EX321=EX320,EX321=EX322)),NA(), EX321)</f>
        <v>0</v>
      </c>
      <c r="EY525">
        <f>IF(ISNA(EZ525),NA(),EY321)</f>
        <v>0</v>
      </c>
      <c r="EZ525">
        <f>IF(OR(EZ321="",AND(EZ321=EZ320,EZ321=EZ322)),NA(), EZ321)</f>
        <v>0</v>
      </c>
      <c r="FA525">
        <f>IF(ISNA(FB525),NA(),FA321)</f>
        <v>0</v>
      </c>
      <c r="FB525">
        <f>IF(OR(FB321="",AND(FB321=FB320,FB321=FB322)),NA(), FB321)</f>
        <v>0</v>
      </c>
      <c r="FC525">
        <f>IF(ISNA(FD525),NA(),FC321)</f>
        <v>0</v>
      </c>
      <c r="FD525">
        <f>IF(OR(FD321="",AND(FD321=FD320,FD321=FD322)),NA(), FD321)</f>
        <v>0</v>
      </c>
      <c r="FE525">
        <f>IF(ISNA(FF525),NA(),FE321)</f>
        <v>0</v>
      </c>
      <c r="FF525">
        <f>IF(OR(FF321="",AND(FF321=FF320,FF321=FF322)),NA(), FF321)</f>
        <v>0</v>
      </c>
      <c r="FG525">
        <f>IF(ISNA(FH525),NA(),FG321)</f>
        <v>0</v>
      </c>
      <c r="FH525">
        <f>IF(OR(FH321="",AND(FH321=FH320,FH321=FH322)),NA(), FH321)</f>
        <v>0</v>
      </c>
      <c r="FI525">
        <f>IF(ISNA(FJ525),NA(),FI321)</f>
        <v>0</v>
      </c>
      <c r="FJ525">
        <f>IF(OR(FJ321="",AND(FJ321=FJ320,FJ321=FJ322)),NA(), FJ321)</f>
        <v>0</v>
      </c>
      <c r="FK525">
        <f>IF(ISNA(FL525),NA(),FK321)</f>
        <v>0</v>
      </c>
      <c r="FL525">
        <f>IF(OR(FL321="",AND(FL321=FL320,FL321=FL322)),NA(), FL321)</f>
        <v>0</v>
      </c>
      <c r="FM525">
        <f>IF(ISNA(FN525),NA(),FM321)</f>
        <v>0</v>
      </c>
      <c r="FN525">
        <f>IF(OR(FN321="",AND(FN321=FN320,FN321=FN322)),NA(), FN321)</f>
        <v>0</v>
      </c>
      <c r="FO525">
        <f>IF(ISNA(FP525),NA(),FO321)</f>
        <v>0</v>
      </c>
      <c r="FP525">
        <f>IF(OR(FP321="",AND(FP321=FP320,FP321=FP322)),NA(), FP321)</f>
        <v>0</v>
      </c>
      <c r="FQ525">
        <f>IF(ISNA(FR525),NA(),FQ321)</f>
        <v>0</v>
      </c>
      <c r="FR525">
        <f>IF(OR(FR321="",AND(FR321=FR320,FR321=FR322)),NA(), FR321)</f>
        <v>0</v>
      </c>
      <c r="FS525">
        <f>IF(ISNA(FT525),NA(),FS321)</f>
        <v>0</v>
      </c>
      <c r="FT525">
        <f>IF(OR(FT321="",AND(FT321=FT320,FT321=FT322)),NA(), FT321)</f>
        <v>0</v>
      </c>
      <c r="FU525">
        <f>IF(ISNA(FV525),NA(),FU321)</f>
        <v>0</v>
      </c>
      <c r="FV525">
        <f>IF(OR(FV321="",AND(FV321=FV320,FV321=FV322)),NA(), FV321)</f>
        <v>0</v>
      </c>
      <c r="FW525">
        <f>IF(ISNA(FX525),NA(),FW321)</f>
        <v>0</v>
      </c>
      <c r="FX525">
        <f>IF(OR(FX321="",AND(FX321=FX320,FX321=FX322)),NA(), FX321)</f>
        <v>0</v>
      </c>
      <c r="FY525">
        <f>IF(ISNA(FZ525),NA(),FY321)</f>
        <v>0</v>
      </c>
      <c r="FZ525">
        <f>IF(OR(FZ321="",AND(FZ321=FZ320,FZ321=FZ322)),NA(), FZ321)</f>
        <v>0</v>
      </c>
      <c r="GA525">
        <f>IF(ISNA(GB525),NA(),GA321)</f>
        <v>0</v>
      </c>
      <c r="GB525">
        <f>IF(OR(GB321="",AND(GB321=GB320,GB321=GB322)),NA(), GB321)</f>
        <v>0</v>
      </c>
      <c r="GC525">
        <f>IF(ISNA(GD525),NA(),GC321)</f>
        <v>0</v>
      </c>
      <c r="GD525">
        <f>IF(OR(GD321="",AND(GD321=GD320,GD321=GD322)),NA(), GD321)</f>
        <v>0</v>
      </c>
      <c r="GE525">
        <f>IF(ISNA(GF525),NA(),GE321)</f>
        <v>0</v>
      </c>
      <c r="GF525">
        <f>IF(OR(GF321="",AND(GF321=GF320,GF321=GF322)),NA(), GF321)</f>
        <v>0</v>
      </c>
      <c r="GG525">
        <f>IF(ISNA(GH525),NA(),GG321)</f>
        <v>0</v>
      </c>
      <c r="GH525">
        <f>IF(OR(GH321="",AND(GH321=GH320,GH321=GH322)),NA(), GH321)</f>
        <v>0</v>
      </c>
      <c r="GI525">
        <f>IF(ISNA(GJ525),NA(),GI321)</f>
        <v>0</v>
      </c>
      <c r="GJ525">
        <f>IF(OR(GJ321="",AND(GJ321=GJ320,GJ321=GJ322)),NA(), GJ321)</f>
        <v>0</v>
      </c>
      <c r="GK525">
        <f>IF(ISNA(GL525),NA(),GK321)</f>
        <v>0</v>
      </c>
      <c r="GL525">
        <f>IF(OR(GL321="",AND(GL321=GL320,GL321=GL322)),NA(), GL321)</f>
        <v>0</v>
      </c>
      <c r="GM525">
        <f>IF(ISNA(GN525),NA(),GM321)</f>
        <v>0</v>
      </c>
      <c r="GN525">
        <f>IF(OR(GN321="",AND(GN321=GN320,GN321=GN322)),NA(), GN321)</f>
        <v>0</v>
      </c>
      <c r="GO525">
        <f>IF(ISNA(GP525),NA(),GO321)</f>
        <v>0</v>
      </c>
      <c r="GP525">
        <f>IF(OR(GP321="",AND(GP321=GP320,GP321=GP322)),NA(), GP321)</f>
        <v>0</v>
      </c>
      <c r="GQ525">
        <f>IF(ISNA(GR525),NA(),GQ321)</f>
        <v>0</v>
      </c>
      <c r="GR525">
        <f>IF(OR(GR321="",AND(GR321=GR320,GR321=GR322)),NA(), GR321)</f>
        <v>0</v>
      </c>
      <c r="GS525">
        <f>IF(ISNA(GT525),NA(),GS321)</f>
        <v>0</v>
      </c>
      <c r="GT525">
        <f>IF(OR(GT321="",AND(GT321=GT320,GT321=GT322)),NA(), GT321)</f>
        <v>0</v>
      </c>
      <c r="GU525">
        <f>IF(ISNA(GV525),NA(),GU321)</f>
        <v>0</v>
      </c>
      <c r="GV525">
        <f>IF(OR(GV321="",AND(GV321=GV320,GV321=GV322)),NA(), GV321)</f>
        <v>0</v>
      </c>
      <c r="GW525">
        <f>IF(ISNA(GX525),NA(),GW321)</f>
        <v>0</v>
      </c>
      <c r="GX525">
        <f>IF(OR(GX321="",AND(GX321=GX320,GX321=GX322)),NA(), GX321)</f>
        <v>0</v>
      </c>
      <c r="GY525">
        <f>IF(ISNA(GZ525),NA(),GY321)</f>
        <v>0</v>
      </c>
      <c r="GZ525">
        <f>IF(OR(GZ321="",AND(GZ321=GZ320,GZ321=GZ322)),NA(), GZ321)</f>
        <v>0</v>
      </c>
      <c r="HA525">
        <f>IF(ISNA(HB525),NA(),HA321)</f>
        <v>0</v>
      </c>
      <c r="HB525">
        <f>IF(OR(HB321="",AND(HB321=HB320,HB321=HB322)),NA(), HB321)</f>
        <v>0</v>
      </c>
      <c r="HC525">
        <f>IF(ISNA(HD525),NA(),HC321)</f>
        <v>0</v>
      </c>
      <c r="HD525">
        <f>IF(OR(HD321="",AND(HD321=HD320,HD321=HD322)),NA(), HD321)</f>
        <v>0</v>
      </c>
      <c r="HE525">
        <f>IF(ISNA(HF525),NA(),HE321)</f>
        <v>0</v>
      </c>
      <c r="HF525">
        <f>IF(OR(HF321="",AND(HF321=HF320,HF321=HF322)),NA(), HF321)</f>
        <v>0</v>
      </c>
    </row>
    <row r="526" spans="4:214">
      <c r="E526">
        <f>IF(ISNA(F526),NA(),E322)</f>
        <v>0</v>
      </c>
      <c r="F526">
        <f>IF(OR(F322="",AND(F322=F321,F322=F323)),NA(), F322)</f>
        <v>0</v>
      </c>
      <c r="G526">
        <f>IF(ISNA(H526),NA(),G322)</f>
        <v>0</v>
      </c>
      <c r="H526">
        <f>IF(OR(H322="",AND(H322=H321,H322=H323)),NA(), H322)</f>
        <v>0</v>
      </c>
      <c r="I526">
        <f>IF(ISNA(J526),NA(),I322)</f>
        <v>0</v>
      </c>
      <c r="J526">
        <f>IF(OR(J322="",AND(J322=J321,J322=J323)),NA(), J322)</f>
        <v>0</v>
      </c>
      <c r="K526">
        <f>IF(ISNA(L526),NA(),K322)</f>
        <v>0</v>
      </c>
      <c r="L526">
        <f>IF(OR(L322="",AND(L322=L321,L322=L323)),NA(), L322)</f>
        <v>0</v>
      </c>
      <c r="M526">
        <f>IF(ISNA(N526),NA(),M322)</f>
        <v>0</v>
      </c>
      <c r="N526">
        <f>IF(OR(N322="",AND(N322=N321,N322=N323)),NA(), N322)</f>
        <v>0</v>
      </c>
      <c r="O526">
        <f>IF(ISNA(P526),NA(),O322)</f>
        <v>0</v>
      </c>
      <c r="P526">
        <f>IF(OR(P322="",AND(P322=P321,P322=P323)),NA(), P322)</f>
        <v>0</v>
      </c>
      <c r="Q526">
        <f>IF(ISNA(R526),NA(),Q322)</f>
        <v>0</v>
      </c>
      <c r="R526">
        <f>IF(OR(R322="",AND(R322=R321,R322=R323)),NA(), R322)</f>
        <v>0</v>
      </c>
      <c r="S526">
        <f>IF(ISNA(T526),NA(),S322)</f>
        <v>0</v>
      </c>
      <c r="T526">
        <f>IF(OR(T322="",AND(T322=T321,T322=T323)),NA(), T322)</f>
        <v>0</v>
      </c>
      <c r="U526">
        <f>IF(ISNA(V526),NA(),U322)</f>
        <v>0</v>
      </c>
      <c r="V526">
        <f>IF(OR(V322="",AND(V322=V321,V322=V323)),NA(), V322)</f>
        <v>0</v>
      </c>
      <c r="W526">
        <f>IF(ISNA(X526),NA(),W322)</f>
        <v>0</v>
      </c>
      <c r="X526">
        <f>IF(OR(X322="",AND(X322=X321,X322=X323)),NA(), X322)</f>
        <v>0</v>
      </c>
      <c r="Y526">
        <f>IF(ISNA(Z526),NA(),Y322)</f>
        <v>0</v>
      </c>
      <c r="Z526">
        <f>IF(OR(Z322="",AND(Z322=Z321,Z322=Z323)),NA(), Z322)</f>
        <v>0</v>
      </c>
      <c r="AA526">
        <f>IF(ISNA(AB526),NA(),AA322)</f>
        <v>0</v>
      </c>
      <c r="AB526">
        <f>IF(OR(AB322="",AND(AB322=AB321,AB322=AB323)),NA(), AB322)</f>
        <v>0</v>
      </c>
      <c r="AC526">
        <f>IF(ISNA(AD526),NA(),AC322)</f>
        <v>0</v>
      </c>
      <c r="AD526">
        <f>IF(OR(AD322="",AND(AD322=AD321,AD322=AD323)),NA(), AD322)</f>
        <v>0</v>
      </c>
      <c r="AE526">
        <f>IF(ISNA(AF526),NA(),AE322)</f>
        <v>0</v>
      </c>
      <c r="AF526">
        <f>IF(OR(AF322="",AND(AF322=AF321,AF322=AF323)),NA(), AF322)</f>
        <v>0</v>
      </c>
      <c r="AG526">
        <f>IF(ISNA(AH526),NA(),AG322)</f>
        <v>0</v>
      </c>
      <c r="AH526">
        <f>IF(OR(AH322="",AND(AH322=AH321,AH322=AH323)),NA(), AH322)</f>
        <v>0</v>
      </c>
      <c r="AI526">
        <f>IF(ISNA(AJ526),NA(),AI322)</f>
        <v>0</v>
      </c>
      <c r="AJ526">
        <f>IF(OR(AJ322="",AND(AJ322=AJ321,AJ322=AJ323)),NA(), AJ322)</f>
        <v>0</v>
      </c>
      <c r="AK526">
        <f>IF(ISNA(AL526),NA(),AK322)</f>
        <v>0</v>
      </c>
      <c r="AL526">
        <f>IF(OR(AL322="",AND(AL322=AL321,AL322=AL323)),NA(), AL322)</f>
        <v>0</v>
      </c>
      <c r="AM526">
        <f>IF(ISNA(AN526),NA(),AM322)</f>
        <v>0</v>
      </c>
      <c r="AN526">
        <f>IF(OR(AN322="",AND(AN322=AN321,AN322=AN323)),NA(), AN322)</f>
        <v>0</v>
      </c>
      <c r="AO526">
        <f>IF(ISNA(AP526),NA(),AO322)</f>
        <v>0</v>
      </c>
      <c r="AP526">
        <f>IF(OR(AP322="",AND(AP322=AP321,AP322=AP323)),NA(), AP322)</f>
        <v>0</v>
      </c>
      <c r="AQ526">
        <f>IF(ISNA(AR526),NA(),AQ322)</f>
        <v>0</v>
      </c>
      <c r="AR526">
        <f>IF(OR(AR322="",AND(AR322=AR321,AR322=AR323)),NA(), AR322)</f>
        <v>0</v>
      </c>
      <c r="AS526">
        <f>IF(ISNA(AT526),NA(),AS322)</f>
        <v>0</v>
      </c>
      <c r="AT526">
        <f>IF(OR(AT322="",AND(AT322=AT321,AT322=AT323)),NA(), AT322)</f>
        <v>0</v>
      </c>
      <c r="AU526">
        <f>IF(ISNA(AV526),NA(),AU322)</f>
        <v>0</v>
      </c>
      <c r="AV526">
        <f>IF(OR(AV322="",AND(AV322=AV321,AV322=AV323)),NA(), AV322)</f>
        <v>0</v>
      </c>
      <c r="AW526">
        <f>IF(ISNA(AX526),NA(),AW322)</f>
        <v>0</v>
      </c>
      <c r="AX526">
        <f>IF(OR(AX322="",AND(AX322=AX321,AX322=AX323)),NA(), AX322)</f>
        <v>0</v>
      </c>
      <c r="AY526">
        <f>IF(ISNA(AZ526),NA(),AY322)</f>
        <v>0</v>
      </c>
      <c r="AZ526">
        <f>IF(OR(AZ322="",AND(AZ322=AZ321,AZ322=AZ323)),NA(), AZ322)</f>
        <v>0</v>
      </c>
      <c r="BA526">
        <f>IF(ISNA(BB526),NA(),BA322)</f>
        <v>0</v>
      </c>
      <c r="BB526">
        <f>IF(OR(BB322="",AND(BB322=BB321,BB322=BB323)),NA(), BB322)</f>
        <v>0</v>
      </c>
      <c r="BC526">
        <f>IF(ISNA(BD526),NA(),BC322)</f>
        <v>0</v>
      </c>
      <c r="BD526">
        <f>IF(OR(BD322="",AND(BD322=BD321,BD322=BD323)),NA(), BD322)</f>
        <v>0</v>
      </c>
      <c r="BE526">
        <f>IF(ISNA(BF526),NA(),BE322)</f>
        <v>0</v>
      </c>
      <c r="BF526">
        <f>IF(OR(BF322="",AND(BF322=BF321,BF322=BF323)),NA(), BF322)</f>
        <v>0</v>
      </c>
      <c r="BG526">
        <f>IF(ISNA(BH526),NA(),BG322)</f>
        <v>0</v>
      </c>
      <c r="BH526">
        <f>IF(OR(BH322="",AND(BH322=BH321,BH322=BH323)),NA(), BH322)</f>
        <v>0</v>
      </c>
      <c r="BI526">
        <f>IF(ISNA(BJ526),NA(),BI322)</f>
        <v>0</v>
      </c>
      <c r="BJ526">
        <f>IF(OR(BJ322="",AND(BJ322=BJ321,BJ322=BJ323)),NA(), BJ322)</f>
        <v>0</v>
      </c>
      <c r="BK526">
        <f>IF(ISNA(BL526),NA(),BK322)</f>
        <v>0</v>
      </c>
      <c r="BL526">
        <f>IF(OR(BL322="",AND(BL322=BL321,BL322=BL323)),NA(), BL322)</f>
        <v>0</v>
      </c>
      <c r="BM526">
        <f>IF(ISNA(BN526),NA(),BM322)</f>
        <v>0</v>
      </c>
      <c r="BN526">
        <f>IF(OR(BN322="",AND(BN322=BN321,BN322=BN323)),NA(), BN322)</f>
        <v>0</v>
      </c>
      <c r="BO526">
        <f>IF(ISNA(BP526),NA(),BO322)</f>
        <v>0</v>
      </c>
      <c r="BP526">
        <f>IF(OR(BP322="",AND(BP322=BP321,BP322=BP323)),NA(), BP322)</f>
        <v>0</v>
      </c>
      <c r="BQ526">
        <f>IF(ISNA(BR526),NA(),BQ322)</f>
        <v>0</v>
      </c>
      <c r="BR526">
        <f>IF(OR(BR322="",AND(BR322=BR321,BR322=BR323)),NA(), BR322)</f>
        <v>0</v>
      </c>
      <c r="BS526">
        <f>IF(ISNA(BT526),NA(),BS322)</f>
        <v>0</v>
      </c>
      <c r="BT526">
        <f>IF(OR(BT322="",AND(BT322=BT321,BT322=BT323)),NA(), BT322)</f>
        <v>0</v>
      </c>
      <c r="BU526">
        <f>IF(ISNA(BV526),NA(),BU322)</f>
        <v>0</v>
      </c>
      <c r="BV526">
        <f>IF(OR(BV322="",AND(BV322=BV321,BV322=BV323)),NA(), BV322)</f>
        <v>0</v>
      </c>
      <c r="BW526">
        <f>IF(ISNA(BX526),NA(),BW322)</f>
        <v>0</v>
      </c>
      <c r="BX526">
        <f>IF(OR(BX322="",AND(BX322=BX321,BX322=BX323)),NA(), BX322)</f>
        <v>0</v>
      </c>
      <c r="BY526">
        <f>IF(ISNA(BZ526),NA(),BY322)</f>
        <v>0</v>
      </c>
      <c r="BZ526">
        <f>IF(OR(BZ322="",AND(BZ322=BZ321,BZ322=BZ323)),NA(), BZ322)</f>
        <v>0</v>
      </c>
      <c r="CA526">
        <f>IF(ISNA(CB526),NA(),CA322)</f>
        <v>0</v>
      </c>
      <c r="CB526">
        <f>IF(OR(CB322="",AND(CB322=CB321,CB322=CB323)),NA(), CB322)</f>
        <v>0</v>
      </c>
      <c r="CC526">
        <f>IF(ISNA(CD526),NA(),CC322)</f>
        <v>0</v>
      </c>
      <c r="CD526">
        <f>IF(OR(CD322="",AND(CD322=CD321,CD322=CD323)),NA(), CD322)</f>
        <v>0</v>
      </c>
      <c r="CE526">
        <f>IF(ISNA(CF526),NA(),CE322)</f>
        <v>0</v>
      </c>
      <c r="CF526">
        <f>IF(OR(CF322="",AND(CF322=CF321,CF322=CF323)),NA(), CF322)</f>
        <v>0</v>
      </c>
      <c r="CG526">
        <f>IF(ISNA(CH526),NA(),CG322)</f>
        <v>0</v>
      </c>
      <c r="CH526">
        <f>IF(OR(CH322="",AND(CH322=CH321,CH322=CH323)),NA(), CH322)</f>
        <v>0</v>
      </c>
      <c r="CI526">
        <f>IF(ISNA(CJ526),NA(),CI322)</f>
        <v>0</v>
      </c>
      <c r="CJ526">
        <f>IF(OR(CJ322="",AND(CJ322=CJ321,CJ322=CJ323)),NA(), CJ322)</f>
        <v>0</v>
      </c>
      <c r="CK526">
        <f>IF(ISNA(CL526),NA(),CK322)</f>
        <v>0</v>
      </c>
      <c r="CL526">
        <f>IF(OR(CL322="",AND(CL322=CL321,CL322=CL323)),NA(), CL322)</f>
        <v>0</v>
      </c>
      <c r="CM526">
        <f>IF(ISNA(CN526),NA(),CM322)</f>
        <v>0</v>
      </c>
      <c r="CN526">
        <f>IF(OR(CN322="",AND(CN322=CN321,CN322=CN323)),NA(), CN322)</f>
        <v>0</v>
      </c>
      <c r="CO526">
        <f>IF(ISNA(CP526),NA(),CO322)</f>
        <v>0</v>
      </c>
      <c r="CP526">
        <f>IF(OR(CP322="",AND(CP322=CP321,CP322=CP323)),NA(), CP322)</f>
        <v>0</v>
      </c>
      <c r="CQ526">
        <f>IF(ISNA(CR526),NA(),CQ322)</f>
        <v>0</v>
      </c>
      <c r="CR526">
        <f>IF(OR(CR322="",AND(CR322=CR321,CR322=CR323)),NA(), CR322)</f>
        <v>0</v>
      </c>
      <c r="CS526">
        <f>IF(ISNA(CT526),NA(),CS322)</f>
        <v>0</v>
      </c>
      <c r="CT526">
        <f>IF(OR(CT322="",AND(CT322=CT321,CT322=CT323)),NA(), CT322)</f>
        <v>0</v>
      </c>
      <c r="CU526">
        <f>IF(ISNA(CV526),NA(),CU322)</f>
        <v>0</v>
      </c>
      <c r="CV526">
        <f>IF(OR(CV322="",AND(CV322=CV321,CV322=CV323)),NA(), CV322)</f>
        <v>0</v>
      </c>
      <c r="CW526">
        <f>IF(ISNA(CX526),NA(),CW322)</f>
        <v>0</v>
      </c>
      <c r="CX526">
        <f>IF(OR(CX322="",AND(CX322=CX321,CX322=CX323)),NA(), CX322)</f>
        <v>0</v>
      </c>
      <c r="CY526">
        <f>IF(ISNA(CZ526),NA(),CY322)</f>
        <v>0</v>
      </c>
      <c r="CZ526">
        <f>IF(OR(CZ322="",AND(CZ322=CZ321,CZ322=CZ323)),NA(), CZ322)</f>
        <v>0</v>
      </c>
      <c r="DA526">
        <f>IF(ISNA(DB526),NA(),DA322)</f>
        <v>0</v>
      </c>
      <c r="DB526">
        <f>IF(OR(DB322="",AND(DB322=DB321,DB322=DB323)),NA(), DB322)</f>
        <v>0</v>
      </c>
      <c r="DC526">
        <f>IF(ISNA(DD526),NA(),DC322)</f>
        <v>0</v>
      </c>
      <c r="DD526">
        <f>IF(OR(DD322="",AND(DD322=DD321,DD322=DD323)),NA(), DD322)</f>
        <v>0</v>
      </c>
      <c r="DG526">
        <f>IF(ISNA(DH526),NA(),DG322)</f>
        <v>0</v>
      </c>
      <c r="DH526">
        <f>IF(OR(DH322="",AND(DH322=DH321,DH322=DH323)),NA(), DH322)</f>
        <v>0</v>
      </c>
      <c r="DI526">
        <f>IF(ISNA(DJ526),NA(),DI322)</f>
        <v>0</v>
      </c>
      <c r="DJ526">
        <f>IF(OR(DJ322="",AND(DJ322=DJ321,DJ322=DJ323)),NA(), DJ322)</f>
        <v>0</v>
      </c>
      <c r="DK526">
        <f>IF(ISNA(DL526),NA(),DK322)</f>
        <v>0</v>
      </c>
      <c r="DL526">
        <f>IF(OR(DL322="",AND(DL322=DL321,DL322=DL323)),NA(), DL322)</f>
        <v>0</v>
      </c>
      <c r="DM526">
        <f>IF(ISNA(DN526),NA(),DM322)</f>
        <v>0</v>
      </c>
      <c r="DN526">
        <f>IF(OR(DN322="",AND(DN322=DN321,DN322=DN323)),NA(), DN322)</f>
        <v>0</v>
      </c>
      <c r="DO526">
        <f>IF(ISNA(DP526),NA(),DO322)</f>
        <v>0</v>
      </c>
      <c r="DP526">
        <f>IF(OR(DP322="",AND(DP322=DP321,DP322=DP323)),NA(), DP322)</f>
        <v>0</v>
      </c>
      <c r="DQ526">
        <f>IF(ISNA(DR526),NA(),DQ322)</f>
        <v>0</v>
      </c>
      <c r="DR526">
        <f>IF(OR(DR322="",AND(DR322=DR321,DR322=DR323)),NA(), DR322)</f>
        <v>0</v>
      </c>
      <c r="DS526">
        <f>IF(ISNA(DT526),NA(),DS322)</f>
        <v>0</v>
      </c>
      <c r="DT526">
        <f>IF(OR(DT322="",AND(DT322=DT321,DT322=DT323)),NA(), DT322)</f>
        <v>0</v>
      </c>
      <c r="DU526">
        <f>IF(ISNA(DV526),NA(),DU322)</f>
        <v>0</v>
      </c>
      <c r="DV526">
        <f>IF(OR(DV322="",AND(DV322=DV321,DV322=DV323)),NA(), DV322)</f>
        <v>0</v>
      </c>
      <c r="DW526">
        <f>IF(ISNA(DX526),NA(),DW322)</f>
        <v>0</v>
      </c>
      <c r="DX526">
        <f>IF(OR(DX322="",AND(DX322=DX321,DX322=DX323)),NA(), DX322)</f>
        <v>0</v>
      </c>
      <c r="DY526">
        <f>IF(ISNA(DZ526),NA(),DY322)</f>
        <v>0</v>
      </c>
      <c r="DZ526">
        <f>IF(OR(DZ322="",AND(DZ322=DZ321,DZ322=DZ323)),NA(), DZ322)</f>
        <v>0</v>
      </c>
      <c r="EA526">
        <f>IF(ISNA(EB526),NA(),EA322)</f>
        <v>0</v>
      </c>
      <c r="EB526">
        <f>IF(OR(EB322="",AND(EB322=EB321,EB322=EB323)),NA(), EB322)</f>
        <v>0</v>
      </c>
      <c r="EC526">
        <f>IF(ISNA(ED526),NA(),EC322)</f>
        <v>0</v>
      </c>
      <c r="ED526">
        <f>IF(OR(ED322="",AND(ED322=ED321,ED322=ED323)),NA(), ED322)</f>
        <v>0</v>
      </c>
      <c r="EE526">
        <f>IF(ISNA(EF526),NA(),EE322)</f>
        <v>0</v>
      </c>
      <c r="EF526">
        <f>IF(OR(EF322="",AND(EF322=EF321,EF322=EF323)),NA(), EF322)</f>
        <v>0</v>
      </c>
      <c r="EG526">
        <f>IF(ISNA(EH526),NA(),EG322)</f>
        <v>0</v>
      </c>
      <c r="EH526">
        <f>IF(OR(EH322="",AND(EH322=EH321,EH322=EH323)),NA(), EH322)</f>
        <v>0</v>
      </c>
      <c r="EI526">
        <f>IF(ISNA(EJ526),NA(),EI322)</f>
        <v>0</v>
      </c>
      <c r="EJ526">
        <f>IF(OR(EJ322="",AND(EJ322=EJ321,EJ322=EJ323)),NA(), EJ322)</f>
        <v>0</v>
      </c>
      <c r="EK526">
        <f>IF(ISNA(EL526),NA(),EK322)</f>
        <v>0</v>
      </c>
      <c r="EL526">
        <f>IF(OR(EL322="",AND(EL322=EL321,EL322=EL323)),NA(), EL322)</f>
        <v>0</v>
      </c>
      <c r="EM526">
        <f>IF(ISNA(EN526),NA(),EM322)</f>
        <v>0</v>
      </c>
      <c r="EN526">
        <f>IF(OR(EN322="",AND(EN322=EN321,EN322=EN323)),NA(), EN322)</f>
        <v>0</v>
      </c>
      <c r="EO526">
        <f>IF(ISNA(EP526),NA(),EO322)</f>
        <v>0</v>
      </c>
      <c r="EP526">
        <f>IF(OR(EP322="",AND(EP322=EP321,EP322=EP323)),NA(), EP322)</f>
        <v>0</v>
      </c>
      <c r="EQ526">
        <f>IF(ISNA(ER526),NA(),EQ322)</f>
        <v>0</v>
      </c>
      <c r="ER526">
        <f>IF(OR(ER322="",AND(ER322=ER321,ER322=ER323)),NA(), ER322)</f>
        <v>0</v>
      </c>
      <c r="ES526">
        <f>IF(ISNA(ET526),NA(),ES322)</f>
        <v>0</v>
      </c>
      <c r="ET526">
        <f>IF(OR(ET322="",AND(ET322=ET321,ET322=ET323)),NA(), ET322)</f>
        <v>0</v>
      </c>
      <c r="EU526">
        <f>IF(ISNA(EV526),NA(),EU322)</f>
        <v>0</v>
      </c>
      <c r="EV526">
        <f>IF(OR(EV322="",AND(EV322=EV321,EV322=EV323)),NA(), EV322)</f>
        <v>0</v>
      </c>
      <c r="EW526">
        <f>IF(ISNA(EX526),NA(),EW322)</f>
        <v>0</v>
      </c>
      <c r="EX526">
        <f>IF(OR(EX322="",AND(EX322=EX321,EX322=EX323)),NA(), EX322)</f>
        <v>0</v>
      </c>
      <c r="EY526">
        <f>IF(ISNA(EZ526),NA(),EY322)</f>
        <v>0</v>
      </c>
      <c r="EZ526">
        <f>IF(OR(EZ322="",AND(EZ322=EZ321,EZ322=EZ323)),NA(), EZ322)</f>
        <v>0</v>
      </c>
      <c r="FA526">
        <f>IF(ISNA(FB526),NA(),FA322)</f>
        <v>0</v>
      </c>
      <c r="FB526">
        <f>IF(OR(FB322="",AND(FB322=FB321,FB322=FB323)),NA(), FB322)</f>
        <v>0</v>
      </c>
      <c r="FC526">
        <f>IF(ISNA(FD526),NA(),FC322)</f>
        <v>0</v>
      </c>
      <c r="FD526">
        <f>IF(OR(FD322="",AND(FD322=FD321,FD322=FD323)),NA(), FD322)</f>
        <v>0</v>
      </c>
      <c r="FE526">
        <f>IF(ISNA(FF526),NA(),FE322)</f>
        <v>0</v>
      </c>
      <c r="FF526">
        <f>IF(OR(FF322="",AND(FF322=FF321,FF322=FF323)),NA(), FF322)</f>
        <v>0</v>
      </c>
      <c r="FG526">
        <f>IF(ISNA(FH526),NA(),FG322)</f>
        <v>0</v>
      </c>
      <c r="FH526">
        <f>IF(OR(FH322="",AND(FH322=FH321,FH322=FH323)),NA(), FH322)</f>
        <v>0</v>
      </c>
      <c r="FI526">
        <f>IF(ISNA(FJ526),NA(),FI322)</f>
        <v>0</v>
      </c>
      <c r="FJ526">
        <f>IF(OR(FJ322="",AND(FJ322=FJ321,FJ322=FJ323)),NA(), FJ322)</f>
        <v>0</v>
      </c>
      <c r="FK526">
        <f>IF(ISNA(FL526),NA(),FK322)</f>
        <v>0</v>
      </c>
      <c r="FL526">
        <f>IF(OR(FL322="",AND(FL322=FL321,FL322=FL323)),NA(), FL322)</f>
        <v>0</v>
      </c>
      <c r="FM526">
        <f>IF(ISNA(FN526),NA(),FM322)</f>
        <v>0</v>
      </c>
      <c r="FN526">
        <f>IF(OR(FN322="",AND(FN322=FN321,FN322=FN323)),NA(), FN322)</f>
        <v>0</v>
      </c>
      <c r="FO526">
        <f>IF(ISNA(FP526),NA(),FO322)</f>
        <v>0</v>
      </c>
      <c r="FP526">
        <f>IF(OR(FP322="",AND(FP322=FP321,FP322=FP323)),NA(), FP322)</f>
        <v>0</v>
      </c>
      <c r="FQ526">
        <f>IF(ISNA(FR526),NA(),FQ322)</f>
        <v>0</v>
      </c>
      <c r="FR526">
        <f>IF(OR(FR322="",AND(FR322=FR321,FR322=FR323)),NA(), FR322)</f>
        <v>0</v>
      </c>
      <c r="FS526">
        <f>IF(ISNA(FT526),NA(),FS322)</f>
        <v>0</v>
      </c>
      <c r="FT526">
        <f>IF(OR(FT322="",AND(FT322=FT321,FT322=FT323)),NA(), FT322)</f>
        <v>0</v>
      </c>
      <c r="FU526">
        <f>IF(ISNA(FV526),NA(),FU322)</f>
        <v>0</v>
      </c>
      <c r="FV526">
        <f>IF(OR(FV322="",AND(FV322=FV321,FV322=FV323)),NA(), FV322)</f>
        <v>0</v>
      </c>
      <c r="FW526">
        <f>IF(ISNA(FX526),NA(),FW322)</f>
        <v>0</v>
      </c>
      <c r="FX526">
        <f>IF(OR(FX322="",AND(FX322=FX321,FX322=FX323)),NA(), FX322)</f>
        <v>0</v>
      </c>
      <c r="FY526">
        <f>IF(ISNA(FZ526),NA(),FY322)</f>
        <v>0</v>
      </c>
      <c r="FZ526">
        <f>IF(OR(FZ322="",AND(FZ322=FZ321,FZ322=FZ323)),NA(), FZ322)</f>
        <v>0</v>
      </c>
      <c r="GA526">
        <f>IF(ISNA(GB526),NA(),GA322)</f>
        <v>0</v>
      </c>
      <c r="GB526">
        <f>IF(OR(GB322="",AND(GB322=GB321,GB322=GB323)),NA(), GB322)</f>
        <v>0</v>
      </c>
      <c r="GC526">
        <f>IF(ISNA(GD526),NA(),GC322)</f>
        <v>0</v>
      </c>
      <c r="GD526">
        <f>IF(OR(GD322="",AND(GD322=GD321,GD322=GD323)),NA(), GD322)</f>
        <v>0</v>
      </c>
      <c r="GE526">
        <f>IF(ISNA(GF526),NA(),GE322)</f>
        <v>0</v>
      </c>
      <c r="GF526">
        <f>IF(OR(GF322="",AND(GF322=GF321,GF322=GF323)),NA(), GF322)</f>
        <v>0</v>
      </c>
      <c r="GG526">
        <f>IF(ISNA(GH526),NA(),GG322)</f>
        <v>0</v>
      </c>
      <c r="GH526">
        <f>IF(OR(GH322="",AND(GH322=GH321,GH322=GH323)),NA(), GH322)</f>
        <v>0</v>
      </c>
      <c r="GI526">
        <f>IF(ISNA(GJ526),NA(),GI322)</f>
        <v>0</v>
      </c>
      <c r="GJ526">
        <f>IF(OR(GJ322="",AND(GJ322=GJ321,GJ322=GJ323)),NA(), GJ322)</f>
        <v>0</v>
      </c>
      <c r="GK526">
        <f>IF(ISNA(GL526),NA(),GK322)</f>
        <v>0</v>
      </c>
      <c r="GL526">
        <f>IF(OR(GL322="",AND(GL322=GL321,GL322=GL323)),NA(), GL322)</f>
        <v>0</v>
      </c>
      <c r="GM526">
        <f>IF(ISNA(GN526),NA(),GM322)</f>
        <v>0</v>
      </c>
      <c r="GN526">
        <f>IF(OR(GN322="",AND(GN322=GN321,GN322=GN323)),NA(), GN322)</f>
        <v>0</v>
      </c>
      <c r="GO526">
        <f>IF(ISNA(GP526),NA(),GO322)</f>
        <v>0</v>
      </c>
      <c r="GP526">
        <f>IF(OR(GP322="",AND(GP322=GP321,GP322=GP323)),NA(), GP322)</f>
        <v>0</v>
      </c>
      <c r="GQ526">
        <f>IF(ISNA(GR526),NA(),GQ322)</f>
        <v>0</v>
      </c>
      <c r="GR526">
        <f>IF(OR(GR322="",AND(GR322=GR321,GR322=GR323)),NA(), GR322)</f>
        <v>0</v>
      </c>
      <c r="GS526">
        <f>IF(ISNA(GT526),NA(),GS322)</f>
        <v>0</v>
      </c>
      <c r="GT526">
        <f>IF(OR(GT322="",AND(GT322=GT321,GT322=GT323)),NA(), GT322)</f>
        <v>0</v>
      </c>
      <c r="GU526">
        <f>IF(ISNA(GV526),NA(),GU322)</f>
        <v>0</v>
      </c>
      <c r="GV526">
        <f>IF(OR(GV322="",AND(GV322=GV321,GV322=GV323)),NA(), GV322)</f>
        <v>0</v>
      </c>
      <c r="GW526">
        <f>IF(ISNA(GX526),NA(),GW322)</f>
        <v>0</v>
      </c>
      <c r="GX526">
        <f>IF(OR(GX322="",AND(GX322=GX321,GX322=GX323)),NA(), GX322)</f>
        <v>0</v>
      </c>
      <c r="GY526">
        <f>IF(ISNA(GZ526),NA(),GY322)</f>
        <v>0</v>
      </c>
      <c r="GZ526">
        <f>IF(OR(GZ322="",AND(GZ322=GZ321,GZ322=GZ323)),NA(), GZ322)</f>
        <v>0</v>
      </c>
      <c r="HA526">
        <f>IF(ISNA(HB526),NA(),HA322)</f>
        <v>0</v>
      </c>
      <c r="HB526">
        <f>IF(OR(HB322="",AND(HB322=HB321,HB322=HB323)),NA(), HB322)</f>
        <v>0</v>
      </c>
      <c r="HC526">
        <f>IF(ISNA(HD526),NA(),HC322)</f>
        <v>0</v>
      </c>
      <c r="HD526">
        <f>IF(OR(HD322="",AND(HD322=HD321,HD322=HD323)),NA(), HD322)</f>
        <v>0</v>
      </c>
      <c r="HE526">
        <f>IF(ISNA(HF526),NA(),HE322)</f>
        <v>0</v>
      </c>
      <c r="HF526">
        <f>IF(OR(HF322="",AND(HF322=HF321,HF322=HF323)),NA(), HF322)</f>
        <v>0</v>
      </c>
    </row>
    <row r="527" spans="4:214">
      <c r="E527">
        <f>IF(ISNA(F527),NA(),E323)</f>
        <v>0</v>
      </c>
      <c r="F527">
        <f>IF(OR(F323="",AND(F323=F322,F323=F324)),NA(), F323)</f>
        <v>0</v>
      </c>
      <c r="G527">
        <f>IF(ISNA(H527),NA(),G323)</f>
        <v>0</v>
      </c>
      <c r="H527">
        <f>IF(OR(H323="",AND(H323=H322,H323=H324)),NA(), H323)</f>
        <v>0</v>
      </c>
      <c r="I527">
        <f>IF(ISNA(J527),NA(),I323)</f>
        <v>0</v>
      </c>
      <c r="J527">
        <f>IF(OR(J323="",AND(J323=J322,J323=J324)),NA(), J323)</f>
        <v>0</v>
      </c>
      <c r="K527">
        <f>IF(ISNA(L527),NA(),K323)</f>
        <v>0</v>
      </c>
      <c r="L527">
        <f>IF(OR(L323="",AND(L323=L322,L323=L324)),NA(), L323)</f>
        <v>0</v>
      </c>
      <c r="M527">
        <f>IF(ISNA(N527),NA(),M323)</f>
        <v>0</v>
      </c>
      <c r="N527">
        <f>IF(OR(N323="",AND(N323=N322,N323=N324)),NA(), N323)</f>
        <v>0</v>
      </c>
      <c r="O527">
        <f>IF(ISNA(P527),NA(),O323)</f>
        <v>0</v>
      </c>
      <c r="P527">
        <f>IF(OR(P323="",AND(P323=P322,P323=P324)),NA(), P323)</f>
        <v>0</v>
      </c>
      <c r="Q527">
        <f>IF(ISNA(R527),NA(),Q323)</f>
        <v>0</v>
      </c>
      <c r="R527">
        <f>IF(OR(R323="",AND(R323=R322,R323=R324)),NA(), R323)</f>
        <v>0</v>
      </c>
      <c r="S527">
        <f>IF(ISNA(T527),NA(),S323)</f>
        <v>0</v>
      </c>
      <c r="T527">
        <f>IF(OR(T323="",AND(T323=T322,T323=T324)),NA(), T323)</f>
        <v>0</v>
      </c>
      <c r="U527">
        <f>IF(ISNA(V527),NA(),U323)</f>
        <v>0</v>
      </c>
      <c r="V527">
        <f>IF(OR(V323="",AND(V323=V322,V323=V324)),NA(), V323)</f>
        <v>0</v>
      </c>
      <c r="W527">
        <f>IF(ISNA(X527),NA(),W323)</f>
        <v>0</v>
      </c>
      <c r="X527">
        <f>IF(OR(X323="",AND(X323=X322,X323=X324)),NA(), X323)</f>
        <v>0</v>
      </c>
      <c r="Y527">
        <f>IF(ISNA(Z527),NA(),Y323)</f>
        <v>0</v>
      </c>
      <c r="Z527">
        <f>IF(OR(Z323="",AND(Z323=Z322,Z323=Z324)),NA(), Z323)</f>
        <v>0</v>
      </c>
      <c r="AA527">
        <f>IF(ISNA(AB527),NA(),AA323)</f>
        <v>0</v>
      </c>
      <c r="AB527">
        <f>IF(OR(AB323="",AND(AB323=AB322,AB323=AB324)),NA(), AB323)</f>
        <v>0</v>
      </c>
      <c r="AC527">
        <f>IF(ISNA(AD527),NA(),AC323)</f>
        <v>0</v>
      </c>
      <c r="AD527">
        <f>IF(OR(AD323="",AND(AD323=AD322,AD323=AD324)),NA(), AD323)</f>
        <v>0</v>
      </c>
      <c r="AE527">
        <f>IF(ISNA(AF527),NA(),AE323)</f>
        <v>0</v>
      </c>
      <c r="AF527">
        <f>IF(OR(AF323="",AND(AF323=AF322,AF323=AF324)),NA(), AF323)</f>
        <v>0</v>
      </c>
      <c r="AG527">
        <f>IF(ISNA(AH527),NA(),AG323)</f>
        <v>0</v>
      </c>
      <c r="AH527">
        <f>IF(OR(AH323="",AND(AH323=AH322,AH323=AH324)),NA(), AH323)</f>
        <v>0</v>
      </c>
      <c r="AI527">
        <f>IF(ISNA(AJ527),NA(),AI323)</f>
        <v>0</v>
      </c>
      <c r="AJ527">
        <f>IF(OR(AJ323="",AND(AJ323=AJ322,AJ323=AJ324)),NA(), AJ323)</f>
        <v>0</v>
      </c>
      <c r="AK527">
        <f>IF(ISNA(AL527),NA(),AK323)</f>
        <v>0</v>
      </c>
      <c r="AL527">
        <f>IF(OR(AL323="",AND(AL323=AL322,AL323=AL324)),NA(), AL323)</f>
        <v>0</v>
      </c>
      <c r="AM527">
        <f>IF(ISNA(AN527),NA(),AM323)</f>
        <v>0</v>
      </c>
      <c r="AN527">
        <f>IF(OR(AN323="",AND(AN323=AN322,AN323=AN324)),NA(), AN323)</f>
        <v>0</v>
      </c>
      <c r="AO527">
        <f>IF(ISNA(AP527),NA(),AO323)</f>
        <v>0</v>
      </c>
      <c r="AP527">
        <f>IF(OR(AP323="",AND(AP323=AP322,AP323=AP324)),NA(), AP323)</f>
        <v>0</v>
      </c>
      <c r="AQ527">
        <f>IF(ISNA(AR527),NA(),AQ323)</f>
        <v>0</v>
      </c>
      <c r="AR527">
        <f>IF(OR(AR323="",AND(AR323=AR322,AR323=AR324)),NA(), AR323)</f>
        <v>0</v>
      </c>
      <c r="AS527">
        <f>IF(ISNA(AT527),NA(),AS323)</f>
        <v>0</v>
      </c>
      <c r="AT527">
        <f>IF(OR(AT323="",AND(AT323=AT322,AT323=AT324)),NA(), AT323)</f>
        <v>0</v>
      </c>
      <c r="AU527">
        <f>IF(ISNA(AV527),NA(),AU323)</f>
        <v>0</v>
      </c>
      <c r="AV527">
        <f>IF(OR(AV323="",AND(AV323=AV322,AV323=AV324)),NA(), AV323)</f>
        <v>0</v>
      </c>
      <c r="AW527">
        <f>IF(ISNA(AX527),NA(),AW323)</f>
        <v>0</v>
      </c>
      <c r="AX527">
        <f>IF(OR(AX323="",AND(AX323=AX322,AX323=AX324)),NA(), AX323)</f>
        <v>0</v>
      </c>
      <c r="AY527">
        <f>IF(ISNA(AZ527),NA(),AY323)</f>
        <v>0</v>
      </c>
      <c r="AZ527">
        <f>IF(OR(AZ323="",AND(AZ323=AZ322,AZ323=AZ324)),NA(), AZ323)</f>
        <v>0</v>
      </c>
      <c r="BA527">
        <f>IF(ISNA(BB527),NA(),BA323)</f>
        <v>0</v>
      </c>
      <c r="BB527">
        <f>IF(OR(BB323="",AND(BB323=BB322,BB323=BB324)),NA(), BB323)</f>
        <v>0</v>
      </c>
      <c r="BC527">
        <f>IF(ISNA(BD527),NA(),BC323)</f>
        <v>0</v>
      </c>
      <c r="BD527">
        <f>IF(OR(BD323="",AND(BD323=BD322,BD323=BD324)),NA(), BD323)</f>
        <v>0</v>
      </c>
      <c r="BE527">
        <f>IF(ISNA(BF527),NA(),BE323)</f>
        <v>0</v>
      </c>
      <c r="BF527">
        <f>IF(OR(BF323="",AND(BF323=BF322,BF323=BF324)),NA(), BF323)</f>
        <v>0</v>
      </c>
      <c r="BG527">
        <f>IF(ISNA(BH527),NA(),BG323)</f>
        <v>0</v>
      </c>
      <c r="BH527">
        <f>IF(OR(BH323="",AND(BH323=BH322,BH323=BH324)),NA(), BH323)</f>
        <v>0</v>
      </c>
      <c r="BI527">
        <f>IF(ISNA(BJ527),NA(),BI323)</f>
        <v>0</v>
      </c>
      <c r="BJ527">
        <f>IF(OR(BJ323="",AND(BJ323=BJ322,BJ323=BJ324)),NA(), BJ323)</f>
        <v>0</v>
      </c>
      <c r="BK527">
        <f>IF(ISNA(BL527),NA(),BK323)</f>
        <v>0</v>
      </c>
      <c r="BL527">
        <f>IF(OR(BL323="",AND(BL323=BL322,BL323=BL324)),NA(), BL323)</f>
        <v>0</v>
      </c>
      <c r="BM527">
        <f>IF(ISNA(BN527),NA(),BM323)</f>
        <v>0</v>
      </c>
      <c r="BN527">
        <f>IF(OR(BN323="",AND(BN323=BN322,BN323=BN324)),NA(), BN323)</f>
        <v>0</v>
      </c>
      <c r="BO527">
        <f>IF(ISNA(BP527),NA(),BO323)</f>
        <v>0</v>
      </c>
      <c r="BP527">
        <f>IF(OR(BP323="",AND(BP323=BP322,BP323=BP324)),NA(), BP323)</f>
        <v>0</v>
      </c>
      <c r="BQ527">
        <f>IF(ISNA(BR527),NA(),BQ323)</f>
        <v>0</v>
      </c>
      <c r="BR527">
        <f>IF(OR(BR323="",AND(BR323=BR322,BR323=BR324)),NA(), BR323)</f>
        <v>0</v>
      </c>
      <c r="BS527">
        <f>IF(ISNA(BT527),NA(),BS323)</f>
        <v>0</v>
      </c>
      <c r="BT527">
        <f>IF(OR(BT323="",AND(BT323=BT322,BT323=BT324)),NA(), BT323)</f>
        <v>0</v>
      </c>
      <c r="BU527">
        <f>IF(ISNA(BV527),NA(),BU323)</f>
        <v>0</v>
      </c>
      <c r="BV527">
        <f>IF(OR(BV323="",AND(BV323=BV322,BV323=BV324)),NA(), BV323)</f>
        <v>0</v>
      </c>
      <c r="BW527">
        <f>IF(ISNA(BX527),NA(),BW323)</f>
        <v>0</v>
      </c>
      <c r="BX527">
        <f>IF(OR(BX323="",AND(BX323=BX322,BX323=BX324)),NA(), BX323)</f>
        <v>0</v>
      </c>
      <c r="BY527">
        <f>IF(ISNA(BZ527),NA(),BY323)</f>
        <v>0</v>
      </c>
      <c r="BZ527">
        <f>IF(OR(BZ323="",AND(BZ323=BZ322,BZ323=BZ324)),NA(), BZ323)</f>
        <v>0</v>
      </c>
      <c r="CA527">
        <f>IF(ISNA(CB527),NA(),CA323)</f>
        <v>0</v>
      </c>
      <c r="CB527">
        <f>IF(OR(CB323="",AND(CB323=CB322,CB323=CB324)),NA(), CB323)</f>
        <v>0</v>
      </c>
      <c r="CC527">
        <f>IF(ISNA(CD527),NA(),CC323)</f>
        <v>0</v>
      </c>
      <c r="CD527">
        <f>IF(OR(CD323="",AND(CD323=CD322,CD323=CD324)),NA(), CD323)</f>
        <v>0</v>
      </c>
      <c r="CE527">
        <f>IF(ISNA(CF527),NA(),CE323)</f>
        <v>0</v>
      </c>
      <c r="CF527">
        <f>IF(OR(CF323="",AND(CF323=CF322,CF323=CF324)),NA(), CF323)</f>
        <v>0</v>
      </c>
      <c r="CG527">
        <f>IF(ISNA(CH527),NA(),CG323)</f>
        <v>0</v>
      </c>
      <c r="CH527">
        <f>IF(OR(CH323="",AND(CH323=CH322,CH323=CH324)),NA(), CH323)</f>
        <v>0</v>
      </c>
      <c r="CI527">
        <f>IF(ISNA(CJ527),NA(),CI323)</f>
        <v>0</v>
      </c>
      <c r="CJ527">
        <f>IF(OR(CJ323="",AND(CJ323=CJ322,CJ323=CJ324)),NA(), CJ323)</f>
        <v>0</v>
      </c>
      <c r="CK527">
        <f>IF(ISNA(CL527),NA(),CK323)</f>
        <v>0</v>
      </c>
      <c r="CL527">
        <f>IF(OR(CL323="",AND(CL323=CL322,CL323=CL324)),NA(), CL323)</f>
        <v>0</v>
      </c>
      <c r="CM527">
        <f>IF(ISNA(CN527),NA(),CM323)</f>
        <v>0</v>
      </c>
      <c r="CN527">
        <f>IF(OR(CN323="",AND(CN323=CN322,CN323=CN324)),NA(), CN323)</f>
        <v>0</v>
      </c>
      <c r="CO527">
        <f>IF(ISNA(CP527),NA(),CO323)</f>
        <v>0</v>
      </c>
      <c r="CP527">
        <f>IF(OR(CP323="",AND(CP323=CP322,CP323=CP324)),NA(), CP323)</f>
        <v>0</v>
      </c>
      <c r="CQ527">
        <f>IF(ISNA(CR527),NA(),CQ323)</f>
        <v>0</v>
      </c>
      <c r="CR527">
        <f>IF(OR(CR323="",AND(CR323=CR322,CR323=CR324)),NA(), CR323)</f>
        <v>0</v>
      </c>
      <c r="CS527">
        <f>IF(ISNA(CT527),NA(),CS323)</f>
        <v>0</v>
      </c>
      <c r="CT527">
        <f>IF(OR(CT323="",AND(CT323=CT322,CT323=CT324)),NA(), CT323)</f>
        <v>0</v>
      </c>
      <c r="CU527">
        <f>IF(ISNA(CV527),NA(),CU323)</f>
        <v>0</v>
      </c>
      <c r="CV527">
        <f>IF(OR(CV323="",AND(CV323=CV322,CV323=CV324)),NA(), CV323)</f>
        <v>0</v>
      </c>
      <c r="CW527">
        <f>IF(ISNA(CX527),NA(),CW323)</f>
        <v>0</v>
      </c>
      <c r="CX527">
        <f>IF(OR(CX323="",AND(CX323=CX322,CX323=CX324)),NA(), CX323)</f>
        <v>0</v>
      </c>
      <c r="CY527">
        <f>IF(ISNA(CZ527),NA(),CY323)</f>
        <v>0</v>
      </c>
      <c r="CZ527">
        <f>IF(OR(CZ323="",AND(CZ323=CZ322,CZ323=CZ324)),NA(), CZ323)</f>
        <v>0</v>
      </c>
      <c r="DA527">
        <f>IF(ISNA(DB527),NA(),DA323)</f>
        <v>0</v>
      </c>
      <c r="DB527">
        <f>IF(OR(DB323="",AND(DB323=DB322,DB323=DB324)),NA(), DB323)</f>
        <v>0</v>
      </c>
      <c r="DC527">
        <f>IF(ISNA(DD527),NA(),DC323)</f>
        <v>0</v>
      </c>
      <c r="DD527">
        <f>IF(OR(DD323="",AND(DD323=DD322,DD323=DD324)),NA(), DD323)</f>
        <v>0</v>
      </c>
      <c r="DG527">
        <f>IF(ISNA(DH527),NA(),DG323)</f>
        <v>0</v>
      </c>
      <c r="DH527">
        <f>IF(OR(DH323="",AND(DH323=DH322,DH323=DH324)),NA(), DH323)</f>
        <v>0</v>
      </c>
      <c r="DI527">
        <f>IF(ISNA(DJ527),NA(),DI323)</f>
        <v>0</v>
      </c>
      <c r="DJ527">
        <f>IF(OR(DJ323="",AND(DJ323=DJ322,DJ323=DJ324)),NA(), DJ323)</f>
        <v>0</v>
      </c>
      <c r="DK527">
        <f>IF(ISNA(DL527),NA(),DK323)</f>
        <v>0</v>
      </c>
      <c r="DL527">
        <f>IF(OR(DL323="",AND(DL323=DL322,DL323=DL324)),NA(), DL323)</f>
        <v>0</v>
      </c>
      <c r="DM527">
        <f>IF(ISNA(DN527),NA(),DM323)</f>
        <v>0</v>
      </c>
      <c r="DN527">
        <f>IF(OR(DN323="",AND(DN323=DN322,DN323=DN324)),NA(), DN323)</f>
        <v>0</v>
      </c>
      <c r="DO527">
        <f>IF(ISNA(DP527),NA(),DO323)</f>
        <v>0</v>
      </c>
      <c r="DP527">
        <f>IF(OR(DP323="",AND(DP323=DP322,DP323=DP324)),NA(), DP323)</f>
        <v>0</v>
      </c>
      <c r="DQ527">
        <f>IF(ISNA(DR527),NA(),DQ323)</f>
        <v>0</v>
      </c>
      <c r="DR527">
        <f>IF(OR(DR323="",AND(DR323=DR322,DR323=DR324)),NA(), DR323)</f>
        <v>0</v>
      </c>
      <c r="DS527">
        <f>IF(ISNA(DT527),NA(),DS323)</f>
        <v>0</v>
      </c>
      <c r="DT527">
        <f>IF(OR(DT323="",AND(DT323=DT322,DT323=DT324)),NA(), DT323)</f>
        <v>0</v>
      </c>
      <c r="DU527">
        <f>IF(ISNA(DV527),NA(),DU323)</f>
        <v>0</v>
      </c>
      <c r="DV527">
        <f>IF(OR(DV323="",AND(DV323=DV322,DV323=DV324)),NA(), DV323)</f>
        <v>0</v>
      </c>
      <c r="DW527">
        <f>IF(ISNA(DX527),NA(),DW323)</f>
        <v>0</v>
      </c>
      <c r="DX527">
        <f>IF(OR(DX323="",AND(DX323=DX322,DX323=DX324)),NA(), DX323)</f>
        <v>0</v>
      </c>
      <c r="DY527">
        <f>IF(ISNA(DZ527),NA(),DY323)</f>
        <v>0</v>
      </c>
      <c r="DZ527">
        <f>IF(OR(DZ323="",AND(DZ323=DZ322,DZ323=DZ324)),NA(), DZ323)</f>
        <v>0</v>
      </c>
      <c r="EA527">
        <f>IF(ISNA(EB527),NA(),EA323)</f>
        <v>0</v>
      </c>
      <c r="EB527">
        <f>IF(OR(EB323="",AND(EB323=EB322,EB323=EB324)),NA(), EB323)</f>
        <v>0</v>
      </c>
      <c r="EC527">
        <f>IF(ISNA(ED527),NA(),EC323)</f>
        <v>0</v>
      </c>
      <c r="ED527">
        <f>IF(OR(ED323="",AND(ED323=ED322,ED323=ED324)),NA(), ED323)</f>
        <v>0</v>
      </c>
      <c r="EE527">
        <f>IF(ISNA(EF527),NA(),EE323)</f>
        <v>0</v>
      </c>
      <c r="EF527">
        <f>IF(OR(EF323="",AND(EF323=EF322,EF323=EF324)),NA(), EF323)</f>
        <v>0</v>
      </c>
      <c r="EG527">
        <f>IF(ISNA(EH527),NA(),EG323)</f>
        <v>0</v>
      </c>
      <c r="EH527">
        <f>IF(OR(EH323="",AND(EH323=EH322,EH323=EH324)),NA(), EH323)</f>
        <v>0</v>
      </c>
      <c r="EI527">
        <f>IF(ISNA(EJ527),NA(),EI323)</f>
        <v>0</v>
      </c>
      <c r="EJ527">
        <f>IF(OR(EJ323="",AND(EJ323=EJ322,EJ323=EJ324)),NA(), EJ323)</f>
        <v>0</v>
      </c>
      <c r="EK527">
        <f>IF(ISNA(EL527),NA(),EK323)</f>
        <v>0</v>
      </c>
      <c r="EL527">
        <f>IF(OR(EL323="",AND(EL323=EL322,EL323=EL324)),NA(), EL323)</f>
        <v>0</v>
      </c>
      <c r="EM527">
        <f>IF(ISNA(EN527),NA(),EM323)</f>
        <v>0</v>
      </c>
      <c r="EN527">
        <f>IF(OR(EN323="",AND(EN323=EN322,EN323=EN324)),NA(), EN323)</f>
        <v>0</v>
      </c>
      <c r="EO527">
        <f>IF(ISNA(EP527),NA(),EO323)</f>
        <v>0</v>
      </c>
      <c r="EP527">
        <f>IF(OR(EP323="",AND(EP323=EP322,EP323=EP324)),NA(), EP323)</f>
        <v>0</v>
      </c>
      <c r="EQ527">
        <f>IF(ISNA(ER527),NA(),EQ323)</f>
        <v>0</v>
      </c>
      <c r="ER527">
        <f>IF(OR(ER323="",AND(ER323=ER322,ER323=ER324)),NA(), ER323)</f>
        <v>0</v>
      </c>
      <c r="ES527">
        <f>IF(ISNA(ET527),NA(),ES323)</f>
        <v>0</v>
      </c>
      <c r="ET527">
        <f>IF(OR(ET323="",AND(ET323=ET322,ET323=ET324)),NA(), ET323)</f>
        <v>0</v>
      </c>
      <c r="EU527">
        <f>IF(ISNA(EV527),NA(),EU323)</f>
        <v>0</v>
      </c>
      <c r="EV527">
        <f>IF(OR(EV323="",AND(EV323=EV322,EV323=EV324)),NA(), EV323)</f>
        <v>0</v>
      </c>
      <c r="EW527">
        <f>IF(ISNA(EX527),NA(),EW323)</f>
        <v>0</v>
      </c>
      <c r="EX527">
        <f>IF(OR(EX323="",AND(EX323=EX322,EX323=EX324)),NA(), EX323)</f>
        <v>0</v>
      </c>
      <c r="EY527">
        <f>IF(ISNA(EZ527),NA(),EY323)</f>
        <v>0</v>
      </c>
      <c r="EZ527">
        <f>IF(OR(EZ323="",AND(EZ323=EZ322,EZ323=EZ324)),NA(), EZ323)</f>
        <v>0</v>
      </c>
      <c r="FA527">
        <f>IF(ISNA(FB527),NA(),FA323)</f>
        <v>0</v>
      </c>
      <c r="FB527">
        <f>IF(OR(FB323="",AND(FB323=FB322,FB323=FB324)),NA(), FB323)</f>
        <v>0</v>
      </c>
      <c r="FC527">
        <f>IF(ISNA(FD527),NA(),FC323)</f>
        <v>0</v>
      </c>
      <c r="FD527">
        <f>IF(OR(FD323="",AND(FD323=FD322,FD323=FD324)),NA(), FD323)</f>
        <v>0</v>
      </c>
      <c r="FE527">
        <f>IF(ISNA(FF527),NA(),FE323)</f>
        <v>0</v>
      </c>
      <c r="FF527">
        <f>IF(OR(FF323="",AND(FF323=FF322,FF323=FF324)),NA(), FF323)</f>
        <v>0</v>
      </c>
      <c r="FG527">
        <f>IF(ISNA(FH527),NA(),FG323)</f>
        <v>0</v>
      </c>
      <c r="FH527">
        <f>IF(OR(FH323="",AND(FH323=FH322,FH323=FH324)),NA(), FH323)</f>
        <v>0</v>
      </c>
      <c r="FI527">
        <f>IF(ISNA(FJ527),NA(),FI323)</f>
        <v>0</v>
      </c>
      <c r="FJ527">
        <f>IF(OR(FJ323="",AND(FJ323=FJ322,FJ323=FJ324)),NA(), FJ323)</f>
        <v>0</v>
      </c>
      <c r="FK527">
        <f>IF(ISNA(FL527),NA(),FK323)</f>
        <v>0</v>
      </c>
      <c r="FL527">
        <f>IF(OR(FL323="",AND(FL323=FL322,FL323=FL324)),NA(), FL323)</f>
        <v>0</v>
      </c>
      <c r="FM527">
        <f>IF(ISNA(FN527),NA(),FM323)</f>
        <v>0</v>
      </c>
      <c r="FN527">
        <f>IF(OR(FN323="",AND(FN323=FN322,FN323=FN324)),NA(), FN323)</f>
        <v>0</v>
      </c>
      <c r="FO527">
        <f>IF(ISNA(FP527),NA(),FO323)</f>
        <v>0</v>
      </c>
      <c r="FP527">
        <f>IF(OR(FP323="",AND(FP323=FP322,FP323=FP324)),NA(), FP323)</f>
        <v>0</v>
      </c>
      <c r="FQ527">
        <f>IF(ISNA(FR527),NA(),FQ323)</f>
        <v>0</v>
      </c>
      <c r="FR527">
        <f>IF(OR(FR323="",AND(FR323=FR322,FR323=FR324)),NA(), FR323)</f>
        <v>0</v>
      </c>
      <c r="FS527">
        <f>IF(ISNA(FT527),NA(),FS323)</f>
        <v>0</v>
      </c>
      <c r="FT527">
        <f>IF(OR(FT323="",AND(FT323=FT322,FT323=FT324)),NA(), FT323)</f>
        <v>0</v>
      </c>
      <c r="FU527">
        <f>IF(ISNA(FV527),NA(),FU323)</f>
        <v>0</v>
      </c>
      <c r="FV527">
        <f>IF(OR(FV323="",AND(FV323=FV322,FV323=FV324)),NA(), FV323)</f>
        <v>0</v>
      </c>
      <c r="FW527">
        <f>IF(ISNA(FX527),NA(),FW323)</f>
        <v>0</v>
      </c>
      <c r="FX527">
        <f>IF(OR(FX323="",AND(FX323=FX322,FX323=FX324)),NA(), FX323)</f>
        <v>0</v>
      </c>
      <c r="FY527">
        <f>IF(ISNA(FZ527),NA(),FY323)</f>
        <v>0</v>
      </c>
      <c r="FZ527">
        <f>IF(OR(FZ323="",AND(FZ323=FZ322,FZ323=FZ324)),NA(), FZ323)</f>
        <v>0</v>
      </c>
      <c r="GA527">
        <f>IF(ISNA(GB527),NA(),GA323)</f>
        <v>0</v>
      </c>
      <c r="GB527">
        <f>IF(OR(GB323="",AND(GB323=GB322,GB323=GB324)),NA(), GB323)</f>
        <v>0</v>
      </c>
      <c r="GC527">
        <f>IF(ISNA(GD527),NA(),GC323)</f>
        <v>0</v>
      </c>
      <c r="GD527">
        <f>IF(OR(GD323="",AND(GD323=GD322,GD323=GD324)),NA(), GD323)</f>
        <v>0</v>
      </c>
      <c r="GE527">
        <f>IF(ISNA(GF527),NA(),GE323)</f>
        <v>0</v>
      </c>
      <c r="GF527">
        <f>IF(OR(GF323="",AND(GF323=GF322,GF323=GF324)),NA(), GF323)</f>
        <v>0</v>
      </c>
      <c r="GG527">
        <f>IF(ISNA(GH527),NA(),GG323)</f>
        <v>0</v>
      </c>
      <c r="GH527">
        <f>IF(OR(GH323="",AND(GH323=GH322,GH323=GH324)),NA(), GH323)</f>
        <v>0</v>
      </c>
      <c r="GI527">
        <f>IF(ISNA(GJ527),NA(),GI323)</f>
        <v>0</v>
      </c>
      <c r="GJ527">
        <f>IF(OR(GJ323="",AND(GJ323=GJ322,GJ323=GJ324)),NA(), GJ323)</f>
        <v>0</v>
      </c>
      <c r="GK527">
        <f>IF(ISNA(GL527),NA(),GK323)</f>
        <v>0</v>
      </c>
      <c r="GL527">
        <f>IF(OR(GL323="",AND(GL323=GL322,GL323=GL324)),NA(), GL323)</f>
        <v>0</v>
      </c>
      <c r="GM527">
        <f>IF(ISNA(GN527),NA(),GM323)</f>
        <v>0</v>
      </c>
      <c r="GN527">
        <f>IF(OR(GN323="",AND(GN323=GN322,GN323=GN324)),NA(), GN323)</f>
        <v>0</v>
      </c>
      <c r="GO527">
        <f>IF(ISNA(GP527),NA(),GO323)</f>
        <v>0</v>
      </c>
      <c r="GP527">
        <f>IF(OR(GP323="",AND(GP323=GP322,GP323=GP324)),NA(), GP323)</f>
        <v>0</v>
      </c>
      <c r="GQ527">
        <f>IF(ISNA(GR527),NA(),GQ323)</f>
        <v>0</v>
      </c>
      <c r="GR527">
        <f>IF(OR(GR323="",AND(GR323=GR322,GR323=GR324)),NA(), GR323)</f>
        <v>0</v>
      </c>
      <c r="GS527">
        <f>IF(ISNA(GT527),NA(),GS323)</f>
        <v>0</v>
      </c>
      <c r="GT527">
        <f>IF(OR(GT323="",AND(GT323=GT322,GT323=GT324)),NA(), GT323)</f>
        <v>0</v>
      </c>
      <c r="GU527">
        <f>IF(ISNA(GV527),NA(),GU323)</f>
        <v>0</v>
      </c>
      <c r="GV527">
        <f>IF(OR(GV323="",AND(GV323=GV322,GV323=GV324)),NA(), GV323)</f>
        <v>0</v>
      </c>
      <c r="GW527">
        <f>IF(ISNA(GX527),NA(),GW323)</f>
        <v>0</v>
      </c>
      <c r="GX527">
        <f>IF(OR(GX323="",AND(GX323=GX322,GX323=GX324)),NA(), GX323)</f>
        <v>0</v>
      </c>
      <c r="GY527">
        <f>IF(ISNA(GZ527),NA(),GY323)</f>
        <v>0</v>
      </c>
      <c r="GZ527">
        <f>IF(OR(GZ323="",AND(GZ323=GZ322,GZ323=GZ324)),NA(), GZ323)</f>
        <v>0</v>
      </c>
      <c r="HA527">
        <f>IF(ISNA(HB527),NA(),HA323)</f>
        <v>0</v>
      </c>
      <c r="HB527">
        <f>IF(OR(HB323="",AND(HB323=HB322,HB323=HB324)),NA(), HB323)</f>
        <v>0</v>
      </c>
      <c r="HC527">
        <f>IF(ISNA(HD527),NA(),HC323)</f>
        <v>0</v>
      </c>
      <c r="HD527">
        <f>IF(OR(HD323="",AND(HD323=HD322,HD323=HD324)),NA(), HD323)</f>
        <v>0</v>
      </c>
      <c r="HE527">
        <f>IF(ISNA(HF527),NA(),HE323)</f>
        <v>0</v>
      </c>
      <c r="HF527">
        <f>IF(OR(HF323="",AND(HF323=HF322,HF323=HF324)),NA(), HF323)</f>
        <v>0</v>
      </c>
    </row>
    <row r="528" spans="4:214">
      <c r="E528">
        <f>IF(ISNA(F528),NA(),E324)</f>
        <v>0</v>
      </c>
      <c r="F528">
        <f>IF(OR(F324="",AND(F324=F323,F324=F325)),NA(), F324)</f>
        <v>0</v>
      </c>
      <c r="G528">
        <f>IF(ISNA(H528),NA(),G324)</f>
        <v>0</v>
      </c>
      <c r="H528">
        <f>IF(OR(H324="",AND(H324=H323,H324=H325)),NA(), H324)</f>
        <v>0</v>
      </c>
      <c r="I528">
        <f>IF(ISNA(J528),NA(),I324)</f>
        <v>0</v>
      </c>
      <c r="J528">
        <f>IF(OR(J324="",AND(J324=J323,J324=J325)),NA(), J324)</f>
        <v>0</v>
      </c>
      <c r="K528">
        <f>IF(ISNA(L528),NA(),K324)</f>
        <v>0</v>
      </c>
      <c r="L528">
        <f>IF(OR(L324="",AND(L324=L323,L324=L325)),NA(), L324)</f>
        <v>0</v>
      </c>
      <c r="M528">
        <f>IF(ISNA(N528),NA(),M324)</f>
        <v>0</v>
      </c>
      <c r="N528">
        <f>IF(OR(N324="",AND(N324=N323,N324=N325)),NA(), N324)</f>
        <v>0</v>
      </c>
      <c r="O528">
        <f>IF(ISNA(P528),NA(),O324)</f>
        <v>0</v>
      </c>
      <c r="P528">
        <f>IF(OR(P324="",AND(P324=P323,P324=P325)),NA(), P324)</f>
        <v>0</v>
      </c>
      <c r="Q528">
        <f>IF(ISNA(R528),NA(),Q324)</f>
        <v>0</v>
      </c>
      <c r="R528">
        <f>IF(OR(R324="",AND(R324=R323,R324=R325)),NA(), R324)</f>
        <v>0</v>
      </c>
      <c r="S528">
        <f>IF(ISNA(T528),NA(),S324)</f>
        <v>0</v>
      </c>
      <c r="T528">
        <f>IF(OR(T324="",AND(T324=T323,T324=T325)),NA(), T324)</f>
        <v>0</v>
      </c>
      <c r="U528">
        <f>IF(ISNA(V528),NA(),U324)</f>
        <v>0</v>
      </c>
      <c r="V528">
        <f>IF(OR(V324="",AND(V324=V323,V324=V325)),NA(), V324)</f>
        <v>0</v>
      </c>
      <c r="W528">
        <f>IF(ISNA(X528),NA(),W324)</f>
        <v>0</v>
      </c>
      <c r="X528">
        <f>IF(OR(X324="",AND(X324=X323,X324=X325)),NA(), X324)</f>
        <v>0</v>
      </c>
      <c r="Y528">
        <f>IF(ISNA(Z528),NA(),Y324)</f>
        <v>0</v>
      </c>
      <c r="Z528">
        <f>IF(OR(Z324="",AND(Z324=Z323,Z324=Z325)),NA(), Z324)</f>
        <v>0</v>
      </c>
      <c r="AA528">
        <f>IF(ISNA(AB528),NA(),AA324)</f>
        <v>0</v>
      </c>
      <c r="AB528">
        <f>IF(OR(AB324="",AND(AB324=AB323,AB324=AB325)),NA(), AB324)</f>
        <v>0</v>
      </c>
      <c r="AC528">
        <f>IF(ISNA(AD528),NA(),AC324)</f>
        <v>0</v>
      </c>
      <c r="AD528">
        <f>IF(OR(AD324="",AND(AD324=AD323,AD324=AD325)),NA(), AD324)</f>
        <v>0</v>
      </c>
      <c r="AE528">
        <f>IF(ISNA(AF528),NA(),AE324)</f>
        <v>0</v>
      </c>
      <c r="AF528">
        <f>IF(OR(AF324="",AND(AF324=AF323,AF324=AF325)),NA(), AF324)</f>
        <v>0</v>
      </c>
      <c r="AG528">
        <f>IF(ISNA(AH528),NA(),AG324)</f>
        <v>0</v>
      </c>
      <c r="AH528">
        <f>IF(OR(AH324="",AND(AH324=AH323,AH324=AH325)),NA(), AH324)</f>
        <v>0</v>
      </c>
      <c r="AI528">
        <f>IF(ISNA(AJ528),NA(),AI324)</f>
        <v>0</v>
      </c>
      <c r="AJ528">
        <f>IF(OR(AJ324="",AND(AJ324=AJ323,AJ324=AJ325)),NA(), AJ324)</f>
        <v>0</v>
      </c>
      <c r="AK528">
        <f>IF(ISNA(AL528),NA(),AK324)</f>
        <v>0</v>
      </c>
      <c r="AL528">
        <f>IF(OR(AL324="",AND(AL324=AL323,AL324=AL325)),NA(), AL324)</f>
        <v>0</v>
      </c>
      <c r="AM528">
        <f>IF(ISNA(AN528),NA(),AM324)</f>
        <v>0</v>
      </c>
      <c r="AN528">
        <f>IF(OR(AN324="",AND(AN324=AN323,AN324=AN325)),NA(), AN324)</f>
        <v>0</v>
      </c>
      <c r="AO528">
        <f>IF(ISNA(AP528),NA(),AO324)</f>
        <v>0</v>
      </c>
      <c r="AP528">
        <f>IF(OR(AP324="",AND(AP324=AP323,AP324=AP325)),NA(), AP324)</f>
        <v>0</v>
      </c>
      <c r="AQ528">
        <f>IF(ISNA(AR528),NA(),AQ324)</f>
        <v>0</v>
      </c>
      <c r="AR528">
        <f>IF(OR(AR324="",AND(AR324=AR323,AR324=AR325)),NA(), AR324)</f>
        <v>0</v>
      </c>
      <c r="AS528">
        <f>IF(ISNA(AT528),NA(),AS324)</f>
        <v>0</v>
      </c>
      <c r="AT528">
        <f>IF(OR(AT324="",AND(AT324=AT323,AT324=AT325)),NA(), AT324)</f>
        <v>0</v>
      </c>
      <c r="AU528">
        <f>IF(ISNA(AV528),NA(),AU324)</f>
        <v>0</v>
      </c>
      <c r="AV528">
        <f>IF(OR(AV324="",AND(AV324=AV323,AV324=AV325)),NA(), AV324)</f>
        <v>0</v>
      </c>
      <c r="AW528">
        <f>IF(ISNA(AX528),NA(),AW324)</f>
        <v>0</v>
      </c>
      <c r="AX528">
        <f>IF(OR(AX324="",AND(AX324=AX323,AX324=AX325)),NA(), AX324)</f>
        <v>0</v>
      </c>
      <c r="AY528">
        <f>IF(ISNA(AZ528),NA(),AY324)</f>
        <v>0</v>
      </c>
      <c r="AZ528">
        <f>IF(OR(AZ324="",AND(AZ324=AZ323,AZ324=AZ325)),NA(), AZ324)</f>
        <v>0</v>
      </c>
      <c r="BA528">
        <f>IF(ISNA(BB528),NA(),BA324)</f>
        <v>0</v>
      </c>
      <c r="BB528">
        <f>IF(OR(BB324="",AND(BB324=BB323,BB324=BB325)),NA(), BB324)</f>
        <v>0</v>
      </c>
      <c r="BC528">
        <f>IF(ISNA(BD528),NA(),BC324)</f>
        <v>0</v>
      </c>
      <c r="BD528">
        <f>IF(OR(BD324="",AND(BD324=BD323,BD324=BD325)),NA(), BD324)</f>
        <v>0</v>
      </c>
      <c r="BE528">
        <f>IF(ISNA(BF528),NA(),BE324)</f>
        <v>0</v>
      </c>
      <c r="BF528">
        <f>IF(OR(BF324="",AND(BF324=BF323,BF324=BF325)),NA(), BF324)</f>
        <v>0</v>
      </c>
      <c r="BG528">
        <f>IF(ISNA(BH528),NA(),BG324)</f>
        <v>0</v>
      </c>
      <c r="BH528">
        <f>IF(OR(BH324="",AND(BH324=BH323,BH324=BH325)),NA(), BH324)</f>
        <v>0</v>
      </c>
      <c r="BI528">
        <f>IF(ISNA(BJ528),NA(),BI324)</f>
        <v>0</v>
      </c>
      <c r="BJ528">
        <f>IF(OR(BJ324="",AND(BJ324=BJ323,BJ324=BJ325)),NA(), BJ324)</f>
        <v>0</v>
      </c>
      <c r="BK528">
        <f>IF(ISNA(BL528),NA(),BK324)</f>
        <v>0</v>
      </c>
      <c r="BL528">
        <f>IF(OR(BL324="",AND(BL324=BL323,BL324=BL325)),NA(), BL324)</f>
        <v>0</v>
      </c>
      <c r="BM528">
        <f>IF(ISNA(BN528),NA(),BM324)</f>
        <v>0</v>
      </c>
      <c r="BN528">
        <f>IF(OR(BN324="",AND(BN324=BN323,BN324=BN325)),NA(), BN324)</f>
        <v>0</v>
      </c>
      <c r="BO528">
        <f>IF(ISNA(BP528),NA(),BO324)</f>
        <v>0</v>
      </c>
      <c r="BP528">
        <f>IF(OR(BP324="",AND(BP324=BP323,BP324=BP325)),NA(), BP324)</f>
        <v>0</v>
      </c>
      <c r="BQ528">
        <f>IF(ISNA(BR528),NA(),BQ324)</f>
        <v>0</v>
      </c>
      <c r="BR528">
        <f>IF(OR(BR324="",AND(BR324=BR323,BR324=BR325)),NA(), BR324)</f>
        <v>0</v>
      </c>
      <c r="BS528">
        <f>IF(ISNA(BT528),NA(),BS324)</f>
        <v>0</v>
      </c>
      <c r="BT528">
        <f>IF(OR(BT324="",AND(BT324=BT323,BT324=BT325)),NA(), BT324)</f>
        <v>0</v>
      </c>
      <c r="BU528">
        <f>IF(ISNA(BV528),NA(),BU324)</f>
        <v>0</v>
      </c>
      <c r="BV528">
        <f>IF(OR(BV324="",AND(BV324=BV323,BV324=BV325)),NA(), BV324)</f>
        <v>0</v>
      </c>
      <c r="BW528">
        <f>IF(ISNA(BX528),NA(),BW324)</f>
        <v>0</v>
      </c>
      <c r="BX528">
        <f>IF(OR(BX324="",AND(BX324=BX323,BX324=BX325)),NA(), BX324)</f>
        <v>0</v>
      </c>
      <c r="BY528">
        <f>IF(ISNA(BZ528),NA(),BY324)</f>
        <v>0</v>
      </c>
      <c r="BZ528">
        <f>IF(OR(BZ324="",AND(BZ324=BZ323,BZ324=BZ325)),NA(), BZ324)</f>
        <v>0</v>
      </c>
      <c r="CA528">
        <f>IF(ISNA(CB528),NA(),CA324)</f>
        <v>0</v>
      </c>
      <c r="CB528">
        <f>IF(OR(CB324="",AND(CB324=CB323,CB324=CB325)),NA(), CB324)</f>
        <v>0</v>
      </c>
      <c r="CC528">
        <f>IF(ISNA(CD528),NA(),CC324)</f>
        <v>0</v>
      </c>
      <c r="CD528">
        <f>IF(OR(CD324="",AND(CD324=CD323,CD324=CD325)),NA(), CD324)</f>
        <v>0</v>
      </c>
      <c r="CE528">
        <f>IF(ISNA(CF528),NA(),CE324)</f>
        <v>0</v>
      </c>
      <c r="CF528">
        <f>IF(OR(CF324="",AND(CF324=CF323,CF324=CF325)),NA(), CF324)</f>
        <v>0</v>
      </c>
      <c r="CG528">
        <f>IF(ISNA(CH528),NA(),CG324)</f>
        <v>0</v>
      </c>
      <c r="CH528">
        <f>IF(OR(CH324="",AND(CH324=CH323,CH324=CH325)),NA(), CH324)</f>
        <v>0</v>
      </c>
      <c r="CI528">
        <f>IF(ISNA(CJ528),NA(),CI324)</f>
        <v>0</v>
      </c>
      <c r="CJ528">
        <f>IF(OR(CJ324="",AND(CJ324=CJ323,CJ324=CJ325)),NA(), CJ324)</f>
        <v>0</v>
      </c>
      <c r="CK528">
        <f>IF(ISNA(CL528),NA(),CK324)</f>
        <v>0</v>
      </c>
      <c r="CL528">
        <f>IF(OR(CL324="",AND(CL324=CL323,CL324=CL325)),NA(), CL324)</f>
        <v>0</v>
      </c>
      <c r="CM528">
        <f>IF(ISNA(CN528),NA(),CM324)</f>
        <v>0</v>
      </c>
      <c r="CN528">
        <f>IF(OR(CN324="",AND(CN324=CN323,CN324=CN325)),NA(), CN324)</f>
        <v>0</v>
      </c>
      <c r="CO528">
        <f>IF(ISNA(CP528),NA(),CO324)</f>
        <v>0</v>
      </c>
      <c r="CP528">
        <f>IF(OR(CP324="",AND(CP324=CP323,CP324=CP325)),NA(), CP324)</f>
        <v>0</v>
      </c>
      <c r="CQ528">
        <f>IF(ISNA(CR528),NA(),CQ324)</f>
        <v>0</v>
      </c>
      <c r="CR528">
        <f>IF(OR(CR324="",AND(CR324=CR323,CR324=CR325)),NA(), CR324)</f>
        <v>0</v>
      </c>
      <c r="CS528">
        <f>IF(ISNA(CT528),NA(),CS324)</f>
        <v>0</v>
      </c>
      <c r="CT528">
        <f>IF(OR(CT324="",AND(CT324=CT323,CT324=CT325)),NA(), CT324)</f>
        <v>0</v>
      </c>
      <c r="CU528">
        <f>IF(ISNA(CV528),NA(),CU324)</f>
        <v>0</v>
      </c>
      <c r="CV528">
        <f>IF(OR(CV324="",AND(CV324=CV323,CV324=CV325)),NA(), CV324)</f>
        <v>0</v>
      </c>
      <c r="CW528">
        <f>IF(ISNA(CX528),NA(),CW324)</f>
        <v>0</v>
      </c>
      <c r="CX528">
        <f>IF(OR(CX324="",AND(CX324=CX323,CX324=CX325)),NA(), CX324)</f>
        <v>0</v>
      </c>
      <c r="CY528">
        <f>IF(ISNA(CZ528),NA(),CY324)</f>
        <v>0</v>
      </c>
      <c r="CZ528">
        <f>IF(OR(CZ324="",AND(CZ324=CZ323,CZ324=CZ325)),NA(), CZ324)</f>
        <v>0</v>
      </c>
      <c r="DA528">
        <f>IF(ISNA(DB528),NA(),DA324)</f>
        <v>0</v>
      </c>
      <c r="DB528">
        <f>IF(OR(DB324="",AND(DB324=DB323,DB324=DB325)),NA(), DB324)</f>
        <v>0</v>
      </c>
      <c r="DC528">
        <f>IF(ISNA(DD528),NA(),DC324)</f>
        <v>0</v>
      </c>
      <c r="DD528">
        <f>IF(OR(DD324="",AND(DD324=DD323,DD324=DD325)),NA(), DD324)</f>
        <v>0</v>
      </c>
      <c r="DG528">
        <f>IF(ISNA(DH528),NA(),DG324)</f>
        <v>0</v>
      </c>
      <c r="DH528">
        <f>IF(OR(DH324="",AND(DH324=DH323,DH324=DH325)),NA(), DH324)</f>
        <v>0</v>
      </c>
      <c r="DI528">
        <f>IF(ISNA(DJ528),NA(),DI324)</f>
        <v>0</v>
      </c>
      <c r="DJ528">
        <f>IF(OR(DJ324="",AND(DJ324=DJ323,DJ324=DJ325)),NA(), DJ324)</f>
        <v>0</v>
      </c>
      <c r="DK528">
        <f>IF(ISNA(DL528),NA(),DK324)</f>
        <v>0</v>
      </c>
      <c r="DL528">
        <f>IF(OR(DL324="",AND(DL324=DL323,DL324=DL325)),NA(), DL324)</f>
        <v>0</v>
      </c>
      <c r="DM528">
        <f>IF(ISNA(DN528),NA(),DM324)</f>
        <v>0</v>
      </c>
      <c r="DN528">
        <f>IF(OR(DN324="",AND(DN324=DN323,DN324=DN325)),NA(), DN324)</f>
        <v>0</v>
      </c>
      <c r="DO528">
        <f>IF(ISNA(DP528),NA(),DO324)</f>
        <v>0</v>
      </c>
      <c r="DP528">
        <f>IF(OR(DP324="",AND(DP324=DP323,DP324=DP325)),NA(), DP324)</f>
        <v>0</v>
      </c>
      <c r="DQ528">
        <f>IF(ISNA(DR528),NA(),DQ324)</f>
        <v>0</v>
      </c>
      <c r="DR528">
        <f>IF(OR(DR324="",AND(DR324=DR323,DR324=DR325)),NA(), DR324)</f>
        <v>0</v>
      </c>
      <c r="DS528">
        <f>IF(ISNA(DT528),NA(),DS324)</f>
        <v>0</v>
      </c>
      <c r="DT528">
        <f>IF(OR(DT324="",AND(DT324=DT323,DT324=DT325)),NA(), DT324)</f>
        <v>0</v>
      </c>
      <c r="DU528">
        <f>IF(ISNA(DV528),NA(),DU324)</f>
        <v>0</v>
      </c>
      <c r="DV528">
        <f>IF(OR(DV324="",AND(DV324=DV323,DV324=DV325)),NA(), DV324)</f>
        <v>0</v>
      </c>
      <c r="DW528">
        <f>IF(ISNA(DX528),NA(),DW324)</f>
        <v>0</v>
      </c>
      <c r="DX528">
        <f>IF(OR(DX324="",AND(DX324=DX323,DX324=DX325)),NA(), DX324)</f>
        <v>0</v>
      </c>
      <c r="DY528">
        <f>IF(ISNA(DZ528),NA(),DY324)</f>
        <v>0</v>
      </c>
      <c r="DZ528">
        <f>IF(OR(DZ324="",AND(DZ324=DZ323,DZ324=DZ325)),NA(), DZ324)</f>
        <v>0</v>
      </c>
      <c r="EA528">
        <f>IF(ISNA(EB528),NA(),EA324)</f>
        <v>0</v>
      </c>
      <c r="EB528">
        <f>IF(OR(EB324="",AND(EB324=EB323,EB324=EB325)),NA(), EB324)</f>
        <v>0</v>
      </c>
      <c r="EC528">
        <f>IF(ISNA(ED528),NA(),EC324)</f>
        <v>0</v>
      </c>
      <c r="ED528">
        <f>IF(OR(ED324="",AND(ED324=ED323,ED324=ED325)),NA(), ED324)</f>
        <v>0</v>
      </c>
      <c r="EE528">
        <f>IF(ISNA(EF528),NA(),EE324)</f>
        <v>0</v>
      </c>
      <c r="EF528">
        <f>IF(OR(EF324="",AND(EF324=EF323,EF324=EF325)),NA(), EF324)</f>
        <v>0</v>
      </c>
      <c r="EG528">
        <f>IF(ISNA(EH528),NA(),EG324)</f>
        <v>0</v>
      </c>
      <c r="EH528">
        <f>IF(OR(EH324="",AND(EH324=EH323,EH324=EH325)),NA(), EH324)</f>
        <v>0</v>
      </c>
      <c r="EI528">
        <f>IF(ISNA(EJ528),NA(),EI324)</f>
        <v>0</v>
      </c>
      <c r="EJ528">
        <f>IF(OR(EJ324="",AND(EJ324=EJ323,EJ324=EJ325)),NA(), EJ324)</f>
        <v>0</v>
      </c>
      <c r="EK528">
        <f>IF(ISNA(EL528),NA(),EK324)</f>
        <v>0</v>
      </c>
      <c r="EL528">
        <f>IF(OR(EL324="",AND(EL324=EL323,EL324=EL325)),NA(), EL324)</f>
        <v>0</v>
      </c>
      <c r="EM528">
        <f>IF(ISNA(EN528),NA(),EM324)</f>
        <v>0</v>
      </c>
      <c r="EN528">
        <f>IF(OR(EN324="",AND(EN324=EN323,EN324=EN325)),NA(), EN324)</f>
        <v>0</v>
      </c>
      <c r="EO528">
        <f>IF(ISNA(EP528),NA(),EO324)</f>
        <v>0</v>
      </c>
      <c r="EP528">
        <f>IF(OR(EP324="",AND(EP324=EP323,EP324=EP325)),NA(), EP324)</f>
        <v>0</v>
      </c>
      <c r="EQ528">
        <f>IF(ISNA(ER528),NA(),EQ324)</f>
        <v>0</v>
      </c>
      <c r="ER528">
        <f>IF(OR(ER324="",AND(ER324=ER323,ER324=ER325)),NA(), ER324)</f>
        <v>0</v>
      </c>
      <c r="ES528">
        <f>IF(ISNA(ET528),NA(),ES324)</f>
        <v>0</v>
      </c>
      <c r="ET528">
        <f>IF(OR(ET324="",AND(ET324=ET323,ET324=ET325)),NA(), ET324)</f>
        <v>0</v>
      </c>
      <c r="EU528">
        <f>IF(ISNA(EV528),NA(),EU324)</f>
        <v>0</v>
      </c>
      <c r="EV528">
        <f>IF(OR(EV324="",AND(EV324=EV323,EV324=EV325)),NA(), EV324)</f>
        <v>0</v>
      </c>
      <c r="EW528">
        <f>IF(ISNA(EX528),NA(),EW324)</f>
        <v>0</v>
      </c>
      <c r="EX528">
        <f>IF(OR(EX324="",AND(EX324=EX323,EX324=EX325)),NA(), EX324)</f>
        <v>0</v>
      </c>
      <c r="EY528">
        <f>IF(ISNA(EZ528),NA(),EY324)</f>
        <v>0</v>
      </c>
      <c r="EZ528">
        <f>IF(OR(EZ324="",AND(EZ324=EZ323,EZ324=EZ325)),NA(), EZ324)</f>
        <v>0</v>
      </c>
      <c r="FA528">
        <f>IF(ISNA(FB528),NA(),FA324)</f>
        <v>0</v>
      </c>
      <c r="FB528">
        <f>IF(OR(FB324="",AND(FB324=FB323,FB324=FB325)),NA(), FB324)</f>
        <v>0</v>
      </c>
      <c r="FC528">
        <f>IF(ISNA(FD528),NA(),FC324)</f>
        <v>0</v>
      </c>
      <c r="FD528">
        <f>IF(OR(FD324="",AND(FD324=FD323,FD324=FD325)),NA(), FD324)</f>
        <v>0</v>
      </c>
      <c r="FE528">
        <f>IF(ISNA(FF528),NA(),FE324)</f>
        <v>0</v>
      </c>
      <c r="FF528">
        <f>IF(OR(FF324="",AND(FF324=FF323,FF324=FF325)),NA(), FF324)</f>
        <v>0</v>
      </c>
      <c r="FG528">
        <f>IF(ISNA(FH528),NA(),FG324)</f>
        <v>0</v>
      </c>
      <c r="FH528">
        <f>IF(OR(FH324="",AND(FH324=FH323,FH324=FH325)),NA(), FH324)</f>
        <v>0</v>
      </c>
      <c r="FI528">
        <f>IF(ISNA(FJ528),NA(),FI324)</f>
        <v>0</v>
      </c>
      <c r="FJ528">
        <f>IF(OR(FJ324="",AND(FJ324=FJ323,FJ324=FJ325)),NA(), FJ324)</f>
        <v>0</v>
      </c>
      <c r="FK528">
        <f>IF(ISNA(FL528),NA(),FK324)</f>
        <v>0</v>
      </c>
      <c r="FL528">
        <f>IF(OR(FL324="",AND(FL324=FL323,FL324=FL325)),NA(), FL324)</f>
        <v>0</v>
      </c>
      <c r="FM528">
        <f>IF(ISNA(FN528),NA(),FM324)</f>
        <v>0</v>
      </c>
      <c r="FN528">
        <f>IF(OR(FN324="",AND(FN324=FN323,FN324=FN325)),NA(), FN324)</f>
        <v>0</v>
      </c>
      <c r="FO528">
        <f>IF(ISNA(FP528),NA(),FO324)</f>
        <v>0</v>
      </c>
      <c r="FP528">
        <f>IF(OR(FP324="",AND(FP324=FP323,FP324=FP325)),NA(), FP324)</f>
        <v>0</v>
      </c>
      <c r="FQ528">
        <f>IF(ISNA(FR528),NA(),FQ324)</f>
        <v>0</v>
      </c>
      <c r="FR528">
        <f>IF(OR(FR324="",AND(FR324=FR323,FR324=FR325)),NA(), FR324)</f>
        <v>0</v>
      </c>
      <c r="FS528">
        <f>IF(ISNA(FT528),NA(),FS324)</f>
        <v>0</v>
      </c>
      <c r="FT528">
        <f>IF(OR(FT324="",AND(FT324=FT323,FT324=FT325)),NA(), FT324)</f>
        <v>0</v>
      </c>
      <c r="FU528">
        <f>IF(ISNA(FV528),NA(),FU324)</f>
        <v>0</v>
      </c>
      <c r="FV528">
        <f>IF(OR(FV324="",AND(FV324=FV323,FV324=FV325)),NA(), FV324)</f>
        <v>0</v>
      </c>
      <c r="FW528">
        <f>IF(ISNA(FX528),NA(),FW324)</f>
        <v>0</v>
      </c>
      <c r="FX528">
        <f>IF(OR(FX324="",AND(FX324=FX323,FX324=FX325)),NA(), FX324)</f>
        <v>0</v>
      </c>
      <c r="FY528">
        <f>IF(ISNA(FZ528),NA(),FY324)</f>
        <v>0</v>
      </c>
      <c r="FZ528">
        <f>IF(OR(FZ324="",AND(FZ324=FZ323,FZ324=FZ325)),NA(), FZ324)</f>
        <v>0</v>
      </c>
      <c r="GA528">
        <f>IF(ISNA(GB528),NA(),GA324)</f>
        <v>0</v>
      </c>
      <c r="GB528">
        <f>IF(OR(GB324="",AND(GB324=GB323,GB324=GB325)),NA(), GB324)</f>
        <v>0</v>
      </c>
      <c r="GC528">
        <f>IF(ISNA(GD528),NA(),GC324)</f>
        <v>0</v>
      </c>
      <c r="GD528">
        <f>IF(OR(GD324="",AND(GD324=GD323,GD324=GD325)),NA(), GD324)</f>
        <v>0</v>
      </c>
      <c r="GE528">
        <f>IF(ISNA(GF528),NA(),GE324)</f>
        <v>0</v>
      </c>
      <c r="GF528">
        <f>IF(OR(GF324="",AND(GF324=GF323,GF324=GF325)),NA(), GF324)</f>
        <v>0</v>
      </c>
      <c r="GG528">
        <f>IF(ISNA(GH528),NA(),GG324)</f>
        <v>0</v>
      </c>
      <c r="GH528">
        <f>IF(OR(GH324="",AND(GH324=GH323,GH324=GH325)),NA(), GH324)</f>
        <v>0</v>
      </c>
      <c r="GI528">
        <f>IF(ISNA(GJ528),NA(),GI324)</f>
        <v>0</v>
      </c>
      <c r="GJ528">
        <f>IF(OR(GJ324="",AND(GJ324=GJ323,GJ324=GJ325)),NA(), GJ324)</f>
        <v>0</v>
      </c>
      <c r="GK528">
        <f>IF(ISNA(GL528),NA(),GK324)</f>
        <v>0</v>
      </c>
      <c r="GL528">
        <f>IF(OR(GL324="",AND(GL324=GL323,GL324=GL325)),NA(), GL324)</f>
        <v>0</v>
      </c>
      <c r="GM528">
        <f>IF(ISNA(GN528),NA(),GM324)</f>
        <v>0</v>
      </c>
      <c r="GN528">
        <f>IF(OR(GN324="",AND(GN324=GN323,GN324=GN325)),NA(), GN324)</f>
        <v>0</v>
      </c>
      <c r="GO528">
        <f>IF(ISNA(GP528),NA(),GO324)</f>
        <v>0</v>
      </c>
      <c r="GP528">
        <f>IF(OR(GP324="",AND(GP324=GP323,GP324=GP325)),NA(), GP324)</f>
        <v>0</v>
      </c>
      <c r="GQ528">
        <f>IF(ISNA(GR528),NA(),GQ324)</f>
        <v>0</v>
      </c>
      <c r="GR528">
        <f>IF(OR(GR324="",AND(GR324=GR323,GR324=GR325)),NA(), GR324)</f>
        <v>0</v>
      </c>
      <c r="GS528">
        <f>IF(ISNA(GT528),NA(),GS324)</f>
        <v>0</v>
      </c>
      <c r="GT528">
        <f>IF(OR(GT324="",AND(GT324=GT323,GT324=GT325)),NA(), GT324)</f>
        <v>0</v>
      </c>
      <c r="GU528">
        <f>IF(ISNA(GV528),NA(),GU324)</f>
        <v>0</v>
      </c>
      <c r="GV528">
        <f>IF(OR(GV324="",AND(GV324=GV323,GV324=GV325)),NA(), GV324)</f>
        <v>0</v>
      </c>
      <c r="GW528">
        <f>IF(ISNA(GX528),NA(),GW324)</f>
        <v>0</v>
      </c>
      <c r="GX528">
        <f>IF(OR(GX324="",AND(GX324=GX323,GX324=GX325)),NA(), GX324)</f>
        <v>0</v>
      </c>
      <c r="GY528">
        <f>IF(ISNA(GZ528),NA(),GY324)</f>
        <v>0</v>
      </c>
      <c r="GZ528">
        <f>IF(OR(GZ324="",AND(GZ324=GZ323,GZ324=GZ325)),NA(), GZ324)</f>
        <v>0</v>
      </c>
      <c r="HA528">
        <f>IF(ISNA(HB528),NA(),HA324)</f>
        <v>0</v>
      </c>
      <c r="HB528">
        <f>IF(OR(HB324="",AND(HB324=HB323,HB324=HB325)),NA(), HB324)</f>
        <v>0</v>
      </c>
      <c r="HC528">
        <f>IF(ISNA(HD528),NA(),HC324)</f>
        <v>0</v>
      </c>
      <c r="HD528">
        <f>IF(OR(HD324="",AND(HD324=HD323,HD324=HD325)),NA(), HD324)</f>
        <v>0</v>
      </c>
      <c r="HE528">
        <f>IF(ISNA(HF528),NA(),HE324)</f>
        <v>0</v>
      </c>
      <c r="HF528">
        <f>IF(OR(HF324="",AND(HF324=HF323,HF324=HF325)),NA(), HF324)</f>
        <v>0</v>
      </c>
    </row>
    <row r="529" spans="5:214">
      <c r="E529">
        <f>IF(ISNA(F529),NA(),E325)</f>
        <v>0</v>
      </c>
      <c r="F529">
        <f>IF(OR(F325="",AND(F325=F324,F325=F326)),NA(), F325)</f>
        <v>0</v>
      </c>
      <c r="G529">
        <f>IF(ISNA(H529),NA(),G325)</f>
        <v>0</v>
      </c>
      <c r="H529">
        <f>IF(OR(H325="",AND(H325=H324,H325=H326)),NA(), H325)</f>
        <v>0</v>
      </c>
      <c r="I529">
        <f>IF(ISNA(J529),NA(),I325)</f>
        <v>0</v>
      </c>
      <c r="J529">
        <f>IF(OR(J325="",AND(J325=J324,J325=J326)),NA(), J325)</f>
        <v>0</v>
      </c>
      <c r="K529">
        <f>IF(ISNA(L529),NA(),K325)</f>
        <v>0</v>
      </c>
      <c r="L529">
        <f>IF(OR(L325="",AND(L325=L324,L325=L326)),NA(), L325)</f>
        <v>0</v>
      </c>
      <c r="M529">
        <f>IF(ISNA(N529),NA(),M325)</f>
        <v>0</v>
      </c>
      <c r="N529">
        <f>IF(OR(N325="",AND(N325=N324,N325=N326)),NA(), N325)</f>
        <v>0</v>
      </c>
      <c r="O529">
        <f>IF(ISNA(P529),NA(),O325)</f>
        <v>0</v>
      </c>
      <c r="P529">
        <f>IF(OR(P325="",AND(P325=P324,P325=P326)),NA(), P325)</f>
        <v>0</v>
      </c>
      <c r="Q529">
        <f>IF(ISNA(R529),NA(),Q325)</f>
        <v>0</v>
      </c>
      <c r="R529">
        <f>IF(OR(R325="",AND(R325=R324,R325=R326)),NA(), R325)</f>
        <v>0</v>
      </c>
      <c r="S529">
        <f>IF(ISNA(T529),NA(),S325)</f>
        <v>0</v>
      </c>
      <c r="T529">
        <f>IF(OR(T325="",AND(T325=T324,T325=T326)),NA(), T325)</f>
        <v>0</v>
      </c>
      <c r="U529">
        <f>IF(ISNA(V529),NA(),U325)</f>
        <v>0</v>
      </c>
      <c r="V529">
        <f>IF(OR(V325="",AND(V325=V324,V325=V326)),NA(), V325)</f>
        <v>0</v>
      </c>
      <c r="W529">
        <f>IF(ISNA(X529),NA(),W325)</f>
        <v>0</v>
      </c>
      <c r="X529">
        <f>IF(OR(X325="",AND(X325=X324,X325=X326)),NA(), X325)</f>
        <v>0</v>
      </c>
      <c r="Y529">
        <f>IF(ISNA(Z529),NA(),Y325)</f>
        <v>0</v>
      </c>
      <c r="Z529">
        <f>IF(OR(Z325="",AND(Z325=Z324,Z325=Z326)),NA(), Z325)</f>
        <v>0</v>
      </c>
      <c r="AA529">
        <f>IF(ISNA(AB529),NA(),AA325)</f>
        <v>0</v>
      </c>
      <c r="AB529">
        <f>IF(OR(AB325="",AND(AB325=AB324,AB325=AB326)),NA(), AB325)</f>
        <v>0</v>
      </c>
      <c r="AC529">
        <f>IF(ISNA(AD529),NA(),AC325)</f>
        <v>0</v>
      </c>
      <c r="AD529">
        <f>IF(OR(AD325="",AND(AD325=AD324,AD325=AD326)),NA(), AD325)</f>
        <v>0</v>
      </c>
      <c r="AE529">
        <f>IF(ISNA(AF529),NA(),AE325)</f>
        <v>0</v>
      </c>
      <c r="AF529">
        <f>IF(OR(AF325="",AND(AF325=AF324,AF325=AF326)),NA(), AF325)</f>
        <v>0</v>
      </c>
      <c r="AG529">
        <f>IF(ISNA(AH529),NA(),AG325)</f>
        <v>0</v>
      </c>
      <c r="AH529">
        <f>IF(OR(AH325="",AND(AH325=AH324,AH325=AH326)),NA(), AH325)</f>
        <v>0</v>
      </c>
      <c r="AI529">
        <f>IF(ISNA(AJ529),NA(),AI325)</f>
        <v>0</v>
      </c>
      <c r="AJ529">
        <f>IF(OR(AJ325="",AND(AJ325=AJ324,AJ325=AJ326)),NA(), AJ325)</f>
        <v>0</v>
      </c>
      <c r="AK529">
        <f>IF(ISNA(AL529),NA(),AK325)</f>
        <v>0</v>
      </c>
      <c r="AL529">
        <f>IF(OR(AL325="",AND(AL325=AL324,AL325=AL326)),NA(), AL325)</f>
        <v>0</v>
      </c>
      <c r="AM529">
        <f>IF(ISNA(AN529),NA(),AM325)</f>
        <v>0</v>
      </c>
      <c r="AN529">
        <f>IF(OR(AN325="",AND(AN325=AN324,AN325=AN326)),NA(), AN325)</f>
        <v>0</v>
      </c>
      <c r="AO529">
        <f>IF(ISNA(AP529),NA(),AO325)</f>
        <v>0</v>
      </c>
      <c r="AP529">
        <f>IF(OR(AP325="",AND(AP325=AP324,AP325=AP326)),NA(), AP325)</f>
        <v>0</v>
      </c>
      <c r="AQ529">
        <f>IF(ISNA(AR529),NA(),AQ325)</f>
        <v>0</v>
      </c>
      <c r="AR529">
        <f>IF(OR(AR325="",AND(AR325=AR324,AR325=AR326)),NA(), AR325)</f>
        <v>0</v>
      </c>
      <c r="AS529">
        <f>IF(ISNA(AT529),NA(),AS325)</f>
        <v>0</v>
      </c>
      <c r="AT529">
        <f>IF(OR(AT325="",AND(AT325=AT324,AT325=AT326)),NA(), AT325)</f>
        <v>0</v>
      </c>
      <c r="AU529">
        <f>IF(ISNA(AV529),NA(),AU325)</f>
        <v>0</v>
      </c>
      <c r="AV529">
        <f>IF(OR(AV325="",AND(AV325=AV324,AV325=AV326)),NA(), AV325)</f>
        <v>0</v>
      </c>
      <c r="AW529">
        <f>IF(ISNA(AX529),NA(),AW325)</f>
        <v>0</v>
      </c>
      <c r="AX529">
        <f>IF(OR(AX325="",AND(AX325=AX324,AX325=AX326)),NA(), AX325)</f>
        <v>0</v>
      </c>
      <c r="AY529">
        <f>IF(ISNA(AZ529),NA(),AY325)</f>
        <v>0</v>
      </c>
      <c r="AZ529">
        <f>IF(OR(AZ325="",AND(AZ325=AZ324,AZ325=AZ326)),NA(), AZ325)</f>
        <v>0</v>
      </c>
      <c r="BA529">
        <f>IF(ISNA(BB529),NA(),BA325)</f>
        <v>0</v>
      </c>
      <c r="BB529">
        <f>IF(OR(BB325="",AND(BB325=BB324,BB325=BB326)),NA(), BB325)</f>
        <v>0</v>
      </c>
      <c r="BC529">
        <f>IF(ISNA(BD529),NA(),BC325)</f>
        <v>0</v>
      </c>
      <c r="BD529">
        <f>IF(OR(BD325="",AND(BD325=BD324,BD325=BD326)),NA(), BD325)</f>
        <v>0</v>
      </c>
      <c r="BE529">
        <f>IF(ISNA(BF529),NA(),BE325)</f>
        <v>0</v>
      </c>
      <c r="BF529">
        <f>IF(OR(BF325="",AND(BF325=BF324,BF325=BF326)),NA(), BF325)</f>
        <v>0</v>
      </c>
      <c r="BG529">
        <f>IF(ISNA(BH529),NA(),BG325)</f>
        <v>0</v>
      </c>
      <c r="BH529">
        <f>IF(OR(BH325="",AND(BH325=BH324,BH325=BH326)),NA(), BH325)</f>
        <v>0</v>
      </c>
      <c r="BI529">
        <f>IF(ISNA(BJ529),NA(),BI325)</f>
        <v>0</v>
      </c>
      <c r="BJ529">
        <f>IF(OR(BJ325="",AND(BJ325=BJ324,BJ325=BJ326)),NA(), BJ325)</f>
        <v>0</v>
      </c>
      <c r="BK529">
        <f>IF(ISNA(BL529),NA(),BK325)</f>
        <v>0</v>
      </c>
      <c r="BL529">
        <f>IF(OR(BL325="",AND(BL325=BL324,BL325=BL326)),NA(), BL325)</f>
        <v>0</v>
      </c>
      <c r="BM529">
        <f>IF(ISNA(BN529),NA(),BM325)</f>
        <v>0</v>
      </c>
      <c r="BN529">
        <f>IF(OR(BN325="",AND(BN325=BN324,BN325=BN326)),NA(), BN325)</f>
        <v>0</v>
      </c>
      <c r="BO529">
        <f>IF(ISNA(BP529),NA(),BO325)</f>
        <v>0</v>
      </c>
      <c r="BP529">
        <f>IF(OR(BP325="",AND(BP325=BP324,BP325=BP326)),NA(), BP325)</f>
        <v>0</v>
      </c>
      <c r="BQ529">
        <f>IF(ISNA(BR529),NA(),BQ325)</f>
        <v>0</v>
      </c>
      <c r="BR529">
        <f>IF(OR(BR325="",AND(BR325=BR324,BR325=BR326)),NA(), BR325)</f>
        <v>0</v>
      </c>
      <c r="BS529">
        <f>IF(ISNA(BT529),NA(),BS325)</f>
        <v>0</v>
      </c>
      <c r="BT529">
        <f>IF(OR(BT325="",AND(BT325=BT324,BT325=BT326)),NA(), BT325)</f>
        <v>0</v>
      </c>
      <c r="BU529">
        <f>IF(ISNA(BV529),NA(),BU325)</f>
        <v>0</v>
      </c>
      <c r="BV529">
        <f>IF(OR(BV325="",AND(BV325=BV324,BV325=BV326)),NA(), BV325)</f>
        <v>0</v>
      </c>
      <c r="BW529">
        <f>IF(ISNA(BX529),NA(),BW325)</f>
        <v>0</v>
      </c>
      <c r="BX529">
        <f>IF(OR(BX325="",AND(BX325=BX324,BX325=BX326)),NA(), BX325)</f>
        <v>0</v>
      </c>
      <c r="BY529">
        <f>IF(ISNA(BZ529),NA(),BY325)</f>
        <v>0</v>
      </c>
      <c r="BZ529">
        <f>IF(OR(BZ325="",AND(BZ325=BZ324,BZ325=BZ326)),NA(), BZ325)</f>
        <v>0</v>
      </c>
      <c r="CA529">
        <f>IF(ISNA(CB529),NA(),CA325)</f>
        <v>0</v>
      </c>
      <c r="CB529">
        <f>IF(OR(CB325="",AND(CB325=CB324,CB325=CB326)),NA(), CB325)</f>
        <v>0</v>
      </c>
      <c r="CC529">
        <f>IF(ISNA(CD529),NA(),CC325)</f>
        <v>0</v>
      </c>
      <c r="CD529">
        <f>IF(OR(CD325="",AND(CD325=CD324,CD325=CD326)),NA(), CD325)</f>
        <v>0</v>
      </c>
      <c r="CE529">
        <f>IF(ISNA(CF529),NA(),CE325)</f>
        <v>0</v>
      </c>
      <c r="CF529">
        <f>IF(OR(CF325="",AND(CF325=CF324,CF325=CF326)),NA(), CF325)</f>
        <v>0</v>
      </c>
      <c r="CG529">
        <f>IF(ISNA(CH529),NA(),CG325)</f>
        <v>0</v>
      </c>
      <c r="CH529">
        <f>IF(OR(CH325="",AND(CH325=CH324,CH325=CH326)),NA(), CH325)</f>
        <v>0</v>
      </c>
      <c r="CI529">
        <f>IF(ISNA(CJ529),NA(),CI325)</f>
        <v>0</v>
      </c>
      <c r="CJ529">
        <f>IF(OR(CJ325="",AND(CJ325=CJ324,CJ325=CJ326)),NA(), CJ325)</f>
        <v>0</v>
      </c>
      <c r="CK529">
        <f>IF(ISNA(CL529),NA(),CK325)</f>
        <v>0</v>
      </c>
      <c r="CL529">
        <f>IF(OR(CL325="",AND(CL325=CL324,CL325=CL326)),NA(), CL325)</f>
        <v>0</v>
      </c>
      <c r="CM529">
        <f>IF(ISNA(CN529),NA(),CM325)</f>
        <v>0</v>
      </c>
      <c r="CN529">
        <f>IF(OR(CN325="",AND(CN325=CN324,CN325=CN326)),NA(), CN325)</f>
        <v>0</v>
      </c>
      <c r="CO529">
        <f>IF(ISNA(CP529),NA(),CO325)</f>
        <v>0</v>
      </c>
      <c r="CP529">
        <f>IF(OR(CP325="",AND(CP325=CP324,CP325=CP326)),NA(), CP325)</f>
        <v>0</v>
      </c>
      <c r="CQ529">
        <f>IF(ISNA(CR529),NA(),CQ325)</f>
        <v>0</v>
      </c>
      <c r="CR529">
        <f>IF(OR(CR325="",AND(CR325=CR324,CR325=CR326)),NA(), CR325)</f>
        <v>0</v>
      </c>
      <c r="CS529">
        <f>IF(ISNA(CT529),NA(),CS325)</f>
        <v>0</v>
      </c>
      <c r="CT529">
        <f>IF(OR(CT325="",AND(CT325=CT324,CT325=CT326)),NA(), CT325)</f>
        <v>0</v>
      </c>
      <c r="CU529">
        <f>IF(ISNA(CV529),NA(),CU325)</f>
        <v>0</v>
      </c>
      <c r="CV529">
        <f>IF(OR(CV325="",AND(CV325=CV324,CV325=CV326)),NA(), CV325)</f>
        <v>0</v>
      </c>
      <c r="CW529">
        <f>IF(ISNA(CX529),NA(),CW325)</f>
        <v>0</v>
      </c>
      <c r="CX529">
        <f>IF(OR(CX325="",AND(CX325=CX324,CX325=CX326)),NA(), CX325)</f>
        <v>0</v>
      </c>
      <c r="CY529">
        <f>IF(ISNA(CZ529),NA(),CY325)</f>
        <v>0</v>
      </c>
      <c r="CZ529">
        <f>IF(OR(CZ325="",AND(CZ325=CZ324,CZ325=CZ326)),NA(), CZ325)</f>
        <v>0</v>
      </c>
      <c r="DA529">
        <f>IF(ISNA(DB529),NA(),DA325)</f>
        <v>0</v>
      </c>
      <c r="DB529">
        <f>IF(OR(DB325="",AND(DB325=DB324,DB325=DB326)),NA(), DB325)</f>
        <v>0</v>
      </c>
      <c r="DC529">
        <f>IF(ISNA(DD529),NA(),DC325)</f>
        <v>0</v>
      </c>
      <c r="DD529">
        <f>IF(OR(DD325="",AND(DD325=DD324,DD325=DD326)),NA(), DD325)</f>
        <v>0</v>
      </c>
      <c r="DG529">
        <f>IF(ISNA(DH529),NA(),DG325)</f>
        <v>0</v>
      </c>
      <c r="DH529">
        <f>IF(OR(DH325="",AND(DH325=DH324,DH325=DH326)),NA(), DH325)</f>
        <v>0</v>
      </c>
      <c r="DI529">
        <f>IF(ISNA(DJ529),NA(),DI325)</f>
        <v>0</v>
      </c>
      <c r="DJ529">
        <f>IF(OR(DJ325="",AND(DJ325=DJ324,DJ325=DJ326)),NA(), DJ325)</f>
        <v>0</v>
      </c>
      <c r="DK529">
        <f>IF(ISNA(DL529),NA(),DK325)</f>
        <v>0</v>
      </c>
      <c r="DL529">
        <f>IF(OR(DL325="",AND(DL325=DL324,DL325=DL326)),NA(), DL325)</f>
        <v>0</v>
      </c>
      <c r="DM529">
        <f>IF(ISNA(DN529),NA(),DM325)</f>
        <v>0</v>
      </c>
      <c r="DN529">
        <f>IF(OR(DN325="",AND(DN325=DN324,DN325=DN326)),NA(), DN325)</f>
        <v>0</v>
      </c>
      <c r="DO529">
        <f>IF(ISNA(DP529),NA(),DO325)</f>
        <v>0</v>
      </c>
      <c r="DP529">
        <f>IF(OR(DP325="",AND(DP325=DP324,DP325=DP326)),NA(), DP325)</f>
        <v>0</v>
      </c>
      <c r="DQ529">
        <f>IF(ISNA(DR529),NA(),DQ325)</f>
        <v>0</v>
      </c>
      <c r="DR529">
        <f>IF(OR(DR325="",AND(DR325=DR324,DR325=DR326)),NA(), DR325)</f>
        <v>0</v>
      </c>
      <c r="DS529">
        <f>IF(ISNA(DT529),NA(),DS325)</f>
        <v>0</v>
      </c>
      <c r="DT529">
        <f>IF(OR(DT325="",AND(DT325=DT324,DT325=DT326)),NA(), DT325)</f>
        <v>0</v>
      </c>
      <c r="DU529">
        <f>IF(ISNA(DV529),NA(),DU325)</f>
        <v>0</v>
      </c>
      <c r="DV529">
        <f>IF(OR(DV325="",AND(DV325=DV324,DV325=DV326)),NA(), DV325)</f>
        <v>0</v>
      </c>
      <c r="DW529">
        <f>IF(ISNA(DX529),NA(),DW325)</f>
        <v>0</v>
      </c>
      <c r="DX529">
        <f>IF(OR(DX325="",AND(DX325=DX324,DX325=DX326)),NA(), DX325)</f>
        <v>0</v>
      </c>
      <c r="DY529">
        <f>IF(ISNA(DZ529),NA(),DY325)</f>
        <v>0</v>
      </c>
      <c r="DZ529">
        <f>IF(OR(DZ325="",AND(DZ325=DZ324,DZ325=DZ326)),NA(), DZ325)</f>
        <v>0</v>
      </c>
      <c r="EA529">
        <f>IF(ISNA(EB529),NA(),EA325)</f>
        <v>0</v>
      </c>
      <c r="EB529">
        <f>IF(OR(EB325="",AND(EB325=EB324,EB325=EB326)),NA(), EB325)</f>
        <v>0</v>
      </c>
      <c r="EC529">
        <f>IF(ISNA(ED529),NA(),EC325)</f>
        <v>0</v>
      </c>
      <c r="ED529">
        <f>IF(OR(ED325="",AND(ED325=ED324,ED325=ED326)),NA(), ED325)</f>
        <v>0</v>
      </c>
      <c r="EE529">
        <f>IF(ISNA(EF529),NA(),EE325)</f>
        <v>0</v>
      </c>
      <c r="EF529">
        <f>IF(OR(EF325="",AND(EF325=EF324,EF325=EF326)),NA(), EF325)</f>
        <v>0</v>
      </c>
      <c r="EG529">
        <f>IF(ISNA(EH529),NA(),EG325)</f>
        <v>0</v>
      </c>
      <c r="EH529">
        <f>IF(OR(EH325="",AND(EH325=EH324,EH325=EH326)),NA(), EH325)</f>
        <v>0</v>
      </c>
      <c r="EI529">
        <f>IF(ISNA(EJ529),NA(),EI325)</f>
        <v>0</v>
      </c>
      <c r="EJ529">
        <f>IF(OR(EJ325="",AND(EJ325=EJ324,EJ325=EJ326)),NA(), EJ325)</f>
        <v>0</v>
      </c>
      <c r="EK529">
        <f>IF(ISNA(EL529),NA(),EK325)</f>
        <v>0</v>
      </c>
      <c r="EL529">
        <f>IF(OR(EL325="",AND(EL325=EL324,EL325=EL326)),NA(), EL325)</f>
        <v>0</v>
      </c>
      <c r="EM529">
        <f>IF(ISNA(EN529),NA(),EM325)</f>
        <v>0</v>
      </c>
      <c r="EN529">
        <f>IF(OR(EN325="",AND(EN325=EN324,EN325=EN326)),NA(), EN325)</f>
        <v>0</v>
      </c>
      <c r="EO529">
        <f>IF(ISNA(EP529),NA(),EO325)</f>
        <v>0</v>
      </c>
      <c r="EP529">
        <f>IF(OR(EP325="",AND(EP325=EP324,EP325=EP326)),NA(), EP325)</f>
        <v>0</v>
      </c>
      <c r="EQ529">
        <f>IF(ISNA(ER529),NA(),EQ325)</f>
        <v>0</v>
      </c>
      <c r="ER529">
        <f>IF(OR(ER325="",AND(ER325=ER324,ER325=ER326)),NA(), ER325)</f>
        <v>0</v>
      </c>
      <c r="ES529">
        <f>IF(ISNA(ET529),NA(),ES325)</f>
        <v>0</v>
      </c>
      <c r="ET529">
        <f>IF(OR(ET325="",AND(ET325=ET324,ET325=ET326)),NA(), ET325)</f>
        <v>0</v>
      </c>
      <c r="EU529">
        <f>IF(ISNA(EV529),NA(),EU325)</f>
        <v>0</v>
      </c>
      <c r="EV529">
        <f>IF(OR(EV325="",AND(EV325=EV324,EV325=EV326)),NA(), EV325)</f>
        <v>0</v>
      </c>
      <c r="EW529">
        <f>IF(ISNA(EX529),NA(),EW325)</f>
        <v>0</v>
      </c>
      <c r="EX529">
        <f>IF(OR(EX325="",AND(EX325=EX324,EX325=EX326)),NA(), EX325)</f>
        <v>0</v>
      </c>
      <c r="EY529">
        <f>IF(ISNA(EZ529),NA(),EY325)</f>
        <v>0</v>
      </c>
      <c r="EZ529">
        <f>IF(OR(EZ325="",AND(EZ325=EZ324,EZ325=EZ326)),NA(), EZ325)</f>
        <v>0</v>
      </c>
      <c r="FA529">
        <f>IF(ISNA(FB529),NA(),FA325)</f>
        <v>0</v>
      </c>
      <c r="FB529">
        <f>IF(OR(FB325="",AND(FB325=FB324,FB325=FB326)),NA(), FB325)</f>
        <v>0</v>
      </c>
      <c r="FC529">
        <f>IF(ISNA(FD529),NA(),FC325)</f>
        <v>0</v>
      </c>
      <c r="FD529">
        <f>IF(OR(FD325="",AND(FD325=FD324,FD325=FD326)),NA(), FD325)</f>
        <v>0</v>
      </c>
      <c r="FE529">
        <f>IF(ISNA(FF529),NA(),FE325)</f>
        <v>0</v>
      </c>
      <c r="FF529">
        <f>IF(OR(FF325="",AND(FF325=FF324,FF325=FF326)),NA(), FF325)</f>
        <v>0</v>
      </c>
      <c r="FG529">
        <f>IF(ISNA(FH529),NA(),FG325)</f>
        <v>0</v>
      </c>
      <c r="FH529">
        <f>IF(OR(FH325="",AND(FH325=FH324,FH325=FH326)),NA(), FH325)</f>
        <v>0</v>
      </c>
      <c r="FI529">
        <f>IF(ISNA(FJ529),NA(),FI325)</f>
        <v>0</v>
      </c>
      <c r="FJ529">
        <f>IF(OR(FJ325="",AND(FJ325=FJ324,FJ325=FJ326)),NA(), FJ325)</f>
        <v>0</v>
      </c>
      <c r="FK529">
        <f>IF(ISNA(FL529),NA(),FK325)</f>
        <v>0</v>
      </c>
      <c r="FL529">
        <f>IF(OR(FL325="",AND(FL325=FL324,FL325=FL326)),NA(), FL325)</f>
        <v>0</v>
      </c>
      <c r="FM529">
        <f>IF(ISNA(FN529),NA(),FM325)</f>
        <v>0</v>
      </c>
      <c r="FN529">
        <f>IF(OR(FN325="",AND(FN325=FN324,FN325=FN326)),NA(), FN325)</f>
        <v>0</v>
      </c>
      <c r="FO529">
        <f>IF(ISNA(FP529),NA(),FO325)</f>
        <v>0</v>
      </c>
      <c r="FP529">
        <f>IF(OR(FP325="",AND(FP325=FP324,FP325=FP326)),NA(), FP325)</f>
        <v>0</v>
      </c>
      <c r="FQ529">
        <f>IF(ISNA(FR529),NA(),FQ325)</f>
        <v>0</v>
      </c>
      <c r="FR529">
        <f>IF(OR(FR325="",AND(FR325=FR324,FR325=FR326)),NA(), FR325)</f>
        <v>0</v>
      </c>
      <c r="FS529">
        <f>IF(ISNA(FT529),NA(),FS325)</f>
        <v>0</v>
      </c>
      <c r="FT529">
        <f>IF(OR(FT325="",AND(FT325=FT324,FT325=FT326)),NA(), FT325)</f>
        <v>0</v>
      </c>
      <c r="FU529">
        <f>IF(ISNA(FV529),NA(),FU325)</f>
        <v>0</v>
      </c>
      <c r="FV529">
        <f>IF(OR(FV325="",AND(FV325=FV324,FV325=FV326)),NA(), FV325)</f>
        <v>0</v>
      </c>
      <c r="FW529">
        <f>IF(ISNA(FX529),NA(),FW325)</f>
        <v>0</v>
      </c>
      <c r="FX529">
        <f>IF(OR(FX325="",AND(FX325=FX324,FX325=FX326)),NA(), FX325)</f>
        <v>0</v>
      </c>
      <c r="FY529">
        <f>IF(ISNA(FZ529),NA(),FY325)</f>
        <v>0</v>
      </c>
      <c r="FZ529">
        <f>IF(OR(FZ325="",AND(FZ325=FZ324,FZ325=FZ326)),NA(), FZ325)</f>
        <v>0</v>
      </c>
      <c r="GA529">
        <f>IF(ISNA(GB529),NA(),GA325)</f>
        <v>0</v>
      </c>
      <c r="GB529">
        <f>IF(OR(GB325="",AND(GB325=GB324,GB325=GB326)),NA(), GB325)</f>
        <v>0</v>
      </c>
      <c r="GC529">
        <f>IF(ISNA(GD529),NA(),GC325)</f>
        <v>0</v>
      </c>
      <c r="GD529">
        <f>IF(OR(GD325="",AND(GD325=GD324,GD325=GD326)),NA(), GD325)</f>
        <v>0</v>
      </c>
      <c r="GE529">
        <f>IF(ISNA(GF529),NA(),GE325)</f>
        <v>0</v>
      </c>
      <c r="GF529">
        <f>IF(OR(GF325="",AND(GF325=GF324,GF325=GF326)),NA(), GF325)</f>
        <v>0</v>
      </c>
      <c r="GG529">
        <f>IF(ISNA(GH529),NA(),GG325)</f>
        <v>0</v>
      </c>
      <c r="GH529">
        <f>IF(OR(GH325="",AND(GH325=GH324,GH325=GH326)),NA(), GH325)</f>
        <v>0</v>
      </c>
      <c r="GI529">
        <f>IF(ISNA(GJ529),NA(),GI325)</f>
        <v>0</v>
      </c>
      <c r="GJ529">
        <f>IF(OR(GJ325="",AND(GJ325=GJ324,GJ325=GJ326)),NA(), GJ325)</f>
        <v>0</v>
      </c>
      <c r="GK529">
        <f>IF(ISNA(GL529),NA(),GK325)</f>
        <v>0</v>
      </c>
      <c r="GL529">
        <f>IF(OR(GL325="",AND(GL325=GL324,GL325=GL326)),NA(), GL325)</f>
        <v>0</v>
      </c>
      <c r="GM529">
        <f>IF(ISNA(GN529),NA(),GM325)</f>
        <v>0</v>
      </c>
      <c r="GN529">
        <f>IF(OR(GN325="",AND(GN325=GN324,GN325=GN326)),NA(), GN325)</f>
        <v>0</v>
      </c>
      <c r="GO529">
        <f>IF(ISNA(GP529),NA(),GO325)</f>
        <v>0</v>
      </c>
      <c r="GP529">
        <f>IF(OR(GP325="",AND(GP325=GP324,GP325=GP326)),NA(), GP325)</f>
        <v>0</v>
      </c>
      <c r="GQ529">
        <f>IF(ISNA(GR529),NA(),GQ325)</f>
        <v>0</v>
      </c>
      <c r="GR529">
        <f>IF(OR(GR325="",AND(GR325=GR324,GR325=GR326)),NA(), GR325)</f>
        <v>0</v>
      </c>
      <c r="GS529">
        <f>IF(ISNA(GT529),NA(),GS325)</f>
        <v>0</v>
      </c>
      <c r="GT529">
        <f>IF(OR(GT325="",AND(GT325=GT324,GT325=GT326)),NA(), GT325)</f>
        <v>0</v>
      </c>
      <c r="GU529">
        <f>IF(ISNA(GV529),NA(),GU325)</f>
        <v>0</v>
      </c>
      <c r="GV529">
        <f>IF(OR(GV325="",AND(GV325=GV324,GV325=GV326)),NA(), GV325)</f>
        <v>0</v>
      </c>
      <c r="GW529">
        <f>IF(ISNA(GX529),NA(),GW325)</f>
        <v>0</v>
      </c>
      <c r="GX529">
        <f>IF(OR(GX325="",AND(GX325=GX324,GX325=GX326)),NA(), GX325)</f>
        <v>0</v>
      </c>
      <c r="GY529">
        <f>IF(ISNA(GZ529),NA(),GY325)</f>
        <v>0</v>
      </c>
      <c r="GZ529">
        <f>IF(OR(GZ325="",AND(GZ325=GZ324,GZ325=GZ326)),NA(), GZ325)</f>
        <v>0</v>
      </c>
      <c r="HA529">
        <f>IF(ISNA(HB529),NA(),HA325)</f>
        <v>0</v>
      </c>
      <c r="HB529">
        <f>IF(OR(HB325="",AND(HB325=HB324,HB325=HB326)),NA(), HB325)</f>
        <v>0</v>
      </c>
      <c r="HC529">
        <f>IF(ISNA(HD529),NA(),HC325)</f>
        <v>0</v>
      </c>
      <c r="HD529">
        <f>IF(OR(HD325="",AND(HD325=HD324,HD325=HD326)),NA(), HD325)</f>
        <v>0</v>
      </c>
      <c r="HE529">
        <f>IF(ISNA(HF529),NA(),HE325)</f>
        <v>0</v>
      </c>
      <c r="HF529">
        <f>IF(OR(HF325="",AND(HF325=HF324,HF325=HF326)),NA(), HF325)</f>
        <v>0</v>
      </c>
    </row>
    <row r="530" spans="5:214">
      <c r="E530">
        <f>IF(ISNA(F530),NA(),E326)</f>
        <v>0</v>
      </c>
      <c r="F530">
        <f>IF(OR(F326="",AND(F326=F325,F326=F327)),NA(), F326)</f>
        <v>0</v>
      </c>
      <c r="G530">
        <f>IF(ISNA(H530),NA(),G326)</f>
        <v>0</v>
      </c>
      <c r="H530">
        <f>IF(OR(H326="",AND(H326=H325,H326=H327)),NA(), H326)</f>
        <v>0</v>
      </c>
      <c r="I530">
        <f>IF(ISNA(J530),NA(),I326)</f>
        <v>0</v>
      </c>
      <c r="J530">
        <f>IF(OR(J326="",AND(J326=J325,J326=J327)),NA(), J326)</f>
        <v>0</v>
      </c>
      <c r="K530">
        <f>IF(ISNA(L530),NA(),K326)</f>
        <v>0</v>
      </c>
      <c r="L530">
        <f>IF(OR(L326="",AND(L326=L325,L326=L327)),NA(), L326)</f>
        <v>0</v>
      </c>
      <c r="M530">
        <f>IF(ISNA(N530),NA(),M326)</f>
        <v>0</v>
      </c>
      <c r="N530">
        <f>IF(OR(N326="",AND(N326=N325,N326=N327)),NA(), N326)</f>
        <v>0</v>
      </c>
      <c r="O530">
        <f>IF(ISNA(P530),NA(),O326)</f>
        <v>0</v>
      </c>
      <c r="P530">
        <f>IF(OR(P326="",AND(P326=P325,P326=P327)),NA(), P326)</f>
        <v>0</v>
      </c>
      <c r="Q530">
        <f>IF(ISNA(R530),NA(),Q326)</f>
        <v>0</v>
      </c>
      <c r="R530">
        <f>IF(OR(R326="",AND(R326=R325,R326=R327)),NA(), R326)</f>
        <v>0</v>
      </c>
      <c r="S530">
        <f>IF(ISNA(T530),NA(),S326)</f>
        <v>0</v>
      </c>
      <c r="T530">
        <f>IF(OR(T326="",AND(T326=T325,T326=T327)),NA(), T326)</f>
        <v>0</v>
      </c>
      <c r="U530">
        <f>IF(ISNA(V530),NA(),U326)</f>
        <v>0</v>
      </c>
      <c r="V530">
        <f>IF(OR(V326="",AND(V326=V325,V326=V327)),NA(), V326)</f>
        <v>0</v>
      </c>
      <c r="W530">
        <f>IF(ISNA(X530),NA(),W326)</f>
        <v>0</v>
      </c>
      <c r="X530">
        <f>IF(OR(X326="",AND(X326=X325,X326=X327)),NA(), X326)</f>
        <v>0</v>
      </c>
      <c r="Y530">
        <f>IF(ISNA(Z530),NA(),Y326)</f>
        <v>0</v>
      </c>
      <c r="Z530">
        <f>IF(OR(Z326="",AND(Z326=Z325,Z326=Z327)),NA(), Z326)</f>
        <v>0</v>
      </c>
      <c r="AA530">
        <f>IF(ISNA(AB530),NA(),AA326)</f>
        <v>0</v>
      </c>
      <c r="AB530">
        <f>IF(OR(AB326="",AND(AB326=AB325,AB326=AB327)),NA(), AB326)</f>
        <v>0</v>
      </c>
      <c r="AC530">
        <f>IF(ISNA(AD530),NA(),AC326)</f>
        <v>0</v>
      </c>
      <c r="AD530">
        <f>IF(OR(AD326="",AND(AD326=AD325,AD326=AD327)),NA(), AD326)</f>
        <v>0</v>
      </c>
      <c r="AE530">
        <f>IF(ISNA(AF530),NA(),AE326)</f>
        <v>0</v>
      </c>
      <c r="AF530">
        <f>IF(OR(AF326="",AND(AF326=AF325,AF326=AF327)),NA(), AF326)</f>
        <v>0</v>
      </c>
      <c r="AG530">
        <f>IF(ISNA(AH530),NA(),AG326)</f>
        <v>0</v>
      </c>
      <c r="AH530">
        <f>IF(OR(AH326="",AND(AH326=AH325,AH326=AH327)),NA(), AH326)</f>
        <v>0</v>
      </c>
      <c r="AI530">
        <f>IF(ISNA(AJ530),NA(),AI326)</f>
        <v>0</v>
      </c>
      <c r="AJ530">
        <f>IF(OR(AJ326="",AND(AJ326=AJ325,AJ326=AJ327)),NA(), AJ326)</f>
        <v>0</v>
      </c>
      <c r="AK530">
        <f>IF(ISNA(AL530),NA(),AK326)</f>
        <v>0</v>
      </c>
      <c r="AL530">
        <f>IF(OR(AL326="",AND(AL326=AL325,AL326=AL327)),NA(), AL326)</f>
        <v>0</v>
      </c>
      <c r="AM530">
        <f>IF(ISNA(AN530),NA(),AM326)</f>
        <v>0</v>
      </c>
      <c r="AN530">
        <f>IF(OR(AN326="",AND(AN326=AN325,AN326=AN327)),NA(), AN326)</f>
        <v>0</v>
      </c>
      <c r="AO530">
        <f>IF(ISNA(AP530),NA(),AO326)</f>
        <v>0</v>
      </c>
      <c r="AP530">
        <f>IF(OR(AP326="",AND(AP326=AP325,AP326=AP327)),NA(), AP326)</f>
        <v>0</v>
      </c>
      <c r="AQ530">
        <f>IF(ISNA(AR530),NA(),AQ326)</f>
        <v>0</v>
      </c>
      <c r="AR530">
        <f>IF(OR(AR326="",AND(AR326=AR325,AR326=AR327)),NA(), AR326)</f>
        <v>0</v>
      </c>
      <c r="AS530">
        <f>IF(ISNA(AT530),NA(),AS326)</f>
        <v>0</v>
      </c>
      <c r="AT530">
        <f>IF(OR(AT326="",AND(AT326=AT325,AT326=AT327)),NA(), AT326)</f>
        <v>0</v>
      </c>
      <c r="AU530">
        <f>IF(ISNA(AV530),NA(),AU326)</f>
        <v>0</v>
      </c>
      <c r="AV530">
        <f>IF(OR(AV326="",AND(AV326=AV325,AV326=AV327)),NA(), AV326)</f>
        <v>0</v>
      </c>
      <c r="AW530">
        <f>IF(ISNA(AX530),NA(),AW326)</f>
        <v>0</v>
      </c>
      <c r="AX530">
        <f>IF(OR(AX326="",AND(AX326=AX325,AX326=AX327)),NA(), AX326)</f>
        <v>0</v>
      </c>
      <c r="AY530">
        <f>IF(ISNA(AZ530),NA(),AY326)</f>
        <v>0</v>
      </c>
      <c r="AZ530">
        <f>IF(OR(AZ326="",AND(AZ326=AZ325,AZ326=AZ327)),NA(), AZ326)</f>
        <v>0</v>
      </c>
      <c r="BA530">
        <f>IF(ISNA(BB530),NA(),BA326)</f>
        <v>0</v>
      </c>
      <c r="BB530">
        <f>IF(OR(BB326="",AND(BB326=BB325,BB326=BB327)),NA(), BB326)</f>
        <v>0</v>
      </c>
      <c r="BC530">
        <f>IF(ISNA(BD530),NA(),BC326)</f>
        <v>0</v>
      </c>
      <c r="BD530">
        <f>IF(OR(BD326="",AND(BD326=BD325,BD326=BD327)),NA(), BD326)</f>
        <v>0</v>
      </c>
      <c r="BE530">
        <f>IF(ISNA(BF530),NA(),BE326)</f>
        <v>0</v>
      </c>
      <c r="BF530">
        <f>IF(OR(BF326="",AND(BF326=BF325,BF326=BF327)),NA(), BF326)</f>
        <v>0</v>
      </c>
      <c r="BG530">
        <f>IF(ISNA(BH530),NA(),BG326)</f>
        <v>0</v>
      </c>
      <c r="BH530">
        <f>IF(OR(BH326="",AND(BH326=BH325,BH326=BH327)),NA(), BH326)</f>
        <v>0</v>
      </c>
      <c r="BI530">
        <f>IF(ISNA(BJ530),NA(),BI326)</f>
        <v>0</v>
      </c>
      <c r="BJ530">
        <f>IF(OR(BJ326="",AND(BJ326=BJ325,BJ326=BJ327)),NA(), BJ326)</f>
        <v>0</v>
      </c>
      <c r="BK530">
        <f>IF(ISNA(BL530),NA(),BK326)</f>
        <v>0</v>
      </c>
      <c r="BL530">
        <f>IF(OR(BL326="",AND(BL326=BL325,BL326=BL327)),NA(), BL326)</f>
        <v>0</v>
      </c>
      <c r="BM530">
        <f>IF(ISNA(BN530),NA(),BM326)</f>
        <v>0</v>
      </c>
      <c r="BN530">
        <f>IF(OR(BN326="",AND(BN326=BN325,BN326=BN327)),NA(), BN326)</f>
        <v>0</v>
      </c>
      <c r="BO530">
        <f>IF(ISNA(BP530),NA(),BO326)</f>
        <v>0</v>
      </c>
      <c r="BP530">
        <f>IF(OR(BP326="",AND(BP326=BP325,BP326=BP327)),NA(), BP326)</f>
        <v>0</v>
      </c>
      <c r="BQ530">
        <f>IF(ISNA(BR530),NA(),BQ326)</f>
        <v>0</v>
      </c>
      <c r="BR530">
        <f>IF(OR(BR326="",AND(BR326=BR325,BR326=BR327)),NA(), BR326)</f>
        <v>0</v>
      </c>
      <c r="BS530">
        <f>IF(ISNA(BT530),NA(),BS326)</f>
        <v>0</v>
      </c>
      <c r="BT530">
        <f>IF(OR(BT326="",AND(BT326=BT325,BT326=BT327)),NA(), BT326)</f>
        <v>0</v>
      </c>
      <c r="BU530">
        <f>IF(ISNA(BV530),NA(),BU326)</f>
        <v>0</v>
      </c>
      <c r="BV530">
        <f>IF(OR(BV326="",AND(BV326=BV325,BV326=BV327)),NA(), BV326)</f>
        <v>0</v>
      </c>
      <c r="BW530">
        <f>IF(ISNA(BX530),NA(),BW326)</f>
        <v>0</v>
      </c>
      <c r="BX530">
        <f>IF(OR(BX326="",AND(BX326=BX325,BX326=BX327)),NA(), BX326)</f>
        <v>0</v>
      </c>
      <c r="BY530">
        <f>IF(ISNA(BZ530),NA(),BY326)</f>
        <v>0</v>
      </c>
      <c r="BZ530">
        <f>IF(OR(BZ326="",AND(BZ326=BZ325,BZ326=BZ327)),NA(), BZ326)</f>
        <v>0</v>
      </c>
      <c r="CA530">
        <f>IF(ISNA(CB530),NA(),CA326)</f>
        <v>0</v>
      </c>
      <c r="CB530">
        <f>IF(OR(CB326="",AND(CB326=CB325,CB326=CB327)),NA(), CB326)</f>
        <v>0</v>
      </c>
      <c r="CC530">
        <f>IF(ISNA(CD530),NA(),CC326)</f>
        <v>0</v>
      </c>
      <c r="CD530">
        <f>IF(OR(CD326="",AND(CD326=CD325,CD326=CD327)),NA(), CD326)</f>
        <v>0</v>
      </c>
      <c r="CE530">
        <f>IF(ISNA(CF530),NA(),CE326)</f>
        <v>0</v>
      </c>
      <c r="CF530">
        <f>IF(OR(CF326="",AND(CF326=CF325,CF326=CF327)),NA(), CF326)</f>
        <v>0</v>
      </c>
      <c r="CG530">
        <f>IF(ISNA(CH530),NA(),CG326)</f>
        <v>0</v>
      </c>
      <c r="CH530">
        <f>IF(OR(CH326="",AND(CH326=CH325,CH326=CH327)),NA(), CH326)</f>
        <v>0</v>
      </c>
      <c r="CI530">
        <f>IF(ISNA(CJ530),NA(),CI326)</f>
        <v>0</v>
      </c>
      <c r="CJ530">
        <f>IF(OR(CJ326="",AND(CJ326=CJ325,CJ326=CJ327)),NA(), CJ326)</f>
        <v>0</v>
      </c>
      <c r="CK530">
        <f>IF(ISNA(CL530),NA(),CK326)</f>
        <v>0</v>
      </c>
      <c r="CL530">
        <f>IF(OR(CL326="",AND(CL326=CL325,CL326=CL327)),NA(), CL326)</f>
        <v>0</v>
      </c>
      <c r="CM530">
        <f>IF(ISNA(CN530),NA(),CM326)</f>
        <v>0</v>
      </c>
      <c r="CN530">
        <f>IF(OR(CN326="",AND(CN326=CN325,CN326=CN327)),NA(), CN326)</f>
        <v>0</v>
      </c>
      <c r="CO530">
        <f>IF(ISNA(CP530),NA(),CO326)</f>
        <v>0</v>
      </c>
      <c r="CP530">
        <f>IF(OR(CP326="",AND(CP326=CP325,CP326=CP327)),NA(), CP326)</f>
        <v>0</v>
      </c>
      <c r="CQ530">
        <f>IF(ISNA(CR530),NA(),CQ326)</f>
        <v>0</v>
      </c>
      <c r="CR530">
        <f>IF(OR(CR326="",AND(CR326=CR325,CR326=CR327)),NA(), CR326)</f>
        <v>0</v>
      </c>
      <c r="CS530">
        <f>IF(ISNA(CT530),NA(),CS326)</f>
        <v>0</v>
      </c>
      <c r="CT530">
        <f>IF(OR(CT326="",AND(CT326=CT325,CT326=CT327)),NA(), CT326)</f>
        <v>0</v>
      </c>
      <c r="CU530">
        <f>IF(ISNA(CV530),NA(),CU326)</f>
        <v>0</v>
      </c>
      <c r="CV530">
        <f>IF(OR(CV326="",AND(CV326=CV325,CV326=CV327)),NA(), CV326)</f>
        <v>0</v>
      </c>
      <c r="CW530">
        <f>IF(ISNA(CX530),NA(),CW326)</f>
        <v>0</v>
      </c>
      <c r="CX530">
        <f>IF(OR(CX326="",AND(CX326=CX325,CX326=CX327)),NA(), CX326)</f>
        <v>0</v>
      </c>
      <c r="CY530">
        <f>IF(ISNA(CZ530),NA(),CY326)</f>
        <v>0</v>
      </c>
      <c r="CZ530">
        <f>IF(OR(CZ326="",AND(CZ326=CZ325,CZ326=CZ327)),NA(), CZ326)</f>
        <v>0</v>
      </c>
      <c r="DA530">
        <f>IF(ISNA(DB530),NA(),DA326)</f>
        <v>0</v>
      </c>
      <c r="DB530">
        <f>IF(OR(DB326="",AND(DB326=DB325,DB326=DB327)),NA(), DB326)</f>
        <v>0</v>
      </c>
      <c r="DC530">
        <f>IF(ISNA(DD530),NA(),DC326)</f>
        <v>0</v>
      </c>
      <c r="DD530">
        <f>IF(OR(DD326="",AND(DD326=DD325,DD326=DD327)),NA(), DD326)</f>
        <v>0</v>
      </c>
      <c r="DG530">
        <f>IF(ISNA(DH530),NA(),DG326)</f>
        <v>0</v>
      </c>
      <c r="DH530">
        <f>IF(OR(DH326="",AND(DH326=DH325,DH326=DH327)),NA(), DH326)</f>
        <v>0</v>
      </c>
      <c r="DI530">
        <f>IF(ISNA(DJ530),NA(),DI326)</f>
        <v>0</v>
      </c>
      <c r="DJ530">
        <f>IF(OR(DJ326="",AND(DJ326=DJ325,DJ326=DJ327)),NA(), DJ326)</f>
        <v>0</v>
      </c>
      <c r="DK530">
        <f>IF(ISNA(DL530),NA(),DK326)</f>
        <v>0</v>
      </c>
      <c r="DL530">
        <f>IF(OR(DL326="",AND(DL326=DL325,DL326=DL327)),NA(), DL326)</f>
        <v>0</v>
      </c>
      <c r="DM530">
        <f>IF(ISNA(DN530),NA(),DM326)</f>
        <v>0</v>
      </c>
      <c r="DN530">
        <f>IF(OR(DN326="",AND(DN326=DN325,DN326=DN327)),NA(), DN326)</f>
        <v>0</v>
      </c>
      <c r="DO530">
        <f>IF(ISNA(DP530),NA(),DO326)</f>
        <v>0</v>
      </c>
      <c r="DP530">
        <f>IF(OR(DP326="",AND(DP326=DP325,DP326=DP327)),NA(), DP326)</f>
        <v>0</v>
      </c>
      <c r="DQ530">
        <f>IF(ISNA(DR530),NA(),DQ326)</f>
        <v>0</v>
      </c>
      <c r="DR530">
        <f>IF(OR(DR326="",AND(DR326=DR325,DR326=DR327)),NA(), DR326)</f>
        <v>0</v>
      </c>
      <c r="DS530">
        <f>IF(ISNA(DT530),NA(),DS326)</f>
        <v>0</v>
      </c>
      <c r="DT530">
        <f>IF(OR(DT326="",AND(DT326=DT325,DT326=DT327)),NA(), DT326)</f>
        <v>0</v>
      </c>
      <c r="DU530">
        <f>IF(ISNA(DV530),NA(),DU326)</f>
        <v>0</v>
      </c>
      <c r="DV530">
        <f>IF(OR(DV326="",AND(DV326=DV325,DV326=DV327)),NA(), DV326)</f>
        <v>0</v>
      </c>
      <c r="DW530">
        <f>IF(ISNA(DX530),NA(),DW326)</f>
        <v>0</v>
      </c>
      <c r="DX530">
        <f>IF(OR(DX326="",AND(DX326=DX325,DX326=DX327)),NA(), DX326)</f>
        <v>0</v>
      </c>
      <c r="DY530">
        <f>IF(ISNA(DZ530),NA(),DY326)</f>
        <v>0</v>
      </c>
      <c r="DZ530">
        <f>IF(OR(DZ326="",AND(DZ326=DZ325,DZ326=DZ327)),NA(), DZ326)</f>
        <v>0</v>
      </c>
      <c r="EA530">
        <f>IF(ISNA(EB530),NA(),EA326)</f>
        <v>0</v>
      </c>
      <c r="EB530">
        <f>IF(OR(EB326="",AND(EB326=EB325,EB326=EB327)),NA(), EB326)</f>
        <v>0</v>
      </c>
      <c r="EC530">
        <f>IF(ISNA(ED530),NA(),EC326)</f>
        <v>0</v>
      </c>
      <c r="ED530">
        <f>IF(OR(ED326="",AND(ED326=ED325,ED326=ED327)),NA(), ED326)</f>
        <v>0</v>
      </c>
      <c r="EE530">
        <f>IF(ISNA(EF530),NA(),EE326)</f>
        <v>0</v>
      </c>
      <c r="EF530">
        <f>IF(OR(EF326="",AND(EF326=EF325,EF326=EF327)),NA(), EF326)</f>
        <v>0</v>
      </c>
      <c r="EG530">
        <f>IF(ISNA(EH530),NA(),EG326)</f>
        <v>0</v>
      </c>
      <c r="EH530">
        <f>IF(OR(EH326="",AND(EH326=EH325,EH326=EH327)),NA(), EH326)</f>
        <v>0</v>
      </c>
      <c r="EI530">
        <f>IF(ISNA(EJ530),NA(),EI326)</f>
        <v>0</v>
      </c>
      <c r="EJ530">
        <f>IF(OR(EJ326="",AND(EJ326=EJ325,EJ326=EJ327)),NA(), EJ326)</f>
        <v>0</v>
      </c>
      <c r="EK530">
        <f>IF(ISNA(EL530),NA(),EK326)</f>
        <v>0</v>
      </c>
      <c r="EL530">
        <f>IF(OR(EL326="",AND(EL326=EL325,EL326=EL327)),NA(), EL326)</f>
        <v>0</v>
      </c>
      <c r="EM530">
        <f>IF(ISNA(EN530),NA(),EM326)</f>
        <v>0</v>
      </c>
      <c r="EN530">
        <f>IF(OR(EN326="",AND(EN326=EN325,EN326=EN327)),NA(), EN326)</f>
        <v>0</v>
      </c>
      <c r="EO530">
        <f>IF(ISNA(EP530),NA(),EO326)</f>
        <v>0</v>
      </c>
      <c r="EP530">
        <f>IF(OR(EP326="",AND(EP326=EP325,EP326=EP327)),NA(), EP326)</f>
        <v>0</v>
      </c>
      <c r="EQ530">
        <f>IF(ISNA(ER530),NA(),EQ326)</f>
        <v>0</v>
      </c>
      <c r="ER530">
        <f>IF(OR(ER326="",AND(ER326=ER325,ER326=ER327)),NA(), ER326)</f>
        <v>0</v>
      </c>
      <c r="ES530">
        <f>IF(ISNA(ET530),NA(),ES326)</f>
        <v>0</v>
      </c>
      <c r="ET530">
        <f>IF(OR(ET326="",AND(ET326=ET325,ET326=ET327)),NA(), ET326)</f>
        <v>0</v>
      </c>
      <c r="EU530">
        <f>IF(ISNA(EV530),NA(),EU326)</f>
        <v>0</v>
      </c>
      <c r="EV530">
        <f>IF(OR(EV326="",AND(EV326=EV325,EV326=EV327)),NA(), EV326)</f>
        <v>0</v>
      </c>
      <c r="EW530">
        <f>IF(ISNA(EX530),NA(),EW326)</f>
        <v>0</v>
      </c>
      <c r="EX530">
        <f>IF(OR(EX326="",AND(EX326=EX325,EX326=EX327)),NA(), EX326)</f>
        <v>0</v>
      </c>
      <c r="EY530">
        <f>IF(ISNA(EZ530),NA(),EY326)</f>
        <v>0</v>
      </c>
      <c r="EZ530">
        <f>IF(OR(EZ326="",AND(EZ326=EZ325,EZ326=EZ327)),NA(), EZ326)</f>
        <v>0</v>
      </c>
      <c r="FA530">
        <f>IF(ISNA(FB530),NA(),FA326)</f>
        <v>0</v>
      </c>
      <c r="FB530">
        <f>IF(OR(FB326="",AND(FB326=FB325,FB326=FB327)),NA(), FB326)</f>
        <v>0</v>
      </c>
      <c r="FC530">
        <f>IF(ISNA(FD530),NA(),FC326)</f>
        <v>0</v>
      </c>
      <c r="FD530">
        <f>IF(OR(FD326="",AND(FD326=FD325,FD326=FD327)),NA(), FD326)</f>
        <v>0</v>
      </c>
      <c r="FE530">
        <f>IF(ISNA(FF530),NA(),FE326)</f>
        <v>0</v>
      </c>
      <c r="FF530">
        <f>IF(OR(FF326="",AND(FF326=FF325,FF326=FF327)),NA(), FF326)</f>
        <v>0</v>
      </c>
      <c r="FG530">
        <f>IF(ISNA(FH530),NA(),FG326)</f>
        <v>0</v>
      </c>
      <c r="FH530">
        <f>IF(OR(FH326="",AND(FH326=FH325,FH326=FH327)),NA(), FH326)</f>
        <v>0</v>
      </c>
      <c r="FI530">
        <f>IF(ISNA(FJ530),NA(),FI326)</f>
        <v>0</v>
      </c>
      <c r="FJ530">
        <f>IF(OR(FJ326="",AND(FJ326=FJ325,FJ326=FJ327)),NA(), FJ326)</f>
        <v>0</v>
      </c>
      <c r="FK530">
        <f>IF(ISNA(FL530),NA(),FK326)</f>
        <v>0</v>
      </c>
      <c r="FL530">
        <f>IF(OR(FL326="",AND(FL326=FL325,FL326=FL327)),NA(), FL326)</f>
        <v>0</v>
      </c>
      <c r="FM530">
        <f>IF(ISNA(FN530),NA(),FM326)</f>
        <v>0</v>
      </c>
      <c r="FN530">
        <f>IF(OR(FN326="",AND(FN326=FN325,FN326=FN327)),NA(), FN326)</f>
        <v>0</v>
      </c>
      <c r="FO530">
        <f>IF(ISNA(FP530),NA(),FO326)</f>
        <v>0</v>
      </c>
      <c r="FP530">
        <f>IF(OR(FP326="",AND(FP326=FP325,FP326=FP327)),NA(), FP326)</f>
        <v>0</v>
      </c>
      <c r="FQ530">
        <f>IF(ISNA(FR530),NA(),FQ326)</f>
        <v>0</v>
      </c>
      <c r="FR530">
        <f>IF(OR(FR326="",AND(FR326=FR325,FR326=FR327)),NA(), FR326)</f>
        <v>0</v>
      </c>
      <c r="FS530">
        <f>IF(ISNA(FT530),NA(),FS326)</f>
        <v>0</v>
      </c>
      <c r="FT530">
        <f>IF(OR(FT326="",AND(FT326=FT325,FT326=FT327)),NA(), FT326)</f>
        <v>0</v>
      </c>
      <c r="FU530">
        <f>IF(ISNA(FV530),NA(),FU326)</f>
        <v>0</v>
      </c>
      <c r="FV530">
        <f>IF(OR(FV326="",AND(FV326=FV325,FV326=FV327)),NA(), FV326)</f>
        <v>0</v>
      </c>
      <c r="FW530">
        <f>IF(ISNA(FX530),NA(),FW326)</f>
        <v>0</v>
      </c>
      <c r="FX530">
        <f>IF(OR(FX326="",AND(FX326=FX325,FX326=FX327)),NA(), FX326)</f>
        <v>0</v>
      </c>
      <c r="FY530">
        <f>IF(ISNA(FZ530),NA(),FY326)</f>
        <v>0</v>
      </c>
      <c r="FZ530">
        <f>IF(OR(FZ326="",AND(FZ326=FZ325,FZ326=FZ327)),NA(), FZ326)</f>
        <v>0</v>
      </c>
      <c r="GA530">
        <f>IF(ISNA(GB530),NA(),GA326)</f>
        <v>0</v>
      </c>
      <c r="GB530">
        <f>IF(OR(GB326="",AND(GB326=GB325,GB326=GB327)),NA(), GB326)</f>
        <v>0</v>
      </c>
      <c r="GC530">
        <f>IF(ISNA(GD530),NA(),GC326)</f>
        <v>0</v>
      </c>
      <c r="GD530">
        <f>IF(OR(GD326="",AND(GD326=GD325,GD326=GD327)),NA(), GD326)</f>
        <v>0</v>
      </c>
      <c r="GE530">
        <f>IF(ISNA(GF530),NA(),GE326)</f>
        <v>0</v>
      </c>
      <c r="GF530">
        <f>IF(OR(GF326="",AND(GF326=GF325,GF326=GF327)),NA(), GF326)</f>
        <v>0</v>
      </c>
      <c r="GG530">
        <f>IF(ISNA(GH530),NA(),GG326)</f>
        <v>0</v>
      </c>
      <c r="GH530">
        <f>IF(OR(GH326="",AND(GH326=GH325,GH326=GH327)),NA(), GH326)</f>
        <v>0</v>
      </c>
      <c r="GI530">
        <f>IF(ISNA(GJ530),NA(),GI326)</f>
        <v>0</v>
      </c>
      <c r="GJ530">
        <f>IF(OR(GJ326="",AND(GJ326=GJ325,GJ326=GJ327)),NA(), GJ326)</f>
        <v>0</v>
      </c>
      <c r="GK530">
        <f>IF(ISNA(GL530),NA(),GK326)</f>
        <v>0</v>
      </c>
      <c r="GL530">
        <f>IF(OR(GL326="",AND(GL326=GL325,GL326=GL327)),NA(), GL326)</f>
        <v>0</v>
      </c>
      <c r="GM530">
        <f>IF(ISNA(GN530),NA(),GM326)</f>
        <v>0</v>
      </c>
      <c r="GN530">
        <f>IF(OR(GN326="",AND(GN326=GN325,GN326=GN327)),NA(), GN326)</f>
        <v>0</v>
      </c>
      <c r="GO530">
        <f>IF(ISNA(GP530),NA(),GO326)</f>
        <v>0</v>
      </c>
      <c r="GP530">
        <f>IF(OR(GP326="",AND(GP326=GP325,GP326=GP327)),NA(), GP326)</f>
        <v>0</v>
      </c>
      <c r="GQ530">
        <f>IF(ISNA(GR530),NA(),GQ326)</f>
        <v>0</v>
      </c>
      <c r="GR530">
        <f>IF(OR(GR326="",AND(GR326=GR325,GR326=GR327)),NA(), GR326)</f>
        <v>0</v>
      </c>
      <c r="GS530">
        <f>IF(ISNA(GT530),NA(),GS326)</f>
        <v>0</v>
      </c>
      <c r="GT530">
        <f>IF(OR(GT326="",AND(GT326=GT325,GT326=GT327)),NA(), GT326)</f>
        <v>0</v>
      </c>
      <c r="GU530">
        <f>IF(ISNA(GV530),NA(),GU326)</f>
        <v>0</v>
      </c>
      <c r="GV530">
        <f>IF(OR(GV326="",AND(GV326=GV325,GV326=GV327)),NA(), GV326)</f>
        <v>0</v>
      </c>
      <c r="GW530">
        <f>IF(ISNA(GX530),NA(),GW326)</f>
        <v>0</v>
      </c>
      <c r="GX530">
        <f>IF(OR(GX326="",AND(GX326=GX325,GX326=GX327)),NA(), GX326)</f>
        <v>0</v>
      </c>
      <c r="GY530">
        <f>IF(ISNA(GZ530),NA(),GY326)</f>
        <v>0</v>
      </c>
      <c r="GZ530">
        <f>IF(OR(GZ326="",AND(GZ326=GZ325,GZ326=GZ327)),NA(), GZ326)</f>
        <v>0</v>
      </c>
      <c r="HA530">
        <f>IF(ISNA(HB530),NA(),HA326)</f>
        <v>0</v>
      </c>
      <c r="HB530">
        <f>IF(OR(HB326="",AND(HB326=HB325,HB326=HB327)),NA(), HB326)</f>
        <v>0</v>
      </c>
      <c r="HC530">
        <f>IF(ISNA(HD530),NA(),HC326)</f>
        <v>0</v>
      </c>
      <c r="HD530">
        <f>IF(OR(HD326="",AND(HD326=HD325,HD326=HD327)),NA(), HD326)</f>
        <v>0</v>
      </c>
      <c r="HE530">
        <f>IF(ISNA(HF530),NA(),HE326)</f>
        <v>0</v>
      </c>
      <c r="HF530">
        <f>IF(OR(HF326="",AND(HF326=HF325,HF326=HF327)),NA(), HF326)</f>
        <v>0</v>
      </c>
    </row>
    <row r="531" spans="5:214">
      <c r="E531">
        <f>IF(ISNA(F531),NA(),E327)</f>
        <v>0</v>
      </c>
      <c r="F531">
        <f>IF(OR(F327="",AND(F327=F326,F327=F328)),NA(), F327)</f>
        <v>0</v>
      </c>
      <c r="G531">
        <f>IF(ISNA(H531),NA(),G327)</f>
        <v>0</v>
      </c>
      <c r="H531">
        <f>IF(OR(H327="",AND(H327=H326,H327=H328)),NA(), H327)</f>
        <v>0</v>
      </c>
      <c r="I531">
        <f>IF(ISNA(J531),NA(),I327)</f>
        <v>0</v>
      </c>
      <c r="J531">
        <f>IF(OR(J327="",AND(J327=J326,J327=J328)),NA(), J327)</f>
        <v>0</v>
      </c>
      <c r="K531">
        <f>IF(ISNA(L531),NA(),K327)</f>
        <v>0</v>
      </c>
      <c r="L531">
        <f>IF(OR(L327="",AND(L327=L326,L327=L328)),NA(), L327)</f>
        <v>0</v>
      </c>
      <c r="M531">
        <f>IF(ISNA(N531),NA(),M327)</f>
        <v>0</v>
      </c>
      <c r="N531">
        <f>IF(OR(N327="",AND(N327=N326,N327=N328)),NA(), N327)</f>
        <v>0</v>
      </c>
      <c r="O531">
        <f>IF(ISNA(P531),NA(),O327)</f>
        <v>0</v>
      </c>
      <c r="P531">
        <f>IF(OR(P327="",AND(P327=P326,P327=P328)),NA(), P327)</f>
        <v>0</v>
      </c>
      <c r="Q531">
        <f>IF(ISNA(R531),NA(),Q327)</f>
        <v>0</v>
      </c>
      <c r="R531">
        <f>IF(OR(R327="",AND(R327=R326,R327=R328)),NA(), R327)</f>
        <v>0</v>
      </c>
      <c r="S531">
        <f>IF(ISNA(T531),NA(),S327)</f>
        <v>0</v>
      </c>
      <c r="T531">
        <f>IF(OR(T327="",AND(T327=T326,T327=T328)),NA(), T327)</f>
        <v>0</v>
      </c>
      <c r="U531">
        <f>IF(ISNA(V531),NA(),U327)</f>
        <v>0</v>
      </c>
      <c r="V531">
        <f>IF(OR(V327="",AND(V327=V326,V327=V328)),NA(), V327)</f>
        <v>0</v>
      </c>
      <c r="W531">
        <f>IF(ISNA(X531),NA(),W327)</f>
        <v>0</v>
      </c>
      <c r="X531">
        <f>IF(OR(X327="",AND(X327=X326,X327=X328)),NA(), X327)</f>
        <v>0</v>
      </c>
      <c r="Y531">
        <f>IF(ISNA(Z531),NA(),Y327)</f>
        <v>0</v>
      </c>
      <c r="Z531">
        <f>IF(OR(Z327="",AND(Z327=Z326,Z327=Z328)),NA(), Z327)</f>
        <v>0</v>
      </c>
      <c r="AA531">
        <f>IF(ISNA(AB531),NA(),AA327)</f>
        <v>0</v>
      </c>
      <c r="AB531">
        <f>IF(OR(AB327="",AND(AB327=AB326,AB327=AB328)),NA(), AB327)</f>
        <v>0</v>
      </c>
      <c r="AC531">
        <f>IF(ISNA(AD531),NA(),AC327)</f>
        <v>0</v>
      </c>
      <c r="AD531">
        <f>IF(OR(AD327="",AND(AD327=AD326,AD327=AD328)),NA(), AD327)</f>
        <v>0</v>
      </c>
      <c r="AE531">
        <f>IF(ISNA(AF531),NA(),AE327)</f>
        <v>0</v>
      </c>
      <c r="AF531">
        <f>IF(OR(AF327="",AND(AF327=AF326,AF327=AF328)),NA(), AF327)</f>
        <v>0</v>
      </c>
      <c r="AG531">
        <f>IF(ISNA(AH531),NA(),AG327)</f>
        <v>0</v>
      </c>
      <c r="AH531">
        <f>IF(OR(AH327="",AND(AH327=AH326,AH327=AH328)),NA(), AH327)</f>
        <v>0</v>
      </c>
      <c r="AI531">
        <f>IF(ISNA(AJ531),NA(),AI327)</f>
        <v>0</v>
      </c>
      <c r="AJ531">
        <f>IF(OR(AJ327="",AND(AJ327=AJ326,AJ327=AJ328)),NA(), AJ327)</f>
        <v>0</v>
      </c>
      <c r="AK531">
        <f>IF(ISNA(AL531),NA(),AK327)</f>
        <v>0</v>
      </c>
      <c r="AL531">
        <f>IF(OR(AL327="",AND(AL327=AL326,AL327=AL328)),NA(), AL327)</f>
        <v>0</v>
      </c>
      <c r="AM531">
        <f>IF(ISNA(AN531),NA(),AM327)</f>
        <v>0</v>
      </c>
      <c r="AN531">
        <f>IF(OR(AN327="",AND(AN327=AN326,AN327=AN328)),NA(), AN327)</f>
        <v>0</v>
      </c>
      <c r="AO531">
        <f>IF(ISNA(AP531),NA(),AO327)</f>
        <v>0</v>
      </c>
      <c r="AP531">
        <f>IF(OR(AP327="",AND(AP327=AP326,AP327=AP328)),NA(), AP327)</f>
        <v>0</v>
      </c>
      <c r="AQ531">
        <f>IF(ISNA(AR531),NA(),AQ327)</f>
        <v>0</v>
      </c>
      <c r="AR531">
        <f>IF(OR(AR327="",AND(AR327=AR326,AR327=AR328)),NA(), AR327)</f>
        <v>0</v>
      </c>
      <c r="AS531">
        <f>IF(ISNA(AT531),NA(),AS327)</f>
        <v>0</v>
      </c>
      <c r="AT531">
        <f>IF(OR(AT327="",AND(AT327=AT326,AT327=AT328)),NA(), AT327)</f>
        <v>0</v>
      </c>
      <c r="AU531">
        <f>IF(ISNA(AV531),NA(),AU327)</f>
        <v>0</v>
      </c>
      <c r="AV531">
        <f>IF(OR(AV327="",AND(AV327=AV326,AV327=AV328)),NA(), AV327)</f>
        <v>0</v>
      </c>
      <c r="AW531">
        <f>IF(ISNA(AX531),NA(),AW327)</f>
        <v>0</v>
      </c>
      <c r="AX531">
        <f>IF(OR(AX327="",AND(AX327=AX326,AX327=AX328)),NA(), AX327)</f>
        <v>0</v>
      </c>
      <c r="AY531">
        <f>IF(ISNA(AZ531),NA(),AY327)</f>
        <v>0</v>
      </c>
      <c r="AZ531">
        <f>IF(OR(AZ327="",AND(AZ327=AZ326,AZ327=AZ328)),NA(), AZ327)</f>
        <v>0</v>
      </c>
      <c r="BA531">
        <f>IF(ISNA(BB531),NA(),BA327)</f>
        <v>0</v>
      </c>
      <c r="BB531">
        <f>IF(OR(BB327="",AND(BB327=BB326,BB327=BB328)),NA(), BB327)</f>
        <v>0</v>
      </c>
      <c r="BC531">
        <f>IF(ISNA(BD531),NA(),BC327)</f>
        <v>0</v>
      </c>
      <c r="BD531">
        <f>IF(OR(BD327="",AND(BD327=BD326,BD327=BD328)),NA(), BD327)</f>
        <v>0</v>
      </c>
      <c r="BE531">
        <f>IF(ISNA(BF531),NA(),BE327)</f>
        <v>0</v>
      </c>
      <c r="BF531">
        <f>IF(OR(BF327="",AND(BF327=BF326,BF327=BF328)),NA(), BF327)</f>
        <v>0</v>
      </c>
      <c r="BG531">
        <f>IF(ISNA(BH531),NA(),BG327)</f>
        <v>0</v>
      </c>
      <c r="BH531">
        <f>IF(OR(BH327="",AND(BH327=BH326,BH327=BH328)),NA(), BH327)</f>
        <v>0</v>
      </c>
      <c r="BI531">
        <f>IF(ISNA(BJ531),NA(),BI327)</f>
        <v>0</v>
      </c>
      <c r="BJ531">
        <f>IF(OR(BJ327="",AND(BJ327=BJ326,BJ327=BJ328)),NA(), BJ327)</f>
        <v>0</v>
      </c>
      <c r="BK531">
        <f>IF(ISNA(BL531),NA(),BK327)</f>
        <v>0</v>
      </c>
      <c r="BL531">
        <f>IF(OR(BL327="",AND(BL327=BL326,BL327=BL328)),NA(), BL327)</f>
        <v>0</v>
      </c>
      <c r="BM531">
        <f>IF(ISNA(BN531),NA(),BM327)</f>
        <v>0</v>
      </c>
      <c r="BN531">
        <f>IF(OR(BN327="",AND(BN327=BN326,BN327=BN328)),NA(), BN327)</f>
        <v>0</v>
      </c>
      <c r="BO531">
        <f>IF(ISNA(BP531),NA(),BO327)</f>
        <v>0</v>
      </c>
      <c r="BP531">
        <f>IF(OR(BP327="",AND(BP327=BP326,BP327=BP328)),NA(), BP327)</f>
        <v>0</v>
      </c>
      <c r="BQ531">
        <f>IF(ISNA(BR531),NA(),BQ327)</f>
        <v>0</v>
      </c>
      <c r="BR531">
        <f>IF(OR(BR327="",AND(BR327=BR326,BR327=BR328)),NA(), BR327)</f>
        <v>0</v>
      </c>
      <c r="BS531">
        <f>IF(ISNA(BT531),NA(),BS327)</f>
        <v>0</v>
      </c>
      <c r="BT531">
        <f>IF(OR(BT327="",AND(BT327=BT326,BT327=BT328)),NA(), BT327)</f>
        <v>0</v>
      </c>
      <c r="BU531">
        <f>IF(ISNA(BV531),NA(),BU327)</f>
        <v>0</v>
      </c>
      <c r="BV531">
        <f>IF(OR(BV327="",AND(BV327=BV326,BV327=BV328)),NA(), BV327)</f>
        <v>0</v>
      </c>
      <c r="BW531">
        <f>IF(ISNA(BX531),NA(),BW327)</f>
        <v>0</v>
      </c>
      <c r="BX531">
        <f>IF(OR(BX327="",AND(BX327=BX326,BX327=BX328)),NA(), BX327)</f>
        <v>0</v>
      </c>
      <c r="BY531">
        <f>IF(ISNA(BZ531),NA(),BY327)</f>
        <v>0</v>
      </c>
      <c r="BZ531">
        <f>IF(OR(BZ327="",AND(BZ327=BZ326,BZ327=BZ328)),NA(), BZ327)</f>
        <v>0</v>
      </c>
      <c r="CA531">
        <f>IF(ISNA(CB531),NA(),CA327)</f>
        <v>0</v>
      </c>
      <c r="CB531">
        <f>IF(OR(CB327="",AND(CB327=CB326,CB327=CB328)),NA(), CB327)</f>
        <v>0</v>
      </c>
      <c r="CC531">
        <f>IF(ISNA(CD531),NA(),CC327)</f>
        <v>0</v>
      </c>
      <c r="CD531">
        <f>IF(OR(CD327="",AND(CD327=CD326,CD327=CD328)),NA(), CD327)</f>
        <v>0</v>
      </c>
      <c r="CE531">
        <f>IF(ISNA(CF531),NA(),CE327)</f>
        <v>0</v>
      </c>
      <c r="CF531">
        <f>IF(OR(CF327="",AND(CF327=CF326,CF327=CF328)),NA(), CF327)</f>
        <v>0</v>
      </c>
      <c r="CG531">
        <f>IF(ISNA(CH531),NA(),CG327)</f>
        <v>0</v>
      </c>
      <c r="CH531">
        <f>IF(OR(CH327="",AND(CH327=CH326,CH327=CH328)),NA(), CH327)</f>
        <v>0</v>
      </c>
      <c r="CI531">
        <f>IF(ISNA(CJ531),NA(),CI327)</f>
        <v>0</v>
      </c>
      <c r="CJ531">
        <f>IF(OR(CJ327="",AND(CJ327=CJ326,CJ327=CJ328)),NA(), CJ327)</f>
        <v>0</v>
      </c>
      <c r="CK531">
        <f>IF(ISNA(CL531),NA(),CK327)</f>
        <v>0</v>
      </c>
      <c r="CL531">
        <f>IF(OR(CL327="",AND(CL327=CL326,CL327=CL328)),NA(), CL327)</f>
        <v>0</v>
      </c>
      <c r="CM531">
        <f>IF(ISNA(CN531),NA(),CM327)</f>
        <v>0</v>
      </c>
      <c r="CN531">
        <f>IF(OR(CN327="",AND(CN327=CN326,CN327=CN328)),NA(), CN327)</f>
        <v>0</v>
      </c>
      <c r="CO531">
        <f>IF(ISNA(CP531),NA(),CO327)</f>
        <v>0</v>
      </c>
      <c r="CP531">
        <f>IF(OR(CP327="",AND(CP327=CP326,CP327=CP328)),NA(), CP327)</f>
        <v>0</v>
      </c>
      <c r="CQ531">
        <f>IF(ISNA(CR531),NA(),CQ327)</f>
        <v>0</v>
      </c>
      <c r="CR531">
        <f>IF(OR(CR327="",AND(CR327=CR326,CR327=CR328)),NA(), CR327)</f>
        <v>0</v>
      </c>
      <c r="CS531">
        <f>IF(ISNA(CT531),NA(),CS327)</f>
        <v>0</v>
      </c>
      <c r="CT531">
        <f>IF(OR(CT327="",AND(CT327=CT326,CT327=CT328)),NA(), CT327)</f>
        <v>0</v>
      </c>
      <c r="CU531">
        <f>IF(ISNA(CV531),NA(),CU327)</f>
        <v>0</v>
      </c>
      <c r="CV531">
        <f>IF(OR(CV327="",AND(CV327=CV326,CV327=CV328)),NA(), CV327)</f>
        <v>0</v>
      </c>
      <c r="CW531">
        <f>IF(ISNA(CX531),NA(),CW327)</f>
        <v>0</v>
      </c>
      <c r="CX531">
        <f>IF(OR(CX327="",AND(CX327=CX326,CX327=CX328)),NA(), CX327)</f>
        <v>0</v>
      </c>
      <c r="CY531">
        <f>IF(ISNA(CZ531),NA(),CY327)</f>
        <v>0</v>
      </c>
      <c r="CZ531">
        <f>IF(OR(CZ327="",AND(CZ327=CZ326,CZ327=CZ328)),NA(), CZ327)</f>
        <v>0</v>
      </c>
      <c r="DA531">
        <f>IF(ISNA(DB531),NA(),DA327)</f>
        <v>0</v>
      </c>
      <c r="DB531">
        <f>IF(OR(DB327="",AND(DB327=DB326,DB327=DB328)),NA(), DB327)</f>
        <v>0</v>
      </c>
      <c r="DC531">
        <f>IF(ISNA(DD531),NA(),DC327)</f>
        <v>0</v>
      </c>
      <c r="DD531">
        <f>IF(OR(DD327="",AND(DD327=DD326,DD327=DD328)),NA(), DD327)</f>
        <v>0</v>
      </c>
      <c r="DG531">
        <f>IF(ISNA(DH531),NA(),DG327)</f>
        <v>0</v>
      </c>
      <c r="DH531">
        <f>IF(OR(DH327="",AND(DH327=DH326,DH327=DH328)),NA(), DH327)</f>
        <v>0</v>
      </c>
      <c r="DI531">
        <f>IF(ISNA(DJ531),NA(),DI327)</f>
        <v>0</v>
      </c>
      <c r="DJ531">
        <f>IF(OR(DJ327="",AND(DJ327=DJ326,DJ327=DJ328)),NA(), DJ327)</f>
        <v>0</v>
      </c>
      <c r="DK531">
        <f>IF(ISNA(DL531),NA(),DK327)</f>
        <v>0</v>
      </c>
      <c r="DL531">
        <f>IF(OR(DL327="",AND(DL327=DL326,DL327=DL328)),NA(), DL327)</f>
        <v>0</v>
      </c>
      <c r="DM531">
        <f>IF(ISNA(DN531),NA(),DM327)</f>
        <v>0</v>
      </c>
      <c r="DN531">
        <f>IF(OR(DN327="",AND(DN327=DN326,DN327=DN328)),NA(), DN327)</f>
        <v>0</v>
      </c>
      <c r="DO531">
        <f>IF(ISNA(DP531),NA(),DO327)</f>
        <v>0</v>
      </c>
      <c r="DP531">
        <f>IF(OR(DP327="",AND(DP327=DP326,DP327=DP328)),NA(), DP327)</f>
        <v>0</v>
      </c>
      <c r="DQ531">
        <f>IF(ISNA(DR531),NA(),DQ327)</f>
        <v>0</v>
      </c>
      <c r="DR531">
        <f>IF(OR(DR327="",AND(DR327=DR326,DR327=DR328)),NA(), DR327)</f>
        <v>0</v>
      </c>
      <c r="DS531">
        <f>IF(ISNA(DT531),NA(),DS327)</f>
        <v>0</v>
      </c>
      <c r="DT531">
        <f>IF(OR(DT327="",AND(DT327=DT326,DT327=DT328)),NA(), DT327)</f>
        <v>0</v>
      </c>
      <c r="DU531">
        <f>IF(ISNA(DV531),NA(),DU327)</f>
        <v>0</v>
      </c>
      <c r="DV531">
        <f>IF(OR(DV327="",AND(DV327=DV326,DV327=DV328)),NA(), DV327)</f>
        <v>0</v>
      </c>
      <c r="DW531">
        <f>IF(ISNA(DX531),NA(),DW327)</f>
        <v>0</v>
      </c>
      <c r="DX531">
        <f>IF(OR(DX327="",AND(DX327=DX326,DX327=DX328)),NA(), DX327)</f>
        <v>0</v>
      </c>
      <c r="DY531">
        <f>IF(ISNA(DZ531),NA(),DY327)</f>
        <v>0</v>
      </c>
      <c r="DZ531">
        <f>IF(OR(DZ327="",AND(DZ327=DZ326,DZ327=DZ328)),NA(), DZ327)</f>
        <v>0</v>
      </c>
      <c r="EA531">
        <f>IF(ISNA(EB531),NA(),EA327)</f>
        <v>0</v>
      </c>
      <c r="EB531">
        <f>IF(OR(EB327="",AND(EB327=EB326,EB327=EB328)),NA(), EB327)</f>
        <v>0</v>
      </c>
      <c r="EC531">
        <f>IF(ISNA(ED531),NA(),EC327)</f>
        <v>0</v>
      </c>
      <c r="ED531">
        <f>IF(OR(ED327="",AND(ED327=ED326,ED327=ED328)),NA(), ED327)</f>
        <v>0</v>
      </c>
      <c r="EE531">
        <f>IF(ISNA(EF531),NA(),EE327)</f>
        <v>0</v>
      </c>
      <c r="EF531">
        <f>IF(OR(EF327="",AND(EF327=EF326,EF327=EF328)),NA(), EF327)</f>
        <v>0</v>
      </c>
      <c r="EG531">
        <f>IF(ISNA(EH531),NA(),EG327)</f>
        <v>0</v>
      </c>
      <c r="EH531">
        <f>IF(OR(EH327="",AND(EH327=EH326,EH327=EH328)),NA(), EH327)</f>
        <v>0</v>
      </c>
      <c r="EI531">
        <f>IF(ISNA(EJ531),NA(),EI327)</f>
        <v>0</v>
      </c>
      <c r="EJ531">
        <f>IF(OR(EJ327="",AND(EJ327=EJ326,EJ327=EJ328)),NA(), EJ327)</f>
        <v>0</v>
      </c>
      <c r="EK531">
        <f>IF(ISNA(EL531),NA(),EK327)</f>
        <v>0</v>
      </c>
      <c r="EL531">
        <f>IF(OR(EL327="",AND(EL327=EL326,EL327=EL328)),NA(), EL327)</f>
        <v>0</v>
      </c>
      <c r="EM531">
        <f>IF(ISNA(EN531),NA(),EM327)</f>
        <v>0</v>
      </c>
      <c r="EN531">
        <f>IF(OR(EN327="",AND(EN327=EN326,EN327=EN328)),NA(), EN327)</f>
        <v>0</v>
      </c>
      <c r="EO531">
        <f>IF(ISNA(EP531),NA(),EO327)</f>
        <v>0</v>
      </c>
      <c r="EP531">
        <f>IF(OR(EP327="",AND(EP327=EP326,EP327=EP328)),NA(), EP327)</f>
        <v>0</v>
      </c>
      <c r="EQ531">
        <f>IF(ISNA(ER531),NA(),EQ327)</f>
        <v>0</v>
      </c>
      <c r="ER531">
        <f>IF(OR(ER327="",AND(ER327=ER326,ER327=ER328)),NA(), ER327)</f>
        <v>0</v>
      </c>
      <c r="ES531">
        <f>IF(ISNA(ET531),NA(),ES327)</f>
        <v>0</v>
      </c>
      <c r="ET531">
        <f>IF(OR(ET327="",AND(ET327=ET326,ET327=ET328)),NA(), ET327)</f>
        <v>0</v>
      </c>
      <c r="EU531">
        <f>IF(ISNA(EV531),NA(),EU327)</f>
        <v>0</v>
      </c>
      <c r="EV531">
        <f>IF(OR(EV327="",AND(EV327=EV326,EV327=EV328)),NA(), EV327)</f>
        <v>0</v>
      </c>
      <c r="EW531">
        <f>IF(ISNA(EX531),NA(),EW327)</f>
        <v>0</v>
      </c>
      <c r="EX531">
        <f>IF(OR(EX327="",AND(EX327=EX326,EX327=EX328)),NA(), EX327)</f>
        <v>0</v>
      </c>
      <c r="EY531">
        <f>IF(ISNA(EZ531),NA(),EY327)</f>
        <v>0</v>
      </c>
      <c r="EZ531">
        <f>IF(OR(EZ327="",AND(EZ327=EZ326,EZ327=EZ328)),NA(), EZ327)</f>
        <v>0</v>
      </c>
      <c r="FA531">
        <f>IF(ISNA(FB531),NA(),FA327)</f>
        <v>0</v>
      </c>
      <c r="FB531">
        <f>IF(OR(FB327="",AND(FB327=FB326,FB327=FB328)),NA(), FB327)</f>
        <v>0</v>
      </c>
      <c r="FC531">
        <f>IF(ISNA(FD531),NA(),FC327)</f>
        <v>0</v>
      </c>
      <c r="FD531">
        <f>IF(OR(FD327="",AND(FD327=FD326,FD327=FD328)),NA(), FD327)</f>
        <v>0</v>
      </c>
      <c r="FE531">
        <f>IF(ISNA(FF531),NA(),FE327)</f>
        <v>0</v>
      </c>
      <c r="FF531">
        <f>IF(OR(FF327="",AND(FF327=FF326,FF327=FF328)),NA(), FF327)</f>
        <v>0</v>
      </c>
      <c r="FG531">
        <f>IF(ISNA(FH531),NA(),FG327)</f>
        <v>0</v>
      </c>
      <c r="FH531">
        <f>IF(OR(FH327="",AND(FH327=FH326,FH327=FH328)),NA(), FH327)</f>
        <v>0</v>
      </c>
      <c r="FI531">
        <f>IF(ISNA(FJ531),NA(),FI327)</f>
        <v>0</v>
      </c>
      <c r="FJ531">
        <f>IF(OR(FJ327="",AND(FJ327=FJ326,FJ327=FJ328)),NA(), FJ327)</f>
        <v>0</v>
      </c>
      <c r="FK531">
        <f>IF(ISNA(FL531),NA(),FK327)</f>
        <v>0</v>
      </c>
      <c r="FL531">
        <f>IF(OR(FL327="",AND(FL327=FL326,FL327=FL328)),NA(), FL327)</f>
        <v>0</v>
      </c>
      <c r="FM531">
        <f>IF(ISNA(FN531),NA(),FM327)</f>
        <v>0</v>
      </c>
      <c r="FN531">
        <f>IF(OR(FN327="",AND(FN327=FN326,FN327=FN328)),NA(), FN327)</f>
        <v>0</v>
      </c>
      <c r="FO531">
        <f>IF(ISNA(FP531),NA(),FO327)</f>
        <v>0</v>
      </c>
      <c r="FP531">
        <f>IF(OR(FP327="",AND(FP327=FP326,FP327=FP328)),NA(), FP327)</f>
        <v>0</v>
      </c>
      <c r="FQ531">
        <f>IF(ISNA(FR531),NA(),FQ327)</f>
        <v>0</v>
      </c>
      <c r="FR531">
        <f>IF(OR(FR327="",AND(FR327=FR326,FR327=FR328)),NA(), FR327)</f>
        <v>0</v>
      </c>
      <c r="FS531">
        <f>IF(ISNA(FT531),NA(),FS327)</f>
        <v>0</v>
      </c>
      <c r="FT531">
        <f>IF(OR(FT327="",AND(FT327=FT326,FT327=FT328)),NA(), FT327)</f>
        <v>0</v>
      </c>
      <c r="FU531">
        <f>IF(ISNA(FV531),NA(),FU327)</f>
        <v>0</v>
      </c>
      <c r="FV531">
        <f>IF(OR(FV327="",AND(FV327=FV326,FV327=FV328)),NA(), FV327)</f>
        <v>0</v>
      </c>
      <c r="FW531">
        <f>IF(ISNA(FX531),NA(),FW327)</f>
        <v>0</v>
      </c>
      <c r="FX531">
        <f>IF(OR(FX327="",AND(FX327=FX326,FX327=FX328)),NA(), FX327)</f>
        <v>0</v>
      </c>
      <c r="FY531">
        <f>IF(ISNA(FZ531),NA(),FY327)</f>
        <v>0</v>
      </c>
      <c r="FZ531">
        <f>IF(OR(FZ327="",AND(FZ327=FZ326,FZ327=FZ328)),NA(), FZ327)</f>
        <v>0</v>
      </c>
      <c r="GA531">
        <f>IF(ISNA(GB531),NA(),GA327)</f>
        <v>0</v>
      </c>
      <c r="GB531">
        <f>IF(OR(GB327="",AND(GB327=GB326,GB327=GB328)),NA(), GB327)</f>
        <v>0</v>
      </c>
      <c r="GC531">
        <f>IF(ISNA(GD531),NA(),GC327)</f>
        <v>0</v>
      </c>
      <c r="GD531">
        <f>IF(OR(GD327="",AND(GD327=GD326,GD327=GD328)),NA(), GD327)</f>
        <v>0</v>
      </c>
      <c r="GE531">
        <f>IF(ISNA(GF531),NA(),GE327)</f>
        <v>0</v>
      </c>
      <c r="GF531">
        <f>IF(OR(GF327="",AND(GF327=GF326,GF327=GF328)),NA(), GF327)</f>
        <v>0</v>
      </c>
      <c r="GG531">
        <f>IF(ISNA(GH531),NA(),GG327)</f>
        <v>0</v>
      </c>
      <c r="GH531">
        <f>IF(OR(GH327="",AND(GH327=GH326,GH327=GH328)),NA(), GH327)</f>
        <v>0</v>
      </c>
      <c r="GI531">
        <f>IF(ISNA(GJ531),NA(),GI327)</f>
        <v>0</v>
      </c>
      <c r="GJ531">
        <f>IF(OR(GJ327="",AND(GJ327=GJ326,GJ327=GJ328)),NA(), GJ327)</f>
        <v>0</v>
      </c>
      <c r="GK531">
        <f>IF(ISNA(GL531),NA(),GK327)</f>
        <v>0</v>
      </c>
      <c r="GL531">
        <f>IF(OR(GL327="",AND(GL327=GL326,GL327=GL328)),NA(), GL327)</f>
        <v>0</v>
      </c>
      <c r="GM531">
        <f>IF(ISNA(GN531),NA(),GM327)</f>
        <v>0</v>
      </c>
      <c r="GN531">
        <f>IF(OR(GN327="",AND(GN327=GN326,GN327=GN328)),NA(), GN327)</f>
        <v>0</v>
      </c>
      <c r="GO531">
        <f>IF(ISNA(GP531),NA(),GO327)</f>
        <v>0</v>
      </c>
      <c r="GP531">
        <f>IF(OR(GP327="",AND(GP327=GP326,GP327=GP328)),NA(), GP327)</f>
        <v>0</v>
      </c>
      <c r="GQ531">
        <f>IF(ISNA(GR531),NA(),GQ327)</f>
        <v>0</v>
      </c>
      <c r="GR531">
        <f>IF(OR(GR327="",AND(GR327=GR326,GR327=GR328)),NA(), GR327)</f>
        <v>0</v>
      </c>
      <c r="GS531">
        <f>IF(ISNA(GT531),NA(),GS327)</f>
        <v>0</v>
      </c>
      <c r="GT531">
        <f>IF(OR(GT327="",AND(GT327=GT326,GT327=GT328)),NA(), GT327)</f>
        <v>0</v>
      </c>
      <c r="GU531">
        <f>IF(ISNA(GV531),NA(),GU327)</f>
        <v>0</v>
      </c>
      <c r="GV531">
        <f>IF(OR(GV327="",AND(GV327=GV326,GV327=GV328)),NA(), GV327)</f>
        <v>0</v>
      </c>
      <c r="GW531">
        <f>IF(ISNA(GX531),NA(),GW327)</f>
        <v>0</v>
      </c>
      <c r="GX531">
        <f>IF(OR(GX327="",AND(GX327=GX326,GX327=GX328)),NA(), GX327)</f>
        <v>0</v>
      </c>
      <c r="GY531">
        <f>IF(ISNA(GZ531),NA(),GY327)</f>
        <v>0</v>
      </c>
      <c r="GZ531">
        <f>IF(OR(GZ327="",AND(GZ327=GZ326,GZ327=GZ328)),NA(), GZ327)</f>
        <v>0</v>
      </c>
      <c r="HA531">
        <f>IF(ISNA(HB531),NA(),HA327)</f>
        <v>0</v>
      </c>
      <c r="HB531">
        <f>IF(OR(HB327="",AND(HB327=HB326,HB327=HB328)),NA(), HB327)</f>
        <v>0</v>
      </c>
      <c r="HC531">
        <f>IF(ISNA(HD531),NA(),HC327)</f>
        <v>0</v>
      </c>
      <c r="HD531">
        <f>IF(OR(HD327="",AND(HD327=HD326,HD327=HD328)),NA(), HD327)</f>
        <v>0</v>
      </c>
      <c r="HE531">
        <f>IF(ISNA(HF531),NA(),HE327)</f>
        <v>0</v>
      </c>
      <c r="HF531">
        <f>IF(OR(HF327="",AND(HF327=HF326,HF327=HF328)),NA(), HF327)</f>
        <v>0</v>
      </c>
    </row>
    <row r="532" spans="5:214">
      <c r="E532">
        <f>IF(ISNA(F532),NA(),E328)</f>
        <v>0</v>
      </c>
      <c r="F532">
        <f>IF(OR(F328="",AND(F328=F327,F328=F329)),NA(), F328)</f>
        <v>0</v>
      </c>
      <c r="G532">
        <f>IF(ISNA(H532),NA(),G328)</f>
        <v>0</v>
      </c>
      <c r="H532">
        <f>IF(OR(H328="",AND(H328=H327,H328=H329)),NA(), H328)</f>
        <v>0</v>
      </c>
      <c r="I532">
        <f>IF(ISNA(J532),NA(),I328)</f>
        <v>0</v>
      </c>
      <c r="J532">
        <f>IF(OR(J328="",AND(J328=J327,J328=J329)),NA(), J328)</f>
        <v>0</v>
      </c>
      <c r="K532">
        <f>IF(ISNA(L532),NA(),K328)</f>
        <v>0</v>
      </c>
      <c r="L532">
        <f>IF(OR(L328="",AND(L328=L327,L328=L329)),NA(), L328)</f>
        <v>0</v>
      </c>
      <c r="M532">
        <f>IF(ISNA(N532),NA(),M328)</f>
        <v>0</v>
      </c>
      <c r="N532">
        <f>IF(OR(N328="",AND(N328=N327,N328=N329)),NA(), N328)</f>
        <v>0</v>
      </c>
      <c r="O532">
        <f>IF(ISNA(P532),NA(),O328)</f>
        <v>0</v>
      </c>
      <c r="P532">
        <f>IF(OR(P328="",AND(P328=P327,P328=P329)),NA(), P328)</f>
        <v>0</v>
      </c>
      <c r="Q532">
        <f>IF(ISNA(R532),NA(),Q328)</f>
        <v>0</v>
      </c>
      <c r="R532">
        <f>IF(OR(R328="",AND(R328=R327,R328=R329)),NA(), R328)</f>
        <v>0</v>
      </c>
      <c r="S532">
        <f>IF(ISNA(T532),NA(),S328)</f>
        <v>0</v>
      </c>
      <c r="T532">
        <f>IF(OR(T328="",AND(T328=T327,T328=T329)),NA(), T328)</f>
        <v>0</v>
      </c>
      <c r="U532">
        <f>IF(ISNA(V532),NA(),U328)</f>
        <v>0</v>
      </c>
      <c r="V532">
        <f>IF(OR(V328="",AND(V328=V327,V328=V329)),NA(), V328)</f>
        <v>0</v>
      </c>
      <c r="W532">
        <f>IF(ISNA(X532),NA(),W328)</f>
        <v>0</v>
      </c>
      <c r="X532">
        <f>IF(OR(X328="",AND(X328=X327,X328=X329)),NA(), X328)</f>
        <v>0</v>
      </c>
      <c r="Y532">
        <f>IF(ISNA(Z532),NA(),Y328)</f>
        <v>0</v>
      </c>
      <c r="Z532">
        <f>IF(OR(Z328="",AND(Z328=Z327,Z328=Z329)),NA(), Z328)</f>
        <v>0</v>
      </c>
      <c r="AA532">
        <f>IF(ISNA(AB532),NA(),AA328)</f>
        <v>0</v>
      </c>
      <c r="AB532">
        <f>IF(OR(AB328="",AND(AB328=AB327,AB328=AB329)),NA(), AB328)</f>
        <v>0</v>
      </c>
      <c r="AC532">
        <f>IF(ISNA(AD532),NA(),AC328)</f>
        <v>0</v>
      </c>
      <c r="AD532">
        <f>IF(OR(AD328="",AND(AD328=AD327,AD328=AD329)),NA(), AD328)</f>
        <v>0</v>
      </c>
      <c r="AE532">
        <f>IF(ISNA(AF532),NA(),AE328)</f>
        <v>0</v>
      </c>
      <c r="AF532">
        <f>IF(OR(AF328="",AND(AF328=AF327,AF328=AF329)),NA(), AF328)</f>
        <v>0</v>
      </c>
      <c r="AG532">
        <f>IF(ISNA(AH532),NA(),AG328)</f>
        <v>0</v>
      </c>
      <c r="AH532">
        <f>IF(OR(AH328="",AND(AH328=AH327,AH328=AH329)),NA(), AH328)</f>
        <v>0</v>
      </c>
      <c r="AI532">
        <f>IF(ISNA(AJ532),NA(),AI328)</f>
        <v>0</v>
      </c>
      <c r="AJ532">
        <f>IF(OR(AJ328="",AND(AJ328=AJ327,AJ328=AJ329)),NA(), AJ328)</f>
        <v>0</v>
      </c>
      <c r="AK532">
        <f>IF(ISNA(AL532),NA(),AK328)</f>
        <v>0</v>
      </c>
      <c r="AL532">
        <f>IF(OR(AL328="",AND(AL328=AL327,AL328=AL329)),NA(), AL328)</f>
        <v>0</v>
      </c>
      <c r="AM532">
        <f>IF(ISNA(AN532),NA(),AM328)</f>
        <v>0</v>
      </c>
      <c r="AN532">
        <f>IF(OR(AN328="",AND(AN328=AN327,AN328=AN329)),NA(), AN328)</f>
        <v>0</v>
      </c>
      <c r="AO532">
        <f>IF(ISNA(AP532),NA(),AO328)</f>
        <v>0</v>
      </c>
      <c r="AP532">
        <f>IF(OR(AP328="",AND(AP328=AP327,AP328=AP329)),NA(), AP328)</f>
        <v>0</v>
      </c>
      <c r="AQ532">
        <f>IF(ISNA(AR532),NA(),AQ328)</f>
        <v>0</v>
      </c>
      <c r="AR532">
        <f>IF(OR(AR328="",AND(AR328=AR327,AR328=AR329)),NA(), AR328)</f>
        <v>0</v>
      </c>
      <c r="AS532">
        <f>IF(ISNA(AT532),NA(),AS328)</f>
        <v>0</v>
      </c>
      <c r="AT532">
        <f>IF(OR(AT328="",AND(AT328=AT327,AT328=AT329)),NA(), AT328)</f>
        <v>0</v>
      </c>
      <c r="AU532">
        <f>IF(ISNA(AV532),NA(),AU328)</f>
        <v>0</v>
      </c>
      <c r="AV532">
        <f>IF(OR(AV328="",AND(AV328=AV327,AV328=AV329)),NA(), AV328)</f>
        <v>0</v>
      </c>
      <c r="AW532">
        <f>IF(ISNA(AX532),NA(),AW328)</f>
        <v>0</v>
      </c>
      <c r="AX532">
        <f>IF(OR(AX328="",AND(AX328=AX327,AX328=AX329)),NA(), AX328)</f>
        <v>0</v>
      </c>
      <c r="AY532">
        <f>IF(ISNA(AZ532),NA(),AY328)</f>
        <v>0</v>
      </c>
      <c r="AZ532">
        <f>IF(OR(AZ328="",AND(AZ328=AZ327,AZ328=AZ329)),NA(), AZ328)</f>
        <v>0</v>
      </c>
      <c r="BA532">
        <f>IF(ISNA(BB532),NA(),BA328)</f>
        <v>0</v>
      </c>
      <c r="BB532">
        <f>IF(OR(BB328="",AND(BB328=BB327,BB328=BB329)),NA(), BB328)</f>
        <v>0</v>
      </c>
      <c r="BC532">
        <f>IF(ISNA(BD532),NA(),BC328)</f>
        <v>0</v>
      </c>
      <c r="BD532">
        <f>IF(OR(BD328="",AND(BD328=BD327,BD328=BD329)),NA(), BD328)</f>
        <v>0</v>
      </c>
      <c r="BE532">
        <f>IF(ISNA(BF532),NA(),BE328)</f>
        <v>0</v>
      </c>
      <c r="BF532">
        <f>IF(OR(BF328="",AND(BF328=BF327,BF328=BF329)),NA(), BF328)</f>
        <v>0</v>
      </c>
      <c r="BG532">
        <f>IF(ISNA(BH532),NA(),BG328)</f>
        <v>0</v>
      </c>
      <c r="BH532">
        <f>IF(OR(BH328="",AND(BH328=BH327,BH328=BH329)),NA(), BH328)</f>
        <v>0</v>
      </c>
      <c r="BI532">
        <f>IF(ISNA(BJ532),NA(),BI328)</f>
        <v>0</v>
      </c>
      <c r="BJ532">
        <f>IF(OR(BJ328="",AND(BJ328=BJ327,BJ328=BJ329)),NA(), BJ328)</f>
        <v>0</v>
      </c>
      <c r="BK532">
        <f>IF(ISNA(BL532),NA(),BK328)</f>
        <v>0</v>
      </c>
      <c r="BL532">
        <f>IF(OR(BL328="",AND(BL328=BL327,BL328=BL329)),NA(), BL328)</f>
        <v>0</v>
      </c>
      <c r="BM532">
        <f>IF(ISNA(BN532),NA(),BM328)</f>
        <v>0</v>
      </c>
      <c r="BN532">
        <f>IF(OR(BN328="",AND(BN328=BN327,BN328=BN329)),NA(), BN328)</f>
        <v>0</v>
      </c>
      <c r="BO532">
        <f>IF(ISNA(BP532),NA(),BO328)</f>
        <v>0</v>
      </c>
      <c r="BP532">
        <f>IF(OR(BP328="",AND(BP328=BP327,BP328=BP329)),NA(), BP328)</f>
        <v>0</v>
      </c>
      <c r="BQ532">
        <f>IF(ISNA(BR532),NA(),BQ328)</f>
        <v>0</v>
      </c>
      <c r="BR532">
        <f>IF(OR(BR328="",AND(BR328=BR327,BR328=BR329)),NA(), BR328)</f>
        <v>0</v>
      </c>
      <c r="BS532">
        <f>IF(ISNA(BT532),NA(),BS328)</f>
        <v>0</v>
      </c>
      <c r="BT532">
        <f>IF(OR(BT328="",AND(BT328=BT327,BT328=BT329)),NA(), BT328)</f>
        <v>0</v>
      </c>
      <c r="BU532">
        <f>IF(ISNA(BV532),NA(),BU328)</f>
        <v>0</v>
      </c>
      <c r="BV532">
        <f>IF(OR(BV328="",AND(BV328=BV327,BV328=BV329)),NA(), BV328)</f>
        <v>0</v>
      </c>
      <c r="BW532">
        <f>IF(ISNA(BX532),NA(),BW328)</f>
        <v>0</v>
      </c>
      <c r="BX532">
        <f>IF(OR(BX328="",AND(BX328=BX327,BX328=BX329)),NA(), BX328)</f>
        <v>0</v>
      </c>
      <c r="BY532">
        <f>IF(ISNA(BZ532),NA(),BY328)</f>
        <v>0</v>
      </c>
      <c r="BZ532">
        <f>IF(OR(BZ328="",AND(BZ328=BZ327,BZ328=BZ329)),NA(), BZ328)</f>
        <v>0</v>
      </c>
      <c r="CA532">
        <f>IF(ISNA(CB532),NA(),CA328)</f>
        <v>0</v>
      </c>
      <c r="CB532">
        <f>IF(OR(CB328="",AND(CB328=CB327,CB328=CB329)),NA(), CB328)</f>
        <v>0</v>
      </c>
      <c r="CC532">
        <f>IF(ISNA(CD532),NA(),CC328)</f>
        <v>0</v>
      </c>
      <c r="CD532">
        <f>IF(OR(CD328="",AND(CD328=CD327,CD328=CD329)),NA(), CD328)</f>
        <v>0</v>
      </c>
      <c r="CE532">
        <f>IF(ISNA(CF532),NA(),CE328)</f>
        <v>0</v>
      </c>
      <c r="CF532">
        <f>IF(OR(CF328="",AND(CF328=CF327,CF328=CF329)),NA(), CF328)</f>
        <v>0</v>
      </c>
      <c r="CG532">
        <f>IF(ISNA(CH532),NA(),CG328)</f>
        <v>0</v>
      </c>
      <c r="CH532">
        <f>IF(OR(CH328="",AND(CH328=CH327,CH328=CH329)),NA(), CH328)</f>
        <v>0</v>
      </c>
      <c r="CI532">
        <f>IF(ISNA(CJ532),NA(),CI328)</f>
        <v>0</v>
      </c>
      <c r="CJ532">
        <f>IF(OR(CJ328="",AND(CJ328=CJ327,CJ328=CJ329)),NA(), CJ328)</f>
        <v>0</v>
      </c>
      <c r="CK532">
        <f>IF(ISNA(CL532),NA(),CK328)</f>
        <v>0</v>
      </c>
      <c r="CL532">
        <f>IF(OR(CL328="",AND(CL328=CL327,CL328=CL329)),NA(), CL328)</f>
        <v>0</v>
      </c>
      <c r="CM532">
        <f>IF(ISNA(CN532),NA(),CM328)</f>
        <v>0</v>
      </c>
      <c r="CN532">
        <f>IF(OR(CN328="",AND(CN328=CN327,CN328=CN329)),NA(), CN328)</f>
        <v>0</v>
      </c>
      <c r="CO532">
        <f>IF(ISNA(CP532),NA(),CO328)</f>
        <v>0</v>
      </c>
      <c r="CP532">
        <f>IF(OR(CP328="",AND(CP328=CP327,CP328=CP329)),NA(), CP328)</f>
        <v>0</v>
      </c>
      <c r="CQ532">
        <f>IF(ISNA(CR532),NA(),CQ328)</f>
        <v>0</v>
      </c>
      <c r="CR532">
        <f>IF(OR(CR328="",AND(CR328=CR327,CR328=CR329)),NA(), CR328)</f>
        <v>0</v>
      </c>
      <c r="CS532">
        <f>IF(ISNA(CT532),NA(),CS328)</f>
        <v>0</v>
      </c>
      <c r="CT532">
        <f>IF(OR(CT328="",AND(CT328=CT327,CT328=CT329)),NA(), CT328)</f>
        <v>0</v>
      </c>
      <c r="CU532">
        <f>IF(ISNA(CV532),NA(),CU328)</f>
        <v>0</v>
      </c>
      <c r="CV532">
        <f>IF(OR(CV328="",AND(CV328=CV327,CV328=CV329)),NA(), CV328)</f>
        <v>0</v>
      </c>
      <c r="CW532">
        <f>IF(ISNA(CX532),NA(),CW328)</f>
        <v>0</v>
      </c>
      <c r="CX532">
        <f>IF(OR(CX328="",AND(CX328=CX327,CX328=CX329)),NA(), CX328)</f>
        <v>0</v>
      </c>
      <c r="CY532">
        <f>IF(ISNA(CZ532),NA(),CY328)</f>
        <v>0</v>
      </c>
      <c r="CZ532">
        <f>IF(OR(CZ328="",AND(CZ328=CZ327,CZ328=CZ329)),NA(), CZ328)</f>
        <v>0</v>
      </c>
      <c r="DA532">
        <f>IF(ISNA(DB532),NA(),DA328)</f>
        <v>0</v>
      </c>
      <c r="DB532">
        <f>IF(OR(DB328="",AND(DB328=DB327,DB328=DB329)),NA(), DB328)</f>
        <v>0</v>
      </c>
      <c r="DC532">
        <f>IF(ISNA(DD532),NA(),DC328)</f>
        <v>0</v>
      </c>
      <c r="DD532">
        <f>IF(OR(DD328="",AND(DD328=DD327,DD328=DD329)),NA(), DD328)</f>
        <v>0</v>
      </c>
      <c r="DG532">
        <f>IF(ISNA(DH532),NA(),DG328)</f>
        <v>0</v>
      </c>
      <c r="DH532">
        <f>IF(OR(DH328="",AND(DH328=DH327,DH328=DH329)),NA(), DH328)</f>
        <v>0</v>
      </c>
      <c r="DI532">
        <f>IF(ISNA(DJ532),NA(),DI328)</f>
        <v>0</v>
      </c>
      <c r="DJ532">
        <f>IF(OR(DJ328="",AND(DJ328=DJ327,DJ328=DJ329)),NA(), DJ328)</f>
        <v>0</v>
      </c>
      <c r="DK532">
        <f>IF(ISNA(DL532),NA(),DK328)</f>
        <v>0</v>
      </c>
      <c r="DL532">
        <f>IF(OR(DL328="",AND(DL328=DL327,DL328=DL329)),NA(), DL328)</f>
        <v>0</v>
      </c>
      <c r="DM532">
        <f>IF(ISNA(DN532),NA(),DM328)</f>
        <v>0</v>
      </c>
      <c r="DN532">
        <f>IF(OR(DN328="",AND(DN328=DN327,DN328=DN329)),NA(), DN328)</f>
        <v>0</v>
      </c>
      <c r="DO532">
        <f>IF(ISNA(DP532),NA(),DO328)</f>
        <v>0</v>
      </c>
      <c r="DP532">
        <f>IF(OR(DP328="",AND(DP328=DP327,DP328=DP329)),NA(), DP328)</f>
        <v>0</v>
      </c>
      <c r="DQ532">
        <f>IF(ISNA(DR532),NA(),DQ328)</f>
        <v>0</v>
      </c>
      <c r="DR532">
        <f>IF(OR(DR328="",AND(DR328=DR327,DR328=DR329)),NA(), DR328)</f>
        <v>0</v>
      </c>
      <c r="DS532">
        <f>IF(ISNA(DT532),NA(),DS328)</f>
        <v>0</v>
      </c>
      <c r="DT532">
        <f>IF(OR(DT328="",AND(DT328=DT327,DT328=DT329)),NA(), DT328)</f>
        <v>0</v>
      </c>
      <c r="DU532">
        <f>IF(ISNA(DV532),NA(),DU328)</f>
        <v>0</v>
      </c>
      <c r="DV532">
        <f>IF(OR(DV328="",AND(DV328=DV327,DV328=DV329)),NA(), DV328)</f>
        <v>0</v>
      </c>
      <c r="DW532">
        <f>IF(ISNA(DX532),NA(),DW328)</f>
        <v>0</v>
      </c>
      <c r="DX532">
        <f>IF(OR(DX328="",AND(DX328=DX327,DX328=DX329)),NA(), DX328)</f>
        <v>0</v>
      </c>
      <c r="DY532">
        <f>IF(ISNA(DZ532),NA(),DY328)</f>
        <v>0</v>
      </c>
      <c r="DZ532">
        <f>IF(OR(DZ328="",AND(DZ328=DZ327,DZ328=DZ329)),NA(), DZ328)</f>
        <v>0</v>
      </c>
      <c r="EA532">
        <f>IF(ISNA(EB532),NA(),EA328)</f>
        <v>0</v>
      </c>
      <c r="EB532">
        <f>IF(OR(EB328="",AND(EB328=EB327,EB328=EB329)),NA(), EB328)</f>
        <v>0</v>
      </c>
      <c r="EC532">
        <f>IF(ISNA(ED532),NA(),EC328)</f>
        <v>0</v>
      </c>
      <c r="ED532">
        <f>IF(OR(ED328="",AND(ED328=ED327,ED328=ED329)),NA(), ED328)</f>
        <v>0</v>
      </c>
      <c r="EE532">
        <f>IF(ISNA(EF532),NA(),EE328)</f>
        <v>0</v>
      </c>
      <c r="EF532">
        <f>IF(OR(EF328="",AND(EF328=EF327,EF328=EF329)),NA(), EF328)</f>
        <v>0</v>
      </c>
      <c r="EG532">
        <f>IF(ISNA(EH532),NA(),EG328)</f>
        <v>0</v>
      </c>
      <c r="EH532">
        <f>IF(OR(EH328="",AND(EH328=EH327,EH328=EH329)),NA(), EH328)</f>
        <v>0</v>
      </c>
      <c r="EI532">
        <f>IF(ISNA(EJ532),NA(),EI328)</f>
        <v>0</v>
      </c>
      <c r="EJ532">
        <f>IF(OR(EJ328="",AND(EJ328=EJ327,EJ328=EJ329)),NA(), EJ328)</f>
        <v>0</v>
      </c>
      <c r="EK532">
        <f>IF(ISNA(EL532),NA(),EK328)</f>
        <v>0</v>
      </c>
      <c r="EL532">
        <f>IF(OR(EL328="",AND(EL328=EL327,EL328=EL329)),NA(), EL328)</f>
        <v>0</v>
      </c>
      <c r="EM532">
        <f>IF(ISNA(EN532),NA(),EM328)</f>
        <v>0</v>
      </c>
      <c r="EN532">
        <f>IF(OR(EN328="",AND(EN328=EN327,EN328=EN329)),NA(), EN328)</f>
        <v>0</v>
      </c>
      <c r="EO532">
        <f>IF(ISNA(EP532),NA(),EO328)</f>
        <v>0</v>
      </c>
      <c r="EP532">
        <f>IF(OR(EP328="",AND(EP328=EP327,EP328=EP329)),NA(), EP328)</f>
        <v>0</v>
      </c>
      <c r="EQ532">
        <f>IF(ISNA(ER532),NA(),EQ328)</f>
        <v>0</v>
      </c>
      <c r="ER532">
        <f>IF(OR(ER328="",AND(ER328=ER327,ER328=ER329)),NA(), ER328)</f>
        <v>0</v>
      </c>
      <c r="ES532">
        <f>IF(ISNA(ET532),NA(),ES328)</f>
        <v>0</v>
      </c>
      <c r="ET532">
        <f>IF(OR(ET328="",AND(ET328=ET327,ET328=ET329)),NA(), ET328)</f>
        <v>0</v>
      </c>
      <c r="EU532">
        <f>IF(ISNA(EV532),NA(),EU328)</f>
        <v>0</v>
      </c>
      <c r="EV532">
        <f>IF(OR(EV328="",AND(EV328=EV327,EV328=EV329)),NA(), EV328)</f>
        <v>0</v>
      </c>
      <c r="EW532">
        <f>IF(ISNA(EX532),NA(),EW328)</f>
        <v>0</v>
      </c>
      <c r="EX532">
        <f>IF(OR(EX328="",AND(EX328=EX327,EX328=EX329)),NA(), EX328)</f>
        <v>0</v>
      </c>
      <c r="EY532">
        <f>IF(ISNA(EZ532),NA(),EY328)</f>
        <v>0</v>
      </c>
      <c r="EZ532">
        <f>IF(OR(EZ328="",AND(EZ328=EZ327,EZ328=EZ329)),NA(), EZ328)</f>
        <v>0</v>
      </c>
      <c r="FA532">
        <f>IF(ISNA(FB532),NA(),FA328)</f>
        <v>0</v>
      </c>
      <c r="FB532">
        <f>IF(OR(FB328="",AND(FB328=FB327,FB328=FB329)),NA(), FB328)</f>
        <v>0</v>
      </c>
      <c r="FC532">
        <f>IF(ISNA(FD532),NA(),FC328)</f>
        <v>0</v>
      </c>
      <c r="FD532">
        <f>IF(OR(FD328="",AND(FD328=FD327,FD328=FD329)),NA(), FD328)</f>
        <v>0</v>
      </c>
      <c r="FE532">
        <f>IF(ISNA(FF532),NA(),FE328)</f>
        <v>0</v>
      </c>
      <c r="FF532">
        <f>IF(OR(FF328="",AND(FF328=FF327,FF328=FF329)),NA(), FF328)</f>
        <v>0</v>
      </c>
      <c r="FG532">
        <f>IF(ISNA(FH532),NA(),FG328)</f>
        <v>0</v>
      </c>
      <c r="FH532">
        <f>IF(OR(FH328="",AND(FH328=FH327,FH328=FH329)),NA(), FH328)</f>
        <v>0</v>
      </c>
      <c r="FI532">
        <f>IF(ISNA(FJ532),NA(),FI328)</f>
        <v>0</v>
      </c>
      <c r="FJ532">
        <f>IF(OR(FJ328="",AND(FJ328=FJ327,FJ328=FJ329)),NA(), FJ328)</f>
        <v>0</v>
      </c>
      <c r="FK532">
        <f>IF(ISNA(FL532),NA(),FK328)</f>
        <v>0</v>
      </c>
      <c r="FL532">
        <f>IF(OR(FL328="",AND(FL328=FL327,FL328=FL329)),NA(), FL328)</f>
        <v>0</v>
      </c>
      <c r="FM532">
        <f>IF(ISNA(FN532),NA(),FM328)</f>
        <v>0</v>
      </c>
      <c r="FN532">
        <f>IF(OR(FN328="",AND(FN328=FN327,FN328=FN329)),NA(), FN328)</f>
        <v>0</v>
      </c>
      <c r="FO532">
        <f>IF(ISNA(FP532),NA(),FO328)</f>
        <v>0</v>
      </c>
      <c r="FP532">
        <f>IF(OR(FP328="",AND(FP328=FP327,FP328=FP329)),NA(), FP328)</f>
        <v>0</v>
      </c>
      <c r="FQ532">
        <f>IF(ISNA(FR532),NA(),FQ328)</f>
        <v>0</v>
      </c>
      <c r="FR532">
        <f>IF(OR(FR328="",AND(FR328=FR327,FR328=FR329)),NA(), FR328)</f>
        <v>0</v>
      </c>
      <c r="FS532">
        <f>IF(ISNA(FT532),NA(),FS328)</f>
        <v>0</v>
      </c>
      <c r="FT532">
        <f>IF(OR(FT328="",AND(FT328=FT327,FT328=FT329)),NA(), FT328)</f>
        <v>0</v>
      </c>
      <c r="FU532">
        <f>IF(ISNA(FV532),NA(),FU328)</f>
        <v>0</v>
      </c>
      <c r="FV532">
        <f>IF(OR(FV328="",AND(FV328=FV327,FV328=FV329)),NA(), FV328)</f>
        <v>0</v>
      </c>
      <c r="FW532">
        <f>IF(ISNA(FX532),NA(),FW328)</f>
        <v>0</v>
      </c>
      <c r="FX532">
        <f>IF(OR(FX328="",AND(FX328=FX327,FX328=FX329)),NA(), FX328)</f>
        <v>0</v>
      </c>
      <c r="FY532">
        <f>IF(ISNA(FZ532),NA(),FY328)</f>
        <v>0</v>
      </c>
      <c r="FZ532">
        <f>IF(OR(FZ328="",AND(FZ328=FZ327,FZ328=FZ329)),NA(), FZ328)</f>
        <v>0</v>
      </c>
      <c r="GA532">
        <f>IF(ISNA(GB532),NA(),GA328)</f>
        <v>0</v>
      </c>
      <c r="GB532">
        <f>IF(OR(GB328="",AND(GB328=GB327,GB328=GB329)),NA(), GB328)</f>
        <v>0</v>
      </c>
      <c r="GC532">
        <f>IF(ISNA(GD532),NA(),GC328)</f>
        <v>0</v>
      </c>
      <c r="GD532">
        <f>IF(OR(GD328="",AND(GD328=GD327,GD328=GD329)),NA(), GD328)</f>
        <v>0</v>
      </c>
      <c r="GE532">
        <f>IF(ISNA(GF532),NA(),GE328)</f>
        <v>0</v>
      </c>
      <c r="GF532">
        <f>IF(OR(GF328="",AND(GF328=GF327,GF328=GF329)),NA(), GF328)</f>
        <v>0</v>
      </c>
      <c r="GG532">
        <f>IF(ISNA(GH532),NA(),GG328)</f>
        <v>0</v>
      </c>
      <c r="GH532">
        <f>IF(OR(GH328="",AND(GH328=GH327,GH328=GH329)),NA(), GH328)</f>
        <v>0</v>
      </c>
      <c r="GI532">
        <f>IF(ISNA(GJ532),NA(),GI328)</f>
        <v>0</v>
      </c>
      <c r="GJ532">
        <f>IF(OR(GJ328="",AND(GJ328=GJ327,GJ328=GJ329)),NA(), GJ328)</f>
        <v>0</v>
      </c>
      <c r="GK532">
        <f>IF(ISNA(GL532),NA(),GK328)</f>
        <v>0</v>
      </c>
      <c r="GL532">
        <f>IF(OR(GL328="",AND(GL328=GL327,GL328=GL329)),NA(), GL328)</f>
        <v>0</v>
      </c>
      <c r="GM532">
        <f>IF(ISNA(GN532),NA(),GM328)</f>
        <v>0</v>
      </c>
      <c r="GN532">
        <f>IF(OR(GN328="",AND(GN328=GN327,GN328=GN329)),NA(), GN328)</f>
        <v>0</v>
      </c>
      <c r="GO532">
        <f>IF(ISNA(GP532),NA(),GO328)</f>
        <v>0</v>
      </c>
      <c r="GP532">
        <f>IF(OR(GP328="",AND(GP328=GP327,GP328=GP329)),NA(), GP328)</f>
        <v>0</v>
      </c>
      <c r="GQ532">
        <f>IF(ISNA(GR532),NA(),GQ328)</f>
        <v>0</v>
      </c>
      <c r="GR532">
        <f>IF(OR(GR328="",AND(GR328=GR327,GR328=GR329)),NA(), GR328)</f>
        <v>0</v>
      </c>
      <c r="GS532">
        <f>IF(ISNA(GT532),NA(),GS328)</f>
        <v>0</v>
      </c>
      <c r="GT532">
        <f>IF(OR(GT328="",AND(GT328=GT327,GT328=GT329)),NA(), GT328)</f>
        <v>0</v>
      </c>
      <c r="GU532">
        <f>IF(ISNA(GV532),NA(),GU328)</f>
        <v>0</v>
      </c>
      <c r="GV532">
        <f>IF(OR(GV328="",AND(GV328=GV327,GV328=GV329)),NA(), GV328)</f>
        <v>0</v>
      </c>
      <c r="GW532">
        <f>IF(ISNA(GX532),NA(),GW328)</f>
        <v>0</v>
      </c>
      <c r="GX532">
        <f>IF(OR(GX328="",AND(GX328=GX327,GX328=GX329)),NA(), GX328)</f>
        <v>0</v>
      </c>
      <c r="GY532">
        <f>IF(ISNA(GZ532),NA(),GY328)</f>
        <v>0</v>
      </c>
      <c r="GZ532">
        <f>IF(OR(GZ328="",AND(GZ328=GZ327,GZ328=GZ329)),NA(), GZ328)</f>
        <v>0</v>
      </c>
      <c r="HA532">
        <f>IF(ISNA(HB532),NA(),HA328)</f>
        <v>0</v>
      </c>
      <c r="HB532">
        <f>IF(OR(HB328="",AND(HB328=HB327,HB328=HB329)),NA(), HB328)</f>
        <v>0</v>
      </c>
      <c r="HC532">
        <f>IF(ISNA(HD532),NA(),HC328)</f>
        <v>0</v>
      </c>
      <c r="HD532">
        <f>IF(OR(HD328="",AND(HD328=HD327,HD328=HD329)),NA(), HD328)</f>
        <v>0</v>
      </c>
      <c r="HE532">
        <f>IF(ISNA(HF532),NA(),HE328)</f>
        <v>0</v>
      </c>
      <c r="HF532">
        <f>IF(OR(HF328="",AND(HF328=HF327,HF328=HF329)),NA(), HF328)</f>
        <v>0</v>
      </c>
    </row>
    <row r="533" spans="5:214">
      <c r="E533">
        <f>IF(ISNA(F533),NA(),E329)</f>
        <v>0</v>
      </c>
      <c r="F533">
        <f>IF(OR(F329="",AND(F329=F328,F329=F330)),NA(), F329)</f>
        <v>0</v>
      </c>
      <c r="G533">
        <f>IF(ISNA(H533),NA(),G329)</f>
        <v>0</v>
      </c>
      <c r="H533">
        <f>IF(OR(H329="",AND(H329=H328,H329=H330)),NA(), H329)</f>
        <v>0</v>
      </c>
      <c r="I533">
        <f>IF(ISNA(J533),NA(),I329)</f>
        <v>0</v>
      </c>
      <c r="J533">
        <f>IF(OR(J329="",AND(J329=J328,J329=J330)),NA(), J329)</f>
        <v>0</v>
      </c>
      <c r="K533">
        <f>IF(ISNA(L533),NA(),K329)</f>
        <v>0</v>
      </c>
      <c r="L533">
        <f>IF(OR(L329="",AND(L329=L328,L329=L330)),NA(), L329)</f>
        <v>0</v>
      </c>
      <c r="M533">
        <f>IF(ISNA(N533),NA(),M329)</f>
        <v>0</v>
      </c>
      <c r="N533">
        <f>IF(OR(N329="",AND(N329=N328,N329=N330)),NA(), N329)</f>
        <v>0</v>
      </c>
      <c r="O533">
        <f>IF(ISNA(P533),NA(),O329)</f>
        <v>0</v>
      </c>
      <c r="P533">
        <f>IF(OR(P329="",AND(P329=P328,P329=P330)),NA(), P329)</f>
        <v>0</v>
      </c>
      <c r="Q533">
        <f>IF(ISNA(R533),NA(),Q329)</f>
        <v>0</v>
      </c>
      <c r="R533">
        <f>IF(OR(R329="",AND(R329=R328,R329=R330)),NA(), R329)</f>
        <v>0</v>
      </c>
      <c r="S533">
        <f>IF(ISNA(T533),NA(),S329)</f>
        <v>0</v>
      </c>
      <c r="T533">
        <f>IF(OR(T329="",AND(T329=T328,T329=T330)),NA(), T329)</f>
        <v>0</v>
      </c>
      <c r="U533">
        <f>IF(ISNA(V533),NA(),U329)</f>
        <v>0</v>
      </c>
      <c r="V533">
        <f>IF(OR(V329="",AND(V329=V328,V329=V330)),NA(), V329)</f>
        <v>0</v>
      </c>
      <c r="W533">
        <f>IF(ISNA(X533),NA(),W329)</f>
        <v>0</v>
      </c>
      <c r="X533">
        <f>IF(OR(X329="",AND(X329=X328,X329=X330)),NA(), X329)</f>
        <v>0</v>
      </c>
      <c r="Y533">
        <f>IF(ISNA(Z533),NA(),Y329)</f>
        <v>0</v>
      </c>
      <c r="Z533">
        <f>IF(OR(Z329="",AND(Z329=Z328,Z329=Z330)),NA(), Z329)</f>
        <v>0</v>
      </c>
      <c r="AA533">
        <f>IF(ISNA(AB533),NA(),AA329)</f>
        <v>0</v>
      </c>
      <c r="AB533">
        <f>IF(OR(AB329="",AND(AB329=AB328,AB329=AB330)),NA(), AB329)</f>
        <v>0</v>
      </c>
      <c r="AC533">
        <f>IF(ISNA(AD533),NA(),AC329)</f>
        <v>0</v>
      </c>
      <c r="AD533">
        <f>IF(OR(AD329="",AND(AD329=AD328,AD329=AD330)),NA(), AD329)</f>
        <v>0</v>
      </c>
      <c r="AE533">
        <f>IF(ISNA(AF533),NA(),AE329)</f>
        <v>0</v>
      </c>
      <c r="AF533">
        <f>IF(OR(AF329="",AND(AF329=AF328,AF329=AF330)),NA(), AF329)</f>
        <v>0</v>
      </c>
      <c r="AG533">
        <f>IF(ISNA(AH533),NA(),AG329)</f>
        <v>0</v>
      </c>
      <c r="AH533">
        <f>IF(OR(AH329="",AND(AH329=AH328,AH329=AH330)),NA(), AH329)</f>
        <v>0</v>
      </c>
      <c r="AI533">
        <f>IF(ISNA(AJ533),NA(),AI329)</f>
        <v>0</v>
      </c>
      <c r="AJ533">
        <f>IF(OR(AJ329="",AND(AJ329=AJ328,AJ329=AJ330)),NA(), AJ329)</f>
        <v>0</v>
      </c>
      <c r="AK533">
        <f>IF(ISNA(AL533),NA(),AK329)</f>
        <v>0</v>
      </c>
      <c r="AL533">
        <f>IF(OR(AL329="",AND(AL329=AL328,AL329=AL330)),NA(), AL329)</f>
        <v>0</v>
      </c>
      <c r="AM533">
        <f>IF(ISNA(AN533),NA(),AM329)</f>
        <v>0</v>
      </c>
      <c r="AN533">
        <f>IF(OR(AN329="",AND(AN329=AN328,AN329=AN330)),NA(), AN329)</f>
        <v>0</v>
      </c>
      <c r="AO533">
        <f>IF(ISNA(AP533),NA(),AO329)</f>
        <v>0</v>
      </c>
      <c r="AP533">
        <f>IF(OR(AP329="",AND(AP329=AP328,AP329=AP330)),NA(), AP329)</f>
        <v>0</v>
      </c>
      <c r="AQ533">
        <f>IF(ISNA(AR533),NA(),AQ329)</f>
        <v>0</v>
      </c>
      <c r="AR533">
        <f>IF(OR(AR329="",AND(AR329=AR328,AR329=AR330)),NA(), AR329)</f>
        <v>0</v>
      </c>
      <c r="AS533">
        <f>IF(ISNA(AT533),NA(),AS329)</f>
        <v>0</v>
      </c>
      <c r="AT533">
        <f>IF(OR(AT329="",AND(AT329=AT328,AT329=AT330)),NA(), AT329)</f>
        <v>0</v>
      </c>
      <c r="AU533">
        <f>IF(ISNA(AV533),NA(),AU329)</f>
        <v>0</v>
      </c>
      <c r="AV533">
        <f>IF(OR(AV329="",AND(AV329=AV328,AV329=AV330)),NA(), AV329)</f>
        <v>0</v>
      </c>
      <c r="AW533">
        <f>IF(ISNA(AX533),NA(),AW329)</f>
        <v>0</v>
      </c>
      <c r="AX533">
        <f>IF(OR(AX329="",AND(AX329=AX328,AX329=AX330)),NA(), AX329)</f>
        <v>0</v>
      </c>
      <c r="AY533">
        <f>IF(ISNA(AZ533),NA(),AY329)</f>
        <v>0</v>
      </c>
      <c r="AZ533">
        <f>IF(OR(AZ329="",AND(AZ329=AZ328,AZ329=AZ330)),NA(), AZ329)</f>
        <v>0</v>
      </c>
      <c r="BA533">
        <f>IF(ISNA(BB533),NA(),BA329)</f>
        <v>0</v>
      </c>
      <c r="BB533">
        <f>IF(OR(BB329="",AND(BB329=BB328,BB329=BB330)),NA(), BB329)</f>
        <v>0</v>
      </c>
      <c r="BC533">
        <f>IF(ISNA(BD533),NA(),BC329)</f>
        <v>0</v>
      </c>
      <c r="BD533">
        <f>IF(OR(BD329="",AND(BD329=BD328,BD329=BD330)),NA(), BD329)</f>
        <v>0</v>
      </c>
      <c r="BE533">
        <f>IF(ISNA(BF533),NA(),BE329)</f>
        <v>0</v>
      </c>
      <c r="BF533">
        <f>IF(OR(BF329="",AND(BF329=BF328,BF329=BF330)),NA(), BF329)</f>
        <v>0</v>
      </c>
      <c r="BG533">
        <f>IF(ISNA(BH533),NA(),BG329)</f>
        <v>0</v>
      </c>
      <c r="BH533">
        <f>IF(OR(BH329="",AND(BH329=BH328,BH329=BH330)),NA(), BH329)</f>
        <v>0</v>
      </c>
      <c r="BI533">
        <f>IF(ISNA(BJ533),NA(),BI329)</f>
        <v>0</v>
      </c>
      <c r="BJ533">
        <f>IF(OR(BJ329="",AND(BJ329=BJ328,BJ329=BJ330)),NA(), BJ329)</f>
        <v>0</v>
      </c>
      <c r="BK533">
        <f>IF(ISNA(BL533),NA(),BK329)</f>
        <v>0</v>
      </c>
      <c r="BL533">
        <f>IF(OR(BL329="",AND(BL329=BL328,BL329=BL330)),NA(), BL329)</f>
        <v>0</v>
      </c>
      <c r="BM533">
        <f>IF(ISNA(BN533),NA(),BM329)</f>
        <v>0</v>
      </c>
      <c r="BN533">
        <f>IF(OR(BN329="",AND(BN329=BN328,BN329=BN330)),NA(), BN329)</f>
        <v>0</v>
      </c>
      <c r="BO533">
        <f>IF(ISNA(BP533),NA(),BO329)</f>
        <v>0</v>
      </c>
      <c r="BP533">
        <f>IF(OR(BP329="",AND(BP329=BP328,BP329=BP330)),NA(), BP329)</f>
        <v>0</v>
      </c>
      <c r="BQ533">
        <f>IF(ISNA(BR533),NA(),BQ329)</f>
        <v>0</v>
      </c>
      <c r="BR533">
        <f>IF(OR(BR329="",AND(BR329=BR328,BR329=BR330)),NA(), BR329)</f>
        <v>0</v>
      </c>
      <c r="BS533">
        <f>IF(ISNA(BT533),NA(),BS329)</f>
        <v>0</v>
      </c>
      <c r="BT533">
        <f>IF(OR(BT329="",AND(BT329=BT328,BT329=BT330)),NA(), BT329)</f>
        <v>0</v>
      </c>
      <c r="BU533">
        <f>IF(ISNA(BV533),NA(),BU329)</f>
        <v>0</v>
      </c>
      <c r="BV533">
        <f>IF(OR(BV329="",AND(BV329=BV328,BV329=BV330)),NA(), BV329)</f>
        <v>0</v>
      </c>
      <c r="BW533">
        <f>IF(ISNA(BX533),NA(),BW329)</f>
        <v>0</v>
      </c>
      <c r="BX533">
        <f>IF(OR(BX329="",AND(BX329=BX328,BX329=BX330)),NA(), BX329)</f>
        <v>0</v>
      </c>
      <c r="BY533">
        <f>IF(ISNA(BZ533),NA(),BY329)</f>
        <v>0</v>
      </c>
      <c r="BZ533">
        <f>IF(OR(BZ329="",AND(BZ329=BZ328,BZ329=BZ330)),NA(), BZ329)</f>
        <v>0</v>
      </c>
      <c r="CA533">
        <f>IF(ISNA(CB533),NA(),CA329)</f>
        <v>0</v>
      </c>
      <c r="CB533">
        <f>IF(OR(CB329="",AND(CB329=CB328,CB329=CB330)),NA(), CB329)</f>
        <v>0</v>
      </c>
      <c r="CC533">
        <f>IF(ISNA(CD533),NA(),CC329)</f>
        <v>0</v>
      </c>
      <c r="CD533">
        <f>IF(OR(CD329="",AND(CD329=CD328,CD329=CD330)),NA(), CD329)</f>
        <v>0</v>
      </c>
      <c r="CE533">
        <f>IF(ISNA(CF533),NA(),CE329)</f>
        <v>0</v>
      </c>
      <c r="CF533">
        <f>IF(OR(CF329="",AND(CF329=CF328,CF329=CF330)),NA(), CF329)</f>
        <v>0</v>
      </c>
      <c r="CG533">
        <f>IF(ISNA(CH533),NA(),CG329)</f>
        <v>0</v>
      </c>
      <c r="CH533">
        <f>IF(OR(CH329="",AND(CH329=CH328,CH329=CH330)),NA(), CH329)</f>
        <v>0</v>
      </c>
      <c r="CI533">
        <f>IF(ISNA(CJ533),NA(),CI329)</f>
        <v>0</v>
      </c>
      <c r="CJ533">
        <f>IF(OR(CJ329="",AND(CJ329=CJ328,CJ329=CJ330)),NA(), CJ329)</f>
        <v>0</v>
      </c>
      <c r="CK533">
        <f>IF(ISNA(CL533),NA(),CK329)</f>
        <v>0</v>
      </c>
      <c r="CL533">
        <f>IF(OR(CL329="",AND(CL329=CL328,CL329=CL330)),NA(), CL329)</f>
        <v>0</v>
      </c>
      <c r="CM533">
        <f>IF(ISNA(CN533),NA(),CM329)</f>
        <v>0</v>
      </c>
      <c r="CN533">
        <f>IF(OR(CN329="",AND(CN329=CN328,CN329=CN330)),NA(), CN329)</f>
        <v>0</v>
      </c>
      <c r="CO533">
        <f>IF(ISNA(CP533),NA(),CO329)</f>
        <v>0</v>
      </c>
      <c r="CP533">
        <f>IF(OR(CP329="",AND(CP329=CP328,CP329=CP330)),NA(), CP329)</f>
        <v>0</v>
      </c>
      <c r="CQ533">
        <f>IF(ISNA(CR533),NA(),CQ329)</f>
        <v>0</v>
      </c>
      <c r="CR533">
        <f>IF(OR(CR329="",AND(CR329=CR328,CR329=CR330)),NA(), CR329)</f>
        <v>0</v>
      </c>
      <c r="CS533">
        <f>IF(ISNA(CT533),NA(),CS329)</f>
        <v>0</v>
      </c>
      <c r="CT533">
        <f>IF(OR(CT329="",AND(CT329=CT328,CT329=CT330)),NA(), CT329)</f>
        <v>0</v>
      </c>
      <c r="CU533">
        <f>IF(ISNA(CV533),NA(),CU329)</f>
        <v>0</v>
      </c>
      <c r="CV533">
        <f>IF(OR(CV329="",AND(CV329=CV328,CV329=CV330)),NA(), CV329)</f>
        <v>0</v>
      </c>
      <c r="CW533">
        <f>IF(ISNA(CX533),NA(),CW329)</f>
        <v>0</v>
      </c>
      <c r="CX533">
        <f>IF(OR(CX329="",AND(CX329=CX328,CX329=CX330)),NA(), CX329)</f>
        <v>0</v>
      </c>
      <c r="CY533">
        <f>IF(ISNA(CZ533),NA(),CY329)</f>
        <v>0</v>
      </c>
      <c r="CZ533">
        <f>IF(OR(CZ329="",AND(CZ329=CZ328,CZ329=CZ330)),NA(), CZ329)</f>
        <v>0</v>
      </c>
      <c r="DA533">
        <f>IF(ISNA(DB533),NA(),DA329)</f>
        <v>0</v>
      </c>
      <c r="DB533">
        <f>IF(OR(DB329="",AND(DB329=DB328,DB329=DB330)),NA(), DB329)</f>
        <v>0</v>
      </c>
      <c r="DC533">
        <f>IF(ISNA(DD533),NA(),DC329)</f>
        <v>0</v>
      </c>
      <c r="DD533">
        <f>IF(OR(DD329="",AND(DD329=DD328,DD329=DD330)),NA(), DD329)</f>
        <v>0</v>
      </c>
      <c r="DG533">
        <f>IF(ISNA(DH533),NA(),DG329)</f>
        <v>0</v>
      </c>
      <c r="DH533">
        <f>IF(OR(DH329="",AND(DH329=DH328,DH329=DH330)),NA(), DH329)</f>
        <v>0</v>
      </c>
      <c r="DI533">
        <f>IF(ISNA(DJ533),NA(),DI329)</f>
        <v>0</v>
      </c>
      <c r="DJ533">
        <f>IF(OR(DJ329="",AND(DJ329=DJ328,DJ329=DJ330)),NA(), DJ329)</f>
        <v>0</v>
      </c>
      <c r="DK533">
        <f>IF(ISNA(DL533),NA(),DK329)</f>
        <v>0</v>
      </c>
      <c r="DL533">
        <f>IF(OR(DL329="",AND(DL329=DL328,DL329=DL330)),NA(), DL329)</f>
        <v>0</v>
      </c>
      <c r="DM533">
        <f>IF(ISNA(DN533),NA(),DM329)</f>
        <v>0</v>
      </c>
      <c r="DN533">
        <f>IF(OR(DN329="",AND(DN329=DN328,DN329=DN330)),NA(), DN329)</f>
        <v>0</v>
      </c>
      <c r="DO533">
        <f>IF(ISNA(DP533),NA(),DO329)</f>
        <v>0</v>
      </c>
      <c r="DP533">
        <f>IF(OR(DP329="",AND(DP329=DP328,DP329=DP330)),NA(), DP329)</f>
        <v>0</v>
      </c>
      <c r="DQ533">
        <f>IF(ISNA(DR533),NA(),DQ329)</f>
        <v>0</v>
      </c>
      <c r="DR533">
        <f>IF(OR(DR329="",AND(DR329=DR328,DR329=DR330)),NA(), DR329)</f>
        <v>0</v>
      </c>
      <c r="DS533">
        <f>IF(ISNA(DT533),NA(),DS329)</f>
        <v>0</v>
      </c>
      <c r="DT533">
        <f>IF(OR(DT329="",AND(DT329=DT328,DT329=DT330)),NA(), DT329)</f>
        <v>0</v>
      </c>
      <c r="DU533">
        <f>IF(ISNA(DV533),NA(),DU329)</f>
        <v>0</v>
      </c>
      <c r="DV533">
        <f>IF(OR(DV329="",AND(DV329=DV328,DV329=DV330)),NA(), DV329)</f>
        <v>0</v>
      </c>
      <c r="DW533">
        <f>IF(ISNA(DX533),NA(),DW329)</f>
        <v>0</v>
      </c>
      <c r="DX533">
        <f>IF(OR(DX329="",AND(DX329=DX328,DX329=DX330)),NA(), DX329)</f>
        <v>0</v>
      </c>
      <c r="DY533">
        <f>IF(ISNA(DZ533),NA(),DY329)</f>
        <v>0</v>
      </c>
      <c r="DZ533">
        <f>IF(OR(DZ329="",AND(DZ329=DZ328,DZ329=DZ330)),NA(), DZ329)</f>
        <v>0</v>
      </c>
      <c r="EA533">
        <f>IF(ISNA(EB533),NA(),EA329)</f>
        <v>0</v>
      </c>
      <c r="EB533">
        <f>IF(OR(EB329="",AND(EB329=EB328,EB329=EB330)),NA(), EB329)</f>
        <v>0</v>
      </c>
      <c r="EC533">
        <f>IF(ISNA(ED533),NA(),EC329)</f>
        <v>0</v>
      </c>
      <c r="ED533">
        <f>IF(OR(ED329="",AND(ED329=ED328,ED329=ED330)),NA(), ED329)</f>
        <v>0</v>
      </c>
      <c r="EE533">
        <f>IF(ISNA(EF533),NA(),EE329)</f>
        <v>0</v>
      </c>
      <c r="EF533">
        <f>IF(OR(EF329="",AND(EF329=EF328,EF329=EF330)),NA(), EF329)</f>
        <v>0</v>
      </c>
      <c r="EG533">
        <f>IF(ISNA(EH533),NA(),EG329)</f>
        <v>0</v>
      </c>
      <c r="EH533">
        <f>IF(OR(EH329="",AND(EH329=EH328,EH329=EH330)),NA(), EH329)</f>
        <v>0</v>
      </c>
      <c r="EI533">
        <f>IF(ISNA(EJ533),NA(),EI329)</f>
        <v>0</v>
      </c>
      <c r="EJ533">
        <f>IF(OR(EJ329="",AND(EJ329=EJ328,EJ329=EJ330)),NA(), EJ329)</f>
        <v>0</v>
      </c>
      <c r="EK533">
        <f>IF(ISNA(EL533),NA(),EK329)</f>
        <v>0</v>
      </c>
      <c r="EL533">
        <f>IF(OR(EL329="",AND(EL329=EL328,EL329=EL330)),NA(), EL329)</f>
        <v>0</v>
      </c>
      <c r="EM533">
        <f>IF(ISNA(EN533),NA(),EM329)</f>
        <v>0</v>
      </c>
      <c r="EN533">
        <f>IF(OR(EN329="",AND(EN329=EN328,EN329=EN330)),NA(), EN329)</f>
        <v>0</v>
      </c>
      <c r="EO533">
        <f>IF(ISNA(EP533),NA(),EO329)</f>
        <v>0</v>
      </c>
      <c r="EP533">
        <f>IF(OR(EP329="",AND(EP329=EP328,EP329=EP330)),NA(), EP329)</f>
        <v>0</v>
      </c>
      <c r="EQ533">
        <f>IF(ISNA(ER533),NA(),EQ329)</f>
        <v>0</v>
      </c>
      <c r="ER533">
        <f>IF(OR(ER329="",AND(ER329=ER328,ER329=ER330)),NA(), ER329)</f>
        <v>0</v>
      </c>
      <c r="ES533">
        <f>IF(ISNA(ET533),NA(),ES329)</f>
        <v>0</v>
      </c>
      <c r="ET533">
        <f>IF(OR(ET329="",AND(ET329=ET328,ET329=ET330)),NA(), ET329)</f>
        <v>0</v>
      </c>
      <c r="EU533">
        <f>IF(ISNA(EV533),NA(),EU329)</f>
        <v>0</v>
      </c>
      <c r="EV533">
        <f>IF(OR(EV329="",AND(EV329=EV328,EV329=EV330)),NA(), EV329)</f>
        <v>0</v>
      </c>
      <c r="EW533">
        <f>IF(ISNA(EX533),NA(),EW329)</f>
        <v>0</v>
      </c>
      <c r="EX533">
        <f>IF(OR(EX329="",AND(EX329=EX328,EX329=EX330)),NA(), EX329)</f>
        <v>0</v>
      </c>
      <c r="EY533">
        <f>IF(ISNA(EZ533),NA(),EY329)</f>
        <v>0</v>
      </c>
      <c r="EZ533">
        <f>IF(OR(EZ329="",AND(EZ329=EZ328,EZ329=EZ330)),NA(), EZ329)</f>
        <v>0</v>
      </c>
      <c r="FA533">
        <f>IF(ISNA(FB533),NA(),FA329)</f>
        <v>0</v>
      </c>
      <c r="FB533">
        <f>IF(OR(FB329="",AND(FB329=FB328,FB329=FB330)),NA(), FB329)</f>
        <v>0</v>
      </c>
      <c r="FC533">
        <f>IF(ISNA(FD533),NA(),FC329)</f>
        <v>0</v>
      </c>
      <c r="FD533">
        <f>IF(OR(FD329="",AND(FD329=FD328,FD329=FD330)),NA(), FD329)</f>
        <v>0</v>
      </c>
      <c r="FE533">
        <f>IF(ISNA(FF533),NA(),FE329)</f>
        <v>0</v>
      </c>
      <c r="FF533">
        <f>IF(OR(FF329="",AND(FF329=FF328,FF329=FF330)),NA(), FF329)</f>
        <v>0</v>
      </c>
      <c r="FG533">
        <f>IF(ISNA(FH533),NA(),FG329)</f>
        <v>0</v>
      </c>
      <c r="FH533">
        <f>IF(OR(FH329="",AND(FH329=FH328,FH329=FH330)),NA(), FH329)</f>
        <v>0</v>
      </c>
      <c r="FI533">
        <f>IF(ISNA(FJ533),NA(),FI329)</f>
        <v>0</v>
      </c>
      <c r="FJ533">
        <f>IF(OR(FJ329="",AND(FJ329=FJ328,FJ329=FJ330)),NA(), FJ329)</f>
        <v>0</v>
      </c>
      <c r="FK533">
        <f>IF(ISNA(FL533),NA(),FK329)</f>
        <v>0</v>
      </c>
      <c r="FL533">
        <f>IF(OR(FL329="",AND(FL329=FL328,FL329=FL330)),NA(), FL329)</f>
        <v>0</v>
      </c>
      <c r="FM533">
        <f>IF(ISNA(FN533),NA(),FM329)</f>
        <v>0</v>
      </c>
      <c r="FN533">
        <f>IF(OR(FN329="",AND(FN329=FN328,FN329=FN330)),NA(), FN329)</f>
        <v>0</v>
      </c>
      <c r="FO533">
        <f>IF(ISNA(FP533),NA(),FO329)</f>
        <v>0</v>
      </c>
      <c r="FP533">
        <f>IF(OR(FP329="",AND(FP329=FP328,FP329=FP330)),NA(), FP329)</f>
        <v>0</v>
      </c>
      <c r="FQ533">
        <f>IF(ISNA(FR533),NA(),FQ329)</f>
        <v>0</v>
      </c>
      <c r="FR533">
        <f>IF(OR(FR329="",AND(FR329=FR328,FR329=FR330)),NA(), FR329)</f>
        <v>0</v>
      </c>
      <c r="FS533">
        <f>IF(ISNA(FT533),NA(),FS329)</f>
        <v>0</v>
      </c>
      <c r="FT533">
        <f>IF(OR(FT329="",AND(FT329=FT328,FT329=FT330)),NA(), FT329)</f>
        <v>0</v>
      </c>
      <c r="FU533">
        <f>IF(ISNA(FV533),NA(),FU329)</f>
        <v>0</v>
      </c>
      <c r="FV533">
        <f>IF(OR(FV329="",AND(FV329=FV328,FV329=FV330)),NA(), FV329)</f>
        <v>0</v>
      </c>
      <c r="FW533">
        <f>IF(ISNA(FX533),NA(),FW329)</f>
        <v>0</v>
      </c>
      <c r="FX533">
        <f>IF(OR(FX329="",AND(FX329=FX328,FX329=FX330)),NA(), FX329)</f>
        <v>0</v>
      </c>
      <c r="FY533">
        <f>IF(ISNA(FZ533),NA(),FY329)</f>
        <v>0</v>
      </c>
      <c r="FZ533">
        <f>IF(OR(FZ329="",AND(FZ329=FZ328,FZ329=FZ330)),NA(), FZ329)</f>
        <v>0</v>
      </c>
      <c r="GA533">
        <f>IF(ISNA(GB533),NA(),GA329)</f>
        <v>0</v>
      </c>
      <c r="GB533">
        <f>IF(OR(GB329="",AND(GB329=GB328,GB329=GB330)),NA(), GB329)</f>
        <v>0</v>
      </c>
      <c r="GC533">
        <f>IF(ISNA(GD533),NA(),GC329)</f>
        <v>0</v>
      </c>
      <c r="GD533">
        <f>IF(OR(GD329="",AND(GD329=GD328,GD329=GD330)),NA(), GD329)</f>
        <v>0</v>
      </c>
      <c r="GE533">
        <f>IF(ISNA(GF533),NA(),GE329)</f>
        <v>0</v>
      </c>
      <c r="GF533">
        <f>IF(OR(GF329="",AND(GF329=GF328,GF329=GF330)),NA(), GF329)</f>
        <v>0</v>
      </c>
      <c r="GG533">
        <f>IF(ISNA(GH533),NA(),GG329)</f>
        <v>0</v>
      </c>
      <c r="GH533">
        <f>IF(OR(GH329="",AND(GH329=GH328,GH329=GH330)),NA(), GH329)</f>
        <v>0</v>
      </c>
      <c r="GI533">
        <f>IF(ISNA(GJ533),NA(),GI329)</f>
        <v>0</v>
      </c>
      <c r="GJ533">
        <f>IF(OR(GJ329="",AND(GJ329=GJ328,GJ329=GJ330)),NA(), GJ329)</f>
        <v>0</v>
      </c>
      <c r="GK533">
        <f>IF(ISNA(GL533),NA(),GK329)</f>
        <v>0</v>
      </c>
      <c r="GL533">
        <f>IF(OR(GL329="",AND(GL329=GL328,GL329=GL330)),NA(), GL329)</f>
        <v>0</v>
      </c>
      <c r="GM533">
        <f>IF(ISNA(GN533),NA(),GM329)</f>
        <v>0</v>
      </c>
      <c r="GN533">
        <f>IF(OR(GN329="",AND(GN329=GN328,GN329=GN330)),NA(), GN329)</f>
        <v>0</v>
      </c>
      <c r="GO533">
        <f>IF(ISNA(GP533),NA(),GO329)</f>
        <v>0</v>
      </c>
      <c r="GP533">
        <f>IF(OR(GP329="",AND(GP329=GP328,GP329=GP330)),NA(), GP329)</f>
        <v>0</v>
      </c>
      <c r="GQ533">
        <f>IF(ISNA(GR533),NA(),GQ329)</f>
        <v>0</v>
      </c>
      <c r="GR533">
        <f>IF(OR(GR329="",AND(GR329=GR328,GR329=GR330)),NA(), GR329)</f>
        <v>0</v>
      </c>
      <c r="GS533">
        <f>IF(ISNA(GT533),NA(),GS329)</f>
        <v>0</v>
      </c>
      <c r="GT533">
        <f>IF(OR(GT329="",AND(GT329=GT328,GT329=GT330)),NA(), GT329)</f>
        <v>0</v>
      </c>
      <c r="GU533">
        <f>IF(ISNA(GV533),NA(),GU329)</f>
        <v>0</v>
      </c>
      <c r="GV533">
        <f>IF(OR(GV329="",AND(GV329=GV328,GV329=GV330)),NA(), GV329)</f>
        <v>0</v>
      </c>
      <c r="GW533">
        <f>IF(ISNA(GX533),NA(),GW329)</f>
        <v>0</v>
      </c>
      <c r="GX533">
        <f>IF(OR(GX329="",AND(GX329=GX328,GX329=GX330)),NA(), GX329)</f>
        <v>0</v>
      </c>
      <c r="GY533">
        <f>IF(ISNA(GZ533),NA(),GY329)</f>
        <v>0</v>
      </c>
      <c r="GZ533">
        <f>IF(OR(GZ329="",AND(GZ329=GZ328,GZ329=GZ330)),NA(), GZ329)</f>
        <v>0</v>
      </c>
      <c r="HA533">
        <f>IF(ISNA(HB533),NA(),HA329)</f>
        <v>0</v>
      </c>
      <c r="HB533">
        <f>IF(OR(HB329="",AND(HB329=HB328,HB329=HB330)),NA(), HB329)</f>
        <v>0</v>
      </c>
      <c r="HC533">
        <f>IF(ISNA(HD533),NA(),HC329)</f>
        <v>0</v>
      </c>
      <c r="HD533">
        <f>IF(OR(HD329="",AND(HD329=HD328,HD329=HD330)),NA(), HD329)</f>
        <v>0</v>
      </c>
      <c r="HE533">
        <f>IF(ISNA(HF533),NA(),HE329)</f>
        <v>0</v>
      </c>
      <c r="HF533">
        <f>IF(OR(HF329="",AND(HF329=HF328,HF329=HF330)),NA(), HF329)</f>
        <v>0</v>
      </c>
    </row>
    <row r="534" spans="5:214">
      <c r="E534">
        <f>IF(ISNA(F534),NA(),E330)</f>
        <v>0</v>
      </c>
      <c r="F534">
        <f>IF(OR(F330="",AND(F330=F329,F330=F331)),NA(), F330)</f>
        <v>0</v>
      </c>
      <c r="G534">
        <f>IF(ISNA(H534),NA(),G330)</f>
        <v>0</v>
      </c>
      <c r="H534">
        <f>IF(OR(H330="",AND(H330=H329,H330=H331)),NA(), H330)</f>
        <v>0</v>
      </c>
      <c r="I534">
        <f>IF(ISNA(J534),NA(),I330)</f>
        <v>0</v>
      </c>
      <c r="J534">
        <f>IF(OR(J330="",AND(J330=J329,J330=J331)),NA(), J330)</f>
        <v>0</v>
      </c>
      <c r="K534">
        <f>IF(ISNA(L534),NA(),K330)</f>
        <v>0</v>
      </c>
      <c r="L534">
        <f>IF(OR(L330="",AND(L330=L329,L330=L331)),NA(), L330)</f>
        <v>0</v>
      </c>
      <c r="M534">
        <f>IF(ISNA(N534),NA(),M330)</f>
        <v>0</v>
      </c>
      <c r="N534">
        <f>IF(OR(N330="",AND(N330=N329,N330=N331)),NA(), N330)</f>
        <v>0</v>
      </c>
      <c r="O534">
        <f>IF(ISNA(P534),NA(),O330)</f>
        <v>0</v>
      </c>
      <c r="P534">
        <f>IF(OR(P330="",AND(P330=P329,P330=P331)),NA(), P330)</f>
        <v>0</v>
      </c>
      <c r="Q534">
        <f>IF(ISNA(R534),NA(),Q330)</f>
        <v>0</v>
      </c>
      <c r="R534">
        <f>IF(OR(R330="",AND(R330=R329,R330=R331)),NA(), R330)</f>
        <v>0</v>
      </c>
      <c r="S534">
        <f>IF(ISNA(T534),NA(),S330)</f>
        <v>0</v>
      </c>
      <c r="T534">
        <f>IF(OR(T330="",AND(T330=T329,T330=T331)),NA(), T330)</f>
        <v>0</v>
      </c>
      <c r="U534">
        <f>IF(ISNA(V534),NA(),U330)</f>
        <v>0</v>
      </c>
      <c r="V534">
        <f>IF(OR(V330="",AND(V330=V329,V330=V331)),NA(), V330)</f>
        <v>0</v>
      </c>
      <c r="W534">
        <f>IF(ISNA(X534),NA(),W330)</f>
        <v>0</v>
      </c>
      <c r="X534">
        <f>IF(OR(X330="",AND(X330=X329,X330=X331)),NA(), X330)</f>
        <v>0</v>
      </c>
      <c r="Y534">
        <f>IF(ISNA(Z534),NA(),Y330)</f>
        <v>0</v>
      </c>
      <c r="Z534">
        <f>IF(OR(Z330="",AND(Z330=Z329,Z330=Z331)),NA(), Z330)</f>
        <v>0</v>
      </c>
      <c r="AA534">
        <f>IF(ISNA(AB534),NA(),AA330)</f>
        <v>0</v>
      </c>
      <c r="AB534">
        <f>IF(OR(AB330="",AND(AB330=AB329,AB330=AB331)),NA(), AB330)</f>
        <v>0</v>
      </c>
      <c r="AC534">
        <f>IF(ISNA(AD534),NA(),AC330)</f>
        <v>0</v>
      </c>
      <c r="AD534">
        <f>IF(OR(AD330="",AND(AD330=AD329,AD330=AD331)),NA(), AD330)</f>
        <v>0</v>
      </c>
      <c r="AE534">
        <f>IF(ISNA(AF534),NA(),AE330)</f>
        <v>0</v>
      </c>
      <c r="AF534">
        <f>IF(OR(AF330="",AND(AF330=AF329,AF330=AF331)),NA(), AF330)</f>
        <v>0</v>
      </c>
      <c r="AG534">
        <f>IF(ISNA(AH534),NA(),AG330)</f>
        <v>0</v>
      </c>
      <c r="AH534">
        <f>IF(OR(AH330="",AND(AH330=AH329,AH330=AH331)),NA(), AH330)</f>
        <v>0</v>
      </c>
      <c r="AI534">
        <f>IF(ISNA(AJ534),NA(),AI330)</f>
        <v>0</v>
      </c>
      <c r="AJ534">
        <f>IF(OR(AJ330="",AND(AJ330=AJ329,AJ330=AJ331)),NA(), AJ330)</f>
        <v>0</v>
      </c>
      <c r="AK534">
        <f>IF(ISNA(AL534),NA(),AK330)</f>
        <v>0</v>
      </c>
      <c r="AL534">
        <f>IF(OR(AL330="",AND(AL330=AL329,AL330=AL331)),NA(), AL330)</f>
        <v>0</v>
      </c>
      <c r="AM534">
        <f>IF(ISNA(AN534),NA(),AM330)</f>
        <v>0</v>
      </c>
      <c r="AN534">
        <f>IF(OR(AN330="",AND(AN330=AN329,AN330=AN331)),NA(), AN330)</f>
        <v>0</v>
      </c>
      <c r="AO534">
        <f>IF(ISNA(AP534),NA(),AO330)</f>
        <v>0</v>
      </c>
      <c r="AP534">
        <f>IF(OR(AP330="",AND(AP330=AP329,AP330=AP331)),NA(), AP330)</f>
        <v>0</v>
      </c>
      <c r="AQ534">
        <f>IF(ISNA(AR534),NA(),AQ330)</f>
        <v>0</v>
      </c>
      <c r="AR534">
        <f>IF(OR(AR330="",AND(AR330=AR329,AR330=AR331)),NA(), AR330)</f>
        <v>0</v>
      </c>
      <c r="AS534">
        <f>IF(ISNA(AT534),NA(),AS330)</f>
        <v>0</v>
      </c>
      <c r="AT534">
        <f>IF(OR(AT330="",AND(AT330=AT329,AT330=AT331)),NA(), AT330)</f>
        <v>0</v>
      </c>
      <c r="AU534">
        <f>IF(ISNA(AV534),NA(),AU330)</f>
        <v>0</v>
      </c>
      <c r="AV534">
        <f>IF(OR(AV330="",AND(AV330=AV329,AV330=AV331)),NA(), AV330)</f>
        <v>0</v>
      </c>
      <c r="AW534">
        <f>IF(ISNA(AX534),NA(),AW330)</f>
        <v>0</v>
      </c>
      <c r="AX534">
        <f>IF(OR(AX330="",AND(AX330=AX329,AX330=AX331)),NA(), AX330)</f>
        <v>0</v>
      </c>
      <c r="AY534">
        <f>IF(ISNA(AZ534),NA(),AY330)</f>
        <v>0</v>
      </c>
      <c r="AZ534">
        <f>IF(OR(AZ330="",AND(AZ330=AZ329,AZ330=AZ331)),NA(), AZ330)</f>
        <v>0</v>
      </c>
      <c r="BA534">
        <f>IF(ISNA(BB534),NA(),BA330)</f>
        <v>0</v>
      </c>
      <c r="BB534">
        <f>IF(OR(BB330="",AND(BB330=BB329,BB330=BB331)),NA(), BB330)</f>
        <v>0</v>
      </c>
      <c r="BC534">
        <f>IF(ISNA(BD534),NA(),BC330)</f>
        <v>0</v>
      </c>
      <c r="BD534">
        <f>IF(OR(BD330="",AND(BD330=BD329,BD330=BD331)),NA(), BD330)</f>
        <v>0</v>
      </c>
      <c r="BE534">
        <f>IF(ISNA(BF534),NA(),BE330)</f>
        <v>0</v>
      </c>
      <c r="BF534">
        <f>IF(OR(BF330="",AND(BF330=BF329,BF330=BF331)),NA(), BF330)</f>
        <v>0</v>
      </c>
      <c r="BG534">
        <f>IF(ISNA(BH534),NA(),BG330)</f>
        <v>0</v>
      </c>
      <c r="BH534">
        <f>IF(OR(BH330="",AND(BH330=BH329,BH330=BH331)),NA(), BH330)</f>
        <v>0</v>
      </c>
      <c r="BI534">
        <f>IF(ISNA(BJ534),NA(),BI330)</f>
        <v>0</v>
      </c>
      <c r="BJ534">
        <f>IF(OR(BJ330="",AND(BJ330=BJ329,BJ330=BJ331)),NA(), BJ330)</f>
        <v>0</v>
      </c>
      <c r="BK534">
        <f>IF(ISNA(BL534),NA(),BK330)</f>
        <v>0</v>
      </c>
      <c r="BL534">
        <f>IF(OR(BL330="",AND(BL330=BL329,BL330=BL331)),NA(), BL330)</f>
        <v>0</v>
      </c>
      <c r="BM534">
        <f>IF(ISNA(BN534),NA(),BM330)</f>
        <v>0</v>
      </c>
      <c r="BN534">
        <f>IF(OR(BN330="",AND(BN330=BN329,BN330=BN331)),NA(), BN330)</f>
        <v>0</v>
      </c>
      <c r="BO534">
        <f>IF(ISNA(BP534),NA(),BO330)</f>
        <v>0</v>
      </c>
      <c r="BP534">
        <f>IF(OR(BP330="",AND(BP330=BP329,BP330=BP331)),NA(), BP330)</f>
        <v>0</v>
      </c>
      <c r="BQ534">
        <f>IF(ISNA(BR534),NA(),BQ330)</f>
        <v>0</v>
      </c>
      <c r="BR534">
        <f>IF(OR(BR330="",AND(BR330=BR329,BR330=BR331)),NA(), BR330)</f>
        <v>0</v>
      </c>
      <c r="BS534">
        <f>IF(ISNA(BT534),NA(),BS330)</f>
        <v>0</v>
      </c>
      <c r="BT534">
        <f>IF(OR(BT330="",AND(BT330=BT329,BT330=BT331)),NA(), BT330)</f>
        <v>0</v>
      </c>
      <c r="BU534">
        <f>IF(ISNA(BV534),NA(),BU330)</f>
        <v>0</v>
      </c>
      <c r="BV534">
        <f>IF(OR(BV330="",AND(BV330=BV329,BV330=BV331)),NA(), BV330)</f>
        <v>0</v>
      </c>
      <c r="BW534">
        <f>IF(ISNA(BX534),NA(),BW330)</f>
        <v>0</v>
      </c>
      <c r="BX534">
        <f>IF(OR(BX330="",AND(BX330=BX329,BX330=BX331)),NA(), BX330)</f>
        <v>0</v>
      </c>
      <c r="BY534">
        <f>IF(ISNA(BZ534),NA(),BY330)</f>
        <v>0</v>
      </c>
      <c r="BZ534">
        <f>IF(OR(BZ330="",AND(BZ330=BZ329,BZ330=BZ331)),NA(), BZ330)</f>
        <v>0</v>
      </c>
      <c r="CA534">
        <f>IF(ISNA(CB534),NA(),CA330)</f>
        <v>0</v>
      </c>
      <c r="CB534">
        <f>IF(OR(CB330="",AND(CB330=CB329,CB330=CB331)),NA(), CB330)</f>
        <v>0</v>
      </c>
      <c r="CC534">
        <f>IF(ISNA(CD534),NA(),CC330)</f>
        <v>0</v>
      </c>
      <c r="CD534">
        <f>IF(OR(CD330="",AND(CD330=CD329,CD330=CD331)),NA(), CD330)</f>
        <v>0</v>
      </c>
      <c r="CE534">
        <f>IF(ISNA(CF534),NA(),CE330)</f>
        <v>0</v>
      </c>
      <c r="CF534">
        <f>IF(OR(CF330="",AND(CF330=CF329,CF330=CF331)),NA(), CF330)</f>
        <v>0</v>
      </c>
      <c r="CG534">
        <f>IF(ISNA(CH534),NA(),CG330)</f>
        <v>0</v>
      </c>
      <c r="CH534">
        <f>IF(OR(CH330="",AND(CH330=CH329,CH330=CH331)),NA(), CH330)</f>
        <v>0</v>
      </c>
      <c r="CI534">
        <f>IF(ISNA(CJ534),NA(),CI330)</f>
        <v>0</v>
      </c>
      <c r="CJ534">
        <f>IF(OR(CJ330="",AND(CJ330=CJ329,CJ330=CJ331)),NA(), CJ330)</f>
        <v>0</v>
      </c>
      <c r="CK534">
        <f>IF(ISNA(CL534),NA(),CK330)</f>
        <v>0</v>
      </c>
      <c r="CL534">
        <f>IF(OR(CL330="",AND(CL330=CL329,CL330=CL331)),NA(), CL330)</f>
        <v>0</v>
      </c>
      <c r="CM534">
        <f>IF(ISNA(CN534),NA(),CM330)</f>
        <v>0</v>
      </c>
      <c r="CN534">
        <f>IF(OR(CN330="",AND(CN330=CN329,CN330=CN331)),NA(), CN330)</f>
        <v>0</v>
      </c>
      <c r="CO534">
        <f>IF(ISNA(CP534),NA(),CO330)</f>
        <v>0</v>
      </c>
      <c r="CP534">
        <f>IF(OR(CP330="",AND(CP330=CP329,CP330=CP331)),NA(), CP330)</f>
        <v>0</v>
      </c>
      <c r="CQ534">
        <f>IF(ISNA(CR534),NA(),CQ330)</f>
        <v>0</v>
      </c>
      <c r="CR534">
        <f>IF(OR(CR330="",AND(CR330=CR329,CR330=CR331)),NA(), CR330)</f>
        <v>0</v>
      </c>
      <c r="CS534">
        <f>IF(ISNA(CT534),NA(),CS330)</f>
        <v>0</v>
      </c>
      <c r="CT534">
        <f>IF(OR(CT330="",AND(CT330=CT329,CT330=CT331)),NA(), CT330)</f>
        <v>0</v>
      </c>
      <c r="CU534">
        <f>IF(ISNA(CV534),NA(),CU330)</f>
        <v>0</v>
      </c>
      <c r="CV534">
        <f>IF(OR(CV330="",AND(CV330=CV329,CV330=CV331)),NA(), CV330)</f>
        <v>0</v>
      </c>
      <c r="CW534">
        <f>IF(ISNA(CX534),NA(),CW330)</f>
        <v>0</v>
      </c>
      <c r="CX534">
        <f>IF(OR(CX330="",AND(CX330=CX329,CX330=CX331)),NA(), CX330)</f>
        <v>0</v>
      </c>
      <c r="CY534">
        <f>IF(ISNA(CZ534),NA(),CY330)</f>
        <v>0</v>
      </c>
      <c r="CZ534">
        <f>IF(OR(CZ330="",AND(CZ330=CZ329,CZ330=CZ331)),NA(), CZ330)</f>
        <v>0</v>
      </c>
      <c r="DA534">
        <f>IF(ISNA(DB534),NA(),DA330)</f>
        <v>0</v>
      </c>
      <c r="DB534">
        <f>IF(OR(DB330="",AND(DB330=DB329,DB330=DB331)),NA(), DB330)</f>
        <v>0</v>
      </c>
      <c r="DC534">
        <f>IF(ISNA(DD534),NA(),DC330)</f>
        <v>0</v>
      </c>
      <c r="DD534">
        <f>IF(OR(DD330="",AND(DD330=DD329,DD330=DD331)),NA(), DD330)</f>
        <v>0</v>
      </c>
      <c r="DG534">
        <f>IF(ISNA(DH534),NA(),DG330)</f>
        <v>0</v>
      </c>
      <c r="DH534">
        <f>IF(OR(DH330="",AND(DH330=DH329,DH330=DH331)),NA(), DH330)</f>
        <v>0</v>
      </c>
      <c r="DI534">
        <f>IF(ISNA(DJ534),NA(),DI330)</f>
        <v>0</v>
      </c>
      <c r="DJ534">
        <f>IF(OR(DJ330="",AND(DJ330=DJ329,DJ330=DJ331)),NA(), DJ330)</f>
        <v>0</v>
      </c>
      <c r="DK534">
        <f>IF(ISNA(DL534),NA(),DK330)</f>
        <v>0</v>
      </c>
      <c r="DL534">
        <f>IF(OR(DL330="",AND(DL330=DL329,DL330=DL331)),NA(), DL330)</f>
        <v>0</v>
      </c>
      <c r="DM534">
        <f>IF(ISNA(DN534),NA(),DM330)</f>
        <v>0</v>
      </c>
      <c r="DN534">
        <f>IF(OR(DN330="",AND(DN330=DN329,DN330=DN331)),NA(), DN330)</f>
        <v>0</v>
      </c>
      <c r="DO534">
        <f>IF(ISNA(DP534),NA(),DO330)</f>
        <v>0</v>
      </c>
      <c r="DP534">
        <f>IF(OR(DP330="",AND(DP330=DP329,DP330=DP331)),NA(), DP330)</f>
        <v>0</v>
      </c>
      <c r="DQ534">
        <f>IF(ISNA(DR534),NA(),DQ330)</f>
        <v>0</v>
      </c>
      <c r="DR534">
        <f>IF(OR(DR330="",AND(DR330=DR329,DR330=DR331)),NA(), DR330)</f>
        <v>0</v>
      </c>
      <c r="DS534">
        <f>IF(ISNA(DT534),NA(),DS330)</f>
        <v>0</v>
      </c>
      <c r="DT534">
        <f>IF(OR(DT330="",AND(DT330=DT329,DT330=DT331)),NA(), DT330)</f>
        <v>0</v>
      </c>
      <c r="DU534">
        <f>IF(ISNA(DV534),NA(),DU330)</f>
        <v>0</v>
      </c>
      <c r="DV534">
        <f>IF(OR(DV330="",AND(DV330=DV329,DV330=DV331)),NA(), DV330)</f>
        <v>0</v>
      </c>
      <c r="DW534">
        <f>IF(ISNA(DX534),NA(),DW330)</f>
        <v>0</v>
      </c>
      <c r="DX534">
        <f>IF(OR(DX330="",AND(DX330=DX329,DX330=DX331)),NA(), DX330)</f>
        <v>0</v>
      </c>
      <c r="DY534">
        <f>IF(ISNA(DZ534),NA(),DY330)</f>
        <v>0</v>
      </c>
      <c r="DZ534">
        <f>IF(OR(DZ330="",AND(DZ330=DZ329,DZ330=DZ331)),NA(), DZ330)</f>
        <v>0</v>
      </c>
      <c r="EA534">
        <f>IF(ISNA(EB534),NA(),EA330)</f>
        <v>0</v>
      </c>
      <c r="EB534">
        <f>IF(OR(EB330="",AND(EB330=EB329,EB330=EB331)),NA(), EB330)</f>
        <v>0</v>
      </c>
      <c r="EC534">
        <f>IF(ISNA(ED534),NA(),EC330)</f>
        <v>0</v>
      </c>
      <c r="ED534">
        <f>IF(OR(ED330="",AND(ED330=ED329,ED330=ED331)),NA(), ED330)</f>
        <v>0</v>
      </c>
      <c r="EE534">
        <f>IF(ISNA(EF534),NA(),EE330)</f>
        <v>0</v>
      </c>
      <c r="EF534">
        <f>IF(OR(EF330="",AND(EF330=EF329,EF330=EF331)),NA(), EF330)</f>
        <v>0</v>
      </c>
      <c r="EG534">
        <f>IF(ISNA(EH534),NA(),EG330)</f>
        <v>0</v>
      </c>
      <c r="EH534">
        <f>IF(OR(EH330="",AND(EH330=EH329,EH330=EH331)),NA(), EH330)</f>
        <v>0</v>
      </c>
      <c r="EI534">
        <f>IF(ISNA(EJ534),NA(),EI330)</f>
        <v>0</v>
      </c>
      <c r="EJ534">
        <f>IF(OR(EJ330="",AND(EJ330=EJ329,EJ330=EJ331)),NA(), EJ330)</f>
        <v>0</v>
      </c>
      <c r="EK534">
        <f>IF(ISNA(EL534),NA(),EK330)</f>
        <v>0</v>
      </c>
      <c r="EL534">
        <f>IF(OR(EL330="",AND(EL330=EL329,EL330=EL331)),NA(), EL330)</f>
        <v>0</v>
      </c>
      <c r="EM534">
        <f>IF(ISNA(EN534),NA(),EM330)</f>
        <v>0</v>
      </c>
      <c r="EN534">
        <f>IF(OR(EN330="",AND(EN330=EN329,EN330=EN331)),NA(), EN330)</f>
        <v>0</v>
      </c>
      <c r="EO534">
        <f>IF(ISNA(EP534),NA(),EO330)</f>
        <v>0</v>
      </c>
      <c r="EP534">
        <f>IF(OR(EP330="",AND(EP330=EP329,EP330=EP331)),NA(), EP330)</f>
        <v>0</v>
      </c>
      <c r="EQ534">
        <f>IF(ISNA(ER534),NA(),EQ330)</f>
        <v>0</v>
      </c>
      <c r="ER534">
        <f>IF(OR(ER330="",AND(ER330=ER329,ER330=ER331)),NA(), ER330)</f>
        <v>0</v>
      </c>
      <c r="ES534">
        <f>IF(ISNA(ET534),NA(),ES330)</f>
        <v>0</v>
      </c>
      <c r="ET534">
        <f>IF(OR(ET330="",AND(ET330=ET329,ET330=ET331)),NA(), ET330)</f>
        <v>0</v>
      </c>
      <c r="EU534">
        <f>IF(ISNA(EV534),NA(),EU330)</f>
        <v>0</v>
      </c>
      <c r="EV534">
        <f>IF(OR(EV330="",AND(EV330=EV329,EV330=EV331)),NA(), EV330)</f>
        <v>0</v>
      </c>
      <c r="EW534">
        <f>IF(ISNA(EX534),NA(),EW330)</f>
        <v>0</v>
      </c>
      <c r="EX534">
        <f>IF(OR(EX330="",AND(EX330=EX329,EX330=EX331)),NA(), EX330)</f>
        <v>0</v>
      </c>
      <c r="EY534">
        <f>IF(ISNA(EZ534),NA(),EY330)</f>
        <v>0</v>
      </c>
      <c r="EZ534">
        <f>IF(OR(EZ330="",AND(EZ330=EZ329,EZ330=EZ331)),NA(), EZ330)</f>
        <v>0</v>
      </c>
      <c r="FA534">
        <f>IF(ISNA(FB534),NA(),FA330)</f>
        <v>0</v>
      </c>
      <c r="FB534">
        <f>IF(OR(FB330="",AND(FB330=FB329,FB330=FB331)),NA(), FB330)</f>
        <v>0</v>
      </c>
      <c r="FC534">
        <f>IF(ISNA(FD534),NA(),FC330)</f>
        <v>0</v>
      </c>
      <c r="FD534">
        <f>IF(OR(FD330="",AND(FD330=FD329,FD330=FD331)),NA(), FD330)</f>
        <v>0</v>
      </c>
      <c r="FE534">
        <f>IF(ISNA(FF534),NA(),FE330)</f>
        <v>0</v>
      </c>
      <c r="FF534">
        <f>IF(OR(FF330="",AND(FF330=FF329,FF330=FF331)),NA(), FF330)</f>
        <v>0</v>
      </c>
      <c r="FG534">
        <f>IF(ISNA(FH534),NA(),FG330)</f>
        <v>0</v>
      </c>
      <c r="FH534">
        <f>IF(OR(FH330="",AND(FH330=FH329,FH330=FH331)),NA(), FH330)</f>
        <v>0</v>
      </c>
      <c r="FI534">
        <f>IF(ISNA(FJ534),NA(),FI330)</f>
        <v>0</v>
      </c>
      <c r="FJ534">
        <f>IF(OR(FJ330="",AND(FJ330=FJ329,FJ330=FJ331)),NA(), FJ330)</f>
        <v>0</v>
      </c>
      <c r="FK534">
        <f>IF(ISNA(FL534),NA(),FK330)</f>
        <v>0</v>
      </c>
      <c r="FL534">
        <f>IF(OR(FL330="",AND(FL330=FL329,FL330=FL331)),NA(), FL330)</f>
        <v>0</v>
      </c>
      <c r="FM534">
        <f>IF(ISNA(FN534),NA(),FM330)</f>
        <v>0</v>
      </c>
      <c r="FN534">
        <f>IF(OR(FN330="",AND(FN330=FN329,FN330=FN331)),NA(), FN330)</f>
        <v>0</v>
      </c>
      <c r="FO534">
        <f>IF(ISNA(FP534),NA(),FO330)</f>
        <v>0</v>
      </c>
      <c r="FP534">
        <f>IF(OR(FP330="",AND(FP330=FP329,FP330=FP331)),NA(), FP330)</f>
        <v>0</v>
      </c>
      <c r="FQ534">
        <f>IF(ISNA(FR534),NA(),FQ330)</f>
        <v>0</v>
      </c>
      <c r="FR534">
        <f>IF(OR(FR330="",AND(FR330=FR329,FR330=FR331)),NA(), FR330)</f>
        <v>0</v>
      </c>
      <c r="FS534">
        <f>IF(ISNA(FT534),NA(),FS330)</f>
        <v>0</v>
      </c>
      <c r="FT534">
        <f>IF(OR(FT330="",AND(FT330=FT329,FT330=FT331)),NA(), FT330)</f>
        <v>0</v>
      </c>
      <c r="FU534">
        <f>IF(ISNA(FV534),NA(),FU330)</f>
        <v>0</v>
      </c>
      <c r="FV534">
        <f>IF(OR(FV330="",AND(FV330=FV329,FV330=FV331)),NA(), FV330)</f>
        <v>0</v>
      </c>
      <c r="FW534">
        <f>IF(ISNA(FX534),NA(),FW330)</f>
        <v>0</v>
      </c>
      <c r="FX534">
        <f>IF(OR(FX330="",AND(FX330=FX329,FX330=FX331)),NA(), FX330)</f>
        <v>0</v>
      </c>
      <c r="FY534">
        <f>IF(ISNA(FZ534),NA(),FY330)</f>
        <v>0</v>
      </c>
      <c r="FZ534">
        <f>IF(OR(FZ330="",AND(FZ330=FZ329,FZ330=FZ331)),NA(), FZ330)</f>
        <v>0</v>
      </c>
      <c r="GA534">
        <f>IF(ISNA(GB534),NA(),GA330)</f>
        <v>0</v>
      </c>
      <c r="GB534">
        <f>IF(OR(GB330="",AND(GB330=GB329,GB330=GB331)),NA(), GB330)</f>
        <v>0</v>
      </c>
      <c r="GC534">
        <f>IF(ISNA(GD534),NA(),GC330)</f>
        <v>0</v>
      </c>
      <c r="GD534">
        <f>IF(OR(GD330="",AND(GD330=GD329,GD330=GD331)),NA(), GD330)</f>
        <v>0</v>
      </c>
      <c r="GE534">
        <f>IF(ISNA(GF534),NA(),GE330)</f>
        <v>0</v>
      </c>
      <c r="GF534">
        <f>IF(OR(GF330="",AND(GF330=GF329,GF330=GF331)),NA(), GF330)</f>
        <v>0</v>
      </c>
      <c r="GG534">
        <f>IF(ISNA(GH534),NA(),GG330)</f>
        <v>0</v>
      </c>
      <c r="GH534">
        <f>IF(OR(GH330="",AND(GH330=GH329,GH330=GH331)),NA(), GH330)</f>
        <v>0</v>
      </c>
      <c r="GI534">
        <f>IF(ISNA(GJ534),NA(),GI330)</f>
        <v>0</v>
      </c>
      <c r="GJ534">
        <f>IF(OR(GJ330="",AND(GJ330=GJ329,GJ330=GJ331)),NA(), GJ330)</f>
        <v>0</v>
      </c>
      <c r="GK534">
        <f>IF(ISNA(GL534),NA(),GK330)</f>
        <v>0</v>
      </c>
      <c r="GL534">
        <f>IF(OR(GL330="",AND(GL330=GL329,GL330=GL331)),NA(), GL330)</f>
        <v>0</v>
      </c>
      <c r="GM534">
        <f>IF(ISNA(GN534),NA(),GM330)</f>
        <v>0</v>
      </c>
      <c r="GN534">
        <f>IF(OR(GN330="",AND(GN330=GN329,GN330=GN331)),NA(), GN330)</f>
        <v>0</v>
      </c>
      <c r="GO534">
        <f>IF(ISNA(GP534),NA(),GO330)</f>
        <v>0</v>
      </c>
      <c r="GP534">
        <f>IF(OR(GP330="",AND(GP330=GP329,GP330=GP331)),NA(), GP330)</f>
        <v>0</v>
      </c>
      <c r="GQ534">
        <f>IF(ISNA(GR534),NA(),GQ330)</f>
        <v>0</v>
      </c>
      <c r="GR534">
        <f>IF(OR(GR330="",AND(GR330=GR329,GR330=GR331)),NA(), GR330)</f>
        <v>0</v>
      </c>
      <c r="GS534">
        <f>IF(ISNA(GT534),NA(),GS330)</f>
        <v>0</v>
      </c>
      <c r="GT534">
        <f>IF(OR(GT330="",AND(GT330=GT329,GT330=GT331)),NA(), GT330)</f>
        <v>0</v>
      </c>
      <c r="GU534">
        <f>IF(ISNA(GV534),NA(),GU330)</f>
        <v>0</v>
      </c>
      <c r="GV534">
        <f>IF(OR(GV330="",AND(GV330=GV329,GV330=GV331)),NA(), GV330)</f>
        <v>0</v>
      </c>
      <c r="GW534">
        <f>IF(ISNA(GX534),NA(),GW330)</f>
        <v>0</v>
      </c>
      <c r="GX534">
        <f>IF(OR(GX330="",AND(GX330=GX329,GX330=GX331)),NA(), GX330)</f>
        <v>0</v>
      </c>
      <c r="GY534">
        <f>IF(ISNA(GZ534),NA(),GY330)</f>
        <v>0</v>
      </c>
      <c r="GZ534">
        <f>IF(OR(GZ330="",AND(GZ330=GZ329,GZ330=GZ331)),NA(), GZ330)</f>
        <v>0</v>
      </c>
      <c r="HA534">
        <f>IF(ISNA(HB534),NA(),HA330)</f>
        <v>0</v>
      </c>
      <c r="HB534">
        <f>IF(OR(HB330="",AND(HB330=HB329,HB330=HB331)),NA(), HB330)</f>
        <v>0</v>
      </c>
      <c r="HC534">
        <f>IF(ISNA(HD534),NA(),HC330)</f>
        <v>0</v>
      </c>
      <c r="HD534">
        <f>IF(OR(HD330="",AND(HD330=HD329,HD330=HD331)),NA(), HD330)</f>
        <v>0</v>
      </c>
      <c r="HE534">
        <f>IF(ISNA(HF534),NA(),HE330)</f>
        <v>0</v>
      </c>
      <c r="HF534">
        <f>IF(OR(HF330="",AND(HF330=HF329,HF330=HF331)),NA(), HF330)</f>
        <v>0</v>
      </c>
    </row>
    <row r="535" spans="5:214">
      <c r="E535">
        <f>IF(ISNA(F535),NA(),E331)</f>
        <v>0</v>
      </c>
      <c r="F535">
        <f>IF(OR(F331="",AND(F331=F330,F331=F332)),NA(), F331)</f>
        <v>0</v>
      </c>
      <c r="G535">
        <f>IF(ISNA(H535),NA(),G331)</f>
        <v>0</v>
      </c>
      <c r="H535">
        <f>IF(OR(H331="",AND(H331=H330,H331=H332)),NA(), H331)</f>
        <v>0</v>
      </c>
      <c r="I535">
        <f>IF(ISNA(J535),NA(),I331)</f>
        <v>0</v>
      </c>
      <c r="J535">
        <f>IF(OR(J331="",AND(J331=J330,J331=J332)),NA(), J331)</f>
        <v>0</v>
      </c>
      <c r="K535">
        <f>IF(ISNA(L535),NA(),K331)</f>
        <v>0</v>
      </c>
      <c r="L535">
        <f>IF(OR(L331="",AND(L331=L330,L331=L332)),NA(), L331)</f>
        <v>0</v>
      </c>
      <c r="M535">
        <f>IF(ISNA(N535),NA(),M331)</f>
        <v>0</v>
      </c>
      <c r="N535">
        <f>IF(OR(N331="",AND(N331=N330,N331=N332)),NA(), N331)</f>
        <v>0</v>
      </c>
      <c r="O535">
        <f>IF(ISNA(P535),NA(),O331)</f>
        <v>0</v>
      </c>
      <c r="P535">
        <f>IF(OR(P331="",AND(P331=P330,P331=P332)),NA(), P331)</f>
        <v>0</v>
      </c>
      <c r="Q535">
        <f>IF(ISNA(R535),NA(),Q331)</f>
        <v>0</v>
      </c>
      <c r="R535">
        <f>IF(OR(R331="",AND(R331=R330,R331=R332)),NA(), R331)</f>
        <v>0</v>
      </c>
      <c r="S535">
        <f>IF(ISNA(T535),NA(),S331)</f>
        <v>0</v>
      </c>
      <c r="T535">
        <f>IF(OR(T331="",AND(T331=T330,T331=T332)),NA(), T331)</f>
        <v>0</v>
      </c>
      <c r="U535">
        <f>IF(ISNA(V535),NA(),U331)</f>
        <v>0</v>
      </c>
      <c r="V535">
        <f>IF(OR(V331="",AND(V331=V330,V331=V332)),NA(), V331)</f>
        <v>0</v>
      </c>
      <c r="W535">
        <f>IF(ISNA(X535),NA(),W331)</f>
        <v>0</v>
      </c>
      <c r="X535">
        <f>IF(OR(X331="",AND(X331=X330,X331=X332)),NA(), X331)</f>
        <v>0</v>
      </c>
      <c r="Y535">
        <f>IF(ISNA(Z535),NA(),Y331)</f>
        <v>0</v>
      </c>
      <c r="Z535">
        <f>IF(OR(Z331="",AND(Z331=Z330,Z331=Z332)),NA(), Z331)</f>
        <v>0</v>
      </c>
      <c r="AA535">
        <f>IF(ISNA(AB535),NA(),AA331)</f>
        <v>0</v>
      </c>
      <c r="AB535">
        <f>IF(OR(AB331="",AND(AB331=AB330,AB331=AB332)),NA(), AB331)</f>
        <v>0</v>
      </c>
      <c r="AC535">
        <f>IF(ISNA(AD535),NA(),AC331)</f>
        <v>0</v>
      </c>
      <c r="AD535">
        <f>IF(OR(AD331="",AND(AD331=AD330,AD331=AD332)),NA(), AD331)</f>
        <v>0</v>
      </c>
      <c r="AE535">
        <f>IF(ISNA(AF535),NA(),AE331)</f>
        <v>0</v>
      </c>
      <c r="AF535">
        <f>IF(OR(AF331="",AND(AF331=AF330,AF331=AF332)),NA(), AF331)</f>
        <v>0</v>
      </c>
      <c r="AG535">
        <f>IF(ISNA(AH535),NA(),AG331)</f>
        <v>0</v>
      </c>
      <c r="AH535">
        <f>IF(OR(AH331="",AND(AH331=AH330,AH331=AH332)),NA(), AH331)</f>
        <v>0</v>
      </c>
      <c r="AI535">
        <f>IF(ISNA(AJ535),NA(),AI331)</f>
        <v>0</v>
      </c>
      <c r="AJ535">
        <f>IF(OR(AJ331="",AND(AJ331=AJ330,AJ331=AJ332)),NA(), AJ331)</f>
        <v>0</v>
      </c>
      <c r="AK535">
        <f>IF(ISNA(AL535),NA(),AK331)</f>
        <v>0</v>
      </c>
      <c r="AL535">
        <f>IF(OR(AL331="",AND(AL331=AL330,AL331=AL332)),NA(), AL331)</f>
        <v>0</v>
      </c>
      <c r="AM535">
        <f>IF(ISNA(AN535),NA(),AM331)</f>
        <v>0</v>
      </c>
      <c r="AN535">
        <f>IF(OR(AN331="",AND(AN331=AN330,AN331=AN332)),NA(), AN331)</f>
        <v>0</v>
      </c>
      <c r="AO535">
        <f>IF(ISNA(AP535),NA(),AO331)</f>
        <v>0</v>
      </c>
      <c r="AP535">
        <f>IF(OR(AP331="",AND(AP331=AP330,AP331=AP332)),NA(), AP331)</f>
        <v>0</v>
      </c>
      <c r="AQ535">
        <f>IF(ISNA(AR535),NA(),AQ331)</f>
        <v>0</v>
      </c>
      <c r="AR535">
        <f>IF(OR(AR331="",AND(AR331=AR330,AR331=AR332)),NA(), AR331)</f>
        <v>0</v>
      </c>
      <c r="AS535">
        <f>IF(ISNA(AT535),NA(),AS331)</f>
        <v>0</v>
      </c>
      <c r="AT535">
        <f>IF(OR(AT331="",AND(AT331=AT330,AT331=AT332)),NA(), AT331)</f>
        <v>0</v>
      </c>
      <c r="AU535">
        <f>IF(ISNA(AV535),NA(),AU331)</f>
        <v>0</v>
      </c>
      <c r="AV535">
        <f>IF(OR(AV331="",AND(AV331=AV330,AV331=AV332)),NA(), AV331)</f>
        <v>0</v>
      </c>
      <c r="AW535">
        <f>IF(ISNA(AX535),NA(),AW331)</f>
        <v>0</v>
      </c>
      <c r="AX535">
        <f>IF(OR(AX331="",AND(AX331=AX330,AX331=AX332)),NA(), AX331)</f>
        <v>0</v>
      </c>
      <c r="AY535">
        <f>IF(ISNA(AZ535),NA(),AY331)</f>
        <v>0</v>
      </c>
      <c r="AZ535">
        <f>IF(OR(AZ331="",AND(AZ331=AZ330,AZ331=AZ332)),NA(), AZ331)</f>
        <v>0</v>
      </c>
      <c r="BA535">
        <f>IF(ISNA(BB535),NA(),BA331)</f>
        <v>0</v>
      </c>
      <c r="BB535">
        <f>IF(OR(BB331="",AND(BB331=BB330,BB331=BB332)),NA(), BB331)</f>
        <v>0</v>
      </c>
      <c r="BC535">
        <f>IF(ISNA(BD535),NA(),BC331)</f>
        <v>0</v>
      </c>
      <c r="BD535">
        <f>IF(OR(BD331="",AND(BD331=BD330,BD331=BD332)),NA(), BD331)</f>
        <v>0</v>
      </c>
      <c r="BE535">
        <f>IF(ISNA(BF535),NA(),BE331)</f>
        <v>0</v>
      </c>
      <c r="BF535">
        <f>IF(OR(BF331="",AND(BF331=BF330,BF331=BF332)),NA(), BF331)</f>
        <v>0</v>
      </c>
      <c r="BG535">
        <f>IF(ISNA(BH535),NA(),BG331)</f>
        <v>0</v>
      </c>
      <c r="BH535">
        <f>IF(OR(BH331="",AND(BH331=BH330,BH331=BH332)),NA(), BH331)</f>
        <v>0</v>
      </c>
      <c r="BI535">
        <f>IF(ISNA(BJ535),NA(),BI331)</f>
        <v>0</v>
      </c>
      <c r="BJ535">
        <f>IF(OR(BJ331="",AND(BJ331=BJ330,BJ331=BJ332)),NA(), BJ331)</f>
        <v>0</v>
      </c>
      <c r="BK535">
        <f>IF(ISNA(BL535),NA(),BK331)</f>
        <v>0</v>
      </c>
      <c r="BL535">
        <f>IF(OR(BL331="",AND(BL331=BL330,BL331=BL332)),NA(), BL331)</f>
        <v>0</v>
      </c>
      <c r="BM535">
        <f>IF(ISNA(BN535),NA(),BM331)</f>
        <v>0</v>
      </c>
      <c r="BN535">
        <f>IF(OR(BN331="",AND(BN331=BN330,BN331=BN332)),NA(), BN331)</f>
        <v>0</v>
      </c>
      <c r="BO535">
        <f>IF(ISNA(BP535),NA(),BO331)</f>
        <v>0</v>
      </c>
      <c r="BP535">
        <f>IF(OR(BP331="",AND(BP331=BP330,BP331=BP332)),NA(), BP331)</f>
        <v>0</v>
      </c>
      <c r="BQ535">
        <f>IF(ISNA(BR535),NA(),BQ331)</f>
        <v>0</v>
      </c>
      <c r="BR535">
        <f>IF(OR(BR331="",AND(BR331=BR330,BR331=BR332)),NA(), BR331)</f>
        <v>0</v>
      </c>
      <c r="BS535">
        <f>IF(ISNA(BT535),NA(),BS331)</f>
        <v>0</v>
      </c>
      <c r="BT535">
        <f>IF(OR(BT331="",AND(BT331=BT330,BT331=BT332)),NA(), BT331)</f>
        <v>0</v>
      </c>
      <c r="BU535">
        <f>IF(ISNA(BV535),NA(),BU331)</f>
        <v>0</v>
      </c>
      <c r="BV535">
        <f>IF(OR(BV331="",AND(BV331=BV330,BV331=BV332)),NA(), BV331)</f>
        <v>0</v>
      </c>
      <c r="BW535">
        <f>IF(ISNA(BX535),NA(),BW331)</f>
        <v>0</v>
      </c>
      <c r="BX535">
        <f>IF(OR(BX331="",AND(BX331=BX330,BX331=BX332)),NA(), BX331)</f>
        <v>0</v>
      </c>
      <c r="BY535">
        <f>IF(ISNA(BZ535),NA(),BY331)</f>
        <v>0</v>
      </c>
      <c r="BZ535">
        <f>IF(OR(BZ331="",AND(BZ331=BZ330,BZ331=BZ332)),NA(), BZ331)</f>
        <v>0</v>
      </c>
      <c r="CA535">
        <f>IF(ISNA(CB535),NA(),CA331)</f>
        <v>0</v>
      </c>
      <c r="CB535">
        <f>IF(OR(CB331="",AND(CB331=CB330,CB331=CB332)),NA(), CB331)</f>
        <v>0</v>
      </c>
      <c r="CC535">
        <f>IF(ISNA(CD535),NA(),CC331)</f>
        <v>0</v>
      </c>
      <c r="CD535">
        <f>IF(OR(CD331="",AND(CD331=CD330,CD331=CD332)),NA(), CD331)</f>
        <v>0</v>
      </c>
      <c r="CE535">
        <f>IF(ISNA(CF535),NA(),CE331)</f>
        <v>0</v>
      </c>
      <c r="CF535">
        <f>IF(OR(CF331="",AND(CF331=CF330,CF331=CF332)),NA(), CF331)</f>
        <v>0</v>
      </c>
      <c r="CG535">
        <f>IF(ISNA(CH535),NA(),CG331)</f>
        <v>0</v>
      </c>
      <c r="CH535">
        <f>IF(OR(CH331="",AND(CH331=CH330,CH331=CH332)),NA(), CH331)</f>
        <v>0</v>
      </c>
      <c r="CI535">
        <f>IF(ISNA(CJ535),NA(),CI331)</f>
        <v>0</v>
      </c>
      <c r="CJ535">
        <f>IF(OR(CJ331="",AND(CJ331=CJ330,CJ331=CJ332)),NA(), CJ331)</f>
        <v>0</v>
      </c>
      <c r="CK535">
        <f>IF(ISNA(CL535),NA(),CK331)</f>
        <v>0</v>
      </c>
      <c r="CL535">
        <f>IF(OR(CL331="",AND(CL331=CL330,CL331=CL332)),NA(), CL331)</f>
        <v>0</v>
      </c>
      <c r="CM535">
        <f>IF(ISNA(CN535),NA(),CM331)</f>
        <v>0</v>
      </c>
      <c r="CN535">
        <f>IF(OR(CN331="",AND(CN331=CN330,CN331=CN332)),NA(), CN331)</f>
        <v>0</v>
      </c>
      <c r="CO535">
        <f>IF(ISNA(CP535),NA(),CO331)</f>
        <v>0</v>
      </c>
      <c r="CP535">
        <f>IF(OR(CP331="",AND(CP331=CP330,CP331=CP332)),NA(), CP331)</f>
        <v>0</v>
      </c>
      <c r="CQ535">
        <f>IF(ISNA(CR535),NA(),CQ331)</f>
        <v>0</v>
      </c>
      <c r="CR535">
        <f>IF(OR(CR331="",AND(CR331=CR330,CR331=CR332)),NA(), CR331)</f>
        <v>0</v>
      </c>
      <c r="CS535">
        <f>IF(ISNA(CT535),NA(),CS331)</f>
        <v>0</v>
      </c>
      <c r="CT535">
        <f>IF(OR(CT331="",AND(CT331=CT330,CT331=CT332)),NA(), CT331)</f>
        <v>0</v>
      </c>
      <c r="CU535">
        <f>IF(ISNA(CV535),NA(),CU331)</f>
        <v>0</v>
      </c>
      <c r="CV535">
        <f>IF(OR(CV331="",AND(CV331=CV330,CV331=CV332)),NA(), CV331)</f>
        <v>0</v>
      </c>
      <c r="CW535">
        <f>IF(ISNA(CX535),NA(),CW331)</f>
        <v>0</v>
      </c>
      <c r="CX535">
        <f>IF(OR(CX331="",AND(CX331=CX330,CX331=CX332)),NA(), CX331)</f>
        <v>0</v>
      </c>
      <c r="CY535">
        <f>IF(ISNA(CZ535),NA(),CY331)</f>
        <v>0</v>
      </c>
      <c r="CZ535">
        <f>IF(OR(CZ331="",AND(CZ331=CZ330,CZ331=CZ332)),NA(), CZ331)</f>
        <v>0</v>
      </c>
      <c r="DA535">
        <f>IF(ISNA(DB535),NA(),DA331)</f>
        <v>0</v>
      </c>
      <c r="DB535">
        <f>IF(OR(DB331="",AND(DB331=DB330,DB331=DB332)),NA(), DB331)</f>
        <v>0</v>
      </c>
      <c r="DC535">
        <f>IF(ISNA(DD535),NA(),DC331)</f>
        <v>0</v>
      </c>
      <c r="DD535">
        <f>IF(OR(DD331="",AND(DD331=DD330,DD331=DD332)),NA(), DD331)</f>
        <v>0</v>
      </c>
      <c r="DG535">
        <f>IF(ISNA(DH535),NA(),DG331)</f>
        <v>0</v>
      </c>
      <c r="DH535">
        <f>IF(OR(DH331="",AND(DH331=DH330,DH331=DH332)),NA(), DH331)</f>
        <v>0</v>
      </c>
      <c r="DI535">
        <f>IF(ISNA(DJ535),NA(),DI331)</f>
        <v>0</v>
      </c>
      <c r="DJ535">
        <f>IF(OR(DJ331="",AND(DJ331=DJ330,DJ331=DJ332)),NA(), DJ331)</f>
        <v>0</v>
      </c>
      <c r="DK535">
        <f>IF(ISNA(DL535),NA(),DK331)</f>
        <v>0</v>
      </c>
      <c r="DL535">
        <f>IF(OR(DL331="",AND(DL331=DL330,DL331=DL332)),NA(), DL331)</f>
        <v>0</v>
      </c>
      <c r="DM535">
        <f>IF(ISNA(DN535),NA(),DM331)</f>
        <v>0</v>
      </c>
      <c r="DN535">
        <f>IF(OR(DN331="",AND(DN331=DN330,DN331=DN332)),NA(), DN331)</f>
        <v>0</v>
      </c>
      <c r="DO535">
        <f>IF(ISNA(DP535),NA(),DO331)</f>
        <v>0</v>
      </c>
      <c r="DP535">
        <f>IF(OR(DP331="",AND(DP331=DP330,DP331=DP332)),NA(), DP331)</f>
        <v>0</v>
      </c>
      <c r="DQ535">
        <f>IF(ISNA(DR535),NA(),DQ331)</f>
        <v>0</v>
      </c>
      <c r="DR535">
        <f>IF(OR(DR331="",AND(DR331=DR330,DR331=DR332)),NA(), DR331)</f>
        <v>0</v>
      </c>
      <c r="DS535">
        <f>IF(ISNA(DT535),NA(),DS331)</f>
        <v>0</v>
      </c>
      <c r="DT535">
        <f>IF(OR(DT331="",AND(DT331=DT330,DT331=DT332)),NA(), DT331)</f>
        <v>0</v>
      </c>
      <c r="DU535">
        <f>IF(ISNA(DV535),NA(),DU331)</f>
        <v>0</v>
      </c>
      <c r="DV535">
        <f>IF(OR(DV331="",AND(DV331=DV330,DV331=DV332)),NA(), DV331)</f>
        <v>0</v>
      </c>
      <c r="DW535">
        <f>IF(ISNA(DX535),NA(),DW331)</f>
        <v>0</v>
      </c>
      <c r="DX535">
        <f>IF(OR(DX331="",AND(DX331=DX330,DX331=DX332)),NA(), DX331)</f>
        <v>0</v>
      </c>
      <c r="DY535">
        <f>IF(ISNA(DZ535),NA(),DY331)</f>
        <v>0</v>
      </c>
      <c r="DZ535">
        <f>IF(OR(DZ331="",AND(DZ331=DZ330,DZ331=DZ332)),NA(), DZ331)</f>
        <v>0</v>
      </c>
      <c r="EA535">
        <f>IF(ISNA(EB535),NA(),EA331)</f>
        <v>0</v>
      </c>
      <c r="EB535">
        <f>IF(OR(EB331="",AND(EB331=EB330,EB331=EB332)),NA(), EB331)</f>
        <v>0</v>
      </c>
      <c r="EC535">
        <f>IF(ISNA(ED535),NA(),EC331)</f>
        <v>0</v>
      </c>
      <c r="ED535">
        <f>IF(OR(ED331="",AND(ED331=ED330,ED331=ED332)),NA(), ED331)</f>
        <v>0</v>
      </c>
      <c r="EE535">
        <f>IF(ISNA(EF535),NA(),EE331)</f>
        <v>0</v>
      </c>
      <c r="EF535">
        <f>IF(OR(EF331="",AND(EF331=EF330,EF331=EF332)),NA(), EF331)</f>
        <v>0</v>
      </c>
      <c r="EG535">
        <f>IF(ISNA(EH535),NA(),EG331)</f>
        <v>0</v>
      </c>
      <c r="EH535">
        <f>IF(OR(EH331="",AND(EH331=EH330,EH331=EH332)),NA(), EH331)</f>
        <v>0</v>
      </c>
      <c r="EI535">
        <f>IF(ISNA(EJ535),NA(),EI331)</f>
        <v>0</v>
      </c>
      <c r="EJ535">
        <f>IF(OR(EJ331="",AND(EJ331=EJ330,EJ331=EJ332)),NA(), EJ331)</f>
        <v>0</v>
      </c>
      <c r="EK535">
        <f>IF(ISNA(EL535),NA(),EK331)</f>
        <v>0</v>
      </c>
      <c r="EL535">
        <f>IF(OR(EL331="",AND(EL331=EL330,EL331=EL332)),NA(), EL331)</f>
        <v>0</v>
      </c>
      <c r="EM535">
        <f>IF(ISNA(EN535),NA(),EM331)</f>
        <v>0</v>
      </c>
      <c r="EN535">
        <f>IF(OR(EN331="",AND(EN331=EN330,EN331=EN332)),NA(), EN331)</f>
        <v>0</v>
      </c>
      <c r="EO535">
        <f>IF(ISNA(EP535),NA(),EO331)</f>
        <v>0</v>
      </c>
      <c r="EP535">
        <f>IF(OR(EP331="",AND(EP331=EP330,EP331=EP332)),NA(), EP331)</f>
        <v>0</v>
      </c>
      <c r="EQ535">
        <f>IF(ISNA(ER535),NA(),EQ331)</f>
        <v>0</v>
      </c>
      <c r="ER535">
        <f>IF(OR(ER331="",AND(ER331=ER330,ER331=ER332)),NA(), ER331)</f>
        <v>0</v>
      </c>
      <c r="ES535">
        <f>IF(ISNA(ET535),NA(),ES331)</f>
        <v>0</v>
      </c>
      <c r="ET535">
        <f>IF(OR(ET331="",AND(ET331=ET330,ET331=ET332)),NA(), ET331)</f>
        <v>0</v>
      </c>
      <c r="EU535">
        <f>IF(ISNA(EV535),NA(),EU331)</f>
        <v>0</v>
      </c>
      <c r="EV535">
        <f>IF(OR(EV331="",AND(EV331=EV330,EV331=EV332)),NA(), EV331)</f>
        <v>0</v>
      </c>
      <c r="EW535">
        <f>IF(ISNA(EX535),NA(),EW331)</f>
        <v>0</v>
      </c>
      <c r="EX535">
        <f>IF(OR(EX331="",AND(EX331=EX330,EX331=EX332)),NA(), EX331)</f>
        <v>0</v>
      </c>
      <c r="EY535">
        <f>IF(ISNA(EZ535),NA(),EY331)</f>
        <v>0</v>
      </c>
      <c r="EZ535">
        <f>IF(OR(EZ331="",AND(EZ331=EZ330,EZ331=EZ332)),NA(), EZ331)</f>
        <v>0</v>
      </c>
      <c r="FA535">
        <f>IF(ISNA(FB535),NA(),FA331)</f>
        <v>0</v>
      </c>
      <c r="FB535">
        <f>IF(OR(FB331="",AND(FB331=FB330,FB331=FB332)),NA(), FB331)</f>
        <v>0</v>
      </c>
      <c r="FC535">
        <f>IF(ISNA(FD535),NA(),FC331)</f>
        <v>0</v>
      </c>
      <c r="FD535">
        <f>IF(OR(FD331="",AND(FD331=FD330,FD331=FD332)),NA(), FD331)</f>
        <v>0</v>
      </c>
      <c r="FE535">
        <f>IF(ISNA(FF535),NA(),FE331)</f>
        <v>0</v>
      </c>
      <c r="FF535">
        <f>IF(OR(FF331="",AND(FF331=FF330,FF331=FF332)),NA(), FF331)</f>
        <v>0</v>
      </c>
      <c r="FG535">
        <f>IF(ISNA(FH535),NA(),FG331)</f>
        <v>0</v>
      </c>
      <c r="FH535">
        <f>IF(OR(FH331="",AND(FH331=FH330,FH331=FH332)),NA(), FH331)</f>
        <v>0</v>
      </c>
      <c r="FI535">
        <f>IF(ISNA(FJ535),NA(),FI331)</f>
        <v>0</v>
      </c>
      <c r="FJ535">
        <f>IF(OR(FJ331="",AND(FJ331=FJ330,FJ331=FJ332)),NA(), FJ331)</f>
        <v>0</v>
      </c>
      <c r="FK535">
        <f>IF(ISNA(FL535),NA(),FK331)</f>
        <v>0</v>
      </c>
      <c r="FL535">
        <f>IF(OR(FL331="",AND(FL331=FL330,FL331=FL332)),NA(), FL331)</f>
        <v>0</v>
      </c>
      <c r="FM535">
        <f>IF(ISNA(FN535),NA(),FM331)</f>
        <v>0</v>
      </c>
      <c r="FN535">
        <f>IF(OR(FN331="",AND(FN331=FN330,FN331=FN332)),NA(), FN331)</f>
        <v>0</v>
      </c>
      <c r="FO535">
        <f>IF(ISNA(FP535),NA(),FO331)</f>
        <v>0</v>
      </c>
      <c r="FP535">
        <f>IF(OR(FP331="",AND(FP331=FP330,FP331=FP332)),NA(), FP331)</f>
        <v>0</v>
      </c>
      <c r="FQ535">
        <f>IF(ISNA(FR535),NA(),FQ331)</f>
        <v>0</v>
      </c>
      <c r="FR535">
        <f>IF(OR(FR331="",AND(FR331=FR330,FR331=FR332)),NA(), FR331)</f>
        <v>0</v>
      </c>
      <c r="FS535">
        <f>IF(ISNA(FT535),NA(),FS331)</f>
        <v>0</v>
      </c>
      <c r="FT535">
        <f>IF(OR(FT331="",AND(FT331=FT330,FT331=FT332)),NA(), FT331)</f>
        <v>0</v>
      </c>
      <c r="FU535">
        <f>IF(ISNA(FV535),NA(),FU331)</f>
        <v>0</v>
      </c>
      <c r="FV535">
        <f>IF(OR(FV331="",AND(FV331=FV330,FV331=FV332)),NA(), FV331)</f>
        <v>0</v>
      </c>
      <c r="FW535">
        <f>IF(ISNA(FX535),NA(),FW331)</f>
        <v>0</v>
      </c>
      <c r="FX535">
        <f>IF(OR(FX331="",AND(FX331=FX330,FX331=FX332)),NA(), FX331)</f>
        <v>0</v>
      </c>
      <c r="FY535">
        <f>IF(ISNA(FZ535),NA(),FY331)</f>
        <v>0</v>
      </c>
      <c r="FZ535">
        <f>IF(OR(FZ331="",AND(FZ331=FZ330,FZ331=FZ332)),NA(), FZ331)</f>
        <v>0</v>
      </c>
      <c r="GA535">
        <f>IF(ISNA(GB535),NA(),GA331)</f>
        <v>0</v>
      </c>
      <c r="GB535">
        <f>IF(OR(GB331="",AND(GB331=GB330,GB331=GB332)),NA(), GB331)</f>
        <v>0</v>
      </c>
      <c r="GC535">
        <f>IF(ISNA(GD535),NA(),GC331)</f>
        <v>0</v>
      </c>
      <c r="GD535">
        <f>IF(OR(GD331="",AND(GD331=GD330,GD331=GD332)),NA(), GD331)</f>
        <v>0</v>
      </c>
      <c r="GE535">
        <f>IF(ISNA(GF535),NA(),GE331)</f>
        <v>0</v>
      </c>
      <c r="GF535">
        <f>IF(OR(GF331="",AND(GF331=GF330,GF331=GF332)),NA(), GF331)</f>
        <v>0</v>
      </c>
      <c r="GG535">
        <f>IF(ISNA(GH535),NA(),GG331)</f>
        <v>0</v>
      </c>
      <c r="GH535">
        <f>IF(OR(GH331="",AND(GH331=GH330,GH331=GH332)),NA(), GH331)</f>
        <v>0</v>
      </c>
      <c r="GI535">
        <f>IF(ISNA(GJ535),NA(),GI331)</f>
        <v>0</v>
      </c>
      <c r="GJ535">
        <f>IF(OR(GJ331="",AND(GJ331=GJ330,GJ331=GJ332)),NA(), GJ331)</f>
        <v>0</v>
      </c>
      <c r="GK535">
        <f>IF(ISNA(GL535),NA(),GK331)</f>
        <v>0</v>
      </c>
      <c r="GL535">
        <f>IF(OR(GL331="",AND(GL331=GL330,GL331=GL332)),NA(), GL331)</f>
        <v>0</v>
      </c>
      <c r="GM535">
        <f>IF(ISNA(GN535),NA(),GM331)</f>
        <v>0</v>
      </c>
      <c r="GN535">
        <f>IF(OR(GN331="",AND(GN331=GN330,GN331=GN332)),NA(), GN331)</f>
        <v>0</v>
      </c>
      <c r="GO535">
        <f>IF(ISNA(GP535),NA(),GO331)</f>
        <v>0</v>
      </c>
      <c r="GP535">
        <f>IF(OR(GP331="",AND(GP331=GP330,GP331=GP332)),NA(), GP331)</f>
        <v>0</v>
      </c>
      <c r="GQ535">
        <f>IF(ISNA(GR535),NA(),GQ331)</f>
        <v>0</v>
      </c>
      <c r="GR535">
        <f>IF(OR(GR331="",AND(GR331=GR330,GR331=GR332)),NA(), GR331)</f>
        <v>0</v>
      </c>
      <c r="GS535">
        <f>IF(ISNA(GT535),NA(),GS331)</f>
        <v>0</v>
      </c>
      <c r="GT535">
        <f>IF(OR(GT331="",AND(GT331=GT330,GT331=GT332)),NA(), GT331)</f>
        <v>0</v>
      </c>
      <c r="GU535">
        <f>IF(ISNA(GV535),NA(),GU331)</f>
        <v>0</v>
      </c>
      <c r="GV535">
        <f>IF(OR(GV331="",AND(GV331=GV330,GV331=GV332)),NA(), GV331)</f>
        <v>0</v>
      </c>
      <c r="GW535">
        <f>IF(ISNA(GX535),NA(),GW331)</f>
        <v>0</v>
      </c>
      <c r="GX535">
        <f>IF(OR(GX331="",AND(GX331=GX330,GX331=GX332)),NA(), GX331)</f>
        <v>0</v>
      </c>
      <c r="GY535">
        <f>IF(ISNA(GZ535),NA(),GY331)</f>
        <v>0</v>
      </c>
      <c r="GZ535">
        <f>IF(OR(GZ331="",AND(GZ331=GZ330,GZ331=GZ332)),NA(), GZ331)</f>
        <v>0</v>
      </c>
      <c r="HA535">
        <f>IF(ISNA(HB535),NA(),HA331)</f>
        <v>0</v>
      </c>
      <c r="HB535">
        <f>IF(OR(HB331="",AND(HB331=HB330,HB331=HB332)),NA(), HB331)</f>
        <v>0</v>
      </c>
      <c r="HC535">
        <f>IF(ISNA(HD535),NA(),HC331)</f>
        <v>0</v>
      </c>
      <c r="HD535">
        <f>IF(OR(HD331="",AND(HD331=HD330,HD331=HD332)),NA(), HD331)</f>
        <v>0</v>
      </c>
      <c r="HE535">
        <f>IF(ISNA(HF535),NA(),HE331)</f>
        <v>0</v>
      </c>
      <c r="HF535">
        <f>IF(OR(HF331="",AND(HF331=HF330,HF331=HF332)),NA(), HF331)</f>
        <v>0</v>
      </c>
    </row>
    <row r="536" spans="5:214">
      <c r="E536">
        <f>IF(ISNA(F536),NA(),E332)</f>
        <v>0</v>
      </c>
      <c r="F536">
        <f>IF(OR(F332="",AND(F332=F331,F332=F333)),NA(), F332)</f>
        <v>0</v>
      </c>
      <c r="G536">
        <f>IF(ISNA(H536),NA(),G332)</f>
        <v>0</v>
      </c>
      <c r="H536">
        <f>IF(OR(H332="",AND(H332=H331,H332=H333)),NA(), H332)</f>
        <v>0</v>
      </c>
      <c r="I536">
        <f>IF(ISNA(J536),NA(),I332)</f>
        <v>0</v>
      </c>
      <c r="J536">
        <f>IF(OR(J332="",AND(J332=J331,J332=J333)),NA(), J332)</f>
        <v>0</v>
      </c>
      <c r="K536">
        <f>IF(ISNA(L536),NA(),K332)</f>
        <v>0</v>
      </c>
      <c r="L536">
        <f>IF(OR(L332="",AND(L332=L331,L332=L333)),NA(), L332)</f>
        <v>0</v>
      </c>
      <c r="M536">
        <f>IF(ISNA(N536),NA(),M332)</f>
        <v>0</v>
      </c>
      <c r="N536">
        <f>IF(OR(N332="",AND(N332=N331,N332=N333)),NA(), N332)</f>
        <v>0</v>
      </c>
      <c r="O536">
        <f>IF(ISNA(P536),NA(),O332)</f>
        <v>0</v>
      </c>
      <c r="P536">
        <f>IF(OR(P332="",AND(P332=P331,P332=P333)),NA(), P332)</f>
        <v>0</v>
      </c>
      <c r="Q536">
        <f>IF(ISNA(R536),NA(),Q332)</f>
        <v>0</v>
      </c>
      <c r="R536">
        <f>IF(OR(R332="",AND(R332=R331,R332=R333)),NA(), R332)</f>
        <v>0</v>
      </c>
      <c r="S536">
        <f>IF(ISNA(T536),NA(),S332)</f>
        <v>0</v>
      </c>
      <c r="T536">
        <f>IF(OR(T332="",AND(T332=T331,T332=T333)),NA(), T332)</f>
        <v>0</v>
      </c>
      <c r="U536">
        <f>IF(ISNA(V536),NA(),U332)</f>
        <v>0</v>
      </c>
      <c r="V536">
        <f>IF(OR(V332="",AND(V332=V331,V332=V333)),NA(), V332)</f>
        <v>0</v>
      </c>
      <c r="W536">
        <f>IF(ISNA(X536),NA(),W332)</f>
        <v>0</v>
      </c>
      <c r="X536">
        <f>IF(OR(X332="",AND(X332=X331,X332=X333)),NA(), X332)</f>
        <v>0</v>
      </c>
      <c r="Y536">
        <f>IF(ISNA(Z536),NA(),Y332)</f>
        <v>0</v>
      </c>
      <c r="Z536">
        <f>IF(OR(Z332="",AND(Z332=Z331,Z332=Z333)),NA(), Z332)</f>
        <v>0</v>
      </c>
      <c r="AA536">
        <f>IF(ISNA(AB536),NA(),AA332)</f>
        <v>0</v>
      </c>
      <c r="AB536">
        <f>IF(OR(AB332="",AND(AB332=AB331,AB332=AB333)),NA(), AB332)</f>
        <v>0</v>
      </c>
      <c r="AC536">
        <f>IF(ISNA(AD536),NA(),AC332)</f>
        <v>0</v>
      </c>
      <c r="AD536">
        <f>IF(OR(AD332="",AND(AD332=AD331,AD332=AD333)),NA(), AD332)</f>
        <v>0</v>
      </c>
      <c r="AE536">
        <f>IF(ISNA(AF536),NA(),AE332)</f>
        <v>0</v>
      </c>
      <c r="AF536">
        <f>IF(OR(AF332="",AND(AF332=AF331,AF332=AF333)),NA(), AF332)</f>
        <v>0</v>
      </c>
      <c r="AG536">
        <f>IF(ISNA(AH536),NA(),AG332)</f>
        <v>0</v>
      </c>
      <c r="AH536">
        <f>IF(OR(AH332="",AND(AH332=AH331,AH332=AH333)),NA(), AH332)</f>
        <v>0</v>
      </c>
      <c r="AI536">
        <f>IF(ISNA(AJ536),NA(),AI332)</f>
        <v>0</v>
      </c>
      <c r="AJ536">
        <f>IF(OR(AJ332="",AND(AJ332=AJ331,AJ332=AJ333)),NA(), AJ332)</f>
        <v>0</v>
      </c>
      <c r="AK536">
        <f>IF(ISNA(AL536),NA(),AK332)</f>
        <v>0</v>
      </c>
      <c r="AL536">
        <f>IF(OR(AL332="",AND(AL332=AL331,AL332=AL333)),NA(), AL332)</f>
        <v>0</v>
      </c>
      <c r="AM536">
        <f>IF(ISNA(AN536),NA(),AM332)</f>
        <v>0</v>
      </c>
      <c r="AN536">
        <f>IF(OR(AN332="",AND(AN332=AN331,AN332=AN333)),NA(), AN332)</f>
        <v>0</v>
      </c>
      <c r="AO536">
        <f>IF(ISNA(AP536),NA(),AO332)</f>
        <v>0</v>
      </c>
      <c r="AP536">
        <f>IF(OR(AP332="",AND(AP332=AP331,AP332=AP333)),NA(), AP332)</f>
        <v>0</v>
      </c>
      <c r="AQ536">
        <f>IF(ISNA(AR536),NA(),AQ332)</f>
        <v>0</v>
      </c>
      <c r="AR536">
        <f>IF(OR(AR332="",AND(AR332=AR331,AR332=AR333)),NA(), AR332)</f>
        <v>0</v>
      </c>
      <c r="AS536">
        <f>IF(ISNA(AT536),NA(),AS332)</f>
        <v>0</v>
      </c>
      <c r="AT536">
        <f>IF(OR(AT332="",AND(AT332=AT331,AT332=AT333)),NA(), AT332)</f>
        <v>0</v>
      </c>
      <c r="AU536">
        <f>IF(ISNA(AV536),NA(),AU332)</f>
        <v>0</v>
      </c>
      <c r="AV536">
        <f>IF(OR(AV332="",AND(AV332=AV331,AV332=AV333)),NA(), AV332)</f>
        <v>0</v>
      </c>
      <c r="AW536">
        <f>IF(ISNA(AX536),NA(),AW332)</f>
        <v>0</v>
      </c>
      <c r="AX536">
        <f>IF(OR(AX332="",AND(AX332=AX331,AX332=AX333)),NA(), AX332)</f>
        <v>0</v>
      </c>
      <c r="AY536">
        <f>IF(ISNA(AZ536),NA(),AY332)</f>
        <v>0</v>
      </c>
      <c r="AZ536">
        <f>IF(OR(AZ332="",AND(AZ332=AZ331,AZ332=AZ333)),NA(), AZ332)</f>
        <v>0</v>
      </c>
      <c r="BA536">
        <f>IF(ISNA(BB536),NA(),BA332)</f>
        <v>0</v>
      </c>
      <c r="BB536">
        <f>IF(OR(BB332="",AND(BB332=BB331,BB332=BB333)),NA(), BB332)</f>
        <v>0</v>
      </c>
      <c r="BC536">
        <f>IF(ISNA(BD536),NA(),BC332)</f>
        <v>0</v>
      </c>
      <c r="BD536">
        <f>IF(OR(BD332="",AND(BD332=BD331,BD332=BD333)),NA(), BD332)</f>
        <v>0</v>
      </c>
      <c r="BE536">
        <f>IF(ISNA(BF536),NA(),BE332)</f>
        <v>0</v>
      </c>
      <c r="BF536">
        <f>IF(OR(BF332="",AND(BF332=BF331,BF332=BF333)),NA(), BF332)</f>
        <v>0</v>
      </c>
      <c r="BG536">
        <f>IF(ISNA(BH536),NA(),BG332)</f>
        <v>0</v>
      </c>
      <c r="BH536">
        <f>IF(OR(BH332="",AND(BH332=BH331,BH332=BH333)),NA(), BH332)</f>
        <v>0</v>
      </c>
      <c r="BI536">
        <f>IF(ISNA(BJ536),NA(),BI332)</f>
        <v>0</v>
      </c>
      <c r="BJ536">
        <f>IF(OR(BJ332="",AND(BJ332=BJ331,BJ332=BJ333)),NA(), BJ332)</f>
        <v>0</v>
      </c>
      <c r="BK536">
        <f>IF(ISNA(BL536),NA(),BK332)</f>
        <v>0</v>
      </c>
      <c r="BL536">
        <f>IF(OR(BL332="",AND(BL332=BL331,BL332=BL333)),NA(), BL332)</f>
        <v>0</v>
      </c>
      <c r="BM536">
        <f>IF(ISNA(BN536),NA(),BM332)</f>
        <v>0</v>
      </c>
      <c r="BN536">
        <f>IF(OR(BN332="",AND(BN332=BN331,BN332=BN333)),NA(), BN332)</f>
        <v>0</v>
      </c>
      <c r="BO536">
        <f>IF(ISNA(BP536),NA(),BO332)</f>
        <v>0</v>
      </c>
      <c r="BP536">
        <f>IF(OR(BP332="",AND(BP332=BP331,BP332=BP333)),NA(), BP332)</f>
        <v>0</v>
      </c>
      <c r="BQ536">
        <f>IF(ISNA(BR536),NA(),BQ332)</f>
        <v>0</v>
      </c>
      <c r="BR536">
        <f>IF(OR(BR332="",AND(BR332=BR331,BR332=BR333)),NA(), BR332)</f>
        <v>0</v>
      </c>
      <c r="BS536">
        <f>IF(ISNA(BT536),NA(),BS332)</f>
        <v>0</v>
      </c>
      <c r="BT536">
        <f>IF(OR(BT332="",AND(BT332=BT331,BT332=BT333)),NA(), BT332)</f>
        <v>0</v>
      </c>
      <c r="BU536">
        <f>IF(ISNA(BV536),NA(),BU332)</f>
        <v>0</v>
      </c>
      <c r="BV536">
        <f>IF(OR(BV332="",AND(BV332=BV331,BV332=BV333)),NA(), BV332)</f>
        <v>0</v>
      </c>
      <c r="BW536">
        <f>IF(ISNA(BX536),NA(),BW332)</f>
        <v>0</v>
      </c>
      <c r="BX536">
        <f>IF(OR(BX332="",AND(BX332=BX331,BX332=BX333)),NA(), BX332)</f>
        <v>0</v>
      </c>
      <c r="BY536">
        <f>IF(ISNA(BZ536),NA(),BY332)</f>
        <v>0</v>
      </c>
      <c r="BZ536">
        <f>IF(OR(BZ332="",AND(BZ332=BZ331,BZ332=BZ333)),NA(), BZ332)</f>
        <v>0</v>
      </c>
      <c r="CA536">
        <f>IF(ISNA(CB536),NA(),CA332)</f>
        <v>0</v>
      </c>
      <c r="CB536">
        <f>IF(OR(CB332="",AND(CB332=CB331,CB332=CB333)),NA(), CB332)</f>
        <v>0</v>
      </c>
      <c r="CC536">
        <f>IF(ISNA(CD536),NA(),CC332)</f>
        <v>0</v>
      </c>
      <c r="CD536">
        <f>IF(OR(CD332="",AND(CD332=CD331,CD332=CD333)),NA(), CD332)</f>
        <v>0</v>
      </c>
      <c r="CE536">
        <f>IF(ISNA(CF536),NA(),CE332)</f>
        <v>0</v>
      </c>
      <c r="CF536">
        <f>IF(OR(CF332="",AND(CF332=CF331,CF332=CF333)),NA(), CF332)</f>
        <v>0</v>
      </c>
      <c r="CG536">
        <f>IF(ISNA(CH536),NA(),CG332)</f>
        <v>0</v>
      </c>
      <c r="CH536">
        <f>IF(OR(CH332="",AND(CH332=CH331,CH332=CH333)),NA(), CH332)</f>
        <v>0</v>
      </c>
      <c r="CI536">
        <f>IF(ISNA(CJ536),NA(),CI332)</f>
        <v>0</v>
      </c>
      <c r="CJ536">
        <f>IF(OR(CJ332="",AND(CJ332=CJ331,CJ332=CJ333)),NA(), CJ332)</f>
        <v>0</v>
      </c>
      <c r="CK536">
        <f>IF(ISNA(CL536),NA(),CK332)</f>
        <v>0</v>
      </c>
      <c r="CL536">
        <f>IF(OR(CL332="",AND(CL332=CL331,CL332=CL333)),NA(), CL332)</f>
        <v>0</v>
      </c>
      <c r="CM536">
        <f>IF(ISNA(CN536),NA(),CM332)</f>
        <v>0</v>
      </c>
      <c r="CN536">
        <f>IF(OR(CN332="",AND(CN332=CN331,CN332=CN333)),NA(), CN332)</f>
        <v>0</v>
      </c>
      <c r="CO536">
        <f>IF(ISNA(CP536),NA(),CO332)</f>
        <v>0</v>
      </c>
      <c r="CP536">
        <f>IF(OR(CP332="",AND(CP332=CP331,CP332=CP333)),NA(), CP332)</f>
        <v>0</v>
      </c>
      <c r="CQ536">
        <f>IF(ISNA(CR536),NA(),CQ332)</f>
        <v>0</v>
      </c>
      <c r="CR536">
        <f>IF(OR(CR332="",AND(CR332=CR331,CR332=CR333)),NA(), CR332)</f>
        <v>0</v>
      </c>
      <c r="CS536">
        <f>IF(ISNA(CT536),NA(),CS332)</f>
        <v>0</v>
      </c>
      <c r="CT536">
        <f>IF(OR(CT332="",AND(CT332=CT331,CT332=CT333)),NA(), CT332)</f>
        <v>0</v>
      </c>
      <c r="CU536">
        <f>IF(ISNA(CV536),NA(),CU332)</f>
        <v>0</v>
      </c>
      <c r="CV536">
        <f>IF(OR(CV332="",AND(CV332=CV331,CV332=CV333)),NA(), CV332)</f>
        <v>0</v>
      </c>
      <c r="CW536">
        <f>IF(ISNA(CX536),NA(),CW332)</f>
        <v>0</v>
      </c>
      <c r="CX536">
        <f>IF(OR(CX332="",AND(CX332=CX331,CX332=CX333)),NA(), CX332)</f>
        <v>0</v>
      </c>
      <c r="CY536">
        <f>IF(ISNA(CZ536),NA(),CY332)</f>
        <v>0</v>
      </c>
      <c r="CZ536">
        <f>IF(OR(CZ332="",AND(CZ332=CZ331,CZ332=CZ333)),NA(), CZ332)</f>
        <v>0</v>
      </c>
      <c r="DA536">
        <f>IF(ISNA(DB536),NA(),DA332)</f>
        <v>0</v>
      </c>
      <c r="DB536">
        <f>IF(OR(DB332="",AND(DB332=DB331,DB332=DB333)),NA(), DB332)</f>
        <v>0</v>
      </c>
      <c r="DC536">
        <f>IF(ISNA(DD536),NA(),DC332)</f>
        <v>0</v>
      </c>
      <c r="DD536">
        <f>IF(OR(DD332="",AND(DD332=DD331,DD332=DD333)),NA(), DD332)</f>
        <v>0</v>
      </c>
      <c r="DG536">
        <f>IF(ISNA(DH536),NA(),DG332)</f>
        <v>0</v>
      </c>
      <c r="DH536">
        <f>IF(OR(DH332="",AND(DH332=DH331,DH332=DH333)),NA(), DH332)</f>
        <v>0</v>
      </c>
      <c r="DI536">
        <f>IF(ISNA(DJ536),NA(),DI332)</f>
        <v>0</v>
      </c>
      <c r="DJ536">
        <f>IF(OR(DJ332="",AND(DJ332=DJ331,DJ332=DJ333)),NA(), DJ332)</f>
        <v>0</v>
      </c>
      <c r="DK536">
        <f>IF(ISNA(DL536),NA(),DK332)</f>
        <v>0</v>
      </c>
      <c r="DL536">
        <f>IF(OR(DL332="",AND(DL332=DL331,DL332=DL333)),NA(), DL332)</f>
        <v>0</v>
      </c>
      <c r="DM536">
        <f>IF(ISNA(DN536),NA(),DM332)</f>
        <v>0</v>
      </c>
      <c r="DN536">
        <f>IF(OR(DN332="",AND(DN332=DN331,DN332=DN333)),NA(), DN332)</f>
        <v>0</v>
      </c>
      <c r="DO536">
        <f>IF(ISNA(DP536),NA(),DO332)</f>
        <v>0</v>
      </c>
      <c r="DP536">
        <f>IF(OR(DP332="",AND(DP332=DP331,DP332=DP333)),NA(), DP332)</f>
        <v>0</v>
      </c>
      <c r="DQ536">
        <f>IF(ISNA(DR536),NA(),DQ332)</f>
        <v>0</v>
      </c>
      <c r="DR536">
        <f>IF(OR(DR332="",AND(DR332=DR331,DR332=DR333)),NA(), DR332)</f>
        <v>0</v>
      </c>
      <c r="DS536">
        <f>IF(ISNA(DT536),NA(),DS332)</f>
        <v>0</v>
      </c>
      <c r="DT536">
        <f>IF(OR(DT332="",AND(DT332=DT331,DT332=DT333)),NA(), DT332)</f>
        <v>0</v>
      </c>
      <c r="DU536">
        <f>IF(ISNA(DV536),NA(),DU332)</f>
        <v>0</v>
      </c>
      <c r="DV536">
        <f>IF(OR(DV332="",AND(DV332=DV331,DV332=DV333)),NA(), DV332)</f>
        <v>0</v>
      </c>
      <c r="DW536">
        <f>IF(ISNA(DX536),NA(),DW332)</f>
        <v>0</v>
      </c>
      <c r="DX536">
        <f>IF(OR(DX332="",AND(DX332=DX331,DX332=DX333)),NA(), DX332)</f>
        <v>0</v>
      </c>
      <c r="DY536">
        <f>IF(ISNA(DZ536),NA(),DY332)</f>
        <v>0</v>
      </c>
      <c r="DZ536">
        <f>IF(OR(DZ332="",AND(DZ332=DZ331,DZ332=DZ333)),NA(), DZ332)</f>
        <v>0</v>
      </c>
      <c r="EA536">
        <f>IF(ISNA(EB536),NA(),EA332)</f>
        <v>0</v>
      </c>
      <c r="EB536">
        <f>IF(OR(EB332="",AND(EB332=EB331,EB332=EB333)),NA(), EB332)</f>
        <v>0</v>
      </c>
      <c r="EC536">
        <f>IF(ISNA(ED536),NA(),EC332)</f>
        <v>0</v>
      </c>
      <c r="ED536">
        <f>IF(OR(ED332="",AND(ED332=ED331,ED332=ED333)),NA(), ED332)</f>
        <v>0</v>
      </c>
      <c r="EE536">
        <f>IF(ISNA(EF536),NA(),EE332)</f>
        <v>0</v>
      </c>
      <c r="EF536">
        <f>IF(OR(EF332="",AND(EF332=EF331,EF332=EF333)),NA(), EF332)</f>
        <v>0</v>
      </c>
      <c r="EG536">
        <f>IF(ISNA(EH536),NA(),EG332)</f>
        <v>0</v>
      </c>
      <c r="EH536">
        <f>IF(OR(EH332="",AND(EH332=EH331,EH332=EH333)),NA(), EH332)</f>
        <v>0</v>
      </c>
      <c r="EI536">
        <f>IF(ISNA(EJ536),NA(),EI332)</f>
        <v>0</v>
      </c>
      <c r="EJ536">
        <f>IF(OR(EJ332="",AND(EJ332=EJ331,EJ332=EJ333)),NA(), EJ332)</f>
        <v>0</v>
      </c>
      <c r="EK536">
        <f>IF(ISNA(EL536),NA(),EK332)</f>
        <v>0</v>
      </c>
      <c r="EL536">
        <f>IF(OR(EL332="",AND(EL332=EL331,EL332=EL333)),NA(), EL332)</f>
        <v>0</v>
      </c>
      <c r="EM536">
        <f>IF(ISNA(EN536),NA(),EM332)</f>
        <v>0</v>
      </c>
      <c r="EN536">
        <f>IF(OR(EN332="",AND(EN332=EN331,EN332=EN333)),NA(), EN332)</f>
        <v>0</v>
      </c>
      <c r="EO536">
        <f>IF(ISNA(EP536),NA(),EO332)</f>
        <v>0</v>
      </c>
      <c r="EP536">
        <f>IF(OR(EP332="",AND(EP332=EP331,EP332=EP333)),NA(), EP332)</f>
        <v>0</v>
      </c>
      <c r="EQ536">
        <f>IF(ISNA(ER536),NA(),EQ332)</f>
        <v>0</v>
      </c>
      <c r="ER536">
        <f>IF(OR(ER332="",AND(ER332=ER331,ER332=ER333)),NA(), ER332)</f>
        <v>0</v>
      </c>
      <c r="ES536">
        <f>IF(ISNA(ET536),NA(),ES332)</f>
        <v>0</v>
      </c>
      <c r="ET536">
        <f>IF(OR(ET332="",AND(ET332=ET331,ET332=ET333)),NA(), ET332)</f>
        <v>0</v>
      </c>
      <c r="EU536">
        <f>IF(ISNA(EV536),NA(),EU332)</f>
        <v>0</v>
      </c>
      <c r="EV536">
        <f>IF(OR(EV332="",AND(EV332=EV331,EV332=EV333)),NA(), EV332)</f>
        <v>0</v>
      </c>
      <c r="EW536">
        <f>IF(ISNA(EX536),NA(),EW332)</f>
        <v>0</v>
      </c>
      <c r="EX536">
        <f>IF(OR(EX332="",AND(EX332=EX331,EX332=EX333)),NA(), EX332)</f>
        <v>0</v>
      </c>
      <c r="EY536">
        <f>IF(ISNA(EZ536),NA(),EY332)</f>
        <v>0</v>
      </c>
      <c r="EZ536">
        <f>IF(OR(EZ332="",AND(EZ332=EZ331,EZ332=EZ333)),NA(), EZ332)</f>
        <v>0</v>
      </c>
      <c r="FA536">
        <f>IF(ISNA(FB536),NA(),FA332)</f>
        <v>0</v>
      </c>
      <c r="FB536">
        <f>IF(OR(FB332="",AND(FB332=FB331,FB332=FB333)),NA(), FB332)</f>
        <v>0</v>
      </c>
      <c r="FC536">
        <f>IF(ISNA(FD536),NA(),FC332)</f>
        <v>0</v>
      </c>
      <c r="FD536">
        <f>IF(OR(FD332="",AND(FD332=FD331,FD332=FD333)),NA(), FD332)</f>
        <v>0</v>
      </c>
      <c r="FE536">
        <f>IF(ISNA(FF536),NA(),FE332)</f>
        <v>0</v>
      </c>
      <c r="FF536">
        <f>IF(OR(FF332="",AND(FF332=FF331,FF332=FF333)),NA(), FF332)</f>
        <v>0</v>
      </c>
      <c r="FG536">
        <f>IF(ISNA(FH536),NA(),FG332)</f>
        <v>0</v>
      </c>
      <c r="FH536">
        <f>IF(OR(FH332="",AND(FH332=FH331,FH332=FH333)),NA(), FH332)</f>
        <v>0</v>
      </c>
      <c r="FI536">
        <f>IF(ISNA(FJ536),NA(),FI332)</f>
        <v>0</v>
      </c>
      <c r="FJ536">
        <f>IF(OR(FJ332="",AND(FJ332=FJ331,FJ332=FJ333)),NA(), FJ332)</f>
        <v>0</v>
      </c>
      <c r="FK536">
        <f>IF(ISNA(FL536),NA(),FK332)</f>
        <v>0</v>
      </c>
      <c r="FL536">
        <f>IF(OR(FL332="",AND(FL332=FL331,FL332=FL333)),NA(), FL332)</f>
        <v>0</v>
      </c>
      <c r="FM536">
        <f>IF(ISNA(FN536),NA(),FM332)</f>
        <v>0</v>
      </c>
      <c r="FN536">
        <f>IF(OR(FN332="",AND(FN332=FN331,FN332=FN333)),NA(), FN332)</f>
        <v>0</v>
      </c>
      <c r="FO536">
        <f>IF(ISNA(FP536),NA(),FO332)</f>
        <v>0</v>
      </c>
      <c r="FP536">
        <f>IF(OR(FP332="",AND(FP332=FP331,FP332=FP333)),NA(), FP332)</f>
        <v>0</v>
      </c>
      <c r="FQ536">
        <f>IF(ISNA(FR536),NA(),FQ332)</f>
        <v>0</v>
      </c>
      <c r="FR536">
        <f>IF(OR(FR332="",AND(FR332=FR331,FR332=FR333)),NA(), FR332)</f>
        <v>0</v>
      </c>
      <c r="FS536">
        <f>IF(ISNA(FT536),NA(),FS332)</f>
        <v>0</v>
      </c>
      <c r="FT536">
        <f>IF(OR(FT332="",AND(FT332=FT331,FT332=FT333)),NA(), FT332)</f>
        <v>0</v>
      </c>
      <c r="FU536">
        <f>IF(ISNA(FV536),NA(),FU332)</f>
        <v>0</v>
      </c>
      <c r="FV536">
        <f>IF(OR(FV332="",AND(FV332=FV331,FV332=FV333)),NA(), FV332)</f>
        <v>0</v>
      </c>
      <c r="FW536">
        <f>IF(ISNA(FX536),NA(),FW332)</f>
        <v>0</v>
      </c>
      <c r="FX536">
        <f>IF(OR(FX332="",AND(FX332=FX331,FX332=FX333)),NA(), FX332)</f>
        <v>0</v>
      </c>
      <c r="FY536">
        <f>IF(ISNA(FZ536),NA(),FY332)</f>
        <v>0</v>
      </c>
      <c r="FZ536">
        <f>IF(OR(FZ332="",AND(FZ332=FZ331,FZ332=FZ333)),NA(), FZ332)</f>
        <v>0</v>
      </c>
      <c r="GA536">
        <f>IF(ISNA(GB536),NA(),GA332)</f>
        <v>0</v>
      </c>
      <c r="GB536">
        <f>IF(OR(GB332="",AND(GB332=GB331,GB332=GB333)),NA(), GB332)</f>
        <v>0</v>
      </c>
      <c r="GC536">
        <f>IF(ISNA(GD536),NA(),GC332)</f>
        <v>0</v>
      </c>
      <c r="GD536">
        <f>IF(OR(GD332="",AND(GD332=GD331,GD332=GD333)),NA(), GD332)</f>
        <v>0</v>
      </c>
      <c r="GE536">
        <f>IF(ISNA(GF536),NA(),GE332)</f>
        <v>0</v>
      </c>
      <c r="GF536">
        <f>IF(OR(GF332="",AND(GF332=GF331,GF332=GF333)),NA(), GF332)</f>
        <v>0</v>
      </c>
      <c r="GG536">
        <f>IF(ISNA(GH536),NA(),GG332)</f>
        <v>0</v>
      </c>
      <c r="GH536">
        <f>IF(OR(GH332="",AND(GH332=GH331,GH332=GH333)),NA(), GH332)</f>
        <v>0</v>
      </c>
      <c r="GI536">
        <f>IF(ISNA(GJ536),NA(),GI332)</f>
        <v>0</v>
      </c>
      <c r="GJ536">
        <f>IF(OR(GJ332="",AND(GJ332=GJ331,GJ332=GJ333)),NA(), GJ332)</f>
        <v>0</v>
      </c>
      <c r="GK536">
        <f>IF(ISNA(GL536),NA(),GK332)</f>
        <v>0</v>
      </c>
      <c r="GL536">
        <f>IF(OR(GL332="",AND(GL332=GL331,GL332=GL333)),NA(), GL332)</f>
        <v>0</v>
      </c>
      <c r="GM536">
        <f>IF(ISNA(GN536),NA(),GM332)</f>
        <v>0</v>
      </c>
      <c r="GN536">
        <f>IF(OR(GN332="",AND(GN332=GN331,GN332=GN333)),NA(), GN332)</f>
        <v>0</v>
      </c>
      <c r="GO536">
        <f>IF(ISNA(GP536),NA(),GO332)</f>
        <v>0</v>
      </c>
      <c r="GP536">
        <f>IF(OR(GP332="",AND(GP332=GP331,GP332=GP333)),NA(), GP332)</f>
        <v>0</v>
      </c>
      <c r="GQ536">
        <f>IF(ISNA(GR536),NA(),GQ332)</f>
        <v>0</v>
      </c>
      <c r="GR536">
        <f>IF(OR(GR332="",AND(GR332=GR331,GR332=GR333)),NA(), GR332)</f>
        <v>0</v>
      </c>
      <c r="GS536">
        <f>IF(ISNA(GT536),NA(),GS332)</f>
        <v>0</v>
      </c>
      <c r="GT536">
        <f>IF(OR(GT332="",AND(GT332=GT331,GT332=GT333)),NA(), GT332)</f>
        <v>0</v>
      </c>
      <c r="GU536">
        <f>IF(ISNA(GV536),NA(),GU332)</f>
        <v>0</v>
      </c>
      <c r="GV536">
        <f>IF(OR(GV332="",AND(GV332=GV331,GV332=GV333)),NA(), GV332)</f>
        <v>0</v>
      </c>
      <c r="GW536">
        <f>IF(ISNA(GX536),NA(),GW332)</f>
        <v>0</v>
      </c>
      <c r="GX536">
        <f>IF(OR(GX332="",AND(GX332=GX331,GX332=GX333)),NA(), GX332)</f>
        <v>0</v>
      </c>
      <c r="GY536">
        <f>IF(ISNA(GZ536),NA(),GY332)</f>
        <v>0</v>
      </c>
      <c r="GZ536">
        <f>IF(OR(GZ332="",AND(GZ332=GZ331,GZ332=GZ333)),NA(), GZ332)</f>
        <v>0</v>
      </c>
      <c r="HA536">
        <f>IF(ISNA(HB536),NA(),HA332)</f>
        <v>0</v>
      </c>
      <c r="HB536">
        <f>IF(OR(HB332="",AND(HB332=HB331,HB332=HB333)),NA(), HB332)</f>
        <v>0</v>
      </c>
      <c r="HC536">
        <f>IF(ISNA(HD536),NA(),HC332)</f>
        <v>0</v>
      </c>
      <c r="HD536">
        <f>IF(OR(HD332="",AND(HD332=HD331,HD332=HD333)),NA(), HD332)</f>
        <v>0</v>
      </c>
      <c r="HE536">
        <f>IF(ISNA(HF536),NA(),HE332)</f>
        <v>0</v>
      </c>
      <c r="HF536">
        <f>IF(OR(HF332="",AND(HF332=HF331,HF332=HF333)),NA(), HF332)</f>
        <v>0</v>
      </c>
    </row>
    <row r="537" spans="5:214">
      <c r="E537">
        <f>IF(ISNA(F537),NA(),E333)</f>
        <v>0</v>
      </c>
      <c r="F537">
        <f>IF(OR(F333="",AND(F333=F332,F333=F334)),NA(), F333)</f>
        <v>0</v>
      </c>
      <c r="G537">
        <f>IF(ISNA(H537),NA(),G333)</f>
        <v>0</v>
      </c>
      <c r="H537">
        <f>IF(OR(H333="",AND(H333=H332,H333=H334)),NA(), H333)</f>
        <v>0</v>
      </c>
      <c r="I537">
        <f>IF(ISNA(J537),NA(),I333)</f>
        <v>0</v>
      </c>
      <c r="J537">
        <f>IF(OR(J333="",AND(J333=J332,J333=J334)),NA(), J333)</f>
        <v>0</v>
      </c>
      <c r="K537">
        <f>IF(ISNA(L537),NA(),K333)</f>
        <v>0</v>
      </c>
      <c r="L537">
        <f>IF(OR(L333="",AND(L333=L332,L333=L334)),NA(), L333)</f>
        <v>0</v>
      </c>
      <c r="M537">
        <f>IF(ISNA(N537),NA(),M333)</f>
        <v>0</v>
      </c>
      <c r="N537">
        <f>IF(OR(N333="",AND(N333=N332,N333=N334)),NA(), N333)</f>
        <v>0</v>
      </c>
      <c r="O537">
        <f>IF(ISNA(P537),NA(),O333)</f>
        <v>0</v>
      </c>
      <c r="P537">
        <f>IF(OR(P333="",AND(P333=P332,P333=P334)),NA(), P333)</f>
        <v>0</v>
      </c>
      <c r="Q537">
        <f>IF(ISNA(R537),NA(),Q333)</f>
        <v>0</v>
      </c>
      <c r="R537">
        <f>IF(OR(R333="",AND(R333=R332,R333=R334)),NA(), R333)</f>
        <v>0</v>
      </c>
      <c r="S537">
        <f>IF(ISNA(T537),NA(),S333)</f>
        <v>0</v>
      </c>
      <c r="T537">
        <f>IF(OR(T333="",AND(T333=T332,T333=T334)),NA(), T333)</f>
        <v>0</v>
      </c>
      <c r="U537">
        <f>IF(ISNA(V537),NA(),U333)</f>
        <v>0</v>
      </c>
      <c r="V537">
        <f>IF(OR(V333="",AND(V333=V332,V333=V334)),NA(), V333)</f>
        <v>0</v>
      </c>
      <c r="W537">
        <f>IF(ISNA(X537),NA(),W333)</f>
        <v>0</v>
      </c>
      <c r="X537">
        <f>IF(OR(X333="",AND(X333=X332,X333=X334)),NA(), X333)</f>
        <v>0</v>
      </c>
      <c r="Y537">
        <f>IF(ISNA(Z537),NA(),Y333)</f>
        <v>0</v>
      </c>
      <c r="Z537">
        <f>IF(OR(Z333="",AND(Z333=Z332,Z333=Z334)),NA(), Z333)</f>
        <v>0</v>
      </c>
      <c r="AA537">
        <f>IF(ISNA(AB537),NA(),AA333)</f>
        <v>0</v>
      </c>
      <c r="AB537">
        <f>IF(OR(AB333="",AND(AB333=AB332,AB333=AB334)),NA(), AB333)</f>
        <v>0</v>
      </c>
      <c r="AC537">
        <f>IF(ISNA(AD537),NA(),AC333)</f>
        <v>0</v>
      </c>
      <c r="AD537">
        <f>IF(OR(AD333="",AND(AD333=AD332,AD333=AD334)),NA(), AD333)</f>
        <v>0</v>
      </c>
      <c r="AE537">
        <f>IF(ISNA(AF537),NA(),AE333)</f>
        <v>0</v>
      </c>
      <c r="AF537">
        <f>IF(OR(AF333="",AND(AF333=AF332,AF333=AF334)),NA(), AF333)</f>
        <v>0</v>
      </c>
      <c r="AG537">
        <f>IF(ISNA(AH537),NA(),AG333)</f>
        <v>0</v>
      </c>
      <c r="AH537">
        <f>IF(OR(AH333="",AND(AH333=AH332,AH333=AH334)),NA(), AH333)</f>
        <v>0</v>
      </c>
      <c r="AI537">
        <f>IF(ISNA(AJ537),NA(),AI333)</f>
        <v>0</v>
      </c>
      <c r="AJ537">
        <f>IF(OR(AJ333="",AND(AJ333=AJ332,AJ333=AJ334)),NA(), AJ333)</f>
        <v>0</v>
      </c>
      <c r="AK537">
        <f>IF(ISNA(AL537),NA(),AK333)</f>
        <v>0</v>
      </c>
      <c r="AL537">
        <f>IF(OR(AL333="",AND(AL333=AL332,AL333=AL334)),NA(), AL333)</f>
        <v>0</v>
      </c>
      <c r="AM537">
        <f>IF(ISNA(AN537),NA(),AM333)</f>
        <v>0</v>
      </c>
      <c r="AN537">
        <f>IF(OR(AN333="",AND(AN333=AN332,AN333=AN334)),NA(), AN333)</f>
        <v>0</v>
      </c>
      <c r="AO537">
        <f>IF(ISNA(AP537),NA(),AO333)</f>
        <v>0</v>
      </c>
      <c r="AP537">
        <f>IF(OR(AP333="",AND(AP333=AP332,AP333=AP334)),NA(), AP333)</f>
        <v>0</v>
      </c>
      <c r="AQ537">
        <f>IF(ISNA(AR537),NA(),AQ333)</f>
        <v>0</v>
      </c>
      <c r="AR537">
        <f>IF(OR(AR333="",AND(AR333=AR332,AR333=AR334)),NA(), AR333)</f>
        <v>0</v>
      </c>
      <c r="AS537">
        <f>IF(ISNA(AT537),NA(),AS333)</f>
        <v>0</v>
      </c>
      <c r="AT537">
        <f>IF(OR(AT333="",AND(AT333=AT332,AT333=AT334)),NA(), AT333)</f>
        <v>0</v>
      </c>
      <c r="AU537">
        <f>IF(ISNA(AV537),NA(),AU333)</f>
        <v>0</v>
      </c>
      <c r="AV537">
        <f>IF(OR(AV333="",AND(AV333=AV332,AV333=AV334)),NA(), AV333)</f>
        <v>0</v>
      </c>
      <c r="AW537">
        <f>IF(ISNA(AX537),NA(),AW333)</f>
        <v>0</v>
      </c>
      <c r="AX537">
        <f>IF(OR(AX333="",AND(AX333=AX332,AX333=AX334)),NA(), AX333)</f>
        <v>0</v>
      </c>
      <c r="AY537">
        <f>IF(ISNA(AZ537),NA(),AY333)</f>
        <v>0</v>
      </c>
      <c r="AZ537">
        <f>IF(OR(AZ333="",AND(AZ333=AZ332,AZ333=AZ334)),NA(), AZ333)</f>
        <v>0</v>
      </c>
      <c r="BA537">
        <f>IF(ISNA(BB537),NA(),BA333)</f>
        <v>0</v>
      </c>
      <c r="BB537">
        <f>IF(OR(BB333="",AND(BB333=BB332,BB333=BB334)),NA(), BB333)</f>
        <v>0</v>
      </c>
      <c r="BC537">
        <f>IF(ISNA(BD537),NA(),BC333)</f>
        <v>0</v>
      </c>
      <c r="BD537">
        <f>IF(OR(BD333="",AND(BD333=BD332,BD333=BD334)),NA(), BD333)</f>
        <v>0</v>
      </c>
      <c r="BE537">
        <f>IF(ISNA(BF537),NA(),BE333)</f>
        <v>0</v>
      </c>
      <c r="BF537">
        <f>IF(OR(BF333="",AND(BF333=BF332,BF333=BF334)),NA(), BF333)</f>
        <v>0</v>
      </c>
      <c r="BG537">
        <f>IF(ISNA(BH537),NA(),BG333)</f>
        <v>0</v>
      </c>
      <c r="BH537">
        <f>IF(OR(BH333="",AND(BH333=BH332,BH333=BH334)),NA(), BH333)</f>
        <v>0</v>
      </c>
      <c r="BI537">
        <f>IF(ISNA(BJ537),NA(),BI333)</f>
        <v>0</v>
      </c>
      <c r="BJ537">
        <f>IF(OR(BJ333="",AND(BJ333=BJ332,BJ333=BJ334)),NA(), BJ333)</f>
        <v>0</v>
      </c>
      <c r="BK537">
        <f>IF(ISNA(BL537),NA(),BK333)</f>
        <v>0</v>
      </c>
      <c r="BL537">
        <f>IF(OR(BL333="",AND(BL333=BL332,BL333=BL334)),NA(), BL333)</f>
        <v>0</v>
      </c>
      <c r="BM537">
        <f>IF(ISNA(BN537),NA(),BM333)</f>
        <v>0</v>
      </c>
      <c r="BN537">
        <f>IF(OR(BN333="",AND(BN333=BN332,BN333=BN334)),NA(), BN333)</f>
        <v>0</v>
      </c>
      <c r="BO537">
        <f>IF(ISNA(BP537),NA(),BO333)</f>
        <v>0</v>
      </c>
      <c r="BP537">
        <f>IF(OR(BP333="",AND(BP333=BP332,BP333=BP334)),NA(), BP333)</f>
        <v>0</v>
      </c>
      <c r="BQ537">
        <f>IF(ISNA(BR537),NA(),BQ333)</f>
        <v>0</v>
      </c>
      <c r="BR537">
        <f>IF(OR(BR333="",AND(BR333=BR332,BR333=BR334)),NA(), BR333)</f>
        <v>0</v>
      </c>
      <c r="BS537">
        <f>IF(ISNA(BT537),NA(),BS333)</f>
        <v>0</v>
      </c>
      <c r="BT537">
        <f>IF(OR(BT333="",AND(BT333=BT332,BT333=BT334)),NA(), BT333)</f>
        <v>0</v>
      </c>
      <c r="BU537">
        <f>IF(ISNA(BV537),NA(),BU333)</f>
        <v>0</v>
      </c>
      <c r="BV537">
        <f>IF(OR(BV333="",AND(BV333=BV332,BV333=BV334)),NA(), BV333)</f>
        <v>0</v>
      </c>
      <c r="BW537">
        <f>IF(ISNA(BX537),NA(),BW333)</f>
        <v>0</v>
      </c>
      <c r="BX537">
        <f>IF(OR(BX333="",AND(BX333=BX332,BX333=BX334)),NA(), BX333)</f>
        <v>0</v>
      </c>
      <c r="BY537">
        <f>IF(ISNA(BZ537),NA(),BY333)</f>
        <v>0</v>
      </c>
      <c r="BZ537">
        <f>IF(OR(BZ333="",AND(BZ333=BZ332,BZ333=BZ334)),NA(), BZ333)</f>
        <v>0</v>
      </c>
      <c r="CA537">
        <f>IF(ISNA(CB537),NA(),CA333)</f>
        <v>0</v>
      </c>
      <c r="CB537">
        <f>IF(OR(CB333="",AND(CB333=CB332,CB333=CB334)),NA(), CB333)</f>
        <v>0</v>
      </c>
      <c r="CC537">
        <f>IF(ISNA(CD537),NA(),CC333)</f>
        <v>0</v>
      </c>
      <c r="CD537">
        <f>IF(OR(CD333="",AND(CD333=CD332,CD333=CD334)),NA(), CD333)</f>
        <v>0</v>
      </c>
      <c r="CE537">
        <f>IF(ISNA(CF537),NA(),CE333)</f>
        <v>0</v>
      </c>
      <c r="CF537">
        <f>IF(OR(CF333="",AND(CF333=CF332,CF333=CF334)),NA(), CF333)</f>
        <v>0</v>
      </c>
      <c r="CG537">
        <f>IF(ISNA(CH537),NA(),CG333)</f>
        <v>0</v>
      </c>
      <c r="CH537">
        <f>IF(OR(CH333="",AND(CH333=CH332,CH333=CH334)),NA(), CH333)</f>
        <v>0</v>
      </c>
      <c r="CI537">
        <f>IF(ISNA(CJ537),NA(),CI333)</f>
        <v>0</v>
      </c>
      <c r="CJ537">
        <f>IF(OR(CJ333="",AND(CJ333=CJ332,CJ333=CJ334)),NA(), CJ333)</f>
        <v>0</v>
      </c>
      <c r="CK537">
        <f>IF(ISNA(CL537),NA(),CK333)</f>
        <v>0</v>
      </c>
      <c r="CL537">
        <f>IF(OR(CL333="",AND(CL333=CL332,CL333=CL334)),NA(), CL333)</f>
        <v>0</v>
      </c>
      <c r="CM537">
        <f>IF(ISNA(CN537),NA(),CM333)</f>
        <v>0</v>
      </c>
      <c r="CN537">
        <f>IF(OR(CN333="",AND(CN333=CN332,CN333=CN334)),NA(), CN333)</f>
        <v>0</v>
      </c>
      <c r="CO537">
        <f>IF(ISNA(CP537),NA(),CO333)</f>
        <v>0</v>
      </c>
      <c r="CP537">
        <f>IF(OR(CP333="",AND(CP333=CP332,CP333=CP334)),NA(), CP333)</f>
        <v>0</v>
      </c>
      <c r="CQ537">
        <f>IF(ISNA(CR537),NA(),CQ333)</f>
        <v>0</v>
      </c>
      <c r="CR537">
        <f>IF(OR(CR333="",AND(CR333=CR332,CR333=CR334)),NA(), CR333)</f>
        <v>0</v>
      </c>
      <c r="CS537">
        <f>IF(ISNA(CT537),NA(),CS333)</f>
        <v>0</v>
      </c>
      <c r="CT537">
        <f>IF(OR(CT333="",AND(CT333=CT332,CT333=CT334)),NA(), CT333)</f>
        <v>0</v>
      </c>
      <c r="CU537">
        <f>IF(ISNA(CV537),NA(),CU333)</f>
        <v>0</v>
      </c>
      <c r="CV537">
        <f>IF(OR(CV333="",AND(CV333=CV332,CV333=CV334)),NA(), CV333)</f>
        <v>0</v>
      </c>
      <c r="CW537">
        <f>IF(ISNA(CX537),NA(),CW333)</f>
        <v>0</v>
      </c>
      <c r="CX537">
        <f>IF(OR(CX333="",AND(CX333=CX332,CX333=CX334)),NA(), CX333)</f>
        <v>0</v>
      </c>
      <c r="CY537">
        <f>IF(ISNA(CZ537),NA(),CY333)</f>
        <v>0</v>
      </c>
      <c r="CZ537">
        <f>IF(OR(CZ333="",AND(CZ333=CZ332,CZ333=CZ334)),NA(), CZ333)</f>
        <v>0</v>
      </c>
      <c r="DA537">
        <f>IF(ISNA(DB537),NA(),DA333)</f>
        <v>0</v>
      </c>
      <c r="DB537">
        <f>IF(OR(DB333="",AND(DB333=DB332,DB333=DB334)),NA(), DB333)</f>
        <v>0</v>
      </c>
      <c r="DC537">
        <f>IF(ISNA(DD537),NA(),DC333)</f>
        <v>0</v>
      </c>
      <c r="DD537">
        <f>IF(OR(DD333="",AND(DD333=DD332,DD333=DD334)),NA(), DD333)</f>
        <v>0</v>
      </c>
      <c r="DG537">
        <f>IF(ISNA(DH537),NA(),DG333)</f>
        <v>0</v>
      </c>
      <c r="DH537">
        <f>IF(OR(DH333="",AND(DH333=DH332,DH333=DH334)),NA(), DH333)</f>
        <v>0</v>
      </c>
      <c r="DI537">
        <f>IF(ISNA(DJ537),NA(),DI333)</f>
        <v>0</v>
      </c>
      <c r="DJ537">
        <f>IF(OR(DJ333="",AND(DJ333=DJ332,DJ333=DJ334)),NA(), DJ333)</f>
        <v>0</v>
      </c>
      <c r="DK537">
        <f>IF(ISNA(DL537),NA(),DK333)</f>
        <v>0</v>
      </c>
      <c r="DL537">
        <f>IF(OR(DL333="",AND(DL333=DL332,DL333=DL334)),NA(), DL333)</f>
        <v>0</v>
      </c>
      <c r="DM537">
        <f>IF(ISNA(DN537),NA(),DM333)</f>
        <v>0</v>
      </c>
      <c r="DN537">
        <f>IF(OR(DN333="",AND(DN333=DN332,DN333=DN334)),NA(), DN333)</f>
        <v>0</v>
      </c>
      <c r="DO537">
        <f>IF(ISNA(DP537),NA(),DO333)</f>
        <v>0</v>
      </c>
      <c r="DP537">
        <f>IF(OR(DP333="",AND(DP333=DP332,DP333=DP334)),NA(), DP333)</f>
        <v>0</v>
      </c>
      <c r="DQ537">
        <f>IF(ISNA(DR537),NA(),DQ333)</f>
        <v>0</v>
      </c>
      <c r="DR537">
        <f>IF(OR(DR333="",AND(DR333=DR332,DR333=DR334)),NA(), DR333)</f>
        <v>0</v>
      </c>
      <c r="DS537">
        <f>IF(ISNA(DT537),NA(),DS333)</f>
        <v>0</v>
      </c>
      <c r="DT537">
        <f>IF(OR(DT333="",AND(DT333=DT332,DT333=DT334)),NA(), DT333)</f>
        <v>0</v>
      </c>
      <c r="DU537">
        <f>IF(ISNA(DV537),NA(),DU333)</f>
        <v>0</v>
      </c>
      <c r="DV537">
        <f>IF(OR(DV333="",AND(DV333=DV332,DV333=DV334)),NA(), DV333)</f>
        <v>0</v>
      </c>
      <c r="DW537">
        <f>IF(ISNA(DX537),NA(),DW333)</f>
        <v>0</v>
      </c>
      <c r="DX537">
        <f>IF(OR(DX333="",AND(DX333=DX332,DX333=DX334)),NA(), DX333)</f>
        <v>0</v>
      </c>
      <c r="DY537">
        <f>IF(ISNA(DZ537),NA(),DY333)</f>
        <v>0</v>
      </c>
      <c r="DZ537">
        <f>IF(OR(DZ333="",AND(DZ333=DZ332,DZ333=DZ334)),NA(), DZ333)</f>
        <v>0</v>
      </c>
      <c r="EA537">
        <f>IF(ISNA(EB537),NA(),EA333)</f>
        <v>0</v>
      </c>
      <c r="EB537">
        <f>IF(OR(EB333="",AND(EB333=EB332,EB333=EB334)),NA(), EB333)</f>
        <v>0</v>
      </c>
      <c r="EC537">
        <f>IF(ISNA(ED537),NA(),EC333)</f>
        <v>0</v>
      </c>
      <c r="ED537">
        <f>IF(OR(ED333="",AND(ED333=ED332,ED333=ED334)),NA(), ED333)</f>
        <v>0</v>
      </c>
      <c r="EE537">
        <f>IF(ISNA(EF537),NA(),EE333)</f>
        <v>0</v>
      </c>
      <c r="EF537">
        <f>IF(OR(EF333="",AND(EF333=EF332,EF333=EF334)),NA(), EF333)</f>
        <v>0</v>
      </c>
      <c r="EG537">
        <f>IF(ISNA(EH537),NA(),EG333)</f>
        <v>0</v>
      </c>
      <c r="EH537">
        <f>IF(OR(EH333="",AND(EH333=EH332,EH333=EH334)),NA(), EH333)</f>
        <v>0</v>
      </c>
      <c r="EI537">
        <f>IF(ISNA(EJ537),NA(),EI333)</f>
        <v>0</v>
      </c>
      <c r="EJ537">
        <f>IF(OR(EJ333="",AND(EJ333=EJ332,EJ333=EJ334)),NA(), EJ333)</f>
        <v>0</v>
      </c>
      <c r="EK537">
        <f>IF(ISNA(EL537),NA(),EK333)</f>
        <v>0</v>
      </c>
      <c r="EL537">
        <f>IF(OR(EL333="",AND(EL333=EL332,EL333=EL334)),NA(), EL333)</f>
        <v>0</v>
      </c>
      <c r="EM537">
        <f>IF(ISNA(EN537),NA(),EM333)</f>
        <v>0</v>
      </c>
      <c r="EN537">
        <f>IF(OR(EN333="",AND(EN333=EN332,EN333=EN334)),NA(), EN333)</f>
        <v>0</v>
      </c>
      <c r="EO537">
        <f>IF(ISNA(EP537),NA(),EO333)</f>
        <v>0</v>
      </c>
      <c r="EP537">
        <f>IF(OR(EP333="",AND(EP333=EP332,EP333=EP334)),NA(), EP333)</f>
        <v>0</v>
      </c>
      <c r="EQ537">
        <f>IF(ISNA(ER537),NA(),EQ333)</f>
        <v>0</v>
      </c>
      <c r="ER537">
        <f>IF(OR(ER333="",AND(ER333=ER332,ER333=ER334)),NA(), ER333)</f>
        <v>0</v>
      </c>
      <c r="ES537">
        <f>IF(ISNA(ET537),NA(),ES333)</f>
        <v>0</v>
      </c>
      <c r="ET537">
        <f>IF(OR(ET333="",AND(ET333=ET332,ET333=ET334)),NA(), ET333)</f>
        <v>0</v>
      </c>
      <c r="EU537">
        <f>IF(ISNA(EV537),NA(),EU333)</f>
        <v>0</v>
      </c>
      <c r="EV537">
        <f>IF(OR(EV333="",AND(EV333=EV332,EV333=EV334)),NA(), EV333)</f>
        <v>0</v>
      </c>
      <c r="EW537">
        <f>IF(ISNA(EX537),NA(),EW333)</f>
        <v>0</v>
      </c>
      <c r="EX537">
        <f>IF(OR(EX333="",AND(EX333=EX332,EX333=EX334)),NA(), EX333)</f>
        <v>0</v>
      </c>
      <c r="EY537">
        <f>IF(ISNA(EZ537),NA(),EY333)</f>
        <v>0</v>
      </c>
      <c r="EZ537">
        <f>IF(OR(EZ333="",AND(EZ333=EZ332,EZ333=EZ334)),NA(), EZ333)</f>
        <v>0</v>
      </c>
      <c r="FA537">
        <f>IF(ISNA(FB537),NA(),FA333)</f>
        <v>0</v>
      </c>
      <c r="FB537">
        <f>IF(OR(FB333="",AND(FB333=FB332,FB333=FB334)),NA(), FB333)</f>
        <v>0</v>
      </c>
      <c r="FC537">
        <f>IF(ISNA(FD537),NA(),FC333)</f>
        <v>0</v>
      </c>
      <c r="FD537">
        <f>IF(OR(FD333="",AND(FD333=FD332,FD333=FD334)),NA(), FD333)</f>
        <v>0</v>
      </c>
      <c r="FE537">
        <f>IF(ISNA(FF537),NA(),FE333)</f>
        <v>0</v>
      </c>
      <c r="FF537">
        <f>IF(OR(FF333="",AND(FF333=FF332,FF333=FF334)),NA(), FF333)</f>
        <v>0</v>
      </c>
      <c r="FG537">
        <f>IF(ISNA(FH537),NA(),FG333)</f>
        <v>0</v>
      </c>
      <c r="FH537">
        <f>IF(OR(FH333="",AND(FH333=FH332,FH333=FH334)),NA(), FH333)</f>
        <v>0</v>
      </c>
      <c r="FI537">
        <f>IF(ISNA(FJ537),NA(),FI333)</f>
        <v>0</v>
      </c>
      <c r="FJ537">
        <f>IF(OR(FJ333="",AND(FJ333=FJ332,FJ333=FJ334)),NA(), FJ333)</f>
        <v>0</v>
      </c>
      <c r="FK537">
        <f>IF(ISNA(FL537),NA(),FK333)</f>
        <v>0</v>
      </c>
      <c r="FL537">
        <f>IF(OR(FL333="",AND(FL333=FL332,FL333=FL334)),NA(), FL333)</f>
        <v>0</v>
      </c>
      <c r="FM537">
        <f>IF(ISNA(FN537),NA(),FM333)</f>
        <v>0</v>
      </c>
      <c r="FN537">
        <f>IF(OR(FN333="",AND(FN333=FN332,FN333=FN334)),NA(), FN333)</f>
        <v>0</v>
      </c>
      <c r="FO537">
        <f>IF(ISNA(FP537),NA(),FO333)</f>
        <v>0</v>
      </c>
      <c r="FP537">
        <f>IF(OR(FP333="",AND(FP333=FP332,FP333=FP334)),NA(), FP333)</f>
        <v>0</v>
      </c>
      <c r="FQ537">
        <f>IF(ISNA(FR537),NA(),FQ333)</f>
        <v>0</v>
      </c>
      <c r="FR537">
        <f>IF(OR(FR333="",AND(FR333=FR332,FR333=FR334)),NA(), FR333)</f>
        <v>0</v>
      </c>
      <c r="FS537">
        <f>IF(ISNA(FT537),NA(),FS333)</f>
        <v>0</v>
      </c>
      <c r="FT537">
        <f>IF(OR(FT333="",AND(FT333=FT332,FT333=FT334)),NA(), FT333)</f>
        <v>0</v>
      </c>
      <c r="FU537">
        <f>IF(ISNA(FV537),NA(),FU333)</f>
        <v>0</v>
      </c>
      <c r="FV537">
        <f>IF(OR(FV333="",AND(FV333=FV332,FV333=FV334)),NA(), FV333)</f>
        <v>0</v>
      </c>
      <c r="FW537">
        <f>IF(ISNA(FX537),NA(),FW333)</f>
        <v>0</v>
      </c>
      <c r="FX537">
        <f>IF(OR(FX333="",AND(FX333=FX332,FX333=FX334)),NA(), FX333)</f>
        <v>0</v>
      </c>
      <c r="FY537">
        <f>IF(ISNA(FZ537),NA(),FY333)</f>
        <v>0</v>
      </c>
      <c r="FZ537">
        <f>IF(OR(FZ333="",AND(FZ333=FZ332,FZ333=FZ334)),NA(), FZ333)</f>
        <v>0</v>
      </c>
      <c r="GA537">
        <f>IF(ISNA(GB537),NA(),GA333)</f>
        <v>0</v>
      </c>
      <c r="GB537">
        <f>IF(OR(GB333="",AND(GB333=GB332,GB333=GB334)),NA(), GB333)</f>
        <v>0</v>
      </c>
      <c r="GC537">
        <f>IF(ISNA(GD537),NA(),GC333)</f>
        <v>0</v>
      </c>
      <c r="GD537">
        <f>IF(OR(GD333="",AND(GD333=GD332,GD333=GD334)),NA(), GD333)</f>
        <v>0</v>
      </c>
      <c r="GE537">
        <f>IF(ISNA(GF537),NA(),GE333)</f>
        <v>0</v>
      </c>
      <c r="GF537">
        <f>IF(OR(GF333="",AND(GF333=GF332,GF333=GF334)),NA(), GF333)</f>
        <v>0</v>
      </c>
      <c r="GG537">
        <f>IF(ISNA(GH537),NA(),GG333)</f>
        <v>0</v>
      </c>
      <c r="GH537">
        <f>IF(OR(GH333="",AND(GH333=GH332,GH333=GH334)),NA(), GH333)</f>
        <v>0</v>
      </c>
      <c r="GI537">
        <f>IF(ISNA(GJ537),NA(),GI333)</f>
        <v>0</v>
      </c>
      <c r="GJ537">
        <f>IF(OR(GJ333="",AND(GJ333=GJ332,GJ333=GJ334)),NA(), GJ333)</f>
        <v>0</v>
      </c>
      <c r="GK537">
        <f>IF(ISNA(GL537),NA(),GK333)</f>
        <v>0</v>
      </c>
      <c r="GL537">
        <f>IF(OR(GL333="",AND(GL333=GL332,GL333=GL334)),NA(), GL333)</f>
        <v>0</v>
      </c>
      <c r="GM537">
        <f>IF(ISNA(GN537),NA(),GM333)</f>
        <v>0</v>
      </c>
      <c r="GN537">
        <f>IF(OR(GN333="",AND(GN333=GN332,GN333=GN334)),NA(), GN333)</f>
        <v>0</v>
      </c>
      <c r="GO537">
        <f>IF(ISNA(GP537),NA(),GO333)</f>
        <v>0</v>
      </c>
      <c r="GP537">
        <f>IF(OR(GP333="",AND(GP333=GP332,GP333=GP334)),NA(), GP333)</f>
        <v>0</v>
      </c>
      <c r="GQ537">
        <f>IF(ISNA(GR537),NA(),GQ333)</f>
        <v>0</v>
      </c>
      <c r="GR537">
        <f>IF(OR(GR333="",AND(GR333=GR332,GR333=GR334)),NA(), GR333)</f>
        <v>0</v>
      </c>
      <c r="GS537">
        <f>IF(ISNA(GT537),NA(),GS333)</f>
        <v>0</v>
      </c>
      <c r="GT537">
        <f>IF(OR(GT333="",AND(GT333=GT332,GT333=GT334)),NA(), GT333)</f>
        <v>0</v>
      </c>
      <c r="GU537">
        <f>IF(ISNA(GV537),NA(),GU333)</f>
        <v>0</v>
      </c>
      <c r="GV537">
        <f>IF(OR(GV333="",AND(GV333=GV332,GV333=GV334)),NA(), GV333)</f>
        <v>0</v>
      </c>
      <c r="GW537">
        <f>IF(ISNA(GX537),NA(),GW333)</f>
        <v>0</v>
      </c>
      <c r="GX537">
        <f>IF(OR(GX333="",AND(GX333=GX332,GX333=GX334)),NA(), GX333)</f>
        <v>0</v>
      </c>
      <c r="GY537">
        <f>IF(ISNA(GZ537),NA(),GY333)</f>
        <v>0</v>
      </c>
      <c r="GZ537">
        <f>IF(OR(GZ333="",AND(GZ333=GZ332,GZ333=GZ334)),NA(), GZ333)</f>
        <v>0</v>
      </c>
      <c r="HA537">
        <f>IF(ISNA(HB537),NA(),HA333)</f>
        <v>0</v>
      </c>
      <c r="HB537">
        <f>IF(OR(HB333="",AND(HB333=HB332,HB333=HB334)),NA(), HB333)</f>
        <v>0</v>
      </c>
      <c r="HC537">
        <f>IF(ISNA(HD537),NA(),HC333)</f>
        <v>0</v>
      </c>
      <c r="HD537">
        <f>IF(OR(HD333="",AND(HD333=HD332,HD333=HD334)),NA(), HD333)</f>
        <v>0</v>
      </c>
      <c r="HE537">
        <f>IF(ISNA(HF537),NA(),HE333)</f>
        <v>0</v>
      </c>
      <c r="HF537">
        <f>IF(OR(HF333="",AND(HF333=HF332,HF333=HF334)),NA(), HF333)</f>
        <v>0</v>
      </c>
    </row>
    <row r="538" spans="5:214">
      <c r="E538">
        <f>IF(ISNA(F538),NA(),E334)</f>
        <v>0</v>
      </c>
      <c r="F538">
        <f>IF(OR(F334="",AND(F334=F333,F334=F335)),NA(), F334)</f>
        <v>0</v>
      </c>
      <c r="G538">
        <f>IF(ISNA(H538),NA(),G334)</f>
        <v>0</v>
      </c>
      <c r="H538">
        <f>IF(OR(H334="",AND(H334=H333,H334=H335)),NA(), H334)</f>
        <v>0</v>
      </c>
      <c r="I538">
        <f>IF(ISNA(J538),NA(),I334)</f>
        <v>0</v>
      </c>
      <c r="J538">
        <f>IF(OR(J334="",AND(J334=J333,J334=J335)),NA(), J334)</f>
        <v>0</v>
      </c>
      <c r="K538">
        <f>IF(ISNA(L538),NA(),K334)</f>
        <v>0</v>
      </c>
      <c r="L538">
        <f>IF(OR(L334="",AND(L334=L333,L334=L335)),NA(), L334)</f>
        <v>0</v>
      </c>
      <c r="M538">
        <f>IF(ISNA(N538),NA(),M334)</f>
        <v>0</v>
      </c>
      <c r="N538">
        <f>IF(OR(N334="",AND(N334=N333,N334=N335)),NA(), N334)</f>
        <v>0</v>
      </c>
      <c r="O538">
        <f>IF(ISNA(P538),NA(),O334)</f>
        <v>0</v>
      </c>
      <c r="P538">
        <f>IF(OR(P334="",AND(P334=P333,P334=P335)),NA(), P334)</f>
        <v>0</v>
      </c>
      <c r="Q538">
        <f>IF(ISNA(R538),NA(),Q334)</f>
        <v>0</v>
      </c>
      <c r="R538">
        <f>IF(OR(R334="",AND(R334=R333,R334=R335)),NA(), R334)</f>
        <v>0</v>
      </c>
      <c r="S538">
        <f>IF(ISNA(T538),NA(),S334)</f>
        <v>0</v>
      </c>
      <c r="T538">
        <f>IF(OR(T334="",AND(T334=T333,T334=T335)),NA(), T334)</f>
        <v>0</v>
      </c>
      <c r="U538">
        <f>IF(ISNA(V538),NA(),U334)</f>
        <v>0</v>
      </c>
      <c r="V538">
        <f>IF(OR(V334="",AND(V334=V333,V334=V335)),NA(), V334)</f>
        <v>0</v>
      </c>
      <c r="W538">
        <f>IF(ISNA(X538),NA(),W334)</f>
        <v>0</v>
      </c>
      <c r="X538">
        <f>IF(OR(X334="",AND(X334=X333,X334=X335)),NA(), X334)</f>
        <v>0</v>
      </c>
      <c r="Y538">
        <f>IF(ISNA(Z538),NA(),Y334)</f>
        <v>0</v>
      </c>
      <c r="Z538">
        <f>IF(OR(Z334="",AND(Z334=Z333,Z334=Z335)),NA(), Z334)</f>
        <v>0</v>
      </c>
      <c r="AA538">
        <f>IF(ISNA(AB538),NA(),AA334)</f>
        <v>0</v>
      </c>
      <c r="AB538">
        <f>IF(OR(AB334="",AND(AB334=AB333,AB334=AB335)),NA(), AB334)</f>
        <v>0</v>
      </c>
      <c r="AC538">
        <f>IF(ISNA(AD538),NA(),AC334)</f>
        <v>0</v>
      </c>
      <c r="AD538">
        <f>IF(OR(AD334="",AND(AD334=AD333,AD334=AD335)),NA(), AD334)</f>
        <v>0</v>
      </c>
      <c r="AE538">
        <f>IF(ISNA(AF538),NA(),AE334)</f>
        <v>0</v>
      </c>
      <c r="AF538">
        <f>IF(OR(AF334="",AND(AF334=AF333,AF334=AF335)),NA(), AF334)</f>
        <v>0</v>
      </c>
      <c r="AG538">
        <f>IF(ISNA(AH538),NA(),AG334)</f>
        <v>0</v>
      </c>
      <c r="AH538">
        <f>IF(OR(AH334="",AND(AH334=AH333,AH334=AH335)),NA(), AH334)</f>
        <v>0</v>
      </c>
      <c r="AI538">
        <f>IF(ISNA(AJ538),NA(),AI334)</f>
        <v>0</v>
      </c>
      <c r="AJ538">
        <f>IF(OR(AJ334="",AND(AJ334=AJ333,AJ334=AJ335)),NA(), AJ334)</f>
        <v>0</v>
      </c>
      <c r="AK538">
        <f>IF(ISNA(AL538),NA(),AK334)</f>
        <v>0</v>
      </c>
      <c r="AL538">
        <f>IF(OR(AL334="",AND(AL334=AL333,AL334=AL335)),NA(), AL334)</f>
        <v>0</v>
      </c>
      <c r="AM538">
        <f>IF(ISNA(AN538),NA(),AM334)</f>
        <v>0</v>
      </c>
      <c r="AN538">
        <f>IF(OR(AN334="",AND(AN334=AN333,AN334=AN335)),NA(), AN334)</f>
        <v>0</v>
      </c>
      <c r="AO538">
        <f>IF(ISNA(AP538),NA(),AO334)</f>
        <v>0</v>
      </c>
      <c r="AP538">
        <f>IF(OR(AP334="",AND(AP334=AP333,AP334=AP335)),NA(), AP334)</f>
        <v>0</v>
      </c>
      <c r="AQ538">
        <f>IF(ISNA(AR538),NA(),AQ334)</f>
        <v>0</v>
      </c>
      <c r="AR538">
        <f>IF(OR(AR334="",AND(AR334=AR333,AR334=AR335)),NA(), AR334)</f>
        <v>0</v>
      </c>
      <c r="AS538">
        <f>IF(ISNA(AT538),NA(),AS334)</f>
        <v>0</v>
      </c>
      <c r="AT538">
        <f>IF(OR(AT334="",AND(AT334=AT333,AT334=AT335)),NA(), AT334)</f>
        <v>0</v>
      </c>
      <c r="AU538">
        <f>IF(ISNA(AV538),NA(),AU334)</f>
        <v>0</v>
      </c>
      <c r="AV538">
        <f>IF(OR(AV334="",AND(AV334=AV333,AV334=AV335)),NA(), AV334)</f>
        <v>0</v>
      </c>
      <c r="AW538">
        <f>IF(ISNA(AX538),NA(),AW334)</f>
        <v>0</v>
      </c>
      <c r="AX538">
        <f>IF(OR(AX334="",AND(AX334=AX333,AX334=AX335)),NA(), AX334)</f>
        <v>0</v>
      </c>
      <c r="AY538">
        <f>IF(ISNA(AZ538),NA(),AY334)</f>
        <v>0</v>
      </c>
      <c r="AZ538">
        <f>IF(OR(AZ334="",AND(AZ334=AZ333,AZ334=AZ335)),NA(), AZ334)</f>
        <v>0</v>
      </c>
      <c r="BA538">
        <f>IF(ISNA(BB538),NA(),BA334)</f>
        <v>0</v>
      </c>
      <c r="BB538">
        <f>IF(OR(BB334="",AND(BB334=BB333,BB334=BB335)),NA(), BB334)</f>
        <v>0</v>
      </c>
      <c r="BC538">
        <f>IF(ISNA(BD538),NA(),BC334)</f>
        <v>0</v>
      </c>
      <c r="BD538">
        <f>IF(OR(BD334="",AND(BD334=BD333,BD334=BD335)),NA(), BD334)</f>
        <v>0</v>
      </c>
      <c r="BE538">
        <f>IF(ISNA(BF538),NA(),BE334)</f>
        <v>0</v>
      </c>
      <c r="BF538">
        <f>IF(OR(BF334="",AND(BF334=BF333,BF334=BF335)),NA(), BF334)</f>
        <v>0</v>
      </c>
      <c r="BG538">
        <f>IF(ISNA(BH538),NA(),BG334)</f>
        <v>0</v>
      </c>
      <c r="BH538">
        <f>IF(OR(BH334="",AND(BH334=BH333,BH334=BH335)),NA(), BH334)</f>
        <v>0</v>
      </c>
      <c r="BI538">
        <f>IF(ISNA(BJ538),NA(),BI334)</f>
        <v>0</v>
      </c>
      <c r="BJ538">
        <f>IF(OR(BJ334="",AND(BJ334=BJ333,BJ334=BJ335)),NA(), BJ334)</f>
        <v>0</v>
      </c>
      <c r="BK538">
        <f>IF(ISNA(BL538),NA(),BK334)</f>
        <v>0</v>
      </c>
      <c r="BL538">
        <f>IF(OR(BL334="",AND(BL334=BL333,BL334=BL335)),NA(), BL334)</f>
        <v>0</v>
      </c>
      <c r="BM538">
        <f>IF(ISNA(BN538),NA(),BM334)</f>
        <v>0</v>
      </c>
      <c r="BN538">
        <f>IF(OR(BN334="",AND(BN334=BN333,BN334=BN335)),NA(), BN334)</f>
        <v>0</v>
      </c>
      <c r="BO538">
        <f>IF(ISNA(BP538),NA(),BO334)</f>
        <v>0</v>
      </c>
      <c r="BP538">
        <f>IF(OR(BP334="",AND(BP334=BP333,BP334=BP335)),NA(), BP334)</f>
        <v>0</v>
      </c>
      <c r="BQ538">
        <f>IF(ISNA(BR538),NA(),BQ334)</f>
        <v>0</v>
      </c>
      <c r="BR538">
        <f>IF(OR(BR334="",AND(BR334=BR333,BR334=BR335)),NA(), BR334)</f>
        <v>0</v>
      </c>
      <c r="BS538">
        <f>IF(ISNA(BT538),NA(),BS334)</f>
        <v>0</v>
      </c>
      <c r="BT538">
        <f>IF(OR(BT334="",AND(BT334=BT333,BT334=BT335)),NA(), BT334)</f>
        <v>0</v>
      </c>
      <c r="BU538">
        <f>IF(ISNA(BV538),NA(),BU334)</f>
        <v>0</v>
      </c>
      <c r="BV538">
        <f>IF(OR(BV334="",AND(BV334=BV333,BV334=BV335)),NA(), BV334)</f>
        <v>0</v>
      </c>
      <c r="BW538">
        <f>IF(ISNA(BX538),NA(),BW334)</f>
        <v>0</v>
      </c>
      <c r="BX538">
        <f>IF(OR(BX334="",AND(BX334=BX333,BX334=BX335)),NA(), BX334)</f>
        <v>0</v>
      </c>
      <c r="BY538">
        <f>IF(ISNA(BZ538),NA(),BY334)</f>
        <v>0</v>
      </c>
      <c r="BZ538">
        <f>IF(OR(BZ334="",AND(BZ334=BZ333,BZ334=BZ335)),NA(), BZ334)</f>
        <v>0</v>
      </c>
      <c r="CA538">
        <f>IF(ISNA(CB538),NA(),CA334)</f>
        <v>0</v>
      </c>
      <c r="CB538">
        <f>IF(OR(CB334="",AND(CB334=CB333,CB334=CB335)),NA(), CB334)</f>
        <v>0</v>
      </c>
      <c r="CC538">
        <f>IF(ISNA(CD538),NA(),CC334)</f>
        <v>0</v>
      </c>
      <c r="CD538">
        <f>IF(OR(CD334="",AND(CD334=CD333,CD334=CD335)),NA(), CD334)</f>
        <v>0</v>
      </c>
      <c r="CE538">
        <f>IF(ISNA(CF538),NA(),CE334)</f>
        <v>0</v>
      </c>
      <c r="CF538">
        <f>IF(OR(CF334="",AND(CF334=CF333,CF334=CF335)),NA(), CF334)</f>
        <v>0</v>
      </c>
      <c r="CG538">
        <f>IF(ISNA(CH538),NA(),CG334)</f>
        <v>0</v>
      </c>
      <c r="CH538">
        <f>IF(OR(CH334="",AND(CH334=CH333,CH334=CH335)),NA(), CH334)</f>
        <v>0</v>
      </c>
      <c r="CI538">
        <f>IF(ISNA(CJ538),NA(),CI334)</f>
        <v>0</v>
      </c>
      <c r="CJ538">
        <f>IF(OR(CJ334="",AND(CJ334=CJ333,CJ334=CJ335)),NA(), CJ334)</f>
        <v>0</v>
      </c>
      <c r="CK538">
        <f>IF(ISNA(CL538),NA(),CK334)</f>
        <v>0</v>
      </c>
      <c r="CL538">
        <f>IF(OR(CL334="",AND(CL334=CL333,CL334=CL335)),NA(), CL334)</f>
        <v>0</v>
      </c>
      <c r="CM538">
        <f>IF(ISNA(CN538),NA(),CM334)</f>
        <v>0</v>
      </c>
      <c r="CN538">
        <f>IF(OR(CN334="",AND(CN334=CN333,CN334=CN335)),NA(), CN334)</f>
        <v>0</v>
      </c>
      <c r="CO538">
        <f>IF(ISNA(CP538),NA(),CO334)</f>
        <v>0</v>
      </c>
      <c r="CP538">
        <f>IF(OR(CP334="",AND(CP334=CP333,CP334=CP335)),NA(), CP334)</f>
        <v>0</v>
      </c>
      <c r="CQ538">
        <f>IF(ISNA(CR538),NA(),CQ334)</f>
        <v>0</v>
      </c>
      <c r="CR538">
        <f>IF(OR(CR334="",AND(CR334=CR333,CR334=CR335)),NA(), CR334)</f>
        <v>0</v>
      </c>
      <c r="CS538">
        <f>IF(ISNA(CT538),NA(),CS334)</f>
        <v>0</v>
      </c>
      <c r="CT538">
        <f>IF(OR(CT334="",AND(CT334=CT333,CT334=CT335)),NA(), CT334)</f>
        <v>0</v>
      </c>
      <c r="CU538">
        <f>IF(ISNA(CV538),NA(),CU334)</f>
        <v>0</v>
      </c>
      <c r="CV538">
        <f>IF(OR(CV334="",AND(CV334=CV333,CV334=CV335)),NA(), CV334)</f>
        <v>0</v>
      </c>
      <c r="CW538">
        <f>IF(ISNA(CX538),NA(),CW334)</f>
        <v>0</v>
      </c>
      <c r="CX538">
        <f>IF(OR(CX334="",AND(CX334=CX333,CX334=CX335)),NA(), CX334)</f>
        <v>0</v>
      </c>
      <c r="CY538">
        <f>IF(ISNA(CZ538),NA(),CY334)</f>
        <v>0</v>
      </c>
      <c r="CZ538">
        <f>IF(OR(CZ334="",AND(CZ334=CZ333,CZ334=CZ335)),NA(), CZ334)</f>
        <v>0</v>
      </c>
      <c r="DA538">
        <f>IF(ISNA(DB538),NA(),DA334)</f>
        <v>0</v>
      </c>
      <c r="DB538">
        <f>IF(OR(DB334="",AND(DB334=DB333,DB334=DB335)),NA(), DB334)</f>
        <v>0</v>
      </c>
      <c r="DC538">
        <f>IF(ISNA(DD538),NA(),DC334)</f>
        <v>0</v>
      </c>
      <c r="DD538">
        <f>IF(OR(DD334="",AND(DD334=DD333,DD334=DD335)),NA(), DD334)</f>
        <v>0</v>
      </c>
      <c r="DG538">
        <f>IF(ISNA(DH538),NA(),DG334)</f>
        <v>0</v>
      </c>
      <c r="DH538">
        <f>IF(OR(DH334="",AND(DH334=DH333,DH334=DH335)),NA(), DH334)</f>
        <v>0</v>
      </c>
      <c r="DI538">
        <f>IF(ISNA(DJ538),NA(),DI334)</f>
        <v>0</v>
      </c>
      <c r="DJ538">
        <f>IF(OR(DJ334="",AND(DJ334=DJ333,DJ334=DJ335)),NA(), DJ334)</f>
        <v>0</v>
      </c>
      <c r="DK538">
        <f>IF(ISNA(DL538),NA(),DK334)</f>
        <v>0</v>
      </c>
      <c r="DL538">
        <f>IF(OR(DL334="",AND(DL334=DL333,DL334=DL335)),NA(), DL334)</f>
        <v>0</v>
      </c>
      <c r="DM538">
        <f>IF(ISNA(DN538),NA(),DM334)</f>
        <v>0</v>
      </c>
      <c r="DN538">
        <f>IF(OR(DN334="",AND(DN334=DN333,DN334=DN335)),NA(), DN334)</f>
        <v>0</v>
      </c>
      <c r="DO538">
        <f>IF(ISNA(DP538),NA(),DO334)</f>
        <v>0</v>
      </c>
      <c r="DP538">
        <f>IF(OR(DP334="",AND(DP334=DP333,DP334=DP335)),NA(), DP334)</f>
        <v>0</v>
      </c>
      <c r="DQ538">
        <f>IF(ISNA(DR538),NA(),DQ334)</f>
        <v>0</v>
      </c>
      <c r="DR538">
        <f>IF(OR(DR334="",AND(DR334=DR333,DR334=DR335)),NA(), DR334)</f>
        <v>0</v>
      </c>
      <c r="DS538">
        <f>IF(ISNA(DT538),NA(),DS334)</f>
        <v>0</v>
      </c>
      <c r="DT538">
        <f>IF(OR(DT334="",AND(DT334=DT333,DT334=DT335)),NA(), DT334)</f>
        <v>0</v>
      </c>
      <c r="DU538">
        <f>IF(ISNA(DV538),NA(),DU334)</f>
        <v>0</v>
      </c>
      <c r="DV538">
        <f>IF(OR(DV334="",AND(DV334=DV333,DV334=DV335)),NA(), DV334)</f>
        <v>0</v>
      </c>
      <c r="DW538">
        <f>IF(ISNA(DX538),NA(),DW334)</f>
        <v>0</v>
      </c>
      <c r="DX538">
        <f>IF(OR(DX334="",AND(DX334=DX333,DX334=DX335)),NA(), DX334)</f>
        <v>0</v>
      </c>
      <c r="DY538">
        <f>IF(ISNA(DZ538),NA(),DY334)</f>
        <v>0</v>
      </c>
      <c r="DZ538">
        <f>IF(OR(DZ334="",AND(DZ334=DZ333,DZ334=DZ335)),NA(), DZ334)</f>
        <v>0</v>
      </c>
      <c r="EA538">
        <f>IF(ISNA(EB538),NA(),EA334)</f>
        <v>0</v>
      </c>
      <c r="EB538">
        <f>IF(OR(EB334="",AND(EB334=EB333,EB334=EB335)),NA(), EB334)</f>
        <v>0</v>
      </c>
      <c r="EC538">
        <f>IF(ISNA(ED538),NA(),EC334)</f>
        <v>0</v>
      </c>
      <c r="ED538">
        <f>IF(OR(ED334="",AND(ED334=ED333,ED334=ED335)),NA(), ED334)</f>
        <v>0</v>
      </c>
      <c r="EE538">
        <f>IF(ISNA(EF538),NA(),EE334)</f>
        <v>0</v>
      </c>
      <c r="EF538">
        <f>IF(OR(EF334="",AND(EF334=EF333,EF334=EF335)),NA(), EF334)</f>
        <v>0</v>
      </c>
      <c r="EG538">
        <f>IF(ISNA(EH538),NA(),EG334)</f>
        <v>0</v>
      </c>
      <c r="EH538">
        <f>IF(OR(EH334="",AND(EH334=EH333,EH334=EH335)),NA(), EH334)</f>
        <v>0</v>
      </c>
      <c r="EI538">
        <f>IF(ISNA(EJ538),NA(),EI334)</f>
        <v>0</v>
      </c>
      <c r="EJ538">
        <f>IF(OR(EJ334="",AND(EJ334=EJ333,EJ334=EJ335)),NA(), EJ334)</f>
        <v>0</v>
      </c>
      <c r="EK538">
        <f>IF(ISNA(EL538),NA(),EK334)</f>
        <v>0</v>
      </c>
      <c r="EL538">
        <f>IF(OR(EL334="",AND(EL334=EL333,EL334=EL335)),NA(), EL334)</f>
        <v>0</v>
      </c>
      <c r="EM538">
        <f>IF(ISNA(EN538),NA(),EM334)</f>
        <v>0</v>
      </c>
      <c r="EN538">
        <f>IF(OR(EN334="",AND(EN334=EN333,EN334=EN335)),NA(), EN334)</f>
        <v>0</v>
      </c>
      <c r="EO538">
        <f>IF(ISNA(EP538),NA(),EO334)</f>
        <v>0</v>
      </c>
      <c r="EP538">
        <f>IF(OR(EP334="",AND(EP334=EP333,EP334=EP335)),NA(), EP334)</f>
        <v>0</v>
      </c>
      <c r="EQ538">
        <f>IF(ISNA(ER538),NA(),EQ334)</f>
        <v>0</v>
      </c>
      <c r="ER538">
        <f>IF(OR(ER334="",AND(ER334=ER333,ER334=ER335)),NA(), ER334)</f>
        <v>0</v>
      </c>
      <c r="ES538">
        <f>IF(ISNA(ET538),NA(),ES334)</f>
        <v>0</v>
      </c>
      <c r="ET538">
        <f>IF(OR(ET334="",AND(ET334=ET333,ET334=ET335)),NA(), ET334)</f>
        <v>0</v>
      </c>
      <c r="EU538">
        <f>IF(ISNA(EV538),NA(),EU334)</f>
        <v>0</v>
      </c>
      <c r="EV538">
        <f>IF(OR(EV334="",AND(EV334=EV333,EV334=EV335)),NA(), EV334)</f>
        <v>0</v>
      </c>
      <c r="EW538">
        <f>IF(ISNA(EX538),NA(),EW334)</f>
        <v>0</v>
      </c>
      <c r="EX538">
        <f>IF(OR(EX334="",AND(EX334=EX333,EX334=EX335)),NA(), EX334)</f>
        <v>0</v>
      </c>
      <c r="EY538">
        <f>IF(ISNA(EZ538),NA(),EY334)</f>
        <v>0</v>
      </c>
      <c r="EZ538">
        <f>IF(OR(EZ334="",AND(EZ334=EZ333,EZ334=EZ335)),NA(), EZ334)</f>
        <v>0</v>
      </c>
      <c r="FA538">
        <f>IF(ISNA(FB538),NA(),FA334)</f>
        <v>0</v>
      </c>
      <c r="FB538">
        <f>IF(OR(FB334="",AND(FB334=FB333,FB334=FB335)),NA(), FB334)</f>
        <v>0</v>
      </c>
      <c r="FC538">
        <f>IF(ISNA(FD538),NA(),FC334)</f>
        <v>0</v>
      </c>
      <c r="FD538">
        <f>IF(OR(FD334="",AND(FD334=FD333,FD334=FD335)),NA(), FD334)</f>
        <v>0</v>
      </c>
      <c r="FE538">
        <f>IF(ISNA(FF538),NA(),FE334)</f>
        <v>0</v>
      </c>
      <c r="FF538">
        <f>IF(OR(FF334="",AND(FF334=FF333,FF334=FF335)),NA(), FF334)</f>
        <v>0</v>
      </c>
      <c r="FG538">
        <f>IF(ISNA(FH538),NA(),FG334)</f>
        <v>0</v>
      </c>
      <c r="FH538">
        <f>IF(OR(FH334="",AND(FH334=FH333,FH334=FH335)),NA(), FH334)</f>
        <v>0</v>
      </c>
      <c r="FI538">
        <f>IF(ISNA(FJ538),NA(),FI334)</f>
        <v>0</v>
      </c>
      <c r="FJ538">
        <f>IF(OR(FJ334="",AND(FJ334=FJ333,FJ334=FJ335)),NA(), FJ334)</f>
        <v>0</v>
      </c>
      <c r="FK538">
        <f>IF(ISNA(FL538),NA(),FK334)</f>
        <v>0</v>
      </c>
      <c r="FL538">
        <f>IF(OR(FL334="",AND(FL334=FL333,FL334=FL335)),NA(), FL334)</f>
        <v>0</v>
      </c>
      <c r="FM538">
        <f>IF(ISNA(FN538),NA(),FM334)</f>
        <v>0</v>
      </c>
      <c r="FN538">
        <f>IF(OR(FN334="",AND(FN334=FN333,FN334=FN335)),NA(), FN334)</f>
        <v>0</v>
      </c>
      <c r="FO538">
        <f>IF(ISNA(FP538),NA(),FO334)</f>
        <v>0</v>
      </c>
      <c r="FP538">
        <f>IF(OR(FP334="",AND(FP334=FP333,FP334=FP335)),NA(), FP334)</f>
        <v>0</v>
      </c>
      <c r="FQ538">
        <f>IF(ISNA(FR538),NA(),FQ334)</f>
        <v>0</v>
      </c>
      <c r="FR538">
        <f>IF(OR(FR334="",AND(FR334=FR333,FR334=FR335)),NA(), FR334)</f>
        <v>0</v>
      </c>
      <c r="FS538">
        <f>IF(ISNA(FT538),NA(),FS334)</f>
        <v>0</v>
      </c>
      <c r="FT538">
        <f>IF(OR(FT334="",AND(FT334=FT333,FT334=FT335)),NA(), FT334)</f>
        <v>0</v>
      </c>
      <c r="FU538">
        <f>IF(ISNA(FV538),NA(),FU334)</f>
        <v>0</v>
      </c>
      <c r="FV538">
        <f>IF(OR(FV334="",AND(FV334=FV333,FV334=FV335)),NA(), FV334)</f>
        <v>0</v>
      </c>
      <c r="FW538">
        <f>IF(ISNA(FX538),NA(),FW334)</f>
        <v>0</v>
      </c>
      <c r="FX538">
        <f>IF(OR(FX334="",AND(FX334=FX333,FX334=FX335)),NA(), FX334)</f>
        <v>0</v>
      </c>
      <c r="FY538">
        <f>IF(ISNA(FZ538),NA(),FY334)</f>
        <v>0</v>
      </c>
      <c r="FZ538">
        <f>IF(OR(FZ334="",AND(FZ334=FZ333,FZ334=FZ335)),NA(), FZ334)</f>
        <v>0</v>
      </c>
      <c r="GA538">
        <f>IF(ISNA(GB538),NA(),GA334)</f>
        <v>0</v>
      </c>
      <c r="GB538">
        <f>IF(OR(GB334="",AND(GB334=GB333,GB334=GB335)),NA(), GB334)</f>
        <v>0</v>
      </c>
      <c r="GC538">
        <f>IF(ISNA(GD538),NA(),GC334)</f>
        <v>0</v>
      </c>
      <c r="GD538">
        <f>IF(OR(GD334="",AND(GD334=GD333,GD334=GD335)),NA(), GD334)</f>
        <v>0</v>
      </c>
      <c r="GE538">
        <f>IF(ISNA(GF538),NA(),GE334)</f>
        <v>0</v>
      </c>
      <c r="GF538">
        <f>IF(OR(GF334="",AND(GF334=GF333,GF334=GF335)),NA(), GF334)</f>
        <v>0</v>
      </c>
      <c r="GG538">
        <f>IF(ISNA(GH538),NA(),GG334)</f>
        <v>0</v>
      </c>
      <c r="GH538">
        <f>IF(OR(GH334="",AND(GH334=GH333,GH334=GH335)),NA(), GH334)</f>
        <v>0</v>
      </c>
      <c r="GI538">
        <f>IF(ISNA(GJ538),NA(),GI334)</f>
        <v>0</v>
      </c>
      <c r="GJ538">
        <f>IF(OR(GJ334="",AND(GJ334=GJ333,GJ334=GJ335)),NA(), GJ334)</f>
        <v>0</v>
      </c>
      <c r="GK538">
        <f>IF(ISNA(GL538),NA(),GK334)</f>
        <v>0</v>
      </c>
      <c r="GL538">
        <f>IF(OR(GL334="",AND(GL334=GL333,GL334=GL335)),NA(), GL334)</f>
        <v>0</v>
      </c>
      <c r="GM538">
        <f>IF(ISNA(GN538),NA(),GM334)</f>
        <v>0</v>
      </c>
      <c r="GN538">
        <f>IF(OR(GN334="",AND(GN334=GN333,GN334=GN335)),NA(), GN334)</f>
        <v>0</v>
      </c>
      <c r="GO538">
        <f>IF(ISNA(GP538),NA(),GO334)</f>
        <v>0</v>
      </c>
      <c r="GP538">
        <f>IF(OR(GP334="",AND(GP334=GP333,GP334=GP335)),NA(), GP334)</f>
        <v>0</v>
      </c>
      <c r="GQ538">
        <f>IF(ISNA(GR538),NA(),GQ334)</f>
        <v>0</v>
      </c>
      <c r="GR538">
        <f>IF(OR(GR334="",AND(GR334=GR333,GR334=GR335)),NA(), GR334)</f>
        <v>0</v>
      </c>
      <c r="GS538">
        <f>IF(ISNA(GT538),NA(),GS334)</f>
        <v>0</v>
      </c>
      <c r="GT538">
        <f>IF(OR(GT334="",AND(GT334=GT333,GT334=GT335)),NA(), GT334)</f>
        <v>0</v>
      </c>
      <c r="GU538">
        <f>IF(ISNA(GV538),NA(),GU334)</f>
        <v>0</v>
      </c>
      <c r="GV538">
        <f>IF(OR(GV334="",AND(GV334=GV333,GV334=GV335)),NA(), GV334)</f>
        <v>0</v>
      </c>
      <c r="GW538">
        <f>IF(ISNA(GX538),NA(),GW334)</f>
        <v>0</v>
      </c>
      <c r="GX538">
        <f>IF(OR(GX334="",AND(GX334=GX333,GX334=GX335)),NA(), GX334)</f>
        <v>0</v>
      </c>
      <c r="GY538">
        <f>IF(ISNA(GZ538),NA(),GY334)</f>
        <v>0</v>
      </c>
      <c r="GZ538">
        <f>IF(OR(GZ334="",AND(GZ334=GZ333,GZ334=GZ335)),NA(), GZ334)</f>
        <v>0</v>
      </c>
      <c r="HA538">
        <f>IF(ISNA(HB538),NA(),HA334)</f>
        <v>0</v>
      </c>
      <c r="HB538">
        <f>IF(OR(HB334="",AND(HB334=HB333,HB334=HB335)),NA(), HB334)</f>
        <v>0</v>
      </c>
      <c r="HC538">
        <f>IF(ISNA(HD538),NA(),HC334)</f>
        <v>0</v>
      </c>
      <c r="HD538">
        <f>IF(OR(HD334="",AND(HD334=HD333,HD334=HD335)),NA(), HD334)</f>
        <v>0</v>
      </c>
      <c r="HE538">
        <f>IF(ISNA(HF538),NA(),HE334)</f>
        <v>0</v>
      </c>
      <c r="HF538">
        <f>IF(OR(HF334="",AND(HF334=HF333,HF334=HF335)),NA(), HF334)</f>
        <v>0</v>
      </c>
    </row>
    <row r="539" spans="5:214">
      <c r="E539">
        <f>IF(ISNA(F539),NA(),E335)</f>
        <v>0</v>
      </c>
      <c r="F539">
        <f>IF(OR(F335="",AND(F335=F334,F335=F336)),NA(), F335)</f>
        <v>0</v>
      </c>
      <c r="G539">
        <f>IF(ISNA(H539),NA(),G335)</f>
        <v>0</v>
      </c>
      <c r="H539">
        <f>IF(OR(H335="",AND(H335=H334,H335=H336)),NA(), H335)</f>
        <v>0</v>
      </c>
      <c r="I539">
        <f>IF(ISNA(J539),NA(),I335)</f>
        <v>0</v>
      </c>
      <c r="J539">
        <f>IF(OR(J335="",AND(J335=J334,J335=J336)),NA(), J335)</f>
        <v>0</v>
      </c>
      <c r="K539">
        <f>IF(ISNA(L539),NA(),K335)</f>
        <v>0</v>
      </c>
      <c r="L539">
        <f>IF(OR(L335="",AND(L335=L334,L335=L336)),NA(), L335)</f>
        <v>0</v>
      </c>
      <c r="M539">
        <f>IF(ISNA(N539),NA(),M335)</f>
        <v>0</v>
      </c>
      <c r="N539">
        <f>IF(OR(N335="",AND(N335=N334,N335=N336)),NA(), N335)</f>
        <v>0</v>
      </c>
      <c r="O539">
        <f>IF(ISNA(P539),NA(),O335)</f>
        <v>0</v>
      </c>
      <c r="P539">
        <f>IF(OR(P335="",AND(P335=P334,P335=P336)),NA(), P335)</f>
        <v>0</v>
      </c>
      <c r="Q539">
        <f>IF(ISNA(R539),NA(),Q335)</f>
        <v>0</v>
      </c>
      <c r="R539">
        <f>IF(OR(R335="",AND(R335=R334,R335=R336)),NA(), R335)</f>
        <v>0</v>
      </c>
      <c r="S539">
        <f>IF(ISNA(T539),NA(),S335)</f>
        <v>0</v>
      </c>
      <c r="T539">
        <f>IF(OR(T335="",AND(T335=T334,T335=T336)),NA(), T335)</f>
        <v>0</v>
      </c>
      <c r="U539">
        <f>IF(ISNA(V539),NA(),U335)</f>
        <v>0</v>
      </c>
      <c r="V539">
        <f>IF(OR(V335="",AND(V335=V334,V335=V336)),NA(), V335)</f>
        <v>0</v>
      </c>
      <c r="W539">
        <f>IF(ISNA(X539),NA(),W335)</f>
        <v>0</v>
      </c>
      <c r="X539">
        <f>IF(OR(X335="",AND(X335=X334,X335=X336)),NA(), X335)</f>
        <v>0</v>
      </c>
      <c r="Y539">
        <f>IF(ISNA(Z539),NA(),Y335)</f>
        <v>0</v>
      </c>
      <c r="Z539">
        <f>IF(OR(Z335="",AND(Z335=Z334,Z335=Z336)),NA(), Z335)</f>
        <v>0</v>
      </c>
      <c r="AA539">
        <f>IF(ISNA(AB539),NA(),AA335)</f>
        <v>0</v>
      </c>
      <c r="AB539">
        <f>IF(OR(AB335="",AND(AB335=AB334,AB335=AB336)),NA(), AB335)</f>
        <v>0</v>
      </c>
      <c r="AC539">
        <f>IF(ISNA(AD539),NA(),AC335)</f>
        <v>0</v>
      </c>
      <c r="AD539">
        <f>IF(OR(AD335="",AND(AD335=AD334,AD335=AD336)),NA(), AD335)</f>
        <v>0</v>
      </c>
      <c r="AE539">
        <f>IF(ISNA(AF539),NA(),AE335)</f>
        <v>0</v>
      </c>
      <c r="AF539">
        <f>IF(OR(AF335="",AND(AF335=AF334,AF335=AF336)),NA(), AF335)</f>
        <v>0</v>
      </c>
      <c r="AG539">
        <f>IF(ISNA(AH539),NA(),AG335)</f>
        <v>0</v>
      </c>
      <c r="AH539">
        <f>IF(OR(AH335="",AND(AH335=AH334,AH335=AH336)),NA(), AH335)</f>
        <v>0</v>
      </c>
      <c r="AI539">
        <f>IF(ISNA(AJ539),NA(),AI335)</f>
        <v>0</v>
      </c>
      <c r="AJ539">
        <f>IF(OR(AJ335="",AND(AJ335=AJ334,AJ335=AJ336)),NA(), AJ335)</f>
        <v>0</v>
      </c>
      <c r="AK539">
        <f>IF(ISNA(AL539),NA(),AK335)</f>
        <v>0</v>
      </c>
      <c r="AL539">
        <f>IF(OR(AL335="",AND(AL335=AL334,AL335=AL336)),NA(), AL335)</f>
        <v>0</v>
      </c>
      <c r="AM539">
        <f>IF(ISNA(AN539),NA(),AM335)</f>
        <v>0</v>
      </c>
      <c r="AN539">
        <f>IF(OR(AN335="",AND(AN335=AN334,AN335=AN336)),NA(), AN335)</f>
        <v>0</v>
      </c>
      <c r="AO539">
        <f>IF(ISNA(AP539),NA(),AO335)</f>
        <v>0</v>
      </c>
      <c r="AP539">
        <f>IF(OR(AP335="",AND(AP335=AP334,AP335=AP336)),NA(), AP335)</f>
        <v>0</v>
      </c>
      <c r="AQ539">
        <f>IF(ISNA(AR539),NA(),AQ335)</f>
        <v>0</v>
      </c>
      <c r="AR539">
        <f>IF(OR(AR335="",AND(AR335=AR334,AR335=AR336)),NA(), AR335)</f>
        <v>0</v>
      </c>
      <c r="AS539">
        <f>IF(ISNA(AT539),NA(),AS335)</f>
        <v>0</v>
      </c>
      <c r="AT539">
        <f>IF(OR(AT335="",AND(AT335=AT334,AT335=AT336)),NA(), AT335)</f>
        <v>0</v>
      </c>
      <c r="AU539">
        <f>IF(ISNA(AV539),NA(),AU335)</f>
        <v>0</v>
      </c>
      <c r="AV539">
        <f>IF(OR(AV335="",AND(AV335=AV334,AV335=AV336)),NA(), AV335)</f>
        <v>0</v>
      </c>
      <c r="AW539">
        <f>IF(ISNA(AX539),NA(),AW335)</f>
        <v>0</v>
      </c>
      <c r="AX539">
        <f>IF(OR(AX335="",AND(AX335=AX334,AX335=AX336)),NA(), AX335)</f>
        <v>0</v>
      </c>
      <c r="AY539">
        <f>IF(ISNA(AZ539),NA(),AY335)</f>
        <v>0</v>
      </c>
      <c r="AZ539">
        <f>IF(OR(AZ335="",AND(AZ335=AZ334,AZ335=AZ336)),NA(), AZ335)</f>
        <v>0</v>
      </c>
      <c r="BA539">
        <f>IF(ISNA(BB539),NA(),BA335)</f>
        <v>0</v>
      </c>
      <c r="BB539">
        <f>IF(OR(BB335="",AND(BB335=BB334,BB335=BB336)),NA(), BB335)</f>
        <v>0</v>
      </c>
      <c r="BC539">
        <f>IF(ISNA(BD539),NA(),BC335)</f>
        <v>0</v>
      </c>
      <c r="BD539">
        <f>IF(OR(BD335="",AND(BD335=BD334,BD335=BD336)),NA(), BD335)</f>
        <v>0</v>
      </c>
      <c r="BE539">
        <f>IF(ISNA(BF539),NA(),BE335)</f>
        <v>0</v>
      </c>
      <c r="BF539">
        <f>IF(OR(BF335="",AND(BF335=BF334,BF335=BF336)),NA(), BF335)</f>
        <v>0</v>
      </c>
      <c r="BG539">
        <f>IF(ISNA(BH539),NA(),BG335)</f>
        <v>0</v>
      </c>
      <c r="BH539">
        <f>IF(OR(BH335="",AND(BH335=BH334,BH335=BH336)),NA(), BH335)</f>
        <v>0</v>
      </c>
      <c r="BI539">
        <f>IF(ISNA(BJ539),NA(),BI335)</f>
        <v>0</v>
      </c>
      <c r="BJ539">
        <f>IF(OR(BJ335="",AND(BJ335=BJ334,BJ335=BJ336)),NA(), BJ335)</f>
        <v>0</v>
      </c>
      <c r="BK539">
        <f>IF(ISNA(BL539),NA(),BK335)</f>
        <v>0</v>
      </c>
      <c r="BL539">
        <f>IF(OR(BL335="",AND(BL335=BL334,BL335=BL336)),NA(), BL335)</f>
        <v>0</v>
      </c>
      <c r="BM539">
        <f>IF(ISNA(BN539),NA(),BM335)</f>
        <v>0</v>
      </c>
      <c r="BN539">
        <f>IF(OR(BN335="",AND(BN335=BN334,BN335=BN336)),NA(), BN335)</f>
        <v>0</v>
      </c>
      <c r="BO539">
        <f>IF(ISNA(BP539),NA(),BO335)</f>
        <v>0</v>
      </c>
      <c r="BP539">
        <f>IF(OR(BP335="",AND(BP335=BP334,BP335=BP336)),NA(), BP335)</f>
        <v>0</v>
      </c>
      <c r="BQ539">
        <f>IF(ISNA(BR539),NA(),BQ335)</f>
        <v>0</v>
      </c>
      <c r="BR539">
        <f>IF(OR(BR335="",AND(BR335=BR334,BR335=BR336)),NA(), BR335)</f>
        <v>0</v>
      </c>
      <c r="BS539">
        <f>IF(ISNA(BT539),NA(),BS335)</f>
        <v>0</v>
      </c>
      <c r="BT539">
        <f>IF(OR(BT335="",AND(BT335=BT334,BT335=BT336)),NA(), BT335)</f>
        <v>0</v>
      </c>
      <c r="BU539">
        <f>IF(ISNA(BV539),NA(),BU335)</f>
        <v>0</v>
      </c>
      <c r="BV539">
        <f>IF(OR(BV335="",AND(BV335=BV334,BV335=BV336)),NA(), BV335)</f>
        <v>0</v>
      </c>
      <c r="BW539">
        <f>IF(ISNA(BX539),NA(),BW335)</f>
        <v>0</v>
      </c>
      <c r="BX539">
        <f>IF(OR(BX335="",AND(BX335=BX334,BX335=BX336)),NA(), BX335)</f>
        <v>0</v>
      </c>
      <c r="BY539">
        <f>IF(ISNA(BZ539),NA(),BY335)</f>
        <v>0</v>
      </c>
      <c r="BZ539">
        <f>IF(OR(BZ335="",AND(BZ335=BZ334,BZ335=BZ336)),NA(), BZ335)</f>
        <v>0</v>
      </c>
      <c r="CA539">
        <f>IF(ISNA(CB539),NA(),CA335)</f>
        <v>0</v>
      </c>
      <c r="CB539">
        <f>IF(OR(CB335="",AND(CB335=CB334,CB335=CB336)),NA(), CB335)</f>
        <v>0</v>
      </c>
      <c r="CC539">
        <f>IF(ISNA(CD539),NA(),CC335)</f>
        <v>0</v>
      </c>
      <c r="CD539">
        <f>IF(OR(CD335="",AND(CD335=CD334,CD335=CD336)),NA(), CD335)</f>
        <v>0</v>
      </c>
      <c r="CE539">
        <f>IF(ISNA(CF539),NA(),CE335)</f>
        <v>0</v>
      </c>
      <c r="CF539">
        <f>IF(OR(CF335="",AND(CF335=CF334,CF335=CF336)),NA(), CF335)</f>
        <v>0</v>
      </c>
      <c r="CG539">
        <f>IF(ISNA(CH539),NA(),CG335)</f>
        <v>0</v>
      </c>
      <c r="CH539">
        <f>IF(OR(CH335="",AND(CH335=CH334,CH335=CH336)),NA(), CH335)</f>
        <v>0</v>
      </c>
      <c r="CI539">
        <f>IF(ISNA(CJ539),NA(),CI335)</f>
        <v>0</v>
      </c>
      <c r="CJ539">
        <f>IF(OR(CJ335="",AND(CJ335=CJ334,CJ335=CJ336)),NA(), CJ335)</f>
        <v>0</v>
      </c>
      <c r="CK539">
        <f>IF(ISNA(CL539),NA(),CK335)</f>
        <v>0</v>
      </c>
      <c r="CL539">
        <f>IF(OR(CL335="",AND(CL335=CL334,CL335=CL336)),NA(), CL335)</f>
        <v>0</v>
      </c>
      <c r="CM539">
        <f>IF(ISNA(CN539),NA(),CM335)</f>
        <v>0</v>
      </c>
      <c r="CN539">
        <f>IF(OR(CN335="",AND(CN335=CN334,CN335=CN336)),NA(), CN335)</f>
        <v>0</v>
      </c>
      <c r="CO539">
        <f>IF(ISNA(CP539),NA(),CO335)</f>
        <v>0</v>
      </c>
      <c r="CP539">
        <f>IF(OR(CP335="",AND(CP335=CP334,CP335=CP336)),NA(), CP335)</f>
        <v>0</v>
      </c>
      <c r="CQ539">
        <f>IF(ISNA(CR539),NA(),CQ335)</f>
        <v>0</v>
      </c>
      <c r="CR539">
        <f>IF(OR(CR335="",AND(CR335=CR334,CR335=CR336)),NA(), CR335)</f>
        <v>0</v>
      </c>
      <c r="CS539">
        <f>IF(ISNA(CT539),NA(),CS335)</f>
        <v>0</v>
      </c>
      <c r="CT539">
        <f>IF(OR(CT335="",AND(CT335=CT334,CT335=CT336)),NA(), CT335)</f>
        <v>0</v>
      </c>
      <c r="CU539">
        <f>IF(ISNA(CV539),NA(),CU335)</f>
        <v>0</v>
      </c>
      <c r="CV539">
        <f>IF(OR(CV335="",AND(CV335=CV334,CV335=CV336)),NA(), CV335)</f>
        <v>0</v>
      </c>
      <c r="CW539">
        <f>IF(ISNA(CX539),NA(),CW335)</f>
        <v>0</v>
      </c>
      <c r="CX539">
        <f>IF(OR(CX335="",AND(CX335=CX334,CX335=CX336)),NA(), CX335)</f>
        <v>0</v>
      </c>
      <c r="CY539">
        <f>IF(ISNA(CZ539),NA(),CY335)</f>
        <v>0</v>
      </c>
      <c r="CZ539">
        <f>IF(OR(CZ335="",AND(CZ335=CZ334,CZ335=CZ336)),NA(), CZ335)</f>
        <v>0</v>
      </c>
      <c r="DA539">
        <f>IF(ISNA(DB539),NA(),DA335)</f>
        <v>0</v>
      </c>
      <c r="DB539">
        <f>IF(OR(DB335="",AND(DB335=DB334,DB335=DB336)),NA(), DB335)</f>
        <v>0</v>
      </c>
      <c r="DC539">
        <f>IF(ISNA(DD539),NA(),DC335)</f>
        <v>0</v>
      </c>
      <c r="DD539">
        <f>IF(OR(DD335="",AND(DD335=DD334,DD335=DD336)),NA(), DD335)</f>
        <v>0</v>
      </c>
      <c r="DG539">
        <f>IF(ISNA(DH539),NA(),DG335)</f>
        <v>0</v>
      </c>
      <c r="DH539">
        <f>IF(OR(DH335="",AND(DH335=DH334,DH335=DH336)),NA(), DH335)</f>
        <v>0</v>
      </c>
      <c r="DI539">
        <f>IF(ISNA(DJ539),NA(),DI335)</f>
        <v>0</v>
      </c>
      <c r="DJ539">
        <f>IF(OR(DJ335="",AND(DJ335=DJ334,DJ335=DJ336)),NA(), DJ335)</f>
        <v>0</v>
      </c>
      <c r="DK539">
        <f>IF(ISNA(DL539),NA(),DK335)</f>
        <v>0</v>
      </c>
      <c r="DL539">
        <f>IF(OR(DL335="",AND(DL335=DL334,DL335=DL336)),NA(), DL335)</f>
        <v>0</v>
      </c>
      <c r="DM539">
        <f>IF(ISNA(DN539),NA(),DM335)</f>
        <v>0</v>
      </c>
      <c r="DN539">
        <f>IF(OR(DN335="",AND(DN335=DN334,DN335=DN336)),NA(), DN335)</f>
        <v>0</v>
      </c>
      <c r="DO539">
        <f>IF(ISNA(DP539),NA(),DO335)</f>
        <v>0</v>
      </c>
      <c r="DP539">
        <f>IF(OR(DP335="",AND(DP335=DP334,DP335=DP336)),NA(), DP335)</f>
        <v>0</v>
      </c>
      <c r="DQ539">
        <f>IF(ISNA(DR539),NA(),DQ335)</f>
        <v>0</v>
      </c>
      <c r="DR539">
        <f>IF(OR(DR335="",AND(DR335=DR334,DR335=DR336)),NA(), DR335)</f>
        <v>0</v>
      </c>
      <c r="DS539">
        <f>IF(ISNA(DT539),NA(),DS335)</f>
        <v>0</v>
      </c>
      <c r="DT539">
        <f>IF(OR(DT335="",AND(DT335=DT334,DT335=DT336)),NA(), DT335)</f>
        <v>0</v>
      </c>
      <c r="DU539">
        <f>IF(ISNA(DV539),NA(),DU335)</f>
        <v>0</v>
      </c>
      <c r="DV539">
        <f>IF(OR(DV335="",AND(DV335=DV334,DV335=DV336)),NA(), DV335)</f>
        <v>0</v>
      </c>
      <c r="DW539">
        <f>IF(ISNA(DX539),NA(),DW335)</f>
        <v>0</v>
      </c>
      <c r="DX539">
        <f>IF(OR(DX335="",AND(DX335=DX334,DX335=DX336)),NA(), DX335)</f>
        <v>0</v>
      </c>
      <c r="DY539">
        <f>IF(ISNA(DZ539),NA(),DY335)</f>
        <v>0</v>
      </c>
      <c r="DZ539">
        <f>IF(OR(DZ335="",AND(DZ335=DZ334,DZ335=DZ336)),NA(), DZ335)</f>
        <v>0</v>
      </c>
      <c r="EA539">
        <f>IF(ISNA(EB539),NA(),EA335)</f>
        <v>0</v>
      </c>
      <c r="EB539">
        <f>IF(OR(EB335="",AND(EB335=EB334,EB335=EB336)),NA(), EB335)</f>
        <v>0</v>
      </c>
      <c r="EC539">
        <f>IF(ISNA(ED539),NA(),EC335)</f>
        <v>0</v>
      </c>
      <c r="ED539">
        <f>IF(OR(ED335="",AND(ED335=ED334,ED335=ED336)),NA(), ED335)</f>
        <v>0</v>
      </c>
      <c r="EE539">
        <f>IF(ISNA(EF539),NA(),EE335)</f>
        <v>0</v>
      </c>
      <c r="EF539">
        <f>IF(OR(EF335="",AND(EF335=EF334,EF335=EF336)),NA(), EF335)</f>
        <v>0</v>
      </c>
      <c r="EG539">
        <f>IF(ISNA(EH539),NA(),EG335)</f>
        <v>0</v>
      </c>
      <c r="EH539">
        <f>IF(OR(EH335="",AND(EH335=EH334,EH335=EH336)),NA(), EH335)</f>
        <v>0</v>
      </c>
      <c r="EI539">
        <f>IF(ISNA(EJ539),NA(),EI335)</f>
        <v>0</v>
      </c>
      <c r="EJ539">
        <f>IF(OR(EJ335="",AND(EJ335=EJ334,EJ335=EJ336)),NA(), EJ335)</f>
        <v>0</v>
      </c>
      <c r="EK539">
        <f>IF(ISNA(EL539),NA(),EK335)</f>
        <v>0</v>
      </c>
      <c r="EL539">
        <f>IF(OR(EL335="",AND(EL335=EL334,EL335=EL336)),NA(), EL335)</f>
        <v>0</v>
      </c>
      <c r="EM539">
        <f>IF(ISNA(EN539),NA(),EM335)</f>
        <v>0</v>
      </c>
      <c r="EN539">
        <f>IF(OR(EN335="",AND(EN335=EN334,EN335=EN336)),NA(), EN335)</f>
        <v>0</v>
      </c>
      <c r="EO539">
        <f>IF(ISNA(EP539),NA(),EO335)</f>
        <v>0</v>
      </c>
      <c r="EP539">
        <f>IF(OR(EP335="",AND(EP335=EP334,EP335=EP336)),NA(), EP335)</f>
        <v>0</v>
      </c>
      <c r="EQ539">
        <f>IF(ISNA(ER539),NA(),EQ335)</f>
        <v>0</v>
      </c>
      <c r="ER539">
        <f>IF(OR(ER335="",AND(ER335=ER334,ER335=ER336)),NA(), ER335)</f>
        <v>0</v>
      </c>
      <c r="ES539">
        <f>IF(ISNA(ET539),NA(),ES335)</f>
        <v>0</v>
      </c>
      <c r="ET539">
        <f>IF(OR(ET335="",AND(ET335=ET334,ET335=ET336)),NA(), ET335)</f>
        <v>0</v>
      </c>
      <c r="EU539">
        <f>IF(ISNA(EV539),NA(),EU335)</f>
        <v>0</v>
      </c>
      <c r="EV539">
        <f>IF(OR(EV335="",AND(EV335=EV334,EV335=EV336)),NA(), EV335)</f>
        <v>0</v>
      </c>
      <c r="EW539">
        <f>IF(ISNA(EX539),NA(),EW335)</f>
        <v>0</v>
      </c>
      <c r="EX539">
        <f>IF(OR(EX335="",AND(EX335=EX334,EX335=EX336)),NA(), EX335)</f>
        <v>0</v>
      </c>
      <c r="EY539">
        <f>IF(ISNA(EZ539),NA(),EY335)</f>
        <v>0</v>
      </c>
      <c r="EZ539">
        <f>IF(OR(EZ335="",AND(EZ335=EZ334,EZ335=EZ336)),NA(), EZ335)</f>
        <v>0</v>
      </c>
      <c r="FA539">
        <f>IF(ISNA(FB539),NA(),FA335)</f>
        <v>0</v>
      </c>
      <c r="FB539">
        <f>IF(OR(FB335="",AND(FB335=FB334,FB335=FB336)),NA(), FB335)</f>
        <v>0</v>
      </c>
      <c r="FC539">
        <f>IF(ISNA(FD539),NA(),FC335)</f>
        <v>0</v>
      </c>
      <c r="FD539">
        <f>IF(OR(FD335="",AND(FD335=FD334,FD335=FD336)),NA(), FD335)</f>
        <v>0</v>
      </c>
      <c r="FE539">
        <f>IF(ISNA(FF539),NA(),FE335)</f>
        <v>0</v>
      </c>
      <c r="FF539">
        <f>IF(OR(FF335="",AND(FF335=FF334,FF335=FF336)),NA(), FF335)</f>
        <v>0</v>
      </c>
      <c r="FG539">
        <f>IF(ISNA(FH539),NA(),FG335)</f>
        <v>0</v>
      </c>
      <c r="FH539">
        <f>IF(OR(FH335="",AND(FH335=FH334,FH335=FH336)),NA(), FH335)</f>
        <v>0</v>
      </c>
      <c r="FI539">
        <f>IF(ISNA(FJ539),NA(),FI335)</f>
        <v>0</v>
      </c>
      <c r="FJ539">
        <f>IF(OR(FJ335="",AND(FJ335=FJ334,FJ335=FJ336)),NA(), FJ335)</f>
        <v>0</v>
      </c>
      <c r="FK539">
        <f>IF(ISNA(FL539),NA(),FK335)</f>
        <v>0</v>
      </c>
      <c r="FL539">
        <f>IF(OR(FL335="",AND(FL335=FL334,FL335=FL336)),NA(), FL335)</f>
        <v>0</v>
      </c>
      <c r="FM539">
        <f>IF(ISNA(FN539),NA(),FM335)</f>
        <v>0</v>
      </c>
      <c r="FN539">
        <f>IF(OR(FN335="",AND(FN335=FN334,FN335=FN336)),NA(), FN335)</f>
        <v>0</v>
      </c>
      <c r="FO539">
        <f>IF(ISNA(FP539),NA(),FO335)</f>
        <v>0</v>
      </c>
      <c r="FP539">
        <f>IF(OR(FP335="",AND(FP335=FP334,FP335=FP336)),NA(), FP335)</f>
        <v>0</v>
      </c>
      <c r="FQ539">
        <f>IF(ISNA(FR539),NA(),FQ335)</f>
        <v>0</v>
      </c>
      <c r="FR539">
        <f>IF(OR(FR335="",AND(FR335=FR334,FR335=FR336)),NA(), FR335)</f>
        <v>0</v>
      </c>
      <c r="FS539">
        <f>IF(ISNA(FT539),NA(),FS335)</f>
        <v>0</v>
      </c>
      <c r="FT539">
        <f>IF(OR(FT335="",AND(FT335=FT334,FT335=FT336)),NA(), FT335)</f>
        <v>0</v>
      </c>
      <c r="FU539">
        <f>IF(ISNA(FV539),NA(),FU335)</f>
        <v>0</v>
      </c>
      <c r="FV539">
        <f>IF(OR(FV335="",AND(FV335=FV334,FV335=FV336)),NA(), FV335)</f>
        <v>0</v>
      </c>
      <c r="FW539">
        <f>IF(ISNA(FX539),NA(),FW335)</f>
        <v>0</v>
      </c>
      <c r="FX539">
        <f>IF(OR(FX335="",AND(FX335=FX334,FX335=FX336)),NA(), FX335)</f>
        <v>0</v>
      </c>
      <c r="FY539">
        <f>IF(ISNA(FZ539),NA(),FY335)</f>
        <v>0</v>
      </c>
      <c r="FZ539">
        <f>IF(OR(FZ335="",AND(FZ335=FZ334,FZ335=FZ336)),NA(), FZ335)</f>
        <v>0</v>
      </c>
      <c r="GA539">
        <f>IF(ISNA(GB539),NA(),GA335)</f>
        <v>0</v>
      </c>
      <c r="GB539">
        <f>IF(OR(GB335="",AND(GB335=GB334,GB335=GB336)),NA(), GB335)</f>
        <v>0</v>
      </c>
      <c r="GC539">
        <f>IF(ISNA(GD539),NA(),GC335)</f>
        <v>0</v>
      </c>
      <c r="GD539">
        <f>IF(OR(GD335="",AND(GD335=GD334,GD335=GD336)),NA(), GD335)</f>
        <v>0</v>
      </c>
      <c r="GE539">
        <f>IF(ISNA(GF539),NA(),GE335)</f>
        <v>0</v>
      </c>
      <c r="GF539">
        <f>IF(OR(GF335="",AND(GF335=GF334,GF335=GF336)),NA(), GF335)</f>
        <v>0</v>
      </c>
      <c r="GG539">
        <f>IF(ISNA(GH539),NA(),GG335)</f>
        <v>0</v>
      </c>
      <c r="GH539">
        <f>IF(OR(GH335="",AND(GH335=GH334,GH335=GH336)),NA(), GH335)</f>
        <v>0</v>
      </c>
      <c r="GI539">
        <f>IF(ISNA(GJ539),NA(),GI335)</f>
        <v>0</v>
      </c>
      <c r="GJ539">
        <f>IF(OR(GJ335="",AND(GJ335=GJ334,GJ335=GJ336)),NA(), GJ335)</f>
        <v>0</v>
      </c>
      <c r="GK539">
        <f>IF(ISNA(GL539),NA(),GK335)</f>
        <v>0</v>
      </c>
      <c r="GL539">
        <f>IF(OR(GL335="",AND(GL335=GL334,GL335=GL336)),NA(), GL335)</f>
        <v>0</v>
      </c>
      <c r="GM539">
        <f>IF(ISNA(GN539),NA(),GM335)</f>
        <v>0</v>
      </c>
      <c r="GN539">
        <f>IF(OR(GN335="",AND(GN335=GN334,GN335=GN336)),NA(), GN335)</f>
        <v>0</v>
      </c>
      <c r="GO539">
        <f>IF(ISNA(GP539),NA(),GO335)</f>
        <v>0</v>
      </c>
      <c r="GP539">
        <f>IF(OR(GP335="",AND(GP335=GP334,GP335=GP336)),NA(), GP335)</f>
        <v>0</v>
      </c>
      <c r="GQ539">
        <f>IF(ISNA(GR539),NA(),GQ335)</f>
        <v>0</v>
      </c>
      <c r="GR539">
        <f>IF(OR(GR335="",AND(GR335=GR334,GR335=GR336)),NA(), GR335)</f>
        <v>0</v>
      </c>
      <c r="GS539">
        <f>IF(ISNA(GT539),NA(),GS335)</f>
        <v>0</v>
      </c>
      <c r="GT539">
        <f>IF(OR(GT335="",AND(GT335=GT334,GT335=GT336)),NA(), GT335)</f>
        <v>0</v>
      </c>
      <c r="GU539">
        <f>IF(ISNA(GV539),NA(),GU335)</f>
        <v>0</v>
      </c>
      <c r="GV539">
        <f>IF(OR(GV335="",AND(GV335=GV334,GV335=GV336)),NA(), GV335)</f>
        <v>0</v>
      </c>
      <c r="GW539">
        <f>IF(ISNA(GX539),NA(),GW335)</f>
        <v>0</v>
      </c>
      <c r="GX539">
        <f>IF(OR(GX335="",AND(GX335=GX334,GX335=GX336)),NA(), GX335)</f>
        <v>0</v>
      </c>
      <c r="GY539">
        <f>IF(ISNA(GZ539),NA(),GY335)</f>
        <v>0</v>
      </c>
      <c r="GZ539">
        <f>IF(OR(GZ335="",AND(GZ335=GZ334,GZ335=GZ336)),NA(), GZ335)</f>
        <v>0</v>
      </c>
      <c r="HA539">
        <f>IF(ISNA(HB539),NA(),HA335)</f>
        <v>0</v>
      </c>
      <c r="HB539">
        <f>IF(OR(HB335="",AND(HB335=HB334,HB335=HB336)),NA(), HB335)</f>
        <v>0</v>
      </c>
      <c r="HC539">
        <f>IF(ISNA(HD539),NA(),HC335)</f>
        <v>0</v>
      </c>
      <c r="HD539">
        <f>IF(OR(HD335="",AND(HD335=HD334,HD335=HD336)),NA(), HD335)</f>
        <v>0</v>
      </c>
      <c r="HE539">
        <f>IF(ISNA(HF539),NA(),HE335)</f>
        <v>0</v>
      </c>
      <c r="HF539">
        <f>IF(OR(HF335="",AND(HF335=HF334,HF335=HF336)),NA(), HF335)</f>
        <v>0</v>
      </c>
    </row>
    <row r="540" spans="5:214">
      <c r="E540">
        <f>IF(ISNA(F540),NA(),E336)</f>
        <v>0</v>
      </c>
      <c r="F540">
        <f>IF(OR(F336="",AND(F336=F335,F336=F337)),NA(), F336)</f>
        <v>0</v>
      </c>
      <c r="G540">
        <f>IF(ISNA(H540),NA(),G336)</f>
        <v>0</v>
      </c>
      <c r="H540">
        <f>IF(OR(H336="",AND(H336=H335,H336=H337)),NA(), H336)</f>
        <v>0</v>
      </c>
      <c r="I540">
        <f>IF(ISNA(J540),NA(),I336)</f>
        <v>0</v>
      </c>
      <c r="J540">
        <f>IF(OR(J336="",AND(J336=J335,J336=J337)),NA(), J336)</f>
        <v>0</v>
      </c>
      <c r="K540">
        <f>IF(ISNA(L540),NA(),K336)</f>
        <v>0</v>
      </c>
      <c r="L540">
        <f>IF(OR(L336="",AND(L336=L335,L336=L337)),NA(), L336)</f>
        <v>0</v>
      </c>
      <c r="M540">
        <f>IF(ISNA(N540),NA(),M336)</f>
        <v>0</v>
      </c>
      <c r="N540">
        <f>IF(OR(N336="",AND(N336=N335,N336=N337)),NA(), N336)</f>
        <v>0</v>
      </c>
      <c r="O540">
        <f>IF(ISNA(P540),NA(),O336)</f>
        <v>0</v>
      </c>
      <c r="P540">
        <f>IF(OR(P336="",AND(P336=P335,P336=P337)),NA(), P336)</f>
        <v>0</v>
      </c>
      <c r="Q540">
        <f>IF(ISNA(R540),NA(),Q336)</f>
        <v>0</v>
      </c>
      <c r="R540">
        <f>IF(OR(R336="",AND(R336=R335,R336=R337)),NA(), R336)</f>
        <v>0</v>
      </c>
      <c r="S540">
        <f>IF(ISNA(T540),NA(),S336)</f>
        <v>0</v>
      </c>
      <c r="T540">
        <f>IF(OR(T336="",AND(T336=T335,T336=T337)),NA(), T336)</f>
        <v>0</v>
      </c>
      <c r="U540">
        <f>IF(ISNA(V540),NA(),U336)</f>
        <v>0</v>
      </c>
      <c r="V540">
        <f>IF(OR(V336="",AND(V336=V335,V336=V337)),NA(), V336)</f>
        <v>0</v>
      </c>
      <c r="W540">
        <f>IF(ISNA(X540),NA(),W336)</f>
        <v>0</v>
      </c>
      <c r="X540">
        <f>IF(OR(X336="",AND(X336=X335,X336=X337)),NA(), X336)</f>
        <v>0</v>
      </c>
      <c r="Y540">
        <f>IF(ISNA(Z540),NA(),Y336)</f>
        <v>0</v>
      </c>
      <c r="Z540">
        <f>IF(OR(Z336="",AND(Z336=Z335,Z336=Z337)),NA(), Z336)</f>
        <v>0</v>
      </c>
      <c r="AA540">
        <f>IF(ISNA(AB540),NA(),AA336)</f>
        <v>0</v>
      </c>
      <c r="AB540">
        <f>IF(OR(AB336="",AND(AB336=AB335,AB336=AB337)),NA(), AB336)</f>
        <v>0</v>
      </c>
      <c r="AC540">
        <f>IF(ISNA(AD540),NA(),AC336)</f>
        <v>0</v>
      </c>
      <c r="AD540">
        <f>IF(OR(AD336="",AND(AD336=AD335,AD336=AD337)),NA(), AD336)</f>
        <v>0</v>
      </c>
      <c r="AE540">
        <f>IF(ISNA(AF540),NA(),AE336)</f>
        <v>0</v>
      </c>
      <c r="AF540">
        <f>IF(OR(AF336="",AND(AF336=AF335,AF336=AF337)),NA(), AF336)</f>
        <v>0</v>
      </c>
      <c r="AG540">
        <f>IF(ISNA(AH540),NA(),AG336)</f>
        <v>0</v>
      </c>
      <c r="AH540">
        <f>IF(OR(AH336="",AND(AH336=AH335,AH336=AH337)),NA(), AH336)</f>
        <v>0</v>
      </c>
      <c r="AI540">
        <f>IF(ISNA(AJ540),NA(),AI336)</f>
        <v>0</v>
      </c>
      <c r="AJ540">
        <f>IF(OR(AJ336="",AND(AJ336=AJ335,AJ336=AJ337)),NA(), AJ336)</f>
        <v>0</v>
      </c>
      <c r="AK540">
        <f>IF(ISNA(AL540),NA(),AK336)</f>
        <v>0</v>
      </c>
      <c r="AL540">
        <f>IF(OR(AL336="",AND(AL336=AL335,AL336=AL337)),NA(), AL336)</f>
        <v>0</v>
      </c>
      <c r="AM540">
        <f>IF(ISNA(AN540),NA(),AM336)</f>
        <v>0</v>
      </c>
      <c r="AN540">
        <f>IF(OR(AN336="",AND(AN336=AN335,AN336=AN337)),NA(), AN336)</f>
        <v>0</v>
      </c>
      <c r="AO540">
        <f>IF(ISNA(AP540),NA(),AO336)</f>
        <v>0</v>
      </c>
      <c r="AP540">
        <f>IF(OR(AP336="",AND(AP336=AP335,AP336=AP337)),NA(), AP336)</f>
        <v>0</v>
      </c>
      <c r="AQ540">
        <f>IF(ISNA(AR540),NA(),AQ336)</f>
        <v>0</v>
      </c>
      <c r="AR540">
        <f>IF(OR(AR336="",AND(AR336=AR335,AR336=AR337)),NA(), AR336)</f>
        <v>0</v>
      </c>
      <c r="AS540">
        <f>IF(ISNA(AT540),NA(),AS336)</f>
        <v>0</v>
      </c>
      <c r="AT540">
        <f>IF(OR(AT336="",AND(AT336=AT335,AT336=AT337)),NA(), AT336)</f>
        <v>0</v>
      </c>
      <c r="AU540">
        <f>IF(ISNA(AV540),NA(),AU336)</f>
        <v>0</v>
      </c>
      <c r="AV540">
        <f>IF(OR(AV336="",AND(AV336=AV335,AV336=AV337)),NA(), AV336)</f>
        <v>0</v>
      </c>
      <c r="AW540">
        <f>IF(ISNA(AX540),NA(),AW336)</f>
        <v>0</v>
      </c>
      <c r="AX540">
        <f>IF(OR(AX336="",AND(AX336=AX335,AX336=AX337)),NA(), AX336)</f>
        <v>0</v>
      </c>
      <c r="AY540">
        <f>IF(ISNA(AZ540),NA(),AY336)</f>
        <v>0</v>
      </c>
      <c r="AZ540">
        <f>IF(OR(AZ336="",AND(AZ336=AZ335,AZ336=AZ337)),NA(), AZ336)</f>
        <v>0</v>
      </c>
      <c r="BA540">
        <f>IF(ISNA(BB540),NA(),BA336)</f>
        <v>0</v>
      </c>
      <c r="BB540">
        <f>IF(OR(BB336="",AND(BB336=BB335,BB336=BB337)),NA(), BB336)</f>
        <v>0</v>
      </c>
      <c r="BC540">
        <f>IF(ISNA(BD540),NA(),BC336)</f>
        <v>0</v>
      </c>
      <c r="BD540">
        <f>IF(OR(BD336="",AND(BD336=BD335,BD336=BD337)),NA(), BD336)</f>
        <v>0</v>
      </c>
      <c r="BE540">
        <f>IF(ISNA(BF540),NA(),BE336)</f>
        <v>0</v>
      </c>
      <c r="BF540">
        <f>IF(OR(BF336="",AND(BF336=BF335,BF336=BF337)),NA(), BF336)</f>
        <v>0</v>
      </c>
      <c r="BG540">
        <f>IF(ISNA(BH540),NA(),BG336)</f>
        <v>0</v>
      </c>
      <c r="BH540">
        <f>IF(OR(BH336="",AND(BH336=BH335,BH336=BH337)),NA(), BH336)</f>
        <v>0</v>
      </c>
      <c r="BI540">
        <f>IF(ISNA(BJ540),NA(),BI336)</f>
        <v>0</v>
      </c>
      <c r="BJ540">
        <f>IF(OR(BJ336="",AND(BJ336=BJ335,BJ336=BJ337)),NA(), BJ336)</f>
        <v>0</v>
      </c>
      <c r="BK540">
        <f>IF(ISNA(BL540),NA(),BK336)</f>
        <v>0</v>
      </c>
      <c r="BL540">
        <f>IF(OR(BL336="",AND(BL336=BL335,BL336=BL337)),NA(), BL336)</f>
        <v>0</v>
      </c>
      <c r="BM540">
        <f>IF(ISNA(BN540),NA(),BM336)</f>
        <v>0</v>
      </c>
      <c r="BN540">
        <f>IF(OR(BN336="",AND(BN336=BN335,BN336=BN337)),NA(), BN336)</f>
        <v>0</v>
      </c>
      <c r="BO540">
        <f>IF(ISNA(BP540),NA(),BO336)</f>
        <v>0</v>
      </c>
      <c r="BP540">
        <f>IF(OR(BP336="",AND(BP336=BP335,BP336=BP337)),NA(), BP336)</f>
        <v>0</v>
      </c>
      <c r="BQ540">
        <f>IF(ISNA(BR540),NA(),BQ336)</f>
        <v>0</v>
      </c>
      <c r="BR540">
        <f>IF(OR(BR336="",AND(BR336=BR335,BR336=BR337)),NA(), BR336)</f>
        <v>0</v>
      </c>
      <c r="BS540">
        <f>IF(ISNA(BT540),NA(),BS336)</f>
        <v>0</v>
      </c>
      <c r="BT540">
        <f>IF(OR(BT336="",AND(BT336=BT335,BT336=BT337)),NA(), BT336)</f>
        <v>0</v>
      </c>
      <c r="BU540">
        <f>IF(ISNA(BV540),NA(),BU336)</f>
        <v>0</v>
      </c>
      <c r="BV540">
        <f>IF(OR(BV336="",AND(BV336=BV335,BV336=BV337)),NA(), BV336)</f>
        <v>0</v>
      </c>
      <c r="BW540">
        <f>IF(ISNA(BX540),NA(),BW336)</f>
        <v>0</v>
      </c>
      <c r="BX540">
        <f>IF(OR(BX336="",AND(BX336=BX335,BX336=BX337)),NA(), BX336)</f>
        <v>0</v>
      </c>
      <c r="BY540">
        <f>IF(ISNA(BZ540),NA(),BY336)</f>
        <v>0</v>
      </c>
      <c r="BZ540">
        <f>IF(OR(BZ336="",AND(BZ336=BZ335,BZ336=BZ337)),NA(), BZ336)</f>
        <v>0</v>
      </c>
      <c r="CA540">
        <f>IF(ISNA(CB540),NA(),CA336)</f>
        <v>0</v>
      </c>
      <c r="CB540">
        <f>IF(OR(CB336="",AND(CB336=CB335,CB336=CB337)),NA(), CB336)</f>
        <v>0</v>
      </c>
      <c r="CC540">
        <f>IF(ISNA(CD540),NA(),CC336)</f>
        <v>0</v>
      </c>
      <c r="CD540">
        <f>IF(OR(CD336="",AND(CD336=CD335,CD336=CD337)),NA(), CD336)</f>
        <v>0</v>
      </c>
      <c r="CE540">
        <f>IF(ISNA(CF540),NA(),CE336)</f>
        <v>0</v>
      </c>
      <c r="CF540">
        <f>IF(OR(CF336="",AND(CF336=CF335,CF336=CF337)),NA(), CF336)</f>
        <v>0</v>
      </c>
      <c r="CG540">
        <f>IF(ISNA(CH540),NA(),CG336)</f>
        <v>0</v>
      </c>
      <c r="CH540">
        <f>IF(OR(CH336="",AND(CH336=CH335,CH336=CH337)),NA(), CH336)</f>
        <v>0</v>
      </c>
      <c r="CI540">
        <f>IF(ISNA(CJ540),NA(),CI336)</f>
        <v>0</v>
      </c>
      <c r="CJ540">
        <f>IF(OR(CJ336="",AND(CJ336=CJ335,CJ336=CJ337)),NA(), CJ336)</f>
        <v>0</v>
      </c>
      <c r="CK540">
        <f>IF(ISNA(CL540),NA(),CK336)</f>
        <v>0</v>
      </c>
      <c r="CL540">
        <f>IF(OR(CL336="",AND(CL336=CL335,CL336=CL337)),NA(), CL336)</f>
        <v>0</v>
      </c>
      <c r="CM540">
        <f>IF(ISNA(CN540),NA(),CM336)</f>
        <v>0</v>
      </c>
      <c r="CN540">
        <f>IF(OR(CN336="",AND(CN336=CN335,CN336=CN337)),NA(), CN336)</f>
        <v>0</v>
      </c>
      <c r="CO540">
        <f>IF(ISNA(CP540),NA(),CO336)</f>
        <v>0</v>
      </c>
      <c r="CP540">
        <f>IF(OR(CP336="",AND(CP336=CP335,CP336=CP337)),NA(), CP336)</f>
        <v>0</v>
      </c>
      <c r="CQ540">
        <f>IF(ISNA(CR540),NA(),CQ336)</f>
        <v>0</v>
      </c>
      <c r="CR540">
        <f>IF(OR(CR336="",AND(CR336=CR335,CR336=CR337)),NA(), CR336)</f>
        <v>0</v>
      </c>
      <c r="CS540">
        <f>IF(ISNA(CT540),NA(),CS336)</f>
        <v>0</v>
      </c>
      <c r="CT540">
        <f>IF(OR(CT336="",AND(CT336=CT335,CT336=CT337)),NA(), CT336)</f>
        <v>0</v>
      </c>
      <c r="CU540">
        <f>IF(ISNA(CV540),NA(),CU336)</f>
        <v>0</v>
      </c>
      <c r="CV540">
        <f>IF(OR(CV336="",AND(CV336=CV335,CV336=CV337)),NA(), CV336)</f>
        <v>0</v>
      </c>
      <c r="CW540">
        <f>IF(ISNA(CX540),NA(),CW336)</f>
        <v>0</v>
      </c>
      <c r="CX540">
        <f>IF(OR(CX336="",AND(CX336=CX335,CX336=CX337)),NA(), CX336)</f>
        <v>0</v>
      </c>
      <c r="CY540">
        <f>IF(ISNA(CZ540),NA(),CY336)</f>
        <v>0</v>
      </c>
      <c r="CZ540">
        <f>IF(OR(CZ336="",AND(CZ336=CZ335,CZ336=CZ337)),NA(), CZ336)</f>
        <v>0</v>
      </c>
      <c r="DA540">
        <f>IF(ISNA(DB540),NA(),DA336)</f>
        <v>0</v>
      </c>
      <c r="DB540">
        <f>IF(OR(DB336="",AND(DB336=DB335,DB336=DB337)),NA(), DB336)</f>
        <v>0</v>
      </c>
      <c r="DC540">
        <f>IF(ISNA(DD540),NA(),DC336)</f>
        <v>0</v>
      </c>
      <c r="DD540">
        <f>IF(OR(DD336="",AND(DD336=DD335,DD336=DD337)),NA(), DD336)</f>
        <v>0</v>
      </c>
      <c r="DG540">
        <f>IF(ISNA(DH540),NA(),DG336)</f>
        <v>0</v>
      </c>
      <c r="DH540">
        <f>IF(OR(DH336="",AND(DH336=DH335,DH336=DH337)),NA(), DH336)</f>
        <v>0</v>
      </c>
      <c r="DI540">
        <f>IF(ISNA(DJ540),NA(),DI336)</f>
        <v>0</v>
      </c>
      <c r="DJ540">
        <f>IF(OR(DJ336="",AND(DJ336=DJ335,DJ336=DJ337)),NA(), DJ336)</f>
        <v>0</v>
      </c>
      <c r="DK540">
        <f>IF(ISNA(DL540),NA(),DK336)</f>
        <v>0</v>
      </c>
      <c r="DL540">
        <f>IF(OR(DL336="",AND(DL336=DL335,DL336=DL337)),NA(), DL336)</f>
        <v>0</v>
      </c>
      <c r="DM540">
        <f>IF(ISNA(DN540),NA(),DM336)</f>
        <v>0</v>
      </c>
      <c r="DN540">
        <f>IF(OR(DN336="",AND(DN336=DN335,DN336=DN337)),NA(), DN336)</f>
        <v>0</v>
      </c>
      <c r="DO540">
        <f>IF(ISNA(DP540),NA(),DO336)</f>
        <v>0</v>
      </c>
      <c r="DP540">
        <f>IF(OR(DP336="",AND(DP336=DP335,DP336=DP337)),NA(), DP336)</f>
        <v>0</v>
      </c>
      <c r="DQ540">
        <f>IF(ISNA(DR540),NA(),DQ336)</f>
        <v>0</v>
      </c>
      <c r="DR540">
        <f>IF(OR(DR336="",AND(DR336=DR335,DR336=DR337)),NA(), DR336)</f>
        <v>0</v>
      </c>
      <c r="DS540">
        <f>IF(ISNA(DT540),NA(),DS336)</f>
        <v>0</v>
      </c>
      <c r="DT540">
        <f>IF(OR(DT336="",AND(DT336=DT335,DT336=DT337)),NA(), DT336)</f>
        <v>0</v>
      </c>
      <c r="DU540">
        <f>IF(ISNA(DV540),NA(),DU336)</f>
        <v>0</v>
      </c>
      <c r="DV540">
        <f>IF(OR(DV336="",AND(DV336=DV335,DV336=DV337)),NA(), DV336)</f>
        <v>0</v>
      </c>
      <c r="DW540">
        <f>IF(ISNA(DX540),NA(),DW336)</f>
        <v>0</v>
      </c>
      <c r="DX540">
        <f>IF(OR(DX336="",AND(DX336=DX335,DX336=DX337)),NA(), DX336)</f>
        <v>0</v>
      </c>
      <c r="DY540">
        <f>IF(ISNA(DZ540),NA(),DY336)</f>
        <v>0</v>
      </c>
      <c r="DZ540">
        <f>IF(OR(DZ336="",AND(DZ336=DZ335,DZ336=DZ337)),NA(), DZ336)</f>
        <v>0</v>
      </c>
      <c r="EA540">
        <f>IF(ISNA(EB540),NA(),EA336)</f>
        <v>0</v>
      </c>
      <c r="EB540">
        <f>IF(OR(EB336="",AND(EB336=EB335,EB336=EB337)),NA(), EB336)</f>
        <v>0</v>
      </c>
      <c r="EC540">
        <f>IF(ISNA(ED540),NA(),EC336)</f>
        <v>0</v>
      </c>
      <c r="ED540">
        <f>IF(OR(ED336="",AND(ED336=ED335,ED336=ED337)),NA(), ED336)</f>
        <v>0</v>
      </c>
      <c r="EE540">
        <f>IF(ISNA(EF540),NA(),EE336)</f>
        <v>0</v>
      </c>
      <c r="EF540">
        <f>IF(OR(EF336="",AND(EF336=EF335,EF336=EF337)),NA(), EF336)</f>
        <v>0</v>
      </c>
      <c r="EG540">
        <f>IF(ISNA(EH540),NA(),EG336)</f>
        <v>0</v>
      </c>
      <c r="EH540">
        <f>IF(OR(EH336="",AND(EH336=EH335,EH336=EH337)),NA(), EH336)</f>
        <v>0</v>
      </c>
      <c r="EI540">
        <f>IF(ISNA(EJ540),NA(),EI336)</f>
        <v>0</v>
      </c>
      <c r="EJ540">
        <f>IF(OR(EJ336="",AND(EJ336=EJ335,EJ336=EJ337)),NA(), EJ336)</f>
        <v>0</v>
      </c>
      <c r="EK540">
        <f>IF(ISNA(EL540),NA(),EK336)</f>
        <v>0</v>
      </c>
      <c r="EL540">
        <f>IF(OR(EL336="",AND(EL336=EL335,EL336=EL337)),NA(), EL336)</f>
        <v>0</v>
      </c>
      <c r="EM540">
        <f>IF(ISNA(EN540),NA(),EM336)</f>
        <v>0</v>
      </c>
      <c r="EN540">
        <f>IF(OR(EN336="",AND(EN336=EN335,EN336=EN337)),NA(), EN336)</f>
        <v>0</v>
      </c>
      <c r="EO540">
        <f>IF(ISNA(EP540),NA(),EO336)</f>
        <v>0</v>
      </c>
      <c r="EP540">
        <f>IF(OR(EP336="",AND(EP336=EP335,EP336=EP337)),NA(), EP336)</f>
        <v>0</v>
      </c>
      <c r="EQ540">
        <f>IF(ISNA(ER540),NA(),EQ336)</f>
        <v>0</v>
      </c>
      <c r="ER540">
        <f>IF(OR(ER336="",AND(ER336=ER335,ER336=ER337)),NA(), ER336)</f>
        <v>0</v>
      </c>
      <c r="ES540">
        <f>IF(ISNA(ET540),NA(),ES336)</f>
        <v>0</v>
      </c>
      <c r="ET540">
        <f>IF(OR(ET336="",AND(ET336=ET335,ET336=ET337)),NA(), ET336)</f>
        <v>0</v>
      </c>
      <c r="EU540">
        <f>IF(ISNA(EV540),NA(),EU336)</f>
        <v>0</v>
      </c>
      <c r="EV540">
        <f>IF(OR(EV336="",AND(EV336=EV335,EV336=EV337)),NA(), EV336)</f>
        <v>0</v>
      </c>
      <c r="EW540">
        <f>IF(ISNA(EX540),NA(),EW336)</f>
        <v>0</v>
      </c>
      <c r="EX540">
        <f>IF(OR(EX336="",AND(EX336=EX335,EX336=EX337)),NA(), EX336)</f>
        <v>0</v>
      </c>
      <c r="EY540">
        <f>IF(ISNA(EZ540),NA(),EY336)</f>
        <v>0</v>
      </c>
      <c r="EZ540">
        <f>IF(OR(EZ336="",AND(EZ336=EZ335,EZ336=EZ337)),NA(), EZ336)</f>
        <v>0</v>
      </c>
      <c r="FA540">
        <f>IF(ISNA(FB540),NA(),FA336)</f>
        <v>0</v>
      </c>
      <c r="FB540">
        <f>IF(OR(FB336="",AND(FB336=FB335,FB336=FB337)),NA(), FB336)</f>
        <v>0</v>
      </c>
      <c r="FC540">
        <f>IF(ISNA(FD540),NA(),FC336)</f>
        <v>0</v>
      </c>
      <c r="FD540">
        <f>IF(OR(FD336="",AND(FD336=FD335,FD336=FD337)),NA(), FD336)</f>
        <v>0</v>
      </c>
      <c r="FE540">
        <f>IF(ISNA(FF540),NA(),FE336)</f>
        <v>0</v>
      </c>
      <c r="FF540">
        <f>IF(OR(FF336="",AND(FF336=FF335,FF336=FF337)),NA(), FF336)</f>
        <v>0</v>
      </c>
      <c r="FG540">
        <f>IF(ISNA(FH540),NA(),FG336)</f>
        <v>0</v>
      </c>
      <c r="FH540">
        <f>IF(OR(FH336="",AND(FH336=FH335,FH336=FH337)),NA(), FH336)</f>
        <v>0</v>
      </c>
      <c r="FI540">
        <f>IF(ISNA(FJ540),NA(),FI336)</f>
        <v>0</v>
      </c>
      <c r="FJ540">
        <f>IF(OR(FJ336="",AND(FJ336=FJ335,FJ336=FJ337)),NA(), FJ336)</f>
        <v>0</v>
      </c>
      <c r="FK540">
        <f>IF(ISNA(FL540),NA(),FK336)</f>
        <v>0</v>
      </c>
      <c r="FL540">
        <f>IF(OR(FL336="",AND(FL336=FL335,FL336=FL337)),NA(), FL336)</f>
        <v>0</v>
      </c>
      <c r="FM540">
        <f>IF(ISNA(FN540),NA(),FM336)</f>
        <v>0</v>
      </c>
      <c r="FN540">
        <f>IF(OR(FN336="",AND(FN336=FN335,FN336=FN337)),NA(), FN336)</f>
        <v>0</v>
      </c>
      <c r="FO540">
        <f>IF(ISNA(FP540),NA(),FO336)</f>
        <v>0</v>
      </c>
      <c r="FP540">
        <f>IF(OR(FP336="",AND(FP336=FP335,FP336=FP337)),NA(), FP336)</f>
        <v>0</v>
      </c>
      <c r="FQ540">
        <f>IF(ISNA(FR540),NA(),FQ336)</f>
        <v>0</v>
      </c>
      <c r="FR540">
        <f>IF(OR(FR336="",AND(FR336=FR335,FR336=FR337)),NA(), FR336)</f>
        <v>0</v>
      </c>
      <c r="FS540">
        <f>IF(ISNA(FT540),NA(),FS336)</f>
        <v>0</v>
      </c>
      <c r="FT540">
        <f>IF(OR(FT336="",AND(FT336=FT335,FT336=FT337)),NA(), FT336)</f>
        <v>0</v>
      </c>
      <c r="FU540">
        <f>IF(ISNA(FV540),NA(),FU336)</f>
        <v>0</v>
      </c>
      <c r="FV540">
        <f>IF(OR(FV336="",AND(FV336=FV335,FV336=FV337)),NA(), FV336)</f>
        <v>0</v>
      </c>
      <c r="FW540">
        <f>IF(ISNA(FX540),NA(),FW336)</f>
        <v>0</v>
      </c>
      <c r="FX540">
        <f>IF(OR(FX336="",AND(FX336=FX335,FX336=FX337)),NA(), FX336)</f>
        <v>0</v>
      </c>
      <c r="FY540">
        <f>IF(ISNA(FZ540),NA(),FY336)</f>
        <v>0</v>
      </c>
      <c r="FZ540">
        <f>IF(OR(FZ336="",AND(FZ336=FZ335,FZ336=FZ337)),NA(), FZ336)</f>
        <v>0</v>
      </c>
      <c r="GA540">
        <f>IF(ISNA(GB540),NA(),GA336)</f>
        <v>0</v>
      </c>
      <c r="GB540">
        <f>IF(OR(GB336="",AND(GB336=GB335,GB336=GB337)),NA(), GB336)</f>
        <v>0</v>
      </c>
      <c r="GC540">
        <f>IF(ISNA(GD540),NA(),GC336)</f>
        <v>0</v>
      </c>
      <c r="GD540">
        <f>IF(OR(GD336="",AND(GD336=GD335,GD336=GD337)),NA(), GD336)</f>
        <v>0</v>
      </c>
      <c r="GE540">
        <f>IF(ISNA(GF540),NA(),GE336)</f>
        <v>0</v>
      </c>
      <c r="GF540">
        <f>IF(OR(GF336="",AND(GF336=GF335,GF336=GF337)),NA(), GF336)</f>
        <v>0</v>
      </c>
      <c r="GG540">
        <f>IF(ISNA(GH540),NA(),GG336)</f>
        <v>0</v>
      </c>
      <c r="GH540">
        <f>IF(OR(GH336="",AND(GH336=GH335,GH336=GH337)),NA(), GH336)</f>
        <v>0</v>
      </c>
      <c r="GI540">
        <f>IF(ISNA(GJ540),NA(),GI336)</f>
        <v>0</v>
      </c>
      <c r="GJ540">
        <f>IF(OR(GJ336="",AND(GJ336=GJ335,GJ336=GJ337)),NA(), GJ336)</f>
        <v>0</v>
      </c>
      <c r="GK540">
        <f>IF(ISNA(GL540),NA(),GK336)</f>
        <v>0</v>
      </c>
      <c r="GL540">
        <f>IF(OR(GL336="",AND(GL336=GL335,GL336=GL337)),NA(), GL336)</f>
        <v>0</v>
      </c>
      <c r="GM540">
        <f>IF(ISNA(GN540),NA(),GM336)</f>
        <v>0</v>
      </c>
      <c r="GN540">
        <f>IF(OR(GN336="",AND(GN336=GN335,GN336=GN337)),NA(), GN336)</f>
        <v>0</v>
      </c>
      <c r="GO540">
        <f>IF(ISNA(GP540),NA(),GO336)</f>
        <v>0</v>
      </c>
      <c r="GP540">
        <f>IF(OR(GP336="",AND(GP336=GP335,GP336=GP337)),NA(), GP336)</f>
        <v>0</v>
      </c>
      <c r="GQ540">
        <f>IF(ISNA(GR540),NA(),GQ336)</f>
        <v>0</v>
      </c>
      <c r="GR540">
        <f>IF(OR(GR336="",AND(GR336=GR335,GR336=GR337)),NA(), GR336)</f>
        <v>0</v>
      </c>
      <c r="GS540">
        <f>IF(ISNA(GT540),NA(),GS336)</f>
        <v>0</v>
      </c>
      <c r="GT540">
        <f>IF(OR(GT336="",AND(GT336=GT335,GT336=GT337)),NA(), GT336)</f>
        <v>0</v>
      </c>
      <c r="GU540">
        <f>IF(ISNA(GV540),NA(),GU336)</f>
        <v>0</v>
      </c>
      <c r="GV540">
        <f>IF(OR(GV336="",AND(GV336=GV335,GV336=GV337)),NA(), GV336)</f>
        <v>0</v>
      </c>
      <c r="GW540">
        <f>IF(ISNA(GX540),NA(),GW336)</f>
        <v>0</v>
      </c>
      <c r="GX540">
        <f>IF(OR(GX336="",AND(GX336=GX335,GX336=GX337)),NA(), GX336)</f>
        <v>0</v>
      </c>
      <c r="GY540">
        <f>IF(ISNA(GZ540),NA(),GY336)</f>
        <v>0</v>
      </c>
      <c r="GZ540">
        <f>IF(OR(GZ336="",AND(GZ336=GZ335,GZ336=GZ337)),NA(), GZ336)</f>
        <v>0</v>
      </c>
      <c r="HA540">
        <f>IF(ISNA(HB540),NA(),HA336)</f>
        <v>0</v>
      </c>
      <c r="HB540">
        <f>IF(OR(HB336="",AND(HB336=HB335,HB336=HB337)),NA(), HB336)</f>
        <v>0</v>
      </c>
      <c r="HC540">
        <f>IF(ISNA(HD540),NA(),HC336)</f>
        <v>0</v>
      </c>
      <c r="HD540">
        <f>IF(OR(HD336="",AND(HD336=HD335,HD336=HD337)),NA(), HD336)</f>
        <v>0</v>
      </c>
      <c r="HE540">
        <f>IF(ISNA(HF540),NA(),HE336)</f>
        <v>0</v>
      </c>
      <c r="HF540">
        <f>IF(OR(HF336="",AND(HF336=HF335,HF336=HF337)),NA(), HF336)</f>
        <v>0</v>
      </c>
    </row>
    <row r="541" spans="5:214">
      <c r="E541">
        <f>IF(ISNA(F541),NA(),E337)</f>
        <v>0</v>
      </c>
      <c r="F541">
        <f>IF(OR(F337="",AND(F337=F336,F337=F338)),NA(), F337)</f>
        <v>0</v>
      </c>
      <c r="G541">
        <f>IF(ISNA(H541),NA(),G337)</f>
        <v>0</v>
      </c>
      <c r="H541">
        <f>IF(OR(H337="",AND(H337=H336,H337=H338)),NA(), H337)</f>
        <v>0</v>
      </c>
      <c r="I541">
        <f>IF(ISNA(J541),NA(),I337)</f>
        <v>0</v>
      </c>
      <c r="J541">
        <f>IF(OR(J337="",AND(J337=J336,J337=J338)),NA(), J337)</f>
        <v>0</v>
      </c>
      <c r="K541">
        <f>IF(ISNA(L541),NA(),K337)</f>
        <v>0</v>
      </c>
      <c r="L541">
        <f>IF(OR(L337="",AND(L337=L336,L337=L338)),NA(), L337)</f>
        <v>0</v>
      </c>
      <c r="M541">
        <f>IF(ISNA(N541),NA(),M337)</f>
        <v>0</v>
      </c>
      <c r="N541">
        <f>IF(OR(N337="",AND(N337=N336,N337=N338)),NA(), N337)</f>
        <v>0</v>
      </c>
      <c r="O541">
        <f>IF(ISNA(P541),NA(),O337)</f>
        <v>0</v>
      </c>
      <c r="P541">
        <f>IF(OR(P337="",AND(P337=P336,P337=P338)),NA(), P337)</f>
        <v>0</v>
      </c>
      <c r="Q541">
        <f>IF(ISNA(R541),NA(),Q337)</f>
        <v>0</v>
      </c>
      <c r="R541">
        <f>IF(OR(R337="",AND(R337=R336,R337=R338)),NA(), R337)</f>
        <v>0</v>
      </c>
      <c r="S541">
        <f>IF(ISNA(T541),NA(),S337)</f>
        <v>0</v>
      </c>
      <c r="T541">
        <f>IF(OR(T337="",AND(T337=T336,T337=T338)),NA(), T337)</f>
        <v>0</v>
      </c>
      <c r="U541">
        <f>IF(ISNA(V541),NA(),U337)</f>
        <v>0</v>
      </c>
      <c r="V541">
        <f>IF(OR(V337="",AND(V337=V336,V337=V338)),NA(), V337)</f>
        <v>0</v>
      </c>
      <c r="W541">
        <f>IF(ISNA(X541),NA(),W337)</f>
        <v>0</v>
      </c>
      <c r="X541">
        <f>IF(OR(X337="",AND(X337=X336,X337=X338)),NA(), X337)</f>
        <v>0</v>
      </c>
      <c r="Y541">
        <f>IF(ISNA(Z541),NA(),Y337)</f>
        <v>0</v>
      </c>
      <c r="Z541">
        <f>IF(OR(Z337="",AND(Z337=Z336,Z337=Z338)),NA(), Z337)</f>
        <v>0</v>
      </c>
      <c r="AA541">
        <f>IF(ISNA(AB541),NA(),AA337)</f>
        <v>0</v>
      </c>
      <c r="AB541">
        <f>IF(OR(AB337="",AND(AB337=AB336,AB337=AB338)),NA(), AB337)</f>
        <v>0</v>
      </c>
      <c r="AC541">
        <f>IF(ISNA(AD541),NA(),AC337)</f>
        <v>0</v>
      </c>
      <c r="AD541">
        <f>IF(OR(AD337="",AND(AD337=AD336,AD337=AD338)),NA(), AD337)</f>
        <v>0</v>
      </c>
      <c r="AE541">
        <f>IF(ISNA(AF541),NA(),AE337)</f>
        <v>0</v>
      </c>
      <c r="AF541">
        <f>IF(OR(AF337="",AND(AF337=AF336,AF337=AF338)),NA(), AF337)</f>
        <v>0</v>
      </c>
      <c r="AG541">
        <f>IF(ISNA(AH541),NA(),AG337)</f>
        <v>0</v>
      </c>
      <c r="AH541">
        <f>IF(OR(AH337="",AND(AH337=AH336,AH337=AH338)),NA(), AH337)</f>
        <v>0</v>
      </c>
      <c r="AI541">
        <f>IF(ISNA(AJ541),NA(),AI337)</f>
        <v>0</v>
      </c>
      <c r="AJ541">
        <f>IF(OR(AJ337="",AND(AJ337=AJ336,AJ337=AJ338)),NA(), AJ337)</f>
        <v>0</v>
      </c>
      <c r="AK541">
        <f>IF(ISNA(AL541),NA(),AK337)</f>
        <v>0</v>
      </c>
      <c r="AL541">
        <f>IF(OR(AL337="",AND(AL337=AL336,AL337=AL338)),NA(), AL337)</f>
        <v>0</v>
      </c>
      <c r="AM541">
        <f>IF(ISNA(AN541),NA(),AM337)</f>
        <v>0</v>
      </c>
      <c r="AN541">
        <f>IF(OR(AN337="",AND(AN337=AN336,AN337=AN338)),NA(), AN337)</f>
        <v>0</v>
      </c>
      <c r="AO541">
        <f>IF(ISNA(AP541),NA(),AO337)</f>
        <v>0</v>
      </c>
      <c r="AP541">
        <f>IF(OR(AP337="",AND(AP337=AP336,AP337=AP338)),NA(), AP337)</f>
        <v>0</v>
      </c>
      <c r="AQ541">
        <f>IF(ISNA(AR541),NA(),AQ337)</f>
        <v>0</v>
      </c>
      <c r="AR541">
        <f>IF(OR(AR337="",AND(AR337=AR336,AR337=AR338)),NA(), AR337)</f>
        <v>0</v>
      </c>
      <c r="AS541">
        <f>IF(ISNA(AT541),NA(),AS337)</f>
        <v>0</v>
      </c>
      <c r="AT541">
        <f>IF(OR(AT337="",AND(AT337=AT336,AT337=AT338)),NA(), AT337)</f>
        <v>0</v>
      </c>
      <c r="AU541">
        <f>IF(ISNA(AV541),NA(),AU337)</f>
        <v>0</v>
      </c>
      <c r="AV541">
        <f>IF(OR(AV337="",AND(AV337=AV336,AV337=AV338)),NA(), AV337)</f>
        <v>0</v>
      </c>
      <c r="AW541">
        <f>IF(ISNA(AX541),NA(),AW337)</f>
        <v>0</v>
      </c>
      <c r="AX541">
        <f>IF(OR(AX337="",AND(AX337=AX336,AX337=AX338)),NA(), AX337)</f>
        <v>0</v>
      </c>
      <c r="AY541">
        <f>IF(ISNA(AZ541),NA(),AY337)</f>
        <v>0</v>
      </c>
      <c r="AZ541">
        <f>IF(OR(AZ337="",AND(AZ337=AZ336,AZ337=AZ338)),NA(), AZ337)</f>
        <v>0</v>
      </c>
      <c r="BA541">
        <f>IF(ISNA(BB541),NA(),BA337)</f>
        <v>0</v>
      </c>
      <c r="BB541">
        <f>IF(OR(BB337="",AND(BB337=BB336,BB337=BB338)),NA(), BB337)</f>
        <v>0</v>
      </c>
      <c r="BC541">
        <f>IF(ISNA(BD541),NA(),BC337)</f>
        <v>0</v>
      </c>
      <c r="BD541">
        <f>IF(OR(BD337="",AND(BD337=BD336,BD337=BD338)),NA(), BD337)</f>
        <v>0</v>
      </c>
      <c r="BE541">
        <f>IF(ISNA(BF541),NA(),BE337)</f>
        <v>0</v>
      </c>
      <c r="BF541">
        <f>IF(OR(BF337="",AND(BF337=BF336,BF337=BF338)),NA(), BF337)</f>
        <v>0</v>
      </c>
      <c r="BG541">
        <f>IF(ISNA(BH541),NA(),BG337)</f>
        <v>0</v>
      </c>
      <c r="BH541">
        <f>IF(OR(BH337="",AND(BH337=BH336,BH337=BH338)),NA(), BH337)</f>
        <v>0</v>
      </c>
      <c r="BI541">
        <f>IF(ISNA(BJ541),NA(),BI337)</f>
        <v>0</v>
      </c>
      <c r="BJ541">
        <f>IF(OR(BJ337="",AND(BJ337=BJ336,BJ337=BJ338)),NA(), BJ337)</f>
        <v>0</v>
      </c>
      <c r="BK541">
        <f>IF(ISNA(BL541),NA(),BK337)</f>
        <v>0</v>
      </c>
      <c r="BL541">
        <f>IF(OR(BL337="",AND(BL337=BL336,BL337=BL338)),NA(), BL337)</f>
        <v>0</v>
      </c>
      <c r="BM541">
        <f>IF(ISNA(BN541),NA(),BM337)</f>
        <v>0</v>
      </c>
      <c r="BN541">
        <f>IF(OR(BN337="",AND(BN337=BN336,BN337=BN338)),NA(), BN337)</f>
        <v>0</v>
      </c>
      <c r="BO541">
        <f>IF(ISNA(BP541),NA(),BO337)</f>
        <v>0</v>
      </c>
      <c r="BP541">
        <f>IF(OR(BP337="",AND(BP337=BP336,BP337=BP338)),NA(), BP337)</f>
        <v>0</v>
      </c>
      <c r="BQ541">
        <f>IF(ISNA(BR541),NA(),BQ337)</f>
        <v>0</v>
      </c>
      <c r="BR541">
        <f>IF(OR(BR337="",AND(BR337=BR336,BR337=BR338)),NA(), BR337)</f>
        <v>0</v>
      </c>
      <c r="BS541">
        <f>IF(ISNA(BT541),NA(),BS337)</f>
        <v>0</v>
      </c>
      <c r="BT541">
        <f>IF(OR(BT337="",AND(BT337=BT336,BT337=BT338)),NA(), BT337)</f>
        <v>0</v>
      </c>
      <c r="BU541">
        <f>IF(ISNA(BV541),NA(),BU337)</f>
        <v>0</v>
      </c>
      <c r="BV541">
        <f>IF(OR(BV337="",AND(BV337=BV336,BV337=BV338)),NA(), BV337)</f>
        <v>0</v>
      </c>
      <c r="BW541">
        <f>IF(ISNA(BX541),NA(),BW337)</f>
        <v>0</v>
      </c>
      <c r="BX541">
        <f>IF(OR(BX337="",AND(BX337=BX336,BX337=BX338)),NA(), BX337)</f>
        <v>0</v>
      </c>
      <c r="BY541">
        <f>IF(ISNA(BZ541),NA(),BY337)</f>
        <v>0</v>
      </c>
      <c r="BZ541">
        <f>IF(OR(BZ337="",AND(BZ337=BZ336,BZ337=BZ338)),NA(), BZ337)</f>
        <v>0</v>
      </c>
      <c r="CA541">
        <f>IF(ISNA(CB541),NA(),CA337)</f>
        <v>0</v>
      </c>
      <c r="CB541">
        <f>IF(OR(CB337="",AND(CB337=CB336,CB337=CB338)),NA(), CB337)</f>
        <v>0</v>
      </c>
      <c r="CC541">
        <f>IF(ISNA(CD541),NA(),CC337)</f>
        <v>0</v>
      </c>
      <c r="CD541">
        <f>IF(OR(CD337="",AND(CD337=CD336,CD337=CD338)),NA(), CD337)</f>
        <v>0</v>
      </c>
      <c r="CE541">
        <f>IF(ISNA(CF541),NA(),CE337)</f>
        <v>0</v>
      </c>
      <c r="CF541">
        <f>IF(OR(CF337="",AND(CF337=CF336,CF337=CF338)),NA(), CF337)</f>
        <v>0</v>
      </c>
      <c r="CG541">
        <f>IF(ISNA(CH541),NA(),CG337)</f>
        <v>0</v>
      </c>
      <c r="CH541">
        <f>IF(OR(CH337="",AND(CH337=CH336,CH337=CH338)),NA(), CH337)</f>
        <v>0</v>
      </c>
      <c r="CI541">
        <f>IF(ISNA(CJ541),NA(),CI337)</f>
        <v>0</v>
      </c>
      <c r="CJ541">
        <f>IF(OR(CJ337="",AND(CJ337=CJ336,CJ337=CJ338)),NA(), CJ337)</f>
        <v>0</v>
      </c>
      <c r="CK541">
        <f>IF(ISNA(CL541),NA(),CK337)</f>
        <v>0</v>
      </c>
      <c r="CL541">
        <f>IF(OR(CL337="",AND(CL337=CL336,CL337=CL338)),NA(), CL337)</f>
        <v>0</v>
      </c>
      <c r="CM541">
        <f>IF(ISNA(CN541),NA(),CM337)</f>
        <v>0</v>
      </c>
      <c r="CN541">
        <f>IF(OR(CN337="",AND(CN337=CN336,CN337=CN338)),NA(), CN337)</f>
        <v>0</v>
      </c>
      <c r="CO541">
        <f>IF(ISNA(CP541),NA(),CO337)</f>
        <v>0</v>
      </c>
      <c r="CP541">
        <f>IF(OR(CP337="",AND(CP337=CP336,CP337=CP338)),NA(), CP337)</f>
        <v>0</v>
      </c>
      <c r="CQ541">
        <f>IF(ISNA(CR541),NA(),CQ337)</f>
        <v>0</v>
      </c>
      <c r="CR541">
        <f>IF(OR(CR337="",AND(CR337=CR336,CR337=CR338)),NA(), CR337)</f>
        <v>0</v>
      </c>
      <c r="CS541">
        <f>IF(ISNA(CT541),NA(),CS337)</f>
        <v>0</v>
      </c>
      <c r="CT541">
        <f>IF(OR(CT337="",AND(CT337=CT336,CT337=CT338)),NA(), CT337)</f>
        <v>0</v>
      </c>
      <c r="CU541">
        <f>IF(ISNA(CV541),NA(),CU337)</f>
        <v>0</v>
      </c>
      <c r="CV541">
        <f>IF(OR(CV337="",AND(CV337=CV336,CV337=CV338)),NA(), CV337)</f>
        <v>0</v>
      </c>
      <c r="CW541">
        <f>IF(ISNA(CX541),NA(),CW337)</f>
        <v>0</v>
      </c>
      <c r="CX541">
        <f>IF(OR(CX337="",AND(CX337=CX336,CX337=CX338)),NA(), CX337)</f>
        <v>0</v>
      </c>
      <c r="CY541">
        <f>IF(ISNA(CZ541),NA(),CY337)</f>
        <v>0</v>
      </c>
      <c r="CZ541">
        <f>IF(OR(CZ337="",AND(CZ337=CZ336,CZ337=CZ338)),NA(), CZ337)</f>
        <v>0</v>
      </c>
      <c r="DA541">
        <f>IF(ISNA(DB541),NA(),DA337)</f>
        <v>0</v>
      </c>
      <c r="DB541">
        <f>IF(OR(DB337="",AND(DB337=DB336,DB337=DB338)),NA(), DB337)</f>
        <v>0</v>
      </c>
      <c r="DC541">
        <f>IF(ISNA(DD541),NA(),DC337)</f>
        <v>0</v>
      </c>
      <c r="DD541">
        <f>IF(OR(DD337="",AND(DD337=DD336,DD337=DD338)),NA(), DD337)</f>
        <v>0</v>
      </c>
      <c r="DG541">
        <f>IF(ISNA(DH541),NA(),DG337)</f>
        <v>0</v>
      </c>
      <c r="DH541">
        <f>IF(OR(DH337="",AND(DH337=DH336,DH337=DH338)),NA(), DH337)</f>
        <v>0</v>
      </c>
      <c r="DI541">
        <f>IF(ISNA(DJ541),NA(),DI337)</f>
        <v>0</v>
      </c>
      <c r="DJ541">
        <f>IF(OR(DJ337="",AND(DJ337=DJ336,DJ337=DJ338)),NA(), DJ337)</f>
        <v>0</v>
      </c>
      <c r="DK541">
        <f>IF(ISNA(DL541),NA(),DK337)</f>
        <v>0</v>
      </c>
      <c r="DL541">
        <f>IF(OR(DL337="",AND(DL337=DL336,DL337=DL338)),NA(), DL337)</f>
        <v>0</v>
      </c>
      <c r="DM541">
        <f>IF(ISNA(DN541),NA(),DM337)</f>
        <v>0</v>
      </c>
      <c r="DN541">
        <f>IF(OR(DN337="",AND(DN337=DN336,DN337=DN338)),NA(), DN337)</f>
        <v>0</v>
      </c>
      <c r="DO541">
        <f>IF(ISNA(DP541),NA(),DO337)</f>
        <v>0</v>
      </c>
      <c r="DP541">
        <f>IF(OR(DP337="",AND(DP337=DP336,DP337=DP338)),NA(), DP337)</f>
        <v>0</v>
      </c>
      <c r="DQ541">
        <f>IF(ISNA(DR541),NA(),DQ337)</f>
        <v>0</v>
      </c>
      <c r="DR541">
        <f>IF(OR(DR337="",AND(DR337=DR336,DR337=DR338)),NA(), DR337)</f>
        <v>0</v>
      </c>
      <c r="DS541">
        <f>IF(ISNA(DT541),NA(),DS337)</f>
        <v>0</v>
      </c>
      <c r="DT541">
        <f>IF(OR(DT337="",AND(DT337=DT336,DT337=DT338)),NA(), DT337)</f>
        <v>0</v>
      </c>
      <c r="DU541">
        <f>IF(ISNA(DV541),NA(),DU337)</f>
        <v>0</v>
      </c>
      <c r="DV541">
        <f>IF(OR(DV337="",AND(DV337=DV336,DV337=DV338)),NA(), DV337)</f>
        <v>0</v>
      </c>
      <c r="DW541">
        <f>IF(ISNA(DX541),NA(),DW337)</f>
        <v>0</v>
      </c>
      <c r="DX541">
        <f>IF(OR(DX337="",AND(DX337=DX336,DX337=DX338)),NA(), DX337)</f>
        <v>0</v>
      </c>
      <c r="DY541">
        <f>IF(ISNA(DZ541),NA(),DY337)</f>
        <v>0</v>
      </c>
      <c r="DZ541">
        <f>IF(OR(DZ337="",AND(DZ337=DZ336,DZ337=DZ338)),NA(), DZ337)</f>
        <v>0</v>
      </c>
      <c r="EA541">
        <f>IF(ISNA(EB541),NA(),EA337)</f>
        <v>0</v>
      </c>
      <c r="EB541">
        <f>IF(OR(EB337="",AND(EB337=EB336,EB337=EB338)),NA(), EB337)</f>
        <v>0</v>
      </c>
      <c r="EC541">
        <f>IF(ISNA(ED541),NA(),EC337)</f>
        <v>0</v>
      </c>
      <c r="ED541">
        <f>IF(OR(ED337="",AND(ED337=ED336,ED337=ED338)),NA(), ED337)</f>
        <v>0</v>
      </c>
      <c r="EE541">
        <f>IF(ISNA(EF541),NA(),EE337)</f>
        <v>0</v>
      </c>
      <c r="EF541">
        <f>IF(OR(EF337="",AND(EF337=EF336,EF337=EF338)),NA(), EF337)</f>
        <v>0</v>
      </c>
      <c r="EG541">
        <f>IF(ISNA(EH541),NA(),EG337)</f>
        <v>0</v>
      </c>
      <c r="EH541">
        <f>IF(OR(EH337="",AND(EH337=EH336,EH337=EH338)),NA(), EH337)</f>
        <v>0</v>
      </c>
      <c r="EI541">
        <f>IF(ISNA(EJ541),NA(),EI337)</f>
        <v>0</v>
      </c>
      <c r="EJ541">
        <f>IF(OR(EJ337="",AND(EJ337=EJ336,EJ337=EJ338)),NA(), EJ337)</f>
        <v>0</v>
      </c>
      <c r="EK541">
        <f>IF(ISNA(EL541),NA(),EK337)</f>
        <v>0</v>
      </c>
      <c r="EL541">
        <f>IF(OR(EL337="",AND(EL337=EL336,EL337=EL338)),NA(), EL337)</f>
        <v>0</v>
      </c>
      <c r="EM541">
        <f>IF(ISNA(EN541),NA(),EM337)</f>
        <v>0</v>
      </c>
      <c r="EN541">
        <f>IF(OR(EN337="",AND(EN337=EN336,EN337=EN338)),NA(), EN337)</f>
        <v>0</v>
      </c>
      <c r="EO541">
        <f>IF(ISNA(EP541),NA(),EO337)</f>
        <v>0</v>
      </c>
      <c r="EP541">
        <f>IF(OR(EP337="",AND(EP337=EP336,EP337=EP338)),NA(), EP337)</f>
        <v>0</v>
      </c>
      <c r="EQ541">
        <f>IF(ISNA(ER541),NA(),EQ337)</f>
        <v>0</v>
      </c>
      <c r="ER541">
        <f>IF(OR(ER337="",AND(ER337=ER336,ER337=ER338)),NA(), ER337)</f>
        <v>0</v>
      </c>
      <c r="ES541">
        <f>IF(ISNA(ET541),NA(),ES337)</f>
        <v>0</v>
      </c>
      <c r="ET541">
        <f>IF(OR(ET337="",AND(ET337=ET336,ET337=ET338)),NA(), ET337)</f>
        <v>0</v>
      </c>
      <c r="EU541">
        <f>IF(ISNA(EV541),NA(),EU337)</f>
        <v>0</v>
      </c>
      <c r="EV541">
        <f>IF(OR(EV337="",AND(EV337=EV336,EV337=EV338)),NA(), EV337)</f>
        <v>0</v>
      </c>
      <c r="EW541">
        <f>IF(ISNA(EX541),NA(),EW337)</f>
        <v>0</v>
      </c>
      <c r="EX541">
        <f>IF(OR(EX337="",AND(EX337=EX336,EX337=EX338)),NA(), EX337)</f>
        <v>0</v>
      </c>
      <c r="EY541">
        <f>IF(ISNA(EZ541),NA(),EY337)</f>
        <v>0</v>
      </c>
      <c r="EZ541">
        <f>IF(OR(EZ337="",AND(EZ337=EZ336,EZ337=EZ338)),NA(), EZ337)</f>
        <v>0</v>
      </c>
      <c r="FA541">
        <f>IF(ISNA(FB541),NA(),FA337)</f>
        <v>0</v>
      </c>
      <c r="FB541">
        <f>IF(OR(FB337="",AND(FB337=FB336,FB337=FB338)),NA(), FB337)</f>
        <v>0</v>
      </c>
      <c r="FC541">
        <f>IF(ISNA(FD541),NA(),FC337)</f>
        <v>0</v>
      </c>
      <c r="FD541">
        <f>IF(OR(FD337="",AND(FD337=FD336,FD337=FD338)),NA(), FD337)</f>
        <v>0</v>
      </c>
      <c r="FE541">
        <f>IF(ISNA(FF541),NA(),FE337)</f>
        <v>0</v>
      </c>
      <c r="FF541">
        <f>IF(OR(FF337="",AND(FF337=FF336,FF337=FF338)),NA(), FF337)</f>
        <v>0</v>
      </c>
      <c r="FG541">
        <f>IF(ISNA(FH541),NA(),FG337)</f>
        <v>0</v>
      </c>
      <c r="FH541">
        <f>IF(OR(FH337="",AND(FH337=FH336,FH337=FH338)),NA(), FH337)</f>
        <v>0</v>
      </c>
      <c r="FI541">
        <f>IF(ISNA(FJ541),NA(),FI337)</f>
        <v>0</v>
      </c>
      <c r="FJ541">
        <f>IF(OR(FJ337="",AND(FJ337=FJ336,FJ337=FJ338)),NA(), FJ337)</f>
        <v>0</v>
      </c>
      <c r="FK541">
        <f>IF(ISNA(FL541),NA(),FK337)</f>
        <v>0</v>
      </c>
      <c r="FL541">
        <f>IF(OR(FL337="",AND(FL337=FL336,FL337=FL338)),NA(), FL337)</f>
        <v>0</v>
      </c>
      <c r="FM541">
        <f>IF(ISNA(FN541),NA(),FM337)</f>
        <v>0</v>
      </c>
      <c r="FN541">
        <f>IF(OR(FN337="",AND(FN337=FN336,FN337=FN338)),NA(), FN337)</f>
        <v>0</v>
      </c>
      <c r="FO541">
        <f>IF(ISNA(FP541),NA(),FO337)</f>
        <v>0</v>
      </c>
      <c r="FP541">
        <f>IF(OR(FP337="",AND(FP337=FP336,FP337=FP338)),NA(), FP337)</f>
        <v>0</v>
      </c>
      <c r="FQ541">
        <f>IF(ISNA(FR541),NA(),FQ337)</f>
        <v>0</v>
      </c>
      <c r="FR541">
        <f>IF(OR(FR337="",AND(FR337=FR336,FR337=FR338)),NA(), FR337)</f>
        <v>0</v>
      </c>
      <c r="FS541">
        <f>IF(ISNA(FT541),NA(),FS337)</f>
        <v>0</v>
      </c>
      <c r="FT541">
        <f>IF(OR(FT337="",AND(FT337=FT336,FT337=FT338)),NA(), FT337)</f>
        <v>0</v>
      </c>
      <c r="FU541">
        <f>IF(ISNA(FV541),NA(),FU337)</f>
        <v>0</v>
      </c>
      <c r="FV541">
        <f>IF(OR(FV337="",AND(FV337=FV336,FV337=FV338)),NA(), FV337)</f>
        <v>0</v>
      </c>
      <c r="FW541">
        <f>IF(ISNA(FX541),NA(),FW337)</f>
        <v>0</v>
      </c>
      <c r="FX541">
        <f>IF(OR(FX337="",AND(FX337=FX336,FX337=FX338)),NA(), FX337)</f>
        <v>0</v>
      </c>
      <c r="FY541">
        <f>IF(ISNA(FZ541),NA(),FY337)</f>
        <v>0</v>
      </c>
      <c r="FZ541">
        <f>IF(OR(FZ337="",AND(FZ337=FZ336,FZ337=FZ338)),NA(), FZ337)</f>
        <v>0</v>
      </c>
      <c r="GA541">
        <f>IF(ISNA(GB541),NA(),GA337)</f>
        <v>0</v>
      </c>
      <c r="GB541">
        <f>IF(OR(GB337="",AND(GB337=GB336,GB337=GB338)),NA(), GB337)</f>
        <v>0</v>
      </c>
      <c r="GC541">
        <f>IF(ISNA(GD541),NA(),GC337)</f>
        <v>0</v>
      </c>
      <c r="GD541">
        <f>IF(OR(GD337="",AND(GD337=GD336,GD337=GD338)),NA(), GD337)</f>
        <v>0</v>
      </c>
      <c r="GE541">
        <f>IF(ISNA(GF541),NA(),GE337)</f>
        <v>0</v>
      </c>
      <c r="GF541">
        <f>IF(OR(GF337="",AND(GF337=GF336,GF337=GF338)),NA(), GF337)</f>
        <v>0</v>
      </c>
      <c r="GG541">
        <f>IF(ISNA(GH541),NA(),GG337)</f>
        <v>0</v>
      </c>
      <c r="GH541">
        <f>IF(OR(GH337="",AND(GH337=GH336,GH337=GH338)),NA(), GH337)</f>
        <v>0</v>
      </c>
      <c r="GI541">
        <f>IF(ISNA(GJ541),NA(),GI337)</f>
        <v>0</v>
      </c>
      <c r="GJ541">
        <f>IF(OR(GJ337="",AND(GJ337=GJ336,GJ337=GJ338)),NA(), GJ337)</f>
        <v>0</v>
      </c>
      <c r="GK541">
        <f>IF(ISNA(GL541),NA(),GK337)</f>
        <v>0</v>
      </c>
      <c r="GL541">
        <f>IF(OR(GL337="",AND(GL337=GL336,GL337=GL338)),NA(), GL337)</f>
        <v>0</v>
      </c>
      <c r="GM541">
        <f>IF(ISNA(GN541),NA(),GM337)</f>
        <v>0</v>
      </c>
      <c r="GN541">
        <f>IF(OR(GN337="",AND(GN337=GN336,GN337=GN338)),NA(), GN337)</f>
        <v>0</v>
      </c>
      <c r="GO541">
        <f>IF(ISNA(GP541),NA(),GO337)</f>
        <v>0</v>
      </c>
      <c r="GP541">
        <f>IF(OR(GP337="",AND(GP337=GP336,GP337=GP338)),NA(), GP337)</f>
        <v>0</v>
      </c>
      <c r="GQ541">
        <f>IF(ISNA(GR541),NA(),GQ337)</f>
        <v>0</v>
      </c>
      <c r="GR541">
        <f>IF(OR(GR337="",AND(GR337=GR336,GR337=GR338)),NA(), GR337)</f>
        <v>0</v>
      </c>
      <c r="GS541">
        <f>IF(ISNA(GT541),NA(),GS337)</f>
        <v>0</v>
      </c>
      <c r="GT541">
        <f>IF(OR(GT337="",AND(GT337=GT336,GT337=GT338)),NA(), GT337)</f>
        <v>0</v>
      </c>
      <c r="GU541">
        <f>IF(ISNA(GV541),NA(),GU337)</f>
        <v>0</v>
      </c>
      <c r="GV541">
        <f>IF(OR(GV337="",AND(GV337=GV336,GV337=GV338)),NA(), GV337)</f>
        <v>0</v>
      </c>
      <c r="GW541">
        <f>IF(ISNA(GX541),NA(),GW337)</f>
        <v>0</v>
      </c>
      <c r="GX541">
        <f>IF(OR(GX337="",AND(GX337=GX336,GX337=GX338)),NA(), GX337)</f>
        <v>0</v>
      </c>
      <c r="GY541">
        <f>IF(ISNA(GZ541),NA(),GY337)</f>
        <v>0</v>
      </c>
      <c r="GZ541">
        <f>IF(OR(GZ337="",AND(GZ337=GZ336,GZ337=GZ338)),NA(), GZ337)</f>
        <v>0</v>
      </c>
      <c r="HA541">
        <f>IF(ISNA(HB541),NA(),HA337)</f>
        <v>0</v>
      </c>
      <c r="HB541">
        <f>IF(OR(HB337="",AND(HB337=HB336,HB337=HB338)),NA(), HB337)</f>
        <v>0</v>
      </c>
      <c r="HC541">
        <f>IF(ISNA(HD541),NA(),HC337)</f>
        <v>0</v>
      </c>
      <c r="HD541">
        <f>IF(OR(HD337="",AND(HD337=HD336,HD337=HD338)),NA(), HD337)</f>
        <v>0</v>
      </c>
      <c r="HE541">
        <f>IF(ISNA(HF541),NA(),HE337)</f>
        <v>0</v>
      </c>
      <c r="HF541">
        <f>IF(OR(HF337="",AND(HF337=HF336,HF337=HF338)),NA(), HF337)</f>
        <v>0</v>
      </c>
    </row>
    <row r="542" spans="5:214">
      <c r="E542">
        <f>IF(ISNA(F542),NA(),E338)</f>
        <v>0</v>
      </c>
      <c r="F542">
        <f>IF(OR(F338="",AND(F338=F337,F338=F339)),NA(), F338)</f>
        <v>0</v>
      </c>
      <c r="G542">
        <f>IF(ISNA(H542),NA(),G338)</f>
        <v>0</v>
      </c>
      <c r="H542">
        <f>IF(OR(H338="",AND(H338=H337,H338=H339)),NA(), H338)</f>
        <v>0</v>
      </c>
      <c r="I542">
        <f>IF(ISNA(J542),NA(),I338)</f>
        <v>0</v>
      </c>
      <c r="J542">
        <f>IF(OR(J338="",AND(J338=J337,J338=J339)),NA(), J338)</f>
        <v>0</v>
      </c>
      <c r="K542">
        <f>IF(ISNA(L542),NA(),K338)</f>
        <v>0</v>
      </c>
      <c r="L542">
        <f>IF(OR(L338="",AND(L338=L337,L338=L339)),NA(), L338)</f>
        <v>0</v>
      </c>
      <c r="M542">
        <f>IF(ISNA(N542),NA(),M338)</f>
        <v>0</v>
      </c>
      <c r="N542">
        <f>IF(OR(N338="",AND(N338=N337,N338=N339)),NA(), N338)</f>
        <v>0</v>
      </c>
      <c r="O542">
        <f>IF(ISNA(P542),NA(),O338)</f>
        <v>0</v>
      </c>
      <c r="P542">
        <f>IF(OR(P338="",AND(P338=P337,P338=P339)),NA(), P338)</f>
        <v>0</v>
      </c>
      <c r="Q542">
        <f>IF(ISNA(R542),NA(),Q338)</f>
        <v>0</v>
      </c>
      <c r="R542">
        <f>IF(OR(R338="",AND(R338=R337,R338=R339)),NA(), R338)</f>
        <v>0</v>
      </c>
      <c r="S542">
        <f>IF(ISNA(T542),NA(),S338)</f>
        <v>0</v>
      </c>
      <c r="T542">
        <f>IF(OR(T338="",AND(T338=T337,T338=T339)),NA(), T338)</f>
        <v>0</v>
      </c>
      <c r="U542">
        <f>IF(ISNA(V542),NA(),U338)</f>
        <v>0</v>
      </c>
      <c r="V542">
        <f>IF(OR(V338="",AND(V338=V337,V338=V339)),NA(), V338)</f>
        <v>0</v>
      </c>
      <c r="W542">
        <f>IF(ISNA(X542),NA(),W338)</f>
        <v>0</v>
      </c>
      <c r="X542">
        <f>IF(OR(X338="",AND(X338=X337,X338=X339)),NA(), X338)</f>
        <v>0</v>
      </c>
      <c r="Y542">
        <f>IF(ISNA(Z542),NA(),Y338)</f>
        <v>0</v>
      </c>
      <c r="Z542">
        <f>IF(OR(Z338="",AND(Z338=Z337,Z338=Z339)),NA(), Z338)</f>
        <v>0</v>
      </c>
      <c r="AA542">
        <f>IF(ISNA(AB542),NA(),AA338)</f>
        <v>0</v>
      </c>
      <c r="AB542">
        <f>IF(OR(AB338="",AND(AB338=AB337,AB338=AB339)),NA(), AB338)</f>
        <v>0</v>
      </c>
      <c r="AC542">
        <f>IF(ISNA(AD542),NA(),AC338)</f>
        <v>0</v>
      </c>
      <c r="AD542">
        <f>IF(OR(AD338="",AND(AD338=AD337,AD338=AD339)),NA(), AD338)</f>
        <v>0</v>
      </c>
      <c r="AE542">
        <f>IF(ISNA(AF542),NA(),AE338)</f>
        <v>0</v>
      </c>
      <c r="AF542">
        <f>IF(OR(AF338="",AND(AF338=AF337,AF338=AF339)),NA(), AF338)</f>
        <v>0</v>
      </c>
      <c r="AG542">
        <f>IF(ISNA(AH542),NA(),AG338)</f>
        <v>0</v>
      </c>
      <c r="AH542">
        <f>IF(OR(AH338="",AND(AH338=AH337,AH338=AH339)),NA(), AH338)</f>
        <v>0</v>
      </c>
      <c r="AI542">
        <f>IF(ISNA(AJ542),NA(),AI338)</f>
        <v>0</v>
      </c>
      <c r="AJ542">
        <f>IF(OR(AJ338="",AND(AJ338=AJ337,AJ338=AJ339)),NA(), AJ338)</f>
        <v>0</v>
      </c>
      <c r="AK542">
        <f>IF(ISNA(AL542),NA(),AK338)</f>
        <v>0</v>
      </c>
      <c r="AL542">
        <f>IF(OR(AL338="",AND(AL338=AL337,AL338=AL339)),NA(), AL338)</f>
        <v>0</v>
      </c>
      <c r="AM542">
        <f>IF(ISNA(AN542),NA(),AM338)</f>
        <v>0</v>
      </c>
      <c r="AN542">
        <f>IF(OR(AN338="",AND(AN338=AN337,AN338=AN339)),NA(), AN338)</f>
        <v>0</v>
      </c>
      <c r="AO542">
        <f>IF(ISNA(AP542),NA(),AO338)</f>
        <v>0</v>
      </c>
      <c r="AP542">
        <f>IF(OR(AP338="",AND(AP338=AP337,AP338=AP339)),NA(), AP338)</f>
        <v>0</v>
      </c>
      <c r="AQ542">
        <f>IF(ISNA(AR542),NA(),AQ338)</f>
        <v>0</v>
      </c>
      <c r="AR542">
        <f>IF(OR(AR338="",AND(AR338=AR337,AR338=AR339)),NA(), AR338)</f>
        <v>0</v>
      </c>
      <c r="AS542">
        <f>IF(ISNA(AT542),NA(),AS338)</f>
        <v>0</v>
      </c>
      <c r="AT542">
        <f>IF(OR(AT338="",AND(AT338=AT337,AT338=AT339)),NA(), AT338)</f>
        <v>0</v>
      </c>
      <c r="AU542">
        <f>IF(ISNA(AV542),NA(),AU338)</f>
        <v>0</v>
      </c>
      <c r="AV542">
        <f>IF(OR(AV338="",AND(AV338=AV337,AV338=AV339)),NA(), AV338)</f>
        <v>0</v>
      </c>
      <c r="AW542">
        <f>IF(ISNA(AX542),NA(),AW338)</f>
        <v>0</v>
      </c>
      <c r="AX542">
        <f>IF(OR(AX338="",AND(AX338=AX337,AX338=AX339)),NA(), AX338)</f>
        <v>0</v>
      </c>
      <c r="AY542">
        <f>IF(ISNA(AZ542),NA(),AY338)</f>
        <v>0</v>
      </c>
      <c r="AZ542">
        <f>IF(OR(AZ338="",AND(AZ338=AZ337,AZ338=AZ339)),NA(), AZ338)</f>
        <v>0</v>
      </c>
      <c r="BA542">
        <f>IF(ISNA(BB542),NA(),BA338)</f>
        <v>0</v>
      </c>
      <c r="BB542">
        <f>IF(OR(BB338="",AND(BB338=BB337,BB338=BB339)),NA(), BB338)</f>
        <v>0</v>
      </c>
      <c r="BC542">
        <f>IF(ISNA(BD542),NA(),BC338)</f>
        <v>0</v>
      </c>
      <c r="BD542">
        <f>IF(OR(BD338="",AND(BD338=BD337,BD338=BD339)),NA(), BD338)</f>
        <v>0</v>
      </c>
      <c r="BE542">
        <f>IF(ISNA(BF542),NA(),BE338)</f>
        <v>0</v>
      </c>
      <c r="BF542">
        <f>IF(OR(BF338="",AND(BF338=BF337,BF338=BF339)),NA(), BF338)</f>
        <v>0</v>
      </c>
      <c r="BG542">
        <f>IF(ISNA(BH542),NA(),BG338)</f>
        <v>0</v>
      </c>
      <c r="BH542">
        <f>IF(OR(BH338="",AND(BH338=BH337,BH338=BH339)),NA(), BH338)</f>
        <v>0</v>
      </c>
      <c r="BI542">
        <f>IF(ISNA(BJ542),NA(),BI338)</f>
        <v>0</v>
      </c>
      <c r="BJ542">
        <f>IF(OR(BJ338="",AND(BJ338=BJ337,BJ338=BJ339)),NA(), BJ338)</f>
        <v>0</v>
      </c>
      <c r="BK542">
        <f>IF(ISNA(BL542),NA(),BK338)</f>
        <v>0</v>
      </c>
      <c r="BL542">
        <f>IF(OR(BL338="",AND(BL338=BL337,BL338=BL339)),NA(), BL338)</f>
        <v>0</v>
      </c>
      <c r="BM542">
        <f>IF(ISNA(BN542),NA(),BM338)</f>
        <v>0</v>
      </c>
      <c r="BN542">
        <f>IF(OR(BN338="",AND(BN338=BN337,BN338=BN339)),NA(), BN338)</f>
        <v>0</v>
      </c>
      <c r="BO542">
        <f>IF(ISNA(BP542),NA(),BO338)</f>
        <v>0</v>
      </c>
      <c r="BP542">
        <f>IF(OR(BP338="",AND(BP338=BP337,BP338=BP339)),NA(), BP338)</f>
        <v>0</v>
      </c>
      <c r="BQ542">
        <f>IF(ISNA(BR542),NA(),BQ338)</f>
        <v>0</v>
      </c>
      <c r="BR542">
        <f>IF(OR(BR338="",AND(BR338=BR337,BR338=BR339)),NA(), BR338)</f>
        <v>0</v>
      </c>
      <c r="BS542">
        <f>IF(ISNA(BT542),NA(),BS338)</f>
        <v>0</v>
      </c>
      <c r="BT542">
        <f>IF(OR(BT338="",AND(BT338=BT337,BT338=BT339)),NA(), BT338)</f>
        <v>0</v>
      </c>
      <c r="BU542">
        <f>IF(ISNA(BV542),NA(),BU338)</f>
        <v>0</v>
      </c>
      <c r="BV542">
        <f>IF(OR(BV338="",AND(BV338=BV337,BV338=BV339)),NA(), BV338)</f>
        <v>0</v>
      </c>
      <c r="BW542">
        <f>IF(ISNA(BX542),NA(),BW338)</f>
        <v>0</v>
      </c>
      <c r="BX542">
        <f>IF(OR(BX338="",AND(BX338=BX337,BX338=BX339)),NA(), BX338)</f>
        <v>0</v>
      </c>
      <c r="BY542">
        <f>IF(ISNA(BZ542),NA(),BY338)</f>
        <v>0</v>
      </c>
      <c r="BZ542">
        <f>IF(OR(BZ338="",AND(BZ338=BZ337,BZ338=BZ339)),NA(), BZ338)</f>
        <v>0</v>
      </c>
      <c r="CA542">
        <f>IF(ISNA(CB542),NA(),CA338)</f>
        <v>0</v>
      </c>
      <c r="CB542">
        <f>IF(OR(CB338="",AND(CB338=CB337,CB338=CB339)),NA(), CB338)</f>
        <v>0</v>
      </c>
      <c r="CC542">
        <f>IF(ISNA(CD542),NA(),CC338)</f>
        <v>0</v>
      </c>
      <c r="CD542">
        <f>IF(OR(CD338="",AND(CD338=CD337,CD338=CD339)),NA(), CD338)</f>
        <v>0</v>
      </c>
      <c r="CE542">
        <f>IF(ISNA(CF542),NA(),CE338)</f>
        <v>0</v>
      </c>
      <c r="CF542">
        <f>IF(OR(CF338="",AND(CF338=CF337,CF338=CF339)),NA(), CF338)</f>
        <v>0</v>
      </c>
      <c r="CG542">
        <f>IF(ISNA(CH542),NA(),CG338)</f>
        <v>0</v>
      </c>
      <c r="CH542">
        <f>IF(OR(CH338="",AND(CH338=CH337,CH338=CH339)),NA(), CH338)</f>
        <v>0</v>
      </c>
      <c r="CI542">
        <f>IF(ISNA(CJ542),NA(),CI338)</f>
        <v>0</v>
      </c>
      <c r="CJ542">
        <f>IF(OR(CJ338="",AND(CJ338=CJ337,CJ338=CJ339)),NA(), CJ338)</f>
        <v>0</v>
      </c>
      <c r="CK542">
        <f>IF(ISNA(CL542),NA(),CK338)</f>
        <v>0</v>
      </c>
      <c r="CL542">
        <f>IF(OR(CL338="",AND(CL338=CL337,CL338=CL339)),NA(), CL338)</f>
        <v>0</v>
      </c>
      <c r="CM542">
        <f>IF(ISNA(CN542),NA(),CM338)</f>
        <v>0</v>
      </c>
      <c r="CN542">
        <f>IF(OR(CN338="",AND(CN338=CN337,CN338=CN339)),NA(), CN338)</f>
        <v>0</v>
      </c>
      <c r="CO542">
        <f>IF(ISNA(CP542),NA(),CO338)</f>
        <v>0</v>
      </c>
      <c r="CP542">
        <f>IF(OR(CP338="",AND(CP338=CP337,CP338=CP339)),NA(), CP338)</f>
        <v>0</v>
      </c>
      <c r="CQ542">
        <f>IF(ISNA(CR542),NA(),CQ338)</f>
        <v>0</v>
      </c>
      <c r="CR542">
        <f>IF(OR(CR338="",AND(CR338=CR337,CR338=CR339)),NA(), CR338)</f>
        <v>0</v>
      </c>
      <c r="CS542">
        <f>IF(ISNA(CT542),NA(),CS338)</f>
        <v>0</v>
      </c>
      <c r="CT542">
        <f>IF(OR(CT338="",AND(CT338=CT337,CT338=CT339)),NA(), CT338)</f>
        <v>0</v>
      </c>
      <c r="CU542">
        <f>IF(ISNA(CV542),NA(),CU338)</f>
        <v>0</v>
      </c>
      <c r="CV542">
        <f>IF(OR(CV338="",AND(CV338=CV337,CV338=CV339)),NA(), CV338)</f>
        <v>0</v>
      </c>
      <c r="CW542">
        <f>IF(ISNA(CX542),NA(),CW338)</f>
        <v>0</v>
      </c>
      <c r="CX542">
        <f>IF(OR(CX338="",AND(CX338=CX337,CX338=CX339)),NA(), CX338)</f>
        <v>0</v>
      </c>
      <c r="CY542">
        <f>IF(ISNA(CZ542),NA(),CY338)</f>
        <v>0</v>
      </c>
      <c r="CZ542">
        <f>IF(OR(CZ338="",AND(CZ338=CZ337,CZ338=CZ339)),NA(), CZ338)</f>
        <v>0</v>
      </c>
      <c r="DA542">
        <f>IF(ISNA(DB542),NA(),DA338)</f>
        <v>0</v>
      </c>
      <c r="DB542">
        <f>IF(OR(DB338="",AND(DB338=DB337,DB338=DB339)),NA(), DB338)</f>
        <v>0</v>
      </c>
      <c r="DC542">
        <f>IF(ISNA(DD542),NA(),DC338)</f>
        <v>0</v>
      </c>
      <c r="DD542">
        <f>IF(OR(DD338="",AND(DD338=DD337,DD338=DD339)),NA(), DD338)</f>
        <v>0</v>
      </c>
      <c r="DG542">
        <f>IF(ISNA(DH542),NA(),DG338)</f>
        <v>0</v>
      </c>
      <c r="DH542">
        <f>IF(OR(DH338="",AND(DH338=DH337,DH338=DH339)),NA(), DH338)</f>
        <v>0</v>
      </c>
      <c r="DI542">
        <f>IF(ISNA(DJ542),NA(),DI338)</f>
        <v>0</v>
      </c>
      <c r="DJ542">
        <f>IF(OR(DJ338="",AND(DJ338=DJ337,DJ338=DJ339)),NA(), DJ338)</f>
        <v>0</v>
      </c>
      <c r="DK542">
        <f>IF(ISNA(DL542),NA(),DK338)</f>
        <v>0</v>
      </c>
      <c r="DL542">
        <f>IF(OR(DL338="",AND(DL338=DL337,DL338=DL339)),NA(), DL338)</f>
        <v>0</v>
      </c>
      <c r="DM542">
        <f>IF(ISNA(DN542),NA(),DM338)</f>
        <v>0</v>
      </c>
      <c r="DN542">
        <f>IF(OR(DN338="",AND(DN338=DN337,DN338=DN339)),NA(), DN338)</f>
        <v>0</v>
      </c>
      <c r="DO542">
        <f>IF(ISNA(DP542),NA(),DO338)</f>
        <v>0</v>
      </c>
      <c r="DP542">
        <f>IF(OR(DP338="",AND(DP338=DP337,DP338=DP339)),NA(), DP338)</f>
        <v>0</v>
      </c>
      <c r="DQ542">
        <f>IF(ISNA(DR542),NA(),DQ338)</f>
        <v>0</v>
      </c>
      <c r="DR542">
        <f>IF(OR(DR338="",AND(DR338=DR337,DR338=DR339)),NA(), DR338)</f>
        <v>0</v>
      </c>
      <c r="DS542">
        <f>IF(ISNA(DT542),NA(),DS338)</f>
        <v>0</v>
      </c>
      <c r="DT542">
        <f>IF(OR(DT338="",AND(DT338=DT337,DT338=DT339)),NA(), DT338)</f>
        <v>0</v>
      </c>
      <c r="DU542">
        <f>IF(ISNA(DV542),NA(),DU338)</f>
        <v>0</v>
      </c>
      <c r="DV542">
        <f>IF(OR(DV338="",AND(DV338=DV337,DV338=DV339)),NA(), DV338)</f>
        <v>0</v>
      </c>
      <c r="DW542">
        <f>IF(ISNA(DX542),NA(),DW338)</f>
        <v>0</v>
      </c>
      <c r="DX542">
        <f>IF(OR(DX338="",AND(DX338=DX337,DX338=DX339)),NA(), DX338)</f>
        <v>0</v>
      </c>
      <c r="DY542">
        <f>IF(ISNA(DZ542),NA(),DY338)</f>
        <v>0</v>
      </c>
      <c r="DZ542">
        <f>IF(OR(DZ338="",AND(DZ338=DZ337,DZ338=DZ339)),NA(), DZ338)</f>
        <v>0</v>
      </c>
      <c r="EA542">
        <f>IF(ISNA(EB542),NA(),EA338)</f>
        <v>0</v>
      </c>
      <c r="EB542">
        <f>IF(OR(EB338="",AND(EB338=EB337,EB338=EB339)),NA(), EB338)</f>
        <v>0</v>
      </c>
      <c r="EC542">
        <f>IF(ISNA(ED542),NA(),EC338)</f>
        <v>0</v>
      </c>
      <c r="ED542">
        <f>IF(OR(ED338="",AND(ED338=ED337,ED338=ED339)),NA(), ED338)</f>
        <v>0</v>
      </c>
      <c r="EE542">
        <f>IF(ISNA(EF542),NA(),EE338)</f>
        <v>0</v>
      </c>
      <c r="EF542">
        <f>IF(OR(EF338="",AND(EF338=EF337,EF338=EF339)),NA(), EF338)</f>
        <v>0</v>
      </c>
      <c r="EG542">
        <f>IF(ISNA(EH542),NA(),EG338)</f>
        <v>0</v>
      </c>
      <c r="EH542">
        <f>IF(OR(EH338="",AND(EH338=EH337,EH338=EH339)),NA(), EH338)</f>
        <v>0</v>
      </c>
      <c r="EI542">
        <f>IF(ISNA(EJ542),NA(),EI338)</f>
        <v>0</v>
      </c>
      <c r="EJ542">
        <f>IF(OR(EJ338="",AND(EJ338=EJ337,EJ338=EJ339)),NA(), EJ338)</f>
        <v>0</v>
      </c>
      <c r="EK542">
        <f>IF(ISNA(EL542),NA(),EK338)</f>
        <v>0</v>
      </c>
      <c r="EL542">
        <f>IF(OR(EL338="",AND(EL338=EL337,EL338=EL339)),NA(), EL338)</f>
        <v>0</v>
      </c>
      <c r="EM542">
        <f>IF(ISNA(EN542),NA(),EM338)</f>
        <v>0</v>
      </c>
      <c r="EN542">
        <f>IF(OR(EN338="",AND(EN338=EN337,EN338=EN339)),NA(), EN338)</f>
        <v>0</v>
      </c>
      <c r="EO542">
        <f>IF(ISNA(EP542),NA(),EO338)</f>
        <v>0</v>
      </c>
      <c r="EP542">
        <f>IF(OR(EP338="",AND(EP338=EP337,EP338=EP339)),NA(), EP338)</f>
        <v>0</v>
      </c>
      <c r="EQ542">
        <f>IF(ISNA(ER542),NA(),EQ338)</f>
        <v>0</v>
      </c>
      <c r="ER542">
        <f>IF(OR(ER338="",AND(ER338=ER337,ER338=ER339)),NA(), ER338)</f>
        <v>0</v>
      </c>
      <c r="ES542">
        <f>IF(ISNA(ET542),NA(),ES338)</f>
        <v>0</v>
      </c>
      <c r="ET542">
        <f>IF(OR(ET338="",AND(ET338=ET337,ET338=ET339)),NA(), ET338)</f>
        <v>0</v>
      </c>
      <c r="EU542">
        <f>IF(ISNA(EV542),NA(),EU338)</f>
        <v>0</v>
      </c>
      <c r="EV542">
        <f>IF(OR(EV338="",AND(EV338=EV337,EV338=EV339)),NA(), EV338)</f>
        <v>0</v>
      </c>
      <c r="EW542">
        <f>IF(ISNA(EX542),NA(),EW338)</f>
        <v>0</v>
      </c>
      <c r="EX542">
        <f>IF(OR(EX338="",AND(EX338=EX337,EX338=EX339)),NA(), EX338)</f>
        <v>0</v>
      </c>
      <c r="EY542">
        <f>IF(ISNA(EZ542),NA(),EY338)</f>
        <v>0</v>
      </c>
      <c r="EZ542">
        <f>IF(OR(EZ338="",AND(EZ338=EZ337,EZ338=EZ339)),NA(), EZ338)</f>
        <v>0</v>
      </c>
      <c r="FA542">
        <f>IF(ISNA(FB542),NA(),FA338)</f>
        <v>0</v>
      </c>
      <c r="FB542">
        <f>IF(OR(FB338="",AND(FB338=FB337,FB338=FB339)),NA(), FB338)</f>
        <v>0</v>
      </c>
      <c r="FC542">
        <f>IF(ISNA(FD542),NA(),FC338)</f>
        <v>0</v>
      </c>
      <c r="FD542">
        <f>IF(OR(FD338="",AND(FD338=FD337,FD338=FD339)),NA(), FD338)</f>
        <v>0</v>
      </c>
      <c r="FE542">
        <f>IF(ISNA(FF542),NA(),FE338)</f>
        <v>0</v>
      </c>
      <c r="FF542">
        <f>IF(OR(FF338="",AND(FF338=FF337,FF338=FF339)),NA(), FF338)</f>
        <v>0</v>
      </c>
      <c r="FG542">
        <f>IF(ISNA(FH542),NA(),FG338)</f>
        <v>0</v>
      </c>
      <c r="FH542">
        <f>IF(OR(FH338="",AND(FH338=FH337,FH338=FH339)),NA(), FH338)</f>
        <v>0</v>
      </c>
      <c r="FI542">
        <f>IF(ISNA(FJ542),NA(),FI338)</f>
        <v>0</v>
      </c>
      <c r="FJ542">
        <f>IF(OR(FJ338="",AND(FJ338=FJ337,FJ338=FJ339)),NA(), FJ338)</f>
        <v>0</v>
      </c>
      <c r="FK542">
        <f>IF(ISNA(FL542),NA(),FK338)</f>
        <v>0</v>
      </c>
      <c r="FL542">
        <f>IF(OR(FL338="",AND(FL338=FL337,FL338=FL339)),NA(), FL338)</f>
        <v>0</v>
      </c>
      <c r="FM542">
        <f>IF(ISNA(FN542),NA(),FM338)</f>
        <v>0</v>
      </c>
      <c r="FN542">
        <f>IF(OR(FN338="",AND(FN338=FN337,FN338=FN339)),NA(), FN338)</f>
        <v>0</v>
      </c>
      <c r="FO542">
        <f>IF(ISNA(FP542),NA(),FO338)</f>
        <v>0</v>
      </c>
      <c r="FP542">
        <f>IF(OR(FP338="",AND(FP338=FP337,FP338=FP339)),NA(), FP338)</f>
        <v>0</v>
      </c>
      <c r="FQ542">
        <f>IF(ISNA(FR542),NA(),FQ338)</f>
        <v>0</v>
      </c>
      <c r="FR542">
        <f>IF(OR(FR338="",AND(FR338=FR337,FR338=FR339)),NA(), FR338)</f>
        <v>0</v>
      </c>
      <c r="FS542">
        <f>IF(ISNA(FT542),NA(),FS338)</f>
        <v>0</v>
      </c>
      <c r="FT542">
        <f>IF(OR(FT338="",AND(FT338=FT337,FT338=FT339)),NA(), FT338)</f>
        <v>0</v>
      </c>
      <c r="FU542">
        <f>IF(ISNA(FV542),NA(),FU338)</f>
        <v>0</v>
      </c>
      <c r="FV542">
        <f>IF(OR(FV338="",AND(FV338=FV337,FV338=FV339)),NA(), FV338)</f>
        <v>0</v>
      </c>
      <c r="FW542">
        <f>IF(ISNA(FX542),NA(),FW338)</f>
        <v>0</v>
      </c>
      <c r="FX542">
        <f>IF(OR(FX338="",AND(FX338=FX337,FX338=FX339)),NA(), FX338)</f>
        <v>0</v>
      </c>
      <c r="FY542">
        <f>IF(ISNA(FZ542),NA(),FY338)</f>
        <v>0</v>
      </c>
      <c r="FZ542">
        <f>IF(OR(FZ338="",AND(FZ338=FZ337,FZ338=FZ339)),NA(), FZ338)</f>
        <v>0</v>
      </c>
      <c r="GA542">
        <f>IF(ISNA(GB542),NA(),GA338)</f>
        <v>0</v>
      </c>
      <c r="GB542">
        <f>IF(OR(GB338="",AND(GB338=GB337,GB338=GB339)),NA(), GB338)</f>
        <v>0</v>
      </c>
      <c r="GC542">
        <f>IF(ISNA(GD542),NA(),GC338)</f>
        <v>0</v>
      </c>
      <c r="GD542">
        <f>IF(OR(GD338="",AND(GD338=GD337,GD338=GD339)),NA(), GD338)</f>
        <v>0</v>
      </c>
      <c r="GE542">
        <f>IF(ISNA(GF542),NA(),GE338)</f>
        <v>0</v>
      </c>
      <c r="GF542">
        <f>IF(OR(GF338="",AND(GF338=GF337,GF338=GF339)),NA(), GF338)</f>
        <v>0</v>
      </c>
      <c r="GG542">
        <f>IF(ISNA(GH542),NA(),GG338)</f>
        <v>0</v>
      </c>
      <c r="GH542">
        <f>IF(OR(GH338="",AND(GH338=GH337,GH338=GH339)),NA(), GH338)</f>
        <v>0</v>
      </c>
      <c r="GI542">
        <f>IF(ISNA(GJ542),NA(),GI338)</f>
        <v>0</v>
      </c>
      <c r="GJ542">
        <f>IF(OR(GJ338="",AND(GJ338=GJ337,GJ338=GJ339)),NA(), GJ338)</f>
        <v>0</v>
      </c>
      <c r="GK542">
        <f>IF(ISNA(GL542),NA(),GK338)</f>
        <v>0</v>
      </c>
      <c r="GL542">
        <f>IF(OR(GL338="",AND(GL338=GL337,GL338=GL339)),NA(), GL338)</f>
        <v>0</v>
      </c>
      <c r="GM542">
        <f>IF(ISNA(GN542),NA(),GM338)</f>
        <v>0</v>
      </c>
      <c r="GN542">
        <f>IF(OR(GN338="",AND(GN338=GN337,GN338=GN339)),NA(), GN338)</f>
        <v>0</v>
      </c>
      <c r="GO542">
        <f>IF(ISNA(GP542),NA(),GO338)</f>
        <v>0</v>
      </c>
      <c r="GP542">
        <f>IF(OR(GP338="",AND(GP338=GP337,GP338=GP339)),NA(), GP338)</f>
        <v>0</v>
      </c>
      <c r="GQ542">
        <f>IF(ISNA(GR542),NA(),GQ338)</f>
        <v>0</v>
      </c>
      <c r="GR542">
        <f>IF(OR(GR338="",AND(GR338=GR337,GR338=GR339)),NA(), GR338)</f>
        <v>0</v>
      </c>
      <c r="GS542">
        <f>IF(ISNA(GT542),NA(),GS338)</f>
        <v>0</v>
      </c>
      <c r="GT542">
        <f>IF(OR(GT338="",AND(GT338=GT337,GT338=GT339)),NA(), GT338)</f>
        <v>0</v>
      </c>
      <c r="GU542">
        <f>IF(ISNA(GV542),NA(),GU338)</f>
        <v>0</v>
      </c>
      <c r="GV542">
        <f>IF(OR(GV338="",AND(GV338=GV337,GV338=GV339)),NA(), GV338)</f>
        <v>0</v>
      </c>
      <c r="GW542">
        <f>IF(ISNA(GX542),NA(),GW338)</f>
        <v>0</v>
      </c>
      <c r="GX542">
        <f>IF(OR(GX338="",AND(GX338=GX337,GX338=GX339)),NA(), GX338)</f>
        <v>0</v>
      </c>
      <c r="GY542">
        <f>IF(ISNA(GZ542),NA(),GY338)</f>
        <v>0</v>
      </c>
      <c r="GZ542">
        <f>IF(OR(GZ338="",AND(GZ338=GZ337,GZ338=GZ339)),NA(), GZ338)</f>
        <v>0</v>
      </c>
      <c r="HA542">
        <f>IF(ISNA(HB542),NA(),HA338)</f>
        <v>0</v>
      </c>
      <c r="HB542">
        <f>IF(OR(HB338="",AND(HB338=HB337,HB338=HB339)),NA(), HB338)</f>
        <v>0</v>
      </c>
      <c r="HC542">
        <f>IF(ISNA(HD542),NA(),HC338)</f>
        <v>0</v>
      </c>
      <c r="HD542">
        <f>IF(OR(HD338="",AND(HD338=HD337,HD338=HD339)),NA(), HD338)</f>
        <v>0</v>
      </c>
      <c r="HE542">
        <f>IF(ISNA(HF542),NA(),HE338)</f>
        <v>0</v>
      </c>
      <c r="HF542">
        <f>IF(OR(HF338="",AND(HF338=HF337,HF338=HF339)),NA(), HF338)</f>
        <v>0</v>
      </c>
    </row>
    <row r="543" spans="5:214">
      <c r="E543">
        <f>IF(ISNA(F543),NA(),E339)</f>
        <v>0</v>
      </c>
      <c r="F543">
        <f>IF(OR(F339="",AND(F339=F338,F339=F340)),NA(), F339)</f>
        <v>0</v>
      </c>
      <c r="G543">
        <f>IF(ISNA(H543),NA(),G339)</f>
        <v>0</v>
      </c>
      <c r="H543">
        <f>IF(OR(H339="",AND(H339=H338,H339=H340)),NA(), H339)</f>
        <v>0</v>
      </c>
      <c r="I543">
        <f>IF(ISNA(J543),NA(),I339)</f>
        <v>0</v>
      </c>
      <c r="J543">
        <f>IF(OR(J339="",AND(J339=J338,J339=J340)),NA(), J339)</f>
        <v>0</v>
      </c>
      <c r="K543">
        <f>IF(ISNA(L543),NA(),K339)</f>
        <v>0</v>
      </c>
      <c r="L543">
        <f>IF(OR(L339="",AND(L339=L338,L339=L340)),NA(), L339)</f>
        <v>0</v>
      </c>
      <c r="M543">
        <f>IF(ISNA(N543),NA(),M339)</f>
        <v>0</v>
      </c>
      <c r="N543">
        <f>IF(OR(N339="",AND(N339=N338,N339=N340)),NA(), N339)</f>
        <v>0</v>
      </c>
      <c r="O543">
        <f>IF(ISNA(P543),NA(),O339)</f>
        <v>0</v>
      </c>
      <c r="P543">
        <f>IF(OR(P339="",AND(P339=P338,P339=P340)),NA(), P339)</f>
        <v>0</v>
      </c>
      <c r="Q543">
        <f>IF(ISNA(R543),NA(),Q339)</f>
        <v>0</v>
      </c>
      <c r="R543">
        <f>IF(OR(R339="",AND(R339=R338,R339=R340)),NA(), R339)</f>
        <v>0</v>
      </c>
      <c r="S543">
        <f>IF(ISNA(T543),NA(),S339)</f>
        <v>0</v>
      </c>
      <c r="T543">
        <f>IF(OR(T339="",AND(T339=T338,T339=T340)),NA(), T339)</f>
        <v>0</v>
      </c>
      <c r="U543">
        <f>IF(ISNA(V543),NA(),U339)</f>
        <v>0</v>
      </c>
      <c r="V543">
        <f>IF(OR(V339="",AND(V339=V338,V339=V340)),NA(), V339)</f>
        <v>0</v>
      </c>
      <c r="W543">
        <f>IF(ISNA(X543),NA(),W339)</f>
        <v>0</v>
      </c>
      <c r="X543">
        <f>IF(OR(X339="",AND(X339=X338,X339=X340)),NA(), X339)</f>
        <v>0</v>
      </c>
      <c r="Y543">
        <f>IF(ISNA(Z543),NA(),Y339)</f>
        <v>0</v>
      </c>
      <c r="Z543">
        <f>IF(OR(Z339="",AND(Z339=Z338,Z339=Z340)),NA(), Z339)</f>
        <v>0</v>
      </c>
      <c r="AA543">
        <f>IF(ISNA(AB543),NA(),AA339)</f>
        <v>0</v>
      </c>
      <c r="AB543">
        <f>IF(OR(AB339="",AND(AB339=AB338,AB339=AB340)),NA(), AB339)</f>
        <v>0</v>
      </c>
      <c r="AC543">
        <f>IF(ISNA(AD543),NA(),AC339)</f>
        <v>0</v>
      </c>
      <c r="AD543">
        <f>IF(OR(AD339="",AND(AD339=AD338,AD339=AD340)),NA(), AD339)</f>
        <v>0</v>
      </c>
      <c r="AE543">
        <f>IF(ISNA(AF543),NA(),AE339)</f>
        <v>0</v>
      </c>
      <c r="AF543">
        <f>IF(OR(AF339="",AND(AF339=AF338,AF339=AF340)),NA(), AF339)</f>
        <v>0</v>
      </c>
      <c r="AG543">
        <f>IF(ISNA(AH543),NA(),AG339)</f>
        <v>0</v>
      </c>
      <c r="AH543">
        <f>IF(OR(AH339="",AND(AH339=AH338,AH339=AH340)),NA(), AH339)</f>
        <v>0</v>
      </c>
      <c r="AI543">
        <f>IF(ISNA(AJ543),NA(),AI339)</f>
        <v>0</v>
      </c>
      <c r="AJ543">
        <f>IF(OR(AJ339="",AND(AJ339=AJ338,AJ339=AJ340)),NA(), AJ339)</f>
        <v>0</v>
      </c>
      <c r="AK543">
        <f>IF(ISNA(AL543),NA(),AK339)</f>
        <v>0</v>
      </c>
      <c r="AL543">
        <f>IF(OR(AL339="",AND(AL339=AL338,AL339=AL340)),NA(), AL339)</f>
        <v>0</v>
      </c>
      <c r="AM543">
        <f>IF(ISNA(AN543),NA(),AM339)</f>
        <v>0</v>
      </c>
      <c r="AN543">
        <f>IF(OR(AN339="",AND(AN339=AN338,AN339=AN340)),NA(), AN339)</f>
        <v>0</v>
      </c>
      <c r="AO543">
        <f>IF(ISNA(AP543),NA(),AO339)</f>
        <v>0</v>
      </c>
      <c r="AP543">
        <f>IF(OR(AP339="",AND(AP339=AP338,AP339=AP340)),NA(), AP339)</f>
        <v>0</v>
      </c>
      <c r="AQ543">
        <f>IF(ISNA(AR543),NA(),AQ339)</f>
        <v>0</v>
      </c>
      <c r="AR543">
        <f>IF(OR(AR339="",AND(AR339=AR338,AR339=AR340)),NA(), AR339)</f>
        <v>0</v>
      </c>
      <c r="AS543">
        <f>IF(ISNA(AT543),NA(),AS339)</f>
        <v>0</v>
      </c>
      <c r="AT543">
        <f>IF(OR(AT339="",AND(AT339=AT338,AT339=AT340)),NA(), AT339)</f>
        <v>0</v>
      </c>
      <c r="AU543">
        <f>IF(ISNA(AV543),NA(),AU339)</f>
        <v>0</v>
      </c>
      <c r="AV543">
        <f>IF(OR(AV339="",AND(AV339=AV338,AV339=AV340)),NA(), AV339)</f>
        <v>0</v>
      </c>
      <c r="AW543">
        <f>IF(ISNA(AX543),NA(),AW339)</f>
        <v>0</v>
      </c>
      <c r="AX543">
        <f>IF(OR(AX339="",AND(AX339=AX338,AX339=AX340)),NA(), AX339)</f>
        <v>0</v>
      </c>
      <c r="AY543">
        <f>IF(ISNA(AZ543),NA(),AY339)</f>
        <v>0</v>
      </c>
      <c r="AZ543">
        <f>IF(OR(AZ339="",AND(AZ339=AZ338,AZ339=AZ340)),NA(), AZ339)</f>
        <v>0</v>
      </c>
      <c r="BA543">
        <f>IF(ISNA(BB543),NA(),BA339)</f>
        <v>0</v>
      </c>
      <c r="BB543">
        <f>IF(OR(BB339="",AND(BB339=BB338,BB339=BB340)),NA(), BB339)</f>
        <v>0</v>
      </c>
      <c r="BC543">
        <f>IF(ISNA(BD543),NA(),BC339)</f>
        <v>0</v>
      </c>
      <c r="BD543">
        <f>IF(OR(BD339="",AND(BD339=BD338,BD339=BD340)),NA(), BD339)</f>
        <v>0</v>
      </c>
      <c r="BE543">
        <f>IF(ISNA(BF543),NA(),BE339)</f>
        <v>0</v>
      </c>
      <c r="BF543">
        <f>IF(OR(BF339="",AND(BF339=BF338,BF339=BF340)),NA(), BF339)</f>
        <v>0</v>
      </c>
      <c r="BG543">
        <f>IF(ISNA(BH543),NA(),BG339)</f>
        <v>0</v>
      </c>
      <c r="BH543">
        <f>IF(OR(BH339="",AND(BH339=BH338,BH339=BH340)),NA(), BH339)</f>
        <v>0</v>
      </c>
      <c r="BI543">
        <f>IF(ISNA(BJ543),NA(),BI339)</f>
        <v>0</v>
      </c>
      <c r="BJ543">
        <f>IF(OR(BJ339="",AND(BJ339=BJ338,BJ339=BJ340)),NA(), BJ339)</f>
        <v>0</v>
      </c>
      <c r="BK543">
        <f>IF(ISNA(BL543),NA(),BK339)</f>
        <v>0</v>
      </c>
      <c r="BL543">
        <f>IF(OR(BL339="",AND(BL339=BL338,BL339=BL340)),NA(), BL339)</f>
        <v>0</v>
      </c>
      <c r="BM543">
        <f>IF(ISNA(BN543),NA(),BM339)</f>
        <v>0</v>
      </c>
      <c r="BN543">
        <f>IF(OR(BN339="",AND(BN339=BN338,BN339=BN340)),NA(), BN339)</f>
        <v>0</v>
      </c>
      <c r="BO543">
        <f>IF(ISNA(BP543),NA(),BO339)</f>
        <v>0</v>
      </c>
      <c r="BP543">
        <f>IF(OR(BP339="",AND(BP339=BP338,BP339=BP340)),NA(), BP339)</f>
        <v>0</v>
      </c>
      <c r="BQ543">
        <f>IF(ISNA(BR543),NA(),BQ339)</f>
        <v>0</v>
      </c>
      <c r="BR543">
        <f>IF(OR(BR339="",AND(BR339=BR338,BR339=BR340)),NA(), BR339)</f>
        <v>0</v>
      </c>
      <c r="BS543">
        <f>IF(ISNA(BT543),NA(),BS339)</f>
        <v>0</v>
      </c>
      <c r="BT543">
        <f>IF(OR(BT339="",AND(BT339=BT338,BT339=BT340)),NA(), BT339)</f>
        <v>0</v>
      </c>
      <c r="BU543">
        <f>IF(ISNA(BV543),NA(),BU339)</f>
        <v>0</v>
      </c>
      <c r="BV543">
        <f>IF(OR(BV339="",AND(BV339=BV338,BV339=BV340)),NA(), BV339)</f>
        <v>0</v>
      </c>
      <c r="BW543">
        <f>IF(ISNA(BX543),NA(),BW339)</f>
        <v>0</v>
      </c>
      <c r="BX543">
        <f>IF(OR(BX339="",AND(BX339=BX338,BX339=BX340)),NA(), BX339)</f>
        <v>0</v>
      </c>
      <c r="BY543">
        <f>IF(ISNA(BZ543),NA(),BY339)</f>
        <v>0</v>
      </c>
      <c r="BZ543">
        <f>IF(OR(BZ339="",AND(BZ339=BZ338,BZ339=BZ340)),NA(), BZ339)</f>
        <v>0</v>
      </c>
      <c r="CA543">
        <f>IF(ISNA(CB543),NA(),CA339)</f>
        <v>0</v>
      </c>
      <c r="CB543">
        <f>IF(OR(CB339="",AND(CB339=CB338,CB339=CB340)),NA(), CB339)</f>
        <v>0</v>
      </c>
      <c r="CC543">
        <f>IF(ISNA(CD543),NA(),CC339)</f>
        <v>0</v>
      </c>
      <c r="CD543">
        <f>IF(OR(CD339="",AND(CD339=CD338,CD339=CD340)),NA(), CD339)</f>
        <v>0</v>
      </c>
      <c r="CE543">
        <f>IF(ISNA(CF543),NA(),CE339)</f>
        <v>0</v>
      </c>
      <c r="CF543">
        <f>IF(OR(CF339="",AND(CF339=CF338,CF339=CF340)),NA(), CF339)</f>
        <v>0</v>
      </c>
      <c r="CG543">
        <f>IF(ISNA(CH543),NA(),CG339)</f>
        <v>0</v>
      </c>
      <c r="CH543">
        <f>IF(OR(CH339="",AND(CH339=CH338,CH339=CH340)),NA(), CH339)</f>
        <v>0</v>
      </c>
      <c r="CI543">
        <f>IF(ISNA(CJ543),NA(),CI339)</f>
        <v>0</v>
      </c>
      <c r="CJ543">
        <f>IF(OR(CJ339="",AND(CJ339=CJ338,CJ339=CJ340)),NA(), CJ339)</f>
        <v>0</v>
      </c>
      <c r="CK543">
        <f>IF(ISNA(CL543),NA(),CK339)</f>
        <v>0</v>
      </c>
      <c r="CL543">
        <f>IF(OR(CL339="",AND(CL339=CL338,CL339=CL340)),NA(), CL339)</f>
        <v>0</v>
      </c>
      <c r="CM543">
        <f>IF(ISNA(CN543),NA(),CM339)</f>
        <v>0</v>
      </c>
      <c r="CN543">
        <f>IF(OR(CN339="",AND(CN339=CN338,CN339=CN340)),NA(), CN339)</f>
        <v>0</v>
      </c>
      <c r="CO543">
        <f>IF(ISNA(CP543),NA(),CO339)</f>
        <v>0</v>
      </c>
      <c r="CP543">
        <f>IF(OR(CP339="",AND(CP339=CP338,CP339=CP340)),NA(), CP339)</f>
        <v>0</v>
      </c>
      <c r="CQ543">
        <f>IF(ISNA(CR543),NA(),CQ339)</f>
        <v>0</v>
      </c>
      <c r="CR543">
        <f>IF(OR(CR339="",AND(CR339=CR338,CR339=CR340)),NA(), CR339)</f>
        <v>0</v>
      </c>
      <c r="CS543">
        <f>IF(ISNA(CT543),NA(),CS339)</f>
        <v>0</v>
      </c>
      <c r="CT543">
        <f>IF(OR(CT339="",AND(CT339=CT338,CT339=CT340)),NA(), CT339)</f>
        <v>0</v>
      </c>
      <c r="CU543">
        <f>IF(ISNA(CV543),NA(),CU339)</f>
        <v>0</v>
      </c>
      <c r="CV543">
        <f>IF(OR(CV339="",AND(CV339=CV338,CV339=CV340)),NA(), CV339)</f>
        <v>0</v>
      </c>
      <c r="CW543">
        <f>IF(ISNA(CX543),NA(),CW339)</f>
        <v>0</v>
      </c>
      <c r="CX543">
        <f>IF(OR(CX339="",AND(CX339=CX338,CX339=CX340)),NA(), CX339)</f>
        <v>0</v>
      </c>
      <c r="CY543">
        <f>IF(ISNA(CZ543),NA(),CY339)</f>
        <v>0</v>
      </c>
      <c r="CZ543">
        <f>IF(OR(CZ339="",AND(CZ339=CZ338,CZ339=CZ340)),NA(), CZ339)</f>
        <v>0</v>
      </c>
      <c r="DA543">
        <f>IF(ISNA(DB543),NA(),DA339)</f>
        <v>0</v>
      </c>
      <c r="DB543">
        <f>IF(OR(DB339="",AND(DB339=DB338,DB339=DB340)),NA(), DB339)</f>
        <v>0</v>
      </c>
      <c r="DC543">
        <f>IF(ISNA(DD543),NA(),DC339)</f>
        <v>0</v>
      </c>
      <c r="DD543">
        <f>IF(OR(DD339="",AND(DD339=DD338,DD339=DD340)),NA(), DD339)</f>
        <v>0</v>
      </c>
      <c r="DG543">
        <f>IF(ISNA(DH543),NA(),DG339)</f>
        <v>0</v>
      </c>
      <c r="DH543">
        <f>IF(OR(DH339="",AND(DH339=DH338,DH339=DH340)),NA(), DH339)</f>
        <v>0</v>
      </c>
      <c r="DI543">
        <f>IF(ISNA(DJ543),NA(),DI339)</f>
        <v>0</v>
      </c>
      <c r="DJ543">
        <f>IF(OR(DJ339="",AND(DJ339=DJ338,DJ339=DJ340)),NA(), DJ339)</f>
        <v>0</v>
      </c>
      <c r="DK543">
        <f>IF(ISNA(DL543),NA(),DK339)</f>
        <v>0</v>
      </c>
      <c r="DL543">
        <f>IF(OR(DL339="",AND(DL339=DL338,DL339=DL340)),NA(), DL339)</f>
        <v>0</v>
      </c>
      <c r="DM543">
        <f>IF(ISNA(DN543),NA(),DM339)</f>
        <v>0</v>
      </c>
      <c r="DN543">
        <f>IF(OR(DN339="",AND(DN339=DN338,DN339=DN340)),NA(), DN339)</f>
        <v>0</v>
      </c>
      <c r="DO543">
        <f>IF(ISNA(DP543),NA(),DO339)</f>
        <v>0</v>
      </c>
      <c r="DP543">
        <f>IF(OR(DP339="",AND(DP339=DP338,DP339=DP340)),NA(), DP339)</f>
        <v>0</v>
      </c>
      <c r="DQ543">
        <f>IF(ISNA(DR543),NA(),DQ339)</f>
        <v>0</v>
      </c>
      <c r="DR543">
        <f>IF(OR(DR339="",AND(DR339=DR338,DR339=DR340)),NA(), DR339)</f>
        <v>0</v>
      </c>
      <c r="DS543">
        <f>IF(ISNA(DT543),NA(),DS339)</f>
        <v>0</v>
      </c>
      <c r="DT543">
        <f>IF(OR(DT339="",AND(DT339=DT338,DT339=DT340)),NA(), DT339)</f>
        <v>0</v>
      </c>
      <c r="DU543">
        <f>IF(ISNA(DV543),NA(),DU339)</f>
        <v>0</v>
      </c>
      <c r="DV543">
        <f>IF(OR(DV339="",AND(DV339=DV338,DV339=DV340)),NA(), DV339)</f>
        <v>0</v>
      </c>
      <c r="DW543">
        <f>IF(ISNA(DX543),NA(),DW339)</f>
        <v>0</v>
      </c>
      <c r="DX543">
        <f>IF(OR(DX339="",AND(DX339=DX338,DX339=DX340)),NA(), DX339)</f>
        <v>0</v>
      </c>
      <c r="DY543">
        <f>IF(ISNA(DZ543),NA(),DY339)</f>
        <v>0</v>
      </c>
      <c r="DZ543">
        <f>IF(OR(DZ339="",AND(DZ339=DZ338,DZ339=DZ340)),NA(), DZ339)</f>
        <v>0</v>
      </c>
      <c r="EA543">
        <f>IF(ISNA(EB543),NA(),EA339)</f>
        <v>0</v>
      </c>
      <c r="EB543">
        <f>IF(OR(EB339="",AND(EB339=EB338,EB339=EB340)),NA(), EB339)</f>
        <v>0</v>
      </c>
      <c r="EC543">
        <f>IF(ISNA(ED543),NA(),EC339)</f>
        <v>0</v>
      </c>
      <c r="ED543">
        <f>IF(OR(ED339="",AND(ED339=ED338,ED339=ED340)),NA(), ED339)</f>
        <v>0</v>
      </c>
      <c r="EE543">
        <f>IF(ISNA(EF543),NA(),EE339)</f>
        <v>0</v>
      </c>
      <c r="EF543">
        <f>IF(OR(EF339="",AND(EF339=EF338,EF339=EF340)),NA(), EF339)</f>
        <v>0</v>
      </c>
      <c r="EG543">
        <f>IF(ISNA(EH543),NA(),EG339)</f>
        <v>0</v>
      </c>
      <c r="EH543">
        <f>IF(OR(EH339="",AND(EH339=EH338,EH339=EH340)),NA(), EH339)</f>
        <v>0</v>
      </c>
      <c r="EI543">
        <f>IF(ISNA(EJ543),NA(),EI339)</f>
        <v>0</v>
      </c>
      <c r="EJ543">
        <f>IF(OR(EJ339="",AND(EJ339=EJ338,EJ339=EJ340)),NA(), EJ339)</f>
        <v>0</v>
      </c>
      <c r="EK543">
        <f>IF(ISNA(EL543),NA(),EK339)</f>
        <v>0</v>
      </c>
      <c r="EL543">
        <f>IF(OR(EL339="",AND(EL339=EL338,EL339=EL340)),NA(), EL339)</f>
        <v>0</v>
      </c>
      <c r="EM543">
        <f>IF(ISNA(EN543),NA(),EM339)</f>
        <v>0</v>
      </c>
      <c r="EN543">
        <f>IF(OR(EN339="",AND(EN339=EN338,EN339=EN340)),NA(), EN339)</f>
        <v>0</v>
      </c>
      <c r="EO543">
        <f>IF(ISNA(EP543),NA(),EO339)</f>
        <v>0</v>
      </c>
      <c r="EP543">
        <f>IF(OR(EP339="",AND(EP339=EP338,EP339=EP340)),NA(), EP339)</f>
        <v>0</v>
      </c>
      <c r="EQ543">
        <f>IF(ISNA(ER543),NA(),EQ339)</f>
        <v>0</v>
      </c>
      <c r="ER543">
        <f>IF(OR(ER339="",AND(ER339=ER338,ER339=ER340)),NA(), ER339)</f>
        <v>0</v>
      </c>
      <c r="ES543">
        <f>IF(ISNA(ET543),NA(),ES339)</f>
        <v>0</v>
      </c>
      <c r="ET543">
        <f>IF(OR(ET339="",AND(ET339=ET338,ET339=ET340)),NA(), ET339)</f>
        <v>0</v>
      </c>
      <c r="EU543">
        <f>IF(ISNA(EV543),NA(),EU339)</f>
        <v>0</v>
      </c>
      <c r="EV543">
        <f>IF(OR(EV339="",AND(EV339=EV338,EV339=EV340)),NA(), EV339)</f>
        <v>0</v>
      </c>
      <c r="EW543">
        <f>IF(ISNA(EX543),NA(),EW339)</f>
        <v>0</v>
      </c>
      <c r="EX543">
        <f>IF(OR(EX339="",AND(EX339=EX338,EX339=EX340)),NA(), EX339)</f>
        <v>0</v>
      </c>
      <c r="EY543">
        <f>IF(ISNA(EZ543),NA(),EY339)</f>
        <v>0</v>
      </c>
      <c r="EZ543">
        <f>IF(OR(EZ339="",AND(EZ339=EZ338,EZ339=EZ340)),NA(), EZ339)</f>
        <v>0</v>
      </c>
      <c r="FA543">
        <f>IF(ISNA(FB543),NA(),FA339)</f>
        <v>0</v>
      </c>
      <c r="FB543">
        <f>IF(OR(FB339="",AND(FB339=FB338,FB339=FB340)),NA(), FB339)</f>
        <v>0</v>
      </c>
      <c r="FC543">
        <f>IF(ISNA(FD543),NA(),FC339)</f>
        <v>0</v>
      </c>
      <c r="FD543">
        <f>IF(OR(FD339="",AND(FD339=FD338,FD339=FD340)),NA(), FD339)</f>
        <v>0</v>
      </c>
      <c r="FE543">
        <f>IF(ISNA(FF543),NA(),FE339)</f>
        <v>0</v>
      </c>
      <c r="FF543">
        <f>IF(OR(FF339="",AND(FF339=FF338,FF339=FF340)),NA(), FF339)</f>
        <v>0</v>
      </c>
      <c r="FG543">
        <f>IF(ISNA(FH543),NA(),FG339)</f>
        <v>0</v>
      </c>
      <c r="FH543">
        <f>IF(OR(FH339="",AND(FH339=FH338,FH339=FH340)),NA(), FH339)</f>
        <v>0</v>
      </c>
      <c r="FI543">
        <f>IF(ISNA(FJ543),NA(),FI339)</f>
        <v>0</v>
      </c>
      <c r="FJ543">
        <f>IF(OR(FJ339="",AND(FJ339=FJ338,FJ339=FJ340)),NA(), FJ339)</f>
        <v>0</v>
      </c>
      <c r="FK543">
        <f>IF(ISNA(FL543),NA(),FK339)</f>
        <v>0</v>
      </c>
      <c r="FL543">
        <f>IF(OR(FL339="",AND(FL339=FL338,FL339=FL340)),NA(), FL339)</f>
        <v>0</v>
      </c>
      <c r="FM543">
        <f>IF(ISNA(FN543),NA(),FM339)</f>
        <v>0</v>
      </c>
      <c r="FN543">
        <f>IF(OR(FN339="",AND(FN339=FN338,FN339=FN340)),NA(), FN339)</f>
        <v>0</v>
      </c>
      <c r="FO543">
        <f>IF(ISNA(FP543),NA(),FO339)</f>
        <v>0</v>
      </c>
      <c r="FP543">
        <f>IF(OR(FP339="",AND(FP339=FP338,FP339=FP340)),NA(), FP339)</f>
        <v>0</v>
      </c>
      <c r="FQ543">
        <f>IF(ISNA(FR543),NA(),FQ339)</f>
        <v>0</v>
      </c>
      <c r="FR543">
        <f>IF(OR(FR339="",AND(FR339=FR338,FR339=FR340)),NA(), FR339)</f>
        <v>0</v>
      </c>
      <c r="FS543">
        <f>IF(ISNA(FT543),NA(),FS339)</f>
        <v>0</v>
      </c>
      <c r="FT543">
        <f>IF(OR(FT339="",AND(FT339=FT338,FT339=FT340)),NA(), FT339)</f>
        <v>0</v>
      </c>
      <c r="FU543">
        <f>IF(ISNA(FV543),NA(),FU339)</f>
        <v>0</v>
      </c>
      <c r="FV543">
        <f>IF(OR(FV339="",AND(FV339=FV338,FV339=FV340)),NA(), FV339)</f>
        <v>0</v>
      </c>
      <c r="FW543">
        <f>IF(ISNA(FX543),NA(),FW339)</f>
        <v>0</v>
      </c>
      <c r="FX543">
        <f>IF(OR(FX339="",AND(FX339=FX338,FX339=FX340)),NA(), FX339)</f>
        <v>0</v>
      </c>
      <c r="FY543">
        <f>IF(ISNA(FZ543),NA(),FY339)</f>
        <v>0</v>
      </c>
      <c r="FZ543">
        <f>IF(OR(FZ339="",AND(FZ339=FZ338,FZ339=FZ340)),NA(), FZ339)</f>
        <v>0</v>
      </c>
      <c r="GA543">
        <f>IF(ISNA(GB543),NA(),GA339)</f>
        <v>0</v>
      </c>
      <c r="GB543">
        <f>IF(OR(GB339="",AND(GB339=GB338,GB339=GB340)),NA(), GB339)</f>
        <v>0</v>
      </c>
      <c r="GC543">
        <f>IF(ISNA(GD543),NA(),GC339)</f>
        <v>0</v>
      </c>
      <c r="GD543">
        <f>IF(OR(GD339="",AND(GD339=GD338,GD339=GD340)),NA(), GD339)</f>
        <v>0</v>
      </c>
      <c r="GE543">
        <f>IF(ISNA(GF543),NA(),GE339)</f>
        <v>0</v>
      </c>
      <c r="GF543">
        <f>IF(OR(GF339="",AND(GF339=GF338,GF339=GF340)),NA(), GF339)</f>
        <v>0</v>
      </c>
      <c r="GG543">
        <f>IF(ISNA(GH543),NA(),GG339)</f>
        <v>0</v>
      </c>
      <c r="GH543">
        <f>IF(OR(GH339="",AND(GH339=GH338,GH339=GH340)),NA(), GH339)</f>
        <v>0</v>
      </c>
      <c r="GI543">
        <f>IF(ISNA(GJ543),NA(),GI339)</f>
        <v>0</v>
      </c>
      <c r="GJ543">
        <f>IF(OR(GJ339="",AND(GJ339=GJ338,GJ339=GJ340)),NA(), GJ339)</f>
        <v>0</v>
      </c>
      <c r="GK543">
        <f>IF(ISNA(GL543),NA(),GK339)</f>
        <v>0</v>
      </c>
      <c r="GL543">
        <f>IF(OR(GL339="",AND(GL339=GL338,GL339=GL340)),NA(), GL339)</f>
        <v>0</v>
      </c>
      <c r="GM543">
        <f>IF(ISNA(GN543),NA(),GM339)</f>
        <v>0</v>
      </c>
      <c r="GN543">
        <f>IF(OR(GN339="",AND(GN339=GN338,GN339=GN340)),NA(), GN339)</f>
        <v>0</v>
      </c>
      <c r="GO543">
        <f>IF(ISNA(GP543),NA(),GO339)</f>
        <v>0</v>
      </c>
      <c r="GP543">
        <f>IF(OR(GP339="",AND(GP339=GP338,GP339=GP340)),NA(), GP339)</f>
        <v>0</v>
      </c>
      <c r="GQ543">
        <f>IF(ISNA(GR543),NA(),GQ339)</f>
        <v>0</v>
      </c>
      <c r="GR543">
        <f>IF(OR(GR339="",AND(GR339=GR338,GR339=GR340)),NA(), GR339)</f>
        <v>0</v>
      </c>
      <c r="GS543">
        <f>IF(ISNA(GT543),NA(),GS339)</f>
        <v>0</v>
      </c>
      <c r="GT543">
        <f>IF(OR(GT339="",AND(GT339=GT338,GT339=GT340)),NA(), GT339)</f>
        <v>0</v>
      </c>
      <c r="GU543">
        <f>IF(ISNA(GV543),NA(),GU339)</f>
        <v>0</v>
      </c>
      <c r="GV543">
        <f>IF(OR(GV339="",AND(GV339=GV338,GV339=GV340)),NA(), GV339)</f>
        <v>0</v>
      </c>
      <c r="GW543">
        <f>IF(ISNA(GX543),NA(),GW339)</f>
        <v>0</v>
      </c>
      <c r="GX543">
        <f>IF(OR(GX339="",AND(GX339=GX338,GX339=GX340)),NA(), GX339)</f>
        <v>0</v>
      </c>
      <c r="GY543">
        <f>IF(ISNA(GZ543),NA(),GY339)</f>
        <v>0</v>
      </c>
      <c r="GZ543">
        <f>IF(OR(GZ339="",AND(GZ339=GZ338,GZ339=GZ340)),NA(), GZ339)</f>
        <v>0</v>
      </c>
      <c r="HA543">
        <f>IF(ISNA(HB543),NA(),HA339)</f>
        <v>0</v>
      </c>
      <c r="HB543">
        <f>IF(OR(HB339="",AND(HB339=HB338,HB339=HB340)),NA(), HB339)</f>
        <v>0</v>
      </c>
      <c r="HC543">
        <f>IF(ISNA(HD543),NA(),HC339)</f>
        <v>0</v>
      </c>
      <c r="HD543">
        <f>IF(OR(HD339="",AND(HD339=HD338,HD339=HD340)),NA(), HD339)</f>
        <v>0</v>
      </c>
      <c r="HE543">
        <f>IF(ISNA(HF543),NA(),HE339)</f>
        <v>0</v>
      </c>
      <c r="HF543">
        <f>IF(OR(HF339="",AND(HF339=HF338,HF339=HF340)),NA(), HF339)</f>
        <v>0</v>
      </c>
    </row>
    <row r="544" spans="5:214">
      <c r="E544">
        <f>IF(ISNA(F544),NA(),E340)</f>
        <v>0</v>
      </c>
      <c r="F544">
        <f>IF(OR(F340="",AND(F340=F339,F340=F341)),NA(), F340)</f>
        <v>0</v>
      </c>
      <c r="G544">
        <f>IF(ISNA(H544),NA(),G340)</f>
        <v>0</v>
      </c>
      <c r="H544">
        <f>IF(OR(H340="",AND(H340=H339,H340=H341)),NA(), H340)</f>
        <v>0</v>
      </c>
      <c r="I544">
        <f>IF(ISNA(J544),NA(),I340)</f>
        <v>0</v>
      </c>
      <c r="J544">
        <f>IF(OR(J340="",AND(J340=J339,J340=J341)),NA(), J340)</f>
        <v>0</v>
      </c>
      <c r="K544">
        <f>IF(ISNA(L544),NA(),K340)</f>
        <v>0</v>
      </c>
      <c r="L544">
        <f>IF(OR(L340="",AND(L340=L339,L340=L341)),NA(), L340)</f>
        <v>0</v>
      </c>
      <c r="M544">
        <f>IF(ISNA(N544),NA(),M340)</f>
        <v>0</v>
      </c>
      <c r="N544">
        <f>IF(OR(N340="",AND(N340=N339,N340=N341)),NA(), N340)</f>
        <v>0</v>
      </c>
      <c r="O544">
        <f>IF(ISNA(P544),NA(),O340)</f>
        <v>0</v>
      </c>
      <c r="P544">
        <f>IF(OR(P340="",AND(P340=P339,P340=P341)),NA(), P340)</f>
        <v>0</v>
      </c>
      <c r="Q544">
        <f>IF(ISNA(R544),NA(),Q340)</f>
        <v>0</v>
      </c>
      <c r="R544">
        <f>IF(OR(R340="",AND(R340=R339,R340=R341)),NA(), R340)</f>
        <v>0</v>
      </c>
      <c r="S544">
        <f>IF(ISNA(T544),NA(),S340)</f>
        <v>0</v>
      </c>
      <c r="T544">
        <f>IF(OR(T340="",AND(T340=T339,T340=T341)),NA(), T340)</f>
        <v>0</v>
      </c>
      <c r="U544">
        <f>IF(ISNA(V544),NA(),U340)</f>
        <v>0</v>
      </c>
      <c r="V544">
        <f>IF(OR(V340="",AND(V340=V339,V340=V341)),NA(), V340)</f>
        <v>0</v>
      </c>
      <c r="W544">
        <f>IF(ISNA(X544),NA(),W340)</f>
        <v>0</v>
      </c>
      <c r="X544">
        <f>IF(OR(X340="",AND(X340=X339,X340=X341)),NA(), X340)</f>
        <v>0</v>
      </c>
      <c r="Y544">
        <f>IF(ISNA(Z544),NA(),Y340)</f>
        <v>0</v>
      </c>
      <c r="Z544">
        <f>IF(OR(Z340="",AND(Z340=Z339,Z340=Z341)),NA(), Z340)</f>
        <v>0</v>
      </c>
      <c r="AA544">
        <f>IF(ISNA(AB544),NA(),AA340)</f>
        <v>0</v>
      </c>
      <c r="AB544">
        <f>IF(OR(AB340="",AND(AB340=AB339,AB340=AB341)),NA(), AB340)</f>
        <v>0</v>
      </c>
      <c r="AC544">
        <f>IF(ISNA(AD544),NA(),AC340)</f>
        <v>0</v>
      </c>
      <c r="AD544">
        <f>IF(OR(AD340="",AND(AD340=AD339,AD340=AD341)),NA(), AD340)</f>
        <v>0</v>
      </c>
      <c r="AE544">
        <f>IF(ISNA(AF544),NA(),AE340)</f>
        <v>0</v>
      </c>
      <c r="AF544">
        <f>IF(OR(AF340="",AND(AF340=AF339,AF340=AF341)),NA(), AF340)</f>
        <v>0</v>
      </c>
      <c r="AG544">
        <f>IF(ISNA(AH544),NA(),AG340)</f>
        <v>0</v>
      </c>
      <c r="AH544">
        <f>IF(OR(AH340="",AND(AH340=AH339,AH340=AH341)),NA(), AH340)</f>
        <v>0</v>
      </c>
      <c r="AI544">
        <f>IF(ISNA(AJ544),NA(),AI340)</f>
        <v>0</v>
      </c>
      <c r="AJ544">
        <f>IF(OR(AJ340="",AND(AJ340=AJ339,AJ340=AJ341)),NA(), AJ340)</f>
        <v>0</v>
      </c>
      <c r="AK544">
        <f>IF(ISNA(AL544),NA(),AK340)</f>
        <v>0</v>
      </c>
      <c r="AL544">
        <f>IF(OR(AL340="",AND(AL340=AL339,AL340=AL341)),NA(), AL340)</f>
        <v>0</v>
      </c>
      <c r="AM544">
        <f>IF(ISNA(AN544),NA(),AM340)</f>
        <v>0</v>
      </c>
      <c r="AN544">
        <f>IF(OR(AN340="",AND(AN340=AN339,AN340=AN341)),NA(), AN340)</f>
        <v>0</v>
      </c>
      <c r="AO544">
        <f>IF(ISNA(AP544),NA(),AO340)</f>
        <v>0</v>
      </c>
      <c r="AP544">
        <f>IF(OR(AP340="",AND(AP340=AP339,AP340=AP341)),NA(), AP340)</f>
        <v>0</v>
      </c>
      <c r="AQ544">
        <f>IF(ISNA(AR544),NA(),AQ340)</f>
        <v>0</v>
      </c>
      <c r="AR544">
        <f>IF(OR(AR340="",AND(AR340=AR339,AR340=AR341)),NA(), AR340)</f>
        <v>0</v>
      </c>
      <c r="AS544">
        <f>IF(ISNA(AT544),NA(),AS340)</f>
        <v>0</v>
      </c>
      <c r="AT544">
        <f>IF(OR(AT340="",AND(AT340=AT339,AT340=AT341)),NA(), AT340)</f>
        <v>0</v>
      </c>
      <c r="AU544">
        <f>IF(ISNA(AV544),NA(),AU340)</f>
        <v>0</v>
      </c>
      <c r="AV544">
        <f>IF(OR(AV340="",AND(AV340=AV339,AV340=AV341)),NA(), AV340)</f>
        <v>0</v>
      </c>
      <c r="AW544">
        <f>IF(ISNA(AX544),NA(),AW340)</f>
        <v>0</v>
      </c>
      <c r="AX544">
        <f>IF(OR(AX340="",AND(AX340=AX339,AX340=AX341)),NA(), AX340)</f>
        <v>0</v>
      </c>
      <c r="AY544">
        <f>IF(ISNA(AZ544),NA(),AY340)</f>
        <v>0</v>
      </c>
      <c r="AZ544">
        <f>IF(OR(AZ340="",AND(AZ340=AZ339,AZ340=AZ341)),NA(), AZ340)</f>
        <v>0</v>
      </c>
      <c r="BA544">
        <f>IF(ISNA(BB544),NA(),BA340)</f>
        <v>0</v>
      </c>
      <c r="BB544">
        <f>IF(OR(BB340="",AND(BB340=BB339,BB340=BB341)),NA(), BB340)</f>
        <v>0</v>
      </c>
      <c r="BC544">
        <f>IF(ISNA(BD544),NA(),BC340)</f>
        <v>0</v>
      </c>
      <c r="BD544">
        <f>IF(OR(BD340="",AND(BD340=BD339,BD340=BD341)),NA(), BD340)</f>
        <v>0</v>
      </c>
      <c r="BE544">
        <f>IF(ISNA(BF544),NA(),BE340)</f>
        <v>0</v>
      </c>
      <c r="BF544">
        <f>IF(OR(BF340="",AND(BF340=BF339,BF340=BF341)),NA(), BF340)</f>
        <v>0</v>
      </c>
      <c r="BG544">
        <f>IF(ISNA(BH544),NA(),BG340)</f>
        <v>0</v>
      </c>
      <c r="BH544">
        <f>IF(OR(BH340="",AND(BH340=BH339,BH340=BH341)),NA(), BH340)</f>
        <v>0</v>
      </c>
      <c r="BI544">
        <f>IF(ISNA(BJ544),NA(),BI340)</f>
        <v>0</v>
      </c>
      <c r="BJ544">
        <f>IF(OR(BJ340="",AND(BJ340=BJ339,BJ340=BJ341)),NA(), BJ340)</f>
        <v>0</v>
      </c>
      <c r="BK544">
        <f>IF(ISNA(BL544),NA(),BK340)</f>
        <v>0</v>
      </c>
      <c r="BL544">
        <f>IF(OR(BL340="",AND(BL340=BL339,BL340=BL341)),NA(), BL340)</f>
        <v>0</v>
      </c>
      <c r="BM544">
        <f>IF(ISNA(BN544),NA(),BM340)</f>
        <v>0</v>
      </c>
      <c r="BN544">
        <f>IF(OR(BN340="",AND(BN340=BN339,BN340=BN341)),NA(), BN340)</f>
        <v>0</v>
      </c>
      <c r="BO544">
        <f>IF(ISNA(BP544),NA(),BO340)</f>
        <v>0</v>
      </c>
      <c r="BP544">
        <f>IF(OR(BP340="",AND(BP340=BP339,BP340=BP341)),NA(), BP340)</f>
        <v>0</v>
      </c>
      <c r="BQ544">
        <f>IF(ISNA(BR544),NA(),BQ340)</f>
        <v>0</v>
      </c>
      <c r="BR544">
        <f>IF(OR(BR340="",AND(BR340=BR339,BR340=BR341)),NA(), BR340)</f>
        <v>0</v>
      </c>
      <c r="BS544">
        <f>IF(ISNA(BT544),NA(),BS340)</f>
        <v>0</v>
      </c>
      <c r="BT544">
        <f>IF(OR(BT340="",AND(BT340=BT339,BT340=BT341)),NA(), BT340)</f>
        <v>0</v>
      </c>
      <c r="BU544">
        <f>IF(ISNA(BV544),NA(),BU340)</f>
        <v>0</v>
      </c>
      <c r="BV544">
        <f>IF(OR(BV340="",AND(BV340=BV339,BV340=BV341)),NA(), BV340)</f>
        <v>0</v>
      </c>
      <c r="BW544">
        <f>IF(ISNA(BX544),NA(),BW340)</f>
        <v>0</v>
      </c>
      <c r="BX544">
        <f>IF(OR(BX340="",AND(BX340=BX339,BX340=BX341)),NA(), BX340)</f>
        <v>0</v>
      </c>
      <c r="BY544">
        <f>IF(ISNA(BZ544),NA(),BY340)</f>
        <v>0</v>
      </c>
      <c r="BZ544">
        <f>IF(OR(BZ340="",AND(BZ340=BZ339,BZ340=BZ341)),NA(), BZ340)</f>
        <v>0</v>
      </c>
      <c r="CA544">
        <f>IF(ISNA(CB544),NA(),CA340)</f>
        <v>0</v>
      </c>
      <c r="CB544">
        <f>IF(OR(CB340="",AND(CB340=CB339,CB340=CB341)),NA(), CB340)</f>
        <v>0</v>
      </c>
      <c r="CC544">
        <f>IF(ISNA(CD544),NA(),CC340)</f>
        <v>0</v>
      </c>
      <c r="CD544">
        <f>IF(OR(CD340="",AND(CD340=CD339,CD340=CD341)),NA(), CD340)</f>
        <v>0</v>
      </c>
      <c r="CE544">
        <f>IF(ISNA(CF544),NA(),CE340)</f>
        <v>0</v>
      </c>
      <c r="CF544">
        <f>IF(OR(CF340="",AND(CF340=CF339,CF340=CF341)),NA(), CF340)</f>
        <v>0</v>
      </c>
      <c r="CG544">
        <f>IF(ISNA(CH544),NA(),CG340)</f>
        <v>0</v>
      </c>
      <c r="CH544">
        <f>IF(OR(CH340="",AND(CH340=CH339,CH340=CH341)),NA(), CH340)</f>
        <v>0</v>
      </c>
      <c r="CI544">
        <f>IF(ISNA(CJ544),NA(),CI340)</f>
        <v>0</v>
      </c>
      <c r="CJ544">
        <f>IF(OR(CJ340="",AND(CJ340=CJ339,CJ340=CJ341)),NA(), CJ340)</f>
        <v>0</v>
      </c>
      <c r="CK544">
        <f>IF(ISNA(CL544),NA(),CK340)</f>
        <v>0</v>
      </c>
      <c r="CL544">
        <f>IF(OR(CL340="",AND(CL340=CL339,CL340=CL341)),NA(), CL340)</f>
        <v>0</v>
      </c>
      <c r="CM544">
        <f>IF(ISNA(CN544),NA(),CM340)</f>
        <v>0</v>
      </c>
      <c r="CN544">
        <f>IF(OR(CN340="",AND(CN340=CN339,CN340=CN341)),NA(), CN340)</f>
        <v>0</v>
      </c>
      <c r="CO544">
        <f>IF(ISNA(CP544),NA(),CO340)</f>
        <v>0</v>
      </c>
      <c r="CP544">
        <f>IF(OR(CP340="",AND(CP340=CP339,CP340=CP341)),NA(), CP340)</f>
        <v>0</v>
      </c>
      <c r="CQ544">
        <f>IF(ISNA(CR544),NA(),CQ340)</f>
        <v>0</v>
      </c>
      <c r="CR544">
        <f>IF(OR(CR340="",AND(CR340=CR339,CR340=CR341)),NA(), CR340)</f>
        <v>0</v>
      </c>
      <c r="CS544">
        <f>IF(ISNA(CT544),NA(),CS340)</f>
        <v>0</v>
      </c>
      <c r="CT544">
        <f>IF(OR(CT340="",AND(CT340=CT339,CT340=CT341)),NA(), CT340)</f>
        <v>0</v>
      </c>
      <c r="CU544">
        <f>IF(ISNA(CV544),NA(),CU340)</f>
        <v>0</v>
      </c>
      <c r="CV544">
        <f>IF(OR(CV340="",AND(CV340=CV339,CV340=CV341)),NA(), CV340)</f>
        <v>0</v>
      </c>
      <c r="CW544">
        <f>IF(ISNA(CX544),NA(),CW340)</f>
        <v>0</v>
      </c>
      <c r="CX544">
        <f>IF(OR(CX340="",AND(CX340=CX339,CX340=CX341)),NA(), CX340)</f>
        <v>0</v>
      </c>
      <c r="CY544">
        <f>IF(ISNA(CZ544),NA(),CY340)</f>
        <v>0</v>
      </c>
      <c r="CZ544">
        <f>IF(OR(CZ340="",AND(CZ340=CZ339,CZ340=CZ341)),NA(), CZ340)</f>
        <v>0</v>
      </c>
      <c r="DA544">
        <f>IF(ISNA(DB544),NA(),DA340)</f>
        <v>0</v>
      </c>
      <c r="DB544">
        <f>IF(OR(DB340="",AND(DB340=DB339,DB340=DB341)),NA(), DB340)</f>
        <v>0</v>
      </c>
      <c r="DC544">
        <f>IF(ISNA(DD544),NA(),DC340)</f>
        <v>0</v>
      </c>
      <c r="DD544">
        <f>IF(OR(DD340="",AND(DD340=DD339,DD340=DD341)),NA(), DD340)</f>
        <v>0</v>
      </c>
      <c r="DG544">
        <f>IF(ISNA(DH544),NA(),DG340)</f>
        <v>0</v>
      </c>
      <c r="DH544">
        <f>IF(OR(DH340="",AND(DH340=DH339,DH340=DH341)),NA(), DH340)</f>
        <v>0</v>
      </c>
      <c r="DI544">
        <f>IF(ISNA(DJ544),NA(),DI340)</f>
        <v>0</v>
      </c>
      <c r="DJ544">
        <f>IF(OR(DJ340="",AND(DJ340=DJ339,DJ340=DJ341)),NA(), DJ340)</f>
        <v>0</v>
      </c>
      <c r="DK544">
        <f>IF(ISNA(DL544),NA(),DK340)</f>
        <v>0</v>
      </c>
      <c r="DL544">
        <f>IF(OR(DL340="",AND(DL340=DL339,DL340=DL341)),NA(), DL340)</f>
        <v>0</v>
      </c>
      <c r="DM544">
        <f>IF(ISNA(DN544),NA(),DM340)</f>
        <v>0</v>
      </c>
      <c r="DN544">
        <f>IF(OR(DN340="",AND(DN340=DN339,DN340=DN341)),NA(), DN340)</f>
        <v>0</v>
      </c>
      <c r="DO544">
        <f>IF(ISNA(DP544),NA(),DO340)</f>
        <v>0</v>
      </c>
      <c r="DP544">
        <f>IF(OR(DP340="",AND(DP340=DP339,DP340=DP341)),NA(), DP340)</f>
        <v>0</v>
      </c>
      <c r="DQ544">
        <f>IF(ISNA(DR544),NA(),DQ340)</f>
        <v>0</v>
      </c>
      <c r="DR544">
        <f>IF(OR(DR340="",AND(DR340=DR339,DR340=DR341)),NA(), DR340)</f>
        <v>0</v>
      </c>
      <c r="DS544">
        <f>IF(ISNA(DT544),NA(),DS340)</f>
        <v>0</v>
      </c>
      <c r="DT544">
        <f>IF(OR(DT340="",AND(DT340=DT339,DT340=DT341)),NA(), DT340)</f>
        <v>0</v>
      </c>
      <c r="DU544">
        <f>IF(ISNA(DV544),NA(),DU340)</f>
        <v>0</v>
      </c>
      <c r="DV544">
        <f>IF(OR(DV340="",AND(DV340=DV339,DV340=DV341)),NA(), DV340)</f>
        <v>0</v>
      </c>
      <c r="DW544">
        <f>IF(ISNA(DX544),NA(),DW340)</f>
        <v>0</v>
      </c>
      <c r="DX544">
        <f>IF(OR(DX340="",AND(DX340=DX339,DX340=DX341)),NA(), DX340)</f>
        <v>0</v>
      </c>
      <c r="DY544">
        <f>IF(ISNA(DZ544),NA(),DY340)</f>
        <v>0</v>
      </c>
      <c r="DZ544">
        <f>IF(OR(DZ340="",AND(DZ340=DZ339,DZ340=DZ341)),NA(), DZ340)</f>
        <v>0</v>
      </c>
      <c r="EA544">
        <f>IF(ISNA(EB544),NA(),EA340)</f>
        <v>0</v>
      </c>
      <c r="EB544">
        <f>IF(OR(EB340="",AND(EB340=EB339,EB340=EB341)),NA(), EB340)</f>
        <v>0</v>
      </c>
      <c r="EC544">
        <f>IF(ISNA(ED544),NA(),EC340)</f>
        <v>0</v>
      </c>
      <c r="ED544">
        <f>IF(OR(ED340="",AND(ED340=ED339,ED340=ED341)),NA(), ED340)</f>
        <v>0</v>
      </c>
      <c r="EE544">
        <f>IF(ISNA(EF544),NA(),EE340)</f>
        <v>0</v>
      </c>
      <c r="EF544">
        <f>IF(OR(EF340="",AND(EF340=EF339,EF340=EF341)),NA(), EF340)</f>
        <v>0</v>
      </c>
      <c r="EG544">
        <f>IF(ISNA(EH544),NA(),EG340)</f>
        <v>0</v>
      </c>
      <c r="EH544">
        <f>IF(OR(EH340="",AND(EH340=EH339,EH340=EH341)),NA(), EH340)</f>
        <v>0</v>
      </c>
      <c r="EI544">
        <f>IF(ISNA(EJ544),NA(),EI340)</f>
        <v>0</v>
      </c>
      <c r="EJ544">
        <f>IF(OR(EJ340="",AND(EJ340=EJ339,EJ340=EJ341)),NA(), EJ340)</f>
        <v>0</v>
      </c>
      <c r="EK544">
        <f>IF(ISNA(EL544),NA(),EK340)</f>
        <v>0</v>
      </c>
      <c r="EL544">
        <f>IF(OR(EL340="",AND(EL340=EL339,EL340=EL341)),NA(), EL340)</f>
        <v>0</v>
      </c>
      <c r="EM544">
        <f>IF(ISNA(EN544),NA(),EM340)</f>
        <v>0</v>
      </c>
      <c r="EN544">
        <f>IF(OR(EN340="",AND(EN340=EN339,EN340=EN341)),NA(), EN340)</f>
        <v>0</v>
      </c>
      <c r="EO544">
        <f>IF(ISNA(EP544),NA(),EO340)</f>
        <v>0</v>
      </c>
      <c r="EP544">
        <f>IF(OR(EP340="",AND(EP340=EP339,EP340=EP341)),NA(), EP340)</f>
        <v>0</v>
      </c>
      <c r="EQ544">
        <f>IF(ISNA(ER544),NA(),EQ340)</f>
        <v>0</v>
      </c>
      <c r="ER544">
        <f>IF(OR(ER340="",AND(ER340=ER339,ER340=ER341)),NA(), ER340)</f>
        <v>0</v>
      </c>
      <c r="ES544">
        <f>IF(ISNA(ET544),NA(),ES340)</f>
        <v>0</v>
      </c>
      <c r="ET544">
        <f>IF(OR(ET340="",AND(ET340=ET339,ET340=ET341)),NA(), ET340)</f>
        <v>0</v>
      </c>
      <c r="EU544">
        <f>IF(ISNA(EV544),NA(),EU340)</f>
        <v>0</v>
      </c>
      <c r="EV544">
        <f>IF(OR(EV340="",AND(EV340=EV339,EV340=EV341)),NA(), EV340)</f>
        <v>0</v>
      </c>
      <c r="EW544">
        <f>IF(ISNA(EX544),NA(),EW340)</f>
        <v>0</v>
      </c>
      <c r="EX544">
        <f>IF(OR(EX340="",AND(EX340=EX339,EX340=EX341)),NA(), EX340)</f>
        <v>0</v>
      </c>
      <c r="EY544">
        <f>IF(ISNA(EZ544),NA(),EY340)</f>
        <v>0</v>
      </c>
      <c r="EZ544">
        <f>IF(OR(EZ340="",AND(EZ340=EZ339,EZ340=EZ341)),NA(), EZ340)</f>
        <v>0</v>
      </c>
      <c r="FA544">
        <f>IF(ISNA(FB544),NA(),FA340)</f>
        <v>0</v>
      </c>
      <c r="FB544">
        <f>IF(OR(FB340="",AND(FB340=FB339,FB340=FB341)),NA(), FB340)</f>
        <v>0</v>
      </c>
      <c r="FC544">
        <f>IF(ISNA(FD544),NA(),FC340)</f>
        <v>0</v>
      </c>
      <c r="FD544">
        <f>IF(OR(FD340="",AND(FD340=FD339,FD340=FD341)),NA(), FD340)</f>
        <v>0</v>
      </c>
      <c r="FE544">
        <f>IF(ISNA(FF544),NA(),FE340)</f>
        <v>0</v>
      </c>
      <c r="FF544">
        <f>IF(OR(FF340="",AND(FF340=FF339,FF340=FF341)),NA(), FF340)</f>
        <v>0</v>
      </c>
      <c r="FG544">
        <f>IF(ISNA(FH544),NA(),FG340)</f>
        <v>0</v>
      </c>
      <c r="FH544">
        <f>IF(OR(FH340="",AND(FH340=FH339,FH340=FH341)),NA(), FH340)</f>
        <v>0</v>
      </c>
      <c r="FI544">
        <f>IF(ISNA(FJ544),NA(),FI340)</f>
        <v>0</v>
      </c>
      <c r="FJ544">
        <f>IF(OR(FJ340="",AND(FJ340=FJ339,FJ340=FJ341)),NA(), FJ340)</f>
        <v>0</v>
      </c>
      <c r="FK544">
        <f>IF(ISNA(FL544),NA(),FK340)</f>
        <v>0</v>
      </c>
      <c r="FL544">
        <f>IF(OR(FL340="",AND(FL340=FL339,FL340=FL341)),NA(), FL340)</f>
        <v>0</v>
      </c>
      <c r="FM544">
        <f>IF(ISNA(FN544),NA(),FM340)</f>
        <v>0</v>
      </c>
      <c r="FN544">
        <f>IF(OR(FN340="",AND(FN340=FN339,FN340=FN341)),NA(), FN340)</f>
        <v>0</v>
      </c>
      <c r="FO544">
        <f>IF(ISNA(FP544),NA(),FO340)</f>
        <v>0</v>
      </c>
      <c r="FP544">
        <f>IF(OR(FP340="",AND(FP340=FP339,FP340=FP341)),NA(), FP340)</f>
        <v>0</v>
      </c>
      <c r="FQ544">
        <f>IF(ISNA(FR544),NA(),FQ340)</f>
        <v>0</v>
      </c>
      <c r="FR544">
        <f>IF(OR(FR340="",AND(FR340=FR339,FR340=FR341)),NA(), FR340)</f>
        <v>0</v>
      </c>
      <c r="FS544">
        <f>IF(ISNA(FT544),NA(),FS340)</f>
        <v>0</v>
      </c>
      <c r="FT544">
        <f>IF(OR(FT340="",AND(FT340=FT339,FT340=FT341)),NA(), FT340)</f>
        <v>0</v>
      </c>
      <c r="FU544">
        <f>IF(ISNA(FV544),NA(),FU340)</f>
        <v>0</v>
      </c>
      <c r="FV544">
        <f>IF(OR(FV340="",AND(FV340=FV339,FV340=FV341)),NA(), FV340)</f>
        <v>0</v>
      </c>
      <c r="FW544">
        <f>IF(ISNA(FX544),NA(),FW340)</f>
        <v>0</v>
      </c>
      <c r="FX544">
        <f>IF(OR(FX340="",AND(FX340=FX339,FX340=FX341)),NA(), FX340)</f>
        <v>0</v>
      </c>
      <c r="FY544">
        <f>IF(ISNA(FZ544),NA(),FY340)</f>
        <v>0</v>
      </c>
      <c r="FZ544">
        <f>IF(OR(FZ340="",AND(FZ340=FZ339,FZ340=FZ341)),NA(), FZ340)</f>
        <v>0</v>
      </c>
      <c r="GA544">
        <f>IF(ISNA(GB544),NA(),GA340)</f>
        <v>0</v>
      </c>
      <c r="GB544">
        <f>IF(OR(GB340="",AND(GB340=GB339,GB340=GB341)),NA(), GB340)</f>
        <v>0</v>
      </c>
      <c r="GC544">
        <f>IF(ISNA(GD544),NA(),GC340)</f>
        <v>0</v>
      </c>
      <c r="GD544">
        <f>IF(OR(GD340="",AND(GD340=GD339,GD340=GD341)),NA(), GD340)</f>
        <v>0</v>
      </c>
      <c r="GE544">
        <f>IF(ISNA(GF544),NA(),GE340)</f>
        <v>0</v>
      </c>
      <c r="GF544">
        <f>IF(OR(GF340="",AND(GF340=GF339,GF340=GF341)),NA(), GF340)</f>
        <v>0</v>
      </c>
      <c r="GG544">
        <f>IF(ISNA(GH544),NA(),GG340)</f>
        <v>0</v>
      </c>
      <c r="GH544">
        <f>IF(OR(GH340="",AND(GH340=GH339,GH340=GH341)),NA(), GH340)</f>
        <v>0</v>
      </c>
      <c r="GI544">
        <f>IF(ISNA(GJ544),NA(),GI340)</f>
        <v>0</v>
      </c>
      <c r="GJ544">
        <f>IF(OR(GJ340="",AND(GJ340=GJ339,GJ340=GJ341)),NA(), GJ340)</f>
        <v>0</v>
      </c>
      <c r="GK544">
        <f>IF(ISNA(GL544),NA(),GK340)</f>
        <v>0</v>
      </c>
      <c r="GL544">
        <f>IF(OR(GL340="",AND(GL340=GL339,GL340=GL341)),NA(), GL340)</f>
        <v>0</v>
      </c>
      <c r="GM544">
        <f>IF(ISNA(GN544),NA(),GM340)</f>
        <v>0</v>
      </c>
      <c r="GN544">
        <f>IF(OR(GN340="",AND(GN340=GN339,GN340=GN341)),NA(), GN340)</f>
        <v>0</v>
      </c>
      <c r="GO544">
        <f>IF(ISNA(GP544),NA(),GO340)</f>
        <v>0</v>
      </c>
      <c r="GP544">
        <f>IF(OR(GP340="",AND(GP340=GP339,GP340=GP341)),NA(), GP340)</f>
        <v>0</v>
      </c>
      <c r="GQ544">
        <f>IF(ISNA(GR544),NA(),GQ340)</f>
        <v>0</v>
      </c>
      <c r="GR544">
        <f>IF(OR(GR340="",AND(GR340=GR339,GR340=GR341)),NA(), GR340)</f>
        <v>0</v>
      </c>
      <c r="GS544">
        <f>IF(ISNA(GT544),NA(),GS340)</f>
        <v>0</v>
      </c>
      <c r="GT544">
        <f>IF(OR(GT340="",AND(GT340=GT339,GT340=GT341)),NA(), GT340)</f>
        <v>0</v>
      </c>
      <c r="GU544">
        <f>IF(ISNA(GV544),NA(),GU340)</f>
        <v>0</v>
      </c>
      <c r="GV544">
        <f>IF(OR(GV340="",AND(GV340=GV339,GV340=GV341)),NA(), GV340)</f>
        <v>0</v>
      </c>
      <c r="GW544">
        <f>IF(ISNA(GX544),NA(),GW340)</f>
        <v>0</v>
      </c>
      <c r="GX544">
        <f>IF(OR(GX340="",AND(GX340=GX339,GX340=GX341)),NA(), GX340)</f>
        <v>0</v>
      </c>
      <c r="GY544">
        <f>IF(ISNA(GZ544),NA(),GY340)</f>
        <v>0</v>
      </c>
      <c r="GZ544">
        <f>IF(OR(GZ340="",AND(GZ340=GZ339,GZ340=GZ341)),NA(), GZ340)</f>
        <v>0</v>
      </c>
      <c r="HA544">
        <f>IF(ISNA(HB544),NA(),HA340)</f>
        <v>0</v>
      </c>
      <c r="HB544">
        <f>IF(OR(HB340="",AND(HB340=HB339,HB340=HB341)),NA(), HB340)</f>
        <v>0</v>
      </c>
      <c r="HC544">
        <f>IF(ISNA(HD544),NA(),HC340)</f>
        <v>0</v>
      </c>
      <c r="HD544">
        <f>IF(OR(HD340="",AND(HD340=HD339,HD340=HD341)),NA(), HD340)</f>
        <v>0</v>
      </c>
      <c r="HE544">
        <f>IF(ISNA(HF544),NA(),HE340)</f>
        <v>0</v>
      </c>
      <c r="HF544">
        <f>IF(OR(HF340="",AND(HF340=HF339,HF340=HF341)),NA(), HF340)</f>
        <v>0</v>
      </c>
    </row>
    <row r="545" spans="5:214">
      <c r="E545">
        <f>IF(ISNA(F545),NA(),E341)</f>
        <v>0</v>
      </c>
      <c r="F545">
        <f>IF(OR(F341="",AND(F341=F340,F341=F342)),NA(), F341)</f>
        <v>0</v>
      </c>
      <c r="G545">
        <f>IF(ISNA(H545),NA(),G341)</f>
        <v>0</v>
      </c>
      <c r="H545">
        <f>IF(OR(H341="",AND(H341=H340,H341=H342)),NA(), H341)</f>
        <v>0</v>
      </c>
      <c r="I545">
        <f>IF(ISNA(J545),NA(),I341)</f>
        <v>0</v>
      </c>
      <c r="J545">
        <f>IF(OR(J341="",AND(J341=J340,J341=J342)),NA(), J341)</f>
        <v>0</v>
      </c>
      <c r="K545">
        <f>IF(ISNA(L545),NA(),K341)</f>
        <v>0</v>
      </c>
      <c r="L545">
        <f>IF(OR(L341="",AND(L341=L340,L341=L342)),NA(), L341)</f>
        <v>0</v>
      </c>
      <c r="M545">
        <f>IF(ISNA(N545),NA(),M341)</f>
        <v>0</v>
      </c>
      <c r="N545">
        <f>IF(OR(N341="",AND(N341=N340,N341=N342)),NA(), N341)</f>
        <v>0</v>
      </c>
      <c r="O545">
        <f>IF(ISNA(P545),NA(),O341)</f>
        <v>0</v>
      </c>
      <c r="P545">
        <f>IF(OR(P341="",AND(P341=P340,P341=P342)),NA(), P341)</f>
        <v>0</v>
      </c>
      <c r="Q545">
        <f>IF(ISNA(R545),NA(),Q341)</f>
        <v>0</v>
      </c>
      <c r="R545">
        <f>IF(OR(R341="",AND(R341=R340,R341=R342)),NA(), R341)</f>
        <v>0</v>
      </c>
      <c r="S545">
        <f>IF(ISNA(T545),NA(),S341)</f>
        <v>0</v>
      </c>
      <c r="T545">
        <f>IF(OR(T341="",AND(T341=T340,T341=T342)),NA(), T341)</f>
        <v>0</v>
      </c>
      <c r="U545">
        <f>IF(ISNA(V545),NA(),U341)</f>
        <v>0</v>
      </c>
      <c r="V545">
        <f>IF(OR(V341="",AND(V341=V340,V341=V342)),NA(), V341)</f>
        <v>0</v>
      </c>
      <c r="W545">
        <f>IF(ISNA(X545),NA(),W341)</f>
        <v>0</v>
      </c>
      <c r="X545">
        <f>IF(OR(X341="",AND(X341=X340,X341=X342)),NA(), X341)</f>
        <v>0</v>
      </c>
      <c r="Y545">
        <f>IF(ISNA(Z545),NA(),Y341)</f>
        <v>0</v>
      </c>
      <c r="Z545">
        <f>IF(OR(Z341="",AND(Z341=Z340,Z341=Z342)),NA(), Z341)</f>
        <v>0</v>
      </c>
      <c r="AA545">
        <f>IF(ISNA(AB545),NA(),AA341)</f>
        <v>0</v>
      </c>
      <c r="AB545">
        <f>IF(OR(AB341="",AND(AB341=AB340,AB341=AB342)),NA(), AB341)</f>
        <v>0</v>
      </c>
      <c r="AC545">
        <f>IF(ISNA(AD545),NA(),AC341)</f>
        <v>0</v>
      </c>
      <c r="AD545">
        <f>IF(OR(AD341="",AND(AD341=AD340,AD341=AD342)),NA(), AD341)</f>
        <v>0</v>
      </c>
      <c r="AE545">
        <f>IF(ISNA(AF545),NA(),AE341)</f>
        <v>0</v>
      </c>
      <c r="AF545">
        <f>IF(OR(AF341="",AND(AF341=AF340,AF341=AF342)),NA(), AF341)</f>
        <v>0</v>
      </c>
      <c r="AG545">
        <f>IF(ISNA(AH545),NA(),AG341)</f>
        <v>0</v>
      </c>
      <c r="AH545">
        <f>IF(OR(AH341="",AND(AH341=AH340,AH341=AH342)),NA(), AH341)</f>
        <v>0</v>
      </c>
      <c r="AI545">
        <f>IF(ISNA(AJ545),NA(),AI341)</f>
        <v>0</v>
      </c>
      <c r="AJ545">
        <f>IF(OR(AJ341="",AND(AJ341=AJ340,AJ341=AJ342)),NA(), AJ341)</f>
        <v>0</v>
      </c>
      <c r="AK545">
        <f>IF(ISNA(AL545),NA(),AK341)</f>
        <v>0</v>
      </c>
      <c r="AL545">
        <f>IF(OR(AL341="",AND(AL341=AL340,AL341=AL342)),NA(), AL341)</f>
        <v>0</v>
      </c>
      <c r="AM545">
        <f>IF(ISNA(AN545),NA(),AM341)</f>
        <v>0</v>
      </c>
      <c r="AN545">
        <f>IF(OR(AN341="",AND(AN341=AN340,AN341=AN342)),NA(), AN341)</f>
        <v>0</v>
      </c>
      <c r="AO545">
        <f>IF(ISNA(AP545),NA(),AO341)</f>
        <v>0</v>
      </c>
      <c r="AP545">
        <f>IF(OR(AP341="",AND(AP341=AP340,AP341=AP342)),NA(), AP341)</f>
        <v>0</v>
      </c>
      <c r="AQ545">
        <f>IF(ISNA(AR545),NA(),AQ341)</f>
        <v>0</v>
      </c>
      <c r="AR545">
        <f>IF(OR(AR341="",AND(AR341=AR340,AR341=AR342)),NA(), AR341)</f>
        <v>0</v>
      </c>
      <c r="AS545">
        <f>IF(ISNA(AT545),NA(),AS341)</f>
        <v>0</v>
      </c>
      <c r="AT545">
        <f>IF(OR(AT341="",AND(AT341=AT340,AT341=AT342)),NA(), AT341)</f>
        <v>0</v>
      </c>
      <c r="AU545">
        <f>IF(ISNA(AV545),NA(),AU341)</f>
        <v>0</v>
      </c>
      <c r="AV545">
        <f>IF(OR(AV341="",AND(AV341=AV340,AV341=AV342)),NA(), AV341)</f>
        <v>0</v>
      </c>
      <c r="AW545">
        <f>IF(ISNA(AX545),NA(),AW341)</f>
        <v>0</v>
      </c>
      <c r="AX545">
        <f>IF(OR(AX341="",AND(AX341=AX340,AX341=AX342)),NA(), AX341)</f>
        <v>0</v>
      </c>
      <c r="AY545">
        <f>IF(ISNA(AZ545),NA(),AY341)</f>
        <v>0</v>
      </c>
      <c r="AZ545">
        <f>IF(OR(AZ341="",AND(AZ341=AZ340,AZ341=AZ342)),NA(), AZ341)</f>
        <v>0</v>
      </c>
      <c r="BA545">
        <f>IF(ISNA(BB545),NA(),BA341)</f>
        <v>0</v>
      </c>
      <c r="BB545">
        <f>IF(OR(BB341="",AND(BB341=BB340,BB341=BB342)),NA(), BB341)</f>
        <v>0</v>
      </c>
      <c r="BC545">
        <f>IF(ISNA(BD545),NA(),BC341)</f>
        <v>0</v>
      </c>
      <c r="BD545">
        <f>IF(OR(BD341="",AND(BD341=BD340,BD341=BD342)),NA(), BD341)</f>
        <v>0</v>
      </c>
      <c r="BE545">
        <f>IF(ISNA(BF545),NA(),BE341)</f>
        <v>0</v>
      </c>
      <c r="BF545">
        <f>IF(OR(BF341="",AND(BF341=BF340,BF341=BF342)),NA(), BF341)</f>
        <v>0</v>
      </c>
      <c r="BG545">
        <f>IF(ISNA(BH545),NA(),BG341)</f>
        <v>0</v>
      </c>
      <c r="BH545">
        <f>IF(OR(BH341="",AND(BH341=BH340,BH341=BH342)),NA(), BH341)</f>
        <v>0</v>
      </c>
      <c r="BI545">
        <f>IF(ISNA(BJ545),NA(),BI341)</f>
        <v>0</v>
      </c>
      <c r="BJ545">
        <f>IF(OR(BJ341="",AND(BJ341=BJ340,BJ341=BJ342)),NA(), BJ341)</f>
        <v>0</v>
      </c>
      <c r="BK545">
        <f>IF(ISNA(BL545),NA(),BK341)</f>
        <v>0</v>
      </c>
      <c r="BL545">
        <f>IF(OR(BL341="",AND(BL341=BL340,BL341=BL342)),NA(), BL341)</f>
        <v>0</v>
      </c>
      <c r="BM545">
        <f>IF(ISNA(BN545),NA(),BM341)</f>
        <v>0</v>
      </c>
      <c r="BN545">
        <f>IF(OR(BN341="",AND(BN341=BN340,BN341=BN342)),NA(), BN341)</f>
        <v>0</v>
      </c>
      <c r="BO545">
        <f>IF(ISNA(BP545),NA(),BO341)</f>
        <v>0</v>
      </c>
      <c r="BP545">
        <f>IF(OR(BP341="",AND(BP341=BP340,BP341=BP342)),NA(), BP341)</f>
        <v>0</v>
      </c>
      <c r="BQ545">
        <f>IF(ISNA(BR545),NA(),BQ341)</f>
        <v>0</v>
      </c>
      <c r="BR545">
        <f>IF(OR(BR341="",AND(BR341=BR340,BR341=BR342)),NA(), BR341)</f>
        <v>0</v>
      </c>
      <c r="BS545">
        <f>IF(ISNA(BT545),NA(),BS341)</f>
        <v>0</v>
      </c>
      <c r="BT545">
        <f>IF(OR(BT341="",AND(BT341=BT340,BT341=BT342)),NA(), BT341)</f>
        <v>0</v>
      </c>
      <c r="BU545">
        <f>IF(ISNA(BV545),NA(),BU341)</f>
        <v>0</v>
      </c>
      <c r="BV545">
        <f>IF(OR(BV341="",AND(BV341=BV340,BV341=BV342)),NA(), BV341)</f>
        <v>0</v>
      </c>
      <c r="BW545">
        <f>IF(ISNA(BX545),NA(),BW341)</f>
        <v>0</v>
      </c>
      <c r="BX545">
        <f>IF(OR(BX341="",AND(BX341=BX340,BX341=BX342)),NA(), BX341)</f>
        <v>0</v>
      </c>
      <c r="BY545">
        <f>IF(ISNA(BZ545),NA(),BY341)</f>
        <v>0</v>
      </c>
      <c r="BZ545">
        <f>IF(OR(BZ341="",AND(BZ341=BZ340,BZ341=BZ342)),NA(), BZ341)</f>
        <v>0</v>
      </c>
      <c r="CA545">
        <f>IF(ISNA(CB545),NA(),CA341)</f>
        <v>0</v>
      </c>
      <c r="CB545">
        <f>IF(OR(CB341="",AND(CB341=CB340,CB341=CB342)),NA(), CB341)</f>
        <v>0</v>
      </c>
      <c r="CC545">
        <f>IF(ISNA(CD545),NA(),CC341)</f>
        <v>0</v>
      </c>
      <c r="CD545">
        <f>IF(OR(CD341="",AND(CD341=CD340,CD341=CD342)),NA(), CD341)</f>
        <v>0</v>
      </c>
      <c r="CE545">
        <f>IF(ISNA(CF545),NA(),CE341)</f>
        <v>0</v>
      </c>
      <c r="CF545">
        <f>IF(OR(CF341="",AND(CF341=CF340,CF341=CF342)),NA(), CF341)</f>
        <v>0</v>
      </c>
      <c r="CG545">
        <f>IF(ISNA(CH545),NA(),CG341)</f>
        <v>0</v>
      </c>
      <c r="CH545">
        <f>IF(OR(CH341="",AND(CH341=CH340,CH341=CH342)),NA(), CH341)</f>
        <v>0</v>
      </c>
      <c r="CI545">
        <f>IF(ISNA(CJ545),NA(),CI341)</f>
        <v>0</v>
      </c>
      <c r="CJ545">
        <f>IF(OR(CJ341="",AND(CJ341=CJ340,CJ341=CJ342)),NA(), CJ341)</f>
        <v>0</v>
      </c>
      <c r="CK545">
        <f>IF(ISNA(CL545),NA(),CK341)</f>
        <v>0</v>
      </c>
      <c r="CL545">
        <f>IF(OR(CL341="",AND(CL341=CL340,CL341=CL342)),NA(), CL341)</f>
        <v>0</v>
      </c>
      <c r="CM545">
        <f>IF(ISNA(CN545),NA(),CM341)</f>
        <v>0</v>
      </c>
      <c r="CN545">
        <f>IF(OR(CN341="",AND(CN341=CN340,CN341=CN342)),NA(), CN341)</f>
        <v>0</v>
      </c>
      <c r="CO545">
        <f>IF(ISNA(CP545),NA(),CO341)</f>
        <v>0</v>
      </c>
      <c r="CP545">
        <f>IF(OR(CP341="",AND(CP341=CP340,CP341=CP342)),NA(), CP341)</f>
        <v>0</v>
      </c>
      <c r="CQ545">
        <f>IF(ISNA(CR545),NA(),CQ341)</f>
        <v>0</v>
      </c>
      <c r="CR545">
        <f>IF(OR(CR341="",AND(CR341=CR340,CR341=CR342)),NA(), CR341)</f>
        <v>0</v>
      </c>
      <c r="CS545">
        <f>IF(ISNA(CT545),NA(),CS341)</f>
        <v>0</v>
      </c>
      <c r="CT545">
        <f>IF(OR(CT341="",AND(CT341=CT340,CT341=CT342)),NA(), CT341)</f>
        <v>0</v>
      </c>
      <c r="CU545">
        <f>IF(ISNA(CV545),NA(),CU341)</f>
        <v>0</v>
      </c>
      <c r="CV545">
        <f>IF(OR(CV341="",AND(CV341=CV340,CV341=CV342)),NA(), CV341)</f>
        <v>0</v>
      </c>
      <c r="CW545">
        <f>IF(ISNA(CX545),NA(),CW341)</f>
        <v>0</v>
      </c>
      <c r="CX545">
        <f>IF(OR(CX341="",AND(CX341=CX340,CX341=CX342)),NA(), CX341)</f>
        <v>0</v>
      </c>
      <c r="CY545">
        <f>IF(ISNA(CZ545),NA(),CY341)</f>
        <v>0</v>
      </c>
      <c r="CZ545">
        <f>IF(OR(CZ341="",AND(CZ341=CZ340,CZ341=CZ342)),NA(), CZ341)</f>
        <v>0</v>
      </c>
      <c r="DA545">
        <f>IF(ISNA(DB545),NA(),DA341)</f>
        <v>0</v>
      </c>
      <c r="DB545">
        <f>IF(OR(DB341="",AND(DB341=DB340,DB341=DB342)),NA(), DB341)</f>
        <v>0</v>
      </c>
      <c r="DC545">
        <f>IF(ISNA(DD545),NA(),DC341)</f>
        <v>0</v>
      </c>
      <c r="DD545">
        <f>IF(OR(DD341="",AND(DD341=DD340,DD341=DD342)),NA(), DD341)</f>
        <v>0</v>
      </c>
      <c r="DG545">
        <f>IF(ISNA(DH545),NA(),DG341)</f>
        <v>0</v>
      </c>
      <c r="DH545">
        <f>IF(OR(DH341="",AND(DH341=DH340,DH341=DH342)),NA(), DH341)</f>
        <v>0</v>
      </c>
      <c r="DI545">
        <f>IF(ISNA(DJ545),NA(),DI341)</f>
        <v>0</v>
      </c>
      <c r="DJ545">
        <f>IF(OR(DJ341="",AND(DJ341=DJ340,DJ341=DJ342)),NA(), DJ341)</f>
        <v>0</v>
      </c>
      <c r="DK545">
        <f>IF(ISNA(DL545),NA(),DK341)</f>
        <v>0</v>
      </c>
      <c r="DL545">
        <f>IF(OR(DL341="",AND(DL341=DL340,DL341=DL342)),NA(), DL341)</f>
        <v>0</v>
      </c>
      <c r="DM545">
        <f>IF(ISNA(DN545),NA(),DM341)</f>
        <v>0</v>
      </c>
      <c r="DN545">
        <f>IF(OR(DN341="",AND(DN341=DN340,DN341=DN342)),NA(), DN341)</f>
        <v>0</v>
      </c>
      <c r="DO545">
        <f>IF(ISNA(DP545),NA(),DO341)</f>
        <v>0</v>
      </c>
      <c r="DP545">
        <f>IF(OR(DP341="",AND(DP341=DP340,DP341=DP342)),NA(), DP341)</f>
        <v>0</v>
      </c>
      <c r="DQ545">
        <f>IF(ISNA(DR545),NA(),DQ341)</f>
        <v>0</v>
      </c>
      <c r="DR545">
        <f>IF(OR(DR341="",AND(DR341=DR340,DR341=DR342)),NA(), DR341)</f>
        <v>0</v>
      </c>
      <c r="DS545">
        <f>IF(ISNA(DT545),NA(),DS341)</f>
        <v>0</v>
      </c>
      <c r="DT545">
        <f>IF(OR(DT341="",AND(DT341=DT340,DT341=DT342)),NA(), DT341)</f>
        <v>0</v>
      </c>
      <c r="DU545">
        <f>IF(ISNA(DV545),NA(),DU341)</f>
        <v>0</v>
      </c>
      <c r="DV545">
        <f>IF(OR(DV341="",AND(DV341=DV340,DV341=DV342)),NA(), DV341)</f>
        <v>0</v>
      </c>
      <c r="DW545">
        <f>IF(ISNA(DX545),NA(),DW341)</f>
        <v>0</v>
      </c>
      <c r="DX545">
        <f>IF(OR(DX341="",AND(DX341=DX340,DX341=DX342)),NA(), DX341)</f>
        <v>0</v>
      </c>
      <c r="DY545">
        <f>IF(ISNA(DZ545),NA(),DY341)</f>
        <v>0</v>
      </c>
      <c r="DZ545">
        <f>IF(OR(DZ341="",AND(DZ341=DZ340,DZ341=DZ342)),NA(), DZ341)</f>
        <v>0</v>
      </c>
      <c r="EA545">
        <f>IF(ISNA(EB545),NA(),EA341)</f>
        <v>0</v>
      </c>
      <c r="EB545">
        <f>IF(OR(EB341="",AND(EB341=EB340,EB341=EB342)),NA(), EB341)</f>
        <v>0</v>
      </c>
      <c r="EC545">
        <f>IF(ISNA(ED545),NA(),EC341)</f>
        <v>0</v>
      </c>
      <c r="ED545">
        <f>IF(OR(ED341="",AND(ED341=ED340,ED341=ED342)),NA(), ED341)</f>
        <v>0</v>
      </c>
      <c r="EE545">
        <f>IF(ISNA(EF545),NA(),EE341)</f>
        <v>0</v>
      </c>
      <c r="EF545">
        <f>IF(OR(EF341="",AND(EF341=EF340,EF341=EF342)),NA(), EF341)</f>
        <v>0</v>
      </c>
      <c r="EG545">
        <f>IF(ISNA(EH545),NA(),EG341)</f>
        <v>0</v>
      </c>
      <c r="EH545">
        <f>IF(OR(EH341="",AND(EH341=EH340,EH341=EH342)),NA(), EH341)</f>
        <v>0</v>
      </c>
      <c r="EI545">
        <f>IF(ISNA(EJ545),NA(),EI341)</f>
        <v>0</v>
      </c>
      <c r="EJ545">
        <f>IF(OR(EJ341="",AND(EJ341=EJ340,EJ341=EJ342)),NA(), EJ341)</f>
        <v>0</v>
      </c>
      <c r="EK545">
        <f>IF(ISNA(EL545),NA(),EK341)</f>
        <v>0</v>
      </c>
      <c r="EL545">
        <f>IF(OR(EL341="",AND(EL341=EL340,EL341=EL342)),NA(), EL341)</f>
        <v>0</v>
      </c>
      <c r="EM545">
        <f>IF(ISNA(EN545),NA(),EM341)</f>
        <v>0</v>
      </c>
      <c r="EN545">
        <f>IF(OR(EN341="",AND(EN341=EN340,EN341=EN342)),NA(), EN341)</f>
        <v>0</v>
      </c>
      <c r="EO545">
        <f>IF(ISNA(EP545),NA(),EO341)</f>
        <v>0</v>
      </c>
      <c r="EP545">
        <f>IF(OR(EP341="",AND(EP341=EP340,EP341=EP342)),NA(), EP341)</f>
        <v>0</v>
      </c>
      <c r="EQ545">
        <f>IF(ISNA(ER545),NA(),EQ341)</f>
        <v>0</v>
      </c>
      <c r="ER545">
        <f>IF(OR(ER341="",AND(ER341=ER340,ER341=ER342)),NA(), ER341)</f>
        <v>0</v>
      </c>
      <c r="ES545">
        <f>IF(ISNA(ET545),NA(),ES341)</f>
        <v>0</v>
      </c>
      <c r="ET545">
        <f>IF(OR(ET341="",AND(ET341=ET340,ET341=ET342)),NA(), ET341)</f>
        <v>0</v>
      </c>
      <c r="EU545">
        <f>IF(ISNA(EV545),NA(),EU341)</f>
        <v>0</v>
      </c>
      <c r="EV545">
        <f>IF(OR(EV341="",AND(EV341=EV340,EV341=EV342)),NA(), EV341)</f>
        <v>0</v>
      </c>
      <c r="EW545">
        <f>IF(ISNA(EX545),NA(),EW341)</f>
        <v>0</v>
      </c>
      <c r="EX545">
        <f>IF(OR(EX341="",AND(EX341=EX340,EX341=EX342)),NA(), EX341)</f>
        <v>0</v>
      </c>
      <c r="EY545">
        <f>IF(ISNA(EZ545),NA(),EY341)</f>
        <v>0</v>
      </c>
      <c r="EZ545">
        <f>IF(OR(EZ341="",AND(EZ341=EZ340,EZ341=EZ342)),NA(), EZ341)</f>
        <v>0</v>
      </c>
      <c r="FA545">
        <f>IF(ISNA(FB545),NA(),FA341)</f>
        <v>0</v>
      </c>
      <c r="FB545">
        <f>IF(OR(FB341="",AND(FB341=FB340,FB341=FB342)),NA(), FB341)</f>
        <v>0</v>
      </c>
      <c r="FC545">
        <f>IF(ISNA(FD545),NA(),FC341)</f>
        <v>0</v>
      </c>
      <c r="FD545">
        <f>IF(OR(FD341="",AND(FD341=FD340,FD341=FD342)),NA(), FD341)</f>
        <v>0</v>
      </c>
      <c r="FE545">
        <f>IF(ISNA(FF545),NA(),FE341)</f>
        <v>0</v>
      </c>
      <c r="FF545">
        <f>IF(OR(FF341="",AND(FF341=FF340,FF341=FF342)),NA(), FF341)</f>
        <v>0</v>
      </c>
      <c r="FG545">
        <f>IF(ISNA(FH545),NA(),FG341)</f>
        <v>0</v>
      </c>
      <c r="FH545">
        <f>IF(OR(FH341="",AND(FH341=FH340,FH341=FH342)),NA(), FH341)</f>
        <v>0</v>
      </c>
      <c r="FI545">
        <f>IF(ISNA(FJ545),NA(),FI341)</f>
        <v>0</v>
      </c>
      <c r="FJ545">
        <f>IF(OR(FJ341="",AND(FJ341=FJ340,FJ341=FJ342)),NA(), FJ341)</f>
        <v>0</v>
      </c>
      <c r="FK545">
        <f>IF(ISNA(FL545),NA(),FK341)</f>
        <v>0</v>
      </c>
      <c r="FL545">
        <f>IF(OR(FL341="",AND(FL341=FL340,FL341=FL342)),NA(), FL341)</f>
        <v>0</v>
      </c>
      <c r="FM545">
        <f>IF(ISNA(FN545),NA(),FM341)</f>
        <v>0</v>
      </c>
      <c r="FN545">
        <f>IF(OR(FN341="",AND(FN341=FN340,FN341=FN342)),NA(), FN341)</f>
        <v>0</v>
      </c>
      <c r="FO545">
        <f>IF(ISNA(FP545),NA(),FO341)</f>
        <v>0</v>
      </c>
      <c r="FP545">
        <f>IF(OR(FP341="",AND(FP341=FP340,FP341=FP342)),NA(), FP341)</f>
        <v>0</v>
      </c>
      <c r="FQ545">
        <f>IF(ISNA(FR545),NA(),FQ341)</f>
        <v>0</v>
      </c>
      <c r="FR545">
        <f>IF(OR(FR341="",AND(FR341=FR340,FR341=FR342)),NA(), FR341)</f>
        <v>0</v>
      </c>
      <c r="FS545">
        <f>IF(ISNA(FT545),NA(),FS341)</f>
        <v>0</v>
      </c>
      <c r="FT545">
        <f>IF(OR(FT341="",AND(FT341=FT340,FT341=FT342)),NA(), FT341)</f>
        <v>0</v>
      </c>
      <c r="FU545">
        <f>IF(ISNA(FV545),NA(),FU341)</f>
        <v>0</v>
      </c>
      <c r="FV545">
        <f>IF(OR(FV341="",AND(FV341=FV340,FV341=FV342)),NA(), FV341)</f>
        <v>0</v>
      </c>
      <c r="FW545">
        <f>IF(ISNA(FX545),NA(),FW341)</f>
        <v>0</v>
      </c>
      <c r="FX545">
        <f>IF(OR(FX341="",AND(FX341=FX340,FX341=FX342)),NA(), FX341)</f>
        <v>0</v>
      </c>
      <c r="FY545">
        <f>IF(ISNA(FZ545),NA(),FY341)</f>
        <v>0</v>
      </c>
      <c r="FZ545">
        <f>IF(OR(FZ341="",AND(FZ341=FZ340,FZ341=FZ342)),NA(), FZ341)</f>
        <v>0</v>
      </c>
      <c r="GA545">
        <f>IF(ISNA(GB545),NA(),GA341)</f>
        <v>0</v>
      </c>
      <c r="GB545">
        <f>IF(OR(GB341="",AND(GB341=GB340,GB341=GB342)),NA(), GB341)</f>
        <v>0</v>
      </c>
      <c r="GC545">
        <f>IF(ISNA(GD545),NA(),GC341)</f>
        <v>0</v>
      </c>
      <c r="GD545">
        <f>IF(OR(GD341="",AND(GD341=GD340,GD341=GD342)),NA(), GD341)</f>
        <v>0</v>
      </c>
      <c r="GE545">
        <f>IF(ISNA(GF545),NA(),GE341)</f>
        <v>0</v>
      </c>
      <c r="GF545">
        <f>IF(OR(GF341="",AND(GF341=GF340,GF341=GF342)),NA(), GF341)</f>
        <v>0</v>
      </c>
      <c r="GG545">
        <f>IF(ISNA(GH545),NA(),GG341)</f>
        <v>0</v>
      </c>
      <c r="GH545">
        <f>IF(OR(GH341="",AND(GH341=GH340,GH341=GH342)),NA(), GH341)</f>
        <v>0</v>
      </c>
      <c r="GI545">
        <f>IF(ISNA(GJ545),NA(),GI341)</f>
        <v>0</v>
      </c>
      <c r="GJ545">
        <f>IF(OR(GJ341="",AND(GJ341=GJ340,GJ341=GJ342)),NA(), GJ341)</f>
        <v>0</v>
      </c>
      <c r="GK545">
        <f>IF(ISNA(GL545),NA(),GK341)</f>
        <v>0</v>
      </c>
      <c r="GL545">
        <f>IF(OR(GL341="",AND(GL341=GL340,GL341=GL342)),NA(), GL341)</f>
        <v>0</v>
      </c>
      <c r="GM545">
        <f>IF(ISNA(GN545),NA(),GM341)</f>
        <v>0</v>
      </c>
      <c r="GN545">
        <f>IF(OR(GN341="",AND(GN341=GN340,GN341=GN342)),NA(), GN341)</f>
        <v>0</v>
      </c>
      <c r="GO545">
        <f>IF(ISNA(GP545),NA(),GO341)</f>
        <v>0</v>
      </c>
      <c r="GP545">
        <f>IF(OR(GP341="",AND(GP341=GP340,GP341=GP342)),NA(), GP341)</f>
        <v>0</v>
      </c>
      <c r="GQ545">
        <f>IF(ISNA(GR545),NA(),GQ341)</f>
        <v>0</v>
      </c>
      <c r="GR545">
        <f>IF(OR(GR341="",AND(GR341=GR340,GR341=GR342)),NA(), GR341)</f>
        <v>0</v>
      </c>
      <c r="GS545">
        <f>IF(ISNA(GT545),NA(),GS341)</f>
        <v>0</v>
      </c>
      <c r="GT545">
        <f>IF(OR(GT341="",AND(GT341=GT340,GT341=GT342)),NA(), GT341)</f>
        <v>0</v>
      </c>
      <c r="GU545">
        <f>IF(ISNA(GV545),NA(),GU341)</f>
        <v>0</v>
      </c>
      <c r="GV545">
        <f>IF(OR(GV341="",AND(GV341=GV340,GV341=GV342)),NA(), GV341)</f>
        <v>0</v>
      </c>
      <c r="GW545">
        <f>IF(ISNA(GX545),NA(),GW341)</f>
        <v>0</v>
      </c>
      <c r="GX545">
        <f>IF(OR(GX341="",AND(GX341=GX340,GX341=GX342)),NA(), GX341)</f>
        <v>0</v>
      </c>
      <c r="GY545">
        <f>IF(ISNA(GZ545),NA(),GY341)</f>
        <v>0</v>
      </c>
      <c r="GZ545">
        <f>IF(OR(GZ341="",AND(GZ341=GZ340,GZ341=GZ342)),NA(), GZ341)</f>
        <v>0</v>
      </c>
      <c r="HA545">
        <f>IF(ISNA(HB545),NA(),HA341)</f>
        <v>0</v>
      </c>
      <c r="HB545">
        <f>IF(OR(HB341="",AND(HB341=HB340,HB341=HB342)),NA(), HB341)</f>
        <v>0</v>
      </c>
      <c r="HC545">
        <f>IF(ISNA(HD545),NA(),HC341)</f>
        <v>0</v>
      </c>
      <c r="HD545">
        <f>IF(OR(HD341="",AND(HD341=HD340,HD341=HD342)),NA(), HD341)</f>
        <v>0</v>
      </c>
      <c r="HE545">
        <f>IF(ISNA(HF545),NA(),HE341)</f>
        <v>0</v>
      </c>
      <c r="HF545">
        <f>IF(OR(HF341="",AND(HF341=HF340,HF341=HF342)),NA(), HF341)</f>
        <v>0</v>
      </c>
    </row>
    <row r="546" spans="5:214">
      <c r="E546">
        <f>IF(ISNA(F546),NA(),E342)</f>
        <v>0</v>
      </c>
      <c r="F546">
        <f>IF(OR(F342="",AND(F342=F341,F342=F343)),NA(), F342)</f>
        <v>0</v>
      </c>
      <c r="G546">
        <f>IF(ISNA(H546),NA(),G342)</f>
        <v>0</v>
      </c>
      <c r="H546">
        <f>IF(OR(H342="",AND(H342=H341,H342=H343)),NA(), H342)</f>
        <v>0</v>
      </c>
      <c r="I546">
        <f>IF(ISNA(J546),NA(),I342)</f>
        <v>0</v>
      </c>
      <c r="J546">
        <f>IF(OR(J342="",AND(J342=J341,J342=J343)),NA(), J342)</f>
        <v>0</v>
      </c>
      <c r="K546">
        <f>IF(ISNA(L546),NA(),K342)</f>
        <v>0</v>
      </c>
      <c r="L546">
        <f>IF(OR(L342="",AND(L342=L341,L342=L343)),NA(), L342)</f>
        <v>0</v>
      </c>
      <c r="M546">
        <f>IF(ISNA(N546),NA(),M342)</f>
        <v>0</v>
      </c>
      <c r="N546">
        <f>IF(OR(N342="",AND(N342=N341,N342=N343)),NA(), N342)</f>
        <v>0</v>
      </c>
      <c r="O546">
        <f>IF(ISNA(P546),NA(),O342)</f>
        <v>0</v>
      </c>
      <c r="P546">
        <f>IF(OR(P342="",AND(P342=P341,P342=P343)),NA(), P342)</f>
        <v>0</v>
      </c>
      <c r="Q546">
        <f>IF(ISNA(R546),NA(),Q342)</f>
        <v>0</v>
      </c>
      <c r="R546">
        <f>IF(OR(R342="",AND(R342=R341,R342=R343)),NA(), R342)</f>
        <v>0</v>
      </c>
      <c r="S546">
        <f>IF(ISNA(T546),NA(),S342)</f>
        <v>0</v>
      </c>
      <c r="T546">
        <f>IF(OR(T342="",AND(T342=T341,T342=T343)),NA(), T342)</f>
        <v>0</v>
      </c>
      <c r="U546">
        <f>IF(ISNA(V546),NA(),U342)</f>
        <v>0</v>
      </c>
      <c r="V546">
        <f>IF(OR(V342="",AND(V342=V341,V342=V343)),NA(), V342)</f>
        <v>0</v>
      </c>
      <c r="W546">
        <f>IF(ISNA(X546),NA(),W342)</f>
        <v>0</v>
      </c>
      <c r="X546">
        <f>IF(OR(X342="",AND(X342=X341,X342=X343)),NA(), X342)</f>
        <v>0</v>
      </c>
      <c r="Y546">
        <f>IF(ISNA(Z546),NA(),Y342)</f>
        <v>0</v>
      </c>
      <c r="Z546">
        <f>IF(OR(Z342="",AND(Z342=Z341,Z342=Z343)),NA(), Z342)</f>
        <v>0</v>
      </c>
      <c r="AA546">
        <f>IF(ISNA(AB546),NA(),AA342)</f>
        <v>0</v>
      </c>
      <c r="AB546">
        <f>IF(OR(AB342="",AND(AB342=AB341,AB342=AB343)),NA(), AB342)</f>
        <v>0</v>
      </c>
      <c r="AC546">
        <f>IF(ISNA(AD546),NA(),AC342)</f>
        <v>0</v>
      </c>
      <c r="AD546">
        <f>IF(OR(AD342="",AND(AD342=AD341,AD342=AD343)),NA(), AD342)</f>
        <v>0</v>
      </c>
      <c r="AE546">
        <f>IF(ISNA(AF546),NA(),AE342)</f>
        <v>0</v>
      </c>
      <c r="AF546">
        <f>IF(OR(AF342="",AND(AF342=AF341,AF342=AF343)),NA(), AF342)</f>
        <v>0</v>
      </c>
      <c r="AG546">
        <f>IF(ISNA(AH546),NA(),AG342)</f>
        <v>0</v>
      </c>
      <c r="AH546">
        <f>IF(OR(AH342="",AND(AH342=AH341,AH342=AH343)),NA(), AH342)</f>
        <v>0</v>
      </c>
      <c r="AI546">
        <f>IF(ISNA(AJ546),NA(),AI342)</f>
        <v>0</v>
      </c>
      <c r="AJ546">
        <f>IF(OR(AJ342="",AND(AJ342=AJ341,AJ342=AJ343)),NA(), AJ342)</f>
        <v>0</v>
      </c>
      <c r="AK546">
        <f>IF(ISNA(AL546),NA(),AK342)</f>
        <v>0</v>
      </c>
      <c r="AL546">
        <f>IF(OR(AL342="",AND(AL342=AL341,AL342=AL343)),NA(), AL342)</f>
        <v>0</v>
      </c>
      <c r="AM546">
        <f>IF(ISNA(AN546),NA(),AM342)</f>
        <v>0</v>
      </c>
      <c r="AN546">
        <f>IF(OR(AN342="",AND(AN342=AN341,AN342=AN343)),NA(), AN342)</f>
        <v>0</v>
      </c>
      <c r="AO546">
        <f>IF(ISNA(AP546),NA(),AO342)</f>
        <v>0</v>
      </c>
      <c r="AP546">
        <f>IF(OR(AP342="",AND(AP342=AP341,AP342=AP343)),NA(), AP342)</f>
        <v>0</v>
      </c>
      <c r="AQ546">
        <f>IF(ISNA(AR546),NA(),AQ342)</f>
        <v>0</v>
      </c>
      <c r="AR546">
        <f>IF(OR(AR342="",AND(AR342=AR341,AR342=AR343)),NA(), AR342)</f>
        <v>0</v>
      </c>
      <c r="AS546">
        <f>IF(ISNA(AT546),NA(),AS342)</f>
        <v>0</v>
      </c>
      <c r="AT546">
        <f>IF(OR(AT342="",AND(AT342=AT341,AT342=AT343)),NA(), AT342)</f>
        <v>0</v>
      </c>
      <c r="AU546">
        <f>IF(ISNA(AV546),NA(),AU342)</f>
        <v>0</v>
      </c>
      <c r="AV546">
        <f>IF(OR(AV342="",AND(AV342=AV341,AV342=AV343)),NA(), AV342)</f>
        <v>0</v>
      </c>
      <c r="AW546">
        <f>IF(ISNA(AX546),NA(),AW342)</f>
        <v>0</v>
      </c>
      <c r="AX546">
        <f>IF(OR(AX342="",AND(AX342=AX341,AX342=AX343)),NA(), AX342)</f>
        <v>0</v>
      </c>
      <c r="AY546">
        <f>IF(ISNA(AZ546),NA(),AY342)</f>
        <v>0</v>
      </c>
      <c r="AZ546">
        <f>IF(OR(AZ342="",AND(AZ342=AZ341,AZ342=AZ343)),NA(), AZ342)</f>
        <v>0</v>
      </c>
      <c r="BA546">
        <f>IF(ISNA(BB546),NA(),BA342)</f>
        <v>0</v>
      </c>
      <c r="BB546">
        <f>IF(OR(BB342="",AND(BB342=BB341,BB342=BB343)),NA(), BB342)</f>
        <v>0</v>
      </c>
      <c r="BC546">
        <f>IF(ISNA(BD546),NA(),BC342)</f>
        <v>0</v>
      </c>
      <c r="BD546">
        <f>IF(OR(BD342="",AND(BD342=BD341,BD342=BD343)),NA(), BD342)</f>
        <v>0</v>
      </c>
      <c r="BE546">
        <f>IF(ISNA(BF546),NA(),BE342)</f>
        <v>0</v>
      </c>
      <c r="BF546">
        <f>IF(OR(BF342="",AND(BF342=BF341,BF342=BF343)),NA(), BF342)</f>
        <v>0</v>
      </c>
      <c r="BG546">
        <f>IF(ISNA(BH546),NA(),BG342)</f>
        <v>0</v>
      </c>
      <c r="BH546">
        <f>IF(OR(BH342="",AND(BH342=BH341,BH342=BH343)),NA(), BH342)</f>
        <v>0</v>
      </c>
      <c r="BI546">
        <f>IF(ISNA(BJ546),NA(),BI342)</f>
        <v>0</v>
      </c>
      <c r="BJ546">
        <f>IF(OR(BJ342="",AND(BJ342=BJ341,BJ342=BJ343)),NA(), BJ342)</f>
        <v>0</v>
      </c>
      <c r="BK546">
        <f>IF(ISNA(BL546),NA(),BK342)</f>
        <v>0</v>
      </c>
      <c r="BL546">
        <f>IF(OR(BL342="",AND(BL342=BL341,BL342=BL343)),NA(), BL342)</f>
        <v>0</v>
      </c>
      <c r="BM546">
        <f>IF(ISNA(BN546),NA(),BM342)</f>
        <v>0</v>
      </c>
      <c r="BN546">
        <f>IF(OR(BN342="",AND(BN342=BN341,BN342=BN343)),NA(), BN342)</f>
        <v>0</v>
      </c>
      <c r="BO546">
        <f>IF(ISNA(BP546),NA(),BO342)</f>
        <v>0</v>
      </c>
      <c r="BP546">
        <f>IF(OR(BP342="",AND(BP342=BP341,BP342=BP343)),NA(), BP342)</f>
        <v>0</v>
      </c>
      <c r="BQ546">
        <f>IF(ISNA(BR546),NA(),BQ342)</f>
        <v>0</v>
      </c>
      <c r="BR546">
        <f>IF(OR(BR342="",AND(BR342=BR341,BR342=BR343)),NA(), BR342)</f>
        <v>0</v>
      </c>
      <c r="BS546">
        <f>IF(ISNA(BT546),NA(),BS342)</f>
        <v>0</v>
      </c>
      <c r="BT546">
        <f>IF(OR(BT342="",AND(BT342=BT341,BT342=BT343)),NA(), BT342)</f>
        <v>0</v>
      </c>
      <c r="BU546">
        <f>IF(ISNA(BV546),NA(),BU342)</f>
        <v>0</v>
      </c>
      <c r="BV546">
        <f>IF(OR(BV342="",AND(BV342=BV341,BV342=BV343)),NA(), BV342)</f>
        <v>0</v>
      </c>
      <c r="BW546">
        <f>IF(ISNA(BX546),NA(),BW342)</f>
        <v>0</v>
      </c>
      <c r="BX546">
        <f>IF(OR(BX342="",AND(BX342=BX341,BX342=BX343)),NA(), BX342)</f>
        <v>0</v>
      </c>
      <c r="BY546">
        <f>IF(ISNA(BZ546),NA(),BY342)</f>
        <v>0</v>
      </c>
      <c r="BZ546">
        <f>IF(OR(BZ342="",AND(BZ342=BZ341,BZ342=BZ343)),NA(), BZ342)</f>
        <v>0</v>
      </c>
      <c r="CA546">
        <f>IF(ISNA(CB546),NA(),CA342)</f>
        <v>0</v>
      </c>
      <c r="CB546">
        <f>IF(OR(CB342="",AND(CB342=CB341,CB342=CB343)),NA(), CB342)</f>
        <v>0</v>
      </c>
      <c r="CC546">
        <f>IF(ISNA(CD546),NA(),CC342)</f>
        <v>0</v>
      </c>
      <c r="CD546">
        <f>IF(OR(CD342="",AND(CD342=CD341,CD342=CD343)),NA(), CD342)</f>
        <v>0</v>
      </c>
      <c r="CE546">
        <f>IF(ISNA(CF546),NA(),CE342)</f>
        <v>0</v>
      </c>
      <c r="CF546">
        <f>IF(OR(CF342="",AND(CF342=CF341,CF342=CF343)),NA(), CF342)</f>
        <v>0</v>
      </c>
      <c r="CG546">
        <f>IF(ISNA(CH546),NA(),CG342)</f>
        <v>0</v>
      </c>
      <c r="CH546">
        <f>IF(OR(CH342="",AND(CH342=CH341,CH342=CH343)),NA(), CH342)</f>
        <v>0</v>
      </c>
      <c r="CI546">
        <f>IF(ISNA(CJ546),NA(),CI342)</f>
        <v>0</v>
      </c>
      <c r="CJ546">
        <f>IF(OR(CJ342="",AND(CJ342=CJ341,CJ342=CJ343)),NA(), CJ342)</f>
        <v>0</v>
      </c>
      <c r="CK546">
        <f>IF(ISNA(CL546),NA(),CK342)</f>
        <v>0</v>
      </c>
      <c r="CL546">
        <f>IF(OR(CL342="",AND(CL342=CL341,CL342=CL343)),NA(), CL342)</f>
        <v>0</v>
      </c>
      <c r="CM546">
        <f>IF(ISNA(CN546),NA(),CM342)</f>
        <v>0</v>
      </c>
      <c r="CN546">
        <f>IF(OR(CN342="",AND(CN342=CN341,CN342=CN343)),NA(), CN342)</f>
        <v>0</v>
      </c>
      <c r="CO546">
        <f>IF(ISNA(CP546),NA(),CO342)</f>
        <v>0</v>
      </c>
      <c r="CP546">
        <f>IF(OR(CP342="",AND(CP342=CP341,CP342=CP343)),NA(), CP342)</f>
        <v>0</v>
      </c>
      <c r="CQ546">
        <f>IF(ISNA(CR546),NA(),CQ342)</f>
        <v>0</v>
      </c>
      <c r="CR546">
        <f>IF(OR(CR342="",AND(CR342=CR341,CR342=CR343)),NA(), CR342)</f>
        <v>0</v>
      </c>
      <c r="CS546">
        <f>IF(ISNA(CT546),NA(),CS342)</f>
        <v>0</v>
      </c>
      <c r="CT546">
        <f>IF(OR(CT342="",AND(CT342=CT341,CT342=CT343)),NA(), CT342)</f>
        <v>0</v>
      </c>
      <c r="CU546">
        <f>IF(ISNA(CV546),NA(),CU342)</f>
        <v>0</v>
      </c>
      <c r="CV546">
        <f>IF(OR(CV342="",AND(CV342=CV341,CV342=CV343)),NA(), CV342)</f>
        <v>0</v>
      </c>
      <c r="CW546">
        <f>IF(ISNA(CX546),NA(),CW342)</f>
        <v>0</v>
      </c>
      <c r="CX546">
        <f>IF(OR(CX342="",AND(CX342=CX341,CX342=CX343)),NA(), CX342)</f>
        <v>0</v>
      </c>
      <c r="CY546">
        <f>IF(ISNA(CZ546),NA(),CY342)</f>
        <v>0</v>
      </c>
      <c r="CZ546">
        <f>IF(OR(CZ342="",AND(CZ342=CZ341,CZ342=CZ343)),NA(), CZ342)</f>
        <v>0</v>
      </c>
      <c r="DA546">
        <f>IF(ISNA(DB546),NA(),DA342)</f>
        <v>0</v>
      </c>
      <c r="DB546">
        <f>IF(OR(DB342="",AND(DB342=DB341,DB342=DB343)),NA(), DB342)</f>
        <v>0</v>
      </c>
      <c r="DC546">
        <f>IF(ISNA(DD546),NA(),DC342)</f>
        <v>0</v>
      </c>
      <c r="DD546">
        <f>IF(OR(DD342="",AND(DD342=DD341,DD342=DD343)),NA(), DD342)</f>
        <v>0</v>
      </c>
      <c r="DG546">
        <f>IF(ISNA(DH546),NA(),DG342)</f>
        <v>0</v>
      </c>
      <c r="DH546">
        <f>IF(OR(DH342="",AND(DH342=DH341,DH342=DH343)),NA(), DH342)</f>
        <v>0</v>
      </c>
      <c r="DI546">
        <f>IF(ISNA(DJ546),NA(),DI342)</f>
        <v>0</v>
      </c>
      <c r="DJ546">
        <f>IF(OR(DJ342="",AND(DJ342=DJ341,DJ342=DJ343)),NA(), DJ342)</f>
        <v>0</v>
      </c>
      <c r="DK546">
        <f>IF(ISNA(DL546),NA(),DK342)</f>
        <v>0</v>
      </c>
      <c r="DL546">
        <f>IF(OR(DL342="",AND(DL342=DL341,DL342=DL343)),NA(), DL342)</f>
        <v>0</v>
      </c>
      <c r="DM546">
        <f>IF(ISNA(DN546),NA(),DM342)</f>
        <v>0</v>
      </c>
      <c r="DN546">
        <f>IF(OR(DN342="",AND(DN342=DN341,DN342=DN343)),NA(), DN342)</f>
        <v>0</v>
      </c>
      <c r="DO546">
        <f>IF(ISNA(DP546),NA(),DO342)</f>
        <v>0</v>
      </c>
      <c r="DP546">
        <f>IF(OR(DP342="",AND(DP342=DP341,DP342=DP343)),NA(), DP342)</f>
        <v>0</v>
      </c>
      <c r="DQ546">
        <f>IF(ISNA(DR546),NA(),DQ342)</f>
        <v>0</v>
      </c>
      <c r="DR546">
        <f>IF(OR(DR342="",AND(DR342=DR341,DR342=DR343)),NA(), DR342)</f>
        <v>0</v>
      </c>
      <c r="DS546">
        <f>IF(ISNA(DT546),NA(),DS342)</f>
        <v>0</v>
      </c>
      <c r="DT546">
        <f>IF(OR(DT342="",AND(DT342=DT341,DT342=DT343)),NA(), DT342)</f>
        <v>0</v>
      </c>
      <c r="DU546">
        <f>IF(ISNA(DV546),NA(),DU342)</f>
        <v>0</v>
      </c>
      <c r="DV546">
        <f>IF(OR(DV342="",AND(DV342=DV341,DV342=DV343)),NA(), DV342)</f>
        <v>0</v>
      </c>
      <c r="DW546">
        <f>IF(ISNA(DX546),NA(),DW342)</f>
        <v>0</v>
      </c>
      <c r="DX546">
        <f>IF(OR(DX342="",AND(DX342=DX341,DX342=DX343)),NA(), DX342)</f>
        <v>0</v>
      </c>
      <c r="DY546">
        <f>IF(ISNA(DZ546),NA(),DY342)</f>
        <v>0</v>
      </c>
      <c r="DZ546">
        <f>IF(OR(DZ342="",AND(DZ342=DZ341,DZ342=DZ343)),NA(), DZ342)</f>
        <v>0</v>
      </c>
      <c r="EA546">
        <f>IF(ISNA(EB546),NA(),EA342)</f>
        <v>0</v>
      </c>
      <c r="EB546">
        <f>IF(OR(EB342="",AND(EB342=EB341,EB342=EB343)),NA(), EB342)</f>
        <v>0</v>
      </c>
      <c r="EC546">
        <f>IF(ISNA(ED546),NA(),EC342)</f>
        <v>0</v>
      </c>
      <c r="ED546">
        <f>IF(OR(ED342="",AND(ED342=ED341,ED342=ED343)),NA(), ED342)</f>
        <v>0</v>
      </c>
      <c r="EE546">
        <f>IF(ISNA(EF546),NA(),EE342)</f>
        <v>0</v>
      </c>
      <c r="EF546">
        <f>IF(OR(EF342="",AND(EF342=EF341,EF342=EF343)),NA(), EF342)</f>
        <v>0</v>
      </c>
      <c r="EG546">
        <f>IF(ISNA(EH546),NA(),EG342)</f>
        <v>0</v>
      </c>
      <c r="EH546">
        <f>IF(OR(EH342="",AND(EH342=EH341,EH342=EH343)),NA(), EH342)</f>
        <v>0</v>
      </c>
      <c r="EI546">
        <f>IF(ISNA(EJ546),NA(),EI342)</f>
        <v>0</v>
      </c>
      <c r="EJ546">
        <f>IF(OR(EJ342="",AND(EJ342=EJ341,EJ342=EJ343)),NA(), EJ342)</f>
        <v>0</v>
      </c>
      <c r="EK546">
        <f>IF(ISNA(EL546),NA(),EK342)</f>
        <v>0</v>
      </c>
      <c r="EL546">
        <f>IF(OR(EL342="",AND(EL342=EL341,EL342=EL343)),NA(), EL342)</f>
        <v>0</v>
      </c>
      <c r="EM546">
        <f>IF(ISNA(EN546),NA(),EM342)</f>
        <v>0</v>
      </c>
      <c r="EN546">
        <f>IF(OR(EN342="",AND(EN342=EN341,EN342=EN343)),NA(), EN342)</f>
        <v>0</v>
      </c>
      <c r="EO546">
        <f>IF(ISNA(EP546),NA(),EO342)</f>
        <v>0</v>
      </c>
      <c r="EP546">
        <f>IF(OR(EP342="",AND(EP342=EP341,EP342=EP343)),NA(), EP342)</f>
        <v>0</v>
      </c>
      <c r="EQ546">
        <f>IF(ISNA(ER546),NA(),EQ342)</f>
        <v>0</v>
      </c>
      <c r="ER546">
        <f>IF(OR(ER342="",AND(ER342=ER341,ER342=ER343)),NA(), ER342)</f>
        <v>0</v>
      </c>
      <c r="ES546">
        <f>IF(ISNA(ET546),NA(),ES342)</f>
        <v>0</v>
      </c>
      <c r="ET546">
        <f>IF(OR(ET342="",AND(ET342=ET341,ET342=ET343)),NA(), ET342)</f>
        <v>0</v>
      </c>
      <c r="EU546">
        <f>IF(ISNA(EV546),NA(),EU342)</f>
        <v>0</v>
      </c>
      <c r="EV546">
        <f>IF(OR(EV342="",AND(EV342=EV341,EV342=EV343)),NA(), EV342)</f>
        <v>0</v>
      </c>
      <c r="EW546">
        <f>IF(ISNA(EX546),NA(),EW342)</f>
        <v>0</v>
      </c>
      <c r="EX546">
        <f>IF(OR(EX342="",AND(EX342=EX341,EX342=EX343)),NA(), EX342)</f>
        <v>0</v>
      </c>
      <c r="EY546">
        <f>IF(ISNA(EZ546),NA(),EY342)</f>
        <v>0</v>
      </c>
      <c r="EZ546">
        <f>IF(OR(EZ342="",AND(EZ342=EZ341,EZ342=EZ343)),NA(), EZ342)</f>
        <v>0</v>
      </c>
      <c r="FA546">
        <f>IF(ISNA(FB546),NA(),FA342)</f>
        <v>0</v>
      </c>
      <c r="FB546">
        <f>IF(OR(FB342="",AND(FB342=FB341,FB342=FB343)),NA(), FB342)</f>
        <v>0</v>
      </c>
      <c r="FC546">
        <f>IF(ISNA(FD546),NA(),FC342)</f>
        <v>0</v>
      </c>
      <c r="FD546">
        <f>IF(OR(FD342="",AND(FD342=FD341,FD342=FD343)),NA(), FD342)</f>
        <v>0</v>
      </c>
      <c r="FE546">
        <f>IF(ISNA(FF546),NA(),FE342)</f>
        <v>0</v>
      </c>
      <c r="FF546">
        <f>IF(OR(FF342="",AND(FF342=FF341,FF342=FF343)),NA(), FF342)</f>
        <v>0</v>
      </c>
      <c r="FG546">
        <f>IF(ISNA(FH546),NA(),FG342)</f>
        <v>0</v>
      </c>
      <c r="FH546">
        <f>IF(OR(FH342="",AND(FH342=FH341,FH342=FH343)),NA(), FH342)</f>
        <v>0</v>
      </c>
      <c r="FI546">
        <f>IF(ISNA(FJ546),NA(),FI342)</f>
        <v>0</v>
      </c>
      <c r="FJ546">
        <f>IF(OR(FJ342="",AND(FJ342=FJ341,FJ342=FJ343)),NA(), FJ342)</f>
        <v>0</v>
      </c>
      <c r="FK546">
        <f>IF(ISNA(FL546),NA(),FK342)</f>
        <v>0</v>
      </c>
      <c r="FL546">
        <f>IF(OR(FL342="",AND(FL342=FL341,FL342=FL343)),NA(), FL342)</f>
        <v>0</v>
      </c>
      <c r="FM546">
        <f>IF(ISNA(FN546),NA(),FM342)</f>
        <v>0</v>
      </c>
      <c r="FN546">
        <f>IF(OR(FN342="",AND(FN342=FN341,FN342=FN343)),NA(), FN342)</f>
        <v>0</v>
      </c>
      <c r="FO546">
        <f>IF(ISNA(FP546),NA(),FO342)</f>
        <v>0</v>
      </c>
      <c r="FP546">
        <f>IF(OR(FP342="",AND(FP342=FP341,FP342=FP343)),NA(), FP342)</f>
        <v>0</v>
      </c>
      <c r="FQ546">
        <f>IF(ISNA(FR546),NA(),FQ342)</f>
        <v>0</v>
      </c>
      <c r="FR546">
        <f>IF(OR(FR342="",AND(FR342=FR341,FR342=FR343)),NA(), FR342)</f>
        <v>0</v>
      </c>
      <c r="FS546">
        <f>IF(ISNA(FT546),NA(),FS342)</f>
        <v>0</v>
      </c>
      <c r="FT546">
        <f>IF(OR(FT342="",AND(FT342=FT341,FT342=FT343)),NA(), FT342)</f>
        <v>0</v>
      </c>
      <c r="FU546">
        <f>IF(ISNA(FV546),NA(),FU342)</f>
        <v>0</v>
      </c>
      <c r="FV546">
        <f>IF(OR(FV342="",AND(FV342=FV341,FV342=FV343)),NA(), FV342)</f>
        <v>0</v>
      </c>
      <c r="FW546">
        <f>IF(ISNA(FX546),NA(),FW342)</f>
        <v>0</v>
      </c>
      <c r="FX546">
        <f>IF(OR(FX342="",AND(FX342=FX341,FX342=FX343)),NA(), FX342)</f>
        <v>0</v>
      </c>
      <c r="FY546">
        <f>IF(ISNA(FZ546),NA(),FY342)</f>
        <v>0</v>
      </c>
      <c r="FZ546">
        <f>IF(OR(FZ342="",AND(FZ342=FZ341,FZ342=FZ343)),NA(), FZ342)</f>
        <v>0</v>
      </c>
      <c r="GA546">
        <f>IF(ISNA(GB546),NA(),GA342)</f>
        <v>0</v>
      </c>
      <c r="GB546">
        <f>IF(OR(GB342="",AND(GB342=GB341,GB342=GB343)),NA(), GB342)</f>
        <v>0</v>
      </c>
      <c r="GC546">
        <f>IF(ISNA(GD546),NA(),GC342)</f>
        <v>0</v>
      </c>
      <c r="GD546">
        <f>IF(OR(GD342="",AND(GD342=GD341,GD342=GD343)),NA(), GD342)</f>
        <v>0</v>
      </c>
      <c r="GE546">
        <f>IF(ISNA(GF546),NA(),GE342)</f>
        <v>0</v>
      </c>
      <c r="GF546">
        <f>IF(OR(GF342="",AND(GF342=GF341,GF342=GF343)),NA(), GF342)</f>
        <v>0</v>
      </c>
      <c r="GG546">
        <f>IF(ISNA(GH546),NA(),GG342)</f>
        <v>0</v>
      </c>
      <c r="GH546">
        <f>IF(OR(GH342="",AND(GH342=GH341,GH342=GH343)),NA(), GH342)</f>
        <v>0</v>
      </c>
      <c r="GI546">
        <f>IF(ISNA(GJ546),NA(),GI342)</f>
        <v>0</v>
      </c>
      <c r="GJ546">
        <f>IF(OR(GJ342="",AND(GJ342=GJ341,GJ342=GJ343)),NA(), GJ342)</f>
        <v>0</v>
      </c>
      <c r="GK546">
        <f>IF(ISNA(GL546),NA(),GK342)</f>
        <v>0</v>
      </c>
      <c r="GL546">
        <f>IF(OR(GL342="",AND(GL342=GL341,GL342=GL343)),NA(), GL342)</f>
        <v>0</v>
      </c>
      <c r="GM546">
        <f>IF(ISNA(GN546),NA(),GM342)</f>
        <v>0</v>
      </c>
      <c r="GN546">
        <f>IF(OR(GN342="",AND(GN342=GN341,GN342=GN343)),NA(), GN342)</f>
        <v>0</v>
      </c>
      <c r="GO546">
        <f>IF(ISNA(GP546),NA(),GO342)</f>
        <v>0</v>
      </c>
      <c r="GP546">
        <f>IF(OR(GP342="",AND(GP342=GP341,GP342=GP343)),NA(), GP342)</f>
        <v>0</v>
      </c>
      <c r="GQ546">
        <f>IF(ISNA(GR546),NA(),GQ342)</f>
        <v>0</v>
      </c>
      <c r="GR546">
        <f>IF(OR(GR342="",AND(GR342=GR341,GR342=GR343)),NA(), GR342)</f>
        <v>0</v>
      </c>
      <c r="GS546">
        <f>IF(ISNA(GT546),NA(),GS342)</f>
        <v>0</v>
      </c>
      <c r="GT546">
        <f>IF(OR(GT342="",AND(GT342=GT341,GT342=GT343)),NA(), GT342)</f>
        <v>0</v>
      </c>
      <c r="GU546">
        <f>IF(ISNA(GV546),NA(),GU342)</f>
        <v>0</v>
      </c>
      <c r="GV546">
        <f>IF(OR(GV342="",AND(GV342=GV341,GV342=GV343)),NA(), GV342)</f>
        <v>0</v>
      </c>
      <c r="GW546">
        <f>IF(ISNA(GX546),NA(),GW342)</f>
        <v>0</v>
      </c>
      <c r="GX546">
        <f>IF(OR(GX342="",AND(GX342=GX341,GX342=GX343)),NA(), GX342)</f>
        <v>0</v>
      </c>
      <c r="GY546">
        <f>IF(ISNA(GZ546),NA(),GY342)</f>
        <v>0</v>
      </c>
      <c r="GZ546">
        <f>IF(OR(GZ342="",AND(GZ342=GZ341,GZ342=GZ343)),NA(), GZ342)</f>
        <v>0</v>
      </c>
      <c r="HA546">
        <f>IF(ISNA(HB546),NA(),HA342)</f>
        <v>0</v>
      </c>
      <c r="HB546">
        <f>IF(OR(HB342="",AND(HB342=HB341,HB342=HB343)),NA(), HB342)</f>
        <v>0</v>
      </c>
      <c r="HC546">
        <f>IF(ISNA(HD546),NA(),HC342)</f>
        <v>0</v>
      </c>
      <c r="HD546">
        <f>IF(OR(HD342="",AND(HD342=HD341,HD342=HD343)),NA(), HD342)</f>
        <v>0</v>
      </c>
      <c r="HE546">
        <f>IF(ISNA(HF546),NA(),HE342)</f>
        <v>0</v>
      </c>
      <c r="HF546">
        <f>IF(OR(HF342="",AND(HF342=HF341,HF342=HF343)),NA(), HF342)</f>
        <v>0</v>
      </c>
    </row>
    <row r="547" spans="5:214">
      <c r="E547">
        <f>IF(ISNA(F547),NA(),E343)</f>
        <v>0</v>
      </c>
      <c r="F547">
        <f>IF(OR(F343="",AND(F343=F342,F343=F344)),NA(), F343)</f>
        <v>0</v>
      </c>
      <c r="G547">
        <f>IF(ISNA(H547),NA(),G343)</f>
        <v>0</v>
      </c>
      <c r="H547">
        <f>IF(OR(H343="",AND(H343=H342,H343=H344)),NA(), H343)</f>
        <v>0</v>
      </c>
      <c r="I547">
        <f>IF(ISNA(J547),NA(),I343)</f>
        <v>0</v>
      </c>
      <c r="J547">
        <f>IF(OR(J343="",AND(J343=J342,J343=J344)),NA(), J343)</f>
        <v>0</v>
      </c>
      <c r="K547">
        <f>IF(ISNA(L547),NA(),K343)</f>
        <v>0</v>
      </c>
      <c r="L547">
        <f>IF(OR(L343="",AND(L343=L342,L343=L344)),NA(), L343)</f>
        <v>0</v>
      </c>
      <c r="M547">
        <f>IF(ISNA(N547),NA(),M343)</f>
        <v>0</v>
      </c>
      <c r="N547">
        <f>IF(OR(N343="",AND(N343=N342,N343=N344)),NA(), N343)</f>
        <v>0</v>
      </c>
      <c r="O547">
        <f>IF(ISNA(P547),NA(),O343)</f>
        <v>0</v>
      </c>
      <c r="P547">
        <f>IF(OR(P343="",AND(P343=P342,P343=P344)),NA(), P343)</f>
        <v>0</v>
      </c>
      <c r="Q547">
        <f>IF(ISNA(R547),NA(),Q343)</f>
        <v>0</v>
      </c>
      <c r="R547">
        <f>IF(OR(R343="",AND(R343=R342,R343=R344)),NA(), R343)</f>
        <v>0</v>
      </c>
      <c r="S547">
        <f>IF(ISNA(T547),NA(),S343)</f>
        <v>0</v>
      </c>
      <c r="T547">
        <f>IF(OR(T343="",AND(T343=T342,T343=T344)),NA(), T343)</f>
        <v>0</v>
      </c>
      <c r="U547">
        <f>IF(ISNA(V547),NA(),U343)</f>
        <v>0</v>
      </c>
      <c r="V547">
        <f>IF(OR(V343="",AND(V343=V342,V343=V344)),NA(), V343)</f>
        <v>0</v>
      </c>
      <c r="W547">
        <f>IF(ISNA(X547),NA(),W343)</f>
        <v>0</v>
      </c>
      <c r="X547">
        <f>IF(OR(X343="",AND(X343=X342,X343=X344)),NA(), X343)</f>
        <v>0</v>
      </c>
      <c r="Y547">
        <f>IF(ISNA(Z547),NA(),Y343)</f>
        <v>0</v>
      </c>
      <c r="Z547">
        <f>IF(OR(Z343="",AND(Z343=Z342,Z343=Z344)),NA(), Z343)</f>
        <v>0</v>
      </c>
      <c r="AA547">
        <f>IF(ISNA(AB547),NA(),AA343)</f>
        <v>0</v>
      </c>
      <c r="AB547">
        <f>IF(OR(AB343="",AND(AB343=AB342,AB343=AB344)),NA(), AB343)</f>
        <v>0</v>
      </c>
      <c r="AC547">
        <f>IF(ISNA(AD547),NA(),AC343)</f>
        <v>0</v>
      </c>
      <c r="AD547">
        <f>IF(OR(AD343="",AND(AD343=AD342,AD343=AD344)),NA(), AD343)</f>
        <v>0</v>
      </c>
      <c r="AE547">
        <f>IF(ISNA(AF547),NA(),AE343)</f>
        <v>0</v>
      </c>
      <c r="AF547">
        <f>IF(OR(AF343="",AND(AF343=AF342,AF343=AF344)),NA(), AF343)</f>
        <v>0</v>
      </c>
      <c r="AG547">
        <f>IF(ISNA(AH547),NA(),AG343)</f>
        <v>0</v>
      </c>
      <c r="AH547">
        <f>IF(OR(AH343="",AND(AH343=AH342,AH343=AH344)),NA(), AH343)</f>
        <v>0</v>
      </c>
      <c r="AI547">
        <f>IF(ISNA(AJ547),NA(),AI343)</f>
        <v>0</v>
      </c>
      <c r="AJ547">
        <f>IF(OR(AJ343="",AND(AJ343=AJ342,AJ343=AJ344)),NA(), AJ343)</f>
        <v>0</v>
      </c>
      <c r="AK547">
        <f>IF(ISNA(AL547),NA(),AK343)</f>
        <v>0</v>
      </c>
      <c r="AL547">
        <f>IF(OR(AL343="",AND(AL343=AL342,AL343=AL344)),NA(), AL343)</f>
        <v>0</v>
      </c>
      <c r="AM547">
        <f>IF(ISNA(AN547),NA(),AM343)</f>
        <v>0</v>
      </c>
      <c r="AN547">
        <f>IF(OR(AN343="",AND(AN343=AN342,AN343=AN344)),NA(), AN343)</f>
        <v>0</v>
      </c>
      <c r="AO547">
        <f>IF(ISNA(AP547),NA(),AO343)</f>
        <v>0</v>
      </c>
      <c r="AP547">
        <f>IF(OR(AP343="",AND(AP343=AP342,AP343=AP344)),NA(), AP343)</f>
        <v>0</v>
      </c>
      <c r="AQ547">
        <f>IF(ISNA(AR547),NA(),AQ343)</f>
        <v>0</v>
      </c>
      <c r="AR547">
        <f>IF(OR(AR343="",AND(AR343=AR342,AR343=AR344)),NA(), AR343)</f>
        <v>0</v>
      </c>
      <c r="AS547">
        <f>IF(ISNA(AT547),NA(),AS343)</f>
        <v>0</v>
      </c>
      <c r="AT547">
        <f>IF(OR(AT343="",AND(AT343=AT342,AT343=AT344)),NA(), AT343)</f>
        <v>0</v>
      </c>
      <c r="AU547">
        <f>IF(ISNA(AV547),NA(),AU343)</f>
        <v>0</v>
      </c>
      <c r="AV547">
        <f>IF(OR(AV343="",AND(AV343=AV342,AV343=AV344)),NA(), AV343)</f>
        <v>0</v>
      </c>
      <c r="AW547">
        <f>IF(ISNA(AX547),NA(),AW343)</f>
        <v>0</v>
      </c>
      <c r="AX547">
        <f>IF(OR(AX343="",AND(AX343=AX342,AX343=AX344)),NA(), AX343)</f>
        <v>0</v>
      </c>
      <c r="AY547">
        <f>IF(ISNA(AZ547),NA(),AY343)</f>
        <v>0</v>
      </c>
      <c r="AZ547">
        <f>IF(OR(AZ343="",AND(AZ343=AZ342,AZ343=AZ344)),NA(), AZ343)</f>
        <v>0</v>
      </c>
      <c r="BA547">
        <f>IF(ISNA(BB547),NA(),BA343)</f>
        <v>0</v>
      </c>
      <c r="BB547">
        <f>IF(OR(BB343="",AND(BB343=BB342,BB343=BB344)),NA(), BB343)</f>
        <v>0</v>
      </c>
      <c r="BC547">
        <f>IF(ISNA(BD547),NA(),BC343)</f>
        <v>0</v>
      </c>
      <c r="BD547">
        <f>IF(OR(BD343="",AND(BD343=BD342,BD343=BD344)),NA(), BD343)</f>
        <v>0</v>
      </c>
      <c r="BE547">
        <f>IF(ISNA(BF547),NA(),BE343)</f>
        <v>0</v>
      </c>
      <c r="BF547">
        <f>IF(OR(BF343="",AND(BF343=BF342,BF343=BF344)),NA(), BF343)</f>
        <v>0</v>
      </c>
      <c r="BG547">
        <f>IF(ISNA(BH547),NA(),BG343)</f>
        <v>0</v>
      </c>
      <c r="BH547">
        <f>IF(OR(BH343="",AND(BH343=BH342,BH343=BH344)),NA(), BH343)</f>
        <v>0</v>
      </c>
      <c r="BI547">
        <f>IF(ISNA(BJ547),NA(),BI343)</f>
        <v>0</v>
      </c>
      <c r="BJ547">
        <f>IF(OR(BJ343="",AND(BJ343=BJ342,BJ343=BJ344)),NA(), BJ343)</f>
        <v>0</v>
      </c>
      <c r="BK547">
        <f>IF(ISNA(BL547),NA(),BK343)</f>
        <v>0</v>
      </c>
      <c r="BL547">
        <f>IF(OR(BL343="",AND(BL343=BL342,BL343=BL344)),NA(), BL343)</f>
        <v>0</v>
      </c>
      <c r="BM547">
        <f>IF(ISNA(BN547),NA(),BM343)</f>
        <v>0</v>
      </c>
      <c r="BN547">
        <f>IF(OR(BN343="",AND(BN343=BN342,BN343=BN344)),NA(), BN343)</f>
        <v>0</v>
      </c>
      <c r="BO547">
        <f>IF(ISNA(BP547),NA(),BO343)</f>
        <v>0</v>
      </c>
      <c r="BP547">
        <f>IF(OR(BP343="",AND(BP343=BP342,BP343=BP344)),NA(), BP343)</f>
        <v>0</v>
      </c>
      <c r="BQ547">
        <f>IF(ISNA(BR547),NA(),BQ343)</f>
        <v>0</v>
      </c>
      <c r="BR547">
        <f>IF(OR(BR343="",AND(BR343=BR342,BR343=BR344)),NA(), BR343)</f>
        <v>0</v>
      </c>
      <c r="BS547">
        <f>IF(ISNA(BT547),NA(),BS343)</f>
        <v>0</v>
      </c>
      <c r="BT547">
        <f>IF(OR(BT343="",AND(BT343=BT342,BT343=BT344)),NA(), BT343)</f>
        <v>0</v>
      </c>
      <c r="BU547">
        <f>IF(ISNA(BV547),NA(),BU343)</f>
        <v>0</v>
      </c>
      <c r="BV547">
        <f>IF(OR(BV343="",AND(BV343=BV342,BV343=BV344)),NA(), BV343)</f>
        <v>0</v>
      </c>
      <c r="BW547">
        <f>IF(ISNA(BX547),NA(),BW343)</f>
        <v>0</v>
      </c>
      <c r="BX547">
        <f>IF(OR(BX343="",AND(BX343=BX342,BX343=BX344)),NA(), BX343)</f>
        <v>0</v>
      </c>
      <c r="BY547">
        <f>IF(ISNA(BZ547),NA(),BY343)</f>
        <v>0</v>
      </c>
      <c r="BZ547">
        <f>IF(OR(BZ343="",AND(BZ343=BZ342,BZ343=BZ344)),NA(), BZ343)</f>
        <v>0</v>
      </c>
      <c r="CA547">
        <f>IF(ISNA(CB547),NA(),CA343)</f>
        <v>0</v>
      </c>
      <c r="CB547">
        <f>IF(OR(CB343="",AND(CB343=CB342,CB343=CB344)),NA(), CB343)</f>
        <v>0</v>
      </c>
      <c r="CC547">
        <f>IF(ISNA(CD547),NA(),CC343)</f>
        <v>0</v>
      </c>
      <c r="CD547">
        <f>IF(OR(CD343="",AND(CD343=CD342,CD343=CD344)),NA(), CD343)</f>
        <v>0</v>
      </c>
      <c r="CE547">
        <f>IF(ISNA(CF547),NA(),CE343)</f>
        <v>0</v>
      </c>
      <c r="CF547">
        <f>IF(OR(CF343="",AND(CF343=CF342,CF343=CF344)),NA(), CF343)</f>
        <v>0</v>
      </c>
      <c r="CG547">
        <f>IF(ISNA(CH547),NA(),CG343)</f>
        <v>0</v>
      </c>
      <c r="CH547">
        <f>IF(OR(CH343="",AND(CH343=CH342,CH343=CH344)),NA(), CH343)</f>
        <v>0</v>
      </c>
      <c r="CI547">
        <f>IF(ISNA(CJ547),NA(),CI343)</f>
        <v>0</v>
      </c>
      <c r="CJ547">
        <f>IF(OR(CJ343="",AND(CJ343=CJ342,CJ343=CJ344)),NA(), CJ343)</f>
        <v>0</v>
      </c>
      <c r="CK547">
        <f>IF(ISNA(CL547),NA(),CK343)</f>
        <v>0</v>
      </c>
      <c r="CL547">
        <f>IF(OR(CL343="",AND(CL343=CL342,CL343=CL344)),NA(), CL343)</f>
        <v>0</v>
      </c>
      <c r="CM547">
        <f>IF(ISNA(CN547),NA(),CM343)</f>
        <v>0</v>
      </c>
      <c r="CN547">
        <f>IF(OR(CN343="",AND(CN343=CN342,CN343=CN344)),NA(), CN343)</f>
        <v>0</v>
      </c>
      <c r="CO547">
        <f>IF(ISNA(CP547),NA(),CO343)</f>
        <v>0</v>
      </c>
      <c r="CP547">
        <f>IF(OR(CP343="",AND(CP343=CP342,CP343=CP344)),NA(), CP343)</f>
        <v>0</v>
      </c>
      <c r="CQ547">
        <f>IF(ISNA(CR547),NA(),CQ343)</f>
        <v>0</v>
      </c>
      <c r="CR547">
        <f>IF(OR(CR343="",AND(CR343=CR342,CR343=CR344)),NA(), CR343)</f>
        <v>0</v>
      </c>
      <c r="CS547">
        <f>IF(ISNA(CT547),NA(),CS343)</f>
        <v>0</v>
      </c>
      <c r="CT547">
        <f>IF(OR(CT343="",AND(CT343=CT342,CT343=CT344)),NA(), CT343)</f>
        <v>0</v>
      </c>
      <c r="CU547">
        <f>IF(ISNA(CV547),NA(),CU343)</f>
        <v>0</v>
      </c>
      <c r="CV547">
        <f>IF(OR(CV343="",AND(CV343=CV342,CV343=CV344)),NA(), CV343)</f>
        <v>0</v>
      </c>
      <c r="CW547">
        <f>IF(ISNA(CX547),NA(),CW343)</f>
        <v>0</v>
      </c>
      <c r="CX547">
        <f>IF(OR(CX343="",AND(CX343=CX342,CX343=CX344)),NA(), CX343)</f>
        <v>0</v>
      </c>
      <c r="CY547">
        <f>IF(ISNA(CZ547),NA(),CY343)</f>
        <v>0</v>
      </c>
      <c r="CZ547">
        <f>IF(OR(CZ343="",AND(CZ343=CZ342,CZ343=CZ344)),NA(), CZ343)</f>
        <v>0</v>
      </c>
      <c r="DA547">
        <f>IF(ISNA(DB547),NA(),DA343)</f>
        <v>0</v>
      </c>
      <c r="DB547">
        <f>IF(OR(DB343="",AND(DB343=DB342,DB343=DB344)),NA(), DB343)</f>
        <v>0</v>
      </c>
      <c r="DC547">
        <f>IF(ISNA(DD547),NA(),DC343)</f>
        <v>0</v>
      </c>
      <c r="DD547">
        <f>IF(OR(DD343="",AND(DD343=DD342,DD343=DD344)),NA(), DD343)</f>
        <v>0</v>
      </c>
      <c r="DG547">
        <f>IF(ISNA(DH547),NA(),DG343)</f>
        <v>0</v>
      </c>
      <c r="DH547">
        <f>IF(OR(DH343="",AND(DH343=DH342,DH343=DH344)),NA(), DH343)</f>
        <v>0</v>
      </c>
      <c r="DI547">
        <f>IF(ISNA(DJ547),NA(),DI343)</f>
        <v>0</v>
      </c>
      <c r="DJ547">
        <f>IF(OR(DJ343="",AND(DJ343=DJ342,DJ343=DJ344)),NA(), DJ343)</f>
        <v>0</v>
      </c>
      <c r="DK547">
        <f>IF(ISNA(DL547),NA(),DK343)</f>
        <v>0</v>
      </c>
      <c r="DL547">
        <f>IF(OR(DL343="",AND(DL343=DL342,DL343=DL344)),NA(), DL343)</f>
        <v>0</v>
      </c>
      <c r="DM547">
        <f>IF(ISNA(DN547),NA(),DM343)</f>
        <v>0</v>
      </c>
      <c r="DN547">
        <f>IF(OR(DN343="",AND(DN343=DN342,DN343=DN344)),NA(), DN343)</f>
        <v>0</v>
      </c>
      <c r="DO547">
        <f>IF(ISNA(DP547),NA(),DO343)</f>
        <v>0</v>
      </c>
      <c r="DP547">
        <f>IF(OR(DP343="",AND(DP343=DP342,DP343=DP344)),NA(), DP343)</f>
        <v>0</v>
      </c>
      <c r="DQ547">
        <f>IF(ISNA(DR547),NA(),DQ343)</f>
        <v>0</v>
      </c>
      <c r="DR547">
        <f>IF(OR(DR343="",AND(DR343=DR342,DR343=DR344)),NA(), DR343)</f>
        <v>0</v>
      </c>
      <c r="DS547">
        <f>IF(ISNA(DT547),NA(),DS343)</f>
        <v>0</v>
      </c>
      <c r="DT547">
        <f>IF(OR(DT343="",AND(DT343=DT342,DT343=DT344)),NA(), DT343)</f>
        <v>0</v>
      </c>
      <c r="DU547">
        <f>IF(ISNA(DV547),NA(),DU343)</f>
        <v>0</v>
      </c>
      <c r="DV547">
        <f>IF(OR(DV343="",AND(DV343=DV342,DV343=DV344)),NA(), DV343)</f>
        <v>0</v>
      </c>
      <c r="DW547">
        <f>IF(ISNA(DX547),NA(),DW343)</f>
        <v>0</v>
      </c>
      <c r="DX547">
        <f>IF(OR(DX343="",AND(DX343=DX342,DX343=DX344)),NA(), DX343)</f>
        <v>0</v>
      </c>
      <c r="DY547">
        <f>IF(ISNA(DZ547),NA(),DY343)</f>
        <v>0</v>
      </c>
      <c r="DZ547">
        <f>IF(OR(DZ343="",AND(DZ343=DZ342,DZ343=DZ344)),NA(), DZ343)</f>
        <v>0</v>
      </c>
      <c r="EA547">
        <f>IF(ISNA(EB547),NA(),EA343)</f>
        <v>0</v>
      </c>
      <c r="EB547">
        <f>IF(OR(EB343="",AND(EB343=EB342,EB343=EB344)),NA(), EB343)</f>
        <v>0</v>
      </c>
      <c r="EC547">
        <f>IF(ISNA(ED547),NA(),EC343)</f>
        <v>0</v>
      </c>
      <c r="ED547">
        <f>IF(OR(ED343="",AND(ED343=ED342,ED343=ED344)),NA(), ED343)</f>
        <v>0</v>
      </c>
      <c r="EE547">
        <f>IF(ISNA(EF547),NA(),EE343)</f>
        <v>0</v>
      </c>
      <c r="EF547">
        <f>IF(OR(EF343="",AND(EF343=EF342,EF343=EF344)),NA(), EF343)</f>
        <v>0</v>
      </c>
      <c r="EG547">
        <f>IF(ISNA(EH547),NA(),EG343)</f>
        <v>0</v>
      </c>
      <c r="EH547">
        <f>IF(OR(EH343="",AND(EH343=EH342,EH343=EH344)),NA(), EH343)</f>
        <v>0</v>
      </c>
      <c r="EI547">
        <f>IF(ISNA(EJ547),NA(),EI343)</f>
        <v>0</v>
      </c>
      <c r="EJ547">
        <f>IF(OR(EJ343="",AND(EJ343=EJ342,EJ343=EJ344)),NA(), EJ343)</f>
        <v>0</v>
      </c>
      <c r="EK547">
        <f>IF(ISNA(EL547),NA(),EK343)</f>
        <v>0</v>
      </c>
      <c r="EL547">
        <f>IF(OR(EL343="",AND(EL343=EL342,EL343=EL344)),NA(), EL343)</f>
        <v>0</v>
      </c>
      <c r="EM547">
        <f>IF(ISNA(EN547),NA(),EM343)</f>
        <v>0</v>
      </c>
      <c r="EN547">
        <f>IF(OR(EN343="",AND(EN343=EN342,EN343=EN344)),NA(), EN343)</f>
        <v>0</v>
      </c>
      <c r="EO547">
        <f>IF(ISNA(EP547),NA(),EO343)</f>
        <v>0</v>
      </c>
      <c r="EP547">
        <f>IF(OR(EP343="",AND(EP343=EP342,EP343=EP344)),NA(), EP343)</f>
        <v>0</v>
      </c>
      <c r="EQ547">
        <f>IF(ISNA(ER547),NA(),EQ343)</f>
        <v>0</v>
      </c>
      <c r="ER547">
        <f>IF(OR(ER343="",AND(ER343=ER342,ER343=ER344)),NA(), ER343)</f>
        <v>0</v>
      </c>
      <c r="ES547">
        <f>IF(ISNA(ET547),NA(),ES343)</f>
        <v>0</v>
      </c>
      <c r="ET547">
        <f>IF(OR(ET343="",AND(ET343=ET342,ET343=ET344)),NA(), ET343)</f>
        <v>0</v>
      </c>
      <c r="EU547">
        <f>IF(ISNA(EV547),NA(),EU343)</f>
        <v>0</v>
      </c>
      <c r="EV547">
        <f>IF(OR(EV343="",AND(EV343=EV342,EV343=EV344)),NA(), EV343)</f>
        <v>0</v>
      </c>
      <c r="EW547">
        <f>IF(ISNA(EX547),NA(),EW343)</f>
        <v>0</v>
      </c>
      <c r="EX547">
        <f>IF(OR(EX343="",AND(EX343=EX342,EX343=EX344)),NA(), EX343)</f>
        <v>0</v>
      </c>
      <c r="EY547">
        <f>IF(ISNA(EZ547),NA(),EY343)</f>
        <v>0</v>
      </c>
      <c r="EZ547">
        <f>IF(OR(EZ343="",AND(EZ343=EZ342,EZ343=EZ344)),NA(), EZ343)</f>
        <v>0</v>
      </c>
      <c r="FA547">
        <f>IF(ISNA(FB547),NA(),FA343)</f>
        <v>0</v>
      </c>
      <c r="FB547">
        <f>IF(OR(FB343="",AND(FB343=FB342,FB343=FB344)),NA(), FB343)</f>
        <v>0</v>
      </c>
      <c r="FC547">
        <f>IF(ISNA(FD547),NA(),FC343)</f>
        <v>0</v>
      </c>
      <c r="FD547">
        <f>IF(OR(FD343="",AND(FD343=FD342,FD343=FD344)),NA(), FD343)</f>
        <v>0</v>
      </c>
      <c r="FE547">
        <f>IF(ISNA(FF547),NA(),FE343)</f>
        <v>0</v>
      </c>
      <c r="FF547">
        <f>IF(OR(FF343="",AND(FF343=FF342,FF343=FF344)),NA(), FF343)</f>
        <v>0</v>
      </c>
      <c r="FG547">
        <f>IF(ISNA(FH547),NA(),FG343)</f>
        <v>0</v>
      </c>
      <c r="FH547">
        <f>IF(OR(FH343="",AND(FH343=FH342,FH343=FH344)),NA(), FH343)</f>
        <v>0</v>
      </c>
      <c r="FI547">
        <f>IF(ISNA(FJ547),NA(),FI343)</f>
        <v>0</v>
      </c>
      <c r="FJ547">
        <f>IF(OR(FJ343="",AND(FJ343=FJ342,FJ343=FJ344)),NA(), FJ343)</f>
        <v>0</v>
      </c>
      <c r="FK547">
        <f>IF(ISNA(FL547),NA(),FK343)</f>
        <v>0</v>
      </c>
      <c r="FL547">
        <f>IF(OR(FL343="",AND(FL343=FL342,FL343=FL344)),NA(), FL343)</f>
        <v>0</v>
      </c>
      <c r="FM547">
        <f>IF(ISNA(FN547),NA(),FM343)</f>
        <v>0</v>
      </c>
      <c r="FN547">
        <f>IF(OR(FN343="",AND(FN343=FN342,FN343=FN344)),NA(), FN343)</f>
        <v>0</v>
      </c>
      <c r="FO547">
        <f>IF(ISNA(FP547),NA(),FO343)</f>
        <v>0</v>
      </c>
      <c r="FP547">
        <f>IF(OR(FP343="",AND(FP343=FP342,FP343=FP344)),NA(), FP343)</f>
        <v>0</v>
      </c>
      <c r="FQ547">
        <f>IF(ISNA(FR547),NA(),FQ343)</f>
        <v>0</v>
      </c>
      <c r="FR547">
        <f>IF(OR(FR343="",AND(FR343=FR342,FR343=FR344)),NA(), FR343)</f>
        <v>0</v>
      </c>
      <c r="FS547">
        <f>IF(ISNA(FT547),NA(),FS343)</f>
        <v>0</v>
      </c>
      <c r="FT547">
        <f>IF(OR(FT343="",AND(FT343=FT342,FT343=FT344)),NA(), FT343)</f>
        <v>0</v>
      </c>
      <c r="FU547">
        <f>IF(ISNA(FV547),NA(),FU343)</f>
        <v>0</v>
      </c>
      <c r="FV547">
        <f>IF(OR(FV343="",AND(FV343=FV342,FV343=FV344)),NA(), FV343)</f>
        <v>0</v>
      </c>
      <c r="FW547">
        <f>IF(ISNA(FX547),NA(),FW343)</f>
        <v>0</v>
      </c>
      <c r="FX547">
        <f>IF(OR(FX343="",AND(FX343=FX342,FX343=FX344)),NA(), FX343)</f>
        <v>0</v>
      </c>
      <c r="FY547">
        <f>IF(ISNA(FZ547),NA(),FY343)</f>
        <v>0</v>
      </c>
      <c r="FZ547">
        <f>IF(OR(FZ343="",AND(FZ343=FZ342,FZ343=FZ344)),NA(), FZ343)</f>
        <v>0</v>
      </c>
      <c r="GA547">
        <f>IF(ISNA(GB547),NA(),GA343)</f>
        <v>0</v>
      </c>
      <c r="GB547">
        <f>IF(OR(GB343="",AND(GB343=GB342,GB343=GB344)),NA(), GB343)</f>
        <v>0</v>
      </c>
      <c r="GC547">
        <f>IF(ISNA(GD547),NA(),GC343)</f>
        <v>0</v>
      </c>
      <c r="GD547">
        <f>IF(OR(GD343="",AND(GD343=GD342,GD343=GD344)),NA(), GD343)</f>
        <v>0</v>
      </c>
      <c r="GE547">
        <f>IF(ISNA(GF547),NA(),GE343)</f>
        <v>0</v>
      </c>
      <c r="GF547">
        <f>IF(OR(GF343="",AND(GF343=GF342,GF343=GF344)),NA(), GF343)</f>
        <v>0</v>
      </c>
      <c r="GG547">
        <f>IF(ISNA(GH547),NA(),GG343)</f>
        <v>0</v>
      </c>
      <c r="GH547">
        <f>IF(OR(GH343="",AND(GH343=GH342,GH343=GH344)),NA(), GH343)</f>
        <v>0</v>
      </c>
      <c r="GI547">
        <f>IF(ISNA(GJ547),NA(),GI343)</f>
        <v>0</v>
      </c>
      <c r="GJ547">
        <f>IF(OR(GJ343="",AND(GJ343=GJ342,GJ343=GJ344)),NA(), GJ343)</f>
        <v>0</v>
      </c>
      <c r="GK547">
        <f>IF(ISNA(GL547),NA(),GK343)</f>
        <v>0</v>
      </c>
      <c r="GL547">
        <f>IF(OR(GL343="",AND(GL343=GL342,GL343=GL344)),NA(), GL343)</f>
        <v>0</v>
      </c>
      <c r="GM547">
        <f>IF(ISNA(GN547),NA(),GM343)</f>
        <v>0</v>
      </c>
      <c r="GN547">
        <f>IF(OR(GN343="",AND(GN343=GN342,GN343=GN344)),NA(), GN343)</f>
        <v>0</v>
      </c>
      <c r="GO547">
        <f>IF(ISNA(GP547),NA(),GO343)</f>
        <v>0</v>
      </c>
      <c r="GP547">
        <f>IF(OR(GP343="",AND(GP343=GP342,GP343=GP344)),NA(), GP343)</f>
        <v>0</v>
      </c>
      <c r="GQ547">
        <f>IF(ISNA(GR547),NA(),GQ343)</f>
        <v>0</v>
      </c>
      <c r="GR547">
        <f>IF(OR(GR343="",AND(GR343=GR342,GR343=GR344)),NA(), GR343)</f>
        <v>0</v>
      </c>
      <c r="GS547">
        <f>IF(ISNA(GT547),NA(),GS343)</f>
        <v>0</v>
      </c>
      <c r="GT547">
        <f>IF(OR(GT343="",AND(GT343=GT342,GT343=GT344)),NA(), GT343)</f>
        <v>0</v>
      </c>
      <c r="GU547">
        <f>IF(ISNA(GV547),NA(),GU343)</f>
        <v>0</v>
      </c>
      <c r="GV547">
        <f>IF(OR(GV343="",AND(GV343=GV342,GV343=GV344)),NA(), GV343)</f>
        <v>0</v>
      </c>
      <c r="GW547">
        <f>IF(ISNA(GX547),NA(),GW343)</f>
        <v>0</v>
      </c>
      <c r="GX547">
        <f>IF(OR(GX343="",AND(GX343=GX342,GX343=GX344)),NA(), GX343)</f>
        <v>0</v>
      </c>
      <c r="GY547">
        <f>IF(ISNA(GZ547),NA(),GY343)</f>
        <v>0</v>
      </c>
      <c r="GZ547">
        <f>IF(OR(GZ343="",AND(GZ343=GZ342,GZ343=GZ344)),NA(), GZ343)</f>
        <v>0</v>
      </c>
      <c r="HA547">
        <f>IF(ISNA(HB547),NA(),HA343)</f>
        <v>0</v>
      </c>
      <c r="HB547">
        <f>IF(OR(HB343="",AND(HB343=HB342,HB343=HB344)),NA(), HB343)</f>
        <v>0</v>
      </c>
      <c r="HC547">
        <f>IF(ISNA(HD547),NA(),HC343)</f>
        <v>0</v>
      </c>
      <c r="HD547">
        <f>IF(OR(HD343="",AND(HD343=HD342,HD343=HD344)),NA(), HD343)</f>
        <v>0</v>
      </c>
      <c r="HE547">
        <f>IF(ISNA(HF547),NA(),HE343)</f>
        <v>0</v>
      </c>
      <c r="HF547">
        <f>IF(OR(HF343="",AND(HF343=HF342,HF343=HF344)),NA(), HF343)</f>
        <v>0</v>
      </c>
    </row>
    <row r="548" spans="5:214">
      <c r="E548">
        <f>IF(ISNA(F548),NA(),E344)</f>
        <v>0</v>
      </c>
      <c r="F548">
        <f>IF(OR(F344="",AND(F344=F343,F344=F345)),NA(), F344)</f>
        <v>0</v>
      </c>
      <c r="G548">
        <f>IF(ISNA(H548),NA(),G344)</f>
        <v>0</v>
      </c>
      <c r="H548">
        <f>IF(OR(H344="",AND(H344=H343,H344=H345)),NA(), H344)</f>
        <v>0</v>
      </c>
      <c r="I548">
        <f>IF(ISNA(J548),NA(),I344)</f>
        <v>0</v>
      </c>
      <c r="J548">
        <f>IF(OR(J344="",AND(J344=J343,J344=J345)),NA(), J344)</f>
        <v>0</v>
      </c>
      <c r="K548">
        <f>IF(ISNA(L548),NA(),K344)</f>
        <v>0</v>
      </c>
      <c r="L548">
        <f>IF(OR(L344="",AND(L344=L343,L344=L345)),NA(), L344)</f>
        <v>0</v>
      </c>
      <c r="M548">
        <f>IF(ISNA(N548),NA(),M344)</f>
        <v>0</v>
      </c>
      <c r="N548">
        <f>IF(OR(N344="",AND(N344=N343,N344=N345)),NA(), N344)</f>
        <v>0</v>
      </c>
      <c r="O548">
        <f>IF(ISNA(P548),NA(),O344)</f>
        <v>0</v>
      </c>
      <c r="P548">
        <f>IF(OR(P344="",AND(P344=P343,P344=P345)),NA(), P344)</f>
        <v>0</v>
      </c>
      <c r="Q548">
        <f>IF(ISNA(R548),NA(),Q344)</f>
        <v>0</v>
      </c>
      <c r="R548">
        <f>IF(OR(R344="",AND(R344=R343,R344=R345)),NA(), R344)</f>
        <v>0</v>
      </c>
      <c r="S548">
        <f>IF(ISNA(T548),NA(),S344)</f>
        <v>0</v>
      </c>
      <c r="T548">
        <f>IF(OR(T344="",AND(T344=T343,T344=T345)),NA(), T344)</f>
        <v>0</v>
      </c>
      <c r="U548">
        <f>IF(ISNA(V548),NA(),U344)</f>
        <v>0</v>
      </c>
      <c r="V548">
        <f>IF(OR(V344="",AND(V344=V343,V344=V345)),NA(), V344)</f>
        <v>0</v>
      </c>
      <c r="W548">
        <f>IF(ISNA(X548),NA(),W344)</f>
        <v>0</v>
      </c>
      <c r="X548">
        <f>IF(OR(X344="",AND(X344=X343,X344=X345)),NA(), X344)</f>
        <v>0</v>
      </c>
      <c r="Y548">
        <f>IF(ISNA(Z548),NA(),Y344)</f>
        <v>0</v>
      </c>
      <c r="Z548">
        <f>IF(OR(Z344="",AND(Z344=Z343,Z344=Z345)),NA(), Z344)</f>
        <v>0</v>
      </c>
      <c r="AA548">
        <f>IF(ISNA(AB548),NA(),AA344)</f>
        <v>0</v>
      </c>
      <c r="AB548">
        <f>IF(OR(AB344="",AND(AB344=AB343,AB344=AB345)),NA(), AB344)</f>
        <v>0</v>
      </c>
      <c r="AC548">
        <f>IF(ISNA(AD548),NA(),AC344)</f>
        <v>0</v>
      </c>
      <c r="AD548">
        <f>IF(OR(AD344="",AND(AD344=AD343,AD344=AD345)),NA(), AD344)</f>
        <v>0</v>
      </c>
      <c r="AE548">
        <f>IF(ISNA(AF548),NA(),AE344)</f>
        <v>0</v>
      </c>
      <c r="AF548">
        <f>IF(OR(AF344="",AND(AF344=AF343,AF344=AF345)),NA(), AF344)</f>
        <v>0</v>
      </c>
      <c r="AG548">
        <f>IF(ISNA(AH548),NA(),AG344)</f>
        <v>0</v>
      </c>
      <c r="AH548">
        <f>IF(OR(AH344="",AND(AH344=AH343,AH344=AH345)),NA(), AH344)</f>
        <v>0</v>
      </c>
      <c r="AI548">
        <f>IF(ISNA(AJ548),NA(),AI344)</f>
        <v>0</v>
      </c>
      <c r="AJ548">
        <f>IF(OR(AJ344="",AND(AJ344=AJ343,AJ344=AJ345)),NA(), AJ344)</f>
        <v>0</v>
      </c>
      <c r="AK548">
        <f>IF(ISNA(AL548),NA(),AK344)</f>
        <v>0</v>
      </c>
      <c r="AL548">
        <f>IF(OR(AL344="",AND(AL344=AL343,AL344=AL345)),NA(), AL344)</f>
        <v>0</v>
      </c>
      <c r="AM548">
        <f>IF(ISNA(AN548),NA(),AM344)</f>
        <v>0</v>
      </c>
      <c r="AN548">
        <f>IF(OR(AN344="",AND(AN344=AN343,AN344=AN345)),NA(), AN344)</f>
        <v>0</v>
      </c>
      <c r="AO548">
        <f>IF(ISNA(AP548),NA(),AO344)</f>
        <v>0</v>
      </c>
      <c r="AP548">
        <f>IF(OR(AP344="",AND(AP344=AP343,AP344=AP345)),NA(), AP344)</f>
        <v>0</v>
      </c>
      <c r="AQ548">
        <f>IF(ISNA(AR548),NA(),AQ344)</f>
        <v>0</v>
      </c>
      <c r="AR548">
        <f>IF(OR(AR344="",AND(AR344=AR343,AR344=AR345)),NA(), AR344)</f>
        <v>0</v>
      </c>
      <c r="AS548">
        <f>IF(ISNA(AT548),NA(),AS344)</f>
        <v>0</v>
      </c>
      <c r="AT548">
        <f>IF(OR(AT344="",AND(AT344=AT343,AT344=AT345)),NA(), AT344)</f>
        <v>0</v>
      </c>
      <c r="AU548">
        <f>IF(ISNA(AV548),NA(),AU344)</f>
        <v>0</v>
      </c>
      <c r="AV548">
        <f>IF(OR(AV344="",AND(AV344=AV343,AV344=AV345)),NA(), AV344)</f>
        <v>0</v>
      </c>
      <c r="AW548">
        <f>IF(ISNA(AX548),NA(),AW344)</f>
        <v>0</v>
      </c>
      <c r="AX548">
        <f>IF(OR(AX344="",AND(AX344=AX343,AX344=AX345)),NA(), AX344)</f>
        <v>0</v>
      </c>
      <c r="AY548">
        <f>IF(ISNA(AZ548),NA(),AY344)</f>
        <v>0</v>
      </c>
      <c r="AZ548">
        <f>IF(OR(AZ344="",AND(AZ344=AZ343,AZ344=AZ345)),NA(), AZ344)</f>
        <v>0</v>
      </c>
      <c r="BA548">
        <f>IF(ISNA(BB548),NA(),BA344)</f>
        <v>0</v>
      </c>
      <c r="BB548">
        <f>IF(OR(BB344="",AND(BB344=BB343,BB344=BB345)),NA(), BB344)</f>
        <v>0</v>
      </c>
      <c r="BC548">
        <f>IF(ISNA(BD548),NA(),BC344)</f>
        <v>0</v>
      </c>
      <c r="BD548">
        <f>IF(OR(BD344="",AND(BD344=BD343,BD344=BD345)),NA(), BD344)</f>
        <v>0</v>
      </c>
      <c r="BE548">
        <f>IF(ISNA(BF548),NA(),BE344)</f>
        <v>0</v>
      </c>
      <c r="BF548">
        <f>IF(OR(BF344="",AND(BF344=BF343,BF344=BF345)),NA(), BF344)</f>
        <v>0</v>
      </c>
      <c r="BG548">
        <f>IF(ISNA(BH548),NA(),BG344)</f>
        <v>0</v>
      </c>
      <c r="BH548">
        <f>IF(OR(BH344="",AND(BH344=BH343,BH344=BH345)),NA(), BH344)</f>
        <v>0</v>
      </c>
      <c r="BI548">
        <f>IF(ISNA(BJ548),NA(),BI344)</f>
        <v>0</v>
      </c>
      <c r="BJ548">
        <f>IF(OR(BJ344="",AND(BJ344=BJ343,BJ344=BJ345)),NA(), BJ344)</f>
        <v>0</v>
      </c>
      <c r="BK548">
        <f>IF(ISNA(BL548),NA(),BK344)</f>
        <v>0</v>
      </c>
      <c r="BL548">
        <f>IF(OR(BL344="",AND(BL344=BL343,BL344=BL345)),NA(), BL344)</f>
        <v>0</v>
      </c>
      <c r="BM548">
        <f>IF(ISNA(BN548),NA(),BM344)</f>
        <v>0</v>
      </c>
      <c r="BN548">
        <f>IF(OR(BN344="",AND(BN344=BN343,BN344=BN345)),NA(), BN344)</f>
        <v>0</v>
      </c>
      <c r="BO548">
        <f>IF(ISNA(BP548),NA(),BO344)</f>
        <v>0</v>
      </c>
      <c r="BP548">
        <f>IF(OR(BP344="",AND(BP344=BP343,BP344=BP345)),NA(), BP344)</f>
        <v>0</v>
      </c>
      <c r="BQ548">
        <f>IF(ISNA(BR548),NA(),BQ344)</f>
        <v>0</v>
      </c>
      <c r="BR548">
        <f>IF(OR(BR344="",AND(BR344=BR343,BR344=BR345)),NA(), BR344)</f>
        <v>0</v>
      </c>
      <c r="BS548">
        <f>IF(ISNA(BT548),NA(),BS344)</f>
        <v>0</v>
      </c>
      <c r="BT548">
        <f>IF(OR(BT344="",AND(BT344=BT343,BT344=BT345)),NA(), BT344)</f>
        <v>0</v>
      </c>
      <c r="BU548">
        <f>IF(ISNA(BV548),NA(),BU344)</f>
        <v>0</v>
      </c>
      <c r="BV548">
        <f>IF(OR(BV344="",AND(BV344=BV343,BV344=BV345)),NA(), BV344)</f>
        <v>0</v>
      </c>
      <c r="BW548">
        <f>IF(ISNA(BX548),NA(),BW344)</f>
        <v>0</v>
      </c>
      <c r="BX548">
        <f>IF(OR(BX344="",AND(BX344=BX343,BX344=BX345)),NA(), BX344)</f>
        <v>0</v>
      </c>
      <c r="BY548">
        <f>IF(ISNA(BZ548),NA(),BY344)</f>
        <v>0</v>
      </c>
      <c r="BZ548">
        <f>IF(OR(BZ344="",AND(BZ344=BZ343,BZ344=BZ345)),NA(), BZ344)</f>
        <v>0</v>
      </c>
      <c r="CA548">
        <f>IF(ISNA(CB548),NA(),CA344)</f>
        <v>0</v>
      </c>
      <c r="CB548">
        <f>IF(OR(CB344="",AND(CB344=CB343,CB344=CB345)),NA(), CB344)</f>
        <v>0</v>
      </c>
      <c r="CC548">
        <f>IF(ISNA(CD548),NA(),CC344)</f>
        <v>0</v>
      </c>
      <c r="CD548">
        <f>IF(OR(CD344="",AND(CD344=CD343,CD344=CD345)),NA(), CD344)</f>
        <v>0</v>
      </c>
      <c r="CE548">
        <f>IF(ISNA(CF548),NA(),CE344)</f>
        <v>0</v>
      </c>
      <c r="CF548">
        <f>IF(OR(CF344="",AND(CF344=CF343,CF344=CF345)),NA(), CF344)</f>
        <v>0</v>
      </c>
      <c r="CG548">
        <f>IF(ISNA(CH548),NA(),CG344)</f>
        <v>0</v>
      </c>
      <c r="CH548">
        <f>IF(OR(CH344="",AND(CH344=CH343,CH344=CH345)),NA(), CH344)</f>
        <v>0</v>
      </c>
      <c r="CI548">
        <f>IF(ISNA(CJ548),NA(),CI344)</f>
        <v>0</v>
      </c>
      <c r="CJ548">
        <f>IF(OR(CJ344="",AND(CJ344=CJ343,CJ344=CJ345)),NA(), CJ344)</f>
        <v>0</v>
      </c>
      <c r="CK548">
        <f>IF(ISNA(CL548),NA(),CK344)</f>
        <v>0</v>
      </c>
      <c r="CL548">
        <f>IF(OR(CL344="",AND(CL344=CL343,CL344=CL345)),NA(), CL344)</f>
        <v>0</v>
      </c>
      <c r="CM548">
        <f>IF(ISNA(CN548),NA(),CM344)</f>
        <v>0</v>
      </c>
      <c r="CN548">
        <f>IF(OR(CN344="",AND(CN344=CN343,CN344=CN345)),NA(), CN344)</f>
        <v>0</v>
      </c>
      <c r="CO548">
        <f>IF(ISNA(CP548),NA(),CO344)</f>
        <v>0</v>
      </c>
      <c r="CP548">
        <f>IF(OR(CP344="",AND(CP344=CP343,CP344=CP345)),NA(), CP344)</f>
        <v>0</v>
      </c>
      <c r="CQ548">
        <f>IF(ISNA(CR548),NA(),CQ344)</f>
        <v>0</v>
      </c>
      <c r="CR548">
        <f>IF(OR(CR344="",AND(CR344=CR343,CR344=CR345)),NA(), CR344)</f>
        <v>0</v>
      </c>
      <c r="CS548">
        <f>IF(ISNA(CT548),NA(),CS344)</f>
        <v>0</v>
      </c>
      <c r="CT548">
        <f>IF(OR(CT344="",AND(CT344=CT343,CT344=CT345)),NA(), CT344)</f>
        <v>0</v>
      </c>
      <c r="CU548">
        <f>IF(ISNA(CV548),NA(),CU344)</f>
        <v>0</v>
      </c>
      <c r="CV548">
        <f>IF(OR(CV344="",AND(CV344=CV343,CV344=CV345)),NA(), CV344)</f>
        <v>0</v>
      </c>
      <c r="CW548">
        <f>IF(ISNA(CX548),NA(),CW344)</f>
        <v>0</v>
      </c>
      <c r="CX548">
        <f>IF(OR(CX344="",AND(CX344=CX343,CX344=CX345)),NA(), CX344)</f>
        <v>0</v>
      </c>
      <c r="CY548">
        <f>IF(ISNA(CZ548),NA(),CY344)</f>
        <v>0</v>
      </c>
      <c r="CZ548">
        <f>IF(OR(CZ344="",AND(CZ344=CZ343,CZ344=CZ345)),NA(), CZ344)</f>
        <v>0</v>
      </c>
      <c r="DA548">
        <f>IF(ISNA(DB548),NA(),DA344)</f>
        <v>0</v>
      </c>
      <c r="DB548">
        <f>IF(OR(DB344="",AND(DB344=DB343,DB344=DB345)),NA(), DB344)</f>
        <v>0</v>
      </c>
      <c r="DC548">
        <f>IF(ISNA(DD548),NA(),DC344)</f>
        <v>0</v>
      </c>
      <c r="DD548">
        <f>IF(OR(DD344="",AND(DD344=DD343,DD344=DD345)),NA(), DD344)</f>
        <v>0</v>
      </c>
      <c r="DG548">
        <f>IF(ISNA(DH548),NA(),DG344)</f>
        <v>0</v>
      </c>
      <c r="DH548">
        <f>IF(OR(DH344="",AND(DH344=DH343,DH344=DH345)),NA(), DH344)</f>
        <v>0</v>
      </c>
      <c r="DI548">
        <f>IF(ISNA(DJ548),NA(),DI344)</f>
        <v>0</v>
      </c>
      <c r="DJ548">
        <f>IF(OR(DJ344="",AND(DJ344=DJ343,DJ344=DJ345)),NA(), DJ344)</f>
        <v>0</v>
      </c>
      <c r="DK548">
        <f>IF(ISNA(DL548),NA(),DK344)</f>
        <v>0</v>
      </c>
      <c r="DL548">
        <f>IF(OR(DL344="",AND(DL344=DL343,DL344=DL345)),NA(), DL344)</f>
        <v>0</v>
      </c>
      <c r="DM548">
        <f>IF(ISNA(DN548),NA(),DM344)</f>
        <v>0</v>
      </c>
      <c r="DN548">
        <f>IF(OR(DN344="",AND(DN344=DN343,DN344=DN345)),NA(), DN344)</f>
        <v>0</v>
      </c>
      <c r="DO548">
        <f>IF(ISNA(DP548),NA(),DO344)</f>
        <v>0</v>
      </c>
      <c r="DP548">
        <f>IF(OR(DP344="",AND(DP344=DP343,DP344=DP345)),NA(), DP344)</f>
        <v>0</v>
      </c>
      <c r="DQ548">
        <f>IF(ISNA(DR548),NA(),DQ344)</f>
        <v>0</v>
      </c>
      <c r="DR548">
        <f>IF(OR(DR344="",AND(DR344=DR343,DR344=DR345)),NA(), DR344)</f>
        <v>0</v>
      </c>
      <c r="DS548">
        <f>IF(ISNA(DT548),NA(),DS344)</f>
        <v>0</v>
      </c>
      <c r="DT548">
        <f>IF(OR(DT344="",AND(DT344=DT343,DT344=DT345)),NA(), DT344)</f>
        <v>0</v>
      </c>
      <c r="DU548">
        <f>IF(ISNA(DV548),NA(),DU344)</f>
        <v>0</v>
      </c>
      <c r="DV548">
        <f>IF(OR(DV344="",AND(DV344=DV343,DV344=DV345)),NA(), DV344)</f>
        <v>0</v>
      </c>
      <c r="DW548">
        <f>IF(ISNA(DX548),NA(),DW344)</f>
        <v>0</v>
      </c>
      <c r="DX548">
        <f>IF(OR(DX344="",AND(DX344=DX343,DX344=DX345)),NA(), DX344)</f>
        <v>0</v>
      </c>
      <c r="DY548">
        <f>IF(ISNA(DZ548),NA(),DY344)</f>
        <v>0</v>
      </c>
      <c r="DZ548">
        <f>IF(OR(DZ344="",AND(DZ344=DZ343,DZ344=DZ345)),NA(), DZ344)</f>
        <v>0</v>
      </c>
      <c r="EA548">
        <f>IF(ISNA(EB548),NA(),EA344)</f>
        <v>0</v>
      </c>
      <c r="EB548">
        <f>IF(OR(EB344="",AND(EB344=EB343,EB344=EB345)),NA(), EB344)</f>
        <v>0</v>
      </c>
      <c r="EC548">
        <f>IF(ISNA(ED548),NA(),EC344)</f>
        <v>0</v>
      </c>
      <c r="ED548">
        <f>IF(OR(ED344="",AND(ED344=ED343,ED344=ED345)),NA(), ED344)</f>
        <v>0</v>
      </c>
      <c r="EE548">
        <f>IF(ISNA(EF548),NA(),EE344)</f>
        <v>0</v>
      </c>
      <c r="EF548">
        <f>IF(OR(EF344="",AND(EF344=EF343,EF344=EF345)),NA(), EF344)</f>
        <v>0</v>
      </c>
      <c r="EG548">
        <f>IF(ISNA(EH548),NA(),EG344)</f>
        <v>0</v>
      </c>
      <c r="EH548">
        <f>IF(OR(EH344="",AND(EH344=EH343,EH344=EH345)),NA(), EH344)</f>
        <v>0</v>
      </c>
      <c r="EI548">
        <f>IF(ISNA(EJ548),NA(),EI344)</f>
        <v>0</v>
      </c>
      <c r="EJ548">
        <f>IF(OR(EJ344="",AND(EJ344=EJ343,EJ344=EJ345)),NA(), EJ344)</f>
        <v>0</v>
      </c>
      <c r="EK548">
        <f>IF(ISNA(EL548),NA(),EK344)</f>
        <v>0</v>
      </c>
      <c r="EL548">
        <f>IF(OR(EL344="",AND(EL344=EL343,EL344=EL345)),NA(), EL344)</f>
        <v>0</v>
      </c>
      <c r="EM548">
        <f>IF(ISNA(EN548),NA(),EM344)</f>
        <v>0</v>
      </c>
      <c r="EN548">
        <f>IF(OR(EN344="",AND(EN344=EN343,EN344=EN345)),NA(), EN344)</f>
        <v>0</v>
      </c>
      <c r="EO548">
        <f>IF(ISNA(EP548),NA(),EO344)</f>
        <v>0</v>
      </c>
      <c r="EP548">
        <f>IF(OR(EP344="",AND(EP344=EP343,EP344=EP345)),NA(), EP344)</f>
        <v>0</v>
      </c>
      <c r="EQ548">
        <f>IF(ISNA(ER548),NA(),EQ344)</f>
        <v>0</v>
      </c>
      <c r="ER548">
        <f>IF(OR(ER344="",AND(ER344=ER343,ER344=ER345)),NA(), ER344)</f>
        <v>0</v>
      </c>
      <c r="ES548">
        <f>IF(ISNA(ET548),NA(),ES344)</f>
        <v>0</v>
      </c>
      <c r="ET548">
        <f>IF(OR(ET344="",AND(ET344=ET343,ET344=ET345)),NA(), ET344)</f>
        <v>0</v>
      </c>
      <c r="EU548">
        <f>IF(ISNA(EV548),NA(),EU344)</f>
        <v>0</v>
      </c>
      <c r="EV548">
        <f>IF(OR(EV344="",AND(EV344=EV343,EV344=EV345)),NA(), EV344)</f>
        <v>0</v>
      </c>
      <c r="EW548">
        <f>IF(ISNA(EX548),NA(),EW344)</f>
        <v>0</v>
      </c>
      <c r="EX548">
        <f>IF(OR(EX344="",AND(EX344=EX343,EX344=EX345)),NA(), EX344)</f>
        <v>0</v>
      </c>
      <c r="EY548">
        <f>IF(ISNA(EZ548),NA(),EY344)</f>
        <v>0</v>
      </c>
      <c r="EZ548">
        <f>IF(OR(EZ344="",AND(EZ344=EZ343,EZ344=EZ345)),NA(), EZ344)</f>
        <v>0</v>
      </c>
      <c r="FA548">
        <f>IF(ISNA(FB548),NA(),FA344)</f>
        <v>0</v>
      </c>
      <c r="FB548">
        <f>IF(OR(FB344="",AND(FB344=FB343,FB344=FB345)),NA(), FB344)</f>
        <v>0</v>
      </c>
      <c r="FC548">
        <f>IF(ISNA(FD548),NA(),FC344)</f>
        <v>0</v>
      </c>
      <c r="FD548">
        <f>IF(OR(FD344="",AND(FD344=FD343,FD344=FD345)),NA(), FD344)</f>
        <v>0</v>
      </c>
      <c r="FE548">
        <f>IF(ISNA(FF548),NA(),FE344)</f>
        <v>0</v>
      </c>
      <c r="FF548">
        <f>IF(OR(FF344="",AND(FF344=FF343,FF344=FF345)),NA(), FF344)</f>
        <v>0</v>
      </c>
      <c r="FG548">
        <f>IF(ISNA(FH548),NA(),FG344)</f>
        <v>0</v>
      </c>
      <c r="FH548">
        <f>IF(OR(FH344="",AND(FH344=FH343,FH344=FH345)),NA(), FH344)</f>
        <v>0</v>
      </c>
      <c r="FI548">
        <f>IF(ISNA(FJ548),NA(),FI344)</f>
        <v>0</v>
      </c>
      <c r="FJ548">
        <f>IF(OR(FJ344="",AND(FJ344=FJ343,FJ344=FJ345)),NA(), FJ344)</f>
        <v>0</v>
      </c>
      <c r="FK548">
        <f>IF(ISNA(FL548),NA(),FK344)</f>
        <v>0</v>
      </c>
      <c r="FL548">
        <f>IF(OR(FL344="",AND(FL344=FL343,FL344=FL345)),NA(), FL344)</f>
        <v>0</v>
      </c>
      <c r="FM548">
        <f>IF(ISNA(FN548),NA(),FM344)</f>
        <v>0</v>
      </c>
      <c r="FN548">
        <f>IF(OR(FN344="",AND(FN344=FN343,FN344=FN345)),NA(), FN344)</f>
        <v>0</v>
      </c>
      <c r="FO548">
        <f>IF(ISNA(FP548),NA(),FO344)</f>
        <v>0</v>
      </c>
      <c r="FP548">
        <f>IF(OR(FP344="",AND(FP344=FP343,FP344=FP345)),NA(), FP344)</f>
        <v>0</v>
      </c>
      <c r="FQ548">
        <f>IF(ISNA(FR548),NA(),FQ344)</f>
        <v>0</v>
      </c>
      <c r="FR548">
        <f>IF(OR(FR344="",AND(FR344=FR343,FR344=FR345)),NA(), FR344)</f>
        <v>0</v>
      </c>
      <c r="FS548">
        <f>IF(ISNA(FT548),NA(),FS344)</f>
        <v>0</v>
      </c>
      <c r="FT548">
        <f>IF(OR(FT344="",AND(FT344=FT343,FT344=FT345)),NA(), FT344)</f>
        <v>0</v>
      </c>
      <c r="FU548">
        <f>IF(ISNA(FV548),NA(),FU344)</f>
        <v>0</v>
      </c>
      <c r="FV548">
        <f>IF(OR(FV344="",AND(FV344=FV343,FV344=FV345)),NA(), FV344)</f>
        <v>0</v>
      </c>
      <c r="FW548">
        <f>IF(ISNA(FX548),NA(),FW344)</f>
        <v>0</v>
      </c>
      <c r="FX548">
        <f>IF(OR(FX344="",AND(FX344=FX343,FX344=FX345)),NA(), FX344)</f>
        <v>0</v>
      </c>
      <c r="FY548">
        <f>IF(ISNA(FZ548),NA(),FY344)</f>
        <v>0</v>
      </c>
      <c r="FZ548">
        <f>IF(OR(FZ344="",AND(FZ344=FZ343,FZ344=FZ345)),NA(), FZ344)</f>
        <v>0</v>
      </c>
      <c r="GA548">
        <f>IF(ISNA(GB548),NA(),GA344)</f>
        <v>0</v>
      </c>
      <c r="GB548">
        <f>IF(OR(GB344="",AND(GB344=GB343,GB344=GB345)),NA(), GB344)</f>
        <v>0</v>
      </c>
      <c r="GC548">
        <f>IF(ISNA(GD548),NA(),GC344)</f>
        <v>0</v>
      </c>
      <c r="GD548">
        <f>IF(OR(GD344="",AND(GD344=GD343,GD344=GD345)),NA(), GD344)</f>
        <v>0</v>
      </c>
      <c r="GE548">
        <f>IF(ISNA(GF548),NA(),GE344)</f>
        <v>0</v>
      </c>
      <c r="GF548">
        <f>IF(OR(GF344="",AND(GF344=GF343,GF344=GF345)),NA(), GF344)</f>
        <v>0</v>
      </c>
      <c r="GG548">
        <f>IF(ISNA(GH548),NA(),GG344)</f>
        <v>0</v>
      </c>
      <c r="GH548">
        <f>IF(OR(GH344="",AND(GH344=GH343,GH344=GH345)),NA(), GH344)</f>
        <v>0</v>
      </c>
      <c r="GI548">
        <f>IF(ISNA(GJ548),NA(),GI344)</f>
        <v>0</v>
      </c>
      <c r="GJ548">
        <f>IF(OR(GJ344="",AND(GJ344=GJ343,GJ344=GJ345)),NA(), GJ344)</f>
        <v>0</v>
      </c>
      <c r="GK548">
        <f>IF(ISNA(GL548),NA(),GK344)</f>
        <v>0</v>
      </c>
      <c r="GL548">
        <f>IF(OR(GL344="",AND(GL344=GL343,GL344=GL345)),NA(), GL344)</f>
        <v>0</v>
      </c>
      <c r="GM548">
        <f>IF(ISNA(GN548),NA(),GM344)</f>
        <v>0</v>
      </c>
      <c r="GN548">
        <f>IF(OR(GN344="",AND(GN344=GN343,GN344=GN345)),NA(), GN344)</f>
        <v>0</v>
      </c>
      <c r="GO548">
        <f>IF(ISNA(GP548),NA(),GO344)</f>
        <v>0</v>
      </c>
      <c r="GP548">
        <f>IF(OR(GP344="",AND(GP344=GP343,GP344=GP345)),NA(), GP344)</f>
        <v>0</v>
      </c>
      <c r="GQ548">
        <f>IF(ISNA(GR548),NA(),GQ344)</f>
        <v>0</v>
      </c>
      <c r="GR548">
        <f>IF(OR(GR344="",AND(GR344=GR343,GR344=GR345)),NA(), GR344)</f>
        <v>0</v>
      </c>
      <c r="GS548">
        <f>IF(ISNA(GT548),NA(),GS344)</f>
        <v>0</v>
      </c>
      <c r="GT548">
        <f>IF(OR(GT344="",AND(GT344=GT343,GT344=GT345)),NA(), GT344)</f>
        <v>0</v>
      </c>
      <c r="GU548">
        <f>IF(ISNA(GV548),NA(),GU344)</f>
        <v>0</v>
      </c>
      <c r="GV548">
        <f>IF(OR(GV344="",AND(GV344=GV343,GV344=GV345)),NA(), GV344)</f>
        <v>0</v>
      </c>
      <c r="GW548">
        <f>IF(ISNA(GX548),NA(),GW344)</f>
        <v>0</v>
      </c>
      <c r="GX548">
        <f>IF(OR(GX344="",AND(GX344=GX343,GX344=GX345)),NA(), GX344)</f>
        <v>0</v>
      </c>
      <c r="GY548">
        <f>IF(ISNA(GZ548),NA(),GY344)</f>
        <v>0</v>
      </c>
      <c r="GZ548">
        <f>IF(OR(GZ344="",AND(GZ344=GZ343,GZ344=GZ345)),NA(), GZ344)</f>
        <v>0</v>
      </c>
      <c r="HA548">
        <f>IF(ISNA(HB548),NA(),HA344)</f>
        <v>0</v>
      </c>
      <c r="HB548">
        <f>IF(OR(HB344="",AND(HB344=HB343,HB344=HB345)),NA(), HB344)</f>
        <v>0</v>
      </c>
      <c r="HC548">
        <f>IF(ISNA(HD548),NA(),HC344)</f>
        <v>0</v>
      </c>
      <c r="HD548">
        <f>IF(OR(HD344="",AND(HD344=HD343,HD344=HD345)),NA(), HD344)</f>
        <v>0</v>
      </c>
      <c r="HE548">
        <f>IF(ISNA(HF548),NA(),HE344)</f>
        <v>0</v>
      </c>
      <c r="HF548">
        <f>IF(OR(HF344="",AND(HF344=HF343,HF344=HF345)),NA(), HF344)</f>
        <v>0</v>
      </c>
    </row>
    <row r="549" spans="5:214">
      <c r="E549">
        <f>IF(ISNA(F549),NA(),E345)</f>
        <v>0</v>
      </c>
      <c r="F549">
        <f>IF(OR(F345="",AND(F345=F344,F345=F346)),NA(), F345)</f>
        <v>0</v>
      </c>
      <c r="G549">
        <f>IF(ISNA(H549),NA(),G345)</f>
        <v>0</v>
      </c>
      <c r="H549">
        <f>IF(OR(H345="",AND(H345=H344,H345=H346)),NA(), H345)</f>
        <v>0</v>
      </c>
      <c r="I549">
        <f>IF(ISNA(J549),NA(),I345)</f>
        <v>0</v>
      </c>
      <c r="J549">
        <f>IF(OR(J345="",AND(J345=J344,J345=J346)),NA(), J345)</f>
        <v>0</v>
      </c>
      <c r="K549">
        <f>IF(ISNA(L549),NA(),K345)</f>
        <v>0</v>
      </c>
      <c r="L549">
        <f>IF(OR(L345="",AND(L345=L344,L345=L346)),NA(), L345)</f>
        <v>0</v>
      </c>
      <c r="M549">
        <f>IF(ISNA(N549),NA(),M345)</f>
        <v>0</v>
      </c>
      <c r="N549">
        <f>IF(OR(N345="",AND(N345=N344,N345=N346)),NA(), N345)</f>
        <v>0</v>
      </c>
      <c r="O549">
        <f>IF(ISNA(P549),NA(),O345)</f>
        <v>0</v>
      </c>
      <c r="P549">
        <f>IF(OR(P345="",AND(P345=P344,P345=P346)),NA(), P345)</f>
        <v>0</v>
      </c>
      <c r="Q549">
        <f>IF(ISNA(R549),NA(),Q345)</f>
        <v>0</v>
      </c>
      <c r="R549">
        <f>IF(OR(R345="",AND(R345=R344,R345=R346)),NA(), R345)</f>
        <v>0</v>
      </c>
      <c r="S549">
        <f>IF(ISNA(T549),NA(),S345)</f>
        <v>0</v>
      </c>
      <c r="T549">
        <f>IF(OR(T345="",AND(T345=T344,T345=T346)),NA(), T345)</f>
        <v>0</v>
      </c>
      <c r="U549">
        <f>IF(ISNA(V549),NA(),U345)</f>
        <v>0</v>
      </c>
      <c r="V549">
        <f>IF(OR(V345="",AND(V345=V344,V345=V346)),NA(), V345)</f>
        <v>0</v>
      </c>
      <c r="W549">
        <f>IF(ISNA(X549),NA(),W345)</f>
        <v>0</v>
      </c>
      <c r="X549">
        <f>IF(OR(X345="",AND(X345=X344,X345=X346)),NA(), X345)</f>
        <v>0</v>
      </c>
      <c r="Y549">
        <f>IF(ISNA(Z549),NA(),Y345)</f>
        <v>0</v>
      </c>
      <c r="Z549">
        <f>IF(OR(Z345="",AND(Z345=Z344,Z345=Z346)),NA(), Z345)</f>
        <v>0</v>
      </c>
      <c r="AA549">
        <f>IF(ISNA(AB549),NA(),AA345)</f>
        <v>0</v>
      </c>
      <c r="AB549">
        <f>IF(OR(AB345="",AND(AB345=AB344,AB345=AB346)),NA(), AB345)</f>
        <v>0</v>
      </c>
      <c r="AC549">
        <f>IF(ISNA(AD549),NA(),AC345)</f>
        <v>0</v>
      </c>
      <c r="AD549">
        <f>IF(OR(AD345="",AND(AD345=AD344,AD345=AD346)),NA(), AD345)</f>
        <v>0</v>
      </c>
      <c r="AE549">
        <f>IF(ISNA(AF549),NA(),AE345)</f>
        <v>0</v>
      </c>
      <c r="AF549">
        <f>IF(OR(AF345="",AND(AF345=AF344,AF345=AF346)),NA(), AF345)</f>
        <v>0</v>
      </c>
      <c r="AG549">
        <f>IF(ISNA(AH549),NA(),AG345)</f>
        <v>0</v>
      </c>
      <c r="AH549">
        <f>IF(OR(AH345="",AND(AH345=AH344,AH345=AH346)),NA(), AH345)</f>
        <v>0</v>
      </c>
      <c r="AI549">
        <f>IF(ISNA(AJ549),NA(),AI345)</f>
        <v>0</v>
      </c>
      <c r="AJ549">
        <f>IF(OR(AJ345="",AND(AJ345=AJ344,AJ345=AJ346)),NA(), AJ345)</f>
        <v>0</v>
      </c>
      <c r="AK549">
        <f>IF(ISNA(AL549),NA(),AK345)</f>
        <v>0</v>
      </c>
      <c r="AL549">
        <f>IF(OR(AL345="",AND(AL345=AL344,AL345=AL346)),NA(), AL345)</f>
        <v>0</v>
      </c>
      <c r="AM549">
        <f>IF(ISNA(AN549),NA(),AM345)</f>
        <v>0</v>
      </c>
      <c r="AN549">
        <f>IF(OR(AN345="",AND(AN345=AN344,AN345=AN346)),NA(), AN345)</f>
        <v>0</v>
      </c>
      <c r="AO549">
        <f>IF(ISNA(AP549),NA(),AO345)</f>
        <v>0</v>
      </c>
      <c r="AP549">
        <f>IF(OR(AP345="",AND(AP345=AP344,AP345=AP346)),NA(), AP345)</f>
        <v>0</v>
      </c>
      <c r="AQ549">
        <f>IF(ISNA(AR549),NA(),AQ345)</f>
        <v>0</v>
      </c>
      <c r="AR549">
        <f>IF(OR(AR345="",AND(AR345=AR344,AR345=AR346)),NA(), AR345)</f>
        <v>0</v>
      </c>
      <c r="AS549">
        <f>IF(ISNA(AT549),NA(),AS345)</f>
        <v>0</v>
      </c>
      <c r="AT549">
        <f>IF(OR(AT345="",AND(AT345=AT344,AT345=AT346)),NA(), AT345)</f>
        <v>0</v>
      </c>
      <c r="AU549">
        <f>IF(ISNA(AV549),NA(),AU345)</f>
        <v>0</v>
      </c>
      <c r="AV549">
        <f>IF(OR(AV345="",AND(AV345=AV344,AV345=AV346)),NA(), AV345)</f>
        <v>0</v>
      </c>
      <c r="AW549">
        <f>IF(ISNA(AX549),NA(),AW345)</f>
        <v>0</v>
      </c>
      <c r="AX549">
        <f>IF(OR(AX345="",AND(AX345=AX344,AX345=AX346)),NA(), AX345)</f>
        <v>0</v>
      </c>
      <c r="AY549">
        <f>IF(ISNA(AZ549),NA(),AY345)</f>
        <v>0</v>
      </c>
      <c r="AZ549">
        <f>IF(OR(AZ345="",AND(AZ345=AZ344,AZ345=AZ346)),NA(), AZ345)</f>
        <v>0</v>
      </c>
      <c r="BA549">
        <f>IF(ISNA(BB549),NA(),BA345)</f>
        <v>0</v>
      </c>
      <c r="BB549">
        <f>IF(OR(BB345="",AND(BB345=BB344,BB345=BB346)),NA(), BB345)</f>
        <v>0</v>
      </c>
      <c r="BC549">
        <f>IF(ISNA(BD549),NA(),BC345)</f>
        <v>0</v>
      </c>
      <c r="BD549">
        <f>IF(OR(BD345="",AND(BD345=BD344,BD345=BD346)),NA(), BD345)</f>
        <v>0</v>
      </c>
      <c r="BE549">
        <f>IF(ISNA(BF549),NA(),BE345)</f>
        <v>0</v>
      </c>
      <c r="BF549">
        <f>IF(OR(BF345="",AND(BF345=BF344,BF345=BF346)),NA(), BF345)</f>
        <v>0</v>
      </c>
      <c r="BG549">
        <f>IF(ISNA(BH549),NA(),BG345)</f>
        <v>0</v>
      </c>
      <c r="BH549">
        <f>IF(OR(BH345="",AND(BH345=BH344,BH345=BH346)),NA(), BH345)</f>
        <v>0</v>
      </c>
      <c r="BI549">
        <f>IF(ISNA(BJ549),NA(),BI345)</f>
        <v>0</v>
      </c>
      <c r="BJ549">
        <f>IF(OR(BJ345="",AND(BJ345=BJ344,BJ345=BJ346)),NA(), BJ345)</f>
        <v>0</v>
      </c>
      <c r="BK549">
        <f>IF(ISNA(BL549),NA(),BK345)</f>
        <v>0</v>
      </c>
      <c r="BL549">
        <f>IF(OR(BL345="",AND(BL345=BL344,BL345=BL346)),NA(), BL345)</f>
        <v>0</v>
      </c>
      <c r="BM549">
        <f>IF(ISNA(BN549),NA(),BM345)</f>
        <v>0</v>
      </c>
      <c r="BN549">
        <f>IF(OR(BN345="",AND(BN345=BN344,BN345=BN346)),NA(), BN345)</f>
        <v>0</v>
      </c>
      <c r="BO549">
        <f>IF(ISNA(BP549),NA(),BO345)</f>
        <v>0</v>
      </c>
      <c r="BP549">
        <f>IF(OR(BP345="",AND(BP345=BP344,BP345=BP346)),NA(), BP345)</f>
        <v>0</v>
      </c>
      <c r="BQ549">
        <f>IF(ISNA(BR549),NA(),BQ345)</f>
        <v>0</v>
      </c>
      <c r="BR549">
        <f>IF(OR(BR345="",AND(BR345=BR344,BR345=BR346)),NA(), BR345)</f>
        <v>0</v>
      </c>
      <c r="BS549">
        <f>IF(ISNA(BT549),NA(),BS345)</f>
        <v>0</v>
      </c>
      <c r="BT549">
        <f>IF(OR(BT345="",AND(BT345=BT344,BT345=BT346)),NA(), BT345)</f>
        <v>0</v>
      </c>
      <c r="BU549">
        <f>IF(ISNA(BV549),NA(),BU345)</f>
        <v>0</v>
      </c>
      <c r="BV549">
        <f>IF(OR(BV345="",AND(BV345=BV344,BV345=BV346)),NA(), BV345)</f>
        <v>0</v>
      </c>
      <c r="BW549">
        <f>IF(ISNA(BX549),NA(),BW345)</f>
        <v>0</v>
      </c>
      <c r="BX549">
        <f>IF(OR(BX345="",AND(BX345=BX344,BX345=BX346)),NA(), BX345)</f>
        <v>0</v>
      </c>
      <c r="BY549">
        <f>IF(ISNA(BZ549),NA(),BY345)</f>
        <v>0</v>
      </c>
      <c r="BZ549">
        <f>IF(OR(BZ345="",AND(BZ345=BZ344,BZ345=BZ346)),NA(), BZ345)</f>
        <v>0</v>
      </c>
      <c r="CA549">
        <f>IF(ISNA(CB549),NA(),CA345)</f>
        <v>0</v>
      </c>
      <c r="CB549">
        <f>IF(OR(CB345="",AND(CB345=CB344,CB345=CB346)),NA(), CB345)</f>
        <v>0</v>
      </c>
      <c r="CC549">
        <f>IF(ISNA(CD549),NA(),CC345)</f>
        <v>0</v>
      </c>
      <c r="CD549">
        <f>IF(OR(CD345="",AND(CD345=CD344,CD345=CD346)),NA(), CD345)</f>
        <v>0</v>
      </c>
      <c r="CE549">
        <f>IF(ISNA(CF549),NA(),CE345)</f>
        <v>0</v>
      </c>
      <c r="CF549">
        <f>IF(OR(CF345="",AND(CF345=CF344,CF345=CF346)),NA(), CF345)</f>
        <v>0</v>
      </c>
      <c r="CG549">
        <f>IF(ISNA(CH549),NA(),CG345)</f>
        <v>0</v>
      </c>
      <c r="CH549">
        <f>IF(OR(CH345="",AND(CH345=CH344,CH345=CH346)),NA(), CH345)</f>
        <v>0</v>
      </c>
      <c r="CI549">
        <f>IF(ISNA(CJ549),NA(),CI345)</f>
        <v>0</v>
      </c>
      <c r="CJ549">
        <f>IF(OR(CJ345="",AND(CJ345=CJ344,CJ345=CJ346)),NA(), CJ345)</f>
        <v>0</v>
      </c>
      <c r="CK549">
        <f>IF(ISNA(CL549),NA(),CK345)</f>
        <v>0</v>
      </c>
      <c r="CL549">
        <f>IF(OR(CL345="",AND(CL345=CL344,CL345=CL346)),NA(), CL345)</f>
        <v>0</v>
      </c>
      <c r="CM549">
        <f>IF(ISNA(CN549),NA(),CM345)</f>
        <v>0</v>
      </c>
      <c r="CN549">
        <f>IF(OR(CN345="",AND(CN345=CN344,CN345=CN346)),NA(), CN345)</f>
        <v>0</v>
      </c>
      <c r="CO549">
        <f>IF(ISNA(CP549),NA(),CO345)</f>
        <v>0</v>
      </c>
      <c r="CP549">
        <f>IF(OR(CP345="",AND(CP345=CP344,CP345=CP346)),NA(), CP345)</f>
        <v>0</v>
      </c>
      <c r="CQ549">
        <f>IF(ISNA(CR549),NA(),CQ345)</f>
        <v>0</v>
      </c>
      <c r="CR549">
        <f>IF(OR(CR345="",AND(CR345=CR344,CR345=CR346)),NA(), CR345)</f>
        <v>0</v>
      </c>
      <c r="CS549">
        <f>IF(ISNA(CT549),NA(),CS345)</f>
        <v>0</v>
      </c>
      <c r="CT549">
        <f>IF(OR(CT345="",AND(CT345=CT344,CT345=CT346)),NA(), CT345)</f>
        <v>0</v>
      </c>
      <c r="CU549">
        <f>IF(ISNA(CV549),NA(),CU345)</f>
        <v>0</v>
      </c>
      <c r="CV549">
        <f>IF(OR(CV345="",AND(CV345=CV344,CV345=CV346)),NA(), CV345)</f>
        <v>0</v>
      </c>
      <c r="CW549">
        <f>IF(ISNA(CX549),NA(),CW345)</f>
        <v>0</v>
      </c>
      <c r="CX549">
        <f>IF(OR(CX345="",AND(CX345=CX344,CX345=CX346)),NA(), CX345)</f>
        <v>0</v>
      </c>
      <c r="CY549">
        <f>IF(ISNA(CZ549),NA(),CY345)</f>
        <v>0</v>
      </c>
      <c r="CZ549">
        <f>IF(OR(CZ345="",AND(CZ345=CZ344,CZ345=CZ346)),NA(), CZ345)</f>
        <v>0</v>
      </c>
      <c r="DA549">
        <f>IF(ISNA(DB549),NA(),DA345)</f>
        <v>0</v>
      </c>
      <c r="DB549">
        <f>IF(OR(DB345="",AND(DB345=DB344,DB345=DB346)),NA(), DB345)</f>
        <v>0</v>
      </c>
      <c r="DC549">
        <f>IF(ISNA(DD549),NA(),DC345)</f>
        <v>0</v>
      </c>
      <c r="DD549">
        <f>IF(OR(DD345="",AND(DD345=DD344,DD345=DD346)),NA(), DD345)</f>
        <v>0</v>
      </c>
      <c r="DG549">
        <f>IF(ISNA(DH549),NA(),DG345)</f>
        <v>0</v>
      </c>
      <c r="DH549">
        <f>IF(OR(DH345="",AND(DH345=DH344,DH345=DH346)),NA(), DH345)</f>
        <v>0</v>
      </c>
      <c r="DI549">
        <f>IF(ISNA(DJ549),NA(),DI345)</f>
        <v>0</v>
      </c>
      <c r="DJ549">
        <f>IF(OR(DJ345="",AND(DJ345=DJ344,DJ345=DJ346)),NA(), DJ345)</f>
        <v>0</v>
      </c>
      <c r="DK549">
        <f>IF(ISNA(DL549),NA(),DK345)</f>
        <v>0</v>
      </c>
      <c r="DL549">
        <f>IF(OR(DL345="",AND(DL345=DL344,DL345=DL346)),NA(), DL345)</f>
        <v>0</v>
      </c>
      <c r="DM549">
        <f>IF(ISNA(DN549),NA(),DM345)</f>
        <v>0</v>
      </c>
      <c r="DN549">
        <f>IF(OR(DN345="",AND(DN345=DN344,DN345=DN346)),NA(), DN345)</f>
        <v>0</v>
      </c>
      <c r="DO549">
        <f>IF(ISNA(DP549),NA(),DO345)</f>
        <v>0</v>
      </c>
      <c r="DP549">
        <f>IF(OR(DP345="",AND(DP345=DP344,DP345=DP346)),NA(), DP345)</f>
        <v>0</v>
      </c>
      <c r="DQ549">
        <f>IF(ISNA(DR549),NA(),DQ345)</f>
        <v>0</v>
      </c>
      <c r="DR549">
        <f>IF(OR(DR345="",AND(DR345=DR344,DR345=DR346)),NA(), DR345)</f>
        <v>0</v>
      </c>
      <c r="DS549">
        <f>IF(ISNA(DT549),NA(),DS345)</f>
        <v>0</v>
      </c>
      <c r="DT549">
        <f>IF(OR(DT345="",AND(DT345=DT344,DT345=DT346)),NA(), DT345)</f>
        <v>0</v>
      </c>
      <c r="DU549">
        <f>IF(ISNA(DV549),NA(),DU345)</f>
        <v>0</v>
      </c>
      <c r="DV549">
        <f>IF(OR(DV345="",AND(DV345=DV344,DV345=DV346)),NA(), DV345)</f>
        <v>0</v>
      </c>
      <c r="DW549">
        <f>IF(ISNA(DX549),NA(),DW345)</f>
        <v>0</v>
      </c>
      <c r="DX549">
        <f>IF(OR(DX345="",AND(DX345=DX344,DX345=DX346)),NA(), DX345)</f>
        <v>0</v>
      </c>
      <c r="DY549">
        <f>IF(ISNA(DZ549),NA(),DY345)</f>
        <v>0</v>
      </c>
      <c r="DZ549">
        <f>IF(OR(DZ345="",AND(DZ345=DZ344,DZ345=DZ346)),NA(), DZ345)</f>
        <v>0</v>
      </c>
      <c r="EA549">
        <f>IF(ISNA(EB549),NA(),EA345)</f>
        <v>0</v>
      </c>
      <c r="EB549">
        <f>IF(OR(EB345="",AND(EB345=EB344,EB345=EB346)),NA(), EB345)</f>
        <v>0</v>
      </c>
      <c r="EC549">
        <f>IF(ISNA(ED549),NA(),EC345)</f>
        <v>0</v>
      </c>
      <c r="ED549">
        <f>IF(OR(ED345="",AND(ED345=ED344,ED345=ED346)),NA(), ED345)</f>
        <v>0</v>
      </c>
      <c r="EE549">
        <f>IF(ISNA(EF549),NA(),EE345)</f>
        <v>0</v>
      </c>
      <c r="EF549">
        <f>IF(OR(EF345="",AND(EF345=EF344,EF345=EF346)),NA(), EF345)</f>
        <v>0</v>
      </c>
      <c r="EG549">
        <f>IF(ISNA(EH549),NA(),EG345)</f>
        <v>0</v>
      </c>
      <c r="EH549">
        <f>IF(OR(EH345="",AND(EH345=EH344,EH345=EH346)),NA(), EH345)</f>
        <v>0</v>
      </c>
      <c r="EI549">
        <f>IF(ISNA(EJ549),NA(),EI345)</f>
        <v>0</v>
      </c>
      <c r="EJ549">
        <f>IF(OR(EJ345="",AND(EJ345=EJ344,EJ345=EJ346)),NA(), EJ345)</f>
        <v>0</v>
      </c>
      <c r="EK549">
        <f>IF(ISNA(EL549),NA(),EK345)</f>
        <v>0</v>
      </c>
      <c r="EL549">
        <f>IF(OR(EL345="",AND(EL345=EL344,EL345=EL346)),NA(), EL345)</f>
        <v>0</v>
      </c>
      <c r="EM549">
        <f>IF(ISNA(EN549),NA(),EM345)</f>
        <v>0</v>
      </c>
      <c r="EN549">
        <f>IF(OR(EN345="",AND(EN345=EN344,EN345=EN346)),NA(), EN345)</f>
        <v>0</v>
      </c>
      <c r="EO549">
        <f>IF(ISNA(EP549),NA(),EO345)</f>
        <v>0</v>
      </c>
      <c r="EP549">
        <f>IF(OR(EP345="",AND(EP345=EP344,EP345=EP346)),NA(), EP345)</f>
        <v>0</v>
      </c>
      <c r="EQ549">
        <f>IF(ISNA(ER549),NA(),EQ345)</f>
        <v>0</v>
      </c>
      <c r="ER549">
        <f>IF(OR(ER345="",AND(ER345=ER344,ER345=ER346)),NA(), ER345)</f>
        <v>0</v>
      </c>
      <c r="ES549">
        <f>IF(ISNA(ET549),NA(),ES345)</f>
        <v>0</v>
      </c>
      <c r="ET549">
        <f>IF(OR(ET345="",AND(ET345=ET344,ET345=ET346)),NA(), ET345)</f>
        <v>0</v>
      </c>
      <c r="EU549">
        <f>IF(ISNA(EV549),NA(),EU345)</f>
        <v>0</v>
      </c>
      <c r="EV549">
        <f>IF(OR(EV345="",AND(EV345=EV344,EV345=EV346)),NA(), EV345)</f>
        <v>0</v>
      </c>
      <c r="EW549">
        <f>IF(ISNA(EX549),NA(),EW345)</f>
        <v>0</v>
      </c>
      <c r="EX549">
        <f>IF(OR(EX345="",AND(EX345=EX344,EX345=EX346)),NA(), EX345)</f>
        <v>0</v>
      </c>
      <c r="EY549">
        <f>IF(ISNA(EZ549),NA(),EY345)</f>
        <v>0</v>
      </c>
      <c r="EZ549">
        <f>IF(OR(EZ345="",AND(EZ345=EZ344,EZ345=EZ346)),NA(), EZ345)</f>
        <v>0</v>
      </c>
      <c r="FA549">
        <f>IF(ISNA(FB549),NA(),FA345)</f>
        <v>0</v>
      </c>
      <c r="FB549">
        <f>IF(OR(FB345="",AND(FB345=FB344,FB345=FB346)),NA(), FB345)</f>
        <v>0</v>
      </c>
      <c r="FC549">
        <f>IF(ISNA(FD549),NA(),FC345)</f>
        <v>0</v>
      </c>
      <c r="FD549">
        <f>IF(OR(FD345="",AND(FD345=FD344,FD345=FD346)),NA(), FD345)</f>
        <v>0</v>
      </c>
      <c r="FE549">
        <f>IF(ISNA(FF549),NA(),FE345)</f>
        <v>0</v>
      </c>
      <c r="FF549">
        <f>IF(OR(FF345="",AND(FF345=FF344,FF345=FF346)),NA(), FF345)</f>
        <v>0</v>
      </c>
      <c r="FG549">
        <f>IF(ISNA(FH549),NA(),FG345)</f>
        <v>0</v>
      </c>
      <c r="FH549">
        <f>IF(OR(FH345="",AND(FH345=FH344,FH345=FH346)),NA(), FH345)</f>
        <v>0</v>
      </c>
      <c r="FI549">
        <f>IF(ISNA(FJ549),NA(),FI345)</f>
        <v>0</v>
      </c>
      <c r="FJ549">
        <f>IF(OR(FJ345="",AND(FJ345=FJ344,FJ345=FJ346)),NA(), FJ345)</f>
        <v>0</v>
      </c>
      <c r="FK549">
        <f>IF(ISNA(FL549),NA(),FK345)</f>
        <v>0</v>
      </c>
      <c r="FL549">
        <f>IF(OR(FL345="",AND(FL345=FL344,FL345=FL346)),NA(), FL345)</f>
        <v>0</v>
      </c>
      <c r="FM549">
        <f>IF(ISNA(FN549),NA(),FM345)</f>
        <v>0</v>
      </c>
      <c r="FN549">
        <f>IF(OR(FN345="",AND(FN345=FN344,FN345=FN346)),NA(), FN345)</f>
        <v>0</v>
      </c>
      <c r="FO549">
        <f>IF(ISNA(FP549),NA(),FO345)</f>
        <v>0</v>
      </c>
      <c r="FP549">
        <f>IF(OR(FP345="",AND(FP345=FP344,FP345=FP346)),NA(), FP345)</f>
        <v>0</v>
      </c>
      <c r="FQ549">
        <f>IF(ISNA(FR549),NA(),FQ345)</f>
        <v>0</v>
      </c>
      <c r="FR549">
        <f>IF(OR(FR345="",AND(FR345=FR344,FR345=FR346)),NA(), FR345)</f>
        <v>0</v>
      </c>
      <c r="FS549">
        <f>IF(ISNA(FT549),NA(),FS345)</f>
        <v>0</v>
      </c>
      <c r="FT549">
        <f>IF(OR(FT345="",AND(FT345=FT344,FT345=FT346)),NA(), FT345)</f>
        <v>0</v>
      </c>
      <c r="FU549">
        <f>IF(ISNA(FV549),NA(),FU345)</f>
        <v>0</v>
      </c>
      <c r="FV549">
        <f>IF(OR(FV345="",AND(FV345=FV344,FV345=FV346)),NA(), FV345)</f>
        <v>0</v>
      </c>
      <c r="FW549">
        <f>IF(ISNA(FX549),NA(),FW345)</f>
        <v>0</v>
      </c>
      <c r="FX549">
        <f>IF(OR(FX345="",AND(FX345=FX344,FX345=FX346)),NA(), FX345)</f>
        <v>0</v>
      </c>
      <c r="FY549">
        <f>IF(ISNA(FZ549),NA(),FY345)</f>
        <v>0</v>
      </c>
      <c r="FZ549">
        <f>IF(OR(FZ345="",AND(FZ345=FZ344,FZ345=FZ346)),NA(), FZ345)</f>
        <v>0</v>
      </c>
      <c r="GA549">
        <f>IF(ISNA(GB549),NA(),GA345)</f>
        <v>0</v>
      </c>
      <c r="GB549">
        <f>IF(OR(GB345="",AND(GB345=GB344,GB345=GB346)),NA(), GB345)</f>
        <v>0</v>
      </c>
      <c r="GC549">
        <f>IF(ISNA(GD549),NA(),GC345)</f>
        <v>0</v>
      </c>
      <c r="GD549">
        <f>IF(OR(GD345="",AND(GD345=GD344,GD345=GD346)),NA(), GD345)</f>
        <v>0</v>
      </c>
      <c r="GE549">
        <f>IF(ISNA(GF549),NA(),GE345)</f>
        <v>0</v>
      </c>
      <c r="GF549">
        <f>IF(OR(GF345="",AND(GF345=GF344,GF345=GF346)),NA(), GF345)</f>
        <v>0</v>
      </c>
      <c r="GG549">
        <f>IF(ISNA(GH549),NA(),GG345)</f>
        <v>0</v>
      </c>
      <c r="GH549">
        <f>IF(OR(GH345="",AND(GH345=GH344,GH345=GH346)),NA(), GH345)</f>
        <v>0</v>
      </c>
      <c r="GI549">
        <f>IF(ISNA(GJ549),NA(),GI345)</f>
        <v>0</v>
      </c>
      <c r="GJ549">
        <f>IF(OR(GJ345="",AND(GJ345=GJ344,GJ345=GJ346)),NA(), GJ345)</f>
        <v>0</v>
      </c>
      <c r="GK549">
        <f>IF(ISNA(GL549),NA(),GK345)</f>
        <v>0</v>
      </c>
      <c r="GL549">
        <f>IF(OR(GL345="",AND(GL345=GL344,GL345=GL346)),NA(), GL345)</f>
        <v>0</v>
      </c>
      <c r="GM549">
        <f>IF(ISNA(GN549),NA(),GM345)</f>
        <v>0</v>
      </c>
      <c r="GN549">
        <f>IF(OR(GN345="",AND(GN345=GN344,GN345=GN346)),NA(), GN345)</f>
        <v>0</v>
      </c>
      <c r="GO549">
        <f>IF(ISNA(GP549),NA(),GO345)</f>
        <v>0</v>
      </c>
      <c r="GP549">
        <f>IF(OR(GP345="",AND(GP345=GP344,GP345=GP346)),NA(), GP345)</f>
        <v>0</v>
      </c>
      <c r="GQ549">
        <f>IF(ISNA(GR549),NA(),GQ345)</f>
        <v>0</v>
      </c>
      <c r="GR549">
        <f>IF(OR(GR345="",AND(GR345=GR344,GR345=GR346)),NA(), GR345)</f>
        <v>0</v>
      </c>
      <c r="GS549">
        <f>IF(ISNA(GT549),NA(),GS345)</f>
        <v>0</v>
      </c>
      <c r="GT549">
        <f>IF(OR(GT345="",AND(GT345=GT344,GT345=GT346)),NA(), GT345)</f>
        <v>0</v>
      </c>
      <c r="GU549">
        <f>IF(ISNA(GV549),NA(),GU345)</f>
        <v>0</v>
      </c>
      <c r="GV549">
        <f>IF(OR(GV345="",AND(GV345=GV344,GV345=GV346)),NA(), GV345)</f>
        <v>0</v>
      </c>
      <c r="GW549">
        <f>IF(ISNA(GX549),NA(),GW345)</f>
        <v>0</v>
      </c>
      <c r="GX549">
        <f>IF(OR(GX345="",AND(GX345=GX344,GX345=GX346)),NA(), GX345)</f>
        <v>0</v>
      </c>
      <c r="GY549">
        <f>IF(ISNA(GZ549),NA(),GY345)</f>
        <v>0</v>
      </c>
      <c r="GZ549">
        <f>IF(OR(GZ345="",AND(GZ345=GZ344,GZ345=GZ346)),NA(), GZ345)</f>
        <v>0</v>
      </c>
      <c r="HA549">
        <f>IF(ISNA(HB549),NA(),HA345)</f>
        <v>0</v>
      </c>
      <c r="HB549">
        <f>IF(OR(HB345="",AND(HB345=HB344,HB345=HB346)),NA(), HB345)</f>
        <v>0</v>
      </c>
      <c r="HC549">
        <f>IF(ISNA(HD549),NA(),HC345)</f>
        <v>0</v>
      </c>
      <c r="HD549">
        <f>IF(OR(HD345="",AND(HD345=HD344,HD345=HD346)),NA(), HD345)</f>
        <v>0</v>
      </c>
      <c r="HE549">
        <f>IF(ISNA(HF549),NA(),HE345)</f>
        <v>0</v>
      </c>
      <c r="HF549">
        <f>IF(OR(HF345="",AND(HF345=HF344,HF345=HF346)),NA(), HF345)</f>
        <v>0</v>
      </c>
    </row>
    <row r="550" spans="5:214">
      <c r="E550">
        <f>IF(ISNA(F550),NA(),E346)</f>
        <v>0</v>
      </c>
      <c r="F550">
        <f>IF(OR(F346="",AND(F346=F345,F346=F347)),NA(), F346)</f>
        <v>0</v>
      </c>
      <c r="G550">
        <f>IF(ISNA(H550),NA(),G346)</f>
        <v>0</v>
      </c>
      <c r="H550">
        <f>IF(OR(H346="",AND(H346=H345,H346=H347)),NA(), H346)</f>
        <v>0</v>
      </c>
      <c r="I550">
        <f>IF(ISNA(J550),NA(),I346)</f>
        <v>0</v>
      </c>
      <c r="J550">
        <f>IF(OR(J346="",AND(J346=J345,J346=J347)),NA(), J346)</f>
        <v>0</v>
      </c>
      <c r="K550">
        <f>IF(ISNA(L550),NA(),K346)</f>
        <v>0</v>
      </c>
      <c r="L550">
        <f>IF(OR(L346="",AND(L346=L345,L346=L347)),NA(), L346)</f>
        <v>0</v>
      </c>
      <c r="M550">
        <f>IF(ISNA(N550),NA(),M346)</f>
        <v>0</v>
      </c>
      <c r="N550">
        <f>IF(OR(N346="",AND(N346=N345,N346=N347)),NA(), N346)</f>
        <v>0</v>
      </c>
      <c r="O550">
        <f>IF(ISNA(P550),NA(),O346)</f>
        <v>0</v>
      </c>
      <c r="P550">
        <f>IF(OR(P346="",AND(P346=P345,P346=P347)),NA(), P346)</f>
        <v>0</v>
      </c>
      <c r="Q550">
        <f>IF(ISNA(R550),NA(),Q346)</f>
        <v>0</v>
      </c>
      <c r="R550">
        <f>IF(OR(R346="",AND(R346=R345,R346=R347)),NA(), R346)</f>
        <v>0</v>
      </c>
      <c r="S550">
        <f>IF(ISNA(T550),NA(),S346)</f>
        <v>0</v>
      </c>
      <c r="T550">
        <f>IF(OR(T346="",AND(T346=T345,T346=T347)),NA(), T346)</f>
        <v>0</v>
      </c>
      <c r="U550">
        <f>IF(ISNA(V550),NA(),U346)</f>
        <v>0</v>
      </c>
      <c r="V550">
        <f>IF(OR(V346="",AND(V346=V345,V346=V347)),NA(), V346)</f>
        <v>0</v>
      </c>
      <c r="W550">
        <f>IF(ISNA(X550),NA(),W346)</f>
        <v>0</v>
      </c>
      <c r="X550">
        <f>IF(OR(X346="",AND(X346=X345,X346=X347)),NA(), X346)</f>
        <v>0</v>
      </c>
      <c r="Y550">
        <f>IF(ISNA(Z550),NA(),Y346)</f>
        <v>0</v>
      </c>
      <c r="Z550">
        <f>IF(OR(Z346="",AND(Z346=Z345,Z346=Z347)),NA(), Z346)</f>
        <v>0</v>
      </c>
      <c r="AA550">
        <f>IF(ISNA(AB550),NA(),AA346)</f>
        <v>0</v>
      </c>
      <c r="AB550">
        <f>IF(OR(AB346="",AND(AB346=AB345,AB346=AB347)),NA(), AB346)</f>
        <v>0</v>
      </c>
      <c r="AC550">
        <f>IF(ISNA(AD550),NA(),AC346)</f>
        <v>0</v>
      </c>
      <c r="AD550">
        <f>IF(OR(AD346="",AND(AD346=AD345,AD346=AD347)),NA(), AD346)</f>
        <v>0</v>
      </c>
      <c r="AE550">
        <f>IF(ISNA(AF550),NA(),AE346)</f>
        <v>0</v>
      </c>
      <c r="AF550">
        <f>IF(OR(AF346="",AND(AF346=AF345,AF346=AF347)),NA(), AF346)</f>
        <v>0</v>
      </c>
      <c r="AG550">
        <f>IF(ISNA(AH550),NA(),AG346)</f>
        <v>0</v>
      </c>
      <c r="AH550">
        <f>IF(OR(AH346="",AND(AH346=AH345,AH346=AH347)),NA(), AH346)</f>
        <v>0</v>
      </c>
      <c r="AI550">
        <f>IF(ISNA(AJ550),NA(),AI346)</f>
        <v>0</v>
      </c>
      <c r="AJ550">
        <f>IF(OR(AJ346="",AND(AJ346=AJ345,AJ346=AJ347)),NA(), AJ346)</f>
        <v>0</v>
      </c>
      <c r="AK550">
        <f>IF(ISNA(AL550),NA(),AK346)</f>
        <v>0</v>
      </c>
      <c r="AL550">
        <f>IF(OR(AL346="",AND(AL346=AL345,AL346=AL347)),NA(), AL346)</f>
        <v>0</v>
      </c>
      <c r="AM550">
        <f>IF(ISNA(AN550),NA(),AM346)</f>
        <v>0</v>
      </c>
      <c r="AN550">
        <f>IF(OR(AN346="",AND(AN346=AN345,AN346=AN347)),NA(), AN346)</f>
        <v>0</v>
      </c>
      <c r="AO550">
        <f>IF(ISNA(AP550),NA(),AO346)</f>
        <v>0</v>
      </c>
      <c r="AP550">
        <f>IF(OR(AP346="",AND(AP346=AP345,AP346=AP347)),NA(), AP346)</f>
        <v>0</v>
      </c>
      <c r="AQ550">
        <f>IF(ISNA(AR550),NA(),AQ346)</f>
        <v>0</v>
      </c>
      <c r="AR550">
        <f>IF(OR(AR346="",AND(AR346=AR345,AR346=AR347)),NA(), AR346)</f>
        <v>0</v>
      </c>
      <c r="AS550">
        <f>IF(ISNA(AT550),NA(),AS346)</f>
        <v>0</v>
      </c>
      <c r="AT550">
        <f>IF(OR(AT346="",AND(AT346=AT345,AT346=AT347)),NA(), AT346)</f>
        <v>0</v>
      </c>
      <c r="AU550">
        <f>IF(ISNA(AV550),NA(),AU346)</f>
        <v>0</v>
      </c>
      <c r="AV550">
        <f>IF(OR(AV346="",AND(AV346=AV345,AV346=AV347)),NA(), AV346)</f>
        <v>0</v>
      </c>
      <c r="AW550">
        <f>IF(ISNA(AX550),NA(),AW346)</f>
        <v>0</v>
      </c>
      <c r="AX550">
        <f>IF(OR(AX346="",AND(AX346=AX345,AX346=AX347)),NA(), AX346)</f>
        <v>0</v>
      </c>
      <c r="AY550">
        <f>IF(ISNA(AZ550),NA(),AY346)</f>
        <v>0</v>
      </c>
      <c r="AZ550">
        <f>IF(OR(AZ346="",AND(AZ346=AZ345,AZ346=AZ347)),NA(), AZ346)</f>
        <v>0</v>
      </c>
      <c r="BA550">
        <f>IF(ISNA(BB550),NA(),BA346)</f>
        <v>0</v>
      </c>
      <c r="BB550">
        <f>IF(OR(BB346="",AND(BB346=BB345,BB346=BB347)),NA(), BB346)</f>
        <v>0</v>
      </c>
      <c r="BC550">
        <f>IF(ISNA(BD550),NA(),BC346)</f>
        <v>0</v>
      </c>
      <c r="BD550">
        <f>IF(OR(BD346="",AND(BD346=BD345,BD346=BD347)),NA(), BD346)</f>
        <v>0</v>
      </c>
      <c r="BE550">
        <f>IF(ISNA(BF550),NA(),BE346)</f>
        <v>0</v>
      </c>
      <c r="BF550">
        <f>IF(OR(BF346="",AND(BF346=BF345,BF346=BF347)),NA(), BF346)</f>
        <v>0</v>
      </c>
      <c r="BG550">
        <f>IF(ISNA(BH550),NA(),BG346)</f>
        <v>0</v>
      </c>
      <c r="BH550">
        <f>IF(OR(BH346="",AND(BH346=BH345,BH346=BH347)),NA(), BH346)</f>
        <v>0</v>
      </c>
      <c r="BI550">
        <f>IF(ISNA(BJ550),NA(),BI346)</f>
        <v>0</v>
      </c>
      <c r="BJ550">
        <f>IF(OR(BJ346="",AND(BJ346=BJ345,BJ346=BJ347)),NA(), BJ346)</f>
        <v>0</v>
      </c>
      <c r="BK550">
        <f>IF(ISNA(BL550),NA(),BK346)</f>
        <v>0</v>
      </c>
      <c r="BL550">
        <f>IF(OR(BL346="",AND(BL346=BL345,BL346=BL347)),NA(), BL346)</f>
        <v>0</v>
      </c>
      <c r="BM550">
        <f>IF(ISNA(BN550),NA(),BM346)</f>
        <v>0</v>
      </c>
      <c r="BN550">
        <f>IF(OR(BN346="",AND(BN346=BN345,BN346=BN347)),NA(), BN346)</f>
        <v>0</v>
      </c>
      <c r="BO550">
        <f>IF(ISNA(BP550),NA(),BO346)</f>
        <v>0</v>
      </c>
      <c r="BP550">
        <f>IF(OR(BP346="",AND(BP346=BP345,BP346=BP347)),NA(), BP346)</f>
        <v>0</v>
      </c>
      <c r="BQ550">
        <f>IF(ISNA(BR550),NA(),BQ346)</f>
        <v>0</v>
      </c>
      <c r="BR550">
        <f>IF(OR(BR346="",AND(BR346=BR345,BR346=BR347)),NA(), BR346)</f>
        <v>0</v>
      </c>
      <c r="BS550">
        <f>IF(ISNA(BT550),NA(),BS346)</f>
        <v>0</v>
      </c>
      <c r="BT550">
        <f>IF(OR(BT346="",AND(BT346=BT345,BT346=BT347)),NA(), BT346)</f>
        <v>0</v>
      </c>
      <c r="BU550">
        <f>IF(ISNA(BV550),NA(),BU346)</f>
        <v>0</v>
      </c>
      <c r="BV550">
        <f>IF(OR(BV346="",AND(BV346=BV345,BV346=BV347)),NA(), BV346)</f>
        <v>0</v>
      </c>
      <c r="BW550">
        <f>IF(ISNA(BX550),NA(),BW346)</f>
        <v>0</v>
      </c>
      <c r="BX550">
        <f>IF(OR(BX346="",AND(BX346=BX345,BX346=BX347)),NA(), BX346)</f>
        <v>0</v>
      </c>
      <c r="BY550">
        <f>IF(ISNA(BZ550),NA(),BY346)</f>
        <v>0</v>
      </c>
      <c r="BZ550">
        <f>IF(OR(BZ346="",AND(BZ346=BZ345,BZ346=BZ347)),NA(), BZ346)</f>
        <v>0</v>
      </c>
      <c r="CA550">
        <f>IF(ISNA(CB550),NA(),CA346)</f>
        <v>0</v>
      </c>
      <c r="CB550">
        <f>IF(OR(CB346="",AND(CB346=CB345,CB346=CB347)),NA(), CB346)</f>
        <v>0</v>
      </c>
      <c r="CC550">
        <f>IF(ISNA(CD550),NA(),CC346)</f>
        <v>0</v>
      </c>
      <c r="CD550">
        <f>IF(OR(CD346="",AND(CD346=CD345,CD346=CD347)),NA(), CD346)</f>
        <v>0</v>
      </c>
      <c r="CE550">
        <f>IF(ISNA(CF550),NA(),CE346)</f>
        <v>0</v>
      </c>
      <c r="CF550">
        <f>IF(OR(CF346="",AND(CF346=CF345,CF346=CF347)),NA(), CF346)</f>
        <v>0</v>
      </c>
      <c r="CG550">
        <f>IF(ISNA(CH550),NA(),CG346)</f>
        <v>0</v>
      </c>
      <c r="CH550">
        <f>IF(OR(CH346="",AND(CH346=CH345,CH346=CH347)),NA(), CH346)</f>
        <v>0</v>
      </c>
      <c r="CI550">
        <f>IF(ISNA(CJ550),NA(),CI346)</f>
        <v>0</v>
      </c>
      <c r="CJ550">
        <f>IF(OR(CJ346="",AND(CJ346=CJ345,CJ346=CJ347)),NA(), CJ346)</f>
        <v>0</v>
      </c>
      <c r="CK550">
        <f>IF(ISNA(CL550),NA(),CK346)</f>
        <v>0</v>
      </c>
      <c r="CL550">
        <f>IF(OR(CL346="",AND(CL346=CL345,CL346=CL347)),NA(), CL346)</f>
        <v>0</v>
      </c>
      <c r="CM550">
        <f>IF(ISNA(CN550),NA(),CM346)</f>
        <v>0</v>
      </c>
      <c r="CN550">
        <f>IF(OR(CN346="",AND(CN346=CN345,CN346=CN347)),NA(), CN346)</f>
        <v>0</v>
      </c>
      <c r="CO550">
        <f>IF(ISNA(CP550),NA(),CO346)</f>
        <v>0</v>
      </c>
      <c r="CP550">
        <f>IF(OR(CP346="",AND(CP346=CP345,CP346=CP347)),NA(), CP346)</f>
        <v>0</v>
      </c>
      <c r="CQ550">
        <f>IF(ISNA(CR550),NA(),CQ346)</f>
        <v>0</v>
      </c>
      <c r="CR550">
        <f>IF(OR(CR346="",AND(CR346=CR345,CR346=CR347)),NA(), CR346)</f>
        <v>0</v>
      </c>
      <c r="CS550">
        <f>IF(ISNA(CT550),NA(),CS346)</f>
        <v>0</v>
      </c>
      <c r="CT550">
        <f>IF(OR(CT346="",AND(CT346=CT345,CT346=CT347)),NA(), CT346)</f>
        <v>0</v>
      </c>
      <c r="CU550">
        <f>IF(ISNA(CV550),NA(),CU346)</f>
        <v>0</v>
      </c>
      <c r="CV550">
        <f>IF(OR(CV346="",AND(CV346=CV345,CV346=CV347)),NA(), CV346)</f>
        <v>0</v>
      </c>
      <c r="CW550">
        <f>IF(ISNA(CX550),NA(),CW346)</f>
        <v>0</v>
      </c>
      <c r="CX550">
        <f>IF(OR(CX346="",AND(CX346=CX345,CX346=CX347)),NA(), CX346)</f>
        <v>0</v>
      </c>
      <c r="CY550">
        <f>IF(ISNA(CZ550),NA(),CY346)</f>
        <v>0</v>
      </c>
      <c r="CZ550">
        <f>IF(OR(CZ346="",AND(CZ346=CZ345,CZ346=CZ347)),NA(), CZ346)</f>
        <v>0</v>
      </c>
      <c r="DA550">
        <f>IF(ISNA(DB550),NA(),DA346)</f>
        <v>0</v>
      </c>
      <c r="DB550">
        <f>IF(OR(DB346="",AND(DB346=DB345,DB346=DB347)),NA(), DB346)</f>
        <v>0</v>
      </c>
      <c r="DC550">
        <f>IF(ISNA(DD550),NA(),DC346)</f>
        <v>0</v>
      </c>
      <c r="DD550">
        <f>IF(OR(DD346="",AND(DD346=DD345,DD346=DD347)),NA(), DD346)</f>
        <v>0</v>
      </c>
      <c r="DG550">
        <f>IF(ISNA(DH550),NA(),DG346)</f>
        <v>0</v>
      </c>
      <c r="DH550">
        <f>IF(OR(DH346="",AND(DH346=DH345,DH346=DH347)),NA(), DH346)</f>
        <v>0</v>
      </c>
      <c r="DI550">
        <f>IF(ISNA(DJ550),NA(),DI346)</f>
        <v>0</v>
      </c>
      <c r="DJ550">
        <f>IF(OR(DJ346="",AND(DJ346=DJ345,DJ346=DJ347)),NA(), DJ346)</f>
        <v>0</v>
      </c>
      <c r="DK550">
        <f>IF(ISNA(DL550),NA(),DK346)</f>
        <v>0</v>
      </c>
      <c r="DL550">
        <f>IF(OR(DL346="",AND(DL346=DL345,DL346=DL347)),NA(), DL346)</f>
        <v>0</v>
      </c>
      <c r="DM550">
        <f>IF(ISNA(DN550),NA(),DM346)</f>
        <v>0</v>
      </c>
      <c r="DN550">
        <f>IF(OR(DN346="",AND(DN346=DN345,DN346=DN347)),NA(), DN346)</f>
        <v>0</v>
      </c>
      <c r="DO550">
        <f>IF(ISNA(DP550),NA(),DO346)</f>
        <v>0</v>
      </c>
      <c r="DP550">
        <f>IF(OR(DP346="",AND(DP346=DP345,DP346=DP347)),NA(), DP346)</f>
        <v>0</v>
      </c>
      <c r="DQ550">
        <f>IF(ISNA(DR550),NA(),DQ346)</f>
        <v>0</v>
      </c>
      <c r="DR550">
        <f>IF(OR(DR346="",AND(DR346=DR345,DR346=DR347)),NA(), DR346)</f>
        <v>0</v>
      </c>
      <c r="DS550">
        <f>IF(ISNA(DT550),NA(),DS346)</f>
        <v>0</v>
      </c>
      <c r="DT550">
        <f>IF(OR(DT346="",AND(DT346=DT345,DT346=DT347)),NA(), DT346)</f>
        <v>0</v>
      </c>
      <c r="DU550">
        <f>IF(ISNA(DV550),NA(),DU346)</f>
        <v>0</v>
      </c>
      <c r="DV550">
        <f>IF(OR(DV346="",AND(DV346=DV345,DV346=DV347)),NA(), DV346)</f>
        <v>0</v>
      </c>
      <c r="DW550">
        <f>IF(ISNA(DX550),NA(),DW346)</f>
        <v>0</v>
      </c>
      <c r="DX550">
        <f>IF(OR(DX346="",AND(DX346=DX345,DX346=DX347)),NA(), DX346)</f>
        <v>0</v>
      </c>
      <c r="DY550">
        <f>IF(ISNA(DZ550),NA(),DY346)</f>
        <v>0</v>
      </c>
      <c r="DZ550">
        <f>IF(OR(DZ346="",AND(DZ346=DZ345,DZ346=DZ347)),NA(), DZ346)</f>
        <v>0</v>
      </c>
      <c r="EA550">
        <f>IF(ISNA(EB550),NA(),EA346)</f>
        <v>0</v>
      </c>
      <c r="EB550">
        <f>IF(OR(EB346="",AND(EB346=EB345,EB346=EB347)),NA(), EB346)</f>
        <v>0</v>
      </c>
      <c r="EC550">
        <f>IF(ISNA(ED550),NA(),EC346)</f>
        <v>0</v>
      </c>
      <c r="ED550">
        <f>IF(OR(ED346="",AND(ED346=ED345,ED346=ED347)),NA(), ED346)</f>
        <v>0</v>
      </c>
      <c r="EE550">
        <f>IF(ISNA(EF550),NA(),EE346)</f>
        <v>0</v>
      </c>
      <c r="EF550">
        <f>IF(OR(EF346="",AND(EF346=EF345,EF346=EF347)),NA(), EF346)</f>
        <v>0</v>
      </c>
      <c r="EG550">
        <f>IF(ISNA(EH550),NA(),EG346)</f>
        <v>0</v>
      </c>
      <c r="EH550">
        <f>IF(OR(EH346="",AND(EH346=EH345,EH346=EH347)),NA(), EH346)</f>
        <v>0</v>
      </c>
      <c r="EI550">
        <f>IF(ISNA(EJ550),NA(),EI346)</f>
        <v>0</v>
      </c>
      <c r="EJ550">
        <f>IF(OR(EJ346="",AND(EJ346=EJ345,EJ346=EJ347)),NA(), EJ346)</f>
        <v>0</v>
      </c>
      <c r="EK550">
        <f>IF(ISNA(EL550),NA(),EK346)</f>
        <v>0</v>
      </c>
      <c r="EL550">
        <f>IF(OR(EL346="",AND(EL346=EL345,EL346=EL347)),NA(), EL346)</f>
        <v>0</v>
      </c>
      <c r="EM550">
        <f>IF(ISNA(EN550),NA(),EM346)</f>
        <v>0</v>
      </c>
      <c r="EN550">
        <f>IF(OR(EN346="",AND(EN346=EN345,EN346=EN347)),NA(), EN346)</f>
        <v>0</v>
      </c>
      <c r="EO550">
        <f>IF(ISNA(EP550),NA(),EO346)</f>
        <v>0</v>
      </c>
      <c r="EP550">
        <f>IF(OR(EP346="",AND(EP346=EP345,EP346=EP347)),NA(), EP346)</f>
        <v>0</v>
      </c>
      <c r="EQ550">
        <f>IF(ISNA(ER550),NA(),EQ346)</f>
        <v>0</v>
      </c>
      <c r="ER550">
        <f>IF(OR(ER346="",AND(ER346=ER345,ER346=ER347)),NA(), ER346)</f>
        <v>0</v>
      </c>
      <c r="ES550">
        <f>IF(ISNA(ET550),NA(),ES346)</f>
        <v>0</v>
      </c>
      <c r="ET550">
        <f>IF(OR(ET346="",AND(ET346=ET345,ET346=ET347)),NA(), ET346)</f>
        <v>0</v>
      </c>
      <c r="EU550">
        <f>IF(ISNA(EV550),NA(),EU346)</f>
        <v>0</v>
      </c>
      <c r="EV550">
        <f>IF(OR(EV346="",AND(EV346=EV345,EV346=EV347)),NA(), EV346)</f>
        <v>0</v>
      </c>
      <c r="EW550">
        <f>IF(ISNA(EX550),NA(),EW346)</f>
        <v>0</v>
      </c>
      <c r="EX550">
        <f>IF(OR(EX346="",AND(EX346=EX345,EX346=EX347)),NA(), EX346)</f>
        <v>0</v>
      </c>
      <c r="EY550">
        <f>IF(ISNA(EZ550),NA(),EY346)</f>
        <v>0</v>
      </c>
      <c r="EZ550">
        <f>IF(OR(EZ346="",AND(EZ346=EZ345,EZ346=EZ347)),NA(), EZ346)</f>
        <v>0</v>
      </c>
      <c r="FA550">
        <f>IF(ISNA(FB550),NA(),FA346)</f>
        <v>0</v>
      </c>
      <c r="FB550">
        <f>IF(OR(FB346="",AND(FB346=FB345,FB346=FB347)),NA(), FB346)</f>
        <v>0</v>
      </c>
      <c r="FC550">
        <f>IF(ISNA(FD550),NA(),FC346)</f>
        <v>0</v>
      </c>
      <c r="FD550">
        <f>IF(OR(FD346="",AND(FD346=FD345,FD346=FD347)),NA(), FD346)</f>
        <v>0</v>
      </c>
      <c r="FE550">
        <f>IF(ISNA(FF550),NA(),FE346)</f>
        <v>0</v>
      </c>
      <c r="FF550">
        <f>IF(OR(FF346="",AND(FF346=FF345,FF346=FF347)),NA(), FF346)</f>
        <v>0</v>
      </c>
      <c r="FG550">
        <f>IF(ISNA(FH550),NA(),FG346)</f>
        <v>0</v>
      </c>
      <c r="FH550">
        <f>IF(OR(FH346="",AND(FH346=FH345,FH346=FH347)),NA(), FH346)</f>
        <v>0</v>
      </c>
      <c r="FI550">
        <f>IF(ISNA(FJ550),NA(),FI346)</f>
        <v>0</v>
      </c>
      <c r="FJ550">
        <f>IF(OR(FJ346="",AND(FJ346=FJ345,FJ346=FJ347)),NA(), FJ346)</f>
        <v>0</v>
      </c>
      <c r="FK550">
        <f>IF(ISNA(FL550),NA(),FK346)</f>
        <v>0</v>
      </c>
      <c r="FL550">
        <f>IF(OR(FL346="",AND(FL346=FL345,FL346=FL347)),NA(), FL346)</f>
        <v>0</v>
      </c>
      <c r="FM550">
        <f>IF(ISNA(FN550),NA(),FM346)</f>
        <v>0</v>
      </c>
      <c r="FN550">
        <f>IF(OR(FN346="",AND(FN346=FN345,FN346=FN347)),NA(), FN346)</f>
        <v>0</v>
      </c>
      <c r="FO550">
        <f>IF(ISNA(FP550),NA(),FO346)</f>
        <v>0</v>
      </c>
      <c r="FP550">
        <f>IF(OR(FP346="",AND(FP346=FP345,FP346=FP347)),NA(), FP346)</f>
        <v>0</v>
      </c>
      <c r="FQ550">
        <f>IF(ISNA(FR550),NA(),FQ346)</f>
        <v>0</v>
      </c>
      <c r="FR550">
        <f>IF(OR(FR346="",AND(FR346=FR345,FR346=FR347)),NA(), FR346)</f>
        <v>0</v>
      </c>
      <c r="FS550">
        <f>IF(ISNA(FT550),NA(),FS346)</f>
        <v>0</v>
      </c>
      <c r="FT550">
        <f>IF(OR(FT346="",AND(FT346=FT345,FT346=FT347)),NA(), FT346)</f>
        <v>0</v>
      </c>
      <c r="FU550">
        <f>IF(ISNA(FV550),NA(),FU346)</f>
        <v>0</v>
      </c>
      <c r="FV550">
        <f>IF(OR(FV346="",AND(FV346=FV345,FV346=FV347)),NA(), FV346)</f>
        <v>0</v>
      </c>
      <c r="FW550">
        <f>IF(ISNA(FX550),NA(),FW346)</f>
        <v>0</v>
      </c>
      <c r="FX550">
        <f>IF(OR(FX346="",AND(FX346=FX345,FX346=FX347)),NA(), FX346)</f>
        <v>0</v>
      </c>
      <c r="FY550">
        <f>IF(ISNA(FZ550),NA(),FY346)</f>
        <v>0</v>
      </c>
      <c r="FZ550">
        <f>IF(OR(FZ346="",AND(FZ346=FZ345,FZ346=FZ347)),NA(), FZ346)</f>
        <v>0</v>
      </c>
      <c r="GA550">
        <f>IF(ISNA(GB550),NA(),GA346)</f>
        <v>0</v>
      </c>
      <c r="GB550">
        <f>IF(OR(GB346="",AND(GB346=GB345,GB346=GB347)),NA(), GB346)</f>
        <v>0</v>
      </c>
      <c r="GC550">
        <f>IF(ISNA(GD550),NA(),GC346)</f>
        <v>0</v>
      </c>
      <c r="GD550">
        <f>IF(OR(GD346="",AND(GD346=GD345,GD346=GD347)),NA(), GD346)</f>
        <v>0</v>
      </c>
      <c r="GE550">
        <f>IF(ISNA(GF550),NA(),GE346)</f>
        <v>0</v>
      </c>
      <c r="GF550">
        <f>IF(OR(GF346="",AND(GF346=GF345,GF346=GF347)),NA(), GF346)</f>
        <v>0</v>
      </c>
      <c r="GG550">
        <f>IF(ISNA(GH550),NA(),GG346)</f>
        <v>0</v>
      </c>
      <c r="GH550">
        <f>IF(OR(GH346="",AND(GH346=GH345,GH346=GH347)),NA(), GH346)</f>
        <v>0</v>
      </c>
      <c r="GI550">
        <f>IF(ISNA(GJ550),NA(),GI346)</f>
        <v>0</v>
      </c>
      <c r="GJ550">
        <f>IF(OR(GJ346="",AND(GJ346=GJ345,GJ346=GJ347)),NA(), GJ346)</f>
        <v>0</v>
      </c>
      <c r="GK550">
        <f>IF(ISNA(GL550),NA(),GK346)</f>
        <v>0</v>
      </c>
      <c r="GL550">
        <f>IF(OR(GL346="",AND(GL346=GL345,GL346=GL347)),NA(), GL346)</f>
        <v>0</v>
      </c>
      <c r="GM550">
        <f>IF(ISNA(GN550),NA(),GM346)</f>
        <v>0</v>
      </c>
      <c r="GN550">
        <f>IF(OR(GN346="",AND(GN346=GN345,GN346=GN347)),NA(), GN346)</f>
        <v>0</v>
      </c>
      <c r="GO550">
        <f>IF(ISNA(GP550),NA(),GO346)</f>
        <v>0</v>
      </c>
      <c r="GP550">
        <f>IF(OR(GP346="",AND(GP346=GP345,GP346=GP347)),NA(), GP346)</f>
        <v>0</v>
      </c>
      <c r="GQ550">
        <f>IF(ISNA(GR550),NA(),GQ346)</f>
        <v>0</v>
      </c>
      <c r="GR550">
        <f>IF(OR(GR346="",AND(GR346=GR345,GR346=GR347)),NA(), GR346)</f>
        <v>0</v>
      </c>
      <c r="GS550">
        <f>IF(ISNA(GT550),NA(),GS346)</f>
        <v>0</v>
      </c>
      <c r="GT550">
        <f>IF(OR(GT346="",AND(GT346=GT345,GT346=GT347)),NA(), GT346)</f>
        <v>0</v>
      </c>
      <c r="GU550">
        <f>IF(ISNA(GV550),NA(),GU346)</f>
        <v>0</v>
      </c>
      <c r="GV550">
        <f>IF(OR(GV346="",AND(GV346=GV345,GV346=GV347)),NA(), GV346)</f>
        <v>0</v>
      </c>
      <c r="GW550">
        <f>IF(ISNA(GX550),NA(),GW346)</f>
        <v>0</v>
      </c>
      <c r="GX550">
        <f>IF(OR(GX346="",AND(GX346=GX345,GX346=GX347)),NA(), GX346)</f>
        <v>0</v>
      </c>
      <c r="GY550">
        <f>IF(ISNA(GZ550),NA(),GY346)</f>
        <v>0</v>
      </c>
      <c r="GZ550">
        <f>IF(OR(GZ346="",AND(GZ346=GZ345,GZ346=GZ347)),NA(), GZ346)</f>
        <v>0</v>
      </c>
      <c r="HA550">
        <f>IF(ISNA(HB550),NA(),HA346)</f>
        <v>0</v>
      </c>
      <c r="HB550">
        <f>IF(OR(HB346="",AND(HB346=HB345,HB346=HB347)),NA(), HB346)</f>
        <v>0</v>
      </c>
      <c r="HC550">
        <f>IF(ISNA(HD550),NA(),HC346)</f>
        <v>0</v>
      </c>
      <c r="HD550">
        <f>IF(OR(HD346="",AND(HD346=HD345,HD346=HD347)),NA(), HD346)</f>
        <v>0</v>
      </c>
      <c r="HE550">
        <f>IF(ISNA(HF550),NA(),HE346)</f>
        <v>0</v>
      </c>
      <c r="HF550">
        <f>IF(OR(HF346="",AND(HF346=HF345,HF346=HF347)),NA(), HF346)</f>
        <v>0</v>
      </c>
    </row>
    <row r="551" spans="5:214">
      <c r="E551">
        <f>IF(ISNA(F551),NA(),E347)</f>
        <v>0</v>
      </c>
      <c r="F551">
        <f>IF(OR(F347="",AND(F347=F346,F347=F348)),NA(), F347)</f>
        <v>0</v>
      </c>
      <c r="G551">
        <f>IF(ISNA(H551),NA(),G347)</f>
        <v>0</v>
      </c>
      <c r="H551">
        <f>IF(OR(H347="",AND(H347=H346,H347=H348)),NA(), H347)</f>
        <v>0</v>
      </c>
      <c r="I551">
        <f>IF(ISNA(J551),NA(),I347)</f>
        <v>0</v>
      </c>
      <c r="J551">
        <f>IF(OR(J347="",AND(J347=J346,J347=J348)),NA(), J347)</f>
        <v>0</v>
      </c>
      <c r="K551">
        <f>IF(ISNA(L551),NA(),K347)</f>
        <v>0</v>
      </c>
      <c r="L551">
        <f>IF(OR(L347="",AND(L347=L346,L347=L348)),NA(), L347)</f>
        <v>0</v>
      </c>
      <c r="M551">
        <f>IF(ISNA(N551),NA(),M347)</f>
        <v>0</v>
      </c>
      <c r="N551">
        <f>IF(OR(N347="",AND(N347=N346,N347=N348)),NA(), N347)</f>
        <v>0</v>
      </c>
      <c r="O551">
        <f>IF(ISNA(P551),NA(),O347)</f>
        <v>0</v>
      </c>
      <c r="P551">
        <f>IF(OR(P347="",AND(P347=P346,P347=P348)),NA(), P347)</f>
        <v>0</v>
      </c>
      <c r="Q551">
        <f>IF(ISNA(R551),NA(),Q347)</f>
        <v>0</v>
      </c>
      <c r="R551">
        <f>IF(OR(R347="",AND(R347=R346,R347=R348)),NA(), R347)</f>
        <v>0</v>
      </c>
      <c r="S551">
        <f>IF(ISNA(T551),NA(),S347)</f>
        <v>0</v>
      </c>
      <c r="T551">
        <f>IF(OR(T347="",AND(T347=T346,T347=T348)),NA(), T347)</f>
        <v>0</v>
      </c>
      <c r="U551">
        <f>IF(ISNA(V551),NA(),U347)</f>
        <v>0</v>
      </c>
      <c r="V551">
        <f>IF(OR(V347="",AND(V347=V346,V347=V348)),NA(), V347)</f>
        <v>0</v>
      </c>
      <c r="W551">
        <f>IF(ISNA(X551),NA(),W347)</f>
        <v>0</v>
      </c>
      <c r="X551">
        <f>IF(OR(X347="",AND(X347=X346,X347=X348)),NA(), X347)</f>
        <v>0</v>
      </c>
      <c r="Y551">
        <f>IF(ISNA(Z551),NA(),Y347)</f>
        <v>0</v>
      </c>
      <c r="Z551">
        <f>IF(OR(Z347="",AND(Z347=Z346,Z347=Z348)),NA(), Z347)</f>
        <v>0</v>
      </c>
      <c r="AA551">
        <f>IF(ISNA(AB551),NA(),AA347)</f>
        <v>0</v>
      </c>
      <c r="AB551">
        <f>IF(OR(AB347="",AND(AB347=AB346,AB347=AB348)),NA(), AB347)</f>
        <v>0</v>
      </c>
      <c r="AC551">
        <f>IF(ISNA(AD551),NA(),AC347)</f>
        <v>0</v>
      </c>
      <c r="AD551">
        <f>IF(OR(AD347="",AND(AD347=AD346,AD347=AD348)),NA(), AD347)</f>
        <v>0</v>
      </c>
      <c r="AE551">
        <f>IF(ISNA(AF551),NA(),AE347)</f>
        <v>0</v>
      </c>
      <c r="AF551">
        <f>IF(OR(AF347="",AND(AF347=AF346,AF347=AF348)),NA(), AF347)</f>
        <v>0</v>
      </c>
      <c r="AG551">
        <f>IF(ISNA(AH551),NA(),AG347)</f>
        <v>0</v>
      </c>
      <c r="AH551">
        <f>IF(OR(AH347="",AND(AH347=AH346,AH347=AH348)),NA(), AH347)</f>
        <v>0</v>
      </c>
      <c r="AI551">
        <f>IF(ISNA(AJ551),NA(),AI347)</f>
        <v>0</v>
      </c>
      <c r="AJ551">
        <f>IF(OR(AJ347="",AND(AJ347=AJ346,AJ347=AJ348)),NA(), AJ347)</f>
        <v>0</v>
      </c>
      <c r="AK551">
        <f>IF(ISNA(AL551),NA(),AK347)</f>
        <v>0</v>
      </c>
      <c r="AL551">
        <f>IF(OR(AL347="",AND(AL347=AL346,AL347=AL348)),NA(), AL347)</f>
        <v>0</v>
      </c>
      <c r="AM551">
        <f>IF(ISNA(AN551),NA(),AM347)</f>
        <v>0</v>
      </c>
      <c r="AN551">
        <f>IF(OR(AN347="",AND(AN347=AN346,AN347=AN348)),NA(), AN347)</f>
        <v>0</v>
      </c>
      <c r="AO551">
        <f>IF(ISNA(AP551),NA(),AO347)</f>
        <v>0</v>
      </c>
      <c r="AP551">
        <f>IF(OR(AP347="",AND(AP347=AP346,AP347=AP348)),NA(), AP347)</f>
        <v>0</v>
      </c>
      <c r="AQ551">
        <f>IF(ISNA(AR551),NA(),AQ347)</f>
        <v>0</v>
      </c>
      <c r="AR551">
        <f>IF(OR(AR347="",AND(AR347=AR346,AR347=AR348)),NA(), AR347)</f>
        <v>0</v>
      </c>
      <c r="AS551">
        <f>IF(ISNA(AT551),NA(),AS347)</f>
        <v>0</v>
      </c>
      <c r="AT551">
        <f>IF(OR(AT347="",AND(AT347=AT346,AT347=AT348)),NA(), AT347)</f>
        <v>0</v>
      </c>
      <c r="AU551">
        <f>IF(ISNA(AV551),NA(),AU347)</f>
        <v>0</v>
      </c>
      <c r="AV551">
        <f>IF(OR(AV347="",AND(AV347=AV346,AV347=AV348)),NA(), AV347)</f>
        <v>0</v>
      </c>
      <c r="AW551">
        <f>IF(ISNA(AX551),NA(),AW347)</f>
        <v>0</v>
      </c>
      <c r="AX551">
        <f>IF(OR(AX347="",AND(AX347=AX346,AX347=AX348)),NA(), AX347)</f>
        <v>0</v>
      </c>
      <c r="AY551">
        <f>IF(ISNA(AZ551),NA(),AY347)</f>
        <v>0</v>
      </c>
      <c r="AZ551">
        <f>IF(OR(AZ347="",AND(AZ347=AZ346,AZ347=AZ348)),NA(), AZ347)</f>
        <v>0</v>
      </c>
      <c r="BA551">
        <f>IF(ISNA(BB551),NA(),BA347)</f>
        <v>0</v>
      </c>
      <c r="BB551">
        <f>IF(OR(BB347="",AND(BB347=BB346,BB347=BB348)),NA(), BB347)</f>
        <v>0</v>
      </c>
      <c r="BC551">
        <f>IF(ISNA(BD551),NA(),BC347)</f>
        <v>0</v>
      </c>
      <c r="BD551">
        <f>IF(OR(BD347="",AND(BD347=BD346,BD347=BD348)),NA(), BD347)</f>
        <v>0</v>
      </c>
      <c r="BE551">
        <f>IF(ISNA(BF551),NA(),BE347)</f>
        <v>0</v>
      </c>
      <c r="BF551">
        <f>IF(OR(BF347="",AND(BF347=BF346,BF347=BF348)),NA(), BF347)</f>
        <v>0</v>
      </c>
      <c r="BG551">
        <f>IF(ISNA(BH551),NA(),BG347)</f>
        <v>0</v>
      </c>
      <c r="BH551">
        <f>IF(OR(BH347="",AND(BH347=BH346,BH347=BH348)),NA(), BH347)</f>
        <v>0</v>
      </c>
      <c r="BI551">
        <f>IF(ISNA(BJ551),NA(),BI347)</f>
        <v>0</v>
      </c>
      <c r="BJ551">
        <f>IF(OR(BJ347="",AND(BJ347=BJ346,BJ347=BJ348)),NA(), BJ347)</f>
        <v>0</v>
      </c>
      <c r="BK551">
        <f>IF(ISNA(BL551),NA(),BK347)</f>
        <v>0</v>
      </c>
      <c r="BL551">
        <f>IF(OR(BL347="",AND(BL347=BL346,BL347=BL348)),NA(), BL347)</f>
        <v>0</v>
      </c>
      <c r="BM551">
        <f>IF(ISNA(BN551),NA(),BM347)</f>
        <v>0</v>
      </c>
      <c r="BN551">
        <f>IF(OR(BN347="",AND(BN347=BN346,BN347=BN348)),NA(), BN347)</f>
        <v>0</v>
      </c>
      <c r="BO551">
        <f>IF(ISNA(BP551),NA(),BO347)</f>
        <v>0</v>
      </c>
      <c r="BP551">
        <f>IF(OR(BP347="",AND(BP347=BP346,BP347=BP348)),NA(), BP347)</f>
        <v>0</v>
      </c>
      <c r="BQ551">
        <f>IF(ISNA(BR551),NA(),BQ347)</f>
        <v>0</v>
      </c>
      <c r="BR551">
        <f>IF(OR(BR347="",AND(BR347=BR346,BR347=BR348)),NA(), BR347)</f>
        <v>0</v>
      </c>
      <c r="BS551">
        <f>IF(ISNA(BT551),NA(),BS347)</f>
        <v>0</v>
      </c>
      <c r="BT551">
        <f>IF(OR(BT347="",AND(BT347=BT346,BT347=BT348)),NA(), BT347)</f>
        <v>0</v>
      </c>
      <c r="BU551">
        <f>IF(ISNA(BV551),NA(),BU347)</f>
        <v>0</v>
      </c>
      <c r="BV551">
        <f>IF(OR(BV347="",AND(BV347=BV346,BV347=BV348)),NA(), BV347)</f>
        <v>0</v>
      </c>
      <c r="BW551">
        <f>IF(ISNA(BX551),NA(),BW347)</f>
        <v>0</v>
      </c>
      <c r="BX551">
        <f>IF(OR(BX347="",AND(BX347=BX346,BX347=BX348)),NA(), BX347)</f>
        <v>0</v>
      </c>
      <c r="BY551">
        <f>IF(ISNA(BZ551),NA(),BY347)</f>
        <v>0</v>
      </c>
      <c r="BZ551">
        <f>IF(OR(BZ347="",AND(BZ347=BZ346,BZ347=BZ348)),NA(), BZ347)</f>
        <v>0</v>
      </c>
      <c r="CA551">
        <f>IF(ISNA(CB551),NA(),CA347)</f>
        <v>0</v>
      </c>
      <c r="CB551">
        <f>IF(OR(CB347="",AND(CB347=CB346,CB347=CB348)),NA(), CB347)</f>
        <v>0</v>
      </c>
      <c r="CC551">
        <f>IF(ISNA(CD551),NA(),CC347)</f>
        <v>0</v>
      </c>
      <c r="CD551">
        <f>IF(OR(CD347="",AND(CD347=CD346,CD347=CD348)),NA(), CD347)</f>
        <v>0</v>
      </c>
      <c r="CE551">
        <f>IF(ISNA(CF551),NA(),CE347)</f>
        <v>0</v>
      </c>
      <c r="CF551">
        <f>IF(OR(CF347="",AND(CF347=CF346,CF347=CF348)),NA(), CF347)</f>
        <v>0</v>
      </c>
      <c r="CG551">
        <f>IF(ISNA(CH551),NA(),CG347)</f>
        <v>0</v>
      </c>
      <c r="CH551">
        <f>IF(OR(CH347="",AND(CH347=CH346,CH347=CH348)),NA(), CH347)</f>
        <v>0</v>
      </c>
      <c r="CI551">
        <f>IF(ISNA(CJ551),NA(),CI347)</f>
        <v>0</v>
      </c>
      <c r="CJ551">
        <f>IF(OR(CJ347="",AND(CJ347=CJ346,CJ347=CJ348)),NA(), CJ347)</f>
        <v>0</v>
      </c>
      <c r="CK551">
        <f>IF(ISNA(CL551),NA(),CK347)</f>
        <v>0</v>
      </c>
      <c r="CL551">
        <f>IF(OR(CL347="",AND(CL347=CL346,CL347=CL348)),NA(), CL347)</f>
        <v>0</v>
      </c>
      <c r="CM551">
        <f>IF(ISNA(CN551),NA(),CM347)</f>
        <v>0</v>
      </c>
      <c r="CN551">
        <f>IF(OR(CN347="",AND(CN347=CN346,CN347=CN348)),NA(), CN347)</f>
        <v>0</v>
      </c>
      <c r="CO551">
        <f>IF(ISNA(CP551),NA(),CO347)</f>
        <v>0</v>
      </c>
      <c r="CP551">
        <f>IF(OR(CP347="",AND(CP347=CP346,CP347=CP348)),NA(), CP347)</f>
        <v>0</v>
      </c>
      <c r="CQ551">
        <f>IF(ISNA(CR551),NA(),CQ347)</f>
        <v>0</v>
      </c>
      <c r="CR551">
        <f>IF(OR(CR347="",AND(CR347=CR346,CR347=CR348)),NA(), CR347)</f>
        <v>0</v>
      </c>
      <c r="CS551">
        <f>IF(ISNA(CT551),NA(),CS347)</f>
        <v>0</v>
      </c>
      <c r="CT551">
        <f>IF(OR(CT347="",AND(CT347=CT346,CT347=CT348)),NA(), CT347)</f>
        <v>0</v>
      </c>
      <c r="CU551">
        <f>IF(ISNA(CV551),NA(),CU347)</f>
        <v>0</v>
      </c>
      <c r="CV551">
        <f>IF(OR(CV347="",AND(CV347=CV346,CV347=CV348)),NA(), CV347)</f>
        <v>0</v>
      </c>
      <c r="CW551">
        <f>IF(ISNA(CX551),NA(),CW347)</f>
        <v>0</v>
      </c>
      <c r="CX551">
        <f>IF(OR(CX347="",AND(CX347=CX346,CX347=CX348)),NA(), CX347)</f>
        <v>0</v>
      </c>
      <c r="CY551">
        <f>IF(ISNA(CZ551),NA(),CY347)</f>
        <v>0</v>
      </c>
      <c r="CZ551">
        <f>IF(OR(CZ347="",AND(CZ347=CZ346,CZ347=CZ348)),NA(), CZ347)</f>
        <v>0</v>
      </c>
      <c r="DA551">
        <f>IF(ISNA(DB551),NA(),DA347)</f>
        <v>0</v>
      </c>
      <c r="DB551">
        <f>IF(OR(DB347="",AND(DB347=DB346,DB347=DB348)),NA(), DB347)</f>
        <v>0</v>
      </c>
      <c r="DC551">
        <f>IF(ISNA(DD551),NA(),DC347)</f>
        <v>0</v>
      </c>
      <c r="DD551">
        <f>IF(OR(DD347="",AND(DD347=DD346,DD347=DD348)),NA(), DD347)</f>
        <v>0</v>
      </c>
      <c r="DG551">
        <f>IF(ISNA(DH551),NA(),DG347)</f>
        <v>0</v>
      </c>
      <c r="DH551">
        <f>IF(OR(DH347="",AND(DH347=DH346,DH347=DH348)),NA(), DH347)</f>
        <v>0</v>
      </c>
      <c r="DI551">
        <f>IF(ISNA(DJ551),NA(),DI347)</f>
        <v>0</v>
      </c>
      <c r="DJ551">
        <f>IF(OR(DJ347="",AND(DJ347=DJ346,DJ347=DJ348)),NA(), DJ347)</f>
        <v>0</v>
      </c>
      <c r="DK551">
        <f>IF(ISNA(DL551),NA(),DK347)</f>
        <v>0</v>
      </c>
      <c r="DL551">
        <f>IF(OR(DL347="",AND(DL347=DL346,DL347=DL348)),NA(), DL347)</f>
        <v>0</v>
      </c>
      <c r="DM551">
        <f>IF(ISNA(DN551),NA(),DM347)</f>
        <v>0</v>
      </c>
      <c r="DN551">
        <f>IF(OR(DN347="",AND(DN347=DN346,DN347=DN348)),NA(), DN347)</f>
        <v>0</v>
      </c>
      <c r="DO551">
        <f>IF(ISNA(DP551),NA(),DO347)</f>
        <v>0</v>
      </c>
      <c r="DP551">
        <f>IF(OR(DP347="",AND(DP347=DP346,DP347=DP348)),NA(), DP347)</f>
        <v>0</v>
      </c>
      <c r="DQ551">
        <f>IF(ISNA(DR551),NA(),DQ347)</f>
        <v>0</v>
      </c>
      <c r="DR551">
        <f>IF(OR(DR347="",AND(DR347=DR346,DR347=DR348)),NA(), DR347)</f>
        <v>0</v>
      </c>
      <c r="DS551">
        <f>IF(ISNA(DT551),NA(),DS347)</f>
        <v>0</v>
      </c>
      <c r="DT551">
        <f>IF(OR(DT347="",AND(DT347=DT346,DT347=DT348)),NA(), DT347)</f>
        <v>0</v>
      </c>
      <c r="DU551">
        <f>IF(ISNA(DV551),NA(),DU347)</f>
        <v>0</v>
      </c>
      <c r="DV551">
        <f>IF(OR(DV347="",AND(DV347=DV346,DV347=DV348)),NA(), DV347)</f>
        <v>0</v>
      </c>
      <c r="DW551">
        <f>IF(ISNA(DX551),NA(),DW347)</f>
        <v>0</v>
      </c>
      <c r="DX551">
        <f>IF(OR(DX347="",AND(DX347=DX346,DX347=DX348)),NA(), DX347)</f>
        <v>0</v>
      </c>
      <c r="DY551">
        <f>IF(ISNA(DZ551),NA(),DY347)</f>
        <v>0</v>
      </c>
      <c r="DZ551">
        <f>IF(OR(DZ347="",AND(DZ347=DZ346,DZ347=DZ348)),NA(), DZ347)</f>
        <v>0</v>
      </c>
      <c r="EA551">
        <f>IF(ISNA(EB551),NA(),EA347)</f>
        <v>0</v>
      </c>
      <c r="EB551">
        <f>IF(OR(EB347="",AND(EB347=EB346,EB347=EB348)),NA(), EB347)</f>
        <v>0</v>
      </c>
      <c r="EC551">
        <f>IF(ISNA(ED551),NA(),EC347)</f>
        <v>0</v>
      </c>
      <c r="ED551">
        <f>IF(OR(ED347="",AND(ED347=ED346,ED347=ED348)),NA(), ED347)</f>
        <v>0</v>
      </c>
      <c r="EE551">
        <f>IF(ISNA(EF551),NA(),EE347)</f>
        <v>0</v>
      </c>
      <c r="EF551">
        <f>IF(OR(EF347="",AND(EF347=EF346,EF347=EF348)),NA(), EF347)</f>
        <v>0</v>
      </c>
      <c r="EG551">
        <f>IF(ISNA(EH551),NA(),EG347)</f>
        <v>0</v>
      </c>
      <c r="EH551">
        <f>IF(OR(EH347="",AND(EH347=EH346,EH347=EH348)),NA(), EH347)</f>
        <v>0</v>
      </c>
      <c r="EI551">
        <f>IF(ISNA(EJ551),NA(),EI347)</f>
        <v>0</v>
      </c>
      <c r="EJ551">
        <f>IF(OR(EJ347="",AND(EJ347=EJ346,EJ347=EJ348)),NA(), EJ347)</f>
        <v>0</v>
      </c>
      <c r="EK551">
        <f>IF(ISNA(EL551),NA(),EK347)</f>
        <v>0</v>
      </c>
      <c r="EL551">
        <f>IF(OR(EL347="",AND(EL347=EL346,EL347=EL348)),NA(), EL347)</f>
        <v>0</v>
      </c>
      <c r="EM551">
        <f>IF(ISNA(EN551),NA(),EM347)</f>
        <v>0</v>
      </c>
      <c r="EN551">
        <f>IF(OR(EN347="",AND(EN347=EN346,EN347=EN348)),NA(), EN347)</f>
        <v>0</v>
      </c>
      <c r="EO551">
        <f>IF(ISNA(EP551),NA(),EO347)</f>
        <v>0</v>
      </c>
      <c r="EP551">
        <f>IF(OR(EP347="",AND(EP347=EP346,EP347=EP348)),NA(), EP347)</f>
        <v>0</v>
      </c>
      <c r="EQ551">
        <f>IF(ISNA(ER551),NA(),EQ347)</f>
        <v>0</v>
      </c>
      <c r="ER551">
        <f>IF(OR(ER347="",AND(ER347=ER346,ER347=ER348)),NA(), ER347)</f>
        <v>0</v>
      </c>
      <c r="ES551">
        <f>IF(ISNA(ET551),NA(),ES347)</f>
        <v>0</v>
      </c>
      <c r="ET551">
        <f>IF(OR(ET347="",AND(ET347=ET346,ET347=ET348)),NA(), ET347)</f>
        <v>0</v>
      </c>
      <c r="EU551">
        <f>IF(ISNA(EV551),NA(),EU347)</f>
        <v>0</v>
      </c>
      <c r="EV551">
        <f>IF(OR(EV347="",AND(EV347=EV346,EV347=EV348)),NA(), EV347)</f>
        <v>0</v>
      </c>
      <c r="EW551">
        <f>IF(ISNA(EX551),NA(),EW347)</f>
        <v>0</v>
      </c>
      <c r="EX551">
        <f>IF(OR(EX347="",AND(EX347=EX346,EX347=EX348)),NA(), EX347)</f>
        <v>0</v>
      </c>
      <c r="EY551">
        <f>IF(ISNA(EZ551),NA(),EY347)</f>
        <v>0</v>
      </c>
      <c r="EZ551">
        <f>IF(OR(EZ347="",AND(EZ347=EZ346,EZ347=EZ348)),NA(), EZ347)</f>
        <v>0</v>
      </c>
      <c r="FA551">
        <f>IF(ISNA(FB551),NA(),FA347)</f>
        <v>0</v>
      </c>
      <c r="FB551">
        <f>IF(OR(FB347="",AND(FB347=FB346,FB347=FB348)),NA(), FB347)</f>
        <v>0</v>
      </c>
      <c r="FC551">
        <f>IF(ISNA(FD551),NA(),FC347)</f>
        <v>0</v>
      </c>
      <c r="FD551">
        <f>IF(OR(FD347="",AND(FD347=FD346,FD347=FD348)),NA(), FD347)</f>
        <v>0</v>
      </c>
      <c r="FE551">
        <f>IF(ISNA(FF551),NA(),FE347)</f>
        <v>0</v>
      </c>
      <c r="FF551">
        <f>IF(OR(FF347="",AND(FF347=FF346,FF347=FF348)),NA(), FF347)</f>
        <v>0</v>
      </c>
      <c r="FG551">
        <f>IF(ISNA(FH551),NA(),FG347)</f>
        <v>0</v>
      </c>
      <c r="FH551">
        <f>IF(OR(FH347="",AND(FH347=FH346,FH347=FH348)),NA(), FH347)</f>
        <v>0</v>
      </c>
      <c r="FI551">
        <f>IF(ISNA(FJ551),NA(),FI347)</f>
        <v>0</v>
      </c>
      <c r="FJ551">
        <f>IF(OR(FJ347="",AND(FJ347=FJ346,FJ347=FJ348)),NA(), FJ347)</f>
        <v>0</v>
      </c>
      <c r="FK551">
        <f>IF(ISNA(FL551),NA(),FK347)</f>
        <v>0</v>
      </c>
      <c r="FL551">
        <f>IF(OR(FL347="",AND(FL347=FL346,FL347=FL348)),NA(), FL347)</f>
        <v>0</v>
      </c>
      <c r="FM551">
        <f>IF(ISNA(FN551),NA(),FM347)</f>
        <v>0</v>
      </c>
      <c r="FN551">
        <f>IF(OR(FN347="",AND(FN347=FN346,FN347=FN348)),NA(), FN347)</f>
        <v>0</v>
      </c>
      <c r="FO551">
        <f>IF(ISNA(FP551),NA(),FO347)</f>
        <v>0</v>
      </c>
      <c r="FP551">
        <f>IF(OR(FP347="",AND(FP347=FP346,FP347=FP348)),NA(), FP347)</f>
        <v>0</v>
      </c>
      <c r="FQ551">
        <f>IF(ISNA(FR551),NA(),FQ347)</f>
        <v>0</v>
      </c>
      <c r="FR551">
        <f>IF(OR(FR347="",AND(FR347=FR346,FR347=FR348)),NA(), FR347)</f>
        <v>0</v>
      </c>
      <c r="FS551">
        <f>IF(ISNA(FT551),NA(),FS347)</f>
        <v>0</v>
      </c>
      <c r="FT551">
        <f>IF(OR(FT347="",AND(FT347=FT346,FT347=FT348)),NA(), FT347)</f>
        <v>0</v>
      </c>
      <c r="FU551">
        <f>IF(ISNA(FV551),NA(),FU347)</f>
        <v>0</v>
      </c>
      <c r="FV551">
        <f>IF(OR(FV347="",AND(FV347=FV346,FV347=FV348)),NA(), FV347)</f>
        <v>0</v>
      </c>
      <c r="FW551">
        <f>IF(ISNA(FX551),NA(),FW347)</f>
        <v>0</v>
      </c>
      <c r="FX551">
        <f>IF(OR(FX347="",AND(FX347=FX346,FX347=FX348)),NA(), FX347)</f>
        <v>0</v>
      </c>
      <c r="FY551">
        <f>IF(ISNA(FZ551),NA(),FY347)</f>
        <v>0</v>
      </c>
      <c r="FZ551">
        <f>IF(OR(FZ347="",AND(FZ347=FZ346,FZ347=FZ348)),NA(), FZ347)</f>
        <v>0</v>
      </c>
      <c r="GA551">
        <f>IF(ISNA(GB551),NA(),GA347)</f>
        <v>0</v>
      </c>
      <c r="GB551">
        <f>IF(OR(GB347="",AND(GB347=GB346,GB347=GB348)),NA(), GB347)</f>
        <v>0</v>
      </c>
      <c r="GC551">
        <f>IF(ISNA(GD551),NA(),GC347)</f>
        <v>0</v>
      </c>
      <c r="GD551">
        <f>IF(OR(GD347="",AND(GD347=GD346,GD347=GD348)),NA(), GD347)</f>
        <v>0</v>
      </c>
      <c r="GE551">
        <f>IF(ISNA(GF551),NA(),GE347)</f>
        <v>0</v>
      </c>
      <c r="GF551">
        <f>IF(OR(GF347="",AND(GF347=GF346,GF347=GF348)),NA(), GF347)</f>
        <v>0</v>
      </c>
      <c r="GG551">
        <f>IF(ISNA(GH551),NA(),GG347)</f>
        <v>0</v>
      </c>
      <c r="GH551">
        <f>IF(OR(GH347="",AND(GH347=GH346,GH347=GH348)),NA(), GH347)</f>
        <v>0</v>
      </c>
      <c r="GI551">
        <f>IF(ISNA(GJ551),NA(),GI347)</f>
        <v>0</v>
      </c>
      <c r="GJ551">
        <f>IF(OR(GJ347="",AND(GJ347=GJ346,GJ347=GJ348)),NA(), GJ347)</f>
        <v>0</v>
      </c>
      <c r="GK551">
        <f>IF(ISNA(GL551),NA(),GK347)</f>
        <v>0</v>
      </c>
      <c r="GL551">
        <f>IF(OR(GL347="",AND(GL347=GL346,GL347=GL348)),NA(), GL347)</f>
        <v>0</v>
      </c>
      <c r="GM551">
        <f>IF(ISNA(GN551),NA(),GM347)</f>
        <v>0</v>
      </c>
      <c r="GN551">
        <f>IF(OR(GN347="",AND(GN347=GN346,GN347=GN348)),NA(), GN347)</f>
        <v>0</v>
      </c>
      <c r="GO551">
        <f>IF(ISNA(GP551),NA(),GO347)</f>
        <v>0</v>
      </c>
      <c r="GP551">
        <f>IF(OR(GP347="",AND(GP347=GP346,GP347=GP348)),NA(), GP347)</f>
        <v>0</v>
      </c>
      <c r="GQ551">
        <f>IF(ISNA(GR551),NA(),GQ347)</f>
        <v>0</v>
      </c>
      <c r="GR551">
        <f>IF(OR(GR347="",AND(GR347=GR346,GR347=GR348)),NA(), GR347)</f>
        <v>0</v>
      </c>
      <c r="GS551">
        <f>IF(ISNA(GT551),NA(),GS347)</f>
        <v>0</v>
      </c>
      <c r="GT551">
        <f>IF(OR(GT347="",AND(GT347=GT346,GT347=GT348)),NA(), GT347)</f>
        <v>0</v>
      </c>
      <c r="GU551">
        <f>IF(ISNA(GV551),NA(),GU347)</f>
        <v>0</v>
      </c>
      <c r="GV551">
        <f>IF(OR(GV347="",AND(GV347=GV346,GV347=GV348)),NA(), GV347)</f>
        <v>0</v>
      </c>
      <c r="GW551">
        <f>IF(ISNA(GX551),NA(),GW347)</f>
        <v>0</v>
      </c>
      <c r="GX551">
        <f>IF(OR(GX347="",AND(GX347=GX346,GX347=GX348)),NA(), GX347)</f>
        <v>0</v>
      </c>
      <c r="GY551">
        <f>IF(ISNA(GZ551),NA(),GY347)</f>
        <v>0</v>
      </c>
      <c r="GZ551">
        <f>IF(OR(GZ347="",AND(GZ347=GZ346,GZ347=GZ348)),NA(), GZ347)</f>
        <v>0</v>
      </c>
      <c r="HA551">
        <f>IF(ISNA(HB551),NA(),HA347)</f>
        <v>0</v>
      </c>
      <c r="HB551">
        <f>IF(OR(HB347="",AND(HB347=HB346,HB347=HB348)),NA(), HB347)</f>
        <v>0</v>
      </c>
      <c r="HC551">
        <f>IF(ISNA(HD551),NA(),HC347)</f>
        <v>0</v>
      </c>
      <c r="HD551">
        <f>IF(OR(HD347="",AND(HD347=HD346,HD347=HD348)),NA(), HD347)</f>
        <v>0</v>
      </c>
      <c r="HE551">
        <f>IF(ISNA(HF551),NA(),HE347)</f>
        <v>0</v>
      </c>
      <c r="HF551">
        <f>IF(OR(HF347="",AND(HF347=HF346,HF347=HF348)),NA(), HF347)</f>
        <v>0</v>
      </c>
    </row>
    <row r="552" spans="5:214">
      <c r="E552">
        <f>IF(ISNA(F552),NA(),E348)</f>
        <v>0</v>
      </c>
      <c r="F552">
        <f>IF(OR(F348="",AND(F348=F347,F348=F349)),NA(), F348)</f>
        <v>0</v>
      </c>
      <c r="G552">
        <f>IF(ISNA(H552),NA(),G348)</f>
        <v>0</v>
      </c>
      <c r="H552">
        <f>IF(OR(H348="",AND(H348=H347,H348=H349)),NA(), H348)</f>
        <v>0</v>
      </c>
      <c r="I552">
        <f>IF(ISNA(J552),NA(),I348)</f>
        <v>0</v>
      </c>
      <c r="J552">
        <f>IF(OR(J348="",AND(J348=J347,J348=J349)),NA(), J348)</f>
        <v>0</v>
      </c>
      <c r="K552">
        <f>IF(ISNA(L552),NA(),K348)</f>
        <v>0</v>
      </c>
      <c r="L552">
        <f>IF(OR(L348="",AND(L348=L347,L348=L349)),NA(), L348)</f>
        <v>0</v>
      </c>
      <c r="M552">
        <f>IF(ISNA(N552),NA(),M348)</f>
        <v>0</v>
      </c>
      <c r="N552">
        <f>IF(OR(N348="",AND(N348=N347,N348=N349)),NA(), N348)</f>
        <v>0</v>
      </c>
      <c r="O552">
        <f>IF(ISNA(P552),NA(),O348)</f>
        <v>0</v>
      </c>
      <c r="P552">
        <f>IF(OR(P348="",AND(P348=P347,P348=P349)),NA(), P348)</f>
        <v>0</v>
      </c>
      <c r="Q552">
        <f>IF(ISNA(R552),NA(),Q348)</f>
        <v>0</v>
      </c>
      <c r="R552">
        <f>IF(OR(R348="",AND(R348=R347,R348=R349)),NA(), R348)</f>
        <v>0</v>
      </c>
      <c r="S552">
        <f>IF(ISNA(T552),NA(),S348)</f>
        <v>0</v>
      </c>
      <c r="T552">
        <f>IF(OR(T348="",AND(T348=T347,T348=T349)),NA(), T348)</f>
        <v>0</v>
      </c>
      <c r="U552">
        <f>IF(ISNA(V552),NA(),U348)</f>
        <v>0</v>
      </c>
      <c r="V552">
        <f>IF(OR(V348="",AND(V348=V347,V348=V349)),NA(), V348)</f>
        <v>0</v>
      </c>
      <c r="W552">
        <f>IF(ISNA(X552),NA(),W348)</f>
        <v>0</v>
      </c>
      <c r="X552">
        <f>IF(OR(X348="",AND(X348=X347,X348=X349)),NA(), X348)</f>
        <v>0</v>
      </c>
      <c r="Y552">
        <f>IF(ISNA(Z552),NA(),Y348)</f>
        <v>0</v>
      </c>
      <c r="Z552">
        <f>IF(OR(Z348="",AND(Z348=Z347,Z348=Z349)),NA(), Z348)</f>
        <v>0</v>
      </c>
      <c r="AA552">
        <f>IF(ISNA(AB552),NA(),AA348)</f>
        <v>0</v>
      </c>
      <c r="AB552">
        <f>IF(OR(AB348="",AND(AB348=AB347,AB348=AB349)),NA(), AB348)</f>
        <v>0</v>
      </c>
      <c r="AC552">
        <f>IF(ISNA(AD552),NA(),AC348)</f>
        <v>0</v>
      </c>
      <c r="AD552">
        <f>IF(OR(AD348="",AND(AD348=AD347,AD348=AD349)),NA(), AD348)</f>
        <v>0</v>
      </c>
      <c r="AE552">
        <f>IF(ISNA(AF552),NA(),AE348)</f>
        <v>0</v>
      </c>
      <c r="AF552">
        <f>IF(OR(AF348="",AND(AF348=AF347,AF348=AF349)),NA(), AF348)</f>
        <v>0</v>
      </c>
      <c r="AG552">
        <f>IF(ISNA(AH552),NA(),AG348)</f>
        <v>0</v>
      </c>
      <c r="AH552">
        <f>IF(OR(AH348="",AND(AH348=AH347,AH348=AH349)),NA(), AH348)</f>
        <v>0</v>
      </c>
      <c r="AI552">
        <f>IF(ISNA(AJ552),NA(),AI348)</f>
        <v>0</v>
      </c>
      <c r="AJ552">
        <f>IF(OR(AJ348="",AND(AJ348=AJ347,AJ348=AJ349)),NA(), AJ348)</f>
        <v>0</v>
      </c>
      <c r="AK552">
        <f>IF(ISNA(AL552),NA(),AK348)</f>
        <v>0</v>
      </c>
      <c r="AL552">
        <f>IF(OR(AL348="",AND(AL348=AL347,AL348=AL349)),NA(), AL348)</f>
        <v>0</v>
      </c>
      <c r="AM552">
        <f>IF(ISNA(AN552),NA(),AM348)</f>
        <v>0</v>
      </c>
      <c r="AN552">
        <f>IF(OR(AN348="",AND(AN348=AN347,AN348=AN349)),NA(), AN348)</f>
        <v>0</v>
      </c>
      <c r="AO552">
        <f>IF(ISNA(AP552),NA(),AO348)</f>
        <v>0</v>
      </c>
      <c r="AP552">
        <f>IF(OR(AP348="",AND(AP348=AP347,AP348=AP349)),NA(), AP348)</f>
        <v>0</v>
      </c>
      <c r="AQ552">
        <f>IF(ISNA(AR552),NA(),AQ348)</f>
        <v>0</v>
      </c>
      <c r="AR552">
        <f>IF(OR(AR348="",AND(AR348=AR347,AR348=AR349)),NA(), AR348)</f>
        <v>0</v>
      </c>
      <c r="AS552">
        <f>IF(ISNA(AT552),NA(),AS348)</f>
        <v>0</v>
      </c>
      <c r="AT552">
        <f>IF(OR(AT348="",AND(AT348=AT347,AT348=AT349)),NA(), AT348)</f>
        <v>0</v>
      </c>
      <c r="AU552">
        <f>IF(ISNA(AV552),NA(),AU348)</f>
        <v>0</v>
      </c>
      <c r="AV552">
        <f>IF(OR(AV348="",AND(AV348=AV347,AV348=AV349)),NA(), AV348)</f>
        <v>0</v>
      </c>
      <c r="AW552">
        <f>IF(ISNA(AX552),NA(),AW348)</f>
        <v>0</v>
      </c>
      <c r="AX552">
        <f>IF(OR(AX348="",AND(AX348=AX347,AX348=AX349)),NA(), AX348)</f>
        <v>0</v>
      </c>
      <c r="AY552">
        <f>IF(ISNA(AZ552),NA(),AY348)</f>
        <v>0</v>
      </c>
      <c r="AZ552">
        <f>IF(OR(AZ348="",AND(AZ348=AZ347,AZ348=AZ349)),NA(), AZ348)</f>
        <v>0</v>
      </c>
      <c r="BA552">
        <f>IF(ISNA(BB552),NA(),BA348)</f>
        <v>0</v>
      </c>
      <c r="BB552">
        <f>IF(OR(BB348="",AND(BB348=BB347,BB348=BB349)),NA(), BB348)</f>
        <v>0</v>
      </c>
      <c r="BC552">
        <f>IF(ISNA(BD552),NA(),BC348)</f>
        <v>0</v>
      </c>
      <c r="BD552">
        <f>IF(OR(BD348="",AND(BD348=BD347,BD348=BD349)),NA(), BD348)</f>
        <v>0</v>
      </c>
      <c r="BE552">
        <f>IF(ISNA(BF552),NA(),BE348)</f>
        <v>0</v>
      </c>
      <c r="BF552">
        <f>IF(OR(BF348="",AND(BF348=BF347,BF348=BF349)),NA(), BF348)</f>
        <v>0</v>
      </c>
      <c r="BG552">
        <f>IF(ISNA(BH552),NA(),BG348)</f>
        <v>0</v>
      </c>
      <c r="BH552">
        <f>IF(OR(BH348="",AND(BH348=BH347,BH348=BH349)),NA(), BH348)</f>
        <v>0</v>
      </c>
      <c r="BI552">
        <f>IF(ISNA(BJ552),NA(),BI348)</f>
        <v>0</v>
      </c>
      <c r="BJ552">
        <f>IF(OR(BJ348="",AND(BJ348=BJ347,BJ348=BJ349)),NA(), BJ348)</f>
        <v>0</v>
      </c>
      <c r="BK552">
        <f>IF(ISNA(BL552),NA(),BK348)</f>
        <v>0</v>
      </c>
      <c r="BL552">
        <f>IF(OR(BL348="",AND(BL348=BL347,BL348=BL349)),NA(), BL348)</f>
        <v>0</v>
      </c>
      <c r="BM552">
        <f>IF(ISNA(BN552),NA(),BM348)</f>
        <v>0</v>
      </c>
      <c r="BN552">
        <f>IF(OR(BN348="",AND(BN348=BN347,BN348=BN349)),NA(), BN348)</f>
        <v>0</v>
      </c>
      <c r="BO552">
        <f>IF(ISNA(BP552),NA(),BO348)</f>
        <v>0</v>
      </c>
      <c r="BP552">
        <f>IF(OR(BP348="",AND(BP348=BP347,BP348=BP349)),NA(), BP348)</f>
        <v>0</v>
      </c>
      <c r="BQ552">
        <f>IF(ISNA(BR552),NA(),BQ348)</f>
        <v>0</v>
      </c>
      <c r="BR552">
        <f>IF(OR(BR348="",AND(BR348=BR347,BR348=BR349)),NA(), BR348)</f>
        <v>0</v>
      </c>
      <c r="BS552">
        <f>IF(ISNA(BT552),NA(),BS348)</f>
        <v>0</v>
      </c>
      <c r="BT552">
        <f>IF(OR(BT348="",AND(BT348=BT347,BT348=BT349)),NA(), BT348)</f>
        <v>0</v>
      </c>
      <c r="BU552">
        <f>IF(ISNA(BV552),NA(),BU348)</f>
        <v>0</v>
      </c>
      <c r="BV552">
        <f>IF(OR(BV348="",AND(BV348=BV347,BV348=BV349)),NA(), BV348)</f>
        <v>0</v>
      </c>
      <c r="BW552">
        <f>IF(ISNA(BX552),NA(),BW348)</f>
        <v>0</v>
      </c>
      <c r="BX552">
        <f>IF(OR(BX348="",AND(BX348=BX347,BX348=BX349)),NA(), BX348)</f>
        <v>0</v>
      </c>
      <c r="BY552">
        <f>IF(ISNA(BZ552),NA(),BY348)</f>
        <v>0</v>
      </c>
      <c r="BZ552">
        <f>IF(OR(BZ348="",AND(BZ348=BZ347,BZ348=BZ349)),NA(), BZ348)</f>
        <v>0</v>
      </c>
      <c r="CA552">
        <f>IF(ISNA(CB552),NA(),CA348)</f>
        <v>0</v>
      </c>
      <c r="CB552">
        <f>IF(OR(CB348="",AND(CB348=CB347,CB348=CB349)),NA(), CB348)</f>
        <v>0</v>
      </c>
      <c r="CC552">
        <f>IF(ISNA(CD552),NA(),CC348)</f>
        <v>0</v>
      </c>
      <c r="CD552">
        <f>IF(OR(CD348="",AND(CD348=CD347,CD348=CD349)),NA(), CD348)</f>
        <v>0</v>
      </c>
      <c r="CE552">
        <f>IF(ISNA(CF552),NA(),CE348)</f>
        <v>0</v>
      </c>
      <c r="CF552">
        <f>IF(OR(CF348="",AND(CF348=CF347,CF348=CF349)),NA(), CF348)</f>
        <v>0</v>
      </c>
      <c r="CG552">
        <f>IF(ISNA(CH552),NA(),CG348)</f>
        <v>0</v>
      </c>
      <c r="CH552">
        <f>IF(OR(CH348="",AND(CH348=CH347,CH348=CH349)),NA(), CH348)</f>
        <v>0</v>
      </c>
      <c r="CI552">
        <f>IF(ISNA(CJ552),NA(),CI348)</f>
        <v>0</v>
      </c>
      <c r="CJ552">
        <f>IF(OR(CJ348="",AND(CJ348=CJ347,CJ348=CJ349)),NA(), CJ348)</f>
        <v>0</v>
      </c>
      <c r="CK552">
        <f>IF(ISNA(CL552),NA(),CK348)</f>
        <v>0</v>
      </c>
      <c r="CL552">
        <f>IF(OR(CL348="",AND(CL348=CL347,CL348=CL349)),NA(), CL348)</f>
        <v>0</v>
      </c>
      <c r="CM552">
        <f>IF(ISNA(CN552),NA(),CM348)</f>
        <v>0</v>
      </c>
      <c r="CN552">
        <f>IF(OR(CN348="",AND(CN348=CN347,CN348=CN349)),NA(), CN348)</f>
        <v>0</v>
      </c>
      <c r="CO552">
        <f>IF(ISNA(CP552),NA(),CO348)</f>
        <v>0</v>
      </c>
      <c r="CP552">
        <f>IF(OR(CP348="",AND(CP348=CP347,CP348=CP349)),NA(), CP348)</f>
        <v>0</v>
      </c>
      <c r="CQ552">
        <f>IF(ISNA(CR552),NA(),CQ348)</f>
        <v>0</v>
      </c>
      <c r="CR552">
        <f>IF(OR(CR348="",AND(CR348=CR347,CR348=CR349)),NA(), CR348)</f>
        <v>0</v>
      </c>
      <c r="CS552">
        <f>IF(ISNA(CT552),NA(),CS348)</f>
        <v>0</v>
      </c>
      <c r="CT552">
        <f>IF(OR(CT348="",AND(CT348=CT347,CT348=CT349)),NA(), CT348)</f>
        <v>0</v>
      </c>
      <c r="CU552">
        <f>IF(ISNA(CV552),NA(),CU348)</f>
        <v>0</v>
      </c>
      <c r="CV552">
        <f>IF(OR(CV348="",AND(CV348=CV347,CV348=CV349)),NA(), CV348)</f>
        <v>0</v>
      </c>
      <c r="CW552">
        <f>IF(ISNA(CX552),NA(),CW348)</f>
        <v>0</v>
      </c>
      <c r="CX552">
        <f>IF(OR(CX348="",AND(CX348=CX347,CX348=CX349)),NA(), CX348)</f>
        <v>0</v>
      </c>
      <c r="CY552">
        <f>IF(ISNA(CZ552),NA(),CY348)</f>
        <v>0</v>
      </c>
      <c r="CZ552">
        <f>IF(OR(CZ348="",AND(CZ348=CZ347,CZ348=CZ349)),NA(), CZ348)</f>
        <v>0</v>
      </c>
      <c r="DA552">
        <f>IF(ISNA(DB552),NA(),DA348)</f>
        <v>0</v>
      </c>
      <c r="DB552">
        <f>IF(OR(DB348="",AND(DB348=DB347,DB348=DB349)),NA(), DB348)</f>
        <v>0</v>
      </c>
      <c r="DC552">
        <f>IF(ISNA(DD552),NA(),DC348)</f>
        <v>0</v>
      </c>
      <c r="DD552">
        <f>IF(OR(DD348="",AND(DD348=DD347,DD348=DD349)),NA(), DD348)</f>
        <v>0</v>
      </c>
      <c r="DG552">
        <f>IF(ISNA(DH552),NA(),DG348)</f>
        <v>0</v>
      </c>
      <c r="DH552">
        <f>IF(OR(DH348="",AND(DH348=DH347,DH348=DH349)),NA(), DH348)</f>
        <v>0</v>
      </c>
      <c r="DI552">
        <f>IF(ISNA(DJ552),NA(),DI348)</f>
        <v>0</v>
      </c>
      <c r="DJ552">
        <f>IF(OR(DJ348="",AND(DJ348=DJ347,DJ348=DJ349)),NA(), DJ348)</f>
        <v>0</v>
      </c>
      <c r="DK552">
        <f>IF(ISNA(DL552),NA(),DK348)</f>
        <v>0</v>
      </c>
      <c r="DL552">
        <f>IF(OR(DL348="",AND(DL348=DL347,DL348=DL349)),NA(), DL348)</f>
        <v>0</v>
      </c>
      <c r="DM552">
        <f>IF(ISNA(DN552),NA(),DM348)</f>
        <v>0</v>
      </c>
      <c r="DN552">
        <f>IF(OR(DN348="",AND(DN348=DN347,DN348=DN349)),NA(), DN348)</f>
        <v>0</v>
      </c>
      <c r="DO552">
        <f>IF(ISNA(DP552),NA(),DO348)</f>
        <v>0</v>
      </c>
      <c r="DP552">
        <f>IF(OR(DP348="",AND(DP348=DP347,DP348=DP349)),NA(), DP348)</f>
        <v>0</v>
      </c>
      <c r="DQ552">
        <f>IF(ISNA(DR552),NA(),DQ348)</f>
        <v>0</v>
      </c>
      <c r="DR552">
        <f>IF(OR(DR348="",AND(DR348=DR347,DR348=DR349)),NA(), DR348)</f>
        <v>0</v>
      </c>
      <c r="DS552">
        <f>IF(ISNA(DT552),NA(),DS348)</f>
        <v>0</v>
      </c>
      <c r="DT552">
        <f>IF(OR(DT348="",AND(DT348=DT347,DT348=DT349)),NA(), DT348)</f>
        <v>0</v>
      </c>
      <c r="DU552">
        <f>IF(ISNA(DV552),NA(),DU348)</f>
        <v>0</v>
      </c>
      <c r="DV552">
        <f>IF(OR(DV348="",AND(DV348=DV347,DV348=DV349)),NA(), DV348)</f>
        <v>0</v>
      </c>
      <c r="DW552">
        <f>IF(ISNA(DX552),NA(),DW348)</f>
        <v>0</v>
      </c>
      <c r="DX552">
        <f>IF(OR(DX348="",AND(DX348=DX347,DX348=DX349)),NA(), DX348)</f>
        <v>0</v>
      </c>
      <c r="DY552">
        <f>IF(ISNA(DZ552),NA(),DY348)</f>
        <v>0</v>
      </c>
      <c r="DZ552">
        <f>IF(OR(DZ348="",AND(DZ348=DZ347,DZ348=DZ349)),NA(), DZ348)</f>
        <v>0</v>
      </c>
      <c r="EA552">
        <f>IF(ISNA(EB552),NA(),EA348)</f>
        <v>0</v>
      </c>
      <c r="EB552">
        <f>IF(OR(EB348="",AND(EB348=EB347,EB348=EB349)),NA(), EB348)</f>
        <v>0</v>
      </c>
      <c r="EC552">
        <f>IF(ISNA(ED552),NA(),EC348)</f>
        <v>0</v>
      </c>
      <c r="ED552">
        <f>IF(OR(ED348="",AND(ED348=ED347,ED348=ED349)),NA(), ED348)</f>
        <v>0</v>
      </c>
      <c r="EE552">
        <f>IF(ISNA(EF552),NA(),EE348)</f>
        <v>0</v>
      </c>
      <c r="EF552">
        <f>IF(OR(EF348="",AND(EF348=EF347,EF348=EF349)),NA(), EF348)</f>
        <v>0</v>
      </c>
      <c r="EG552">
        <f>IF(ISNA(EH552),NA(),EG348)</f>
        <v>0</v>
      </c>
      <c r="EH552">
        <f>IF(OR(EH348="",AND(EH348=EH347,EH348=EH349)),NA(), EH348)</f>
        <v>0</v>
      </c>
      <c r="EI552">
        <f>IF(ISNA(EJ552),NA(),EI348)</f>
        <v>0</v>
      </c>
      <c r="EJ552">
        <f>IF(OR(EJ348="",AND(EJ348=EJ347,EJ348=EJ349)),NA(), EJ348)</f>
        <v>0</v>
      </c>
      <c r="EK552">
        <f>IF(ISNA(EL552),NA(),EK348)</f>
        <v>0</v>
      </c>
      <c r="EL552">
        <f>IF(OR(EL348="",AND(EL348=EL347,EL348=EL349)),NA(), EL348)</f>
        <v>0</v>
      </c>
      <c r="EM552">
        <f>IF(ISNA(EN552),NA(),EM348)</f>
        <v>0</v>
      </c>
      <c r="EN552">
        <f>IF(OR(EN348="",AND(EN348=EN347,EN348=EN349)),NA(), EN348)</f>
        <v>0</v>
      </c>
      <c r="EO552">
        <f>IF(ISNA(EP552),NA(),EO348)</f>
        <v>0</v>
      </c>
      <c r="EP552">
        <f>IF(OR(EP348="",AND(EP348=EP347,EP348=EP349)),NA(), EP348)</f>
        <v>0</v>
      </c>
      <c r="EQ552">
        <f>IF(ISNA(ER552),NA(),EQ348)</f>
        <v>0</v>
      </c>
      <c r="ER552">
        <f>IF(OR(ER348="",AND(ER348=ER347,ER348=ER349)),NA(), ER348)</f>
        <v>0</v>
      </c>
      <c r="ES552">
        <f>IF(ISNA(ET552),NA(),ES348)</f>
        <v>0</v>
      </c>
      <c r="ET552">
        <f>IF(OR(ET348="",AND(ET348=ET347,ET348=ET349)),NA(), ET348)</f>
        <v>0</v>
      </c>
      <c r="EU552">
        <f>IF(ISNA(EV552),NA(),EU348)</f>
        <v>0</v>
      </c>
      <c r="EV552">
        <f>IF(OR(EV348="",AND(EV348=EV347,EV348=EV349)),NA(), EV348)</f>
        <v>0</v>
      </c>
      <c r="EW552">
        <f>IF(ISNA(EX552),NA(),EW348)</f>
        <v>0</v>
      </c>
      <c r="EX552">
        <f>IF(OR(EX348="",AND(EX348=EX347,EX348=EX349)),NA(), EX348)</f>
        <v>0</v>
      </c>
      <c r="EY552">
        <f>IF(ISNA(EZ552),NA(),EY348)</f>
        <v>0</v>
      </c>
      <c r="EZ552">
        <f>IF(OR(EZ348="",AND(EZ348=EZ347,EZ348=EZ349)),NA(), EZ348)</f>
        <v>0</v>
      </c>
      <c r="FA552">
        <f>IF(ISNA(FB552),NA(),FA348)</f>
        <v>0</v>
      </c>
      <c r="FB552">
        <f>IF(OR(FB348="",AND(FB348=FB347,FB348=FB349)),NA(), FB348)</f>
        <v>0</v>
      </c>
      <c r="FC552">
        <f>IF(ISNA(FD552),NA(),FC348)</f>
        <v>0</v>
      </c>
      <c r="FD552">
        <f>IF(OR(FD348="",AND(FD348=FD347,FD348=FD349)),NA(), FD348)</f>
        <v>0</v>
      </c>
      <c r="FE552">
        <f>IF(ISNA(FF552),NA(),FE348)</f>
        <v>0</v>
      </c>
      <c r="FF552">
        <f>IF(OR(FF348="",AND(FF348=FF347,FF348=FF349)),NA(), FF348)</f>
        <v>0</v>
      </c>
      <c r="FG552">
        <f>IF(ISNA(FH552),NA(),FG348)</f>
        <v>0</v>
      </c>
      <c r="FH552">
        <f>IF(OR(FH348="",AND(FH348=FH347,FH348=FH349)),NA(), FH348)</f>
        <v>0</v>
      </c>
      <c r="FI552">
        <f>IF(ISNA(FJ552),NA(),FI348)</f>
        <v>0</v>
      </c>
      <c r="FJ552">
        <f>IF(OR(FJ348="",AND(FJ348=FJ347,FJ348=FJ349)),NA(), FJ348)</f>
        <v>0</v>
      </c>
      <c r="FK552">
        <f>IF(ISNA(FL552),NA(),FK348)</f>
        <v>0</v>
      </c>
      <c r="FL552">
        <f>IF(OR(FL348="",AND(FL348=FL347,FL348=FL349)),NA(), FL348)</f>
        <v>0</v>
      </c>
      <c r="FM552">
        <f>IF(ISNA(FN552),NA(),FM348)</f>
        <v>0</v>
      </c>
      <c r="FN552">
        <f>IF(OR(FN348="",AND(FN348=FN347,FN348=FN349)),NA(), FN348)</f>
        <v>0</v>
      </c>
      <c r="FO552">
        <f>IF(ISNA(FP552),NA(),FO348)</f>
        <v>0</v>
      </c>
      <c r="FP552">
        <f>IF(OR(FP348="",AND(FP348=FP347,FP348=FP349)),NA(), FP348)</f>
        <v>0</v>
      </c>
      <c r="FQ552">
        <f>IF(ISNA(FR552),NA(),FQ348)</f>
        <v>0</v>
      </c>
      <c r="FR552">
        <f>IF(OR(FR348="",AND(FR348=FR347,FR348=FR349)),NA(), FR348)</f>
        <v>0</v>
      </c>
      <c r="FS552">
        <f>IF(ISNA(FT552),NA(),FS348)</f>
        <v>0</v>
      </c>
      <c r="FT552">
        <f>IF(OR(FT348="",AND(FT348=FT347,FT348=FT349)),NA(), FT348)</f>
        <v>0</v>
      </c>
      <c r="FU552">
        <f>IF(ISNA(FV552),NA(),FU348)</f>
        <v>0</v>
      </c>
      <c r="FV552">
        <f>IF(OR(FV348="",AND(FV348=FV347,FV348=FV349)),NA(), FV348)</f>
        <v>0</v>
      </c>
      <c r="FW552">
        <f>IF(ISNA(FX552),NA(),FW348)</f>
        <v>0</v>
      </c>
      <c r="FX552">
        <f>IF(OR(FX348="",AND(FX348=FX347,FX348=FX349)),NA(), FX348)</f>
        <v>0</v>
      </c>
      <c r="FY552">
        <f>IF(ISNA(FZ552),NA(),FY348)</f>
        <v>0</v>
      </c>
      <c r="FZ552">
        <f>IF(OR(FZ348="",AND(FZ348=FZ347,FZ348=FZ349)),NA(), FZ348)</f>
        <v>0</v>
      </c>
      <c r="GA552">
        <f>IF(ISNA(GB552),NA(),GA348)</f>
        <v>0</v>
      </c>
      <c r="GB552">
        <f>IF(OR(GB348="",AND(GB348=GB347,GB348=GB349)),NA(), GB348)</f>
        <v>0</v>
      </c>
      <c r="GC552">
        <f>IF(ISNA(GD552),NA(),GC348)</f>
        <v>0</v>
      </c>
      <c r="GD552">
        <f>IF(OR(GD348="",AND(GD348=GD347,GD348=GD349)),NA(), GD348)</f>
        <v>0</v>
      </c>
      <c r="GE552">
        <f>IF(ISNA(GF552),NA(),GE348)</f>
        <v>0</v>
      </c>
      <c r="GF552">
        <f>IF(OR(GF348="",AND(GF348=GF347,GF348=GF349)),NA(), GF348)</f>
        <v>0</v>
      </c>
      <c r="GG552">
        <f>IF(ISNA(GH552),NA(),GG348)</f>
        <v>0</v>
      </c>
      <c r="GH552">
        <f>IF(OR(GH348="",AND(GH348=GH347,GH348=GH349)),NA(), GH348)</f>
        <v>0</v>
      </c>
      <c r="GI552">
        <f>IF(ISNA(GJ552),NA(),GI348)</f>
        <v>0</v>
      </c>
      <c r="GJ552">
        <f>IF(OR(GJ348="",AND(GJ348=GJ347,GJ348=GJ349)),NA(), GJ348)</f>
        <v>0</v>
      </c>
      <c r="GK552">
        <f>IF(ISNA(GL552),NA(),GK348)</f>
        <v>0</v>
      </c>
      <c r="GL552">
        <f>IF(OR(GL348="",AND(GL348=GL347,GL348=GL349)),NA(), GL348)</f>
        <v>0</v>
      </c>
      <c r="GM552">
        <f>IF(ISNA(GN552),NA(),GM348)</f>
        <v>0</v>
      </c>
      <c r="GN552">
        <f>IF(OR(GN348="",AND(GN348=GN347,GN348=GN349)),NA(), GN348)</f>
        <v>0</v>
      </c>
      <c r="GO552">
        <f>IF(ISNA(GP552),NA(),GO348)</f>
        <v>0</v>
      </c>
      <c r="GP552">
        <f>IF(OR(GP348="",AND(GP348=GP347,GP348=GP349)),NA(), GP348)</f>
        <v>0</v>
      </c>
      <c r="GQ552">
        <f>IF(ISNA(GR552),NA(),GQ348)</f>
        <v>0</v>
      </c>
      <c r="GR552">
        <f>IF(OR(GR348="",AND(GR348=GR347,GR348=GR349)),NA(), GR348)</f>
        <v>0</v>
      </c>
      <c r="GS552">
        <f>IF(ISNA(GT552),NA(),GS348)</f>
        <v>0</v>
      </c>
      <c r="GT552">
        <f>IF(OR(GT348="",AND(GT348=GT347,GT348=GT349)),NA(), GT348)</f>
        <v>0</v>
      </c>
      <c r="GU552">
        <f>IF(ISNA(GV552),NA(),GU348)</f>
        <v>0</v>
      </c>
      <c r="GV552">
        <f>IF(OR(GV348="",AND(GV348=GV347,GV348=GV349)),NA(), GV348)</f>
        <v>0</v>
      </c>
      <c r="GW552">
        <f>IF(ISNA(GX552),NA(),GW348)</f>
        <v>0</v>
      </c>
      <c r="GX552">
        <f>IF(OR(GX348="",AND(GX348=GX347,GX348=GX349)),NA(), GX348)</f>
        <v>0</v>
      </c>
      <c r="GY552">
        <f>IF(ISNA(GZ552),NA(),GY348)</f>
        <v>0</v>
      </c>
      <c r="GZ552">
        <f>IF(OR(GZ348="",AND(GZ348=GZ347,GZ348=GZ349)),NA(), GZ348)</f>
        <v>0</v>
      </c>
      <c r="HA552">
        <f>IF(ISNA(HB552),NA(),HA348)</f>
        <v>0</v>
      </c>
      <c r="HB552">
        <f>IF(OR(HB348="",AND(HB348=HB347,HB348=HB349)),NA(), HB348)</f>
        <v>0</v>
      </c>
      <c r="HC552">
        <f>IF(ISNA(HD552),NA(),HC348)</f>
        <v>0</v>
      </c>
      <c r="HD552">
        <f>IF(OR(HD348="",AND(HD348=HD347,HD348=HD349)),NA(), HD348)</f>
        <v>0</v>
      </c>
      <c r="HE552">
        <f>IF(ISNA(HF552),NA(),HE348)</f>
        <v>0</v>
      </c>
      <c r="HF552">
        <f>IF(OR(HF348="",AND(HF348=HF347,HF348=HF349)),NA(), HF348)</f>
        <v>0</v>
      </c>
    </row>
    <row r="553" spans="5:214">
      <c r="E553">
        <f>IF(ISNA(F553),NA(),E349)</f>
        <v>0</v>
      </c>
      <c r="F553">
        <f>IF(OR(F349="",AND(F349=F348,F349=F350)),NA(), F349)</f>
        <v>0</v>
      </c>
      <c r="G553">
        <f>IF(ISNA(H553),NA(),G349)</f>
        <v>0</v>
      </c>
      <c r="H553">
        <f>IF(OR(H349="",AND(H349=H348,H349=H350)),NA(), H349)</f>
        <v>0</v>
      </c>
      <c r="I553">
        <f>IF(ISNA(J553),NA(),I349)</f>
        <v>0</v>
      </c>
      <c r="J553">
        <f>IF(OR(J349="",AND(J349=J348,J349=J350)),NA(), J349)</f>
        <v>0</v>
      </c>
      <c r="K553">
        <f>IF(ISNA(L553),NA(),K349)</f>
        <v>0</v>
      </c>
      <c r="L553">
        <f>IF(OR(L349="",AND(L349=L348,L349=L350)),NA(), L349)</f>
        <v>0</v>
      </c>
      <c r="M553">
        <f>IF(ISNA(N553),NA(),M349)</f>
        <v>0</v>
      </c>
      <c r="N553">
        <f>IF(OR(N349="",AND(N349=N348,N349=N350)),NA(), N349)</f>
        <v>0</v>
      </c>
      <c r="O553">
        <f>IF(ISNA(P553),NA(),O349)</f>
        <v>0</v>
      </c>
      <c r="P553">
        <f>IF(OR(P349="",AND(P349=P348,P349=P350)),NA(), P349)</f>
        <v>0</v>
      </c>
      <c r="Q553">
        <f>IF(ISNA(R553),NA(),Q349)</f>
        <v>0</v>
      </c>
      <c r="R553">
        <f>IF(OR(R349="",AND(R349=R348,R349=R350)),NA(), R349)</f>
        <v>0</v>
      </c>
      <c r="S553">
        <f>IF(ISNA(T553),NA(),S349)</f>
        <v>0</v>
      </c>
      <c r="T553">
        <f>IF(OR(T349="",AND(T349=T348,T349=T350)),NA(), T349)</f>
        <v>0</v>
      </c>
      <c r="U553">
        <f>IF(ISNA(V553),NA(),U349)</f>
        <v>0</v>
      </c>
      <c r="V553">
        <f>IF(OR(V349="",AND(V349=V348,V349=V350)),NA(), V349)</f>
        <v>0</v>
      </c>
      <c r="W553">
        <f>IF(ISNA(X553),NA(),W349)</f>
        <v>0</v>
      </c>
      <c r="X553">
        <f>IF(OR(X349="",AND(X349=X348,X349=X350)),NA(), X349)</f>
        <v>0</v>
      </c>
      <c r="Y553">
        <f>IF(ISNA(Z553),NA(),Y349)</f>
        <v>0</v>
      </c>
      <c r="Z553">
        <f>IF(OR(Z349="",AND(Z349=Z348,Z349=Z350)),NA(), Z349)</f>
        <v>0</v>
      </c>
      <c r="AA553">
        <f>IF(ISNA(AB553),NA(),AA349)</f>
        <v>0</v>
      </c>
      <c r="AB553">
        <f>IF(OR(AB349="",AND(AB349=AB348,AB349=AB350)),NA(), AB349)</f>
        <v>0</v>
      </c>
      <c r="AC553">
        <f>IF(ISNA(AD553),NA(),AC349)</f>
        <v>0</v>
      </c>
      <c r="AD553">
        <f>IF(OR(AD349="",AND(AD349=AD348,AD349=AD350)),NA(), AD349)</f>
        <v>0</v>
      </c>
      <c r="AE553">
        <f>IF(ISNA(AF553),NA(),AE349)</f>
        <v>0</v>
      </c>
      <c r="AF553">
        <f>IF(OR(AF349="",AND(AF349=AF348,AF349=AF350)),NA(), AF349)</f>
        <v>0</v>
      </c>
      <c r="AG553">
        <f>IF(ISNA(AH553),NA(),AG349)</f>
        <v>0</v>
      </c>
      <c r="AH553">
        <f>IF(OR(AH349="",AND(AH349=AH348,AH349=AH350)),NA(), AH349)</f>
        <v>0</v>
      </c>
      <c r="AI553">
        <f>IF(ISNA(AJ553),NA(),AI349)</f>
        <v>0</v>
      </c>
      <c r="AJ553">
        <f>IF(OR(AJ349="",AND(AJ349=AJ348,AJ349=AJ350)),NA(), AJ349)</f>
        <v>0</v>
      </c>
      <c r="AK553">
        <f>IF(ISNA(AL553),NA(),AK349)</f>
        <v>0</v>
      </c>
      <c r="AL553">
        <f>IF(OR(AL349="",AND(AL349=AL348,AL349=AL350)),NA(), AL349)</f>
        <v>0</v>
      </c>
      <c r="AM553">
        <f>IF(ISNA(AN553),NA(),AM349)</f>
        <v>0</v>
      </c>
      <c r="AN553">
        <f>IF(OR(AN349="",AND(AN349=AN348,AN349=AN350)),NA(), AN349)</f>
        <v>0</v>
      </c>
      <c r="AO553">
        <f>IF(ISNA(AP553),NA(),AO349)</f>
        <v>0</v>
      </c>
      <c r="AP553">
        <f>IF(OR(AP349="",AND(AP349=AP348,AP349=AP350)),NA(), AP349)</f>
        <v>0</v>
      </c>
      <c r="AQ553">
        <f>IF(ISNA(AR553),NA(),AQ349)</f>
        <v>0</v>
      </c>
      <c r="AR553">
        <f>IF(OR(AR349="",AND(AR349=AR348,AR349=AR350)),NA(), AR349)</f>
        <v>0</v>
      </c>
      <c r="AS553">
        <f>IF(ISNA(AT553),NA(),AS349)</f>
        <v>0</v>
      </c>
      <c r="AT553">
        <f>IF(OR(AT349="",AND(AT349=AT348,AT349=AT350)),NA(), AT349)</f>
        <v>0</v>
      </c>
      <c r="AU553">
        <f>IF(ISNA(AV553),NA(),AU349)</f>
        <v>0</v>
      </c>
      <c r="AV553">
        <f>IF(OR(AV349="",AND(AV349=AV348,AV349=AV350)),NA(), AV349)</f>
        <v>0</v>
      </c>
      <c r="AW553">
        <f>IF(ISNA(AX553),NA(),AW349)</f>
        <v>0</v>
      </c>
      <c r="AX553">
        <f>IF(OR(AX349="",AND(AX349=AX348,AX349=AX350)),NA(), AX349)</f>
        <v>0</v>
      </c>
      <c r="AY553">
        <f>IF(ISNA(AZ553),NA(),AY349)</f>
        <v>0</v>
      </c>
      <c r="AZ553">
        <f>IF(OR(AZ349="",AND(AZ349=AZ348,AZ349=AZ350)),NA(), AZ349)</f>
        <v>0</v>
      </c>
      <c r="BA553">
        <f>IF(ISNA(BB553),NA(),BA349)</f>
        <v>0</v>
      </c>
      <c r="BB553">
        <f>IF(OR(BB349="",AND(BB349=BB348,BB349=BB350)),NA(), BB349)</f>
        <v>0</v>
      </c>
      <c r="BC553">
        <f>IF(ISNA(BD553),NA(),BC349)</f>
        <v>0</v>
      </c>
      <c r="BD553">
        <f>IF(OR(BD349="",AND(BD349=BD348,BD349=BD350)),NA(), BD349)</f>
        <v>0</v>
      </c>
      <c r="BE553">
        <f>IF(ISNA(BF553),NA(),BE349)</f>
        <v>0</v>
      </c>
      <c r="BF553">
        <f>IF(OR(BF349="",AND(BF349=BF348,BF349=BF350)),NA(), BF349)</f>
        <v>0</v>
      </c>
      <c r="BG553">
        <f>IF(ISNA(BH553),NA(),BG349)</f>
        <v>0</v>
      </c>
      <c r="BH553">
        <f>IF(OR(BH349="",AND(BH349=BH348,BH349=BH350)),NA(), BH349)</f>
        <v>0</v>
      </c>
      <c r="BI553">
        <f>IF(ISNA(BJ553),NA(),BI349)</f>
        <v>0</v>
      </c>
      <c r="BJ553">
        <f>IF(OR(BJ349="",AND(BJ349=BJ348,BJ349=BJ350)),NA(), BJ349)</f>
        <v>0</v>
      </c>
      <c r="BK553">
        <f>IF(ISNA(BL553),NA(),BK349)</f>
        <v>0</v>
      </c>
      <c r="BL553">
        <f>IF(OR(BL349="",AND(BL349=BL348,BL349=BL350)),NA(), BL349)</f>
        <v>0</v>
      </c>
      <c r="BM553">
        <f>IF(ISNA(BN553),NA(),BM349)</f>
        <v>0</v>
      </c>
      <c r="BN553">
        <f>IF(OR(BN349="",AND(BN349=BN348,BN349=BN350)),NA(), BN349)</f>
        <v>0</v>
      </c>
      <c r="BO553">
        <f>IF(ISNA(BP553),NA(),BO349)</f>
        <v>0</v>
      </c>
      <c r="BP553">
        <f>IF(OR(BP349="",AND(BP349=BP348,BP349=BP350)),NA(), BP349)</f>
        <v>0</v>
      </c>
      <c r="BQ553">
        <f>IF(ISNA(BR553),NA(),BQ349)</f>
        <v>0</v>
      </c>
      <c r="BR553">
        <f>IF(OR(BR349="",AND(BR349=BR348,BR349=BR350)),NA(), BR349)</f>
        <v>0</v>
      </c>
      <c r="BS553">
        <f>IF(ISNA(BT553),NA(),BS349)</f>
        <v>0</v>
      </c>
      <c r="BT553">
        <f>IF(OR(BT349="",AND(BT349=BT348,BT349=BT350)),NA(), BT349)</f>
        <v>0</v>
      </c>
      <c r="BU553">
        <f>IF(ISNA(BV553),NA(),BU349)</f>
        <v>0</v>
      </c>
      <c r="BV553">
        <f>IF(OR(BV349="",AND(BV349=BV348,BV349=BV350)),NA(), BV349)</f>
        <v>0</v>
      </c>
      <c r="BW553">
        <f>IF(ISNA(BX553),NA(),BW349)</f>
        <v>0</v>
      </c>
      <c r="BX553">
        <f>IF(OR(BX349="",AND(BX349=BX348,BX349=BX350)),NA(), BX349)</f>
        <v>0</v>
      </c>
      <c r="BY553">
        <f>IF(ISNA(BZ553),NA(),BY349)</f>
        <v>0</v>
      </c>
      <c r="BZ553">
        <f>IF(OR(BZ349="",AND(BZ349=BZ348,BZ349=BZ350)),NA(), BZ349)</f>
        <v>0</v>
      </c>
      <c r="CA553">
        <f>IF(ISNA(CB553),NA(),CA349)</f>
        <v>0</v>
      </c>
      <c r="CB553">
        <f>IF(OR(CB349="",AND(CB349=CB348,CB349=CB350)),NA(), CB349)</f>
        <v>0</v>
      </c>
      <c r="CC553">
        <f>IF(ISNA(CD553),NA(),CC349)</f>
        <v>0</v>
      </c>
      <c r="CD553">
        <f>IF(OR(CD349="",AND(CD349=CD348,CD349=CD350)),NA(), CD349)</f>
        <v>0</v>
      </c>
      <c r="CE553">
        <f>IF(ISNA(CF553),NA(),CE349)</f>
        <v>0</v>
      </c>
      <c r="CF553">
        <f>IF(OR(CF349="",AND(CF349=CF348,CF349=CF350)),NA(), CF349)</f>
        <v>0</v>
      </c>
      <c r="CG553">
        <f>IF(ISNA(CH553),NA(),CG349)</f>
        <v>0</v>
      </c>
      <c r="CH553">
        <f>IF(OR(CH349="",AND(CH349=CH348,CH349=CH350)),NA(), CH349)</f>
        <v>0</v>
      </c>
      <c r="CI553">
        <f>IF(ISNA(CJ553),NA(),CI349)</f>
        <v>0</v>
      </c>
      <c r="CJ553">
        <f>IF(OR(CJ349="",AND(CJ349=CJ348,CJ349=CJ350)),NA(), CJ349)</f>
        <v>0</v>
      </c>
      <c r="CK553">
        <f>IF(ISNA(CL553),NA(),CK349)</f>
        <v>0</v>
      </c>
      <c r="CL553">
        <f>IF(OR(CL349="",AND(CL349=CL348,CL349=CL350)),NA(), CL349)</f>
        <v>0</v>
      </c>
      <c r="CM553">
        <f>IF(ISNA(CN553),NA(),CM349)</f>
        <v>0</v>
      </c>
      <c r="CN553">
        <f>IF(OR(CN349="",AND(CN349=CN348,CN349=CN350)),NA(), CN349)</f>
        <v>0</v>
      </c>
      <c r="CO553">
        <f>IF(ISNA(CP553),NA(),CO349)</f>
        <v>0</v>
      </c>
      <c r="CP553">
        <f>IF(OR(CP349="",AND(CP349=CP348,CP349=CP350)),NA(), CP349)</f>
        <v>0</v>
      </c>
      <c r="CQ553">
        <f>IF(ISNA(CR553),NA(),CQ349)</f>
        <v>0</v>
      </c>
      <c r="CR553">
        <f>IF(OR(CR349="",AND(CR349=CR348,CR349=CR350)),NA(), CR349)</f>
        <v>0</v>
      </c>
      <c r="CS553">
        <f>IF(ISNA(CT553),NA(),CS349)</f>
        <v>0</v>
      </c>
      <c r="CT553">
        <f>IF(OR(CT349="",AND(CT349=CT348,CT349=CT350)),NA(), CT349)</f>
        <v>0</v>
      </c>
      <c r="CU553">
        <f>IF(ISNA(CV553),NA(),CU349)</f>
        <v>0</v>
      </c>
      <c r="CV553">
        <f>IF(OR(CV349="",AND(CV349=CV348,CV349=CV350)),NA(), CV349)</f>
        <v>0</v>
      </c>
      <c r="CW553">
        <f>IF(ISNA(CX553),NA(),CW349)</f>
        <v>0</v>
      </c>
      <c r="CX553">
        <f>IF(OR(CX349="",AND(CX349=CX348,CX349=CX350)),NA(), CX349)</f>
        <v>0</v>
      </c>
      <c r="CY553">
        <f>IF(ISNA(CZ553),NA(),CY349)</f>
        <v>0</v>
      </c>
      <c r="CZ553">
        <f>IF(OR(CZ349="",AND(CZ349=CZ348,CZ349=CZ350)),NA(), CZ349)</f>
        <v>0</v>
      </c>
      <c r="DA553">
        <f>IF(ISNA(DB553),NA(),DA349)</f>
        <v>0</v>
      </c>
      <c r="DB553">
        <f>IF(OR(DB349="",AND(DB349=DB348,DB349=DB350)),NA(), DB349)</f>
        <v>0</v>
      </c>
      <c r="DC553">
        <f>IF(ISNA(DD553),NA(),DC349)</f>
        <v>0</v>
      </c>
      <c r="DD553">
        <f>IF(OR(DD349="",AND(DD349=DD348,DD349=DD350)),NA(), DD349)</f>
        <v>0</v>
      </c>
      <c r="DG553">
        <f>IF(ISNA(DH553),NA(),DG349)</f>
        <v>0</v>
      </c>
      <c r="DH553">
        <f>IF(OR(DH349="",AND(DH349=DH348,DH349=DH350)),NA(), DH349)</f>
        <v>0</v>
      </c>
      <c r="DI553">
        <f>IF(ISNA(DJ553),NA(),DI349)</f>
        <v>0</v>
      </c>
      <c r="DJ553">
        <f>IF(OR(DJ349="",AND(DJ349=DJ348,DJ349=DJ350)),NA(), DJ349)</f>
        <v>0</v>
      </c>
      <c r="DK553">
        <f>IF(ISNA(DL553),NA(),DK349)</f>
        <v>0</v>
      </c>
      <c r="DL553">
        <f>IF(OR(DL349="",AND(DL349=DL348,DL349=DL350)),NA(), DL349)</f>
        <v>0</v>
      </c>
      <c r="DM553">
        <f>IF(ISNA(DN553),NA(),DM349)</f>
        <v>0</v>
      </c>
      <c r="DN553">
        <f>IF(OR(DN349="",AND(DN349=DN348,DN349=DN350)),NA(), DN349)</f>
        <v>0</v>
      </c>
      <c r="DO553">
        <f>IF(ISNA(DP553),NA(),DO349)</f>
        <v>0</v>
      </c>
      <c r="DP553">
        <f>IF(OR(DP349="",AND(DP349=DP348,DP349=DP350)),NA(), DP349)</f>
        <v>0</v>
      </c>
      <c r="DQ553">
        <f>IF(ISNA(DR553),NA(),DQ349)</f>
        <v>0</v>
      </c>
      <c r="DR553">
        <f>IF(OR(DR349="",AND(DR349=DR348,DR349=DR350)),NA(), DR349)</f>
        <v>0</v>
      </c>
      <c r="DS553">
        <f>IF(ISNA(DT553),NA(),DS349)</f>
        <v>0</v>
      </c>
      <c r="DT553">
        <f>IF(OR(DT349="",AND(DT349=DT348,DT349=DT350)),NA(), DT349)</f>
        <v>0</v>
      </c>
      <c r="DU553">
        <f>IF(ISNA(DV553),NA(),DU349)</f>
        <v>0</v>
      </c>
      <c r="DV553">
        <f>IF(OR(DV349="",AND(DV349=DV348,DV349=DV350)),NA(), DV349)</f>
        <v>0</v>
      </c>
      <c r="DW553">
        <f>IF(ISNA(DX553),NA(),DW349)</f>
        <v>0</v>
      </c>
      <c r="DX553">
        <f>IF(OR(DX349="",AND(DX349=DX348,DX349=DX350)),NA(), DX349)</f>
        <v>0</v>
      </c>
      <c r="DY553">
        <f>IF(ISNA(DZ553),NA(),DY349)</f>
        <v>0</v>
      </c>
      <c r="DZ553">
        <f>IF(OR(DZ349="",AND(DZ349=DZ348,DZ349=DZ350)),NA(), DZ349)</f>
        <v>0</v>
      </c>
      <c r="EA553">
        <f>IF(ISNA(EB553),NA(),EA349)</f>
        <v>0</v>
      </c>
      <c r="EB553">
        <f>IF(OR(EB349="",AND(EB349=EB348,EB349=EB350)),NA(), EB349)</f>
        <v>0</v>
      </c>
      <c r="EC553">
        <f>IF(ISNA(ED553),NA(),EC349)</f>
        <v>0</v>
      </c>
      <c r="ED553">
        <f>IF(OR(ED349="",AND(ED349=ED348,ED349=ED350)),NA(), ED349)</f>
        <v>0</v>
      </c>
      <c r="EE553">
        <f>IF(ISNA(EF553),NA(),EE349)</f>
        <v>0</v>
      </c>
      <c r="EF553">
        <f>IF(OR(EF349="",AND(EF349=EF348,EF349=EF350)),NA(), EF349)</f>
        <v>0</v>
      </c>
      <c r="EG553">
        <f>IF(ISNA(EH553),NA(),EG349)</f>
        <v>0</v>
      </c>
      <c r="EH553">
        <f>IF(OR(EH349="",AND(EH349=EH348,EH349=EH350)),NA(), EH349)</f>
        <v>0</v>
      </c>
      <c r="EI553">
        <f>IF(ISNA(EJ553),NA(),EI349)</f>
        <v>0</v>
      </c>
      <c r="EJ553">
        <f>IF(OR(EJ349="",AND(EJ349=EJ348,EJ349=EJ350)),NA(), EJ349)</f>
        <v>0</v>
      </c>
      <c r="EK553">
        <f>IF(ISNA(EL553),NA(),EK349)</f>
        <v>0</v>
      </c>
      <c r="EL553">
        <f>IF(OR(EL349="",AND(EL349=EL348,EL349=EL350)),NA(), EL349)</f>
        <v>0</v>
      </c>
      <c r="EM553">
        <f>IF(ISNA(EN553),NA(),EM349)</f>
        <v>0</v>
      </c>
      <c r="EN553">
        <f>IF(OR(EN349="",AND(EN349=EN348,EN349=EN350)),NA(), EN349)</f>
        <v>0</v>
      </c>
      <c r="EO553">
        <f>IF(ISNA(EP553),NA(),EO349)</f>
        <v>0</v>
      </c>
      <c r="EP553">
        <f>IF(OR(EP349="",AND(EP349=EP348,EP349=EP350)),NA(), EP349)</f>
        <v>0</v>
      </c>
      <c r="EQ553">
        <f>IF(ISNA(ER553),NA(),EQ349)</f>
        <v>0</v>
      </c>
      <c r="ER553">
        <f>IF(OR(ER349="",AND(ER349=ER348,ER349=ER350)),NA(), ER349)</f>
        <v>0</v>
      </c>
      <c r="ES553">
        <f>IF(ISNA(ET553),NA(),ES349)</f>
        <v>0</v>
      </c>
      <c r="ET553">
        <f>IF(OR(ET349="",AND(ET349=ET348,ET349=ET350)),NA(), ET349)</f>
        <v>0</v>
      </c>
      <c r="EU553">
        <f>IF(ISNA(EV553),NA(),EU349)</f>
        <v>0</v>
      </c>
      <c r="EV553">
        <f>IF(OR(EV349="",AND(EV349=EV348,EV349=EV350)),NA(), EV349)</f>
        <v>0</v>
      </c>
      <c r="EW553">
        <f>IF(ISNA(EX553),NA(),EW349)</f>
        <v>0</v>
      </c>
      <c r="EX553">
        <f>IF(OR(EX349="",AND(EX349=EX348,EX349=EX350)),NA(), EX349)</f>
        <v>0</v>
      </c>
      <c r="EY553">
        <f>IF(ISNA(EZ553),NA(),EY349)</f>
        <v>0</v>
      </c>
      <c r="EZ553">
        <f>IF(OR(EZ349="",AND(EZ349=EZ348,EZ349=EZ350)),NA(), EZ349)</f>
        <v>0</v>
      </c>
      <c r="FA553">
        <f>IF(ISNA(FB553),NA(),FA349)</f>
        <v>0</v>
      </c>
      <c r="FB553">
        <f>IF(OR(FB349="",AND(FB349=FB348,FB349=FB350)),NA(), FB349)</f>
        <v>0</v>
      </c>
      <c r="FC553">
        <f>IF(ISNA(FD553),NA(),FC349)</f>
        <v>0</v>
      </c>
      <c r="FD553">
        <f>IF(OR(FD349="",AND(FD349=FD348,FD349=FD350)),NA(), FD349)</f>
        <v>0</v>
      </c>
      <c r="FE553">
        <f>IF(ISNA(FF553),NA(),FE349)</f>
        <v>0</v>
      </c>
      <c r="FF553">
        <f>IF(OR(FF349="",AND(FF349=FF348,FF349=FF350)),NA(), FF349)</f>
        <v>0</v>
      </c>
      <c r="FG553">
        <f>IF(ISNA(FH553),NA(),FG349)</f>
        <v>0</v>
      </c>
      <c r="FH553">
        <f>IF(OR(FH349="",AND(FH349=FH348,FH349=FH350)),NA(), FH349)</f>
        <v>0</v>
      </c>
      <c r="FI553">
        <f>IF(ISNA(FJ553),NA(),FI349)</f>
        <v>0</v>
      </c>
      <c r="FJ553">
        <f>IF(OR(FJ349="",AND(FJ349=FJ348,FJ349=FJ350)),NA(), FJ349)</f>
        <v>0</v>
      </c>
      <c r="FK553">
        <f>IF(ISNA(FL553),NA(),FK349)</f>
        <v>0</v>
      </c>
      <c r="FL553">
        <f>IF(OR(FL349="",AND(FL349=FL348,FL349=FL350)),NA(), FL349)</f>
        <v>0</v>
      </c>
      <c r="FM553">
        <f>IF(ISNA(FN553),NA(),FM349)</f>
        <v>0</v>
      </c>
      <c r="FN553">
        <f>IF(OR(FN349="",AND(FN349=FN348,FN349=FN350)),NA(), FN349)</f>
        <v>0</v>
      </c>
      <c r="FO553">
        <f>IF(ISNA(FP553),NA(),FO349)</f>
        <v>0</v>
      </c>
      <c r="FP553">
        <f>IF(OR(FP349="",AND(FP349=FP348,FP349=FP350)),NA(), FP349)</f>
        <v>0</v>
      </c>
      <c r="FQ553">
        <f>IF(ISNA(FR553),NA(),FQ349)</f>
        <v>0</v>
      </c>
      <c r="FR553">
        <f>IF(OR(FR349="",AND(FR349=FR348,FR349=FR350)),NA(), FR349)</f>
        <v>0</v>
      </c>
      <c r="FS553">
        <f>IF(ISNA(FT553),NA(),FS349)</f>
        <v>0</v>
      </c>
      <c r="FT553">
        <f>IF(OR(FT349="",AND(FT349=FT348,FT349=FT350)),NA(), FT349)</f>
        <v>0</v>
      </c>
      <c r="FU553">
        <f>IF(ISNA(FV553),NA(),FU349)</f>
        <v>0</v>
      </c>
      <c r="FV553">
        <f>IF(OR(FV349="",AND(FV349=FV348,FV349=FV350)),NA(), FV349)</f>
        <v>0</v>
      </c>
      <c r="FW553">
        <f>IF(ISNA(FX553),NA(),FW349)</f>
        <v>0</v>
      </c>
      <c r="FX553">
        <f>IF(OR(FX349="",AND(FX349=FX348,FX349=FX350)),NA(), FX349)</f>
        <v>0</v>
      </c>
      <c r="FY553">
        <f>IF(ISNA(FZ553),NA(),FY349)</f>
        <v>0</v>
      </c>
      <c r="FZ553">
        <f>IF(OR(FZ349="",AND(FZ349=FZ348,FZ349=FZ350)),NA(), FZ349)</f>
        <v>0</v>
      </c>
      <c r="GA553">
        <f>IF(ISNA(GB553),NA(),GA349)</f>
        <v>0</v>
      </c>
      <c r="GB553">
        <f>IF(OR(GB349="",AND(GB349=GB348,GB349=GB350)),NA(), GB349)</f>
        <v>0</v>
      </c>
      <c r="GC553">
        <f>IF(ISNA(GD553),NA(),GC349)</f>
        <v>0</v>
      </c>
      <c r="GD553">
        <f>IF(OR(GD349="",AND(GD349=GD348,GD349=GD350)),NA(), GD349)</f>
        <v>0</v>
      </c>
      <c r="GE553">
        <f>IF(ISNA(GF553),NA(),GE349)</f>
        <v>0</v>
      </c>
      <c r="GF553">
        <f>IF(OR(GF349="",AND(GF349=GF348,GF349=GF350)),NA(), GF349)</f>
        <v>0</v>
      </c>
      <c r="GG553">
        <f>IF(ISNA(GH553),NA(),GG349)</f>
        <v>0</v>
      </c>
      <c r="GH553">
        <f>IF(OR(GH349="",AND(GH349=GH348,GH349=GH350)),NA(), GH349)</f>
        <v>0</v>
      </c>
      <c r="GI553">
        <f>IF(ISNA(GJ553),NA(),GI349)</f>
        <v>0</v>
      </c>
      <c r="GJ553">
        <f>IF(OR(GJ349="",AND(GJ349=GJ348,GJ349=GJ350)),NA(), GJ349)</f>
        <v>0</v>
      </c>
      <c r="GK553">
        <f>IF(ISNA(GL553),NA(),GK349)</f>
        <v>0</v>
      </c>
      <c r="GL553">
        <f>IF(OR(GL349="",AND(GL349=GL348,GL349=GL350)),NA(), GL349)</f>
        <v>0</v>
      </c>
      <c r="GM553">
        <f>IF(ISNA(GN553),NA(),GM349)</f>
        <v>0</v>
      </c>
      <c r="GN553">
        <f>IF(OR(GN349="",AND(GN349=GN348,GN349=GN350)),NA(), GN349)</f>
        <v>0</v>
      </c>
      <c r="GO553">
        <f>IF(ISNA(GP553),NA(),GO349)</f>
        <v>0</v>
      </c>
      <c r="GP553">
        <f>IF(OR(GP349="",AND(GP349=GP348,GP349=GP350)),NA(), GP349)</f>
        <v>0</v>
      </c>
      <c r="GQ553">
        <f>IF(ISNA(GR553),NA(),GQ349)</f>
        <v>0</v>
      </c>
      <c r="GR553">
        <f>IF(OR(GR349="",AND(GR349=GR348,GR349=GR350)),NA(), GR349)</f>
        <v>0</v>
      </c>
      <c r="GS553">
        <f>IF(ISNA(GT553),NA(),GS349)</f>
        <v>0</v>
      </c>
      <c r="GT553">
        <f>IF(OR(GT349="",AND(GT349=GT348,GT349=GT350)),NA(), GT349)</f>
        <v>0</v>
      </c>
      <c r="GU553">
        <f>IF(ISNA(GV553),NA(),GU349)</f>
        <v>0</v>
      </c>
      <c r="GV553">
        <f>IF(OR(GV349="",AND(GV349=GV348,GV349=GV350)),NA(), GV349)</f>
        <v>0</v>
      </c>
      <c r="GW553">
        <f>IF(ISNA(GX553),NA(),GW349)</f>
        <v>0</v>
      </c>
      <c r="GX553">
        <f>IF(OR(GX349="",AND(GX349=GX348,GX349=GX350)),NA(), GX349)</f>
        <v>0</v>
      </c>
      <c r="GY553">
        <f>IF(ISNA(GZ553),NA(),GY349)</f>
        <v>0</v>
      </c>
      <c r="GZ553">
        <f>IF(OR(GZ349="",AND(GZ349=GZ348,GZ349=GZ350)),NA(), GZ349)</f>
        <v>0</v>
      </c>
      <c r="HA553">
        <f>IF(ISNA(HB553),NA(),HA349)</f>
        <v>0</v>
      </c>
      <c r="HB553">
        <f>IF(OR(HB349="",AND(HB349=HB348,HB349=HB350)),NA(), HB349)</f>
        <v>0</v>
      </c>
      <c r="HC553">
        <f>IF(ISNA(HD553),NA(),HC349)</f>
        <v>0</v>
      </c>
      <c r="HD553">
        <f>IF(OR(HD349="",AND(HD349=HD348,HD349=HD350)),NA(), HD349)</f>
        <v>0</v>
      </c>
      <c r="HE553">
        <f>IF(ISNA(HF553),NA(),HE349)</f>
        <v>0</v>
      </c>
      <c r="HF553">
        <f>IF(OR(HF349="",AND(HF349=HF348,HF349=HF350)),NA(), HF349)</f>
        <v>0</v>
      </c>
    </row>
    <row r="554" spans="5:214">
      <c r="E554">
        <f>IF(ISNA(F554),NA(),E350)</f>
        <v>0</v>
      </c>
      <c r="F554">
        <f>IF(OR(F350="",AND(F350=F349,F350=F351)),NA(), F350)</f>
        <v>0</v>
      </c>
      <c r="G554">
        <f>IF(ISNA(H554),NA(),G350)</f>
        <v>0</v>
      </c>
      <c r="H554">
        <f>IF(OR(H350="",AND(H350=H349,H350=H351)),NA(), H350)</f>
        <v>0</v>
      </c>
      <c r="I554">
        <f>IF(ISNA(J554),NA(),I350)</f>
        <v>0</v>
      </c>
      <c r="J554">
        <f>IF(OR(J350="",AND(J350=J349,J350=J351)),NA(), J350)</f>
        <v>0</v>
      </c>
      <c r="K554">
        <f>IF(ISNA(L554),NA(),K350)</f>
        <v>0</v>
      </c>
      <c r="L554">
        <f>IF(OR(L350="",AND(L350=L349,L350=L351)),NA(), L350)</f>
        <v>0</v>
      </c>
      <c r="M554">
        <f>IF(ISNA(N554),NA(),M350)</f>
        <v>0</v>
      </c>
      <c r="N554">
        <f>IF(OR(N350="",AND(N350=N349,N350=N351)),NA(), N350)</f>
        <v>0</v>
      </c>
      <c r="O554">
        <f>IF(ISNA(P554),NA(),O350)</f>
        <v>0</v>
      </c>
      <c r="P554">
        <f>IF(OR(P350="",AND(P350=P349,P350=P351)),NA(), P350)</f>
        <v>0</v>
      </c>
      <c r="Q554">
        <f>IF(ISNA(R554),NA(),Q350)</f>
        <v>0</v>
      </c>
      <c r="R554">
        <f>IF(OR(R350="",AND(R350=R349,R350=R351)),NA(), R350)</f>
        <v>0</v>
      </c>
      <c r="S554">
        <f>IF(ISNA(T554),NA(),S350)</f>
        <v>0</v>
      </c>
      <c r="T554">
        <f>IF(OR(T350="",AND(T350=T349,T350=T351)),NA(), T350)</f>
        <v>0</v>
      </c>
      <c r="U554">
        <f>IF(ISNA(V554),NA(),U350)</f>
        <v>0</v>
      </c>
      <c r="V554">
        <f>IF(OR(V350="",AND(V350=V349,V350=V351)),NA(), V350)</f>
        <v>0</v>
      </c>
      <c r="W554">
        <f>IF(ISNA(X554),NA(),W350)</f>
        <v>0</v>
      </c>
      <c r="X554">
        <f>IF(OR(X350="",AND(X350=X349,X350=X351)),NA(), X350)</f>
        <v>0</v>
      </c>
      <c r="Y554">
        <f>IF(ISNA(Z554),NA(),Y350)</f>
        <v>0</v>
      </c>
      <c r="Z554">
        <f>IF(OR(Z350="",AND(Z350=Z349,Z350=Z351)),NA(), Z350)</f>
        <v>0</v>
      </c>
      <c r="AA554">
        <f>IF(ISNA(AB554),NA(),AA350)</f>
        <v>0</v>
      </c>
      <c r="AB554">
        <f>IF(OR(AB350="",AND(AB350=AB349,AB350=AB351)),NA(), AB350)</f>
        <v>0</v>
      </c>
      <c r="AC554">
        <f>IF(ISNA(AD554),NA(),AC350)</f>
        <v>0</v>
      </c>
      <c r="AD554">
        <f>IF(OR(AD350="",AND(AD350=AD349,AD350=AD351)),NA(), AD350)</f>
        <v>0</v>
      </c>
      <c r="AE554">
        <f>IF(ISNA(AF554),NA(),AE350)</f>
        <v>0</v>
      </c>
      <c r="AF554">
        <f>IF(OR(AF350="",AND(AF350=AF349,AF350=AF351)),NA(), AF350)</f>
        <v>0</v>
      </c>
      <c r="AG554">
        <f>IF(ISNA(AH554),NA(),AG350)</f>
        <v>0</v>
      </c>
      <c r="AH554">
        <f>IF(OR(AH350="",AND(AH350=AH349,AH350=AH351)),NA(), AH350)</f>
        <v>0</v>
      </c>
      <c r="AI554">
        <f>IF(ISNA(AJ554),NA(),AI350)</f>
        <v>0</v>
      </c>
      <c r="AJ554">
        <f>IF(OR(AJ350="",AND(AJ350=AJ349,AJ350=AJ351)),NA(), AJ350)</f>
        <v>0</v>
      </c>
      <c r="AK554">
        <f>IF(ISNA(AL554),NA(),AK350)</f>
        <v>0</v>
      </c>
      <c r="AL554">
        <f>IF(OR(AL350="",AND(AL350=AL349,AL350=AL351)),NA(), AL350)</f>
        <v>0</v>
      </c>
      <c r="AM554">
        <f>IF(ISNA(AN554),NA(),AM350)</f>
        <v>0</v>
      </c>
      <c r="AN554">
        <f>IF(OR(AN350="",AND(AN350=AN349,AN350=AN351)),NA(), AN350)</f>
        <v>0</v>
      </c>
      <c r="AO554">
        <f>IF(ISNA(AP554),NA(),AO350)</f>
        <v>0</v>
      </c>
      <c r="AP554">
        <f>IF(OR(AP350="",AND(AP350=AP349,AP350=AP351)),NA(), AP350)</f>
        <v>0</v>
      </c>
      <c r="AQ554">
        <f>IF(ISNA(AR554),NA(),AQ350)</f>
        <v>0</v>
      </c>
      <c r="AR554">
        <f>IF(OR(AR350="",AND(AR350=AR349,AR350=AR351)),NA(), AR350)</f>
        <v>0</v>
      </c>
      <c r="AS554">
        <f>IF(ISNA(AT554),NA(),AS350)</f>
        <v>0</v>
      </c>
      <c r="AT554">
        <f>IF(OR(AT350="",AND(AT350=AT349,AT350=AT351)),NA(), AT350)</f>
        <v>0</v>
      </c>
      <c r="AU554">
        <f>IF(ISNA(AV554),NA(),AU350)</f>
        <v>0</v>
      </c>
      <c r="AV554">
        <f>IF(OR(AV350="",AND(AV350=AV349,AV350=AV351)),NA(), AV350)</f>
        <v>0</v>
      </c>
      <c r="AW554">
        <f>IF(ISNA(AX554),NA(),AW350)</f>
        <v>0</v>
      </c>
      <c r="AX554">
        <f>IF(OR(AX350="",AND(AX350=AX349,AX350=AX351)),NA(), AX350)</f>
        <v>0</v>
      </c>
      <c r="AY554">
        <f>IF(ISNA(AZ554),NA(),AY350)</f>
        <v>0</v>
      </c>
      <c r="AZ554">
        <f>IF(OR(AZ350="",AND(AZ350=AZ349,AZ350=AZ351)),NA(), AZ350)</f>
        <v>0</v>
      </c>
      <c r="BA554">
        <f>IF(ISNA(BB554),NA(),BA350)</f>
        <v>0</v>
      </c>
      <c r="BB554">
        <f>IF(OR(BB350="",AND(BB350=BB349,BB350=BB351)),NA(), BB350)</f>
        <v>0</v>
      </c>
      <c r="BC554">
        <f>IF(ISNA(BD554),NA(),BC350)</f>
        <v>0</v>
      </c>
      <c r="BD554">
        <f>IF(OR(BD350="",AND(BD350=BD349,BD350=BD351)),NA(), BD350)</f>
        <v>0</v>
      </c>
      <c r="BE554">
        <f>IF(ISNA(BF554),NA(),BE350)</f>
        <v>0</v>
      </c>
      <c r="BF554">
        <f>IF(OR(BF350="",AND(BF350=BF349,BF350=BF351)),NA(), BF350)</f>
        <v>0</v>
      </c>
      <c r="BG554">
        <f>IF(ISNA(BH554),NA(),BG350)</f>
        <v>0</v>
      </c>
      <c r="BH554">
        <f>IF(OR(BH350="",AND(BH350=BH349,BH350=BH351)),NA(), BH350)</f>
        <v>0</v>
      </c>
      <c r="BI554">
        <f>IF(ISNA(BJ554),NA(),BI350)</f>
        <v>0</v>
      </c>
      <c r="BJ554">
        <f>IF(OR(BJ350="",AND(BJ350=BJ349,BJ350=BJ351)),NA(), BJ350)</f>
        <v>0</v>
      </c>
      <c r="BK554">
        <f>IF(ISNA(BL554),NA(),BK350)</f>
        <v>0</v>
      </c>
      <c r="BL554">
        <f>IF(OR(BL350="",AND(BL350=BL349,BL350=BL351)),NA(), BL350)</f>
        <v>0</v>
      </c>
      <c r="BM554">
        <f>IF(ISNA(BN554),NA(),BM350)</f>
        <v>0</v>
      </c>
      <c r="BN554">
        <f>IF(OR(BN350="",AND(BN350=BN349,BN350=BN351)),NA(), BN350)</f>
        <v>0</v>
      </c>
      <c r="BO554">
        <f>IF(ISNA(BP554),NA(),BO350)</f>
        <v>0</v>
      </c>
      <c r="BP554">
        <f>IF(OR(BP350="",AND(BP350=BP349,BP350=BP351)),NA(), BP350)</f>
        <v>0</v>
      </c>
      <c r="BQ554">
        <f>IF(ISNA(BR554),NA(),BQ350)</f>
        <v>0</v>
      </c>
      <c r="BR554">
        <f>IF(OR(BR350="",AND(BR350=BR349,BR350=BR351)),NA(), BR350)</f>
        <v>0</v>
      </c>
      <c r="BS554">
        <f>IF(ISNA(BT554),NA(),BS350)</f>
        <v>0</v>
      </c>
      <c r="BT554">
        <f>IF(OR(BT350="",AND(BT350=BT349,BT350=BT351)),NA(), BT350)</f>
        <v>0</v>
      </c>
      <c r="BU554">
        <f>IF(ISNA(BV554),NA(),BU350)</f>
        <v>0</v>
      </c>
      <c r="BV554">
        <f>IF(OR(BV350="",AND(BV350=BV349,BV350=BV351)),NA(), BV350)</f>
        <v>0</v>
      </c>
      <c r="BW554">
        <f>IF(ISNA(BX554),NA(),BW350)</f>
        <v>0</v>
      </c>
      <c r="BX554">
        <f>IF(OR(BX350="",AND(BX350=BX349,BX350=BX351)),NA(), BX350)</f>
        <v>0</v>
      </c>
      <c r="BY554">
        <f>IF(ISNA(BZ554),NA(),BY350)</f>
        <v>0</v>
      </c>
      <c r="BZ554">
        <f>IF(OR(BZ350="",AND(BZ350=BZ349,BZ350=BZ351)),NA(), BZ350)</f>
        <v>0</v>
      </c>
      <c r="CA554">
        <f>IF(ISNA(CB554),NA(),CA350)</f>
        <v>0</v>
      </c>
      <c r="CB554">
        <f>IF(OR(CB350="",AND(CB350=CB349,CB350=CB351)),NA(), CB350)</f>
        <v>0</v>
      </c>
      <c r="CC554">
        <f>IF(ISNA(CD554),NA(),CC350)</f>
        <v>0</v>
      </c>
      <c r="CD554">
        <f>IF(OR(CD350="",AND(CD350=CD349,CD350=CD351)),NA(), CD350)</f>
        <v>0</v>
      </c>
      <c r="CE554">
        <f>IF(ISNA(CF554),NA(),CE350)</f>
        <v>0</v>
      </c>
      <c r="CF554">
        <f>IF(OR(CF350="",AND(CF350=CF349,CF350=CF351)),NA(), CF350)</f>
        <v>0</v>
      </c>
      <c r="CG554">
        <f>IF(ISNA(CH554),NA(),CG350)</f>
        <v>0</v>
      </c>
      <c r="CH554">
        <f>IF(OR(CH350="",AND(CH350=CH349,CH350=CH351)),NA(), CH350)</f>
        <v>0</v>
      </c>
      <c r="CI554">
        <f>IF(ISNA(CJ554),NA(),CI350)</f>
        <v>0</v>
      </c>
      <c r="CJ554">
        <f>IF(OR(CJ350="",AND(CJ350=CJ349,CJ350=CJ351)),NA(), CJ350)</f>
        <v>0</v>
      </c>
      <c r="CK554">
        <f>IF(ISNA(CL554),NA(),CK350)</f>
        <v>0</v>
      </c>
      <c r="CL554">
        <f>IF(OR(CL350="",AND(CL350=CL349,CL350=CL351)),NA(), CL350)</f>
        <v>0</v>
      </c>
      <c r="CM554">
        <f>IF(ISNA(CN554),NA(),CM350)</f>
        <v>0</v>
      </c>
      <c r="CN554">
        <f>IF(OR(CN350="",AND(CN350=CN349,CN350=CN351)),NA(), CN350)</f>
        <v>0</v>
      </c>
      <c r="CO554">
        <f>IF(ISNA(CP554),NA(),CO350)</f>
        <v>0</v>
      </c>
      <c r="CP554">
        <f>IF(OR(CP350="",AND(CP350=CP349,CP350=CP351)),NA(), CP350)</f>
        <v>0</v>
      </c>
      <c r="CQ554">
        <f>IF(ISNA(CR554),NA(),CQ350)</f>
        <v>0</v>
      </c>
      <c r="CR554">
        <f>IF(OR(CR350="",AND(CR350=CR349,CR350=CR351)),NA(), CR350)</f>
        <v>0</v>
      </c>
      <c r="CS554">
        <f>IF(ISNA(CT554),NA(),CS350)</f>
        <v>0</v>
      </c>
      <c r="CT554">
        <f>IF(OR(CT350="",AND(CT350=CT349,CT350=CT351)),NA(), CT350)</f>
        <v>0</v>
      </c>
      <c r="CU554">
        <f>IF(ISNA(CV554),NA(),CU350)</f>
        <v>0</v>
      </c>
      <c r="CV554">
        <f>IF(OR(CV350="",AND(CV350=CV349,CV350=CV351)),NA(), CV350)</f>
        <v>0</v>
      </c>
      <c r="CW554">
        <f>IF(ISNA(CX554),NA(),CW350)</f>
        <v>0</v>
      </c>
      <c r="CX554">
        <f>IF(OR(CX350="",AND(CX350=CX349,CX350=CX351)),NA(), CX350)</f>
        <v>0</v>
      </c>
      <c r="CY554">
        <f>IF(ISNA(CZ554),NA(),CY350)</f>
        <v>0</v>
      </c>
      <c r="CZ554">
        <f>IF(OR(CZ350="",AND(CZ350=CZ349,CZ350=CZ351)),NA(), CZ350)</f>
        <v>0</v>
      </c>
      <c r="DA554">
        <f>IF(ISNA(DB554),NA(),DA350)</f>
        <v>0</v>
      </c>
      <c r="DB554">
        <f>IF(OR(DB350="",AND(DB350=DB349,DB350=DB351)),NA(), DB350)</f>
        <v>0</v>
      </c>
      <c r="DC554">
        <f>IF(ISNA(DD554),NA(),DC350)</f>
        <v>0</v>
      </c>
      <c r="DD554">
        <f>IF(OR(DD350="",AND(DD350=DD349,DD350=DD351)),NA(), DD350)</f>
        <v>0</v>
      </c>
      <c r="DG554">
        <f>IF(ISNA(DH554),NA(),DG350)</f>
        <v>0</v>
      </c>
      <c r="DH554">
        <f>IF(OR(DH350="",AND(DH350=DH349,DH350=DH351)),NA(), DH350)</f>
        <v>0</v>
      </c>
      <c r="DI554">
        <f>IF(ISNA(DJ554),NA(),DI350)</f>
        <v>0</v>
      </c>
      <c r="DJ554">
        <f>IF(OR(DJ350="",AND(DJ350=DJ349,DJ350=DJ351)),NA(), DJ350)</f>
        <v>0</v>
      </c>
      <c r="DK554">
        <f>IF(ISNA(DL554),NA(),DK350)</f>
        <v>0</v>
      </c>
      <c r="DL554">
        <f>IF(OR(DL350="",AND(DL350=DL349,DL350=DL351)),NA(), DL350)</f>
        <v>0</v>
      </c>
      <c r="DM554">
        <f>IF(ISNA(DN554),NA(),DM350)</f>
        <v>0</v>
      </c>
      <c r="DN554">
        <f>IF(OR(DN350="",AND(DN350=DN349,DN350=DN351)),NA(), DN350)</f>
        <v>0</v>
      </c>
      <c r="DO554">
        <f>IF(ISNA(DP554),NA(),DO350)</f>
        <v>0</v>
      </c>
      <c r="DP554">
        <f>IF(OR(DP350="",AND(DP350=DP349,DP350=DP351)),NA(), DP350)</f>
        <v>0</v>
      </c>
      <c r="DQ554">
        <f>IF(ISNA(DR554),NA(),DQ350)</f>
        <v>0</v>
      </c>
      <c r="DR554">
        <f>IF(OR(DR350="",AND(DR350=DR349,DR350=DR351)),NA(), DR350)</f>
        <v>0</v>
      </c>
      <c r="DS554">
        <f>IF(ISNA(DT554),NA(),DS350)</f>
        <v>0</v>
      </c>
      <c r="DT554">
        <f>IF(OR(DT350="",AND(DT350=DT349,DT350=DT351)),NA(), DT350)</f>
        <v>0</v>
      </c>
      <c r="DU554">
        <f>IF(ISNA(DV554),NA(),DU350)</f>
        <v>0</v>
      </c>
      <c r="DV554">
        <f>IF(OR(DV350="",AND(DV350=DV349,DV350=DV351)),NA(), DV350)</f>
        <v>0</v>
      </c>
      <c r="DW554">
        <f>IF(ISNA(DX554),NA(),DW350)</f>
        <v>0</v>
      </c>
      <c r="DX554">
        <f>IF(OR(DX350="",AND(DX350=DX349,DX350=DX351)),NA(), DX350)</f>
        <v>0</v>
      </c>
      <c r="DY554">
        <f>IF(ISNA(DZ554),NA(),DY350)</f>
        <v>0</v>
      </c>
      <c r="DZ554">
        <f>IF(OR(DZ350="",AND(DZ350=DZ349,DZ350=DZ351)),NA(), DZ350)</f>
        <v>0</v>
      </c>
      <c r="EA554">
        <f>IF(ISNA(EB554),NA(),EA350)</f>
        <v>0</v>
      </c>
      <c r="EB554">
        <f>IF(OR(EB350="",AND(EB350=EB349,EB350=EB351)),NA(), EB350)</f>
        <v>0</v>
      </c>
      <c r="EC554">
        <f>IF(ISNA(ED554),NA(),EC350)</f>
        <v>0</v>
      </c>
      <c r="ED554">
        <f>IF(OR(ED350="",AND(ED350=ED349,ED350=ED351)),NA(), ED350)</f>
        <v>0</v>
      </c>
      <c r="EE554">
        <f>IF(ISNA(EF554),NA(),EE350)</f>
        <v>0</v>
      </c>
      <c r="EF554">
        <f>IF(OR(EF350="",AND(EF350=EF349,EF350=EF351)),NA(), EF350)</f>
        <v>0</v>
      </c>
      <c r="EG554">
        <f>IF(ISNA(EH554),NA(),EG350)</f>
        <v>0</v>
      </c>
      <c r="EH554">
        <f>IF(OR(EH350="",AND(EH350=EH349,EH350=EH351)),NA(), EH350)</f>
        <v>0</v>
      </c>
      <c r="EI554">
        <f>IF(ISNA(EJ554),NA(),EI350)</f>
        <v>0</v>
      </c>
      <c r="EJ554">
        <f>IF(OR(EJ350="",AND(EJ350=EJ349,EJ350=EJ351)),NA(), EJ350)</f>
        <v>0</v>
      </c>
      <c r="EK554">
        <f>IF(ISNA(EL554),NA(),EK350)</f>
        <v>0</v>
      </c>
      <c r="EL554">
        <f>IF(OR(EL350="",AND(EL350=EL349,EL350=EL351)),NA(), EL350)</f>
        <v>0</v>
      </c>
      <c r="EM554">
        <f>IF(ISNA(EN554),NA(),EM350)</f>
        <v>0</v>
      </c>
      <c r="EN554">
        <f>IF(OR(EN350="",AND(EN350=EN349,EN350=EN351)),NA(), EN350)</f>
        <v>0</v>
      </c>
      <c r="EO554">
        <f>IF(ISNA(EP554),NA(),EO350)</f>
        <v>0</v>
      </c>
      <c r="EP554">
        <f>IF(OR(EP350="",AND(EP350=EP349,EP350=EP351)),NA(), EP350)</f>
        <v>0</v>
      </c>
      <c r="EQ554">
        <f>IF(ISNA(ER554),NA(),EQ350)</f>
        <v>0</v>
      </c>
      <c r="ER554">
        <f>IF(OR(ER350="",AND(ER350=ER349,ER350=ER351)),NA(), ER350)</f>
        <v>0</v>
      </c>
      <c r="ES554">
        <f>IF(ISNA(ET554),NA(),ES350)</f>
        <v>0</v>
      </c>
      <c r="ET554">
        <f>IF(OR(ET350="",AND(ET350=ET349,ET350=ET351)),NA(), ET350)</f>
        <v>0</v>
      </c>
      <c r="EU554">
        <f>IF(ISNA(EV554),NA(),EU350)</f>
        <v>0</v>
      </c>
      <c r="EV554">
        <f>IF(OR(EV350="",AND(EV350=EV349,EV350=EV351)),NA(), EV350)</f>
        <v>0</v>
      </c>
      <c r="EW554">
        <f>IF(ISNA(EX554),NA(),EW350)</f>
        <v>0</v>
      </c>
      <c r="EX554">
        <f>IF(OR(EX350="",AND(EX350=EX349,EX350=EX351)),NA(), EX350)</f>
        <v>0</v>
      </c>
      <c r="EY554">
        <f>IF(ISNA(EZ554),NA(),EY350)</f>
        <v>0</v>
      </c>
      <c r="EZ554">
        <f>IF(OR(EZ350="",AND(EZ350=EZ349,EZ350=EZ351)),NA(), EZ350)</f>
        <v>0</v>
      </c>
      <c r="FA554">
        <f>IF(ISNA(FB554),NA(),FA350)</f>
        <v>0</v>
      </c>
      <c r="FB554">
        <f>IF(OR(FB350="",AND(FB350=FB349,FB350=FB351)),NA(), FB350)</f>
        <v>0</v>
      </c>
      <c r="FC554">
        <f>IF(ISNA(FD554),NA(),FC350)</f>
        <v>0</v>
      </c>
      <c r="FD554">
        <f>IF(OR(FD350="",AND(FD350=FD349,FD350=FD351)),NA(), FD350)</f>
        <v>0</v>
      </c>
      <c r="FE554">
        <f>IF(ISNA(FF554),NA(),FE350)</f>
        <v>0</v>
      </c>
      <c r="FF554">
        <f>IF(OR(FF350="",AND(FF350=FF349,FF350=FF351)),NA(), FF350)</f>
        <v>0</v>
      </c>
      <c r="FG554">
        <f>IF(ISNA(FH554),NA(),FG350)</f>
        <v>0</v>
      </c>
      <c r="FH554">
        <f>IF(OR(FH350="",AND(FH350=FH349,FH350=FH351)),NA(), FH350)</f>
        <v>0</v>
      </c>
      <c r="FI554">
        <f>IF(ISNA(FJ554),NA(),FI350)</f>
        <v>0</v>
      </c>
      <c r="FJ554">
        <f>IF(OR(FJ350="",AND(FJ350=FJ349,FJ350=FJ351)),NA(), FJ350)</f>
        <v>0</v>
      </c>
      <c r="FK554">
        <f>IF(ISNA(FL554),NA(),FK350)</f>
        <v>0</v>
      </c>
      <c r="FL554">
        <f>IF(OR(FL350="",AND(FL350=FL349,FL350=FL351)),NA(), FL350)</f>
        <v>0</v>
      </c>
      <c r="FM554">
        <f>IF(ISNA(FN554),NA(),FM350)</f>
        <v>0</v>
      </c>
      <c r="FN554">
        <f>IF(OR(FN350="",AND(FN350=FN349,FN350=FN351)),NA(), FN350)</f>
        <v>0</v>
      </c>
      <c r="FO554">
        <f>IF(ISNA(FP554),NA(),FO350)</f>
        <v>0</v>
      </c>
      <c r="FP554">
        <f>IF(OR(FP350="",AND(FP350=FP349,FP350=FP351)),NA(), FP350)</f>
        <v>0</v>
      </c>
      <c r="FQ554">
        <f>IF(ISNA(FR554),NA(),FQ350)</f>
        <v>0</v>
      </c>
      <c r="FR554">
        <f>IF(OR(FR350="",AND(FR350=FR349,FR350=FR351)),NA(), FR350)</f>
        <v>0</v>
      </c>
      <c r="FS554">
        <f>IF(ISNA(FT554),NA(),FS350)</f>
        <v>0</v>
      </c>
      <c r="FT554">
        <f>IF(OR(FT350="",AND(FT350=FT349,FT350=FT351)),NA(), FT350)</f>
        <v>0</v>
      </c>
      <c r="FU554">
        <f>IF(ISNA(FV554),NA(),FU350)</f>
        <v>0</v>
      </c>
      <c r="FV554">
        <f>IF(OR(FV350="",AND(FV350=FV349,FV350=FV351)),NA(), FV350)</f>
        <v>0</v>
      </c>
      <c r="FW554">
        <f>IF(ISNA(FX554),NA(),FW350)</f>
        <v>0</v>
      </c>
      <c r="FX554">
        <f>IF(OR(FX350="",AND(FX350=FX349,FX350=FX351)),NA(), FX350)</f>
        <v>0</v>
      </c>
      <c r="FY554">
        <f>IF(ISNA(FZ554),NA(),FY350)</f>
        <v>0</v>
      </c>
      <c r="FZ554">
        <f>IF(OR(FZ350="",AND(FZ350=FZ349,FZ350=FZ351)),NA(), FZ350)</f>
        <v>0</v>
      </c>
      <c r="GA554">
        <f>IF(ISNA(GB554),NA(),GA350)</f>
        <v>0</v>
      </c>
      <c r="GB554">
        <f>IF(OR(GB350="",AND(GB350=GB349,GB350=GB351)),NA(), GB350)</f>
        <v>0</v>
      </c>
      <c r="GC554">
        <f>IF(ISNA(GD554),NA(),GC350)</f>
        <v>0</v>
      </c>
      <c r="GD554">
        <f>IF(OR(GD350="",AND(GD350=GD349,GD350=GD351)),NA(), GD350)</f>
        <v>0</v>
      </c>
      <c r="GE554">
        <f>IF(ISNA(GF554),NA(),GE350)</f>
        <v>0</v>
      </c>
      <c r="GF554">
        <f>IF(OR(GF350="",AND(GF350=GF349,GF350=GF351)),NA(), GF350)</f>
        <v>0</v>
      </c>
      <c r="GG554">
        <f>IF(ISNA(GH554),NA(),GG350)</f>
        <v>0</v>
      </c>
      <c r="GH554">
        <f>IF(OR(GH350="",AND(GH350=GH349,GH350=GH351)),NA(), GH350)</f>
        <v>0</v>
      </c>
      <c r="GI554">
        <f>IF(ISNA(GJ554),NA(),GI350)</f>
        <v>0</v>
      </c>
      <c r="GJ554">
        <f>IF(OR(GJ350="",AND(GJ350=GJ349,GJ350=GJ351)),NA(), GJ350)</f>
        <v>0</v>
      </c>
      <c r="GK554">
        <f>IF(ISNA(GL554),NA(),GK350)</f>
        <v>0</v>
      </c>
      <c r="GL554">
        <f>IF(OR(GL350="",AND(GL350=GL349,GL350=GL351)),NA(), GL350)</f>
        <v>0</v>
      </c>
      <c r="GM554">
        <f>IF(ISNA(GN554),NA(),GM350)</f>
        <v>0</v>
      </c>
      <c r="GN554">
        <f>IF(OR(GN350="",AND(GN350=GN349,GN350=GN351)),NA(), GN350)</f>
        <v>0</v>
      </c>
      <c r="GO554">
        <f>IF(ISNA(GP554),NA(),GO350)</f>
        <v>0</v>
      </c>
      <c r="GP554">
        <f>IF(OR(GP350="",AND(GP350=GP349,GP350=GP351)),NA(), GP350)</f>
        <v>0</v>
      </c>
      <c r="GQ554">
        <f>IF(ISNA(GR554),NA(),GQ350)</f>
        <v>0</v>
      </c>
      <c r="GR554">
        <f>IF(OR(GR350="",AND(GR350=GR349,GR350=GR351)),NA(), GR350)</f>
        <v>0</v>
      </c>
      <c r="GS554">
        <f>IF(ISNA(GT554),NA(),GS350)</f>
        <v>0</v>
      </c>
      <c r="GT554">
        <f>IF(OR(GT350="",AND(GT350=GT349,GT350=GT351)),NA(), GT350)</f>
        <v>0</v>
      </c>
      <c r="GU554">
        <f>IF(ISNA(GV554),NA(),GU350)</f>
        <v>0</v>
      </c>
      <c r="GV554">
        <f>IF(OR(GV350="",AND(GV350=GV349,GV350=GV351)),NA(), GV350)</f>
        <v>0</v>
      </c>
      <c r="GW554">
        <f>IF(ISNA(GX554),NA(),GW350)</f>
        <v>0</v>
      </c>
      <c r="GX554">
        <f>IF(OR(GX350="",AND(GX350=GX349,GX350=GX351)),NA(), GX350)</f>
        <v>0</v>
      </c>
      <c r="GY554">
        <f>IF(ISNA(GZ554),NA(),GY350)</f>
        <v>0</v>
      </c>
      <c r="GZ554">
        <f>IF(OR(GZ350="",AND(GZ350=GZ349,GZ350=GZ351)),NA(), GZ350)</f>
        <v>0</v>
      </c>
      <c r="HA554">
        <f>IF(ISNA(HB554),NA(),HA350)</f>
        <v>0</v>
      </c>
      <c r="HB554">
        <f>IF(OR(HB350="",AND(HB350=HB349,HB350=HB351)),NA(), HB350)</f>
        <v>0</v>
      </c>
      <c r="HC554">
        <f>IF(ISNA(HD554),NA(),HC350)</f>
        <v>0</v>
      </c>
      <c r="HD554">
        <f>IF(OR(HD350="",AND(HD350=HD349,HD350=HD351)),NA(), HD350)</f>
        <v>0</v>
      </c>
      <c r="HE554">
        <f>IF(ISNA(HF554),NA(),HE350)</f>
        <v>0</v>
      </c>
      <c r="HF554">
        <f>IF(OR(HF350="",AND(HF350=HF349,HF350=HF351)),NA(), HF350)</f>
        <v>0</v>
      </c>
    </row>
    <row r="555" spans="5:214">
      <c r="E555">
        <f>IF(ISNA(F555),NA(),E351)</f>
        <v>0</v>
      </c>
      <c r="F555">
        <f>IF(OR(F351="",AND(F351=F350,F351=F352)),NA(), F351)</f>
        <v>0</v>
      </c>
      <c r="G555">
        <f>IF(ISNA(H555),NA(),G351)</f>
        <v>0</v>
      </c>
      <c r="H555">
        <f>IF(OR(H351="",AND(H351=H350,H351=H352)),NA(), H351)</f>
        <v>0</v>
      </c>
      <c r="I555">
        <f>IF(ISNA(J555),NA(),I351)</f>
        <v>0</v>
      </c>
      <c r="J555">
        <f>IF(OR(J351="",AND(J351=J350,J351=J352)),NA(), J351)</f>
        <v>0</v>
      </c>
      <c r="K555">
        <f>IF(ISNA(L555),NA(),K351)</f>
        <v>0</v>
      </c>
      <c r="L555">
        <f>IF(OR(L351="",AND(L351=L350,L351=L352)),NA(), L351)</f>
        <v>0</v>
      </c>
      <c r="M555">
        <f>IF(ISNA(N555),NA(),M351)</f>
        <v>0</v>
      </c>
      <c r="N555">
        <f>IF(OR(N351="",AND(N351=N350,N351=N352)),NA(), N351)</f>
        <v>0</v>
      </c>
      <c r="O555">
        <f>IF(ISNA(P555),NA(),O351)</f>
        <v>0</v>
      </c>
      <c r="P555">
        <f>IF(OR(P351="",AND(P351=P350,P351=P352)),NA(), P351)</f>
        <v>0</v>
      </c>
      <c r="Q555">
        <f>IF(ISNA(R555),NA(),Q351)</f>
        <v>0</v>
      </c>
      <c r="R555">
        <f>IF(OR(R351="",AND(R351=R350,R351=R352)),NA(), R351)</f>
        <v>0</v>
      </c>
      <c r="S555">
        <f>IF(ISNA(T555),NA(),S351)</f>
        <v>0</v>
      </c>
      <c r="T555">
        <f>IF(OR(T351="",AND(T351=T350,T351=T352)),NA(), T351)</f>
        <v>0</v>
      </c>
      <c r="U555">
        <f>IF(ISNA(V555),NA(),U351)</f>
        <v>0</v>
      </c>
      <c r="V555">
        <f>IF(OR(V351="",AND(V351=V350,V351=V352)),NA(), V351)</f>
        <v>0</v>
      </c>
      <c r="W555">
        <f>IF(ISNA(X555),NA(),W351)</f>
        <v>0</v>
      </c>
      <c r="X555">
        <f>IF(OR(X351="",AND(X351=X350,X351=X352)),NA(), X351)</f>
        <v>0</v>
      </c>
      <c r="Y555">
        <f>IF(ISNA(Z555),NA(),Y351)</f>
        <v>0</v>
      </c>
      <c r="Z555">
        <f>IF(OR(Z351="",AND(Z351=Z350,Z351=Z352)),NA(), Z351)</f>
        <v>0</v>
      </c>
      <c r="AA555">
        <f>IF(ISNA(AB555),NA(),AA351)</f>
        <v>0</v>
      </c>
      <c r="AB555">
        <f>IF(OR(AB351="",AND(AB351=AB350,AB351=AB352)),NA(), AB351)</f>
        <v>0</v>
      </c>
      <c r="AC555">
        <f>IF(ISNA(AD555),NA(),AC351)</f>
        <v>0</v>
      </c>
      <c r="AD555">
        <f>IF(OR(AD351="",AND(AD351=AD350,AD351=AD352)),NA(), AD351)</f>
        <v>0</v>
      </c>
      <c r="AE555">
        <f>IF(ISNA(AF555),NA(),AE351)</f>
        <v>0</v>
      </c>
      <c r="AF555">
        <f>IF(OR(AF351="",AND(AF351=AF350,AF351=AF352)),NA(), AF351)</f>
        <v>0</v>
      </c>
      <c r="AG555">
        <f>IF(ISNA(AH555),NA(),AG351)</f>
        <v>0</v>
      </c>
      <c r="AH555">
        <f>IF(OR(AH351="",AND(AH351=AH350,AH351=AH352)),NA(), AH351)</f>
        <v>0</v>
      </c>
      <c r="AI555">
        <f>IF(ISNA(AJ555),NA(),AI351)</f>
        <v>0</v>
      </c>
      <c r="AJ555">
        <f>IF(OR(AJ351="",AND(AJ351=AJ350,AJ351=AJ352)),NA(), AJ351)</f>
        <v>0</v>
      </c>
      <c r="AK555">
        <f>IF(ISNA(AL555),NA(),AK351)</f>
        <v>0</v>
      </c>
      <c r="AL555">
        <f>IF(OR(AL351="",AND(AL351=AL350,AL351=AL352)),NA(), AL351)</f>
        <v>0</v>
      </c>
      <c r="AM555">
        <f>IF(ISNA(AN555),NA(),AM351)</f>
        <v>0</v>
      </c>
      <c r="AN555">
        <f>IF(OR(AN351="",AND(AN351=AN350,AN351=AN352)),NA(), AN351)</f>
        <v>0</v>
      </c>
      <c r="AO555">
        <f>IF(ISNA(AP555),NA(),AO351)</f>
        <v>0</v>
      </c>
      <c r="AP555">
        <f>IF(OR(AP351="",AND(AP351=AP350,AP351=AP352)),NA(), AP351)</f>
        <v>0</v>
      </c>
      <c r="AQ555">
        <f>IF(ISNA(AR555),NA(),AQ351)</f>
        <v>0</v>
      </c>
      <c r="AR555">
        <f>IF(OR(AR351="",AND(AR351=AR350,AR351=AR352)),NA(), AR351)</f>
        <v>0</v>
      </c>
      <c r="AS555">
        <f>IF(ISNA(AT555),NA(),AS351)</f>
        <v>0</v>
      </c>
      <c r="AT555">
        <f>IF(OR(AT351="",AND(AT351=AT350,AT351=AT352)),NA(), AT351)</f>
        <v>0</v>
      </c>
      <c r="AU555">
        <f>IF(ISNA(AV555),NA(),AU351)</f>
        <v>0</v>
      </c>
      <c r="AV555">
        <f>IF(OR(AV351="",AND(AV351=AV350,AV351=AV352)),NA(), AV351)</f>
        <v>0</v>
      </c>
      <c r="AW555">
        <f>IF(ISNA(AX555),NA(),AW351)</f>
        <v>0</v>
      </c>
      <c r="AX555">
        <f>IF(OR(AX351="",AND(AX351=AX350,AX351=AX352)),NA(), AX351)</f>
        <v>0</v>
      </c>
      <c r="AY555">
        <f>IF(ISNA(AZ555),NA(),AY351)</f>
        <v>0</v>
      </c>
      <c r="AZ555">
        <f>IF(OR(AZ351="",AND(AZ351=AZ350,AZ351=AZ352)),NA(), AZ351)</f>
        <v>0</v>
      </c>
      <c r="BA555">
        <f>IF(ISNA(BB555),NA(),BA351)</f>
        <v>0</v>
      </c>
      <c r="BB555">
        <f>IF(OR(BB351="",AND(BB351=BB350,BB351=BB352)),NA(), BB351)</f>
        <v>0</v>
      </c>
      <c r="BC555">
        <f>IF(ISNA(BD555),NA(),BC351)</f>
        <v>0</v>
      </c>
      <c r="BD555">
        <f>IF(OR(BD351="",AND(BD351=BD350,BD351=BD352)),NA(), BD351)</f>
        <v>0</v>
      </c>
      <c r="BE555">
        <f>IF(ISNA(BF555),NA(),BE351)</f>
        <v>0</v>
      </c>
      <c r="BF555">
        <f>IF(OR(BF351="",AND(BF351=BF350,BF351=BF352)),NA(), BF351)</f>
        <v>0</v>
      </c>
      <c r="BG555">
        <f>IF(ISNA(BH555),NA(),BG351)</f>
        <v>0</v>
      </c>
      <c r="BH555">
        <f>IF(OR(BH351="",AND(BH351=BH350,BH351=BH352)),NA(), BH351)</f>
        <v>0</v>
      </c>
      <c r="BI555">
        <f>IF(ISNA(BJ555),NA(),BI351)</f>
        <v>0</v>
      </c>
      <c r="BJ555">
        <f>IF(OR(BJ351="",AND(BJ351=BJ350,BJ351=BJ352)),NA(), BJ351)</f>
        <v>0</v>
      </c>
      <c r="BK555">
        <f>IF(ISNA(BL555),NA(),BK351)</f>
        <v>0</v>
      </c>
      <c r="BL555">
        <f>IF(OR(BL351="",AND(BL351=BL350,BL351=BL352)),NA(), BL351)</f>
        <v>0</v>
      </c>
      <c r="BM555">
        <f>IF(ISNA(BN555),NA(),BM351)</f>
        <v>0</v>
      </c>
      <c r="BN555">
        <f>IF(OR(BN351="",AND(BN351=BN350,BN351=BN352)),NA(), BN351)</f>
        <v>0</v>
      </c>
      <c r="BO555">
        <f>IF(ISNA(BP555),NA(),BO351)</f>
        <v>0</v>
      </c>
      <c r="BP555">
        <f>IF(OR(BP351="",AND(BP351=BP350,BP351=BP352)),NA(), BP351)</f>
        <v>0</v>
      </c>
      <c r="BQ555">
        <f>IF(ISNA(BR555),NA(),BQ351)</f>
        <v>0</v>
      </c>
      <c r="BR555">
        <f>IF(OR(BR351="",AND(BR351=BR350,BR351=BR352)),NA(), BR351)</f>
        <v>0</v>
      </c>
      <c r="BS555">
        <f>IF(ISNA(BT555),NA(),BS351)</f>
        <v>0</v>
      </c>
      <c r="BT555">
        <f>IF(OR(BT351="",AND(BT351=BT350,BT351=BT352)),NA(), BT351)</f>
        <v>0</v>
      </c>
      <c r="BU555">
        <f>IF(ISNA(BV555),NA(),BU351)</f>
        <v>0</v>
      </c>
      <c r="BV555">
        <f>IF(OR(BV351="",AND(BV351=BV350,BV351=BV352)),NA(), BV351)</f>
        <v>0</v>
      </c>
      <c r="BW555">
        <f>IF(ISNA(BX555),NA(),BW351)</f>
        <v>0</v>
      </c>
      <c r="BX555">
        <f>IF(OR(BX351="",AND(BX351=BX350,BX351=BX352)),NA(), BX351)</f>
        <v>0</v>
      </c>
      <c r="BY555">
        <f>IF(ISNA(BZ555),NA(),BY351)</f>
        <v>0</v>
      </c>
      <c r="BZ555">
        <f>IF(OR(BZ351="",AND(BZ351=BZ350,BZ351=BZ352)),NA(), BZ351)</f>
        <v>0</v>
      </c>
      <c r="CA555">
        <f>IF(ISNA(CB555),NA(),CA351)</f>
        <v>0</v>
      </c>
      <c r="CB555">
        <f>IF(OR(CB351="",AND(CB351=CB350,CB351=CB352)),NA(), CB351)</f>
        <v>0</v>
      </c>
      <c r="CC555">
        <f>IF(ISNA(CD555),NA(),CC351)</f>
        <v>0</v>
      </c>
      <c r="CD555">
        <f>IF(OR(CD351="",AND(CD351=CD350,CD351=CD352)),NA(), CD351)</f>
        <v>0</v>
      </c>
      <c r="CE555">
        <f>IF(ISNA(CF555),NA(),CE351)</f>
        <v>0</v>
      </c>
      <c r="CF555">
        <f>IF(OR(CF351="",AND(CF351=CF350,CF351=CF352)),NA(), CF351)</f>
        <v>0</v>
      </c>
      <c r="CG555">
        <f>IF(ISNA(CH555),NA(),CG351)</f>
        <v>0</v>
      </c>
      <c r="CH555">
        <f>IF(OR(CH351="",AND(CH351=CH350,CH351=CH352)),NA(), CH351)</f>
        <v>0</v>
      </c>
      <c r="CI555">
        <f>IF(ISNA(CJ555),NA(),CI351)</f>
        <v>0</v>
      </c>
      <c r="CJ555">
        <f>IF(OR(CJ351="",AND(CJ351=CJ350,CJ351=CJ352)),NA(), CJ351)</f>
        <v>0</v>
      </c>
      <c r="CK555">
        <f>IF(ISNA(CL555),NA(),CK351)</f>
        <v>0</v>
      </c>
      <c r="CL555">
        <f>IF(OR(CL351="",AND(CL351=CL350,CL351=CL352)),NA(), CL351)</f>
        <v>0</v>
      </c>
      <c r="CM555">
        <f>IF(ISNA(CN555),NA(),CM351)</f>
        <v>0</v>
      </c>
      <c r="CN555">
        <f>IF(OR(CN351="",AND(CN351=CN350,CN351=CN352)),NA(), CN351)</f>
        <v>0</v>
      </c>
      <c r="CO555">
        <f>IF(ISNA(CP555),NA(),CO351)</f>
        <v>0</v>
      </c>
      <c r="CP555">
        <f>IF(OR(CP351="",AND(CP351=CP350,CP351=CP352)),NA(), CP351)</f>
        <v>0</v>
      </c>
      <c r="CQ555">
        <f>IF(ISNA(CR555),NA(),CQ351)</f>
        <v>0</v>
      </c>
      <c r="CR555">
        <f>IF(OR(CR351="",AND(CR351=CR350,CR351=CR352)),NA(), CR351)</f>
        <v>0</v>
      </c>
      <c r="CS555">
        <f>IF(ISNA(CT555),NA(),CS351)</f>
        <v>0</v>
      </c>
      <c r="CT555">
        <f>IF(OR(CT351="",AND(CT351=CT350,CT351=CT352)),NA(), CT351)</f>
        <v>0</v>
      </c>
      <c r="CU555">
        <f>IF(ISNA(CV555),NA(),CU351)</f>
        <v>0</v>
      </c>
      <c r="CV555">
        <f>IF(OR(CV351="",AND(CV351=CV350,CV351=CV352)),NA(), CV351)</f>
        <v>0</v>
      </c>
      <c r="CW555">
        <f>IF(ISNA(CX555),NA(),CW351)</f>
        <v>0</v>
      </c>
      <c r="CX555">
        <f>IF(OR(CX351="",AND(CX351=CX350,CX351=CX352)),NA(), CX351)</f>
        <v>0</v>
      </c>
      <c r="CY555">
        <f>IF(ISNA(CZ555),NA(),CY351)</f>
        <v>0</v>
      </c>
      <c r="CZ555">
        <f>IF(OR(CZ351="",AND(CZ351=CZ350,CZ351=CZ352)),NA(), CZ351)</f>
        <v>0</v>
      </c>
      <c r="DA555">
        <f>IF(ISNA(DB555),NA(),DA351)</f>
        <v>0</v>
      </c>
      <c r="DB555">
        <f>IF(OR(DB351="",AND(DB351=DB350,DB351=DB352)),NA(), DB351)</f>
        <v>0</v>
      </c>
      <c r="DC555">
        <f>IF(ISNA(DD555),NA(),DC351)</f>
        <v>0</v>
      </c>
      <c r="DD555">
        <f>IF(OR(DD351="",AND(DD351=DD350,DD351=DD352)),NA(), DD351)</f>
        <v>0</v>
      </c>
      <c r="DG555">
        <f>IF(ISNA(DH555),NA(),DG351)</f>
        <v>0</v>
      </c>
      <c r="DH555">
        <f>IF(OR(DH351="",AND(DH351=DH350,DH351=DH352)),NA(), DH351)</f>
        <v>0</v>
      </c>
      <c r="DI555">
        <f>IF(ISNA(DJ555),NA(),DI351)</f>
        <v>0</v>
      </c>
      <c r="DJ555">
        <f>IF(OR(DJ351="",AND(DJ351=DJ350,DJ351=DJ352)),NA(), DJ351)</f>
        <v>0</v>
      </c>
      <c r="DK555">
        <f>IF(ISNA(DL555),NA(),DK351)</f>
        <v>0</v>
      </c>
      <c r="DL555">
        <f>IF(OR(DL351="",AND(DL351=DL350,DL351=DL352)),NA(), DL351)</f>
        <v>0</v>
      </c>
      <c r="DM555">
        <f>IF(ISNA(DN555),NA(),DM351)</f>
        <v>0</v>
      </c>
      <c r="DN555">
        <f>IF(OR(DN351="",AND(DN351=DN350,DN351=DN352)),NA(), DN351)</f>
        <v>0</v>
      </c>
      <c r="DO555">
        <f>IF(ISNA(DP555),NA(),DO351)</f>
        <v>0</v>
      </c>
      <c r="DP555">
        <f>IF(OR(DP351="",AND(DP351=DP350,DP351=DP352)),NA(), DP351)</f>
        <v>0</v>
      </c>
      <c r="DQ555">
        <f>IF(ISNA(DR555),NA(),DQ351)</f>
        <v>0</v>
      </c>
      <c r="DR555">
        <f>IF(OR(DR351="",AND(DR351=DR350,DR351=DR352)),NA(), DR351)</f>
        <v>0</v>
      </c>
      <c r="DS555">
        <f>IF(ISNA(DT555),NA(),DS351)</f>
        <v>0</v>
      </c>
      <c r="DT555">
        <f>IF(OR(DT351="",AND(DT351=DT350,DT351=DT352)),NA(), DT351)</f>
        <v>0</v>
      </c>
      <c r="DU555">
        <f>IF(ISNA(DV555),NA(),DU351)</f>
        <v>0</v>
      </c>
      <c r="DV555">
        <f>IF(OR(DV351="",AND(DV351=DV350,DV351=DV352)),NA(), DV351)</f>
        <v>0</v>
      </c>
      <c r="DW555">
        <f>IF(ISNA(DX555),NA(),DW351)</f>
        <v>0</v>
      </c>
      <c r="DX555">
        <f>IF(OR(DX351="",AND(DX351=DX350,DX351=DX352)),NA(), DX351)</f>
        <v>0</v>
      </c>
      <c r="DY555">
        <f>IF(ISNA(DZ555),NA(),DY351)</f>
        <v>0</v>
      </c>
      <c r="DZ555">
        <f>IF(OR(DZ351="",AND(DZ351=DZ350,DZ351=DZ352)),NA(), DZ351)</f>
        <v>0</v>
      </c>
      <c r="EA555">
        <f>IF(ISNA(EB555),NA(),EA351)</f>
        <v>0</v>
      </c>
      <c r="EB555">
        <f>IF(OR(EB351="",AND(EB351=EB350,EB351=EB352)),NA(), EB351)</f>
        <v>0</v>
      </c>
      <c r="EC555">
        <f>IF(ISNA(ED555),NA(),EC351)</f>
        <v>0</v>
      </c>
      <c r="ED555">
        <f>IF(OR(ED351="",AND(ED351=ED350,ED351=ED352)),NA(), ED351)</f>
        <v>0</v>
      </c>
      <c r="EE555">
        <f>IF(ISNA(EF555),NA(),EE351)</f>
        <v>0</v>
      </c>
      <c r="EF555">
        <f>IF(OR(EF351="",AND(EF351=EF350,EF351=EF352)),NA(), EF351)</f>
        <v>0</v>
      </c>
      <c r="EG555">
        <f>IF(ISNA(EH555),NA(),EG351)</f>
        <v>0</v>
      </c>
      <c r="EH555">
        <f>IF(OR(EH351="",AND(EH351=EH350,EH351=EH352)),NA(), EH351)</f>
        <v>0</v>
      </c>
      <c r="EI555">
        <f>IF(ISNA(EJ555),NA(),EI351)</f>
        <v>0</v>
      </c>
      <c r="EJ555">
        <f>IF(OR(EJ351="",AND(EJ351=EJ350,EJ351=EJ352)),NA(), EJ351)</f>
        <v>0</v>
      </c>
      <c r="EK555">
        <f>IF(ISNA(EL555),NA(),EK351)</f>
        <v>0</v>
      </c>
      <c r="EL555">
        <f>IF(OR(EL351="",AND(EL351=EL350,EL351=EL352)),NA(), EL351)</f>
        <v>0</v>
      </c>
      <c r="EM555">
        <f>IF(ISNA(EN555),NA(),EM351)</f>
        <v>0</v>
      </c>
      <c r="EN555">
        <f>IF(OR(EN351="",AND(EN351=EN350,EN351=EN352)),NA(), EN351)</f>
        <v>0</v>
      </c>
      <c r="EO555">
        <f>IF(ISNA(EP555),NA(),EO351)</f>
        <v>0</v>
      </c>
      <c r="EP555">
        <f>IF(OR(EP351="",AND(EP351=EP350,EP351=EP352)),NA(), EP351)</f>
        <v>0</v>
      </c>
      <c r="EQ555">
        <f>IF(ISNA(ER555),NA(),EQ351)</f>
        <v>0</v>
      </c>
      <c r="ER555">
        <f>IF(OR(ER351="",AND(ER351=ER350,ER351=ER352)),NA(), ER351)</f>
        <v>0</v>
      </c>
      <c r="ES555">
        <f>IF(ISNA(ET555),NA(),ES351)</f>
        <v>0</v>
      </c>
      <c r="ET555">
        <f>IF(OR(ET351="",AND(ET351=ET350,ET351=ET352)),NA(), ET351)</f>
        <v>0</v>
      </c>
      <c r="EU555">
        <f>IF(ISNA(EV555),NA(),EU351)</f>
        <v>0</v>
      </c>
      <c r="EV555">
        <f>IF(OR(EV351="",AND(EV351=EV350,EV351=EV352)),NA(), EV351)</f>
        <v>0</v>
      </c>
      <c r="EW555">
        <f>IF(ISNA(EX555),NA(),EW351)</f>
        <v>0</v>
      </c>
      <c r="EX555">
        <f>IF(OR(EX351="",AND(EX351=EX350,EX351=EX352)),NA(), EX351)</f>
        <v>0</v>
      </c>
      <c r="EY555">
        <f>IF(ISNA(EZ555),NA(),EY351)</f>
        <v>0</v>
      </c>
      <c r="EZ555">
        <f>IF(OR(EZ351="",AND(EZ351=EZ350,EZ351=EZ352)),NA(), EZ351)</f>
        <v>0</v>
      </c>
      <c r="FA555">
        <f>IF(ISNA(FB555),NA(),FA351)</f>
        <v>0</v>
      </c>
      <c r="FB555">
        <f>IF(OR(FB351="",AND(FB351=FB350,FB351=FB352)),NA(), FB351)</f>
        <v>0</v>
      </c>
      <c r="FC555">
        <f>IF(ISNA(FD555),NA(),FC351)</f>
        <v>0</v>
      </c>
      <c r="FD555">
        <f>IF(OR(FD351="",AND(FD351=FD350,FD351=FD352)),NA(), FD351)</f>
        <v>0</v>
      </c>
      <c r="FE555">
        <f>IF(ISNA(FF555),NA(),FE351)</f>
        <v>0</v>
      </c>
      <c r="FF555">
        <f>IF(OR(FF351="",AND(FF351=FF350,FF351=FF352)),NA(), FF351)</f>
        <v>0</v>
      </c>
      <c r="FG555">
        <f>IF(ISNA(FH555),NA(),FG351)</f>
        <v>0</v>
      </c>
      <c r="FH555">
        <f>IF(OR(FH351="",AND(FH351=FH350,FH351=FH352)),NA(), FH351)</f>
        <v>0</v>
      </c>
      <c r="FI555">
        <f>IF(ISNA(FJ555),NA(),FI351)</f>
        <v>0</v>
      </c>
      <c r="FJ555">
        <f>IF(OR(FJ351="",AND(FJ351=FJ350,FJ351=FJ352)),NA(), FJ351)</f>
        <v>0</v>
      </c>
      <c r="FK555">
        <f>IF(ISNA(FL555),NA(),FK351)</f>
        <v>0</v>
      </c>
      <c r="FL555">
        <f>IF(OR(FL351="",AND(FL351=FL350,FL351=FL352)),NA(), FL351)</f>
        <v>0</v>
      </c>
      <c r="FM555">
        <f>IF(ISNA(FN555),NA(),FM351)</f>
        <v>0</v>
      </c>
      <c r="FN555">
        <f>IF(OR(FN351="",AND(FN351=FN350,FN351=FN352)),NA(), FN351)</f>
        <v>0</v>
      </c>
      <c r="FO555">
        <f>IF(ISNA(FP555),NA(),FO351)</f>
        <v>0</v>
      </c>
      <c r="FP555">
        <f>IF(OR(FP351="",AND(FP351=FP350,FP351=FP352)),NA(), FP351)</f>
        <v>0</v>
      </c>
      <c r="FQ555">
        <f>IF(ISNA(FR555),NA(),FQ351)</f>
        <v>0</v>
      </c>
      <c r="FR555">
        <f>IF(OR(FR351="",AND(FR351=FR350,FR351=FR352)),NA(), FR351)</f>
        <v>0</v>
      </c>
      <c r="FS555">
        <f>IF(ISNA(FT555),NA(),FS351)</f>
        <v>0</v>
      </c>
      <c r="FT555">
        <f>IF(OR(FT351="",AND(FT351=FT350,FT351=FT352)),NA(), FT351)</f>
        <v>0</v>
      </c>
      <c r="FU555">
        <f>IF(ISNA(FV555),NA(),FU351)</f>
        <v>0</v>
      </c>
      <c r="FV555">
        <f>IF(OR(FV351="",AND(FV351=FV350,FV351=FV352)),NA(), FV351)</f>
        <v>0</v>
      </c>
      <c r="FW555">
        <f>IF(ISNA(FX555),NA(),FW351)</f>
        <v>0</v>
      </c>
      <c r="FX555">
        <f>IF(OR(FX351="",AND(FX351=FX350,FX351=FX352)),NA(), FX351)</f>
        <v>0</v>
      </c>
      <c r="FY555">
        <f>IF(ISNA(FZ555),NA(),FY351)</f>
        <v>0</v>
      </c>
      <c r="FZ555">
        <f>IF(OR(FZ351="",AND(FZ351=FZ350,FZ351=FZ352)),NA(), FZ351)</f>
        <v>0</v>
      </c>
      <c r="GA555">
        <f>IF(ISNA(GB555),NA(),GA351)</f>
        <v>0</v>
      </c>
      <c r="GB555">
        <f>IF(OR(GB351="",AND(GB351=GB350,GB351=GB352)),NA(), GB351)</f>
        <v>0</v>
      </c>
      <c r="GC555">
        <f>IF(ISNA(GD555),NA(),GC351)</f>
        <v>0</v>
      </c>
      <c r="GD555">
        <f>IF(OR(GD351="",AND(GD351=GD350,GD351=GD352)),NA(), GD351)</f>
        <v>0</v>
      </c>
      <c r="GE555">
        <f>IF(ISNA(GF555),NA(),GE351)</f>
        <v>0</v>
      </c>
      <c r="GF555">
        <f>IF(OR(GF351="",AND(GF351=GF350,GF351=GF352)),NA(), GF351)</f>
        <v>0</v>
      </c>
      <c r="GG555">
        <f>IF(ISNA(GH555),NA(),GG351)</f>
        <v>0</v>
      </c>
      <c r="GH555">
        <f>IF(OR(GH351="",AND(GH351=GH350,GH351=GH352)),NA(), GH351)</f>
        <v>0</v>
      </c>
      <c r="GI555">
        <f>IF(ISNA(GJ555),NA(),GI351)</f>
        <v>0</v>
      </c>
      <c r="GJ555">
        <f>IF(OR(GJ351="",AND(GJ351=GJ350,GJ351=GJ352)),NA(), GJ351)</f>
        <v>0</v>
      </c>
      <c r="GK555">
        <f>IF(ISNA(GL555),NA(),GK351)</f>
        <v>0</v>
      </c>
      <c r="GL555">
        <f>IF(OR(GL351="",AND(GL351=GL350,GL351=GL352)),NA(), GL351)</f>
        <v>0</v>
      </c>
      <c r="GM555">
        <f>IF(ISNA(GN555),NA(),GM351)</f>
        <v>0</v>
      </c>
      <c r="GN555">
        <f>IF(OR(GN351="",AND(GN351=GN350,GN351=GN352)),NA(), GN351)</f>
        <v>0</v>
      </c>
      <c r="GO555">
        <f>IF(ISNA(GP555),NA(),GO351)</f>
        <v>0</v>
      </c>
      <c r="GP555">
        <f>IF(OR(GP351="",AND(GP351=GP350,GP351=GP352)),NA(), GP351)</f>
        <v>0</v>
      </c>
      <c r="GQ555">
        <f>IF(ISNA(GR555),NA(),GQ351)</f>
        <v>0</v>
      </c>
      <c r="GR555">
        <f>IF(OR(GR351="",AND(GR351=GR350,GR351=GR352)),NA(), GR351)</f>
        <v>0</v>
      </c>
      <c r="GS555">
        <f>IF(ISNA(GT555),NA(),GS351)</f>
        <v>0</v>
      </c>
      <c r="GT555">
        <f>IF(OR(GT351="",AND(GT351=GT350,GT351=GT352)),NA(), GT351)</f>
        <v>0</v>
      </c>
      <c r="GU555">
        <f>IF(ISNA(GV555),NA(),GU351)</f>
        <v>0</v>
      </c>
      <c r="GV555">
        <f>IF(OR(GV351="",AND(GV351=GV350,GV351=GV352)),NA(), GV351)</f>
        <v>0</v>
      </c>
      <c r="GW555">
        <f>IF(ISNA(GX555),NA(),GW351)</f>
        <v>0</v>
      </c>
      <c r="GX555">
        <f>IF(OR(GX351="",AND(GX351=GX350,GX351=GX352)),NA(), GX351)</f>
        <v>0</v>
      </c>
      <c r="GY555">
        <f>IF(ISNA(GZ555),NA(),GY351)</f>
        <v>0</v>
      </c>
      <c r="GZ555">
        <f>IF(OR(GZ351="",AND(GZ351=GZ350,GZ351=GZ352)),NA(), GZ351)</f>
        <v>0</v>
      </c>
      <c r="HA555">
        <f>IF(ISNA(HB555),NA(),HA351)</f>
        <v>0</v>
      </c>
      <c r="HB555">
        <f>IF(OR(HB351="",AND(HB351=HB350,HB351=HB352)),NA(), HB351)</f>
        <v>0</v>
      </c>
      <c r="HC555">
        <f>IF(ISNA(HD555),NA(),HC351)</f>
        <v>0</v>
      </c>
      <c r="HD555">
        <f>IF(OR(HD351="",AND(HD351=HD350,HD351=HD352)),NA(), HD351)</f>
        <v>0</v>
      </c>
      <c r="HE555">
        <f>IF(ISNA(HF555),NA(),HE351)</f>
        <v>0</v>
      </c>
      <c r="HF555">
        <f>IF(OR(HF351="",AND(HF351=HF350,HF351=HF352)),NA(), HF351)</f>
        <v>0</v>
      </c>
    </row>
    <row r="556" spans="5:214">
      <c r="E556">
        <f>IF(ISNA(F556),NA(),E352)</f>
        <v>0</v>
      </c>
      <c r="F556">
        <f>IF(OR(F352="",AND(F352=F351,F352=F353)),NA(), F352)</f>
        <v>0</v>
      </c>
      <c r="G556">
        <f>IF(ISNA(H556),NA(),G352)</f>
        <v>0</v>
      </c>
      <c r="H556">
        <f>IF(OR(H352="",AND(H352=H351,H352=H353)),NA(), H352)</f>
        <v>0</v>
      </c>
      <c r="I556">
        <f>IF(ISNA(J556),NA(),I352)</f>
        <v>0</v>
      </c>
      <c r="J556">
        <f>IF(OR(J352="",AND(J352=J351,J352=J353)),NA(), J352)</f>
        <v>0</v>
      </c>
      <c r="K556">
        <f>IF(ISNA(L556),NA(),K352)</f>
        <v>0</v>
      </c>
      <c r="L556">
        <f>IF(OR(L352="",AND(L352=L351,L352=L353)),NA(), L352)</f>
        <v>0</v>
      </c>
      <c r="M556">
        <f>IF(ISNA(N556),NA(),M352)</f>
        <v>0</v>
      </c>
      <c r="N556">
        <f>IF(OR(N352="",AND(N352=N351,N352=N353)),NA(), N352)</f>
        <v>0</v>
      </c>
      <c r="O556">
        <f>IF(ISNA(P556),NA(),O352)</f>
        <v>0</v>
      </c>
      <c r="P556">
        <f>IF(OR(P352="",AND(P352=P351,P352=P353)),NA(), P352)</f>
        <v>0</v>
      </c>
      <c r="Q556">
        <f>IF(ISNA(R556),NA(),Q352)</f>
        <v>0</v>
      </c>
      <c r="R556">
        <f>IF(OR(R352="",AND(R352=R351,R352=R353)),NA(), R352)</f>
        <v>0</v>
      </c>
      <c r="S556">
        <f>IF(ISNA(T556),NA(),S352)</f>
        <v>0</v>
      </c>
      <c r="T556">
        <f>IF(OR(T352="",AND(T352=T351,T352=T353)),NA(), T352)</f>
        <v>0</v>
      </c>
      <c r="U556">
        <f>IF(ISNA(V556),NA(),U352)</f>
        <v>0</v>
      </c>
      <c r="V556">
        <f>IF(OR(V352="",AND(V352=V351,V352=V353)),NA(), V352)</f>
        <v>0</v>
      </c>
      <c r="W556">
        <f>IF(ISNA(X556),NA(),W352)</f>
        <v>0</v>
      </c>
      <c r="X556">
        <f>IF(OR(X352="",AND(X352=X351,X352=X353)),NA(), X352)</f>
        <v>0</v>
      </c>
      <c r="Y556">
        <f>IF(ISNA(Z556),NA(),Y352)</f>
        <v>0</v>
      </c>
      <c r="Z556">
        <f>IF(OR(Z352="",AND(Z352=Z351,Z352=Z353)),NA(), Z352)</f>
        <v>0</v>
      </c>
      <c r="AA556">
        <f>IF(ISNA(AB556),NA(),AA352)</f>
        <v>0</v>
      </c>
      <c r="AB556">
        <f>IF(OR(AB352="",AND(AB352=AB351,AB352=AB353)),NA(), AB352)</f>
        <v>0</v>
      </c>
      <c r="AC556">
        <f>IF(ISNA(AD556),NA(),AC352)</f>
        <v>0</v>
      </c>
      <c r="AD556">
        <f>IF(OR(AD352="",AND(AD352=AD351,AD352=AD353)),NA(), AD352)</f>
        <v>0</v>
      </c>
      <c r="AE556">
        <f>IF(ISNA(AF556),NA(),AE352)</f>
        <v>0</v>
      </c>
      <c r="AF556">
        <f>IF(OR(AF352="",AND(AF352=AF351,AF352=AF353)),NA(), AF352)</f>
        <v>0</v>
      </c>
      <c r="AG556">
        <f>IF(ISNA(AH556),NA(),AG352)</f>
        <v>0</v>
      </c>
      <c r="AH556">
        <f>IF(OR(AH352="",AND(AH352=AH351,AH352=AH353)),NA(), AH352)</f>
        <v>0</v>
      </c>
      <c r="AI556">
        <f>IF(ISNA(AJ556),NA(),AI352)</f>
        <v>0</v>
      </c>
      <c r="AJ556">
        <f>IF(OR(AJ352="",AND(AJ352=AJ351,AJ352=AJ353)),NA(), AJ352)</f>
        <v>0</v>
      </c>
      <c r="AK556">
        <f>IF(ISNA(AL556),NA(),AK352)</f>
        <v>0</v>
      </c>
      <c r="AL556">
        <f>IF(OR(AL352="",AND(AL352=AL351,AL352=AL353)),NA(), AL352)</f>
        <v>0</v>
      </c>
      <c r="AM556">
        <f>IF(ISNA(AN556),NA(),AM352)</f>
        <v>0</v>
      </c>
      <c r="AN556">
        <f>IF(OR(AN352="",AND(AN352=AN351,AN352=AN353)),NA(), AN352)</f>
        <v>0</v>
      </c>
      <c r="AO556">
        <f>IF(ISNA(AP556),NA(),AO352)</f>
        <v>0</v>
      </c>
      <c r="AP556">
        <f>IF(OR(AP352="",AND(AP352=AP351,AP352=AP353)),NA(), AP352)</f>
        <v>0</v>
      </c>
      <c r="AQ556">
        <f>IF(ISNA(AR556),NA(),AQ352)</f>
        <v>0</v>
      </c>
      <c r="AR556">
        <f>IF(OR(AR352="",AND(AR352=AR351,AR352=AR353)),NA(), AR352)</f>
        <v>0</v>
      </c>
      <c r="AS556">
        <f>IF(ISNA(AT556),NA(),AS352)</f>
        <v>0</v>
      </c>
      <c r="AT556">
        <f>IF(OR(AT352="",AND(AT352=AT351,AT352=AT353)),NA(), AT352)</f>
        <v>0</v>
      </c>
      <c r="AU556">
        <f>IF(ISNA(AV556),NA(),AU352)</f>
        <v>0</v>
      </c>
      <c r="AV556">
        <f>IF(OR(AV352="",AND(AV352=AV351,AV352=AV353)),NA(), AV352)</f>
        <v>0</v>
      </c>
      <c r="AW556">
        <f>IF(ISNA(AX556),NA(),AW352)</f>
        <v>0</v>
      </c>
      <c r="AX556">
        <f>IF(OR(AX352="",AND(AX352=AX351,AX352=AX353)),NA(), AX352)</f>
        <v>0</v>
      </c>
      <c r="AY556">
        <f>IF(ISNA(AZ556),NA(),AY352)</f>
        <v>0</v>
      </c>
      <c r="AZ556">
        <f>IF(OR(AZ352="",AND(AZ352=AZ351,AZ352=AZ353)),NA(), AZ352)</f>
        <v>0</v>
      </c>
      <c r="BA556">
        <f>IF(ISNA(BB556),NA(),BA352)</f>
        <v>0</v>
      </c>
      <c r="BB556">
        <f>IF(OR(BB352="",AND(BB352=BB351,BB352=BB353)),NA(), BB352)</f>
        <v>0</v>
      </c>
      <c r="BC556">
        <f>IF(ISNA(BD556),NA(),BC352)</f>
        <v>0</v>
      </c>
      <c r="BD556">
        <f>IF(OR(BD352="",AND(BD352=BD351,BD352=BD353)),NA(), BD352)</f>
        <v>0</v>
      </c>
      <c r="BE556">
        <f>IF(ISNA(BF556),NA(),BE352)</f>
        <v>0</v>
      </c>
      <c r="BF556">
        <f>IF(OR(BF352="",AND(BF352=BF351,BF352=BF353)),NA(), BF352)</f>
        <v>0</v>
      </c>
      <c r="BG556">
        <f>IF(ISNA(BH556),NA(),BG352)</f>
        <v>0</v>
      </c>
      <c r="BH556">
        <f>IF(OR(BH352="",AND(BH352=BH351,BH352=BH353)),NA(), BH352)</f>
        <v>0</v>
      </c>
      <c r="BI556">
        <f>IF(ISNA(BJ556),NA(),BI352)</f>
        <v>0</v>
      </c>
      <c r="BJ556">
        <f>IF(OR(BJ352="",AND(BJ352=BJ351,BJ352=BJ353)),NA(), BJ352)</f>
        <v>0</v>
      </c>
      <c r="BK556">
        <f>IF(ISNA(BL556),NA(),BK352)</f>
        <v>0</v>
      </c>
      <c r="BL556">
        <f>IF(OR(BL352="",AND(BL352=BL351,BL352=BL353)),NA(), BL352)</f>
        <v>0</v>
      </c>
      <c r="BM556">
        <f>IF(ISNA(BN556),NA(),BM352)</f>
        <v>0</v>
      </c>
      <c r="BN556">
        <f>IF(OR(BN352="",AND(BN352=BN351,BN352=BN353)),NA(), BN352)</f>
        <v>0</v>
      </c>
      <c r="BO556">
        <f>IF(ISNA(BP556),NA(),BO352)</f>
        <v>0</v>
      </c>
      <c r="BP556">
        <f>IF(OR(BP352="",AND(BP352=BP351,BP352=BP353)),NA(), BP352)</f>
        <v>0</v>
      </c>
      <c r="BQ556">
        <f>IF(ISNA(BR556),NA(),BQ352)</f>
        <v>0</v>
      </c>
      <c r="BR556">
        <f>IF(OR(BR352="",AND(BR352=BR351,BR352=BR353)),NA(), BR352)</f>
        <v>0</v>
      </c>
      <c r="BS556">
        <f>IF(ISNA(BT556),NA(),BS352)</f>
        <v>0</v>
      </c>
      <c r="BT556">
        <f>IF(OR(BT352="",AND(BT352=BT351,BT352=BT353)),NA(), BT352)</f>
        <v>0</v>
      </c>
      <c r="BU556">
        <f>IF(ISNA(BV556),NA(),BU352)</f>
        <v>0</v>
      </c>
      <c r="BV556">
        <f>IF(OR(BV352="",AND(BV352=BV351,BV352=BV353)),NA(), BV352)</f>
        <v>0</v>
      </c>
      <c r="BW556">
        <f>IF(ISNA(BX556),NA(),BW352)</f>
        <v>0</v>
      </c>
      <c r="BX556">
        <f>IF(OR(BX352="",AND(BX352=BX351,BX352=BX353)),NA(), BX352)</f>
        <v>0</v>
      </c>
      <c r="BY556">
        <f>IF(ISNA(BZ556),NA(),BY352)</f>
        <v>0</v>
      </c>
      <c r="BZ556">
        <f>IF(OR(BZ352="",AND(BZ352=BZ351,BZ352=BZ353)),NA(), BZ352)</f>
        <v>0</v>
      </c>
      <c r="CA556">
        <f>IF(ISNA(CB556),NA(),CA352)</f>
        <v>0</v>
      </c>
      <c r="CB556">
        <f>IF(OR(CB352="",AND(CB352=CB351,CB352=CB353)),NA(), CB352)</f>
        <v>0</v>
      </c>
      <c r="CC556">
        <f>IF(ISNA(CD556),NA(),CC352)</f>
        <v>0</v>
      </c>
      <c r="CD556">
        <f>IF(OR(CD352="",AND(CD352=CD351,CD352=CD353)),NA(), CD352)</f>
        <v>0</v>
      </c>
      <c r="CE556">
        <f>IF(ISNA(CF556),NA(),CE352)</f>
        <v>0</v>
      </c>
      <c r="CF556">
        <f>IF(OR(CF352="",AND(CF352=CF351,CF352=CF353)),NA(), CF352)</f>
        <v>0</v>
      </c>
      <c r="CG556">
        <f>IF(ISNA(CH556),NA(),CG352)</f>
        <v>0</v>
      </c>
      <c r="CH556">
        <f>IF(OR(CH352="",AND(CH352=CH351,CH352=CH353)),NA(), CH352)</f>
        <v>0</v>
      </c>
      <c r="CI556">
        <f>IF(ISNA(CJ556),NA(),CI352)</f>
        <v>0</v>
      </c>
      <c r="CJ556">
        <f>IF(OR(CJ352="",AND(CJ352=CJ351,CJ352=CJ353)),NA(), CJ352)</f>
        <v>0</v>
      </c>
      <c r="CK556">
        <f>IF(ISNA(CL556),NA(),CK352)</f>
        <v>0</v>
      </c>
      <c r="CL556">
        <f>IF(OR(CL352="",AND(CL352=CL351,CL352=CL353)),NA(), CL352)</f>
        <v>0</v>
      </c>
      <c r="CM556">
        <f>IF(ISNA(CN556),NA(),CM352)</f>
        <v>0</v>
      </c>
      <c r="CN556">
        <f>IF(OR(CN352="",AND(CN352=CN351,CN352=CN353)),NA(), CN352)</f>
        <v>0</v>
      </c>
      <c r="CO556">
        <f>IF(ISNA(CP556),NA(),CO352)</f>
        <v>0</v>
      </c>
      <c r="CP556">
        <f>IF(OR(CP352="",AND(CP352=CP351,CP352=CP353)),NA(), CP352)</f>
        <v>0</v>
      </c>
      <c r="CQ556">
        <f>IF(ISNA(CR556),NA(),CQ352)</f>
        <v>0</v>
      </c>
      <c r="CR556">
        <f>IF(OR(CR352="",AND(CR352=CR351,CR352=CR353)),NA(), CR352)</f>
        <v>0</v>
      </c>
      <c r="CS556">
        <f>IF(ISNA(CT556),NA(),CS352)</f>
        <v>0</v>
      </c>
      <c r="CT556">
        <f>IF(OR(CT352="",AND(CT352=CT351,CT352=CT353)),NA(), CT352)</f>
        <v>0</v>
      </c>
      <c r="CU556">
        <f>IF(ISNA(CV556),NA(),CU352)</f>
        <v>0</v>
      </c>
      <c r="CV556">
        <f>IF(OR(CV352="",AND(CV352=CV351,CV352=CV353)),NA(), CV352)</f>
        <v>0</v>
      </c>
      <c r="CW556">
        <f>IF(ISNA(CX556),NA(),CW352)</f>
        <v>0</v>
      </c>
      <c r="CX556">
        <f>IF(OR(CX352="",AND(CX352=CX351,CX352=CX353)),NA(), CX352)</f>
        <v>0</v>
      </c>
      <c r="CY556">
        <f>IF(ISNA(CZ556),NA(),CY352)</f>
        <v>0</v>
      </c>
      <c r="CZ556">
        <f>IF(OR(CZ352="",AND(CZ352=CZ351,CZ352=CZ353)),NA(), CZ352)</f>
        <v>0</v>
      </c>
      <c r="DA556">
        <f>IF(ISNA(DB556),NA(),DA352)</f>
        <v>0</v>
      </c>
      <c r="DB556">
        <f>IF(OR(DB352="",AND(DB352=DB351,DB352=DB353)),NA(), DB352)</f>
        <v>0</v>
      </c>
      <c r="DC556">
        <f>IF(ISNA(DD556),NA(),DC352)</f>
        <v>0</v>
      </c>
      <c r="DD556">
        <f>IF(OR(DD352="",AND(DD352=DD351,DD352=DD353)),NA(), DD352)</f>
        <v>0</v>
      </c>
      <c r="DG556">
        <f>IF(ISNA(DH556),NA(),DG352)</f>
        <v>0</v>
      </c>
      <c r="DH556">
        <f>IF(OR(DH352="",AND(DH352=DH351,DH352=DH353)),NA(), DH352)</f>
        <v>0</v>
      </c>
      <c r="DI556">
        <f>IF(ISNA(DJ556),NA(),DI352)</f>
        <v>0</v>
      </c>
      <c r="DJ556">
        <f>IF(OR(DJ352="",AND(DJ352=DJ351,DJ352=DJ353)),NA(), DJ352)</f>
        <v>0</v>
      </c>
      <c r="DK556">
        <f>IF(ISNA(DL556),NA(),DK352)</f>
        <v>0</v>
      </c>
      <c r="DL556">
        <f>IF(OR(DL352="",AND(DL352=DL351,DL352=DL353)),NA(), DL352)</f>
        <v>0</v>
      </c>
      <c r="DM556">
        <f>IF(ISNA(DN556),NA(),DM352)</f>
        <v>0</v>
      </c>
      <c r="DN556">
        <f>IF(OR(DN352="",AND(DN352=DN351,DN352=DN353)),NA(), DN352)</f>
        <v>0</v>
      </c>
      <c r="DO556">
        <f>IF(ISNA(DP556),NA(),DO352)</f>
        <v>0</v>
      </c>
      <c r="DP556">
        <f>IF(OR(DP352="",AND(DP352=DP351,DP352=DP353)),NA(), DP352)</f>
        <v>0</v>
      </c>
      <c r="DQ556">
        <f>IF(ISNA(DR556),NA(),DQ352)</f>
        <v>0</v>
      </c>
      <c r="DR556">
        <f>IF(OR(DR352="",AND(DR352=DR351,DR352=DR353)),NA(), DR352)</f>
        <v>0</v>
      </c>
      <c r="DS556">
        <f>IF(ISNA(DT556),NA(),DS352)</f>
        <v>0</v>
      </c>
      <c r="DT556">
        <f>IF(OR(DT352="",AND(DT352=DT351,DT352=DT353)),NA(), DT352)</f>
        <v>0</v>
      </c>
      <c r="DU556">
        <f>IF(ISNA(DV556),NA(),DU352)</f>
        <v>0</v>
      </c>
      <c r="DV556">
        <f>IF(OR(DV352="",AND(DV352=DV351,DV352=DV353)),NA(), DV352)</f>
        <v>0</v>
      </c>
      <c r="DW556">
        <f>IF(ISNA(DX556),NA(),DW352)</f>
        <v>0</v>
      </c>
      <c r="DX556">
        <f>IF(OR(DX352="",AND(DX352=DX351,DX352=DX353)),NA(), DX352)</f>
        <v>0</v>
      </c>
      <c r="DY556">
        <f>IF(ISNA(DZ556),NA(),DY352)</f>
        <v>0</v>
      </c>
      <c r="DZ556">
        <f>IF(OR(DZ352="",AND(DZ352=DZ351,DZ352=DZ353)),NA(), DZ352)</f>
        <v>0</v>
      </c>
      <c r="EA556">
        <f>IF(ISNA(EB556),NA(),EA352)</f>
        <v>0</v>
      </c>
      <c r="EB556">
        <f>IF(OR(EB352="",AND(EB352=EB351,EB352=EB353)),NA(), EB352)</f>
        <v>0</v>
      </c>
      <c r="EC556">
        <f>IF(ISNA(ED556),NA(),EC352)</f>
        <v>0</v>
      </c>
      <c r="ED556">
        <f>IF(OR(ED352="",AND(ED352=ED351,ED352=ED353)),NA(), ED352)</f>
        <v>0</v>
      </c>
      <c r="EE556">
        <f>IF(ISNA(EF556),NA(),EE352)</f>
        <v>0</v>
      </c>
      <c r="EF556">
        <f>IF(OR(EF352="",AND(EF352=EF351,EF352=EF353)),NA(), EF352)</f>
        <v>0</v>
      </c>
      <c r="EG556">
        <f>IF(ISNA(EH556),NA(),EG352)</f>
        <v>0</v>
      </c>
      <c r="EH556">
        <f>IF(OR(EH352="",AND(EH352=EH351,EH352=EH353)),NA(), EH352)</f>
        <v>0</v>
      </c>
      <c r="EI556">
        <f>IF(ISNA(EJ556),NA(),EI352)</f>
        <v>0</v>
      </c>
      <c r="EJ556">
        <f>IF(OR(EJ352="",AND(EJ352=EJ351,EJ352=EJ353)),NA(), EJ352)</f>
        <v>0</v>
      </c>
      <c r="EK556">
        <f>IF(ISNA(EL556),NA(),EK352)</f>
        <v>0</v>
      </c>
      <c r="EL556">
        <f>IF(OR(EL352="",AND(EL352=EL351,EL352=EL353)),NA(), EL352)</f>
        <v>0</v>
      </c>
      <c r="EM556">
        <f>IF(ISNA(EN556),NA(),EM352)</f>
        <v>0</v>
      </c>
      <c r="EN556">
        <f>IF(OR(EN352="",AND(EN352=EN351,EN352=EN353)),NA(), EN352)</f>
        <v>0</v>
      </c>
      <c r="EO556">
        <f>IF(ISNA(EP556),NA(),EO352)</f>
        <v>0</v>
      </c>
      <c r="EP556">
        <f>IF(OR(EP352="",AND(EP352=EP351,EP352=EP353)),NA(), EP352)</f>
        <v>0</v>
      </c>
      <c r="EQ556">
        <f>IF(ISNA(ER556),NA(),EQ352)</f>
        <v>0</v>
      </c>
      <c r="ER556">
        <f>IF(OR(ER352="",AND(ER352=ER351,ER352=ER353)),NA(), ER352)</f>
        <v>0</v>
      </c>
      <c r="ES556">
        <f>IF(ISNA(ET556),NA(),ES352)</f>
        <v>0</v>
      </c>
      <c r="ET556">
        <f>IF(OR(ET352="",AND(ET352=ET351,ET352=ET353)),NA(), ET352)</f>
        <v>0</v>
      </c>
      <c r="EU556">
        <f>IF(ISNA(EV556),NA(),EU352)</f>
        <v>0</v>
      </c>
      <c r="EV556">
        <f>IF(OR(EV352="",AND(EV352=EV351,EV352=EV353)),NA(), EV352)</f>
        <v>0</v>
      </c>
      <c r="EW556">
        <f>IF(ISNA(EX556),NA(),EW352)</f>
        <v>0</v>
      </c>
      <c r="EX556">
        <f>IF(OR(EX352="",AND(EX352=EX351,EX352=EX353)),NA(), EX352)</f>
        <v>0</v>
      </c>
      <c r="EY556">
        <f>IF(ISNA(EZ556),NA(),EY352)</f>
        <v>0</v>
      </c>
      <c r="EZ556">
        <f>IF(OR(EZ352="",AND(EZ352=EZ351,EZ352=EZ353)),NA(), EZ352)</f>
        <v>0</v>
      </c>
      <c r="FA556">
        <f>IF(ISNA(FB556),NA(),FA352)</f>
        <v>0</v>
      </c>
      <c r="FB556">
        <f>IF(OR(FB352="",AND(FB352=FB351,FB352=FB353)),NA(), FB352)</f>
        <v>0</v>
      </c>
      <c r="FC556">
        <f>IF(ISNA(FD556),NA(),FC352)</f>
        <v>0</v>
      </c>
      <c r="FD556">
        <f>IF(OR(FD352="",AND(FD352=FD351,FD352=FD353)),NA(), FD352)</f>
        <v>0</v>
      </c>
      <c r="FE556">
        <f>IF(ISNA(FF556),NA(),FE352)</f>
        <v>0</v>
      </c>
      <c r="FF556">
        <f>IF(OR(FF352="",AND(FF352=FF351,FF352=FF353)),NA(), FF352)</f>
        <v>0</v>
      </c>
      <c r="FG556">
        <f>IF(ISNA(FH556),NA(),FG352)</f>
        <v>0</v>
      </c>
      <c r="FH556">
        <f>IF(OR(FH352="",AND(FH352=FH351,FH352=FH353)),NA(), FH352)</f>
        <v>0</v>
      </c>
      <c r="FI556">
        <f>IF(ISNA(FJ556),NA(),FI352)</f>
        <v>0</v>
      </c>
      <c r="FJ556">
        <f>IF(OR(FJ352="",AND(FJ352=FJ351,FJ352=FJ353)),NA(), FJ352)</f>
        <v>0</v>
      </c>
      <c r="FK556">
        <f>IF(ISNA(FL556),NA(),FK352)</f>
        <v>0</v>
      </c>
      <c r="FL556">
        <f>IF(OR(FL352="",AND(FL352=FL351,FL352=FL353)),NA(), FL352)</f>
        <v>0</v>
      </c>
      <c r="FM556">
        <f>IF(ISNA(FN556),NA(),FM352)</f>
        <v>0</v>
      </c>
      <c r="FN556">
        <f>IF(OR(FN352="",AND(FN352=FN351,FN352=FN353)),NA(), FN352)</f>
        <v>0</v>
      </c>
      <c r="FO556">
        <f>IF(ISNA(FP556),NA(),FO352)</f>
        <v>0</v>
      </c>
      <c r="FP556">
        <f>IF(OR(FP352="",AND(FP352=FP351,FP352=FP353)),NA(), FP352)</f>
        <v>0</v>
      </c>
      <c r="FQ556">
        <f>IF(ISNA(FR556),NA(),FQ352)</f>
        <v>0</v>
      </c>
      <c r="FR556">
        <f>IF(OR(FR352="",AND(FR352=FR351,FR352=FR353)),NA(), FR352)</f>
        <v>0</v>
      </c>
      <c r="FS556">
        <f>IF(ISNA(FT556),NA(),FS352)</f>
        <v>0</v>
      </c>
      <c r="FT556">
        <f>IF(OR(FT352="",AND(FT352=FT351,FT352=FT353)),NA(), FT352)</f>
        <v>0</v>
      </c>
      <c r="FU556">
        <f>IF(ISNA(FV556),NA(),FU352)</f>
        <v>0</v>
      </c>
      <c r="FV556">
        <f>IF(OR(FV352="",AND(FV352=FV351,FV352=FV353)),NA(), FV352)</f>
        <v>0</v>
      </c>
      <c r="FW556">
        <f>IF(ISNA(FX556),NA(),FW352)</f>
        <v>0</v>
      </c>
      <c r="FX556">
        <f>IF(OR(FX352="",AND(FX352=FX351,FX352=FX353)),NA(), FX352)</f>
        <v>0</v>
      </c>
      <c r="FY556">
        <f>IF(ISNA(FZ556),NA(),FY352)</f>
        <v>0</v>
      </c>
      <c r="FZ556">
        <f>IF(OR(FZ352="",AND(FZ352=FZ351,FZ352=FZ353)),NA(), FZ352)</f>
        <v>0</v>
      </c>
      <c r="GA556">
        <f>IF(ISNA(GB556),NA(),GA352)</f>
        <v>0</v>
      </c>
      <c r="GB556">
        <f>IF(OR(GB352="",AND(GB352=GB351,GB352=GB353)),NA(), GB352)</f>
        <v>0</v>
      </c>
      <c r="GC556">
        <f>IF(ISNA(GD556),NA(),GC352)</f>
        <v>0</v>
      </c>
      <c r="GD556">
        <f>IF(OR(GD352="",AND(GD352=GD351,GD352=GD353)),NA(), GD352)</f>
        <v>0</v>
      </c>
      <c r="GE556">
        <f>IF(ISNA(GF556),NA(),GE352)</f>
        <v>0</v>
      </c>
      <c r="GF556">
        <f>IF(OR(GF352="",AND(GF352=GF351,GF352=GF353)),NA(), GF352)</f>
        <v>0</v>
      </c>
      <c r="GG556">
        <f>IF(ISNA(GH556),NA(),GG352)</f>
        <v>0</v>
      </c>
      <c r="GH556">
        <f>IF(OR(GH352="",AND(GH352=GH351,GH352=GH353)),NA(), GH352)</f>
        <v>0</v>
      </c>
      <c r="GI556">
        <f>IF(ISNA(GJ556),NA(),GI352)</f>
        <v>0</v>
      </c>
      <c r="GJ556">
        <f>IF(OR(GJ352="",AND(GJ352=GJ351,GJ352=GJ353)),NA(), GJ352)</f>
        <v>0</v>
      </c>
      <c r="GK556">
        <f>IF(ISNA(GL556),NA(),GK352)</f>
        <v>0</v>
      </c>
      <c r="GL556">
        <f>IF(OR(GL352="",AND(GL352=GL351,GL352=GL353)),NA(), GL352)</f>
        <v>0</v>
      </c>
      <c r="GM556">
        <f>IF(ISNA(GN556),NA(),GM352)</f>
        <v>0</v>
      </c>
      <c r="GN556">
        <f>IF(OR(GN352="",AND(GN352=GN351,GN352=GN353)),NA(), GN352)</f>
        <v>0</v>
      </c>
      <c r="GO556">
        <f>IF(ISNA(GP556),NA(),GO352)</f>
        <v>0</v>
      </c>
      <c r="GP556">
        <f>IF(OR(GP352="",AND(GP352=GP351,GP352=GP353)),NA(), GP352)</f>
        <v>0</v>
      </c>
      <c r="GQ556">
        <f>IF(ISNA(GR556),NA(),GQ352)</f>
        <v>0</v>
      </c>
      <c r="GR556">
        <f>IF(OR(GR352="",AND(GR352=GR351,GR352=GR353)),NA(), GR352)</f>
        <v>0</v>
      </c>
      <c r="GS556">
        <f>IF(ISNA(GT556),NA(),GS352)</f>
        <v>0</v>
      </c>
      <c r="GT556">
        <f>IF(OR(GT352="",AND(GT352=GT351,GT352=GT353)),NA(), GT352)</f>
        <v>0</v>
      </c>
      <c r="GU556">
        <f>IF(ISNA(GV556),NA(),GU352)</f>
        <v>0</v>
      </c>
      <c r="GV556">
        <f>IF(OR(GV352="",AND(GV352=GV351,GV352=GV353)),NA(), GV352)</f>
        <v>0</v>
      </c>
      <c r="GW556">
        <f>IF(ISNA(GX556),NA(),GW352)</f>
        <v>0</v>
      </c>
      <c r="GX556">
        <f>IF(OR(GX352="",AND(GX352=GX351,GX352=GX353)),NA(), GX352)</f>
        <v>0</v>
      </c>
      <c r="GY556">
        <f>IF(ISNA(GZ556),NA(),GY352)</f>
        <v>0</v>
      </c>
      <c r="GZ556">
        <f>IF(OR(GZ352="",AND(GZ352=GZ351,GZ352=GZ353)),NA(), GZ352)</f>
        <v>0</v>
      </c>
      <c r="HA556">
        <f>IF(ISNA(HB556),NA(),HA352)</f>
        <v>0</v>
      </c>
      <c r="HB556">
        <f>IF(OR(HB352="",AND(HB352=HB351,HB352=HB353)),NA(), HB352)</f>
        <v>0</v>
      </c>
      <c r="HC556">
        <f>IF(ISNA(HD556),NA(),HC352)</f>
        <v>0</v>
      </c>
      <c r="HD556">
        <f>IF(OR(HD352="",AND(HD352=HD351,HD352=HD353)),NA(), HD352)</f>
        <v>0</v>
      </c>
      <c r="HE556">
        <f>IF(ISNA(HF556),NA(),HE352)</f>
        <v>0</v>
      </c>
      <c r="HF556">
        <f>IF(OR(HF352="",AND(HF352=HF351,HF352=HF353)),NA(), HF352)</f>
        <v>0</v>
      </c>
    </row>
    <row r="557" spans="5:214">
      <c r="E557">
        <f>IF(ISNA(F557),NA(),E353)</f>
        <v>0</v>
      </c>
      <c r="F557">
        <f>IF(OR(F353="",AND(F353=F352,F353=F354)),NA(), F353)</f>
        <v>0</v>
      </c>
      <c r="G557">
        <f>IF(ISNA(H557),NA(),G353)</f>
        <v>0</v>
      </c>
      <c r="H557">
        <f>IF(OR(H353="",AND(H353=H352,H353=H354)),NA(), H353)</f>
        <v>0</v>
      </c>
      <c r="I557">
        <f>IF(ISNA(J557),NA(),I353)</f>
        <v>0</v>
      </c>
      <c r="J557">
        <f>IF(OR(J353="",AND(J353=J352,J353=J354)),NA(), J353)</f>
        <v>0</v>
      </c>
      <c r="K557">
        <f>IF(ISNA(L557),NA(),K353)</f>
        <v>0</v>
      </c>
      <c r="L557">
        <f>IF(OR(L353="",AND(L353=L352,L353=L354)),NA(), L353)</f>
        <v>0</v>
      </c>
      <c r="M557">
        <f>IF(ISNA(N557),NA(),M353)</f>
        <v>0</v>
      </c>
      <c r="N557">
        <f>IF(OR(N353="",AND(N353=N352,N353=N354)),NA(), N353)</f>
        <v>0</v>
      </c>
      <c r="O557">
        <f>IF(ISNA(P557),NA(),O353)</f>
        <v>0</v>
      </c>
      <c r="P557">
        <f>IF(OR(P353="",AND(P353=P352,P353=P354)),NA(), P353)</f>
        <v>0</v>
      </c>
      <c r="Q557">
        <f>IF(ISNA(R557),NA(),Q353)</f>
        <v>0</v>
      </c>
      <c r="R557">
        <f>IF(OR(R353="",AND(R353=R352,R353=R354)),NA(), R353)</f>
        <v>0</v>
      </c>
      <c r="S557">
        <f>IF(ISNA(T557),NA(),S353)</f>
        <v>0</v>
      </c>
      <c r="T557">
        <f>IF(OR(T353="",AND(T353=T352,T353=T354)),NA(), T353)</f>
        <v>0</v>
      </c>
      <c r="U557">
        <f>IF(ISNA(V557),NA(),U353)</f>
        <v>0</v>
      </c>
      <c r="V557">
        <f>IF(OR(V353="",AND(V353=V352,V353=V354)),NA(), V353)</f>
        <v>0</v>
      </c>
      <c r="W557">
        <f>IF(ISNA(X557),NA(),W353)</f>
        <v>0</v>
      </c>
      <c r="X557">
        <f>IF(OR(X353="",AND(X353=X352,X353=X354)),NA(), X353)</f>
        <v>0</v>
      </c>
      <c r="Y557">
        <f>IF(ISNA(Z557),NA(),Y353)</f>
        <v>0</v>
      </c>
      <c r="Z557">
        <f>IF(OR(Z353="",AND(Z353=Z352,Z353=Z354)),NA(), Z353)</f>
        <v>0</v>
      </c>
      <c r="AA557">
        <f>IF(ISNA(AB557),NA(),AA353)</f>
        <v>0</v>
      </c>
      <c r="AB557">
        <f>IF(OR(AB353="",AND(AB353=AB352,AB353=AB354)),NA(), AB353)</f>
        <v>0</v>
      </c>
      <c r="AC557">
        <f>IF(ISNA(AD557),NA(),AC353)</f>
        <v>0</v>
      </c>
      <c r="AD557">
        <f>IF(OR(AD353="",AND(AD353=AD352,AD353=AD354)),NA(), AD353)</f>
        <v>0</v>
      </c>
      <c r="AE557">
        <f>IF(ISNA(AF557),NA(),AE353)</f>
        <v>0</v>
      </c>
      <c r="AF557">
        <f>IF(OR(AF353="",AND(AF353=AF352,AF353=AF354)),NA(), AF353)</f>
        <v>0</v>
      </c>
      <c r="AG557">
        <f>IF(ISNA(AH557),NA(),AG353)</f>
        <v>0</v>
      </c>
      <c r="AH557">
        <f>IF(OR(AH353="",AND(AH353=AH352,AH353=AH354)),NA(), AH353)</f>
        <v>0</v>
      </c>
      <c r="AI557">
        <f>IF(ISNA(AJ557),NA(),AI353)</f>
        <v>0</v>
      </c>
      <c r="AJ557">
        <f>IF(OR(AJ353="",AND(AJ353=AJ352,AJ353=AJ354)),NA(), AJ353)</f>
        <v>0</v>
      </c>
      <c r="AK557">
        <f>IF(ISNA(AL557),NA(),AK353)</f>
        <v>0</v>
      </c>
      <c r="AL557">
        <f>IF(OR(AL353="",AND(AL353=AL352,AL353=AL354)),NA(), AL353)</f>
        <v>0</v>
      </c>
      <c r="AM557">
        <f>IF(ISNA(AN557),NA(),AM353)</f>
        <v>0</v>
      </c>
      <c r="AN557">
        <f>IF(OR(AN353="",AND(AN353=AN352,AN353=AN354)),NA(), AN353)</f>
        <v>0</v>
      </c>
      <c r="AO557">
        <f>IF(ISNA(AP557),NA(),AO353)</f>
        <v>0</v>
      </c>
      <c r="AP557">
        <f>IF(OR(AP353="",AND(AP353=AP352,AP353=AP354)),NA(), AP353)</f>
        <v>0</v>
      </c>
      <c r="AQ557">
        <f>IF(ISNA(AR557),NA(),AQ353)</f>
        <v>0</v>
      </c>
      <c r="AR557">
        <f>IF(OR(AR353="",AND(AR353=AR352,AR353=AR354)),NA(), AR353)</f>
        <v>0</v>
      </c>
      <c r="AS557">
        <f>IF(ISNA(AT557),NA(),AS353)</f>
        <v>0</v>
      </c>
      <c r="AT557">
        <f>IF(OR(AT353="",AND(AT353=AT352,AT353=AT354)),NA(), AT353)</f>
        <v>0</v>
      </c>
      <c r="AU557">
        <f>IF(ISNA(AV557),NA(),AU353)</f>
        <v>0</v>
      </c>
      <c r="AV557">
        <f>IF(OR(AV353="",AND(AV353=AV352,AV353=AV354)),NA(), AV353)</f>
        <v>0</v>
      </c>
      <c r="AW557">
        <f>IF(ISNA(AX557),NA(),AW353)</f>
        <v>0</v>
      </c>
      <c r="AX557">
        <f>IF(OR(AX353="",AND(AX353=AX352,AX353=AX354)),NA(), AX353)</f>
        <v>0</v>
      </c>
      <c r="AY557">
        <f>IF(ISNA(AZ557),NA(),AY353)</f>
        <v>0</v>
      </c>
      <c r="AZ557">
        <f>IF(OR(AZ353="",AND(AZ353=AZ352,AZ353=AZ354)),NA(), AZ353)</f>
        <v>0</v>
      </c>
      <c r="BA557">
        <f>IF(ISNA(BB557),NA(),BA353)</f>
        <v>0</v>
      </c>
      <c r="BB557">
        <f>IF(OR(BB353="",AND(BB353=BB352,BB353=BB354)),NA(), BB353)</f>
        <v>0</v>
      </c>
      <c r="BC557">
        <f>IF(ISNA(BD557),NA(),BC353)</f>
        <v>0</v>
      </c>
      <c r="BD557">
        <f>IF(OR(BD353="",AND(BD353=BD352,BD353=BD354)),NA(), BD353)</f>
        <v>0</v>
      </c>
      <c r="BE557">
        <f>IF(ISNA(BF557),NA(),BE353)</f>
        <v>0</v>
      </c>
      <c r="BF557">
        <f>IF(OR(BF353="",AND(BF353=BF352,BF353=BF354)),NA(), BF353)</f>
        <v>0</v>
      </c>
      <c r="BG557">
        <f>IF(ISNA(BH557),NA(),BG353)</f>
        <v>0</v>
      </c>
      <c r="BH557">
        <f>IF(OR(BH353="",AND(BH353=BH352,BH353=BH354)),NA(), BH353)</f>
        <v>0</v>
      </c>
      <c r="BI557">
        <f>IF(ISNA(BJ557),NA(),BI353)</f>
        <v>0</v>
      </c>
      <c r="BJ557">
        <f>IF(OR(BJ353="",AND(BJ353=BJ352,BJ353=BJ354)),NA(), BJ353)</f>
        <v>0</v>
      </c>
      <c r="BK557">
        <f>IF(ISNA(BL557),NA(),BK353)</f>
        <v>0</v>
      </c>
      <c r="BL557">
        <f>IF(OR(BL353="",AND(BL353=BL352,BL353=BL354)),NA(), BL353)</f>
        <v>0</v>
      </c>
      <c r="BM557">
        <f>IF(ISNA(BN557),NA(),BM353)</f>
        <v>0</v>
      </c>
      <c r="BN557">
        <f>IF(OR(BN353="",AND(BN353=BN352,BN353=BN354)),NA(), BN353)</f>
        <v>0</v>
      </c>
      <c r="BO557">
        <f>IF(ISNA(BP557),NA(),BO353)</f>
        <v>0</v>
      </c>
      <c r="BP557">
        <f>IF(OR(BP353="",AND(BP353=BP352,BP353=BP354)),NA(), BP353)</f>
        <v>0</v>
      </c>
      <c r="BQ557">
        <f>IF(ISNA(BR557),NA(),BQ353)</f>
        <v>0</v>
      </c>
      <c r="BR557">
        <f>IF(OR(BR353="",AND(BR353=BR352,BR353=BR354)),NA(), BR353)</f>
        <v>0</v>
      </c>
      <c r="BS557">
        <f>IF(ISNA(BT557),NA(),BS353)</f>
        <v>0</v>
      </c>
      <c r="BT557">
        <f>IF(OR(BT353="",AND(BT353=BT352,BT353=BT354)),NA(), BT353)</f>
        <v>0</v>
      </c>
      <c r="BU557">
        <f>IF(ISNA(BV557),NA(),BU353)</f>
        <v>0</v>
      </c>
      <c r="BV557">
        <f>IF(OR(BV353="",AND(BV353=BV352,BV353=BV354)),NA(), BV353)</f>
        <v>0</v>
      </c>
      <c r="BW557">
        <f>IF(ISNA(BX557),NA(),BW353)</f>
        <v>0</v>
      </c>
      <c r="BX557">
        <f>IF(OR(BX353="",AND(BX353=BX352,BX353=BX354)),NA(), BX353)</f>
        <v>0</v>
      </c>
      <c r="BY557">
        <f>IF(ISNA(BZ557),NA(),BY353)</f>
        <v>0</v>
      </c>
      <c r="BZ557">
        <f>IF(OR(BZ353="",AND(BZ353=BZ352,BZ353=BZ354)),NA(), BZ353)</f>
        <v>0</v>
      </c>
      <c r="CA557">
        <f>IF(ISNA(CB557),NA(),CA353)</f>
        <v>0</v>
      </c>
      <c r="CB557">
        <f>IF(OR(CB353="",AND(CB353=CB352,CB353=CB354)),NA(), CB353)</f>
        <v>0</v>
      </c>
      <c r="CC557">
        <f>IF(ISNA(CD557),NA(),CC353)</f>
        <v>0</v>
      </c>
      <c r="CD557">
        <f>IF(OR(CD353="",AND(CD353=CD352,CD353=CD354)),NA(), CD353)</f>
        <v>0</v>
      </c>
      <c r="CE557">
        <f>IF(ISNA(CF557),NA(),CE353)</f>
        <v>0</v>
      </c>
      <c r="CF557">
        <f>IF(OR(CF353="",AND(CF353=CF352,CF353=CF354)),NA(), CF353)</f>
        <v>0</v>
      </c>
      <c r="CG557">
        <f>IF(ISNA(CH557),NA(),CG353)</f>
        <v>0</v>
      </c>
      <c r="CH557">
        <f>IF(OR(CH353="",AND(CH353=CH352,CH353=CH354)),NA(), CH353)</f>
        <v>0</v>
      </c>
      <c r="CI557">
        <f>IF(ISNA(CJ557),NA(),CI353)</f>
        <v>0</v>
      </c>
      <c r="CJ557">
        <f>IF(OR(CJ353="",AND(CJ353=CJ352,CJ353=CJ354)),NA(), CJ353)</f>
        <v>0</v>
      </c>
      <c r="CK557">
        <f>IF(ISNA(CL557),NA(),CK353)</f>
        <v>0</v>
      </c>
      <c r="CL557">
        <f>IF(OR(CL353="",AND(CL353=CL352,CL353=CL354)),NA(), CL353)</f>
        <v>0</v>
      </c>
      <c r="CM557">
        <f>IF(ISNA(CN557),NA(),CM353)</f>
        <v>0</v>
      </c>
      <c r="CN557">
        <f>IF(OR(CN353="",AND(CN353=CN352,CN353=CN354)),NA(), CN353)</f>
        <v>0</v>
      </c>
      <c r="CO557">
        <f>IF(ISNA(CP557),NA(),CO353)</f>
        <v>0</v>
      </c>
      <c r="CP557">
        <f>IF(OR(CP353="",AND(CP353=CP352,CP353=CP354)),NA(), CP353)</f>
        <v>0</v>
      </c>
      <c r="CQ557">
        <f>IF(ISNA(CR557),NA(),CQ353)</f>
        <v>0</v>
      </c>
      <c r="CR557">
        <f>IF(OR(CR353="",AND(CR353=CR352,CR353=CR354)),NA(), CR353)</f>
        <v>0</v>
      </c>
      <c r="CS557">
        <f>IF(ISNA(CT557),NA(),CS353)</f>
        <v>0</v>
      </c>
      <c r="CT557">
        <f>IF(OR(CT353="",AND(CT353=CT352,CT353=CT354)),NA(), CT353)</f>
        <v>0</v>
      </c>
      <c r="CU557">
        <f>IF(ISNA(CV557),NA(),CU353)</f>
        <v>0</v>
      </c>
      <c r="CV557">
        <f>IF(OR(CV353="",AND(CV353=CV352,CV353=CV354)),NA(), CV353)</f>
        <v>0</v>
      </c>
      <c r="CW557">
        <f>IF(ISNA(CX557),NA(),CW353)</f>
        <v>0</v>
      </c>
      <c r="CX557">
        <f>IF(OR(CX353="",AND(CX353=CX352,CX353=CX354)),NA(), CX353)</f>
        <v>0</v>
      </c>
      <c r="CY557">
        <f>IF(ISNA(CZ557),NA(),CY353)</f>
        <v>0</v>
      </c>
      <c r="CZ557">
        <f>IF(OR(CZ353="",AND(CZ353=CZ352,CZ353=CZ354)),NA(), CZ353)</f>
        <v>0</v>
      </c>
      <c r="DA557">
        <f>IF(ISNA(DB557),NA(),DA353)</f>
        <v>0</v>
      </c>
      <c r="DB557">
        <f>IF(OR(DB353="",AND(DB353=DB352,DB353=DB354)),NA(), DB353)</f>
        <v>0</v>
      </c>
      <c r="DC557">
        <f>IF(ISNA(DD557),NA(),DC353)</f>
        <v>0</v>
      </c>
      <c r="DD557">
        <f>IF(OR(DD353="",AND(DD353=DD352,DD353=DD354)),NA(), DD353)</f>
        <v>0</v>
      </c>
      <c r="DG557">
        <f>IF(ISNA(DH557),NA(),DG353)</f>
        <v>0</v>
      </c>
      <c r="DH557">
        <f>IF(OR(DH353="",AND(DH353=DH352,DH353=DH354)),NA(), DH353)</f>
        <v>0</v>
      </c>
      <c r="DI557">
        <f>IF(ISNA(DJ557),NA(),DI353)</f>
        <v>0</v>
      </c>
      <c r="DJ557">
        <f>IF(OR(DJ353="",AND(DJ353=DJ352,DJ353=DJ354)),NA(), DJ353)</f>
        <v>0</v>
      </c>
      <c r="DK557">
        <f>IF(ISNA(DL557),NA(),DK353)</f>
        <v>0</v>
      </c>
      <c r="DL557">
        <f>IF(OR(DL353="",AND(DL353=DL352,DL353=DL354)),NA(), DL353)</f>
        <v>0</v>
      </c>
      <c r="DM557">
        <f>IF(ISNA(DN557),NA(),DM353)</f>
        <v>0</v>
      </c>
      <c r="DN557">
        <f>IF(OR(DN353="",AND(DN353=DN352,DN353=DN354)),NA(), DN353)</f>
        <v>0</v>
      </c>
      <c r="DO557">
        <f>IF(ISNA(DP557),NA(),DO353)</f>
        <v>0</v>
      </c>
      <c r="DP557">
        <f>IF(OR(DP353="",AND(DP353=DP352,DP353=DP354)),NA(), DP353)</f>
        <v>0</v>
      </c>
      <c r="DQ557">
        <f>IF(ISNA(DR557),NA(),DQ353)</f>
        <v>0</v>
      </c>
      <c r="DR557">
        <f>IF(OR(DR353="",AND(DR353=DR352,DR353=DR354)),NA(), DR353)</f>
        <v>0</v>
      </c>
      <c r="DS557">
        <f>IF(ISNA(DT557),NA(),DS353)</f>
        <v>0</v>
      </c>
      <c r="DT557">
        <f>IF(OR(DT353="",AND(DT353=DT352,DT353=DT354)),NA(), DT353)</f>
        <v>0</v>
      </c>
      <c r="DU557">
        <f>IF(ISNA(DV557),NA(),DU353)</f>
        <v>0</v>
      </c>
      <c r="DV557">
        <f>IF(OR(DV353="",AND(DV353=DV352,DV353=DV354)),NA(), DV353)</f>
        <v>0</v>
      </c>
      <c r="DW557">
        <f>IF(ISNA(DX557),NA(),DW353)</f>
        <v>0</v>
      </c>
      <c r="DX557">
        <f>IF(OR(DX353="",AND(DX353=DX352,DX353=DX354)),NA(), DX353)</f>
        <v>0</v>
      </c>
      <c r="DY557">
        <f>IF(ISNA(DZ557),NA(),DY353)</f>
        <v>0</v>
      </c>
      <c r="DZ557">
        <f>IF(OR(DZ353="",AND(DZ353=DZ352,DZ353=DZ354)),NA(), DZ353)</f>
        <v>0</v>
      </c>
      <c r="EA557">
        <f>IF(ISNA(EB557),NA(),EA353)</f>
        <v>0</v>
      </c>
      <c r="EB557">
        <f>IF(OR(EB353="",AND(EB353=EB352,EB353=EB354)),NA(), EB353)</f>
        <v>0</v>
      </c>
      <c r="EC557">
        <f>IF(ISNA(ED557),NA(),EC353)</f>
        <v>0</v>
      </c>
      <c r="ED557">
        <f>IF(OR(ED353="",AND(ED353=ED352,ED353=ED354)),NA(), ED353)</f>
        <v>0</v>
      </c>
      <c r="EE557">
        <f>IF(ISNA(EF557),NA(),EE353)</f>
        <v>0</v>
      </c>
      <c r="EF557">
        <f>IF(OR(EF353="",AND(EF353=EF352,EF353=EF354)),NA(), EF353)</f>
        <v>0</v>
      </c>
      <c r="EG557">
        <f>IF(ISNA(EH557),NA(),EG353)</f>
        <v>0</v>
      </c>
      <c r="EH557">
        <f>IF(OR(EH353="",AND(EH353=EH352,EH353=EH354)),NA(), EH353)</f>
        <v>0</v>
      </c>
      <c r="EI557">
        <f>IF(ISNA(EJ557),NA(),EI353)</f>
        <v>0</v>
      </c>
      <c r="EJ557">
        <f>IF(OR(EJ353="",AND(EJ353=EJ352,EJ353=EJ354)),NA(), EJ353)</f>
        <v>0</v>
      </c>
      <c r="EK557">
        <f>IF(ISNA(EL557),NA(),EK353)</f>
        <v>0</v>
      </c>
      <c r="EL557">
        <f>IF(OR(EL353="",AND(EL353=EL352,EL353=EL354)),NA(), EL353)</f>
        <v>0</v>
      </c>
      <c r="EM557">
        <f>IF(ISNA(EN557),NA(),EM353)</f>
        <v>0</v>
      </c>
      <c r="EN557">
        <f>IF(OR(EN353="",AND(EN353=EN352,EN353=EN354)),NA(), EN353)</f>
        <v>0</v>
      </c>
      <c r="EO557">
        <f>IF(ISNA(EP557),NA(),EO353)</f>
        <v>0</v>
      </c>
      <c r="EP557">
        <f>IF(OR(EP353="",AND(EP353=EP352,EP353=EP354)),NA(), EP353)</f>
        <v>0</v>
      </c>
      <c r="EQ557">
        <f>IF(ISNA(ER557),NA(),EQ353)</f>
        <v>0</v>
      </c>
      <c r="ER557">
        <f>IF(OR(ER353="",AND(ER353=ER352,ER353=ER354)),NA(), ER353)</f>
        <v>0</v>
      </c>
      <c r="ES557">
        <f>IF(ISNA(ET557),NA(),ES353)</f>
        <v>0</v>
      </c>
      <c r="ET557">
        <f>IF(OR(ET353="",AND(ET353=ET352,ET353=ET354)),NA(), ET353)</f>
        <v>0</v>
      </c>
      <c r="EU557">
        <f>IF(ISNA(EV557),NA(),EU353)</f>
        <v>0</v>
      </c>
      <c r="EV557">
        <f>IF(OR(EV353="",AND(EV353=EV352,EV353=EV354)),NA(), EV353)</f>
        <v>0</v>
      </c>
      <c r="EW557">
        <f>IF(ISNA(EX557),NA(),EW353)</f>
        <v>0</v>
      </c>
      <c r="EX557">
        <f>IF(OR(EX353="",AND(EX353=EX352,EX353=EX354)),NA(), EX353)</f>
        <v>0</v>
      </c>
      <c r="EY557">
        <f>IF(ISNA(EZ557),NA(),EY353)</f>
        <v>0</v>
      </c>
      <c r="EZ557">
        <f>IF(OR(EZ353="",AND(EZ353=EZ352,EZ353=EZ354)),NA(), EZ353)</f>
        <v>0</v>
      </c>
      <c r="FA557">
        <f>IF(ISNA(FB557),NA(),FA353)</f>
        <v>0</v>
      </c>
      <c r="FB557">
        <f>IF(OR(FB353="",AND(FB353=FB352,FB353=FB354)),NA(), FB353)</f>
        <v>0</v>
      </c>
      <c r="FC557">
        <f>IF(ISNA(FD557),NA(),FC353)</f>
        <v>0</v>
      </c>
      <c r="FD557">
        <f>IF(OR(FD353="",AND(FD353=FD352,FD353=FD354)),NA(), FD353)</f>
        <v>0</v>
      </c>
      <c r="FE557">
        <f>IF(ISNA(FF557),NA(),FE353)</f>
        <v>0</v>
      </c>
      <c r="FF557">
        <f>IF(OR(FF353="",AND(FF353=FF352,FF353=FF354)),NA(), FF353)</f>
        <v>0</v>
      </c>
      <c r="FG557">
        <f>IF(ISNA(FH557),NA(),FG353)</f>
        <v>0</v>
      </c>
      <c r="FH557">
        <f>IF(OR(FH353="",AND(FH353=FH352,FH353=FH354)),NA(), FH353)</f>
        <v>0</v>
      </c>
      <c r="FI557">
        <f>IF(ISNA(FJ557),NA(),FI353)</f>
        <v>0</v>
      </c>
      <c r="FJ557">
        <f>IF(OR(FJ353="",AND(FJ353=FJ352,FJ353=FJ354)),NA(), FJ353)</f>
        <v>0</v>
      </c>
      <c r="FK557">
        <f>IF(ISNA(FL557),NA(),FK353)</f>
        <v>0</v>
      </c>
      <c r="FL557">
        <f>IF(OR(FL353="",AND(FL353=FL352,FL353=FL354)),NA(), FL353)</f>
        <v>0</v>
      </c>
      <c r="FM557">
        <f>IF(ISNA(FN557),NA(),FM353)</f>
        <v>0</v>
      </c>
      <c r="FN557">
        <f>IF(OR(FN353="",AND(FN353=FN352,FN353=FN354)),NA(), FN353)</f>
        <v>0</v>
      </c>
      <c r="FO557">
        <f>IF(ISNA(FP557),NA(),FO353)</f>
        <v>0</v>
      </c>
      <c r="FP557">
        <f>IF(OR(FP353="",AND(FP353=FP352,FP353=FP354)),NA(), FP353)</f>
        <v>0</v>
      </c>
      <c r="FQ557">
        <f>IF(ISNA(FR557),NA(),FQ353)</f>
        <v>0</v>
      </c>
      <c r="FR557">
        <f>IF(OR(FR353="",AND(FR353=FR352,FR353=FR354)),NA(), FR353)</f>
        <v>0</v>
      </c>
      <c r="FS557">
        <f>IF(ISNA(FT557),NA(),FS353)</f>
        <v>0</v>
      </c>
      <c r="FT557">
        <f>IF(OR(FT353="",AND(FT353=FT352,FT353=FT354)),NA(), FT353)</f>
        <v>0</v>
      </c>
      <c r="FU557">
        <f>IF(ISNA(FV557),NA(),FU353)</f>
        <v>0</v>
      </c>
      <c r="FV557">
        <f>IF(OR(FV353="",AND(FV353=FV352,FV353=FV354)),NA(), FV353)</f>
        <v>0</v>
      </c>
      <c r="FW557">
        <f>IF(ISNA(FX557),NA(),FW353)</f>
        <v>0</v>
      </c>
      <c r="FX557">
        <f>IF(OR(FX353="",AND(FX353=FX352,FX353=FX354)),NA(), FX353)</f>
        <v>0</v>
      </c>
      <c r="FY557">
        <f>IF(ISNA(FZ557),NA(),FY353)</f>
        <v>0</v>
      </c>
      <c r="FZ557">
        <f>IF(OR(FZ353="",AND(FZ353=FZ352,FZ353=FZ354)),NA(), FZ353)</f>
        <v>0</v>
      </c>
      <c r="GA557">
        <f>IF(ISNA(GB557),NA(),GA353)</f>
        <v>0</v>
      </c>
      <c r="GB557">
        <f>IF(OR(GB353="",AND(GB353=GB352,GB353=GB354)),NA(), GB353)</f>
        <v>0</v>
      </c>
      <c r="GC557">
        <f>IF(ISNA(GD557),NA(),GC353)</f>
        <v>0</v>
      </c>
      <c r="GD557">
        <f>IF(OR(GD353="",AND(GD353=GD352,GD353=GD354)),NA(), GD353)</f>
        <v>0</v>
      </c>
      <c r="GE557">
        <f>IF(ISNA(GF557),NA(),GE353)</f>
        <v>0</v>
      </c>
      <c r="GF557">
        <f>IF(OR(GF353="",AND(GF353=GF352,GF353=GF354)),NA(), GF353)</f>
        <v>0</v>
      </c>
      <c r="GG557">
        <f>IF(ISNA(GH557),NA(),GG353)</f>
        <v>0</v>
      </c>
      <c r="GH557">
        <f>IF(OR(GH353="",AND(GH353=GH352,GH353=GH354)),NA(), GH353)</f>
        <v>0</v>
      </c>
      <c r="GI557">
        <f>IF(ISNA(GJ557),NA(),GI353)</f>
        <v>0</v>
      </c>
      <c r="GJ557">
        <f>IF(OR(GJ353="",AND(GJ353=GJ352,GJ353=GJ354)),NA(), GJ353)</f>
        <v>0</v>
      </c>
      <c r="GK557">
        <f>IF(ISNA(GL557),NA(),GK353)</f>
        <v>0</v>
      </c>
      <c r="GL557">
        <f>IF(OR(GL353="",AND(GL353=GL352,GL353=GL354)),NA(), GL353)</f>
        <v>0</v>
      </c>
      <c r="GM557">
        <f>IF(ISNA(GN557),NA(),GM353)</f>
        <v>0</v>
      </c>
      <c r="GN557">
        <f>IF(OR(GN353="",AND(GN353=GN352,GN353=GN354)),NA(), GN353)</f>
        <v>0</v>
      </c>
      <c r="GO557">
        <f>IF(ISNA(GP557),NA(),GO353)</f>
        <v>0</v>
      </c>
      <c r="GP557">
        <f>IF(OR(GP353="",AND(GP353=GP352,GP353=GP354)),NA(), GP353)</f>
        <v>0</v>
      </c>
      <c r="GQ557">
        <f>IF(ISNA(GR557),NA(),GQ353)</f>
        <v>0</v>
      </c>
      <c r="GR557">
        <f>IF(OR(GR353="",AND(GR353=GR352,GR353=GR354)),NA(), GR353)</f>
        <v>0</v>
      </c>
      <c r="GS557">
        <f>IF(ISNA(GT557),NA(),GS353)</f>
        <v>0</v>
      </c>
      <c r="GT557">
        <f>IF(OR(GT353="",AND(GT353=GT352,GT353=GT354)),NA(), GT353)</f>
        <v>0</v>
      </c>
      <c r="GU557">
        <f>IF(ISNA(GV557),NA(),GU353)</f>
        <v>0</v>
      </c>
      <c r="GV557">
        <f>IF(OR(GV353="",AND(GV353=GV352,GV353=GV354)),NA(), GV353)</f>
        <v>0</v>
      </c>
      <c r="GW557">
        <f>IF(ISNA(GX557),NA(),GW353)</f>
        <v>0</v>
      </c>
      <c r="GX557">
        <f>IF(OR(GX353="",AND(GX353=GX352,GX353=GX354)),NA(), GX353)</f>
        <v>0</v>
      </c>
      <c r="GY557">
        <f>IF(ISNA(GZ557),NA(),GY353)</f>
        <v>0</v>
      </c>
      <c r="GZ557">
        <f>IF(OR(GZ353="",AND(GZ353=GZ352,GZ353=GZ354)),NA(), GZ353)</f>
        <v>0</v>
      </c>
      <c r="HA557">
        <f>IF(ISNA(HB557),NA(),HA353)</f>
        <v>0</v>
      </c>
      <c r="HB557">
        <f>IF(OR(HB353="",AND(HB353=HB352,HB353=HB354)),NA(), HB353)</f>
        <v>0</v>
      </c>
      <c r="HC557">
        <f>IF(ISNA(HD557),NA(),HC353)</f>
        <v>0</v>
      </c>
      <c r="HD557">
        <f>IF(OR(HD353="",AND(HD353=HD352,HD353=HD354)),NA(), HD353)</f>
        <v>0</v>
      </c>
      <c r="HE557">
        <f>IF(ISNA(HF557),NA(),HE353)</f>
        <v>0</v>
      </c>
      <c r="HF557">
        <f>IF(OR(HF353="",AND(HF353=HF352,HF353=HF354)),NA(), HF353)</f>
        <v>0</v>
      </c>
    </row>
    <row r="558" spans="5:214">
      <c r="E558">
        <f>IF(ISNA(F558),NA(),E354)</f>
        <v>0</v>
      </c>
      <c r="F558">
        <f>IF(OR(F354="",AND(F354=F353,F354=F355)),NA(), F354)</f>
        <v>0</v>
      </c>
      <c r="G558">
        <f>IF(ISNA(H558),NA(),G354)</f>
        <v>0</v>
      </c>
      <c r="H558">
        <f>IF(OR(H354="",AND(H354=H353,H354=H355)),NA(), H354)</f>
        <v>0</v>
      </c>
      <c r="I558">
        <f>IF(ISNA(J558),NA(),I354)</f>
        <v>0</v>
      </c>
      <c r="J558">
        <f>IF(OR(J354="",AND(J354=J353,J354=J355)),NA(), J354)</f>
        <v>0</v>
      </c>
      <c r="K558">
        <f>IF(ISNA(L558),NA(),K354)</f>
        <v>0</v>
      </c>
      <c r="L558">
        <f>IF(OR(L354="",AND(L354=L353,L354=L355)),NA(), L354)</f>
        <v>0</v>
      </c>
      <c r="M558">
        <f>IF(ISNA(N558),NA(),M354)</f>
        <v>0</v>
      </c>
      <c r="N558">
        <f>IF(OR(N354="",AND(N354=N353,N354=N355)),NA(), N354)</f>
        <v>0</v>
      </c>
      <c r="O558">
        <f>IF(ISNA(P558),NA(),O354)</f>
        <v>0</v>
      </c>
      <c r="P558">
        <f>IF(OR(P354="",AND(P354=P353,P354=P355)),NA(), P354)</f>
        <v>0</v>
      </c>
      <c r="Q558">
        <f>IF(ISNA(R558),NA(),Q354)</f>
        <v>0</v>
      </c>
      <c r="R558">
        <f>IF(OR(R354="",AND(R354=R353,R354=R355)),NA(), R354)</f>
        <v>0</v>
      </c>
      <c r="S558">
        <f>IF(ISNA(T558),NA(),S354)</f>
        <v>0</v>
      </c>
      <c r="T558">
        <f>IF(OR(T354="",AND(T354=T353,T354=T355)),NA(), T354)</f>
        <v>0</v>
      </c>
      <c r="U558">
        <f>IF(ISNA(V558),NA(),U354)</f>
        <v>0</v>
      </c>
      <c r="V558">
        <f>IF(OR(V354="",AND(V354=V353,V354=V355)),NA(), V354)</f>
        <v>0</v>
      </c>
      <c r="W558">
        <f>IF(ISNA(X558),NA(),W354)</f>
        <v>0</v>
      </c>
      <c r="X558">
        <f>IF(OR(X354="",AND(X354=X353,X354=X355)),NA(), X354)</f>
        <v>0</v>
      </c>
      <c r="Y558">
        <f>IF(ISNA(Z558),NA(),Y354)</f>
        <v>0</v>
      </c>
      <c r="Z558">
        <f>IF(OR(Z354="",AND(Z354=Z353,Z354=Z355)),NA(), Z354)</f>
        <v>0</v>
      </c>
      <c r="AA558">
        <f>IF(ISNA(AB558),NA(),AA354)</f>
        <v>0</v>
      </c>
      <c r="AB558">
        <f>IF(OR(AB354="",AND(AB354=AB353,AB354=AB355)),NA(), AB354)</f>
        <v>0</v>
      </c>
      <c r="AC558">
        <f>IF(ISNA(AD558),NA(),AC354)</f>
        <v>0</v>
      </c>
      <c r="AD558">
        <f>IF(OR(AD354="",AND(AD354=AD353,AD354=AD355)),NA(), AD354)</f>
        <v>0</v>
      </c>
      <c r="AE558">
        <f>IF(ISNA(AF558),NA(),AE354)</f>
        <v>0</v>
      </c>
      <c r="AF558">
        <f>IF(OR(AF354="",AND(AF354=AF353,AF354=AF355)),NA(), AF354)</f>
        <v>0</v>
      </c>
      <c r="AG558">
        <f>IF(ISNA(AH558),NA(),AG354)</f>
        <v>0</v>
      </c>
      <c r="AH558">
        <f>IF(OR(AH354="",AND(AH354=AH353,AH354=AH355)),NA(), AH354)</f>
        <v>0</v>
      </c>
      <c r="AI558">
        <f>IF(ISNA(AJ558),NA(),AI354)</f>
        <v>0</v>
      </c>
      <c r="AJ558">
        <f>IF(OR(AJ354="",AND(AJ354=AJ353,AJ354=AJ355)),NA(), AJ354)</f>
        <v>0</v>
      </c>
      <c r="AK558">
        <f>IF(ISNA(AL558),NA(),AK354)</f>
        <v>0</v>
      </c>
      <c r="AL558">
        <f>IF(OR(AL354="",AND(AL354=AL353,AL354=AL355)),NA(), AL354)</f>
        <v>0</v>
      </c>
      <c r="AM558">
        <f>IF(ISNA(AN558),NA(),AM354)</f>
        <v>0</v>
      </c>
      <c r="AN558">
        <f>IF(OR(AN354="",AND(AN354=AN353,AN354=AN355)),NA(), AN354)</f>
        <v>0</v>
      </c>
      <c r="AO558">
        <f>IF(ISNA(AP558),NA(),AO354)</f>
        <v>0</v>
      </c>
      <c r="AP558">
        <f>IF(OR(AP354="",AND(AP354=AP353,AP354=AP355)),NA(), AP354)</f>
        <v>0</v>
      </c>
      <c r="AQ558">
        <f>IF(ISNA(AR558),NA(),AQ354)</f>
        <v>0</v>
      </c>
      <c r="AR558">
        <f>IF(OR(AR354="",AND(AR354=AR353,AR354=AR355)),NA(), AR354)</f>
        <v>0</v>
      </c>
      <c r="AS558">
        <f>IF(ISNA(AT558),NA(),AS354)</f>
        <v>0</v>
      </c>
      <c r="AT558">
        <f>IF(OR(AT354="",AND(AT354=AT353,AT354=AT355)),NA(), AT354)</f>
        <v>0</v>
      </c>
      <c r="AU558">
        <f>IF(ISNA(AV558),NA(),AU354)</f>
        <v>0</v>
      </c>
      <c r="AV558">
        <f>IF(OR(AV354="",AND(AV354=AV353,AV354=AV355)),NA(), AV354)</f>
        <v>0</v>
      </c>
      <c r="AW558">
        <f>IF(ISNA(AX558),NA(),AW354)</f>
        <v>0</v>
      </c>
      <c r="AX558">
        <f>IF(OR(AX354="",AND(AX354=AX353,AX354=AX355)),NA(), AX354)</f>
        <v>0</v>
      </c>
      <c r="AY558">
        <f>IF(ISNA(AZ558),NA(),AY354)</f>
        <v>0</v>
      </c>
      <c r="AZ558">
        <f>IF(OR(AZ354="",AND(AZ354=AZ353,AZ354=AZ355)),NA(), AZ354)</f>
        <v>0</v>
      </c>
      <c r="BA558">
        <f>IF(ISNA(BB558),NA(),BA354)</f>
        <v>0</v>
      </c>
      <c r="BB558">
        <f>IF(OR(BB354="",AND(BB354=BB353,BB354=BB355)),NA(), BB354)</f>
        <v>0</v>
      </c>
      <c r="BC558">
        <f>IF(ISNA(BD558),NA(),BC354)</f>
        <v>0</v>
      </c>
      <c r="BD558">
        <f>IF(OR(BD354="",AND(BD354=BD353,BD354=BD355)),NA(), BD354)</f>
        <v>0</v>
      </c>
      <c r="BE558">
        <f>IF(ISNA(BF558),NA(),BE354)</f>
        <v>0</v>
      </c>
      <c r="BF558">
        <f>IF(OR(BF354="",AND(BF354=BF353,BF354=BF355)),NA(), BF354)</f>
        <v>0</v>
      </c>
      <c r="BG558">
        <f>IF(ISNA(BH558),NA(),BG354)</f>
        <v>0</v>
      </c>
      <c r="BH558">
        <f>IF(OR(BH354="",AND(BH354=BH353,BH354=BH355)),NA(), BH354)</f>
        <v>0</v>
      </c>
      <c r="BI558">
        <f>IF(ISNA(BJ558),NA(),BI354)</f>
        <v>0</v>
      </c>
      <c r="BJ558">
        <f>IF(OR(BJ354="",AND(BJ354=BJ353,BJ354=BJ355)),NA(), BJ354)</f>
        <v>0</v>
      </c>
      <c r="BK558">
        <f>IF(ISNA(BL558),NA(),BK354)</f>
        <v>0</v>
      </c>
      <c r="BL558">
        <f>IF(OR(BL354="",AND(BL354=BL353,BL354=BL355)),NA(), BL354)</f>
        <v>0</v>
      </c>
      <c r="BM558">
        <f>IF(ISNA(BN558),NA(),BM354)</f>
        <v>0</v>
      </c>
      <c r="BN558">
        <f>IF(OR(BN354="",AND(BN354=BN353,BN354=BN355)),NA(), BN354)</f>
        <v>0</v>
      </c>
      <c r="BO558">
        <f>IF(ISNA(BP558),NA(),BO354)</f>
        <v>0</v>
      </c>
      <c r="BP558">
        <f>IF(OR(BP354="",AND(BP354=BP353,BP354=BP355)),NA(), BP354)</f>
        <v>0</v>
      </c>
      <c r="BQ558">
        <f>IF(ISNA(BR558),NA(),BQ354)</f>
        <v>0</v>
      </c>
      <c r="BR558">
        <f>IF(OR(BR354="",AND(BR354=BR353,BR354=BR355)),NA(), BR354)</f>
        <v>0</v>
      </c>
      <c r="BS558">
        <f>IF(ISNA(BT558),NA(),BS354)</f>
        <v>0</v>
      </c>
      <c r="BT558">
        <f>IF(OR(BT354="",AND(BT354=BT353,BT354=BT355)),NA(), BT354)</f>
        <v>0</v>
      </c>
      <c r="BU558">
        <f>IF(ISNA(BV558),NA(),BU354)</f>
        <v>0</v>
      </c>
      <c r="BV558">
        <f>IF(OR(BV354="",AND(BV354=BV353,BV354=BV355)),NA(), BV354)</f>
        <v>0</v>
      </c>
      <c r="BW558">
        <f>IF(ISNA(BX558),NA(),BW354)</f>
        <v>0</v>
      </c>
      <c r="BX558">
        <f>IF(OR(BX354="",AND(BX354=BX353,BX354=BX355)),NA(), BX354)</f>
        <v>0</v>
      </c>
      <c r="BY558">
        <f>IF(ISNA(BZ558),NA(),BY354)</f>
        <v>0</v>
      </c>
      <c r="BZ558">
        <f>IF(OR(BZ354="",AND(BZ354=BZ353,BZ354=BZ355)),NA(), BZ354)</f>
        <v>0</v>
      </c>
      <c r="CA558">
        <f>IF(ISNA(CB558),NA(),CA354)</f>
        <v>0</v>
      </c>
      <c r="CB558">
        <f>IF(OR(CB354="",AND(CB354=CB353,CB354=CB355)),NA(), CB354)</f>
        <v>0</v>
      </c>
      <c r="CC558">
        <f>IF(ISNA(CD558),NA(),CC354)</f>
        <v>0</v>
      </c>
      <c r="CD558">
        <f>IF(OR(CD354="",AND(CD354=CD353,CD354=CD355)),NA(), CD354)</f>
        <v>0</v>
      </c>
      <c r="CE558">
        <f>IF(ISNA(CF558),NA(),CE354)</f>
        <v>0</v>
      </c>
      <c r="CF558">
        <f>IF(OR(CF354="",AND(CF354=CF353,CF354=CF355)),NA(), CF354)</f>
        <v>0</v>
      </c>
      <c r="CG558">
        <f>IF(ISNA(CH558),NA(),CG354)</f>
        <v>0</v>
      </c>
      <c r="CH558">
        <f>IF(OR(CH354="",AND(CH354=CH353,CH354=CH355)),NA(), CH354)</f>
        <v>0</v>
      </c>
      <c r="CI558">
        <f>IF(ISNA(CJ558),NA(),CI354)</f>
        <v>0</v>
      </c>
      <c r="CJ558">
        <f>IF(OR(CJ354="",AND(CJ354=CJ353,CJ354=CJ355)),NA(), CJ354)</f>
        <v>0</v>
      </c>
      <c r="CK558">
        <f>IF(ISNA(CL558),NA(),CK354)</f>
        <v>0</v>
      </c>
      <c r="CL558">
        <f>IF(OR(CL354="",AND(CL354=CL353,CL354=CL355)),NA(), CL354)</f>
        <v>0</v>
      </c>
      <c r="CM558">
        <f>IF(ISNA(CN558),NA(),CM354)</f>
        <v>0</v>
      </c>
      <c r="CN558">
        <f>IF(OR(CN354="",AND(CN354=CN353,CN354=CN355)),NA(), CN354)</f>
        <v>0</v>
      </c>
      <c r="CO558">
        <f>IF(ISNA(CP558),NA(),CO354)</f>
        <v>0</v>
      </c>
      <c r="CP558">
        <f>IF(OR(CP354="",AND(CP354=CP353,CP354=CP355)),NA(), CP354)</f>
        <v>0</v>
      </c>
      <c r="CQ558">
        <f>IF(ISNA(CR558),NA(),CQ354)</f>
        <v>0</v>
      </c>
      <c r="CR558">
        <f>IF(OR(CR354="",AND(CR354=CR353,CR354=CR355)),NA(), CR354)</f>
        <v>0</v>
      </c>
      <c r="CS558">
        <f>IF(ISNA(CT558),NA(),CS354)</f>
        <v>0</v>
      </c>
      <c r="CT558">
        <f>IF(OR(CT354="",AND(CT354=CT353,CT354=CT355)),NA(), CT354)</f>
        <v>0</v>
      </c>
      <c r="CU558">
        <f>IF(ISNA(CV558),NA(),CU354)</f>
        <v>0</v>
      </c>
      <c r="CV558">
        <f>IF(OR(CV354="",AND(CV354=CV353,CV354=CV355)),NA(), CV354)</f>
        <v>0</v>
      </c>
      <c r="CW558">
        <f>IF(ISNA(CX558),NA(),CW354)</f>
        <v>0</v>
      </c>
      <c r="CX558">
        <f>IF(OR(CX354="",AND(CX354=CX353,CX354=CX355)),NA(), CX354)</f>
        <v>0</v>
      </c>
      <c r="CY558">
        <f>IF(ISNA(CZ558),NA(),CY354)</f>
        <v>0</v>
      </c>
      <c r="CZ558">
        <f>IF(OR(CZ354="",AND(CZ354=CZ353,CZ354=CZ355)),NA(), CZ354)</f>
        <v>0</v>
      </c>
      <c r="DA558">
        <f>IF(ISNA(DB558),NA(),DA354)</f>
        <v>0</v>
      </c>
      <c r="DB558">
        <f>IF(OR(DB354="",AND(DB354=DB353,DB354=DB355)),NA(), DB354)</f>
        <v>0</v>
      </c>
      <c r="DC558">
        <f>IF(ISNA(DD558),NA(),DC354)</f>
        <v>0</v>
      </c>
      <c r="DD558">
        <f>IF(OR(DD354="",AND(DD354=DD353,DD354=DD355)),NA(), DD354)</f>
        <v>0</v>
      </c>
      <c r="DG558">
        <f>IF(ISNA(DH558),NA(),DG354)</f>
        <v>0</v>
      </c>
      <c r="DH558">
        <f>IF(OR(DH354="",AND(DH354=DH353,DH354=DH355)),NA(), DH354)</f>
        <v>0</v>
      </c>
      <c r="DI558">
        <f>IF(ISNA(DJ558),NA(),DI354)</f>
        <v>0</v>
      </c>
      <c r="DJ558">
        <f>IF(OR(DJ354="",AND(DJ354=DJ353,DJ354=DJ355)),NA(), DJ354)</f>
        <v>0</v>
      </c>
      <c r="DK558">
        <f>IF(ISNA(DL558),NA(),DK354)</f>
        <v>0</v>
      </c>
      <c r="DL558">
        <f>IF(OR(DL354="",AND(DL354=DL353,DL354=DL355)),NA(), DL354)</f>
        <v>0</v>
      </c>
      <c r="DM558">
        <f>IF(ISNA(DN558),NA(),DM354)</f>
        <v>0</v>
      </c>
      <c r="DN558">
        <f>IF(OR(DN354="",AND(DN354=DN353,DN354=DN355)),NA(), DN354)</f>
        <v>0</v>
      </c>
      <c r="DO558">
        <f>IF(ISNA(DP558),NA(),DO354)</f>
        <v>0</v>
      </c>
      <c r="DP558">
        <f>IF(OR(DP354="",AND(DP354=DP353,DP354=DP355)),NA(), DP354)</f>
        <v>0</v>
      </c>
      <c r="DQ558">
        <f>IF(ISNA(DR558),NA(),DQ354)</f>
        <v>0</v>
      </c>
      <c r="DR558">
        <f>IF(OR(DR354="",AND(DR354=DR353,DR354=DR355)),NA(), DR354)</f>
        <v>0</v>
      </c>
      <c r="DS558">
        <f>IF(ISNA(DT558),NA(),DS354)</f>
        <v>0</v>
      </c>
      <c r="DT558">
        <f>IF(OR(DT354="",AND(DT354=DT353,DT354=DT355)),NA(), DT354)</f>
        <v>0</v>
      </c>
      <c r="DU558">
        <f>IF(ISNA(DV558),NA(),DU354)</f>
        <v>0</v>
      </c>
      <c r="DV558">
        <f>IF(OR(DV354="",AND(DV354=DV353,DV354=DV355)),NA(), DV354)</f>
        <v>0</v>
      </c>
      <c r="DW558">
        <f>IF(ISNA(DX558),NA(),DW354)</f>
        <v>0</v>
      </c>
      <c r="DX558">
        <f>IF(OR(DX354="",AND(DX354=DX353,DX354=DX355)),NA(), DX354)</f>
        <v>0</v>
      </c>
      <c r="DY558">
        <f>IF(ISNA(DZ558),NA(),DY354)</f>
        <v>0</v>
      </c>
      <c r="DZ558">
        <f>IF(OR(DZ354="",AND(DZ354=DZ353,DZ354=DZ355)),NA(), DZ354)</f>
        <v>0</v>
      </c>
      <c r="EA558">
        <f>IF(ISNA(EB558),NA(),EA354)</f>
        <v>0</v>
      </c>
      <c r="EB558">
        <f>IF(OR(EB354="",AND(EB354=EB353,EB354=EB355)),NA(), EB354)</f>
        <v>0</v>
      </c>
      <c r="EC558">
        <f>IF(ISNA(ED558),NA(),EC354)</f>
        <v>0</v>
      </c>
      <c r="ED558">
        <f>IF(OR(ED354="",AND(ED354=ED353,ED354=ED355)),NA(), ED354)</f>
        <v>0</v>
      </c>
      <c r="EE558">
        <f>IF(ISNA(EF558),NA(),EE354)</f>
        <v>0</v>
      </c>
      <c r="EF558">
        <f>IF(OR(EF354="",AND(EF354=EF353,EF354=EF355)),NA(), EF354)</f>
        <v>0</v>
      </c>
      <c r="EG558">
        <f>IF(ISNA(EH558),NA(),EG354)</f>
        <v>0</v>
      </c>
      <c r="EH558">
        <f>IF(OR(EH354="",AND(EH354=EH353,EH354=EH355)),NA(), EH354)</f>
        <v>0</v>
      </c>
      <c r="EI558">
        <f>IF(ISNA(EJ558),NA(),EI354)</f>
        <v>0</v>
      </c>
      <c r="EJ558">
        <f>IF(OR(EJ354="",AND(EJ354=EJ353,EJ354=EJ355)),NA(), EJ354)</f>
        <v>0</v>
      </c>
      <c r="EK558">
        <f>IF(ISNA(EL558),NA(),EK354)</f>
        <v>0</v>
      </c>
      <c r="EL558">
        <f>IF(OR(EL354="",AND(EL354=EL353,EL354=EL355)),NA(), EL354)</f>
        <v>0</v>
      </c>
      <c r="EM558">
        <f>IF(ISNA(EN558),NA(),EM354)</f>
        <v>0</v>
      </c>
      <c r="EN558">
        <f>IF(OR(EN354="",AND(EN354=EN353,EN354=EN355)),NA(), EN354)</f>
        <v>0</v>
      </c>
      <c r="EO558">
        <f>IF(ISNA(EP558),NA(),EO354)</f>
        <v>0</v>
      </c>
      <c r="EP558">
        <f>IF(OR(EP354="",AND(EP354=EP353,EP354=EP355)),NA(), EP354)</f>
        <v>0</v>
      </c>
      <c r="EQ558">
        <f>IF(ISNA(ER558),NA(),EQ354)</f>
        <v>0</v>
      </c>
      <c r="ER558">
        <f>IF(OR(ER354="",AND(ER354=ER353,ER354=ER355)),NA(), ER354)</f>
        <v>0</v>
      </c>
      <c r="ES558">
        <f>IF(ISNA(ET558),NA(),ES354)</f>
        <v>0</v>
      </c>
      <c r="ET558">
        <f>IF(OR(ET354="",AND(ET354=ET353,ET354=ET355)),NA(), ET354)</f>
        <v>0</v>
      </c>
      <c r="EU558">
        <f>IF(ISNA(EV558),NA(),EU354)</f>
        <v>0</v>
      </c>
      <c r="EV558">
        <f>IF(OR(EV354="",AND(EV354=EV353,EV354=EV355)),NA(), EV354)</f>
        <v>0</v>
      </c>
      <c r="EW558">
        <f>IF(ISNA(EX558),NA(),EW354)</f>
        <v>0</v>
      </c>
      <c r="EX558">
        <f>IF(OR(EX354="",AND(EX354=EX353,EX354=EX355)),NA(), EX354)</f>
        <v>0</v>
      </c>
      <c r="EY558">
        <f>IF(ISNA(EZ558),NA(),EY354)</f>
        <v>0</v>
      </c>
      <c r="EZ558">
        <f>IF(OR(EZ354="",AND(EZ354=EZ353,EZ354=EZ355)),NA(), EZ354)</f>
        <v>0</v>
      </c>
      <c r="FA558">
        <f>IF(ISNA(FB558),NA(),FA354)</f>
        <v>0</v>
      </c>
      <c r="FB558">
        <f>IF(OR(FB354="",AND(FB354=FB353,FB354=FB355)),NA(), FB354)</f>
        <v>0</v>
      </c>
      <c r="FC558">
        <f>IF(ISNA(FD558),NA(),FC354)</f>
        <v>0</v>
      </c>
      <c r="FD558">
        <f>IF(OR(FD354="",AND(FD354=FD353,FD354=FD355)),NA(), FD354)</f>
        <v>0</v>
      </c>
      <c r="FE558">
        <f>IF(ISNA(FF558),NA(),FE354)</f>
        <v>0</v>
      </c>
      <c r="FF558">
        <f>IF(OR(FF354="",AND(FF354=FF353,FF354=FF355)),NA(), FF354)</f>
        <v>0</v>
      </c>
      <c r="FG558">
        <f>IF(ISNA(FH558),NA(),FG354)</f>
        <v>0</v>
      </c>
      <c r="FH558">
        <f>IF(OR(FH354="",AND(FH354=FH353,FH354=FH355)),NA(), FH354)</f>
        <v>0</v>
      </c>
      <c r="FI558">
        <f>IF(ISNA(FJ558),NA(),FI354)</f>
        <v>0</v>
      </c>
      <c r="FJ558">
        <f>IF(OR(FJ354="",AND(FJ354=FJ353,FJ354=FJ355)),NA(), FJ354)</f>
        <v>0</v>
      </c>
      <c r="FK558">
        <f>IF(ISNA(FL558),NA(),FK354)</f>
        <v>0</v>
      </c>
      <c r="FL558">
        <f>IF(OR(FL354="",AND(FL354=FL353,FL354=FL355)),NA(), FL354)</f>
        <v>0</v>
      </c>
      <c r="FM558">
        <f>IF(ISNA(FN558),NA(),FM354)</f>
        <v>0</v>
      </c>
      <c r="FN558">
        <f>IF(OR(FN354="",AND(FN354=FN353,FN354=FN355)),NA(), FN354)</f>
        <v>0</v>
      </c>
      <c r="FO558">
        <f>IF(ISNA(FP558),NA(),FO354)</f>
        <v>0</v>
      </c>
      <c r="FP558">
        <f>IF(OR(FP354="",AND(FP354=FP353,FP354=FP355)),NA(), FP354)</f>
        <v>0</v>
      </c>
      <c r="FQ558">
        <f>IF(ISNA(FR558),NA(),FQ354)</f>
        <v>0</v>
      </c>
      <c r="FR558">
        <f>IF(OR(FR354="",AND(FR354=FR353,FR354=FR355)),NA(), FR354)</f>
        <v>0</v>
      </c>
      <c r="FS558">
        <f>IF(ISNA(FT558),NA(),FS354)</f>
        <v>0</v>
      </c>
      <c r="FT558">
        <f>IF(OR(FT354="",AND(FT354=FT353,FT354=FT355)),NA(), FT354)</f>
        <v>0</v>
      </c>
      <c r="FU558">
        <f>IF(ISNA(FV558),NA(),FU354)</f>
        <v>0</v>
      </c>
      <c r="FV558">
        <f>IF(OR(FV354="",AND(FV354=FV353,FV354=FV355)),NA(), FV354)</f>
        <v>0</v>
      </c>
      <c r="FW558">
        <f>IF(ISNA(FX558),NA(),FW354)</f>
        <v>0</v>
      </c>
      <c r="FX558">
        <f>IF(OR(FX354="",AND(FX354=FX353,FX354=FX355)),NA(), FX354)</f>
        <v>0</v>
      </c>
      <c r="FY558">
        <f>IF(ISNA(FZ558),NA(),FY354)</f>
        <v>0</v>
      </c>
      <c r="FZ558">
        <f>IF(OR(FZ354="",AND(FZ354=FZ353,FZ354=FZ355)),NA(), FZ354)</f>
        <v>0</v>
      </c>
      <c r="GA558">
        <f>IF(ISNA(GB558),NA(),GA354)</f>
        <v>0</v>
      </c>
      <c r="GB558">
        <f>IF(OR(GB354="",AND(GB354=GB353,GB354=GB355)),NA(), GB354)</f>
        <v>0</v>
      </c>
      <c r="GC558">
        <f>IF(ISNA(GD558),NA(),GC354)</f>
        <v>0</v>
      </c>
      <c r="GD558">
        <f>IF(OR(GD354="",AND(GD354=GD353,GD354=GD355)),NA(), GD354)</f>
        <v>0</v>
      </c>
      <c r="GE558">
        <f>IF(ISNA(GF558),NA(),GE354)</f>
        <v>0</v>
      </c>
      <c r="GF558">
        <f>IF(OR(GF354="",AND(GF354=GF353,GF354=GF355)),NA(), GF354)</f>
        <v>0</v>
      </c>
      <c r="GG558">
        <f>IF(ISNA(GH558),NA(),GG354)</f>
        <v>0</v>
      </c>
      <c r="GH558">
        <f>IF(OR(GH354="",AND(GH354=GH353,GH354=GH355)),NA(), GH354)</f>
        <v>0</v>
      </c>
      <c r="GI558">
        <f>IF(ISNA(GJ558),NA(),GI354)</f>
        <v>0</v>
      </c>
      <c r="GJ558">
        <f>IF(OR(GJ354="",AND(GJ354=GJ353,GJ354=GJ355)),NA(), GJ354)</f>
        <v>0</v>
      </c>
      <c r="GK558">
        <f>IF(ISNA(GL558),NA(),GK354)</f>
        <v>0</v>
      </c>
      <c r="GL558">
        <f>IF(OR(GL354="",AND(GL354=GL353,GL354=GL355)),NA(), GL354)</f>
        <v>0</v>
      </c>
      <c r="GM558">
        <f>IF(ISNA(GN558),NA(),GM354)</f>
        <v>0</v>
      </c>
      <c r="GN558">
        <f>IF(OR(GN354="",AND(GN354=GN353,GN354=GN355)),NA(), GN354)</f>
        <v>0</v>
      </c>
      <c r="GO558">
        <f>IF(ISNA(GP558),NA(),GO354)</f>
        <v>0</v>
      </c>
      <c r="GP558">
        <f>IF(OR(GP354="",AND(GP354=GP353,GP354=GP355)),NA(), GP354)</f>
        <v>0</v>
      </c>
      <c r="GQ558">
        <f>IF(ISNA(GR558),NA(),GQ354)</f>
        <v>0</v>
      </c>
      <c r="GR558">
        <f>IF(OR(GR354="",AND(GR354=GR353,GR354=GR355)),NA(), GR354)</f>
        <v>0</v>
      </c>
      <c r="GS558">
        <f>IF(ISNA(GT558),NA(),GS354)</f>
        <v>0</v>
      </c>
      <c r="GT558">
        <f>IF(OR(GT354="",AND(GT354=GT353,GT354=GT355)),NA(), GT354)</f>
        <v>0</v>
      </c>
      <c r="GU558">
        <f>IF(ISNA(GV558),NA(),GU354)</f>
        <v>0</v>
      </c>
      <c r="GV558">
        <f>IF(OR(GV354="",AND(GV354=GV353,GV354=GV355)),NA(), GV354)</f>
        <v>0</v>
      </c>
      <c r="GW558">
        <f>IF(ISNA(GX558),NA(),GW354)</f>
        <v>0</v>
      </c>
      <c r="GX558">
        <f>IF(OR(GX354="",AND(GX354=GX353,GX354=GX355)),NA(), GX354)</f>
        <v>0</v>
      </c>
      <c r="GY558">
        <f>IF(ISNA(GZ558),NA(),GY354)</f>
        <v>0</v>
      </c>
      <c r="GZ558">
        <f>IF(OR(GZ354="",AND(GZ354=GZ353,GZ354=GZ355)),NA(), GZ354)</f>
        <v>0</v>
      </c>
      <c r="HA558">
        <f>IF(ISNA(HB558),NA(),HA354)</f>
        <v>0</v>
      </c>
      <c r="HB558">
        <f>IF(OR(HB354="",AND(HB354=HB353,HB354=HB355)),NA(), HB354)</f>
        <v>0</v>
      </c>
      <c r="HC558">
        <f>IF(ISNA(HD558),NA(),HC354)</f>
        <v>0</v>
      </c>
      <c r="HD558">
        <f>IF(OR(HD354="",AND(HD354=HD353,HD354=HD355)),NA(), HD354)</f>
        <v>0</v>
      </c>
      <c r="HE558">
        <f>IF(ISNA(HF558),NA(),HE354)</f>
        <v>0</v>
      </c>
      <c r="HF558">
        <f>IF(OR(HF354="",AND(HF354=HF353,HF354=HF355)),NA(), HF354)</f>
        <v>0</v>
      </c>
    </row>
    <row r="559" spans="5:214">
      <c r="E559">
        <f>IF(ISNA(F559),NA(),E355)</f>
        <v>0</v>
      </c>
      <c r="F559">
        <f>IF(OR(F355="",AND(F355=F354,F355=F356)),NA(), F355)</f>
        <v>0</v>
      </c>
      <c r="G559">
        <f>IF(ISNA(H559),NA(),G355)</f>
        <v>0</v>
      </c>
      <c r="H559">
        <f>IF(OR(H355="",AND(H355=H354,H355=H356)),NA(), H355)</f>
        <v>0</v>
      </c>
      <c r="I559">
        <f>IF(ISNA(J559),NA(),I355)</f>
        <v>0</v>
      </c>
      <c r="J559">
        <f>IF(OR(J355="",AND(J355=J354,J355=J356)),NA(), J355)</f>
        <v>0</v>
      </c>
      <c r="K559">
        <f>IF(ISNA(L559),NA(),K355)</f>
        <v>0</v>
      </c>
      <c r="L559">
        <f>IF(OR(L355="",AND(L355=L354,L355=L356)),NA(), L355)</f>
        <v>0</v>
      </c>
      <c r="M559">
        <f>IF(ISNA(N559),NA(),M355)</f>
        <v>0</v>
      </c>
      <c r="N559">
        <f>IF(OR(N355="",AND(N355=N354,N355=N356)),NA(), N355)</f>
        <v>0</v>
      </c>
      <c r="O559">
        <f>IF(ISNA(P559),NA(),O355)</f>
        <v>0</v>
      </c>
      <c r="P559">
        <f>IF(OR(P355="",AND(P355=P354,P355=P356)),NA(), P355)</f>
        <v>0</v>
      </c>
      <c r="Q559">
        <f>IF(ISNA(R559),NA(),Q355)</f>
        <v>0</v>
      </c>
      <c r="R559">
        <f>IF(OR(R355="",AND(R355=R354,R355=R356)),NA(), R355)</f>
        <v>0</v>
      </c>
      <c r="S559">
        <f>IF(ISNA(T559),NA(),S355)</f>
        <v>0</v>
      </c>
      <c r="T559">
        <f>IF(OR(T355="",AND(T355=T354,T355=T356)),NA(), T355)</f>
        <v>0</v>
      </c>
      <c r="U559">
        <f>IF(ISNA(V559),NA(),U355)</f>
        <v>0</v>
      </c>
      <c r="V559">
        <f>IF(OR(V355="",AND(V355=V354,V355=V356)),NA(), V355)</f>
        <v>0</v>
      </c>
      <c r="W559">
        <f>IF(ISNA(X559),NA(),W355)</f>
        <v>0</v>
      </c>
      <c r="X559">
        <f>IF(OR(X355="",AND(X355=X354,X355=X356)),NA(), X355)</f>
        <v>0</v>
      </c>
      <c r="Y559">
        <f>IF(ISNA(Z559),NA(),Y355)</f>
        <v>0</v>
      </c>
      <c r="Z559">
        <f>IF(OR(Z355="",AND(Z355=Z354,Z355=Z356)),NA(), Z355)</f>
        <v>0</v>
      </c>
      <c r="AA559">
        <f>IF(ISNA(AB559),NA(),AA355)</f>
        <v>0</v>
      </c>
      <c r="AB559">
        <f>IF(OR(AB355="",AND(AB355=AB354,AB355=AB356)),NA(), AB355)</f>
        <v>0</v>
      </c>
      <c r="AC559">
        <f>IF(ISNA(AD559),NA(),AC355)</f>
        <v>0</v>
      </c>
      <c r="AD559">
        <f>IF(OR(AD355="",AND(AD355=AD354,AD355=AD356)),NA(), AD355)</f>
        <v>0</v>
      </c>
      <c r="AE559">
        <f>IF(ISNA(AF559),NA(),AE355)</f>
        <v>0</v>
      </c>
      <c r="AF559">
        <f>IF(OR(AF355="",AND(AF355=AF354,AF355=AF356)),NA(), AF355)</f>
        <v>0</v>
      </c>
      <c r="AG559">
        <f>IF(ISNA(AH559),NA(),AG355)</f>
        <v>0</v>
      </c>
      <c r="AH559">
        <f>IF(OR(AH355="",AND(AH355=AH354,AH355=AH356)),NA(), AH355)</f>
        <v>0</v>
      </c>
      <c r="AI559">
        <f>IF(ISNA(AJ559),NA(),AI355)</f>
        <v>0</v>
      </c>
      <c r="AJ559">
        <f>IF(OR(AJ355="",AND(AJ355=AJ354,AJ355=AJ356)),NA(), AJ355)</f>
        <v>0</v>
      </c>
      <c r="AK559">
        <f>IF(ISNA(AL559),NA(),AK355)</f>
        <v>0</v>
      </c>
      <c r="AL559">
        <f>IF(OR(AL355="",AND(AL355=AL354,AL355=AL356)),NA(), AL355)</f>
        <v>0</v>
      </c>
      <c r="AM559">
        <f>IF(ISNA(AN559),NA(),AM355)</f>
        <v>0</v>
      </c>
      <c r="AN559">
        <f>IF(OR(AN355="",AND(AN355=AN354,AN355=AN356)),NA(), AN355)</f>
        <v>0</v>
      </c>
      <c r="AO559">
        <f>IF(ISNA(AP559),NA(),AO355)</f>
        <v>0</v>
      </c>
      <c r="AP559">
        <f>IF(OR(AP355="",AND(AP355=AP354,AP355=AP356)),NA(), AP355)</f>
        <v>0</v>
      </c>
      <c r="AQ559">
        <f>IF(ISNA(AR559),NA(),AQ355)</f>
        <v>0</v>
      </c>
      <c r="AR559">
        <f>IF(OR(AR355="",AND(AR355=AR354,AR355=AR356)),NA(), AR355)</f>
        <v>0</v>
      </c>
      <c r="AS559">
        <f>IF(ISNA(AT559),NA(),AS355)</f>
        <v>0</v>
      </c>
      <c r="AT559">
        <f>IF(OR(AT355="",AND(AT355=AT354,AT355=AT356)),NA(), AT355)</f>
        <v>0</v>
      </c>
      <c r="AU559">
        <f>IF(ISNA(AV559),NA(),AU355)</f>
        <v>0</v>
      </c>
      <c r="AV559">
        <f>IF(OR(AV355="",AND(AV355=AV354,AV355=AV356)),NA(), AV355)</f>
        <v>0</v>
      </c>
      <c r="AW559">
        <f>IF(ISNA(AX559),NA(),AW355)</f>
        <v>0</v>
      </c>
      <c r="AX559">
        <f>IF(OR(AX355="",AND(AX355=AX354,AX355=AX356)),NA(), AX355)</f>
        <v>0</v>
      </c>
      <c r="AY559">
        <f>IF(ISNA(AZ559),NA(),AY355)</f>
        <v>0</v>
      </c>
      <c r="AZ559">
        <f>IF(OR(AZ355="",AND(AZ355=AZ354,AZ355=AZ356)),NA(), AZ355)</f>
        <v>0</v>
      </c>
      <c r="BA559">
        <f>IF(ISNA(BB559),NA(),BA355)</f>
        <v>0</v>
      </c>
      <c r="BB559">
        <f>IF(OR(BB355="",AND(BB355=BB354,BB355=BB356)),NA(), BB355)</f>
        <v>0</v>
      </c>
      <c r="BC559">
        <f>IF(ISNA(BD559),NA(),BC355)</f>
        <v>0</v>
      </c>
      <c r="BD559">
        <f>IF(OR(BD355="",AND(BD355=BD354,BD355=BD356)),NA(), BD355)</f>
        <v>0</v>
      </c>
      <c r="BE559">
        <f>IF(ISNA(BF559),NA(),BE355)</f>
        <v>0</v>
      </c>
      <c r="BF559">
        <f>IF(OR(BF355="",AND(BF355=BF354,BF355=BF356)),NA(), BF355)</f>
        <v>0</v>
      </c>
      <c r="BG559">
        <f>IF(ISNA(BH559),NA(),BG355)</f>
        <v>0</v>
      </c>
      <c r="BH559">
        <f>IF(OR(BH355="",AND(BH355=BH354,BH355=BH356)),NA(), BH355)</f>
        <v>0</v>
      </c>
      <c r="BI559">
        <f>IF(ISNA(BJ559),NA(),BI355)</f>
        <v>0</v>
      </c>
      <c r="BJ559">
        <f>IF(OR(BJ355="",AND(BJ355=BJ354,BJ355=BJ356)),NA(), BJ355)</f>
        <v>0</v>
      </c>
      <c r="BK559">
        <f>IF(ISNA(BL559),NA(),BK355)</f>
        <v>0</v>
      </c>
      <c r="BL559">
        <f>IF(OR(BL355="",AND(BL355=BL354,BL355=BL356)),NA(), BL355)</f>
        <v>0</v>
      </c>
      <c r="BM559">
        <f>IF(ISNA(BN559),NA(),BM355)</f>
        <v>0</v>
      </c>
      <c r="BN559">
        <f>IF(OR(BN355="",AND(BN355=BN354,BN355=BN356)),NA(), BN355)</f>
        <v>0</v>
      </c>
      <c r="BO559">
        <f>IF(ISNA(BP559),NA(),BO355)</f>
        <v>0</v>
      </c>
      <c r="BP559">
        <f>IF(OR(BP355="",AND(BP355=BP354,BP355=BP356)),NA(), BP355)</f>
        <v>0</v>
      </c>
      <c r="BQ559">
        <f>IF(ISNA(BR559),NA(),BQ355)</f>
        <v>0</v>
      </c>
      <c r="BR559">
        <f>IF(OR(BR355="",AND(BR355=BR354,BR355=BR356)),NA(), BR355)</f>
        <v>0</v>
      </c>
      <c r="BS559">
        <f>IF(ISNA(BT559),NA(),BS355)</f>
        <v>0</v>
      </c>
      <c r="BT559">
        <f>IF(OR(BT355="",AND(BT355=BT354,BT355=BT356)),NA(), BT355)</f>
        <v>0</v>
      </c>
      <c r="BU559">
        <f>IF(ISNA(BV559),NA(),BU355)</f>
        <v>0</v>
      </c>
      <c r="BV559">
        <f>IF(OR(BV355="",AND(BV355=BV354,BV355=BV356)),NA(), BV355)</f>
        <v>0</v>
      </c>
      <c r="BW559">
        <f>IF(ISNA(BX559),NA(),BW355)</f>
        <v>0</v>
      </c>
      <c r="BX559">
        <f>IF(OR(BX355="",AND(BX355=BX354,BX355=BX356)),NA(), BX355)</f>
        <v>0</v>
      </c>
      <c r="BY559">
        <f>IF(ISNA(BZ559),NA(),BY355)</f>
        <v>0</v>
      </c>
      <c r="BZ559">
        <f>IF(OR(BZ355="",AND(BZ355=BZ354,BZ355=BZ356)),NA(), BZ355)</f>
        <v>0</v>
      </c>
      <c r="CA559">
        <f>IF(ISNA(CB559),NA(),CA355)</f>
        <v>0</v>
      </c>
      <c r="CB559">
        <f>IF(OR(CB355="",AND(CB355=CB354,CB355=CB356)),NA(), CB355)</f>
        <v>0</v>
      </c>
      <c r="CC559">
        <f>IF(ISNA(CD559),NA(),CC355)</f>
        <v>0</v>
      </c>
      <c r="CD559">
        <f>IF(OR(CD355="",AND(CD355=CD354,CD355=CD356)),NA(), CD355)</f>
        <v>0</v>
      </c>
      <c r="CE559">
        <f>IF(ISNA(CF559),NA(),CE355)</f>
        <v>0</v>
      </c>
      <c r="CF559">
        <f>IF(OR(CF355="",AND(CF355=CF354,CF355=CF356)),NA(), CF355)</f>
        <v>0</v>
      </c>
      <c r="CG559">
        <f>IF(ISNA(CH559),NA(),CG355)</f>
        <v>0</v>
      </c>
      <c r="CH559">
        <f>IF(OR(CH355="",AND(CH355=CH354,CH355=CH356)),NA(), CH355)</f>
        <v>0</v>
      </c>
      <c r="CI559">
        <f>IF(ISNA(CJ559),NA(),CI355)</f>
        <v>0</v>
      </c>
      <c r="CJ559">
        <f>IF(OR(CJ355="",AND(CJ355=CJ354,CJ355=CJ356)),NA(), CJ355)</f>
        <v>0</v>
      </c>
      <c r="CK559">
        <f>IF(ISNA(CL559),NA(),CK355)</f>
        <v>0</v>
      </c>
      <c r="CL559">
        <f>IF(OR(CL355="",AND(CL355=CL354,CL355=CL356)),NA(), CL355)</f>
        <v>0</v>
      </c>
      <c r="CM559">
        <f>IF(ISNA(CN559),NA(),CM355)</f>
        <v>0</v>
      </c>
      <c r="CN559">
        <f>IF(OR(CN355="",AND(CN355=CN354,CN355=CN356)),NA(), CN355)</f>
        <v>0</v>
      </c>
      <c r="CO559">
        <f>IF(ISNA(CP559),NA(),CO355)</f>
        <v>0</v>
      </c>
      <c r="CP559">
        <f>IF(OR(CP355="",AND(CP355=CP354,CP355=CP356)),NA(), CP355)</f>
        <v>0</v>
      </c>
      <c r="CQ559">
        <f>IF(ISNA(CR559),NA(),CQ355)</f>
        <v>0</v>
      </c>
      <c r="CR559">
        <f>IF(OR(CR355="",AND(CR355=CR354,CR355=CR356)),NA(), CR355)</f>
        <v>0</v>
      </c>
      <c r="CS559">
        <f>IF(ISNA(CT559),NA(),CS355)</f>
        <v>0</v>
      </c>
      <c r="CT559">
        <f>IF(OR(CT355="",AND(CT355=CT354,CT355=CT356)),NA(), CT355)</f>
        <v>0</v>
      </c>
      <c r="CU559">
        <f>IF(ISNA(CV559),NA(),CU355)</f>
        <v>0</v>
      </c>
      <c r="CV559">
        <f>IF(OR(CV355="",AND(CV355=CV354,CV355=CV356)),NA(), CV355)</f>
        <v>0</v>
      </c>
      <c r="CW559">
        <f>IF(ISNA(CX559),NA(),CW355)</f>
        <v>0</v>
      </c>
      <c r="CX559">
        <f>IF(OR(CX355="",AND(CX355=CX354,CX355=CX356)),NA(), CX355)</f>
        <v>0</v>
      </c>
      <c r="CY559">
        <f>IF(ISNA(CZ559),NA(),CY355)</f>
        <v>0</v>
      </c>
      <c r="CZ559">
        <f>IF(OR(CZ355="",AND(CZ355=CZ354,CZ355=CZ356)),NA(), CZ355)</f>
        <v>0</v>
      </c>
      <c r="DA559">
        <f>IF(ISNA(DB559),NA(),DA355)</f>
        <v>0</v>
      </c>
      <c r="DB559">
        <f>IF(OR(DB355="",AND(DB355=DB354,DB355=DB356)),NA(), DB355)</f>
        <v>0</v>
      </c>
      <c r="DC559">
        <f>IF(ISNA(DD559),NA(),DC355)</f>
        <v>0</v>
      </c>
      <c r="DD559">
        <f>IF(OR(DD355="",AND(DD355=DD354,DD355=DD356)),NA(), DD355)</f>
        <v>0</v>
      </c>
      <c r="DG559">
        <f>IF(ISNA(DH559),NA(),DG355)</f>
        <v>0</v>
      </c>
      <c r="DH559">
        <f>IF(OR(DH355="",AND(DH355=DH354,DH355=DH356)),NA(), DH355)</f>
        <v>0</v>
      </c>
      <c r="DI559">
        <f>IF(ISNA(DJ559),NA(),DI355)</f>
        <v>0</v>
      </c>
      <c r="DJ559">
        <f>IF(OR(DJ355="",AND(DJ355=DJ354,DJ355=DJ356)),NA(), DJ355)</f>
        <v>0</v>
      </c>
      <c r="DK559">
        <f>IF(ISNA(DL559),NA(),DK355)</f>
        <v>0</v>
      </c>
      <c r="DL559">
        <f>IF(OR(DL355="",AND(DL355=DL354,DL355=DL356)),NA(), DL355)</f>
        <v>0</v>
      </c>
      <c r="DM559">
        <f>IF(ISNA(DN559),NA(),DM355)</f>
        <v>0</v>
      </c>
      <c r="DN559">
        <f>IF(OR(DN355="",AND(DN355=DN354,DN355=DN356)),NA(), DN355)</f>
        <v>0</v>
      </c>
      <c r="DO559">
        <f>IF(ISNA(DP559),NA(),DO355)</f>
        <v>0</v>
      </c>
      <c r="DP559">
        <f>IF(OR(DP355="",AND(DP355=DP354,DP355=DP356)),NA(), DP355)</f>
        <v>0</v>
      </c>
      <c r="DQ559">
        <f>IF(ISNA(DR559),NA(),DQ355)</f>
        <v>0</v>
      </c>
      <c r="DR559">
        <f>IF(OR(DR355="",AND(DR355=DR354,DR355=DR356)),NA(), DR355)</f>
        <v>0</v>
      </c>
      <c r="DS559">
        <f>IF(ISNA(DT559),NA(),DS355)</f>
        <v>0</v>
      </c>
      <c r="DT559">
        <f>IF(OR(DT355="",AND(DT355=DT354,DT355=DT356)),NA(), DT355)</f>
        <v>0</v>
      </c>
      <c r="DU559">
        <f>IF(ISNA(DV559),NA(),DU355)</f>
        <v>0</v>
      </c>
      <c r="DV559">
        <f>IF(OR(DV355="",AND(DV355=DV354,DV355=DV356)),NA(), DV355)</f>
        <v>0</v>
      </c>
      <c r="DW559">
        <f>IF(ISNA(DX559),NA(),DW355)</f>
        <v>0</v>
      </c>
      <c r="DX559">
        <f>IF(OR(DX355="",AND(DX355=DX354,DX355=DX356)),NA(), DX355)</f>
        <v>0</v>
      </c>
      <c r="DY559">
        <f>IF(ISNA(DZ559),NA(),DY355)</f>
        <v>0</v>
      </c>
      <c r="DZ559">
        <f>IF(OR(DZ355="",AND(DZ355=DZ354,DZ355=DZ356)),NA(), DZ355)</f>
        <v>0</v>
      </c>
      <c r="EA559">
        <f>IF(ISNA(EB559),NA(),EA355)</f>
        <v>0</v>
      </c>
      <c r="EB559">
        <f>IF(OR(EB355="",AND(EB355=EB354,EB355=EB356)),NA(), EB355)</f>
        <v>0</v>
      </c>
      <c r="EC559">
        <f>IF(ISNA(ED559),NA(),EC355)</f>
        <v>0</v>
      </c>
      <c r="ED559">
        <f>IF(OR(ED355="",AND(ED355=ED354,ED355=ED356)),NA(), ED355)</f>
        <v>0</v>
      </c>
      <c r="EE559">
        <f>IF(ISNA(EF559),NA(),EE355)</f>
        <v>0</v>
      </c>
      <c r="EF559">
        <f>IF(OR(EF355="",AND(EF355=EF354,EF355=EF356)),NA(), EF355)</f>
        <v>0</v>
      </c>
      <c r="EG559">
        <f>IF(ISNA(EH559),NA(),EG355)</f>
        <v>0</v>
      </c>
      <c r="EH559">
        <f>IF(OR(EH355="",AND(EH355=EH354,EH355=EH356)),NA(), EH355)</f>
        <v>0</v>
      </c>
      <c r="EI559">
        <f>IF(ISNA(EJ559),NA(),EI355)</f>
        <v>0</v>
      </c>
      <c r="EJ559">
        <f>IF(OR(EJ355="",AND(EJ355=EJ354,EJ355=EJ356)),NA(), EJ355)</f>
        <v>0</v>
      </c>
      <c r="EK559">
        <f>IF(ISNA(EL559),NA(),EK355)</f>
        <v>0</v>
      </c>
      <c r="EL559">
        <f>IF(OR(EL355="",AND(EL355=EL354,EL355=EL356)),NA(), EL355)</f>
        <v>0</v>
      </c>
      <c r="EM559">
        <f>IF(ISNA(EN559),NA(),EM355)</f>
        <v>0</v>
      </c>
      <c r="EN559">
        <f>IF(OR(EN355="",AND(EN355=EN354,EN355=EN356)),NA(), EN355)</f>
        <v>0</v>
      </c>
      <c r="EO559">
        <f>IF(ISNA(EP559),NA(),EO355)</f>
        <v>0</v>
      </c>
      <c r="EP559">
        <f>IF(OR(EP355="",AND(EP355=EP354,EP355=EP356)),NA(), EP355)</f>
        <v>0</v>
      </c>
      <c r="EQ559">
        <f>IF(ISNA(ER559),NA(),EQ355)</f>
        <v>0</v>
      </c>
      <c r="ER559">
        <f>IF(OR(ER355="",AND(ER355=ER354,ER355=ER356)),NA(), ER355)</f>
        <v>0</v>
      </c>
      <c r="ES559">
        <f>IF(ISNA(ET559),NA(),ES355)</f>
        <v>0</v>
      </c>
      <c r="ET559">
        <f>IF(OR(ET355="",AND(ET355=ET354,ET355=ET356)),NA(), ET355)</f>
        <v>0</v>
      </c>
      <c r="EU559">
        <f>IF(ISNA(EV559),NA(),EU355)</f>
        <v>0</v>
      </c>
      <c r="EV559">
        <f>IF(OR(EV355="",AND(EV355=EV354,EV355=EV356)),NA(), EV355)</f>
        <v>0</v>
      </c>
      <c r="EW559">
        <f>IF(ISNA(EX559),NA(),EW355)</f>
        <v>0</v>
      </c>
      <c r="EX559">
        <f>IF(OR(EX355="",AND(EX355=EX354,EX355=EX356)),NA(), EX355)</f>
        <v>0</v>
      </c>
      <c r="EY559">
        <f>IF(ISNA(EZ559),NA(),EY355)</f>
        <v>0</v>
      </c>
      <c r="EZ559">
        <f>IF(OR(EZ355="",AND(EZ355=EZ354,EZ355=EZ356)),NA(), EZ355)</f>
        <v>0</v>
      </c>
      <c r="FA559">
        <f>IF(ISNA(FB559),NA(),FA355)</f>
        <v>0</v>
      </c>
      <c r="FB559">
        <f>IF(OR(FB355="",AND(FB355=FB354,FB355=FB356)),NA(), FB355)</f>
        <v>0</v>
      </c>
      <c r="FC559">
        <f>IF(ISNA(FD559),NA(),FC355)</f>
        <v>0</v>
      </c>
      <c r="FD559">
        <f>IF(OR(FD355="",AND(FD355=FD354,FD355=FD356)),NA(), FD355)</f>
        <v>0</v>
      </c>
      <c r="FE559">
        <f>IF(ISNA(FF559),NA(),FE355)</f>
        <v>0</v>
      </c>
      <c r="FF559">
        <f>IF(OR(FF355="",AND(FF355=FF354,FF355=FF356)),NA(), FF355)</f>
        <v>0</v>
      </c>
      <c r="FG559">
        <f>IF(ISNA(FH559),NA(),FG355)</f>
        <v>0</v>
      </c>
      <c r="FH559">
        <f>IF(OR(FH355="",AND(FH355=FH354,FH355=FH356)),NA(), FH355)</f>
        <v>0</v>
      </c>
      <c r="FI559">
        <f>IF(ISNA(FJ559),NA(),FI355)</f>
        <v>0</v>
      </c>
      <c r="FJ559">
        <f>IF(OR(FJ355="",AND(FJ355=FJ354,FJ355=FJ356)),NA(), FJ355)</f>
        <v>0</v>
      </c>
      <c r="FK559">
        <f>IF(ISNA(FL559),NA(),FK355)</f>
        <v>0</v>
      </c>
      <c r="FL559">
        <f>IF(OR(FL355="",AND(FL355=FL354,FL355=FL356)),NA(), FL355)</f>
        <v>0</v>
      </c>
      <c r="FM559">
        <f>IF(ISNA(FN559),NA(),FM355)</f>
        <v>0</v>
      </c>
      <c r="FN559">
        <f>IF(OR(FN355="",AND(FN355=FN354,FN355=FN356)),NA(), FN355)</f>
        <v>0</v>
      </c>
      <c r="FO559">
        <f>IF(ISNA(FP559),NA(),FO355)</f>
        <v>0</v>
      </c>
      <c r="FP559">
        <f>IF(OR(FP355="",AND(FP355=FP354,FP355=FP356)),NA(), FP355)</f>
        <v>0</v>
      </c>
      <c r="FQ559">
        <f>IF(ISNA(FR559),NA(),FQ355)</f>
        <v>0</v>
      </c>
      <c r="FR559">
        <f>IF(OR(FR355="",AND(FR355=FR354,FR355=FR356)),NA(), FR355)</f>
        <v>0</v>
      </c>
      <c r="FS559">
        <f>IF(ISNA(FT559),NA(),FS355)</f>
        <v>0</v>
      </c>
      <c r="FT559">
        <f>IF(OR(FT355="",AND(FT355=FT354,FT355=FT356)),NA(), FT355)</f>
        <v>0</v>
      </c>
      <c r="FU559">
        <f>IF(ISNA(FV559),NA(),FU355)</f>
        <v>0</v>
      </c>
      <c r="FV559">
        <f>IF(OR(FV355="",AND(FV355=FV354,FV355=FV356)),NA(), FV355)</f>
        <v>0</v>
      </c>
      <c r="FW559">
        <f>IF(ISNA(FX559),NA(),FW355)</f>
        <v>0</v>
      </c>
      <c r="FX559">
        <f>IF(OR(FX355="",AND(FX355=FX354,FX355=FX356)),NA(), FX355)</f>
        <v>0</v>
      </c>
      <c r="FY559">
        <f>IF(ISNA(FZ559),NA(),FY355)</f>
        <v>0</v>
      </c>
      <c r="FZ559">
        <f>IF(OR(FZ355="",AND(FZ355=FZ354,FZ355=FZ356)),NA(), FZ355)</f>
        <v>0</v>
      </c>
      <c r="GA559">
        <f>IF(ISNA(GB559),NA(),GA355)</f>
        <v>0</v>
      </c>
      <c r="GB559">
        <f>IF(OR(GB355="",AND(GB355=GB354,GB355=GB356)),NA(), GB355)</f>
        <v>0</v>
      </c>
      <c r="GC559">
        <f>IF(ISNA(GD559),NA(),GC355)</f>
        <v>0</v>
      </c>
      <c r="GD559">
        <f>IF(OR(GD355="",AND(GD355=GD354,GD355=GD356)),NA(), GD355)</f>
        <v>0</v>
      </c>
      <c r="GE559">
        <f>IF(ISNA(GF559),NA(),GE355)</f>
        <v>0</v>
      </c>
      <c r="GF559">
        <f>IF(OR(GF355="",AND(GF355=GF354,GF355=GF356)),NA(), GF355)</f>
        <v>0</v>
      </c>
      <c r="GG559">
        <f>IF(ISNA(GH559),NA(),GG355)</f>
        <v>0</v>
      </c>
      <c r="GH559">
        <f>IF(OR(GH355="",AND(GH355=GH354,GH355=GH356)),NA(), GH355)</f>
        <v>0</v>
      </c>
      <c r="GI559">
        <f>IF(ISNA(GJ559),NA(),GI355)</f>
        <v>0</v>
      </c>
      <c r="GJ559">
        <f>IF(OR(GJ355="",AND(GJ355=GJ354,GJ355=GJ356)),NA(), GJ355)</f>
        <v>0</v>
      </c>
      <c r="GK559">
        <f>IF(ISNA(GL559),NA(),GK355)</f>
        <v>0</v>
      </c>
      <c r="GL559">
        <f>IF(OR(GL355="",AND(GL355=GL354,GL355=GL356)),NA(), GL355)</f>
        <v>0</v>
      </c>
      <c r="GM559">
        <f>IF(ISNA(GN559),NA(),GM355)</f>
        <v>0</v>
      </c>
      <c r="GN559">
        <f>IF(OR(GN355="",AND(GN355=GN354,GN355=GN356)),NA(), GN355)</f>
        <v>0</v>
      </c>
      <c r="GO559">
        <f>IF(ISNA(GP559),NA(),GO355)</f>
        <v>0</v>
      </c>
      <c r="GP559">
        <f>IF(OR(GP355="",AND(GP355=GP354,GP355=GP356)),NA(), GP355)</f>
        <v>0</v>
      </c>
      <c r="GQ559">
        <f>IF(ISNA(GR559),NA(),GQ355)</f>
        <v>0</v>
      </c>
      <c r="GR559">
        <f>IF(OR(GR355="",AND(GR355=GR354,GR355=GR356)),NA(), GR355)</f>
        <v>0</v>
      </c>
      <c r="GS559">
        <f>IF(ISNA(GT559),NA(),GS355)</f>
        <v>0</v>
      </c>
      <c r="GT559">
        <f>IF(OR(GT355="",AND(GT355=GT354,GT355=GT356)),NA(), GT355)</f>
        <v>0</v>
      </c>
      <c r="GU559">
        <f>IF(ISNA(GV559),NA(),GU355)</f>
        <v>0</v>
      </c>
      <c r="GV559">
        <f>IF(OR(GV355="",AND(GV355=GV354,GV355=GV356)),NA(), GV355)</f>
        <v>0</v>
      </c>
      <c r="GW559">
        <f>IF(ISNA(GX559),NA(),GW355)</f>
        <v>0</v>
      </c>
      <c r="GX559">
        <f>IF(OR(GX355="",AND(GX355=GX354,GX355=GX356)),NA(), GX355)</f>
        <v>0</v>
      </c>
      <c r="GY559">
        <f>IF(ISNA(GZ559),NA(),GY355)</f>
        <v>0</v>
      </c>
      <c r="GZ559">
        <f>IF(OR(GZ355="",AND(GZ355=GZ354,GZ355=GZ356)),NA(), GZ355)</f>
        <v>0</v>
      </c>
      <c r="HA559">
        <f>IF(ISNA(HB559),NA(),HA355)</f>
        <v>0</v>
      </c>
      <c r="HB559">
        <f>IF(OR(HB355="",AND(HB355=HB354,HB355=HB356)),NA(), HB355)</f>
        <v>0</v>
      </c>
      <c r="HC559">
        <f>IF(ISNA(HD559),NA(),HC355)</f>
        <v>0</v>
      </c>
      <c r="HD559">
        <f>IF(OR(HD355="",AND(HD355=HD354,HD355=HD356)),NA(), HD355)</f>
        <v>0</v>
      </c>
      <c r="HE559">
        <f>IF(ISNA(HF559),NA(),HE355)</f>
        <v>0</v>
      </c>
      <c r="HF559">
        <f>IF(OR(HF355="",AND(HF355=HF354,HF355=HF356)),NA(), HF355)</f>
        <v>0</v>
      </c>
    </row>
    <row r="560" spans="5:214">
      <c r="E560">
        <f>IF(ISNA(F560),NA(),E356)</f>
        <v>0</v>
      </c>
      <c r="F560">
        <f>IF(OR(F356="",AND(F356=F355,F356=F357)),NA(), F356)</f>
        <v>0</v>
      </c>
      <c r="G560">
        <f>IF(ISNA(H560),NA(),G356)</f>
        <v>0</v>
      </c>
      <c r="H560">
        <f>IF(OR(H356="",AND(H356=H355,H356=H357)),NA(), H356)</f>
        <v>0</v>
      </c>
      <c r="I560">
        <f>IF(ISNA(J560),NA(),I356)</f>
        <v>0</v>
      </c>
      <c r="J560">
        <f>IF(OR(J356="",AND(J356=J355,J356=J357)),NA(), J356)</f>
        <v>0</v>
      </c>
      <c r="K560">
        <f>IF(ISNA(L560),NA(),K356)</f>
        <v>0</v>
      </c>
      <c r="L560">
        <f>IF(OR(L356="",AND(L356=L355,L356=L357)),NA(), L356)</f>
        <v>0</v>
      </c>
      <c r="M560">
        <f>IF(ISNA(N560),NA(),M356)</f>
        <v>0</v>
      </c>
      <c r="N560">
        <f>IF(OR(N356="",AND(N356=N355,N356=N357)),NA(), N356)</f>
        <v>0</v>
      </c>
      <c r="O560">
        <f>IF(ISNA(P560),NA(),O356)</f>
        <v>0</v>
      </c>
      <c r="P560">
        <f>IF(OR(P356="",AND(P356=P355,P356=P357)),NA(), P356)</f>
        <v>0</v>
      </c>
      <c r="Q560">
        <f>IF(ISNA(R560),NA(),Q356)</f>
        <v>0</v>
      </c>
      <c r="R560">
        <f>IF(OR(R356="",AND(R356=R355,R356=R357)),NA(), R356)</f>
        <v>0</v>
      </c>
      <c r="S560">
        <f>IF(ISNA(T560),NA(),S356)</f>
        <v>0</v>
      </c>
      <c r="T560">
        <f>IF(OR(T356="",AND(T356=T355,T356=T357)),NA(), T356)</f>
        <v>0</v>
      </c>
      <c r="U560">
        <f>IF(ISNA(V560),NA(),U356)</f>
        <v>0</v>
      </c>
      <c r="V560">
        <f>IF(OR(V356="",AND(V356=V355,V356=V357)),NA(), V356)</f>
        <v>0</v>
      </c>
      <c r="W560">
        <f>IF(ISNA(X560),NA(),W356)</f>
        <v>0</v>
      </c>
      <c r="X560">
        <f>IF(OR(X356="",AND(X356=X355,X356=X357)),NA(), X356)</f>
        <v>0</v>
      </c>
      <c r="Y560">
        <f>IF(ISNA(Z560),NA(),Y356)</f>
        <v>0</v>
      </c>
      <c r="Z560">
        <f>IF(OR(Z356="",AND(Z356=Z355,Z356=Z357)),NA(), Z356)</f>
        <v>0</v>
      </c>
      <c r="AA560">
        <f>IF(ISNA(AB560),NA(),AA356)</f>
        <v>0</v>
      </c>
      <c r="AB560">
        <f>IF(OR(AB356="",AND(AB356=AB355,AB356=AB357)),NA(), AB356)</f>
        <v>0</v>
      </c>
      <c r="AC560">
        <f>IF(ISNA(AD560),NA(),AC356)</f>
        <v>0</v>
      </c>
      <c r="AD560">
        <f>IF(OR(AD356="",AND(AD356=AD355,AD356=AD357)),NA(), AD356)</f>
        <v>0</v>
      </c>
      <c r="AE560">
        <f>IF(ISNA(AF560),NA(),AE356)</f>
        <v>0</v>
      </c>
      <c r="AF560">
        <f>IF(OR(AF356="",AND(AF356=AF355,AF356=AF357)),NA(), AF356)</f>
        <v>0</v>
      </c>
      <c r="AG560">
        <f>IF(ISNA(AH560),NA(),AG356)</f>
        <v>0</v>
      </c>
      <c r="AH560">
        <f>IF(OR(AH356="",AND(AH356=AH355,AH356=AH357)),NA(), AH356)</f>
        <v>0</v>
      </c>
      <c r="AI560">
        <f>IF(ISNA(AJ560),NA(),AI356)</f>
        <v>0</v>
      </c>
      <c r="AJ560">
        <f>IF(OR(AJ356="",AND(AJ356=AJ355,AJ356=AJ357)),NA(), AJ356)</f>
        <v>0</v>
      </c>
      <c r="AK560">
        <f>IF(ISNA(AL560),NA(),AK356)</f>
        <v>0</v>
      </c>
      <c r="AL560">
        <f>IF(OR(AL356="",AND(AL356=AL355,AL356=AL357)),NA(), AL356)</f>
        <v>0</v>
      </c>
      <c r="AM560">
        <f>IF(ISNA(AN560),NA(),AM356)</f>
        <v>0</v>
      </c>
      <c r="AN560">
        <f>IF(OR(AN356="",AND(AN356=AN355,AN356=AN357)),NA(), AN356)</f>
        <v>0</v>
      </c>
      <c r="AO560">
        <f>IF(ISNA(AP560),NA(),AO356)</f>
        <v>0</v>
      </c>
      <c r="AP560">
        <f>IF(OR(AP356="",AND(AP356=AP355,AP356=AP357)),NA(), AP356)</f>
        <v>0</v>
      </c>
      <c r="AQ560">
        <f>IF(ISNA(AR560),NA(),AQ356)</f>
        <v>0</v>
      </c>
      <c r="AR560">
        <f>IF(OR(AR356="",AND(AR356=AR355,AR356=AR357)),NA(), AR356)</f>
        <v>0</v>
      </c>
      <c r="AS560">
        <f>IF(ISNA(AT560),NA(),AS356)</f>
        <v>0</v>
      </c>
      <c r="AT560">
        <f>IF(OR(AT356="",AND(AT356=AT355,AT356=AT357)),NA(), AT356)</f>
        <v>0</v>
      </c>
      <c r="AU560">
        <f>IF(ISNA(AV560),NA(),AU356)</f>
        <v>0</v>
      </c>
      <c r="AV560">
        <f>IF(OR(AV356="",AND(AV356=AV355,AV356=AV357)),NA(), AV356)</f>
        <v>0</v>
      </c>
      <c r="AW560">
        <f>IF(ISNA(AX560),NA(),AW356)</f>
        <v>0</v>
      </c>
      <c r="AX560">
        <f>IF(OR(AX356="",AND(AX356=AX355,AX356=AX357)),NA(), AX356)</f>
        <v>0</v>
      </c>
      <c r="AY560">
        <f>IF(ISNA(AZ560),NA(),AY356)</f>
        <v>0</v>
      </c>
      <c r="AZ560">
        <f>IF(OR(AZ356="",AND(AZ356=AZ355,AZ356=AZ357)),NA(), AZ356)</f>
        <v>0</v>
      </c>
      <c r="BA560">
        <f>IF(ISNA(BB560),NA(),BA356)</f>
        <v>0</v>
      </c>
      <c r="BB560">
        <f>IF(OR(BB356="",AND(BB356=BB355,BB356=BB357)),NA(), BB356)</f>
        <v>0</v>
      </c>
      <c r="BC560">
        <f>IF(ISNA(BD560),NA(),BC356)</f>
        <v>0</v>
      </c>
      <c r="BD560">
        <f>IF(OR(BD356="",AND(BD356=BD355,BD356=BD357)),NA(), BD356)</f>
        <v>0</v>
      </c>
      <c r="BE560">
        <f>IF(ISNA(BF560),NA(),BE356)</f>
        <v>0</v>
      </c>
      <c r="BF560">
        <f>IF(OR(BF356="",AND(BF356=BF355,BF356=BF357)),NA(), BF356)</f>
        <v>0</v>
      </c>
      <c r="BG560">
        <f>IF(ISNA(BH560),NA(),BG356)</f>
        <v>0</v>
      </c>
      <c r="BH560">
        <f>IF(OR(BH356="",AND(BH356=BH355,BH356=BH357)),NA(), BH356)</f>
        <v>0</v>
      </c>
      <c r="BI560">
        <f>IF(ISNA(BJ560),NA(),BI356)</f>
        <v>0</v>
      </c>
      <c r="BJ560">
        <f>IF(OR(BJ356="",AND(BJ356=BJ355,BJ356=BJ357)),NA(), BJ356)</f>
        <v>0</v>
      </c>
      <c r="BK560">
        <f>IF(ISNA(BL560),NA(),BK356)</f>
        <v>0</v>
      </c>
      <c r="BL560">
        <f>IF(OR(BL356="",AND(BL356=BL355,BL356=BL357)),NA(), BL356)</f>
        <v>0</v>
      </c>
      <c r="BM560">
        <f>IF(ISNA(BN560),NA(),BM356)</f>
        <v>0</v>
      </c>
      <c r="BN560">
        <f>IF(OR(BN356="",AND(BN356=BN355,BN356=BN357)),NA(), BN356)</f>
        <v>0</v>
      </c>
      <c r="BO560">
        <f>IF(ISNA(BP560),NA(),BO356)</f>
        <v>0</v>
      </c>
      <c r="BP560">
        <f>IF(OR(BP356="",AND(BP356=BP355,BP356=BP357)),NA(), BP356)</f>
        <v>0</v>
      </c>
      <c r="BQ560">
        <f>IF(ISNA(BR560),NA(),BQ356)</f>
        <v>0</v>
      </c>
      <c r="BR560">
        <f>IF(OR(BR356="",AND(BR356=BR355,BR356=BR357)),NA(), BR356)</f>
        <v>0</v>
      </c>
      <c r="BS560">
        <f>IF(ISNA(BT560),NA(),BS356)</f>
        <v>0</v>
      </c>
      <c r="BT560">
        <f>IF(OR(BT356="",AND(BT356=BT355,BT356=BT357)),NA(), BT356)</f>
        <v>0</v>
      </c>
      <c r="BU560">
        <f>IF(ISNA(BV560),NA(),BU356)</f>
        <v>0</v>
      </c>
      <c r="BV560">
        <f>IF(OR(BV356="",AND(BV356=BV355,BV356=BV357)),NA(), BV356)</f>
        <v>0</v>
      </c>
      <c r="BW560">
        <f>IF(ISNA(BX560),NA(),BW356)</f>
        <v>0</v>
      </c>
      <c r="BX560">
        <f>IF(OR(BX356="",AND(BX356=BX355,BX356=BX357)),NA(), BX356)</f>
        <v>0</v>
      </c>
      <c r="BY560">
        <f>IF(ISNA(BZ560),NA(),BY356)</f>
        <v>0</v>
      </c>
      <c r="BZ560">
        <f>IF(OR(BZ356="",AND(BZ356=BZ355,BZ356=BZ357)),NA(), BZ356)</f>
        <v>0</v>
      </c>
      <c r="CA560">
        <f>IF(ISNA(CB560),NA(),CA356)</f>
        <v>0</v>
      </c>
      <c r="CB560">
        <f>IF(OR(CB356="",AND(CB356=CB355,CB356=CB357)),NA(), CB356)</f>
        <v>0</v>
      </c>
      <c r="CC560">
        <f>IF(ISNA(CD560),NA(),CC356)</f>
        <v>0</v>
      </c>
      <c r="CD560">
        <f>IF(OR(CD356="",AND(CD356=CD355,CD356=CD357)),NA(), CD356)</f>
        <v>0</v>
      </c>
      <c r="CE560">
        <f>IF(ISNA(CF560),NA(),CE356)</f>
        <v>0</v>
      </c>
      <c r="CF560">
        <f>IF(OR(CF356="",AND(CF356=CF355,CF356=CF357)),NA(), CF356)</f>
        <v>0</v>
      </c>
      <c r="CG560">
        <f>IF(ISNA(CH560),NA(),CG356)</f>
        <v>0</v>
      </c>
      <c r="CH560">
        <f>IF(OR(CH356="",AND(CH356=CH355,CH356=CH357)),NA(), CH356)</f>
        <v>0</v>
      </c>
      <c r="CI560">
        <f>IF(ISNA(CJ560),NA(),CI356)</f>
        <v>0</v>
      </c>
      <c r="CJ560">
        <f>IF(OR(CJ356="",AND(CJ356=CJ355,CJ356=CJ357)),NA(), CJ356)</f>
        <v>0</v>
      </c>
      <c r="CK560">
        <f>IF(ISNA(CL560),NA(),CK356)</f>
        <v>0</v>
      </c>
      <c r="CL560">
        <f>IF(OR(CL356="",AND(CL356=CL355,CL356=CL357)),NA(), CL356)</f>
        <v>0</v>
      </c>
      <c r="CM560">
        <f>IF(ISNA(CN560),NA(),CM356)</f>
        <v>0</v>
      </c>
      <c r="CN560">
        <f>IF(OR(CN356="",AND(CN356=CN355,CN356=CN357)),NA(), CN356)</f>
        <v>0</v>
      </c>
      <c r="CO560">
        <f>IF(ISNA(CP560),NA(),CO356)</f>
        <v>0</v>
      </c>
      <c r="CP560">
        <f>IF(OR(CP356="",AND(CP356=CP355,CP356=CP357)),NA(), CP356)</f>
        <v>0</v>
      </c>
      <c r="CQ560">
        <f>IF(ISNA(CR560),NA(),CQ356)</f>
        <v>0</v>
      </c>
      <c r="CR560">
        <f>IF(OR(CR356="",AND(CR356=CR355,CR356=CR357)),NA(), CR356)</f>
        <v>0</v>
      </c>
      <c r="CS560">
        <f>IF(ISNA(CT560),NA(),CS356)</f>
        <v>0</v>
      </c>
      <c r="CT560">
        <f>IF(OR(CT356="",AND(CT356=CT355,CT356=CT357)),NA(), CT356)</f>
        <v>0</v>
      </c>
      <c r="CU560">
        <f>IF(ISNA(CV560),NA(),CU356)</f>
        <v>0</v>
      </c>
      <c r="CV560">
        <f>IF(OR(CV356="",AND(CV356=CV355,CV356=CV357)),NA(), CV356)</f>
        <v>0</v>
      </c>
      <c r="CW560">
        <f>IF(ISNA(CX560),NA(),CW356)</f>
        <v>0</v>
      </c>
      <c r="CX560">
        <f>IF(OR(CX356="",AND(CX356=CX355,CX356=CX357)),NA(), CX356)</f>
        <v>0</v>
      </c>
      <c r="CY560">
        <f>IF(ISNA(CZ560),NA(),CY356)</f>
        <v>0</v>
      </c>
      <c r="CZ560">
        <f>IF(OR(CZ356="",AND(CZ356=CZ355,CZ356=CZ357)),NA(), CZ356)</f>
        <v>0</v>
      </c>
      <c r="DA560">
        <f>IF(ISNA(DB560),NA(),DA356)</f>
        <v>0</v>
      </c>
      <c r="DB560">
        <f>IF(OR(DB356="",AND(DB356=DB355,DB356=DB357)),NA(), DB356)</f>
        <v>0</v>
      </c>
      <c r="DC560">
        <f>IF(ISNA(DD560),NA(),DC356)</f>
        <v>0</v>
      </c>
      <c r="DD560">
        <f>IF(OR(DD356="",AND(DD356=DD355,DD356=DD357)),NA(), DD356)</f>
        <v>0</v>
      </c>
      <c r="DG560">
        <f>IF(ISNA(DH560),NA(),DG356)</f>
        <v>0</v>
      </c>
      <c r="DH560">
        <f>IF(OR(DH356="",AND(DH356=DH355,DH356=DH357)),NA(), DH356)</f>
        <v>0</v>
      </c>
      <c r="DI560">
        <f>IF(ISNA(DJ560),NA(),DI356)</f>
        <v>0</v>
      </c>
      <c r="DJ560">
        <f>IF(OR(DJ356="",AND(DJ356=DJ355,DJ356=DJ357)),NA(), DJ356)</f>
        <v>0</v>
      </c>
      <c r="DK560">
        <f>IF(ISNA(DL560),NA(),DK356)</f>
        <v>0</v>
      </c>
      <c r="DL560">
        <f>IF(OR(DL356="",AND(DL356=DL355,DL356=DL357)),NA(), DL356)</f>
        <v>0</v>
      </c>
      <c r="DM560">
        <f>IF(ISNA(DN560),NA(),DM356)</f>
        <v>0</v>
      </c>
      <c r="DN560">
        <f>IF(OR(DN356="",AND(DN356=DN355,DN356=DN357)),NA(), DN356)</f>
        <v>0</v>
      </c>
      <c r="DO560">
        <f>IF(ISNA(DP560),NA(),DO356)</f>
        <v>0</v>
      </c>
      <c r="DP560">
        <f>IF(OR(DP356="",AND(DP356=DP355,DP356=DP357)),NA(), DP356)</f>
        <v>0</v>
      </c>
      <c r="DQ560">
        <f>IF(ISNA(DR560),NA(),DQ356)</f>
        <v>0</v>
      </c>
      <c r="DR560">
        <f>IF(OR(DR356="",AND(DR356=DR355,DR356=DR357)),NA(), DR356)</f>
        <v>0</v>
      </c>
      <c r="DS560">
        <f>IF(ISNA(DT560),NA(),DS356)</f>
        <v>0</v>
      </c>
      <c r="DT560">
        <f>IF(OR(DT356="",AND(DT356=DT355,DT356=DT357)),NA(), DT356)</f>
        <v>0</v>
      </c>
      <c r="DU560">
        <f>IF(ISNA(DV560),NA(),DU356)</f>
        <v>0</v>
      </c>
      <c r="DV560">
        <f>IF(OR(DV356="",AND(DV356=DV355,DV356=DV357)),NA(), DV356)</f>
        <v>0</v>
      </c>
      <c r="DW560">
        <f>IF(ISNA(DX560),NA(),DW356)</f>
        <v>0</v>
      </c>
      <c r="DX560">
        <f>IF(OR(DX356="",AND(DX356=DX355,DX356=DX357)),NA(), DX356)</f>
        <v>0</v>
      </c>
      <c r="DY560">
        <f>IF(ISNA(DZ560),NA(),DY356)</f>
        <v>0</v>
      </c>
      <c r="DZ560">
        <f>IF(OR(DZ356="",AND(DZ356=DZ355,DZ356=DZ357)),NA(), DZ356)</f>
        <v>0</v>
      </c>
      <c r="EA560">
        <f>IF(ISNA(EB560),NA(),EA356)</f>
        <v>0</v>
      </c>
      <c r="EB560">
        <f>IF(OR(EB356="",AND(EB356=EB355,EB356=EB357)),NA(), EB356)</f>
        <v>0</v>
      </c>
      <c r="EC560">
        <f>IF(ISNA(ED560),NA(),EC356)</f>
        <v>0</v>
      </c>
      <c r="ED560">
        <f>IF(OR(ED356="",AND(ED356=ED355,ED356=ED357)),NA(), ED356)</f>
        <v>0</v>
      </c>
      <c r="EE560">
        <f>IF(ISNA(EF560),NA(),EE356)</f>
        <v>0</v>
      </c>
      <c r="EF560">
        <f>IF(OR(EF356="",AND(EF356=EF355,EF356=EF357)),NA(), EF356)</f>
        <v>0</v>
      </c>
      <c r="EG560">
        <f>IF(ISNA(EH560),NA(),EG356)</f>
        <v>0</v>
      </c>
      <c r="EH560">
        <f>IF(OR(EH356="",AND(EH356=EH355,EH356=EH357)),NA(), EH356)</f>
        <v>0</v>
      </c>
      <c r="EI560">
        <f>IF(ISNA(EJ560),NA(),EI356)</f>
        <v>0</v>
      </c>
      <c r="EJ560">
        <f>IF(OR(EJ356="",AND(EJ356=EJ355,EJ356=EJ357)),NA(), EJ356)</f>
        <v>0</v>
      </c>
      <c r="EK560">
        <f>IF(ISNA(EL560),NA(),EK356)</f>
        <v>0</v>
      </c>
      <c r="EL560">
        <f>IF(OR(EL356="",AND(EL356=EL355,EL356=EL357)),NA(), EL356)</f>
        <v>0</v>
      </c>
      <c r="EM560">
        <f>IF(ISNA(EN560),NA(),EM356)</f>
        <v>0</v>
      </c>
      <c r="EN560">
        <f>IF(OR(EN356="",AND(EN356=EN355,EN356=EN357)),NA(), EN356)</f>
        <v>0</v>
      </c>
      <c r="EO560">
        <f>IF(ISNA(EP560),NA(),EO356)</f>
        <v>0</v>
      </c>
      <c r="EP560">
        <f>IF(OR(EP356="",AND(EP356=EP355,EP356=EP357)),NA(), EP356)</f>
        <v>0</v>
      </c>
      <c r="EQ560">
        <f>IF(ISNA(ER560),NA(),EQ356)</f>
        <v>0</v>
      </c>
      <c r="ER560">
        <f>IF(OR(ER356="",AND(ER356=ER355,ER356=ER357)),NA(), ER356)</f>
        <v>0</v>
      </c>
      <c r="ES560">
        <f>IF(ISNA(ET560),NA(),ES356)</f>
        <v>0</v>
      </c>
      <c r="ET560">
        <f>IF(OR(ET356="",AND(ET356=ET355,ET356=ET357)),NA(), ET356)</f>
        <v>0</v>
      </c>
      <c r="EU560">
        <f>IF(ISNA(EV560),NA(),EU356)</f>
        <v>0</v>
      </c>
      <c r="EV560">
        <f>IF(OR(EV356="",AND(EV356=EV355,EV356=EV357)),NA(), EV356)</f>
        <v>0</v>
      </c>
      <c r="EW560">
        <f>IF(ISNA(EX560),NA(),EW356)</f>
        <v>0</v>
      </c>
      <c r="EX560">
        <f>IF(OR(EX356="",AND(EX356=EX355,EX356=EX357)),NA(), EX356)</f>
        <v>0</v>
      </c>
      <c r="EY560">
        <f>IF(ISNA(EZ560),NA(),EY356)</f>
        <v>0</v>
      </c>
      <c r="EZ560">
        <f>IF(OR(EZ356="",AND(EZ356=EZ355,EZ356=EZ357)),NA(), EZ356)</f>
        <v>0</v>
      </c>
      <c r="FA560">
        <f>IF(ISNA(FB560),NA(),FA356)</f>
        <v>0</v>
      </c>
      <c r="FB560">
        <f>IF(OR(FB356="",AND(FB356=FB355,FB356=FB357)),NA(), FB356)</f>
        <v>0</v>
      </c>
      <c r="FC560">
        <f>IF(ISNA(FD560),NA(),FC356)</f>
        <v>0</v>
      </c>
      <c r="FD560">
        <f>IF(OR(FD356="",AND(FD356=FD355,FD356=FD357)),NA(), FD356)</f>
        <v>0</v>
      </c>
      <c r="FE560">
        <f>IF(ISNA(FF560),NA(),FE356)</f>
        <v>0</v>
      </c>
      <c r="FF560">
        <f>IF(OR(FF356="",AND(FF356=FF355,FF356=FF357)),NA(), FF356)</f>
        <v>0</v>
      </c>
      <c r="FG560">
        <f>IF(ISNA(FH560),NA(),FG356)</f>
        <v>0</v>
      </c>
      <c r="FH560">
        <f>IF(OR(FH356="",AND(FH356=FH355,FH356=FH357)),NA(), FH356)</f>
        <v>0</v>
      </c>
      <c r="FI560">
        <f>IF(ISNA(FJ560),NA(),FI356)</f>
        <v>0</v>
      </c>
      <c r="FJ560">
        <f>IF(OR(FJ356="",AND(FJ356=FJ355,FJ356=FJ357)),NA(), FJ356)</f>
        <v>0</v>
      </c>
      <c r="FK560">
        <f>IF(ISNA(FL560),NA(),FK356)</f>
        <v>0</v>
      </c>
      <c r="FL560">
        <f>IF(OR(FL356="",AND(FL356=FL355,FL356=FL357)),NA(), FL356)</f>
        <v>0</v>
      </c>
      <c r="FM560">
        <f>IF(ISNA(FN560),NA(),FM356)</f>
        <v>0</v>
      </c>
      <c r="FN560">
        <f>IF(OR(FN356="",AND(FN356=FN355,FN356=FN357)),NA(), FN356)</f>
        <v>0</v>
      </c>
      <c r="FO560">
        <f>IF(ISNA(FP560),NA(),FO356)</f>
        <v>0</v>
      </c>
      <c r="FP560">
        <f>IF(OR(FP356="",AND(FP356=FP355,FP356=FP357)),NA(), FP356)</f>
        <v>0</v>
      </c>
      <c r="FQ560">
        <f>IF(ISNA(FR560),NA(),FQ356)</f>
        <v>0</v>
      </c>
      <c r="FR560">
        <f>IF(OR(FR356="",AND(FR356=FR355,FR356=FR357)),NA(), FR356)</f>
        <v>0</v>
      </c>
      <c r="FS560">
        <f>IF(ISNA(FT560),NA(),FS356)</f>
        <v>0</v>
      </c>
      <c r="FT560">
        <f>IF(OR(FT356="",AND(FT356=FT355,FT356=FT357)),NA(), FT356)</f>
        <v>0</v>
      </c>
      <c r="FU560">
        <f>IF(ISNA(FV560),NA(),FU356)</f>
        <v>0</v>
      </c>
      <c r="FV560">
        <f>IF(OR(FV356="",AND(FV356=FV355,FV356=FV357)),NA(), FV356)</f>
        <v>0</v>
      </c>
      <c r="FW560">
        <f>IF(ISNA(FX560),NA(),FW356)</f>
        <v>0</v>
      </c>
      <c r="FX560">
        <f>IF(OR(FX356="",AND(FX356=FX355,FX356=FX357)),NA(), FX356)</f>
        <v>0</v>
      </c>
      <c r="FY560">
        <f>IF(ISNA(FZ560),NA(),FY356)</f>
        <v>0</v>
      </c>
      <c r="FZ560">
        <f>IF(OR(FZ356="",AND(FZ356=FZ355,FZ356=FZ357)),NA(), FZ356)</f>
        <v>0</v>
      </c>
      <c r="GA560">
        <f>IF(ISNA(GB560),NA(),GA356)</f>
        <v>0</v>
      </c>
      <c r="GB560">
        <f>IF(OR(GB356="",AND(GB356=GB355,GB356=GB357)),NA(), GB356)</f>
        <v>0</v>
      </c>
      <c r="GC560">
        <f>IF(ISNA(GD560),NA(),GC356)</f>
        <v>0</v>
      </c>
      <c r="GD560">
        <f>IF(OR(GD356="",AND(GD356=GD355,GD356=GD357)),NA(), GD356)</f>
        <v>0</v>
      </c>
      <c r="GE560">
        <f>IF(ISNA(GF560),NA(),GE356)</f>
        <v>0</v>
      </c>
      <c r="GF560">
        <f>IF(OR(GF356="",AND(GF356=GF355,GF356=GF357)),NA(), GF356)</f>
        <v>0</v>
      </c>
      <c r="GG560">
        <f>IF(ISNA(GH560),NA(),GG356)</f>
        <v>0</v>
      </c>
      <c r="GH560">
        <f>IF(OR(GH356="",AND(GH356=GH355,GH356=GH357)),NA(), GH356)</f>
        <v>0</v>
      </c>
      <c r="GI560">
        <f>IF(ISNA(GJ560),NA(),GI356)</f>
        <v>0</v>
      </c>
      <c r="GJ560">
        <f>IF(OR(GJ356="",AND(GJ356=GJ355,GJ356=GJ357)),NA(), GJ356)</f>
        <v>0</v>
      </c>
      <c r="GK560">
        <f>IF(ISNA(GL560),NA(),GK356)</f>
        <v>0</v>
      </c>
      <c r="GL560">
        <f>IF(OR(GL356="",AND(GL356=GL355,GL356=GL357)),NA(), GL356)</f>
        <v>0</v>
      </c>
      <c r="GM560">
        <f>IF(ISNA(GN560),NA(),GM356)</f>
        <v>0</v>
      </c>
      <c r="GN560">
        <f>IF(OR(GN356="",AND(GN356=GN355,GN356=GN357)),NA(), GN356)</f>
        <v>0</v>
      </c>
      <c r="GO560">
        <f>IF(ISNA(GP560),NA(),GO356)</f>
        <v>0</v>
      </c>
      <c r="GP560">
        <f>IF(OR(GP356="",AND(GP356=GP355,GP356=GP357)),NA(), GP356)</f>
        <v>0</v>
      </c>
      <c r="GQ560">
        <f>IF(ISNA(GR560),NA(),GQ356)</f>
        <v>0</v>
      </c>
      <c r="GR560">
        <f>IF(OR(GR356="",AND(GR356=GR355,GR356=GR357)),NA(), GR356)</f>
        <v>0</v>
      </c>
      <c r="GS560">
        <f>IF(ISNA(GT560),NA(),GS356)</f>
        <v>0</v>
      </c>
      <c r="GT560">
        <f>IF(OR(GT356="",AND(GT356=GT355,GT356=GT357)),NA(), GT356)</f>
        <v>0</v>
      </c>
      <c r="GU560">
        <f>IF(ISNA(GV560),NA(),GU356)</f>
        <v>0</v>
      </c>
      <c r="GV560">
        <f>IF(OR(GV356="",AND(GV356=GV355,GV356=GV357)),NA(), GV356)</f>
        <v>0</v>
      </c>
      <c r="GW560">
        <f>IF(ISNA(GX560),NA(),GW356)</f>
        <v>0</v>
      </c>
      <c r="GX560">
        <f>IF(OR(GX356="",AND(GX356=GX355,GX356=GX357)),NA(), GX356)</f>
        <v>0</v>
      </c>
      <c r="GY560">
        <f>IF(ISNA(GZ560),NA(),GY356)</f>
        <v>0</v>
      </c>
      <c r="GZ560">
        <f>IF(OR(GZ356="",AND(GZ356=GZ355,GZ356=GZ357)),NA(), GZ356)</f>
        <v>0</v>
      </c>
      <c r="HA560">
        <f>IF(ISNA(HB560),NA(),HA356)</f>
        <v>0</v>
      </c>
      <c r="HB560">
        <f>IF(OR(HB356="",AND(HB356=HB355,HB356=HB357)),NA(), HB356)</f>
        <v>0</v>
      </c>
      <c r="HC560">
        <f>IF(ISNA(HD560),NA(),HC356)</f>
        <v>0</v>
      </c>
      <c r="HD560">
        <f>IF(OR(HD356="",AND(HD356=HD355,HD356=HD357)),NA(), HD356)</f>
        <v>0</v>
      </c>
      <c r="HE560">
        <f>IF(ISNA(HF560),NA(),HE356)</f>
        <v>0</v>
      </c>
      <c r="HF560">
        <f>IF(OR(HF356="",AND(HF356=HF355,HF356=HF357)),NA(), HF356)</f>
        <v>0</v>
      </c>
    </row>
    <row r="561" spans="5:214">
      <c r="E561">
        <f>IF(ISNA(F561),NA(),E357)</f>
        <v>0</v>
      </c>
      <c r="F561">
        <f>IF(OR(F357="",AND(F357=F356,F357=F358)),NA(), F357)</f>
        <v>0</v>
      </c>
      <c r="G561">
        <f>IF(ISNA(H561),NA(),G357)</f>
        <v>0</v>
      </c>
      <c r="H561">
        <f>IF(OR(H357="",AND(H357=H356,H357=H358)),NA(), H357)</f>
        <v>0</v>
      </c>
      <c r="I561">
        <f>IF(ISNA(J561),NA(),I357)</f>
        <v>0</v>
      </c>
      <c r="J561">
        <f>IF(OR(J357="",AND(J357=J356,J357=J358)),NA(), J357)</f>
        <v>0</v>
      </c>
      <c r="K561">
        <f>IF(ISNA(L561),NA(),K357)</f>
        <v>0</v>
      </c>
      <c r="L561">
        <f>IF(OR(L357="",AND(L357=L356,L357=L358)),NA(), L357)</f>
        <v>0</v>
      </c>
      <c r="M561">
        <f>IF(ISNA(N561),NA(),M357)</f>
        <v>0</v>
      </c>
      <c r="N561">
        <f>IF(OR(N357="",AND(N357=N356,N357=N358)),NA(), N357)</f>
        <v>0</v>
      </c>
      <c r="O561">
        <f>IF(ISNA(P561),NA(),O357)</f>
        <v>0</v>
      </c>
      <c r="P561">
        <f>IF(OR(P357="",AND(P357=P356,P357=P358)),NA(), P357)</f>
        <v>0</v>
      </c>
      <c r="Q561">
        <f>IF(ISNA(R561),NA(),Q357)</f>
        <v>0</v>
      </c>
      <c r="R561">
        <f>IF(OR(R357="",AND(R357=R356,R357=R358)),NA(), R357)</f>
        <v>0</v>
      </c>
      <c r="S561">
        <f>IF(ISNA(T561),NA(),S357)</f>
        <v>0</v>
      </c>
      <c r="T561">
        <f>IF(OR(T357="",AND(T357=T356,T357=T358)),NA(), T357)</f>
        <v>0</v>
      </c>
      <c r="U561">
        <f>IF(ISNA(V561),NA(),U357)</f>
        <v>0</v>
      </c>
      <c r="V561">
        <f>IF(OR(V357="",AND(V357=V356,V357=V358)),NA(), V357)</f>
        <v>0</v>
      </c>
      <c r="W561">
        <f>IF(ISNA(X561),NA(),W357)</f>
        <v>0</v>
      </c>
      <c r="X561">
        <f>IF(OR(X357="",AND(X357=X356,X357=X358)),NA(), X357)</f>
        <v>0</v>
      </c>
      <c r="Y561">
        <f>IF(ISNA(Z561),NA(),Y357)</f>
        <v>0</v>
      </c>
      <c r="Z561">
        <f>IF(OR(Z357="",AND(Z357=Z356,Z357=Z358)),NA(), Z357)</f>
        <v>0</v>
      </c>
      <c r="AA561">
        <f>IF(ISNA(AB561),NA(),AA357)</f>
        <v>0</v>
      </c>
      <c r="AB561">
        <f>IF(OR(AB357="",AND(AB357=AB356,AB357=AB358)),NA(), AB357)</f>
        <v>0</v>
      </c>
      <c r="AC561">
        <f>IF(ISNA(AD561),NA(),AC357)</f>
        <v>0</v>
      </c>
      <c r="AD561">
        <f>IF(OR(AD357="",AND(AD357=AD356,AD357=AD358)),NA(), AD357)</f>
        <v>0</v>
      </c>
      <c r="AE561">
        <f>IF(ISNA(AF561),NA(),AE357)</f>
        <v>0</v>
      </c>
      <c r="AF561">
        <f>IF(OR(AF357="",AND(AF357=AF356,AF357=AF358)),NA(), AF357)</f>
        <v>0</v>
      </c>
      <c r="AG561">
        <f>IF(ISNA(AH561),NA(),AG357)</f>
        <v>0</v>
      </c>
      <c r="AH561">
        <f>IF(OR(AH357="",AND(AH357=AH356,AH357=AH358)),NA(), AH357)</f>
        <v>0</v>
      </c>
      <c r="AI561">
        <f>IF(ISNA(AJ561),NA(),AI357)</f>
        <v>0</v>
      </c>
      <c r="AJ561">
        <f>IF(OR(AJ357="",AND(AJ357=AJ356,AJ357=AJ358)),NA(), AJ357)</f>
        <v>0</v>
      </c>
      <c r="AK561">
        <f>IF(ISNA(AL561),NA(),AK357)</f>
        <v>0</v>
      </c>
      <c r="AL561">
        <f>IF(OR(AL357="",AND(AL357=AL356,AL357=AL358)),NA(), AL357)</f>
        <v>0</v>
      </c>
      <c r="AM561">
        <f>IF(ISNA(AN561),NA(),AM357)</f>
        <v>0</v>
      </c>
      <c r="AN561">
        <f>IF(OR(AN357="",AND(AN357=AN356,AN357=AN358)),NA(), AN357)</f>
        <v>0</v>
      </c>
      <c r="AO561">
        <f>IF(ISNA(AP561),NA(),AO357)</f>
        <v>0</v>
      </c>
      <c r="AP561">
        <f>IF(OR(AP357="",AND(AP357=AP356,AP357=AP358)),NA(), AP357)</f>
        <v>0</v>
      </c>
      <c r="AQ561">
        <f>IF(ISNA(AR561),NA(),AQ357)</f>
        <v>0</v>
      </c>
      <c r="AR561">
        <f>IF(OR(AR357="",AND(AR357=AR356,AR357=AR358)),NA(), AR357)</f>
        <v>0</v>
      </c>
      <c r="AS561">
        <f>IF(ISNA(AT561),NA(),AS357)</f>
        <v>0</v>
      </c>
      <c r="AT561">
        <f>IF(OR(AT357="",AND(AT357=AT356,AT357=AT358)),NA(), AT357)</f>
        <v>0</v>
      </c>
      <c r="AU561">
        <f>IF(ISNA(AV561),NA(),AU357)</f>
        <v>0</v>
      </c>
      <c r="AV561">
        <f>IF(OR(AV357="",AND(AV357=AV356,AV357=AV358)),NA(), AV357)</f>
        <v>0</v>
      </c>
      <c r="AW561">
        <f>IF(ISNA(AX561),NA(),AW357)</f>
        <v>0</v>
      </c>
      <c r="AX561">
        <f>IF(OR(AX357="",AND(AX357=AX356,AX357=AX358)),NA(), AX357)</f>
        <v>0</v>
      </c>
      <c r="AY561">
        <f>IF(ISNA(AZ561),NA(),AY357)</f>
        <v>0</v>
      </c>
      <c r="AZ561">
        <f>IF(OR(AZ357="",AND(AZ357=AZ356,AZ357=AZ358)),NA(), AZ357)</f>
        <v>0</v>
      </c>
      <c r="BA561">
        <f>IF(ISNA(BB561),NA(),BA357)</f>
        <v>0</v>
      </c>
      <c r="BB561">
        <f>IF(OR(BB357="",AND(BB357=BB356,BB357=BB358)),NA(), BB357)</f>
        <v>0</v>
      </c>
      <c r="BC561">
        <f>IF(ISNA(BD561),NA(),BC357)</f>
        <v>0</v>
      </c>
      <c r="BD561">
        <f>IF(OR(BD357="",AND(BD357=BD356,BD357=BD358)),NA(), BD357)</f>
        <v>0</v>
      </c>
      <c r="BE561">
        <f>IF(ISNA(BF561),NA(),BE357)</f>
        <v>0</v>
      </c>
      <c r="BF561">
        <f>IF(OR(BF357="",AND(BF357=BF356,BF357=BF358)),NA(), BF357)</f>
        <v>0</v>
      </c>
      <c r="BG561">
        <f>IF(ISNA(BH561),NA(),BG357)</f>
        <v>0</v>
      </c>
      <c r="BH561">
        <f>IF(OR(BH357="",AND(BH357=BH356,BH357=BH358)),NA(), BH357)</f>
        <v>0</v>
      </c>
      <c r="BI561">
        <f>IF(ISNA(BJ561),NA(),BI357)</f>
        <v>0</v>
      </c>
      <c r="BJ561">
        <f>IF(OR(BJ357="",AND(BJ357=BJ356,BJ357=BJ358)),NA(), BJ357)</f>
        <v>0</v>
      </c>
      <c r="BK561">
        <f>IF(ISNA(BL561),NA(),BK357)</f>
        <v>0</v>
      </c>
      <c r="BL561">
        <f>IF(OR(BL357="",AND(BL357=BL356,BL357=BL358)),NA(), BL357)</f>
        <v>0</v>
      </c>
      <c r="BM561">
        <f>IF(ISNA(BN561),NA(),BM357)</f>
        <v>0</v>
      </c>
      <c r="BN561">
        <f>IF(OR(BN357="",AND(BN357=BN356,BN357=BN358)),NA(), BN357)</f>
        <v>0</v>
      </c>
      <c r="BO561">
        <f>IF(ISNA(BP561),NA(),BO357)</f>
        <v>0</v>
      </c>
      <c r="BP561">
        <f>IF(OR(BP357="",AND(BP357=BP356,BP357=BP358)),NA(), BP357)</f>
        <v>0</v>
      </c>
      <c r="BQ561">
        <f>IF(ISNA(BR561),NA(),BQ357)</f>
        <v>0</v>
      </c>
      <c r="BR561">
        <f>IF(OR(BR357="",AND(BR357=BR356,BR357=BR358)),NA(), BR357)</f>
        <v>0</v>
      </c>
      <c r="BS561">
        <f>IF(ISNA(BT561),NA(),BS357)</f>
        <v>0</v>
      </c>
      <c r="BT561">
        <f>IF(OR(BT357="",AND(BT357=BT356,BT357=BT358)),NA(), BT357)</f>
        <v>0</v>
      </c>
      <c r="BU561">
        <f>IF(ISNA(BV561),NA(),BU357)</f>
        <v>0</v>
      </c>
      <c r="BV561">
        <f>IF(OR(BV357="",AND(BV357=BV356,BV357=BV358)),NA(), BV357)</f>
        <v>0</v>
      </c>
      <c r="BW561">
        <f>IF(ISNA(BX561),NA(),BW357)</f>
        <v>0</v>
      </c>
      <c r="BX561">
        <f>IF(OR(BX357="",AND(BX357=BX356,BX357=BX358)),NA(), BX357)</f>
        <v>0</v>
      </c>
      <c r="BY561">
        <f>IF(ISNA(BZ561),NA(),BY357)</f>
        <v>0</v>
      </c>
      <c r="BZ561">
        <f>IF(OR(BZ357="",AND(BZ357=BZ356,BZ357=BZ358)),NA(), BZ357)</f>
        <v>0</v>
      </c>
      <c r="CA561">
        <f>IF(ISNA(CB561),NA(),CA357)</f>
        <v>0</v>
      </c>
      <c r="CB561">
        <f>IF(OR(CB357="",AND(CB357=CB356,CB357=CB358)),NA(), CB357)</f>
        <v>0</v>
      </c>
      <c r="CC561">
        <f>IF(ISNA(CD561),NA(),CC357)</f>
        <v>0</v>
      </c>
      <c r="CD561">
        <f>IF(OR(CD357="",AND(CD357=CD356,CD357=CD358)),NA(), CD357)</f>
        <v>0</v>
      </c>
      <c r="CE561">
        <f>IF(ISNA(CF561),NA(),CE357)</f>
        <v>0</v>
      </c>
      <c r="CF561">
        <f>IF(OR(CF357="",AND(CF357=CF356,CF357=CF358)),NA(), CF357)</f>
        <v>0</v>
      </c>
      <c r="CG561">
        <f>IF(ISNA(CH561),NA(),CG357)</f>
        <v>0</v>
      </c>
      <c r="CH561">
        <f>IF(OR(CH357="",AND(CH357=CH356,CH357=CH358)),NA(), CH357)</f>
        <v>0</v>
      </c>
      <c r="CI561">
        <f>IF(ISNA(CJ561),NA(),CI357)</f>
        <v>0</v>
      </c>
      <c r="CJ561">
        <f>IF(OR(CJ357="",AND(CJ357=CJ356,CJ357=CJ358)),NA(), CJ357)</f>
        <v>0</v>
      </c>
      <c r="CK561">
        <f>IF(ISNA(CL561),NA(),CK357)</f>
        <v>0</v>
      </c>
      <c r="CL561">
        <f>IF(OR(CL357="",AND(CL357=CL356,CL357=CL358)),NA(), CL357)</f>
        <v>0</v>
      </c>
      <c r="CM561">
        <f>IF(ISNA(CN561),NA(),CM357)</f>
        <v>0</v>
      </c>
      <c r="CN561">
        <f>IF(OR(CN357="",AND(CN357=CN356,CN357=CN358)),NA(), CN357)</f>
        <v>0</v>
      </c>
      <c r="CO561">
        <f>IF(ISNA(CP561),NA(),CO357)</f>
        <v>0</v>
      </c>
      <c r="CP561">
        <f>IF(OR(CP357="",AND(CP357=CP356,CP357=CP358)),NA(), CP357)</f>
        <v>0</v>
      </c>
      <c r="CQ561">
        <f>IF(ISNA(CR561),NA(),CQ357)</f>
        <v>0</v>
      </c>
      <c r="CR561">
        <f>IF(OR(CR357="",AND(CR357=CR356,CR357=CR358)),NA(), CR357)</f>
        <v>0</v>
      </c>
      <c r="CS561">
        <f>IF(ISNA(CT561),NA(),CS357)</f>
        <v>0</v>
      </c>
      <c r="CT561">
        <f>IF(OR(CT357="",AND(CT357=CT356,CT357=CT358)),NA(), CT357)</f>
        <v>0</v>
      </c>
      <c r="CU561">
        <f>IF(ISNA(CV561),NA(),CU357)</f>
        <v>0</v>
      </c>
      <c r="CV561">
        <f>IF(OR(CV357="",AND(CV357=CV356,CV357=CV358)),NA(), CV357)</f>
        <v>0</v>
      </c>
      <c r="CW561">
        <f>IF(ISNA(CX561),NA(),CW357)</f>
        <v>0</v>
      </c>
      <c r="CX561">
        <f>IF(OR(CX357="",AND(CX357=CX356,CX357=CX358)),NA(), CX357)</f>
        <v>0</v>
      </c>
      <c r="CY561">
        <f>IF(ISNA(CZ561),NA(),CY357)</f>
        <v>0</v>
      </c>
      <c r="CZ561">
        <f>IF(OR(CZ357="",AND(CZ357=CZ356,CZ357=CZ358)),NA(), CZ357)</f>
        <v>0</v>
      </c>
      <c r="DA561">
        <f>IF(ISNA(DB561),NA(),DA357)</f>
        <v>0</v>
      </c>
      <c r="DB561">
        <f>IF(OR(DB357="",AND(DB357=DB356,DB357=DB358)),NA(), DB357)</f>
        <v>0</v>
      </c>
      <c r="DC561">
        <f>IF(ISNA(DD561),NA(),DC357)</f>
        <v>0</v>
      </c>
      <c r="DD561">
        <f>IF(OR(DD357="",AND(DD357=DD356,DD357=DD358)),NA(), DD357)</f>
        <v>0</v>
      </c>
      <c r="DG561">
        <f>IF(ISNA(DH561),NA(),DG357)</f>
        <v>0</v>
      </c>
      <c r="DH561">
        <f>IF(OR(DH357="",AND(DH357=DH356,DH357=DH358)),NA(), DH357)</f>
        <v>0</v>
      </c>
      <c r="DI561">
        <f>IF(ISNA(DJ561),NA(),DI357)</f>
        <v>0</v>
      </c>
      <c r="DJ561">
        <f>IF(OR(DJ357="",AND(DJ357=DJ356,DJ357=DJ358)),NA(), DJ357)</f>
        <v>0</v>
      </c>
      <c r="DK561">
        <f>IF(ISNA(DL561),NA(),DK357)</f>
        <v>0</v>
      </c>
      <c r="DL561">
        <f>IF(OR(DL357="",AND(DL357=DL356,DL357=DL358)),NA(), DL357)</f>
        <v>0</v>
      </c>
      <c r="DM561">
        <f>IF(ISNA(DN561),NA(),DM357)</f>
        <v>0</v>
      </c>
      <c r="DN561">
        <f>IF(OR(DN357="",AND(DN357=DN356,DN357=DN358)),NA(), DN357)</f>
        <v>0</v>
      </c>
      <c r="DO561">
        <f>IF(ISNA(DP561),NA(),DO357)</f>
        <v>0</v>
      </c>
      <c r="DP561">
        <f>IF(OR(DP357="",AND(DP357=DP356,DP357=DP358)),NA(), DP357)</f>
        <v>0</v>
      </c>
      <c r="DQ561">
        <f>IF(ISNA(DR561),NA(),DQ357)</f>
        <v>0</v>
      </c>
      <c r="DR561">
        <f>IF(OR(DR357="",AND(DR357=DR356,DR357=DR358)),NA(), DR357)</f>
        <v>0</v>
      </c>
      <c r="DS561">
        <f>IF(ISNA(DT561),NA(),DS357)</f>
        <v>0</v>
      </c>
      <c r="DT561">
        <f>IF(OR(DT357="",AND(DT357=DT356,DT357=DT358)),NA(), DT357)</f>
        <v>0</v>
      </c>
      <c r="DU561">
        <f>IF(ISNA(DV561),NA(),DU357)</f>
        <v>0</v>
      </c>
      <c r="DV561">
        <f>IF(OR(DV357="",AND(DV357=DV356,DV357=DV358)),NA(), DV357)</f>
        <v>0</v>
      </c>
      <c r="DW561">
        <f>IF(ISNA(DX561),NA(),DW357)</f>
        <v>0</v>
      </c>
      <c r="DX561">
        <f>IF(OR(DX357="",AND(DX357=DX356,DX357=DX358)),NA(), DX357)</f>
        <v>0</v>
      </c>
      <c r="DY561">
        <f>IF(ISNA(DZ561),NA(),DY357)</f>
        <v>0</v>
      </c>
      <c r="DZ561">
        <f>IF(OR(DZ357="",AND(DZ357=DZ356,DZ357=DZ358)),NA(), DZ357)</f>
        <v>0</v>
      </c>
      <c r="EA561">
        <f>IF(ISNA(EB561),NA(),EA357)</f>
        <v>0</v>
      </c>
      <c r="EB561">
        <f>IF(OR(EB357="",AND(EB357=EB356,EB357=EB358)),NA(), EB357)</f>
        <v>0</v>
      </c>
      <c r="EC561">
        <f>IF(ISNA(ED561),NA(),EC357)</f>
        <v>0</v>
      </c>
      <c r="ED561">
        <f>IF(OR(ED357="",AND(ED357=ED356,ED357=ED358)),NA(), ED357)</f>
        <v>0</v>
      </c>
      <c r="EE561">
        <f>IF(ISNA(EF561),NA(),EE357)</f>
        <v>0</v>
      </c>
      <c r="EF561">
        <f>IF(OR(EF357="",AND(EF357=EF356,EF357=EF358)),NA(), EF357)</f>
        <v>0</v>
      </c>
      <c r="EG561">
        <f>IF(ISNA(EH561),NA(),EG357)</f>
        <v>0</v>
      </c>
      <c r="EH561">
        <f>IF(OR(EH357="",AND(EH357=EH356,EH357=EH358)),NA(), EH357)</f>
        <v>0</v>
      </c>
      <c r="EI561">
        <f>IF(ISNA(EJ561),NA(),EI357)</f>
        <v>0</v>
      </c>
      <c r="EJ561">
        <f>IF(OR(EJ357="",AND(EJ357=EJ356,EJ357=EJ358)),NA(), EJ357)</f>
        <v>0</v>
      </c>
      <c r="EK561">
        <f>IF(ISNA(EL561),NA(),EK357)</f>
        <v>0</v>
      </c>
      <c r="EL561">
        <f>IF(OR(EL357="",AND(EL357=EL356,EL357=EL358)),NA(), EL357)</f>
        <v>0</v>
      </c>
      <c r="EM561">
        <f>IF(ISNA(EN561),NA(),EM357)</f>
        <v>0</v>
      </c>
      <c r="EN561">
        <f>IF(OR(EN357="",AND(EN357=EN356,EN357=EN358)),NA(), EN357)</f>
        <v>0</v>
      </c>
      <c r="EO561">
        <f>IF(ISNA(EP561),NA(),EO357)</f>
        <v>0</v>
      </c>
      <c r="EP561">
        <f>IF(OR(EP357="",AND(EP357=EP356,EP357=EP358)),NA(), EP357)</f>
        <v>0</v>
      </c>
      <c r="EQ561">
        <f>IF(ISNA(ER561),NA(),EQ357)</f>
        <v>0</v>
      </c>
      <c r="ER561">
        <f>IF(OR(ER357="",AND(ER357=ER356,ER357=ER358)),NA(), ER357)</f>
        <v>0</v>
      </c>
      <c r="ES561">
        <f>IF(ISNA(ET561),NA(),ES357)</f>
        <v>0</v>
      </c>
      <c r="ET561">
        <f>IF(OR(ET357="",AND(ET357=ET356,ET357=ET358)),NA(), ET357)</f>
        <v>0</v>
      </c>
      <c r="EU561">
        <f>IF(ISNA(EV561),NA(),EU357)</f>
        <v>0</v>
      </c>
      <c r="EV561">
        <f>IF(OR(EV357="",AND(EV357=EV356,EV357=EV358)),NA(), EV357)</f>
        <v>0</v>
      </c>
      <c r="EW561">
        <f>IF(ISNA(EX561),NA(),EW357)</f>
        <v>0</v>
      </c>
      <c r="EX561">
        <f>IF(OR(EX357="",AND(EX357=EX356,EX357=EX358)),NA(), EX357)</f>
        <v>0</v>
      </c>
      <c r="EY561">
        <f>IF(ISNA(EZ561),NA(),EY357)</f>
        <v>0</v>
      </c>
      <c r="EZ561">
        <f>IF(OR(EZ357="",AND(EZ357=EZ356,EZ357=EZ358)),NA(), EZ357)</f>
        <v>0</v>
      </c>
      <c r="FA561">
        <f>IF(ISNA(FB561),NA(),FA357)</f>
        <v>0</v>
      </c>
      <c r="FB561">
        <f>IF(OR(FB357="",AND(FB357=FB356,FB357=FB358)),NA(), FB357)</f>
        <v>0</v>
      </c>
      <c r="FC561">
        <f>IF(ISNA(FD561),NA(),FC357)</f>
        <v>0</v>
      </c>
      <c r="FD561">
        <f>IF(OR(FD357="",AND(FD357=FD356,FD357=FD358)),NA(), FD357)</f>
        <v>0</v>
      </c>
      <c r="FE561">
        <f>IF(ISNA(FF561),NA(),FE357)</f>
        <v>0</v>
      </c>
      <c r="FF561">
        <f>IF(OR(FF357="",AND(FF357=FF356,FF357=FF358)),NA(), FF357)</f>
        <v>0</v>
      </c>
      <c r="FG561">
        <f>IF(ISNA(FH561),NA(),FG357)</f>
        <v>0</v>
      </c>
      <c r="FH561">
        <f>IF(OR(FH357="",AND(FH357=FH356,FH357=FH358)),NA(), FH357)</f>
        <v>0</v>
      </c>
      <c r="FI561">
        <f>IF(ISNA(FJ561),NA(),FI357)</f>
        <v>0</v>
      </c>
      <c r="FJ561">
        <f>IF(OR(FJ357="",AND(FJ357=FJ356,FJ357=FJ358)),NA(), FJ357)</f>
        <v>0</v>
      </c>
      <c r="FK561">
        <f>IF(ISNA(FL561),NA(),FK357)</f>
        <v>0</v>
      </c>
      <c r="FL561">
        <f>IF(OR(FL357="",AND(FL357=FL356,FL357=FL358)),NA(), FL357)</f>
        <v>0</v>
      </c>
      <c r="FM561">
        <f>IF(ISNA(FN561),NA(),FM357)</f>
        <v>0</v>
      </c>
      <c r="FN561">
        <f>IF(OR(FN357="",AND(FN357=FN356,FN357=FN358)),NA(), FN357)</f>
        <v>0</v>
      </c>
      <c r="FO561">
        <f>IF(ISNA(FP561),NA(),FO357)</f>
        <v>0</v>
      </c>
      <c r="FP561">
        <f>IF(OR(FP357="",AND(FP357=FP356,FP357=FP358)),NA(), FP357)</f>
        <v>0</v>
      </c>
      <c r="FQ561">
        <f>IF(ISNA(FR561),NA(),FQ357)</f>
        <v>0</v>
      </c>
      <c r="FR561">
        <f>IF(OR(FR357="",AND(FR357=FR356,FR357=FR358)),NA(), FR357)</f>
        <v>0</v>
      </c>
      <c r="FS561">
        <f>IF(ISNA(FT561),NA(),FS357)</f>
        <v>0</v>
      </c>
      <c r="FT561">
        <f>IF(OR(FT357="",AND(FT357=FT356,FT357=FT358)),NA(), FT357)</f>
        <v>0</v>
      </c>
      <c r="FU561">
        <f>IF(ISNA(FV561),NA(),FU357)</f>
        <v>0</v>
      </c>
      <c r="FV561">
        <f>IF(OR(FV357="",AND(FV357=FV356,FV357=FV358)),NA(), FV357)</f>
        <v>0</v>
      </c>
      <c r="FW561">
        <f>IF(ISNA(FX561),NA(),FW357)</f>
        <v>0</v>
      </c>
      <c r="FX561">
        <f>IF(OR(FX357="",AND(FX357=FX356,FX357=FX358)),NA(), FX357)</f>
        <v>0</v>
      </c>
      <c r="FY561">
        <f>IF(ISNA(FZ561),NA(),FY357)</f>
        <v>0</v>
      </c>
      <c r="FZ561">
        <f>IF(OR(FZ357="",AND(FZ357=FZ356,FZ357=FZ358)),NA(), FZ357)</f>
        <v>0</v>
      </c>
      <c r="GA561">
        <f>IF(ISNA(GB561),NA(),GA357)</f>
        <v>0</v>
      </c>
      <c r="GB561">
        <f>IF(OR(GB357="",AND(GB357=GB356,GB357=GB358)),NA(), GB357)</f>
        <v>0</v>
      </c>
      <c r="GC561">
        <f>IF(ISNA(GD561),NA(),GC357)</f>
        <v>0</v>
      </c>
      <c r="GD561">
        <f>IF(OR(GD357="",AND(GD357=GD356,GD357=GD358)),NA(), GD357)</f>
        <v>0</v>
      </c>
      <c r="GE561">
        <f>IF(ISNA(GF561),NA(),GE357)</f>
        <v>0</v>
      </c>
      <c r="GF561">
        <f>IF(OR(GF357="",AND(GF357=GF356,GF357=GF358)),NA(), GF357)</f>
        <v>0</v>
      </c>
      <c r="GG561">
        <f>IF(ISNA(GH561),NA(),GG357)</f>
        <v>0</v>
      </c>
      <c r="GH561">
        <f>IF(OR(GH357="",AND(GH357=GH356,GH357=GH358)),NA(), GH357)</f>
        <v>0</v>
      </c>
      <c r="GI561">
        <f>IF(ISNA(GJ561),NA(),GI357)</f>
        <v>0</v>
      </c>
      <c r="GJ561">
        <f>IF(OR(GJ357="",AND(GJ357=GJ356,GJ357=GJ358)),NA(), GJ357)</f>
        <v>0</v>
      </c>
      <c r="GK561">
        <f>IF(ISNA(GL561),NA(),GK357)</f>
        <v>0</v>
      </c>
      <c r="GL561">
        <f>IF(OR(GL357="",AND(GL357=GL356,GL357=GL358)),NA(), GL357)</f>
        <v>0</v>
      </c>
      <c r="GM561">
        <f>IF(ISNA(GN561),NA(),GM357)</f>
        <v>0</v>
      </c>
      <c r="GN561">
        <f>IF(OR(GN357="",AND(GN357=GN356,GN357=GN358)),NA(), GN357)</f>
        <v>0</v>
      </c>
      <c r="GO561">
        <f>IF(ISNA(GP561),NA(),GO357)</f>
        <v>0</v>
      </c>
      <c r="GP561">
        <f>IF(OR(GP357="",AND(GP357=GP356,GP357=GP358)),NA(), GP357)</f>
        <v>0</v>
      </c>
      <c r="GQ561">
        <f>IF(ISNA(GR561),NA(),GQ357)</f>
        <v>0</v>
      </c>
      <c r="GR561">
        <f>IF(OR(GR357="",AND(GR357=GR356,GR357=GR358)),NA(), GR357)</f>
        <v>0</v>
      </c>
      <c r="GS561">
        <f>IF(ISNA(GT561),NA(),GS357)</f>
        <v>0</v>
      </c>
      <c r="GT561">
        <f>IF(OR(GT357="",AND(GT357=GT356,GT357=GT358)),NA(), GT357)</f>
        <v>0</v>
      </c>
      <c r="GU561">
        <f>IF(ISNA(GV561),NA(),GU357)</f>
        <v>0</v>
      </c>
      <c r="GV561">
        <f>IF(OR(GV357="",AND(GV357=GV356,GV357=GV358)),NA(), GV357)</f>
        <v>0</v>
      </c>
      <c r="GW561">
        <f>IF(ISNA(GX561),NA(),GW357)</f>
        <v>0</v>
      </c>
      <c r="GX561">
        <f>IF(OR(GX357="",AND(GX357=GX356,GX357=GX358)),NA(), GX357)</f>
        <v>0</v>
      </c>
      <c r="GY561">
        <f>IF(ISNA(GZ561),NA(),GY357)</f>
        <v>0</v>
      </c>
      <c r="GZ561">
        <f>IF(OR(GZ357="",AND(GZ357=GZ356,GZ357=GZ358)),NA(), GZ357)</f>
        <v>0</v>
      </c>
      <c r="HA561">
        <f>IF(ISNA(HB561),NA(),HA357)</f>
        <v>0</v>
      </c>
      <c r="HB561">
        <f>IF(OR(HB357="",AND(HB357=HB356,HB357=HB358)),NA(), HB357)</f>
        <v>0</v>
      </c>
      <c r="HC561">
        <f>IF(ISNA(HD561),NA(),HC357)</f>
        <v>0</v>
      </c>
      <c r="HD561">
        <f>IF(OR(HD357="",AND(HD357=HD356,HD357=HD358)),NA(), HD357)</f>
        <v>0</v>
      </c>
      <c r="HE561">
        <f>IF(ISNA(HF561),NA(),HE357)</f>
        <v>0</v>
      </c>
      <c r="HF561">
        <f>IF(OR(HF357="",AND(HF357=HF356,HF357=HF358)),NA(), HF357)</f>
        <v>0</v>
      </c>
    </row>
    <row r="562" spans="5:214">
      <c r="E562">
        <f>IF(ISNA(F562),NA(),E358)</f>
        <v>0</v>
      </c>
      <c r="F562">
        <f>IF(OR(F358="",AND(F358=F357,F358=F359)),NA(), F358)</f>
        <v>0</v>
      </c>
      <c r="G562">
        <f>IF(ISNA(H562),NA(),G358)</f>
        <v>0</v>
      </c>
      <c r="H562">
        <f>IF(OR(H358="",AND(H358=H357,H358=H359)),NA(), H358)</f>
        <v>0</v>
      </c>
      <c r="I562">
        <f>IF(ISNA(J562),NA(),I358)</f>
        <v>0</v>
      </c>
      <c r="J562">
        <f>IF(OR(J358="",AND(J358=J357,J358=J359)),NA(), J358)</f>
        <v>0</v>
      </c>
      <c r="K562">
        <f>IF(ISNA(L562),NA(),K358)</f>
        <v>0</v>
      </c>
      <c r="L562">
        <f>IF(OR(L358="",AND(L358=L357,L358=L359)),NA(), L358)</f>
        <v>0</v>
      </c>
      <c r="M562">
        <f>IF(ISNA(N562),NA(),M358)</f>
        <v>0</v>
      </c>
      <c r="N562">
        <f>IF(OR(N358="",AND(N358=N357,N358=N359)),NA(), N358)</f>
        <v>0</v>
      </c>
      <c r="O562">
        <f>IF(ISNA(P562),NA(),O358)</f>
        <v>0</v>
      </c>
      <c r="P562">
        <f>IF(OR(P358="",AND(P358=P357,P358=P359)),NA(), P358)</f>
        <v>0</v>
      </c>
      <c r="Q562">
        <f>IF(ISNA(R562),NA(),Q358)</f>
        <v>0</v>
      </c>
      <c r="R562">
        <f>IF(OR(R358="",AND(R358=R357,R358=R359)),NA(), R358)</f>
        <v>0</v>
      </c>
      <c r="S562">
        <f>IF(ISNA(T562),NA(),S358)</f>
        <v>0</v>
      </c>
      <c r="T562">
        <f>IF(OR(T358="",AND(T358=T357,T358=T359)),NA(), T358)</f>
        <v>0</v>
      </c>
      <c r="U562">
        <f>IF(ISNA(V562),NA(),U358)</f>
        <v>0</v>
      </c>
      <c r="V562">
        <f>IF(OR(V358="",AND(V358=V357,V358=V359)),NA(), V358)</f>
        <v>0</v>
      </c>
      <c r="W562">
        <f>IF(ISNA(X562),NA(),W358)</f>
        <v>0</v>
      </c>
      <c r="X562">
        <f>IF(OR(X358="",AND(X358=X357,X358=X359)),NA(), X358)</f>
        <v>0</v>
      </c>
      <c r="Y562">
        <f>IF(ISNA(Z562),NA(),Y358)</f>
        <v>0</v>
      </c>
      <c r="Z562">
        <f>IF(OR(Z358="",AND(Z358=Z357,Z358=Z359)),NA(), Z358)</f>
        <v>0</v>
      </c>
      <c r="AA562">
        <f>IF(ISNA(AB562),NA(),AA358)</f>
        <v>0</v>
      </c>
      <c r="AB562">
        <f>IF(OR(AB358="",AND(AB358=AB357,AB358=AB359)),NA(), AB358)</f>
        <v>0</v>
      </c>
      <c r="AC562">
        <f>IF(ISNA(AD562),NA(),AC358)</f>
        <v>0</v>
      </c>
      <c r="AD562">
        <f>IF(OR(AD358="",AND(AD358=AD357,AD358=AD359)),NA(), AD358)</f>
        <v>0</v>
      </c>
      <c r="AE562">
        <f>IF(ISNA(AF562),NA(),AE358)</f>
        <v>0</v>
      </c>
      <c r="AF562">
        <f>IF(OR(AF358="",AND(AF358=AF357,AF358=AF359)),NA(), AF358)</f>
        <v>0</v>
      </c>
      <c r="AG562">
        <f>IF(ISNA(AH562),NA(),AG358)</f>
        <v>0</v>
      </c>
      <c r="AH562">
        <f>IF(OR(AH358="",AND(AH358=AH357,AH358=AH359)),NA(), AH358)</f>
        <v>0</v>
      </c>
      <c r="AI562">
        <f>IF(ISNA(AJ562),NA(),AI358)</f>
        <v>0</v>
      </c>
      <c r="AJ562">
        <f>IF(OR(AJ358="",AND(AJ358=AJ357,AJ358=AJ359)),NA(), AJ358)</f>
        <v>0</v>
      </c>
      <c r="AK562">
        <f>IF(ISNA(AL562),NA(),AK358)</f>
        <v>0</v>
      </c>
      <c r="AL562">
        <f>IF(OR(AL358="",AND(AL358=AL357,AL358=AL359)),NA(), AL358)</f>
        <v>0</v>
      </c>
      <c r="AM562">
        <f>IF(ISNA(AN562),NA(),AM358)</f>
        <v>0</v>
      </c>
      <c r="AN562">
        <f>IF(OR(AN358="",AND(AN358=AN357,AN358=AN359)),NA(), AN358)</f>
        <v>0</v>
      </c>
      <c r="AO562">
        <f>IF(ISNA(AP562),NA(),AO358)</f>
        <v>0</v>
      </c>
      <c r="AP562">
        <f>IF(OR(AP358="",AND(AP358=AP357,AP358=AP359)),NA(), AP358)</f>
        <v>0</v>
      </c>
      <c r="AQ562">
        <f>IF(ISNA(AR562),NA(),AQ358)</f>
        <v>0</v>
      </c>
      <c r="AR562">
        <f>IF(OR(AR358="",AND(AR358=AR357,AR358=AR359)),NA(), AR358)</f>
        <v>0</v>
      </c>
      <c r="AS562">
        <f>IF(ISNA(AT562),NA(),AS358)</f>
        <v>0</v>
      </c>
      <c r="AT562">
        <f>IF(OR(AT358="",AND(AT358=AT357,AT358=AT359)),NA(), AT358)</f>
        <v>0</v>
      </c>
      <c r="AU562">
        <f>IF(ISNA(AV562),NA(),AU358)</f>
        <v>0</v>
      </c>
      <c r="AV562">
        <f>IF(OR(AV358="",AND(AV358=AV357,AV358=AV359)),NA(), AV358)</f>
        <v>0</v>
      </c>
      <c r="AW562">
        <f>IF(ISNA(AX562),NA(),AW358)</f>
        <v>0</v>
      </c>
      <c r="AX562">
        <f>IF(OR(AX358="",AND(AX358=AX357,AX358=AX359)),NA(), AX358)</f>
        <v>0</v>
      </c>
      <c r="AY562">
        <f>IF(ISNA(AZ562),NA(),AY358)</f>
        <v>0</v>
      </c>
      <c r="AZ562">
        <f>IF(OR(AZ358="",AND(AZ358=AZ357,AZ358=AZ359)),NA(), AZ358)</f>
        <v>0</v>
      </c>
      <c r="BA562">
        <f>IF(ISNA(BB562),NA(),BA358)</f>
        <v>0</v>
      </c>
      <c r="BB562">
        <f>IF(OR(BB358="",AND(BB358=BB357,BB358=BB359)),NA(), BB358)</f>
        <v>0</v>
      </c>
      <c r="BC562">
        <f>IF(ISNA(BD562),NA(),BC358)</f>
        <v>0</v>
      </c>
      <c r="BD562">
        <f>IF(OR(BD358="",AND(BD358=BD357,BD358=BD359)),NA(), BD358)</f>
        <v>0</v>
      </c>
      <c r="BE562">
        <f>IF(ISNA(BF562),NA(),BE358)</f>
        <v>0</v>
      </c>
      <c r="BF562">
        <f>IF(OR(BF358="",AND(BF358=BF357,BF358=BF359)),NA(), BF358)</f>
        <v>0</v>
      </c>
      <c r="BG562">
        <f>IF(ISNA(BH562),NA(),BG358)</f>
        <v>0</v>
      </c>
      <c r="BH562">
        <f>IF(OR(BH358="",AND(BH358=BH357,BH358=BH359)),NA(), BH358)</f>
        <v>0</v>
      </c>
      <c r="BI562">
        <f>IF(ISNA(BJ562),NA(),BI358)</f>
        <v>0</v>
      </c>
      <c r="BJ562">
        <f>IF(OR(BJ358="",AND(BJ358=BJ357,BJ358=BJ359)),NA(), BJ358)</f>
        <v>0</v>
      </c>
      <c r="BK562">
        <f>IF(ISNA(BL562),NA(),BK358)</f>
        <v>0</v>
      </c>
      <c r="BL562">
        <f>IF(OR(BL358="",AND(BL358=BL357,BL358=BL359)),NA(), BL358)</f>
        <v>0</v>
      </c>
      <c r="BM562">
        <f>IF(ISNA(BN562),NA(),BM358)</f>
        <v>0</v>
      </c>
      <c r="BN562">
        <f>IF(OR(BN358="",AND(BN358=BN357,BN358=BN359)),NA(), BN358)</f>
        <v>0</v>
      </c>
      <c r="BO562">
        <f>IF(ISNA(BP562),NA(),BO358)</f>
        <v>0</v>
      </c>
      <c r="BP562">
        <f>IF(OR(BP358="",AND(BP358=BP357,BP358=BP359)),NA(), BP358)</f>
        <v>0</v>
      </c>
      <c r="BQ562">
        <f>IF(ISNA(BR562),NA(),BQ358)</f>
        <v>0</v>
      </c>
      <c r="BR562">
        <f>IF(OR(BR358="",AND(BR358=BR357,BR358=BR359)),NA(), BR358)</f>
        <v>0</v>
      </c>
      <c r="BS562">
        <f>IF(ISNA(BT562),NA(),BS358)</f>
        <v>0</v>
      </c>
      <c r="BT562">
        <f>IF(OR(BT358="",AND(BT358=BT357,BT358=BT359)),NA(), BT358)</f>
        <v>0</v>
      </c>
      <c r="BU562">
        <f>IF(ISNA(BV562),NA(),BU358)</f>
        <v>0</v>
      </c>
      <c r="BV562">
        <f>IF(OR(BV358="",AND(BV358=BV357,BV358=BV359)),NA(), BV358)</f>
        <v>0</v>
      </c>
      <c r="BW562">
        <f>IF(ISNA(BX562),NA(),BW358)</f>
        <v>0</v>
      </c>
      <c r="BX562">
        <f>IF(OR(BX358="",AND(BX358=BX357,BX358=BX359)),NA(), BX358)</f>
        <v>0</v>
      </c>
      <c r="BY562">
        <f>IF(ISNA(BZ562),NA(),BY358)</f>
        <v>0</v>
      </c>
      <c r="BZ562">
        <f>IF(OR(BZ358="",AND(BZ358=BZ357,BZ358=BZ359)),NA(), BZ358)</f>
        <v>0</v>
      </c>
      <c r="CA562">
        <f>IF(ISNA(CB562),NA(),CA358)</f>
        <v>0</v>
      </c>
      <c r="CB562">
        <f>IF(OR(CB358="",AND(CB358=CB357,CB358=CB359)),NA(), CB358)</f>
        <v>0</v>
      </c>
      <c r="CC562">
        <f>IF(ISNA(CD562),NA(),CC358)</f>
        <v>0</v>
      </c>
      <c r="CD562">
        <f>IF(OR(CD358="",AND(CD358=CD357,CD358=CD359)),NA(), CD358)</f>
        <v>0</v>
      </c>
      <c r="CE562">
        <f>IF(ISNA(CF562),NA(),CE358)</f>
        <v>0</v>
      </c>
      <c r="CF562">
        <f>IF(OR(CF358="",AND(CF358=CF357,CF358=CF359)),NA(), CF358)</f>
        <v>0</v>
      </c>
      <c r="CG562">
        <f>IF(ISNA(CH562),NA(),CG358)</f>
        <v>0</v>
      </c>
      <c r="CH562">
        <f>IF(OR(CH358="",AND(CH358=CH357,CH358=CH359)),NA(), CH358)</f>
        <v>0</v>
      </c>
      <c r="CI562">
        <f>IF(ISNA(CJ562),NA(),CI358)</f>
        <v>0</v>
      </c>
      <c r="CJ562">
        <f>IF(OR(CJ358="",AND(CJ358=CJ357,CJ358=CJ359)),NA(), CJ358)</f>
        <v>0</v>
      </c>
      <c r="CK562">
        <f>IF(ISNA(CL562),NA(),CK358)</f>
        <v>0</v>
      </c>
      <c r="CL562">
        <f>IF(OR(CL358="",AND(CL358=CL357,CL358=CL359)),NA(), CL358)</f>
        <v>0</v>
      </c>
      <c r="CM562">
        <f>IF(ISNA(CN562),NA(),CM358)</f>
        <v>0</v>
      </c>
      <c r="CN562">
        <f>IF(OR(CN358="",AND(CN358=CN357,CN358=CN359)),NA(), CN358)</f>
        <v>0</v>
      </c>
      <c r="CO562">
        <f>IF(ISNA(CP562),NA(),CO358)</f>
        <v>0</v>
      </c>
      <c r="CP562">
        <f>IF(OR(CP358="",AND(CP358=CP357,CP358=CP359)),NA(), CP358)</f>
        <v>0</v>
      </c>
      <c r="CQ562">
        <f>IF(ISNA(CR562),NA(),CQ358)</f>
        <v>0</v>
      </c>
      <c r="CR562">
        <f>IF(OR(CR358="",AND(CR358=CR357,CR358=CR359)),NA(), CR358)</f>
        <v>0</v>
      </c>
      <c r="CS562">
        <f>IF(ISNA(CT562),NA(),CS358)</f>
        <v>0</v>
      </c>
      <c r="CT562">
        <f>IF(OR(CT358="",AND(CT358=CT357,CT358=CT359)),NA(), CT358)</f>
        <v>0</v>
      </c>
      <c r="CU562">
        <f>IF(ISNA(CV562),NA(),CU358)</f>
        <v>0</v>
      </c>
      <c r="CV562">
        <f>IF(OR(CV358="",AND(CV358=CV357,CV358=CV359)),NA(), CV358)</f>
        <v>0</v>
      </c>
      <c r="CW562">
        <f>IF(ISNA(CX562),NA(),CW358)</f>
        <v>0</v>
      </c>
      <c r="CX562">
        <f>IF(OR(CX358="",AND(CX358=CX357,CX358=CX359)),NA(), CX358)</f>
        <v>0</v>
      </c>
      <c r="CY562">
        <f>IF(ISNA(CZ562),NA(),CY358)</f>
        <v>0</v>
      </c>
      <c r="CZ562">
        <f>IF(OR(CZ358="",AND(CZ358=CZ357,CZ358=CZ359)),NA(), CZ358)</f>
        <v>0</v>
      </c>
      <c r="DA562">
        <f>IF(ISNA(DB562),NA(),DA358)</f>
        <v>0</v>
      </c>
      <c r="DB562">
        <f>IF(OR(DB358="",AND(DB358=DB357,DB358=DB359)),NA(), DB358)</f>
        <v>0</v>
      </c>
      <c r="DC562">
        <f>IF(ISNA(DD562),NA(),DC358)</f>
        <v>0</v>
      </c>
      <c r="DD562">
        <f>IF(OR(DD358="",AND(DD358=DD357,DD358=DD359)),NA(), DD358)</f>
        <v>0</v>
      </c>
      <c r="DG562">
        <f>IF(ISNA(DH562),NA(),DG358)</f>
        <v>0</v>
      </c>
      <c r="DH562">
        <f>IF(OR(DH358="",AND(DH358=DH357,DH358=DH359)),NA(), DH358)</f>
        <v>0</v>
      </c>
      <c r="DI562">
        <f>IF(ISNA(DJ562),NA(),DI358)</f>
        <v>0</v>
      </c>
      <c r="DJ562">
        <f>IF(OR(DJ358="",AND(DJ358=DJ357,DJ358=DJ359)),NA(), DJ358)</f>
        <v>0</v>
      </c>
      <c r="DK562">
        <f>IF(ISNA(DL562),NA(),DK358)</f>
        <v>0</v>
      </c>
      <c r="DL562">
        <f>IF(OR(DL358="",AND(DL358=DL357,DL358=DL359)),NA(), DL358)</f>
        <v>0</v>
      </c>
      <c r="DM562">
        <f>IF(ISNA(DN562),NA(),DM358)</f>
        <v>0</v>
      </c>
      <c r="DN562">
        <f>IF(OR(DN358="",AND(DN358=DN357,DN358=DN359)),NA(), DN358)</f>
        <v>0</v>
      </c>
      <c r="DO562">
        <f>IF(ISNA(DP562),NA(),DO358)</f>
        <v>0</v>
      </c>
      <c r="DP562">
        <f>IF(OR(DP358="",AND(DP358=DP357,DP358=DP359)),NA(), DP358)</f>
        <v>0</v>
      </c>
      <c r="DQ562">
        <f>IF(ISNA(DR562),NA(),DQ358)</f>
        <v>0</v>
      </c>
      <c r="DR562">
        <f>IF(OR(DR358="",AND(DR358=DR357,DR358=DR359)),NA(), DR358)</f>
        <v>0</v>
      </c>
      <c r="DS562">
        <f>IF(ISNA(DT562),NA(),DS358)</f>
        <v>0</v>
      </c>
      <c r="DT562">
        <f>IF(OR(DT358="",AND(DT358=DT357,DT358=DT359)),NA(), DT358)</f>
        <v>0</v>
      </c>
      <c r="DU562">
        <f>IF(ISNA(DV562),NA(),DU358)</f>
        <v>0</v>
      </c>
      <c r="DV562">
        <f>IF(OR(DV358="",AND(DV358=DV357,DV358=DV359)),NA(), DV358)</f>
        <v>0</v>
      </c>
      <c r="DW562">
        <f>IF(ISNA(DX562),NA(),DW358)</f>
        <v>0</v>
      </c>
      <c r="DX562">
        <f>IF(OR(DX358="",AND(DX358=DX357,DX358=DX359)),NA(), DX358)</f>
        <v>0</v>
      </c>
      <c r="DY562">
        <f>IF(ISNA(DZ562),NA(),DY358)</f>
        <v>0</v>
      </c>
      <c r="DZ562">
        <f>IF(OR(DZ358="",AND(DZ358=DZ357,DZ358=DZ359)),NA(), DZ358)</f>
        <v>0</v>
      </c>
      <c r="EA562">
        <f>IF(ISNA(EB562),NA(),EA358)</f>
        <v>0</v>
      </c>
      <c r="EB562">
        <f>IF(OR(EB358="",AND(EB358=EB357,EB358=EB359)),NA(), EB358)</f>
        <v>0</v>
      </c>
      <c r="EC562">
        <f>IF(ISNA(ED562),NA(),EC358)</f>
        <v>0</v>
      </c>
      <c r="ED562">
        <f>IF(OR(ED358="",AND(ED358=ED357,ED358=ED359)),NA(), ED358)</f>
        <v>0</v>
      </c>
      <c r="EE562">
        <f>IF(ISNA(EF562),NA(),EE358)</f>
        <v>0</v>
      </c>
      <c r="EF562">
        <f>IF(OR(EF358="",AND(EF358=EF357,EF358=EF359)),NA(), EF358)</f>
        <v>0</v>
      </c>
      <c r="EG562">
        <f>IF(ISNA(EH562),NA(),EG358)</f>
        <v>0</v>
      </c>
      <c r="EH562">
        <f>IF(OR(EH358="",AND(EH358=EH357,EH358=EH359)),NA(), EH358)</f>
        <v>0</v>
      </c>
      <c r="EI562">
        <f>IF(ISNA(EJ562),NA(),EI358)</f>
        <v>0</v>
      </c>
      <c r="EJ562">
        <f>IF(OR(EJ358="",AND(EJ358=EJ357,EJ358=EJ359)),NA(), EJ358)</f>
        <v>0</v>
      </c>
      <c r="EK562">
        <f>IF(ISNA(EL562),NA(),EK358)</f>
        <v>0</v>
      </c>
      <c r="EL562">
        <f>IF(OR(EL358="",AND(EL358=EL357,EL358=EL359)),NA(), EL358)</f>
        <v>0</v>
      </c>
      <c r="EM562">
        <f>IF(ISNA(EN562),NA(),EM358)</f>
        <v>0</v>
      </c>
      <c r="EN562">
        <f>IF(OR(EN358="",AND(EN358=EN357,EN358=EN359)),NA(), EN358)</f>
        <v>0</v>
      </c>
      <c r="EO562">
        <f>IF(ISNA(EP562),NA(),EO358)</f>
        <v>0</v>
      </c>
      <c r="EP562">
        <f>IF(OR(EP358="",AND(EP358=EP357,EP358=EP359)),NA(), EP358)</f>
        <v>0</v>
      </c>
      <c r="EQ562">
        <f>IF(ISNA(ER562),NA(),EQ358)</f>
        <v>0</v>
      </c>
      <c r="ER562">
        <f>IF(OR(ER358="",AND(ER358=ER357,ER358=ER359)),NA(), ER358)</f>
        <v>0</v>
      </c>
      <c r="ES562">
        <f>IF(ISNA(ET562),NA(),ES358)</f>
        <v>0</v>
      </c>
      <c r="ET562">
        <f>IF(OR(ET358="",AND(ET358=ET357,ET358=ET359)),NA(), ET358)</f>
        <v>0</v>
      </c>
      <c r="EU562">
        <f>IF(ISNA(EV562),NA(),EU358)</f>
        <v>0</v>
      </c>
      <c r="EV562">
        <f>IF(OR(EV358="",AND(EV358=EV357,EV358=EV359)),NA(), EV358)</f>
        <v>0</v>
      </c>
      <c r="EW562">
        <f>IF(ISNA(EX562),NA(),EW358)</f>
        <v>0</v>
      </c>
      <c r="EX562">
        <f>IF(OR(EX358="",AND(EX358=EX357,EX358=EX359)),NA(), EX358)</f>
        <v>0</v>
      </c>
      <c r="EY562">
        <f>IF(ISNA(EZ562),NA(),EY358)</f>
        <v>0</v>
      </c>
      <c r="EZ562">
        <f>IF(OR(EZ358="",AND(EZ358=EZ357,EZ358=EZ359)),NA(), EZ358)</f>
        <v>0</v>
      </c>
      <c r="FA562">
        <f>IF(ISNA(FB562),NA(),FA358)</f>
        <v>0</v>
      </c>
      <c r="FB562">
        <f>IF(OR(FB358="",AND(FB358=FB357,FB358=FB359)),NA(), FB358)</f>
        <v>0</v>
      </c>
      <c r="FC562">
        <f>IF(ISNA(FD562),NA(),FC358)</f>
        <v>0</v>
      </c>
      <c r="FD562">
        <f>IF(OR(FD358="",AND(FD358=FD357,FD358=FD359)),NA(), FD358)</f>
        <v>0</v>
      </c>
      <c r="FE562">
        <f>IF(ISNA(FF562),NA(),FE358)</f>
        <v>0</v>
      </c>
      <c r="FF562">
        <f>IF(OR(FF358="",AND(FF358=FF357,FF358=FF359)),NA(), FF358)</f>
        <v>0</v>
      </c>
      <c r="FG562">
        <f>IF(ISNA(FH562),NA(),FG358)</f>
        <v>0</v>
      </c>
      <c r="FH562">
        <f>IF(OR(FH358="",AND(FH358=FH357,FH358=FH359)),NA(), FH358)</f>
        <v>0</v>
      </c>
      <c r="FI562">
        <f>IF(ISNA(FJ562),NA(),FI358)</f>
        <v>0</v>
      </c>
      <c r="FJ562">
        <f>IF(OR(FJ358="",AND(FJ358=FJ357,FJ358=FJ359)),NA(), FJ358)</f>
        <v>0</v>
      </c>
      <c r="FK562">
        <f>IF(ISNA(FL562),NA(),FK358)</f>
        <v>0</v>
      </c>
      <c r="FL562">
        <f>IF(OR(FL358="",AND(FL358=FL357,FL358=FL359)),NA(), FL358)</f>
        <v>0</v>
      </c>
      <c r="FM562">
        <f>IF(ISNA(FN562),NA(),FM358)</f>
        <v>0</v>
      </c>
      <c r="FN562">
        <f>IF(OR(FN358="",AND(FN358=FN357,FN358=FN359)),NA(), FN358)</f>
        <v>0</v>
      </c>
      <c r="FO562">
        <f>IF(ISNA(FP562),NA(),FO358)</f>
        <v>0</v>
      </c>
      <c r="FP562">
        <f>IF(OR(FP358="",AND(FP358=FP357,FP358=FP359)),NA(), FP358)</f>
        <v>0</v>
      </c>
      <c r="FQ562">
        <f>IF(ISNA(FR562),NA(),FQ358)</f>
        <v>0</v>
      </c>
      <c r="FR562">
        <f>IF(OR(FR358="",AND(FR358=FR357,FR358=FR359)),NA(), FR358)</f>
        <v>0</v>
      </c>
      <c r="FS562">
        <f>IF(ISNA(FT562),NA(),FS358)</f>
        <v>0</v>
      </c>
      <c r="FT562">
        <f>IF(OR(FT358="",AND(FT358=FT357,FT358=FT359)),NA(), FT358)</f>
        <v>0</v>
      </c>
      <c r="FU562">
        <f>IF(ISNA(FV562),NA(),FU358)</f>
        <v>0</v>
      </c>
      <c r="FV562">
        <f>IF(OR(FV358="",AND(FV358=FV357,FV358=FV359)),NA(), FV358)</f>
        <v>0</v>
      </c>
      <c r="FW562">
        <f>IF(ISNA(FX562),NA(),FW358)</f>
        <v>0</v>
      </c>
      <c r="FX562">
        <f>IF(OR(FX358="",AND(FX358=FX357,FX358=FX359)),NA(), FX358)</f>
        <v>0</v>
      </c>
      <c r="FY562">
        <f>IF(ISNA(FZ562),NA(),FY358)</f>
        <v>0</v>
      </c>
      <c r="FZ562">
        <f>IF(OR(FZ358="",AND(FZ358=FZ357,FZ358=FZ359)),NA(), FZ358)</f>
        <v>0</v>
      </c>
      <c r="GA562">
        <f>IF(ISNA(GB562),NA(),GA358)</f>
        <v>0</v>
      </c>
      <c r="GB562">
        <f>IF(OR(GB358="",AND(GB358=GB357,GB358=GB359)),NA(), GB358)</f>
        <v>0</v>
      </c>
      <c r="GC562">
        <f>IF(ISNA(GD562),NA(),GC358)</f>
        <v>0</v>
      </c>
      <c r="GD562">
        <f>IF(OR(GD358="",AND(GD358=GD357,GD358=GD359)),NA(), GD358)</f>
        <v>0</v>
      </c>
      <c r="GE562">
        <f>IF(ISNA(GF562),NA(),GE358)</f>
        <v>0</v>
      </c>
      <c r="GF562">
        <f>IF(OR(GF358="",AND(GF358=GF357,GF358=GF359)),NA(), GF358)</f>
        <v>0</v>
      </c>
      <c r="GG562">
        <f>IF(ISNA(GH562),NA(),GG358)</f>
        <v>0</v>
      </c>
      <c r="GH562">
        <f>IF(OR(GH358="",AND(GH358=GH357,GH358=GH359)),NA(), GH358)</f>
        <v>0</v>
      </c>
      <c r="GI562">
        <f>IF(ISNA(GJ562),NA(),GI358)</f>
        <v>0</v>
      </c>
      <c r="GJ562">
        <f>IF(OR(GJ358="",AND(GJ358=GJ357,GJ358=GJ359)),NA(), GJ358)</f>
        <v>0</v>
      </c>
      <c r="GK562">
        <f>IF(ISNA(GL562),NA(),GK358)</f>
        <v>0</v>
      </c>
      <c r="GL562">
        <f>IF(OR(GL358="",AND(GL358=GL357,GL358=GL359)),NA(), GL358)</f>
        <v>0</v>
      </c>
      <c r="GM562">
        <f>IF(ISNA(GN562),NA(),GM358)</f>
        <v>0</v>
      </c>
      <c r="GN562">
        <f>IF(OR(GN358="",AND(GN358=GN357,GN358=GN359)),NA(), GN358)</f>
        <v>0</v>
      </c>
      <c r="GO562">
        <f>IF(ISNA(GP562),NA(),GO358)</f>
        <v>0</v>
      </c>
      <c r="GP562">
        <f>IF(OR(GP358="",AND(GP358=GP357,GP358=GP359)),NA(), GP358)</f>
        <v>0</v>
      </c>
      <c r="GQ562">
        <f>IF(ISNA(GR562),NA(),GQ358)</f>
        <v>0</v>
      </c>
      <c r="GR562">
        <f>IF(OR(GR358="",AND(GR358=GR357,GR358=GR359)),NA(), GR358)</f>
        <v>0</v>
      </c>
      <c r="GS562">
        <f>IF(ISNA(GT562),NA(),GS358)</f>
        <v>0</v>
      </c>
      <c r="GT562">
        <f>IF(OR(GT358="",AND(GT358=GT357,GT358=GT359)),NA(), GT358)</f>
        <v>0</v>
      </c>
      <c r="GU562">
        <f>IF(ISNA(GV562),NA(),GU358)</f>
        <v>0</v>
      </c>
      <c r="GV562">
        <f>IF(OR(GV358="",AND(GV358=GV357,GV358=GV359)),NA(), GV358)</f>
        <v>0</v>
      </c>
      <c r="GW562">
        <f>IF(ISNA(GX562),NA(),GW358)</f>
        <v>0</v>
      </c>
      <c r="GX562">
        <f>IF(OR(GX358="",AND(GX358=GX357,GX358=GX359)),NA(), GX358)</f>
        <v>0</v>
      </c>
      <c r="GY562">
        <f>IF(ISNA(GZ562),NA(),GY358)</f>
        <v>0</v>
      </c>
      <c r="GZ562">
        <f>IF(OR(GZ358="",AND(GZ358=GZ357,GZ358=GZ359)),NA(), GZ358)</f>
        <v>0</v>
      </c>
      <c r="HA562">
        <f>IF(ISNA(HB562),NA(),HA358)</f>
        <v>0</v>
      </c>
      <c r="HB562">
        <f>IF(OR(HB358="",AND(HB358=HB357,HB358=HB359)),NA(), HB358)</f>
        <v>0</v>
      </c>
      <c r="HC562">
        <f>IF(ISNA(HD562),NA(),HC358)</f>
        <v>0</v>
      </c>
      <c r="HD562">
        <f>IF(OR(HD358="",AND(HD358=HD357,HD358=HD359)),NA(), HD358)</f>
        <v>0</v>
      </c>
      <c r="HE562">
        <f>IF(ISNA(HF562),NA(),HE358)</f>
        <v>0</v>
      </c>
      <c r="HF562">
        <f>IF(OR(HF358="",AND(HF358=HF357,HF358=HF359)),NA(), HF358)</f>
        <v>0</v>
      </c>
    </row>
    <row r="563" spans="5:214">
      <c r="E563">
        <f>IF(ISNA(F563),NA(),E359)</f>
        <v>0</v>
      </c>
      <c r="F563">
        <f>IF(OR(F359="",AND(F359=F358,F359=F360)),NA(), F359)</f>
        <v>0</v>
      </c>
      <c r="G563">
        <f>IF(ISNA(H563),NA(),G359)</f>
        <v>0</v>
      </c>
      <c r="H563">
        <f>IF(OR(H359="",AND(H359=H358,H359=H360)),NA(), H359)</f>
        <v>0</v>
      </c>
      <c r="I563">
        <f>IF(ISNA(J563),NA(),I359)</f>
        <v>0</v>
      </c>
      <c r="J563">
        <f>IF(OR(J359="",AND(J359=J358,J359=J360)),NA(), J359)</f>
        <v>0</v>
      </c>
      <c r="K563">
        <f>IF(ISNA(L563),NA(),K359)</f>
        <v>0</v>
      </c>
      <c r="L563">
        <f>IF(OR(L359="",AND(L359=L358,L359=L360)),NA(), L359)</f>
        <v>0</v>
      </c>
      <c r="M563">
        <f>IF(ISNA(N563),NA(),M359)</f>
        <v>0</v>
      </c>
      <c r="N563">
        <f>IF(OR(N359="",AND(N359=N358,N359=N360)),NA(), N359)</f>
        <v>0</v>
      </c>
      <c r="O563">
        <f>IF(ISNA(P563),NA(),O359)</f>
        <v>0</v>
      </c>
      <c r="P563">
        <f>IF(OR(P359="",AND(P359=P358,P359=P360)),NA(), P359)</f>
        <v>0</v>
      </c>
      <c r="Q563">
        <f>IF(ISNA(R563),NA(),Q359)</f>
        <v>0</v>
      </c>
      <c r="R563">
        <f>IF(OR(R359="",AND(R359=R358,R359=R360)),NA(), R359)</f>
        <v>0</v>
      </c>
      <c r="S563">
        <f>IF(ISNA(T563),NA(),S359)</f>
        <v>0</v>
      </c>
      <c r="T563">
        <f>IF(OR(T359="",AND(T359=T358,T359=T360)),NA(), T359)</f>
        <v>0</v>
      </c>
      <c r="U563">
        <f>IF(ISNA(V563),NA(),U359)</f>
        <v>0</v>
      </c>
      <c r="V563">
        <f>IF(OR(V359="",AND(V359=V358,V359=V360)),NA(), V359)</f>
        <v>0</v>
      </c>
      <c r="W563">
        <f>IF(ISNA(X563),NA(),W359)</f>
        <v>0</v>
      </c>
      <c r="X563">
        <f>IF(OR(X359="",AND(X359=X358,X359=X360)),NA(), X359)</f>
        <v>0</v>
      </c>
      <c r="Y563">
        <f>IF(ISNA(Z563),NA(),Y359)</f>
        <v>0</v>
      </c>
      <c r="Z563">
        <f>IF(OR(Z359="",AND(Z359=Z358,Z359=Z360)),NA(), Z359)</f>
        <v>0</v>
      </c>
      <c r="AA563">
        <f>IF(ISNA(AB563),NA(),AA359)</f>
        <v>0</v>
      </c>
      <c r="AB563">
        <f>IF(OR(AB359="",AND(AB359=AB358,AB359=AB360)),NA(), AB359)</f>
        <v>0</v>
      </c>
      <c r="AC563">
        <f>IF(ISNA(AD563),NA(),AC359)</f>
        <v>0</v>
      </c>
      <c r="AD563">
        <f>IF(OR(AD359="",AND(AD359=AD358,AD359=AD360)),NA(), AD359)</f>
        <v>0</v>
      </c>
      <c r="AE563">
        <f>IF(ISNA(AF563),NA(),AE359)</f>
        <v>0</v>
      </c>
      <c r="AF563">
        <f>IF(OR(AF359="",AND(AF359=AF358,AF359=AF360)),NA(), AF359)</f>
        <v>0</v>
      </c>
      <c r="AG563">
        <f>IF(ISNA(AH563),NA(),AG359)</f>
        <v>0</v>
      </c>
      <c r="AH563">
        <f>IF(OR(AH359="",AND(AH359=AH358,AH359=AH360)),NA(), AH359)</f>
        <v>0</v>
      </c>
      <c r="AI563">
        <f>IF(ISNA(AJ563),NA(),AI359)</f>
        <v>0</v>
      </c>
      <c r="AJ563">
        <f>IF(OR(AJ359="",AND(AJ359=AJ358,AJ359=AJ360)),NA(), AJ359)</f>
        <v>0</v>
      </c>
      <c r="AK563">
        <f>IF(ISNA(AL563),NA(),AK359)</f>
        <v>0</v>
      </c>
      <c r="AL563">
        <f>IF(OR(AL359="",AND(AL359=AL358,AL359=AL360)),NA(), AL359)</f>
        <v>0</v>
      </c>
      <c r="AM563">
        <f>IF(ISNA(AN563),NA(),AM359)</f>
        <v>0</v>
      </c>
      <c r="AN563">
        <f>IF(OR(AN359="",AND(AN359=AN358,AN359=AN360)),NA(), AN359)</f>
        <v>0</v>
      </c>
      <c r="AO563">
        <f>IF(ISNA(AP563),NA(),AO359)</f>
        <v>0</v>
      </c>
      <c r="AP563">
        <f>IF(OR(AP359="",AND(AP359=AP358,AP359=AP360)),NA(), AP359)</f>
        <v>0</v>
      </c>
      <c r="AQ563">
        <f>IF(ISNA(AR563),NA(),AQ359)</f>
        <v>0</v>
      </c>
      <c r="AR563">
        <f>IF(OR(AR359="",AND(AR359=AR358,AR359=AR360)),NA(), AR359)</f>
        <v>0</v>
      </c>
      <c r="AS563">
        <f>IF(ISNA(AT563),NA(),AS359)</f>
        <v>0</v>
      </c>
      <c r="AT563">
        <f>IF(OR(AT359="",AND(AT359=AT358,AT359=AT360)),NA(), AT359)</f>
        <v>0</v>
      </c>
      <c r="AU563">
        <f>IF(ISNA(AV563),NA(),AU359)</f>
        <v>0</v>
      </c>
      <c r="AV563">
        <f>IF(OR(AV359="",AND(AV359=AV358,AV359=AV360)),NA(), AV359)</f>
        <v>0</v>
      </c>
      <c r="AW563">
        <f>IF(ISNA(AX563),NA(),AW359)</f>
        <v>0</v>
      </c>
      <c r="AX563">
        <f>IF(OR(AX359="",AND(AX359=AX358,AX359=AX360)),NA(), AX359)</f>
        <v>0</v>
      </c>
      <c r="AY563">
        <f>IF(ISNA(AZ563),NA(),AY359)</f>
        <v>0</v>
      </c>
      <c r="AZ563">
        <f>IF(OR(AZ359="",AND(AZ359=AZ358,AZ359=AZ360)),NA(), AZ359)</f>
        <v>0</v>
      </c>
      <c r="BA563">
        <f>IF(ISNA(BB563),NA(),BA359)</f>
        <v>0</v>
      </c>
      <c r="BB563">
        <f>IF(OR(BB359="",AND(BB359=BB358,BB359=BB360)),NA(), BB359)</f>
        <v>0</v>
      </c>
      <c r="BC563">
        <f>IF(ISNA(BD563),NA(),BC359)</f>
        <v>0</v>
      </c>
      <c r="BD563">
        <f>IF(OR(BD359="",AND(BD359=BD358,BD359=BD360)),NA(), BD359)</f>
        <v>0</v>
      </c>
      <c r="BE563">
        <f>IF(ISNA(BF563),NA(),BE359)</f>
        <v>0</v>
      </c>
      <c r="BF563">
        <f>IF(OR(BF359="",AND(BF359=BF358,BF359=BF360)),NA(), BF359)</f>
        <v>0</v>
      </c>
      <c r="BG563">
        <f>IF(ISNA(BH563),NA(),BG359)</f>
        <v>0</v>
      </c>
      <c r="BH563">
        <f>IF(OR(BH359="",AND(BH359=BH358,BH359=BH360)),NA(), BH359)</f>
        <v>0</v>
      </c>
      <c r="BI563">
        <f>IF(ISNA(BJ563),NA(),BI359)</f>
        <v>0</v>
      </c>
      <c r="BJ563">
        <f>IF(OR(BJ359="",AND(BJ359=BJ358,BJ359=BJ360)),NA(), BJ359)</f>
        <v>0</v>
      </c>
      <c r="BK563">
        <f>IF(ISNA(BL563),NA(),BK359)</f>
        <v>0</v>
      </c>
      <c r="BL563">
        <f>IF(OR(BL359="",AND(BL359=BL358,BL359=BL360)),NA(), BL359)</f>
        <v>0</v>
      </c>
      <c r="BM563">
        <f>IF(ISNA(BN563),NA(),BM359)</f>
        <v>0</v>
      </c>
      <c r="BN563">
        <f>IF(OR(BN359="",AND(BN359=BN358,BN359=BN360)),NA(), BN359)</f>
        <v>0</v>
      </c>
      <c r="BO563">
        <f>IF(ISNA(BP563),NA(),BO359)</f>
        <v>0</v>
      </c>
      <c r="BP563">
        <f>IF(OR(BP359="",AND(BP359=BP358,BP359=BP360)),NA(), BP359)</f>
        <v>0</v>
      </c>
      <c r="BQ563">
        <f>IF(ISNA(BR563),NA(),BQ359)</f>
        <v>0</v>
      </c>
      <c r="BR563">
        <f>IF(OR(BR359="",AND(BR359=BR358,BR359=BR360)),NA(), BR359)</f>
        <v>0</v>
      </c>
      <c r="BS563">
        <f>IF(ISNA(BT563),NA(),BS359)</f>
        <v>0</v>
      </c>
      <c r="BT563">
        <f>IF(OR(BT359="",AND(BT359=BT358,BT359=BT360)),NA(), BT359)</f>
        <v>0</v>
      </c>
      <c r="BU563">
        <f>IF(ISNA(BV563),NA(),BU359)</f>
        <v>0</v>
      </c>
      <c r="BV563">
        <f>IF(OR(BV359="",AND(BV359=BV358,BV359=BV360)),NA(), BV359)</f>
        <v>0</v>
      </c>
      <c r="BW563">
        <f>IF(ISNA(BX563),NA(),BW359)</f>
        <v>0</v>
      </c>
      <c r="BX563">
        <f>IF(OR(BX359="",AND(BX359=BX358,BX359=BX360)),NA(), BX359)</f>
        <v>0</v>
      </c>
      <c r="BY563">
        <f>IF(ISNA(BZ563),NA(),BY359)</f>
        <v>0</v>
      </c>
      <c r="BZ563">
        <f>IF(OR(BZ359="",AND(BZ359=BZ358,BZ359=BZ360)),NA(), BZ359)</f>
        <v>0</v>
      </c>
      <c r="CA563">
        <f>IF(ISNA(CB563),NA(),CA359)</f>
        <v>0</v>
      </c>
      <c r="CB563">
        <f>IF(OR(CB359="",AND(CB359=CB358,CB359=CB360)),NA(), CB359)</f>
        <v>0</v>
      </c>
      <c r="CC563">
        <f>IF(ISNA(CD563),NA(),CC359)</f>
        <v>0</v>
      </c>
      <c r="CD563">
        <f>IF(OR(CD359="",AND(CD359=CD358,CD359=CD360)),NA(), CD359)</f>
        <v>0</v>
      </c>
      <c r="CE563">
        <f>IF(ISNA(CF563),NA(),CE359)</f>
        <v>0</v>
      </c>
      <c r="CF563">
        <f>IF(OR(CF359="",AND(CF359=CF358,CF359=CF360)),NA(), CF359)</f>
        <v>0</v>
      </c>
      <c r="CG563">
        <f>IF(ISNA(CH563),NA(),CG359)</f>
        <v>0</v>
      </c>
      <c r="CH563">
        <f>IF(OR(CH359="",AND(CH359=CH358,CH359=CH360)),NA(), CH359)</f>
        <v>0</v>
      </c>
      <c r="CI563">
        <f>IF(ISNA(CJ563),NA(),CI359)</f>
        <v>0</v>
      </c>
      <c r="CJ563">
        <f>IF(OR(CJ359="",AND(CJ359=CJ358,CJ359=CJ360)),NA(), CJ359)</f>
        <v>0</v>
      </c>
      <c r="CK563">
        <f>IF(ISNA(CL563),NA(),CK359)</f>
        <v>0</v>
      </c>
      <c r="CL563">
        <f>IF(OR(CL359="",AND(CL359=CL358,CL359=CL360)),NA(), CL359)</f>
        <v>0</v>
      </c>
      <c r="CM563">
        <f>IF(ISNA(CN563),NA(),CM359)</f>
        <v>0</v>
      </c>
      <c r="CN563">
        <f>IF(OR(CN359="",AND(CN359=CN358,CN359=CN360)),NA(), CN359)</f>
        <v>0</v>
      </c>
      <c r="CO563">
        <f>IF(ISNA(CP563),NA(),CO359)</f>
        <v>0</v>
      </c>
      <c r="CP563">
        <f>IF(OR(CP359="",AND(CP359=CP358,CP359=CP360)),NA(), CP359)</f>
        <v>0</v>
      </c>
      <c r="CQ563">
        <f>IF(ISNA(CR563),NA(),CQ359)</f>
        <v>0</v>
      </c>
      <c r="CR563">
        <f>IF(OR(CR359="",AND(CR359=CR358,CR359=CR360)),NA(), CR359)</f>
        <v>0</v>
      </c>
      <c r="CS563">
        <f>IF(ISNA(CT563),NA(),CS359)</f>
        <v>0</v>
      </c>
      <c r="CT563">
        <f>IF(OR(CT359="",AND(CT359=CT358,CT359=CT360)),NA(), CT359)</f>
        <v>0</v>
      </c>
      <c r="CU563">
        <f>IF(ISNA(CV563),NA(),CU359)</f>
        <v>0</v>
      </c>
      <c r="CV563">
        <f>IF(OR(CV359="",AND(CV359=CV358,CV359=CV360)),NA(), CV359)</f>
        <v>0</v>
      </c>
      <c r="CW563">
        <f>IF(ISNA(CX563),NA(),CW359)</f>
        <v>0</v>
      </c>
      <c r="CX563">
        <f>IF(OR(CX359="",AND(CX359=CX358,CX359=CX360)),NA(), CX359)</f>
        <v>0</v>
      </c>
      <c r="CY563">
        <f>IF(ISNA(CZ563),NA(),CY359)</f>
        <v>0</v>
      </c>
      <c r="CZ563">
        <f>IF(OR(CZ359="",AND(CZ359=CZ358,CZ359=CZ360)),NA(), CZ359)</f>
        <v>0</v>
      </c>
      <c r="DA563">
        <f>IF(ISNA(DB563),NA(),DA359)</f>
        <v>0</v>
      </c>
      <c r="DB563">
        <f>IF(OR(DB359="",AND(DB359=DB358,DB359=DB360)),NA(), DB359)</f>
        <v>0</v>
      </c>
      <c r="DC563">
        <f>IF(ISNA(DD563),NA(),DC359)</f>
        <v>0</v>
      </c>
      <c r="DD563">
        <f>IF(OR(DD359="",AND(DD359=DD358,DD359=DD360)),NA(), DD359)</f>
        <v>0</v>
      </c>
      <c r="DG563">
        <f>IF(ISNA(DH563),NA(),DG359)</f>
        <v>0</v>
      </c>
      <c r="DH563">
        <f>IF(OR(DH359="",AND(DH359=DH358,DH359=DH360)),NA(), DH359)</f>
        <v>0</v>
      </c>
      <c r="DI563">
        <f>IF(ISNA(DJ563),NA(),DI359)</f>
        <v>0</v>
      </c>
      <c r="DJ563">
        <f>IF(OR(DJ359="",AND(DJ359=DJ358,DJ359=DJ360)),NA(), DJ359)</f>
        <v>0</v>
      </c>
      <c r="DK563">
        <f>IF(ISNA(DL563),NA(),DK359)</f>
        <v>0</v>
      </c>
      <c r="DL563">
        <f>IF(OR(DL359="",AND(DL359=DL358,DL359=DL360)),NA(), DL359)</f>
        <v>0</v>
      </c>
      <c r="DM563">
        <f>IF(ISNA(DN563),NA(),DM359)</f>
        <v>0</v>
      </c>
      <c r="DN563">
        <f>IF(OR(DN359="",AND(DN359=DN358,DN359=DN360)),NA(), DN359)</f>
        <v>0</v>
      </c>
      <c r="DO563">
        <f>IF(ISNA(DP563),NA(),DO359)</f>
        <v>0</v>
      </c>
      <c r="DP563">
        <f>IF(OR(DP359="",AND(DP359=DP358,DP359=DP360)),NA(), DP359)</f>
        <v>0</v>
      </c>
      <c r="DQ563">
        <f>IF(ISNA(DR563),NA(),DQ359)</f>
        <v>0</v>
      </c>
      <c r="DR563">
        <f>IF(OR(DR359="",AND(DR359=DR358,DR359=DR360)),NA(), DR359)</f>
        <v>0</v>
      </c>
      <c r="DS563">
        <f>IF(ISNA(DT563),NA(),DS359)</f>
        <v>0</v>
      </c>
      <c r="DT563">
        <f>IF(OR(DT359="",AND(DT359=DT358,DT359=DT360)),NA(), DT359)</f>
        <v>0</v>
      </c>
      <c r="DU563">
        <f>IF(ISNA(DV563),NA(),DU359)</f>
        <v>0</v>
      </c>
      <c r="DV563">
        <f>IF(OR(DV359="",AND(DV359=DV358,DV359=DV360)),NA(), DV359)</f>
        <v>0</v>
      </c>
      <c r="DW563">
        <f>IF(ISNA(DX563),NA(),DW359)</f>
        <v>0</v>
      </c>
      <c r="DX563">
        <f>IF(OR(DX359="",AND(DX359=DX358,DX359=DX360)),NA(), DX359)</f>
        <v>0</v>
      </c>
      <c r="DY563">
        <f>IF(ISNA(DZ563),NA(),DY359)</f>
        <v>0</v>
      </c>
      <c r="DZ563">
        <f>IF(OR(DZ359="",AND(DZ359=DZ358,DZ359=DZ360)),NA(), DZ359)</f>
        <v>0</v>
      </c>
      <c r="EA563">
        <f>IF(ISNA(EB563),NA(),EA359)</f>
        <v>0</v>
      </c>
      <c r="EB563">
        <f>IF(OR(EB359="",AND(EB359=EB358,EB359=EB360)),NA(), EB359)</f>
        <v>0</v>
      </c>
      <c r="EC563">
        <f>IF(ISNA(ED563),NA(),EC359)</f>
        <v>0</v>
      </c>
      <c r="ED563">
        <f>IF(OR(ED359="",AND(ED359=ED358,ED359=ED360)),NA(), ED359)</f>
        <v>0</v>
      </c>
      <c r="EE563">
        <f>IF(ISNA(EF563),NA(),EE359)</f>
        <v>0</v>
      </c>
      <c r="EF563">
        <f>IF(OR(EF359="",AND(EF359=EF358,EF359=EF360)),NA(), EF359)</f>
        <v>0</v>
      </c>
      <c r="EG563">
        <f>IF(ISNA(EH563),NA(),EG359)</f>
        <v>0</v>
      </c>
      <c r="EH563">
        <f>IF(OR(EH359="",AND(EH359=EH358,EH359=EH360)),NA(), EH359)</f>
        <v>0</v>
      </c>
      <c r="EI563">
        <f>IF(ISNA(EJ563),NA(),EI359)</f>
        <v>0</v>
      </c>
      <c r="EJ563">
        <f>IF(OR(EJ359="",AND(EJ359=EJ358,EJ359=EJ360)),NA(), EJ359)</f>
        <v>0</v>
      </c>
      <c r="EK563">
        <f>IF(ISNA(EL563),NA(),EK359)</f>
        <v>0</v>
      </c>
      <c r="EL563">
        <f>IF(OR(EL359="",AND(EL359=EL358,EL359=EL360)),NA(), EL359)</f>
        <v>0</v>
      </c>
      <c r="EM563">
        <f>IF(ISNA(EN563),NA(),EM359)</f>
        <v>0</v>
      </c>
      <c r="EN563">
        <f>IF(OR(EN359="",AND(EN359=EN358,EN359=EN360)),NA(), EN359)</f>
        <v>0</v>
      </c>
      <c r="EO563">
        <f>IF(ISNA(EP563),NA(),EO359)</f>
        <v>0</v>
      </c>
      <c r="EP563">
        <f>IF(OR(EP359="",AND(EP359=EP358,EP359=EP360)),NA(), EP359)</f>
        <v>0</v>
      </c>
      <c r="EQ563">
        <f>IF(ISNA(ER563),NA(),EQ359)</f>
        <v>0</v>
      </c>
      <c r="ER563">
        <f>IF(OR(ER359="",AND(ER359=ER358,ER359=ER360)),NA(), ER359)</f>
        <v>0</v>
      </c>
      <c r="ES563">
        <f>IF(ISNA(ET563),NA(),ES359)</f>
        <v>0</v>
      </c>
      <c r="ET563">
        <f>IF(OR(ET359="",AND(ET359=ET358,ET359=ET360)),NA(), ET359)</f>
        <v>0</v>
      </c>
      <c r="EU563">
        <f>IF(ISNA(EV563),NA(),EU359)</f>
        <v>0</v>
      </c>
      <c r="EV563">
        <f>IF(OR(EV359="",AND(EV359=EV358,EV359=EV360)),NA(), EV359)</f>
        <v>0</v>
      </c>
      <c r="EW563">
        <f>IF(ISNA(EX563),NA(),EW359)</f>
        <v>0</v>
      </c>
      <c r="EX563">
        <f>IF(OR(EX359="",AND(EX359=EX358,EX359=EX360)),NA(), EX359)</f>
        <v>0</v>
      </c>
      <c r="EY563">
        <f>IF(ISNA(EZ563),NA(),EY359)</f>
        <v>0</v>
      </c>
      <c r="EZ563">
        <f>IF(OR(EZ359="",AND(EZ359=EZ358,EZ359=EZ360)),NA(), EZ359)</f>
        <v>0</v>
      </c>
      <c r="FA563">
        <f>IF(ISNA(FB563),NA(),FA359)</f>
        <v>0</v>
      </c>
      <c r="FB563">
        <f>IF(OR(FB359="",AND(FB359=FB358,FB359=FB360)),NA(), FB359)</f>
        <v>0</v>
      </c>
      <c r="FC563">
        <f>IF(ISNA(FD563),NA(),FC359)</f>
        <v>0</v>
      </c>
      <c r="FD563">
        <f>IF(OR(FD359="",AND(FD359=FD358,FD359=FD360)),NA(), FD359)</f>
        <v>0</v>
      </c>
      <c r="FE563">
        <f>IF(ISNA(FF563),NA(),FE359)</f>
        <v>0</v>
      </c>
      <c r="FF563">
        <f>IF(OR(FF359="",AND(FF359=FF358,FF359=FF360)),NA(), FF359)</f>
        <v>0</v>
      </c>
      <c r="FG563">
        <f>IF(ISNA(FH563),NA(),FG359)</f>
        <v>0</v>
      </c>
      <c r="FH563">
        <f>IF(OR(FH359="",AND(FH359=FH358,FH359=FH360)),NA(), FH359)</f>
        <v>0</v>
      </c>
      <c r="FI563">
        <f>IF(ISNA(FJ563),NA(),FI359)</f>
        <v>0</v>
      </c>
      <c r="FJ563">
        <f>IF(OR(FJ359="",AND(FJ359=FJ358,FJ359=FJ360)),NA(), FJ359)</f>
        <v>0</v>
      </c>
      <c r="FK563">
        <f>IF(ISNA(FL563),NA(),FK359)</f>
        <v>0</v>
      </c>
      <c r="FL563">
        <f>IF(OR(FL359="",AND(FL359=FL358,FL359=FL360)),NA(), FL359)</f>
        <v>0</v>
      </c>
      <c r="FM563">
        <f>IF(ISNA(FN563),NA(),FM359)</f>
        <v>0</v>
      </c>
      <c r="FN563">
        <f>IF(OR(FN359="",AND(FN359=FN358,FN359=FN360)),NA(), FN359)</f>
        <v>0</v>
      </c>
      <c r="FO563">
        <f>IF(ISNA(FP563),NA(),FO359)</f>
        <v>0</v>
      </c>
      <c r="FP563">
        <f>IF(OR(FP359="",AND(FP359=FP358,FP359=FP360)),NA(), FP359)</f>
        <v>0</v>
      </c>
      <c r="FQ563">
        <f>IF(ISNA(FR563),NA(),FQ359)</f>
        <v>0</v>
      </c>
      <c r="FR563">
        <f>IF(OR(FR359="",AND(FR359=FR358,FR359=FR360)),NA(), FR359)</f>
        <v>0</v>
      </c>
      <c r="FS563">
        <f>IF(ISNA(FT563),NA(),FS359)</f>
        <v>0</v>
      </c>
      <c r="FT563">
        <f>IF(OR(FT359="",AND(FT359=FT358,FT359=FT360)),NA(), FT359)</f>
        <v>0</v>
      </c>
      <c r="FU563">
        <f>IF(ISNA(FV563),NA(),FU359)</f>
        <v>0</v>
      </c>
      <c r="FV563">
        <f>IF(OR(FV359="",AND(FV359=FV358,FV359=FV360)),NA(), FV359)</f>
        <v>0</v>
      </c>
      <c r="FW563">
        <f>IF(ISNA(FX563),NA(),FW359)</f>
        <v>0</v>
      </c>
      <c r="FX563">
        <f>IF(OR(FX359="",AND(FX359=FX358,FX359=FX360)),NA(), FX359)</f>
        <v>0</v>
      </c>
      <c r="FY563">
        <f>IF(ISNA(FZ563),NA(),FY359)</f>
        <v>0</v>
      </c>
      <c r="FZ563">
        <f>IF(OR(FZ359="",AND(FZ359=FZ358,FZ359=FZ360)),NA(), FZ359)</f>
        <v>0</v>
      </c>
      <c r="GA563">
        <f>IF(ISNA(GB563),NA(),GA359)</f>
        <v>0</v>
      </c>
      <c r="GB563">
        <f>IF(OR(GB359="",AND(GB359=GB358,GB359=GB360)),NA(), GB359)</f>
        <v>0</v>
      </c>
      <c r="GC563">
        <f>IF(ISNA(GD563),NA(),GC359)</f>
        <v>0</v>
      </c>
      <c r="GD563">
        <f>IF(OR(GD359="",AND(GD359=GD358,GD359=GD360)),NA(), GD359)</f>
        <v>0</v>
      </c>
      <c r="GE563">
        <f>IF(ISNA(GF563),NA(),GE359)</f>
        <v>0</v>
      </c>
      <c r="GF563">
        <f>IF(OR(GF359="",AND(GF359=GF358,GF359=GF360)),NA(), GF359)</f>
        <v>0</v>
      </c>
      <c r="GG563">
        <f>IF(ISNA(GH563),NA(),GG359)</f>
        <v>0</v>
      </c>
      <c r="GH563">
        <f>IF(OR(GH359="",AND(GH359=GH358,GH359=GH360)),NA(), GH359)</f>
        <v>0</v>
      </c>
      <c r="GI563">
        <f>IF(ISNA(GJ563),NA(),GI359)</f>
        <v>0</v>
      </c>
      <c r="GJ563">
        <f>IF(OR(GJ359="",AND(GJ359=GJ358,GJ359=GJ360)),NA(), GJ359)</f>
        <v>0</v>
      </c>
      <c r="GK563">
        <f>IF(ISNA(GL563),NA(),GK359)</f>
        <v>0</v>
      </c>
      <c r="GL563">
        <f>IF(OR(GL359="",AND(GL359=GL358,GL359=GL360)),NA(), GL359)</f>
        <v>0</v>
      </c>
      <c r="GM563">
        <f>IF(ISNA(GN563),NA(),GM359)</f>
        <v>0</v>
      </c>
      <c r="GN563">
        <f>IF(OR(GN359="",AND(GN359=GN358,GN359=GN360)),NA(), GN359)</f>
        <v>0</v>
      </c>
      <c r="GO563">
        <f>IF(ISNA(GP563),NA(),GO359)</f>
        <v>0</v>
      </c>
      <c r="GP563">
        <f>IF(OR(GP359="",AND(GP359=GP358,GP359=GP360)),NA(), GP359)</f>
        <v>0</v>
      </c>
      <c r="GQ563">
        <f>IF(ISNA(GR563),NA(),GQ359)</f>
        <v>0</v>
      </c>
      <c r="GR563">
        <f>IF(OR(GR359="",AND(GR359=GR358,GR359=GR360)),NA(), GR359)</f>
        <v>0</v>
      </c>
      <c r="GS563">
        <f>IF(ISNA(GT563),NA(),GS359)</f>
        <v>0</v>
      </c>
      <c r="GT563">
        <f>IF(OR(GT359="",AND(GT359=GT358,GT359=GT360)),NA(), GT359)</f>
        <v>0</v>
      </c>
      <c r="GU563">
        <f>IF(ISNA(GV563),NA(),GU359)</f>
        <v>0</v>
      </c>
      <c r="GV563">
        <f>IF(OR(GV359="",AND(GV359=GV358,GV359=GV360)),NA(), GV359)</f>
        <v>0</v>
      </c>
      <c r="GW563">
        <f>IF(ISNA(GX563),NA(),GW359)</f>
        <v>0</v>
      </c>
      <c r="GX563">
        <f>IF(OR(GX359="",AND(GX359=GX358,GX359=GX360)),NA(), GX359)</f>
        <v>0</v>
      </c>
      <c r="GY563">
        <f>IF(ISNA(GZ563),NA(),GY359)</f>
        <v>0</v>
      </c>
      <c r="GZ563">
        <f>IF(OR(GZ359="",AND(GZ359=GZ358,GZ359=GZ360)),NA(), GZ359)</f>
        <v>0</v>
      </c>
      <c r="HA563">
        <f>IF(ISNA(HB563),NA(),HA359)</f>
        <v>0</v>
      </c>
      <c r="HB563">
        <f>IF(OR(HB359="",AND(HB359=HB358,HB359=HB360)),NA(), HB359)</f>
        <v>0</v>
      </c>
      <c r="HC563">
        <f>IF(ISNA(HD563),NA(),HC359)</f>
        <v>0</v>
      </c>
      <c r="HD563">
        <f>IF(OR(HD359="",AND(HD359=HD358,HD359=HD360)),NA(), HD359)</f>
        <v>0</v>
      </c>
      <c r="HE563">
        <f>IF(ISNA(HF563),NA(),HE359)</f>
        <v>0</v>
      </c>
      <c r="HF563">
        <f>IF(OR(HF359="",AND(HF359=HF358,HF359=HF360)),NA(), HF359)</f>
        <v>0</v>
      </c>
    </row>
    <row r="564" spans="5:214">
      <c r="E564">
        <f>IF(ISNA(F564),NA(),E360)</f>
        <v>0</v>
      </c>
      <c r="F564">
        <f>IF(OR(F360="",AND(F360=F359,F360=F361)),NA(), F360)</f>
        <v>0</v>
      </c>
      <c r="G564">
        <f>IF(ISNA(H564),NA(),G360)</f>
        <v>0</v>
      </c>
      <c r="H564">
        <f>IF(OR(H360="",AND(H360=H359,H360=H361)),NA(), H360)</f>
        <v>0</v>
      </c>
      <c r="I564">
        <f>IF(ISNA(J564),NA(),I360)</f>
        <v>0</v>
      </c>
      <c r="J564">
        <f>IF(OR(J360="",AND(J360=J359,J360=J361)),NA(), J360)</f>
        <v>0</v>
      </c>
      <c r="K564">
        <f>IF(ISNA(L564),NA(),K360)</f>
        <v>0</v>
      </c>
      <c r="L564">
        <f>IF(OR(L360="",AND(L360=L359,L360=L361)),NA(), L360)</f>
        <v>0</v>
      </c>
      <c r="M564">
        <f>IF(ISNA(N564),NA(),M360)</f>
        <v>0</v>
      </c>
      <c r="N564">
        <f>IF(OR(N360="",AND(N360=N359,N360=N361)),NA(), N360)</f>
        <v>0</v>
      </c>
      <c r="O564">
        <f>IF(ISNA(P564),NA(),O360)</f>
        <v>0</v>
      </c>
      <c r="P564">
        <f>IF(OR(P360="",AND(P360=P359,P360=P361)),NA(), P360)</f>
        <v>0</v>
      </c>
      <c r="Q564">
        <f>IF(ISNA(R564),NA(),Q360)</f>
        <v>0</v>
      </c>
      <c r="R564">
        <f>IF(OR(R360="",AND(R360=R359,R360=R361)),NA(), R360)</f>
        <v>0</v>
      </c>
      <c r="S564">
        <f>IF(ISNA(T564),NA(),S360)</f>
        <v>0</v>
      </c>
      <c r="T564">
        <f>IF(OR(T360="",AND(T360=T359,T360=T361)),NA(), T360)</f>
        <v>0</v>
      </c>
      <c r="U564">
        <f>IF(ISNA(V564),NA(),U360)</f>
        <v>0</v>
      </c>
      <c r="V564">
        <f>IF(OR(V360="",AND(V360=V359,V360=V361)),NA(), V360)</f>
        <v>0</v>
      </c>
      <c r="W564">
        <f>IF(ISNA(X564),NA(),W360)</f>
        <v>0</v>
      </c>
      <c r="X564">
        <f>IF(OR(X360="",AND(X360=X359,X360=X361)),NA(), X360)</f>
        <v>0</v>
      </c>
      <c r="Y564">
        <f>IF(ISNA(Z564),NA(),Y360)</f>
        <v>0</v>
      </c>
      <c r="Z564">
        <f>IF(OR(Z360="",AND(Z360=Z359,Z360=Z361)),NA(), Z360)</f>
        <v>0</v>
      </c>
      <c r="AA564">
        <f>IF(ISNA(AB564),NA(),AA360)</f>
        <v>0</v>
      </c>
      <c r="AB564">
        <f>IF(OR(AB360="",AND(AB360=AB359,AB360=AB361)),NA(), AB360)</f>
        <v>0</v>
      </c>
      <c r="AC564">
        <f>IF(ISNA(AD564),NA(),AC360)</f>
        <v>0</v>
      </c>
      <c r="AD564">
        <f>IF(OR(AD360="",AND(AD360=AD359,AD360=AD361)),NA(), AD360)</f>
        <v>0</v>
      </c>
      <c r="AE564">
        <f>IF(ISNA(AF564),NA(),AE360)</f>
        <v>0</v>
      </c>
      <c r="AF564">
        <f>IF(OR(AF360="",AND(AF360=AF359,AF360=AF361)),NA(), AF360)</f>
        <v>0</v>
      </c>
      <c r="AG564">
        <f>IF(ISNA(AH564),NA(),AG360)</f>
        <v>0</v>
      </c>
      <c r="AH564">
        <f>IF(OR(AH360="",AND(AH360=AH359,AH360=AH361)),NA(), AH360)</f>
        <v>0</v>
      </c>
      <c r="AI564">
        <f>IF(ISNA(AJ564),NA(),AI360)</f>
        <v>0</v>
      </c>
      <c r="AJ564">
        <f>IF(OR(AJ360="",AND(AJ360=AJ359,AJ360=AJ361)),NA(), AJ360)</f>
        <v>0</v>
      </c>
      <c r="AK564">
        <f>IF(ISNA(AL564),NA(),AK360)</f>
        <v>0</v>
      </c>
      <c r="AL564">
        <f>IF(OR(AL360="",AND(AL360=AL359,AL360=AL361)),NA(), AL360)</f>
        <v>0</v>
      </c>
      <c r="AM564">
        <f>IF(ISNA(AN564),NA(),AM360)</f>
        <v>0</v>
      </c>
      <c r="AN564">
        <f>IF(OR(AN360="",AND(AN360=AN359,AN360=AN361)),NA(), AN360)</f>
        <v>0</v>
      </c>
      <c r="AO564">
        <f>IF(ISNA(AP564),NA(),AO360)</f>
        <v>0</v>
      </c>
      <c r="AP564">
        <f>IF(OR(AP360="",AND(AP360=AP359,AP360=AP361)),NA(), AP360)</f>
        <v>0</v>
      </c>
      <c r="AQ564">
        <f>IF(ISNA(AR564),NA(),AQ360)</f>
        <v>0</v>
      </c>
      <c r="AR564">
        <f>IF(OR(AR360="",AND(AR360=AR359,AR360=AR361)),NA(), AR360)</f>
        <v>0</v>
      </c>
      <c r="AS564">
        <f>IF(ISNA(AT564),NA(),AS360)</f>
        <v>0</v>
      </c>
      <c r="AT564">
        <f>IF(OR(AT360="",AND(AT360=AT359,AT360=AT361)),NA(), AT360)</f>
        <v>0</v>
      </c>
      <c r="AU564">
        <f>IF(ISNA(AV564),NA(),AU360)</f>
        <v>0</v>
      </c>
      <c r="AV564">
        <f>IF(OR(AV360="",AND(AV360=AV359,AV360=AV361)),NA(), AV360)</f>
        <v>0</v>
      </c>
      <c r="AW564">
        <f>IF(ISNA(AX564),NA(),AW360)</f>
        <v>0</v>
      </c>
      <c r="AX564">
        <f>IF(OR(AX360="",AND(AX360=AX359,AX360=AX361)),NA(), AX360)</f>
        <v>0</v>
      </c>
      <c r="AY564">
        <f>IF(ISNA(AZ564),NA(),AY360)</f>
        <v>0</v>
      </c>
      <c r="AZ564">
        <f>IF(OR(AZ360="",AND(AZ360=AZ359,AZ360=AZ361)),NA(), AZ360)</f>
        <v>0</v>
      </c>
      <c r="BA564">
        <f>IF(ISNA(BB564),NA(),BA360)</f>
        <v>0</v>
      </c>
      <c r="BB564">
        <f>IF(OR(BB360="",AND(BB360=BB359,BB360=BB361)),NA(), BB360)</f>
        <v>0</v>
      </c>
      <c r="BC564">
        <f>IF(ISNA(BD564),NA(),BC360)</f>
        <v>0</v>
      </c>
      <c r="BD564">
        <f>IF(OR(BD360="",AND(BD360=BD359,BD360=BD361)),NA(), BD360)</f>
        <v>0</v>
      </c>
      <c r="BE564">
        <f>IF(ISNA(BF564),NA(),BE360)</f>
        <v>0</v>
      </c>
      <c r="BF564">
        <f>IF(OR(BF360="",AND(BF360=BF359,BF360=BF361)),NA(), BF360)</f>
        <v>0</v>
      </c>
      <c r="BG564">
        <f>IF(ISNA(BH564),NA(),BG360)</f>
        <v>0</v>
      </c>
      <c r="BH564">
        <f>IF(OR(BH360="",AND(BH360=BH359,BH360=BH361)),NA(), BH360)</f>
        <v>0</v>
      </c>
      <c r="BI564">
        <f>IF(ISNA(BJ564),NA(),BI360)</f>
        <v>0</v>
      </c>
      <c r="BJ564">
        <f>IF(OR(BJ360="",AND(BJ360=BJ359,BJ360=BJ361)),NA(), BJ360)</f>
        <v>0</v>
      </c>
      <c r="BK564">
        <f>IF(ISNA(BL564),NA(),BK360)</f>
        <v>0</v>
      </c>
      <c r="BL564">
        <f>IF(OR(BL360="",AND(BL360=BL359,BL360=BL361)),NA(), BL360)</f>
        <v>0</v>
      </c>
      <c r="BM564">
        <f>IF(ISNA(BN564),NA(),BM360)</f>
        <v>0</v>
      </c>
      <c r="BN564">
        <f>IF(OR(BN360="",AND(BN360=BN359,BN360=BN361)),NA(), BN360)</f>
        <v>0</v>
      </c>
      <c r="BO564">
        <f>IF(ISNA(BP564),NA(),BO360)</f>
        <v>0</v>
      </c>
      <c r="BP564">
        <f>IF(OR(BP360="",AND(BP360=BP359,BP360=BP361)),NA(), BP360)</f>
        <v>0</v>
      </c>
      <c r="BQ564">
        <f>IF(ISNA(BR564),NA(),BQ360)</f>
        <v>0</v>
      </c>
      <c r="BR564">
        <f>IF(OR(BR360="",AND(BR360=BR359,BR360=BR361)),NA(), BR360)</f>
        <v>0</v>
      </c>
      <c r="BS564">
        <f>IF(ISNA(BT564),NA(),BS360)</f>
        <v>0</v>
      </c>
      <c r="BT564">
        <f>IF(OR(BT360="",AND(BT360=BT359,BT360=BT361)),NA(), BT360)</f>
        <v>0</v>
      </c>
      <c r="BU564">
        <f>IF(ISNA(BV564),NA(),BU360)</f>
        <v>0</v>
      </c>
      <c r="BV564">
        <f>IF(OR(BV360="",AND(BV360=BV359,BV360=BV361)),NA(), BV360)</f>
        <v>0</v>
      </c>
      <c r="BW564">
        <f>IF(ISNA(BX564),NA(),BW360)</f>
        <v>0</v>
      </c>
      <c r="BX564">
        <f>IF(OR(BX360="",AND(BX360=BX359,BX360=BX361)),NA(), BX360)</f>
        <v>0</v>
      </c>
      <c r="BY564">
        <f>IF(ISNA(BZ564),NA(),BY360)</f>
        <v>0</v>
      </c>
      <c r="BZ564">
        <f>IF(OR(BZ360="",AND(BZ360=BZ359,BZ360=BZ361)),NA(), BZ360)</f>
        <v>0</v>
      </c>
      <c r="CA564">
        <f>IF(ISNA(CB564),NA(),CA360)</f>
        <v>0</v>
      </c>
      <c r="CB564">
        <f>IF(OR(CB360="",AND(CB360=CB359,CB360=CB361)),NA(), CB360)</f>
        <v>0</v>
      </c>
      <c r="CC564">
        <f>IF(ISNA(CD564),NA(),CC360)</f>
        <v>0</v>
      </c>
      <c r="CD564">
        <f>IF(OR(CD360="",AND(CD360=CD359,CD360=CD361)),NA(), CD360)</f>
        <v>0</v>
      </c>
      <c r="CE564">
        <f>IF(ISNA(CF564),NA(),CE360)</f>
        <v>0</v>
      </c>
      <c r="CF564">
        <f>IF(OR(CF360="",AND(CF360=CF359,CF360=CF361)),NA(), CF360)</f>
        <v>0</v>
      </c>
      <c r="CG564">
        <f>IF(ISNA(CH564),NA(),CG360)</f>
        <v>0</v>
      </c>
      <c r="CH564">
        <f>IF(OR(CH360="",AND(CH360=CH359,CH360=CH361)),NA(), CH360)</f>
        <v>0</v>
      </c>
      <c r="CI564">
        <f>IF(ISNA(CJ564),NA(),CI360)</f>
        <v>0</v>
      </c>
      <c r="CJ564">
        <f>IF(OR(CJ360="",AND(CJ360=CJ359,CJ360=CJ361)),NA(), CJ360)</f>
        <v>0</v>
      </c>
      <c r="CK564">
        <f>IF(ISNA(CL564),NA(),CK360)</f>
        <v>0</v>
      </c>
      <c r="CL564">
        <f>IF(OR(CL360="",AND(CL360=CL359,CL360=CL361)),NA(), CL360)</f>
        <v>0</v>
      </c>
      <c r="CM564">
        <f>IF(ISNA(CN564),NA(),CM360)</f>
        <v>0</v>
      </c>
      <c r="CN564">
        <f>IF(OR(CN360="",AND(CN360=CN359,CN360=CN361)),NA(), CN360)</f>
        <v>0</v>
      </c>
      <c r="CO564">
        <f>IF(ISNA(CP564),NA(),CO360)</f>
        <v>0</v>
      </c>
      <c r="CP564">
        <f>IF(OR(CP360="",AND(CP360=CP359,CP360=CP361)),NA(), CP360)</f>
        <v>0</v>
      </c>
      <c r="CQ564">
        <f>IF(ISNA(CR564),NA(),CQ360)</f>
        <v>0</v>
      </c>
      <c r="CR564">
        <f>IF(OR(CR360="",AND(CR360=CR359,CR360=CR361)),NA(), CR360)</f>
        <v>0</v>
      </c>
      <c r="CS564">
        <f>IF(ISNA(CT564),NA(),CS360)</f>
        <v>0</v>
      </c>
      <c r="CT564">
        <f>IF(OR(CT360="",AND(CT360=CT359,CT360=CT361)),NA(), CT360)</f>
        <v>0</v>
      </c>
      <c r="CU564">
        <f>IF(ISNA(CV564),NA(),CU360)</f>
        <v>0</v>
      </c>
      <c r="CV564">
        <f>IF(OR(CV360="",AND(CV360=CV359,CV360=CV361)),NA(), CV360)</f>
        <v>0</v>
      </c>
      <c r="CW564">
        <f>IF(ISNA(CX564),NA(),CW360)</f>
        <v>0</v>
      </c>
      <c r="CX564">
        <f>IF(OR(CX360="",AND(CX360=CX359,CX360=CX361)),NA(), CX360)</f>
        <v>0</v>
      </c>
      <c r="CY564">
        <f>IF(ISNA(CZ564),NA(),CY360)</f>
        <v>0</v>
      </c>
      <c r="CZ564">
        <f>IF(OR(CZ360="",AND(CZ360=CZ359,CZ360=CZ361)),NA(), CZ360)</f>
        <v>0</v>
      </c>
      <c r="DA564">
        <f>IF(ISNA(DB564),NA(),DA360)</f>
        <v>0</v>
      </c>
      <c r="DB564">
        <f>IF(OR(DB360="",AND(DB360=DB359,DB360=DB361)),NA(), DB360)</f>
        <v>0</v>
      </c>
      <c r="DC564">
        <f>IF(ISNA(DD564),NA(),DC360)</f>
        <v>0</v>
      </c>
      <c r="DD564">
        <f>IF(OR(DD360="",AND(DD360=DD359,DD360=DD361)),NA(), DD360)</f>
        <v>0</v>
      </c>
      <c r="DG564">
        <f>IF(ISNA(DH564),NA(),DG360)</f>
        <v>0</v>
      </c>
      <c r="DH564">
        <f>IF(OR(DH360="",AND(DH360=DH359,DH360=DH361)),NA(), DH360)</f>
        <v>0</v>
      </c>
      <c r="DI564">
        <f>IF(ISNA(DJ564),NA(),DI360)</f>
        <v>0</v>
      </c>
      <c r="DJ564">
        <f>IF(OR(DJ360="",AND(DJ360=DJ359,DJ360=DJ361)),NA(), DJ360)</f>
        <v>0</v>
      </c>
      <c r="DK564">
        <f>IF(ISNA(DL564),NA(),DK360)</f>
        <v>0</v>
      </c>
      <c r="DL564">
        <f>IF(OR(DL360="",AND(DL360=DL359,DL360=DL361)),NA(), DL360)</f>
        <v>0</v>
      </c>
      <c r="DM564">
        <f>IF(ISNA(DN564),NA(),DM360)</f>
        <v>0</v>
      </c>
      <c r="DN564">
        <f>IF(OR(DN360="",AND(DN360=DN359,DN360=DN361)),NA(), DN360)</f>
        <v>0</v>
      </c>
      <c r="DO564">
        <f>IF(ISNA(DP564),NA(),DO360)</f>
        <v>0</v>
      </c>
      <c r="DP564">
        <f>IF(OR(DP360="",AND(DP360=DP359,DP360=DP361)),NA(), DP360)</f>
        <v>0</v>
      </c>
      <c r="DQ564">
        <f>IF(ISNA(DR564),NA(),DQ360)</f>
        <v>0</v>
      </c>
      <c r="DR564">
        <f>IF(OR(DR360="",AND(DR360=DR359,DR360=DR361)),NA(), DR360)</f>
        <v>0</v>
      </c>
      <c r="DS564">
        <f>IF(ISNA(DT564),NA(),DS360)</f>
        <v>0</v>
      </c>
      <c r="DT564">
        <f>IF(OR(DT360="",AND(DT360=DT359,DT360=DT361)),NA(), DT360)</f>
        <v>0</v>
      </c>
      <c r="DU564">
        <f>IF(ISNA(DV564),NA(),DU360)</f>
        <v>0</v>
      </c>
      <c r="DV564">
        <f>IF(OR(DV360="",AND(DV360=DV359,DV360=DV361)),NA(), DV360)</f>
        <v>0</v>
      </c>
      <c r="DW564">
        <f>IF(ISNA(DX564),NA(),DW360)</f>
        <v>0</v>
      </c>
      <c r="DX564">
        <f>IF(OR(DX360="",AND(DX360=DX359,DX360=DX361)),NA(), DX360)</f>
        <v>0</v>
      </c>
      <c r="DY564">
        <f>IF(ISNA(DZ564),NA(),DY360)</f>
        <v>0</v>
      </c>
      <c r="DZ564">
        <f>IF(OR(DZ360="",AND(DZ360=DZ359,DZ360=DZ361)),NA(), DZ360)</f>
        <v>0</v>
      </c>
      <c r="EA564">
        <f>IF(ISNA(EB564),NA(),EA360)</f>
        <v>0</v>
      </c>
      <c r="EB564">
        <f>IF(OR(EB360="",AND(EB360=EB359,EB360=EB361)),NA(), EB360)</f>
        <v>0</v>
      </c>
      <c r="EC564">
        <f>IF(ISNA(ED564),NA(),EC360)</f>
        <v>0</v>
      </c>
      <c r="ED564">
        <f>IF(OR(ED360="",AND(ED360=ED359,ED360=ED361)),NA(), ED360)</f>
        <v>0</v>
      </c>
      <c r="EE564">
        <f>IF(ISNA(EF564),NA(),EE360)</f>
        <v>0</v>
      </c>
      <c r="EF564">
        <f>IF(OR(EF360="",AND(EF360=EF359,EF360=EF361)),NA(), EF360)</f>
        <v>0</v>
      </c>
      <c r="EG564">
        <f>IF(ISNA(EH564),NA(),EG360)</f>
        <v>0</v>
      </c>
      <c r="EH564">
        <f>IF(OR(EH360="",AND(EH360=EH359,EH360=EH361)),NA(), EH360)</f>
        <v>0</v>
      </c>
      <c r="EI564">
        <f>IF(ISNA(EJ564),NA(),EI360)</f>
        <v>0</v>
      </c>
      <c r="EJ564">
        <f>IF(OR(EJ360="",AND(EJ360=EJ359,EJ360=EJ361)),NA(), EJ360)</f>
        <v>0</v>
      </c>
      <c r="EK564">
        <f>IF(ISNA(EL564),NA(),EK360)</f>
        <v>0</v>
      </c>
      <c r="EL564">
        <f>IF(OR(EL360="",AND(EL360=EL359,EL360=EL361)),NA(), EL360)</f>
        <v>0</v>
      </c>
      <c r="EM564">
        <f>IF(ISNA(EN564),NA(),EM360)</f>
        <v>0</v>
      </c>
      <c r="EN564">
        <f>IF(OR(EN360="",AND(EN360=EN359,EN360=EN361)),NA(), EN360)</f>
        <v>0</v>
      </c>
      <c r="EO564">
        <f>IF(ISNA(EP564),NA(),EO360)</f>
        <v>0</v>
      </c>
      <c r="EP564">
        <f>IF(OR(EP360="",AND(EP360=EP359,EP360=EP361)),NA(), EP360)</f>
        <v>0</v>
      </c>
      <c r="EQ564">
        <f>IF(ISNA(ER564),NA(),EQ360)</f>
        <v>0</v>
      </c>
      <c r="ER564">
        <f>IF(OR(ER360="",AND(ER360=ER359,ER360=ER361)),NA(), ER360)</f>
        <v>0</v>
      </c>
      <c r="ES564">
        <f>IF(ISNA(ET564),NA(),ES360)</f>
        <v>0</v>
      </c>
      <c r="ET564">
        <f>IF(OR(ET360="",AND(ET360=ET359,ET360=ET361)),NA(), ET360)</f>
        <v>0</v>
      </c>
      <c r="EU564">
        <f>IF(ISNA(EV564),NA(),EU360)</f>
        <v>0</v>
      </c>
      <c r="EV564">
        <f>IF(OR(EV360="",AND(EV360=EV359,EV360=EV361)),NA(), EV360)</f>
        <v>0</v>
      </c>
      <c r="EW564">
        <f>IF(ISNA(EX564),NA(),EW360)</f>
        <v>0</v>
      </c>
      <c r="EX564">
        <f>IF(OR(EX360="",AND(EX360=EX359,EX360=EX361)),NA(), EX360)</f>
        <v>0</v>
      </c>
      <c r="EY564">
        <f>IF(ISNA(EZ564),NA(),EY360)</f>
        <v>0</v>
      </c>
      <c r="EZ564">
        <f>IF(OR(EZ360="",AND(EZ360=EZ359,EZ360=EZ361)),NA(), EZ360)</f>
        <v>0</v>
      </c>
      <c r="FA564">
        <f>IF(ISNA(FB564),NA(),FA360)</f>
        <v>0</v>
      </c>
      <c r="FB564">
        <f>IF(OR(FB360="",AND(FB360=FB359,FB360=FB361)),NA(), FB360)</f>
        <v>0</v>
      </c>
      <c r="FC564">
        <f>IF(ISNA(FD564),NA(),FC360)</f>
        <v>0</v>
      </c>
      <c r="FD564">
        <f>IF(OR(FD360="",AND(FD360=FD359,FD360=FD361)),NA(), FD360)</f>
        <v>0</v>
      </c>
      <c r="FE564">
        <f>IF(ISNA(FF564),NA(),FE360)</f>
        <v>0</v>
      </c>
      <c r="FF564">
        <f>IF(OR(FF360="",AND(FF360=FF359,FF360=FF361)),NA(), FF360)</f>
        <v>0</v>
      </c>
      <c r="FG564">
        <f>IF(ISNA(FH564),NA(),FG360)</f>
        <v>0</v>
      </c>
      <c r="FH564">
        <f>IF(OR(FH360="",AND(FH360=FH359,FH360=FH361)),NA(), FH360)</f>
        <v>0</v>
      </c>
      <c r="FI564">
        <f>IF(ISNA(FJ564),NA(),FI360)</f>
        <v>0</v>
      </c>
      <c r="FJ564">
        <f>IF(OR(FJ360="",AND(FJ360=FJ359,FJ360=FJ361)),NA(), FJ360)</f>
        <v>0</v>
      </c>
      <c r="FK564">
        <f>IF(ISNA(FL564),NA(),FK360)</f>
        <v>0</v>
      </c>
      <c r="FL564">
        <f>IF(OR(FL360="",AND(FL360=FL359,FL360=FL361)),NA(), FL360)</f>
        <v>0</v>
      </c>
      <c r="FM564">
        <f>IF(ISNA(FN564),NA(),FM360)</f>
        <v>0</v>
      </c>
      <c r="FN564">
        <f>IF(OR(FN360="",AND(FN360=FN359,FN360=FN361)),NA(), FN360)</f>
        <v>0</v>
      </c>
      <c r="FO564">
        <f>IF(ISNA(FP564),NA(),FO360)</f>
        <v>0</v>
      </c>
      <c r="FP564">
        <f>IF(OR(FP360="",AND(FP360=FP359,FP360=FP361)),NA(), FP360)</f>
        <v>0</v>
      </c>
      <c r="FQ564">
        <f>IF(ISNA(FR564),NA(),FQ360)</f>
        <v>0</v>
      </c>
      <c r="FR564">
        <f>IF(OR(FR360="",AND(FR360=FR359,FR360=FR361)),NA(), FR360)</f>
        <v>0</v>
      </c>
      <c r="FS564">
        <f>IF(ISNA(FT564),NA(),FS360)</f>
        <v>0</v>
      </c>
      <c r="FT564">
        <f>IF(OR(FT360="",AND(FT360=FT359,FT360=FT361)),NA(), FT360)</f>
        <v>0</v>
      </c>
      <c r="FU564">
        <f>IF(ISNA(FV564),NA(),FU360)</f>
        <v>0</v>
      </c>
      <c r="FV564">
        <f>IF(OR(FV360="",AND(FV360=FV359,FV360=FV361)),NA(), FV360)</f>
        <v>0</v>
      </c>
      <c r="FW564">
        <f>IF(ISNA(FX564),NA(),FW360)</f>
        <v>0</v>
      </c>
      <c r="FX564">
        <f>IF(OR(FX360="",AND(FX360=FX359,FX360=FX361)),NA(), FX360)</f>
        <v>0</v>
      </c>
      <c r="FY564">
        <f>IF(ISNA(FZ564),NA(),FY360)</f>
        <v>0</v>
      </c>
      <c r="FZ564">
        <f>IF(OR(FZ360="",AND(FZ360=FZ359,FZ360=FZ361)),NA(), FZ360)</f>
        <v>0</v>
      </c>
      <c r="GA564">
        <f>IF(ISNA(GB564),NA(),GA360)</f>
        <v>0</v>
      </c>
      <c r="GB564">
        <f>IF(OR(GB360="",AND(GB360=GB359,GB360=GB361)),NA(), GB360)</f>
        <v>0</v>
      </c>
      <c r="GC564">
        <f>IF(ISNA(GD564),NA(),GC360)</f>
        <v>0</v>
      </c>
      <c r="GD564">
        <f>IF(OR(GD360="",AND(GD360=GD359,GD360=GD361)),NA(), GD360)</f>
        <v>0</v>
      </c>
      <c r="GE564">
        <f>IF(ISNA(GF564),NA(),GE360)</f>
        <v>0</v>
      </c>
      <c r="GF564">
        <f>IF(OR(GF360="",AND(GF360=GF359,GF360=GF361)),NA(), GF360)</f>
        <v>0</v>
      </c>
      <c r="GG564">
        <f>IF(ISNA(GH564),NA(),GG360)</f>
        <v>0</v>
      </c>
      <c r="GH564">
        <f>IF(OR(GH360="",AND(GH360=GH359,GH360=GH361)),NA(), GH360)</f>
        <v>0</v>
      </c>
      <c r="GI564">
        <f>IF(ISNA(GJ564),NA(),GI360)</f>
        <v>0</v>
      </c>
      <c r="GJ564">
        <f>IF(OR(GJ360="",AND(GJ360=GJ359,GJ360=GJ361)),NA(), GJ360)</f>
        <v>0</v>
      </c>
      <c r="GK564">
        <f>IF(ISNA(GL564),NA(),GK360)</f>
        <v>0</v>
      </c>
      <c r="GL564">
        <f>IF(OR(GL360="",AND(GL360=GL359,GL360=GL361)),NA(), GL360)</f>
        <v>0</v>
      </c>
      <c r="GM564">
        <f>IF(ISNA(GN564),NA(),GM360)</f>
        <v>0</v>
      </c>
      <c r="GN564">
        <f>IF(OR(GN360="",AND(GN360=GN359,GN360=GN361)),NA(), GN360)</f>
        <v>0</v>
      </c>
      <c r="GO564">
        <f>IF(ISNA(GP564),NA(),GO360)</f>
        <v>0</v>
      </c>
      <c r="GP564">
        <f>IF(OR(GP360="",AND(GP360=GP359,GP360=GP361)),NA(), GP360)</f>
        <v>0</v>
      </c>
      <c r="GQ564">
        <f>IF(ISNA(GR564),NA(),GQ360)</f>
        <v>0</v>
      </c>
      <c r="GR564">
        <f>IF(OR(GR360="",AND(GR360=GR359,GR360=GR361)),NA(), GR360)</f>
        <v>0</v>
      </c>
      <c r="GS564">
        <f>IF(ISNA(GT564),NA(),GS360)</f>
        <v>0</v>
      </c>
      <c r="GT564">
        <f>IF(OR(GT360="",AND(GT360=GT359,GT360=GT361)),NA(), GT360)</f>
        <v>0</v>
      </c>
      <c r="GU564">
        <f>IF(ISNA(GV564),NA(),GU360)</f>
        <v>0</v>
      </c>
      <c r="GV564">
        <f>IF(OR(GV360="",AND(GV360=GV359,GV360=GV361)),NA(), GV360)</f>
        <v>0</v>
      </c>
      <c r="GW564">
        <f>IF(ISNA(GX564),NA(),GW360)</f>
        <v>0</v>
      </c>
      <c r="GX564">
        <f>IF(OR(GX360="",AND(GX360=GX359,GX360=GX361)),NA(), GX360)</f>
        <v>0</v>
      </c>
      <c r="GY564">
        <f>IF(ISNA(GZ564),NA(),GY360)</f>
        <v>0</v>
      </c>
      <c r="GZ564">
        <f>IF(OR(GZ360="",AND(GZ360=GZ359,GZ360=GZ361)),NA(), GZ360)</f>
        <v>0</v>
      </c>
      <c r="HA564">
        <f>IF(ISNA(HB564),NA(),HA360)</f>
        <v>0</v>
      </c>
      <c r="HB564">
        <f>IF(OR(HB360="",AND(HB360=HB359,HB360=HB361)),NA(), HB360)</f>
        <v>0</v>
      </c>
      <c r="HC564">
        <f>IF(ISNA(HD564),NA(),HC360)</f>
        <v>0</v>
      </c>
      <c r="HD564">
        <f>IF(OR(HD360="",AND(HD360=HD359,HD360=HD361)),NA(), HD360)</f>
        <v>0</v>
      </c>
      <c r="HE564">
        <f>IF(ISNA(HF564),NA(),HE360)</f>
        <v>0</v>
      </c>
      <c r="HF564">
        <f>IF(OR(HF360="",AND(HF360=HF359,HF360=HF361)),NA(), HF360)</f>
        <v>0</v>
      </c>
    </row>
    <row r="565" spans="5:214">
      <c r="E565">
        <f>IF(ISNA(F565),NA(),E361)</f>
        <v>0</v>
      </c>
      <c r="F565">
        <f>IF(OR(F361="",AND(F361=F360,F361=F362)),NA(), F361)</f>
        <v>0</v>
      </c>
      <c r="G565">
        <f>IF(ISNA(H565),NA(),G361)</f>
        <v>0</v>
      </c>
      <c r="H565">
        <f>IF(OR(H361="",AND(H361=H360,H361=H362)),NA(), H361)</f>
        <v>0</v>
      </c>
      <c r="I565">
        <f>IF(ISNA(J565),NA(),I361)</f>
        <v>0</v>
      </c>
      <c r="J565">
        <f>IF(OR(J361="",AND(J361=J360,J361=J362)),NA(), J361)</f>
        <v>0</v>
      </c>
      <c r="K565">
        <f>IF(ISNA(L565),NA(),K361)</f>
        <v>0</v>
      </c>
      <c r="L565">
        <f>IF(OR(L361="",AND(L361=L360,L361=L362)),NA(), L361)</f>
        <v>0</v>
      </c>
      <c r="M565">
        <f>IF(ISNA(N565),NA(),M361)</f>
        <v>0</v>
      </c>
      <c r="N565">
        <f>IF(OR(N361="",AND(N361=N360,N361=N362)),NA(), N361)</f>
        <v>0</v>
      </c>
      <c r="O565">
        <f>IF(ISNA(P565),NA(),O361)</f>
        <v>0</v>
      </c>
      <c r="P565">
        <f>IF(OR(P361="",AND(P361=P360,P361=P362)),NA(), P361)</f>
        <v>0</v>
      </c>
      <c r="Q565">
        <f>IF(ISNA(R565),NA(),Q361)</f>
        <v>0</v>
      </c>
      <c r="R565">
        <f>IF(OR(R361="",AND(R361=R360,R361=R362)),NA(), R361)</f>
        <v>0</v>
      </c>
      <c r="S565">
        <f>IF(ISNA(T565),NA(),S361)</f>
        <v>0</v>
      </c>
      <c r="T565">
        <f>IF(OR(T361="",AND(T361=T360,T361=T362)),NA(), T361)</f>
        <v>0</v>
      </c>
      <c r="U565">
        <f>IF(ISNA(V565),NA(),U361)</f>
        <v>0</v>
      </c>
      <c r="V565">
        <f>IF(OR(V361="",AND(V361=V360,V361=V362)),NA(), V361)</f>
        <v>0</v>
      </c>
      <c r="W565">
        <f>IF(ISNA(X565),NA(),W361)</f>
        <v>0</v>
      </c>
      <c r="X565">
        <f>IF(OR(X361="",AND(X361=X360,X361=X362)),NA(), X361)</f>
        <v>0</v>
      </c>
      <c r="Y565">
        <f>IF(ISNA(Z565),NA(),Y361)</f>
        <v>0</v>
      </c>
      <c r="Z565">
        <f>IF(OR(Z361="",AND(Z361=Z360,Z361=Z362)),NA(), Z361)</f>
        <v>0</v>
      </c>
      <c r="AA565">
        <f>IF(ISNA(AB565),NA(),AA361)</f>
        <v>0</v>
      </c>
      <c r="AB565">
        <f>IF(OR(AB361="",AND(AB361=AB360,AB361=AB362)),NA(), AB361)</f>
        <v>0</v>
      </c>
      <c r="AC565">
        <f>IF(ISNA(AD565),NA(),AC361)</f>
        <v>0</v>
      </c>
      <c r="AD565">
        <f>IF(OR(AD361="",AND(AD361=AD360,AD361=AD362)),NA(), AD361)</f>
        <v>0</v>
      </c>
      <c r="AE565">
        <f>IF(ISNA(AF565),NA(),AE361)</f>
        <v>0</v>
      </c>
      <c r="AF565">
        <f>IF(OR(AF361="",AND(AF361=AF360,AF361=AF362)),NA(), AF361)</f>
        <v>0</v>
      </c>
      <c r="AG565">
        <f>IF(ISNA(AH565),NA(),AG361)</f>
        <v>0</v>
      </c>
      <c r="AH565">
        <f>IF(OR(AH361="",AND(AH361=AH360,AH361=AH362)),NA(), AH361)</f>
        <v>0</v>
      </c>
      <c r="AI565">
        <f>IF(ISNA(AJ565),NA(),AI361)</f>
        <v>0</v>
      </c>
      <c r="AJ565">
        <f>IF(OR(AJ361="",AND(AJ361=AJ360,AJ361=AJ362)),NA(), AJ361)</f>
        <v>0</v>
      </c>
      <c r="AK565">
        <f>IF(ISNA(AL565),NA(),AK361)</f>
        <v>0</v>
      </c>
      <c r="AL565">
        <f>IF(OR(AL361="",AND(AL361=AL360,AL361=AL362)),NA(), AL361)</f>
        <v>0</v>
      </c>
      <c r="AM565">
        <f>IF(ISNA(AN565),NA(),AM361)</f>
        <v>0</v>
      </c>
      <c r="AN565">
        <f>IF(OR(AN361="",AND(AN361=AN360,AN361=AN362)),NA(), AN361)</f>
        <v>0</v>
      </c>
      <c r="AO565">
        <f>IF(ISNA(AP565),NA(),AO361)</f>
        <v>0</v>
      </c>
      <c r="AP565">
        <f>IF(OR(AP361="",AND(AP361=AP360,AP361=AP362)),NA(), AP361)</f>
        <v>0</v>
      </c>
      <c r="AQ565">
        <f>IF(ISNA(AR565),NA(),AQ361)</f>
        <v>0</v>
      </c>
      <c r="AR565">
        <f>IF(OR(AR361="",AND(AR361=AR360,AR361=AR362)),NA(), AR361)</f>
        <v>0</v>
      </c>
      <c r="AS565">
        <f>IF(ISNA(AT565),NA(),AS361)</f>
        <v>0</v>
      </c>
      <c r="AT565">
        <f>IF(OR(AT361="",AND(AT361=AT360,AT361=AT362)),NA(), AT361)</f>
        <v>0</v>
      </c>
      <c r="AU565">
        <f>IF(ISNA(AV565),NA(),AU361)</f>
        <v>0</v>
      </c>
      <c r="AV565">
        <f>IF(OR(AV361="",AND(AV361=AV360,AV361=AV362)),NA(), AV361)</f>
        <v>0</v>
      </c>
      <c r="AW565">
        <f>IF(ISNA(AX565),NA(),AW361)</f>
        <v>0</v>
      </c>
      <c r="AX565">
        <f>IF(OR(AX361="",AND(AX361=AX360,AX361=AX362)),NA(), AX361)</f>
        <v>0</v>
      </c>
      <c r="AY565">
        <f>IF(ISNA(AZ565),NA(),AY361)</f>
        <v>0</v>
      </c>
      <c r="AZ565">
        <f>IF(OR(AZ361="",AND(AZ361=AZ360,AZ361=AZ362)),NA(), AZ361)</f>
        <v>0</v>
      </c>
      <c r="BA565">
        <f>IF(ISNA(BB565),NA(),BA361)</f>
        <v>0</v>
      </c>
      <c r="BB565">
        <f>IF(OR(BB361="",AND(BB361=BB360,BB361=BB362)),NA(), BB361)</f>
        <v>0</v>
      </c>
      <c r="BC565">
        <f>IF(ISNA(BD565),NA(),BC361)</f>
        <v>0</v>
      </c>
      <c r="BD565">
        <f>IF(OR(BD361="",AND(BD361=BD360,BD361=BD362)),NA(), BD361)</f>
        <v>0</v>
      </c>
      <c r="BE565">
        <f>IF(ISNA(BF565),NA(),BE361)</f>
        <v>0</v>
      </c>
      <c r="BF565">
        <f>IF(OR(BF361="",AND(BF361=BF360,BF361=BF362)),NA(), BF361)</f>
        <v>0</v>
      </c>
      <c r="BG565">
        <f>IF(ISNA(BH565),NA(),BG361)</f>
        <v>0</v>
      </c>
      <c r="BH565">
        <f>IF(OR(BH361="",AND(BH361=BH360,BH361=BH362)),NA(), BH361)</f>
        <v>0</v>
      </c>
      <c r="BI565">
        <f>IF(ISNA(BJ565),NA(),BI361)</f>
        <v>0</v>
      </c>
      <c r="BJ565">
        <f>IF(OR(BJ361="",AND(BJ361=BJ360,BJ361=BJ362)),NA(), BJ361)</f>
        <v>0</v>
      </c>
      <c r="BK565">
        <f>IF(ISNA(BL565),NA(),BK361)</f>
        <v>0</v>
      </c>
      <c r="BL565">
        <f>IF(OR(BL361="",AND(BL361=BL360,BL361=BL362)),NA(), BL361)</f>
        <v>0</v>
      </c>
      <c r="BM565">
        <f>IF(ISNA(BN565),NA(),BM361)</f>
        <v>0</v>
      </c>
      <c r="BN565">
        <f>IF(OR(BN361="",AND(BN361=BN360,BN361=BN362)),NA(), BN361)</f>
        <v>0</v>
      </c>
      <c r="BO565">
        <f>IF(ISNA(BP565),NA(),BO361)</f>
        <v>0</v>
      </c>
      <c r="BP565">
        <f>IF(OR(BP361="",AND(BP361=BP360,BP361=BP362)),NA(), BP361)</f>
        <v>0</v>
      </c>
      <c r="BQ565">
        <f>IF(ISNA(BR565),NA(),BQ361)</f>
        <v>0</v>
      </c>
      <c r="BR565">
        <f>IF(OR(BR361="",AND(BR361=BR360,BR361=BR362)),NA(), BR361)</f>
        <v>0</v>
      </c>
      <c r="BS565">
        <f>IF(ISNA(BT565),NA(),BS361)</f>
        <v>0</v>
      </c>
      <c r="BT565">
        <f>IF(OR(BT361="",AND(BT361=BT360,BT361=BT362)),NA(), BT361)</f>
        <v>0</v>
      </c>
      <c r="BU565">
        <f>IF(ISNA(BV565),NA(),BU361)</f>
        <v>0</v>
      </c>
      <c r="BV565">
        <f>IF(OR(BV361="",AND(BV361=BV360,BV361=BV362)),NA(), BV361)</f>
        <v>0</v>
      </c>
      <c r="BW565">
        <f>IF(ISNA(BX565),NA(),BW361)</f>
        <v>0</v>
      </c>
      <c r="BX565">
        <f>IF(OR(BX361="",AND(BX361=BX360,BX361=BX362)),NA(), BX361)</f>
        <v>0</v>
      </c>
      <c r="BY565">
        <f>IF(ISNA(BZ565),NA(),BY361)</f>
        <v>0</v>
      </c>
      <c r="BZ565">
        <f>IF(OR(BZ361="",AND(BZ361=BZ360,BZ361=BZ362)),NA(), BZ361)</f>
        <v>0</v>
      </c>
      <c r="CA565">
        <f>IF(ISNA(CB565),NA(),CA361)</f>
        <v>0</v>
      </c>
      <c r="CB565">
        <f>IF(OR(CB361="",AND(CB361=CB360,CB361=CB362)),NA(), CB361)</f>
        <v>0</v>
      </c>
      <c r="CC565">
        <f>IF(ISNA(CD565),NA(),CC361)</f>
        <v>0</v>
      </c>
      <c r="CD565">
        <f>IF(OR(CD361="",AND(CD361=CD360,CD361=CD362)),NA(), CD361)</f>
        <v>0</v>
      </c>
      <c r="CE565">
        <f>IF(ISNA(CF565),NA(),CE361)</f>
        <v>0</v>
      </c>
      <c r="CF565">
        <f>IF(OR(CF361="",AND(CF361=CF360,CF361=CF362)),NA(), CF361)</f>
        <v>0</v>
      </c>
      <c r="CG565">
        <f>IF(ISNA(CH565),NA(),CG361)</f>
        <v>0</v>
      </c>
      <c r="CH565">
        <f>IF(OR(CH361="",AND(CH361=CH360,CH361=CH362)),NA(), CH361)</f>
        <v>0</v>
      </c>
      <c r="CI565">
        <f>IF(ISNA(CJ565),NA(),CI361)</f>
        <v>0</v>
      </c>
      <c r="CJ565">
        <f>IF(OR(CJ361="",AND(CJ361=CJ360,CJ361=CJ362)),NA(), CJ361)</f>
        <v>0</v>
      </c>
      <c r="CK565">
        <f>IF(ISNA(CL565),NA(),CK361)</f>
        <v>0</v>
      </c>
      <c r="CL565">
        <f>IF(OR(CL361="",AND(CL361=CL360,CL361=CL362)),NA(), CL361)</f>
        <v>0</v>
      </c>
      <c r="CM565">
        <f>IF(ISNA(CN565),NA(),CM361)</f>
        <v>0</v>
      </c>
      <c r="CN565">
        <f>IF(OR(CN361="",AND(CN361=CN360,CN361=CN362)),NA(), CN361)</f>
        <v>0</v>
      </c>
      <c r="CO565">
        <f>IF(ISNA(CP565),NA(),CO361)</f>
        <v>0</v>
      </c>
      <c r="CP565">
        <f>IF(OR(CP361="",AND(CP361=CP360,CP361=CP362)),NA(), CP361)</f>
        <v>0</v>
      </c>
      <c r="CQ565">
        <f>IF(ISNA(CR565),NA(),CQ361)</f>
        <v>0</v>
      </c>
      <c r="CR565">
        <f>IF(OR(CR361="",AND(CR361=CR360,CR361=CR362)),NA(), CR361)</f>
        <v>0</v>
      </c>
      <c r="CS565">
        <f>IF(ISNA(CT565),NA(),CS361)</f>
        <v>0</v>
      </c>
      <c r="CT565">
        <f>IF(OR(CT361="",AND(CT361=CT360,CT361=CT362)),NA(), CT361)</f>
        <v>0</v>
      </c>
      <c r="CU565">
        <f>IF(ISNA(CV565),NA(),CU361)</f>
        <v>0</v>
      </c>
      <c r="CV565">
        <f>IF(OR(CV361="",AND(CV361=CV360,CV361=CV362)),NA(), CV361)</f>
        <v>0</v>
      </c>
      <c r="CW565">
        <f>IF(ISNA(CX565),NA(),CW361)</f>
        <v>0</v>
      </c>
      <c r="CX565">
        <f>IF(OR(CX361="",AND(CX361=CX360,CX361=CX362)),NA(), CX361)</f>
        <v>0</v>
      </c>
      <c r="CY565">
        <f>IF(ISNA(CZ565),NA(),CY361)</f>
        <v>0</v>
      </c>
      <c r="CZ565">
        <f>IF(OR(CZ361="",AND(CZ361=CZ360,CZ361=CZ362)),NA(), CZ361)</f>
        <v>0</v>
      </c>
      <c r="DA565">
        <f>IF(ISNA(DB565),NA(),DA361)</f>
        <v>0</v>
      </c>
      <c r="DB565">
        <f>IF(OR(DB361="",AND(DB361=DB360,DB361=DB362)),NA(), DB361)</f>
        <v>0</v>
      </c>
      <c r="DC565">
        <f>IF(ISNA(DD565),NA(),DC361)</f>
        <v>0</v>
      </c>
      <c r="DD565">
        <f>IF(OR(DD361="",AND(DD361=DD360,DD361=DD362)),NA(), DD361)</f>
        <v>0</v>
      </c>
      <c r="DG565">
        <f>IF(ISNA(DH565),NA(),DG361)</f>
        <v>0</v>
      </c>
      <c r="DH565">
        <f>IF(OR(DH361="",AND(DH361=DH360,DH361=DH362)),NA(), DH361)</f>
        <v>0</v>
      </c>
      <c r="DI565">
        <f>IF(ISNA(DJ565),NA(),DI361)</f>
        <v>0</v>
      </c>
      <c r="DJ565">
        <f>IF(OR(DJ361="",AND(DJ361=DJ360,DJ361=DJ362)),NA(), DJ361)</f>
        <v>0</v>
      </c>
      <c r="DK565">
        <f>IF(ISNA(DL565),NA(),DK361)</f>
        <v>0</v>
      </c>
      <c r="DL565">
        <f>IF(OR(DL361="",AND(DL361=DL360,DL361=DL362)),NA(), DL361)</f>
        <v>0</v>
      </c>
      <c r="DM565">
        <f>IF(ISNA(DN565),NA(),DM361)</f>
        <v>0</v>
      </c>
      <c r="DN565">
        <f>IF(OR(DN361="",AND(DN361=DN360,DN361=DN362)),NA(), DN361)</f>
        <v>0</v>
      </c>
      <c r="DO565">
        <f>IF(ISNA(DP565),NA(),DO361)</f>
        <v>0</v>
      </c>
      <c r="DP565">
        <f>IF(OR(DP361="",AND(DP361=DP360,DP361=DP362)),NA(), DP361)</f>
        <v>0</v>
      </c>
      <c r="DQ565">
        <f>IF(ISNA(DR565),NA(),DQ361)</f>
        <v>0</v>
      </c>
      <c r="DR565">
        <f>IF(OR(DR361="",AND(DR361=DR360,DR361=DR362)),NA(), DR361)</f>
        <v>0</v>
      </c>
      <c r="DS565">
        <f>IF(ISNA(DT565),NA(),DS361)</f>
        <v>0</v>
      </c>
      <c r="DT565">
        <f>IF(OR(DT361="",AND(DT361=DT360,DT361=DT362)),NA(), DT361)</f>
        <v>0</v>
      </c>
      <c r="DU565">
        <f>IF(ISNA(DV565),NA(),DU361)</f>
        <v>0</v>
      </c>
      <c r="DV565">
        <f>IF(OR(DV361="",AND(DV361=DV360,DV361=DV362)),NA(), DV361)</f>
        <v>0</v>
      </c>
      <c r="DW565">
        <f>IF(ISNA(DX565),NA(),DW361)</f>
        <v>0</v>
      </c>
      <c r="DX565">
        <f>IF(OR(DX361="",AND(DX361=DX360,DX361=DX362)),NA(), DX361)</f>
        <v>0</v>
      </c>
      <c r="DY565">
        <f>IF(ISNA(DZ565),NA(),DY361)</f>
        <v>0</v>
      </c>
      <c r="DZ565">
        <f>IF(OR(DZ361="",AND(DZ361=DZ360,DZ361=DZ362)),NA(), DZ361)</f>
        <v>0</v>
      </c>
      <c r="EA565">
        <f>IF(ISNA(EB565),NA(),EA361)</f>
        <v>0</v>
      </c>
      <c r="EB565">
        <f>IF(OR(EB361="",AND(EB361=EB360,EB361=EB362)),NA(), EB361)</f>
        <v>0</v>
      </c>
      <c r="EC565">
        <f>IF(ISNA(ED565),NA(),EC361)</f>
        <v>0</v>
      </c>
      <c r="ED565">
        <f>IF(OR(ED361="",AND(ED361=ED360,ED361=ED362)),NA(), ED361)</f>
        <v>0</v>
      </c>
      <c r="EE565">
        <f>IF(ISNA(EF565),NA(),EE361)</f>
        <v>0</v>
      </c>
      <c r="EF565">
        <f>IF(OR(EF361="",AND(EF361=EF360,EF361=EF362)),NA(), EF361)</f>
        <v>0</v>
      </c>
      <c r="EG565">
        <f>IF(ISNA(EH565),NA(),EG361)</f>
        <v>0</v>
      </c>
      <c r="EH565">
        <f>IF(OR(EH361="",AND(EH361=EH360,EH361=EH362)),NA(), EH361)</f>
        <v>0</v>
      </c>
      <c r="EI565">
        <f>IF(ISNA(EJ565),NA(),EI361)</f>
        <v>0</v>
      </c>
      <c r="EJ565">
        <f>IF(OR(EJ361="",AND(EJ361=EJ360,EJ361=EJ362)),NA(), EJ361)</f>
        <v>0</v>
      </c>
      <c r="EK565">
        <f>IF(ISNA(EL565),NA(),EK361)</f>
        <v>0</v>
      </c>
      <c r="EL565">
        <f>IF(OR(EL361="",AND(EL361=EL360,EL361=EL362)),NA(), EL361)</f>
        <v>0</v>
      </c>
      <c r="EM565">
        <f>IF(ISNA(EN565),NA(),EM361)</f>
        <v>0</v>
      </c>
      <c r="EN565">
        <f>IF(OR(EN361="",AND(EN361=EN360,EN361=EN362)),NA(), EN361)</f>
        <v>0</v>
      </c>
      <c r="EO565">
        <f>IF(ISNA(EP565),NA(),EO361)</f>
        <v>0</v>
      </c>
      <c r="EP565">
        <f>IF(OR(EP361="",AND(EP361=EP360,EP361=EP362)),NA(), EP361)</f>
        <v>0</v>
      </c>
      <c r="EQ565">
        <f>IF(ISNA(ER565),NA(),EQ361)</f>
        <v>0</v>
      </c>
      <c r="ER565">
        <f>IF(OR(ER361="",AND(ER361=ER360,ER361=ER362)),NA(), ER361)</f>
        <v>0</v>
      </c>
      <c r="ES565">
        <f>IF(ISNA(ET565),NA(),ES361)</f>
        <v>0</v>
      </c>
      <c r="ET565">
        <f>IF(OR(ET361="",AND(ET361=ET360,ET361=ET362)),NA(), ET361)</f>
        <v>0</v>
      </c>
      <c r="EU565">
        <f>IF(ISNA(EV565),NA(),EU361)</f>
        <v>0</v>
      </c>
      <c r="EV565">
        <f>IF(OR(EV361="",AND(EV361=EV360,EV361=EV362)),NA(), EV361)</f>
        <v>0</v>
      </c>
      <c r="EW565">
        <f>IF(ISNA(EX565),NA(),EW361)</f>
        <v>0</v>
      </c>
      <c r="EX565">
        <f>IF(OR(EX361="",AND(EX361=EX360,EX361=EX362)),NA(), EX361)</f>
        <v>0</v>
      </c>
      <c r="EY565">
        <f>IF(ISNA(EZ565),NA(),EY361)</f>
        <v>0</v>
      </c>
      <c r="EZ565">
        <f>IF(OR(EZ361="",AND(EZ361=EZ360,EZ361=EZ362)),NA(), EZ361)</f>
        <v>0</v>
      </c>
      <c r="FA565">
        <f>IF(ISNA(FB565),NA(),FA361)</f>
        <v>0</v>
      </c>
      <c r="FB565">
        <f>IF(OR(FB361="",AND(FB361=FB360,FB361=FB362)),NA(), FB361)</f>
        <v>0</v>
      </c>
      <c r="FC565">
        <f>IF(ISNA(FD565),NA(),FC361)</f>
        <v>0</v>
      </c>
      <c r="FD565">
        <f>IF(OR(FD361="",AND(FD361=FD360,FD361=FD362)),NA(), FD361)</f>
        <v>0</v>
      </c>
      <c r="FE565">
        <f>IF(ISNA(FF565),NA(),FE361)</f>
        <v>0</v>
      </c>
      <c r="FF565">
        <f>IF(OR(FF361="",AND(FF361=FF360,FF361=FF362)),NA(), FF361)</f>
        <v>0</v>
      </c>
      <c r="FG565">
        <f>IF(ISNA(FH565),NA(),FG361)</f>
        <v>0</v>
      </c>
      <c r="FH565">
        <f>IF(OR(FH361="",AND(FH361=FH360,FH361=FH362)),NA(), FH361)</f>
        <v>0</v>
      </c>
      <c r="FI565">
        <f>IF(ISNA(FJ565),NA(),FI361)</f>
        <v>0</v>
      </c>
      <c r="FJ565">
        <f>IF(OR(FJ361="",AND(FJ361=FJ360,FJ361=FJ362)),NA(), FJ361)</f>
        <v>0</v>
      </c>
      <c r="FK565">
        <f>IF(ISNA(FL565),NA(),FK361)</f>
        <v>0</v>
      </c>
      <c r="FL565">
        <f>IF(OR(FL361="",AND(FL361=FL360,FL361=FL362)),NA(), FL361)</f>
        <v>0</v>
      </c>
      <c r="FM565">
        <f>IF(ISNA(FN565),NA(),FM361)</f>
        <v>0</v>
      </c>
      <c r="FN565">
        <f>IF(OR(FN361="",AND(FN361=FN360,FN361=FN362)),NA(), FN361)</f>
        <v>0</v>
      </c>
      <c r="FO565">
        <f>IF(ISNA(FP565),NA(),FO361)</f>
        <v>0</v>
      </c>
      <c r="FP565">
        <f>IF(OR(FP361="",AND(FP361=FP360,FP361=FP362)),NA(), FP361)</f>
        <v>0</v>
      </c>
      <c r="FQ565">
        <f>IF(ISNA(FR565),NA(),FQ361)</f>
        <v>0</v>
      </c>
      <c r="FR565">
        <f>IF(OR(FR361="",AND(FR361=FR360,FR361=FR362)),NA(), FR361)</f>
        <v>0</v>
      </c>
      <c r="FS565">
        <f>IF(ISNA(FT565),NA(),FS361)</f>
        <v>0</v>
      </c>
      <c r="FT565">
        <f>IF(OR(FT361="",AND(FT361=FT360,FT361=FT362)),NA(), FT361)</f>
        <v>0</v>
      </c>
      <c r="FU565">
        <f>IF(ISNA(FV565),NA(),FU361)</f>
        <v>0</v>
      </c>
      <c r="FV565">
        <f>IF(OR(FV361="",AND(FV361=FV360,FV361=FV362)),NA(), FV361)</f>
        <v>0</v>
      </c>
      <c r="FW565">
        <f>IF(ISNA(FX565),NA(),FW361)</f>
        <v>0</v>
      </c>
      <c r="FX565">
        <f>IF(OR(FX361="",AND(FX361=FX360,FX361=FX362)),NA(), FX361)</f>
        <v>0</v>
      </c>
      <c r="FY565">
        <f>IF(ISNA(FZ565),NA(),FY361)</f>
        <v>0</v>
      </c>
      <c r="FZ565">
        <f>IF(OR(FZ361="",AND(FZ361=FZ360,FZ361=FZ362)),NA(), FZ361)</f>
        <v>0</v>
      </c>
      <c r="GA565">
        <f>IF(ISNA(GB565),NA(),GA361)</f>
        <v>0</v>
      </c>
      <c r="GB565">
        <f>IF(OR(GB361="",AND(GB361=GB360,GB361=GB362)),NA(), GB361)</f>
        <v>0</v>
      </c>
      <c r="GC565">
        <f>IF(ISNA(GD565),NA(),GC361)</f>
        <v>0</v>
      </c>
      <c r="GD565">
        <f>IF(OR(GD361="",AND(GD361=GD360,GD361=GD362)),NA(), GD361)</f>
        <v>0</v>
      </c>
      <c r="GE565">
        <f>IF(ISNA(GF565),NA(),GE361)</f>
        <v>0</v>
      </c>
      <c r="GF565">
        <f>IF(OR(GF361="",AND(GF361=GF360,GF361=GF362)),NA(), GF361)</f>
        <v>0</v>
      </c>
      <c r="GG565">
        <f>IF(ISNA(GH565),NA(),GG361)</f>
        <v>0</v>
      </c>
      <c r="GH565">
        <f>IF(OR(GH361="",AND(GH361=GH360,GH361=GH362)),NA(), GH361)</f>
        <v>0</v>
      </c>
      <c r="GI565">
        <f>IF(ISNA(GJ565),NA(),GI361)</f>
        <v>0</v>
      </c>
      <c r="GJ565">
        <f>IF(OR(GJ361="",AND(GJ361=GJ360,GJ361=GJ362)),NA(), GJ361)</f>
        <v>0</v>
      </c>
      <c r="GK565">
        <f>IF(ISNA(GL565),NA(),GK361)</f>
        <v>0</v>
      </c>
      <c r="GL565">
        <f>IF(OR(GL361="",AND(GL361=GL360,GL361=GL362)),NA(), GL361)</f>
        <v>0</v>
      </c>
      <c r="GM565">
        <f>IF(ISNA(GN565),NA(),GM361)</f>
        <v>0</v>
      </c>
      <c r="GN565">
        <f>IF(OR(GN361="",AND(GN361=GN360,GN361=GN362)),NA(), GN361)</f>
        <v>0</v>
      </c>
      <c r="GO565">
        <f>IF(ISNA(GP565),NA(),GO361)</f>
        <v>0</v>
      </c>
      <c r="GP565">
        <f>IF(OR(GP361="",AND(GP361=GP360,GP361=GP362)),NA(), GP361)</f>
        <v>0</v>
      </c>
      <c r="GQ565">
        <f>IF(ISNA(GR565),NA(),GQ361)</f>
        <v>0</v>
      </c>
      <c r="GR565">
        <f>IF(OR(GR361="",AND(GR361=GR360,GR361=GR362)),NA(), GR361)</f>
        <v>0</v>
      </c>
      <c r="GS565">
        <f>IF(ISNA(GT565),NA(),GS361)</f>
        <v>0</v>
      </c>
      <c r="GT565">
        <f>IF(OR(GT361="",AND(GT361=GT360,GT361=GT362)),NA(), GT361)</f>
        <v>0</v>
      </c>
      <c r="GU565">
        <f>IF(ISNA(GV565),NA(),GU361)</f>
        <v>0</v>
      </c>
      <c r="GV565">
        <f>IF(OR(GV361="",AND(GV361=GV360,GV361=GV362)),NA(), GV361)</f>
        <v>0</v>
      </c>
      <c r="GW565">
        <f>IF(ISNA(GX565),NA(),GW361)</f>
        <v>0</v>
      </c>
      <c r="GX565">
        <f>IF(OR(GX361="",AND(GX361=GX360,GX361=GX362)),NA(), GX361)</f>
        <v>0</v>
      </c>
      <c r="GY565">
        <f>IF(ISNA(GZ565),NA(),GY361)</f>
        <v>0</v>
      </c>
      <c r="GZ565">
        <f>IF(OR(GZ361="",AND(GZ361=GZ360,GZ361=GZ362)),NA(), GZ361)</f>
        <v>0</v>
      </c>
      <c r="HA565">
        <f>IF(ISNA(HB565),NA(),HA361)</f>
        <v>0</v>
      </c>
      <c r="HB565">
        <f>IF(OR(HB361="",AND(HB361=HB360,HB361=HB362)),NA(), HB361)</f>
        <v>0</v>
      </c>
      <c r="HC565">
        <f>IF(ISNA(HD565),NA(),HC361)</f>
        <v>0</v>
      </c>
      <c r="HD565">
        <f>IF(OR(HD361="",AND(HD361=HD360,HD361=HD362)),NA(), HD361)</f>
        <v>0</v>
      </c>
      <c r="HE565">
        <f>IF(ISNA(HF565),NA(),HE361)</f>
        <v>0</v>
      </c>
      <c r="HF565">
        <f>IF(OR(HF361="",AND(HF361=HF360,HF361=HF362)),NA(), HF361)</f>
        <v>0</v>
      </c>
    </row>
    <row r="566" spans="5:214">
      <c r="E566">
        <f>IF(ISNA(F566),NA(),E362)</f>
        <v>0</v>
      </c>
      <c r="F566">
        <f>IF(OR(F362="",AND(F362=F361,F362=F363)),NA(), F362)</f>
        <v>0</v>
      </c>
      <c r="G566">
        <f>IF(ISNA(H566),NA(),G362)</f>
        <v>0</v>
      </c>
      <c r="H566">
        <f>IF(OR(H362="",AND(H362=H361,H362=H363)),NA(), H362)</f>
        <v>0</v>
      </c>
      <c r="I566">
        <f>IF(ISNA(J566),NA(),I362)</f>
        <v>0</v>
      </c>
      <c r="J566">
        <f>IF(OR(J362="",AND(J362=J361,J362=J363)),NA(), J362)</f>
        <v>0</v>
      </c>
      <c r="K566">
        <f>IF(ISNA(L566),NA(),K362)</f>
        <v>0</v>
      </c>
      <c r="L566">
        <f>IF(OR(L362="",AND(L362=L361,L362=L363)),NA(), L362)</f>
        <v>0</v>
      </c>
      <c r="M566">
        <f>IF(ISNA(N566),NA(),M362)</f>
        <v>0</v>
      </c>
      <c r="N566">
        <f>IF(OR(N362="",AND(N362=N361,N362=N363)),NA(), N362)</f>
        <v>0</v>
      </c>
      <c r="O566">
        <f>IF(ISNA(P566),NA(),O362)</f>
        <v>0</v>
      </c>
      <c r="P566">
        <f>IF(OR(P362="",AND(P362=P361,P362=P363)),NA(), P362)</f>
        <v>0</v>
      </c>
      <c r="Q566">
        <f>IF(ISNA(R566),NA(),Q362)</f>
        <v>0</v>
      </c>
      <c r="R566">
        <f>IF(OR(R362="",AND(R362=R361,R362=R363)),NA(), R362)</f>
        <v>0</v>
      </c>
      <c r="S566">
        <f>IF(ISNA(T566),NA(),S362)</f>
        <v>0</v>
      </c>
      <c r="T566">
        <f>IF(OR(T362="",AND(T362=T361,T362=T363)),NA(), T362)</f>
        <v>0</v>
      </c>
      <c r="U566">
        <f>IF(ISNA(V566),NA(),U362)</f>
        <v>0</v>
      </c>
      <c r="V566">
        <f>IF(OR(V362="",AND(V362=V361,V362=V363)),NA(), V362)</f>
        <v>0</v>
      </c>
      <c r="W566">
        <f>IF(ISNA(X566),NA(),W362)</f>
        <v>0</v>
      </c>
      <c r="X566">
        <f>IF(OR(X362="",AND(X362=X361,X362=X363)),NA(), X362)</f>
        <v>0</v>
      </c>
      <c r="Y566">
        <f>IF(ISNA(Z566),NA(),Y362)</f>
        <v>0</v>
      </c>
      <c r="Z566">
        <f>IF(OR(Z362="",AND(Z362=Z361,Z362=Z363)),NA(), Z362)</f>
        <v>0</v>
      </c>
      <c r="AA566">
        <f>IF(ISNA(AB566),NA(),AA362)</f>
        <v>0</v>
      </c>
      <c r="AB566">
        <f>IF(OR(AB362="",AND(AB362=AB361,AB362=AB363)),NA(), AB362)</f>
        <v>0</v>
      </c>
      <c r="AC566">
        <f>IF(ISNA(AD566),NA(),AC362)</f>
        <v>0</v>
      </c>
      <c r="AD566">
        <f>IF(OR(AD362="",AND(AD362=AD361,AD362=AD363)),NA(), AD362)</f>
        <v>0</v>
      </c>
      <c r="AE566">
        <f>IF(ISNA(AF566),NA(),AE362)</f>
        <v>0</v>
      </c>
      <c r="AF566">
        <f>IF(OR(AF362="",AND(AF362=AF361,AF362=AF363)),NA(), AF362)</f>
        <v>0</v>
      </c>
      <c r="AG566">
        <f>IF(ISNA(AH566),NA(),AG362)</f>
        <v>0</v>
      </c>
      <c r="AH566">
        <f>IF(OR(AH362="",AND(AH362=AH361,AH362=AH363)),NA(), AH362)</f>
        <v>0</v>
      </c>
      <c r="AI566">
        <f>IF(ISNA(AJ566),NA(),AI362)</f>
        <v>0</v>
      </c>
      <c r="AJ566">
        <f>IF(OR(AJ362="",AND(AJ362=AJ361,AJ362=AJ363)),NA(), AJ362)</f>
        <v>0</v>
      </c>
      <c r="AK566">
        <f>IF(ISNA(AL566),NA(),AK362)</f>
        <v>0</v>
      </c>
      <c r="AL566">
        <f>IF(OR(AL362="",AND(AL362=AL361,AL362=AL363)),NA(), AL362)</f>
        <v>0</v>
      </c>
      <c r="AM566">
        <f>IF(ISNA(AN566),NA(),AM362)</f>
        <v>0</v>
      </c>
      <c r="AN566">
        <f>IF(OR(AN362="",AND(AN362=AN361,AN362=AN363)),NA(), AN362)</f>
        <v>0</v>
      </c>
      <c r="AO566">
        <f>IF(ISNA(AP566),NA(),AO362)</f>
        <v>0</v>
      </c>
      <c r="AP566">
        <f>IF(OR(AP362="",AND(AP362=AP361,AP362=AP363)),NA(), AP362)</f>
        <v>0</v>
      </c>
      <c r="AQ566">
        <f>IF(ISNA(AR566),NA(),AQ362)</f>
        <v>0</v>
      </c>
      <c r="AR566">
        <f>IF(OR(AR362="",AND(AR362=AR361,AR362=AR363)),NA(), AR362)</f>
        <v>0</v>
      </c>
      <c r="AS566">
        <f>IF(ISNA(AT566),NA(),AS362)</f>
        <v>0</v>
      </c>
      <c r="AT566">
        <f>IF(OR(AT362="",AND(AT362=AT361,AT362=AT363)),NA(), AT362)</f>
        <v>0</v>
      </c>
      <c r="AU566">
        <f>IF(ISNA(AV566),NA(),AU362)</f>
        <v>0</v>
      </c>
      <c r="AV566">
        <f>IF(OR(AV362="",AND(AV362=AV361,AV362=AV363)),NA(), AV362)</f>
        <v>0</v>
      </c>
      <c r="AW566">
        <f>IF(ISNA(AX566),NA(),AW362)</f>
        <v>0</v>
      </c>
      <c r="AX566">
        <f>IF(OR(AX362="",AND(AX362=AX361,AX362=AX363)),NA(), AX362)</f>
        <v>0</v>
      </c>
      <c r="AY566">
        <f>IF(ISNA(AZ566),NA(),AY362)</f>
        <v>0</v>
      </c>
      <c r="AZ566">
        <f>IF(OR(AZ362="",AND(AZ362=AZ361,AZ362=AZ363)),NA(), AZ362)</f>
        <v>0</v>
      </c>
      <c r="BA566">
        <f>IF(ISNA(BB566),NA(),BA362)</f>
        <v>0</v>
      </c>
      <c r="BB566">
        <f>IF(OR(BB362="",AND(BB362=BB361,BB362=BB363)),NA(), BB362)</f>
        <v>0</v>
      </c>
      <c r="BC566">
        <f>IF(ISNA(BD566),NA(),BC362)</f>
        <v>0</v>
      </c>
      <c r="BD566">
        <f>IF(OR(BD362="",AND(BD362=BD361,BD362=BD363)),NA(), BD362)</f>
        <v>0</v>
      </c>
      <c r="BE566">
        <f>IF(ISNA(BF566),NA(),BE362)</f>
        <v>0</v>
      </c>
      <c r="BF566">
        <f>IF(OR(BF362="",AND(BF362=BF361,BF362=BF363)),NA(), BF362)</f>
        <v>0</v>
      </c>
      <c r="BG566">
        <f>IF(ISNA(BH566),NA(),BG362)</f>
        <v>0</v>
      </c>
      <c r="BH566">
        <f>IF(OR(BH362="",AND(BH362=BH361,BH362=BH363)),NA(), BH362)</f>
        <v>0</v>
      </c>
      <c r="BI566">
        <f>IF(ISNA(BJ566),NA(),BI362)</f>
        <v>0</v>
      </c>
      <c r="BJ566">
        <f>IF(OR(BJ362="",AND(BJ362=BJ361,BJ362=BJ363)),NA(), BJ362)</f>
        <v>0</v>
      </c>
      <c r="BK566">
        <f>IF(ISNA(BL566),NA(),BK362)</f>
        <v>0</v>
      </c>
      <c r="BL566">
        <f>IF(OR(BL362="",AND(BL362=BL361,BL362=BL363)),NA(), BL362)</f>
        <v>0</v>
      </c>
      <c r="BM566">
        <f>IF(ISNA(BN566),NA(),BM362)</f>
        <v>0</v>
      </c>
      <c r="BN566">
        <f>IF(OR(BN362="",AND(BN362=BN361,BN362=BN363)),NA(), BN362)</f>
        <v>0</v>
      </c>
      <c r="BO566">
        <f>IF(ISNA(BP566),NA(),BO362)</f>
        <v>0</v>
      </c>
      <c r="BP566">
        <f>IF(OR(BP362="",AND(BP362=BP361,BP362=BP363)),NA(), BP362)</f>
        <v>0</v>
      </c>
      <c r="BQ566">
        <f>IF(ISNA(BR566),NA(),BQ362)</f>
        <v>0</v>
      </c>
      <c r="BR566">
        <f>IF(OR(BR362="",AND(BR362=BR361,BR362=BR363)),NA(), BR362)</f>
        <v>0</v>
      </c>
      <c r="BS566">
        <f>IF(ISNA(BT566),NA(),BS362)</f>
        <v>0</v>
      </c>
      <c r="BT566">
        <f>IF(OR(BT362="",AND(BT362=BT361,BT362=BT363)),NA(), BT362)</f>
        <v>0</v>
      </c>
      <c r="BU566">
        <f>IF(ISNA(BV566),NA(),BU362)</f>
        <v>0</v>
      </c>
      <c r="BV566">
        <f>IF(OR(BV362="",AND(BV362=BV361,BV362=BV363)),NA(), BV362)</f>
        <v>0</v>
      </c>
      <c r="BW566">
        <f>IF(ISNA(BX566),NA(),BW362)</f>
        <v>0</v>
      </c>
      <c r="BX566">
        <f>IF(OR(BX362="",AND(BX362=BX361,BX362=BX363)),NA(), BX362)</f>
        <v>0</v>
      </c>
      <c r="BY566">
        <f>IF(ISNA(BZ566),NA(),BY362)</f>
        <v>0</v>
      </c>
      <c r="BZ566">
        <f>IF(OR(BZ362="",AND(BZ362=BZ361,BZ362=BZ363)),NA(), BZ362)</f>
        <v>0</v>
      </c>
      <c r="CA566">
        <f>IF(ISNA(CB566),NA(),CA362)</f>
        <v>0</v>
      </c>
      <c r="CB566">
        <f>IF(OR(CB362="",AND(CB362=CB361,CB362=CB363)),NA(), CB362)</f>
        <v>0</v>
      </c>
      <c r="CC566">
        <f>IF(ISNA(CD566),NA(),CC362)</f>
        <v>0</v>
      </c>
      <c r="CD566">
        <f>IF(OR(CD362="",AND(CD362=CD361,CD362=CD363)),NA(), CD362)</f>
        <v>0</v>
      </c>
      <c r="CE566">
        <f>IF(ISNA(CF566),NA(),CE362)</f>
        <v>0</v>
      </c>
      <c r="CF566">
        <f>IF(OR(CF362="",AND(CF362=CF361,CF362=CF363)),NA(), CF362)</f>
        <v>0</v>
      </c>
      <c r="CG566">
        <f>IF(ISNA(CH566),NA(),CG362)</f>
        <v>0</v>
      </c>
      <c r="CH566">
        <f>IF(OR(CH362="",AND(CH362=CH361,CH362=CH363)),NA(), CH362)</f>
        <v>0</v>
      </c>
      <c r="CI566">
        <f>IF(ISNA(CJ566),NA(),CI362)</f>
        <v>0</v>
      </c>
      <c r="CJ566">
        <f>IF(OR(CJ362="",AND(CJ362=CJ361,CJ362=CJ363)),NA(), CJ362)</f>
        <v>0</v>
      </c>
      <c r="CK566">
        <f>IF(ISNA(CL566),NA(),CK362)</f>
        <v>0</v>
      </c>
      <c r="CL566">
        <f>IF(OR(CL362="",AND(CL362=CL361,CL362=CL363)),NA(), CL362)</f>
        <v>0</v>
      </c>
      <c r="CM566">
        <f>IF(ISNA(CN566),NA(),CM362)</f>
        <v>0</v>
      </c>
      <c r="CN566">
        <f>IF(OR(CN362="",AND(CN362=CN361,CN362=CN363)),NA(), CN362)</f>
        <v>0</v>
      </c>
      <c r="CO566">
        <f>IF(ISNA(CP566),NA(),CO362)</f>
        <v>0</v>
      </c>
      <c r="CP566">
        <f>IF(OR(CP362="",AND(CP362=CP361,CP362=CP363)),NA(), CP362)</f>
        <v>0</v>
      </c>
      <c r="CQ566">
        <f>IF(ISNA(CR566),NA(),CQ362)</f>
        <v>0</v>
      </c>
      <c r="CR566">
        <f>IF(OR(CR362="",AND(CR362=CR361,CR362=CR363)),NA(), CR362)</f>
        <v>0</v>
      </c>
      <c r="CS566">
        <f>IF(ISNA(CT566),NA(),CS362)</f>
        <v>0</v>
      </c>
      <c r="CT566">
        <f>IF(OR(CT362="",AND(CT362=CT361,CT362=CT363)),NA(), CT362)</f>
        <v>0</v>
      </c>
      <c r="CU566">
        <f>IF(ISNA(CV566),NA(),CU362)</f>
        <v>0</v>
      </c>
      <c r="CV566">
        <f>IF(OR(CV362="",AND(CV362=CV361,CV362=CV363)),NA(), CV362)</f>
        <v>0</v>
      </c>
      <c r="CW566">
        <f>IF(ISNA(CX566),NA(),CW362)</f>
        <v>0</v>
      </c>
      <c r="CX566">
        <f>IF(OR(CX362="",AND(CX362=CX361,CX362=CX363)),NA(), CX362)</f>
        <v>0</v>
      </c>
      <c r="CY566">
        <f>IF(ISNA(CZ566),NA(),CY362)</f>
        <v>0</v>
      </c>
      <c r="CZ566">
        <f>IF(OR(CZ362="",AND(CZ362=CZ361,CZ362=CZ363)),NA(), CZ362)</f>
        <v>0</v>
      </c>
      <c r="DA566">
        <f>IF(ISNA(DB566),NA(),DA362)</f>
        <v>0</v>
      </c>
      <c r="DB566">
        <f>IF(OR(DB362="",AND(DB362=DB361,DB362=DB363)),NA(), DB362)</f>
        <v>0</v>
      </c>
      <c r="DC566">
        <f>IF(ISNA(DD566),NA(),DC362)</f>
        <v>0</v>
      </c>
      <c r="DD566">
        <f>IF(OR(DD362="",AND(DD362=DD361,DD362=DD363)),NA(), DD362)</f>
        <v>0</v>
      </c>
      <c r="DG566">
        <f>IF(ISNA(DH566),NA(),DG362)</f>
        <v>0</v>
      </c>
      <c r="DH566">
        <f>IF(OR(DH362="",AND(DH362=DH361,DH362=DH363)),NA(), DH362)</f>
        <v>0</v>
      </c>
      <c r="DI566">
        <f>IF(ISNA(DJ566),NA(),DI362)</f>
        <v>0</v>
      </c>
      <c r="DJ566">
        <f>IF(OR(DJ362="",AND(DJ362=DJ361,DJ362=DJ363)),NA(), DJ362)</f>
        <v>0</v>
      </c>
      <c r="DK566">
        <f>IF(ISNA(DL566),NA(),DK362)</f>
        <v>0</v>
      </c>
      <c r="DL566">
        <f>IF(OR(DL362="",AND(DL362=DL361,DL362=DL363)),NA(), DL362)</f>
        <v>0</v>
      </c>
      <c r="DM566">
        <f>IF(ISNA(DN566),NA(),DM362)</f>
        <v>0</v>
      </c>
      <c r="DN566">
        <f>IF(OR(DN362="",AND(DN362=DN361,DN362=DN363)),NA(), DN362)</f>
        <v>0</v>
      </c>
      <c r="DO566">
        <f>IF(ISNA(DP566),NA(),DO362)</f>
        <v>0</v>
      </c>
      <c r="DP566">
        <f>IF(OR(DP362="",AND(DP362=DP361,DP362=DP363)),NA(), DP362)</f>
        <v>0</v>
      </c>
      <c r="DQ566">
        <f>IF(ISNA(DR566),NA(),DQ362)</f>
        <v>0</v>
      </c>
      <c r="DR566">
        <f>IF(OR(DR362="",AND(DR362=DR361,DR362=DR363)),NA(), DR362)</f>
        <v>0</v>
      </c>
      <c r="DS566">
        <f>IF(ISNA(DT566),NA(),DS362)</f>
        <v>0</v>
      </c>
      <c r="DT566">
        <f>IF(OR(DT362="",AND(DT362=DT361,DT362=DT363)),NA(), DT362)</f>
        <v>0</v>
      </c>
      <c r="DU566">
        <f>IF(ISNA(DV566),NA(),DU362)</f>
        <v>0</v>
      </c>
      <c r="DV566">
        <f>IF(OR(DV362="",AND(DV362=DV361,DV362=DV363)),NA(), DV362)</f>
        <v>0</v>
      </c>
      <c r="DW566">
        <f>IF(ISNA(DX566),NA(),DW362)</f>
        <v>0</v>
      </c>
      <c r="DX566">
        <f>IF(OR(DX362="",AND(DX362=DX361,DX362=DX363)),NA(), DX362)</f>
        <v>0</v>
      </c>
      <c r="DY566">
        <f>IF(ISNA(DZ566),NA(),DY362)</f>
        <v>0</v>
      </c>
      <c r="DZ566">
        <f>IF(OR(DZ362="",AND(DZ362=DZ361,DZ362=DZ363)),NA(), DZ362)</f>
        <v>0</v>
      </c>
      <c r="EA566">
        <f>IF(ISNA(EB566),NA(),EA362)</f>
        <v>0</v>
      </c>
      <c r="EB566">
        <f>IF(OR(EB362="",AND(EB362=EB361,EB362=EB363)),NA(), EB362)</f>
        <v>0</v>
      </c>
      <c r="EC566">
        <f>IF(ISNA(ED566),NA(),EC362)</f>
        <v>0</v>
      </c>
      <c r="ED566">
        <f>IF(OR(ED362="",AND(ED362=ED361,ED362=ED363)),NA(), ED362)</f>
        <v>0</v>
      </c>
      <c r="EE566">
        <f>IF(ISNA(EF566),NA(),EE362)</f>
        <v>0</v>
      </c>
      <c r="EF566">
        <f>IF(OR(EF362="",AND(EF362=EF361,EF362=EF363)),NA(), EF362)</f>
        <v>0</v>
      </c>
      <c r="EG566">
        <f>IF(ISNA(EH566),NA(),EG362)</f>
        <v>0</v>
      </c>
      <c r="EH566">
        <f>IF(OR(EH362="",AND(EH362=EH361,EH362=EH363)),NA(), EH362)</f>
        <v>0</v>
      </c>
      <c r="EI566">
        <f>IF(ISNA(EJ566),NA(),EI362)</f>
        <v>0</v>
      </c>
      <c r="EJ566">
        <f>IF(OR(EJ362="",AND(EJ362=EJ361,EJ362=EJ363)),NA(), EJ362)</f>
        <v>0</v>
      </c>
      <c r="EK566">
        <f>IF(ISNA(EL566),NA(),EK362)</f>
        <v>0</v>
      </c>
      <c r="EL566">
        <f>IF(OR(EL362="",AND(EL362=EL361,EL362=EL363)),NA(), EL362)</f>
        <v>0</v>
      </c>
      <c r="EM566">
        <f>IF(ISNA(EN566),NA(),EM362)</f>
        <v>0</v>
      </c>
      <c r="EN566">
        <f>IF(OR(EN362="",AND(EN362=EN361,EN362=EN363)),NA(), EN362)</f>
        <v>0</v>
      </c>
      <c r="EO566">
        <f>IF(ISNA(EP566),NA(),EO362)</f>
        <v>0</v>
      </c>
      <c r="EP566">
        <f>IF(OR(EP362="",AND(EP362=EP361,EP362=EP363)),NA(), EP362)</f>
        <v>0</v>
      </c>
      <c r="EQ566">
        <f>IF(ISNA(ER566),NA(),EQ362)</f>
        <v>0</v>
      </c>
      <c r="ER566">
        <f>IF(OR(ER362="",AND(ER362=ER361,ER362=ER363)),NA(), ER362)</f>
        <v>0</v>
      </c>
      <c r="ES566">
        <f>IF(ISNA(ET566),NA(),ES362)</f>
        <v>0</v>
      </c>
      <c r="ET566">
        <f>IF(OR(ET362="",AND(ET362=ET361,ET362=ET363)),NA(), ET362)</f>
        <v>0</v>
      </c>
      <c r="EU566">
        <f>IF(ISNA(EV566),NA(),EU362)</f>
        <v>0</v>
      </c>
      <c r="EV566">
        <f>IF(OR(EV362="",AND(EV362=EV361,EV362=EV363)),NA(), EV362)</f>
        <v>0</v>
      </c>
      <c r="EW566">
        <f>IF(ISNA(EX566),NA(),EW362)</f>
        <v>0</v>
      </c>
      <c r="EX566">
        <f>IF(OR(EX362="",AND(EX362=EX361,EX362=EX363)),NA(), EX362)</f>
        <v>0</v>
      </c>
      <c r="EY566">
        <f>IF(ISNA(EZ566),NA(),EY362)</f>
        <v>0</v>
      </c>
      <c r="EZ566">
        <f>IF(OR(EZ362="",AND(EZ362=EZ361,EZ362=EZ363)),NA(), EZ362)</f>
        <v>0</v>
      </c>
      <c r="FA566">
        <f>IF(ISNA(FB566),NA(),FA362)</f>
        <v>0</v>
      </c>
      <c r="FB566">
        <f>IF(OR(FB362="",AND(FB362=FB361,FB362=FB363)),NA(), FB362)</f>
        <v>0</v>
      </c>
      <c r="FC566">
        <f>IF(ISNA(FD566),NA(),FC362)</f>
        <v>0</v>
      </c>
      <c r="FD566">
        <f>IF(OR(FD362="",AND(FD362=FD361,FD362=FD363)),NA(), FD362)</f>
        <v>0</v>
      </c>
      <c r="FE566">
        <f>IF(ISNA(FF566),NA(),FE362)</f>
        <v>0</v>
      </c>
      <c r="FF566">
        <f>IF(OR(FF362="",AND(FF362=FF361,FF362=FF363)),NA(), FF362)</f>
        <v>0</v>
      </c>
      <c r="FG566">
        <f>IF(ISNA(FH566),NA(),FG362)</f>
        <v>0</v>
      </c>
      <c r="FH566">
        <f>IF(OR(FH362="",AND(FH362=FH361,FH362=FH363)),NA(), FH362)</f>
        <v>0</v>
      </c>
      <c r="FI566">
        <f>IF(ISNA(FJ566),NA(),FI362)</f>
        <v>0</v>
      </c>
      <c r="FJ566">
        <f>IF(OR(FJ362="",AND(FJ362=FJ361,FJ362=FJ363)),NA(), FJ362)</f>
        <v>0</v>
      </c>
      <c r="FK566">
        <f>IF(ISNA(FL566),NA(),FK362)</f>
        <v>0</v>
      </c>
      <c r="FL566">
        <f>IF(OR(FL362="",AND(FL362=FL361,FL362=FL363)),NA(), FL362)</f>
        <v>0</v>
      </c>
      <c r="FM566">
        <f>IF(ISNA(FN566),NA(),FM362)</f>
        <v>0</v>
      </c>
      <c r="FN566">
        <f>IF(OR(FN362="",AND(FN362=FN361,FN362=FN363)),NA(), FN362)</f>
        <v>0</v>
      </c>
      <c r="FO566">
        <f>IF(ISNA(FP566),NA(),FO362)</f>
        <v>0</v>
      </c>
      <c r="FP566">
        <f>IF(OR(FP362="",AND(FP362=FP361,FP362=FP363)),NA(), FP362)</f>
        <v>0</v>
      </c>
      <c r="FQ566">
        <f>IF(ISNA(FR566),NA(),FQ362)</f>
        <v>0</v>
      </c>
      <c r="FR566">
        <f>IF(OR(FR362="",AND(FR362=FR361,FR362=FR363)),NA(), FR362)</f>
        <v>0</v>
      </c>
      <c r="FS566">
        <f>IF(ISNA(FT566),NA(),FS362)</f>
        <v>0</v>
      </c>
      <c r="FT566">
        <f>IF(OR(FT362="",AND(FT362=FT361,FT362=FT363)),NA(), FT362)</f>
        <v>0</v>
      </c>
      <c r="FU566">
        <f>IF(ISNA(FV566),NA(),FU362)</f>
        <v>0</v>
      </c>
      <c r="FV566">
        <f>IF(OR(FV362="",AND(FV362=FV361,FV362=FV363)),NA(), FV362)</f>
        <v>0</v>
      </c>
      <c r="FW566">
        <f>IF(ISNA(FX566),NA(),FW362)</f>
        <v>0</v>
      </c>
      <c r="FX566">
        <f>IF(OR(FX362="",AND(FX362=FX361,FX362=FX363)),NA(), FX362)</f>
        <v>0</v>
      </c>
      <c r="FY566">
        <f>IF(ISNA(FZ566),NA(),FY362)</f>
        <v>0</v>
      </c>
      <c r="FZ566">
        <f>IF(OR(FZ362="",AND(FZ362=FZ361,FZ362=FZ363)),NA(), FZ362)</f>
        <v>0</v>
      </c>
      <c r="GA566">
        <f>IF(ISNA(GB566),NA(),GA362)</f>
        <v>0</v>
      </c>
      <c r="GB566">
        <f>IF(OR(GB362="",AND(GB362=GB361,GB362=GB363)),NA(), GB362)</f>
        <v>0</v>
      </c>
      <c r="GC566">
        <f>IF(ISNA(GD566),NA(),GC362)</f>
        <v>0</v>
      </c>
      <c r="GD566">
        <f>IF(OR(GD362="",AND(GD362=GD361,GD362=GD363)),NA(), GD362)</f>
        <v>0</v>
      </c>
      <c r="GE566">
        <f>IF(ISNA(GF566),NA(),GE362)</f>
        <v>0</v>
      </c>
      <c r="GF566">
        <f>IF(OR(GF362="",AND(GF362=GF361,GF362=GF363)),NA(), GF362)</f>
        <v>0</v>
      </c>
      <c r="GG566">
        <f>IF(ISNA(GH566),NA(),GG362)</f>
        <v>0</v>
      </c>
      <c r="GH566">
        <f>IF(OR(GH362="",AND(GH362=GH361,GH362=GH363)),NA(), GH362)</f>
        <v>0</v>
      </c>
      <c r="GI566">
        <f>IF(ISNA(GJ566),NA(),GI362)</f>
        <v>0</v>
      </c>
      <c r="GJ566">
        <f>IF(OR(GJ362="",AND(GJ362=GJ361,GJ362=GJ363)),NA(), GJ362)</f>
        <v>0</v>
      </c>
      <c r="GK566">
        <f>IF(ISNA(GL566),NA(),GK362)</f>
        <v>0</v>
      </c>
      <c r="GL566">
        <f>IF(OR(GL362="",AND(GL362=GL361,GL362=GL363)),NA(), GL362)</f>
        <v>0</v>
      </c>
      <c r="GM566">
        <f>IF(ISNA(GN566),NA(),GM362)</f>
        <v>0</v>
      </c>
      <c r="GN566">
        <f>IF(OR(GN362="",AND(GN362=GN361,GN362=GN363)),NA(), GN362)</f>
        <v>0</v>
      </c>
      <c r="GO566">
        <f>IF(ISNA(GP566),NA(),GO362)</f>
        <v>0</v>
      </c>
      <c r="GP566">
        <f>IF(OR(GP362="",AND(GP362=GP361,GP362=GP363)),NA(), GP362)</f>
        <v>0</v>
      </c>
      <c r="GQ566">
        <f>IF(ISNA(GR566),NA(),GQ362)</f>
        <v>0</v>
      </c>
      <c r="GR566">
        <f>IF(OR(GR362="",AND(GR362=GR361,GR362=GR363)),NA(), GR362)</f>
        <v>0</v>
      </c>
      <c r="GS566">
        <f>IF(ISNA(GT566),NA(),GS362)</f>
        <v>0</v>
      </c>
      <c r="GT566">
        <f>IF(OR(GT362="",AND(GT362=GT361,GT362=GT363)),NA(), GT362)</f>
        <v>0</v>
      </c>
      <c r="GU566">
        <f>IF(ISNA(GV566),NA(),GU362)</f>
        <v>0</v>
      </c>
      <c r="GV566">
        <f>IF(OR(GV362="",AND(GV362=GV361,GV362=GV363)),NA(), GV362)</f>
        <v>0</v>
      </c>
      <c r="GW566">
        <f>IF(ISNA(GX566),NA(),GW362)</f>
        <v>0</v>
      </c>
      <c r="GX566">
        <f>IF(OR(GX362="",AND(GX362=GX361,GX362=GX363)),NA(), GX362)</f>
        <v>0</v>
      </c>
      <c r="GY566">
        <f>IF(ISNA(GZ566),NA(),GY362)</f>
        <v>0</v>
      </c>
      <c r="GZ566">
        <f>IF(OR(GZ362="",AND(GZ362=GZ361,GZ362=GZ363)),NA(), GZ362)</f>
        <v>0</v>
      </c>
      <c r="HA566">
        <f>IF(ISNA(HB566),NA(),HA362)</f>
        <v>0</v>
      </c>
      <c r="HB566">
        <f>IF(OR(HB362="",AND(HB362=HB361,HB362=HB363)),NA(), HB362)</f>
        <v>0</v>
      </c>
      <c r="HC566">
        <f>IF(ISNA(HD566),NA(),HC362)</f>
        <v>0</v>
      </c>
      <c r="HD566">
        <f>IF(OR(HD362="",AND(HD362=HD361,HD362=HD363)),NA(), HD362)</f>
        <v>0</v>
      </c>
      <c r="HE566">
        <f>IF(ISNA(HF566),NA(),HE362)</f>
        <v>0</v>
      </c>
      <c r="HF566">
        <f>IF(OR(HF362="",AND(HF362=HF361,HF362=HF363)),NA(), HF362)</f>
        <v>0</v>
      </c>
    </row>
    <row r="567" spans="5:214">
      <c r="E567">
        <f>IF(ISNA(F567),NA(),E363)</f>
        <v>0</v>
      </c>
      <c r="F567">
        <f>IF(OR(F363="",AND(F363=F362,F363=F364)),NA(), F363)</f>
        <v>0</v>
      </c>
      <c r="G567">
        <f>IF(ISNA(H567),NA(),G363)</f>
        <v>0</v>
      </c>
      <c r="H567">
        <f>IF(OR(H363="",AND(H363=H362,H363=H364)),NA(), H363)</f>
        <v>0</v>
      </c>
      <c r="I567">
        <f>IF(ISNA(J567),NA(),I363)</f>
        <v>0</v>
      </c>
      <c r="J567">
        <f>IF(OR(J363="",AND(J363=J362,J363=J364)),NA(), J363)</f>
        <v>0</v>
      </c>
      <c r="K567">
        <f>IF(ISNA(L567),NA(),K363)</f>
        <v>0</v>
      </c>
      <c r="L567">
        <f>IF(OR(L363="",AND(L363=L362,L363=L364)),NA(), L363)</f>
        <v>0</v>
      </c>
      <c r="M567">
        <f>IF(ISNA(N567),NA(),M363)</f>
        <v>0</v>
      </c>
      <c r="N567">
        <f>IF(OR(N363="",AND(N363=N362,N363=N364)),NA(), N363)</f>
        <v>0</v>
      </c>
      <c r="O567">
        <f>IF(ISNA(P567),NA(),O363)</f>
        <v>0</v>
      </c>
      <c r="P567">
        <f>IF(OR(P363="",AND(P363=P362,P363=P364)),NA(), P363)</f>
        <v>0</v>
      </c>
      <c r="Q567">
        <f>IF(ISNA(R567),NA(),Q363)</f>
        <v>0</v>
      </c>
      <c r="R567">
        <f>IF(OR(R363="",AND(R363=R362,R363=R364)),NA(), R363)</f>
        <v>0</v>
      </c>
      <c r="S567">
        <f>IF(ISNA(T567),NA(),S363)</f>
        <v>0</v>
      </c>
      <c r="T567">
        <f>IF(OR(T363="",AND(T363=T362,T363=T364)),NA(), T363)</f>
        <v>0</v>
      </c>
      <c r="U567">
        <f>IF(ISNA(V567),NA(),U363)</f>
        <v>0</v>
      </c>
      <c r="V567">
        <f>IF(OR(V363="",AND(V363=V362,V363=V364)),NA(), V363)</f>
        <v>0</v>
      </c>
      <c r="W567">
        <f>IF(ISNA(X567),NA(),W363)</f>
        <v>0</v>
      </c>
      <c r="X567">
        <f>IF(OR(X363="",AND(X363=X362,X363=X364)),NA(), X363)</f>
        <v>0</v>
      </c>
      <c r="Y567">
        <f>IF(ISNA(Z567),NA(),Y363)</f>
        <v>0</v>
      </c>
      <c r="Z567">
        <f>IF(OR(Z363="",AND(Z363=Z362,Z363=Z364)),NA(), Z363)</f>
        <v>0</v>
      </c>
      <c r="AA567">
        <f>IF(ISNA(AB567),NA(),AA363)</f>
        <v>0</v>
      </c>
      <c r="AB567">
        <f>IF(OR(AB363="",AND(AB363=AB362,AB363=AB364)),NA(), AB363)</f>
        <v>0</v>
      </c>
      <c r="AC567">
        <f>IF(ISNA(AD567),NA(),AC363)</f>
        <v>0</v>
      </c>
      <c r="AD567">
        <f>IF(OR(AD363="",AND(AD363=AD362,AD363=AD364)),NA(), AD363)</f>
        <v>0</v>
      </c>
      <c r="AE567">
        <f>IF(ISNA(AF567),NA(),AE363)</f>
        <v>0</v>
      </c>
      <c r="AF567">
        <f>IF(OR(AF363="",AND(AF363=AF362,AF363=AF364)),NA(), AF363)</f>
        <v>0</v>
      </c>
      <c r="AG567">
        <f>IF(ISNA(AH567),NA(),AG363)</f>
        <v>0</v>
      </c>
      <c r="AH567">
        <f>IF(OR(AH363="",AND(AH363=AH362,AH363=AH364)),NA(), AH363)</f>
        <v>0</v>
      </c>
      <c r="AI567">
        <f>IF(ISNA(AJ567),NA(),AI363)</f>
        <v>0</v>
      </c>
      <c r="AJ567">
        <f>IF(OR(AJ363="",AND(AJ363=AJ362,AJ363=AJ364)),NA(), AJ363)</f>
        <v>0</v>
      </c>
      <c r="AK567">
        <f>IF(ISNA(AL567),NA(),AK363)</f>
        <v>0</v>
      </c>
      <c r="AL567">
        <f>IF(OR(AL363="",AND(AL363=AL362,AL363=AL364)),NA(), AL363)</f>
        <v>0</v>
      </c>
      <c r="AM567">
        <f>IF(ISNA(AN567),NA(),AM363)</f>
        <v>0</v>
      </c>
      <c r="AN567">
        <f>IF(OR(AN363="",AND(AN363=AN362,AN363=AN364)),NA(), AN363)</f>
        <v>0</v>
      </c>
      <c r="AO567">
        <f>IF(ISNA(AP567),NA(),AO363)</f>
        <v>0</v>
      </c>
      <c r="AP567">
        <f>IF(OR(AP363="",AND(AP363=AP362,AP363=AP364)),NA(), AP363)</f>
        <v>0</v>
      </c>
      <c r="AQ567">
        <f>IF(ISNA(AR567),NA(),AQ363)</f>
        <v>0</v>
      </c>
      <c r="AR567">
        <f>IF(OR(AR363="",AND(AR363=AR362,AR363=AR364)),NA(), AR363)</f>
        <v>0</v>
      </c>
      <c r="AS567">
        <f>IF(ISNA(AT567),NA(),AS363)</f>
        <v>0</v>
      </c>
      <c r="AT567">
        <f>IF(OR(AT363="",AND(AT363=AT362,AT363=AT364)),NA(), AT363)</f>
        <v>0</v>
      </c>
      <c r="AU567">
        <f>IF(ISNA(AV567),NA(),AU363)</f>
        <v>0</v>
      </c>
      <c r="AV567">
        <f>IF(OR(AV363="",AND(AV363=AV362,AV363=AV364)),NA(), AV363)</f>
        <v>0</v>
      </c>
      <c r="AW567">
        <f>IF(ISNA(AX567),NA(),AW363)</f>
        <v>0</v>
      </c>
      <c r="AX567">
        <f>IF(OR(AX363="",AND(AX363=AX362,AX363=AX364)),NA(), AX363)</f>
        <v>0</v>
      </c>
      <c r="AY567">
        <f>IF(ISNA(AZ567),NA(),AY363)</f>
        <v>0</v>
      </c>
      <c r="AZ567">
        <f>IF(OR(AZ363="",AND(AZ363=AZ362,AZ363=AZ364)),NA(), AZ363)</f>
        <v>0</v>
      </c>
      <c r="BA567">
        <f>IF(ISNA(BB567),NA(),BA363)</f>
        <v>0</v>
      </c>
      <c r="BB567">
        <f>IF(OR(BB363="",AND(BB363=BB362,BB363=BB364)),NA(), BB363)</f>
        <v>0</v>
      </c>
      <c r="BC567">
        <f>IF(ISNA(BD567),NA(),BC363)</f>
        <v>0</v>
      </c>
      <c r="BD567">
        <f>IF(OR(BD363="",AND(BD363=BD362,BD363=BD364)),NA(), BD363)</f>
        <v>0</v>
      </c>
      <c r="BE567">
        <f>IF(ISNA(BF567),NA(),BE363)</f>
        <v>0</v>
      </c>
      <c r="BF567">
        <f>IF(OR(BF363="",AND(BF363=BF362,BF363=BF364)),NA(), BF363)</f>
        <v>0</v>
      </c>
      <c r="BG567">
        <f>IF(ISNA(BH567),NA(),BG363)</f>
        <v>0</v>
      </c>
      <c r="BH567">
        <f>IF(OR(BH363="",AND(BH363=BH362,BH363=BH364)),NA(), BH363)</f>
        <v>0</v>
      </c>
      <c r="BI567">
        <f>IF(ISNA(BJ567),NA(),BI363)</f>
        <v>0</v>
      </c>
      <c r="BJ567">
        <f>IF(OR(BJ363="",AND(BJ363=BJ362,BJ363=BJ364)),NA(), BJ363)</f>
        <v>0</v>
      </c>
      <c r="BK567">
        <f>IF(ISNA(BL567),NA(),BK363)</f>
        <v>0</v>
      </c>
      <c r="BL567">
        <f>IF(OR(BL363="",AND(BL363=BL362,BL363=BL364)),NA(), BL363)</f>
        <v>0</v>
      </c>
      <c r="BM567">
        <f>IF(ISNA(BN567),NA(),BM363)</f>
        <v>0</v>
      </c>
      <c r="BN567">
        <f>IF(OR(BN363="",AND(BN363=BN362,BN363=BN364)),NA(), BN363)</f>
        <v>0</v>
      </c>
      <c r="BO567">
        <f>IF(ISNA(BP567),NA(),BO363)</f>
        <v>0</v>
      </c>
      <c r="BP567">
        <f>IF(OR(BP363="",AND(BP363=BP362,BP363=BP364)),NA(), BP363)</f>
        <v>0</v>
      </c>
      <c r="BQ567">
        <f>IF(ISNA(BR567),NA(),BQ363)</f>
        <v>0</v>
      </c>
      <c r="BR567">
        <f>IF(OR(BR363="",AND(BR363=BR362,BR363=BR364)),NA(), BR363)</f>
        <v>0</v>
      </c>
      <c r="BS567">
        <f>IF(ISNA(BT567),NA(),BS363)</f>
        <v>0</v>
      </c>
      <c r="BT567">
        <f>IF(OR(BT363="",AND(BT363=BT362,BT363=BT364)),NA(), BT363)</f>
        <v>0</v>
      </c>
      <c r="BU567">
        <f>IF(ISNA(BV567),NA(),BU363)</f>
        <v>0</v>
      </c>
      <c r="BV567">
        <f>IF(OR(BV363="",AND(BV363=BV362,BV363=BV364)),NA(), BV363)</f>
        <v>0</v>
      </c>
      <c r="BW567">
        <f>IF(ISNA(BX567),NA(),BW363)</f>
        <v>0</v>
      </c>
      <c r="BX567">
        <f>IF(OR(BX363="",AND(BX363=BX362,BX363=BX364)),NA(), BX363)</f>
        <v>0</v>
      </c>
      <c r="BY567">
        <f>IF(ISNA(BZ567),NA(),BY363)</f>
        <v>0</v>
      </c>
      <c r="BZ567">
        <f>IF(OR(BZ363="",AND(BZ363=BZ362,BZ363=BZ364)),NA(), BZ363)</f>
        <v>0</v>
      </c>
      <c r="CA567">
        <f>IF(ISNA(CB567),NA(),CA363)</f>
        <v>0</v>
      </c>
      <c r="CB567">
        <f>IF(OR(CB363="",AND(CB363=CB362,CB363=CB364)),NA(), CB363)</f>
        <v>0</v>
      </c>
      <c r="CC567">
        <f>IF(ISNA(CD567),NA(),CC363)</f>
        <v>0</v>
      </c>
      <c r="CD567">
        <f>IF(OR(CD363="",AND(CD363=CD362,CD363=CD364)),NA(), CD363)</f>
        <v>0</v>
      </c>
      <c r="CE567">
        <f>IF(ISNA(CF567),NA(),CE363)</f>
        <v>0</v>
      </c>
      <c r="CF567">
        <f>IF(OR(CF363="",AND(CF363=CF362,CF363=CF364)),NA(), CF363)</f>
        <v>0</v>
      </c>
      <c r="CG567">
        <f>IF(ISNA(CH567),NA(),CG363)</f>
        <v>0</v>
      </c>
      <c r="CH567">
        <f>IF(OR(CH363="",AND(CH363=CH362,CH363=CH364)),NA(), CH363)</f>
        <v>0</v>
      </c>
      <c r="CI567">
        <f>IF(ISNA(CJ567),NA(),CI363)</f>
        <v>0</v>
      </c>
      <c r="CJ567">
        <f>IF(OR(CJ363="",AND(CJ363=CJ362,CJ363=CJ364)),NA(), CJ363)</f>
        <v>0</v>
      </c>
      <c r="CK567">
        <f>IF(ISNA(CL567),NA(),CK363)</f>
        <v>0</v>
      </c>
      <c r="CL567">
        <f>IF(OR(CL363="",AND(CL363=CL362,CL363=CL364)),NA(), CL363)</f>
        <v>0</v>
      </c>
      <c r="CM567">
        <f>IF(ISNA(CN567),NA(),CM363)</f>
        <v>0</v>
      </c>
      <c r="CN567">
        <f>IF(OR(CN363="",AND(CN363=CN362,CN363=CN364)),NA(), CN363)</f>
        <v>0</v>
      </c>
      <c r="CO567">
        <f>IF(ISNA(CP567),NA(),CO363)</f>
        <v>0</v>
      </c>
      <c r="CP567">
        <f>IF(OR(CP363="",AND(CP363=CP362,CP363=CP364)),NA(), CP363)</f>
        <v>0</v>
      </c>
      <c r="CQ567">
        <f>IF(ISNA(CR567),NA(),CQ363)</f>
        <v>0</v>
      </c>
      <c r="CR567">
        <f>IF(OR(CR363="",AND(CR363=CR362,CR363=CR364)),NA(), CR363)</f>
        <v>0</v>
      </c>
      <c r="CS567">
        <f>IF(ISNA(CT567),NA(),CS363)</f>
        <v>0</v>
      </c>
      <c r="CT567">
        <f>IF(OR(CT363="",AND(CT363=CT362,CT363=CT364)),NA(), CT363)</f>
        <v>0</v>
      </c>
      <c r="CU567">
        <f>IF(ISNA(CV567),NA(),CU363)</f>
        <v>0</v>
      </c>
      <c r="CV567">
        <f>IF(OR(CV363="",AND(CV363=CV362,CV363=CV364)),NA(), CV363)</f>
        <v>0</v>
      </c>
      <c r="CW567">
        <f>IF(ISNA(CX567),NA(),CW363)</f>
        <v>0</v>
      </c>
      <c r="CX567">
        <f>IF(OR(CX363="",AND(CX363=CX362,CX363=CX364)),NA(), CX363)</f>
        <v>0</v>
      </c>
      <c r="CY567">
        <f>IF(ISNA(CZ567),NA(),CY363)</f>
        <v>0</v>
      </c>
      <c r="CZ567">
        <f>IF(OR(CZ363="",AND(CZ363=CZ362,CZ363=CZ364)),NA(), CZ363)</f>
        <v>0</v>
      </c>
      <c r="DA567">
        <f>IF(ISNA(DB567),NA(),DA363)</f>
        <v>0</v>
      </c>
      <c r="DB567">
        <f>IF(OR(DB363="",AND(DB363=DB362,DB363=DB364)),NA(), DB363)</f>
        <v>0</v>
      </c>
      <c r="DC567">
        <f>IF(ISNA(DD567),NA(),DC363)</f>
        <v>0</v>
      </c>
      <c r="DD567">
        <f>IF(OR(DD363="",AND(DD363=DD362,DD363=DD364)),NA(), DD363)</f>
        <v>0</v>
      </c>
      <c r="DG567">
        <f>IF(ISNA(DH567),NA(),DG363)</f>
        <v>0</v>
      </c>
      <c r="DH567">
        <f>IF(OR(DH363="",AND(DH363=DH362,DH363=DH364)),NA(), DH363)</f>
        <v>0</v>
      </c>
      <c r="DI567">
        <f>IF(ISNA(DJ567),NA(),DI363)</f>
        <v>0</v>
      </c>
      <c r="DJ567">
        <f>IF(OR(DJ363="",AND(DJ363=DJ362,DJ363=DJ364)),NA(), DJ363)</f>
        <v>0</v>
      </c>
      <c r="DK567">
        <f>IF(ISNA(DL567),NA(),DK363)</f>
        <v>0</v>
      </c>
      <c r="DL567">
        <f>IF(OR(DL363="",AND(DL363=DL362,DL363=DL364)),NA(), DL363)</f>
        <v>0</v>
      </c>
      <c r="DM567">
        <f>IF(ISNA(DN567),NA(),DM363)</f>
        <v>0</v>
      </c>
      <c r="DN567">
        <f>IF(OR(DN363="",AND(DN363=DN362,DN363=DN364)),NA(), DN363)</f>
        <v>0</v>
      </c>
      <c r="DO567">
        <f>IF(ISNA(DP567),NA(),DO363)</f>
        <v>0</v>
      </c>
      <c r="DP567">
        <f>IF(OR(DP363="",AND(DP363=DP362,DP363=DP364)),NA(), DP363)</f>
        <v>0</v>
      </c>
      <c r="DQ567">
        <f>IF(ISNA(DR567),NA(),DQ363)</f>
        <v>0</v>
      </c>
      <c r="DR567">
        <f>IF(OR(DR363="",AND(DR363=DR362,DR363=DR364)),NA(), DR363)</f>
        <v>0</v>
      </c>
      <c r="DS567">
        <f>IF(ISNA(DT567),NA(),DS363)</f>
        <v>0</v>
      </c>
      <c r="DT567">
        <f>IF(OR(DT363="",AND(DT363=DT362,DT363=DT364)),NA(), DT363)</f>
        <v>0</v>
      </c>
      <c r="DU567">
        <f>IF(ISNA(DV567),NA(),DU363)</f>
        <v>0</v>
      </c>
      <c r="DV567">
        <f>IF(OR(DV363="",AND(DV363=DV362,DV363=DV364)),NA(), DV363)</f>
        <v>0</v>
      </c>
      <c r="DW567">
        <f>IF(ISNA(DX567),NA(),DW363)</f>
        <v>0</v>
      </c>
      <c r="DX567">
        <f>IF(OR(DX363="",AND(DX363=DX362,DX363=DX364)),NA(), DX363)</f>
        <v>0</v>
      </c>
      <c r="DY567">
        <f>IF(ISNA(DZ567),NA(),DY363)</f>
        <v>0</v>
      </c>
      <c r="DZ567">
        <f>IF(OR(DZ363="",AND(DZ363=DZ362,DZ363=DZ364)),NA(), DZ363)</f>
        <v>0</v>
      </c>
      <c r="EA567">
        <f>IF(ISNA(EB567),NA(),EA363)</f>
        <v>0</v>
      </c>
      <c r="EB567">
        <f>IF(OR(EB363="",AND(EB363=EB362,EB363=EB364)),NA(), EB363)</f>
        <v>0</v>
      </c>
      <c r="EC567">
        <f>IF(ISNA(ED567),NA(),EC363)</f>
        <v>0</v>
      </c>
      <c r="ED567">
        <f>IF(OR(ED363="",AND(ED363=ED362,ED363=ED364)),NA(), ED363)</f>
        <v>0</v>
      </c>
      <c r="EE567">
        <f>IF(ISNA(EF567),NA(),EE363)</f>
        <v>0</v>
      </c>
      <c r="EF567">
        <f>IF(OR(EF363="",AND(EF363=EF362,EF363=EF364)),NA(), EF363)</f>
        <v>0</v>
      </c>
      <c r="EG567">
        <f>IF(ISNA(EH567),NA(),EG363)</f>
        <v>0</v>
      </c>
      <c r="EH567">
        <f>IF(OR(EH363="",AND(EH363=EH362,EH363=EH364)),NA(), EH363)</f>
        <v>0</v>
      </c>
      <c r="EI567">
        <f>IF(ISNA(EJ567),NA(),EI363)</f>
        <v>0</v>
      </c>
      <c r="EJ567">
        <f>IF(OR(EJ363="",AND(EJ363=EJ362,EJ363=EJ364)),NA(), EJ363)</f>
        <v>0</v>
      </c>
      <c r="EK567">
        <f>IF(ISNA(EL567),NA(),EK363)</f>
        <v>0</v>
      </c>
      <c r="EL567">
        <f>IF(OR(EL363="",AND(EL363=EL362,EL363=EL364)),NA(), EL363)</f>
        <v>0</v>
      </c>
      <c r="EM567">
        <f>IF(ISNA(EN567),NA(),EM363)</f>
        <v>0</v>
      </c>
      <c r="EN567">
        <f>IF(OR(EN363="",AND(EN363=EN362,EN363=EN364)),NA(), EN363)</f>
        <v>0</v>
      </c>
      <c r="EO567">
        <f>IF(ISNA(EP567),NA(),EO363)</f>
        <v>0</v>
      </c>
      <c r="EP567">
        <f>IF(OR(EP363="",AND(EP363=EP362,EP363=EP364)),NA(), EP363)</f>
        <v>0</v>
      </c>
      <c r="EQ567">
        <f>IF(ISNA(ER567),NA(),EQ363)</f>
        <v>0</v>
      </c>
      <c r="ER567">
        <f>IF(OR(ER363="",AND(ER363=ER362,ER363=ER364)),NA(), ER363)</f>
        <v>0</v>
      </c>
      <c r="ES567">
        <f>IF(ISNA(ET567),NA(),ES363)</f>
        <v>0</v>
      </c>
      <c r="ET567">
        <f>IF(OR(ET363="",AND(ET363=ET362,ET363=ET364)),NA(), ET363)</f>
        <v>0</v>
      </c>
      <c r="EU567">
        <f>IF(ISNA(EV567),NA(),EU363)</f>
        <v>0</v>
      </c>
      <c r="EV567">
        <f>IF(OR(EV363="",AND(EV363=EV362,EV363=EV364)),NA(), EV363)</f>
        <v>0</v>
      </c>
      <c r="EW567">
        <f>IF(ISNA(EX567),NA(),EW363)</f>
        <v>0</v>
      </c>
      <c r="EX567">
        <f>IF(OR(EX363="",AND(EX363=EX362,EX363=EX364)),NA(), EX363)</f>
        <v>0</v>
      </c>
      <c r="EY567">
        <f>IF(ISNA(EZ567),NA(),EY363)</f>
        <v>0</v>
      </c>
      <c r="EZ567">
        <f>IF(OR(EZ363="",AND(EZ363=EZ362,EZ363=EZ364)),NA(), EZ363)</f>
        <v>0</v>
      </c>
      <c r="FA567">
        <f>IF(ISNA(FB567),NA(),FA363)</f>
        <v>0</v>
      </c>
      <c r="FB567">
        <f>IF(OR(FB363="",AND(FB363=FB362,FB363=FB364)),NA(), FB363)</f>
        <v>0</v>
      </c>
      <c r="FC567">
        <f>IF(ISNA(FD567),NA(),FC363)</f>
        <v>0</v>
      </c>
      <c r="FD567">
        <f>IF(OR(FD363="",AND(FD363=FD362,FD363=FD364)),NA(), FD363)</f>
        <v>0</v>
      </c>
      <c r="FE567">
        <f>IF(ISNA(FF567),NA(),FE363)</f>
        <v>0</v>
      </c>
      <c r="FF567">
        <f>IF(OR(FF363="",AND(FF363=FF362,FF363=FF364)),NA(), FF363)</f>
        <v>0</v>
      </c>
      <c r="FG567">
        <f>IF(ISNA(FH567),NA(),FG363)</f>
        <v>0</v>
      </c>
      <c r="FH567">
        <f>IF(OR(FH363="",AND(FH363=FH362,FH363=FH364)),NA(), FH363)</f>
        <v>0</v>
      </c>
      <c r="FI567">
        <f>IF(ISNA(FJ567),NA(),FI363)</f>
        <v>0</v>
      </c>
      <c r="FJ567">
        <f>IF(OR(FJ363="",AND(FJ363=FJ362,FJ363=FJ364)),NA(), FJ363)</f>
        <v>0</v>
      </c>
      <c r="FK567">
        <f>IF(ISNA(FL567),NA(),FK363)</f>
        <v>0</v>
      </c>
      <c r="FL567">
        <f>IF(OR(FL363="",AND(FL363=FL362,FL363=FL364)),NA(), FL363)</f>
        <v>0</v>
      </c>
      <c r="FM567">
        <f>IF(ISNA(FN567),NA(),FM363)</f>
        <v>0</v>
      </c>
      <c r="FN567">
        <f>IF(OR(FN363="",AND(FN363=FN362,FN363=FN364)),NA(), FN363)</f>
        <v>0</v>
      </c>
      <c r="FO567">
        <f>IF(ISNA(FP567),NA(),FO363)</f>
        <v>0</v>
      </c>
      <c r="FP567">
        <f>IF(OR(FP363="",AND(FP363=FP362,FP363=FP364)),NA(), FP363)</f>
        <v>0</v>
      </c>
      <c r="FQ567">
        <f>IF(ISNA(FR567),NA(),FQ363)</f>
        <v>0</v>
      </c>
      <c r="FR567">
        <f>IF(OR(FR363="",AND(FR363=FR362,FR363=FR364)),NA(), FR363)</f>
        <v>0</v>
      </c>
      <c r="FS567">
        <f>IF(ISNA(FT567),NA(),FS363)</f>
        <v>0</v>
      </c>
      <c r="FT567">
        <f>IF(OR(FT363="",AND(FT363=FT362,FT363=FT364)),NA(), FT363)</f>
        <v>0</v>
      </c>
      <c r="FU567">
        <f>IF(ISNA(FV567),NA(),FU363)</f>
        <v>0</v>
      </c>
      <c r="FV567">
        <f>IF(OR(FV363="",AND(FV363=FV362,FV363=FV364)),NA(), FV363)</f>
        <v>0</v>
      </c>
      <c r="FW567">
        <f>IF(ISNA(FX567),NA(),FW363)</f>
        <v>0</v>
      </c>
      <c r="FX567">
        <f>IF(OR(FX363="",AND(FX363=FX362,FX363=FX364)),NA(), FX363)</f>
        <v>0</v>
      </c>
      <c r="FY567">
        <f>IF(ISNA(FZ567),NA(),FY363)</f>
        <v>0</v>
      </c>
      <c r="FZ567">
        <f>IF(OR(FZ363="",AND(FZ363=FZ362,FZ363=FZ364)),NA(), FZ363)</f>
        <v>0</v>
      </c>
      <c r="GA567">
        <f>IF(ISNA(GB567),NA(),GA363)</f>
        <v>0</v>
      </c>
      <c r="GB567">
        <f>IF(OR(GB363="",AND(GB363=GB362,GB363=GB364)),NA(), GB363)</f>
        <v>0</v>
      </c>
      <c r="GC567">
        <f>IF(ISNA(GD567),NA(),GC363)</f>
        <v>0</v>
      </c>
      <c r="GD567">
        <f>IF(OR(GD363="",AND(GD363=GD362,GD363=GD364)),NA(), GD363)</f>
        <v>0</v>
      </c>
      <c r="GE567">
        <f>IF(ISNA(GF567),NA(),GE363)</f>
        <v>0</v>
      </c>
      <c r="GF567">
        <f>IF(OR(GF363="",AND(GF363=GF362,GF363=GF364)),NA(), GF363)</f>
        <v>0</v>
      </c>
      <c r="GG567">
        <f>IF(ISNA(GH567),NA(),GG363)</f>
        <v>0</v>
      </c>
      <c r="GH567">
        <f>IF(OR(GH363="",AND(GH363=GH362,GH363=GH364)),NA(), GH363)</f>
        <v>0</v>
      </c>
      <c r="GI567">
        <f>IF(ISNA(GJ567),NA(),GI363)</f>
        <v>0</v>
      </c>
      <c r="GJ567">
        <f>IF(OR(GJ363="",AND(GJ363=GJ362,GJ363=GJ364)),NA(), GJ363)</f>
        <v>0</v>
      </c>
      <c r="GK567">
        <f>IF(ISNA(GL567),NA(),GK363)</f>
        <v>0</v>
      </c>
      <c r="GL567">
        <f>IF(OR(GL363="",AND(GL363=GL362,GL363=GL364)),NA(), GL363)</f>
        <v>0</v>
      </c>
      <c r="GM567">
        <f>IF(ISNA(GN567),NA(),GM363)</f>
        <v>0</v>
      </c>
      <c r="GN567">
        <f>IF(OR(GN363="",AND(GN363=GN362,GN363=GN364)),NA(), GN363)</f>
        <v>0</v>
      </c>
      <c r="GO567">
        <f>IF(ISNA(GP567),NA(),GO363)</f>
        <v>0</v>
      </c>
      <c r="GP567">
        <f>IF(OR(GP363="",AND(GP363=GP362,GP363=GP364)),NA(), GP363)</f>
        <v>0</v>
      </c>
      <c r="GQ567">
        <f>IF(ISNA(GR567),NA(),GQ363)</f>
        <v>0</v>
      </c>
      <c r="GR567">
        <f>IF(OR(GR363="",AND(GR363=GR362,GR363=GR364)),NA(), GR363)</f>
        <v>0</v>
      </c>
      <c r="GS567">
        <f>IF(ISNA(GT567),NA(),GS363)</f>
        <v>0</v>
      </c>
      <c r="GT567">
        <f>IF(OR(GT363="",AND(GT363=GT362,GT363=GT364)),NA(), GT363)</f>
        <v>0</v>
      </c>
      <c r="GU567">
        <f>IF(ISNA(GV567),NA(),GU363)</f>
        <v>0</v>
      </c>
      <c r="GV567">
        <f>IF(OR(GV363="",AND(GV363=GV362,GV363=GV364)),NA(), GV363)</f>
        <v>0</v>
      </c>
      <c r="GW567">
        <f>IF(ISNA(GX567),NA(),GW363)</f>
        <v>0</v>
      </c>
      <c r="GX567">
        <f>IF(OR(GX363="",AND(GX363=GX362,GX363=GX364)),NA(), GX363)</f>
        <v>0</v>
      </c>
      <c r="GY567">
        <f>IF(ISNA(GZ567),NA(),GY363)</f>
        <v>0</v>
      </c>
      <c r="GZ567">
        <f>IF(OR(GZ363="",AND(GZ363=GZ362,GZ363=GZ364)),NA(), GZ363)</f>
        <v>0</v>
      </c>
      <c r="HA567">
        <f>IF(ISNA(HB567),NA(),HA363)</f>
        <v>0</v>
      </c>
      <c r="HB567">
        <f>IF(OR(HB363="",AND(HB363=HB362,HB363=HB364)),NA(), HB363)</f>
        <v>0</v>
      </c>
      <c r="HC567">
        <f>IF(ISNA(HD567),NA(),HC363)</f>
        <v>0</v>
      </c>
      <c r="HD567">
        <f>IF(OR(HD363="",AND(HD363=HD362,HD363=HD364)),NA(), HD363)</f>
        <v>0</v>
      </c>
      <c r="HE567">
        <f>IF(ISNA(HF567),NA(),HE363)</f>
        <v>0</v>
      </c>
      <c r="HF567">
        <f>IF(OR(HF363="",AND(HF363=HF362,HF363=HF364)),NA(), HF363)</f>
        <v>0</v>
      </c>
    </row>
    <row r="568" spans="5:214">
      <c r="E568">
        <f>IF(ISNA(F568),NA(),E364)</f>
        <v>0</v>
      </c>
      <c r="F568">
        <f>IF(OR(F364="",AND(F364=F363,F364=F365)),NA(), F364)</f>
        <v>0</v>
      </c>
      <c r="G568">
        <f>IF(ISNA(H568),NA(),G364)</f>
        <v>0</v>
      </c>
      <c r="H568">
        <f>IF(OR(H364="",AND(H364=H363,H364=H365)),NA(), H364)</f>
        <v>0</v>
      </c>
      <c r="I568">
        <f>IF(ISNA(J568),NA(),I364)</f>
        <v>0</v>
      </c>
      <c r="J568">
        <f>IF(OR(J364="",AND(J364=J363,J364=J365)),NA(), J364)</f>
        <v>0</v>
      </c>
      <c r="K568">
        <f>IF(ISNA(L568),NA(),K364)</f>
        <v>0</v>
      </c>
      <c r="L568">
        <f>IF(OR(L364="",AND(L364=L363,L364=L365)),NA(), L364)</f>
        <v>0</v>
      </c>
      <c r="M568">
        <f>IF(ISNA(N568),NA(),M364)</f>
        <v>0</v>
      </c>
      <c r="N568">
        <f>IF(OR(N364="",AND(N364=N363,N364=N365)),NA(), N364)</f>
        <v>0</v>
      </c>
      <c r="O568">
        <f>IF(ISNA(P568),NA(),O364)</f>
        <v>0</v>
      </c>
      <c r="P568">
        <f>IF(OR(P364="",AND(P364=P363,P364=P365)),NA(), P364)</f>
        <v>0</v>
      </c>
      <c r="Q568">
        <f>IF(ISNA(R568),NA(),Q364)</f>
        <v>0</v>
      </c>
      <c r="R568">
        <f>IF(OR(R364="",AND(R364=R363,R364=R365)),NA(), R364)</f>
        <v>0</v>
      </c>
      <c r="S568">
        <f>IF(ISNA(T568),NA(),S364)</f>
        <v>0</v>
      </c>
      <c r="T568">
        <f>IF(OR(T364="",AND(T364=T363,T364=T365)),NA(), T364)</f>
        <v>0</v>
      </c>
      <c r="U568">
        <f>IF(ISNA(V568),NA(),U364)</f>
        <v>0</v>
      </c>
      <c r="V568">
        <f>IF(OR(V364="",AND(V364=V363,V364=V365)),NA(), V364)</f>
        <v>0</v>
      </c>
      <c r="W568">
        <f>IF(ISNA(X568),NA(),W364)</f>
        <v>0</v>
      </c>
      <c r="X568">
        <f>IF(OR(X364="",AND(X364=X363,X364=X365)),NA(), X364)</f>
        <v>0</v>
      </c>
      <c r="Y568">
        <f>IF(ISNA(Z568),NA(),Y364)</f>
        <v>0</v>
      </c>
      <c r="Z568">
        <f>IF(OR(Z364="",AND(Z364=Z363,Z364=Z365)),NA(), Z364)</f>
        <v>0</v>
      </c>
      <c r="AA568">
        <f>IF(ISNA(AB568),NA(),AA364)</f>
        <v>0</v>
      </c>
      <c r="AB568">
        <f>IF(OR(AB364="",AND(AB364=AB363,AB364=AB365)),NA(), AB364)</f>
        <v>0</v>
      </c>
      <c r="AC568">
        <f>IF(ISNA(AD568),NA(),AC364)</f>
        <v>0</v>
      </c>
      <c r="AD568">
        <f>IF(OR(AD364="",AND(AD364=AD363,AD364=AD365)),NA(), AD364)</f>
        <v>0</v>
      </c>
      <c r="AE568">
        <f>IF(ISNA(AF568),NA(),AE364)</f>
        <v>0</v>
      </c>
      <c r="AF568">
        <f>IF(OR(AF364="",AND(AF364=AF363,AF364=AF365)),NA(), AF364)</f>
        <v>0</v>
      </c>
      <c r="AG568">
        <f>IF(ISNA(AH568),NA(),AG364)</f>
        <v>0</v>
      </c>
      <c r="AH568">
        <f>IF(OR(AH364="",AND(AH364=AH363,AH364=AH365)),NA(), AH364)</f>
        <v>0</v>
      </c>
      <c r="AI568">
        <f>IF(ISNA(AJ568),NA(),AI364)</f>
        <v>0</v>
      </c>
      <c r="AJ568">
        <f>IF(OR(AJ364="",AND(AJ364=AJ363,AJ364=AJ365)),NA(), AJ364)</f>
        <v>0</v>
      </c>
      <c r="AK568">
        <f>IF(ISNA(AL568),NA(),AK364)</f>
        <v>0</v>
      </c>
      <c r="AL568">
        <f>IF(OR(AL364="",AND(AL364=AL363,AL364=AL365)),NA(), AL364)</f>
        <v>0</v>
      </c>
      <c r="AM568">
        <f>IF(ISNA(AN568),NA(),AM364)</f>
        <v>0</v>
      </c>
      <c r="AN568">
        <f>IF(OR(AN364="",AND(AN364=AN363,AN364=AN365)),NA(), AN364)</f>
        <v>0</v>
      </c>
      <c r="AO568">
        <f>IF(ISNA(AP568),NA(),AO364)</f>
        <v>0</v>
      </c>
      <c r="AP568">
        <f>IF(OR(AP364="",AND(AP364=AP363,AP364=AP365)),NA(), AP364)</f>
        <v>0</v>
      </c>
      <c r="AQ568">
        <f>IF(ISNA(AR568),NA(),AQ364)</f>
        <v>0</v>
      </c>
      <c r="AR568">
        <f>IF(OR(AR364="",AND(AR364=AR363,AR364=AR365)),NA(), AR364)</f>
        <v>0</v>
      </c>
      <c r="AS568">
        <f>IF(ISNA(AT568),NA(),AS364)</f>
        <v>0</v>
      </c>
      <c r="AT568">
        <f>IF(OR(AT364="",AND(AT364=AT363,AT364=AT365)),NA(), AT364)</f>
        <v>0</v>
      </c>
      <c r="AU568">
        <f>IF(ISNA(AV568),NA(),AU364)</f>
        <v>0</v>
      </c>
      <c r="AV568">
        <f>IF(OR(AV364="",AND(AV364=AV363,AV364=AV365)),NA(), AV364)</f>
        <v>0</v>
      </c>
      <c r="AW568">
        <f>IF(ISNA(AX568),NA(),AW364)</f>
        <v>0</v>
      </c>
      <c r="AX568">
        <f>IF(OR(AX364="",AND(AX364=AX363,AX364=AX365)),NA(), AX364)</f>
        <v>0</v>
      </c>
      <c r="AY568">
        <f>IF(ISNA(AZ568),NA(),AY364)</f>
        <v>0</v>
      </c>
      <c r="AZ568">
        <f>IF(OR(AZ364="",AND(AZ364=AZ363,AZ364=AZ365)),NA(), AZ364)</f>
        <v>0</v>
      </c>
      <c r="BA568">
        <f>IF(ISNA(BB568),NA(),BA364)</f>
        <v>0</v>
      </c>
      <c r="BB568">
        <f>IF(OR(BB364="",AND(BB364=BB363,BB364=BB365)),NA(), BB364)</f>
        <v>0</v>
      </c>
      <c r="BC568">
        <f>IF(ISNA(BD568),NA(),BC364)</f>
        <v>0</v>
      </c>
      <c r="BD568">
        <f>IF(OR(BD364="",AND(BD364=BD363,BD364=BD365)),NA(), BD364)</f>
        <v>0</v>
      </c>
      <c r="BE568">
        <f>IF(ISNA(BF568),NA(),BE364)</f>
        <v>0</v>
      </c>
      <c r="BF568">
        <f>IF(OR(BF364="",AND(BF364=BF363,BF364=BF365)),NA(), BF364)</f>
        <v>0</v>
      </c>
      <c r="BG568">
        <f>IF(ISNA(BH568),NA(),BG364)</f>
        <v>0</v>
      </c>
      <c r="BH568">
        <f>IF(OR(BH364="",AND(BH364=BH363,BH364=BH365)),NA(), BH364)</f>
        <v>0</v>
      </c>
      <c r="BI568">
        <f>IF(ISNA(BJ568),NA(),BI364)</f>
        <v>0</v>
      </c>
      <c r="BJ568">
        <f>IF(OR(BJ364="",AND(BJ364=BJ363,BJ364=BJ365)),NA(), BJ364)</f>
        <v>0</v>
      </c>
      <c r="BK568">
        <f>IF(ISNA(BL568),NA(),BK364)</f>
        <v>0</v>
      </c>
      <c r="BL568">
        <f>IF(OR(BL364="",AND(BL364=BL363,BL364=BL365)),NA(), BL364)</f>
        <v>0</v>
      </c>
      <c r="BM568">
        <f>IF(ISNA(BN568),NA(),BM364)</f>
        <v>0</v>
      </c>
      <c r="BN568">
        <f>IF(OR(BN364="",AND(BN364=BN363,BN364=BN365)),NA(), BN364)</f>
        <v>0</v>
      </c>
      <c r="BO568">
        <f>IF(ISNA(BP568),NA(),BO364)</f>
        <v>0</v>
      </c>
      <c r="BP568">
        <f>IF(OR(BP364="",AND(BP364=BP363,BP364=BP365)),NA(), BP364)</f>
        <v>0</v>
      </c>
      <c r="BQ568">
        <f>IF(ISNA(BR568),NA(),BQ364)</f>
        <v>0</v>
      </c>
      <c r="BR568">
        <f>IF(OR(BR364="",AND(BR364=BR363,BR364=BR365)),NA(), BR364)</f>
        <v>0</v>
      </c>
      <c r="BS568">
        <f>IF(ISNA(BT568),NA(),BS364)</f>
        <v>0</v>
      </c>
      <c r="BT568">
        <f>IF(OR(BT364="",AND(BT364=BT363,BT364=BT365)),NA(), BT364)</f>
        <v>0</v>
      </c>
      <c r="BU568">
        <f>IF(ISNA(BV568),NA(),BU364)</f>
        <v>0</v>
      </c>
      <c r="BV568">
        <f>IF(OR(BV364="",AND(BV364=BV363,BV364=BV365)),NA(), BV364)</f>
        <v>0</v>
      </c>
      <c r="BW568">
        <f>IF(ISNA(BX568),NA(),BW364)</f>
        <v>0</v>
      </c>
      <c r="BX568">
        <f>IF(OR(BX364="",AND(BX364=BX363,BX364=BX365)),NA(), BX364)</f>
        <v>0</v>
      </c>
      <c r="BY568">
        <f>IF(ISNA(BZ568),NA(),BY364)</f>
        <v>0</v>
      </c>
      <c r="BZ568">
        <f>IF(OR(BZ364="",AND(BZ364=BZ363,BZ364=BZ365)),NA(), BZ364)</f>
        <v>0</v>
      </c>
      <c r="CA568">
        <f>IF(ISNA(CB568),NA(),CA364)</f>
        <v>0</v>
      </c>
      <c r="CB568">
        <f>IF(OR(CB364="",AND(CB364=CB363,CB364=CB365)),NA(), CB364)</f>
        <v>0</v>
      </c>
      <c r="CC568">
        <f>IF(ISNA(CD568),NA(),CC364)</f>
        <v>0</v>
      </c>
      <c r="CD568">
        <f>IF(OR(CD364="",AND(CD364=CD363,CD364=CD365)),NA(), CD364)</f>
        <v>0</v>
      </c>
      <c r="CE568">
        <f>IF(ISNA(CF568),NA(),CE364)</f>
        <v>0</v>
      </c>
      <c r="CF568">
        <f>IF(OR(CF364="",AND(CF364=CF363,CF364=CF365)),NA(), CF364)</f>
        <v>0</v>
      </c>
      <c r="CG568">
        <f>IF(ISNA(CH568),NA(),CG364)</f>
        <v>0</v>
      </c>
      <c r="CH568">
        <f>IF(OR(CH364="",AND(CH364=CH363,CH364=CH365)),NA(), CH364)</f>
        <v>0</v>
      </c>
      <c r="CI568">
        <f>IF(ISNA(CJ568),NA(),CI364)</f>
        <v>0</v>
      </c>
      <c r="CJ568">
        <f>IF(OR(CJ364="",AND(CJ364=CJ363,CJ364=CJ365)),NA(), CJ364)</f>
        <v>0</v>
      </c>
      <c r="CK568">
        <f>IF(ISNA(CL568),NA(),CK364)</f>
        <v>0</v>
      </c>
      <c r="CL568">
        <f>IF(OR(CL364="",AND(CL364=CL363,CL364=CL365)),NA(), CL364)</f>
        <v>0</v>
      </c>
      <c r="CM568">
        <f>IF(ISNA(CN568),NA(),CM364)</f>
        <v>0</v>
      </c>
      <c r="CN568">
        <f>IF(OR(CN364="",AND(CN364=CN363,CN364=CN365)),NA(), CN364)</f>
        <v>0</v>
      </c>
      <c r="CO568">
        <f>IF(ISNA(CP568),NA(),CO364)</f>
        <v>0</v>
      </c>
      <c r="CP568">
        <f>IF(OR(CP364="",AND(CP364=CP363,CP364=CP365)),NA(), CP364)</f>
        <v>0</v>
      </c>
      <c r="CQ568">
        <f>IF(ISNA(CR568),NA(),CQ364)</f>
        <v>0</v>
      </c>
      <c r="CR568">
        <f>IF(OR(CR364="",AND(CR364=CR363,CR364=CR365)),NA(), CR364)</f>
        <v>0</v>
      </c>
      <c r="CS568">
        <f>IF(ISNA(CT568),NA(),CS364)</f>
        <v>0</v>
      </c>
      <c r="CT568">
        <f>IF(OR(CT364="",AND(CT364=CT363,CT364=CT365)),NA(), CT364)</f>
        <v>0</v>
      </c>
      <c r="CU568">
        <f>IF(ISNA(CV568),NA(),CU364)</f>
        <v>0</v>
      </c>
      <c r="CV568">
        <f>IF(OR(CV364="",AND(CV364=CV363,CV364=CV365)),NA(), CV364)</f>
        <v>0</v>
      </c>
      <c r="CW568">
        <f>IF(ISNA(CX568),NA(),CW364)</f>
        <v>0</v>
      </c>
      <c r="CX568">
        <f>IF(OR(CX364="",AND(CX364=CX363,CX364=CX365)),NA(), CX364)</f>
        <v>0</v>
      </c>
      <c r="CY568">
        <f>IF(ISNA(CZ568),NA(),CY364)</f>
        <v>0</v>
      </c>
      <c r="CZ568">
        <f>IF(OR(CZ364="",AND(CZ364=CZ363,CZ364=CZ365)),NA(), CZ364)</f>
        <v>0</v>
      </c>
      <c r="DA568">
        <f>IF(ISNA(DB568),NA(),DA364)</f>
        <v>0</v>
      </c>
      <c r="DB568">
        <f>IF(OR(DB364="",AND(DB364=DB363,DB364=DB365)),NA(), DB364)</f>
        <v>0</v>
      </c>
      <c r="DC568">
        <f>IF(ISNA(DD568),NA(),DC364)</f>
        <v>0</v>
      </c>
      <c r="DD568">
        <f>IF(OR(DD364="",AND(DD364=DD363,DD364=DD365)),NA(), DD364)</f>
        <v>0</v>
      </c>
      <c r="DG568">
        <f>IF(ISNA(DH568),NA(),DG364)</f>
        <v>0</v>
      </c>
      <c r="DH568">
        <f>IF(OR(DH364="",AND(DH364=DH363,DH364=DH365)),NA(), DH364)</f>
        <v>0</v>
      </c>
      <c r="DI568">
        <f>IF(ISNA(DJ568),NA(),DI364)</f>
        <v>0</v>
      </c>
      <c r="DJ568">
        <f>IF(OR(DJ364="",AND(DJ364=DJ363,DJ364=DJ365)),NA(), DJ364)</f>
        <v>0</v>
      </c>
      <c r="DK568">
        <f>IF(ISNA(DL568),NA(),DK364)</f>
        <v>0</v>
      </c>
      <c r="DL568">
        <f>IF(OR(DL364="",AND(DL364=DL363,DL364=DL365)),NA(), DL364)</f>
        <v>0</v>
      </c>
      <c r="DM568">
        <f>IF(ISNA(DN568),NA(),DM364)</f>
        <v>0</v>
      </c>
      <c r="DN568">
        <f>IF(OR(DN364="",AND(DN364=DN363,DN364=DN365)),NA(), DN364)</f>
        <v>0</v>
      </c>
      <c r="DO568">
        <f>IF(ISNA(DP568),NA(),DO364)</f>
        <v>0</v>
      </c>
      <c r="DP568">
        <f>IF(OR(DP364="",AND(DP364=DP363,DP364=DP365)),NA(), DP364)</f>
        <v>0</v>
      </c>
      <c r="DQ568">
        <f>IF(ISNA(DR568),NA(),DQ364)</f>
        <v>0</v>
      </c>
      <c r="DR568">
        <f>IF(OR(DR364="",AND(DR364=DR363,DR364=DR365)),NA(), DR364)</f>
        <v>0</v>
      </c>
      <c r="DS568">
        <f>IF(ISNA(DT568),NA(),DS364)</f>
        <v>0</v>
      </c>
      <c r="DT568">
        <f>IF(OR(DT364="",AND(DT364=DT363,DT364=DT365)),NA(), DT364)</f>
        <v>0</v>
      </c>
      <c r="DU568">
        <f>IF(ISNA(DV568),NA(),DU364)</f>
        <v>0</v>
      </c>
      <c r="DV568">
        <f>IF(OR(DV364="",AND(DV364=DV363,DV364=DV365)),NA(), DV364)</f>
        <v>0</v>
      </c>
      <c r="DW568">
        <f>IF(ISNA(DX568),NA(),DW364)</f>
        <v>0</v>
      </c>
      <c r="DX568">
        <f>IF(OR(DX364="",AND(DX364=DX363,DX364=DX365)),NA(), DX364)</f>
        <v>0</v>
      </c>
      <c r="DY568">
        <f>IF(ISNA(DZ568),NA(),DY364)</f>
        <v>0</v>
      </c>
      <c r="DZ568">
        <f>IF(OR(DZ364="",AND(DZ364=DZ363,DZ364=DZ365)),NA(), DZ364)</f>
        <v>0</v>
      </c>
      <c r="EA568">
        <f>IF(ISNA(EB568),NA(),EA364)</f>
        <v>0</v>
      </c>
      <c r="EB568">
        <f>IF(OR(EB364="",AND(EB364=EB363,EB364=EB365)),NA(), EB364)</f>
        <v>0</v>
      </c>
      <c r="EC568">
        <f>IF(ISNA(ED568),NA(),EC364)</f>
        <v>0</v>
      </c>
      <c r="ED568">
        <f>IF(OR(ED364="",AND(ED364=ED363,ED364=ED365)),NA(), ED364)</f>
        <v>0</v>
      </c>
      <c r="EE568">
        <f>IF(ISNA(EF568),NA(),EE364)</f>
        <v>0</v>
      </c>
      <c r="EF568">
        <f>IF(OR(EF364="",AND(EF364=EF363,EF364=EF365)),NA(), EF364)</f>
        <v>0</v>
      </c>
      <c r="EG568">
        <f>IF(ISNA(EH568),NA(),EG364)</f>
        <v>0</v>
      </c>
      <c r="EH568">
        <f>IF(OR(EH364="",AND(EH364=EH363,EH364=EH365)),NA(), EH364)</f>
        <v>0</v>
      </c>
      <c r="EI568">
        <f>IF(ISNA(EJ568),NA(),EI364)</f>
        <v>0</v>
      </c>
      <c r="EJ568">
        <f>IF(OR(EJ364="",AND(EJ364=EJ363,EJ364=EJ365)),NA(), EJ364)</f>
        <v>0</v>
      </c>
      <c r="EK568">
        <f>IF(ISNA(EL568),NA(),EK364)</f>
        <v>0</v>
      </c>
      <c r="EL568">
        <f>IF(OR(EL364="",AND(EL364=EL363,EL364=EL365)),NA(), EL364)</f>
        <v>0</v>
      </c>
      <c r="EM568">
        <f>IF(ISNA(EN568),NA(),EM364)</f>
        <v>0</v>
      </c>
      <c r="EN568">
        <f>IF(OR(EN364="",AND(EN364=EN363,EN364=EN365)),NA(), EN364)</f>
        <v>0</v>
      </c>
      <c r="EO568">
        <f>IF(ISNA(EP568),NA(),EO364)</f>
        <v>0</v>
      </c>
      <c r="EP568">
        <f>IF(OR(EP364="",AND(EP364=EP363,EP364=EP365)),NA(), EP364)</f>
        <v>0</v>
      </c>
      <c r="EQ568">
        <f>IF(ISNA(ER568),NA(),EQ364)</f>
        <v>0</v>
      </c>
      <c r="ER568">
        <f>IF(OR(ER364="",AND(ER364=ER363,ER364=ER365)),NA(), ER364)</f>
        <v>0</v>
      </c>
      <c r="ES568">
        <f>IF(ISNA(ET568),NA(),ES364)</f>
        <v>0</v>
      </c>
      <c r="ET568">
        <f>IF(OR(ET364="",AND(ET364=ET363,ET364=ET365)),NA(), ET364)</f>
        <v>0</v>
      </c>
      <c r="EU568">
        <f>IF(ISNA(EV568),NA(),EU364)</f>
        <v>0</v>
      </c>
      <c r="EV568">
        <f>IF(OR(EV364="",AND(EV364=EV363,EV364=EV365)),NA(), EV364)</f>
        <v>0</v>
      </c>
      <c r="EW568">
        <f>IF(ISNA(EX568),NA(),EW364)</f>
        <v>0</v>
      </c>
      <c r="EX568">
        <f>IF(OR(EX364="",AND(EX364=EX363,EX364=EX365)),NA(), EX364)</f>
        <v>0</v>
      </c>
      <c r="EY568">
        <f>IF(ISNA(EZ568),NA(),EY364)</f>
        <v>0</v>
      </c>
      <c r="EZ568">
        <f>IF(OR(EZ364="",AND(EZ364=EZ363,EZ364=EZ365)),NA(), EZ364)</f>
        <v>0</v>
      </c>
      <c r="FA568">
        <f>IF(ISNA(FB568),NA(),FA364)</f>
        <v>0</v>
      </c>
      <c r="FB568">
        <f>IF(OR(FB364="",AND(FB364=FB363,FB364=FB365)),NA(), FB364)</f>
        <v>0</v>
      </c>
      <c r="FC568">
        <f>IF(ISNA(FD568),NA(),FC364)</f>
        <v>0</v>
      </c>
      <c r="FD568">
        <f>IF(OR(FD364="",AND(FD364=FD363,FD364=FD365)),NA(), FD364)</f>
        <v>0</v>
      </c>
      <c r="FE568">
        <f>IF(ISNA(FF568),NA(),FE364)</f>
        <v>0</v>
      </c>
      <c r="FF568">
        <f>IF(OR(FF364="",AND(FF364=FF363,FF364=FF365)),NA(), FF364)</f>
        <v>0</v>
      </c>
      <c r="FG568">
        <f>IF(ISNA(FH568),NA(),FG364)</f>
        <v>0</v>
      </c>
      <c r="FH568">
        <f>IF(OR(FH364="",AND(FH364=FH363,FH364=FH365)),NA(), FH364)</f>
        <v>0</v>
      </c>
      <c r="FI568">
        <f>IF(ISNA(FJ568),NA(),FI364)</f>
        <v>0</v>
      </c>
      <c r="FJ568">
        <f>IF(OR(FJ364="",AND(FJ364=FJ363,FJ364=FJ365)),NA(), FJ364)</f>
        <v>0</v>
      </c>
      <c r="FK568">
        <f>IF(ISNA(FL568),NA(),FK364)</f>
        <v>0</v>
      </c>
      <c r="FL568">
        <f>IF(OR(FL364="",AND(FL364=FL363,FL364=FL365)),NA(), FL364)</f>
        <v>0</v>
      </c>
      <c r="FM568">
        <f>IF(ISNA(FN568),NA(),FM364)</f>
        <v>0</v>
      </c>
      <c r="FN568">
        <f>IF(OR(FN364="",AND(FN364=FN363,FN364=FN365)),NA(), FN364)</f>
        <v>0</v>
      </c>
      <c r="FO568">
        <f>IF(ISNA(FP568),NA(),FO364)</f>
        <v>0</v>
      </c>
      <c r="FP568">
        <f>IF(OR(FP364="",AND(FP364=FP363,FP364=FP365)),NA(), FP364)</f>
        <v>0</v>
      </c>
      <c r="FQ568">
        <f>IF(ISNA(FR568),NA(),FQ364)</f>
        <v>0</v>
      </c>
      <c r="FR568">
        <f>IF(OR(FR364="",AND(FR364=FR363,FR364=FR365)),NA(), FR364)</f>
        <v>0</v>
      </c>
      <c r="FS568">
        <f>IF(ISNA(FT568),NA(),FS364)</f>
        <v>0</v>
      </c>
      <c r="FT568">
        <f>IF(OR(FT364="",AND(FT364=FT363,FT364=FT365)),NA(), FT364)</f>
        <v>0</v>
      </c>
      <c r="FU568">
        <f>IF(ISNA(FV568),NA(),FU364)</f>
        <v>0</v>
      </c>
      <c r="FV568">
        <f>IF(OR(FV364="",AND(FV364=FV363,FV364=FV365)),NA(), FV364)</f>
        <v>0</v>
      </c>
      <c r="FW568">
        <f>IF(ISNA(FX568),NA(),FW364)</f>
        <v>0</v>
      </c>
      <c r="FX568">
        <f>IF(OR(FX364="",AND(FX364=FX363,FX364=FX365)),NA(), FX364)</f>
        <v>0</v>
      </c>
      <c r="FY568">
        <f>IF(ISNA(FZ568),NA(),FY364)</f>
        <v>0</v>
      </c>
      <c r="FZ568">
        <f>IF(OR(FZ364="",AND(FZ364=FZ363,FZ364=FZ365)),NA(), FZ364)</f>
        <v>0</v>
      </c>
      <c r="GA568">
        <f>IF(ISNA(GB568),NA(),GA364)</f>
        <v>0</v>
      </c>
      <c r="GB568">
        <f>IF(OR(GB364="",AND(GB364=GB363,GB364=GB365)),NA(), GB364)</f>
        <v>0</v>
      </c>
      <c r="GC568">
        <f>IF(ISNA(GD568),NA(),GC364)</f>
        <v>0</v>
      </c>
      <c r="GD568">
        <f>IF(OR(GD364="",AND(GD364=GD363,GD364=GD365)),NA(), GD364)</f>
        <v>0</v>
      </c>
      <c r="GE568">
        <f>IF(ISNA(GF568),NA(),GE364)</f>
        <v>0</v>
      </c>
      <c r="GF568">
        <f>IF(OR(GF364="",AND(GF364=GF363,GF364=GF365)),NA(), GF364)</f>
        <v>0</v>
      </c>
      <c r="GG568">
        <f>IF(ISNA(GH568),NA(),GG364)</f>
        <v>0</v>
      </c>
      <c r="GH568">
        <f>IF(OR(GH364="",AND(GH364=GH363,GH364=GH365)),NA(), GH364)</f>
        <v>0</v>
      </c>
      <c r="GI568">
        <f>IF(ISNA(GJ568),NA(),GI364)</f>
        <v>0</v>
      </c>
      <c r="GJ568">
        <f>IF(OR(GJ364="",AND(GJ364=GJ363,GJ364=GJ365)),NA(), GJ364)</f>
        <v>0</v>
      </c>
      <c r="GK568">
        <f>IF(ISNA(GL568),NA(),GK364)</f>
        <v>0</v>
      </c>
      <c r="GL568">
        <f>IF(OR(GL364="",AND(GL364=GL363,GL364=GL365)),NA(), GL364)</f>
        <v>0</v>
      </c>
      <c r="GM568">
        <f>IF(ISNA(GN568),NA(),GM364)</f>
        <v>0</v>
      </c>
      <c r="GN568">
        <f>IF(OR(GN364="",AND(GN364=GN363,GN364=GN365)),NA(), GN364)</f>
        <v>0</v>
      </c>
      <c r="GO568">
        <f>IF(ISNA(GP568),NA(),GO364)</f>
        <v>0</v>
      </c>
      <c r="GP568">
        <f>IF(OR(GP364="",AND(GP364=GP363,GP364=GP365)),NA(), GP364)</f>
        <v>0</v>
      </c>
      <c r="GQ568">
        <f>IF(ISNA(GR568),NA(),GQ364)</f>
        <v>0</v>
      </c>
      <c r="GR568">
        <f>IF(OR(GR364="",AND(GR364=GR363,GR364=GR365)),NA(), GR364)</f>
        <v>0</v>
      </c>
      <c r="GS568">
        <f>IF(ISNA(GT568),NA(),GS364)</f>
        <v>0</v>
      </c>
      <c r="GT568">
        <f>IF(OR(GT364="",AND(GT364=GT363,GT364=GT365)),NA(), GT364)</f>
        <v>0</v>
      </c>
      <c r="GU568">
        <f>IF(ISNA(GV568),NA(),GU364)</f>
        <v>0</v>
      </c>
      <c r="GV568">
        <f>IF(OR(GV364="",AND(GV364=GV363,GV364=GV365)),NA(), GV364)</f>
        <v>0</v>
      </c>
      <c r="GW568">
        <f>IF(ISNA(GX568),NA(),GW364)</f>
        <v>0</v>
      </c>
      <c r="GX568">
        <f>IF(OR(GX364="",AND(GX364=GX363,GX364=GX365)),NA(), GX364)</f>
        <v>0</v>
      </c>
      <c r="GY568">
        <f>IF(ISNA(GZ568),NA(),GY364)</f>
        <v>0</v>
      </c>
      <c r="GZ568">
        <f>IF(OR(GZ364="",AND(GZ364=GZ363,GZ364=GZ365)),NA(), GZ364)</f>
        <v>0</v>
      </c>
      <c r="HA568">
        <f>IF(ISNA(HB568),NA(),HA364)</f>
        <v>0</v>
      </c>
      <c r="HB568">
        <f>IF(OR(HB364="",AND(HB364=HB363,HB364=HB365)),NA(), HB364)</f>
        <v>0</v>
      </c>
      <c r="HC568">
        <f>IF(ISNA(HD568),NA(),HC364)</f>
        <v>0</v>
      </c>
      <c r="HD568">
        <f>IF(OR(HD364="",AND(HD364=HD363,HD364=HD365)),NA(), HD364)</f>
        <v>0</v>
      </c>
      <c r="HE568">
        <f>IF(ISNA(HF568),NA(),HE364)</f>
        <v>0</v>
      </c>
      <c r="HF568">
        <f>IF(OR(HF364="",AND(HF364=HF363,HF364=HF365)),NA(), HF364)</f>
        <v>0</v>
      </c>
    </row>
    <row r="569" spans="5:214">
      <c r="E569">
        <f>IF(ISNA(F569),NA(),E365)</f>
        <v>0</v>
      </c>
      <c r="F569">
        <f>IF(OR(F365="",AND(F365=F364,F365=F366)),NA(), F365)</f>
        <v>0</v>
      </c>
      <c r="G569">
        <f>IF(ISNA(H569),NA(),G365)</f>
        <v>0</v>
      </c>
      <c r="H569">
        <f>IF(OR(H365="",AND(H365=H364,H365=H366)),NA(), H365)</f>
        <v>0</v>
      </c>
      <c r="I569">
        <f>IF(ISNA(J569),NA(),I365)</f>
        <v>0</v>
      </c>
      <c r="J569">
        <f>IF(OR(J365="",AND(J365=J364,J365=J366)),NA(), J365)</f>
        <v>0</v>
      </c>
      <c r="K569">
        <f>IF(ISNA(L569),NA(),K365)</f>
        <v>0</v>
      </c>
      <c r="L569">
        <f>IF(OR(L365="",AND(L365=L364,L365=L366)),NA(), L365)</f>
        <v>0</v>
      </c>
      <c r="M569">
        <f>IF(ISNA(N569),NA(),M365)</f>
        <v>0</v>
      </c>
      <c r="N569">
        <f>IF(OR(N365="",AND(N365=N364,N365=N366)),NA(), N365)</f>
        <v>0</v>
      </c>
      <c r="O569">
        <f>IF(ISNA(P569),NA(),O365)</f>
        <v>0</v>
      </c>
      <c r="P569">
        <f>IF(OR(P365="",AND(P365=P364,P365=P366)),NA(), P365)</f>
        <v>0</v>
      </c>
      <c r="Q569">
        <f>IF(ISNA(R569),NA(),Q365)</f>
        <v>0</v>
      </c>
      <c r="R569">
        <f>IF(OR(R365="",AND(R365=R364,R365=R366)),NA(), R365)</f>
        <v>0</v>
      </c>
      <c r="S569">
        <f>IF(ISNA(T569),NA(),S365)</f>
        <v>0</v>
      </c>
      <c r="T569">
        <f>IF(OR(T365="",AND(T365=T364,T365=T366)),NA(), T365)</f>
        <v>0</v>
      </c>
      <c r="U569">
        <f>IF(ISNA(V569),NA(),U365)</f>
        <v>0</v>
      </c>
      <c r="V569">
        <f>IF(OR(V365="",AND(V365=V364,V365=V366)),NA(), V365)</f>
        <v>0</v>
      </c>
      <c r="W569">
        <f>IF(ISNA(X569),NA(),W365)</f>
        <v>0</v>
      </c>
      <c r="X569">
        <f>IF(OR(X365="",AND(X365=X364,X365=X366)),NA(), X365)</f>
        <v>0</v>
      </c>
      <c r="Y569">
        <f>IF(ISNA(Z569),NA(),Y365)</f>
        <v>0</v>
      </c>
      <c r="Z569">
        <f>IF(OR(Z365="",AND(Z365=Z364,Z365=Z366)),NA(), Z365)</f>
        <v>0</v>
      </c>
      <c r="AA569">
        <f>IF(ISNA(AB569),NA(),AA365)</f>
        <v>0</v>
      </c>
      <c r="AB569">
        <f>IF(OR(AB365="",AND(AB365=AB364,AB365=AB366)),NA(), AB365)</f>
        <v>0</v>
      </c>
      <c r="AC569">
        <f>IF(ISNA(AD569),NA(),AC365)</f>
        <v>0</v>
      </c>
      <c r="AD569">
        <f>IF(OR(AD365="",AND(AD365=AD364,AD365=AD366)),NA(), AD365)</f>
        <v>0</v>
      </c>
      <c r="AE569">
        <f>IF(ISNA(AF569),NA(),AE365)</f>
        <v>0</v>
      </c>
      <c r="AF569">
        <f>IF(OR(AF365="",AND(AF365=AF364,AF365=AF366)),NA(), AF365)</f>
        <v>0</v>
      </c>
      <c r="AG569">
        <f>IF(ISNA(AH569),NA(),AG365)</f>
        <v>0</v>
      </c>
      <c r="AH569">
        <f>IF(OR(AH365="",AND(AH365=AH364,AH365=AH366)),NA(), AH365)</f>
        <v>0</v>
      </c>
      <c r="AI569">
        <f>IF(ISNA(AJ569),NA(),AI365)</f>
        <v>0</v>
      </c>
      <c r="AJ569">
        <f>IF(OR(AJ365="",AND(AJ365=AJ364,AJ365=AJ366)),NA(), AJ365)</f>
        <v>0</v>
      </c>
      <c r="AK569">
        <f>IF(ISNA(AL569),NA(),AK365)</f>
        <v>0</v>
      </c>
      <c r="AL569">
        <f>IF(OR(AL365="",AND(AL365=AL364,AL365=AL366)),NA(), AL365)</f>
        <v>0</v>
      </c>
      <c r="AM569">
        <f>IF(ISNA(AN569),NA(),AM365)</f>
        <v>0</v>
      </c>
      <c r="AN569">
        <f>IF(OR(AN365="",AND(AN365=AN364,AN365=AN366)),NA(), AN365)</f>
        <v>0</v>
      </c>
      <c r="AO569">
        <f>IF(ISNA(AP569),NA(),AO365)</f>
        <v>0</v>
      </c>
      <c r="AP569">
        <f>IF(OR(AP365="",AND(AP365=AP364,AP365=AP366)),NA(), AP365)</f>
        <v>0</v>
      </c>
      <c r="AQ569">
        <f>IF(ISNA(AR569),NA(),AQ365)</f>
        <v>0</v>
      </c>
      <c r="AR569">
        <f>IF(OR(AR365="",AND(AR365=AR364,AR365=AR366)),NA(), AR365)</f>
        <v>0</v>
      </c>
      <c r="AS569">
        <f>IF(ISNA(AT569),NA(),AS365)</f>
        <v>0</v>
      </c>
      <c r="AT569">
        <f>IF(OR(AT365="",AND(AT365=AT364,AT365=AT366)),NA(), AT365)</f>
        <v>0</v>
      </c>
      <c r="AU569">
        <f>IF(ISNA(AV569),NA(),AU365)</f>
        <v>0</v>
      </c>
      <c r="AV569">
        <f>IF(OR(AV365="",AND(AV365=AV364,AV365=AV366)),NA(), AV365)</f>
        <v>0</v>
      </c>
      <c r="AW569">
        <f>IF(ISNA(AX569),NA(),AW365)</f>
        <v>0</v>
      </c>
      <c r="AX569">
        <f>IF(OR(AX365="",AND(AX365=AX364,AX365=AX366)),NA(), AX365)</f>
        <v>0</v>
      </c>
      <c r="AY569">
        <f>IF(ISNA(AZ569),NA(),AY365)</f>
        <v>0</v>
      </c>
      <c r="AZ569">
        <f>IF(OR(AZ365="",AND(AZ365=AZ364,AZ365=AZ366)),NA(), AZ365)</f>
        <v>0</v>
      </c>
      <c r="BA569">
        <f>IF(ISNA(BB569),NA(),BA365)</f>
        <v>0</v>
      </c>
      <c r="BB569">
        <f>IF(OR(BB365="",AND(BB365=BB364,BB365=BB366)),NA(), BB365)</f>
        <v>0</v>
      </c>
      <c r="BC569">
        <f>IF(ISNA(BD569),NA(),BC365)</f>
        <v>0</v>
      </c>
      <c r="BD569">
        <f>IF(OR(BD365="",AND(BD365=BD364,BD365=BD366)),NA(), BD365)</f>
        <v>0</v>
      </c>
      <c r="BE569">
        <f>IF(ISNA(BF569),NA(),BE365)</f>
        <v>0</v>
      </c>
      <c r="BF569">
        <f>IF(OR(BF365="",AND(BF365=BF364,BF365=BF366)),NA(), BF365)</f>
        <v>0</v>
      </c>
      <c r="BG569">
        <f>IF(ISNA(BH569),NA(),BG365)</f>
        <v>0</v>
      </c>
      <c r="BH569">
        <f>IF(OR(BH365="",AND(BH365=BH364,BH365=BH366)),NA(), BH365)</f>
        <v>0</v>
      </c>
      <c r="BI569">
        <f>IF(ISNA(BJ569),NA(),BI365)</f>
        <v>0</v>
      </c>
      <c r="BJ569">
        <f>IF(OR(BJ365="",AND(BJ365=BJ364,BJ365=BJ366)),NA(), BJ365)</f>
        <v>0</v>
      </c>
      <c r="BK569">
        <f>IF(ISNA(BL569),NA(),BK365)</f>
        <v>0</v>
      </c>
      <c r="BL569">
        <f>IF(OR(BL365="",AND(BL365=BL364,BL365=BL366)),NA(), BL365)</f>
        <v>0</v>
      </c>
      <c r="BM569">
        <f>IF(ISNA(BN569),NA(),BM365)</f>
        <v>0</v>
      </c>
      <c r="BN569">
        <f>IF(OR(BN365="",AND(BN365=BN364,BN365=BN366)),NA(), BN365)</f>
        <v>0</v>
      </c>
      <c r="BO569">
        <f>IF(ISNA(BP569),NA(),BO365)</f>
        <v>0</v>
      </c>
      <c r="BP569">
        <f>IF(OR(BP365="",AND(BP365=BP364,BP365=BP366)),NA(), BP365)</f>
        <v>0</v>
      </c>
      <c r="BQ569">
        <f>IF(ISNA(BR569),NA(),BQ365)</f>
        <v>0</v>
      </c>
      <c r="BR569">
        <f>IF(OR(BR365="",AND(BR365=BR364,BR365=BR366)),NA(), BR365)</f>
        <v>0</v>
      </c>
      <c r="BS569">
        <f>IF(ISNA(BT569),NA(),BS365)</f>
        <v>0</v>
      </c>
      <c r="BT569">
        <f>IF(OR(BT365="",AND(BT365=BT364,BT365=BT366)),NA(), BT365)</f>
        <v>0</v>
      </c>
      <c r="BU569">
        <f>IF(ISNA(BV569),NA(),BU365)</f>
        <v>0</v>
      </c>
      <c r="BV569">
        <f>IF(OR(BV365="",AND(BV365=BV364,BV365=BV366)),NA(), BV365)</f>
        <v>0</v>
      </c>
      <c r="BW569">
        <f>IF(ISNA(BX569),NA(),BW365)</f>
        <v>0</v>
      </c>
      <c r="BX569">
        <f>IF(OR(BX365="",AND(BX365=BX364,BX365=BX366)),NA(), BX365)</f>
        <v>0</v>
      </c>
      <c r="BY569">
        <f>IF(ISNA(BZ569),NA(),BY365)</f>
        <v>0</v>
      </c>
      <c r="BZ569">
        <f>IF(OR(BZ365="",AND(BZ365=BZ364,BZ365=BZ366)),NA(), BZ365)</f>
        <v>0</v>
      </c>
      <c r="CA569">
        <f>IF(ISNA(CB569),NA(),CA365)</f>
        <v>0</v>
      </c>
      <c r="CB569">
        <f>IF(OR(CB365="",AND(CB365=CB364,CB365=CB366)),NA(), CB365)</f>
        <v>0</v>
      </c>
      <c r="CC569">
        <f>IF(ISNA(CD569),NA(),CC365)</f>
        <v>0</v>
      </c>
      <c r="CD569">
        <f>IF(OR(CD365="",AND(CD365=CD364,CD365=CD366)),NA(), CD365)</f>
        <v>0</v>
      </c>
      <c r="CE569">
        <f>IF(ISNA(CF569),NA(),CE365)</f>
        <v>0</v>
      </c>
      <c r="CF569">
        <f>IF(OR(CF365="",AND(CF365=CF364,CF365=CF366)),NA(), CF365)</f>
        <v>0</v>
      </c>
      <c r="CG569">
        <f>IF(ISNA(CH569),NA(),CG365)</f>
        <v>0</v>
      </c>
      <c r="CH569">
        <f>IF(OR(CH365="",AND(CH365=CH364,CH365=CH366)),NA(), CH365)</f>
        <v>0</v>
      </c>
      <c r="CI569">
        <f>IF(ISNA(CJ569),NA(),CI365)</f>
        <v>0</v>
      </c>
      <c r="CJ569">
        <f>IF(OR(CJ365="",AND(CJ365=CJ364,CJ365=CJ366)),NA(), CJ365)</f>
        <v>0</v>
      </c>
      <c r="CK569">
        <f>IF(ISNA(CL569),NA(),CK365)</f>
        <v>0</v>
      </c>
      <c r="CL569">
        <f>IF(OR(CL365="",AND(CL365=CL364,CL365=CL366)),NA(), CL365)</f>
        <v>0</v>
      </c>
      <c r="CM569">
        <f>IF(ISNA(CN569),NA(),CM365)</f>
        <v>0</v>
      </c>
      <c r="CN569">
        <f>IF(OR(CN365="",AND(CN365=CN364,CN365=CN366)),NA(), CN365)</f>
        <v>0</v>
      </c>
      <c r="CO569">
        <f>IF(ISNA(CP569),NA(),CO365)</f>
        <v>0</v>
      </c>
      <c r="CP569">
        <f>IF(OR(CP365="",AND(CP365=CP364,CP365=CP366)),NA(), CP365)</f>
        <v>0</v>
      </c>
      <c r="CQ569">
        <f>IF(ISNA(CR569),NA(),CQ365)</f>
        <v>0</v>
      </c>
      <c r="CR569">
        <f>IF(OR(CR365="",AND(CR365=CR364,CR365=CR366)),NA(), CR365)</f>
        <v>0</v>
      </c>
      <c r="CS569">
        <f>IF(ISNA(CT569),NA(),CS365)</f>
        <v>0</v>
      </c>
      <c r="CT569">
        <f>IF(OR(CT365="",AND(CT365=CT364,CT365=CT366)),NA(), CT365)</f>
        <v>0</v>
      </c>
      <c r="CU569">
        <f>IF(ISNA(CV569),NA(),CU365)</f>
        <v>0</v>
      </c>
      <c r="CV569">
        <f>IF(OR(CV365="",AND(CV365=CV364,CV365=CV366)),NA(), CV365)</f>
        <v>0</v>
      </c>
      <c r="CW569">
        <f>IF(ISNA(CX569),NA(),CW365)</f>
        <v>0</v>
      </c>
      <c r="CX569">
        <f>IF(OR(CX365="",AND(CX365=CX364,CX365=CX366)),NA(), CX365)</f>
        <v>0</v>
      </c>
      <c r="CY569">
        <f>IF(ISNA(CZ569),NA(),CY365)</f>
        <v>0</v>
      </c>
      <c r="CZ569">
        <f>IF(OR(CZ365="",AND(CZ365=CZ364,CZ365=CZ366)),NA(), CZ365)</f>
        <v>0</v>
      </c>
      <c r="DA569">
        <f>IF(ISNA(DB569),NA(),DA365)</f>
        <v>0</v>
      </c>
      <c r="DB569">
        <f>IF(OR(DB365="",AND(DB365=DB364,DB365=DB366)),NA(), DB365)</f>
        <v>0</v>
      </c>
      <c r="DC569">
        <f>IF(ISNA(DD569),NA(),DC365)</f>
        <v>0</v>
      </c>
      <c r="DD569">
        <f>IF(OR(DD365="",AND(DD365=DD364,DD365=DD366)),NA(), DD365)</f>
        <v>0</v>
      </c>
      <c r="DG569">
        <f>IF(ISNA(DH569),NA(),DG365)</f>
        <v>0</v>
      </c>
      <c r="DH569">
        <f>IF(OR(DH365="",AND(DH365=DH364,DH365=DH366)),NA(), DH365)</f>
        <v>0</v>
      </c>
      <c r="DI569">
        <f>IF(ISNA(DJ569),NA(),DI365)</f>
        <v>0</v>
      </c>
      <c r="DJ569">
        <f>IF(OR(DJ365="",AND(DJ365=DJ364,DJ365=DJ366)),NA(), DJ365)</f>
        <v>0</v>
      </c>
      <c r="DK569">
        <f>IF(ISNA(DL569),NA(),DK365)</f>
        <v>0</v>
      </c>
      <c r="DL569">
        <f>IF(OR(DL365="",AND(DL365=DL364,DL365=DL366)),NA(), DL365)</f>
        <v>0</v>
      </c>
      <c r="DM569">
        <f>IF(ISNA(DN569),NA(),DM365)</f>
        <v>0</v>
      </c>
      <c r="DN569">
        <f>IF(OR(DN365="",AND(DN365=DN364,DN365=DN366)),NA(), DN365)</f>
        <v>0</v>
      </c>
      <c r="DO569">
        <f>IF(ISNA(DP569),NA(),DO365)</f>
        <v>0</v>
      </c>
      <c r="DP569">
        <f>IF(OR(DP365="",AND(DP365=DP364,DP365=DP366)),NA(), DP365)</f>
        <v>0</v>
      </c>
      <c r="DQ569">
        <f>IF(ISNA(DR569),NA(),DQ365)</f>
        <v>0</v>
      </c>
      <c r="DR569">
        <f>IF(OR(DR365="",AND(DR365=DR364,DR365=DR366)),NA(), DR365)</f>
        <v>0</v>
      </c>
      <c r="DS569">
        <f>IF(ISNA(DT569),NA(),DS365)</f>
        <v>0</v>
      </c>
      <c r="DT569">
        <f>IF(OR(DT365="",AND(DT365=DT364,DT365=DT366)),NA(), DT365)</f>
        <v>0</v>
      </c>
      <c r="DU569">
        <f>IF(ISNA(DV569),NA(),DU365)</f>
        <v>0</v>
      </c>
      <c r="DV569">
        <f>IF(OR(DV365="",AND(DV365=DV364,DV365=DV366)),NA(), DV365)</f>
        <v>0</v>
      </c>
      <c r="DW569">
        <f>IF(ISNA(DX569),NA(),DW365)</f>
        <v>0</v>
      </c>
      <c r="DX569">
        <f>IF(OR(DX365="",AND(DX365=DX364,DX365=DX366)),NA(), DX365)</f>
        <v>0</v>
      </c>
      <c r="DY569">
        <f>IF(ISNA(DZ569),NA(),DY365)</f>
        <v>0</v>
      </c>
      <c r="DZ569">
        <f>IF(OR(DZ365="",AND(DZ365=DZ364,DZ365=DZ366)),NA(), DZ365)</f>
        <v>0</v>
      </c>
      <c r="EA569">
        <f>IF(ISNA(EB569),NA(),EA365)</f>
        <v>0</v>
      </c>
      <c r="EB569">
        <f>IF(OR(EB365="",AND(EB365=EB364,EB365=EB366)),NA(), EB365)</f>
        <v>0</v>
      </c>
      <c r="EC569">
        <f>IF(ISNA(ED569),NA(),EC365)</f>
        <v>0</v>
      </c>
      <c r="ED569">
        <f>IF(OR(ED365="",AND(ED365=ED364,ED365=ED366)),NA(), ED365)</f>
        <v>0</v>
      </c>
      <c r="EE569">
        <f>IF(ISNA(EF569),NA(),EE365)</f>
        <v>0</v>
      </c>
      <c r="EF569">
        <f>IF(OR(EF365="",AND(EF365=EF364,EF365=EF366)),NA(), EF365)</f>
        <v>0</v>
      </c>
      <c r="EG569">
        <f>IF(ISNA(EH569),NA(),EG365)</f>
        <v>0</v>
      </c>
      <c r="EH569">
        <f>IF(OR(EH365="",AND(EH365=EH364,EH365=EH366)),NA(), EH365)</f>
        <v>0</v>
      </c>
      <c r="EI569">
        <f>IF(ISNA(EJ569),NA(),EI365)</f>
        <v>0</v>
      </c>
      <c r="EJ569">
        <f>IF(OR(EJ365="",AND(EJ365=EJ364,EJ365=EJ366)),NA(), EJ365)</f>
        <v>0</v>
      </c>
      <c r="EK569">
        <f>IF(ISNA(EL569),NA(),EK365)</f>
        <v>0</v>
      </c>
      <c r="EL569">
        <f>IF(OR(EL365="",AND(EL365=EL364,EL365=EL366)),NA(), EL365)</f>
        <v>0</v>
      </c>
      <c r="EM569">
        <f>IF(ISNA(EN569),NA(),EM365)</f>
        <v>0</v>
      </c>
      <c r="EN569">
        <f>IF(OR(EN365="",AND(EN365=EN364,EN365=EN366)),NA(), EN365)</f>
        <v>0</v>
      </c>
      <c r="EO569">
        <f>IF(ISNA(EP569),NA(),EO365)</f>
        <v>0</v>
      </c>
      <c r="EP569">
        <f>IF(OR(EP365="",AND(EP365=EP364,EP365=EP366)),NA(), EP365)</f>
        <v>0</v>
      </c>
      <c r="EQ569">
        <f>IF(ISNA(ER569),NA(),EQ365)</f>
        <v>0</v>
      </c>
      <c r="ER569">
        <f>IF(OR(ER365="",AND(ER365=ER364,ER365=ER366)),NA(), ER365)</f>
        <v>0</v>
      </c>
      <c r="ES569">
        <f>IF(ISNA(ET569),NA(),ES365)</f>
        <v>0</v>
      </c>
      <c r="ET569">
        <f>IF(OR(ET365="",AND(ET365=ET364,ET365=ET366)),NA(), ET365)</f>
        <v>0</v>
      </c>
      <c r="EU569">
        <f>IF(ISNA(EV569),NA(),EU365)</f>
        <v>0</v>
      </c>
      <c r="EV569">
        <f>IF(OR(EV365="",AND(EV365=EV364,EV365=EV366)),NA(), EV365)</f>
        <v>0</v>
      </c>
      <c r="EW569">
        <f>IF(ISNA(EX569),NA(),EW365)</f>
        <v>0</v>
      </c>
      <c r="EX569">
        <f>IF(OR(EX365="",AND(EX365=EX364,EX365=EX366)),NA(), EX365)</f>
        <v>0</v>
      </c>
      <c r="EY569">
        <f>IF(ISNA(EZ569),NA(),EY365)</f>
        <v>0</v>
      </c>
      <c r="EZ569">
        <f>IF(OR(EZ365="",AND(EZ365=EZ364,EZ365=EZ366)),NA(), EZ365)</f>
        <v>0</v>
      </c>
      <c r="FA569">
        <f>IF(ISNA(FB569),NA(),FA365)</f>
        <v>0</v>
      </c>
      <c r="FB569">
        <f>IF(OR(FB365="",AND(FB365=FB364,FB365=FB366)),NA(), FB365)</f>
        <v>0</v>
      </c>
      <c r="FC569">
        <f>IF(ISNA(FD569),NA(),FC365)</f>
        <v>0</v>
      </c>
      <c r="FD569">
        <f>IF(OR(FD365="",AND(FD365=FD364,FD365=FD366)),NA(), FD365)</f>
        <v>0</v>
      </c>
      <c r="FE569">
        <f>IF(ISNA(FF569),NA(),FE365)</f>
        <v>0</v>
      </c>
      <c r="FF569">
        <f>IF(OR(FF365="",AND(FF365=FF364,FF365=FF366)),NA(), FF365)</f>
        <v>0</v>
      </c>
      <c r="FG569">
        <f>IF(ISNA(FH569),NA(),FG365)</f>
        <v>0</v>
      </c>
      <c r="FH569">
        <f>IF(OR(FH365="",AND(FH365=FH364,FH365=FH366)),NA(), FH365)</f>
        <v>0</v>
      </c>
      <c r="FI569">
        <f>IF(ISNA(FJ569),NA(),FI365)</f>
        <v>0</v>
      </c>
      <c r="FJ569">
        <f>IF(OR(FJ365="",AND(FJ365=FJ364,FJ365=FJ366)),NA(), FJ365)</f>
        <v>0</v>
      </c>
      <c r="FK569">
        <f>IF(ISNA(FL569),NA(),FK365)</f>
        <v>0</v>
      </c>
      <c r="FL569">
        <f>IF(OR(FL365="",AND(FL365=FL364,FL365=FL366)),NA(), FL365)</f>
        <v>0</v>
      </c>
      <c r="FM569">
        <f>IF(ISNA(FN569),NA(),FM365)</f>
        <v>0</v>
      </c>
      <c r="FN569">
        <f>IF(OR(FN365="",AND(FN365=FN364,FN365=FN366)),NA(), FN365)</f>
        <v>0</v>
      </c>
      <c r="FO569">
        <f>IF(ISNA(FP569),NA(),FO365)</f>
        <v>0</v>
      </c>
      <c r="FP569">
        <f>IF(OR(FP365="",AND(FP365=FP364,FP365=FP366)),NA(), FP365)</f>
        <v>0</v>
      </c>
      <c r="FQ569">
        <f>IF(ISNA(FR569),NA(),FQ365)</f>
        <v>0</v>
      </c>
      <c r="FR569">
        <f>IF(OR(FR365="",AND(FR365=FR364,FR365=FR366)),NA(), FR365)</f>
        <v>0</v>
      </c>
      <c r="FS569">
        <f>IF(ISNA(FT569),NA(),FS365)</f>
        <v>0</v>
      </c>
      <c r="FT569">
        <f>IF(OR(FT365="",AND(FT365=FT364,FT365=FT366)),NA(), FT365)</f>
        <v>0</v>
      </c>
      <c r="FU569">
        <f>IF(ISNA(FV569),NA(),FU365)</f>
        <v>0</v>
      </c>
      <c r="FV569">
        <f>IF(OR(FV365="",AND(FV365=FV364,FV365=FV366)),NA(), FV365)</f>
        <v>0</v>
      </c>
      <c r="FW569">
        <f>IF(ISNA(FX569),NA(),FW365)</f>
        <v>0</v>
      </c>
      <c r="FX569">
        <f>IF(OR(FX365="",AND(FX365=FX364,FX365=FX366)),NA(), FX365)</f>
        <v>0</v>
      </c>
      <c r="FY569">
        <f>IF(ISNA(FZ569),NA(),FY365)</f>
        <v>0</v>
      </c>
      <c r="FZ569">
        <f>IF(OR(FZ365="",AND(FZ365=FZ364,FZ365=FZ366)),NA(), FZ365)</f>
        <v>0</v>
      </c>
      <c r="GA569">
        <f>IF(ISNA(GB569),NA(),GA365)</f>
        <v>0</v>
      </c>
      <c r="GB569">
        <f>IF(OR(GB365="",AND(GB365=GB364,GB365=GB366)),NA(), GB365)</f>
        <v>0</v>
      </c>
      <c r="GC569">
        <f>IF(ISNA(GD569),NA(),GC365)</f>
        <v>0</v>
      </c>
      <c r="GD569">
        <f>IF(OR(GD365="",AND(GD365=GD364,GD365=GD366)),NA(), GD365)</f>
        <v>0</v>
      </c>
      <c r="GE569">
        <f>IF(ISNA(GF569),NA(),GE365)</f>
        <v>0</v>
      </c>
      <c r="GF569">
        <f>IF(OR(GF365="",AND(GF365=GF364,GF365=GF366)),NA(), GF365)</f>
        <v>0</v>
      </c>
      <c r="GG569">
        <f>IF(ISNA(GH569),NA(),GG365)</f>
        <v>0</v>
      </c>
      <c r="GH569">
        <f>IF(OR(GH365="",AND(GH365=GH364,GH365=GH366)),NA(), GH365)</f>
        <v>0</v>
      </c>
      <c r="GI569">
        <f>IF(ISNA(GJ569),NA(),GI365)</f>
        <v>0</v>
      </c>
      <c r="GJ569">
        <f>IF(OR(GJ365="",AND(GJ365=GJ364,GJ365=GJ366)),NA(), GJ365)</f>
        <v>0</v>
      </c>
      <c r="GK569">
        <f>IF(ISNA(GL569),NA(),GK365)</f>
        <v>0</v>
      </c>
      <c r="GL569">
        <f>IF(OR(GL365="",AND(GL365=GL364,GL365=GL366)),NA(), GL365)</f>
        <v>0</v>
      </c>
      <c r="GM569">
        <f>IF(ISNA(GN569),NA(),GM365)</f>
        <v>0</v>
      </c>
      <c r="GN569">
        <f>IF(OR(GN365="",AND(GN365=GN364,GN365=GN366)),NA(), GN365)</f>
        <v>0</v>
      </c>
      <c r="GO569">
        <f>IF(ISNA(GP569),NA(),GO365)</f>
        <v>0</v>
      </c>
      <c r="GP569">
        <f>IF(OR(GP365="",AND(GP365=GP364,GP365=GP366)),NA(), GP365)</f>
        <v>0</v>
      </c>
      <c r="GQ569">
        <f>IF(ISNA(GR569),NA(),GQ365)</f>
        <v>0</v>
      </c>
      <c r="GR569">
        <f>IF(OR(GR365="",AND(GR365=GR364,GR365=GR366)),NA(), GR365)</f>
        <v>0</v>
      </c>
      <c r="GS569">
        <f>IF(ISNA(GT569),NA(),GS365)</f>
        <v>0</v>
      </c>
      <c r="GT569">
        <f>IF(OR(GT365="",AND(GT365=GT364,GT365=GT366)),NA(), GT365)</f>
        <v>0</v>
      </c>
      <c r="GU569">
        <f>IF(ISNA(GV569),NA(),GU365)</f>
        <v>0</v>
      </c>
      <c r="GV569">
        <f>IF(OR(GV365="",AND(GV365=GV364,GV365=GV366)),NA(), GV365)</f>
        <v>0</v>
      </c>
      <c r="GW569">
        <f>IF(ISNA(GX569),NA(),GW365)</f>
        <v>0</v>
      </c>
      <c r="GX569">
        <f>IF(OR(GX365="",AND(GX365=GX364,GX365=GX366)),NA(), GX365)</f>
        <v>0</v>
      </c>
      <c r="GY569">
        <f>IF(ISNA(GZ569),NA(),GY365)</f>
        <v>0</v>
      </c>
      <c r="GZ569">
        <f>IF(OR(GZ365="",AND(GZ365=GZ364,GZ365=GZ366)),NA(), GZ365)</f>
        <v>0</v>
      </c>
      <c r="HA569">
        <f>IF(ISNA(HB569),NA(),HA365)</f>
        <v>0</v>
      </c>
      <c r="HB569">
        <f>IF(OR(HB365="",AND(HB365=HB364,HB365=HB366)),NA(), HB365)</f>
        <v>0</v>
      </c>
      <c r="HC569">
        <f>IF(ISNA(HD569),NA(),HC365)</f>
        <v>0</v>
      </c>
      <c r="HD569">
        <f>IF(OR(HD365="",AND(HD365=HD364,HD365=HD366)),NA(), HD365)</f>
        <v>0</v>
      </c>
      <c r="HE569">
        <f>IF(ISNA(HF569),NA(),HE365)</f>
        <v>0</v>
      </c>
      <c r="HF569">
        <f>IF(OR(HF365="",AND(HF365=HF364,HF365=HF366)),NA(), HF365)</f>
        <v>0</v>
      </c>
    </row>
    <row r="570" spans="5:214">
      <c r="E570">
        <f>IF(ISNA(F570),NA(),E366)</f>
        <v>0</v>
      </c>
      <c r="F570">
        <f>IF(OR(F366="",AND(F366=F365,F366=F367)),NA(), F366)</f>
        <v>0</v>
      </c>
      <c r="G570">
        <f>IF(ISNA(H570),NA(),G366)</f>
        <v>0</v>
      </c>
      <c r="H570">
        <f>IF(OR(H366="",AND(H366=H365,H366=H367)),NA(), H366)</f>
        <v>0</v>
      </c>
      <c r="I570">
        <f>IF(ISNA(J570),NA(),I366)</f>
        <v>0</v>
      </c>
      <c r="J570">
        <f>IF(OR(J366="",AND(J366=J365,J366=J367)),NA(), J366)</f>
        <v>0</v>
      </c>
      <c r="K570">
        <f>IF(ISNA(L570),NA(),K366)</f>
        <v>0</v>
      </c>
      <c r="L570">
        <f>IF(OR(L366="",AND(L366=L365,L366=L367)),NA(), L366)</f>
        <v>0</v>
      </c>
      <c r="M570">
        <f>IF(ISNA(N570),NA(),M366)</f>
        <v>0</v>
      </c>
      <c r="N570">
        <f>IF(OR(N366="",AND(N366=N365,N366=N367)),NA(), N366)</f>
        <v>0</v>
      </c>
      <c r="O570">
        <f>IF(ISNA(P570),NA(),O366)</f>
        <v>0</v>
      </c>
      <c r="P570">
        <f>IF(OR(P366="",AND(P366=P365,P366=P367)),NA(), P366)</f>
        <v>0</v>
      </c>
      <c r="Q570">
        <f>IF(ISNA(R570),NA(),Q366)</f>
        <v>0</v>
      </c>
      <c r="R570">
        <f>IF(OR(R366="",AND(R366=R365,R366=R367)),NA(), R366)</f>
        <v>0</v>
      </c>
      <c r="S570">
        <f>IF(ISNA(T570),NA(),S366)</f>
        <v>0</v>
      </c>
      <c r="T570">
        <f>IF(OR(T366="",AND(T366=T365,T366=T367)),NA(), T366)</f>
        <v>0</v>
      </c>
      <c r="U570">
        <f>IF(ISNA(V570),NA(),U366)</f>
        <v>0</v>
      </c>
      <c r="V570">
        <f>IF(OR(V366="",AND(V366=V365,V366=V367)),NA(), V366)</f>
        <v>0</v>
      </c>
      <c r="W570">
        <f>IF(ISNA(X570),NA(),W366)</f>
        <v>0</v>
      </c>
      <c r="X570">
        <f>IF(OR(X366="",AND(X366=X365,X366=X367)),NA(), X366)</f>
        <v>0</v>
      </c>
      <c r="Y570">
        <f>IF(ISNA(Z570),NA(),Y366)</f>
        <v>0</v>
      </c>
      <c r="Z570">
        <f>IF(OR(Z366="",AND(Z366=Z365,Z366=Z367)),NA(), Z366)</f>
        <v>0</v>
      </c>
      <c r="AA570">
        <f>IF(ISNA(AB570),NA(),AA366)</f>
        <v>0</v>
      </c>
      <c r="AB570">
        <f>IF(OR(AB366="",AND(AB366=AB365,AB366=AB367)),NA(), AB366)</f>
        <v>0</v>
      </c>
      <c r="AC570">
        <f>IF(ISNA(AD570),NA(),AC366)</f>
        <v>0</v>
      </c>
      <c r="AD570">
        <f>IF(OR(AD366="",AND(AD366=AD365,AD366=AD367)),NA(), AD366)</f>
        <v>0</v>
      </c>
      <c r="AE570">
        <f>IF(ISNA(AF570),NA(),AE366)</f>
        <v>0</v>
      </c>
      <c r="AF570">
        <f>IF(OR(AF366="",AND(AF366=AF365,AF366=AF367)),NA(), AF366)</f>
        <v>0</v>
      </c>
      <c r="AG570">
        <f>IF(ISNA(AH570),NA(),AG366)</f>
        <v>0</v>
      </c>
      <c r="AH570">
        <f>IF(OR(AH366="",AND(AH366=AH365,AH366=AH367)),NA(), AH366)</f>
        <v>0</v>
      </c>
      <c r="AI570">
        <f>IF(ISNA(AJ570),NA(),AI366)</f>
        <v>0</v>
      </c>
      <c r="AJ570">
        <f>IF(OR(AJ366="",AND(AJ366=AJ365,AJ366=AJ367)),NA(), AJ366)</f>
        <v>0</v>
      </c>
      <c r="AK570">
        <f>IF(ISNA(AL570),NA(),AK366)</f>
        <v>0</v>
      </c>
      <c r="AL570">
        <f>IF(OR(AL366="",AND(AL366=AL365,AL366=AL367)),NA(), AL366)</f>
        <v>0</v>
      </c>
      <c r="AM570">
        <f>IF(ISNA(AN570),NA(),AM366)</f>
        <v>0</v>
      </c>
      <c r="AN570">
        <f>IF(OR(AN366="",AND(AN366=AN365,AN366=AN367)),NA(), AN366)</f>
        <v>0</v>
      </c>
      <c r="AO570">
        <f>IF(ISNA(AP570),NA(),AO366)</f>
        <v>0</v>
      </c>
      <c r="AP570">
        <f>IF(OR(AP366="",AND(AP366=AP365,AP366=AP367)),NA(), AP366)</f>
        <v>0</v>
      </c>
      <c r="AQ570">
        <f>IF(ISNA(AR570),NA(),AQ366)</f>
        <v>0</v>
      </c>
      <c r="AR570">
        <f>IF(OR(AR366="",AND(AR366=AR365,AR366=AR367)),NA(), AR366)</f>
        <v>0</v>
      </c>
      <c r="AS570">
        <f>IF(ISNA(AT570),NA(),AS366)</f>
        <v>0</v>
      </c>
      <c r="AT570">
        <f>IF(OR(AT366="",AND(AT366=AT365,AT366=AT367)),NA(), AT366)</f>
        <v>0</v>
      </c>
      <c r="AU570">
        <f>IF(ISNA(AV570),NA(),AU366)</f>
        <v>0</v>
      </c>
      <c r="AV570">
        <f>IF(OR(AV366="",AND(AV366=AV365,AV366=AV367)),NA(), AV366)</f>
        <v>0</v>
      </c>
      <c r="AW570">
        <f>IF(ISNA(AX570),NA(),AW366)</f>
        <v>0</v>
      </c>
      <c r="AX570">
        <f>IF(OR(AX366="",AND(AX366=AX365,AX366=AX367)),NA(), AX366)</f>
        <v>0</v>
      </c>
      <c r="AY570">
        <f>IF(ISNA(AZ570),NA(),AY366)</f>
        <v>0</v>
      </c>
      <c r="AZ570">
        <f>IF(OR(AZ366="",AND(AZ366=AZ365,AZ366=AZ367)),NA(), AZ366)</f>
        <v>0</v>
      </c>
      <c r="BA570">
        <f>IF(ISNA(BB570),NA(),BA366)</f>
        <v>0</v>
      </c>
      <c r="BB570">
        <f>IF(OR(BB366="",AND(BB366=BB365,BB366=BB367)),NA(), BB366)</f>
        <v>0</v>
      </c>
      <c r="BC570">
        <f>IF(ISNA(BD570),NA(),BC366)</f>
        <v>0</v>
      </c>
      <c r="BD570">
        <f>IF(OR(BD366="",AND(BD366=BD365,BD366=BD367)),NA(), BD366)</f>
        <v>0</v>
      </c>
      <c r="BE570">
        <f>IF(ISNA(BF570),NA(),BE366)</f>
        <v>0</v>
      </c>
      <c r="BF570">
        <f>IF(OR(BF366="",AND(BF366=BF365,BF366=BF367)),NA(), BF366)</f>
        <v>0</v>
      </c>
      <c r="BG570">
        <f>IF(ISNA(BH570),NA(),BG366)</f>
        <v>0</v>
      </c>
      <c r="BH570">
        <f>IF(OR(BH366="",AND(BH366=BH365,BH366=BH367)),NA(), BH366)</f>
        <v>0</v>
      </c>
      <c r="BI570">
        <f>IF(ISNA(BJ570),NA(),BI366)</f>
        <v>0</v>
      </c>
      <c r="BJ570">
        <f>IF(OR(BJ366="",AND(BJ366=BJ365,BJ366=BJ367)),NA(), BJ366)</f>
        <v>0</v>
      </c>
      <c r="BK570">
        <f>IF(ISNA(BL570),NA(),BK366)</f>
        <v>0</v>
      </c>
      <c r="BL570">
        <f>IF(OR(BL366="",AND(BL366=BL365,BL366=BL367)),NA(), BL366)</f>
        <v>0</v>
      </c>
      <c r="BM570">
        <f>IF(ISNA(BN570),NA(),BM366)</f>
        <v>0</v>
      </c>
      <c r="BN570">
        <f>IF(OR(BN366="",AND(BN366=BN365,BN366=BN367)),NA(), BN366)</f>
        <v>0</v>
      </c>
      <c r="BO570">
        <f>IF(ISNA(BP570),NA(),BO366)</f>
        <v>0</v>
      </c>
      <c r="BP570">
        <f>IF(OR(BP366="",AND(BP366=BP365,BP366=BP367)),NA(), BP366)</f>
        <v>0</v>
      </c>
      <c r="BQ570">
        <f>IF(ISNA(BR570),NA(),BQ366)</f>
        <v>0</v>
      </c>
      <c r="BR570">
        <f>IF(OR(BR366="",AND(BR366=BR365,BR366=BR367)),NA(), BR366)</f>
        <v>0</v>
      </c>
      <c r="BS570">
        <f>IF(ISNA(BT570),NA(),BS366)</f>
        <v>0</v>
      </c>
      <c r="BT570">
        <f>IF(OR(BT366="",AND(BT366=BT365,BT366=BT367)),NA(), BT366)</f>
        <v>0</v>
      </c>
      <c r="BU570">
        <f>IF(ISNA(BV570),NA(),BU366)</f>
        <v>0</v>
      </c>
      <c r="BV570">
        <f>IF(OR(BV366="",AND(BV366=BV365,BV366=BV367)),NA(), BV366)</f>
        <v>0</v>
      </c>
      <c r="BW570">
        <f>IF(ISNA(BX570),NA(),BW366)</f>
        <v>0</v>
      </c>
      <c r="BX570">
        <f>IF(OR(BX366="",AND(BX366=BX365,BX366=BX367)),NA(), BX366)</f>
        <v>0</v>
      </c>
      <c r="BY570">
        <f>IF(ISNA(BZ570),NA(),BY366)</f>
        <v>0</v>
      </c>
      <c r="BZ570">
        <f>IF(OR(BZ366="",AND(BZ366=BZ365,BZ366=BZ367)),NA(), BZ366)</f>
        <v>0</v>
      </c>
      <c r="CA570">
        <f>IF(ISNA(CB570),NA(),CA366)</f>
        <v>0</v>
      </c>
      <c r="CB570">
        <f>IF(OR(CB366="",AND(CB366=CB365,CB366=CB367)),NA(), CB366)</f>
        <v>0</v>
      </c>
      <c r="CC570">
        <f>IF(ISNA(CD570),NA(),CC366)</f>
        <v>0</v>
      </c>
      <c r="CD570">
        <f>IF(OR(CD366="",AND(CD366=CD365,CD366=CD367)),NA(), CD366)</f>
        <v>0</v>
      </c>
      <c r="CE570">
        <f>IF(ISNA(CF570),NA(),CE366)</f>
        <v>0</v>
      </c>
      <c r="CF570">
        <f>IF(OR(CF366="",AND(CF366=CF365,CF366=CF367)),NA(), CF366)</f>
        <v>0</v>
      </c>
      <c r="CG570">
        <f>IF(ISNA(CH570),NA(),CG366)</f>
        <v>0</v>
      </c>
      <c r="CH570">
        <f>IF(OR(CH366="",AND(CH366=CH365,CH366=CH367)),NA(), CH366)</f>
        <v>0</v>
      </c>
      <c r="CI570">
        <f>IF(ISNA(CJ570),NA(),CI366)</f>
        <v>0</v>
      </c>
      <c r="CJ570">
        <f>IF(OR(CJ366="",AND(CJ366=CJ365,CJ366=CJ367)),NA(), CJ366)</f>
        <v>0</v>
      </c>
      <c r="CK570">
        <f>IF(ISNA(CL570),NA(),CK366)</f>
        <v>0</v>
      </c>
      <c r="CL570">
        <f>IF(OR(CL366="",AND(CL366=CL365,CL366=CL367)),NA(), CL366)</f>
        <v>0</v>
      </c>
      <c r="CM570">
        <f>IF(ISNA(CN570),NA(),CM366)</f>
        <v>0</v>
      </c>
      <c r="CN570">
        <f>IF(OR(CN366="",AND(CN366=CN365,CN366=CN367)),NA(), CN366)</f>
        <v>0</v>
      </c>
      <c r="CO570">
        <f>IF(ISNA(CP570),NA(),CO366)</f>
        <v>0</v>
      </c>
      <c r="CP570">
        <f>IF(OR(CP366="",AND(CP366=CP365,CP366=CP367)),NA(), CP366)</f>
        <v>0</v>
      </c>
      <c r="CQ570">
        <f>IF(ISNA(CR570),NA(),CQ366)</f>
        <v>0</v>
      </c>
      <c r="CR570">
        <f>IF(OR(CR366="",AND(CR366=CR365,CR366=CR367)),NA(), CR366)</f>
        <v>0</v>
      </c>
      <c r="CS570">
        <f>IF(ISNA(CT570),NA(),CS366)</f>
        <v>0</v>
      </c>
      <c r="CT570">
        <f>IF(OR(CT366="",AND(CT366=CT365,CT366=CT367)),NA(), CT366)</f>
        <v>0</v>
      </c>
      <c r="CU570">
        <f>IF(ISNA(CV570),NA(),CU366)</f>
        <v>0</v>
      </c>
      <c r="CV570">
        <f>IF(OR(CV366="",AND(CV366=CV365,CV366=CV367)),NA(), CV366)</f>
        <v>0</v>
      </c>
      <c r="CW570">
        <f>IF(ISNA(CX570),NA(),CW366)</f>
        <v>0</v>
      </c>
      <c r="CX570">
        <f>IF(OR(CX366="",AND(CX366=CX365,CX366=CX367)),NA(), CX366)</f>
        <v>0</v>
      </c>
      <c r="CY570">
        <f>IF(ISNA(CZ570),NA(),CY366)</f>
        <v>0</v>
      </c>
      <c r="CZ570">
        <f>IF(OR(CZ366="",AND(CZ366=CZ365,CZ366=CZ367)),NA(), CZ366)</f>
        <v>0</v>
      </c>
      <c r="DA570">
        <f>IF(ISNA(DB570),NA(),DA366)</f>
        <v>0</v>
      </c>
      <c r="DB570">
        <f>IF(OR(DB366="",AND(DB366=DB365,DB366=DB367)),NA(), DB366)</f>
        <v>0</v>
      </c>
      <c r="DC570">
        <f>IF(ISNA(DD570),NA(),DC366)</f>
        <v>0</v>
      </c>
      <c r="DD570">
        <f>IF(OR(DD366="",AND(DD366=DD365,DD366=DD367)),NA(), DD366)</f>
        <v>0</v>
      </c>
      <c r="DG570">
        <f>IF(ISNA(DH570),NA(),DG366)</f>
        <v>0</v>
      </c>
      <c r="DH570">
        <f>IF(OR(DH366="",AND(DH366=DH365,DH366=DH367)),NA(), DH366)</f>
        <v>0</v>
      </c>
      <c r="DI570">
        <f>IF(ISNA(DJ570),NA(),DI366)</f>
        <v>0</v>
      </c>
      <c r="DJ570">
        <f>IF(OR(DJ366="",AND(DJ366=DJ365,DJ366=DJ367)),NA(), DJ366)</f>
        <v>0</v>
      </c>
      <c r="DK570">
        <f>IF(ISNA(DL570),NA(),DK366)</f>
        <v>0</v>
      </c>
      <c r="DL570">
        <f>IF(OR(DL366="",AND(DL366=DL365,DL366=DL367)),NA(), DL366)</f>
        <v>0</v>
      </c>
      <c r="DM570">
        <f>IF(ISNA(DN570),NA(),DM366)</f>
        <v>0</v>
      </c>
      <c r="DN570">
        <f>IF(OR(DN366="",AND(DN366=DN365,DN366=DN367)),NA(), DN366)</f>
        <v>0</v>
      </c>
      <c r="DO570">
        <f>IF(ISNA(DP570),NA(),DO366)</f>
        <v>0</v>
      </c>
      <c r="DP570">
        <f>IF(OR(DP366="",AND(DP366=DP365,DP366=DP367)),NA(), DP366)</f>
        <v>0</v>
      </c>
      <c r="DQ570">
        <f>IF(ISNA(DR570),NA(),DQ366)</f>
        <v>0</v>
      </c>
      <c r="DR570">
        <f>IF(OR(DR366="",AND(DR366=DR365,DR366=DR367)),NA(), DR366)</f>
        <v>0</v>
      </c>
      <c r="DS570">
        <f>IF(ISNA(DT570),NA(),DS366)</f>
        <v>0</v>
      </c>
      <c r="DT570">
        <f>IF(OR(DT366="",AND(DT366=DT365,DT366=DT367)),NA(), DT366)</f>
        <v>0</v>
      </c>
      <c r="DU570">
        <f>IF(ISNA(DV570),NA(),DU366)</f>
        <v>0</v>
      </c>
      <c r="DV570">
        <f>IF(OR(DV366="",AND(DV366=DV365,DV366=DV367)),NA(), DV366)</f>
        <v>0</v>
      </c>
      <c r="DW570">
        <f>IF(ISNA(DX570),NA(),DW366)</f>
        <v>0</v>
      </c>
      <c r="DX570">
        <f>IF(OR(DX366="",AND(DX366=DX365,DX366=DX367)),NA(), DX366)</f>
        <v>0</v>
      </c>
      <c r="DY570">
        <f>IF(ISNA(DZ570),NA(),DY366)</f>
        <v>0</v>
      </c>
      <c r="DZ570">
        <f>IF(OR(DZ366="",AND(DZ366=DZ365,DZ366=DZ367)),NA(), DZ366)</f>
        <v>0</v>
      </c>
      <c r="EA570">
        <f>IF(ISNA(EB570),NA(),EA366)</f>
        <v>0</v>
      </c>
      <c r="EB570">
        <f>IF(OR(EB366="",AND(EB366=EB365,EB366=EB367)),NA(), EB366)</f>
        <v>0</v>
      </c>
      <c r="EC570">
        <f>IF(ISNA(ED570),NA(),EC366)</f>
        <v>0</v>
      </c>
      <c r="ED570">
        <f>IF(OR(ED366="",AND(ED366=ED365,ED366=ED367)),NA(), ED366)</f>
        <v>0</v>
      </c>
      <c r="EE570">
        <f>IF(ISNA(EF570),NA(),EE366)</f>
        <v>0</v>
      </c>
      <c r="EF570">
        <f>IF(OR(EF366="",AND(EF366=EF365,EF366=EF367)),NA(), EF366)</f>
        <v>0</v>
      </c>
      <c r="EG570">
        <f>IF(ISNA(EH570),NA(),EG366)</f>
        <v>0</v>
      </c>
      <c r="EH570">
        <f>IF(OR(EH366="",AND(EH366=EH365,EH366=EH367)),NA(), EH366)</f>
        <v>0</v>
      </c>
      <c r="EI570">
        <f>IF(ISNA(EJ570),NA(),EI366)</f>
        <v>0</v>
      </c>
      <c r="EJ570">
        <f>IF(OR(EJ366="",AND(EJ366=EJ365,EJ366=EJ367)),NA(), EJ366)</f>
        <v>0</v>
      </c>
      <c r="EK570">
        <f>IF(ISNA(EL570),NA(),EK366)</f>
        <v>0</v>
      </c>
      <c r="EL570">
        <f>IF(OR(EL366="",AND(EL366=EL365,EL366=EL367)),NA(), EL366)</f>
        <v>0</v>
      </c>
      <c r="EM570">
        <f>IF(ISNA(EN570),NA(),EM366)</f>
        <v>0</v>
      </c>
      <c r="EN570">
        <f>IF(OR(EN366="",AND(EN366=EN365,EN366=EN367)),NA(), EN366)</f>
        <v>0</v>
      </c>
      <c r="EO570">
        <f>IF(ISNA(EP570),NA(),EO366)</f>
        <v>0</v>
      </c>
      <c r="EP570">
        <f>IF(OR(EP366="",AND(EP366=EP365,EP366=EP367)),NA(), EP366)</f>
        <v>0</v>
      </c>
      <c r="EQ570">
        <f>IF(ISNA(ER570),NA(),EQ366)</f>
        <v>0</v>
      </c>
      <c r="ER570">
        <f>IF(OR(ER366="",AND(ER366=ER365,ER366=ER367)),NA(), ER366)</f>
        <v>0</v>
      </c>
      <c r="ES570">
        <f>IF(ISNA(ET570),NA(),ES366)</f>
        <v>0</v>
      </c>
      <c r="ET570">
        <f>IF(OR(ET366="",AND(ET366=ET365,ET366=ET367)),NA(), ET366)</f>
        <v>0</v>
      </c>
      <c r="EU570">
        <f>IF(ISNA(EV570),NA(),EU366)</f>
        <v>0</v>
      </c>
      <c r="EV570">
        <f>IF(OR(EV366="",AND(EV366=EV365,EV366=EV367)),NA(), EV366)</f>
        <v>0</v>
      </c>
      <c r="EW570">
        <f>IF(ISNA(EX570),NA(),EW366)</f>
        <v>0</v>
      </c>
      <c r="EX570">
        <f>IF(OR(EX366="",AND(EX366=EX365,EX366=EX367)),NA(), EX366)</f>
        <v>0</v>
      </c>
      <c r="EY570">
        <f>IF(ISNA(EZ570),NA(),EY366)</f>
        <v>0</v>
      </c>
      <c r="EZ570">
        <f>IF(OR(EZ366="",AND(EZ366=EZ365,EZ366=EZ367)),NA(), EZ366)</f>
        <v>0</v>
      </c>
      <c r="FA570">
        <f>IF(ISNA(FB570),NA(),FA366)</f>
        <v>0</v>
      </c>
      <c r="FB570">
        <f>IF(OR(FB366="",AND(FB366=FB365,FB366=FB367)),NA(), FB366)</f>
        <v>0</v>
      </c>
      <c r="FC570">
        <f>IF(ISNA(FD570),NA(),FC366)</f>
        <v>0</v>
      </c>
      <c r="FD570">
        <f>IF(OR(FD366="",AND(FD366=FD365,FD366=FD367)),NA(), FD366)</f>
        <v>0</v>
      </c>
      <c r="FE570">
        <f>IF(ISNA(FF570),NA(),FE366)</f>
        <v>0</v>
      </c>
      <c r="FF570">
        <f>IF(OR(FF366="",AND(FF366=FF365,FF366=FF367)),NA(), FF366)</f>
        <v>0</v>
      </c>
      <c r="FG570">
        <f>IF(ISNA(FH570),NA(),FG366)</f>
        <v>0</v>
      </c>
      <c r="FH570">
        <f>IF(OR(FH366="",AND(FH366=FH365,FH366=FH367)),NA(), FH366)</f>
        <v>0</v>
      </c>
      <c r="FI570">
        <f>IF(ISNA(FJ570),NA(),FI366)</f>
        <v>0</v>
      </c>
      <c r="FJ570">
        <f>IF(OR(FJ366="",AND(FJ366=FJ365,FJ366=FJ367)),NA(), FJ366)</f>
        <v>0</v>
      </c>
      <c r="FK570">
        <f>IF(ISNA(FL570),NA(),FK366)</f>
        <v>0</v>
      </c>
      <c r="FL570">
        <f>IF(OR(FL366="",AND(FL366=FL365,FL366=FL367)),NA(), FL366)</f>
        <v>0</v>
      </c>
      <c r="FM570">
        <f>IF(ISNA(FN570),NA(),FM366)</f>
        <v>0</v>
      </c>
      <c r="FN570">
        <f>IF(OR(FN366="",AND(FN366=FN365,FN366=FN367)),NA(), FN366)</f>
        <v>0</v>
      </c>
      <c r="FO570">
        <f>IF(ISNA(FP570),NA(),FO366)</f>
        <v>0</v>
      </c>
      <c r="FP570">
        <f>IF(OR(FP366="",AND(FP366=FP365,FP366=FP367)),NA(), FP366)</f>
        <v>0</v>
      </c>
      <c r="FQ570">
        <f>IF(ISNA(FR570),NA(),FQ366)</f>
        <v>0</v>
      </c>
      <c r="FR570">
        <f>IF(OR(FR366="",AND(FR366=FR365,FR366=FR367)),NA(), FR366)</f>
        <v>0</v>
      </c>
      <c r="FS570">
        <f>IF(ISNA(FT570),NA(),FS366)</f>
        <v>0</v>
      </c>
      <c r="FT570">
        <f>IF(OR(FT366="",AND(FT366=FT365,FT366=FT367)),NA(), FT366)</f>
        <v>0</v>
      </c>
      <c r="FU570">
        <f>IF(ISNA(FV570),NA(),FU366)</f>
        <v>0</v>
      </c>
      <c r="FV570">
        <f>IF(OR(FV366="",AND(FV366=FV365,FV366=FV367)),NA(), FV366)</f>
        <v>0</v>
      </c>
      <c r="FW570">
        <f>IF(ISNA(FX570),NA(),FW366)</f>
        <v>0</v>
      </c>
      <c r="FX570">
        <f>IF(OR(FX366="",AND(FX366=FX365,FX366=FX367)),NA(), FX366)</f>
        <v>0</v>
      </c>
      <c r="FY570">
        <f>IF(ISNA(FZ570),NA(),FY366)</f>
        <v>0</v>
      </c>
      <c r="FZ570">
        <f>IF(OR(FZ366="",AND(FZ366=FZ365,FZ366=FZ367)),NA(), FZ366)</f>
        <v>0</v>
      </c>
      <c r="GA570">
        <f>IF(ISNA(GB570),NA(),GA366)</f>
        <v>0</v>
      </c>
      <c r="GB570">
        <f>IF(OR(GB366="",AND(GB366=GB365,GB366=GB367)),NA(), GB366)</f>
        <v>0</v>
      </c>
      <c r="GC570">
        <f>IF(ISNA(GD570),NA(),GC366)</f>
        <v>0</v>
      </c>
      <c r="GD570">
        <f>IF(OR(GD366="",AND(GD366=GD365,GD366=GD367)),NA(), GD366)</f>
        <v>0</v>
      </c>
      <c r="GE570">
        <f>IF(ISNA(GF570),NA(),GE366)</f>
        <v>0</v>
      </c>
      <c r="GF570">
        <f>IF(OR(GF366="",AND(GF366=GF365,GF366=GF367)),NA(), GF366)</f>
        <v>0</v>
      </c>
      <c r="GG570">
        <f>IF(ISNA(GH570),NA(),GG366)</f>
        <v>0</v>
      </c>
      <c r="GH570">
        <f>IF(OR(GH366="",AND(GH366=GH365,GH366=GH367)),NA(), GH366)</f>
        <v>0</v>
      </c>
      <c r="GI570">
        <f>IF(ISNA(GJ570),NA(),GI366)</f>
        <v>0</v>
      </c>
      <c r="GJ570">
        <f>IF(OR(GJ366="",AND(GJ366=GJ365,GJ366=GJ367)),NA(), GJ366)</f>
        <v>0</v>
      </c>
      <c r="GK570">
        <f>IF(ISNA(GL570),NA(),GK366)</f>
        <v>0</v>
      </c>
      <c r="GL570">
        <f>IF(OR(GL366="",AND(GL366=GL365,GL366=GL367)),NA(), GL366)</f>
        <v>0</v>
      </c>
      <c r="GM570">
        <f>IF(ISNA(GN570),NA(),GM366)</f>
        <v>0</v>
      </c>
      <c r="GN570">
        <f>IF(OR(GN366="",AND(GN366=GN365,GN366=GN367)),NA(), GN366)</f>
        <v>0</v>
      </c>
      <c r="GO570">
        <f>IF(ISNA(GP570),NA(),GO366)</f>
        <v>0</v>
      </c>
      <c r="GP570">
        <f>IF(OR(GP366="",AND(GP366=GP365,GP366=GP367)),NA(), GP366)</f>
        <v>0</v>
      </c>
      <c r="GQ570">
        <f>IF(ISNA(GR570),NA(),GQ366)</f>
        <v>0</v>
      </c>
      <c r="GR570">
        <f>IF(OR(GR366="",AND(GR366=GR365,GR366=GR367)),NA(), GR366)</f>
        <v>0</v>
      </c>
      <c r="GS570">
        <f>IF(ISNA(GT570),NA(),GS366)</f>
        <v>0</v>
      </c>
      <c r="GT570">
        <f>IF(OR(GT366="",AND(GT366=GT365,GT366=GT367)),NA(), GT366)</f>
        <v>0</v>
      </c>
      <c r="GU570">
        <f>IF(ISNA(GV570),NA(),GU366)</f>
        <v>0</v>
      </c>
      <c r="GV570">
        <f>IF(OR(GV366="",AND(GV366=GV365,GV366=GV367)),NA(), GV366)</f>
        <v>0</v>
      </c>
      <c r="GW570">
        <f>IF(ISNA(GX570),NA(),GW366)</f>
        <v>0</v>
      </c>
      <c r="GX570">
        <f>IF(OR(GX366="",AND(GX366=GX365,GX366=GX367)),NA(), GX366)</f>
        <v>0</v>
      </c>
      <c r="GY570">
        <f>IF(ISNA(GZ570),NA(),GY366)</f>
        <v>0</v>
      </c>
      <c r="GZ570">
        <f>IF(OR(GZ366="",AND(GZ366=GZ365,GZ366=GZ367)),NA(), GZ366)</f>
        <v>0</v>
      </c>
      <c r="HA570">
        <f>IF(ISNA(HB570),NA(),HA366)</f>
        <v>0</v>
      </c>
      <c r="HB570">
        <f>IF(OR(HB366="",AND(HB366=HB365,HB366=HB367)),NA(), HB366)</f>
        <v>0</v>
      </c>
      <c r="HC570">
        <f>IF(ISNA(HD570),NA(),HC366)</f>
        <v>0</v>
      </c>
      <c r="HD570">
        <f>IF(OR(HD366="",AND(HD366=HD365,HD366=HD367)),NA(), HD366)</f>
        <v>0</v>
      </c>
      <c r="HE570">
        <f>IF(ISNA(HF570),NA(),HE366)</f>
        <v>0</v>
      </c>
      <c r="HF570">
        <f>IF(OR(HF366="",AND(HF366=HF365,HF366=HF367)),NA(), HF366)</f>
        <v>0</v>
      </c>
    </row>
    <row r="571" spans="5:214">
      <c r="E571">
        <f>IF(ISNA(F571),NA(),E367)</f>
        <v>0</v>
      </c>
      <c r="F571">
        <f>IF(OR(F367="",AND(F367=F366,F367=F368)),NA(), F367)</f>
        <v>0</v>
      </c>
      <c r="G571">
        <f>IF(ISNA(H571),NA(),G367)</f>
        <v>0</v>
      </c>
      <c r="H571">
        <f>IF(OR(H367="",AND(H367=H366,H367=H368)),NA(), H367)</f>
        <v>0</v>
      </c>
      <c r="I571">
        <f>IF(ISNA(J571),NA(),I367)</f>
        <v>0</v>
      </c>
      <c r="J571">
        <f>IF(OR(J367="",AND(J367=J366,J367=J368)),NA(), J367)</f>
        <v>0</v>
      </c>
      <c r="K571">
        <f>IF(ISNA(L571),NA(),K367)</f>
        <v>0</v>
      </c>
      <c r="L571">
        <f>IF(OR(L367="",AND(L367=L366,L367=L368)),NA(), L367)</f>
        <v>0</v>
      </c>
      <c r="M571">
        <f>IF(ISNA(N571),NA(),M367)</f>
        <v>0</v>
      </c>
      <c r="N571">
        <f>IF(OR(N367="",AND(N367=N366,N367=N368)),NA(), N367)</f>
        <v>0</v>
      </c>
      <c r="O571">
        <f>IF(ISNA(P571),NA(),O367)</f>
        <v>0</v>
      </c>
      <c r="P571">
        <f>IF(OR(P367="",AND(P367=P366,P367=P368)),NA(), P367)</f>
        <v>0</v>
      </c>
      <c r="Q571">
        <f>IF(ISNA(R571),NA(),Q367)</f>
        <v>0</v>
      </c>
      <c r="R571">
        <f>IF(OR(R367="",AND(R367=R366,R367=R368)),NA(), R367)</f>
        <v>0</v>
      </c>
      <c r="S571">
        <f>IF(ISNA(T571),NA(),S367)</f>
        <v>0</v>
      </c>
      <c r="T571">
        <f>IF(OR(T367="",AND(T367=T366,T367=T368)),NA(), T367)</f>
        <v>0</v>
      </c>
      <c r="U571">
        <f>IF(ISNA(V571),NA(),U367)</f>
        <v>0</v>
      </c>
      <c r="V571">
        <f>IF(OR(V367="",AND(V367=V366,V367=V368)),NA(), V367)</f>
        <v>0</v>
      </c>
      <c r="W571">
        <f>IF(ISNA(X571),NA(),W367)</f>
        <v>0</v>
      </c>
      <c r="X571">
        <f>IF(OR(X367="",AND(X367=X366,X367=X368)),NA(), X367)</f>
        <v>0</v>
      </c>
      <c r="Y571">
        <f>IF(ISNA(Z571),NA(),Y367)</f>
        <v>0</v>
      </c>
      <c r="Z571">
        <f>IF(OR(Z367="",AND(Z367=Z366,Z367=Z368)),NA(), Z367)</f>
        <v>0</v>
      </c>
      <c r="AA571">
        <f>IF(ISNA(AB571),NA(),AA367)</f>
        <v>0</v>
      </c>
      <c r="AB571">
        <f>IF(OR(AB367="",AND(AB367=AB366,AB367=AB368)),NA(), AB367)</f>
        <v>0</v>
      </c>
      <c r="AC571">
        <f>IF(ISNA(AD571),NA(),AC367)</f>
        <v>0</v>
      </c>
      <c r="AD571">
        <f>IF(OR(AD367="",AND(AD367=AD366,AD367=AD368)),NA(), AD367)</f>
        <v>0</v>
      </c>
      <c r="AE571">
        <f>IF(ISNA(AF571),NA(),AE367)</f>
        <v>0</v>
      </c>
      <c r="AF571">
        <f>IF(OR(AF367="",AND(AF367=AF366,AF367=AF368)),NA(), AF367)</f>
        <v>0</v>
      </c>
      <c r="AG571">
        <f>IF(ISNA(AH571),NA(),AG367)</f>
        <v>0</v>
      </c>
      <c r="AH571">
        <f>IF(OR(AH367="",AND(AH367=AH366,AH367=AH368)),NA(), AH367)</f>
        <v>0</v>
      </c>
      <c r="AI571">
        <f>IF(ISNA(AJ571),NA(),AI367)</f>
        <v>0</v>
      </c>
      <c r="AJ571">
        <f>IF(OR(AJ367="",AND(AJ367=AJ366,AJ367=AJ368)),NA(), AJ367)</f>
        <v>0</v>
      </c>
      <c r="AK571">
        <f>IF(ISNA(AL571),NA(),AK367)</f>
        <v>0</v>
      </c>
      <c r="AL571">
        <f>IF(OR(AL367="",AND(AL367=AL366,AL367=AL368)),NA(), AL367)</f>
        <v>0</v>
      </c>
      <c r="AM571">
        <f>IF(ISNA(AN571),NA(),AM367)</f>
        <v>0</v>
      </c>
      <c r="AN571">
        <f>IF(OR(AN367="",AND(AN367=AN366,AN367=AN368)),NA(), AN367)</f>
        <v>0</v>
      </c>
      <c r="AO571">
        <f>IF(ISNA(AP571),NA(),AO367)</f>
        <v>0</v>
      </c>
      <c r="AP571">
        <f>IF(OR(AP367="",AND(AP367=AP366,AP367=AP368)),NA(), AP367)</f>
        <v>0</v>
      </c>
      <c r="AQ571">
        <f>IF(ISNA(AR571),NA(),AQ367)</f>
        <v>0</v>
      </c>
      <c r="AR571">
        <f>IF(OR(AR367="",AND(AR367=AR366,AR367=AR368)),NA(), AR367)</f>
        <v>0</v>
      </c>
      <c r="AS571">
        <f>IF(ISNA(AT571),NA(),AS367)</f>
        <v>0</v>
      </c>
      <c r="AT571">
        <f>IF(OR(AT367="",AND(AT367=AT366,AT367=AT368)),NA(), AT367)</f>
        <v>0</v>
      </c>
      <c r="AU571">
        <f>IF(ISNA(AV571),NA(),AU367)</f>
        <v>0</v>
      </c>
      <c r="AV571">
        <f>IF(OR(AV367="",AND(AV367=AV366,AV367=AV368)),NA(), AV367)</f>
        <v>0</v>
      </c>
      <c r="AW571">
        <f>IF(ISNA(AX571),NA(),AW367)</f>
        <v>0</v>
      </c>
      <c r="AX571">
        <f>IF(OR(AX367="",AND(AX367=AX366,AX367=AX368)),NA(), AX367)</f>
        <v>0</v>
      </c>
      <c r="AY571">
        <f>IF(ISNA(AZ571),NA(),AY367)</f>
        <v>0</v>
      </c>
      <c r="AZ571">
        <f>IF(OR(AZ367="",AND(AZ367=AZ366,AZ367=AZ368)),NA(), AZ367)</f>
        <v>0</v>
      </c>
      <c r="BA571">
        <f>IF(ISNA(BB571),NA(),BA367)</f>
        <v>0</v>
      </c>
      <c r="BB571">
        <f>IF(OR(BB367="",AND(BB367=BB366,BB367=BB368)),NA(), BB367)</f>
        <v>0</v>
      </c>
      <c r="BC571">
        <f>IF(ISNA(BD571),NA(),BC367)</f>
        <v>0</v>
      </c>
      <c r="BD571">
        <f>IF(OR(BD367="",AND(BD367=BD366,BD367=BD368)),NA(), BD367)</f>
        <v>0</v>
      </c>
      <c r="BE571">
        <f>IF(ISNA(BF571),NA(),BE367)</f>
        <v>0</v>
      </c>
      <c r="BF571">
        <f>IF(OR(BF367="",AND(BF367=BF366,BF367=BF368)),NA(), BF367)</f>
        <v>0</v>
      </c>
      <c r="BG571">
        <f>IF(ISNA(BH571),NA(),BG367)</f>
        <v>0</v>
      </c>
      <c r="BH571">
        <f>IF(OR(BH367="",AND(BH367=BH366,BH367=BH368)),NA(), BH367)</f>
        <v>0</v>
      </c>
      <c r="BI571">
        <f>IF(ISNA(BJ571),NA(),BI367)</f>
        <v>0</v>
      </c>
      <c r="BJ571">
        <f>IF(OR(BJ367="",AND(BJ367=BJ366,BJ367=BJ368)),NA(), BJ367)</f>
        <v>0</v>
      </c>
      <c r="BK571">
        <f>IF(ISNA(BL571),NA(),BK367)</f>
        <v>0</v>
      </c>
      <c r="BL571">
        <f>IF(OR(BL367="",AND(BL367=BL366,BL367=BL368)),NA(), BL367)</f>
        <v>0</v>
      </c>
      <c r="BM571">
        <f>IF(ISNA(BN571),NA(),BM367)</f>
        <v>0</v>
      </c>
      <c r="BN571">
        <f>IF(OR(BN367="",AND(BN367=BN366,BN367=BN368)),NA(), BN367)</f>
        <v>0</v>
      </c>
      <c r="BO571">
        <f>IF(ISNA(BP571),NA(),BO367)</f>
        <v>0</v>
      </c>
      <c r="BP571">
        <f>IF(OR(BP367="",AND(BP367=BP366,BP367=BP368)),NA(), BP367)</f>
        <v>0</v>
      </c>
      <c r="BQ571">
        <f>IF(ISNA(BR571),NA(),BQ367)</f>
        <v>0</v>
      </c>
      <c r="BR571">
        <f>IF(OR(BR367="",AND(BR367=BR366,BR367=BR368)),NA(), BR367)</f>
        <v>0</v>
      </c>
      <c r="BS571">
        <f>IF(ISNA(BT571),NA(),BS367)</f>
        <v>0</v>
      </c>
      <c r="BT571">
        <f>IF(OR(BT367="",AND(BT367=BT366,BT367=BT368)),NA(), BT367)</f>
        <v>0</v>
      </c>
      <c r="BU571">
        <f>IF(ISNA(BV571),NA(),BU367)</f>
        <v>0</v>
      </c>
      <c r="BV571">
        <f>IF(OR(BV367="",AND(BV367=BV366,BV367=BV368)),NA(), BV367)</f>
        <v>0</v>
      </c>
      <c r="BW571">
        <f>IF(ISNA(BX571),NA(),BW367)</f>
        <v>0</v>
      </c>
      <c r="BX571">
        <f>IF(OR(BX367="",AND(BX367=BX366,BX367=BX368)),NA(), BX367)</f>
        <v>0</v>
      </c>
      <c r="BY571">
        <f>IF(ISNA(BZ571),NA(),BY367)</f>
        <v>0</v>
      </c>
      <c r="BZ571">
        <f>IF(OR(BZ367="",AND(BZ367=BZ366,BZ367=BZ368)),NA(), BZ367)</f>
        <v>0</v>
      </c>
      <c r="CA571">
        <f>IF(ISNA(CB571),NA(),CA367)</f>
        <v>0</v>
      </c>
      <c r="CB571">
        <f>IF(OR(CB367="",AND(CB367=CB366,CB367=CB368)),NA(), CB367)</f>
        <v>0</v>
      </c>
      <c r="CC571">
        <f>IF(ISNA(CD571),NA(),CC367)</f>
        <v>0</v>
      </c>
      <c r="CD571">
        <f>IF(OR(CD367="",AND(CD367=CD366,CD367=CD368)),NA(), CD367)</f>
        <v>0</v>
      </c>
      <c r="CE571">
        <f>IF(ISNA(CF571),NA(),CE367)</f>
        <v>0</v>
      </c>
      <c r="CF571">
        <f>IF(OR(CF367="",AND(CF367=CF366,CF367=CF368)),NA(), CF367)</f>
        <v>0</v>
      </c>
      <c r="CG571">
        <f>IF(ISNA(CH571),NA(),CG367)</f>
        <v>0</v>
      </c>
      <c r="CH571">
        <f>IF(OR(CH367="",AND(CH367=CH366,CH367=CH368)),NA(), CH367)</f>
        <v>0</v>
      </c>
      <c r="CI571">
        <f>IF(ISNA(CJ571),NA(),CI367)</f>
        <v>0</v>
      </c>
      <c r="CJ571">
        <f>IF(OR(CJ367="",AND(CJ367=CJ366,CJ367=CJ368)),NA(), CJ367)</f>
        <v>0</v>
      </c>
      <c r="CK571">
        <f>IF(ISNA(CL571),NA(),CK367)</f>
        <v>0</v>
      </c>
      <c r="CL571">
        <f>IF(OR(CL367="",AND(CL367=CL366,CL367=CL368)),NA(), CL367)</f>
        <v>0</v>
      </c>
      <c r="CM571">
        <f>IF(ISNA(CN571),NA(),CM367)</f>
        <v>0</v>
      </c>
      <c r="CN571">
        <f>IF(OR(CN367="",AND(CN367=CN366,CN367=CN368)),NA(), CN367)</f>
        <v>0</v>
      </c>
      <c r="CO571">
        <f>IF(ISNA(CP571),NA(),CO367)</f>
        <v>0</v>
      </c>
      <c r="CP571">
        <f>IF(OR(CP367="",AND(CP367=CP366,CP367=CP368)),NA(), CP367)</f>
        <v>0</v>
      </c>
      <c r="CQ571">
        <f>IF(ISNA(CR571),NA(),CQ367)</f>
        <v>0</v>
      </c>
      <c r="CR571">
        <f>IF(OR(CR367="",AND(CR367=CR366,CR367=CR368)),NA(), CR367)</f>
        <v>0</v>
      </c>
      <c r="CS571">
        <f>IF(ISNA(CT571),NA(),CS367)</f>
        <v>0</v>
      </c>
      <c r="CT571">
        <f>IF(OR(CT367="",AND(CT367=CT366,CT367=CT368)),NA(), CT367)</f>
        <v>0</v>
      </c>
      <c r="CU571">
        <f>IF(ISNA(CV571),NA(),CU367)</f>
        <v>0</v>
      </c>
      <c r="CV571">
        <f>IF(OR(CV367="",AND(CV367=CV366,CV367=CV368)),NA(), CV367)</f>
        <v>0</v>
      </c>
      <c r="CW571">
        <f>IF(ISNA(CX571),NA(),CW367)</f>
        <v>0</v>
      </c>
      <c r="CX571">
        <f>IF(OR(CX367="",AND(CX367=CX366,CX367=CX368)),NA(), CX367)</f>
        <v>0</v>
      </c>
      <c r="CY571">
        <f>IF(ISNA(CZ571),NA(),CY367)</f>
        <v>0</v>
      </c>
      <c r="CZ571">
        <f>IF(OR(CZ367="",AND(CZ367=CZ366,CZ367=CZ368)),NA(), CZ367)</f>
        <v>0</v>
      </c>
      <c r="DA571">
        <f>IF(ISNA(DB571),NA(),DA367)</f>
        <v>0</v>
      </c>
      <c r="DB571">
        <f>IF(OR(DB367="",AND(DB367=DB366,DB367=DB368)),NA(), DB367)</f>
        <v>0</v>
      </c>
      <c r="DC571">
        <f>IF(ISNA(DD571),NA(),DC367)</f>
        <v>0</v>
      </c>
      <c r="DD571">
        <f>IF(OR(DD367="",AND(DD367=DD366,DD367=DD368)),NA(), DD367)</f>
        <v>0</v>
      </c>
      <c r="DG571">
        <f>IF(ISNA(DH571),NA(),DG367)</f>
        <v>0</v>
      </c>
      <c r="DH571">
        <f>IF(OR(DH367="",AND(DH367=DH366,DH367=DH368)),NA(), DH367)</f>
        <v>0</v>
      </c>
      <c r="DI571">
        <f>IF(ISNA(DJ571),NA(),DI367)</f>
        <v>0</v>
      </c>
      <c r="DJ571">
        <f>IF(OR(DJ367="",AND(DJ367=DJ366,DJ367=DJ368)),NA(), DJ367)</f>
        <v>0</v>
      </c>
      <c r="DK571">
        <f>IF(ISNA(DL571),NA(),DK367)</f>
        <v>0</v>
      </c>
      <c r="DL571">
        <f>IF(OR(DL367="",AND(DL367=DL366,DL367=DL368)),NA(), DL367)</f>
        <v>0</v>
      </c>
      <c r="DM571">
        <f>IF(ISNA(DN571),NA(),DM367)</f>
        <v>0</v>
      </c>
      <c r="DN571">
        <f>IF(OR(DN367="",AND(DN367=DN366,DN367=DN368)),NA(), DN367)</f>
        <v>0</v>
      </c>
      <c r="DO571">
        <f>IF(ISNA(DP571),NA(),DO367)</f>
        <v>0</v>
      </c>
      <c r="DP571">
        <f>IF(OR(DP367="",AND(DP367=DP366,DP367=DP368)),NA(), DP367)</f>
        <v>0</v>
      </c>
      <c r="DQ571">
        <f>IF(ISNA(DR571),NA(),DQ367)</f>
        <v>0</v>
      </c>
      <c r="DR571">
        <f>IF(OR(DR367="",AND(DR367=DR366,DR367=DR368)),NA(), DR367)</f>
        <v>0</v>
      </c>
      <c r="DS571">
        <f>IF(ISNA(DT571),NA(),DS367)</f>
        <v>0</v>
      </c>
      <c r="DT571">
        <f>IF(OR(DT367="",AND(DT367=DT366,DT367=DT368)),NA(), DT367)</f>
        <v>0</v>
      </c>
      <c r="DU571">
        <f>IF(ISNA(DV571),NA(),DU367)</f>
        <v>0</v>
      </c>
      <c r="DV571">
        <f>IF(OR(DV367="",AND(DV367=DV366,DV367=DV368)),NA(), DV367)</f>
        <v>0</v>
      </c>
      <c r="DW571">
        <f>IF(ISNA(DX571),NA(),DW367)</f>
        <v>0</v>
      </c>
      <c r="DX571">
        <f>IF(OR(DX367="",AND(DX367=DX366,DX367=DX368)),NA(), DX367)</f>
        <v>0</v>
      </c>
      <c r="DY571">
        <f>IF(ISNA(DZ571),NA(),DY367)</f>
        <v>0</v>
      </c>
      <c r="DZ571">
        <f>IF(OR(DZ367="",AND(DZ367=DZ366,DZ367=DZ368)),NA(), DZ367)</f>
        <v>0</v>
      </c>
      <c r="EA571">
        <f>IF(ISNA(EB571),NA(),EA367)</f>
        <v>0</v>
      </c>
      <c r="EB571">
        <f>IF(OR(EB367="",AND(EB367=EB366,EB367=EB368)),NA(), EB367)</f>
        <v>0</v>
      </c>
      <c r="EC571">
        <f>IF(ISNA(ED571),NA(),EC367)</f>
        <v>0</v>
      </c>
      <c r="ED571">
        <f>IF(OR(ED367="",AND(ED367=ED366,ED367=ED368)),NA(), ED367)</f>
        <v>0</v>
      </c>
      <c r="EE571">
        <f>IF(ISNA(EF571),NA(),EE367)</f>
        <v>0</v>
      </c>
      <c r="EF571">
        <f>IF(OR(EF367="",AND(EF367=EF366,EF367=EF368)),NA(), EF367)</f>
        <v>0</v>
      </c>
      <c r="EG571">
        <f>IF(ISNA(EH571),NA(),EG367)</f>
        <v>0</v>
      </c>
      <c r="EH571">
        <f>IF(OR(EH367="",AND(EH367=EH366,EH367=EH368)),NA(), EH367)</f>
        <v>0</v>
      </c>
      <c r="EI571">
        <f>IF(ISNA(EJ571),NA(),EI367)</f>
        <v>0</v>
      </c>
      <c r="EJ571">
        <f>IF(OR(EJ367="",AND(EJ367=EJ366,EJ367=EJ368)),NA(), EJ367)</f>
        <v>0</v>
      </c>
      <c r="EK571">
        <f>IF(ISNA(EL571),NA(),EK367)</f>
        <v>0</v>
      </c>
      <c r="EL571">
        <f>IF(OR(EL367="",AND(EL367=EL366,EL367=EL368)),NA(), EL367)</f>
        <v>0</v>
      </c>
      <c r="EM571">
        <f>IF(ISNA(EN571),NA(),EM367)</f>
        <v>0</v>
      </c>
      <c r="EN571">
        <f>IF(OR(EN367="",AND(EN367=EN366,EN367=EN368)),NA(), EN367)</f>
        <v>0</v>
      </c>
      <c r="EO571">
        <f>IF(ISNA(EP571),NA(),EO367)</f>
        <v>0</v>
      </c>
      <c r="EP571">
        <f>IF(OR(EP367="",AND(EP367=EP366,EP367=EP368)),NA(), EP367)</f>
        <v>0</v>
      </c>
      <c r="EQ571">
        <f>IF(ISNA(ER571),NA(),EQ367)</f>
        <v>0</v>
      </c>
      <c r="ER571">
        <f>IF(OR(ER367="",AND(ER367=ER366,ER367=ER368)),NA(), ER367)</f>
        <v>0</v>
      </c>
      <c r="ES571">
        <f>IF(ISNA(ET571),NA(),ES367)</f>
        <v>0</v>
      </c>
      <c r="ET571">
        <f>IF(OR(ET367="",AND(ET367=ET366,ET367=ET368)),NA(), ET367)</f>
        <v>0</v>
      </c>
      <c r="EU571">
        <f>IF(ISNA(EV571),NA(),EU367)</f>
        <v>0</v>
      </c>
      <c r="EV571">
        <f>IF(OR(EV367="",AND(EV367=EV366,EV367=EV368)),NA(), EV367)</f>
        <v>0</v>
      </c>
      <c r="EW571">
        <f>IF(ISNA(EX571),NA(),EW367)</f>
        <v>0</v>
      </c>
      <c r="EX571">
        <f>IF(OR(EX367="",AND(EX367=EX366,EX367=EX368)),NA(), EX367)</f>
        <v>0</v>
      </c>
      <c r="EY571">
        <f>IF(ISNA(EZ571),NA(),EY367)</f>
        <v>0</v>
      </c>
      <c r="EZ571">
        <f>IF(OR(EZ367="",AND(EZ367=EZ366,EZ367=EZ368)),NA(), EZ367)</f>
        <v>0</v>
      </c>
      <c r="FA571">
        <f>IF(ISNA(FB571),NA(),FA367)</f>
        <v>0</v>
      </c>
      <c r="FB571">
        <f>IF(OR(FB367="",AND(FB367=FB366,FB367=FB368)),NA(), FB367)</f>
        <v>0</v>
      </c>
      <c r="FC571">
        <f>IF(ISNA(FD571),NA(),FC367)</f>
        <v>0</v>
      </c>
      <c r="FD571">
        <f>IF(OR(FD367="",AND(FD367=FD366,FD367=FD368)),NA(), FD367)</f>
        <v>0</v>
      </c>
      <c r="FE571">
        <f>IF(ISNA(FF571),NA(),FE367)</f>
        <v>0</v>
      </c>
      <c r="FF571">
        <f>IF(OR(FF367="",AND(FF367=FF366,FF367=FF368)),NA(), FF367)</f>
        <v>0</v>
      </c>
      <c r="FG571">
        <f>IF(ISNA(FH571),NA(),FG367)</f>
        <v>0</v>
      </c>
      <c r="FH571">
        <f>IF(OR(FH367="",AND(FH367=FH366,FH367=FH368)),NA(), FH367)</f>
        <v>0</v>
      </c>
      <c r="FI571">
        <f>IF(ISNA(FJ571),NA(),FI367)</f>
        <v>0</v>
      </c>
      <c r="FJ571">
        <f>IF(OR(FJ367="",AND(FJ367=FJ366,FJ367=FJ368)),NA(), FJ367)</f>
        <v>0</v>
      </c>
      <c r="FK571">
        <f>IF(ISNA(FL571),NA(),FK367)</f>
        <v>0</v>
      </c>
      <c r="FL571">
        <f>IF(OR(FL367="",AND(FL367=FL366,FL367=FL368)),NA(), FL367)</f>
        <v>0</v>
      </c>
      <c r="FM571">
        <f>IF(ISNA(FN571),NA(),FM367)</f>
        <v>0</v>
      </c>
      <c r="FN571">
        <f>IF(OR(FN367="",AND(FN367=FN366,FN367=FN368)),NA(), FN367)</f>
        <v>0</v>
      </c>
      <c r="FO571">
        <f>IF(ISNA(FP571),NA(),FO367)</f>
        <v>0</v>
      </c>
      <c r="FP571">
        <f>IF(OR(FP367="",AND(FP367=FP366,FP367=FP368)),NA(), FP367)</f>
        <v>0</v>
      </c>
      <c r="FQ571">
        <f>IF(ISNA(FR571),NA(),FQ367)</f>
        <v>0</v>
      </c>
      <c r="FR571">
        <f>IF(OR(FR367="",AND(FR367=FR366,FR367=FR368)),NA(), FR367)</f>
        <v>0</v>
      </c>
      <c r="FS571">
        <f>IF(ISNA(FT571),NA(),FS367)</f>
        <v>0</v>
      </c>
      <c r="FT571">
        <f>IF(OR(FT367="",AND(FT367=FT366,FT367=FT368)),NA(), FT367)</f>
        <v>0</v>
      </c>
      <c r="FU571">
        <f>IF(ISNA(FV571),NA(),FU367)</f>
        <v>0</v>
      </c>
      <c r="FV571">
        <f>IF(OR(FV367="",AND(FV367=FV366,FV367=FV368)),NA(), FV367)</f>
        <v>0</v>
      </c>
      <c r="FW571">
        <f>IF(ISNA(FX571),NA(),FW367)</f>
        <v>0</v>
      </c>
      <c r="FX571">
        <f>IF(OR(FX367="",AND(FX367=FX366,FX367=FX368)),NA(), FX367)</f>
        <v>0</v>
      </c>
      <c r="FY571">
        <f>IF(ISNA(FZ571),NA(),FY367)</f>
        <v>0</v>
      </c>
      <c r="FZ571">
        <f>IF(OR(FZ367="",AND(FZ367=FZ366,FZ367=FZ368)),NA(), FZ367)</f>
        <v>0</v>
      </c>
      <c r="GA571">
        <f>IF(ISNA(GB571),NA(),GA367)</f>
        <v>0</v>
      </c>
      <c r="GB571">
        <f>IF(OR(GB367="",AND(GB367=GB366,GB367=GB368)),NA(), GB367)</f>
        <v>0</v>
      </c>
      <c r="GC571">
        <f>IF(ISNA(GD571),NA(),GC367)</f>
        <v>0</v>
      </c>
      <c r="GD571">
        <f>IF(OR(GD367="",AND(GD367=GD366,GD367=GD368)),NA(), GD367)</f>
        <v>0</v>
      </c>
      <c r="GE571">
        <f>IF(ISNA(GF571),NA(),GE367)</f>
        <v>0</v>
      </c>
      <c r="GF571">
        <f>IF(OR(GF367="",AND(GF367=GF366,GF367=GF368)),NA(), GF367)</f>
        <v>0</v>
      </c>
      <c r="GG571">
        <f>IF(ISNA(GH571),NA(),GG367)</f>
        <v>0</v>
      </c>
      <c r="GH571">
        <f>IF(OR(GH367="",AND(GH367=GH366,GH367=GH368)),NA(), GH367)</f>
        <v>0</v>
      </c>
      <c r="GI571">
        <f>IF(ISNA(GJ571),NA(),GI367)</f>
        <v>0</v>
      </c>
      <c r="GJ571">
        <f>IF(OR(GJ367="",AND(GJ367=GJ366,GJ367=GJ368)),NA(), GJ367)</f>
        <v>0</v>
      </c>
      <c r="GK571">
        <f>IF(ISNA(GL571),NA(),GK367)</f>
        <v>0</v>
      </c>
      <c r="GL571">
        <f>IF(OR(GL367="",AND(GL367=GL366,GL367=GL368)),NA(), GL367)</f>
        <v>0</v>
      </c>
      <c r="GM571">
        <f>IF(ISNA(GN571),NA(),GM367)</f>
        <v>0</v>
      </c>
      <c r="GN571">
        <f>IF(OR(GN367="",AND(GN367=GN366,GN367=GN368)),NA(), GN367)</f>
        <v>0</v>
      </c>
      <c r="GO571">
        <f>IF(ISNA(GP571),NA(),GO367)</f>
        <v>0</v>
      </c>
      <c r="GP571">
        <f>IF(OR(GP367="",AND(GP367=GP366,GP367=GP368)),NA(), GP367)</f>
        <v>0</v>
      </c>
      <c r="GQ571">
        <f>IF(ISNA(GR571),NA(),GQ367)</f>
        <v>0</v>
      </c>
      <c r="GR571">
        <f>IF(OR(GR367="",AND(GR367=GR366,GR367=GR368)),NA(), GR367)</f>
        <v>0</v>
      </c>
      <c r="GS571">
        <f>IF(ISNA(GT571),NA(),GS367)</f>
        <v>0</v>
      </c>
      <c r="GT571">
        <f>IF(OR(GT367="",AND(GT367=GT366,GT367=GT368)),NA(), GT367)</f>
        <v>0</v>
      </c>
      <c r="GU571">
        <f>IF(ISNA(GV571),NA(),GU367)</f>
        <v>0</v>
      </c>
      <c r="GV571">
        <f>IF(OR(GV367="",AND(GV367=GV366,GV367=GV368)),NA(), GV367)</f>
        <v>0</v>
      </c>
      <c r="GW571">
        <f>IF(ISNA(GX571),NA(),GW367)</f>
        <v>0</v>
      </c>
      <c r="GX571">
        <f>IF(OR(GX367="",AND(GX367=GX366,GX367=GX368)),NA(), GX367)</f>
        <v>0</v>
      </c>
      <c r="GY571">
        <f>IF(ISNA(GZ571),NA(),GY367)</f>
        <v>0</v>
      </c>
      <c r="GZ571">
        <f>IF(OR(GZ367="",AND(GZ367=GZ366,GZ367=GZ368)),NA(), GZ367)</f>
        <v>0</v>
      </c>
      <c r="HA571">
        <f>IF(ISNA(HB571),NA(),HA367)</f>
        <v>0</v>
      </c>
      <c r="HB571">
        <f>IF(OR(HB367="",AND(HB367=HB366,HB367=HB368)),NA(), HB367)</f>
        <v>0</v>
      </c>
      <c r="HC571">
        <f>IF(ISNA(HD571),NA(),HC367)</f>
        <v>0</v>
      </c>
      <c r="HD571">
        <f>IF(OR(HD367="",AND(HD367=HD366,HD367=HD368)),NA(), HD367)</f>
        <v>0</v>
      </c>
      <c r="HE571">
        <f>IF(ISNA(HF571),NA(),HE367)</f>
        <v>0</v>
      </c>
      <c r="HF571">
        <f>IF(OR(HF367="",AND(HF367=HF366,HF367=HF368)),NA(), HF367)</f>
        <v>0</v>
      </c>
    </row>
    <row r="572" spans="5:214">
      <c r="E572">
        <f>IF(ISNA(F572),NA(),E368)</f>
        <v>0</v>
      </c>
      <c r="F572">
        <f>IF(OR(F368="",AND(F368=F367,F368=F369)),NA(), F368)</f>
        <v>0</v>
      </c>
      <c r="G572">
        <f>IF(ISNA(H572),NA(),G368)</f>
        <v>0</v>
      </c>
      <c r="H572">
        <f>IF(OR(H368="",AND(H368=H367,H368=H369)),NA(), H368)</f>
        <v>0</v>
      </c>
      <c r="I572">
        <f>IF(ISNA(J572),NA(),I368)</f>
        <v>0</v>
      </c>
      <c r="J572">
        <f>IF(OR(J368="",AND(J368=J367,J368=J369)),NA(), J368)</f>
        <v>0</v>
      </c>
      <c r="K572">
        <f>IF(ISNA(L572),NA(),K368)</f>
        <v>0</v>
      </c>
      <c r="L572">
        <f>IF(OR(L368="",AND(L368=L367,L368=L369)),NA(), L368)</f>
        <v>0</v>
      </c>
      <c r="M572">
        <f>IF(ISNA(N572),NA(),M368)</f>
        <v>0</v>
      </c>
      <c r="N572">
        <f>IF(OR(N368="",AND(N368=N367,N368=N369)),NA(), N368)</f>
        <v>0</v>
      </c>
      <c r="O572">
        <f>IF(ISNA(P572),NA(),O368)</f>
        <v>0</v>
      </c>
      <c r="P572">
        <f>IF(OR(P368="",AND(P368=P367,P368=P369)),NA(), P368)</f>
        <v>0</v>
      </c>
      <c r="Q572">
        <f>IF(ISNA(R572),NA(),Q368)</f>
        <v>0</v>
      </c>
      <c r="R572">
        <f>IF(OR(R368="",AND(R368=R367,R368=R369)),NA(), R368)</f>
        <v>0</v>
      </c>
      <c r="S572">
        <f>IF(ISNA(T572),NA(),S368)</f>
        <v>0</v>
      </c>
      <c r="T572">
        <f>IF(OR(T368="",AND(T368=T367,T368=T369)),NA(), T368)</f>
        <v>0</v>
      </c>
      <c r="U572">
        <f>IF(ISNA(V572),NA(),U368)</f>
        <v>0</v>
      </c>
      <c r="V572">
        <f>IF(OR(V368="",AND(V368=V367,V368=V369)),NA(), V368)</f>
        <v>0</v>
      </c>
      <c r="W572">
        <f>IF(ISNA(X572),NA(),W368)</f>
        <v>0</v>
      </c>
      <c r="X572">
        <f>IF(OR(X368="",AND(X368=X367,X368=X369)),NA(), X368)</f>
        <v>0</v>
      </c>
      <c r="Y572">
        <f>IF(ISNA(Z572),NA(),Y368)</f>
        <v>0</v>
      </c>
      <c r="Z572">
        <f>IF(OR(Z368="",AND(Z368=Z367,Z368=Z369)),NA(), Z368)</f>
        <v>0</v>
      </c>
      <c r="AA572">
        <f>IF(ISNA(AB572),NA(),AA368)</f>
        <v>0</v>
      </c>
      <c r="AB572">
        <f>IF(OR(AB368="",AND(AB368=AB367,AB368=AB369)),NA(), AB368)</f>
        <v>0</v>
      </c>
      <c r="AC572">
        <f>IF(ISNA(AD572),NA(),AC368)</f>
        <v>0</v>
      </c>
      <c r="AD572">
        <f>IF(OR(AD368="",AND(AD368=AD367,AD368=AD369)),NA(), AD368)</f>
        <v>0</v>
      </c>
      <c r="AE572">
        <f>IF(ISNA(AF572),NA(),AE368)</f>
        <v>0</v>
      </c>
      <c r="AF572">
        <f>IF(OR(AF368="",AND(AF368=AF367,AF368=AF369)),NA(), AF368)</f>
        <v>0</v>
      </c>
      <c r="AG572">
        <f>IF(ISNA(AH572),NA(),AG368)</f>
        <v>0</v>
      </c>
      <c r="AH572">
        <f>IF(OR(AH368="",AND(AH368=AH367,AH368=AH369)),NA(), AH368)</f>
        <v>0</v>
      </c>
      <c r="AI572">
        <f>IF(ISNA(AJ572),NA(),AI368)</f>
        <v>0</v>
      </c>
      <c r="AJ572">
        <f>IF(OR(AJ368="",AND(AJ368=AJ367,AJ368=AJ369)),NA(), AJ368)</f>
        <v>0</v>
      </c>
      <c r="AK572">
        <f>IF(ISNA(AL572),NA(),AK368)</f>
        <v>0</v>
      </c>
      <c r="AL572">
        <f>IF(OR(AL368="",AND(AL368=AL367,AL368=AL369)),NA(), AL368)</f>
        <v>0</v>
      </c>
      <c r="AM572">
        <f>IF(ISNA(AN572),NA(),AM368)</f>
        <v>0</v>
      </c>
      <c r="AN572">
        <f>IF(OR(AN368="",AND(AN368=AN367,AN368=AN369)),NA(), AN368)</f>
        <v>0</v>
      </c>
      <c r="AO572">
        <f>IF(ISNA(AP572),NA(),AO368)</f>
        <v>0</v>
      </c>
      <c r="AP572">
        <f>IF(OR(AP368="",AND(AP368=AP367,AP368=AP369)),NA(), AP368)</f>
        <v>0</v>
      </c>
      <c r="AQ572">
        <f>IF(ISNA(AR572),NA(),AQ368)</f>
        <v>0</v>
      </c>
      <c r="AR572">
        <f>IF(OR(AR368="",AND(AR368=AR367,AR368=AR369)),NA(), AR368)</f>
        <v>0</v>
      </c>
      <c r="AS572">
        <f>IF(ISNA(AT572),NA(),AS368)</f>
        <v>0</v>
      </c>
      <c r="AT572">
        <f>IF(OR(AT368="",AND(AT368=AT367,AT368=AT369)),NA(), AT368)</f>
        <v>0</v>
      </c>
      <c r="AU572">
        <f>IF(ISNA(AV572),NA(),AU368)</f>
        <v>0</v>
      </c>
      <c r="AV572">
        <f>IF(OR(AV368="",AND(AV368=AV367,AV368=AV369)),NA(), AV368)</f>
        <v>0</v>
      </c>
      <c r="AW572">
        <f>IF(ISNA(AX572),NA(),AW368)</f>
        <v>0</v>
      </c>
      <c r="AX572">
        <f>IF(OR(AX368="",AND(AX368=AX367,AX368=AX369)),NA(), AX368)</f>
        <v>0</v>
      </c>
      <c r="AY572">
        <f>IF(ISNA(AZ572),NA(),AY368)</f>
        <v>0</v>
      </c>
      <c r="AZ572">
        <f>IF(OR(AZ368="",AND(AZ368=AZ367,AZ368=AZ369)),NA(), AZ368)</f>
        <v>0</v>
      </c>
      <c r="BA572">
        <f>IF(ISNA(BB572),NA(),BA368)</f>
        <v>0</v>
      </c>
      <c r="BB572">
        <f>IF(OR(BB368="",AND(BB368=BB367,BB368=BB369)),NA(), BB368)</f>
        <v>0</v>
      </c>
      <c r="BC572">
        <f>IF(ISNA(BD572),NA(),BC368)</f>
        <v>0</v>
      </c>
      <c r="BD572">
        <f>IF(OR(BD368="",AND(BD368=BD367,BD368=BD369)),NA(), BD368)</f>
        <v>0</v>
      </c>
      <c r="BE572">
        <f>IF(ISNA(BF572),NA(),BE368)</f>
        <v>0</v>
      </c>
      <c r="BF572">
        <f>IF(OR(BF368="",AND(BF368=BF367,BF368=BF369)),NA(), BF368)</f>
        <v>0</v>
      </c>
      <c r="BG572">
        <f>IF(ISNA(BH572),NA(),BG368)</f>
        <v>0</v>
      </c>
      <c r="BH572">
        <f>IF(OR(BH368="",AND(BH368=BH367,BH368=BH369)),NA(), BH368)</f>
        <v>0</v>
      </c>
      <c r="BI572">
        <f>IF(ISNA(BJ572),NA(),BI368)</f>
        <v>0</v>
      </c>
      <c r="BJ572">
        <f>IF(OR(BJ368="",AND(BJ368=BJ367,BJ368=BJ369)),NA(), BJ368)</f>
        <v>0</v>
      </c>
      <c r="BK572">
        <f>IF(ISNA(BL572),NA(),BK368)</f>
        <v>0</v>
      </c>
      <c r="BL572">
        <f>IF(OR(BL368="",AND(BL368=BL367,BL368=BL369)),NA(), BL368)</f>
        <v>0</v>
      </c>
      <c r="BM572">
        <f>IF(ISNA(BN572),NA(),BM368)</f>
        <v>0</v>
      </c>
      <c r="BN572">
        <f>IF(OR(BN368="",AND(BN368=BN367,BN368=BN369)),NA(), BN368)</f>
        <v>0</v>
      </c>
      <c r="BO572">
        <f>IF(ISNA(BP572),NA(),BO368)</f>
        <v>0</v>
      </c>
      <c r="BP572">
        <f>IF(OR(BP368="",AND(BP368=BP367,BP368=BP369)),NA(), BP368)</f>
        <v>0</v>
      </c>
      <c r="BQ572">
        <f>IF(ISNA(BR572),NA(),BQ368)</f>
        <v>0</v>
      </c>
      <c r="BR572">
        <f>IF(OR(BR368="",AND(BR368=BR367,BR368=BR369)),NA(), BR368)</f>
        <v>0</v>
      </c>
      <c r="BS572">
        <f>IF(ISNA(BT572),NA(),BS368)</f>
        <v>0</v>
      </c>
      <c r="BT572">
        <f>IF(OR(BT368="",AND(BT368=BT367,BT368=BT369)),NA(), BT368)</f>
        <v>0</v>
      </c>
      <c r="BU572">
        <f>IF(ISNA(BV572),NA(),BU368)</f>
        <v>0</v>
      </c>
      <c r="BV572">
        <f>IF(OR(BV368="",AND(BV368=BV367,BV368=BV369)),NA(), BV368)</f>
        <v>0</v>
      </c>
      <c r="BW572">
        <f>IF(ISNA(BX572),NA(),BW368)</f>
        <v>0</v>
      </c>
      <c r="BX572">
        <f>IF(OR(BX368="",AND(BX368=BX367,BX368=BX369)),NA(), BX368)</f>
        <v>0</v>
      </c>
      <c r="BY572">
        <f>IF(ISNA(BZ572),NA(),BY368)</f>
        <v>0</v>
      </c>
      <c r="BZ572">
        <f>IF(OR(BZ368="",AND(BZ368=BZ367,BZ368=BZ369)),NA(), BZ368)</f>
        <v>0</v>
      </c>
      <c r="CA572">
        <f>IF(ISNA(CB572),NA(),CA368)</f>
        <v>0</v>
      </c>
      <c r="CB572">
        <f>IF(OR(CB368="",AND(CB368=CB367,CB368=CB369)),NA(), CB368)</f>
        <v>0</v>
      </c>
      <c r="CC572">
        <f>IF(ISNA(CD572),NA(),CC368)</f>
        <v>0</v>
      </c>
      <c r="CD572">
        <f>IF(OR(CD368="",AND(CD368=CD367,CD368=CD369)),NA(), CD368)</f>
        <v>0</v>
      </c>
      <c r="CE572">
        <f>IF(ISNA(CF572),NA(),CE368)</f>
        <v>0</v>
      </c>
      <c r="CF572">
        <f>IF(OR(CF368="",AND(CF368=CF367,CF368=CF369)),NA(), CF368)</f>
        <v>0</v>
      </c>
      <c r="CG572">
        <f>IF(ISNA(CH572),NA(),CG368)</f>
        <v>0</v>
      </c>
      <c r="CH572">
        <f>IF(OR(CH368="",AND(CH368=CH367,CH368=CH369)),NA(), CH368)</f>
        <v>0</v>
      </c>
      <c r="CI572">
        <f>IF(ISNA(CJ572),NA(),CI368)</f>
        <v>0</v>
      </c>
      <c r="CJ572">
        <f>IF(OR(CJ368="",AND(CJ368=CJ367,CJ368=CJ369)),NA(), CJ368)</f>
        <v>0</v>
      </c>
      <c r="CK572">
        <f>IF(ISNA(CL572),NA(),CK368)</f>
        <v>0</v>
      </c>
      <c r="CL572">
        <f>IF(OR(CL368="",AND(CL368=CL367,CL368=CL369)),NA(), CL368)</f>
        <v>0</v>
      </c>
      <c r="CM572">
        <f>IF(ISNA(CN572),NA(),CM368)</f>
        <v>0</v>
      </c>
      <c r="CN572">
        <f>IF(OR(CN368="",AND(CN368=CN367,CN368=CN369)),NA(), CN368)</f>
        <v>0</v>
      </c>
      <c r="CO572">
        <f>IF(ISNA(CP572),NA(),CO368)</f>
        <v>0</v>
      </c>
      <c r="CP572">
        <f>IF(OR(CP368="",AND(CP368=CP367,CP368=CP369)),NA(), CP368)</f>
        <v>0</v>
      </c>
      <c r="CQ572">
        <f>IF(ISNA(CR572),NA(),CQ368)</f>
        <v>0</v>
      </c>
      <c r="CR572">
        <f>IF(OR(CR368="",AND(CR368=CR367,CR368=CR369)),NA(), CR368)</f>
        <v>0</v>
      </c>
      <c r="CS572">
        <f>IF(ISNA(CT572),NA(),CS368)</f>
        <v>0</v>
      </c>
      <c r="CT572">
        <f>IF(OR(CT368="",AND(CT368=CT367,CT368=CT369)),NA(), CT368)</f>
        <v>0</v>
      </c>
      <c r="CU572">
        <f>IF(ISNA(CV572),NA(),CU368)</f>
        <v>0</v>
      </c>
      <c r="CV572">
        <f>IF(OR(CV368="",AND(CV368=CV367,CV368=CV369)),NA(), CV368)</f>
        <v>0</v>
      </c>
      <c r="CW572">
        <f>IF(ISNA(CX572),NA(),CW368)</f>
        <v>0</v>
      </c>
      <c r="CX572">
        <f>IF(OR(CX368="",AND(CX368=CX367,CX368=CX369)),NA(), CX368)</f>
        <v>0</v>
      </c>
      <c r="CY572">
        <f>IF(ISNA(CZ572),NA(),CY368)</f>
        <v>0</v>
      </c>
      <c r="CZ572">
        <f>IF(OR(CZ368="",AND(CZ368=CZ367,CZ368=CZ369)),NA(), CZ368)</f>
        <v>0</v>
      </c>
      <c r="DA572">
        <f>IF(ISNA(DB572),NA(),DA368)</f>
        <v>0</v>
      </c>
      <c r="DB572">
        <f>IF(OR(DB368="",AND(DB368=DB367,DB368=DB369)),NA(), DB368)</f>
        <v>0</v>
      </c>
      <c r="DC572">
        <f>IF(ISNA(DD572),NA(),DC368)</f>
        <v>0</v>
      </c>
      <c r="DD572">
        <f>IF(OR(DD368="",AND(DD368=DD367,DD368=DD369)),NA(), DD368)</f>
        <v>0</v>
      </c>
      <c r="DG572">
        <f>IF(ISNA(DH572),NA(),DG368)</f>
        <v>0</v>
      </c>
      <c r="DH572">
        <f>IF(OR(DH368="",AND(DH368=DH367,DH368=DH369)),NA(), DH368)</f>
        <v>0</v>
      </c>
      <c r="DI572">
        <f>IF(ISNA(DJ572),NA(),DI368)</f>
        <v>0</v>
      </c>
      <c r="DJ572">
        <f>IF(OR(DJ368="",AND(DJ368=DJ367,DJ368=DJ369)),NA(), DJ368)</f>
        <v>0</v>
      </c>
      <c r="DK572">
        <f>IF(ISNA(DL572),NA(),DK368)</f>
        <v>0</v>
      </c>
      <c r="DL572">
        <f>IF(OR(DL368="",AND(DL368=DL367,DL368=DL369)),NA(), DL368)</f>
        <v>0</v>
      </c>
      <c r="DM572">
        <f>IF(ISNA(DN572),NA(),DM368)</f>
        <v>0</v>
      </c>
      <c r="DN572">
        <f>IF(OR(DN368="",AND(DN368=DN367,DN368=DN369)),NA(), DN368)</f>
        <v>0</v>
      </c>
      <c r="DO572">
        <f>IF(ISNA(DP572),NA(),DO368)</f>
        <v>0</v>
      </c>
      <c r="DP572">
        <f>IF(OR(DP368="",AND(DP368=DP367,DP368=DP369)),NA(), DP368)</f>
        <v>0</v>
      </c>
      <c r="DQ572">
        <f>IF(ISNA(DR572),NA(),DQ368)</f>
        <v>0</v>
      </c>
      <c r="DR572">
        <f>IF(OR(DR368="",AND(DR368=DR367,DR368=DR369)),NA(), DR368)</f>
        <v>0</v>
      </c>
      <c r="DS572">
        <f>IF(ISNA(DT572),NA(),DS368)</f>
        <v>0</v>
      </c>
      <c r="DT572">
        <f>IF(OR(DT368="",AND(DT368=DT367,DT368=DT369)),NA(), DT368)</f>
        <v>0</v>
      </c>
      <c r="DU572">
        <f>IF(ISNA(DV572),NA(),DU368)</f>
        <v>0</v>
      </c>
      <c r="DV572">
        <f>IF(OR(DV368="",AND(DV368=DV367,DV368=DV369)),NA(), DV368)</f>
        <v>0</v>
      </c>
      <c r="DW572">
        <f>IF(ISNA(DX572),NA(),DW368)</f>
        <v>0</v>
      </c>
      <c r="DX572">
        <f>IF(OR(DX368="",AND(DX368=DX367,DX368=DX369)),NA(), DX368)</f>
        <v>0</v>
      </c>
      <c r="DY572">
        <f>IF(ISNA(DZ572),NA(),DY368)</f>
        <v>0</v>
      </c>
      <c r="DZ572">
        <f>IF(OR(DZ368="",AND(DZ368=DZ367,DZ368=DZ369)),NA(), DZ368)</f>
        <v>0</v>
      </c>
      <c r="EA572">
        <f>IF(ISNA(EB572),NA(),EA368)</f>
        <v>0</v>
      </c>
      <c r="EB572">
        <f>IF(OR(EB368="",AND(EB368=EB367,EB368=EB369)),NA(), EB368)</f>
        <v>0</v>
      </c>
      <c r="EC572">
        <f>IF(ISNA(ED572),NA(),EC368)</f>
        <v>0</v>
      </c>
      <c r="ED572">
        <f>IF(OR(ED368="",AND(ED368=ED367,ED368=ED369)),NA(), ED368)</f>
        <v>0</v>
      </c>
      <c r="EE572">
        <f>IF(ISNA(EF572),NA(),EE368)</f>
        <v>0</v>
      </c>
      <c r="EF572">
        <f>IF(OR(EF368="",AND(EF368=EF367,EF368=EF369)),NA(), EF368)</f>
        <v>0</v>
      </c>
      <c r="EG572">
        <f>IF(ISNA(EH572),NA(),EG368)</f>
        <v>0</v>
      </c>
      <c r="EH572">
        <f>IF(OR(EH368="",AND(EH368=EH367,EH368=EH369)),NA(), EH368)</f>
        <v>0</v>
      </c>
      <c r="EI572">
        <f>IF(ISNA(EJ572),NA(),EI368)</f>
        <v>0</v>
      </c>
      <c r="EJ572">
        <f>IF(OR(EJ368="",AND(EJ368=EJ367,EJ368=EJ369)),NA(), EJ368)</f>
        <v>0</v>
      </c>
      <c r="EK572">
        <f>IF(ISNA(EL572),NA(),EK368)</f>
        <v>0</v>
      </c>
      <c r="EL572">
        <f>IF(OR(EL368="",AND(EL368=EL367,EL368=EL369)),NA(), EL368)</f>
        <v>0</v>
      </c>
      <c r="EM572">
        <f>IF(ISNA(EN572),NA(),EM368)</f>
        <v>0</v>
      </c>
      <c r="EN572">
        <f>IF(OR(EN368="",AND(EN368=EN367,EN368=EN369)),NA(), EN368)</f>
        <v>0</v>
      </c>
      <c r="EO572">
        <f>IF(ISNA(EP572),NA(),EO368)</f>
        <v>0</v>
      </c>
      <c r="EP572">
        <f>IF(OR(EP368="",AND(EP368=EP367,EP368=EP369)),NA(), EP368)</f>
        <v>0</v>
      </c>
      <c r="EQ572">
        <f>IF(ISNA(ER572),NA(),EQ368)</f>
        <v>0</v>
      </c>
      <c r="ER572">
        <f>IF(OR(ER368="",AND(ER368=ER367,ER368=ER369)),NA(), ER368)</f>
        <v>0</v>
      </c>
      <c r="ES572">
        <f>IF(ISNA(ET572),NA(),ES368)</f>
        <v>0</v>
      </c>
      <c r="ET572">
        <f>IF(OR(ET368="",AND(ET368=ET367,ET368=ET369)),NA(), ET368)</f>
        <v>0</v>
      </c>
      <c r="EU572">
        <f>IF(ISNA(EV572),NA(),EU368)</f>
        <v>0</v>
      </c>
      <c r="EV572">
        <f>IF(OR(EV368="",AND(EV368=EV367,EV368=EV369)),NA(), EV368)</f>
        <v>0</v>
      </c>
      <c r="EW572">
        <f>IF(ISNA(EX572),NA(),EW368)</f>
        <v>0</v>
      </c>
      <c r="EX572">
        <f>IF(OR(EX368="",AND(EX368=EX367,EX368=EX369)),NA(), EX368)</f>
        <v>0</v>
      </c>
      <c r="EY572">
        <f>IF(ISNA(EZ572),NA(),EY368)</f>
        <v>0</v>
      </c>
      <c r="EZ572">
        <f>IF(OR(EZ368="",AND(EZ368=EZ367,EZ368=EZ369)),NA(), EZ368)</f>
        <v>0</v>
      </c>
      <c r="FA572">
        <f>IF(ISNA(FB572),NA(),FA368)</f>
        <v>0</v>
      </c>
      <c r="FB572">
        <f>IF(OR(FB368="",AND(FB368=FB367,FB368=FB369)),NA(), FB368)</f>
        <v>0</v>
      </c>
      <c r="FC572">
        <f>IF(ISNA(FD572),NA(),FC368)</f>
        <v>0</v>
      </c>
      <c r="FD572">
        <f>IF(OR(FD368="",AND(FD368=FD367,FD368=FD369)),NA(), FD368)</f>
        <v>0</v>
      </c>
      <c r="FE572">
        <f>IF(ISNA(FF572),NA(),FE368)</f>
        <v>0</v>
      </c>
      <c r="FF572">
        <f>IF(OR(FF368="",AND(FF368=FF367,FF368=FF369)),NA(), FF368)</f>
        <v>0</v>
      </c>
      <c r="FG572">
        <f>IF(ISNA(FH572),NA(),FG368)</f>
        <v>0</v>
      </c>
      <c r="FH572">
        <f>IF(OR(FH368="",AND(FH368=FH367,FH368=FH369)),NA(), FH368)</f>
        <v>0</v>
      </c>
      <c r="FI572">
        <f>IF(ISNA(FJ572),NA(),FI368)</f>
        <v>0</v>
      </c>
      <c r="FJ572">
        <f>IF(OR(FJ368="",AND(FJ368=FJ367,FJ368=FJ369)),NA(), FJ368)</f>
        <v>0</v>
      </c>
      <c r="FK572">
        <f>IF(ISNA(FL572),NA(),FK368)</f>
        <v>0</v>
      </c>
      <c r="FL572">
        <f>IF(OR(FL368="",AND(FL368=FL367,FL368=FL369)),NA(), FL368)</f>
        <v>0</v>
      </c>
      <c r="FM572">
        <f>IF(ISNA(FN572),NA(),FM368)</f>
        <v>0</v>
      </c>
      <c r="FN572">
        <f>IF(OR(FN368="",AND(FN368=FN367,FN368=FN369)),NA(), FN368)</f>
        <v>0</v>
      </c>
      <c r="FO572">
        <f>IF(ISNA(FP572),NA(),FO368)</f>
        <v>0</v>
      </c>
      <c r="FP572">
        <f>IF(OR(FP368="",AND(FP368=FP367,FP368=FP369)),NA(), FP368)</f>
        <v>0</v>
      </c>
      <c r="FQ572">
        <f>IF(ISNA(FR572),NA(),FQ368)</f>
        <v>0</v>
      </c>
      <c r="FR572">
        <f>IF(OR(FR368="",AND(FR368=FR367,FR368=FR369)),NA(), FR368)</f>
        <v>0</v>
      </c>
      <c r="FS572">
        <f>IF(ISNA(FT572),NA(),FS368)</f>
        <v>0</v>
      </c>
      <c r="FT572">
        <f>IF(OR(FT368="",AND(FT368=FT367,FT368=FT369)),NA(), FT368)</f>
        <v>0</v>
      </c>
      <c r="FU572">
        <f>IF(ISNA(FV572),NA(),FU368)</f>
        <v>0</v>
      </c>
      <c r="FV572">
        <f>IF(OR(FV368="",AND(FV368=FV367,FV368=FV369)),NA(), FV368)</f>
        <v>0</v>
      </c>
      <c r="FW572">
        <f>IF(ISNA(FX572),NA(),FW368)</f>
        <v>0</v>
      </c>
      <c r="FX572">
        <f>IF(OR(FX368="",AND(FX368=FX367,FX368=FX369)),NA(), FX368)</f>
        <v>0</v>
      </c>
      <c r="FY572">
        <f>IF(ISNA(FZ572),NA(),FY368)</f>
        <v>0</v>
      </c>
      <c r="FZ572">
        <f>IF(OR(FZ368="",AND(FZ368=FZ367,FZ368=FZ369)),NA(), FZ368)</f>
        <v>0</v>
      </c>
      <c r="GA572">
        <f>IF(ISNA(GB572),NA(),GA368)</f>
        <v>0</v>
      </c>
      <c r="GB572">
        <f>IF(OR(GB368="",AND(GB368=GB367,GB368=GB369)),NA(), GB368)</f>
        <v>0</v>
      </c>
      <c r="GC572">
        <f>IF(ISNA(GD572),NA(),GC368)</f>
        <v>0</v>
      </c>
      <c r="GD572">
        <f>IF(OR(GD368="",AND(GD368=GD367,GD368=GD369)),NA(), GD368)</f>
        <v>0</v>
      </c>
      <c r="GE572">
        <f>IF(ISNA(GF572),NA(),GE368)</f>
        <v>0</v>
      </c>
      <c r="GF572">
        <f>IF(OR(GF368="",AND(GF368=GF367,GF368=GF369)),NA(), GF368)</f>
        <v>0</v>
      </c>
      <c r="GG572">
        <f>IF(ISNA(GH572),NA(),GG368)</f>
        <v>0</v>
      </c>
      <c r="GH572">
        <f>IF(OR(GH368="",AND(GH368=GH367,GH368=GH369)),NA(), GH368)</f>
        <v>0</v>
      </c>
      <c r="GI572">
        <f>IF(ISNA(GJ572),NA(),GI368)</f>
        <v>0</v>
      </c>
      <c r="GJ572">
        <f>IF(OR(GJ368="",AND(GJ368=GJ367,GJ368=GJ369)),NA(), GJ368)</f>
        <v>0</v>
      </c>
      <c r="GK572">
        <f>IF(ISNA(GL572),NA(),GK368)</f>
        <v>0</v>
      </c>
      <c r="GL572">
        <f>IF(OR(GL368="",AND(GL368=GL367,GL368=GL369)),NA(), GL368)</f>
        <v>0</v>
      </c>
      <c r="GM572">
        <f>IF(ISNA(GN572),NA(),GM368)</f>
        <v>0</v>
      </c>
      <c r="GN572">
        <f>IF(OR(GN368="",AND(GN368=GN367,GN368=GN369)),NA(), GN368)</f>
        <v>0</v>
      </c>
      <c r="GO572">
        <f>IF(ISNA(GP572),NA(),GO368)</f>
        <v>0</v>
      </c>
      <c r="GP572">
        <f>IF(OR(GP368="",AND(GP368=GP367,GP368=GP369)),NA(), GP368)</f>
        <v>0</v>
      </c>
      <c r="GQ572">
        <f>IF(ISNA(GR572),NA(),GQ368)</f>
        <v>0</v>
      </c>
      <c r="GR572">
        <f>IF(OR(GR368="",AND(GR368=GR367,GR368=GR369)),NA(), GR368)</f>
        <v>0</v>
      </c>
      <c r="GS572">
        <f>IF(ISNA(GT572),NA(),GS368)</f>
        <v>0</v>
      </c>
      <c r="GT572">
        <f>IF(OR(GT368="",AND(GT368=GT367,GT368=GT369)),NA(), GT368)</f>
        <v>0</v>
      </c>
      <c r="GU572">
        <f>IF(ISNA(GV572),NA(),GU368)</f>
        <v>0</v>
      </c>
      <c r="GV572">
        <f>IF(OR(GV368="",AND(GV368=GV367,GV368=GV369)),NA(), GV368)</f>
        <v>0</v>
      </c>
      <c r="GW572">
        <f>IF(ISNA(GX572),NA(),GW368)</f>
        <v>0</v>
      </c>
      <c r="GX572">
        <f>IF(OR(GX368="",AND(GX368=GX367,GX368=GX369)),NA(), GX368)</f>
        <v>0</v>
      </c>
      <c r="GY572">
        <f>IF(ISNA(GZ572),NA(),GY368)</f>
        <v>0</v>
      </c>
      <c r="GZ572">
        <f>IF(OR(GZ368="",AND(GZ368=GZ367,GZ368=GZ369)),NA(), GZ368)</f>
        <v>0</v>
      </c>
      <c r="HA572">
        <f>IF(ISNA(HB572),NA(),HA368)</f>
        <v>0</v>
      </c>
      <c r="HB572">
        <f>IF(OR(HB368="",AND(HB368=HB367,HB368=HB369)),NA(), HB368)</f>
        <v>0</v>
      </c>
      <c r="HC572">
        <f>IF(ISNA(HD572),NA(),HC368)</f>
        <v>0</v>
      </c>
      <c r="HD572">
        <f>IF(OR(HD368="",AND(HD368=HD367,HD368=HD369)),NA(), HD368)</f>
        <v>0</v>
      </c>
      <c r="HE572">
        <f>IF(ISNA(HF572),NA(),HE368)</f>
        <v>0</v>
      </c>
      <c r="HF572">
        <f>IF(OR(HF368="",AND(HF368=HF367,HF368=HF369)),NA(), HF368)</f>
        <v>0</v>
      </c>
    </row>
    <row r="573" spans="5:214">
      <c r="E573">
        <f>IF(ISNA(F573),NA(),E369)</f>
        <v>0</v>
      </c>
      <c r="F573">
        <f>IF(OR(F369="",AND(F369=F368,F369=F370)),NA(), F369)</f>
        <v>0</v>
      </c>
      <c r="G573">
        <f>IF(ISNA(H573),NA(),G369)</f>
        <v>0</v>
      </c>
      <c r="H573">
        <f>IF(OR(H369="",AND(H369=H368,H369=H370)),NA(), H369)</f>
        <v>0</v>
      </c>
      <c r="I573">
        <f>IF(ISNA(J573),NA(),I369)</f>
        <v>0</v>
      </c>
      <c r="J573">
        <f>IF(OR(J369="",AND(J369=J368,J369=J370)),NA(), J369)</f>
        <v>0</v>
      </c>
      <c r="K573">
        <f>IF(ISNA(L573),NA(),K369)</f>
        <v>0</v>
      </c>
      <c r="L573">
        <f>IF(OR(L369="",AND(L369=L368,L369=L370)),NA(), L369)</f>
        <v>0</v>
      </c>
      <c r="M573">
        <f>IF(ISNA(N573),NA(),M369)</f>
        <v>0</v>
      </c>
      <c r="N573">
        <f>IF(OR(N369="",AND(N369=N368,N369=N370)),NA(), N369)</f>
        <v>0</v>
      </c>
      <c r="O573">
        <f>IF(ISNA(P573),NA(),O369)</f>
        <v>0</v>
      </c>
      <c r="P573">
        <f>IF(OR(P369="",AND(P369=P368,P369=P370)),NA(), P369)</f>
        <v>0</v>
      </c>
      <c r="Q573">
        <f>IF(ISNA(R573),NA(),Q369)</f>
        <v>0</v>
      </c>
      <c r="R573">
        <f>IF(OR(R369="",AND(R369=R368,R369=R370)),NA(), R369)</f>
        <v>0</v>
      </c>
      <c r="S573">
        <f>IF(ISNA(T573),NA(),S369)</f>
        <v>0</v>
      </c>
      <c r="T573">
        <f>IF(OR(T369="",AND(T369=T368,T369=T370)),NA(), T369)</f>
        <v>0</v>
      </c>
      <c r="U573">
        <f>IF(ISNA(V573),NA(),U369)</f>
        <v>0</v>
      </c>
      <c r="V573">
        <f>IF(OR(V369="",AND(V369=V368,V369=V370)),NA(), V369)</f>
        <v>0</v>
      </c>
      <c r="W573">
        <f>IF(ISNA(X573),NA(),W369)</f>
        <v>0</v>
      </c>
      <c r="X573">
        <f>IF(OR(X369="",AND(X369=X368,X369=X370)),NA(), X369)</f>
        <v>0</v>
      </c>
      <c r="Y573">
        <f>IF(ISNA(Z573),NA(),Y369)</f>
        <v>0</v>
      </c>
      <c r="Z573">
        <f>IF(OR(Z369="",AND(Z369=Z368,Z369=Z370)),NA(), Z369)</f>
        <v>0</v>
      </c>
      <c r="AA573">
        <f>IF(ISNA(AB573),NA(),AA369)</f>
        <v>0</v>
      </c>
      <c r="AB573">
        <f>IF(OR(AB369="",AND(AB369=AB368,AB369=AB370)),NA(), AB369)</f>
        <v>0</v>
      </c>
      <c r="AC573">
        <f>IF(ISNA(AD573),NA(),AC369)</f>
        <v>0</v>
      </c>
      <c r="AD573">
        <f>IF(OR(AD369="",AND(AD369=AD368,AD369=AD370)),NA(), AD369)</f>
        <v>0</v>
      </c>
      <c r="AE573">
        <f>IF(ISNA(AF573),NA(),AE369)</f>
        <v>0</v>
      </c>
      <c r="AF573">
        <f>IF(OR(AF369="",AND(AF369=AF368,AF369=AF370)),NA(), AF369)</f>
        <v>0</v>
      </c>
      <c r="AG573">
        <f>IF(ISNA(AH573),NA(),AG369)</f>
        <v>0</v>
      </c>
      <c r="AH573">
        <f>IF(OR(AH369="",AND(AH369=AH368,AH369=AH370)),NA(), AH369)</f>
        <v>0</v>
      </c>
      <c r="AI573">
        <f>IF(ISNA(AJ573),NA(),AI369)</f>
        <v>0</v>
      </c>
      <c r="AJ573">
        <f>IF(OR(AJ369="",AND(AJ369=AJ368,AJ369=AJ370)),NA(), AJ369)</f>
        <v>0</v>
      </c>
      <c r="AK573">
        <f>IF(ISNA(AL573),NA(),AK369)</f>
        <v>0</v>
      </c>
      <c r="AL573">
        <f>IF(OR(AL369="",AND(AL369=AL368,AL369=AL370)),NA(), AL369)</f>
        <v>0</v>
      </c>
      <c r="AM573">
        <f>IF(ISNA(AN573),NA(),AM369)</f>
        <v>0</v>
      </c>
      <c r="AN573">
        <f>IF(OR(AN369="",AND(AN369=AN368,AN369=AN370)),NA(), AN369)</f>
        <v>0</v>
      </c>
      <c r="AO573">
        <f>IF(ISNA(AP573),NA(),AO369)</f>
        <v>0</v>
      </c>
      <c r="AP573">
        <f>IF(OR(AP369="",AND(AP369=AP368,AP369=AP370)),NA(), AP369)</f>
        <v>0</v>
      </c>
      <c r="AQ573">
        <f>IF(ISNA(AR573),NA(),AQ369)</f>
        <v>0</v>
      </c>
      <c r="AR573">
        <f>IF(OR(AR369="",AND(AR369=AR368,AR369=AR370)),NA(), AR369)</f>
        <v>0</v>
      </c>
      <c r="AS573">
        <f>IF(ISNA(AT573),NA(),AS369)</f>
        <v>0</v>
      </c>
      <c r="AT573">
        <f>IF(OR(AT369="",AND(AT369=AT368,AT369=AT370)),NA(), AT369)</f>
        <v>0</v>
      </c>
      <c r="AU573">
        <f>IF(ISNA(AV573),NA(),AU369)</f>
        <v>0</v>
      </c>
      <c r="AV573">
        <f>IF(OR(AV369="",AND(AV369=AV368,AV369=AV370)),NA(), AV369)</f>
        <v>0</v>
      </c>
      <c r="AW573">
        <f>IF(ISNA(AX573),NA(),AW369)</f>
        <v>0</v>
      </c>
      <c r="AX573">
        <f>IF(OR(AX369="",AND(AX369=AX368,AX369=AX370)),NA(), AX369)</f>
        <v>0</v>
      </c>
      <c r="AY573">
        <f>IF(ISNA(AZ573),NA(),AY369)</f>
        <v>0</v>
      </c>
      <c r="AZ573">
        <f>IF(OR(AZ369="",AND(AZ369=AZ368,AZ369=AZ370)),NA(), AZ369)</f>
        <v>0</v>
      </c>
      <c r="BA573">
        <f>IF(ISNA(BB573),NA(),BA369)</f>
        <v>0</v>
      </c>
      <c r="BB573">
        <f>IF(OR(BB369="",AND(BB369=BB368,BB369=BB370)),NA(), BB369)</f>
        <v>0</v>
      </c>
      <c r="BC573">
        <f>IF(ISNA(BD573),NA(),BC369)</f>
        <v>0</v>
      </c>
      <c r="BD573">
        <f>IF(OR(BD369="",AND(BD369=BD368,BD369=BD370)),NA(), BD369)</f>
        <v>0</v>
      </c>
      <c r="BE573">
        <f>IF(ISNA(BF573),NA(),BE369)</f>
        <v>0</v>
      </c>
      <c r="BF573">
        <f>IF(OR(BF369="",AND(BF369=BF368,BF369=BF370)),NA(), BF369)</f>
        <v>0</v>
      </c>
      <c r="BG573">
        <f>IF(ISNA(BH573),NA(),BG369)</f>
        <v>0</v>
      </c>
      <c r="BH573">
        <f>IF(OR(BH369="",AND(BH369=BH368,BH369=BH370)),NA(), BH369)</f>
        <v>0</v>
      </c>
      <c r="BI573">
        <f>IF(ISNA(BJ573),NA(),BI369)</f>
        <v>0</v>
      </c>
      <c r="BJ573">
        <f>IF(OR(BJ369="",AND(BJ369=BJ368,BJ369=BJ370)),NA(), BJ369)</f>
        <v>0</v>
      </c>
      <c r="BK573">
        <f>IF(ISNA(BL573),NA(),BK369)</f>
        <v>0</v>
      </c>
      <c r="BL573">
        <f>IF(OR(BL369="",AND(BL369=BL368,BL369=BL370)),NA(), BL369)</f>
        <v>0</v>
      </c>
      <c r="BM573">
        <f>IF(ISNA(BN573),NA(),BM369)</f>
        <v>0</v>
      </c>
      <c r="BN573">
        <f>IF(OR(BN369="",AND(BN369=BN368,BN369=BN370)),NA(), BN369)</f>
        <v>0</v>
      </c>
      <c r="BO573">
        <f>IF(ISNA(BP573),NA(),BO369)</f>
        <v>0</v>
      </c>
      <c r="BP573">
        <f>IF(OR(BP369="",AND(BP369=BP368,BP369=BP370)),NA(), BP369)</f>
        <v>0</v>
      </c>
      <c r="BQ573">
        <f>IF(ISNA(BR573),NA(),BQ369)</f>
        <v>0</v>
      </c>
      <c r="BR573">
        <f>IF(OR(BR369="",AND(BR369=BR368,BR369=BR370)),NA(), BR369)</f>
        <v>0</v>
      </c>
      <c r="BS573">
        <f>IF(ISNA(BT573),NA(),BS369)</f>
        <v>0</v>
      </c>
      <c r="BT573">
        <f>IF(OR(BT369="",AND(BT369=BT368,BT369=BT370)),NA(), BT369)</f>
        <v>0</v>
      </c>
      <c r="BU573">
        <f>IF(ISNA(BV573),NA(),BU369)</f>
        <v>0</v>
      </c>
      <c r="BV573">
        <f>IF(OR(BV369="",AND(BV369=BV368,BV369=BV370)),NA(), BV369)</f>
        <v>0</v>
      </c>
      <c r="BW573">
        <f>IF(ISNA(BX573),NA(),BW369)</f>
        <v>0</v>
      </c>
      <c r="BX573">
        <f>IF(OR(BX369="",AND(BX369=BX368,BX369=BX370)),NA(), BX369)</f>
        <v>0</v>
      </c>
      <c r="BY573">
        <f>IF(ISNA(BZ573),NA(),BY369)</f>
        <v>0</v>
      </c>
      <c r="BZ573">
        <f>IF(OR(BZ369="",AND(BZ369=BZ368,BZ369=BZ370)),NA(), BZ369)</f>
        <v>0</v>
      </c>
      <c r="CA573">
        <f>IF(ISNA(CB573),NA(),CA369)</f>
        <v>0</v>
      </c>
      <c r="CB573">
        <f>IF(OR(CB369="",AND(CB369=CB368,CB369=CB370)),NA(), CB369)</f>
        <v>0</v>
      </c>
      <c r="CC573">
        <f>IF(ISNA(CD573),NA(),CC369)</f>
        <v>0</v>
      </c>
      <c r="CD573">
        <f>IF(OR(CD369="",AND(CD369=CD368,CD369=CD370)),NA(), CD369)</f>
        <v>0</v>
      </c>
      <c r="CE573">
        <f>IF(ISNA(CF573),NA(),CE369)</f>
        <v>0</v>
      </c>
      <c r="CF573">
        <f>IF(OR(CF369="",AND(CF369=CF368,CF369=CF370)),NA(), CF369)</f>
        <v>0</v>
      </c>
      <c r="CG573">
        <f>IF(ISNA(CH573),NA(),CG369)</f>
        <v>0</v>
      </c>
      <c r="CH573">
        <f>IF(OR(CH369="",AND(CH369=CH368,CH369=CH370)),NA(), CH369)</f>
        <v>0</v>
      </c>
      <c r="CI573">
        <f>IF(ISNA(CJ573),NA(),CI369)</f>
        <v>0</v>
      </c>
      <c r="CJ573">
        <f>IF(OR(CJ369="",AND(CJ369=CJ368,CJ369=CJ370)),NA(), CJ369)</f>
        <v>0</v>
      </c>
      <c r="CK573">
        <f>IF(ISNA(CL573),NA(),CK369)</f>
        <v>0</v>
      </c>
      <c r="CL573">
        <f>IF(OR(CL369="",AND(CL369=CL368,CL369=CL370)),NA(), CL369)</f>
        <v>0</v>
      </c>
      <c r="CM573">
        <f>IF(ISNA(CN573),NA(),CM369)</f>
        <v>0</v>
      </c>
      <c r="CN573">
        <f>IF(OR(CN369="",AND(CN369=CN368,CN369=CN370)),NA(), CN369)</f>
        <v>0</v>
      </c>
      <c r="CO573">
        <f>IF(ISNA(CP573),NA(),CO369)</f>
        <v>0</v>
      </c>
      <c r="CP573">
        <f>IF(OR(CP369="",AND(CP369=CP368,CP369=CP370)),NA(), CP369)</f>
        <v>0</v>
      </c>
      <c r="CQ573">
        <f>IF(ISNA(CR573),NA(),CQ369)</f>
        <v>0</v>
      </c>
      <c r="CR573">
        <f>IF(OR(CR369="",AND(CR369=CR368,CR369=CR370)),NA(), CR369)</f>
        <v>0</v>
      </c>
      <c r="CS573">
        <f>IF(ISNA(CT573),NA(),CS369)</f>
        <v>0</v>
      </c>
      <c r="CT573">
        <f>IF(OR(CT369="",AND(CT369=CT368,CT369=CT370)),NA(), CT369)</f>
        <v>0</v>
      </c>
      <c r="CU573">
        <f>IF(ISNA(CV573),NA(),CU369)</f>
        <v>0</v>
      </c>
      <c r="CV573">
        <f>IF(OR(CV369="",AND(CV369=CV368,CV369=CV370)),NA(), CV369)</f>
        <v>0</v>
      </c>
      <c r="CW573">
        <f>IF(ISNA(CX573),NA(),CW369)</f>
        <v>0</v>
      </c>
      <c r="CX573">
        <f>IF(OR(CX369="",AND(CX369=CX368,CX369=CX370)),NA(), CX369)</f>
        <v>0</v>
      </c>
      <c r="CY573">
        <f>IF(ISNA(CZ573),NA(),CY369)</f>
        <v>0</v>
      </c>
      <c r="CZ573">
        <f>IF(OR(CZ369="",AND(CZ369=CZ368,CZ369=CZ370)),NA(), CZ369)</f>
        <v>0</v>
      </c>
      <c r="DA573">
        <f>IF(ISNA(DB573),NA(),DA369)</f>
        <v>0</v>
      </c>
      <c r="DB573">
        <f>IF(OR(DB369="",AND(DB369=DB368,DB369=DB370)),NA(), DB369)</f>
        <v>0</v>
      </c>
      <c r="DC573">
        <f>IF(ISNA(DD573),NA(),DC369)</f>
        <v>0</v>
      </c>
      <c r="DD573">
        <f>IF(OR(DD369="",AND(DD369=DD368,DD369=DD370)),NA(), DD369)</f>
        <v>0</v>
      </c>
      <c r="DG573">
        <f>IF(ISNA(DH573),NA(),DG369)</f>
        <v>0</v>
      </c>
      <c r="DH573">
        <f>IF(OR(DH369="",AND(DH369=DH368,DH369=DH370)),NA(), DH369)</f>
        <v>0</v>
      </c>
      <c r="DI573">
        <f>IF(ISNA(DJ573),NA(),DI369)</f>
        <v>0</v>
      </c>
      <c r="DJ573">
        <f>IF(OR(DJ369="",AND(DJ369=DJ368,DJ369=DJ370)),NA(), DJ369)</f>
        <v>0</v>
      </c>
      <c r="DK573">
        <f>IF(ISNA(DL573),NA(),DK369)</f>
        <v>0</v>
      </c>
      <c r="DL573">
        <f>IF(OR(DL369="",AND(DL369=DL368,DL369=DL370)),NA(), DL369)</f>
        <v>0</v>
      </c>
      <c r="DM573">
        <f>IF(ISNA(DN573),NA(),DM369)</f>
        <v>0</v>
      </c>
      <c r="DN573">
        <f>IF(OR(DN369="",AND(DN369=DN368,DN369=DN370)),NA(), DN369)</f>
        <v>0</v>
      </c>
      <c r="DO573">
        <f>IF(ISNA(DP573),NA(),DO369)</f>
        <v>0</v>
      </c>
      <c r="DP573">
        <f>IF(OR(DP369="",AND(DP369=DP368,DP369=DP370)),NA(), DP369)</f>
        <v>0</v>
      </c>
      <c r="DQ573">
        <f>IF(ISNA(DR573),NA(),DQ369)</f>
        <v>0</v>
      </c>
      <c r="DR573">
        <f>IF(OR(DR369="",AND(DR369=DR368,DR369=DR370)),NA(), DR369)</f>
        <v>0</v>
      </c>
      <c r="DS573">
        <f>IF(ISNA(DT573),NA(),DS369)</f>
        <v>0</v>
      </c>
      <c r="DT573">
        <f>IF(OR(DT369="",AND(DT369=DT368,DT369=DT370)),NA(), DT369)</f>
        <v>0</v>
      </c>
      <c r="DU573">
        <f>IF(ISNA(DV573),NA(),DU369)</f>
        <v>0</v>
      </c>
      <c r="DV573">
        <f>IF(OR(DV369="",AND(DV369=DV368,DV369=DV370)),NA(), DV369)</f>
        <v>0</v>
      </c>
      <c r="DW573">
        <f>IF(ISNA(DX573),NA(),DW369)</f>
        <v>0</v>
      </c>
      <c r="DX573">
        <f>IF(OR(DX369="",AND(DX369=DX368,DX369=DX370)),NA(), DX369)</f>
        <v>0</v>
      </c>
      <c r="DY573">
        <f>IF(ISNA(DZ573),NA(),DY369)</f>
        <v>0</v>
      </c>
      <c r="DZ573">
        <f>IF(OR(DZ369="",AND(DZ369=DZ368,DZ369=DZ370)),NA(), DZ369)</f>
        <v>0</v>
      </c>
      <c r="EA573">
        <f>IF(ISNA(EB573),NA(),EA369)</f>
        <v>0</v>
      </c>
      <c r="EB573">
        <f>IF(OR(EB369="",AND(EB369=EB368,EB369=EB370)),NA(), EB369)</f>
        <v>0</v>
      </c>
      <c r="EC573">
        <f>IF(ISNA(ED573),NA(),EC369)</f>
        <v>0</v>
      </c>
      <c r="ED573">
        <f>IF(OR(ED369="",AND(ED369=ED368,ED369=ED370)),NA(), ED369)</f>
        <v>0</v>
      </c>
      <c r="EE573">
        <f>IF(ISNA(EF573),NA(),EE369)</f>
        <v>0</v>
      </c>
      <c r="EF573">
        <f>IF(OR(EF369="",AND(EF369=EF368,EF369=EF370)),NA(), EF369)</f>
        <v>0</v>
      </c>
      <c r="EG573">
        <f>IF(ISNA(EH573),NA(),EG369)</f>
        <v>0</v>
      </c>
      <c r="EH573">
        <f>IF(OR(EH369="",AND(EH369=EH368,EH369=EH370)),NA(), EH369)</f>
        <v>0</v>
      </c>
      <c r="EI573">
        <f>IF(ISNA(EJ573),NA(),EI369)</f>
        <v>0</v>
      </c>
      <c r="EJ573">
        <f>IF(OR(EJ369="",AND(EJ369=EJ368,EJ369=EJ370)),NA(), EJ369)</f>
        <v>0</v>
      </c>
      <c r="EK573">
        <f>IF(ISNA(EL573),NA(),EK369)</f>
        <v>0</v>
      </c>
      <c r="EL573">
        <f>IF(OR(EL369="",AND(EL369=EL368,EL369=EL370)),NA(), EL369)</f>
        <v>0</v>
      </c>
      <c r="EM573">
        <f>IF(ISNA(EN573),NA(),EM369)</f>
        <v>0</v>
      </c>
      <c r="EN573">
        <f>IF(OR(EN369="",AND(EN369=EN368,EN369=EN370)),NA(), EN369)</f>
        <v>0</v>
      </c>
      <c r="EO573">
        <f>IF(ISNA(EP573),NA(),EO369)</f>
        <v>0</v>
      </c>
      <c r="EP573">
        <f>IF(OR(EP369="",AND(EP369=EP368,EP369=EP370)),NA(), EP369)</f>
        <v>0</v>
      </c>
      <c r="EQ573">
        <f>IF(ISNA(ER573),NA(),EQ369)</f>
        <v>0</v>
      </c>
      <c r="ER573">
        <f>IF(OR(ER369="",AND(ER369=ER368,ER369=ER370)),NA(), ER369)</f>
        <v>0</v>
      </c>
      <c r="ES573">
        <f>IF(ISNA(ET573),NA(),ES369)</f>
        <v>0</v>
      </c>
      <c r="ET573">
        <f>IF(OR(ET369="",AND(ET369=ET368,ET369=ET370)),NA(), ET369)</f>
        <v>0</v>
      </c>
      <c r="EU573">
        <f>IF(ISNA(EV573),NA(),EU369)</f>
        <v>0</v>
      </c>
      <c r="EV573">
        <f>IF(OR(EV369="",AND(EV369=EV368,EV369=EV370)),NA(), EV369)</f>
        <v>0</v>
      </c>
      <c r="EW573">
        <f>IF(ISNA(EX573),NA(),EW369)</f>
        <v>0</v>
      </c>
      <c r="EX573">
        <f>IF(OR(EX369="",AND(EX369=EX368,EX369=EX370)),NA(), EX369)</f>
        <v>0</v>
      </c>
      <c r="EY573">
        <f>IF(ISNA(EZ573),NA(),EY369)</f>
        <v>0</v>
      </c>
      <c r="EZ573">
        <f>IF(OR(EZ369="",AND(EZ369=EZ368,EZ369=EZ370)),NA(), EZ369)</f>
        <v>0</v>
      </c>
      <c r="FA573">
        <f>IF(ISNA(FB573),NA(),FA369)</f>
        <v>0</v>
      </c>
      <c r="FB573">
        <f>IF(OR(FB369="",AND(FB369=FB368,FB369=FB370)),NA(), FB369)</f>
        <v>0</v>
      </c>
      <c r="FC573">
        <f>IF(ISNA(FD573),NA(),FC369)</f>
        <v>0</v>
      </c>
      <c r="FD573">
        <f>IF(OR(FD369="",AND(FD369=FD368,FD369=FD370)),NA(), FD369)</f>
        <v>0</v>
      </c>
      <c r="FE573">
        <f>IF(ISNA(FF573),NA(),FE369)</f>
        <v>0</v>
      </c>
      <c r="FF573">
        <f>IF(OR(FF369="",AND(FF369=FF368,FF369=FF370)),NA(), FF369)</f>
        <v>0</v>
      </c>
      <c r="FG573">
        <f>IF(ISNA(FH573),NA(),FG369)</f>
        <v>0</v>
      </c>
      <c r="FH573">
        <f>IF(OR(FH369="",AND(FH369=FH368,FH369=FH370)),NA(), FH369)</f>
        <v>0</v>
      </c>
      <c r="FI573">
        <f>IF(ISNA(FJ573),NA(),FI369)</f>
        <v>0</v>
      </c>
      <c r="FJ573">
        <f>IF(OR(FJ369="",AND(FJ369=FJ368,FJ369=FJ370)),NA(), FJ369)</f>
        <v>0</v>
      </c>
      <c r="FK573">
        <f>IF(ISNA(FL573),NA(),FK369)</f>
        <v>0</v>
      </c>
      <c r="FL573">
        <f>IF(OR(FL369="",AND(FL369=FL368,FL369=FL370)),NA(), FL369)</f>
        <v>0</v>
      </c>
      <c r="FM573">
        <f>IF(ISNA(FN573),NA(),FM369)</f>
        <v>0</v>
      </c>
      <c r="FN573">
        <f>IF(OR(FN369="",AND(FN369=FN368,FN369=FN370)),NA(), FN369)</f>
        <v>0</v>
      </c>
      <c r="FO573">
        <f>IF(ISNA(FP573),NA(),FO369)</f>
        <v>0</v>
      </c>
      <c r="FP573">
        <f>IF(OR(FP369="",AND(FP369=FP368,FP369=FP370)),NA(), FP369)</f>
        <v>0</v>
      </c>
      <c r="FQ573">
        <f>IF(ISNA(FR573),NA(),FQ369)</f>
        <v>0</v>
      </c>
      <c r="FR573">
        <f>IF(OR(FR369="",AND(FR369=FR368,FR369=FR370)),NA(), FR369)</f>
        <v>0</v>
      </c>
      <c r="FS573">
        <f>IF(ISNA(FT573),NA(),FS369)</f>
        <v>0</v>
      </c>
      <c r="FT573">
        <f>IF(OR(FT369="",AND(FT369=FT368,FT369=FT370)),NA(), FT369)</f>
        <v>0</v>
      </c>
      <c r="FU573">
        <f>IF(ISNA(FV573),NA(),FU369)</f>
        <v>0</v>
      </c>
      <c r="FV573">
        <f>IF(OR(FV369="",AND(FV369=FV368,FV369=FV370)),NA(), FV369)</f>
        <v>0</v>
      </c>
      <c r="FW573">
        <f>IF(ISNA(FX573),NA(),FW369)</f>
        <v>0</v>
      </c>
      <c r="FX573">
        <f>IF(OR(FX369="",AND(FX369=FX368,FX369=FX370)),NA(), FX369)</f>
        <v>0</v>
      </c>
      <c r="FY573">
        <f>IF(ISNA(FZ573),NA(),FY369)</f>
        <v>0</v>
      </c>
      <c r="FZ573">
        <f>IF(OR(FZ369="",AND(FZ369=FZ368,FZ369=FZ370)),NA(), FZ369)</f>
        <v>0</v>
      </c>
      <c r="GA573">
        <f>IF(ISNA(GB573),NA(),GA369)</f>
        <v>0</v>
      </c>
      <c r="GB573">
        <f>IF(OR(GB369="",AND(GB369=GB368,GB369=GB370)),NA(), GB369)</f>
        <v>0</v>
      </c>
      <c r="GC573">
        <f>IF(ISNA(GD573),NA(),GC369)</f>
        <v>0</v>
      </c>
      <c r="GD573">
        <f>IF(OR(GD369="",AND(GD369=GD368,GD369=GD370)),NA(), GD369)</f>
        <v>0</v>
      </c>
      <c r="GE573">
        <f>IF(ISNA(GF573),NA(),GE369)</f>
        <v>0</v>
      </c>
      <c r="GF573">
        <f>IF(OR(GF369="",AND(GF369=GF368,GF369=GF370)),NA(), GF369)</f>
        <v>0</v>
      </c>
      <c r="GG573">
        <f>IF(ISNA(GH573),NA(),GG369)</f>
        <v>0</v>
      </c>
      <c r="GH573">
        <f>IF(OR(GH369="",AND(GH369=GH368,GH369=GH370)),NA(), GH369)</f>
        <v>0</v>
      </c>
      <c r="GI573">
        <f>IF(ISNA(GJ573),NA(),GI369)</f>
        <v>0</v>
      </c>
      <c r="GJ573">
        <f>IF(OR(GJ369="",AND(GJ369=GJ368,GJ369=GJ370)),NA(), GJ369)</f>
        <v>0</v>
      </c>
      <c r="GK573">
        <f>IF(ISNA(GL573),NA(),GK369)</f>
        <v>0</v>
      </c>
      <c r="GL573">
        <f>IF(OR(GL369="",AND(GL369=GL368,GL369=GL370)),NA(), GL369)</f>
        <v>0</v>
      </c>
      <c r="GM573">
        <f>IF(ISNA(GN573),NA(),GM369)</f>
        <v>0</v>
      </c>
      <c r="GN573">
        <f>IF(OR(GN369="",AND(GN369=GN368,GN369=GN370)),NA(), GN369)</f>
        <v>0</v>
      </c>
      <c r="GO573">
        <f>IF(ISNA(GP573),NA(),GO369)</f>
        <v>0</v>
      </c>
      <c r="GP573">
        <f>IF(OR(GP369="",AND(GP369=GP368,GP369=GP370)),NA(), GP369)</f>
        <v>0</v>
      </c>
      <c r="GQ573">
        <f>IF(ISNA(GR573),NA(),GQ369)</f>
        <v>0</v>
      </c>
      <c r="GR573">
        <f>IF(OR(GR369="",AND(GR369=GR368,GR369=GR370)),NA(), GR369)</f>
        <v>0</v>
      </c>
      <c r="GS573">
        <f>IF(ISNA(GT573),NA(),GS369)</f>
        <v>0</v>
      </c>
      <c r="GT573">
        <f>IF(OR(GT369="",AND(GT369=GT368,GT369=GT370)),NA(), GT369)</f>
        <v>0</v>
      </c>
      <c r="GU573">
        <f>IF(ISNA(GV573),NA(),GU369)</f>
        <v>0</v>
      </c>
      <c r="GV573">
        <f>IF(OR(GV369="",AND(GV369=GV368,GV369=GV370)),NA(), GV369)</f>
        <v>0</v>
      </c>
      <c r="GW573">
        <f>IF(ISNA(GX573),NA(),GW369)</f>
        <v>0</v>
      </c>
      <c r="GX573">
        <f>IF(OR(GX369="",AND(GX369=GX368,GX369=GX370)),NA(), GX369)</f>
        <v>0</v>
      </c>
      <c r="GY573">
        <f>IF(ISNA(GZ573),NA(),GY369)</f>
        <v>0</v>
      </c>
      <c r="GZ573">
        <f>IF(OR(GZ369="",AND(GZ369=GZ368,GZ369=GZ370)),NA(), GZ369)</f>
        <v>0</v>
      </c>
      <c r="HA573">
        <f>IF(ISNA(HB573),NA(),HA369)</f>
        <v>0</v>
      </c>
      <c r="HB573">
        <f>IF(OR(HB369="",AND(HB369=HB368,HB369=HB370)),NA(), HB369)</f>
        <v>0</v>
      </c>
      <c r="HC573">
        <f>IF(ISNA(HD573),NA(),HC369)</f>
        <v>0</v>
      </c>
      <c r="HD573">
        <f>IF(OR(HD369="",AND(HD369=HD368,HD369=HD370)),NA(), HD369)</f>
        <v>0</v>
      </c>
      <c r="HE573">
        <f>IF(ISNA(HF573),NA(),HE369)</f>
        <v>0</v>
      </c>
      <c r="HF573">
        <f>IF(OR(HF369="",AND(HF369=HF368,HF369=HF370)),NA(), HF369)</f>
        <v>0</v>
      </c>
    </row>
    <row r="574" spans="5:214">
      <c r="E574">
        <f>IF(ISNA(F574),NA(),E370)</f>
        <v>0</v>
      </c>
      <c r="F574">
        <f>IF(OR(F370="",AND(F370=F369,F370=F371)),NA(), F370)</f>
        <v>0</v>
      </c>
      <c r="G574">
        <f>IF(ISNA(H574),NA(),G370)</f>
        <v>0</v>
      </c>
      <c r="H574">
        <f>IF(OR(H370="",AND(H370=H369,H370=H371)),NA(), H370)</f>
        <v>0</v>
      </c>
      <c r="I574">
        <f>IF(ISNA(J574),NA(),I370)</f>
        <v>0</v>
      </c>
      <c r="J574">
        <f>IF(OR(J370="",AND(J370=J369,J370=J371)),NA(), J370)</f>
        <v>0</v>
      </c>
      <c r="K574">
        <f>IF(ISNA(L574),NA(),K370)</f>
        <v>0</v>
      </c>
      <c r="L574">
        <f>IF(OR(L370="",AND(L370=L369,L370=L371)),NA(), L370)</f>
        <v>0</v>
      </c>
      <c r="M574">
        <f>IF(ISNA(N574),NA(),M370)</f>
        <v>0</v>
      </c>
      <c r="N574">
        <f>IF(OR(N370="",AND(N370=N369,N370=N371)),NA(), N370)</f>
        <v>0</v>
      </c>
      <c r="O574">
        <f>IF(ISNA(P574),NA(),O370)</f>
        <v>0</v>
      </c>
      <c r="P574">
        <f>IF(OR(P370="",AND(P370=P369,P370=P371)),NA(), P370)</f>
        <v>0</v>
      </c>
      <c r="Q574">
        <f>IF(ISNA(R574),NA(),Q370)</f>
        <v>0</v>
      </c>
      <c r="R574">
        <f>IF(OR(R370="",AND(R370=R369,R370=R371)),NA(), R370)</f>
        <v>0</v>
      </c>
      <c r="S574">
        <f>IF(ISNA(T574),NA(),S370)</f>
        <v>0</v>
      </c>
      <c r="T574">
        <f>IF(OR(T370="",AND(T370=T369,T370=T371)),NA(), T370)</f>
        <v>0</v>
      </c>
      <c r="U574">
        <f>IF(ISNA(V574),NA(),U370)</f>
        <v>0</v>
      </c>
      <c r="V574">
        <f>IF(OR(V370="",AND(V370=V369,V370=V371)),NA(), V370)</f>
        <v>0</v>
      </c>
      <c r="W574">
        <f>IF(ISNA(X574),NA(),W370)</f>
        <v>0</v>
      </c>
      <c r="X574">
        <f>IF(OR(X370="",AND(X370=X369,X370=X371)),NA(), X370)</f>
        <v>0</v>
      </c>
      <c r="Y574">
        <f>IF(ISNA(Z574),NA(),Y370)</f>
        <v>0</v>
      </c>
      <c r="Z574">
        <f>IF(OR(Z370="",AND(Z370=Z369,Z370=Z371)),NA(), Z370)</f>
        <v>0</v>
      </c>
      <c r="AA574">
        <f>IF(ISNA(AB574),NA(),AA370)</f>
        <v>0</v>
      </c>
      <c r="AB574">
        <f>IF(OR(AB370="",AND(AB370=AB369,AB370=AB371)),NA(), AB370)</f>
        <v>0</v>
      </c>
      <c r="AC574">
        <f>IF(ISNA(AD574),NA(),AC370)</f>
        <v>0</v>
      </c>
      <c r="AD574">
        <f>IF(OR(AD370="",AND(AD370=AD369,AD370=AD371)),NA(), AD370)</f>
        <v>0</v>
      </c>
      <c r="AE574">
        <f>IF(ISNA(AF574),NA(),AE370)</f>
        <v>0</v>
      </c>
      <c r="AF574">
        <f>IF(OR(AF370="",AND(AF370=AF369,AF370=AF371)),NA(), AF370)</f>
        <v>0</v>
      </c>
      <c r="AG574">
        <f>IF(ISNA(AH574),NA(),AG370)</f>
        <v>0</v>
      </c>
      <c r="AH574">
        <f>IF(OR(AH370="",AND(AH370=AH369,AH370=AH371)),NA(), AH370)</f>
        <v>0</v>
      </c>
      <c r="AI574">
        <f>IF(ISNA(AJ574),NA(),AI370)</f>
        <v>0</v>
      </c>
      <c r="AJ574">
        <f>IF(OR(AJ370="",AND(AJ370=AJ369,AJ370=AJ371)),NA(), AJ370)</f>
        <v>0</v>
      </c>
      <c r="AK574">
        <f>IF(ISNA(AL574),NA(),AK370)</f>
        <v>0</v>
      </c>
      <c r="AL574">
        <f>IF(OR(AL370="",AND(AL370=AL369,AL370=AL371)),NA(), AL370)</f>
        <v>0</v>
      </c>
      <c r="AM574">
        <f>IF(ISNA(AN574),NA(),AM370)</f>
        <v>0</v>
      </c>
      <c r="AN574">
        <f>IF(OR(AN370="",AND(AN370=AN369,AN370=AN371)),NA(), AN370)</f>
        <v>0</v>
      </c>
      <c r="AO574">
        <f>IF(ISNA(AP574),NA(),AO370)</f>
        <v>0</v>
      </c>
      <c r="AP574">
        <f>IF(OR(AP370="",AND(AP370=AP369,AP370=AP371)),NA(), AP370)</f>
        <v>0</v>
      </c>
      <c r="AQ574">
        <f>IF(ISNA(AR574),NA(),AQ370)</f>
        <v>0</v>
      </c>
      <c r="AR574">
        <f>IF(OR(AR370="",AND(AR370=AR369,AR370=AR371)),NA(), AR370)</f>
        <v>0</v>
      </c>
      <c r="AS574">
        <f>IF(ISNA(AT574),NA(),AS370)</f>
        <v>0</v>
      </c>
      <c r="AT574">
        <f>IF(OR(AT370="",AND(AT370=AT369,AT370=AT371)),NA(), AT370)</f>
        <v>0</v>
      </c>
      <c r="AU574">
        <f>IF(ISNA(AV574),NA(),AU370)</f>
        <v>0</v>
      </c>
      <c r="AV574">
        <f>IF(OR(AV370="",AND(AV370=AV369,AV370=AV371)),NA(), AV370)</f>
        <v>0</v>
      </c>
      <c r="AW574">
        <f>IF(ISNA(AX574),NA(),AW370)</f>
        <v>0</v>
      </c>
      <c r="AX574">
        <f>IF(OR(AX370="",AND(AX370=AX369,AX370=AX371)),NA(), AX370)</f>
        <v>0</v>
      </c>
      <c r="AY574">
        <f>IF(ISNA(AZ574),NA(),AY370)</f>
        <v>0</v>
      </c>
      <c r="AZ574">
        <f>IF(OR(AZ370="",AND(AZ370=AZ369,AZ370=AZ371)),NA(), AZ370)</f>
        <v>0</v>
      </c>
      <c r="BA574">
        <f>IF(ISNA(BB574),NA(),BA370)</f>
        <v>0</v>
      </c>
      <c r="BB574">
        <f>IF(OR(BB370="",AND(BB370=BB369,BB370=BB371)),NA(), BB370)</f>
        <v>0</v>
      </c>
      <c r="BC574">
        <f>IF(ISNA(BD574),NA(),BC370)</f>
        <v>0</v>
      </c>
      <c r="BD574">
        <f>IF(OR(BD370="",AND(BD370=BD369,BD370=BD371)),NA(), BD370)</f>
        <v>0</v>
      </c>
      <c r="BE574">
        <f>IF(ISNA(BF574),NA(),BE370)</f>
        <v>0</v>
      </c>
      <c r="BF574">
        <f>IF(OR(BF370="",AND(BF370=BF369,BF370=BF371)),NA(), BF370)</f>
        <v>0</v>
      </c>
      <c r="BG574">
        <f>IF(ISNA(BH574),NA(),BG370)</f>
        <v>0</v>
      </c>
      <c r="BH574">
        <f>IF(OR(BH370="",AND(BH370=BH369,BH370=BH371)),NA(), BH370)</f>
        <v>0</v>
      </c>
      <c r="BI574">
        <f>IF(ISNA(BJ574),NA(),BI370)</f>
        <v>0</v>
      </c>
      <c r="BJ574">
        <f>IF(OR(BJ370="",AND(BJ370=BJ369,BJ370=BJ371)),NA(), BJ370)</f>
        <v>0</v>
      </c>
      <c r="BK574">
        <f>IF(ISNA(BL574),NA(),BK370)</f>
        <v>0</v>
      </c>
      <c r="BL574">
        <f>IF(OR(BL370="",AND(BL370=BL369,BL370=BL371)),NA(), BL370)</f>
        <v>0</v>
      </c>
      <c r="BM574">
        <f>IF(ISNA(BN574),NA(),BM370)</f>
        <v>0</v>
      </c>
      <c r="BN574">
        <f>IF(OR(BN370="",AND(BN370=BN369,BN370=BN371)),NA(), BN370)</f>
        <v>0</v>
      </c>
      <c r="BO574">
        <f>IF(ISNA(BP574),NA(),BO370)</f>
        <v>0</v>
      </c>
      <c r="BP574">
        <f>IF(OR(BP370="",AND(BP370=BP369,BP370=BP371)),NA(), BP370)</f>
        <v>0</v>
      </c>
      <c r="BQ574">
        <f>IF(ISNA(BR574),NA(),BQ370)</f>
        <v>0</v>
      </c>
      <c r="BR574">
        <f>IF(OR(BR370="",AND(BR370=BR369,BR370=BR371)),NA(), BR370)</f>
        <v>0</v>
      </c>
      <c r="BS574">
        <f>IF(ISNA(BT574),NA(),BS370)</f>
        <v>0</v>
      </c>
      <c r="BT574">
        <f>IF(OR(BT370="",AND(BT370=BT369,BT370=BT371)),NA(), BT370)</f>
        <v>0</v>
      </c>
      <c r="BU574">
        <f>IF(ISNA(BV574),NA(),BU370)</f>
        <v>0</v>
      </c>
      <c r="BV574">
        <f>IF(OR(BV370="",AND(BV370=BV369,BV370=BV371)),NA(), BV370)</f>
        <v>0</v>
      </c>
      <c r="BW574">
        <f>IF(ISNA(BX574),NA(),BW370)</f>
        <v>0</v>
      </c>
      <c r="BX574">
        <f>IF(OR(BX370="",AND(BX370=BX369,BX370=BX371)),NA(), BX370)</f>
        <v>0</v>
      </c>
      <c r="BY574">
        <f>IF(ISNA(BZ574),NA(),BY370)</f>
        <v>0</v>
      </c>
      <c r="BZ574">
        <f>IF(OR(BZ370="",AND(BZ370=BZ369,BZ370=BZ371)),NA(), BZ370)</f>
        <v>0</v>
      </c>
      <c r="CA574">
        <f>IF(ISNA(CB574),NA(),CA370)</f>
        <v>0</v>
      </c>
      <c r="CB574">
        <f>IF(OR(CB370="",AND(CB370=CB369,CB370=CB371)),NA(), CB370)</f>
        <v>0</v>
      </c>
      <c r="CC574">
        <f>IF(ISNA(CD574),NA(),CC370)</f>
        <v>0</v>
      </c>
      <c r="CD574">
        <f>IF(OR(CD370="",AND(CD370=CD369,CD370=CD371)),NA(), CD370)</f>
        <v>0</v>
      </c>
      <c r="CE574">
        <f>IF(ISNA(CF574),NA(),CE370)</f>
        <v>0</v>
      </c>
      <c r="CF574">
        <f>IF(OR(CF370="",AND(CF370=CF369,CF370=CF371)),NA(), CF370)</f>
        <v>0</v>
      </c>
      <c r="CG574">
        <f>IF(ISNA(CH574),NA(),CG370)</f>
        <v>0</v>
      </c>
      <c r="CH574">
        <f>IF(OR(CH370="",AND(CH370=CH369,CH370=CH371)),NA(), CH370)</f>
        <v>0</v>
      </c>
      <c r="CI574">
        <f>IF(ISNA(CJ574),NA(),CI370)</f>
        <v>0</v>
      </c>
      <c r="CJ574">
        <f>IF(OR(CJ370="",AND(CJ370=CJ369,CJ370=CJ371)),NA(), CJ370)</f>
        <v>0</v>
      </c>
      <c r="CK574">
        <f>IF(ISNA(CL574),NA(),CK370)</f>
        <v>0</v>
      </c>
      <c r="CL574">
        <f>IF(OR(CL370="",AND(CL370=CL369,CL370=CL371)),NA(), CL370)</f>
        <v>0</v>
      </c>
      <c r="CM574">
        <f>IF(ISNA(CN574),NA(),CM370)</f>
        <v>0</v>
      </c>
      <c r="CN574">
        <f>IF(OR(CN370="",AND(CN370=CN369,CN370=CN371)),NA(), CN370)</f>
        <v>0</v>
      </c>
      <c r="CO574">
        <f>IF(ISNA(CP574),NA(),CO370)</f>
        <v>0</v>
      </c>
      <c r="CP574">
        <f>IF(OR(CP370="",AND(CP370=CP369,CP370=CP371)),NA(), CP370)</f>
        <v>0</v>
      </c>
      <c r="CQ574">
        <f>IF(ISNA(CR574),NA(),CQ370)</f>
        <v>0</v>
      </c>
      <c r="CR574">
        <f>IF(OR(CR370="",AND(CR370=CR369,CR370=CR371)),NA(), CR370)</f>
        <v>0</v>
      </c>
      <c r="CS574">
        <f>IF(ISNA(CT574),NA(),CS370)</f>
        <v>0</v>
      </c>
      <c r="CT574">
        <f>IF(OR(CT370="",AND(CT370=CT369,CT370=CT371)),NA(), CT370)</f>
        <v>0</v>
      </c>
      <c r="CU574">
        <f>IF(ISNA(CV574),NA(),CU370)</f>
        <v>0</v>
      </c>
      <c r="CV574">
        <f>IF(OR(CV370="",AND(CV370=CV369,CV370=CV371)),NA(), CV370)</f>
        <v>0</v>
      </c>
      <c r="CW574">
        <f>IF(ISNA(CX574),NA(),CW370)</f>
        <v>0</v>
      </c>
      <c r="CX574">
        <f>IF(OR(CX370="",AND(CX370=CX369,CX370=CX371)),NA(), CX370)</f>
        <v>0</v>
      </c>
      <c r="CY574">
        <f>IF(ISNA(CZ574),NA(),CY370)</f>
        <v>0</v>
      </c>
      <c r="CZ574">
        <f>IF(OR(CZ370="",AND(CZ370=CZ369,CZ370=CZ371)),NA(), CZ370)</f>
        <v>0</v>
      </c>
      <c r="DA574">
        <f>IF(ISNA(DB574),NA(),DA370)</f>
        <v>0</v>
      </c>
      <c r="DB574">
        <f>IF(OR(DB370="",AND(DB370=DB369,DB370=DB371)),NA(), DB370)</f>
        <v>0</v>
      </c>
      <c r="DC574">
        <f>IF(ISNA(DD574),NA(),DC370)</f>
        <v>0</v>
      </c>
      <c r="DD574">
        <f>IF(OR(DD370="",AND(DD370=DD369,DD370=DD371)),NA(), DD370)</f>
        <v>0</v>
      </c>
      <c r="DG574">
        <f>IF(ISNA(DH574),NA(),DG370)</f>
        <v>0</v>
      </c>
      <c r="DH574">
        <f>IF(OR(DH370="",AND(DH370=DH369,DH370=DH371)),NA(), DH370)</f>
        <v>0</v>
      </c>
      <c r="DI574">
        <f>IF(ISNA(DJ574),NA(),DI370)</f>
        <v>0</v>
      </c>
      <c r="DJ574">
        <f>IF(OR(DJ370="",AND(DJ370=DJ369,DJ370=DJ371)),NA(), DJ370)</f>
        <v>0</v>
      </c>
      <c r="DK574">
        <f>IF(ISNA(DL574),NA(),DK370)</f>
        <v>0</v>
      </c>
      <c r="DL574">
        <f>IF(OR(DL370="",AND(DL370=DL369,DL370=DL371)),NA(), DL370)</f>
        <v>0</v>
      </c>
      <c r="DM574">
        <f>IF(ISNA(DN574),NA(),DM370)</f>
        <v>0</v>
      </c>
      <c r="DN574">
        <f>IF(OR(DN370="",AND(DN370=DN369,DN370=DN371)),NA(), DN370)</f>
        <v>0</v>
      </c>
      <c r="DO574">
        <f>IF(ISNA(DP574),NA(),DO370)</f>
        <v>0</v>
      </c>
      <c r="DP574">
        <f>IF(OR(DP370="",AND(DP370=DP369,DP370=DP371)),NA(), DP370)</f>
        <v>0</v>
      </c>
      <c r="DQ574">
        <f>IF(ISNA(DR574),NA(),DQ370)</f>
        <v>0</v>
      </c>
      <c r="DR574">
        <f>IF(OR(DR370="",AND(DR370=DR369,DR370=DR371)),NA(), DR370)</f>
        <v>0</v>
      </c>
      <c r="DS574">
        <f>IF(ISNA(DT574),NA(),DS370)</f>
        <v>0</v>
      </c>
      <c r="DT574">
        <f>IF(OR(DT370="",AND(DT370=DT369,DT370=DT371)),NA(), DT370)</f>
        <v>0</v>
      </c>
      <c r="DU574">
        <f>IF(ISNA(DV574),NA(),DU370)</f>
        <v>0</v>
      </c>
      <c r="DV574">
        <f>IF(OR(DV370="",AND(DV370=DV369,DV370=DV371)),NA(), DV370)</f>
        <v>0</v>
      </c>
      <c r="DW574">
        <f>IF(ISNA(DX574),NA(),DW370)</f>
        <v>0</v>
      </c>
      <c r="DX574">
        <f>IF(OR(DX370="",AND(DX370=DX369,DX370=DX371)),NA(), DX370)</f>
        <v>0</v>
      </c>
      <c r="DY574">
        <f>IF(ISNA(DZ574),NA(),DY370)</f>
        <v>0</v>
      </c>
      <c r="DZ574">
        <f>IF(OR(DZ370="",AND(DZ370=DZ369,DZ370=DZ371)),NA(), DZ370)</f>
        <v>0</v>
      </c>
      <c r="EA574">
        <f>IF(ISNA(EB574),NA(),EA370)</f>
        <v>0</v>
      </c>
      <c r="EB574">
        <f>IF(OR(EB370="",AND(EB370=EB369,EB370=EB371)),NA(), EB370)</f>
        <v>0</v>
      </c>
      <c r="EC574">
        <f>IF(ISNA(ED574),NA(),EC370)</f>
        <v>0</v>
      </c>
      <c r="ED574">
        <f>IF(OR(ED370="",AND(ED370=ED369,ED370=ED371)),NA(), ED370)</f>
        <v>0</v>
      </c>
      <c r="EE574">
        <f>IF(ISNA(EF574),NA(),EE370)</f>
        <v>0</v>
      </c>
      <c r="EF574">
        <f>IF(OR(EF370="",AND(EF370=EF369,EF370=EF371)),NA(), EF370)</f>
        <v>0</v>
      </c>
      <c r="EG574">
        <f>IF(ISNA(EH574),NA(),EG370)</f>
        <v>0</v>
      </c>
      <c r="EH574">
        <f>IF(OR(EH370="",AND(EH370=EH369,EH370=EH371)),NA(), EH370)</f>
        <v>0</v>
      </c>
      <c r="EI574">
        <f>IF(ISNA(EJ574),NA(),EI370)</f>
        <v>0</v>
      </c>
      <c r="EJ574">
        <f>IF(OR(EJ370="",AND(EJ370=EJ369,EJ370=EJ371)),NA(), EJ370)</f>
        <v>0</v>
      </c>
      <c r="EK574">
        <f>IF(ISNA(EL574),NA(),EK370)</f>
        <v>0</v>
      </c>
      <c r="EL574">
        <f>IF(OR(EL370="",AND(EL370=EL369,EL370=EL371)),NA(), EL370)</f>
        <v>0</v>
      </c>
      <c r="EM574">
        <f>IF(ISNA(EN574),NA(),EM370)</f>
        <v>0</v>
      </c>
      <c r="EN574">
        <f>IF(OR(EN370="",AND(EN370=EN369,EN370=EN371)),NA(), EN370)</f>
        <v>0</v>
      </c>
      <c r="EO574">
        <f>IF(ISNA(EP574),NA(),EO370)</f>
        <v>0</v>
      </c>
      <c r="EP574">
        <f>IF(OR(EP370="",AND(EP370=EP369,EP370=EP371)),NA(), EP370)</f>
        <v>0</v>
      </c>
      <c r="EQ574">
        <f>IF(ISNA(ER574),NA(),EQ370)</f>
        <v>0</v>
      </c>
      <c r="ER574">
        <f>IF(OR(ER370="",AND(ER370=ER369,ER370=ER371)),NA(), ER370)</f>
        <v>0</v>
      </c>
      <c r="ES574">
        <f>IF(ISNA(ET574),NA(),ES370)</f>
        <v>0</v>
      </c>
      <c r="ET574">
        <f>IF(OR(ET370="",AND(ET370=ET369,ET370=ET371)),NA(), ET370)</f>
        <v>0</v>
      </c>
      <c r="EU574">
        <f>IF(ISNA(EV574),NA(),EU370)</f>
        <v>0</v>
      </c>
      <c r="EV574">
        <f>IF(OR(EV370="",AND(EV370=EV369,EV370=EV371)),NA(), EV370)</f>
        <v>0</v>
      </c>
      <c r="EW574">
        <f>IF(ISNA(EX574),NA(),EW370)</f>
        <v>0</v>
      </c>
      <c r="EX574">
        <f>IF(OR(EX370="",AND(EX370=EX369,EX370=EX371)),NA(), EX370)</f>
        <v>0</v>
      </c>
      <c r="EY574">
        <f>IF(ISNA(EZ574),NA(),EY370)</f>
        <v>0</v>
      </c>
      <c r="EZ574">
        <f>IF(OR(EZ370="",AND(EZ370=EZ369,EZ370=EZ371)),NA(), EZ370)</f>
        <v>0</v>
      </c>
      <c r="FA574">
        <f>IF(ISNA(FB574),NA(),FA370)</f>
        <v>0</v>
      </c>
      <c r="FB574">
        <f>IF(OR(FB370="",AND(FB370=FB369,FB370=FB371)),NA(), FB370)</f>
        <v>0</v>
      </c>
      <c r="FC574">
        <f>IF(ISNA(FD574),NA(),FC370)</f>
        <v>0</v>
      </c>
      <c r="FD574">
        <f>IF(OR(FD370="",AND(FD370=FD369,FD370=FD371)),NA(), FD370)</f>
        <v>0</v>
      </c>
      <c r="FE574">
        <f>IF(ISNA(FF574),NA(),FE370)</f>
        <v>0</v>
      </c>
      <c r="FF574">
        <f>IF(OR(FF370="",AND(FF370=FF369,FF370=FF371)),NA(), FF370)</f>
        <v>0</v>
      </c>
      <c r="FG574">
        <f>IF(ISNA(FH574),NA(),FG370)</f>
        <v>0</v>
      </c>
      <c r="FH574">
        <f>IF(OR(FH370="",AND(FH370=FH369,FH370=FH371)),NA(), FH370)</f>
        <v>0</v>
      </c>
      <c r="FI574">
        <f>IF(ISNA(FJ574),NA(),FI370)</f>
        <v>0</v>
      </c>
      <c r="FJ574">
        <f>IF(OR(FJ370="",AND(FJ370=FJ369,FJ370=FJ371)),NA(), FJ370)</f>
        <v>0</v>
      </c>
      <c r="FK574">
        <f>IF(ISNA(FL574),NA(),FK370)</f>
        <v>0</v>
      </c>
      <c r="FL574">
        <f>IF(OR(FL370="",AND(FL370=FL369,FL370=FL371)),NA(), FL370)</f>
        <v>0</v>
      </c>
      <c r="FM574">
        <f>IF(ISNA(FN574),NA(),FM370)</f>
        <v>0</v>
      </c>
      <c r="FN574">
        <f>IF(OR(FN370="",AND(FN370=FN369,FN370=FN371)),NA(), FN370)</f>
        <v>0</v>
      </c>
      <c r="FO574">
        <f>IF(ISNA(FP574),NA(),FO370)</f>
        <v>0</v>
      </c>
      <c r="FP574">
        <f>IF(OR(FP370="",AND(FP370=FP369,FP370=FP371)),NA(), FP370)</f>
        <v>0</v>
      </c>
      <c r="FQ574">
        <f>IF(ISNA(FR574),NA(),FQ370)</f>
        <v>0</v>
      </c>
      <c r="FR574">
        <f>IF(OR(FR370="",AND(FR370=FR369,FR370=FR371)),NA(), FR370)</f>
        <v>0</v>
      </c>
      <c r="FS574">
        <f>IF(ISNA(FT574),NA(),FS370)</f>
        <v>0</v>
      </c>
      <c r="FT574">
        <f>IF(OR(FT370="",AND(FT370=FT369,FT370=FT371)),NA(), FT370)</f>
        <v>0</v>
      </c>
      <c r="FU574">
        <f>IF(ISNA(FV574),NA(),FU370)</f>
        <v>0</v>
      </c>
      <c r="FV574">
        <f>IF(OR(FV370="",AND(FV370=FV369,FV370=FV371)),NA(), FV370)</f>
        <v>0</v>
      </c>
      <c r="FW574">
        <f>IF(ISNA(FX574),NA(),FW370)</f>
        <v>0</v>
      </c>
      <c r="FX574">
        <f>IF(OR(FX370="",AND(FX370=FX369,FX370=FX371)),NA(), FX370)</f>
        <v>0</v>
      </c>
      <c r="FY574">
        <f>IF(ISNA(FZ574),NA(),FY370)</f>
        <v>0</v>
      </c>
      <c r="FZ574">
        <f>IF(OR(FZ370="",AND(FZ370=FZ369,FZ370=FZ371)),NA(), FZ370)</f>
        <v>0</v>
      </c>
      <c r="GA574">
        <f>IF(ISNA(GB574),NA(),GA370)</f>
        <v>0</v>
      </c>
      <c r="GB574">
        <f>IF(OR(GB370="",AND(GB370=GB369,GB370=GB371)),NA(), GB370)</f>
        <v>0</v>
      </c>
      <c r="GC574">
        <f>IF(ISNA(GD574),NA(),GC370)</f>
        <v>0</v>
      </c>
      <c r="GD574">
        <f>IF(OR(GD370="",AND(GD370=GD369,GD370=GD371)),NA(), GD370)</f>
        <v>0</v>
      </c>
      <c r="GE574">
        <f>IF(ISNA(GF574),NA(),GE370)</f>
        <v>0</v>
      </c>
      <c r="GF574">
        <f>IF(OR(GF370="",AND(GF370=GF369,GF370=GF371)),NA(), GF370)</f>
        <v>0</v>
      </c>
      <c r="GG574">
        <f>IF(ISNA(GH574),NA(),GG370)</f>
        <v>0</v>
      </c>
      <c r="GH574">
        <f>IF(OR(GH370="",AND(GH370=GH369,GH370=GH371)),NA(), GH370)</f>
        <v>0</v>
      </c>
      <c r="GI574">
        <f>IF(ISNA(GJ574),NA(),GI370)</f>
        <v>0</v>
      </c>
      <c r="GJ574">
        <f>IF(OR(GJ370="",AND(GJ370=GJ369,GJ370=GJ371)),NA(), GJ370)</f>
        <v>0</v>
      </c>
      <c r="GK574">
        <f>IF(ISNA(GL574),NA(),GK370)</f>
        <v>0</v>
      </c>
      <c r="GL574">
        <f>IF(OR(GL370="",AND(GL370=GL369,GL370=GL371)),NA(), GL370)</f>
        <v>0</v>
      </c>
      <c r="GM574">
        <f>IF(ISNA(GN574),NA(),GM370)</f>
        <v>0</v>
      </c>
      <c r="GN574">
        <f>IF(OR(GN370="",AND(GN370=GN369,GN370=GN371)),NA(), GN370)</f>
        <v>0</v>
      </c>
      <c r="GO574">
        <f>IF(ISNA(GP574),NA(),GO370)</f>
        <v>0</v>
      </c>
      <c r="GP574">
        <f>IF(OR(GP370="",AND(GP370=GP369,GP370=GP371)),NA(), GP370)</f>
        <v>0</v>
      </c>
      <c r="GQ574">
        <f>IF(ISNA(GR574),NA(),GQ370)</f>
        <v>0</v>
      </c>
      <c r="GR574">
        <f>IF(OR(GR370="",AND(GR370=GR369,GR370=GR371)),NA(), GR370)</f>
        <v>0</v>
      </c>
      <c r="GS574">
        <f>IF(ISNA(GT574),NA(),GS370)</f>
        <v>0</v>
      </c>
      <c r="GT574">
        <f>IF(OR(GT370="",AND(GT370=GT369,GT370=GT371)),NA(), GT370)</f>
        <v>0</v>
      </c>
      <c r="GU574">
        <f>IF(ISNA(GV574),NA(),GU370)</f>
        <v>0</v>
      </c>
      <c r="GV574">
        <f>IF(OR(GV370="",AND(GV370=GV369,GV370=GV371)),NA(), GV370)</f>
        <v>0</v>
      </c>
      <c r="GW574">
        <f>IF(ISNA(GX574),NA(),GW370)</f>
        <v>0</v>
      </c>
      <c r="GX574">
        <f>IF(OR(GX370="",AND(GX370=GX369,GX370=GX371)),NA(), GX370)</f>
        <v>0</v>
      </c>
      <c r="GY574">
        <f>IF(ISNA(GZ574),NA(),GY370)</f>
        <v>0</v>
      </c>
      <c r="GZ574">
        <f>IF(OR(GZ370="",AND(GZ370=GZ369,GZ370=GZ371)),NA(), GZ370)</f>
        <v>0</v>
      </c>
      <c r="HA574">
        <f>IF(ISNA(HB574),NA(),HA370)</f>
        <v>0</v>
      </c>
      <c r="HB574">
        <f>IF(OR(HB370="",AND(HB370=HB369,HB370=HB371)),NA(), HB370)</f>
        <v>0</v>
      </c>
      <c r="HC574">
        <f>IF(ISNA(HD574),NA(),HC370)</f>
        <v>0</v>
      </c>
      <c r="HD574">
        <f>IF(OR(HD370="",AND(HD370=HD369,HD370=HD371)),NA(), HD370)</f>
        <v>0</v>
      </c>
      <c r="HE574">
        <f>IF(ISNA(HF574),NA(),HE370)</f>
        <v>0</v>
      </c>
      <c r="HF574">
        <f>IF(OR(HF370="",AND(HF370=HF369,HF370=HF371)),NA(), HF370)</f>
        <v>0</v>
      </c>
    </row>
    <row r="575" spans="5:214">
      <c r="E575">
        <f>IF(ISNA(F575),NA(),E371)</f>
        <v>0</v>
      </c>
      <c r="F575">
        <f>IF(OR(F371="",AND(F371=F370,F371=F372)),NA(), F371)</f>
        <v>0</v>
      </c>
      <c r="G575">
        <f>IF(ISNA(H575),NA(),G371)</f>
        <v>0</v>
      </c>
      <c r="H575">
        <f>IF(OR(H371="",AND(H371=H370,H371=H372)),NA(), H371)</f>
        <v>0</v>
      </c>
      <c r="I575">
        <f>IF(ISNA(J575),NA(),I371)</f>
        <v>0</v>
      </c>
      <c r="J575">
        <f>IF(OR(J371="",AND(J371=J370,J371=J372)),NA(), J371)</f>
        <v>0</v>
      </c>
      <c r="K575">
        <f>IF(ISNA(L575),NA(),K371)</f>
        <v>0</v>
      </c>
      <c r="L575">
        <f>IF(OR(L371="",AND(L371=L370,L371=L372)),NA(), L371)</f>
        <v>0</v>
      </c>
      <c r="M575">
        <f>IF(ISNA(N575),NA(),M371)</f>
        <v>0</v>
      </c>
      <c r="N575">
        <f>IF(OR(N371="",AND(N371=N370,N371=N372)),NA(), N371)</f>
        <v>0</v>
      </c>
      <c r="O575">
        <f>IF(ISNA(P575),NA(),O371)</f>
        <v>0</v>
      </c>
      <c r="P575">
        <f>IF(OR(P371="",AND(P371=P370,P371=P372)),NA(), P371)</f>
        <v>0</v>
      </c>
      <c r="Q575">
        <f>IF(ISNA(R575),NA(),Q371)</f>
        <v>0</v>
      </c>
      <c r="R575">
        <f>IF(OR(R371="",AND(R371=R370,R371=R372)),NA(), R371)</f>
        <v>0</v>
      </c>
      <c r="S575">
        <f>IF(ISNA(T575),NA(),S371)</f>
        <v>0</v>
      </c>
      <c r="T575">
        <f>IF(OR(T371="",AND(T371=T370,T371=T372)),NA(), T371)</f>
        <v>0</v>
      </c>
      <c r="U575">
        <f>IF(ISNA(V575),NA(),U371)</f>
        <v>0</v>
      </c>
      <c r="V575">
        <f>IF(OR(V371="",AND(V371=V370,V371=V372)),NA(), V371)</f>
        <v>0</v>
      </c>
      <c r="W575">
        <f>IF(ISNA(X575),NA(),W371)</f>
        <v>0</v>
      </c>
      <c r="X575">
        <f>IF(OR(X371="",AND(X371=X370,X371=X372)),NA(), X371)</f>
        <v>0</v>
      </c>
      <c r="Y575">
        <f>IF(ISNA(Z575),NA(),Y371)</f>
        <v>0</v>
      </c>
      <c r="Z575">
        <f>IF(OR(Z371="",AND(Z371=Z370,Z371=Z372)),NA(), Z371)</f>
        <v>0</v>
      </c>
      <c r="AA575">
        <f>IF(ISNA(AB575),NA(),AA371)</f>
        <v>0</v>
      </c>
      <c r="AB575">
        <f>IF(OR(AB371="",AND(AB371=AB370,AB371=AB372)),NA(), AB371)</f>
        <v>0</v>
      </c>
      <c r="AC575">
        <f>IF(ISNA(AD575),NA(),AC371)</f>
        <v>0</v>
      </c>
      <c r="AD575">
        <f>IF(OR(AD371="",AND(AD371=AD370,AD371=AD372)),NA(), AD371)</f>
        <v>0</v>
      </c>
      <c r="AE575">
        <f>IF(ISNA(AF575),NA(),AE371)</f>
        <v>0</v>
      </c>
      <c r="AF575">
        <f>IF(OR(AF371="",AND(AF371=AF370,AF371=AF372)),NA(), AF371)</f>
        <v>0</v>
      </c>
      <c r="AG575">
        <f>IF(ISNA(AH575),NA(),AG371)</f>
        <v>0</v>
      </c>
      <c r="AH575">
        <f>IF(OR(AH371="",AND(AH371=AH370,AH371=AH372)),NA(), AH371)</f>
        <v>0</v>
      </c>
      <c r="AI575">
        <f>IF(ISNA(AJ575),NA(),AI371)</f>
        <v>0</v>
      </c>
      <c r="AJ575">
        <f>IF(OR(AJ371="",AND(AJ371=AJ370,AJ371=AJ372)),NA(), AJ371)</f>
        <v>0</v>
      </c>
      <c r="AK575">
        <f>IF(ISNA(AL575),NA(),AK371)</f>
        <v>0</v>
      </c>
      <c r="AL575">
        <f>IF(OR(AL371="",AND(AL371=AL370,AL371=AL372)),NA(), AL371)</f>
        <v>0</v>
      </c>
      <c r="AM575">
        <f>IF(ISNA(AN575),NA(),AM371)</f>
        <v>0</v>
      </c>
      <c r="AN575">
        <f>IF(OR(AN371="",AND(AN371=AN370,AN371=AN372)),NA(), AN371)</f>
        <v>0</v>
      </c>
      <c r="AO575">
        <f>IF(ISNA(AP575),NA(),AO371)</f>
        <v>0</v>
      </c>
      <c r="AP575">
        <f>IF(OR(AP371="",AND(AP371=AP370,AP371=AP372)),NA(), AP371)</f>
        <v>0</v>
      </c>
      <c r="AQ575">
        <f>IF(ISNA(AR575),NA(),AQ371)</f>
        <v>0</v>
      </c>
      <c r="AR575">
        <f>IF(OR(AR371="",AND(AR371=AR370,AR371=AR372)),NA(), AR371)</f>
        <v>0</v>
      </c>
      <c r="AS575">
        <f>IF(ISNA(AT575),NA(),AS371)</f>
        <v>0</v>
      </c>
      <c r="AT575">
        <f>IF(OR(AT371="",AND(AT371=AT370,AT371=AT372)),NA(), AT371)</f>
        <v>0</v>
      </c>
      <c r="AU575">
        <f>IF(ISNA(AV575),NA(),AU371)</f>
        <v>0</v>
      </c>
      <c r="AV575">
        <f>IF(OR(AV371="",AND(AV371=AV370,AV371=AV372)),NA(), AV371)</f>
        <v>0</v>
      </c>
      <c r="AW575">
        <f>IF(ISNA(AX575),NA(),AW371)</f>
        <v>0</v>
      </c>
      <c r="AX575">
        <f>IF(OR(AX371="",AND(AX371=AX370,AX371=AX372)),NA(), AX371)</f>
        <v>0</v>
      </c>
      <c r="AY575">
        <f>IF(ISNA(AZ575),NA(),AY371)</f>
        <v>0</v>
      </c>
      <c r="AZ575">
        <f>IF(OR(AZ371="",AND(AZ371=AZ370,AZ371=AZ372)),NA(), AZ371)</f>
        <v>0</v>
      </c>
      <c r="BA575">
        <f>IF(ISNA(BB575),NA(),BA371)</f>
        <v>0</v>
      </c>
      <c r="BB575">
        <f>IF(OR(BB371="",AND(BB371=BB370,BB371=BB372)),NA(), BB371)</f>
        <v>0</v>
      </c>
      <c r="BC575">
        <f>IF(ISNA(BD575),NA(),BC371)</f>
        <v>0</v>
      </c>
      <c r="BD575">
        <f>IF(OR(BD371="",AND(BD371=BD370,BD371=BD372)),NA(), BD371)</f>
        <v>0</v>
      </c>
      <c r="BE575">
        <f>IF(ISNA(BF575),NA(),BE371)</f>
        <v>0</v>
      </c>
      <c r="BF575">
        <f>IF(OR(BF371="",AND(BF371=BF370,BF371=BF372)),NA(), BF371)</f>
        <v>0</v>
      </c>
      <c r="BG575">
        <f>IF(ISNA(BH575),NA(),BG371)</f>
        <v>0</v>
      </c>
      <c r="BH575">
        <f>IF(OR(BH371="",AND(BH371=BH370,BH371=BH372)),NA(), BH371)</f>
        <v>0</v>
      </c>
      <c r="BI575">
        <f>IF(ISNA(BJ575),NA(),BI371)</f>
        <v>0</v>
      </c>
      <c r="BJ575">
        <f>IF(OR(BJ371="",AND(BJ371=BJ370,BJ371=BJ372)),NA(), BJ371)</f>
        <v>0</v>
      </c>
      <c r="BK575">
        <f>IF(ISNA(BL575),NA(),BK371)</f>
        <v>0</v>
      </c>
      <c r="BL575">
        <f>IF(OR(BL371="",AND(BL371=BL370,BL371=BL372)),NA(), BL371)</f>
        <v>0</v>
      </c>
      <c r="BM575">
        <f>IF(ISNA(BN575),NA(),BM371)</f>
        <v>0</v>
      </c>
      <c r="BN575">
        <f>IF(OR(BN371="",AND(BN371=BN370,BN371=BN372)),NA(), BN371)</f>
        <v>0</v>
      </c>
      <c r="BO575">
        <f>IF(ISNA(BP575),NA(),BO371)</f>
        <v>0</v>
      </c>
      <c r="BP575">
        <f>IF(OR(BP371="",AND(BP371=BP370,BP371=BP372)),NA(), BP371)</f>
        <v>0</v>
      </c>
      <c r="BQ575">
        <f>IF(ISNA(BR575),NA(),BQ371)</f>
        <v>0</v>
      </c>
      <c r="BR575">
        <f>IF(OR(BR371="",AND(BR371=BR370,BR371=BR372)),NA(), BR371)</f>
        <v>0</v>
      </c>
      <c r="BS575">
        <f>IF(ISNA(BT575),NA(),BS371)</f>
        <v>0</v>
      </c>
      <c r="BT575">
        <f>IF(OR(BT371="",AND(BT371=BT370,BT371=BT372)),NA(), BT371)</f>
        <v>0</v>
      </c>
      <c r="BU575">
        <f>IF(ISNA(BV575),NA(),BU371)</f>
        <v>0</v>
      </c>
      <c r="BV575">
        <f>IF(OR(BV371="",AND(BV371=BV370,BV371=BV372)),NA(), BV371)</f>
        <v>0</v>
      </c>
      <c r="BW575">
        <f>IF(ISNA(BX575),NA(),BW371)</f>
        <v>0</v>
      </c>
      <c r="BX575">
        <f>IF(OR(BX371="",AND(BX371=BX370,BX371=BX372)),NA(), BX371)</f>
        <v>0</v>
      </c>
      <c r="BY575">
        <f>IF(ISNA(BZ575),NA(),BY371)</f>
        <v>0</v>
      </c>
      <c r="BZ575">
        <f>IF(OR(BZ371="",AND(BZ371=BZ370,BZ371=BZ372)),NA(), BZ371)</f>
        <v>0</v>
      </c>
      <c r="CA575">
        <f>IF(ISNA(CB575),NA(),CA371)</f>
        <v>0</v>
      </c>
      <c r="CB575">
        <f>IF(OR(CB371="",AND(CB371=CB370,CB371=CB372)),NA(), CB371)</f>
        <v>0</v>
      </c>
      <c r="CC575">
        <f>IF(ISNA(CD575),NA(),CC371)</f>
        <v>0</v>
      </c>
      <c r="CD575">
        <f>IF(OR(CD371="",AND(CD371=CD370,CD371=CD372)),NA(), CD371)</f>
        <v>0</v>
      </c>
      <c r="CE575">
        <f>IF(ISNA(CF575),NA(),CE371)</f>
        <v>0</v>
      </c>
      <c r="CF575">
        <f>IF(OR(CF371="",AND(CF371=CF370,CF371=CF372)),NA(), CF371)</f>
        <v>0</v>
      </c>
      <c r="CG575">
        <f>IF(ISNA(CH575),NA(),CG371)</f>
        <v>0</v>
      </c>
      <c r="CH575">
        <f>IF(OR(CH371="",AND(CH371=CH370,CH371=CH372)),NA(), CH371)</f>
        <v>0</v>
      </c>
      <c r="CI575">
        <f>IF(ISNA(CJ575),NA(),CI371)</f>
        <v>0</v>
      </c>
      <c r="CJ575">
        <f>IF(OR(CJ371="",AND(CJ371=CJ370,CJ371=CJ372)),NA(), CJ371)</f>
        <v>0</v>
      </c>
      <c r="CK575">
        <f>IF(ISNA(CL575),NA(),CK371)</f>
        <v>0</v>
      </c>
      <c r="CL575">
        <f>IF(OR(CL371="",AND(CL371=CL370,CL371=CL372)),NA(), CL371)</f>
        <v>0</v>
      </c>
      <c r="CM575">
        <f>IF(ISNA(CN575),NA(),CM371)</f>
        <v>0</v>
      </c>
      <c r="CN575">
        <f>IF(OR(CN371="",AND(CN371=CN370,CN371=CN372)),NA(), CN371)</f>
        <v>0</v>
      </c>
      <c r="CO575">
        <f>IF(ISNA(CP575),NA(),CO371)</f>
        <v>0</v>
      </c>
      <c r="CP575">
        <f>IF(OR(CP371="",AND(CP371=CP370,CP371=CP372)),NA(), CP371)</f>
        <v>0</v>
      </c>
      <c r="CQ575">
        <f>IF(ISNA(CR575),NA(),CQ371)</f>
        <v>0</v>
      </c>
      <c r="CR575">
        <f>IF(OR(CR371="",AND(CR371=CR370,CR371=CR372)),NA(), CR371)</f>
        <v>0</v>
      </c>
      <c r="CS575">
        <f>IF(ISNA(CT575),NA(),CS371)</f>
        <v>0</v>
      </c>
      <c r="CT575">
        <f>IF(OR(CT371="",AND(CT371=CT370,CT371=CT372)),NA(), CT371)</f>
        <v>0</v>
      </c>
      <c r="CU575">
        <f>IF(ISNA(CV575),NA(),CU371)</f>
        <v>0</v>
      </c>
      <c r="CV575">
        <f>IF(OR(CV371="",AND(CV371=CV370,CV371=CV372)),NA(), CV371)</f>
        <v>0</v>
      </c>
      <c r="CW575">
        <f>IF(ISNA(CX575),NA(),CW371)</f>
        <v>0</v>
      </c>
      <c r="CX575">
        <f>IF(OR(CX371="",AND(CX371=CX370,CX371=CX372)),NA(), CX371)</f>
        <v>0</v>
      </c>
      <c r="CY575">
        <f>IF(ISNA(CZ575),NA(),CY371)</f>
        <v>0</v>
      </c>
      <c r="CZ575">
        <f>IF(OR(CZ371="",AND(CZ371=CZ370,CZ371=CZ372)),NA(), CZ371)</f>
        <v>0</v>
      </c>
      <c r="DA575">
        <f>IF(ISNA(DB575),NA(),DA371)</f>
        <v>0</v>
      </c>
      <c r="DB575">
        <f>IF(OR(DB371="",AND(DB371=DB370,DB371=DB372)),NA(), DB371)</f>
        <v>0</v>
      </c>
      <c r="DC575">
        <f>IF(ISNA(DD575),NA(),DC371)</f>
        <v>0</v>
      </c>
      <c r="DD575">
        <f>IF(OR(DD371="",AND(DD371=DD370,DD371=DD372)),NA(), DD371)</f>
        <v>0</v>
      </c>
      <c r="DG575">
        <f>IF(ISNA(DH575),NA(),DG371)</f>
        <v>0</v>
      </c>
      <c r="DH575">
        <f>IF(OR(DH371="",AND(DH371=DH370,DH371=DH372)),NA(), DH371)</f>
        <v>0</v>
      </c>
      <c r="DI575">
        <f>IF(ISNA(DJ575),NA(),DI371)</f>
        <v>0</v>
      </c>
      <c r="DJ575">
        <f>IF(OR(DJ371="",AND(DJ371=DJ370,DJ371=DJ372)),NA(), DJ371)</f>
        <v>0</v>
      </c>
      <c r="DK575">
        <f>IF(ISNA(DL575),NA(),DK371)</f>
        <v>0</v>
      </c>
      <c r="DL575">
        <f>IF(OR(DL371="",AND(DL371=DL370,DL371=DL372)),NA(), DL371)</f>
        <v>0</v>
      </c>
      <c r="DM575">
        <f>IF(ISNA(DN575),NA(),DM371)</f>
        <v>0</v>
      </c>
      <c r="DN575">
        <f>IF(OR(DN371="",AND(DN371=DN370,DN371=DN372)),NA(), DN371)</f>
        <v>0</v>
      </c>
      <c r="DO575">
        <f>IF(ISNA(DP575),NA(),DO371)</f>
        <v>0</v>
      </c>
      <c r="DP575">
        <f>IF(OR(DP371="",AND(DP371=DP370,DP371=DP372)),NA(), DP371)</f>
        <v>0</v>
      </c>
      <c r="DQ575">
        <f>IF(ISNA(DR575),NA(),DQ371)</f>
        <v>0</v>
      </c>
      <c r="DR575">
        <f>IF(OR(DR371="",AND(DR371=DR370,DR371=DR372)),NA(), DR371)</f>
        <v>0</v>
      </c>
      <c r="DS575">
        <f>IF(ISNA(DT575),NA(),DS371)</f>
        <v>0</v>
      </c>
      <c r="DT575">
        <f>IF(OR(DT371="",AND(DT371=DT370,DT371=DT372)),NA(), DT371)</f>
        <v>0</v>
      </c>
      <c r="DU575">
        <f>IF(ISNA(DV575),NA(),DU371)</f>
        <v>0</v>
      </c>
      <c r="DV575">
        <f>IF(OR(DV371="",AND(DV371=DV370,DV371=DV372)),NA(), DV371)</f>
        <v>0</v>
      </c>
      <c r="DW575">
        <f>IF(ISNA(DX575),NA(),DW371)</f>
        <v>0</v>
      </c>
      <c r="DX575">
        <f>IF(OR(DX371="",AND(DX371=DX370,DX371=DX372)),NA(), DX371)</f>
        <v>0</v>
      </c>
      <c r="DY575">
        <f>IF(ISNA(DZ575),NA(),DY371)</f>
        <v>0</v>
      </c>
      <c r="DZ575">
        <f>IF(OR(DZ371="",AND(DZ371=DZ370,DZ371=DZ372)),NA(), DZ371)</f>
        <v>0</v>
      </c>
      <c r="EA575">
        <f>IF(ISNA(EB575),NA(),EA371)</f>
        <v>0</v>
      </c>
      <c r="EB575">
        <f>IF(OR(EB371="",AND(EB371=EB370,EB371=EB372)),NA(), EB371)</f>
        <v>0</v>
      </c>
      <c r="EC575">
        <f>IF(ISNA(ED575),NA(),EC371)</f>
        <v>0</v>
      </c>
      <c r="ED575">
        <f>IF(OR(ED371="",AND(ED371=ED370,ED371=ED372)),NA(), ED371)</f>
        <v>0</v>
      </c>
      <c r="EE575">
        <f>IF(ISNA(EF575),NA(),EE371)</f>
        <v>0</v>
      </c>
      <c r="EF575">
        <f>IF(OR(EF371="",AND(EF371=EF370,EF371=EF372)),NA(), EF371)</f>
        <v>0</v>
      </c>
      <c r="EG575">
        <f>IF(ISNA(EH575),NA(),EG371)</f>
        <v>0</v>
      </c>
      <c r="EH575">
        <f>IF(OR(EH371="",AND(EH371=EH370,EH371=EH372)),NA(), EH371)</f>
        <v>0</v>
      </c>
      <c r="EI575">
        <f>IF(ISNA(EJ575),NA(),EI371)</f>
        <v>0</v>
      </c>
      <c r="EJ575">
        <f>IF(OR(EJ371="",AND(EJ371=EJ370,EJ371=EJ372)),NA(), EJ371)</f>
        <v>0</v>
      </c>
      <c r="EK575">
        <f>IF(ISNA(EL575),NA(),EK371)</f>
        <v>0</v>
      </c>
      <c r="EL575">
        <f>IF(OR(EL371="",AND(EL371=EL370,EL371=EL372)),NA(), EL371)</f>
        <v>0</v>
      </c>
      <c r="EM575">
        <f>IF(ISNA(EN575),NA(),EM371)</f>
        <v>0</v>
      </c>
      <c r="EN575">
        <f>IF(OR(EN371="",AND(EN371=EN370,EN371=EN372)),NA(), EN371)</f>
        <v>0</v>
      </c>
      <c r="EO575">
        <f>IF(ISNA(EP575),NA(),EO371)</f>
        <v>0</v>
      </c>
      <c r="EP575">
        <f>IF(OR(EP371="",AND(EP371=EP370,EP371=EP372)),NA(), EP371)</f>
        <v>0</v>
      </c>
      <c r="EQ575">
        <f>IF(ISNA(ER575),NA(),EQ371)</f>
        <v>0</v>
      </c>
      <c r="ER575">
        <f>IF(OR(ER371="",AND(ER371=ER370,ER371=ER372)),NA(), ER371)</f>
        <v>0</v>
      </c>
      <c r="ES575">
        <f>IF(ISNA(ET575),NA(),ES371)</f>
        <v>0</v>
      </c>
      <c r="ET575">
        <f>IF(OR(ET371="",AND(ET371=ET370,ET371=ET372)),NA(), ET371)</f>
        <v>0</v>
      </c>
      <c r="EU575">
        <f>IF(ISNA(EV575),NA(),EU371)</f>
        <v>0</v>
      </c>
      <c r="EV575">
        <f>IF(OR(EV371="",AND(EV371=EV370,EV371=EV372)),NA(), EV371)</f>
        <v>0</v>
      </c>
      <c r="EW575">
        <f>IF(ISNA(EX575),NA(),EW371)</f>
        <v>0</v>
      </c>
      <c r="EX575">
        <f>IF(OR(EX371="",AND(EX371=EX370,EX371=EX372)),NA(), EX371)</f>
        <v>0</v>
      </c>
      <c r="EY575">
        <f>IF(ISNA(EZ575),NA(),EY371)</f>
        <v>0</v>
      </c>
      <c r="EZ575">
        <f>IF(OR(EZ371="",AND(EZ371=EZ370,EZ371=EZ372)),NA(), EZ371)</f>
        <v>0</v>
      </c>
      <c r="FA575">
        <f>IF(ISNA(FB575),NA(),FA371)</f>
        <v>0</v>
      </c>
      <c r="FB575">
        <f>IF(OR(FB371="",AND(FB371=FB370,FB371=FB372)),NA(), FB371)</f>
        <v>0</v>
      </c>
      <c r="FC575">
        <f>IF(ISNA(FD575),NA(),FC371)</f>
        <v>0</v>
      </c>
      <c r="FD575">
        <f>IF(OR(FD371="",AND(FD371=FD370,FD371=FD372)),NA(), FD371)</f>
        <v>0</v>
      </c>
      <c r="FE575">
        <f>IF(ISNA(FF575),NA(),FE371)</f>
        <v>0</v>
      </c>
      <c r="FF575">
        <f>IF(OR(FF371="",AND(FF371=FF370,FF371=FF372)),NA(), FF371)</f>
        <v>0</v>
      </c>
      <c r="FG575">
        <f>IF(ISNA(FH575),NA(),FG371)</f>
        <v>0</v>
      </c>
      <c r="FH575">
        <f>IF(OR(FH371="",AND(FH371=FH370,FH371=FH372)),NA(), FH371)</f>
        <v>0</v>
      </c>
      <c r="FI575">
        <f>IF(ISNA(FJ575),NA(),FI371)</f>
        <v>0</v>
      </c>
      <c r="FJ575">
        <f>IF(OR(FJ371="",AND(FJ371=FJ370,FJ371=FJ372)),NA(), FJ371)</f>
        <v>0</v>
      </c>
      <c r="FK575">
        <f>IF(ISNA(FL575),NA(),FK371)</f>
        <v>0</v>
      </c>
      <c r="FL575">
        <f>IF(OR(FL371="",AND(FL371=FL370,FL371=FL372)),NA(), FL371)</f>
        <v>0</v>
      </c>
      <c r="FM575">
        <f>IF(ISNA(FN575),NA(),FM371)</f>
        <v>0</v>
      </c>
      <c r="FN575">
        <f>IF(OR(FN371="",AND(FN371=FN370,FN371=FN372)),NA(), FN371)</f>
        <v>0</v>
      </c>
      <c r="FO575">
        <f>IF(ISNA(FP575),NA(),FO371)</f>
        <v>0</v>
      </c>
      <c r="FP575">
        <f>IF(OR(FP371="",AND(FP371=FP370,FP371=FP372)),NA(), FP371)</f>
        <v>0</v>
      </c>
      <c r="FQ575">
        <f>IF(ISNA(FR575),NA(),FQ371)</f>
        <v>0</v>
      </c>
      <c r="FR575">
        <f>IF(OR(FR371="",AND(FR371=FR370,FR371=FR372)),NA(), FR371)</f>
        <v>0</v>
      </c>
      <c r="FS575">
        <f>IF(ISNA(FT575),NA(),FS371)</f>
        <v>0</v>
      </c>
      <c r="FT575">
        <f>IF(OR(FT371="",AND(FT371=FT370,FT371=FT372)),NA(), FT371)</f>
        <v>0</v>
      </c>
      <c r="FU575">
        <f>IF(ISNA(FV575),NA(),FU371)</f>
        <v>0</v>
      </c>
      <c r="FV575">
        <f>IF(OR(FV371="",AND(FV371=FV370,FV371=FV372)),NA(), FV371)</f>
        <v>0</v>
      </c>
      <c r="FW575">
        <f>IF(ISNA(FX575),NA(),FW371)</f>
        <v>0</v>
      </c>
      <c r="FX575">
        <f>IF(OR(FX371="",AND(FX371=FX370,FX371=FX372)),NA(), FX371)</f>
        <v>0</v>
      </c>
      <c r="FY575">
        <f>IF(ISNA(FZ575),NA(),FY371)</f>
        <v>0</v>
      </c>
      <c r="FZ575">
        <f>IF(OR(FZ371="",AND(FZ371=FZ370,FZ371=FZ372)),NA(), FZ371)</f>
        <v>0</v>
      </c>
      <c r="GA575">
        <f>IF(ISNA(GB575),NA(),GA371)</f>
        <v>0</v>
      </c>
      <c r="GB575">
        <f>IF(OR(GB371="",AND(GB371=GB370,GB371=GB372)),NA(), GB371)</f>
        <v>0</v>
      </c>
      <c r="GC575">
        <f>IF(ISNA(GD575),NA(),GC371)</f>
        <v>0</v>
      </c>
      <c r="GD575">
        <f>IF(OR(GD371="",AND(GD371=GD370,GD371=GD372)),NA(), GD371)</f>
        <v>0</v>
      </c>
      <c r="GE575">
        <f>IF(ISNA(GF575),NA(),GE371)</f>
        <v>0</v>
      </c>
      <c r="GF575">
        <f>IF(OR(GF371="",AND(GF371=GF370,GF371=GF372)),NA(), GF371)</f>
        <v>0</v>
      </c>
      <c r="GG575">
        <f>IF(ISNA(GH575),NA(),GG371)</f>
        <v>0</v>
      </c>
      <c r="GH575">
        <f>IF(OR(GH371="",AND(GH371=GH370,GH371=GH372)),NA(), GH371)</f>
        <v>0</v>
      </c>
      <c r="GI575">
        <f>IF(ISNA(GJ575),NA(),GI371)</f>
        <v>0</v>
      </c>
      <c r="GJ575">
        <f>IF(OR(GJ371="",AND(GJ371=GJ370,GJ371=GJ372)),NA(), GJ371)</f>
        <v>0</v>
      </c>
      <c r="GK575">
        <f>IF(ISNA(GL575),NA(),GK371)</f>
        <v>0</v>
      </c>
      <c r="GL575">
        <f>IF(OR(GL371="",AND(GL371=GL370,GL371=GL372)),NA(), GL371)</f>
        <v>0</v>
      </c>
      <c r="GM575">
        <f>IF(ISNA(GN575),NA(),GM371)</f>
        <v>0</v>
      </c>
      <c r="GN575">
        <f>IF(OR(GN371="",AND(GN371=GN370,GN371=GN372)),NA(), GN371)</f>
        <v>0</v>
      </c>
      <c r="GO575">
        <f>IF(ISNA(GP575),NA(),GO371)</f>
        <v>0</v>
      </c>
      <c r="GP575">
        <f>IF(OR(GP371="",AND(GP371=GP370,GP371=GP372)),NA(), GP371)</f>
        <v>0</v>
      </c>
      <c r="GQ575">
        <f>IF(ISNA(GR575),NA(),GQ371)</f>
        <v>0</v>
      </c>
      <c r="GR575">
        <f>IF(OR(GR371="",AND(GR371=GR370,GR371=GR372)),NA(), GR371)</f>
        <v>0</v>
      </c>
      <c r="GS575">
        <f>IF(ISNA(GT575),NA(),GS371)</f>
        <v>0</v>
      </c>
      <c r="GT575">
        <f>IF(OR(GT371="",AND(GT371=GT370,GT371=GT372)),NA(), GT371)</f>
        <v>0</v>
      </c>
      <c r="GU575">
        <f>IF(ISNA(GV575),NA(),GU371)</f>
        <v>0</v>
      </c>
      <c r="GV575">
        <f>IF(OR(GV371="",AND(GV371=GV370,GV371=GV372)),NA(), GV371)</f>
        <v>0</v>
      </c>
      <c r="GW575">
        <f>IF(ISNA(GX575),NA(),GW371)</f>
        <v>0</v>
      </c>
      <c r="GX575">
        <f>IF(OR(GX371="",AND(GX371=GX370,GX371=GX372)),NA(), GX371)</f>
        <v>0</v>
      </c>
      <c r="GY575">
        <f>IF(ISNA(GZ575),NA(),GY371)</f>
        <v>0</v>
      </c>
      <c r="GZ575">
        <f>IF(OR(GZ371="",AND(GZ371=GZ370,GZ371=GZ372)),NA(), GZ371)</f>
        <v>0</v>
      </c>
      <c r="HA575">
        <f>IF(ISNA(HB575),NA(),HA371)</f>
        <v>0</v>
      </c>
      <c r="HB575">
        <f>IF(OR(HB371="",AND(HB371=HB370,HB371=HB372)),NA(), HB371)</f>
        <v>0</v>
      </c>
      <c r="HC575">
        <f>IF(ISNA(HD575),NA(),HC371)</f>
        <v>0</v>
      </c>
      <c r="HD575">
        <f>IF(OR(HD371="",AND(HD371=HD370,HD371=HD372)),NA(), HD371)</f>
        <v>0</v>
      </c>
      <c r="HE575">
        <f>IF(ISNA(HF575),NA(),HE371)</f>
        <v>0</v>
      </c>
      <c r="HF575">
        <f>IF(OR(HF371="",AND(HF371=HF370,HF371=HF372)),NA(), HF371)</f>
        <v>0</v>
      </c>
    </row>
    <row r="576" spans="5:214">
      <c r="E576">
        <f>IF(ISNA(F576),NA(),E372)</f>
        <v>0</v>
      </c>
      <c r="F576">
        <f>IF(OR(F372="",AND(F372=F371,F372=F373)),NA(), F372)</f>
        <v>0</v>
      </c>
      <c r="G576">
        <f>IF(ISNA(H576),NA(),G372)</f>
        <v>0</v>
      </c>
      <c r="H576">
        <f>IF(OR(H372="",AND(H372=H371,H372=H373)),NA(), H372)</f>
        <v>0</v>
      </c>
      <c r="I576">
        <f>IF(ISNA(J576),NA(),I372)</f>
        <v>0</v>
      </c>
      <c r="J576">
        <f>IF(OR(J372="",AND(J372=J371,J372=J373)),NA(), J372)</f>
        <v>0</v>
      </c>
      <c r="K576">
        <f>IF(ISNA(L576),NA(),K372)</f>
        <v>0</v>
      </c>
      <c r="L576">
        <f>IF(OR(L372="",AND(L372=L371,L372=L373)),NA(), L372)</f>
        <v>0</v>
      </c>
      <c r="M576">
        <f>IF(ISNA(N576),NA(),M372)</f>
        <v>0</v>
      </c>
      <c r="N576">
        <f>IF(OR(N372="",AND(N372=N371,N372=N373)),NA(), N372)</f>
        <v>0</v>
      </c>
      <c r="O576">
        <f>IF(ISNA(P576),NA(),O372)</f>
        <v>0</v>
      </c>
      <c r="P576">
        <f>IF(OR(P372="",AND(P372=P371,P372=P373)),NA(), P372)</f>
        <v>0</v>
      </c>
      <c r="Q576">
        <f>IF(ISNA(R576),NA(),Q372)</f>
        <v>0</v>
      </c>
      <c r="R576">
        <f>IF(OR(R372="",AND(R372=R371,R372=R373)),NA(), R372)</f>
        <v>0</v>
      </c>
      <c r="S576">
        <f>IF(ISNA(T576),NA(),S372)</f>
        <v>0</v>
      </c>
      <c r="T576">
        <f>IF(OR(T372="",AND(T372=T371,T372=T373)),NA(), T372)</f>
        <v>0</v>
      </c>
      <c r="U576">
        <f>IF(ISNA(V576),NA(),U372)</f>
        <v>0</v>
      </c>
      <c r="V576">
        <f>IF(OR(V372="",AND(V372=V371,V372=V373)),NA(), V372)</f>
        <v>0</v>
      </c>
      <c r="W576">
        <f>IF(ISNA(X576),NA(),W372)</f>
        <v>0</v>
      </c>
      <c r="X576">
        <f>IF(OR(X372="",AND(X372=X371,X372=X373)),NA(), X372)</f>
        <v>0</v>
      </c>
      <c r="Y576">
        <f>IF(ISNA(Z576),NA(),Y372)</f>
        <v>0</v>
      </c>
      <c r="Z576">
        <f>IF(OR(Z372="",AND(Z372=Z371,Z372=Z373)),NA(), Z372)</f>
        <v>0</v>
      </c>
      <c r="AA576">
        <f>IF(ISNA(AB576),NA(),AA372)</f>
        <v>0</v>
      </c>
      <c r="AB576">
        <f>IF(OR(AB372="",AND(AB372=AB371,AB372=AB373)),NA(), AB372)</f>
        <v>0</v>
      </c>
      <c r="AC576">
        <f>IF(ISNA(AD576),NA(),AC372)</f>
        <v>0</v>
      </c>
      <c r="AD576">
        <f>IF(OR(AD372="",AND(AD372=AD371,AD372=AD373)),NA(), AD372)</f>
        <v>0</v>
      </c>
      <c r="AE576">
        <f>IF(ISNA(AF576),NA(),AE372)</f>
        <v>0</v>
      </c>
      <c r="AF576">
        <f>IF(OR(AF372="",AND(AF372=AF371,AF372=AF373)),NA(), AF372)</f>
        <v>0</v>
      </c>
      <c r="AG576">
        <f>IF(ISNA(AH576),NA(),AG372)</f>
        <v>0</v>
      </c>
      <c r="AH576">
        <f>IF(OR(AH372="",AND(AH372=AH371,AH372=AH373)),NA(), AH372)</f>
        <v>0</v>
      </c>
      <c r="AI576">
        <f>IF(ISNA(AJ576),NA(),AI372)</f>
        <v>0</v>
      </c>
      <c r="AJ576">
        <f>IF(OR(AJ372="",AND(AJ372=AJ371,AJ372=AJ373)),NA(), AJ372)</f>
        <v>0</v>
      </c>
      <c r="AK576">
        <f>IF(ISNA(AL576),NA(),AK372)</f>
        <v>0</v>
      </c>
      <c r="AL576">
        <f>IF(OR(AL372="",AND(AL372=AL371,AL372=AL373)),NA(), AL372)</f>
        <v>0</v>
      </c>
      <c r="AM576">
        <f>IF(ISNA(AN576),NA(),AM372)</f>
        <v>0</v>
      </c>
      <c r="AN576">
        <f>IF(OR(AN372="",AND(AN372=AN371,AN372=AN373)),NA(), AN372)</f>
        <v>0</v>
      </c>
      <c r="AO576">
        <f>IF(ISNA(AP576),NA(),AO372)</f>
        <v>0</v>
      </c>
      <c r="AP576">
        <f>IF(OR(AP372="",AND(AP372=AP371,AP372=AP373)),NA(), AP372)</f>
        <v>0</v>
      </c>
      <c r="AQ576">
        <f>IF(ISNA(AR576),NA(),AQ372)</f>
        <v>0</v>
      </c>
      <c r="AR576">
        <f>IF(OR(AR372="",AND(AR372=AR371,AR372=AR373)),NA(), AR372)</f>
        <v>0</v>
      </c>
      <c r="AS576">
        <f>IF(ISNA(AT576),NA(),AS372)</f>
        <v>0</v>
      </c>
      <c r="AT576">
        <f>IF(OR(AT372="",AND(AT372=AT371,AT372=AT373)),NA(), AT372)</f>
        <v>0</v>
      </c>
      <c r="AU576">
        <f>IF(ISNA(AV576),NA(),AU372)</f>
        <v>0</v>
      </c>
      <c r="AV576">
        <f>IF(OR(AV372="",AND(AV372=AV371,AV372=AV373)),NA(), AV372)</f>
        <v>0</v>
      </c>
      <c r="AW576">
        <f>IF(ISNA(AX576),NA(),AW372)</f>
        <v>0</v>
      </c>
      <c r="AX576">
        <f>IF(OR(AX372="",AND(AX372=AX371,AX372=AX373)),NA(), AX372)</f>
        <v>0</v>
      </c>
      <c r="AY576">
        <f>IF(ISNA(AZ576),NA(),AY372)</f>
        <v>0</v>
      </c>
      <c r="AZ576">
        <f>IF(OR(AZ372="",AND(AZ372=AZ371,AZ372=AZ373)),NA(), AZ372)</f>
        <v>0</v>
      </c>
      <c r="BA576">
        <f>IF(ISNA(BB576),NA(),BA372)</f>
        <v>0</v>
      </c>
      <c r="BB576">
        <f>IF(OR(BB372="",AND(BB372=BB371,BB372=BB373)),NA(), BB372)</f>
        <v>0</v>
      </c>
      <c r="BC576">
        <f>IF(ISNA(BD576),NA(),BC372)</f>
        <v>0</v>
      </c>
      <c r="BD576">
        <f>IF(OR(BD372="",AND(BD372=BD371,BD372=BD373)),NA(), BD372)</f>
        <v>0</v>
      </c>
      <c r="BE576">
        <f>IF(ISNA(BF576),NA(),BE372)</f>
        <v>0</v>
      </c>
      <c r="BF576">
        <f>IF(OR(BF372="",AND(BF372=BF371,BF372=BF373)),NA(), BF372)</f>
        <v>0</v>
      </c>
      <c r="BG576">
        <f>IF(ISNA(BH576),NA(),BG372)</f>
        <v>0</v>
      </c>
      <c r="BH576">
        <f>IF(OR(BH372="",AND(BH372=BH371,BH372=BH373)),NA(), BH372)</f>
        <v>0</v>
      </c>
      <c r="BI576">
        <f>IF(ISNA(BJ576),NA(),BI372)</f>
        <v>0</v>
      </c>
      <c r="BJ576">
        <f>IF(OR(BJ372="",AND(BJ372=BJ371,BJ372=BJ373)),NA(), BJ372)</f>
        <v>0</v>
      </c>
      <c r="BK576">
        <f>IF(ISNA(BL576),NA(),BK372)</f>
        <v>0</v>
      </c>
      <c r="BL576">
        <f>IF(OR(BL372="",AND(BL372=BL371,BL372=BL373)),NA(), BL372)</f>
        <v>0</v>
      </c>
      <c r="BM576">
        <f>IF(ISNA(BN576),NA(),BM372)</f>
        <v>0</v>
      </c>
      <c r="BN576">
        <f>IF(OR(BN372="",AND(BN372=BN371,BN372=BN373)),NA(), BN372)</f>
        <v>0</v>
      </c>
      <c r="BO576">
        <f>IF(ISNA(BP576),NA(),BO372)</f>
        <v>0</v>
      </c>
      <c r="BP576">
        <f>IF(OR(BP372="",AND(BP372=BP371,BP372=BP373)),NA(), BP372)</f>
        <v>0</v>
      </c>
      <c r="BQ576">
        <f>IF(ISNA(BR576),NA(),BQ372)</f>
        <v>0</v>
      </c>
      <c r="BR576">
        <f>IF(OR(BR372="",AND(BR372=BR371,BR372=BR373)),NA(), BR372)</f>
        <v>0</v>
      </c>
      <c r="BS576">
        <f>IF(ISNA(BT576),NA(),BS372)</f>
        <v>0</v>
      </c>
      <c r="BT576">
        <f>IF(OR(BT372="",AND(BT372=BT371,BT372=BT373)),NA(), BT372)</f>
        <v>0</v>
      </c>
      <c r="BU576">
        <f>IF(ISNA(BV576),NA(),BU372)</f>
        <v>0</v>
      </c>
      <c r="BV576">
        <f>IF(OR(BV372="",AND(BV372=BV371,BV372=BV373)),NA(), BV372)</f>
        <v>0</v>
      </c>
      <c r="BW576">
        <f>IF(ISNA(BX576),NA(),BW372)</f>
        <v>0</v>
      </c>
      <c r="BX576">
        <f>IF(OR(BX372="",AND(BX372=BX371,BX372=BX373)),NA(), BX372)</f>
        <v>0</v>
      </c>
      <c r="BY576">
        <f>IF(ISNA(BZ576),NA(),BY372)</f>
        <v>0</v>
      </c>
      <c r="BZ576">
        <f>IF(OR(BZ372="",AND(BZ372=BZ371,BZ372=BZ373)),NA(), BZ372)</f>
        <v>0</v>
      </c>
      <c r="CA576">
        <f>IF(ISNA(CB576),NA(),CA372)</f>
        <v>0</v>
      </c>
      <c r="CB576">
        <f>IF(OR(CB372="",AND(CB372=CB371,CB372=CB373)),NA(), CB372)</f>
        <v>0</v>
      </c>
      <c r="CC576">
        <f>IF(ISNA(CD576),NA(),CC372)</f>
        <v>0</v>
      </c>
      <c r="CD576">
        <f>IF(OR(CD372="",AND(CD372=CD371,CD372=CD373)),NA(), CD372)</f>
        <v>0</v>
      </c>
      <c r="CE576">
        <f>IF(ISNA(CF576),NA(),CE372)</f>
        <v>0</v>
      </c>
      <c r="CF576">
        <f>IF(OR(CF372="",AND(CF372=CF371,CF372=CF373)),NA(), CF372)</f>
        <v>0</v>
      </c>
      <c r="CG576">
        <f>IF(ISNA(CH576),NA(),CG372)</f>
        <v>0</v>
      </c>
      <c r="CH576">
        <f>IF(OR(CH372="",AND(CH372=CH371,CH372=CH373)),NA(), CH372)</f>
        <v>0</v>
      </c>
      <c r="CI576">
        <f>IF(ISNA(CJ576),NA(),CI372)</f>
        <v>0</v>
      </c>
      <c r="CJ576">
        <f>IF(OR(CJ372="",AND(CJ372=CJ371,CJ372=CJ373)),NA(), CJ372)</f>
        <v>0</v>
      </c>
      <c r="CK576">
        <f>IF(ISNA(CL576),NA(),CK372)</f>
        <v>0</v>
      </c>
      <c r="CL576">
        <f>IF(OR(CL372="",AND(CL372=CL371,CL372=CL373)),NA(), CL372)</f>
        <v>0</v>
      </c>
      <c r="CM576">
        <f>IF(ISNA(CN576),NA(),CM372)</f>
        <v>0</v>
      </c>
      <c r="CN576">
        <f>IF(OR(CN372="",AND(CN372=CN371,CN372=CN373)),NA(), CN372)</f>
        <v>0</v>
      </c>
      <c r="CO576">
        <f>IF(ISNA(CP576),NA(),CO372)</f>
        <v>0</v>
      </c>
      <c r="CP576">
        <f>IF(OR(CP372="",AND(CP372=CP371,CP372=CP373)),NA(), CP372)</f>
        <v>0</v>
      </c>
      <c r="CQ576">
        <f>IF(ISNA(CR576),NA(),CQ372)</f>
        <v>0</v>
      </c>
      <c r="CR576">
        <f>IF(OR(CR372="",AND(CR372=CR371,CR372=CR373)),NA(), CR372)</f>
        <v>0</v>
      </c>
      <c r="CS576">
        <f>IF(ISNA(CT576),NA(),CS372)</f>
        <v>0</v>
      </c>
      <c r="CT576">
        <f>IF(OR(CT372="",AND(CT372=CT371,CT372=CT373)),NA(), CT372)</f>
        <v>0</v>
      </c>
      <c r="CU576">
        <f>IF(ISNA(CV576),NA(),CU372)</f>
        <v>0</v>
      </c>
      <c r="CV576">
        <f>IF(OR(CV372="",AND(CV372=CV371,CV372=CV373)),NA(), CV372)</f>
        <v>0</v>
      </c>
      <c r="CW576">
        <f>IF(ISNA(CX576),NA(),CW372)</f>
        <v>0</v>
      </c>
      <c r="CX576">
        <f>IF(OR(CX372="",AND(CX372=CX371,CX372=CX373)),NA(), CX372)</f>
        <v>0</v>
      </c>
      <c r="CY576">
        <f>IF(ISNA(CZ576),NA(),CY372)</f>
        <v>0</v>
      </c>
      <c r="CZ576">
        <f>IF(OR(CZ372="",AND(CZ372=CZ371,CZ372=CZ373)),NA(), CZ372)</f>
        <v>0</v>
      </c>
      <c r="DA576">
        <f>IF(ISNA(DB576),NA(),DA372)</f>
        <v>0</v>
      </c>
      <c r="DB576">
        <f>IF(OR(DB372="",AND(DB372=DB371,DB372=DB373)),NA(), DB372)</f>
        <v>0</v>
      </c>
      <c r="DC576">
        <f>IF(ISNA(DD576),NA(),DC372)</f>
        <v>0</v>
      </c>
      <c r="DD576">
        <f>IF(OR(DD372="",AND(DD372=DD371,DD372=DD373)),NA(), DD372)</f>
        <v>0</v>
      </c>
      <c r="DG576">
        <f>IF(ISNA(DH576),NA(),DG372)</f>
        <v>0</v>
      </c>
      <c r="DH576">
        <f>IF(OR(DH372="",AND(DH372=DH371,DH372=DH373)),NA(), DH372)</f>
        <v>0</v>
      </c>
      <c r="DI576">
        <f>IF(ISNA(DJ576),NA(),DI372)</f>
        <v>0</v>
      </c>
      <c r="DJ576">
        <f>IF(OR(DJ372="",AND(DJ372=DJ371,DJ372=DJ373)),NA(), DJ372)</f>
        <v>0</v>
      </c>
      <c r="DK576">
        <f>IF(ISNA(DL576),NA(),DK372)</f>
        <v>0</v>
      </c>
      <c r="DL576">
        <f>IF(OR(DL372="",AND(DL372=DL371,DL372=DL373)),NA(), DL372)</f>
        <v>0</v>
      </c>
      <c r="DM576">
        <f>IF(ISNA(DN576),NA(),DM372)</f>
        <v>0</v>
      </c>
      <c r="DN576">
        <f>IF(OR(DN372="",AND(DN372=DN371,DN372=DN373)),NA(), DN372)</f>
        <v>0</v>
      </c>
      <c r="DO576">
        <f>IF(ISNA(DP576),NA(),DO372)</f>
        <v>0</v>
      </c>
      <c r="DP576">
        <f>IF(OR(DP372="",AND(DP372=DP371,DP372=DP373)),NA(), DP372)</f>
        <v>0</v>
      </c>
      <c r="DQ576">
        <f>IF(ISNA(DR576),NA(),DQ372)</f>
        <v>0</v>
      </c>
      <c r="DR576">
        <f>IF(OR(DR372="",AND(DR372=DR371,DR372=DR373)),NA(), DR372)</f>
        <v>0</v>
      </c>
      <c r="DS576">
        <f>IF(ISNA(DT576),NA(),DS372)</f>
        <v>0</v>
      </c>
      <c r="DT576">
        <f>IF(OR(DT372="",AND(DT372=DT371,DT372=DT373)),NA(), DT372)</f>
        <v>0</v>
      </c>
      <c r="DU576">
        <f>IF(ISNA(DV576),NA(),DU372)</f>
        <v>0</v>
      </c>
      <c r="DV576">
        <f>IF(OR(DV372="",AND(DV372=DV371,DV372=DV373)),NA(), DV372)</f>
        <v>0</v>
      </c>
      <c r="DW576">
        <f>IF(ISNA(DX576),NA(),DW372)</f>
        <v>0</v>
      </c>
      <c r="DX576">
        <f>IF(OR(DX372="",AND(DX372=DX371,DX372=DX373)),NA(), DX372)</f>
        <v>0</v>
      </c>
      <c r="DY576">
        <f>IF(ISNA(DZ576),NA(),DY372)</f>
        <v>0</v>
      </c>
      <c r="DZ576">
        <f>IF(OR(DZ372="",AND(DZ372=DZ371,DZ372=DZ373)),NA(), DZ372)</f>
        <v>0</v>
      </c>
      <c r="EA576">
        <f>IF(ISNA(EB576),NA(),EA372)</f>
        <v>0</v>
      </c>
      <c r="EB576">
        <f>IF(OR(EB372="",AND(EB372=EB371,EB372=EB373)),NA(), EB372)</f>
        <v>0</v>
      </c>
      <c r="EC576">
        <f>IF(ISNA(ED576),NA(),EC372)</f>
        <v>0</v>
      </c>
      <c r="ED576">
        <f>IF(OR(ED372="",AND(ED372=ED371,ED372=ED373)),NA(), ED372)</f>
        <v>0</v>
      </c>
      <c r="EE576">
        <f>IF(ISNA(EF576),NA(),EE372)</f>
        <v>0</v>
      </c>
      <c r="EF576">
        <f>IF(OR(EF372="",AND(EF372=EF371,EF372=EF373)),NA(), EF372)</f>
        <v>0</v>
      </c>
      <c r="EG576">
        <f>IF(ISNA(EH576),NA(),EG372)</f>
        <v>0</v>
      </c>
      <c r="EH576">
        <f>IF(OR(EH372="",AND(EH372=EH371,EH372=EH373)),NA(), EH372)</f>
        <v>0</v>
      </c>
      <c r="EI576">
        <f>IF(ISNA(EJ576),NA(),EI372)</f>
        <v>0</v>
      </c>
      <c r="EJ576">
        <f>IF(OR(EJ372="",AND(EJ372=EJ371,EJ372=EJ373)),NA(), EJ372)</f>
        <v>0</v>
      </c>
      <c r="EK576">
        <f>IF(ISNA(EL576),NA(),EK372)</f>
        <v>0</v>
      </c>
      <c r="EL576">
        <f>IF(OR(EL372="",AND(EL372=EL371,EL372=EL373)),NA(), EL372)</f>
        <v>0</v>
      </c>
      <c r="EM576">
        <f>IF(ISNA(EN576),NA(),EM372)</f>
        <v>0</v>
      </c>
      <c r="EN576">
        <f>IF(OR(EN372="",AND(EN372=EN371,EN372=EN373)),NA(), EN372)</f>
        <v>0</v>
      </c>
      <c r="EO576">
        <f>IF(ISNA(EP576),NA(),EO372)</f>
        <v>0</v>
      </c>
      <c r="EP576">
        <f>IF(OR(EP372="",AND(EP372=EP371,EP372=EP373)),NA(), EP372)</f>
        <v>0</v>
      </c>
      <c r="EQ576">
        <f>IF(ISNA(ER576),NA(),EQ372)</f>
        <v>0</v>
      </c>
      <c r="ER576">
        <f>IF(OR(ER372="",AND(ER372=ER371,ER372=ER373)),NA(), ER372)</f>
        <v>0</v>
      </c>
      <c r="ES576">
        <f>IF(ISNA(ET576),NA(),ES372)</f>
        <v>0</v>
      </c>
      <c r="ET576">
        <f>IF(OR(ET372="",AND(ET372=ET371,ET372=ET373)),NA(), ET372)</f>
        <v>0</v>
      </c>
      <c r="EU576">
        <f>IF(ISNA(EV576),NA(),EU372)</f>
        <v>0</v>
      </c>
      <c r="EV576">
        <f>IF(OR(EV372="",AND(EV372=EV371,EV372=EV373)),NA(), EV372)</f>
        <v>0</v>
      </c>
      <c r="EW576">
        <f>IF(ISNA(EX576),NA(),EW372)</f>
        <v>0</v>
      </c>
      <c r="EX576">
        <f>IF(OR(EX372="",AND(EX372=EX371,EX372=EX373)),NA(), EX372)</f>
        <v>0</v>
      </c>
      <c r="EY576">
        <f>IF(ISNA(EZ576),NA(),EY372)</f>
        <v>0</v>
      </c>
      <c r="EZ576">
        <f>IF(OR(EZ372="",AND(EZ372=EZ371,EZ372=EZ373)),NA(), EZ372)</f>
        <v>0</v>
      </c>
      <c r="FA576">
        <f>IF(ISNA(FB576),NA(),FA372)</f>
        <v>0</v>
      </c>
      <c r="FB576">
        <f>IF(OR(FB372="",AND(FB372=FB371,FB372=FB373)),NA(), FB372)</f>
        <v>0</v>
      </c>
      <c r="FC576">
        <f>IF(ISNA(FD576),NA(),FC372)</f>
        <v>0</v>
      </c>
      <c r="FD576">
        <f>IF(OR(FD372="",AND(FD372=FD371,FD372=FD373)),NA(), FD372)</f>
        <v>0</v>
      </c>
      <c r="FE576">
        <f>IF(ISNA(FF576),NA(),FE372)</f>
        <v>0</v>
      </c>
      <c r="FF576">
        <f>IF(OR(FF372="",AND(FF372=FF371,FF372=FF373)),NA(), FF372)</f>
        <v>0</v>
      </c>
      <c r="FG576">
        <f>IF(ISNA(FH576),NA(),FG372)</f>
        <v>0</v>
      </c>
      <c r="FH576">
        <f>IF(OR(FH372="",AND(FH372=FH371,FH372=FH373)),NA(), FH372)</f>
        <v>0</v>
      </c>
      <c r="FI576">
        <f>IF(ISNA(FJ576),NA(),FI372)</f>
        <v>0</v>
      </c>
      <c r="FJ576">
        <f>IF(OR(FJ372="",AND(FJ372=FJ371,FJ372=FJ373)),NA(), FJ372)</f>
        <v>0</v>
      </c>
      <c r="FK576">
        <f>IF(ISNA(FL576),NA(),FK372)</f>
        <v>0</v>
      </c>
      <c r="FL576">
        <f>IF(OR(FL372="",AND(FL372=FL371,FL372=FL373)),NA(), FL372)</f>
        <v>0</v>
      </c>
      <c r="FM576">
        <f>IF(ISNA(FN576),NA(),FM372)</f>
        <v>0</v>
      </c>
      <c r="FN576">
        <f>IF(OR(FN372="",AND(FN372=FN371,FN372=FN373)),NA(), FN372)</f>
        <v>0</v>
      </c>
      <c r="FO576">
        <f>IF(ISNA(FP576),NA(),FO372)</f>
        <v>0</v>
      </c>
      <c r="FP576">
        <f>IF(OR(FP372="",AND(FP372=FP371,FP372=FP373)),NA(), FP372)</f>
        <v>0</v>
      </c>
      <c r="FQ576">
        <f>IF(ISNA(FR576),NA(),FQ372)</f>
        <v>0</v>
      </c>
      <c r="FR576">
        <f>IF(OR(FR372="",AND(FR372=FR371,FR372=FR373)),NA(), FR372)</f>
        <v>0</v>
      </c>
      <c r="FS576">
        <f>IF(ISNA(FT576),NA(),FS372)</f>
        <v>0</v>
      </c>
      <c r="FT576">
        <f>IF(OR(FT372="",AND(FT372=FT371,FT372=FT373)),NA(), FT372)</f>
        <v>0</v>
      </c>
      <c r="FU576">
        <f>IF(ISNA(FV576),NA(),FU372)</f>
        <v>0</v>
      </c>
      <c r="FV576">
        <f>IF(OR(FV372="",AND(FV372=FV371,FV372=FV373)),NA(), FV372)</f>
        <v>0</v>
      </c>
      <c r="FW576">
        <f>IF(ISNA(FX576),NA(),FW372)</f>
        <v>0</v>
      </c>
      <c r="FX576">
        <f>IF(OR(FX372="",AND(FX372=FX371,FX372=FX373)),NA(), FX372)</f>
        <v>0</v>
      </c>
      <c r="FY576">
        <f>IF(ISNA(FZ576),NA(),FY372)</f>
        <v>0</v>
      </c>
      <c r="FZ576">
        <f>IF(OR(FZ372="",AND(FZ372=FZ371,FZ372=FZ373)),NA(), FZ372)</f>
        <v>0</v>
      </c>
      <c r="GA576">
        <f>IF(ISNA(GB576),NA(),GA372)</f>
        <v>0</v>
      </c>
      <c r="GB576">
        <f>IF(OR(GB372="",AND(GB372=GB371,GB372=GB373)),NA(), GB372)</f>
        <v>0</v>
      </c>
      <c r="GC576">
        <f>IF(ISNA(GD576),NA(),GC372)</f>
        <v>0</v>
      </c>
      <c r="GD576">
        <f>IF(OR(GD372="",AND(GD372=GD371,GD372=GD373)),NA(), GD372)</f>
        <v>0</v>
      </c>
      <c r="GE576">
        <f>IF(ISNA(GF576),NA(),GE372)</f>
        <v>0</v>
      </c>
      <c r="GF576">
        <f>IF(OR(GF372="",AND(GF372=GF371,GF372=GF373)),NA(), GF372)</f>
        <v>0</v>
      </c>
      <c r="GG576">
        <f>IF(ISNA(GH576),NA(),GG372)</f>
        <v>0</v>
      </c>
      <c r="GH576">
        <f>IF(OR(GH372="",AND(GH372=GH371,GH372=GH373)),NA(), GH372)</f>
        <v>0</v>
      </c>
      <c r="GI576">
        <f>IF(ISNA(GJ576),NA(),GI372)</f>
        <v>0</v>
      </c>
      <c r="GJ576">
        <f>IF(OR(GJ372="",AND(GJ372=GJ371,GJ372=GJ373)),NA(), GJ372)</f>
        <v>0</v>
      </c>
      <c r="GK576">
        <f>IF(ISNA(GL576),NA(),GK372)</f>
        <v>0</v>
      </c>
      <c r="GL576">
        <f>IF(OR(GL372="",AND(GL372=GL371,GL372=GL373)),NA(), GL372)</f>
        <v>0</v>
      </c>
      <c r="GM576">
        <f>IF(ISNA(GN576),NA(),GM372)</f>
        <v>0</v>
      </c>
      <c r="GN576">
        <f>IF(OR(GN372="",AND(GN372=GN371,GN372=GN373)),NA(), GN372)</f>
        <v>0</v>
      </c>
      <c r="GO576">
        <f>IF(ISNA(GP576),NA(),GO372)</f>
        <v>0</v>
      </c>
      <c r="GP576">
        <f>IF(OR(GP372="",AND(GP372=GP371,GP372=GP373)),NA(), GP372)</f>
        <v>0</v>
      </c>
      <c r="GQ576">
        <f>IF(ISNA(GR576),NA(),GQ372)</f>
        <v>0</v>
      </c>
      <c r="GR576">
        <f>IF(OR(GR372="",AND(GR372=GR371,GR372=GR373)),NA(), GR372)</f>
        <v>0</v>
      </c>
      <c r="GS576">
        <f>IF(ISNA(GT576),NA(),GS372)</f>
        <v>0</v>
      </c>
      <c r="GT576">
        <f>IF(OR(GT372="",AND(GT372=GT371,GT372=GT373)),NA(), GT372)</f>
        <v>0</v>
      </c>
      <c r="GU576">
        <f>IF(ISNA(GV576),NA(),GU372)</f>
        <v>0</v>
      </c>
      <c r="GV576">
        <f>IF(OR(GV372="",AND(GV372=GV371,GV372=GV373)),NA(), GV372)</f>
        <v>0</v>
      </c>
      <c r="GW576">
        <f>IF(ISNA(GX576),NA(),GW372)</f>
        <v>0</v>
      </c>
      <c r="GX576">
        <f>IF(OR(GX372="",AND(GX372=GX371,GX372=GX373)),NA(), GX372)</f>
        <v>0</v>
      </c>
      <c r="GY576">
        <f>IF(ISNA(GZ576),NA(),GY372)</f>
        <v>0</v>
      </c>
      <c r="GZ576">
        <f>IF(OR(GZ372="",AND(GZ372=GZ371,GZ372=GZ373)),NA(), GZ372)</f>
        <v>0</v>
      </c>
      <c r="HA576">
        <f>IF(ISNA(HB576),NA(),HA372)</f>
        <v>0</v>
      </c>
      <c r="HB576">
        <f>IF(OR(HB372="",AND(HB372=HB371,HB372=HB373)),NA(), HB372)</f>
        <v>0</v>
      </c>
      <c r="HC576">
        <f>IF(ISNA(HD576),NA(),HC372)</f>
        <v>0</v>
      </c>
      <c r="HD576">
        <f>IF(OR(HD372="",AND(HD372=HD371,HD372=HD373)),NA(), HD372)</f>
        <v>0</v>
      </c>
      <c r="HE576">
        <f>IF(ISNA(HF576),NA(),HE372)</f>
        <v>0</v>
      </c>
      <c r="HF576">
        <f>IF(OR(HF372="",AND(HF372=HF371,HF372=HF373)),NA(), HF372)</f>
        <v>0</v>
      </c>
    </row>
    <row r="577" spans="5:214">
      <c r="E577">
        <f>IF(ISNA(F577),NA(),E373)</f>
        <v>0</v>
      </c>
      <c r="F577">
        <f>IF(OR(F373="",AND(F373=F372,F373=F374)),NA(), F373)</f>
        <v>0</v>
      </c>
      <c r="G577">
        <f>IF(ISNA(H577),NA(),G373)</f>
        <v>0</v>
      </c>
      <c r="H577">
        <f>IF(OR(H373="",AND(H373=H372,H373=H374)),NA(), H373)</f>
        <v>0</v>
      </c>
      <c r="I577">
        <f>IF(ISNA(J577),NA(),I373)</f>
        <v>0</v>
      </c>
      <c r="J577">
        <f>IF(OR(J373="",AND(J373=J372,J373=J374)),NA(), J373)</f>
        <v>0</v>
      </c>
      <c r="K577">
        <f>IF(ISNA(L577),NA(),K373)</f>
        <v>0</v>
      </c>
      <c r="L577">
        <f>IF(OR(L373="",AND(L373=L372,L373=L374)),NA(), L373)</f>
        <v>0</v>
      </c>
      <c r="M577">
        <f>IF(ISNA(N577),NA(),M373)</f>
        <v>0</v>
      </c>
      <c r="N577">
        <f>IF(OR(N373="",AND(N373=N372,N373=N374)),NA(), N373)</f>
        <v>0</v>
      </c>
      <c r="O577">
        <f>IF(ISNA(P577),NA(),O373)</f>
        <v>0</v>
      </c>
      <c r="P577">
        <f>IF(OR(P373="",AND(P373=P372,P373=P374)),NA(), P373)</f>
        <v>0</v>
      </c>
      <c r="Q577">
        <f>IF(ISNA(R577),NA(),Q373)</f>
        <v>0</v>
      </c>
      <c r="R577">
        <f>IF(OR(R373="",AND(R373=R372,R373=R374)),NA(), R373)</f>
        <v>0</v>
      </c>
      <c r="S577">
        <f>IF(ISNA(T577),NA(),S373)</f>
        <v>0</v>
      </c>
      <c r="T577">
        <f>IF(OR(T373="",AND(T373=T372,T373=T374)),NA(), T373)</f>
        <v>0</v>
      </c>
      <c r="U577">
        <f>IF(ISNA(V577),NA(),U373)</f>
        <v>0</v>
      </c>
      <c r="V577">
        <f>IF(OR(V373="",AND(V373=V372,V373=V374)),NA(), V373)</f>
        <v>0</v>
      </c>
      <c r="W577">
        <f>IF(ISNA(X577),NA(),W373)</f>
        <v>0</v>
      </c>
      <c r="X577">
        <f>IF(OR(X373="",AND(X373=X372,X373=X374)),NA(), X373)</f>
        <v>0</v>
      </c>
      <c r="Y577">
        <f>IF(ISNA(Z577),NA(),Y373)</f>
        <v>0</v>
      </c>
      <c r="Z577">
        <f>IF(OR(Z373="",AND(Z373=Z372,Z373=Z374)),NA(), Z373)</f>
        <v>0</v>
      </c>
      <c r="AA577">
        <f>IF(ISNA(AB577),NA(),AA373)</f>
        <v>0</v>
      </c>
      <c r="AB577">
        <f>IF(OR(AB373="",AND(AB373=AB372,AB373=AB374)),NA(), AB373)</f>
        <v>0</v>
      </c>
      <c r="AC577">
        <f>IF(ISNA(AD577),NA(),AC373)</f>
        <v>0</v>
      </c>
      <c r="AD577">
        <f>IF(OR(AD373="",AND(AD373=AD372,AD373=AD374)),NA(), AD373)</f>
        <v>0</v>
      </c>
      <c r="AE577">
        <f>IF(ISNA(AF577),NA(),AE373)</f>
        <v>0</v>
      </c>
      <c r="AF577">
        <f>IF(OR(AF373="",AND(AF373=AF372,AF373=AF374)),NA(), AF373)</f>
        <v>0</v>
      </c>
      <c r="AG577">
        <f>IF(ISNA(AH577),NA(),AG373)</f>
        <v>0</v>
      </c>
      <c r="AH577">
        <f>IF(OR(AH373="",AND(AH373=AH372,AH373=AH374)),NA(), AH373)</f>
        <v>0</v>
      </c>
      <c r="AI577">
        <f>IF(ISNA(AJ577),NA(),AI373)</f>
        <v>0</v>
      </c>
      <c r="AJ577">
        <f>IF(OR(AJ373="",AND(AJ373=AJ372,AJ373=AJ374)),NA(), AJ373)</f>
        <v>0</v>
      </c>
      <c r="AK577">
        <f>IF(ISNA(AL577),NA(),AK373)</f>
        <v>0</v>
      </c>
      <c r="AL577">
        <f>IF(OR(AL373="",AND(AL373=AL372,AL373=AL374)),NA(), AL373)</f>
        <v>0</v>
      </c>
      <c r="AM577">
        <f>IF(ISNA(AN577),NA(),AM373)</f>
        <v>0</v>
      </c>
      <c r="AN577">
        <f>IF(OR(AN373="",AND(AN373=AN372,AN373=AN374)),NA(), AN373)</f>
        <v>0</v>
      </c>
      <c r="AO577">
        <f>IF(ISNA(AP577),NA(),AO373)</f>
        <v>0</v>
      </c>
      <c r="AP577">
        <f>IF(OR(AP373="",AND(AP373=AP372,AP373=AP374)),NA(), AP373)</f>
        <v>0</v>
      </c>
      <c r="AQ577">
        <f>IF(ISNA(AR577),NA(),AQ373)</f>
        <v>0</v>
      </c>
      <c r="AR577">
        <f>IF(OR(AR373="",AND(AR373=AR372,AR373=AR374)),NA(), AR373)</f>
        <v>0</v>
      </c>
      <c r="AS577">
        <f>IF(ISNA(AT577),NA(),AS373)</f>
        <v>0</v>
      </c>
      <c r="AT577">
        <f>IF(OR(AT373="",AND(AT373=AT372,AT373=AT374)),NA(), AT373)</f>
        <v>0</v>
      </c>
      <c r="AU577">
        <f>IF(ISNA(AV577),NA(),AU373)</f>
        <v>0</v>
      </c>
      <c r="AV577">
        <f>IF(OR(AV373="",AND(AV373=AV372,AV373=AV374)),NA(), AV373)</f>
        <v>0</v>
      </c>
      <c r="AW577">
        <f>IF(ISNA(AX577),NA(),AW373)</f>
        <v>0</v>
      </c>
      <c r="AX577">
        <f>IF(OR(AX373="",AND(AX373=AX372,AX373=AX374)),NA(), AX373)</f>
        <v>0</v>
      </c>
      <c r="AY577">
        <f>IF(ISNA(AZ577),NA(),AY373)</f>
        <v>0</v>
      </c>
      <c r="AZ577">
        <f>IF(OR(AZ373="",AND(AZ373=AZ372,AZ373=AZ374)),NA(), AZ373)</f>
        <v>0</v>
      </c>
      <c r="BA577">
        <f>IF(ISNA(BB577),NA(),BA373)</f>
        <v>0</v>
      </c>
      <c r="BB577">
        <f>IF(OR(BB373="",AND(BB373=BB372,BB373=BB374)),NA(), BB373)</f>
        <v>0</v>
      </c>
      <c r="BC577">
        <f>IF(ISNA(BD577),NA(),BC373)</f>
        <v>0</v>
      </c>
      <c r="BD577">
        <f>IF(OR(BD373="",AND(BD373=BD372,BD373=BD374)),NA(), BD373)</f>
        <v>0</v>
      </c>
      <c r="BE577">
        <f>IF(ISNA(BF577),NA(),BE373)</f>
        <v>0</v>
      </c>
      <c r="BF577">
        <f>IF(OR(BF373="",AND(BF373=BF372,BF373=BF374)),NA(), BF373)</f>
        <v>0</v>
      </c>
      <c r="BG577">
        <f>IF(ISNA(BH577),NA(),BG373)</f>
        <v>0</v>
      </c>
      <c r="BH577">
        <f>IF(OR(BH373="",AND(BH373=BH372,BH373=BH374)),NA(), BH373)</f>
        <v>0</v>
      </c>
      <c r="BI577">
        <f>IF(ISNA(BJ577),NA(),BI373)</f>
        <v>0</v>
      </c>
      <c r="BJ577">
        <f>IF(OR(BJ373="",AND(BJ373=BJ372,BJ373=BJ374)),NA(), BJ373)</f>
        <v>0</v>
      </c>
      <c r="BK577">
        <f>IF(ISNA(BL577),NA(),BK373)</f>
        <v>0</v>
      </c>
      <c r="BL577">
        <f>IF(OR(BL373="",AND(BL373=BL372,BL373=BL374)),NA(), BL373)</f>
        <v>0</v>
      </c>
      <c r="BM577">
        <f>IF(ISNA(BN577),NA(),BM373)</f>
        <v>0</v>
      </c>
      <c r="BN577">
        <f>IF(OR(BN373="",AND(BN373=BN372,BN373=BN374)),NA(), BN373)</f>
        <v>0</v>
      </c>
      <c r="BO577">
        <f>IF(ISNA(BP577),NA(),BO373)</f>
        <v>0</v>
      </c>
      <c r="BP577">
        <f>IF(OR(BP373="",AND(BP373=BP372,BP373=BP374)),NA(), BP373)</f>
        <v>0</v>
      </c>
      <c r="BQ577">
        <f>IF(ISNA(BR577),NA(),BQ373)</f>
        <v>0</v>
      </c>
      <c r="BR577">
        <f>IF(OR(BR373="",AND(BR373=BR372,BR373=BR374)),NA(), BR373)</f>
        <v>0</v>
      </c>
      <c r="BS577">
        <f>IF(ISNA(BT577),NA(),BS373)</f>
        <v>0</v>
      </c>
      <c r="BT577">
        <f>IF(OR(BT373="",AND(BT373=BT372,BT373=BT374)),NA(), BT373)</f>
        <v>0</v>
      </c>
      <c r="BU577">
        <f>IF(ISNA(BV577),NA(),BU373)</f>
        <v>0</v>
      </c>
      <c r="BV577">
        <f>IF(OR(BV373="",AND(BV373=BV372,BV373=BV374)),NA(), BV373)</f>
        <v>0</v>
      </c>
      <c r="BW577">
        <f>IF(ISNA(BX577),NA(),BW373)</f>
        <v>0</v>
      </c>
      <c r="BX577">
        <f>IF(OR(BX373="",AND(BX373=BX372,BX373=BX374)),NA(), BX373)</f>
        <v>0</v>
      </c>
      <c r="BY577">
        <f>IF(ISNA(BZ577),NA(),BY373)</f>
        <v>0</v>
      </c>
      <c r="BZ577">
        <f>IF(OR(BZ373="",AND(BZ373=BZ372,BZ373=BZ374)),NA(), BZ373)</f>
        <v>0</v>
      </c>
      <c r="CA577">
        <f>IF(ISNA(CB577),NA(),CA373)</f>
        <v>0</v>
      </c>
      <c r="CB577">
        <f>IF(OR(CB373="",AND(CB373=CB372,CB373=CB374)),NA(), CB373)</f>
        <v>0</v>
      </c>
      <c r="CC577">
        <f>IF(ISNA(CD577),NA(),CC373)</f>
        <v>0</v>
      </c>
      <c r="CD577">
        <f>IF(OR(CD373="",AND(CD373=CD372,CD373=CD374)),NA(), CD373)</f>
        <v>0</v>
      </c>
      <c r="CE577">
        <f>IF(ISNA(CF577),NA(),CE373)</f>
        <v>0</v>
      </c>
      <c r="CF577">
        <f>IF(OR(CF373="",AND(CF373=CF372,CF373=CF374)),NA(), CF373)</f>
        <v>0</v>
      </c>
      <c r="CG577">
        <f>IF(ISNA(CH577),NA(),CG373)</f>
        <v>0</v>
      </c>
      <c r="CH577">
        <f>IF(OR(CH373="",AND(CH373=CH372,CH373=CH374)),NA(), CH373)</f>
        <v>0</v>
      </c>
      <c r="CI577">
        <f>IF(ISNA(CJ577),NA(),CI373)</f>
        <v>0</v>
      </c>
      <c r="CJ577">
        <f>IF(OR(CJ373="",AND(CJ373=CJ372,CJ373=CJ374)),NA(), CJ373)</f>
        <v>0</v>
      </c>
      <c r="CK577">
        <f>IF(ISNA(CL577),NA(),CK373)</f>
        <v>0</v>
      </c>
      <c r="CL577">
        <f>IF(OR(CL373="",AND(CL373=CL372,CL373=CL374)),NA(), CL373)</f>
        <v>0</v>
      </c>
      <c r="CM577">
        <f>IF(ISNA(CN577),NA(),CM373)</f>
        <v>0</v>
      </c>
      <c r="CN577">
        <f>IF(OR(CN373="",AND(CN373=CN372,CN373=CN374)),NA(), CN373)</f>
        <v>0</v>
      </c>
      <c r="CO577">
        <f>IF(ISNA(CP577),NA(),CO373)</f>
        <v>0</v>
      </c>
      <c r="CP577">
        <f>IF(OR(CP373="",AND(CP373=CP372,CP373=CP374)),NA(), CP373)</f>
        <v>0</v>
      </c>
      <c r="CQ577">
        <f>IF(ISNA(CR577),NA(),CQ373)</f>
        <v>0</v>
      </c>
      <c r="CR577">
        <f>IF(OR(CR373="",AND(CR373=CR372,CR373=CR374)),NA(), CR373)</f>
        <v>0</v>
      </c>
      <c r="CS577">
        <f>IF(ISNA(CT577),NA(),CS373)</f>
        <v>0</v>
      </c>
      <c r="CT577">
        <f>IF(OR(CT373="",AND(CT373=CT372,CT373=CT374)),NA(), CT373)</f>
        <v>0</v>
      </c>
      <c r="CU577">
        <f>IF(ISNA(CV577),NA(),CU373)</f>
        <v>0</v>
      </c>
      <c r="CV577">
        <f>IF(OR(CV373="",AND(CV373=CV372,CV373=CV374)),NA(), CV373)</f>
        <v>0</v>
      </c>
      <c r="CW577">
        <f>IF(ISNA(CX577),NA(),CW373)</f>
        <v>0</v>
      </c>
      <c r="CX577">
        <f>IF(OR(CX373="",AND(CX373=CX372,CX373=CX374)),NA(), CX373)</f>
        <v>0</v>
      </c>
      <c r="CY577">
        <f>IF(ISNA(CZ577),NA(),CY373)</f>
        <v>0</v>
      </c>
      <c r="CZ577">
        <f>IF(OR(CZ373="",AND(CZ373=CZ372,CZ373=CZ374)),NA(), CZ373)</f>
        <v>0</v>
      </c>
      <c r="DA577">
        <f>IF(ISNA(DB577),NA(),DA373)</f>
        <v>0</v>
      </c>
      <c r="DB577">
        <f>IF(OR(DB373="",AND(DB373=DB372,DB373=DB374)),NA(), DB373)</f>
        <v>0</v>
      </c>
      <c r="DC577">
        <f>IF(ISNA(DD577),NA(),DC373)</f>
        <v>0</v>
      </c>
      <c r="DD577">
        <f>IF(OR(DD373="",AND(DD373=DD372,DD373=DD374)),NA(), DD373)</f>
        <v>0</v>
      </c>
      <c r="DG577">
        <f>IF(ISNA(DH577),NA(),DG373)</f>
        <v>0</v>
      </c>
      <c r="DH577">
        <f>IF(OR(DH373="",AND(DH373=DH372,DH373=DH374)),NA(), DH373)</f>
        <v>0</v>
      </c>
      <c r="DI577">
        <f>IF(ISNA(DJ577),NA(),DI373)</f>
        <v>0</v>
      </c>
      <c r="DJ577">
        <f>IF(OR(DJ373="",AND(DJ373=DJ372,DJ373=DJ374)),NA(), DJ373)</f>
        <v>0</v>
      </c>
      <c r="DK577">
        <f>IF(ISNA(DL577),NA(),DK373)</f>
        <v>0</v>
      </c>
      <c r="DL577">
        <f>IF(OR(DL373="",AND(DL373=DL372,DL373=DL374)),NA(), DL373)</f>
        <v>0</v>
      </c>
      <c r="DM577">
        <f>IF(ISNA(DN577),NA(),DM373)</f>
        <v>0</v>
      </c>
      <c r="DN577">
        <f>IF(OR(DN373="",AND(DN373=DN372,DN373=DN374)),NA(), DN373)</f>
        <v>0</v>
      </c>
      <c r="DO577">
        <f>IF(ISNA(DP577),NA(),DO373)</f>
        <v>0</v>
      </c>
      <c r="DP577">
        <f>IF(OR(DP373="",AND(DP373=DP372,DP373=DP374)),NA(), DP373)</f>
        <v>0</v>
      </c>
      <c r="DQ577">
        <f>IF(ISNA(DR577),NA(),DQ373)</f>
        <v>0</v>
      </c>
      <c r="DR577">
        <f>IF(OR(DR373="",AND(DR373=DR372,DR373=DR374)),NA(), DR373)</f>
        <v>0</v>
      </c>
      <c r="DS577">
        <f>IF(ISNA(DT577),NA(),DS373)</f>
        <v>0</v>
      </c>
      <c r="DT577">
        <f>IF(OR(DT373="",AND(DT373=DT372,DT373=DT374)),NA(), DT373)</f>
        <v>0</v>
      </c>
      <c r="DU577">
        <f>IF(ISNA(DV577),NA(),DU373)</f>
        <v>0</v>
      </c>
      <c r="DV577">
        <f>IF(OR(DV373="",AND(DV373=DV372,DV373=DV374)),NA(), DV373)</f>
        <v>0</v>
      </c>
      <c r="DW577">
        <f>IF(ISNA(DX577),NA(),DW373)</f>
        <v>0</v>
      </c>
      <c r="DX577">
        <f>IF(OR(DX373="",AND(DX373=DX372,DX373=DX374)),NA(), DX373)</f>
        <v>0</v>
      </c>
      <c r="DY577">
        <f>IF(ISNA(DZ577),NA(),DY373)</f>
        <v>0</v>
      </c>
      <c r="DZ577">
        <f>IF(OR(DZ373="",AND(DZ373=DZ372,DZ373=DZ374)),NA(), DZ373)</f>
        <v>0</v>
      </c>
      <c r="EA577">
        <f>IF(ISNA(EB577),NA(),EA373)</f>
        <v>0</v>
      </c>
      <c r="EB577">
        <f>IF(OR(EB373="",AND(EB373=EB372,EB373=EB374)),NA(), EB373)</f>
        <v>0</v>
      </c>
      <c r="EC577">
        <f>IF(ISNA(ED577),NA(),EC373)</f>
        <v>0</v>
      </c>
      <c r="ED577">
        <f>IF(OR(ED373="",AND(ED373=ED372,ED373=ED374)),NA(), ED373)</f>
        <v>0</v>
      </c>
      <c r="EE577">
        <f>IF(ISNA(EF577),NA(),EE373)</f>
        <v>0</v>
      </c>
      <c r="EF577">
        <f>IF(OR(EF373="",AND(EF373=EF372,EF373=EF374)),NA(), EF373)</f>
        <v>0</v>
      </c>
      <c r="EG577">
        <f>IF(ISNA(EH577),NA(),EG373)</f>
        <v>0</v>
      </c>
      <c r="EH577">
        <f>IF(OR(EH373="",AND(EH373=EH372,EH373=EH374)),NA(), EH373)</f>
        <v>0</v>
      </c>
      <c r="EI577">
        <f>IF(ISNA(EJ577),NA(),EI373)</f>
        <v>0</v>
      </c>
      <c r="EJ577">
        <f>IF(OR(EJ373="",AND(EJ373=EJ372,EJ373=EJ374)),NA(), EJ373)</f>
        <v>0</v>
      </c>
      <c r="EK577">
        <f>IF(ISNA(EL577),NA(),EK373)</f>
        <v>0</v>
      </c>
      <c r="EL577">
        <f>IF(OR(EL373="",AND(EL373=EL372,EL373=EL374)),NA(), EL373)</f>
        <v>0</v>
      </c>
      <c r="EM577">
        <f>IF(ISNA(EN577),NA(),EM373)</f>
        <v>0</v>
      </c>
      <c r="EN577">
        <f>IF(OR(EN373="",AND(EN373=EN372,EN373=EN374)),NA(), EN373)</f>
        <v>0</v>
      </c>
      <c r="EO577">
        <f>IF(ISNA(EP577),NA(),EO373)</f>
        <v>0</v>
      </c>
      <c r="EP577">
        <f>IF(OR(EP373="",AND(EP373=EP372,EP373=EP374)),NA(), EP373)</f>
        <v>0</v>
      </c>
      <c r="EQ577">
        <f>IF(ISNA(ER577),NA(),EQ373)</f>
        <v>0</v>
      </c>
      <c r="ER577">
        <f>IF(OR(ER373="",AND(ER373=ER372,ER373=ER374)),NA(), ER373)</f>
        <v>0</v>
      </c>
      <c r="ES577">
        <f>IF(ISNA(ET577),NA(),ES373)</f>
        <v>0</v>
      </c>
      <c r="ET577">
        <f>IF(OR(ET373="",AND(ET373=ET372,ET373=ET374)),NA(), ET373)</f>
        <v>0</v>
      </c>
      <c r="EU577">
        <f>IF(ISNA(EV577),NA(),EU373)</f>
        <v>0</v>
      </c>
      <c r="EV577">
        <f>IF(OR(EV373="",AND(EV373=EV372,EV373=EV374)),NA(), EV373)</f>
        <v>0</v>
      </c>
      <c r="EW577">
        <f>IF(ISNA(EX577),NA(),EW373)</f>
        <v>0</v>
      </c>
      <c r="EX577">
        <f>IF(OR(EX373="",AND(EX373=EX372,EX373=EX374)),NA(), EX373)</f>
        <v>0</v>
      </c>
      <c r="EY577">
        <f>IF(ISNA(EZ577),NA(),EY373)</f>
        <v>0</v>
      </c>
      <c r="EZ577">
        <f>IF(OR(EZ373="",AND(EZ373=EZ372,EZ373=EZ374)),NA(), EZ373)</f>
        <v>0</v>
      </c>
      <c r="FA577">
        <f>IF(ISNA(FB577),NA(),FA373)</f>
        <v>0</v>
      </c>
      <c r="FB577">
        <f>IF(OR(FB373="",AND(FB373=FB372,FB373=FB374)),NA(), FB373)</f>
        <v>0</v>
      </c>
      <c r="FC577">
        <f>IF(ISNA(FD577),NA(),FC373)</f>
        <v>0</v>
      </c>
      <c r="FD577">
        <f>IF(OR(FD373="",AND(FD373=FD372,FD373=FD374)),NA(), FD373)</f>
        <v>0</v>
      </c>
      <c r="FE577">
        <f>IF(ISNA(FF577),NA(),FE373)</f>
        <v>0</v>
      </c>
      <c r="FF577">
        <f>IF(OR(FF373="",AND(FF373=FF372,FF373=FF374)),NA(), FF373)</f>
        <v>0</v>
      </c>
      <c r="FG577">
        <f>IF(ISNA(FH577),NA(),FG373)</f>
        <v>0</v>
      </c>
      <c r="FH577">
        <f>IF(OR(FH373="",AND(FH373=FH372,FH373=FH374)),NA(), FH373)</f>
        <v>0</v>
      </c>
      <c r="FI577">
        <f>IF(ISNA(FJ577),NA(),FI373)</f>
        <v>0</v>
      </c>
      <c r="FJ577">
        <f>IF(OR(FJ373="",AND(FJ373=FJ372,FJ373=FJ374)),NA(), FJ373)</f>
        <v>0</v>
      </c>
      <c r="FK577">
        <f>IF(ISNA(FL577),NA(),FK373)</f>
        <v>0</v>
      </c>
      <c r="FL577">
        <f>IF(OR(FL373="",AND(FL373=FL372,FL373=FL374)),NA(), FL373)</f>
        <v>0</v>
      </c>
      <c r="FM577">
        <f>IF(ISNA(FN577),NA(),FM373)</f>
        <v>0</v>
      </c>
      <c r="FN577">
        <f>IF(OR(FN373="",AND(FN373=FN372,FN373=FN374)),NA(), FN373)</f>
        <v>0</v>
      </c>
      <c r="FO577">
        <f>IF(ISNA(FP577),NA(),FO373)</f>
        <v>0</v>
      </c>
      <c r="FP577">
        <f>IF(OR(FP373="",AND(FP373=FP372,FP373=FP374)),NA(), FP373)</f>
        <v>0</v>
      </c>
      <c r="FQ577">
        <f>IF(ISNA(FR577),NA(),FQ373)</f>
        <v>0</v>
      </c>
      <c r="FR577">
        <f>IF(OR(FR373="",AND(FR373=FR372,FR373=FR374)),NA(), FR373)</f>
        <v>0</v>
      </c>
      <c r="FS577">
        <f>IF(ISNA(FT577),NA(),FS373)</f>
        <v>0</v>
      </c>
      <c r="FT577">
        <f>IF(OR(FT373="",AND(FT373=FT372,FT373=FT374)),NA(), FT373)</f>
        <v>0</v>
      </c>
      <c r="FU577">
        <f>IF(ISNA(FV577),NA(),FU373)</f>
        <v>0</v>
      </c>
      <c r="FV577">
        <f>IF(OR(FV373="",AND(FV373=FV372,FV373=FV374)),NA(), FV373)</f>
        <v>0</v>
      </c>
      <c r="FW577">
        <f>IF(ISNA(FX577),NA(),FW373)</f>
        <v>0</v>
      </c>
      <c r="FX577">
        <f>IF(OR(FX373="",AND(FX373=FX372,FX373=FX374)),NA(), FX373)</f>
        <v>0</v>
      </c>
      <c r="FY577">
        <f>IF(ISNA(FZ577),NA(),FY373)</f>
        <v>0</v>
      </c>
      <c r="FZ577">
        <f>IF(OR(FZ373="",AND(FZ373=FZ372,FZ373=FZ374)),NA(), FZ373)</f>
        <v>0</v>
      </c>
      <c r="GA577">
        <f>IF(ISNA(GB577),NA(),GA373)</f>
        <v>0</v>
      </c>
      <c r="GB577">
        <f>IF(OR(GB373="",AND(GB373=GB372,GB373=GB374)),NA(), GB373)</f>
        <v>0</v>
      </c>
      <c r="GC577">
        <f>IF(ISNA(GD577),NA(),GC373)</f>
        <v>0</v>
      </c>
      <c r="GD577">
        <f>IF(OR(GD373="",AND(GD373=GD372,GD373=GD374)),NA(), GD373)</f>
        <v>0</v>
      </c>
      <c r="GE577">
        <f>IF(ISNA(GF577),NA(),GE373)</f>
        <v>0</v>
      </c>
      <c r="GF577">
        <f>IF(OR(GF373="",AND(GF373=GF372,GF373=GF374)),NA(), GF373)</f>
        <v>0</v>
      </c>
      <c r="GG577">
        <f>IF(ISNA(GH577),NA(),GG373)</f>
        <v>0</v>
      </c>
      <c r="GH577">
        <f>IF(OR(GH373="",AND(GH373=GH372,GH373=GH374)),NA(), GH373)</f>
        <v>0</v>
      </c>
      <c r="GI577">
        <f>IF(ISNA(GJ577),NA(),GI373)</f>
        <v>0</v>
      </c>
      <c r="GJ577">
        <f>IF(OR(GJ373="",AND(GJ373=GJ372,GJ373=GJ374)),NA(), GJ373)</f>
        <v>0</v>
      </c>
      <c r="GK577">
        <f>IF(ISNA(GL577),NA(),GK373)</f>
        <v>0</v>
      </c>
      <c r="GL577">
        <f>IF(OR(GL373="",AND(GL373=GL372,GL373=GL374)),NA(), GL373)</f>
        <v>0</v>
      </c>
      <c r="GM577">
        <f>IF(ISNA(GN577),NA(),GM373)</f>
        <v>0</v>
      </c>
      <c r="GN577">
        <f>IF(OR(GN373="",AND(GN373=GN372,GN373=GN374)),NA(), GN373)</f>
        <v>0</v>
      </c>
      <c r="GO577">
        <f>IF(ISNA(GP577),NA(),GO373)</f>
        <v>0</v>
      </c>
      <c r="GP577">
        <f>IF(OR(GP373="",AND(GP373=GP372,GP373=GP374)),NA(), GP373)</f>
        <v>0</v>
      </c>
      <c r="GQ577">
        <f>IF(ISNA(GR577),NA(),GQ373)</f>
        <v>0</v>
      </c>
      <c r="GR577">
        <f>IF(OR(GR373="",AND(GR373=GR372,GR373=GR374)),NA(), GR373)</f>
        <v>0</v>
      </c>
      <c r="GS577">
        <f>IF(ISNA(GT577),NA(),GS373)</f>
        <v>0</v>
      </c>
      <c r="GT577">
        <f>IF(OR(GT373="",AND(GT373=GT372,GT373=GT374)),NA(), GT373)</f>
        <v>0</v>
      </c>
      <c r="GU577">
        <f>IF(ISNA(GV577),NA(),GU373)</f>
        <v>0</v>
      </c>
      <c r="GV577">
        <f>IF(OR(GV373="",AND(GV373=GV372,GV373=GV374)),NA(), GV373)</f>
        <v>0</v>
      </c>
      <c r="GW577">
        <f>IF(ISNA(GX577),NA(),GW373)</f>
        <v>0</v>
      </c>
      <c r="GX577">
        <f>IF(OR(GX373="",AND(GX373=GX372,GX373=GX374)),NA(), GX373)</f>
        <v>0</v>
      </c>
      <c r="GY577">
        <f>IF(ISNA(GZ577),NA(),GY373)</f>
        <v>0</v>
      </c>
      <c r="GZ577">
        <f>IF(OR(GZ373="",AND(GZ373=GZ372,GZ373=GZ374)),NA(), GZ373)</f>
        <v>0</v>
      </c>
      <c r="HA577">
        <f>IF(ISNA(HB577),NA(),HA373)</f>
        <v>0</v>
      </c>
      <c r="HB577">
        <f>IF(OR(HB373="",AND(HB373=HB372,HB373=HB374)),NA(), HB373)</f>
        <v>0</v>
      </c>
      <c r="HC577">
        <f>IF(ISNA(HD577),NA(),HC373)</f>
        <v>0</v>
      </c>
      <c r="HD577">
        <f>IF(OR(HD373="",AND(HD373=HD372,HD373=HD374)),NA(), HD373)</f>
        <v>0</v>
      </c>
      <c r="HE577">
        <f>IF(ISNA(HF577),NA(),HE373)</f>
        <v>0</v>
      </c>
      <c r="HF577">
        <f>IF(OR(HF373="",AND(HF373=HF372,HF373=HF374)),NA(), HF373)</f>
        <v>0</v>
      </c>
    </row>
    <row r="578" spans="5:214">
      <c r="E578">
        <f>IF(ISNA(F578),NA(),E374)</f>
        <v>0</v>
      </c>
      <c r="F578">
        <f>IF(OR(F374="",AND(F374=F373,F374=F375)),NA(), F374)</f>
        <v>0</v>
      </c>
      <c r="G578">
        <f>IF(ISNA(H578),NA(),G374)</f>
        <v>0</v>
      </c>
      <c r="H578">
        <f>IF(OR(H374="",AND(H374=H373,H374=H375)),NA(), H374)</f>
        <v>0</v>
      </c>
      <c r="I578">
        <f>IF(ISNA(J578),NA(),I374)</f>
        <v>0</v>
      </c>
      <c r="J578">
        <f>IF(OR(J374="",AND(J374=J373,J374=J375)),NA(), J374)</f>
        <v>0</v>
      </c>
      <c r="K578">
        <f>IF(ISNA(L578),NA(),K374)</f>
        <v>0</v>
      </c>
      <c r="L578">
        <f>IF(OR(L374="",AND(L374=L373,L374=L375)),NA(), L374)</f>
        <v>0</v>
      </c>
      <c r="M578">
        <f>IF(ISNA(N578),NA(),M374)</f>
        <v>0</v>
      </c>
      <c r="N578">
        <f>IF(OR(N374="",AND(N374=N373,N374=N375)),NA(), N374)</f>
        <v>0</v>
      </c>
      <c r="O578">
        <f>IF(ISNA(P578),NA(),O374)</f>
        <v>0</v>
      </c>
      <c r="P578">
        <f>IF(OR(P374="",AND(P374=P373,P374=P375)),NA(), P374)</f>
        <v>0</v>
      </c>
      <c r="Q578">
        <f>IF(ISNA(R578),NA(),Q374)</f>
        <v>0</v>
      </c>
      <c r="R578">
        <f>IF(OR(R374="",AND(R374=R373,R374=R375)),NA(), R374)</f>
        <v>0</v>
      </c>
      <c r="S578">
        <f>IF(ISNA(T578),NA(),S374)</f>
        <v>0</v>
      </c>
      <c r="T578">
        <f>IF(OR(T374="",AND(T374=T373,T374=T375)),NA(), T374)</f>
        <v>0</v>
      </c>
      <c r="U578">
        <f>IF(ISNA(V578),NA(),U374)</f>
        <v>0</v>
      </c>
      <c r="V578">
        <f>IF(OR(V374="",AND(V374=V373,V374=V375)),NA(), V374)</f>
        <v>0</v>
      </c>
      <c r="W578">
        <f>IF(ISNA(X578),NA(),W374)</f>
        <v>0</v>
      </c>
      <c r="X578">
        <f>IF(OR(X374="",AND(X374=X373,X374=X375)),NA(), X374)</f>
        <v>0</v>
      </c>
      <c r="Y578">
        <f>IF(ISNA(Z578),NA(),Y374)</f>
        <v>0</v>
      </c>
      <c r="Z578">
        <f>IF(OR(Z374="",AND(Z374=Z373,Z374=Z375)),NA(), Z374)</f>
        <v>0</v>
      </c>
      <c r="AA578">
        <f>IF(ISNA(AB578),NA(),AA374)</f>
        <v>0</v>
      </c>
      <c r="AB578">
        <f>IF(OR(AB374="",AND(AB374=AB373,AB374=AB375)),NA(), AB374)</f>
        <v>0</v>
      </c>
      <c r="AC578">
        <f>IF(ISNA(AD578),NA(),AC374)</f>
        <v>0</v>
      </c>
      <c r="AD578">
        <f>IF(OR(AD374="",AND(AD374=AD373,AD374=AD375)),NA(), AD374)</f>
        <v>0</v>
      </c>
      <c r="AE578">
        <f>IF(ISNA(AF578),NA(),AE374)</f>
        <v>0</v>
      </c>
      <c r="AF578">
        <f>IF(OR(AF374="",AND(AF374=AF373,AF374=AF375)),NA(), AF374)</f>
        <v>0</v>
      </c>
      <c r="AG578">
        <f>IF(ISNA(AH578),NA(),AG374)</f>
        <v>0</v>
      </c>
      <c r="AH578">
        <f>IF(OR(AH374="",AND(AH374=AH373,AH374=AH375)),NA(), AH374)</f>
        <v>0</v>
      </c>
      <c r="AI578">
        <f>IF(ISNA(AJ578),NA(),AI374)</f>
        <v>0</v>
      </c>
      <c r="AJ578">
        <f>IF(OR(AJ374="",AND(AJ374=AJ373,AJ374=AJ375)),NA(), AJ374)</f>
        <v>0</v>
      </c>
      <c r="AK578">
        <f>IF(ISNA(AL578),NA(),AK374)</f>
        <v>0</v>
      </c>
      <c r="AL578">
        <f>IF(OR(AL374="",AND(AL374=AL373,AL374=AL375)),NA(), AL374)</f>
        <v>0</v>
      </c>
      <c r="AM578">
        <f>IF(ISNA(AN578),NA(),AM374)</f>
        <v>0</v>
      </c>
      <c r="AN578">
        <f>IF(OR(AN374="",AND(AN374=AN373,AN374=AN375)),NA(), AN374)</f>
        <v>0</v>
      </c>
      <c r="AO578">
        <f>IF(ISNA(AP578),NA(),AO374)</f>
        <v>0</v>
      </c>
      <c r="AP578">
        <f>IF(OR(AP374="",AND(AP374=AP373,AP374=AP375)),NA(), AP374)</f>
        <v>0</v>
      </c>
      <c r="AQ578">
        <f>IF(ISNA(AR578),NA(),AQ374)</f>
        <v>0</v>
      </c>
      <c r="AR578">
        <f>IF(OR(AR374="",AND(AR374=AR373,AR374=AR375)),NA(), AR374)</f>
        <v>0</v>
      </c>
      <c r="AS578">
        <f>IF(ISNA(AT578),NA(),AS374)</f>
        <v>0</v>
      </c>
      <c r="AT578">
        <f>IF(OR(AT374="",AND(AT374=AT373,AT374=AT375)),NA(), AT374)</f>
        <v>0</v>
      </c>
      <c r="AU578">
        <f>IF(ISNA(AV578),NA(),AU374)</f>
        <v>0</v>
      </c>
      <c r="AV578">
        <f>IF(OR(AV374="",AND(AV374=AV373,AV374=AV375)),NA(), AV374)</f>
        <v>0</v>
      </c>
      <c r="AW578">
        <f>IF(ISNA(AX578),NA(),AW374)</f>
        <v>0</v>
      </c>
      <c r="AX578">
        <f>IF(OR(AX374="",AND(AX374=AX373,AX374=AX375)),NA(), AX374)</f>
        <v>0</v>
      </c>
      <c r="AY578">
        <f>IF(ISNA(AZ578),NA(),AY374)</f>
        <v>0</v>
      </c>
      <c r="AZ578">
        <f>IF(OR(AZ374="",AND(AZ374=AZ373,AZ374=AZ375)),NA(), AZ374)</f>
        <v>0</v>
      </c>
      <c r="BA578">
        <f>IF(ISNA(BB578),NA(),BA374)</f>
        <v>0</v>
      </c>
      <c r="BB578">
        <f>IF(OR(BB374="",AND(BB374=BB373,BB374=BB375)),NA(), BB374)</f>
        <v>0</v>
      </c>
      <c r="BC578">
        <f>IF(ISNA(BD578),NA(),BC374)</f>
        <v>0</v>
      </c>
      <c r="BD578">
        <f>IF(OR(BD374="",AND(BD374=BD373,BD374=BD375)),NA(), BD374)</f>
        <v>0</v>
      </c>
      <c r="BE578">
        <f>IF(ISNA(BF578),NA(),BE374)</f>
        <v>0</v>
      </c>
      <c r="BF578">
        <f>IF(OR(BF374="",AND(BF374=BF373,BF374=BF375)),NA(), BF374)</f>
        <v>0</v>
      </c>
      <c r="BG578">
        <f>IF(ISNA(BH578),NA(),BG374)</f>
        <v>0</v>
      </c>
      <c r="BH578">
        <f>IF(OR(BH374="",AND(BH374=BH373,BH374=BH375)),NA(), BH374)</f>
        <v>0</v>
      </c>
      <c r="BI578">
        <f>IF(ISNA(BJ578),NA(),BI374)</f>
        <v>0</v>
      </c>
      <c r="BJ578">
        <f>IF(OR(BJ374="",AND(BJ374=BJ373,BJ374=BJ375)),NA(), BJ374)</f>
        <v>0</v>
      </c>
      <c r="BK578">
        <f>IF(ISNA(BL578),NA(),BK374)</f>
        <v>0</v>
      </c>
      <c r="BL578">
        <f>IF(OR(BL374="",AND(BL374=BL373,BL374=BL375)),NA(), BL374)</f>
        <v>0</v>
      </c>
      <c r="BM578">
        <f>IF(ISNA(BN578),NA(),BM374)</f>
        <v>0</v>
      </c>
      <c r="BN578">
        <f>IF(OR(BN374="",AND(BN374=BN373,BN374=BN375)),NA(), BN374)</f>
        <v>0</v>
      </c>
      <c r="BO578">
        <f>IF(ISNA(BP578),NA(),BO374)</f>
        <v>0</v>
      </c>
      <c r="BP578">
        <f>IF(OR(BP374="",AND(BP374=BP373,BP374=BP375)),NA(), BP374)</f>
        <v>0</v>
      </c>
      <c r="BQ578">
        <f>IF(ISNA(BR578),NA(),BQ374)</f>
        <v>0</v>
      </c>
      <c r="BR578">
        <f>IF(OR(BR374="",AND(BR374=BR373,BR374=BR375)),NA(), BR374)</f>
        <v>0</v>
      </c>
      <c r="BS578">
        <f>IF(ISNA(BT578),NA(),BS374)</f>
        <v>0</v>
      </c>
      <c r="BT578">
        <f>IF(OR(BT374="",AND(BT374=BT373,BT374=BT375)),NA(), BT374)</f>
        <v>0</v>
      </c>
      <c r="BU578">
        <f>IF(ISNA(BV578),NA(),BU374)</f>
        <v>0</v>
      </c>
      <c r="BV578">
        <f>IF(OR(BV374="",AND(BV374=BV373,BV374=BV375)),NA(), BV374)</f>
        <v>0</v>
      </c>
      <c r="BW578">
        <f>IF(ISNA(BX578),NA(),BW374)</f>
        <v>0</v>
      </c>
      <c r="BX578">
        <f>IF(OR(BX374="",AND(BX374=BX373,BX374=BX375)),NA(), BX374)</f>
        <v>0</v>
      </c>
      <c r="BY578">
        <f>IF(ISNA(BZ578),NA(),BY374)</f>
        <v>0</v>
      </c>
      <c r="BZ578">
        <f>IF(OR(BZ374="",AND(BZ374=BZ373,BZ374=BZ375)),NA(), BZ374)</f>
        <v>0</v>
      </c>
      <c r="CA578">
        <f>IF(ISNA(CB578),NA(),CA374)</f>
        <v>0</v>
      </c>
      <c r="CB578">
        <f>IF(OR(CB374="",AND(CB374=CB373,CB374=CB375)),NA(), CB374)</f>
        <v>0</v>
      </c>
      <c r="CC578">
        <f>IF(ISNA(CD578),NA(),CC374)</f>
        <v>0</v>
      </c>
      <c r="CD578">
        <f>IF(OR(CD374="",AND(CD374=CD373,CD374=CD375)),NA(), CD374)</f>
        <v>0</v>
      </c>
      <c r="CE578">
        <f>IF(ISNA(CF578),NA(),CE374)</f>
        <v>0</v>
      </c>
      <c r="CF578">
        <f>IF(OR(CF374="",AND(CF374=CF373,CF374=CF375)),NA(), CF374)</f>
        <v>0</v>
      </c>
      <c r="CG578">
        <f>IF(ISNA(CH578),NA(),CG374)</f>
        <v>0</v>
      </c>
      <c r="CH578">
        <f>IF(OR(CH374="",AND(CH374=CH373,CH374=CH375)),NA(), CH374)</f>
        <v>0</v>
      </c>
      <c r="CI578">
        <f>IF(ISNA(CJ578),NA(),CI374)</f>
        <v>0</v>
      </c>
      <c r="CJ578">
        <f>IF(OR(CJ374="",AND(CJ374=CJ373,CJ374=CJ375)),NA(), CJ374)</f>
        <v>0</v>
      </c>
      <c r="CK578">
        <f>IF(ISNA(CL578),NA(),CK374)</f>
        <v>0</v>
      </c>
      <c r="CL578">
        <f>IF(OR(CL374="",AND(CL374=CL373,CL374=CL375)),NA(), CL374)</f>
        <v>0</v>
      </c>
      <c r="CM578">
        <f>IF(ISNA(CN578),NA(),CM374)</f>
        <v>0</v>
      </c>
      <c r="CN578">
        <f>IF(OR(CN374="",AND(CN374=CN373,CN374=CN375)),NA(), CN374)</f>
        <v>0</v>
      </c>
      <c r="CO578">
        <f>IF(ISNA(CP578),NA(),CO374)</f>
        <v>0</v>
      </c>
      <c r="CP578">
        <f>IF(OR(CP374="",AND(CP374=CP373,CP374=CP375)),NA(), CP374)</f>
        <v>0</v>
      </c>
      <c r="CQ578">
        <f>IF(ISNA(CR578),NA(),CQ374)</f>
        <v>0</v>
      </c>
      <c r="CR578">
        <f>IF(OR(CR374="",AND(CR374=CR373,CR374=CR375)),NA(), CR374)</f>
        <v>0</v>
      </c>
      <c r="CS578">
        <f>IF(ISNA(CT578),NA(),CS374)</f>
        <v>0</v>
      </c>
      <c r="CT578">
        <f>IF(OR(CT374="",AND(CT374=CT373,CT374=CT375)),NA(), CT374)</f>
        <v>0</v>
      </c>
      <c r="CU578">
        <f>IF(ISNA(CV578),NA(),CU374)</f>
        <v>0</v>
      </c>
      <c r="CV578">
        <f>IF(OR(CV374="",AND(CV374=CV373,CV374=CV375)),NA(), CV374)</f>
        <v>0</v>
      </c>
      <c r="CW578">
        <f>IF(ISNA(CX578),NA(),CW374)</f>
        <v>0</v>
      </c>
      <c r="CX578">
        <f>IF(OR(CX374="",AND(CX374=CX373,CX374=CX375)),NA(), CX374)</f>
        <v>0</v>
      </c>
      <c r="CY578">
        <f>IF(ISNA(CZ578),NA(),CY374)</f>
        <v>0</v>
      </c>
      <c r="CZ578">
        <f>IF(OR(CZ374="",AND(CZ374=CZ373,CZ374=CZ375)),NA(), CZ374)</f>
        <v>0</v>
      </c>
      <c r="DA578">
        <f>IF(ISNA(DB578),NA(),DA374)</f>
        <v>0</v>
      </c>
      <c r="DB578">
        <f>IF(OR(DB374="",AND(DB374=DB373,DB374=DB375)),NA(), DB374)</f>
        <v>0</v>
      </c>
      <c r="DC578">
        <f>IF(ISNA(DD578),NA(),DC374)</f>
        <v>0</v>
      </c>
      <c r="DD578">
        <f>IF(OR(DD374="",AND(DD374=DD373,DD374=DD375)),NA(), DD374)</f>
        <v>0</v>
      </c>
      <c r="DG578">
        <f>IF(ISNA(DH578),NA(),DG374)</f>
        <v>0</v>
      </c>
      <c r="DH578">
        <f>IF(OR(DH374="",AND(DH374=DH373,DH374=DH375)),NA(), DH374)</f>
        <v>0</v>
      </c>
      <c r="DI578">
        <f>IF(ISNA(DJ578),NA(),DI374)</f>
        <v>0</v>
      </c>
      <c r="DJ578">
        <f>IF(OR(DJ374="",AND(DJ374=DJ373,DJ374=DJ375)),NA(), DJ374)</f>
        <v>0</v>
      </c>
      <c r="DK578">
        <f>IF(ISNA(DL578),NA(),DK374)</f>
        <v>0</v>
      </c>
      <c r="DL578">
        <f>IF(OR(DL374="",AND(DL374=DL373,DL374=DL375)),NA(), DL374)</f>
        <v>0</v>
      </c>
      <c r="DM578">
        <f>IF(ISNA(DN578),NA(),DM374)</f>
        <v>0</v>
      </c>
      <c r="DN578">
        <f>IF(OR(DN374="",AND(DN374=DN373,DN374=DN375)),NA(), DN374)</f>
        <v>0</v>
      </c>
      <c r="DO578">
        <f>IF(ISNA(DP578),NA(),DO374)</f>
        <v>0</v>
      </c>
      <c r="DP578">
        <f>IF(OR(DP374="",AND(DP374=DP373,DP374=DP375)),NA(), DP374)</f>
        <v>0</v>
      </c>
      <c r="DQ578">
        <f>IF(ISNA(DR578),NA(),DQ374)</f>
        <v>0</v>
      </c>
      <c r="DR578">
        <f>IF(OR(DR374="",AND(DR374=DR373,DR374=DR375)),NA(), DR374)</f>
        <v>0</v>
      </c>
      <c r="DS578">
        <f>IF(ISNA(DT578),NA(),DS374)</f>
        <v>0</v>
      </c>
      <c r="DT578">
        <f>IF(OR(DT374="",AND(DT374=DT373,DT374=DT375)),NA(), DT374)</f>
        <v>0</v>
      </c>
      <c r="DU578">
        <f>IF(ISNA(DV578),NA(),DU374)</f>
        <v>0</v>
      </c>
      <c r="DV578">
        <f>IF(OR(DV374="",AND(DV374=DV373,DV374=DV375)),NA(), DV374)</f>
        <v>0</v>
      </c>
      <c r="DW578">
        <f>IF(ISNA(DX578),NA(),DW374)</f>
        <v>0</v>
      </c>
      <c r="DX578">
        <f>IF(OR(DX374="",AND(DX374=DX373,DX374=DX375)),NA(), DX374)</f>
        <v>0</v>
      </c>
      <c r="DY578">
        <f>IF(ISNA(DZ578),NA(),DY374)</f>
        <v>0</v>
      </c>
      <c r="DZ578">
        <f>IF(OR(DZ374="",AND(DZ374=DZ373,DZ374=DZ375)),NA(), DZ374)</f>
        <v>0</v>
      </c>
      <c r="EA578">
        <f>IF(ISNA(EB578),NA(),EA374)</f>
        <v>0</v>
      </c>
      <c r="EB578">
        <f>IF(OR(EB374="",AND(EB374=EB373,EB374=EB375)),NA(), EB374)</f>
        <v>0</v>
      </c>
      <c r="EC578">
        <f>IF(ISNA(ED578),NA(),EC374)</f>
        <v>0</v>
      </c>
      <c r="ED578">
        <f>IF(OR(ED374="",AND(ED374=ED373,ED374=ED375)),NA(), ED374)</f>
        <v>0</v>
      </c>
      <c r="EE578">
        <f>IF(ISNA(EF578),NA(),EE374)</f>
        <v>0</v>
      </c>
      <c r="EF578">
        <f>IF(OR(EF374="",AND(EF374=EF373,EF374=EF375)),NA(), EF374)</f>
        <v>0</v>
      </c>
      <c r="EG578">
        <f>IF(ISNA(EH578),NA(),EG374)</f>
        <v>0</v>
      </c>
      <c r="EH578">
        <f>IF(OR(EH374="",AND(EH374=EH373,EH374=EH375)),NA(), EH374)</f>
        <v>0</v>
      </c>
      <c r="EI578">
        <f>IF(ISNA(EJ578),NA(),EI374)</f>
        <v>0</v>
      </c>
      <c r="EJ578">
        <f>IF(OR(EJ374="",AND(EJ374=EJ373,EJ374=EJ375)),NA(), EJ374)</f>
        <v>0</v>
      </c>
      <c r="EK578">
        <f>IF(ISNA(EL578),NA(),EK374)</f>
        <v>0</v>
      </c>
      <c r="EL578">
        <f>IF(OR(EL374="",AND(EL374=EL373,EL374=EL375)),NA(), EL374)</f>
        <v>0</v>
      </c>
      <c r="EM578">
        <f>IF(ISNA(EN578),NA(),EM374)</f>
        <v>0</v>
      </c>
      <c r="EN578">
        <f>IF(OR(EN374="",AND(EN374=EN373,EN374=EN375)),NA(), EN374)</f>
        <v>0</v>
      </c>
      <c r="EO578">
        <f>IF(ISNA(EP578),NA(),EO374)</f>
        <v>0</v>
      </c>
      <c r="EP578">
        <f>IF(OR(EP374="",AND(EP374=EP373,EP374=EP375)),NA(), EP374)</f>
        <v>0</v>
      </c>
      <c r="EQ578">
        <f>IF(ISNA(ER578),NA(),EQ374)</f>
        <v>0</v>
      </c>
      <c r="ER578">
        <f>IF(OR(ER374="",AND(ER374=ER373,ER374=ER375)),NA(), ER374)</f>
        <v>0</v>
      </c>
      <c r="ES578">
        <f>IF(ISNA(ET578),NA(),ES374)</f>
        <v>0</v>
      </c>
      <c r="ET578">
        <f>IF(OR(ET374="",AND(ET374=ET373,ET374=ET375)),NA(), ET374)</f>
        <v>0</v>
      </c>
      <c r="EU578">
        <f>IF(ISNA(EV578),NA(),EU374)</f>
        <v>0</v>
      </c>
      <c r="EV578">
        <f>IF(OR(EV374="",AND(EV374=EV373,EV374=EV375)),NA(), EV374)</f>
        <v>0</v>
      </c>
      <c r="EW578">
        <f>IF(ISNA(EX578),NA(),EW374)</f>
        <v>0</v>
      </c>
      <c r="EX578">
        <f>IF(OR(EX374="",AND(EX374=EX373,EX374=EX375)),NA(), EX374)</f>
        <v>0</v>
      </c>
      <c r="EY578">
        <f>IF(ISNA(EZ578),NA(),EY374)</f>
        <v>0</v>
      </c>
      <c r="EZ578">
        <f>IF(OR(EZ374="",AND(EZ374=EZ373,EZ374=EZ375)),NA(), EZ374)</f>
        <v>0</v>
      </c>
      <c r="FA578">
        <f>IF(ISNA(FB578),NA(),FA374)</f>
        <v>0</v>
      </c>
      <c r="FB578">
        <f>IF(OR(FB374="",AND(FB374=FB373,FB374=FB375)),NA(), FB374)</f>
        <v>0</v>
      </c>
      <c r="FC578">
        <f>IF(ISNA(FD578),NA(),FC374)</f>
        <v>0</v>
      </c>
      <c r="FD578">
        <f>IF(OR(FD374="",AND(FD374=FD373,FD374=FD375)),NA(), FD374)</f>
        <v>0</v>
      </c>
      <c r="FE578">
        <f>IF(ISNA(FF578),NA(),FE374)</f>
        <v>0</v>
      </c>
      <c r="FF578">
        <f>IF(OR(FF374="",AND(FF374=FF373,FF374=FF375)),NA(), FF374)</f>
        <v>0</v>
      </c>
      <c r="FG578">
        <f>IF(ISNA(FH578),NA(),FG374)</f>
        <v>0</v>
      </c>
      <c r="FH578">
        <f>IF(OR(FH374="",AND(FH374=FH373,FH374=FH375)),NA(), FH374)</f>
        <v>0</v>
      </c>
      <c r="FI578">
        <f>IF(ISNA(FJ578),NA(),FI374)</f>
        <v>0</v>
      </c>
      <c r="FJ578">
        <f>IF(OR(FJ374="",AND(FJ374=FJ373,FJ374=FJ375)),NA(), FJ374)</f>
        <v>0</v>
      </c>
      <c r="FK578">
        <f>IF(ISNA(FL578),NA(),FK374)</f>
        <v>0</v>
      </c>
      <c r="FL578">
        <f>IF(OR(FL374="",AND(FL374=FL373,FL374=FL375)),NA(), FL374)</f>
        <v>0</v>
      </c>
      <c r="FM578">
        <f>IF(ISNA(FN578),NA(),FM374)</f>
        <v>0</v>
      </c>
      <c r="FN578">
        <f>IF(OR(FN374="",AND(FN374=FN373,FN374=FN375)),NA(), FN374)</f>
        <v>0</v>
      </c>
      <c r="FO578">
        <f>IF(ISNA(FP578),NA(),FO374)</f>
        <v>0</v>
      </c>
      <c r="FP578">
        <f>IF(OR(FP374="",AND(FP374=FP373,FP374=FP375)),NA(), FP374)</f>
        <v>0</v>
      </c>
      <c r="FQ578">
        <f>IF(ISNA(FR578),NA(),FQ374)</f>
        <v>0</v>
      </c>
      <c r="FR578">
        <f>IF(OR(FR374="",AND(FR374=FR373,FR374=FR375)),NA(), FR374)</f>
        <v>0</v>
      </c>
      <c r="FS578">
        <f>IF(ISNA(FT578),NA(),FS374)</f>
        <v>0</v>
      </c>
      <c r="FT578">
        <f>IF(OR(FT374="",AND(FT374=FT373,FT374=FT375)),NA(), FT374)</f>
        <v>0</v>
      </c>
      <c r="FU578">
        <f>IF(ISNA(FV578),NA(),FU374)</f>
        <v>0</v>
      </c>
      <c r="FV578">
        <f>IF(OR(FV374="",AND(FV374=FV373,FV374=FV375)),NA(), FV374)</f>
        <v>0</v>
      </c>
      <c r="FW578">
        <f>IF(ISNA(FX578),NA(),FW374)</f>
        <v>0</v>
      </c>
      <c r="FX578">
        <f>IF(OR(FX374="",AND(FX374=FX373,FX374=FX375)),NA(), FX374)</f>
        <v>0</v>
      </c>
      <c r="FY578">
        <f>IF(ISNA(FZ578),NA(),FY374)</f>
        <v>0</v>
      </c>
      <c r="FZ578">
        <f>IF(OR(FZ374="",AND(FZ374=FZ373,FZ374=FZ375)),NA(), FZ374)</f>
        <v>0</v>
      </c>
      <c r="GA578">
        <f>IF(ISNA(GB578),NA(),GA374)</f>
        <v>0</v>
      </c>
      <c r="GB578">
        <f>IF(OR(GB374="",AND(GB374=GB373,GB374=GB375)),NA(), GB374)</f>
        <v>0</v>
      </c>
      <c r="GC578">
        <f>IF(ISNA(GD578),NA(),GC374)</f>
        <v>0</v>
      </c>
      <c r="GD578">
        <f>IF(OR(GD374="",AND(GD374=GD373,GD374=GD375)),NA(), GD374)</f>
        <v>0</v>
      </c>
      <c r="GE578">
        <f>IF(ISNA(GF578),NA(),GE374)</f>
        <v>0</v>
      </c>
      <c r="GF578">
        <f>IF(OR(GF374="",AND(GF374=GF373,GF374=GF375)),NA(), GF374)</f>
        <v>0</v>
      </c>
      <c r="GG578">
        <f>IF(ISNA(GH578),NA(),GG374)</f>
        <v>0</v>
      </c>
      <c r="GH578">
        <f>IF(OR(GH374="",AND(GH374=GH373,GH374=GH375)),NA(), GH374)</f>
        <v>0</v>
      </c>
      <c r="GI578">
        <f>IF(ISNA(GJ578),NA(),GI374)</f>
        <v>0</v>
      </c>
      <c r="GJ578">
        <f>IF(OR(GJ374="",AND(GJ374=GJ373,GJ374=GJ375)),NA(), GJ374)</f>
        <v>0</v>
      </c>
      <c r="GK578">
        <f>IF(ISNA(GL578),NA(),GK374)</f>
        <v>0</v>
      </c>
      <c r="GL578">
        <f>IF(OR(GL374="",AND(GL374=GL373,GL374=GL375)),NA(), GL374)</f>
        <v>0</v>
      </c>
      <c r="GM578">
        <f>IF(ISNA(GN578),NA(),GM374)</f>
        <v>0</v>
      </c>
      <c r="GN578">
        <f>IF(OR(GN374="",AND(GN374=GN373,GN374=GN375)),NA(), GN374)</f>
        <v>0</v>
      </c>
      <c r="GO578">
        <f>IF(ISNA(GP578),NA(),GO374)</f>
        <v>0</v>
      </c>
      <c r="GP578">
        <f>IF(OR(GP374="",AND(GP374=GP373,GP374=GP375)),NA(), GP374)</f>
        <v>0</v>
      </c>
      <c r="GQ578">
        <f>IF(ISNA(GR578),NA(),GQ374)</f>
        <v>0</v>
      </c>
      <c r="GR578">
        <f>IF(OR(GR374="",AND(GR374=GR373,GR374=GR375)),NA(), GR374)</f>
        <v>0</v>
      </c>
      <c r="GS578">
        <f>IF(ISNA(GT578),NA(),GS374)</f>
        <v>0</v>
      </c>
      <c r="GT578">
        <f>IF(OR(GT374="",AND(GT374=GT373,GT374=GT375)),NA(), GT374)</f>
        <v>0</v>
      </c>
      <c r="GU578">
        <f>IF(ISNA(GV578),NA(),GU374)</f>
        <v>0</v>
      </c>
      <c r="GV578">
        <f>IF(OR(GV374="",AND(GV374=GV373,GV374=GV375)),NA(), GV374)</f>
        <v>0</v>
      </c>
      <c r="GW578">
        <f>IF(ISNA(GX578),NA(),GW374)</f>
        <v>0</v>
      </c>
      <c r="GX578">
        <f>IF(OR(GX374="",AND(GX374=GX373,GX374=GX375)),NA(), GX374)</f>
        <v>0</v>
      </c>
      <c r="GY578">
        <f>IF(ISNA(GZ578),NA(),GY374)</f>
        <v>0</v>
      </c>
      <c r="GZ578">
        <f>IF(OR(GZ374="",AND(GZ374=GZ373,GZ374=GZ375)),NA(), GZ374)</f>
        <v>0</v>
      </c>
      <c r="HA578">
        <f>IF(ISNA(HB578),NA(),HA374)</f>
        <v>0</v>
      </c>
      <c r="HB578">
        <f>IF(OR(HB374="",AND(HB374=HB373,HB374=HB375)),NA(), HB374)</f>
        <v>0</v>
      </c>
      <c r="HC578">
        <f>IF(ISNA(HD578),NA(),HC374)</f>
        <v>0</v>
      </c>
      <c r="HD578">
        <f>IF(OR(HD374="",AND(HD374=HD373,HD374=HD375)),NA(), HD374)</f>
        <v>0</v>
      </c>
      <c r="HE578">
        <f>IF(ISNA(HF578),NA(),HE374)</f>
        <v>0</v>
      </c>
      <c r="HF578">
        <f>IF(OR(HF374="",AND(HF374=HF373,HF374=HF375)),NA(), HF374)</f>
        <v>0</v>
      </c>
    </row>
    <row r="579" spans="5:214">
      <c r="E579">
        <f>IF(ISNA(F579),NA(),E375)</f>
        <v>0</v>
      </c>
      <c r="F579">
        <f>IF(OR(F375="",AND(F375=F374,F375=F376)),NA(), F375)</f>
        <v>0</v>
      </c>
      <c r="G579">
        <f>IF(ISNA(H579),NA(),G375)</f>
        <v>0</v>
      </c>
      <c r="H579">
        <f>IF(OR(H375="",AND(H375=H374,H375=H376)),NA(), H375)</f>
        <v>0</v>
      </c>
      <c r="I579">
        <f>IF(ISNA(J579),NA(),I375)</f>
        <v>0</v>
      </c>
      <c r="J579">
        <f>IF(OR(J375="",AND(J375=J374,J375=J376)),NA(), J375)</f>
        <v>0</v>
      </c>
      <c r="K579">
        <f>IF(ISNA(L579),NA(),K375)</f>
        <v>0</v>
      </c>
      <c r="L579">
        <f>IF(OR(L375="",AND(L375=L374,L375=L376)),NA(), L375)</f>
        <v>0</v>
      </c>
      <c r="M579">
        <f>IF(ISNA(N579),NA(),M375)</f>
        <v>0</v>
      </c>
      <c r="N579">
        <f>IF(OR(N375="",AND(N375=N374,N375=N376)),NA(), N375)</f>
        <v>0</v>
      </c>
      <c r="O579">
        <f>IF(ISNA(P579),NA(),O375)</f>
        <v>0</v>
      </c>
      <c r="P579">
        <f>IF(OR(P375="",AND(P375=P374,P375=P376)),NA(), P375)</f>
        <v>0</v>
      </c>
      <c r="Q579">
        <f>IF(ISNA(R579),NA(),Q375)</f>
        <v>0</v>
      </c>
      <c r="R579">
        <f>IF(OR(R375="",AND(R375=R374,R375=R376)),NA(), R375)</f>
        <v>0</v>
      </c>
      <c r="S579">
        <f>IF(ISNA(T579),NA(),S375)</f>
        <v>0</v>
      </c>
      <c r="T579">
        <f>IF(OR(T375="",AND(T375=T374,T375=T376)),NA(), T375)</f>
        <v>0</v>
      </c>
      <c r="U579">
        <f>IF(ISNA(V579),NA(),U375)</f>
        <v>0</v>
      </c>
      <c r="V579">
        <f>IF(OR(V375="",AND(V375=V374,V375=V376)),NA(), V375)</f>
        <v>0</v>
      </c>
      <c r="W579">
        <f>IF(ISNA(X579),NA(),W375)</f>
        <v>0</v>
      </c>
      <c r="X579">
        <f>IF(OR(X375="",AND(X375=X374,X375=X376)),NA(), X375)</f>
        <v>0</v>
      </c>
      <c r="Y579">
        <f>IF(ISNA(Z579),NA(),Y375)</f>
        <v>0</v>
      </c>
      <c r="Z579">
        <f>IF(OR(Z375="",AND(Z375=Z374,Z375=Z376)),NA(), Z375)</f>
        <v>0</v>
      </c>
      <c r="AA579">
        <f>IF(ISNA(AB579),NA(),AA375)</f>
        <v>0</v>
      </c>
      <c r="AB579">
        <f>IF(OR(AB375="",AND(AB375=AB374,AB375=AB376)),NA(), AB375)</f>
        <v>0</v>
      </c>
      <c r="AC579">
        <f>IF(ISNA(AD579),NA(),AC375)</f>
        <v>0</v>
      </c>
      <c r="AD579">
        <f>IF(OR(AD375="",AND(AD375=AD374,AD375=AD376)),NA(), AD375)</f>
        <v>0</v>
      </c>
      <c r="AE579">
        <f>IF(ISNA(AF579),NA(),AE375)</f>
        <v>0</v>
      </c>
      <c r="AF579">
        <f>IF(OR(AF375="",AND(AF375=AF374,AF375=AF376)),NA(), AF375)</f>
        <v>0</v>
      </c>
      <c r="AG579">
        <f>IF(ISNA(AH579),NA(),AG375)</f>
        <v>0</v>
      </c>
      <c r="AH579">
        <f>IF(OR(AH375="",AND(AH375=AH374,AH375=AH376)),NA(), AH375)</f>
        <v>0</v>
      </c>
      <c r="AI579">
        <f>IF(ISNA(AJ579),NA(),AI375)</f>
        <v>0</v>
      </c>
      <c r="AJ579">
        <f>IF(OR(AJ375="",AND(AJ375=AJ374,AJ375=AJ376)),NA(), AJ375)</f>
        <v>0</v>
      </c>
      <c r="AK579">
        <f>IF(ISNA(AL579),NA(),AK375)</f>
        <v>0</v>
      </c>
      <c r="AL579">
        <f>IF(OR(AL375="",AND(AL375=AL374,AL375=AL376)),NA(), AL375)</f>
        <v>0</v>
      </c>
      <c r="AM579">
        <f>IF(ISNA(AN579),NA(),AM375)</f>
        <v>0</v>
      </c>
      <c r="AN579">
        <f>IF(OR(AN375="",AND(AN375=AN374,AN375=AN376)),NA(), AN375)</f>
        <v>0</v>
      </c>
      <c r="AO579">
        <f>IF(ISNA(AP579),NA(),AO375)</f>
        <v>0</v>
      </c>
      <c r="AP579">
        <f>IF(OR(AP375="",AND(AP375=AP374,AP375=AP376)),NA(), AP375)</f>
        <v>0</v>
      </c>
      <c r="AQ579">
        <f>IF(ISNA(AR579),NA(),AQ375)</f>
        <v>0</v>
      </c>
      <c r="AR579">
        <f>IF(OR(AR375="",AND(AR375=AR374,AR375=AR376)),NA(), AR375)</f>
        <v>0</v>
      </c>
      <c r="AS579">
        <f>IF(ISNA(AT579),NA(),AS375)</f>
        <v>0</v>
      </c>
      <c r="AT579">
        <f>IF(OR(AT375="",AND(AT375=AT374,AT375=AT376)),NA(), AT375)</f>
        <v>0</v>
      </c>
      <c r="AU579">
        <f>IF(ISNA(AV579),NA(),AU375)</f>
        <v>0</v>
      </c>
      <c r="AV579">
        <f>IF(OR(AV375="",AND(AV375=AV374,AV375=AV376)),NA(), AV375)</f>
        <v>0</v>
      </c>
      <c r="AW579">
        <f>IF(ISNA(AX579),NA(),AW375)</f>
        <v>0</v>
      </c>
      <c r="AX579">
        <f>IF(OR(AX375="",AND(AX375=AX374,AX375=AX376)),NA(), AX375)</f>
        <v>0</v>
      </c>
      <c r="AY579">
        <f>IF(ISNA(AZ579),NA(),AY375)</f>
        <v>0</v>
      </c>
      <c r="AZ579">
        <f>IF(OR(AZ375="",AND(AZ375=AZ374,AZ375=AZ376)),NA(), AZ375)</f>
        <v>0</v>
      </c>
      <c r="BA579">
        <f>IF(ISNA(BB579),NA(),BA375)</f>
        <v>0</v>
      </c>
      <c r="BB579">
        <f>IF(OR(BB375="",AND(BB375=BB374,BB375=BB376)),NA(), BB375)</f>
        <v>0</v>
      </c>
      <c r="BC579">
        <f>IF(ISNA(BD579),NA(),BC375)</f>
        <v>0</v>
      </c>
      <c r="BD579">
        <f>IF(OR(BD375="",AND(BD375=BD374,BD375=BD376)),NA(), BD375)</f>
        <v>0</v>
      </c>
      <c r="BE579">
        <f>IF(ISNA(BF579),NA(),BE375)</f>
        <v>0</v>
      </c>
      <c r="BF579">
        <f>IF(OR(BF375="",AND(BF375=BF374,BF375=BF376)),NA(), BF375)</f>
        <v>0</v>
      </c>
      <c r="BG579">
        <f>IF(ISNA(BH579),NA(),BG375)</f>
        <v>0</v>
      </c>
      <c r="BH579">
        <f>IF(OR(BH375="",AND(BH375=BH374,BH375=BH376)),NA(), BH375)</f>
        <v>0</v>
      </c>
      <c r="BI579">
        <f>IF(ISNA(BJ579),NA(),BI375)</f>
        <v>0</v>
      </c>
      <c r="BJ579">
        <f>IF(OR(BJ375="",AND(BJ375=BJ374,BJ375=BJ376)),NA(), BJ375)</f>
        <v>0</v>
      </c>
      <c r="BK579">
        <f>IF(ISNA(BL579),NA(),BK375)</f>
        <v>0</v>
      </c>
      <c r="BL579">
        <f>IF(OR(BL375="",AND(BL375=BL374,BL375=BL376)),NA(), BL375)</f>
        <v>0</v>
      </c>
      <c r="BM579">
        <f>IF(ISNA(BN579),NA(),BM375)</f>
        <v>0</v>
      </c>
      <c r="BN579">
        <f>IF(OR(BN375="",AND(BN375=BN374,BN375=BN376)),NA(), BN375)</f>
        <v>0</v>
      </c>
      <c r="BO579">
        <f>IF(ISNA(BP579),NA(),BO375)</f>
        <v>0</v>
      </c>
      <c r="BP579">
        <f>IF(OR(BP375="",AND(BP375=BP374,BP375=BP376)),NA(), BP375)</f>
        <v>0</v>
      </c>
      <c r="BQ579">
        <f>IF(ISNA(BR579),NA(),BQ375)</f>
        <v>0</v>
      </c>
      <c r="BR579">
        <f>IF(OR(BR375="",AND(BR375=BR374,BR375=BR376)),NA(), BR375)</f>
        <v>0</v>
      </c>
      <c r="BS579">
        <f>IF(ISNA(BT579),NA(),BS375)</f>
        <v>0</v>
      </c>
      <c r="BT579">
        <f>IF(OR(BT375="",AND(BT375=BT374,BT375=BT376)),NA(), BT375)</f>
        <v>0</v>
      </c>
      <c r="BU579">
        <f>IF(ISNA(BV579),NA(),BU375)</f>
        <v>0</v>
      </c>
      <c r="BV579">
        <f>IF(OR(BV375="",AND(BV375=BV374,BV375=BV376)),NA(), BV375)</f>
        <v>0</v>
      </c>
      <c r="BW579">
        <f>IF(ISNA(BX579),NA(),BW375)</f>
        <v>0</v>
      </c>
      <c r="BX579">
        <f>IF(OR(BX375="",AND(BX375=BX374,BX375=BX376)),NA(), BX375)</f>
        <v>0</v>
      </c>
      <c r="BY579">
        <f>IF(ISNA(BZ579),NA(),BY375)</f>
        <v>0</v>
      </c>
      <c r="BZ579">
        <f>IF(OR(BZ375="",AND(BZ375=BZ374,BZ375=BZ376)),NA(), BZ375)</f>
        <v>0</v>
      </c>
      <c r="CA579">
        <f>IF(ISNA(CB579),NA(),CA375)</f>
        <v>0</v>
      </c>
      <c r="CB579">
        <f>IF(OR(CB375="",AND(CB375=CB374,CB375=CB376)),NA(), CB375)</f>
        <v>0</v>
      </c>
      <c r="CC579">
        <f>IF(ISNA(CD579),NA(),CC375)</f>
        <v>0</v>
      </c>
      <c r="CD579">
        <f>IF(OR(CD375="",AND(CD375=CD374,CD375=CD376)),NA(), CD375)</f>
        <v>0</v>
      </c>
      <c r="CE579">
        <f>IF(ISNA(CF579),NA(),CE375)</f>
        <v>0</v>
      </c>
      <c r="CF579">
        <f>IF(OR(CF375="",AND(CF375=CF374,CF375=CF376)),NA(), CF375)</f>
        <v>0</v>
      </c>
      <c r="CG579">
        <f>IF(ISNA(CH579),NA(),CG375)</f>
        <v>0</v>
      </c>
      <c r="CH579">
        <f>IF(OR(CH375="",AND(CH375=CH374,CH375=CH376)),NA(), CH375)</f>
        <v>0</v>
      </c>
      <c r="CI579">
        <f>IF(ISNA(CJ579),NA(),CI375)</f>
        <v>0</v>
      </c>
      <c r="CJ579">
        <f>IF(OR(CJ375="",AND(CJ375=CJ374,CJ375=CJ376)),NA(), CJ375)</f>
        <v>0</v>
      </c>
      <c r="CK579">
        <f>IF(ISNA(CL579),NA(),CK375)</f>
        <v>0</v>
      </c>
      <c r="CL579">
        <f>IF(OR(CL375="",AND(CL375=CL374,CL375=CL376)),NA(), CL375)</f>
        <v>0</v>
      </c>
      <c r="CM579">
        <f>IF(ISNA(CN579),NA(),CM375)</f>
        <v>0</v>
      </c>
      <c r="CN579">
        <f>IF(OR(CN375="",AND(CN375=CN374,CN375=CN376)),NA(), CN375)</f>
        <v>0</v>
      </c>
      <c r="CO579">
        <f>IF(ISNA(CP579),NA(),CO375)</f>
        <v>0</v>
      </c>
      <c r="CP579">
        <f>IF(OR(CP375="",AND(CP375=CP374,CP375=CP376)),NA(), CP375)</f>
        <v>0</v>
      </c>
      <c r="CQ579">
        <f>IF(ISNA(CR579),NA(),CQ375)</f>
        <v>0</v>
      </c>
      <c r="CR579">
        <f>IF(OR(CR375="",AND(CR375=CR374,CR375=CR376)),NA(), CR375)</f>
        <v>0</v>
      </c>
      <c r="CS579">
        <f>IF(ISNA(CT579),NA(),CS375)</f>
        <v>0</v>
      </c>
      <c r="CT579">
        <f>IF(OR(CT375="",AND(CT375=CT374,CT375=CT376)),NA(), CT375)</f>
        <v>0</v>
      </c>
      <c r="CU579">
        <f>IF(ISNA(CV579),NA(),CU375)</f>
        <v>0</v>
      </c>
      <c r="CV579">
        <f>IF(OR(CV375="",AND(CV375=CV374,CV375=CV376)),NA(), CV375)</f>
        <v>0</v>
      </c>
      <c r="CW579">
        <f>IF(ISNA(CX579),NA(),CW375)</f>
        <v>0</v>
      </c>
      <c r="CX579">
        <f>IF(OR(CX375="",AND(CX375=CX374,CX375=CX376)),NA(), CX375)</f>
        <v>0</v>
      </c>
      <c r="CY579">
        <f>IF(ISNA(CZ579),NA(),CY375)</f>
        <v>0</v>
      </c>
      <c r="CZ579">
        <f>IF(OR(CZ375="",AND(CZ375=CZ374,CZ375=CZ376)),NA(), CZ375)</f>
        <v>0</v>
      </c>
      <c r="DA579">
        <f>IF(ISNA(DB579),NA(),DA375)</f>
        <v>0</v>
      </c>
      <c r="DB579">
        <f>IF(OR(DB375="",AND(DB375=DB374,DB375=DB376)),NA(), DB375)</f>
        <v>0</v>
      </c>
      <c r="DC579">
        <f>IF(ISNA(DD579),NA(),DC375)</f>
        <v>0</v>
      </c>
      <c r="DD579">
        <f>IF(OR(DD375="",AND(DD375=DD374,DD375=DD376)),NA(), DD375)</f>
        <v>0</v>
      </c>
      <c r="DG579">
        <f>IF(ISNA(DH579),NA(),DG375)</f>
        <v>0</v>
      </c>
      <c r="DH579">
        <f>IF(OR(DH375="",AND(DH375=DH374,DH375=DH376)),NA(), DH375)</f>
        <v>0</v>
      </c>
      <c r="DI579">
        <f>IF(ISNA(DJ579),NA(),DI375)</f>
        <v>0</v>
      </c>
      <c r="DJ579">
        <f>IF(OR(DJ375="",AND(DJ375=DJ374,DJ375=DJ376)),NA(), DJ375)</f>
        <v>0</v>
      </c>
      <c r="DK579">
        <f>IF(ISNA(DL579),NA(),DK375)</f>
        <v>0</v>
      </c>
      <c r="DL579">
        <f>IF(OR(DL375="",AND(DL375=DL374,DL375=DL376)),NA(), DL375)</f>
        <v>0</v>
      </c>
      <c r="DM579">
        <f>IF(ISNA(DN579),NA(),DM375)</f>
        <v>0</v>
      </c>
      <c r="DN579">
        <f>IF(OR(DN375="",AND(DN375=DN374,DN375=DN376)),NA(), DN375)</f>
        <v>0</v>
      </c>
      <c r="DO579">
        <f>IF(ISNA(DP579),NA(),DO375)</f>
        <v>0</v>
      </c>
      <c r="DP579">
        <f>IF(OR(DP375="",AND(DP375=DP374,DP375=DP376)),NA(), DP375)</f>
        <v>0</v>
      </c>
      <c r="DQ579">
        <f>IF(ISNA(DR579),NA(),DQ375)</f>
        <v>0</v>
      </c>
      <c r="DR579">
        <f>IF(OR(DR375="",AND(DR375=DR374,DR375=DR376)),NA(), DR375)</f>
        <v>0</v>
      </c>
      <c r="DS579">
        <f>IF(ISNA(DT579),NA(),DS375)</f>
        <v>0</v>
      </c>
      <c r="DT579">
        <f>IF(OR(DT375="",AND(DT375=DT374,DT375=DT376)),NA(), DT375)</f>
        <v>0</v>
      </c>
      <c r="DU579">
        <f>IF(ISNA(DV579),NA(),DU375)</f>
        <v>0</v>
      </c>
      <c r="DV579">
        <f>IF(OR(DV375="",AND(DV375=DV374,DV375=DV376)),NA(), DV375)</f>
        <v>0</v>
      </c>
      <c r="DW579">
        <f>IF(ISNA(DX579),NA(),DW375)</f>
        <v>0</v>
      </c>
      <c r="DX579">
        <f>IF(OR(DX375="",AND(DX375=DX374,DX375=DX376)),NA(), DX375)</f>
        <v>0</v>
      </c>
      <c r="DY579">
        <f>IF(ISNA(DZ579),NA(),DY375)</f>
        <v>0</v>
      </c>
      <c r="DZ579">
        <f>IF(OR(DZ375="",AND(DZ375=DZ374,DZ375=DZ376)),NA(), DZ375)</f>
        <v>0</v>
      </c>
      <c r="EA579">
        <f>IF(ISNA(EB579),NA(),EA375)</f>
        <v>0</v>
      </c>
      <c r="EB579">
        <f>IF(OR(EB375="",AND(EB375=EB374,EB375=EB376)),NA(), EB375)</f>
        <v>0</v>
      </c>
      <c r="EC579">
        <f>IF(ISNA(ED579),NA(),EC375)</f>
        <v>0</v>
      </c>
      <c r="ED579">
        <f>IF(OR(ED375="",AND(ED375=ED374,ED375=ED376)),NA(), ED375)</f>
        <v>0</v>
      </c>
      <c r="EE579">
        <f>IF(ISNA(EF579),NA(),EE375)</f>
        <v>0</v>
      </c>
      <c r="EF579">
        <f>IF(OR(EF375="",AND(EF375=EF374,EF375=EF376)),NA(), EF375)</f>
        <v>0</v>
      </c>
      <c r="EG579">
        <f>IF(ISNA(EH579),NA(),EG375)</f>
        <v>0</v>
      </c>
      <c r="EH579">
        <f>IF(OR(EH375="",AND(EH375=EH374,EH375=EH376)),NA(), EH375)</f>
        <v>0</v>
      </c>
      <c r="EI579">
        <f>IF(ISNA(EJ579),NA(),EI375)</f>
        <v>0</v>
      </c>
      <c r="EJ579">
        <f>IF(OR(EJ375="",AND(EJ375=EJ374,EJ375=EJ376)),NA(), EJ375)</f>
        <v>0</v>
      </c>
      <c r="EK579">
        <f>IF(ISNA(EL579),NA(),EK375)</f>
        <v>0</v>
      </c>
      <c r="EL579">
        <f>IF(OR(EL375="",AND(EL375=EL374,EL375=EL376)),NA(), EL375)</f>
        <v>0</v>
      </c>
      <c r="EM579">
        <f>IF(ISNA(EN579),NA(),EM375)</f>
        <v>0</v>
      </c>
      <c r="EN579">
        <f>IF(OR(EN375="",AND(EN375=EN374,EN375=EN376)),NA(), EN375)</f>
        <v>0</v>
      </c>
      <c r="EO579">
        <f>IF(ISNA(EP579),NA(),EO375)</f>
        <v>0</v>
      </c>
      <c r="EP579">
        <f>IF(OR(EP375="",AND(EP375=EP374,EP375=EP376)),NA(), EP375)</f>
        <v>0</v>
      </c>
      <c r="EQ579">
        <f>IF(ISNA(ER579),NA(),EQ375)</f>
        <v>0</v>
      </c>
      <c r="ER579">
        <f>IF(OR(ER375="",AND(ER375=ER374,ER375=ER376)),NA(), ER375)</f>
        <v>0</v>
      </c>
      <c r="ES579">
        <f>IF(ISNA(ET579),NA(),ES375)</f>
        <v>0</v>
      </c>
      <c r="ET579">
        <f>IF(OR(ET375="",AND(ET375=ET374,ET375=ET376)),NA(), ET375)</f>
        <v>0</v>
      </c>
      <c r="EU579">
        <f>IF(ISNA(EV579),NA(),EU375)</f>
        <v>0</v>
      </c>
      <c r="EV579">
        <f>IF(OR(EV375="",AND(EV375=EV374,EV375=EV376)),NA(), EV375)</f>
        <v>0</v>
      </c>
      <c r="EW579">
        <f>IF(ISNA(EX579),NA(),EW375)</f>
        <v>0</v>
      </c>
      <c r="EX579">
        <f>IF(OR(EX375="",AND(EX375=EX374,EX375=EX376)),NA(), EX375)</f>
        <v>0</v>
      </c>
      <c r="EY579">
        <f>IF(ISNA(EZ579),NA(),EY375)</f>
        <v>0</v>
      </c>
      <c r="EZ579">
        <f>IF(OR(EZ375="",AND(EZ375=EZ374,EZ375=EZ376)),NA(), EZ375)</f>
        <v>0</v>
      </c>
      <c r="FA579">
        <f>IF(ISNA(FB579),NA(),FA375)</f>
        <v>0</v>
      </c>
      <c r="FB579">
        <f>IF(OR(FB375="",AND(FB375=FB374,FB375=FB376)),NA(), FB375)</f>
        <v>0</v>
      </c>
      <c r="FC579">
        <f>IF(ISNA(FD579),NA(),FC375)</f>
        <v>0</v>
      </c>
      <c r="FD579">
        <f>IF(OR(FD375="",AND(FD375=FD374,FD375=FD376)),NA(), FD375)</f>
        <v>0</v>
      </c>
      <c r="FE579">
        <f>IF(ISNA(FF579),NA(),FE375)</f>
        <v>0</v>
      </c>
      <c r="FF579">
        <f>IF(OR(FF375="",AND(FF375=FF374,FF375=FF376)),NA(), FF375)</f>
        <v>0</v>
      </c>
      <c r="FG579">
        <f>IF(ISNA(FH579),NA(),FG375)</f>
        <v>0</v>
      </c>
      <c r="FH579">
        <f>IF(OR(FH375="",AND(FH375=FH374,FH375=FH376)),NA(), FH375)</f>
        <v>0</v>
      </c>
      <c r="FI579">
        <f>IF(ISNA(FJ579),NA(),FI375)</f>
        <v>0</v>
      </c>
      <c r="FJ579">
        <f>IF(OR(FJ375="",AND(FJ375=FJ374,FJ375=FJ376)),NA(), FJ375)</f>
        <v>0</v>
      </c>
      <c r="FK579">
        <f>IF(ISNA(FL579),NA(),FK375)</f>
        <v>0</v>
      </c>
      <c r="FL579">
        <f>IF(OR(FL375="",AND(FL375=FL374,FL375=FL376)),NA(), FL375)</f>
        <v>0</v>
      </c>
      <c r="FM579">
        <f>IF(ISNA(FN579),NA(),FM375)</f>
        <v>0</v>
      </c>
      <c r="FN579">
        <f>IF(OR(FN375="",AND(FN375=FN374,FN375=FN376)),NA(), FN375)</f>
        <v>0</v>
      </c>
      <c r="FO579">
        <f>IF(ISNA(FP579),NA(),FO375)</f>
        <v>0</v>
      </c>
      <c r="FP579">
        <f>IF(OR(FP375="",AND(FP375=FP374,FP375=FP376)),NA(), FP375)</f>
        <v>0</v>
      </c>
      <c r="FQ579">
        <f>IF(ISNA(FR579),NA(),FQ375)</f>
        <v>0</v>
      </c>
      <c r="FR579">
        <f>IF(OR(FR375="",AND(FR375=FR374,FR375=FR376)),NA(), FR375)</f>
        <v>0</v>
      </c>
      <c r="FS579">
        <f>IF(ISNA(FT579),NA(),FS375)</f>
        <v>0</v>
      </c>
      <c r="FT579">
        <f>IF(OR(FT375="",AND(FT375=FT374,FT375=FT376)),NA(), FT375)</f>
        <v>0</v>
      </c>
      <c r="FU579">
        <f>IF(ISNA(FV579),NA(),FU375)</f>
        <v>0</v>
      </c>
      <c r="FV579">
        <f>IF(OR(FV375="",AND(FV375=FV374,FV375=FV376)),NA(), FV375)</f>
        <v>0</v>
      </c>
      <c r="FW579">
        <f>IF(ISNA(FX579),NA(),FW375)</f>
        <v>0</v>
      </c>
      <c r="FX579">
        <f>IF(OR(FX375="",AND(FX375=FX374,FX375=FX376)),NA(), FX375)</f>
        <v>0</v>
      </c>
      <c r="FY579">
        <f>IF(ISNA(FZ579),NA(),FY375)</f>
        <v>0</v>
      </c>
      <c r="FZ579">
        <f>IF(OR(FZ375="",AND(FZ375=FZ374,FZ375=FZ376)),NA(), FZ375)</f>
        <v>0</v>
      </c>
      <c r="GA579">
        <f>IF(ISNA(GB579),NA(),GA375)</f>
        <v>0</v>
      </c>
      <c r="GB579">
        <f>IF(OR(GB375="",AND(GB375=GB374,GB375=GB376)),NA(), GB375)</f>
        <v>0</v>
      </c>
      <c r="GC579">
        <f>IF(ISNA(GD579),NA(),GC375)</f>
        <v>0</v>
      </c>
      <c r="GD579">
        <f>IF(OR(GD375="",AND(GD375=GD374,GD375=GD376)),NA(), GD375)</f>
        <v>0</v>
      </c>
      <c r="GE579">
        <f>IF(ISNA(GF579),NA(),GE375)</f>
        <v>0</v>
      </c>
      <c r="GF579">
        <f>IF(OR(GF375="",AND(GF375=GF374,GF375=GF376)),NA(), GF375)</f>
        <v>0</v>
      </c>
      <c r="GG579">
        <f>IF(ISNA(GH579),NA(),GG375)</f>
        <v>0</v>
      </c>
      <c r="GH579">
        <f>IF(OR(GH375="",AND(GH375=GH374,GH375=GH376)),NA(), GH375)</f>
        <v>0</v>
      </c>
      <c r="GI579">
        <f>IF(ISNA(GJ579),NA(),GI375)</f>
        <v>0</v>
      </c>
      <c r="GJ579">
        <f>IF(OR(GJ375="",AND(GJ375=GJ374,GJ375=GJ376)),NA(), GJ375)</f>
        <v>0</v>
      </c>
      <c r="GK579">
        <f>IF(ISNA(GL579),NA(),GK375)</f>
        <v>0</v>
      </c>
      <c r="GL579">
        <f>IF(OR(GL375="",AND(GL375=GL374,GL375=GL376)),NA(), GL375)</f>
        <v>0</v>
      </c>
      <c r="GM579">
        <f>IF(ISNA(GN579),NA(),GM375)</f>
        <v>0</v>
      </c>
      <c r="GN579">
        <f>IF(OR(GN375="",AND(GN375=GN374,GN375=GN376)),NA(), GN375)</f>
        <v>0</v>
      </c>
      <c r="GO579">
        <f>IF(ISNA(GP579),NA(),GO375)</f>
        <v>0</v>
      </c>
      <c r="GP579">
        <f>IF(OR(GP375="",AND(GP375=GP374,GP375=GP376)),NA(), GP375)</f>
        <v>0</v>
      </c>
      <c r="GQ579">
        <f>IF(ISNA(GR579),NA(),GQ375)</f>
        <v>0</v>
      </c>
      <c r="GR579">
        <f>IF(OR(GR375="",AND(GR375=GR374,GR375=GR376)),NA(), GR375)</f>
        <v>0</v>
      </c>
      <c r="GS579">
        <f>IF(ISNA(GT579),NA(),GS375)</f>
        <v>0</v>
      </c>
      <c r="GT579">
        <f>IF(OR(GT375="",AND(GT375=GT374,GT375=GT376)),NA(), GT375)</f>
        <v>0</v>
      </c>
      <c r="GU579">
        <f>IF(ISNA(GV579),NA(),GU375)</f>
        <v>0</v>
      </c>
      <c r="GV579">
        <f>IF(OR(GV375="",AND(GV375=GV374,GV375=GV376)),NA(), GV375)</f>
        <v>0</v>
      </c>
      <c r="GW579">
        <f>IF(ISNA(GX579),NA(),GW375)</f>
        <v>0</v>
      </c>
      <c r="GX579">
        <f>IF(OR(GX375="",AND(GX375=GX374,GX375=GX376)),NA(), GX375)</f>
        <v>0</v>
      </c>
      <c r="GY579">
        <f>IF(ISNA(GZ579),NA(),GY375)</f>
        <v>0</v>
      </c>
      <c r="GZ579">
        <f>IF(OR(GZ375="",AND(GZ375=GZ374,GZ375=GZ376)),NA(), GZ375)</f>
        <v>0</v>
      </c>
      <c r="HA579">
        <f>IF(ISNA(HB579),NA(),HA375)</f>
        <v>0</v>
      </c>
      <c r="HB579">
        <f>IF(OR(HB375="",AND(HB375=HB374,HB375=HB376)),NA(), HB375)</f>
        <v>0</v>
      </c>
      <c r="HC579">
        <f>IF(ISNA(HD579),NA(),HC375)</f>
        <v>0</v>
      </c>
      <c r="HD579">
        <f>IF(OR(HD375="",AND(HD375=HD374,HD375=HD376)),NA(), HD375)</f>
        <v>0</v>
      </c>
      <c r="HE579">
        <f>IF(ISNA(HF579),NA(),HE375)</f>
        <v>0</v>
      </c>
      <c r="HF579">
        <f>IF(OR(HF375="",AND(HF375=HF374,HF375=HF376)),NA(), HF375)</f>
        <v>0</v>
      </c>
    </row>
    <row r="580" spans="5:214">
      <c r="E580">
        <f>IF(ISNA(F580),NA(),E376)</f>
        <v>0</v>
      </c>
      <c r="F580">
        <f>IF(OR(F376="",AND(F376=F375,F376=F377)),NA(), F376)</f>
        <v>0</v>
      </c>
      <c r="G580">
        <f>IF(ISNA(H580),NA(),G376)</f>
        <v>0</v>
      </c>
      <c r="H580">
        <f>IF(OR(H376="",AND(H376=H375,H376=H377)),NA(), H376)</f>
        <v>0</v>
      </c>
      <c r="I580">
        <f>IF(ISNA(J580),NA(),I376)</f>
        <v>0</v>
      </c>
      <c r="J580">
        <f>IF(OR(J376="",AND(J376=J375,J376=J377)),NA(), J376)</f>
        <v>0</v>
      </c>
      <c r="K580">
        <f>IF(ISNA(L580),NA(),K376)</f>
        <v>0</v>
      </c>
      <c r="L580">
        <f>IF(OR(L376="",AND(L376=L375,L376=L377)),NA(), L376)</f>
        <v>0</v>
      </c>
      <c r="M580">
        <f>IF(ISNA(N580),NA(),M376)</f>
        <v>0</v>
      </c>
      <c r="N580">
        <f>IF(OR(N376="",AND(N376=N375,N376=N377)),NA(), N376)</f>
        <v>0</v>
      </c>
      <c r="O580">
        <f>IF(ISNA(P580),NA(),O376)</f>
        <v>0</v>
      </c>
      <c r="P580">
        <f>IF(OR(P376="",AND(P376=P375,P376=P377)),NA(), P376)</f>
        <v>0</v>
      </c>
      <c r="Q580">
        <f>IF(ISNA(R580),NA(),Q376)</f>
        <v>0</v>
      </c>
      <c r="R580">
        <f>IF(OR(R376="",AND(R376=R375,R376=R377)),NA(), R376)</f>
        <v>0</v>
      </c>
      <c r="S580">
        <f>IF(ISNA(T580),NA(),S376)</f>
        <v>0</v>
      </c>
      <c r="T580">
        <f>IF(OR(T376="",AND(T376=T375,T376=T377)),NA(), T376)</f>
        <v>0</v>
      </c>
      <c r="U580">
        <f>IF(ISNA(V580),NA(),U376)</f>
        <v>0</v>
      </c>
      <c r="V580">
        <f>IF(OR(V376="",AND(V376=V375,V376=V377)),NA(), V376)</f>
        <v>0</v>
      </c>
      <c r="W580">
        <f>IF(ISNA(X580),NA(),W376)</f>
        <v>0</v>
      </c>
      <c r="X580">
        <f>IF(OR(X376="",AND(X376=X375,X376=X377)),NA(), X376)</f>
        <v>0</v>
      </c>
      <c r="Y580">
        <f>IF(ISNA(Z580),NA(),Y376)</f>
        <v>0</v>
      </c>
      <c r="Z580">
        <f>IF(OR(Z376="",AND(Z376=Z375,Z376=Z377)),NA(), Z376)</f>
        <v>0</v>
      </c>
      <c r="AA580">
        <f>IF(ISNA(AB580),NA(),AA376)</f>
        <v>0</v>
      </c>
      <c r="AB580">
        <f>IF(OR(AB376="",AND(AB376=AB375,AB376=AB377)),NA(), AB376)</f>
        <v>0</v>
      </c>
      <c r="AC580">
        <f>IF(ISNA(AD580),NA(),AC376)</f>
        <v>0</v>
      </c>
      <c r="AD580">
        <f>IF(OR(AD376="",AND(AD376=AD375,AD376=AD377)),NA(), AD376)</f>
        <v>0</v>
      </c>
      <c r="AE580">
        <f>IF(ISNA(AF580),NA(),AE376)</f>
        <v>0</v>
      </c>
      <c r="AF580">
        <f>IF(OR(AF376="",AND(AF376=AF375,AF376=AF377)),NA(), AF376)</f>
        <v>0</v>
      </c>
      <c r="AG580">
        <f>IF(ISNA(AH580),NA(),AG376)</f>
        <v>0</v>
      </c>
      <c r="AH580">
        <f>IF(OR(AH376="",AND(AH376=AH375,AH376=AH377)),NA(), AH376)</f>
        <v>0</v>
      </c>
      <c r="AI580">
        <f>IF(ISNA(AJ580),NA(),AI376)</f>
        <v>0</v>
      </c>
      <c r="AJ580">
        <f>IF(OR(AJ376="",AND(AJ376=AJ375,AJ376=AJ377)),NA(), AJ376)</f>
        <v>0</v>
      </c>
      <c r="AK580">
        <f>IF(ISNA(AL580),NA(),AK376)</f>
        <v>0</v>
      </c>
      <c r="AL580">
        <f>IF(OR(AL376="",AND(AL376=AL375,AL376=AL377)),NA(), AL376)</f>
        <v>0</v>
      </c>
      <c r="AM580">
        <f>IF(ISNA(AN580),NA(),AM376)</f>
        <v>0</v>
      </c>
      <c r="AN580">
        <f>IF(OR(AN376="",AND(AN376=AN375,AN376=AN377)),NA(), AN376)</f>
        <v>0</v>
      </c>
      <c r="AO580">
        <f>IF(ISNA(AP580),NA(),AO376)</f>
        <v>0</v>
      </c>
      <c r="AP580">
        <f>IF(OR(AP376="",AND(AP376=AP375,AP376=AP377)),NA(), AP376)</f>
        <v>0</v>
      </c>
      <c r="AQ580">
        <f>IF(ISNA(AR580),NA(),AQ376)</f>
        <v>0</v>
      </c>
      <c r="AR580">
        <f>IF(OR(AR376="",AND(AR376=AR375,AR376=AR377)),NA(), AR376)</f>
        <v>0</v>
      </c>
      <c r="AS580">
        <f>IF(ISNA(AT580),NA(),AS376)</f>
        <v>0</v>
      </c>
      <c r="AT580">
        <f>IF(OR(AT376="",AND(AT376=AT375,AT376=AT377)),NA(), AT376)</f>
        <v>0</v>
      </c>
      <c r="AU580">
        <f>IF(ISNA(AV580),NA(),AU376)</f>
        <v>0</v>
      </c>
      <c r="AV580">
        <f>IF(OR(AV376="",AND(AV376=AV375,AV376=AV377)),NA(), AV376)</f>
        <v>0</v>
      </c>
      <c r="AW580">
        <f>IF(ISNA(AX580),NA(),AW376)</f>
        <v>0</v>
      </c>
      <c r="AX580">
        <f>IF(OR(AX376="",AND(AX376=AX375,AX376=AX377)),NA(), AX376)</f>
        <v>0</v>
      </c>
      <c r="AY580">
        <f>IF(ISNA(AZ580),NA(),AY376)</f>
        <v>0</v>
      </c>
      <c r="AZ580">
        <f>IF(OR(AZ376="",AND(AZ376=AZ375,AZ376=AZ377)),NA(), AZ376)</f>
        <v>0</v>
      </c>
      <c r="BA580">
        <f>IF(ISNA(BB580),NA(),BA376)</f>
        <v>0</v>
      </c>
      <c r="BB580">
        <f>IF(OR(BB376="",AND(BB376=BB375,BB376=BB377)),NA(), BB376)</f>
        <v>0</v>
      </c>
      <c r="BC580">
        <f>IF(ISNA(BD580),NA(),BC376)</f>
        <v>0</v>
      </c>
      <c r="BD580">
        <f>IF(OR(BD376="",AND(BD376=BD375,BD376=BD377)),NA(), BD376)</f>
        <v>0</v>
      </c>
      <c r="BE580">
        <f>IF(ISNA(BF580),NA(),BE376)</f>
        <v>0</v>
      </c>
      <c r="BF580">
        <f>IF(OR(BF376="",AND(BF376=BF375,BF376=BF377)),NA(), BF376)</f>
        <v>0</v>
      </c>
      <c r="BG580">
        <f>IF(ISNA(BH580),NA(),BG376)</f>
        <v>0</v>
      </c>
      <c r="BH580">
        <f>IF(OR(BH376="",AND(BH376=BH375,BH376=BH377)),NA(), BH376)</f>
        <v>0</v>
      </c>
      <c r="BI580">
        <f>IF(ISNA(BJ580),NA(),BI376)</f>
        <v>0</v>
      </c>
      <c r="BJ580">
        <f>IF(OR(BJ376="",AND(BJ376=BJ375,BJ376=BJ377)),NA(), BJ376)</f>
        <v>0</v>
      </c>
      <c r="BK580">
        <f>IF(ISNA(BL580),NA(),BK376)</f>
        <v>0</v>
      </c>
      <c r="BL580">
        <f>IF(OR(BL376="",AND(BL376=BL375,BL376=BL377)),NA(), BL376)</f>
        <v>0</v>
      </c>
      <c r="BM580">
        <f>IF(ISNA(BN580),NA(),BM376)</f>
        <v>0</v>
      </c>
      <c r="BN580">
        <f>IF(OR(BN376="",AND(BN376=BN375,BN376=BN377)),NA(), BN376)</f>
        <v>0</v>
      </c>
      <c r="BO580">
        <f>IF(ISNA(BP580),NA(),BO376)</f>
        <v>0</v>
      </c>
      <c r="BP580">
        <f>IF(OR(BP376="",AND(BP376=BP375,BP376=BP377)),NA(), BP376)</f>
        <v>0</v>
      </c>
      <c r="BQ580">
        <f>IF(ISNA(BR580),NA(),BQ376)</f>
        <v>0</v>
      </c>
      <c r="BR580">
        <f>IF(OR(BR376="",AND(BR376=BR375,BR376=BR377)),NA(), BR376)</f>
        <v>0</v>
      </c>
      <c r="BS580">
        <f>IF(ISNA(BT580),NA(),BS376)</f>
        <v>0</v>
      </c>
      <c r="BT580">
        <f>IF(OR(BT376="",AND(BT376=BT375,BT376=BT377)),NA(), BT376)</f>
        <v>0</v>
      </c>
      <c r="BU580">
        <f>IF(ISNA(BV580),NA(),BU376)</f>
        <v>0</v>
      </c>
      <c r="BV580">
        <f>IF(OR(BV376="",AND(BV376=BV375,BV376=BV377)),NA(), BV376)</f>
        <v>0</v>
      </c>
      <c r="BW580">
        <f>IF(ISNA(BX580),NA(),BW376)</f>
        <v>0</v>
      </c>
      <c r="BX580">
        <f>IF(OR(BX376="",AND(BX376=BX375,BX376=BX377)),NA(), BX376)</f>
        <v>0</v>
      </c>
      <c r="BY580">
        <f>IF(ISNA(BZ580),NA(),BY376)</f>
        <v>0</v>
      </c>
      <c r="BZ580">
        <f>IF(OR(BZ376="",AND(BZ376=BZ375,BZ376=BZ377)),NA(), BZ376)</f>
        <v>0</v>
      </c>
      <c r="CA580">
        <f>IF(ISNA(CB580),NA(),CA376)</f>
        <v>0</v>
      </c>
      <c r="CB580">
        <f>IF(OR(CB376="",AND(CB376=CB375,CB376=CB377)),NA(), CB376)</f>
        <v>0</v>
      </c>
      <c r="CC580">
        <f>IF(ISNA(CD580),NA(),CC376)</f>
        <v>0</v>
      </c>
      <c r="CD580">
        <f>IF(OR(CD376="",AND(CD376=CD375,CD376=CD377)),NA(), CD376)</f>
        <v>0</v>
      </c>
      <c r="CE580">
        <f>IF(ISNA(CF580),NA(),CE376)</f>
        <v>0</v>
      </c>
      <c r="CF580">
        <f>IF(OR(CF376="",AND(CF376=CF375,CF376=CF377)),NA(), CF376)</f>
        <v>0</v>
      </c>
      <c r="CG580">
        <f>IF(ISNA(CH580),NA(),CG376)</f>
        <v>0</v>
      </c>
      <c r="CH580">
        <f>IF(OR(CH376="",AND(CH376=CH375,CH376=CH377)),NA(), CH376)</f>
        <v>0</v>
      </c>
      <c r="CI580">
        <f>IF(ISNA(CJ580),NA(),CI376)</f>
        <v>0</v>
      </c>
      <c r="CJ580">
        <f>IF(OR(CJ376="",AND(CJ376=CJ375,CJ376=CJ377)),NA(), CJ376)</f>
        <v>0</v>
      </c>
      <c r="CK580">
        <f>IF(ISNA(CL580),NA(),CK376)</f>
        <v>0</v>
      </c>
      <c r="CL580">
        <f>IF(OR(CL376="",AND(CL376=CL375,CL376=CL377)),NA(), CL376)</f>
        <v>0</v>
      </c>
      <c r="CM580">
        <f>IF(ISNA(CN580),NA(),CM376)</f>
        <v>0</v>
      </c>
      <c r="CN580">
        <f>IF(OR(CN376="",AND(CN376=CN375,CN376=CN377)),NA(), CN376)</f>
        <v>0</v>
      </c>
      <c r="CO580">
        <f>IF(ISNA(CP580),NA(),CO376)</f>
        <v>0</v>
      </c>
      <c r="CP580">
        <f>IF(OR(CP376="",AND(CP376=CP375,CP376=CP377)),NA(), CP376)</f>
        <v>0</v>
      </c>
      <c r="CQ580">
        <f>IF(ISNA(CR580),NA(),CQ376)</f>
        <v>0</v>
      </c>
      <c r="CR580">
        <f>IF(OR(CR376="",AND(CR376=CR375,CR376=CR377)),NA(), CR376)</f>
        <v>0</v>
      </c>
      <c r="CS580">
        <f>IF(ISNA(CT580),NA(),CS376)</f>
        <v>0</v>
      </c>
      <c r="CT580">
        <f>IF(OR(CT376="",AND(CT376=CT375,CT376=CT377)),NA(), CT376)</f>
        <v>0</v>
      </c>
      <c r="CU580">
        <f>IF(ISNA(CV580),NA(),CU376)</f>
        <v>0</v>
      </c>
      <c r="CV580">
        <f>IF(OR(CV376="",AND(CV376=CV375,CV376=CV377)),NA(), CV376)</f>
        <v>0</v>
      </c>
      <c r="CW580">
        <f>IF(ISNA(CX580),NA(),CW376)</f>
        <v>0</v>
      </c>
      <c r="CX580">
        <f>IF(OR(CX376="",AND(CX376=CX375,CX376=CX377)),NA(), CX376)</f>
        <v>0</v>
      </c>
      <c r="CY580">
        <f>IF(ISNA(CZ580),NA(),CY376)</f>
        <v>0</v>
      </c>
      <c r="CZ580">
        <f>IF(OR(CZ376="",AND(CZ376=CZ375,CZ376=CZ377)),NA(), CZ376)</f>
        <v>0</v>
      </c>
      <c r="DA580">
        <f>IF(ISNA(DB580),NA(),DA376)</f>
        <v>0</v>
      </c>
      <c r="DB580">
        <f>IF(OR(DB376="",AND(DB376=DB375,DB376=DB377)),NA(), DB376)</f>
        <v>0</v>
      </c>
      <c r="DC580">
        <f>IF(ISNA(DD580),NA(),DC376)</f>
        <v>0</v>
      </c>
      <c r="DD580">
        <f>IF(OR(DD376="",AND(DD376=DD375,DD376=DD377)),NA(), DD376)</f>
        <v>0</v>
      </c>
      <c r="DG580">
        <f>IF(ISNA(DH580),NA(),DG376)</f>
        <v>0</v>
      </c>
      <c r="DH580">
        <f>IF(OR(DH376="",AND(DH376=DH375,DH376=DH377)),NA(), DH376)</f>
        <v>0</v>
      </c>
      <c r="DI580">
        <f>IF(ISNA(DJ580),NA(),DI376)</f>
        <v>0</v>
      </c>
      <c r="DJ580">
        <f>IF(OR(DJ376="",AND(DJ376=DJ375,DJ376=DJ377)),NA(), DJ376)</f>
        <v>0</v>
      </c>
      <c r="DK580">
        <f>IF(ISNA(DL580),NA(),DK376)</f>
        <v>0</v>
      </c>
      <c r="DL580">
        <f>IF(OR(DL376="",AND(DL376=DL375,DL376=DL377)),NA(), DL376)</f>
        <v>0</v>
      </c>
      <c r="DM580">
        <f>IF(ISNA(DN580),NA(),DM376)</f>
        <v>0</v>
      </c>
      <c r="DN580">
        <f>IF(OR(DN376="",AND(DN376=DN375,DN376=DN377)),NA(), DN376)</f>
        <v>0</v>
      </c>
      <c r="DO580">
        <f>IF(ISNA(DP580),NA(),DO376)</f>
        <v>0</v>
      </c>
      <c r="DP580">
        <f>IF(OR(DP376="",AND(DP376=DP375,DP376=DP377)),NA(), DP376)</f>
        <v>0</v>
      </c>
      <c r="DQ580">
        <f>IF(ISNA(DR580),NA(),DQ376)</f>
        <v>0</v>
      </c>
      <c r="DR580">
        <f>IF(OR(DR376="",AND(DR376=DR375,DR376=DR377)),NA(), DR376)</f>
        <v>0</v>
      </c>
      <c r="DS580">
        <f>IF(ISNA(DT580),NA(),DS376)</f>
        <v>0</v>
      </c>
      <c r="DT580">
        <f>IF(OR(DT376="",AND(DT376=DT375,DT376=DT377)),NA(), DT376)</f>
        <v>0</v>
      </c>
      <c r="DU580">
        <f>IF(ISNA(DV580),NA(),DU376)</f>
        <v>0</v>
      </c>
      <c r="DV580">
        <f>IF(OR(DV376="",AND(DV376=DV375,DV376=DV377)),NA(), DV376)</f>
        <v>0</v>
      </c>
      <c r="DW580">
        <f>IF(ISNA(DX580),NA(),DW376)</f>
        <v>0</v>
      </c>
      <c r="DX580">
        <f>IF(OR(DX376="",AND(DX376=DX375,DX376=DX377)),NA(), DX376)</f>
        <v>0</v>
      </c>
      <c r="DY580">
        <f>IF(ISNA(DZ580),NA(),DY376)</f>
        <v>0</v>
      </c>
      <c r="DZ580">
        <f>IF(OR(DZ376="",AND(DZ376=DZ375,DZ376=DZ377)),NA(), DZ376)</f>
        <v>0</v>
      </c>
      <c r="EA580">
        <f>IF(ISNA(EB580),NA(),EA376)</f>
        <v>0</v>
      </c>
      <c r="EB580">
        <f>IF(OR(EB376="",AND(EB376=EB375,EB376=EB377)),NA(), EB376)</f>
        <v>0</v>
      </c>
      <c r="EC580">
        <f>IF(ISNA(ED580),NA(),EC376)</f>
        <v>0</v>
      </c>
      <c r="ED580">
        <f>IF(OR(ED376="",AND(ED376=ED375,ED376=ED377)),NA(), ED376)</f>
        <v>0</v>
      </c>
      <c r="EE580">
        <f>IF(ISNA(EF580),NA(),EE376)</f>
        <v>0</v>
      </c>
      <c r="EF580">
        <f>IF(OR(EF376="",AND(EF376=EF375,EF376=EF377)),NA(), EF376)</f>
        <v>0</v>
      </c>
      <c r="EG580">
        <f>IF(ISNA(EH580),NA(),EG376)</f>
        <v>0</v>
      </c>
      <c r="EH580">
        <f>IF(OR(EH376="",AND(EH376=EH375,EH376=EH377)),NA(), EH376)</f>
        <v>0</v>
      </c>
      <c r="EI580">
        <f>IF(ISNA(EJ580),NA(),EI376)</f>
        <v>0</v>
      </c>
      <c r="EJ580">
        <f>IF(OR(EJ376="",AND(EJ376=EJ375,EJ376=EJ377)),NA(), EJ376)</f>
        <v>0</v>
      </c>
      <c r="EK580">
        <f>IF(ISNA(EL580),NA(),EK376)</f>
        <v>0</v>
      </c>
      <c r="EL580">
        <f>IF(OR(EL376="",AND(EL376=EL375,EL376=EL377)),NA(), EL376)</f>
        <v>0</v>
      </c>
      <c r="EM580">
        <f>IF(ISNA(EN580),NA(),EM376)</f>
        <v>0</v>
      </c>
      <c r="EN580">
        <f>IF(OR(EN376="",AND(EN376=EN375,EN376=EN377)),NA(), EN376)</f>
        <v>0</v>
      </c>
      <c r="EO580">
        <f>IF(ISNA(EP580),NA(),EO376)</f>
        <v>0</v>
      </c>
      <c r="EP580">
        <f>IF(OR(EP376="",AND(EP376=EP375,EP376=EP377)),NA(), EP376)</f>
        <v>0</v>
      </c>
      <c r="EQ580">
        <f>IF(ISNA(ER580),NA(),EQ376)</f>
        <v>0</v>
      </c>
      <c r="ER580">
        <f>IF(OR(ER376="",AND(ER376=ER375,ER376=ER377)),NA(), ER376)</f>
        <v>0</v>
      </c>
      <c r="ES580">
        <f>IF(ISNA(ET580),NA(),ES376)</f>
        <v>0</v>
      </c>
      <c r="ET580">
        <f>IF(OR(ET376="",AND(ET376=ET375,ET376=ET377)),NA(), ET376)</f>
        <v>0</v>
      </c>
      <c r="EU580">
        <f>IF(ISNA(EV580),NA(),EU376)</f>
        <v>0</v>
      </c>
      <c r="EV580">
        <f>IF(OR(EV376="",AND(EV376=EV375,EV376=EV377)),NA(), EV376)</f>
        <v>0</v>
      </c>
      <c r="EW580">
        <f>IF(ISNA(EX580),NA(),EW376)</f>
        <v>0</v>
      </c>
      <c r="EX580">
        <f>IF(OR(EX376="",AND(EX376=EX375,EX376=EX377)),NA(), EX376)</f>
        <v>0</v>
      </c>
      <c r="EY580">
        <f>IF(ISNA(EZ580),NA(),EY376)</f>
        <v>0</v>
      </c>
      <c r="EZ580">
        <f>IF(OR(EZ376="",AND(EZ376=EZ375,EZ376=EZ377)),NA(), EZ376)</f>
        <v>0</v>
      </c>
      <c r="FA580">
        <f>IF(ISNA(FB580),NA(),FA376)</f>
        <v>0</v>
      </c>
      <c r="FB580">
        <f>IF(OR(FB376="",AND(FB376=FB375,FB376=FB377)),NA(), FB376)</f>
        <v>0</v>
      </c>
      <c r="FC580">
        <f>IF(ISNA(FD580),NA(),FC376)</f>
        <v>0</v>
      </c>
      <c r="FD580">
        <f>IF(OR(FD376="",AND(FD376=FD375,FD376=FD377)),NA(), FD376)</f>
        <v>0</v>
      </c>
      <c r="FE580">
        <f>IF(ISNA(FF580),NA(),FE376)</f>
        <v>0</v>
      </c>
      <c r="FF580">
        <f>IF(OR(FF376="",AND(FF376=FF375,FF376=FF377)),NA(), FF376)</f>
        <v>0</v>
      </c>
      <c r="FG580">
        <f>IF(ISNA(FH580),NA(),FG376)</f>
        <v>0</v>
      </c>
      <c r="FH580">
        <f>IF(OR(FH376="",AND(FH376=FH375,FH376=FH377)),NA(), FH376)</f>
        <v>0</v>
      </c>
      <c r="FI580">
        <f>IF(ISNA(FJ580),NA(),FI376)</f>
        <v>0</v>
      </c>
      <c r="FJ580">
        <f>IF(OR(FJ376="",AND(FJ376=FJ375,FJ376=FJ377)),NA(), FJ376)</f>
        <v>0</v>
      </c>
      <c r="FK580">
        <f>IF(ISNA(FL580),NA(),FK376)</f>
        <v>0</v>
      </c>
      <c r="FL580">
        <f>IF(OR(FL376="",AND(FL376=FL375,FL376=FL377)),NA(), FL376)</f>
        <v>0</v>
      </c>
      <c r="FM580">
        <f>IF(ISNA(FN580),NA(),FM376)</f>
        <v>0</v>
      </c>
      <c r="FN580">
        <f>IF(OR(FN376="",AND(FN376=FN375,FN376=FN377)),NA(), FN376)</f>
        <v>0</v>
      </c>
      <c r="FO580">
        <f>IF(ISNA(FP580),NA(),FO376)</f>
        <v>0</v>
      </c>
      <c r="FP580">
        <f>IF(OR(FP376="",AND(FP376=FP375,FP376=FP377)),NA(), FP376)</f>
        <v>0</v>
      </c>
      <c r="FQ580">
        <f>IF(ISNA(FR580),NA(),FQ376)</f>
        <v>0</v>
      </c>
      <c r="FR580">
        <f>IF(OR(FR376="",AND(FR376=FR375,FR376=FR377)),NA(), FR376)</f>
        <v>0</v>
      </c>
      <c r="FS580">
        <f>IF(ISNA(FT580),NA(),FS376)</f>
        <v>0</v>
      </c>
      <c r="FT580">
        <f>IF(OR(FT376="",AND(FT376=FT375,FT376=FT377)),NA(), FT376)</f>
        <v>0</v>
      </c>
      <c r="FU580">
        <f>IF(ISNA(FV580),NA(),FU376)</f>
        <v>0</v>
      </c>
      <c r="FV580">
        <f>IF(OR(FV376="",AND(FV376=FV375,FV376=FV377)),NA(), FV376)</f>
        <v>0</v>
      </c>
      <c r="FW580">
        <f>IF(ISNA(FX580),NA(),FW376)</f>
        <v>0</v>
      </c>
      <c r="FX580">
        <f>IF(OR(FX376="",AND(FX376=FX375,FX376=FX377)),NA(), FX376)</f>
        <v>0</v>
      </c>
      <c r="FY580">
        <f>IF(ISNA(FZ580),NA(),FY376)</f>
        <v>0</v>
      </c>
      <c r="FZ580">
        <f>IF(OR(FZ376="",AND(FZ376=FZ375,FZ376=FZ377)),NA(), FZ376)</f>
        <v>0</v>
      </c>
      <c r="GA580">
        <f>IF(ISNA(GB580),NA(),GA376)</f>
        <v>0</v>
      </c>
      <c r="GB580">
        <f>IF(OR(GB376="",AND(GB376=GB375,GB376=GB377)),NA(), GB376)</f>
        <v>0</v>
      </c>
      <c r="GC580">
        <f>IF(ISNA(GD580),NA(),GC376)</f>
        <v>0</v>
      </c>
      <c r="GD580">
        <f>IF(OR(GD376="",AND(GD376=GD375,GD376=GD377)),NA(), GD376)</f>
        <v>0</v>
      </c>
      <c r="GE580">
        <f>IF(ISNA(GF580),NA(),GE376)</f>
        <v>0</v>
      </c>
      <c r="GF580">
        <f>IF(OR(GF376="",AND(GF376=GF375,GF376=GF377)),NA(), GF376)</f>
        <v>0</v>
      </c>
      <c r="GG580">
        <f>IF(ISNA(GH580),NA(),GG376)</f>
        <v>0</v>
      </c>
      <c r="GH580">
        <f>IF(OR(GH376="",AND(GH376=GH375,GH376=GH377)),NA(), GH376)</f>
        <v>0</v>
      </c>
      <c r="GI580">
        <f>IF(ISNA(GJ580),NA(),GI376)</f>
        <v>0</v>
      </c>
      <c r="GJ580">
        <f>IF(OR(GJ376="",AND(GJ376=GJ375,GJ376=GJ377)),NA(), GJ376)</f>
        <v>0</v>
      </c>
      <c r="GK580">
        <f>IF(ISNA(GL580),NA(),GK376)</f>
        <v>0</v>
      </c>
      <c r="GL580">
        <f>IF(OR(GL376="",AND(GL376=GL375,GL376=GL377)),NA(), GL376)</f>
        <v>0</v>
      </c>
      <c r="GM580">
        <f>IF(ISNA(GN580),NA(),GM376)</f>
        <v>0</v>
      </c>
      <c r="GN580">
        <f>IF(OR(GN376="",AND(GN376=GN375,GN376=GN377)),NA(), GN376)</f>
        <v>0</v>
      </c>
      <c r="GO580">
        <f>IF(ISNA(GP580),NA(),GO376)</f>
        <v>0</v>
      </c>
      <c r="GP580">
        <f>IF(OR(GP376="",AND(GP376=GP375,GP376=GP377)),NA(), GP376)</f>
        <v>0</v>
      </c>
      <c r="GQ580">
        <f>IF(ISNA(GR580),NA(),GQ376)</f>
        <v>0</v>
      </c>
      <c r="GR580">
        <f>IF(OR(GR376="",AND(GR376=GR375,GR376=GR377)),NA(), GR376)</f>
        <v>0</v>
      </c>
      <c r="GS580">
        <f>IF(ISNA(GT580),NA(),GS376)</f>
        <v>0</v>
      </c>
      <c r="GT580">
        <f>IF(OR(GT376="",AND(GT376=GT375,GT376=GT377)),NA(), GT376)</f>
        <v>0</v>
      </c>
      <c r="GU580">
        <f>IF(ISNA(GV580),NA(),GU376)</f>
        <v>0</v>
      </c>
      <c r="GV580">
        <f>IF(OR(GV376="",AND(GV376=GV375,GV376=GV377)),NA(), GV376)</f>
        <v>0</v>
      </c>
      <c r="GW580">
        <f>IF(ISNA(GX580),NA(),GW376)</f>
        <v>0</v>
      </c>
      <c r="GX580">
        <f>IF(OR(GX376="",AND(GX376=GX375,GX376=GX377)),NA(), GX376)</f>
        <v>0</v>
      </c>
      <c r="GY580">
        <f>IF(ISNA(GZ580),NA(),GY376)</f>
        <v>0</v>
      </c>
      <c r="GZ580">
        <f>IF(OR(GZ376="",AND(GZ376=GZ375,GZ376=GZ377)),NA(), GZ376)</f>
        <v>0</v>
      </c>
      <c r="HA580">
        <f>IF(ISNA(HB580),NA(),HA376)</f>
        <v>0</v>
      </c>
      <c r="HB580">
        <f>IF(OR(HB376="",AND(HB376=HB375,HB376=HB377)),NA(), HB376)</f>
        <v>0</v>
      </c>
      <c r="HC580">
        <f>IF(ISNA(HD580),NA(),HC376)</f>
        <v>0</v>
      </c>
      <c r="HD580">
        <f>IF(OR(HD376="",AND(HD376=HD375,HD376=HD377)),NA(), HD376)</f>
        <v>0</v>
      </c>
      <c r="HE580">
        <f>IF(ISNA(HF580),NA(),HE376)</f>
        <v>0</v>
      </c>
      <c r="HF580">
        <f>IF(OR(HF376="",AND(HF376=HF375,HF376=HF377)),NA(), HF376)</f>
        <v>0</v>
      </c>
    </row>
    <row r="581" spans="5:214">
      <c r="E581">
        <f>IF(ISNA(F581),NA(),E377)</f>
        <v>0</v>
      </c>
      <c r="F581">
        <f>IF(OR(F377="",AND(F377=F376,F377=F378)),NA(), F377)</f>
        <v>0</v>
      </c>
      <c r="G581">
        <f>IF(ISNA(H581),NA(),G377)</f>
        <v>0</v>
      </c>
      <c r="H581">
        <f>IF(OR(H377="",AND(H377=H376,H377=H378)),NA(), H377)</f>
        <v>0</v>
      </c>
      <c r="I581">
        <f>IF(ISNA(J581),NA(),I377)</f>
        <v>0</v>
      </c>
      <c r="J581">
        <f>IF(OR(J377="",AND(J377=J376,J377=J378)),NA(), J377)</f>
        <v>0</v>
      </c>
      <c r="K581">
        <f>IF(ISNA(L581),NA(),K377)</f>
        <v>0</v>
      </c>
      <c r="L581">
        <f>IF(OR(L377="",AND(L377=L376,L377=L378)),NA(), L377)</f>
        <v>0</v>
      </c>
      <c r="M581">
        <f>IF(ISNA(N581),NA(),M377)</f>
        <v>0</v>
      </c>
      <c r="N581">
        <f>IF(OR(N377="",AND(N377=N376,N377=N378)),NA(), N377)</f>
        <v>0</v>
      </c>
      <c r="O581">
        <f>IF(ISNA(P581),NA(),O377)</f>
        <v>0</v>
      </c>
      <c r="P581">
        <f>IF(OR(P377="",AND(P377=P376,P377=P378)),NA(), P377)</f>
        <v>0</v>
      </c>
      <c r="Q581">
        <f>IF(ISNA(R581),NA(),Q377)</f>
        <v>0</v>
      </c>
      <c r="R581">
        <f>IF(OR(R377="",AND(R377=R376,R377=R378)),NA(), R377)</f>
        <v>0</v>
      </c>
      <c r="S581">
        <f>IF(ISNA(T581),NA(),S377)</f>
        <v>0</v>
      </c>
      <c r="T581">
        <f>IF(OR(T377="",AND(T377=T376,T377=T378)),NA(), T377)</f>
        <v>0</v>
      </c>
      <c r="U581">
        <f>IF(ISNA(V581),NA(),U377)</f>
        <v>0</v>
      </c>
      <c r="V581">
        <f>IF(OR(V377="",AND(V377=V376,V377=V378)),NA(), V377)</f>
        <v>0</v>
      </c>
      <c r="W581">
        <f>IF(ISNA(X581),NA(),W377)</f>
        <v>0</v>
      </c>
      <c r="X581">
        <f>IF(OR(X377="",AND(X377=X376,X377=X378)),NA(), X377)</f>
        <v>0</v>
      </c>
      <c r="Y581">
        <f>IF(ISNA(Z581),NA(),Y377)</f>
        <v>0</v>
      </c>
      <c r="Z581">
        <f>IF(OR(Z377="",AND(Z377=Z376,Z377=Z378)),NA(), Z377)</f>
        <v>0</v>
      </c>
      <c r="AA581">
        <f>IF(ISNA(AB581),NA(),AA377)</f>
        <v>0</v>
      </c>
      <c r="AB581">
        <f>IF(OR(AB377="",AND(AB377=AB376,AB377=AB378)),NA(), AB377)</f>
        <v>0</v>
      </c>
      <c r="AC581">
        <f>IF(ISNA(AD581),NA(),AC377)</f>
        <v>0</v>
      </c>
      <c r="AD581">
        <f>IF(OR(AD377="",AND(AD377=AD376,AD377=AD378)),NA(), AD377)</f>
        <v>0</v>
      </c>
      <c r="AE581">
        <f>IF(ISNA(AF581),NA(),AE377)</f>
        <v>0</v>
      </c>
      <c r="AF581">
        <f>IF(OR(AF377="",AND(AF377=AF376,AF377=AF378)),NA(), AF377)</f>
        <v>0</v>
      </c>
      <c r="AG581">
        <f>IF(ISNA(AH581),NA(),AG377)</f>
        <v>0</v>
      </c>
      <c r="AH581">
        <f>IF(OR(AH377="",AND(AH377=AH376,AH377=AH378)),NA(), AH377)</f>
        <v>0</v>
      </c>
      <c r="AI581">
        <f>IF(ISNA(AJ581),NA(),AI377)</f>
        <v>0</v>
      </c>
      <c r="AJ581">
        <f>IF(OR(AJ377="",AND(AJ377=AJ376,AJ377=AJ378)),NA(), AJ377)</f>
        <v>0</v>
      </c>
      <c r="AK581">
        <f>IF(ISNA(AL581),NA(),AK377)</f>
        <v>0</v>
      </c>
      <c r="AL581">
        <f>IF(OR(AL377="",AND(AL377=AL376,AL377=AL378)),NA(), AL377)</f>
        <v>0</v>
      </c>
      <c r="AM581">
        <f>IF(ISNA(AN581),NA(),AM377)</f>
        <v>0</v>
      </c>
      <c r="AN581">
        <f>IF(OR(AN377="",AND(AN377=AN376,AN377=AN378)),NA(), AN377)</f>
        <v>0</v>
      </c>
      <c r="AO581">
        <f>IF(ISNA(AP581),NA(),AO377)</f>
        <v>0</v>
      </c>
      <c r="AP581">
        <f>IF(OR(AP377="",AND(AP377=AP376,AP377=AP378)),NA(), AP377)</f>
        <v>0</v>
      </c>
      <c r="AQ581">
        <f>IF(ISNA(AR581),NA(),AQ377)</f>
        <v>0</v>
      </c>
      <c r="AR581">
        <f>IF(OR(AR377="",AND(AR377=AR376,AR377=AR378)),NA(), AR377)</f>
        <v>0</v>
      </c>
      <c r="AS581">
        <f>IF(ISNA(AT581),NA(),AS377)</f>
        <v>0</v>
      </c>
      <c r="AT581">
        <f>IF(OR(AT377="",AND(AT377=AT376,AT377=AT378)),NA(), AT377)</f>
        <v>0</v>
      </c>
      <c r="AU581">
        <f>IF(ISNA(AV581),NA(),AU377)</f>
        <v>0</v>
      </c>
      <c r="AV581">
        <f>IF(OR(AV377="",AND(AV377=AV376,AV377=AV378)),NA(), AV377)</f>
        <v>0</v>
      </c>
      <c r="AW581">
        <f>IF(ISNA(AX581),NA(),AW377)</f>
        <v>0</v>
      </c>
      <c r="AX581">
        <f>IF(OR(AX377="",AND(AX377=AX376,AX377=AX378)),NA(), AX377)</f>
        <v>0</v>
      </c>
      <c r="AY581">
        <f>IF(ISNA(AZ581),NA(),AY377)</f>
        <v>0</v>
      </c>
      <c r="AZ581">
        <f>IF(OR(AZ377="",AND(AZ377=AZ376,AZ377=AZ378)),NA(), AZ377)</f>
        <v>0</v>
      </c>
      <c r="BA581">
        <f>IF(ISNA(BB581),NA(),BA377)</f>
        <v>0</v>
      </c>
      <c r="BB581">
        <f>IF(OR(BB377="",AND(BB377=BB376,BB377=BB378)),NA(), BB377)</f>
        <v>0</v>
      </c>
      <c r="BC581">
        <f>IF(ISNA(BD581),NA(),BC377)</f>
        <v>0</v>
      </c>
      <c r="BD581">
        <f>IF(OR(BD377="",AND(BD377=BD376,BD377=BD378)),NA(), BD377)</f>
        <v>0</v>
      </c>
      <c r="BE581">
        <f>IF(ISNA(BF581),NA(),BE377)</f>
        <v>0</v>
      </c>
      <c r="BF581">
        <f>IF(OR(BF377="",AND(BF377=BF376,BF377=BF378)),NA(), BF377)</f>
        <v>0</v>
      </c>
      <c r="BG581">
        <f>IF(ISNA(BH581),NA(),BG377)</f>
        <v>0</v>
      </c>
      <c r="BH581">
        <f>IF(OR(BH377="",AND(BH377=BH376,BH377=BH378)),NA(), BH377)</f>
        <v>0</v>
      </c>
      <c r="BI581">
        <f>IF(ISNA(BJ581),NA(),BI377)</f>
        <v>0</v>
      </c>
      <c r="BJ581">
        <f>IF(OR(BJ377="",AND(BJ377=BJ376,BJ377=BJ378)),NA(), BJ377)</f>
        <v>0</v>
      </c>
      <c r="BK581">
        <f>IF(ISNA(BL581),NA(),BK377)</f>
        <v>0</v>
      </c>
      <c r="BL581">
        <f>IF(OR(BL377="",AND(BL377=BL376,BL377=BL378)),NA(), BL377)</f>
        <v>0</v>
      </c>
      <c r="BM581">
        <f>IF(ISNA(BN581),NA(),BM377)</f>
        <v>0</v>
      </c>
      <c r="BN581">
        <f>IF(OR(BN377="",AND(BN377=BN376,BN377=BN378)),NA(), BN377)</f>
        <v>0</v>
      </c>
      <c r="BO581">
        <f>IF(ISNA(BP581),NA(),BO377)</f>
        <v>0</v>
      </c>
      <c r="BP581">
        <f>IF(OR(BP377="",AND(BP377=BP376,BP377=BP378)),NA(), BP377)</f>
        <v>0</v>
      </c>
      <c r="BQ581">
        <f>IF(ISNA(BR581),NA(),BQ377)</f>
        <v>0</v>
      </c>
      <c r="BR581">
        <f>IF(OR(BR377="",AND(BR377=BR376,BR377=BR378)),NA(), BR377)</f>
        <v>0</v>
      </c>
      <c r="BS581">
        <f>IF(ISNA(BT581),NA(),BS377)</f>
        <v>0</v>
      </c>
      <c r="BT581">
        <f>IF(OR(BT377="",AND(BT377=BT376,BT377=BT378)),NA(), BT377)</f>
        <v>0</v>
      </c>
      <c r="BU581">
        <f>IF(ISNA(BV581),NA(),BU377)</f>
        <v>0</v>
      </c>
      <c r="BV581">
        <f>IF(OR(BV377="",AND(BV377=BV376,BV377=BV378)),NA(), BV377)</f>
        <v>0</v>
      </c>
      <c r="BW581">
        <f>IF(ISNA(BX581),NA(),BW377)</f>
        <v>0</v>
      </c>
      <c r="BX581">
        <f>IF(OR(BX377="",AND(BX377=BX376,BX377=BX378)),NA(), BX377)</f>
        <v>0</v>
      </c>
      <c r="BY581">
        <f>IF(ISNA(BZ581),NA(),BY377)</f>
        <v>0</v>
      </c>
      <c r="BZ581">
        <f>IF(OR(BZ377="",AND(BZ377=BZ376,BZ377=BZ378)),NA(), BZ377)</f>
        <v>0</v>
      </c>
      <c r="CA581">
        <f>IF(ISNA(CB581),NA(),CA377)</f>
        <v>0</v>
      </c>
      <c r="CB581">
        <f>IF(OR(CB377="",AND(CB377=CB376,CB377=CB378)),NA(), CB377)</f>
        <v>0</v>
      </c>
      <c r="CC581">
        <f>IF(ISNA(CD581),NA(),CC377)</f>
        <v>0</v>
      </c>
      <c r="CD581">
        <f>IF(OR(CD377="",AND(CD377=CD376,CD377=CD378)),NA(), CD377)</f>
        <v>0</v>
      </c>
      <c r="CE581">
        <f>IF(ISNA(CF581),NA(),CE377)</f>
        <v>0</v>
      </c>
      <c r="CF581">
        <f>IF(OR(CF377="",AND(CF377=CF376,CF377=CF378)),NA(), CF377)</f>
        <v>0</v>
      </c>
      <c r="CG581">
        <f>IF(ISNA(CH581),NA(),CG377)</f>
        <v>0</v>
      </c>
      <c r="CH581">
        <f>IF(OR(CH377="",AND(CH377=CH376,CH377=CH378)),NA(), CH377)</f>
        <v>0</v>
      </c>
      <c r="CI581">
        <f>IF(ISNA(CJ581),NA(),CI377)</f>
        <v>0</v>
      </c>
      <c r="CJ581">
        <f>IF(OR(CJ377="",AND(CJ377=CJ376,CJ377=CJ378)),NA(), CJ377)</f>
        <v>0</v>
      </c>
      <c r="CK581">
        <f>IF(ISNA(CL581),NA(),CK377)</f>
        <v>0</v>
      </c>
      <c r="CL581">
        <f>IF(OR(CL377="",AND(CL377=CL376,CL377=CL378)),NA(), CL377)</f>
        <v>0</v>
      </c>
      <c r="CM581">
        <f>IF(ISNA(CN581),NA(),CM377)</f>
        <v>0</v>
      </c>
      <c r="CN581">
        <f>IF(OR(CN377="",AND(CN377=CN376,CN377=CN378)),NA(), CN377)</f>
        <v>0</v>
      </c>
      <c r="CO581">
        <f>IF(ISNA(CP581),NA(),CO377)</f>
        <v>0</v>
      </c>
      <c r="CP581">
        <f>IF(OR(CP377="",AND(CP377=CP376,CP377=CP378)),NA(), CP377)</f>
        <v>0</v>
      </c>
      <c r="CQ581">
        <f>IF(ISNA(CR581),NA(),CQ377)</f>
        <v>0</v>
      </c>
      <c r="CR581">
        <f>IF(OR(CR377="",AND(CR377=CR376,CR377=CR378)),NA(), CR377)</f>
        <v>0</v>
      </c>
      <c r="CS581">
        <f>IF(ISNA(CT581),NA(),CS377)</f>
        <v>0</v>
      </c>
      <c r="CT581">
        <f>IF(OR(CT377="",AND(CT377=CT376,CT377=CT378)),NA(), CT377)</f>
        <v>0</v>
      </c>
      <c r="CU581">
        <f>IF(ISNA(CV581),NA(),CU377)</f>
        <v>0</v>
      </c>
      <c r="CV581">
        <f>IF(OR(CV377="",AND(CV377=CV376,CV377=CV378)),NA(), CV377)</f>
        <v>0</v>
      </c>
      <c r="CW581">
        <f>IF(ISNA(CX581),NA(),CW377)</f>
        <v>0</v>
      </c>
      <c r="CX581">
        <f>IF(OR(CX377="",AND(CX377=CX376,CX377=CX378)),NA(), CX377)</f>
        <v>0</v>
      </c>
      <c r="CY581">
        <f>IF(ISNA(CZ581),NA(),CY377)</f>
        <v>0</v>
      </c>
      <c r="CZ581">
        <f>IF(OR(CZ377="",AND(CZ377=CZ376,CZ377=CZ378)),NA(), CZ377)</f>
        <v>0</v>
      </c>
      <c r="DA581">
        <f>IF(ISNA(DB581),NA(),DA377)</f>
        <v>0</v>
      </c>
      <c r="DB581">
        <f>IF(OR(DB377="",AND(DB377=DB376,DB377=DB378)),NA(), DB377)</f>
        <v>0</v>
      </c>
      <c r="DC581">
        <f>IF(ISNA(DD581),NA(),DC377)</f>
        <v>0</v>
      </c>
      <c r="DD581">
        <f>IF(OR(DD377="",AND(DD377=DD376,DD377=DD378)),NA(), DD377)</f>
        <v>0</v>
      </c>
      <c r="DG581">
        <f>IF(ISNA(DH581),NA(),DG377)</f>
        <v>0</v>
      </c>
      <c r="DH581">
        <f>IF(OR(DH377="",AND(DH377=DH376,DH377=DH378)),NA(), DH377)</f>
        <v>0</v>
      </c>
      <c r="DI581">
        <f>IF(ISNA(DJ581),NA(),DI377)</f>
        <v>0</v>
      </c>
      <c r="DJ581">
        <f>IF(OR(DJ377="",AND(DJ377=DJ376,DJ377=DJ378)),NA(), DJ377)</f>
        <v>0</v>
      </c>
      <c r="DK581">
        <f>IF(ISNA(DL581),NA(),DK377)</f>
        <v>0</v>
      </c>
      <c r="DL581">
        <f>IF(OR(DL377="",AND(DL377=DL376,DL377=DL378)),NA(), DL377)</f>
        <v>0</v>
      </c>
      <c r="DM581">
        <f>IF(ISNA(DN581),NA(),DM377)</f>
        <v>0</v>
      </c>
      <c r="DN581">
        <f>IF(OR(DN377="",AND(DN377=DN376,DN377=DN378)),NA(), DN377)</f>
        <v>0</v>
      </c>
      <c r="DO581">
        <f>IF(ISNA(DP581),NA(),DO377)</f>
        <v>0</v>
      </c>
      <c r="DP581">
        <f>IF(OR(DP377="",AND(DP377=DP376,DP377=DP378)),NA(), DP377)</f>
        <v>0</v>
      </c>
      <c r="DQ581">
        <f>IF(ISNA(DR581),NA(),DQ377)</f>
        <v>0</v>
      </c>
      <c r="DR581">
        <f>IF(OR(DR377="",AND(DR377=DR376,DR377=DR378)),NA(), DR377)</f>
        <v>0</v>
      </c>
      <c r="DS581">
        <f>IF(ISNA(DT581),NA(),DS377)</f>
        <v>0</v>
      </c>
      <c r="DT581">
        <f>IF(OR(DT377="",AND(DT377=DT376,DT377=DT378)),NA(), DT377)</f>
        <v>0</v>
      </c>
      <c r="DU581">
        <f>IF(ISNA(DV581),NA(),DU377)</f>
        <v>0</v>
      </c>
      <c r="DV581">
        <f>IF(OR(DV377="",AND(DV377=DV376,DV377=DV378)),NA(), DV377)</f>
        <v>0</v>
      </c>
      <c r="DW581">
        <f>IF(ISNA(DX581),NA(),DW377)</f>
        <v>0</v>
      </c>
      <c r="DX581">
        <f>IF(OR(DX377="",AND(DX377=DX376,DX377=DX378)),NA(), DX377)</f>
        <v>0</v>
      </c>
      <c r="DY581">
        <f>IF(ISNA(DZ581),NA(),DY377)</f>
        <v>0</v>
      </c>
      <c r="DZ581">
        <f>IF(OR(DZ377="",AND(DZ377=DZ376,DZ377=DZ378)),NA(), DZ377)</f>
        <v>0</v>
      </c>
      <c r="EA581">
        <f>IF(ISNA(EB581),NA(),EA377)</f>
        <v>0</v>
      </c>
      <c r="EB581">
        <f>IF(OR(EB377="",AND(EB377=EB376,EB377=EB378)),NA(), EB377)</f>
        <v>0</v>
      </c>
      <c r="EC581">
        <f>IF(ISNA(ED581),NA(),EC377)</f>
        <v>0</v>
      </c>
      <c r="ED581">
        <f>IF(OR(ED377="",AND(ED377=ED376,ED377=ED378)),NA(), ED377)</f>
        <v>0</v>
      </c>
      <c r="EE581">
        <f>IF(ISNA(EF581),NA(),EE377)</f>
        <v>0</v>
      </c>
      <c r="EF581">
        <f>IF(OR(EF377="",AND(EF377=EF376,EF377=EF378)),NA(), EF377)</f>
        <v>0</v>
      </c>
      <c r="EG581">
        <f>IF(ISNA(EH581),NA(),EG377)</f>
        <v>0</v>
      </c>
      <c r="EH581">
        <f>IF(OR(EH377="",AND(EH377=EH376,EH377=EH378)),NA(), EH377)</f>
        <v>0</v>
      </c>
      <c r="EI581">
        <f>IF(ISNA(EJ581),NA(),EI377)</f>
        <v>0</v>
      </c>
      <c r="EJ581">
        <f>IF(OR(EJ377="",AND(EJ377=EJ376,EJ377=EJ378)),NA(), EJ377)</f>
        <v>0</v>
      </c>
      <c r="EK581">
        <f>IF(ISNA(EL581),NA(),EK377)</f>
        <v>0</v>
      </c>
      <c r="EL581">
        <f>IF(OR(EL377="",AND(EL377=EL376,EL377=EL378)),NA(), EL377)</f>
        <v>0</v>
      </c>
      <c r="EM581">
        <f>IF(ISNA(EN581),NA(),EM377)</f>
        <v>0</v>
      </c>
      <c r="EN581">
        <f>IF(OR(EN377="",AND(EN377=EN376,EN377=EN378)),NA(), EN377)</f>
        <v>0</v>
      </c>
      <c r="EO581">
        <f>IF(ISNA(EP581),NA(),EO377)</f>
        <v>0</v>
      </c>
      <c r="EP581">
        <f>IF(OR(EP377="",AND(EP377=EP376,EP377=EP378)),NA(), EP377)</f>
        <v>0</v>
      </c>
      <c r="EQ581">
        <f>IF(ISNA(ER581),NA(),EQ377)</f>
        <v>0</v>
      </c>
      <c r="ER581">
        <f>IF(OR(ER377="",AND(ER377=ER376,ER377=ER378)),NA(), ER377)</f>
        <v>0</v>
      </c>
      <c r="ES581">
        <f>IF(ISNA(ET581),NA(),ES377)</f>
        <v>0</v>
      </c>
      <c r="ET581">
        <f>IF(OR(ET377="",AND(ET377=ET376,ET377=ET378)),NA(), ET377)</f>
        <v>0</v>
      </c>
      <c r="EU581">
        <f>IF(ISNA(EV581),NA(),EU377)</f>
        <v>0</v>
      </c>
      <c r="EV581">
        <f>IF(OR(EV377="",AND(EV377=EV376,EV377=EV378)),NA(), EV377)</f>
        <v>0</v>
      </c>
      <c r="EW581">
        <f>IF(ISNA(EX581),NA(),EW377)</f>
        <v>0</v>
      </c>
      <c r="EX581">
        <f>IF(OR(EX377="",AND(EX377=EX376,EX377=EX378)),NA(), EX377)</f>
        <v>0</v>
      </c>
      <c r="EY581">
        <f>IF(ISNA(EZ581),NA(),EY377)</f>
        <v>0</v>
      </c>
      <c r="EZ581">
        <f>IF(OR(EZ377="",AND(EZ377=EZ376,EZ377=EZ378)),NA(), EZ377)</f>
        <v>0</v>
      </c>
      <c r="FA581">
        <f>IF(ISNA(FB581),NA(),FA377)</f>
        <v>0</v>
      </c>
      <c r="FB581">
        <f>IF(OR(FB377="",AND(FB377=FB376,FB377=FB378)),NA(), FB377)</f>
        <v>0</v>
      </c>
      <c r="FC581">
        <f>IF(ISNA(FD581),NA(),FC377)</f>
        <v>0</v>
      </c>
      <c r="FD581">
        <f>IF(OR(FD377="",AND(FD377=FD376,FD377=FD378)),NA(), FD377)</f>
        <v>0</v>
      </c>
      <c r="FE581">
        <f>IF(ISNA(FF581),NA(),FE377)</f>
        <v>0</v>
      </c>
      <c r="FF581">
        <f>IF(OR(FF377="",AND(FF377=FF376,FF377=FF378)),NA(), FF377)</f>
        <v>0</v>
      </c>
      <c r="FG581">
        <f>IF(ISNA(FH581),NA(),FG377)</f>
        <v>0</v>
      </c>
      <c r="FH581">
        <f>IF(OR(FH377="",AND(FH377=FH376,FH377=FH378)),NA(), FH377)</f>
        <v>0</v>
      </c>
      <c r="FI581">
        <f>IF(ISNA(FJ581),NA(),FI377)</f>
        <v>0</v>
      </c>
      <c r="FJ581">
        <f>IF(OR(FJ377="",AND(FJ377=FJ376,FJ377=FJ378)),NA(), FJ377)</f>
        <v>0</v>
      </c>
      <c r="FK581">
        <f>IF(ISNA(FL581),NA(),FK377)</f>
        <v>0</v>
      </c>
      <c r="FL581">
        <f>IF(OR(FL377="",AND(FL377=FL376,FL377=FL378)),NA(), FL377)</f>
        <v>0</v>
      </c>
      <c r="FM581">
        <f>IF(ISNA(FN581),NA(),FM377)</f>
        <v>0</v>
      </c>
      <c r="FN581">
        <f>IF(OR(FN377="",AND(FN377=FN376,FN377=FN378)),NA(), FN377)</f>
        <v>0</v>
      </c>
      <c r="FO581">
        <f>IF(ISNA(FP581),NA(),FO377)</f>
        <v>0</v>
      </c>
      <c r="FP581">
        <f>IF(OR(FP377="",AND(FP377=FP376,FP377=FP378)),NA(), FP377)</f>
        <v>0</v>
      </c>
      <c r="FQ581">
        <f>IF(ISNA(FR581),NA(),FQ377)</f>
        <v>0</v>
      </c>
      <c r="FR581">
        <f>IF(OR(FR377="",AND(FR377=FR376,FR377=FR378)),NA(), FR377)</f>
        <v>0</v>
      </c>
      <c r="FS581">
        <f>IF(ISNA(FT581),NA(),FS377)</f>
        <v>0</v>
      </c>
      <c r="FT581">
        <f>IF(OR(FT377="",AND(FT377=FT376,FT377=FT378)),NA(), FT377)</f>
        <v>0</v>
      </c>
      <c r="FU581">
        <f>IF(ISNA(FV581),NA(),FU377)</f>
        <v>0</v>
      </c>
      <c r="FV581">
        <f>IF(OR(FV377="",AND(FV377=FV376,FV377=FV378)),NA(), FV377)</f>
        <v>0</v>
      </c>
      <c r="FW581">
        <f>IF(ISNA(FX581),NA(),FW377)</f>
        <v>0</v>
      </c>
      <c r="FX581">
        <f>IF(OR(FX377="",AND(FX377=FX376,FX377=FX378)),NA(), FX377)</f>
        <v>0</v>
      </c>
      <c r="FY581">
        <f>IF(ISNA(FZ581),NA(),FY377)</f>
        <v>0</v>
      </c>
      <c r="FZ581">
        <f>IF(OR(FZ377="",AND(FZ377=FZ376,FZ377=FZ378)),NA(), FZ377)</f>
        <v>0</v>
      </c>
      <c r="GA581">
        <f>IF(ISNA(GB581),NA(),GA377)</f>
        <v>0</v>
      </c>
      <c r="GB581">
        <f>IF(OR(GB377="",AND(GB377=GB376,GB377=GB378)),NA(), GB377)</f>
        <v>0</v>
      </c>
      <c r="GC581">
        <f>IF(ISNA(GD581),NA(),GC377)</f>
        <v>0</v>
      </c>
      <c r="GD581">
        <f>IF(OR(GD377="",AND(GD377=GD376,GD377=GD378)),NA(), GD377)</f>
        <v>0</v>
      </c>
      <c r="GE581">
        <f>IF(ISNA(GF581),NA(),GE377)</f>
        <v>0</v>
      </c>
      <c r="GF581">
        <f>IF(OR(GF377="",AND(GF377=GF376,GF377=GF378)),NA(), GF377)</f>
        <v>0</v>
      </c>
      <c r="GG581">
        <f>IF(ISNA(GH581),NA(),GG377)</f>
        <v>0</v>
      </c>
      <c r="GH581">
        <f>IF(OR(GH377="",AND(GH377=GH376,GH377=GH378)),NA(), GH377)</f>
        <v>0</v>
      </c>
      <c r="GI581">
        <f>IF(ISNA(GJ581),NA(),GI377)</f>
        <v>0</v>
      </c>
      <c r="GJ581">
        <f>IF(OR(GJ377="",AND(GJ377=GJ376,GJ377=GJ378)),NA(), GJ377)</f>
        <v>0</v>
      </c>
      <c r="GK581">
        <f>IF(ISNA(GL581),NA(),GK377)</f>
        <v>0</v>
      </c>
      <c r="GL581">
        <f>IF(OR(GL377="",AND(GL377=GL376,GL377=GL378)),NA(), GL377)</f>
        <v>0</v>
      </c>
      <c r="GM581">
        <f>IF(ISNA(GN581),NA(),GM377)</f>
        <v>0</v>
      </c>
      <c r="GN581">
        <f>IF(OR(GN377="",AND(GN377=GN376,GN377=GN378)),NA(), GN377)</f>
        <v>0</v>
      </c>
      <c r="GO581">
        <f>IF(ISNA(GP581),NA(),GO377)</f>
        <v>0</v>
      </c>
      <c r="GP581">
        <f>IF(OR(GP377="",AND(GP377=GP376,GP377=GP378)),NA(), GP377)</f>
        <v>0</v>
      </c>
      <c r="GQ581">
        <f>IF(ISNA(GR581),NA(),GQ377)</f>
        <v>0</v>
      </c>
      <c r="GR581">
        <f>IF(OR(GR377="",AND(GR377=GR376,GR377=GR378)),NA(), GR377)</f>
        <v>0</v>
      </c>
      <c r="GS581">
        <f>IF(ISNA(GT581),NA(),GS377)</f>
        <v>0</v>
      </c>
      <c r="GT581">
        <f>IF(OR(GT377="",AND(GT377=GT376,GT377=GT378)),NA(), GT377)</f>
        <v>0</v>
      </c>
      <c r="GU581">
        <f>IF(ISNA(GV581),NA(),GU377)</f>
        <v>0</v>
      </c>
      <c r="GV581">
        <f>IF(OR(GV377="",AND(GV377=GV376,GV377=GV378)),NA(), GV377)</f>
        <v>0</v>
      </c>
      <c r="GW581">
        <f>IF(ISNA(GX581),NA(),GW377)</f>
        <v>0</v>
      </c>
      <c r="GX581">
        <f>IF(OR(GX377="",AND(GX377=GX376,GX377=GX378)),NA(), GX377)</f>
        <v>0</v>
      </c>
      <c r="GY581">
        <f>IF(ISNA(GZ581),NA(),GY377)</f>
        <v>0</v>
      </c>
      <c r="GZ581">
        <f>IF(OR(GZ377="",AND(GZ377=GZ376,GZ377=GZ378)),NA(), GZ377)</f>
        <v>0</v>
      </c>
      <c r="HA581">
        <f>IF(ISNA(HB581),NA(),HA377)</f>
        <v>0</v>
      </c>
      <c r="HB581">
        <f>IF(OR(HB377="",AND(HB377=HB376,HB377=HB378)),NA(), HB377)</f>
        <v>0</v>
      </c>
      <c r="HC581">
        <f>IF(ISNA(HD581),NA(),HC377)</f>
        <v>0</v>
      </c>
      <c r="HD581">
        <f>IF(OR(HD377="",AND(HD377=HD376,HD377=HD378)),NA(), HD377)</f>
        <v>0</v>
      </c>
      <c r="HE581">
        <f>IF(ISNA(HF581),NA(),HE377)</f>
        <v>0</v>
      </c>
      <c r="HF581">
        <f>IF(OR(HF377="",AND(HF377=HF376,HF377=HF378)),NA(), HF377)</f>
        <v>0</v>
      </c>
    </row>
    <row r="582" spans="5:214">
      <c r="E582">
        <f>IF(ISNA(F582),NA(),E378)</f>
        <v>0</v>
      </c>
      <c r="F582">
        <f>IF(OR(F378="",AND(F378=F377,F378=F379)),NA(), F378)</f>
        <v>0</v>
      </c>
      <c r="G582">
        <f>IF(ISNA(H582),NA(),G378)</f>
        <v>0</v>
      </c>
      <c r="H582">
        <f>IF(OR(H378="",AND(H378=H377,H378=H379)),NA(), H378)</f>
        <v>0</v>
      </c>
      <c r="I582">
        <f>IF(ISNA(J582),NA(),I378)</f>
        <v>0</v>
      </c>
      <c r="J582">
        <f>IF(OR(J378="",AND(J378=J377,J378=J379)),NA(), J378)</f>
        <v>0</v>
      </c>
      <c r="K582">
        <f>IF(ISNA(L582),NA(),K378)</f>
        <v>0</v>
      </c>
      <c r="L582">
        <f>IF(OR(L378="",AND(L378=L377,L378=L379)),NA(), L378)</f>
        <v>0</v>
      </c>
      <c r="M582">
        <f>IF(ISNA(N582),NA(),M378)</f>
        <v>0</v>
      </c>
      <c r="N582">
        <f>IF(OR(N378="",AND(N378=N377,N378=N379)),NA(), N378)</f>
        <v>0</v>
      </c>
      <c r="O582">
        <f>IF(ISNA(P582),NA(),O378)</f>
        <v>0</v>
      </c>
      <c r="P582">
        <f>IF(OR(P378="",AND(P378=P377,P378=P379)),NA(), P378)</f>
        <v>0</v>
      </c>
      <c r="Q582">
        <f>IF(ISNA(R582),NA(),Q378)</f>
        <v>0</v>
      </c>
      <c r="R582">
        <f>IF(OR(R378="",AND(R378=R377,R378=R379)),NA(), R378)</f>
        <v>0</v>
      </c>
      <c r="S582">
        <f>IF(ISNA(T582),NA(),S378)</f>
        <v>0</v>
      </c>
      <c r="T582">
        <f>IF(OR(T378="",AND(T378=T377,T378=T379)),NA(), T378)</f>
        <v>0</v>
      </c>
      <c r="U582">
        <f>IF(ISNA(V582),NA(),U378)</f>
        <v>0</v>
      </c>
      <c r="V582">
        <f>IF(OR(V378="",AND(V378=V377,V378=V379)),NA(), V378)</f>
        <v>0</v>
      </c>
      <c r="W582">
        <f>IF(ISNA(X582),NA(),W378)</f>
        <v>0</v>
      </c>
      <c r="X582">
        <f>IF(OR(X378="",AND(X378=X377,X378=X379)),NA(), X378)</f>
        <v>0</v>
      </c>
      <c r="Y582">
        <f>IF(ISNA(Z582),NA(),Y378)</f>
        <v>0</v>
      </c>
      <c r="Z582">
        <f>IF(OR(Z378="",AND(Z378=Z377,Z378=Z379)),NA(), Z378)</f>
        <v>0</v>
      </c>
      <c r="AA582">
        <f>IF(ISNA(AB582),NA(),AA378)</f>
        <v>0</v>
      </c>
      <c r="AB582">
        <f>IF(OR(AB378="",AND(AB378=AB377,AB378=AB379)),NA(), AB378)</f>
        <v>0</v>
      </c>
      <c r="AC582">
        <f>IF(ISNA(AD582),NA(),AC378)</f>
        <v>0</v>
      </c>
      <c r="AD582">
        <f>IF(OR(AD378="",AND(AD378=AD377,AD378=AD379)),NA(), AD378)</f>
        <v>0</v>
      </c>
      <c r="AE582">
        <f>IF(ISNA(AF582),NA(),AE378)</f>
        <v>0</v>
      </c>
      <c r="AF582">
        <f>IF(OR(AF378="",AND(AF378=AF377,AF378=AF379)),NA(), AF378)</f>
        <v>0</v>
      </c>
      <c r="AG582">
        <f>IF(ISNA(AH582),NA(),AG378)</f>
        <v>0</v>
      </c>
      <c r="AH582">
        <f>IF(OR(AH378="",AND(AH378=AH377,AH378=AH379)),NA(), AH378)</f>
        <v>0</v>
      </c>
      <c r="AI582">
        <f>IF(ISNA(AJ582),NA(),AI378)</f>
        <v>0</v>
      </c>
      <c r="AJ582">
        <f>IF(OR(AJ378="",AND(AJ378=AJ377,AJ378=AJ379)),NA(), AJ378)</f>
        <v>0</v>
      </c>
      <c r="AK582">
        <f>IF(ISNA(AL582),NA(),AK378)</f>
        <v>0</v>
      </c>
      <c r="AL582">
        <f>IF(OR(AL378="",AND(AL378=AL377,AL378=AL379)),NA(), AL378)</f>
        <v>0</v>
      </c>
      <c r="AM582">
        <f>IF(ISNA(AN582),NA(),AM378)</f>
        <v>0</v>
      </c>
      <c r="AN582">
        <f>IF(OR(AN378="",AND(AN378=AN377,AN378=AN379)),NA(), AN378)</f>
        <v>0</v>
      </c>
      <c r="AO582">
        <f>IF(ISNA(AP582),NA(),AO378)</f>
        <v>0</v>
      </c>
      <c r="AP582">
        <f>IF(OR(AP378="",AND(AP378=AP377,AP378=AP379)),NA(), AP378)</f>
        <v>0</v>
      </c>
      <c r="AQ582">
        <f>IF(ISNA(AR582),NA(),AQ378)</f>
        <v>0</v>
      </c>
      <c r="AR582">
        <f>IF(OR(AR378="",AND(AR378=AR377,AR378=AR379)),NA(), AR378)</f>
        <v>0</v>
      </c>
      <c r="AS582">
        <f>IF(ISNA(AT582),NA(),AS378)</f>
        <v>0</v>
      </c>
      <c r="AT582">
        <f>IF(OR(AT378="",AND(AT378=AT377,AT378=AT379)),NA(), AT378)</f>
        <v>0</v>
      </c>
      <c r="AU582">
        <f>IF(ISNA(AV582),NA(),AU378)</f>
        <v>0</v>
      </c>
      <c r="AV582">
        <f>IF(OR(AV378="",AND(AV378=AV377,AV378=AV379)),NA(), AV378)</f>
        <v>0</v>
      </c>
      <c r="AW582">
        <f>IF(ISNA(AX582),NA(),AW378)</f>
        <v>0</v>
      </c>
      <c r="AX582">
        <f>IF(OR(AX378="",AND(AX378=AX377,AX378=AX379)),NA(), AX378)</f>
        <v>0</v>
      </c>
      <c r="AY582">
        <f>IF(ISNA(AZ582),NA(),AY378)</f>
        <v>0</v>
      </c>
      <c r="AZ582">
        <f>IF(OR(AZ378="",AND(AZ378=AZ377,AZ378=AZ379)),NA(), AZ378)</f>
        <v>0</v>
      </c>
      <c r="BA582">
        <f>IF(ISNA(BB582),NA(),BA378)</f>
        <v>0</v>
      </c>
      <c r="BB582">
        <f>IF(OR(BB378="",AND(BB378=BB377,BB378=BB379)),NA(), BB378)</f>
        <v>0</v>
      </c>
      <c r="BC582">
        <f>IF(ISNA(BD582),NA(),BC378)</f>
        <v>0</v>
      </c>
      <c r="BD582">
        <f>IF(OR(BD378="",AND(BD378=BD377,BD378=BD379)),NA(), BD378)</f>
        <v>0</v>
      </c>
      <c r="BE582">
        <f>IF(ISNA(BF582),NA(),BE378)</f>
        <v>0</v>
      </c>
      <c r="BF582">
        <f>IF(OR(BF378="",AND(BF378=BF377,BF378=BF379)),NA(), BF378)</f>
        <v>0</v>
      </c>
      <c r="BG582">
        <f>IF(ISNA(BH582),NA(),BG378)</f>
        <v>0</v>
      </c>
      <c r="BH582">
        <f>IF(OR(BH378="",AND(BH378=BH377,BH378=BH379)),NA(), BH378)</f>
        <v>0</v>
      </c>
      <c r="BI582">
        <f>IF(ISNA(BJ582),NA(),BI378)</f>
        <v>0</v>
      </c>
      <c r="BJ582">
        <f>IF(OR(BJ378="",AND(BJ378=BJ377,BJ378=BJ379)),NA(), BJ378)</f>
        <v>0</v>
      </c>
      <c r="BK582">
        <f>IF(ISNA(BL582),NA(),BK378)</f>
        <v>0</v>
      </c>
      <c r="BL582">
        <f>IF(OR(BL378="",AND(BL378=BL377,BL378=BL379)),NA(), BL378)</f>
        <v>0</v>
      </c>
      <c r="BM582">
        <f>IF(ISNA(BN582),NA(),BM378)</f>
        <v>0</v>
      </c>
      <c r="BN582">
        <f>IF(OR(BN378="",AND(BN378=BN377,BN378=BN379)),NA(), BN378)</f>
        <v>0</v>
      </c>
      <c r="BO582">
        <f>IF(ISNA(BP582),NA(),BO378)</f>
        <v>0</v>
      </c>
      <c r="BP582">
        <f>IF(OR(BP378="",AND(BP378=BP377,BP378=BP379)),NA(), BP378)</f>
        <v>0</v>
      </c>
      <c r="BQ582">
        <f>IF(ISNA(BR582),NA(),BQ378)</f>
        <v>0</v>
      </c>
      <c r="BR582">
        <f>IF(OR(BR378="",AND(BR378=BR377,BR378=BR379)),NA(), BR378)</f>
        <v>0</v>
      </c>
      <c r="BS582">
        <f>IF(ISNA(BT582),NA(),BS378)</f>
        <v>0</v>
      </c>
      <c r="BT582">
        <f>IF(OR(BT378="",AND(BT378=BT377,BT378=BT379)),NA(), BT378)</f>
        <v>0</v>
      </c>
      <c r="BU582">
        <f>IF(ISNA(BV582),NA(),BU378)</f>
        <v>0</v>
      </c>
      <c r="BV582">
        <f>IF(OR(BV378="",AND(BV378=BV377,BV378=BV379)),NA(), BV378)</f>
        <v>0</v>
      </c>
      <c r="BW582">
        <f>IF(ISNA(BX582),NA(),BW378)</f>
        <v>0</v>
      </c>
      <c r="BX582">
        <f>IF(OR(BX378="",AND(BX378=BX377,BX378=BX379)),NA(), BX378)</f>
        <v>0</v>
      </c>
      <c r="BY582">
        <f>IF(ISNA(BZ582),NA(),BY378)</f>
        <v>0</v>
      </c>
      <c r="BZ582">
        <f>IF(OR(BZ378="",AND(BZ378=BZ377,BZ378=BZ379)),NA(), BZ378)</f>
        <v>0</v>
      </c>
      <c r="CA582">
        <f>IF(ISNA(CB582),NA(),CA378)</f>
        <v>0</v>
      </c>
      <c r="CB582">
        <f>IF(OR(CB378="",AND(CB378=CB377,CB378=CB379)),NA(), CB378)</f>
        <v>0</v>
      </c>
      <c r="CC582">
        <f>IF(ISNA(CD582),NA(),CC378)</f>
        <v>0</v>
      </c>
      <c r="CD582">
        <f>IF(OR(CD378="",AND(CD378=CD377,CD378=CD379)),NA(), CD378)</f>
        <v>0</v>
      </c>
      <c r="CE582">
        <f>IF(ISNA(CF582),NA(),CE378)</f>
        <v>0</v>
      </c>
      <c r="CF582">
        <f>IF(OR(CF378="",AND(CF378=CF377,CF378=CF379)),NA(), CF378)</f>
        <v>0</v>
      </c>
      <c r="CG582">
        <f>IF(ISNA(CH582),NA(),CG378)</f>
        <v>0</v>
      </c>
      <c r="CH582">
        <f>IF(OR(CH378="",AND(CH378=CH377,CH378=CH379)),NA(), CH378)</f>
        <v>0</v>
      </c>
      <c r="CI582">
        <f>IF(ISNA(CJ582),NA(),CI378)</f>
        <v>0</v>
      </c>
      <c r="CJ582">
        <f>IF(OR(CJ378="",AND(CJ378=CJ377,CJ378=CJ379)),NA(), CJ378)</f>
        <v>0</v>
      </c>
      <c r="CK582">
        <f>IF(ISNA(CL582),NA(),CK378)</f>
        <v>0</v>
      </c>
      <c r="CL582">
        <f>IF(OR(CL378="",AND(CL378=CL377,CL378=CL379)),NA(), CL378)</f>
        <v>0</v>
      </c>
      <c r="CM582">
        <f>IF(ISNA(CN582),NA(),CM378)</f>
        <v>0</v>
      </c>
      <c r="CN582">
        <f>IF(OR(CN378="",AND(CN378=CN377,CN378=CN379)),NA(), CN378)</f>
        <v>0</v>
      </c>
      <c r="CO582">
        <f>IF(ISNA(CP582),NA(),CO378)</f>
        <v>0</v>
      </c>
      <c r="CP582">
        <f>IF(OR(CP378="",AND(CP378=CP377,CP378=CP379)),NA(), CP378)</f>
        <v>0</v>
      </c>
      <c r="CQ582">
        <f>IF(ISNA(CR582),NA(),CQ378)</f>
        <v>0</v>
      </c>
      <c r="CR582">
        <f>IF(OR(CR378="",AND(CR378=CR377,CR378=CR379)),NA(), CR378)</f>
        <v>0</v>
      </c>
      <c r="CS582">
        <f>IF(ISNA(CT582),NA(),CS378)</f>
        <v>0</v>
      </c>
      <c r="CT582">
        <f>IF(OR(CT378="",AND(CT378=CT377,CT378=CT379)),NA(), CT378)</f>
        <v>0</v>
      </c>
      <c r="CU582">
        <f>IF(ISNA(CV582),NA(),CU378)</f>
        <v>0</v>
      </c>
      <c r="CV582">
        <f>IF(OR(CV378="",AND(CV378=CV377,CV378=CV379)),NA(), CV378)</f>
        <v>0</v>
      </c>
      <c r="CW582">
        <f>IF(ISNA(CX582),NA(),CW378)</f>
        <v>0</v>
      </c>
      <c r="CX582">
        <f>IF(OR(CX378="",AND(CX378=CX377,CX378=CX379)),NA(), CX378)</f>
        <v>0</v>
      </c>
      <c r="CY582">
        <f>IF(ISNA(CZ582),NA(),CY378)</f>
        <v>0</v>
      </c>
      <c r="CZ582">
        <f>IF(OR(CZ378="",AND(CZ378=CZ377,CZ378=CZ379)),NA(), CZ378)</f>
        <v>0</v>
      </c>
      <c r="DA582">
        <f>IF(ISNA(DB582),NA(),DA378)</f>
        <v>0</v>
      </c>
      <c r="DB582">
        <f>IF(OR(DB378="",AND(DB378=DB377,DB378=DB379)),NA(), DB378)</f>
        <v>0</v>
      </c>
      <c r="DC582">
        <f>IF(ISNA(DD582),NA(),DC378)</f>
        <v>0</v>
      </c>
      <c r="DD582">
        <f>IF(OR(DD378="",AND(DD378=DD377,DD378=DD379)),NA(), DD378)</f>
        <v>0</v>
      </c>
      <c r="DG582">
        <f>IF(ISNA(DH582),NA(),DG378)</f>
        <v>0</v>
      </c>
      <c r="DH582">
        <f>IF(OR(DH378="",AND(DH378=DH377,DH378=DH379)),NA(), DH378)</f>
        <v>0</v>
      </c>
      <c r="DI582">
        <f>IF(ISNA(DJ582),NA(),DI378)</f>
        <v>0</v>
      </c>
      <c r="DJ582">
        <f>IF(OR(DJ378="",AND(DJ378=DJ377,DJ378=DJ379)),NA(), DJ378)</f>
        <v>0</v>
      </c>
      <c r="DK582">
        <f>IF(ISNA(DL582),NA(),DK378)</f>
        <v>0</v>
      </c>
      <c r="DL582">
        <f>IF(OR(DL378="",AND(DL378=DL377,DL378=DL379)),NA(), DL378)</f>
        <v>0</v>
      </c>
      <c r="DM582">
        <f>IF(ISNA(DN582),NA(),DM378)</f>
        <v>0</v>
      </c>
      <c r="DN582">
        <f>IF(OR(DN378="",AND(DN378=DN377,DN378=DN379)),NA(), DN378)</f>
        <v>0</v>
      </c>
      <c r="DO582">
        <f>IF(ISNA(DP582),NA(),DO378)</f>
        <v>0</v>
      </c>
      <c r="DP582">
        <f>IF(OR(DP378="",AND(DP378=DP377,DP378=DP379)),NA(), DP378)</f>
        <v>0</v>
      </c>
      <c r="DQ582">
        <f>IF(ISNA(DR582),NA(),DQ378)</f>
        <v>0</v>
      </c>
      <c r="DR582">
        <f>IF(OR(DR378="",AND(DR378=DR377,DR378=DR379)),NA(), DR378)</f>
        <v>0</v>
      </c>
      <c r="DS582">
        <f>IF(ISNA(DT582),NA(),DS378)</f>
        <v>0</v>
      </c>
      <c r="DT582">
        <f>IF(OR(DT378="",AND(DT378=DT377,DT378=DT379)),NA(), DT378)</f>
        <v>0</v>
      </c>
      <c r="DU582">
        <f>IF(ISNA(DV582),NA(),DU378)</f>
        <v>0</v>
      </c>
      <c r="DV582">
        <f>IF(OR(DV378="",AND(DV378=DV377,DV378=DV379)),NA(), DV378)</f>
        <v>0</v>
      </c>
      <c r="DW582">
        <f>IF(ISNA(DX582),NA(),DW378)</f>
        <v>0</v>
      </c>
      <c r="DX582">
        <f>IF(OR(DX378="",AND(DX378=DX377,DX378=DX379)),NA(), DX378)</f>
        <v>0</v>
      </c>
      <c r="DY582">
        <f>IF(ISNA(DZ582),NA(),DY378)</f>
        <v>0</v>
      </c>
      <c r="DZ582">
        <f>IF(OR(DZ378="",AND(DZ378=DZ377,DZ378=DZ379)),NA(), DZ378)</f>
        <v>0</v>
      </c>
      <c r="EA582">
        <f>IF(ISNA(EB582),NA(),EA378)</f>
        <v>0</v>
      </c>
      <c r="EB582">
        <f>IF(OR(EB378="",AND(EB378=EB377,EB378=EB379)),NA(), EB378)</f>
        <v>0</v>
      </c>
      <c r="EC582">
        <f>IF(ISNA(ED582),NA(),EC378)</f>
        <v>0</v>
      </c>
      <c r="ED582">
        <f>IF(OR(ED378="",AND(ED378=ED377,ED378=ED379)),NA(), ED378)</f>
        <v>0</v>
      </c>
      <c r="EE582">
        <f>IF(ISNA(EF582),NA(),EE378)</f>
        <v>0</v>
      </c>
      <c r="EF582">
        <f>IF(OR(EF378="",AND(EF378=EF377,EF378=EF379)),NA(), EF378)</f>
        <v>0</v>
      </c>
      <c r="EG582">
        <f>IF(ISNA(EH582),NA(),EG378)</f>
        <v>0</v>
      </c>
      <c r="EH582">
        <f>IF(OR(EH378="",AND(EH378=EH377,EH378=EH379)),NA(), EH378)</f>
        <v>0</v>
      </c>
      <c r="EI582">
        <f>IF(ISNA(EJ582),NA(),EI378)</f>
        <v>0</v>
      </c>
      <c r="EJ582">
        <f>IF(OR(EJ378="",AND(EJ378=EJ377,EJ378=EJ379)),NA(), EJ378)</f>
        <v>0</v>
      </c>
      <c r="EK582">
        <f>IF(ISNA(EL582),NA(),EK378)</f>
        <v>0</v>
      </c>
      <c r="EL582">
        <f>IF(OR(EL378="",AND(EL378=EL377,EL378=EL379)),NA(), EL378)</f>
        <v>0</v>
      </c>
      <c r="EM582">
        <f>IF(ISNA(EN582),NA(),EM378)</f>
        <v>0</v>
      </c>
      <c r="EN582">
        <f>IF(OR(EN378="",AND(EN378=EN377,EN378=EN379)),NA(), EN378)</f>
        <v>0</v>
      </c>
      <c r="EO582">
        <f>IF(ISNA(EP582),NA(),EO378)</f>
        <v>0</v>
      </c>
      <c r="EP582">
        <f>IF(OR(EP378="",AND(EP378=EP377,EP378=EP379)),NA(), EP378)</f>
        <v>0</v>
      </c>
      <c r="EQ582">
        <f>IF(ISNA(ER582),NA(),EQ378)</f>
        <v>0</v>
      </c>
      <c r="ER582">
        <f>IF(OR(ER378="",AND(ER378=ER377,ER378=ER379)),NA(), ER378)</f>
        <v>0</v>
      </c>
      <c r="ES582">
        <f>IF(ISNA(ET582),NA(),ES378)</f>
        <v>0</v>
      </c>
      <c r="ET582">
        <f>IF(OR(ET378="",AND(ET378=ET377,ET378=ET379)),NA(), ET378)</f>
        <v>0</v>
      </c>
      <c r="EU582">
        <f>IF(ISNA(EV582),NA(),EU378)</f>
        <v>0</v>
      </c>
      <c r="EV582">
        <f>IF(OR(EV378="",AND(EV378=EV377,EV378=EV379)),NA(), EV378)</f>
        <v>0</v>
      </c>
      <c r="EW582">
        <f>IF(ISNA(EX582),NA(),EW378)</f>
        <v>0</v>
      </c>
      <c r="EX582">
        <f>IF(OR(EX378="",AND(EX378=EX377,EX378=EX379)),NA(), EX378)</f>
        <v>0</v>
      </c>
      <c r="EY582">
        <f>IF(ISNA(EZ582),NA(),EY378)</f>
        <v>0</v>
      </c>
      <c r="EZ582">
        <f>IF(OR(EZ378="",AND(EZ378=EZ377,EZ378=EZ379)),NA(), EZ378)</f>
        <v>0</v>
      </c>
      <c r="FA582">
        <f>IF(ISNA(FB582),NA(),FA378)</f>
        <v>0</v>
      </c>
      <c r="FB582">
        <f>IF(OR(FB378="",AND(FB378=FB377,FB378=FB379)),NA(), FB378)</f>
        <v>0</v>
      </c>
      <c r="FC582">
        <f>IF(ISNA(FD582),NA(),FC378)</f>
        <v>0</v>
      </c>
      <c r="FD582">
        <f>IF(OR(FD378="",AND(FD378=FD377,FD378=FD379)),NA(), FD378)</f>
        <v>0</v>
      </c>
      <c r="FE582">
        <f>IF(ISNA(FF582),NA(),FE378)</f>
        <v>0</v>
      </c>
      <c r="FF582">
        <f>IF(OR(FF378="",AND(FF378=FF377,FF378=FF379)),NA(), FF378)</f>
        <v>0</v>
      </c>
      <c r="FG582">
        <f>IF(ISNA(FH582),NA(),FG378)</f>
        <v>0</v>
      </c>
      <c r="FH582">
        <f>IF(OR(FH378="",AND(FH378=FH377,FH378=FH379)),NA(), FH378)</f>
        <v>0</v>
      </c>
      <c r="FI582">
        <f>IF(ISNA(FJ582),NA(),FI378)</f>
        <v>0</v>
      </c>
      <c r="FJ582">
        <f>IF(OR(FJ378="",AND(FJ378=FJ377,FJ378=FJ379)),NA(), FJ378)</f>
        <v>0</v>
      </c>
      <c r="FK582">
        <f>IF(ISNA(FL582),NA(),FK378)</f>
        <v>0</v>
      </c>
      <c r="FL582">
        <f>IF(OR(FL378="",AND(FL378=FL377,FL378=FL379)),NA(), FL378)</f>
        <v>0</v>
      </c>
      <c r="FM582">
        <f>IF(ISNA(FN582),NA(),FM378)</f>
        <v>0</v>
      </c>
      <c r="FN582">
        <f>IF(OR(FN378="",AND(FN378=FN377,FN378=FN379)),NA(), FN378)</f>
        <v>0</v>
      </c>
      <c r="FO582">
        <f>IF(ISNA(FP582),NA(),FO378)</f>
        <v>0</v>
      </c>
      <c r="FP582">
        <f>IF(OR(FP378="",AND(FP378=FP377,FP378=FP379)),NA(), FP378)</f>
        <v>0</v>
      </c>
      <c r="FQ582">
        <f>IF(ISNA(FR582),NA(),FQ378)</f>
        <v>0</v>
      </c>
      <c r="FR582">
        <f>IF(OR(FR378="",AND(FR378=FR377,FR378=FR379)),NA(), FR378)</f>
        <v>0</v>
      </c>
      <c r="FS582">
        <f>IF(ISNA(FT582),NA(),FS378)</f>
        <v>0</v>
      </c>
      <c r="FT582">
        <f>IF(OR(FT378="",AND(FT378=FT377,FT378=FT379)),NA(), FT378)</f>
        <v>0</v>
      </c>
      <c r="FU582">
        <f>IF(ISNA(FV582),NA(),FU378)</f>
        <v>0</v>
      </c>
      <c r="FV582">
        <f>IF(OR(FV378="",AND(FV378=FV377,FV378=FV379)),NA(), FV378)</f>
        <v>0</v>
      </c>
      <c r="FW582">
        <f>IF(ISNA(FX582),NA(),FW378)</f>
        <v>0</v>
      </c>
      <c r="FX582">
        <f>IF(OR(FX378="",AND(FX378=FX377,FX378=FX379)),NA(), FX378)</f>
        <v>0</v>
      </c>
      <c r="FY582">
        <f>IF(ISNA(FZ582),NA(),FY378)</f>
        <v>0</v>
      </c>
      <c r="FZ582">
        <f>IF(OR(FZ378="",AND(FZ378=FZ377,FZ378=FZ379)),NA(), FZ378)</f>
        <v>0</v>
      </c>
      <c r="GA582">
        <f>IF(ISNA(GB582),NA(),GA378)</f>
        <v>0</v>
      </c>
      <c r="GB582">
        <f>IF(OR(GB378="",AND(GB378=GB377,GB378=GB379)),NA(), GB378)</f>
        <v>0</v>
      </c>
      <c r="GC582">
        <f>IF(ISNA(GD582),NA(),GC378)</f>
        <v>0</v>
      </c>
      <c r="GD582">
        <f>IF(OR(GD378="",AND(GD378=GD377,GD378=GD379)),NA(), GD378)</f>
        <v>0</v>
      </c>
      <c r="GE582">
        <f>IF(ISNA(GF582),NA(),GE378)</f>
        <v>0</v>
      </c>
      <c r="GF582">
        <f>IF(OR(GF378="",AND(GF378=GF377,GF378=GF379)),NA(), GF378)</f>
        <v>0</v>
      </c>
      <c r="GG582">
        <f>IF(ISNA(GH582),NA(),GG378)</f>
        <v>0</v>
      </c>
      <c r="GH582">
        <f>IF(OR(GH378="",AND(GH378=GH377,GH378=GH379)),NA(), GH378)</f>
        <v>0</v>
      </c>
      <c r="GI582">
        <f>IF(ISNA(GJ582),NA(),GI378)</f>
        <v>0</v>
      </c>
      <c r="GJ582">
        <f>IF(OR(GJ378="",AND(GJ378=GJ377,GJ378=GJ379)),NA(), GJ378)</f>
        <v>0</v>
      </c>
      <c r="GK582">
        <f>IF(ISNA(GL582),NA(),GK378)</f>
        <v>0</v>
      </c>
      <c r="GL582">
        <f>IF(OR(GL378="",AND(GL378=GL377,GL378=GL379)),NA(), GL378)</f>
        <v>0</v>
      </c>
      <c r="GM582">
        <f>IF(ISNA(GN582),NA(),GM378)</f>
        <v>0</v>
      </c>
      <c r="GN582">
        <f>IF(OR(GN378="",AND(GN378=GN377,GN378=GN379)),NA(), GN378)</f>
        <v>0</v>
      </c>
      <c r="GO582">
        <f>IF(ISNA(GP582),NA(),GO378)</f>
        <v>0</v>
      </c>
      <c r="GP582">
        <f>IF(OR(GP378="",AND(GP378=GP377,GP378=GP379)),NA(), GP378)</f>
        <v>0</v>
      </c>
      <c r="GQ582">
        <f>IF(ISNA(GR582),NA(),GQ378)</f>
        <v>0</v>
      </c>
      <c r="GR582">
        <f>IF(OR(GR378="",AND(GR378=GR377,GR378=GR379)),NA(), GR378)</f>
        <v>0</v>
      </c>
      <c r="GS582">
        <f>IF(ISNA(GT582),NA(),GS378)</f>
        <v>0</v>
      </c>
      <c r="GT582">
        <f>IF(OR(GT378="",AND(GT378=GT377,GT378=GT379)),NA(), GT378)</f>
        <v>0</v>
      </c>
      <c r="GU582">
        <f>IF(ISNA(GV582),NA(),GU378)</f>
        <v>0</v>
      </c>
      <c r="GV582">
        <f>IF(OR(GV378="",AND(GV378=GV377,GV378=GV379)),NA(), GV378)</f>
        <v>0</v>
      </c>
      <c r="GW582">
        <f>IF(ISNA(GX582),NA(),GW378)</f>
        <v>0</v>
      </c>
      <c r="GX582">
        <f>IF(OR(GX378="",AND(GX378=GX377,GX378=GX379)),NA(), GX378)</f>
        <v>0</v>
      </c>
      <c r="GY582">
        <f>IF(ISNA(GZ582),NA(),GY378)</f>
        <v>0</v>
      </c>
      <c r="GZ582">
        <f>IF(OR(GZ378="",AND(GZ378=GZ377,GZ378=GZ379)),NA(), GZ378)</f>
        <v>0</v>
      </c>
      <c r="HA582">
        <f>IF(ISNA(HB582),NA(),HA378)</f>
        <v>0</v>
      </c>
      <c r="HB582">
        <f>IF(OR(HB378="",AND(HB378=HB377,HB378=HB379)),NA(), HB378)</f>
        <v>0</v>
      </c>
      <c r="HC582">
        <f>IF(ISNA(HD582),NA(),HC378)</f>
        <v>0</v>
      </c>
      <c r="HD582">
        <f>IF(OR(HD378="",AND(HD378=HD377,HD378=HD379)),NA(), HD378)</f>
        <v>0</v>
      </c>
      <c r="HE582">
        <f>IF(ISNA(HF582),NA(),HE378)</f>
        <v>0</v>
      </c>
      <c r="HF582">
        <f>IF(OR(HF378="",AND(HF378=HF377,HF378=HF379)),NA(), HF378)</f>
        <v>0</v>
      </c>
    </row>
    <row r="583" spans="5:214">
      <c r="E583">
        <f>IF(ISNA(F583),NA(),E379)</f>
        <v>0</v>
      </c>
      <c r="F583">
        <f>IF(OR(F379="",AND(F379=F378,F379=F380)),NA(), F379)</f>
        <v>0</v>
      </c>
      <c r="G583">
        <f>IF(ISNA(H583),NA(),G379)</f>
        <v>0</v>
      </c>
      <c r="H583">
        <f>IF(OR(H379="",AND(H379=H378,H379=H380)),NA(), H379)</f>
        <v>0</v>
      </c>
      <c r="I583">
        <f>IF(ISNA(J583),NA(),I379)</f>
        <v>0</v>
      </c>
      <c r="J583">
        <f>IF(OR(J379="",AND(J379=J378,J379=J380)),NA(), J379)</f>
        <v>0</v>
      </c>
      <c r="K583">
        <f>IF(ISNA(L583),NA(),K379)</f>
        <v>0</v>
      </c>
      <c r="L583">
        <f>IF(OR(L379="",AND(L379=L378,L379=L380)),NA(), L379)</f>
        <v>0</v>
      </c>
      <c r="M583">
        <f>IF(ISNA(N583),NA(),M379)</f>
        <v>0</v>
      </c>
      <c r="N583">
        <f>IF(OR(N379="",AND(N379=N378,N379=N380)),NA(), N379)</f>
        <v>0</v>
      </c>
      <c r="O583">
        <f>IF(ISNA(P583),NA(),O379)</f>
        <v>0</v>
      </c>
      <c r="P583">
        <f>IF(OR(P379="",AND(P379=P378,P379=P380)),NA(), P379)</f>
        <v>0</v>
      </c>
      <c r="Q583">
        <f>IF(ISNA(R583),NA(),Q379)</f>
        <v>0</v>
      </c>
      <c r="R583">
        <f>IF(OR(R379="",AND(R379=R378,R379=R380)),NA(), R379)</f>
        <v>0</v>
      </c>
      <c r="S583">
        <f>IF(ISNA(T583),NA(),S379)</f>
        <v>0</v>
      </c>
      <c r="T583">
        <f>IF(OR(T379="",AND(T379=T378,T379=T380)),NA(), T379)</f>
        <v>0</v>
      </c>
      <c r="U583">
        <f>IF(ISNA(V583),NA(),U379)</f>
        <v>0</v>
      </c>
      <c r="V583">
        <f>IF(OR(V379="",AND(V379=V378,V379=V380)),NA(), V379)</f>
        <v>0</v>
      </c>
      <c r="W583">
        <f>IF(ISNA(X583),NA(),W379)</f>
        <v>0</v>
      </c>
      <c r="X583">
        <f>IF(OR(X379="",AND(X379=X378,X379=X380)),NA(), X379)</f>
        <v>0</v>
      </c>
      <c r="Y583">
        <f>IF(ISNA(Z583),NA(),Y379)</f>
        <v>0</v>
      </c>
      <c r="Z583">
        <f>IF(OR(Z379="",AND(Z379=Z378,Z379=Z380)),NA(), Z379)</f>
        <v>0</v>
      </c>
      <c r="AA583">
        <f>IF(ISNA(AB583),NA(),AA379)</f>
        <v>0</v>
      </c>
      <c r="AB583">
        <f>IF(OR(AB379="",AND(AB379=AB378,AB379=AB380)),NA(), AB379)</f>
        <v>0</v>
      </c>
      <c r="AC583">
        <f>IF(ISNA(AD583),NA(),AC379)</f>
        <v>0</v>
      </c>
      <c r="AD583">
        <f>IF(OR(AD379="",AND(AD379=AD378,AD379=AD380)),NA(), AD379)</f>
        <v>0</v>
      </c>
      <c r="AE583">
        <f>IF(ISNA(AF583),NA(),AE379)</f>
        <v>0</v>
      </c>
      <c r="AF583">
        <f>IF(OR(AF379="",AND(AF379=AF378,AF379=AF380)),NA(), AF379)</f>
        <v>0</v>
      </c>
      <c r="AG583">
        <f>IF(ISNA(AH583),NA(),AG379)</f>
        <v>0</v>
      </c>
      <c r="AH583">
        <f>IF(OR(AH379="",AND(AH379=AH378,AH379=AH380)),NA(), AH379)</f>
        <v>0</v>
      </c>
      <c r="AI583">
        <f>IF(ISNA(AJ583),NA(),AI379)</f>
        <v>0</v>
      </c>
      <c r="AJ583">
        <f>IF(OR(AJ379="",AND(AJ379=AJ378,AJ379=AJ380)),NA(), AJ379)</f>
        <v>0</v>
      </c>
      <c r="AK583">
        <f>IF(ISNA(AL583),NA(),AK379)</f>
        <v>0</v>
      </c>
      <c r="AL583">
        <f>IF(OR(AL379="",AND(AL379=AL378,AL379=AL380)),NA(), AL379)</f>
        <v>0</v>
      </c>
      <c r="AM583">
        <f>IF(ISNA(AN583),NA(),AM379)</f>
        <v>0</v>
      </c>
      <c r="AN583">
        <f>IF(OR(AN379="",AND(AN379=AN378,AN379=AN380)),NA(), AN379)</f>
        <v>0</v>
      </c>
      <c r="AO583">
        <f>IF(ISNA(AP583),NA(),AO379)</f>
        <v>0</v>
      </c>
      <c r="AP583">
        <f>IF(OR(AP379="",AND(AP379=AP378,AP379=AP380)),NA(), AP379)</f>
        <v>0</v>
      </c>
      <c r="AQ583">
        <f>IF(ISNA(AR583),NA(),AQ379)</f>
        <v>0</v>
      </c>
      <c r="AR583">
        <f>IF(OR(AR379="",AND(AR379=AR378,AR379=AR380)),NA(), AR379)</f>
        <v>0</v>
      </c>
      <c r="AS583">
        <f>IF(ISNA(AT583),NA(),AS379)</f>
        <v>0</v>
      </c>
      <c r="AT583">
        <f>IF(OR(AT379="",AND(AT379=AT378,AT379=AT380)),NA(), AT379)</f>
        <v>0</v>
      </c>
      <c r="AU583">
        <f>IF(ISNA(AV583),NA(),AU379)</f>
        <v>0</v>
      </c>
      <c r="AV583">
        <f>IF(OR(AV379="",AND(AV379=AV378,AV379=AV380)),NA(), AV379)</f>
        <v>0</v>
      </c>
      <c r="AW583">
        <f>IF(ISNA(AX583),NA(),AW379)</f>
        <v>0</v>
      </c>
      <c r="AX583">
        <f>IF(OR(AX379="",AND(AX379=AX378,AX379=AX380)),NA(), AX379)</f>
        <v>0</v>
      </c>
      <c r="AY583">
        <f>IF(ISNA(AZ583),NA(),AY379)</f>
        <v>0</v>
      </c>
      <c r="AZ583">
        <f>IF(OR(AZ379="",AND(AZ379=AZ378,AZ379=AZ380)),NA(), AZ379)</f>
        <v>0</v>
      </c>
      <c r="BA583">
        <f>IF(ISNA(BB583),NA(),BA379)</f>
        <v>0</v>
      </c>
      <c r="BB583">
        <f>IF(OR(BB379="",AND(BB379=BB378,BB379=BB380)),NA(), BB379)</f>
        <v>0</v>
      </c>
      <c r="BC583">
        <f>IF(ISNA(BD583),NA(),BC379)</f>
        <v>0</v>
      </c>
      <c r="BD583">
        <f>IF(OR(BD379="",AND(BD379=BD378,BD379=BD380)),NA(), BD379)</f>
        <v>0</v>
      </c>
      <c r="BE583">
        <f>IF(ISNA(BF583),NA(),BE379)</f>
        <v>0</v>
      </c>
      <c r="BF583">
        <f>IF(OR(BF379="",AND(BF379=BF378,BF379=BF380)),NA(), BF379)</f>
        <v>0</v>
      </c>
      <c r="BG583">
        <f>IF(ISNA(BH583),NA(),BG379)</f>
        <v>0</v>
      </c>
      <c r="BH583">
        <f>IF(OR(BH379="",AND(BH379=BH378,BH379=BH380)),NA(), BH379)</f>
        <v>0</v>
      </c>
      <c r="BI583">
        <f>IF(ISNA(BJ583),NA(),BI379)</f>
        <v>0</v>
      </c>
      <c r="BJ583">
        <f>IF(OR(BJ379="",AND(BJ379=BJ378,BJ379=BJ380)),NA(), BJ379)</f>
        <v>0</v>
      </c>
      <c r="BK583">
        <f>IF(ISNA(BL583),NA(),BK379)</f>
        <v>0</v>
      </c>
      <c r="BL583">
        <f>IF(OR(BL379="",AND(BL379=BL378,BL379=BL380)),NA(), BL379)</f>
        <v>0</v>
      </c>
      <c r="BM583">
        <f>IF(ISNA(BN583),NA(),BM379)</f>
        <v>0</v>
      </c>
      <c r="BN583">
        <f>IF(OR(BN379="",AND(BN379=BN378,BN379=BN380)),NA(), BN379)</f>
        <v>0</v>
      </c>
      <c r="BO583">
        <f>IF(ISNA(BP583),NA(),BO379)</f>
        <v>0</v>
      </c>
      <c r="BP583">
        <f>IF(OR(BP379="",AND(BP379=BP378,BP379=BP380)),NA(), BP379)</f>
        <v>0</v>
      </c>
      <c r="BQ583">
        <f>IF(ISNA(BR583),NA(),BQ379)</f>
        <v>0</v>
      </c>
      <c r="BR583">
        <f>IF(OR(BR379="",AND(BR379=BR378,BR379=BR380)),NA(), BR379)</f>
        <v>0</v>
      </c>
      <c r="BS583">
        <f>IF(ISNA(BT583),NA(),BS379)</f>
        <v>0</v>
      </c>
      <c r="BT583">
        <f>IF(OR(BT379="",AND(BT379=BT378,BT379=BT380)),NA(), BT379)</f>
        <v>0</v>
      </c>
      <c r="BU583">
        <f>IF(ISNA(BV583),NA(),BU379)</f>
        <v>0</v>
      </c>
      <c r="BV583">
        <f>IF(OR(BV379="",AND(BV379=BV378,BV379=BV380)),NA(), BV379)</f>
        <v>0</v>
      </c>
      <c r="BW583">
        <f>IF(ISNA(BX583),NA(),BW379)</f>
        <v>0</v>
      </c>
      <c r="BX583">
        <f>IF(OR(BX379="",AND(BX379=BX378,BX379=BX380)),NA(), BX379)</f>
        <v>0</v>
      </c>
      <c r="BY583">
        <f>IF(ISNA(BZ583),NA(),BY379)</f>
        <v>0</v>
      </c>
      <c r="BZ583">
        <f>IF(OR(BZ379="",AND(BZ379=BZ378,BZ379=BZ380)),NA(), BZ379)</f>
        <v>0</v>
      </c>
      <c r="CA583">
        <f>IF(ISNA(CB583),NA(),CA379)</f>
        <v>0</v>
      </c>
      <c r="CB583">
        <f>IF(OR(CB379="",AND(CB379=CB378,CB379=CB380)),NA(), CB379)</f>
        <v>0</v>
      </c>
      <c r="CC583">
        <f>IF(ISNA(CD583),NA(),CC379)</f>
        <v>0</v>
      </c>
      <c r="CD583">
        <f>IF(OR(CD379="",AND(CD379=CD378,CD379=CD380)),NA(), CD379)</f>
        <v>0</v>
      </c>
      <c r="CE583">
        <f>IF(ISNA(CF583),NA(),CE379)</f>
        <v>0</v>
      </c>
      <c r="CF583">
        <f>IF(OR(CF379="",AND(CF379=CF378,CF379=CF380)),NA(), CF379)</f>
        <v>0</v>
      </c>
      <c r="CG583">
        <f>IF(ISNA(CH583),NA(),CG379)</f>
        <v>0</v>
      </c>
      <c r="CH583">
        <f>IF(OR(CH379="",AND(CH379=CH378,CH379=CH380)),NA(), CH379)</f>
        <v>0</v>
      </c>
      <c r="CI583">
        <f>IF(ISNA(CJ583),NA(),CI379)</f>
        <v>0</v>
      </c>
      <c r="CJ583">
        <f>IF(OR(CJ379="",AND(CJ379=CJ378,CJ379=CJ380)),NA(), CJ379)</f>
        <v>0</v>
      </c>
      <c r="CK583">
        <f>IF(ISNA(CL583),NA(),CK379)</f>
        <v>0</v>
      </c>
      <c r="CL583">
        <f>IF(OR(CL379="",AND(CL379=CL378,CL379=CL380)),NA(), CL379)</f>
        <v>0</v>
      </c>
      <c r="CM583">
        <f>IF(ISNA(CN583),NA(),CM379)</f>
        <v>0</v>
      </c>
      <c r="CN583">
        <f>IF(OR(CN379="",AND(CN379=CN378,CN379=CN380)),NA(), CN379)</f>
        <v>0</v>
      </c>
      <c r="CO583">
        <f>IF(ISNA(CP583),NA(),CO379)</f>
        <v>0</v>
      </c>
      <c r="CP583">
        <f>IF(OR(CP379="",AND(CP379=CP378,CP379=CP380)),NA(), CP379)</f>
        <v>0</v>
      </c>
      <c r="CQ583">
        <f>IF(ISNA(CR583),NA(),CQ379)</f>
        <v>0</v>
      </c>
      <c r="CR583">
        <f>IF(OR(CR379="",AND(CR379=CR378,CR379=CR380)),NA(), CR379)</f>
        <v>0</v>
      </c>
      <c r="CS583">
        <f>IF(ISNA(CT583),NA(),CS379)</f>
        <v>0</v>
      </c>
      <c r="CT583">
        <f>IF(OR(CT379="",AND(CT379=CT378,CT379=CT380)),NA(), CT379)</f>
        <v>0</v>
      </c>
      <c r="CU583">
        <f>IF(ISNA(CV583),NA(),CU379)</f>
        <v>0</v>
      </c>
      <c r="CV583">
        <f>IF(OR(CV379="",AND(CV379=CV378,CV379=CV380)),NA(), CV379)</f>
        <v>0</v>
      </c>
      <c r="CW583">
        <f>IF(ISNA(CX583),NA(),CW379)</f>
        <v>0</v>
      </c>
      <c r="CX583">
        <f>IF(OR(CX379="",AND(CX379=CX378,CX379=CX380)),NA(), CX379)</f>
        <v>0</v>
      </c>
      <c r="CY583">
        <f>IF(ISNA(CZ583),NA(),CY379)</f>
        <v>0</v>
      </c>
      <c r="CZ583">
        <f>IF(OR(CZ379="",AND(CZ379=CZ378,CZ379=CZ380)),NA(), CZ379)</f>
        <v>0</v>
      </c>
      <c r="DA583">
        <f>IF(ISNA(DB583),NA(),DA379)</f>
        <v>0</v>
      </c>
      <c r="DB583">
        <f>IF(OR(DB379="",AND(DB379=DB378,DB379=DB380)),NA(), DB379)</f>
        <v>0</v>
      </c>
      <c r="DC583">
        <f>IF(ISNA(DD583),NA(),DC379)</f>
        <v>0</v>
      </c>
      <c r="DD583">
        <f>IF(OR(DD379="",AND(DD379=DD378,DD379=DD380)),NA(), DD379)</f>
        <v>0</v>
      </c>
      <c r="DG583">
        <f>IF(ISNA(DH583),NA(),DG379)</f>
        <v>0</v>
      </c>
      <c r="DH583">
        <f>IF(OR(DH379="",AND(DH379=DH378,DH379=DH380)),NA(), DH379)</f>
        <v>0</v>
      </c>
      <c r="DI583">
        <f>IF(ISNA(DJ583),NA(),DI379)</f>
        <v>0</v>
      </c>
      <c r="DJ583">
        <f>IF(OR(DJ379="",AND(DJ379=DJ378,DJ379=DJ380)),NA(), DJ379)</f>
        <v>0</v>
      </c>
      <c r="DK583">
        <f>IF(ISNA(DL583),NA(),DK379)</f>
        <v>0</v>
      </c>
      <c r="DL583">
        <f>IF(OR(DL379="",AND(DL379=DL378,DL379=DL380)),NA(), DL379)</f>
        <v>0</v>
      </c>
      <c r="DM583">
        <f>IF(ISNA(DN583),NA(),DM379)</f>
        <v>0</v>
      </c>
      <c r="DN583">
        <f>IF(OR(DN379="",AND(DN379=DN378,DN379=DN380)),NA(), DN379)</f>
        <v>0</v>
      </c>
      <c r="DO583">
        <f>IF(ISNA(DP583),NA(),DO379)</f>
        <v>0</v>
      </c>
      <c r="DP583">
        <f>IF(OR(DP379="",AND(DP379=DP378,DP379=DP380)),NA(), DP379)</f>
        <v>0</v>
      </c>
      <c r="DQ583">
        <f>IF(ISNA(DR583),NA(),DQ379)</f>
        <v>0</v>
      </c>
      <c r="DR583">
        <f>IF(OR(DR379="",AND(DR379=DR378,DR379=DR380)),NA(), DR379)</f>
        <v>0</v>
      </c>
      <c r="DS583">
        <f>IF(ISNA(DT583),NA(),DS379)</f>
        <v>0</v>
      </c>
      <c r="DT583">
        <f>IF(OR(DT379="",AND(DT379=DT378,DT379=DT380)),NA(), DT379)</f>
        <v>0</v>
      </c>
      <c r="DU583">
        <f>IF(ISNA(DV583),NA(),DU379)</f>
        <v>0</v>
      </c>
      <c r="DV583">
        <f>IF(OR(DV379="",AND(DV379=DV378,DV379=DV380)),NA(), DV379)</f>
        <v>0</v>
      </c>
      <c r="DW583">
        <f>IF(ISNA(DX583),NA(),DW379)</f>
        <v>0</v>
      </c>
      <c r="DX583">
        <f>IF(OR(DX379="",AND(DX379=DX378,DX379=DX380)),NA(), DX379)</f>
        <v>0</v>
      </c>
      <c r="DY583">
        <f>IF(ISNA(DZ583),NA(),DY379)</f>
        <v>0</v>
      </c>
      <c r="DZ583">
        <f>IF(OR(DZ379="",AND(DZ379=DZ378,DZ379=DZ380)),NA(), DZ379)</f>
        <v>0</v>
      </c>
      <c r="EA583">
        <f>IF(ISNA(EB583),NA(),EA379)</f>
        <v>0</v>
      </c>
      <c r="EB583">
        <f>IF(OR(EB379="",AND(EB379=EB378,EB379=EB380)),NA(), EB379)</f>
        <v>0</v>
      </c>
      <c r="EC583">
        <f>IF(ISNA(ED583),NA(),EC379)</f>
        <v>0</v>
      </c>
      <c r="ED583">
        <f>IF(OR(ED379="",AND(ED379=ED378,ED379=ED380)),NA(), ED379)</f>
        <v>0</v>
      </c>
      <c r="EE583">
        <f>IF(ISNA(EF583),NA(),EE379)</f>
        <v>0</v>
      </c>
      <c r="EF583">
        <f>IF(OR(EF379="",AND(EF379=EF378,EF379=EF380)),NA(), EF379)</f>
        <v>0</v>
      </c>
      <c r="EG583">
        <f>IF(ISNA(EH583),NA(),EG379)</f>
        <v>0</v>
      </c>
      <c r="EH583">
        <f>IF(OR(EH379="",AND(EH379=EH378,EH379=EH380)),NA(), EH379)</f>
        <v>0</v>
      </c>
      <c r="EI583">
        <f>IF(ISNA(EJ583),NA(),EI379)</f>
        <v>0</v>
      </c>
      <c r="EJ583">
        <f>IF(OR(EJ379="",AND(EJ379=EJ378,EJ379=EJ380)),NA(), EJ379)</f>
        <v>0</v>
      </c>
      <c r="EK583">
        <f>IF(ISNA(EL583),NA(),EK379)</f>
        <v>0</v>
      </c>
      <c r="EL583">
        <f>IF(OR(EL379="",AND(EL379=EL378,EL379=EL380)),NA(), EL379)</f>
        <v>0</v>
      </c>
      <c r="EM583">
        <f>IF(ISNA(EN583),NA(),EM379)</f>
        <v>0</v>
      </c>
      <c r="EN583">
        <f>IF(OR(EN379="",AND(EN379=EN378,EN379=EN380)),NA(), EN379)</f>
        <v>0</v>
      </c>
      <c r="EO583">
        <f>IF(ISNA(EP583),NA(),EO379)</f>
        <v>0</v>
      </c>
      <c r="EP583">
        <f>IF(OR(EP379="",AND(EP379=EP378,EP379=EP380)),NA(), EP379)</f>
        <v>0</v>
      </c>
      <c r="EQ583">
        <f>IF(ISNA(ER583),NA(),EQ379)</f>
        <v>0</v>
      </c>
      <c r="ER583">
        <f>IF(OR(ER379="",AND(ER379=ER378,ER379=ER380)),NA(), ER379)</f>
        <v>0</v>
      </c>
      <c r="ES583">
        <f>IF(ISNA(ET583),NA(),ES379)</f>
        <v>0</v>
      </c>
      <c r="ET583">
        <f>IF(OR(ET379="",AND(ET379=ET378,ET379=ET380)),NA(), ET379)</f>
        <v>0</v>
      </c>
      <c r="EU583">
        <f>IF(ISNA(EV583),NA(),EU379)</f>
        <v>0</v>
      </c>
      <c r="EV583">
        <f>IF(OR(EV379="",AND(EV379=EV378,EV379=EV380)),NA(), EV379)</f>
        <v>0</v>
      </c>
      <c r="EW583">
        <f>IF(ISNA(EX583),NA(),EW379)</f>
        <v>0</v>
      </c>
      <c r="EX583">
        <f>IF(OR(EX379="",AND(EX379=EX378,EX379=EX380)),NA(), EX379)</f>
        <v>0</v>
      </c>
      <c r="EY583">
        <f>IF(ISNA(EZ583),NA(),EY379)</f>
        <v>0</v>
      </c>
      <c r="EZ583">
        <f>IF(OR(EZ379="",AND(EZ379=EZ378,EZ379=EZ380)),NA(), EZ379)</f>
        <v>0</v>
      </c>
      <c r="FA583">
        <f>IF(ISNA(FB583),NA(),FA379)</f>
        <v>0</v>
      </c>
      <c r="FB583">
        <f>IF(OR(FB379="",AND(FB379=FB378,FB379=FB380)),NA(), FB379)</f>
        <v>0</v>
      </c>
      <c r="FC583">
        <f>IF(ISNA(FD583),NA(),FC379)</f>
        <v>0</v>
      </c>
      <c r="FD583">
        <f>IF(OR(FD379="",AND(FD379=FD378,FD379=FD380)),NA(), FD379)</f>
        <v>0</v>
      </c>
      <c r="FE583">
        <f>IF(ISNA(FF583),NA(),FE379)</f>
        <v>0</v>
      </c>
      <c r="FF583">
        <f>IF(OR(FF379="",AND(FF379=FF378,FF379=FF380)),NA(), FF379)</f>
        <v>0</v>
      </c>
      <c r="FG583">
        <f>IF(ISNA(FH583),NA(),FG379)</f>
        <v>0</v>
      </c>
      <c r="FH583">
        <f>IF(OR(FH379="",AND(FH379=FH378,FH379=FH380)),NA(), FH379)</f>
        <v>0</v>
      </c>
      <c r="FI583">
        <f>IF(ISNA(FJ583),NA(),FI379)</f>
        <v>0</v>
      </c>
      <c r="FJ583">
        <f>IF(OR(FJ379="",AND(FJ379=FJ378,FJ379=FJ380)),NA(), FJ379)</f>
        <v>0</v>
      </c>
      <c r="FK583">
        <f>IF(ISNA(FL583),NA(),FK379)</f>
        <v>0</v>
      </c>
      <c r="FL583">
        <f>IF(OR(FL379="",AND(FL379=FL378,FL379=FL380)),NA(), FL379)</f>
        <v>0</v>
      </c>
      <c r="FM583">
        <f>IF(ISNA(FN583),NA(),FM379)</f>
        <v>0</v>
      </c>
      <c r="FN583">
        <f>IF(OR(FN379="",AND(FN379=FN378,FN379=FN380)),NA(), FN379)</f>
        <v>0</v>
      </c>
      <c r="FO583">
        <f>IF(ISNA(FP583),NA(),FO379)</f>
        <v>0</v>
      </c>
      <c r="FP583">
        <f>IF(OR(FP379="",AND(FP379=FP378,FP379=FP380)),NA(), FP379)</f>
        <v>0</v>
      </c>
      <c r="FQ583">
        <f>IF(ISNA(FR583),NA(),FQ379)</f>
        <v>0</v>
      </c>
      <c r="FR583">
        <f>IF(OR(FR379="",AND(FR379=FR378,FR379=FR380)),NA(), FR379)</f>
        <v>0</v>
      </c>
      <c r="FS583">
        <f>IF(ISNA(FT583),NA(),FS379)</f>
        <v>0</v>
      </c>
      <c r="FT583">
        <f>IF(OR(FT379="",AND(FT379=FT378,FT379=FT380)),NA(), FT379)</f>
        <v>0</v>
      </c>
      <c r="FU583">
        <f>IF(ISNA(FV583),NA(),FU379)</f>
        <v>0</v>
      </c>
      <c r="FV583">
        <f>IF(OR(FV379="",AND(FV379=FV378,FV379=FV380)),NA(), FV379)</f>
        <v>0</v>
      </c>
      <c r="FW583">
        <f>IF(ISNA(FX583),NA(),FW379)</f>
        <v>0</v>
      </c>
      <c r="FX583">
        <f>IF(OR(FX379="",AND(FX379=FX378,FX379=FX380)),NA(), FX379)</f>
        <v>0</v>
      </c>
      <c r="FY583">
        <f>IF(ISNA(FZ583),NA(),FY379)</f>
        <v>0</v>
      </c>
      <c r="FZ583">
        <f>IF(OR(FZ379="",AND(FZ379=FZ378,FZ379=FZ380)),NA(), FZ379)</f>
        <v>0</v>
      </c>
      <c r="GA583">
        <f>IF(ISNA(GB583),NA(),GA379)</f>
        <v>0</v>
      </c>
      <c r="GB583">
        <f>IF(OR(GB379="",AND(GB379=GB378,GB379=GB380)),NA(), GB379)</f>
        <v>0</v>
      </c>
      <c r="GC583">
        <f>IF(ISNA(GD583),NA(),GC379)</f>
        <v>0</v>
      </c>
      <c r="GD583">
        <f>IF(OR(GD379="",AND(GD379=GD378,GD379=GD380)),NA(), GD379)</f>
        <v>0</v>
      </c>
      <c r="GE583">
        <f>IF(ISNA(GF583),NA(),GE379)</f>
        <v>0</v>
      </c>
      <c r="GF583">
        <f>IF(OR(GF379="",AND(GF379=GF378,GF379=GF380)),NA(), GF379)</f>
        <v>0</v>
      </c>
      <c r="GG583">
        <f>IF(ISNA(GH583),NA(),GG379)</f>
        <v>0</v>
      </c>
      <c r="GH583">
        <f>IF(OR(GH379="",AND(GH379=GH378,GH379=GH380)),NA(), GH379)</f>
        <v>0</v>
      </c>
      <c r="GI583">
        <f>IF(ISNA(GJ583),NA(),GI379)</f>
        <v>0</v>
      </c>
      <c r="GJ583">
        <f>IF(OR(GJ379="",AND(GJ379=GJ378,GJ379=GJ380)),NA(), GJ379)</f>
        <v>0</v>
      </c>
      <c r="GK583">
        <f>IF(ISNA(GL583),NA(),GK379)</f>
        <v>0</v>
      </c>
      <c r="GL583">
        <f>IF(OR(GL379="",AND(GL379=GL378,GL379=GL380)),NA(), GL379)</f>
        <v>0</v>
      </c>
      <c r="GM583">
        <f>IF(ISNA(GN583),NA(),GM379)</f>
        <v>0</v>
      </c>
      <c r="GN583">
        <f>IF(OR(GN379="",AND(GN379=GN378,GN379=GN380)),NA(), GN379)</f>
        <v>0</v>
      </c>
      <c r="GO583">
        <f>IF(ISNA(GP583),NA(),GO379)</f>
        <v>0</v>
      </c>
      <c r="GP583">
        <f>IF(OR(GP379="",AND(GP379=GP378,GP379=GP380)),NA(), GP379)</f>
        <v>0</v>
      </c>
      <c r="GQ583">
        <f>IF(ISNA(GR583),NA(),GQ379)</f>
        <v>0</v>
      </c>
      <c r="GR583">
        <f>IF(OR(GR379="",AND(GR379=GR378,GR379=GR380)),NA(), GR379)</f>
        <v>0</v>
      </c>
      <c r="GS583">
        <f>IF(ISNA(GT583),NA(),GS379)</f>
        <v>0</v>
      </c>
      <c r="GT583">
        <f>IF(OR(GT379="",AND(GT379=GT378,GT379=GT380)),NA(), GT379)</f>
        <v>0</v>
      </c>
      <c r="GU583">
        <f>IF(ISNA(GV583),NA(),GU379)</f>
        <v>0</v>
      </c>
      <c r="GV583">
        <f>IF(OR(GV379="",AND(GV379=GV378,GV379=GV380)),NA(), GV379)</f>
        <v>0</v>
      </c>
      <c r="GW583">
        <f>IF(ISNA(GX583),NA(),GW379)</f>
        <v>0</v>
      </c>
      <c r="GX583">
        <f>IF(OR(GX379="",AND(GX379=GX378,GX379=GX380)),NA(), GX379)</f>
        <v>0</v>
      </c>
      <c r="GY583">
        <f>IF(ISNA(GZ583),NA(),GY379)</f>
        <v>0</v>
      </c>
      <c r="GZ583">
        <f>IF(OR(GZ379="",AND(GZ379=GZ378,GZ379=GZ380)),NA(), GZ379)</f>
        <v>0</v>
      </c>
      <c r="HA583">
        <f>IF(ISNA(HB583),NA(),HA379)</f>
        <v>0</v>
      </c>
      <c r="HB583">
        <f>IF(OR(HB379="",AND(HB379=HB378,HB379=HB380)),NA(), HB379)</f>
        <v>0</v>
      </c>
      <c r="HC583">
        <f>IF(ISNA(HD583),NA(),HC379)</f>
        <v>0</v>
      </c>
      <c r="HD583">
        <f>IF(OR(HD379="",AND(HD379=HD378,HD379=HD380)),NA(), HD379)</f>
        <v>0</v>
      </c>
      <c r="HE583">
        <f>IF(ISNA(HF583),NA(),HE379)</f>
        <v>0</v>
      </c>
      <c r="HF583">
        <f>IF(OR(HF379="",AND(HF379=HF378,HF379=HF380)),NA(), HF379)</f>
        <v>0</v>
      </c>
    </row>
    <row r="584" spans="5:214">
      <c r="E584">
        <f>IF(ISNA(F584),NA(),E380)</f>
        <v>0</v>
      </c>
      <c r="F584">
        <f>IF(OR(F380="",AND(F380=F379,F380=F381)),NA(), F380)</f>
        <v>0</v>
      </c>
      <c r="G584">
        <f>IF(ISNA(H584),NA(),G380)</f>
        <v>0</v>
      </c>
      <c r="H584">
        <f>IF(OR(H380="",AND(H380=H379,H380=H381)),NA(), H380)</f>
        <v>0</v>
      </c>
      <c r="I584">
        <f>IF(ISNA(J584),NA(),I380)</f>
        <v>0</v>
      </c>
      <c r="J584">
        <f>IF(OR(J380="",AND(J380=J379,J380=J381)),NA(), J380)</f>
        <v>0</v>
      </c>
      <c r="K584">
        <f>IF(ISNA(L584),NA(),K380)</f>
        <v>0</v>
      </c>
      <c r="L584">
        <f>IF(OR(L380="",AND(L380=L379,L380=L381)),NA(), L380)</f>
        <v>0</v>
      </c>
      <c r="M584">
        <f>IF(ISNA(N584),NA(),M380)</f>
        <v>0</v>
      </c>
      <c r="N584">
        <f>IF(OR(N380="",AND(N380=N379,N380=N381)),NA(), N380)</f>
        <v>0</v>
      </c>
      <c r="O584">
        <f>IF(ISNA(P584),NA(),O380)</f>
        <v>0</v>
      </c>
      <c r="P584">
        <f>IF(OR(P380="",AND(P380=P379,P380=P381)),NA(), P380)</f>
        <v>0</v>
      </c>
      <c r="Q584">
        <f>IF(ISNA(R584),NA(),Q380)</f>
        <v>0</v>
      </c>
      <c r="R584">
        <f>IF(OR(R380="",AND(R380=R379,R380=R381)),NA(), R380)</f>
        <v>0</v>
      </c>
      <c r="S584">
        <f>IF(ISNA(T584),NA(),S380)</f>
        <v>0</v>
      </c>
      <c r="T584">
        <f>IF(OR(T380="",AND(T380=T379,T380=T381)),NA(), T380)</f>
        <v>0</v>
      </c>
      <c r="U584">
        <f>IF(ISNA(V584),NA(),U380)</f>
        <v>0</v>
      </c>
      <c r="V584">
        <f>IF(OR(V380="",AND(V380=V379,V380=V381)),NA(), V380)</f>
        <v>0</v>
      </c>
      <c r="W584">
        <f>IF(ISNA(X584),NA(),W380)</f>
        <v>0</v>
      </c>
      <c r="X584">
        <f>IF(OR(X380="",AND(X380=X379,X380=X381)),NA(), X380)</f>
        <v>0</v>
      </c>
      <c r="Y584">
        <f>IF(ISNA(Z584),NA(),Y380)</f>
        <v>0</v>
      </c>
      <c r="Z584">
        <f>IF(OR(Z380="",AND(Z380=Z379,Z380=Z381)),NA(), Z380)</f>
        <v>0</v>
      </c>
      <c r="AA584">
        <f>IF(ISNA(AB584),NA(),AA380)</f>
        <v>0</v>
      </c>
      <c r="AB584">
        <f>IF(OR(AB380="",AND(AB380=AB379,AB380=AB381)),NA(), AB380)</f>
        <v>0</v>
      </c>
      <c r="AC584">
        <f>IF(ISNA(AD584),NA(),AC380)</f>
        <v>0</v>
      </c>
      <c r="AD584">
        <f>IF(OR(AD380="",AND(AD380=AD379,AD380=AD381)),NA(), AD380)</f>
        <v>0</v>
      </c>
      <c r="AE584">
        <f>IF(ISNA(AF584),NA(),AE380)</f>
        <v>0</v>
      </c>
      <c r="AF584">
        <f>IF(OR(AF380="",AND(AF380=AF379,AF380=AF381)),NA(), AF380)</f>
        <v>0</v>
      </c>
      <c r="AG584">
        <f>IF(ISNA(AH584),NA(),AG380)</f>
        <v>0</v>
      </c>
      <c r="AH584">
        <f>IF(OR(AH380="",AND(AH380=AH379,AH380=AH381)),NA(), AH380)</f>
        <v>0</v>
      </c>
      <c r="AI584">
        <f>IF(ISNA(AJ584),NA(),AI380)</f>
        <v>0</v>
      </c>
      <c r="AJ584">
        <f>IF(OR(AJ380="",AND(AJ380=AJ379,AJ380=AJ381)),NA(), AJ380)</f>
        <v>0</v>
      </c>
      <c r="AK584">
        <f>IF(ISNA(AL584),NA(),AK380)</f>
        <v>0</v>
      </c>
      <c r="AL584">
        <f>IF(OR(AL380="",AND(AL380=AL379,AL380=AL381)),NA(), AL380)</f>
        <v>0</v>
      </c>
      <c r="AM584">
        <f>IF(ISNA(AN584),NA(),AM380)</f>
        <v>0</v>
      </c>
      <c r="AN584">
        <f>IF(OR(AN380="",AND(AN380=AN379,AN380=AN381)),NA(), AN380)</f>
        <v>0</v>
      </c>
      <c r="AO584">
        <f>IF(ISNA(AP584),NA(),AO380)</f>
        <v>0</v>
      </c>
      <c r="AP584">
        <f>IF(OR(AP380="",AND(AP380=AP379,AP380=AP381)),NA(), AP380)</f>
        <v>0</v>
      </c>
      <c r="AQ584">
        <f>IF(ISNA(AR584),NA(),AQ380)</f>
        <v>0</v>
      </c>
      <c r="AR584">
        <f>IF(OR(AR380="",AND(AR380=AR379,AR380=AR381)),NA(), AR380)</f>
        <v>0</v>
      </c>
      <c r="AS584">
        <f>IF(ISNA(AT584),NA(),AS380)</f>
        <v>0</v>
      </c>
      <c r="AT584">
        <f>IF(OR(AT380="",AND(AT380=AT379,AT380=AT381)),NA(), AT380)</f>
        <v>0</v>
      </c>
      <c r="AU584">
        <f>IF(ISNA(AV584),NA(),AU380)</f>
        <v>0</v>
      </c>
      <c r="AV584">
        <f>IF(OR(AV380="",AND(AV380=AV379,AV380=AV381)),NA(), AV380)</f>
        <v>0</v>
      </c>
      <c r="AW584">
        <f>IF(ISNA(AX584),NA(),AW380)</f>
        <v>0</v>
      </c>
      <c r="AX584">
        <f>IF(OR(AX380="",AND(AX380=AX379,AX380=AX381)),NA(), AX380)</f>
        <v>0</v>
      </c>
      <c r="AY584">
        <f>IF(ISNA(AZ584),NA(),AY380)</f>
        <v>0</v>
      </c>
      <c r="AZ584">
        <f>IF(OR(AZ380="",AND(AZ380=AZ379,AZ380=AZ381)),NA(), AZ380)</f>
        <v>0</v>
      </c>
      <c r="BA584">
        <f>IF(ISNA(BB584),NA(),BA380)</f>
        <v>0</v>
      </c>
      <c r="BB584">
        <f>IF(OR(BB380="",AND(BB380=BB379,BB380=BB381)),NA(), BB380)</f>
        <v>0</v>
      </c>
      <c r="BC584">
        <f>IF(ISNA(BD584),NA(),BC380)</f>
        <v>0</v>
      </c>
      <c r="BD584">
        <f>IF(OR(BD380="",AND(BD380=BD379,BD380=BD381)),NA(), BD380)</f>
        <v>0</v>
      </c>
      <c r="BE584">
        <f>IF(ISNA(BF584),NA(),BE380)</f>
        <v>0</v>
      </c>
      <c r="BF584">
        <f>IF(OR(BF380="",AND(BF380=BF379,BF380=BF381)),NA(), BF380)</f>
        <v>0</v>
      </c>
      <c r="BG584">
        <f>IF(ISNA(BH584),NA(),BG380)</f>
        <v>0</v>
      </c>
      <c r="BH584">
        <f>IF(OR(BH380="",AND(BH380=BH379,BH380=BH381)),NA(), BH380)</f>
        <v>0</v>
      </c>
      <c r="BI584">
        <f>IF(ISNA(BJ584),NA(),BI380)</f>
        <v>0</v>
      </c>
      <c r="BJ584">
        <f>IF(OR(BJ380="",AND(BJ380=BJ379,BJ380=BJ381)),NA(), BJ380)</f>
        <v>0</v>
      </c>
      <c r="BK584">
        <f>IF(ISNA(BL584),NA(),BK380)</f>
        <v>0</v>
      </c>
      <c r="BL584">
        <f>IF(OR(BL380="",AND(BL380=BL379,BL380=BL381)),NA(), BL380)</f>
        <v>0</v>
      </c>
      <c r="BM584">
        <f>IF(ISNA(BN584),NA(),BM380)</f>
        <v>0</v>
      </c>
      <c r="BN584">
        <f>IF(OR(BN380="",AND(BN380=BN379,BN380=BN381)),NA(), BN380)</f>
        <v>0</v>
      </c>
      <c r="BO584">
        <f>IF(ISNA(BP584),NA(),BO380)</f>
        <v>0</v>
      </c>
      <c r="BP584">
        <f>IF(OR(BP380="",AND(BP380=BP379,BP380=BP381)),NA(), BP380)</f>
        <v>0</v>
      </c>
      <c r="BQ584">
        <f>IF(ISNA(BR584),NA(),BQ380)</f>
        <v>0</v>
      </c>
      <c r="BR584">
        <f>IF(OR(BR380="",AND(BR380=BR379,BR380=BR381)),NA(), BR380)</f>
        <v>0</v>
      </c>
      <c r="BS584">
        <f>IF(ISNA(BT584),NA(),BS380)</f>
        <v>0</v>
      </c>
      <c r="BT584">
        <f>IF(OR(BT380="",AND(BT380=BT379,BT380=BT381)),NA(), BT380)</f>
        <v>0</v>
      </c>
      <c r="BU584">
        <f>IF(ISNA(BV584),NA(),BU380)</f>
        <v>0</v>
      </c>
      <c r="BV584">
        <f>IF(OR(BV380="",AND(BV380=BV379,BV380=BV381)),NA(), BV380)</f>
        <v>0</v>
      </c>
      <c r="BW584">
        <f>IF(ISNA(BX584),NA(),BW380)</f>
        <v>0</v>
      </c>
      <c r="BX584">
        <f>IF(OR(BX380="",AND(BX380=BX379,BX380=BX381)),NA(), BX380)</f>
        <v>0</v>
      </c>
      <c r="BY584">
        <f>IF(ISNA(BZ584),NA(),BY380)</f>
        <v>0</v>
      </c>
      <c r="BZ584">
        <f>IF(OR(BZ380="",AND(BZ380=BZ379,BZ380=BZ381)),NA(), BZ380)</f>
        <v>0</v>
      </c>
      <c r="CA584">
        <f>IF(ISNA(CB584),NA(),CA380)</f>
        <v>0</v>
      </c>
      <c r="CB584">
        <f>IF(OR(CB380="",AND(CB380=CB379,CB380=CB381)),NA(), CB380)</f>
        <v>0</v>
      </c>
      <c r="CC584">
        <f>IF(ISNA(CD584),NA(),CC380)</f>
        <v>0</v>
      </c>
      <c r="CD584">
        <f>IF(OR(CD380="",AND(CD380=CD379,CD380=CD381)),NA(), CD380)</f>
        <v>0</v>
      </c>
      <c r="CE584">
        <f>IF(ISNA(CF584),NA(),CE380)</f>
        <v>0</v>
      </c>
      <c r="CF584">
        <f>IF(OR(CF380="",AND(CF380=CF379,CF380=CF381)),NA(), CF380)</f>
        <v>0</v>
      </c>
      <c r="CG584">
        <f>IF(ISNA(CH584),NA(),CG380)</f>
        <v>0</v>
      </c>
      <c r="CH584">
        <f>IF(OR(CH380="",AND(CH380=CH379,CH380=CH381)),NA(), CH380)</f>
        <v>0</v>
      </c>
      <c r="CI584">
        <f>IF(ISNA(CJ584),NA(),CI380)</f>
        <v>0</v>
      </c>
      <c r="CJ584">
        <f>IF(OR(CJ380="",AND(CJ380=CJ379,CJ380=CJ381)),NA(), CJ380)</f>
        <v>0</v>
      </c>
      <c r="CK584">
        <f>IF(ISNA(CL584),NA(),CK380)</f>
        <v>0</v>
      </c>
      <c r="CL584">
        <f>IF(OR(CL380="",AND(CL380=CL379,CL380=CL381)),NA(), CL380)</f>
        <v>0</v>
      </c>
      <c r="CM584">
        <f>IF(ISNA(CN584),NA(),CM380)</f>
        <v>0</v>
      </c>
      <c r="CN584">
        <f>IF(OR(CN380="",AND(CN380=CN379,CN380=CN381)),NA(), CN380)</f>
        <v>0</v>
      </c>
      <c r="CO584">
        <f>IF(ISNA(CP584),NA(),CO380)</f>
        <v>0</v>
      </c>
      <c r="CP584">
        <f>IF(OR(CP380="",AND(CP380=CP379,CP380=CP381)),NA(), CP380)</f>
        <v>0</v>
      </c>
      <c r="CQ584">
        <f>IF(ISNA(CR584),NA(),CQ380)</f>
        <v>0</v>
      </c>
      <c r="CR584">
        <f>IF(OR(CR380="",AND(CR380=CR379,CR380=CR381)),NA(), CR380)</f>
        <v>0</v>
      </c>
      <c r="CS584">
        <f>IF(ISNA(CT584),NA(),CS380)</f>
        <v>0</v>
      </c>
      <c r="CT584">
        <f>IF(OR(CT380="",AND(CT380=CT379,CT380=CT381)),NA(), CT380)</f>
        <v>0</v>
      </c>
      <c r="CU584">
        <f>IF(ISNA(CV584),NA(),CU380)</f>
        <v>0</v>
      </c>
      <c r="CV584">
        <f>IF(OR(CV380="",AND(CV380=CV379,CV380=CV381)),NA(), CV380)</f>
        <v>0</v>
      </c>
      <c r="CW584">
        <f>IF(ISNA(CX584),NA(),CW380)</f>
        <v>0</v>
      </c>
      <c r="CX584">
        <f>IF(OR(CX380="",AND(CX380=CX379,CX380=CX381)),NA(), CX380)</f>
        <v>0</v>
      </c>
      <c r="CY584">
        <f>IF(ISNA(CZ584),NA(),CY380)</f>
        <v>0</v>
      </c>
      <c r="CZ584">
        <f>IF(OR(CZ380="",AND(CZ380=CZ379,CZ380=CZ381)),NA(), CZ380)</f>
        <v>0</v>
      </c>
      <c r="DA584">
        <f>IF(ISNA(DB584),NA(),DA380)</f>
        <v>0</v>
      </c>
      <c r="DB584">
        <f>IF(OR(DB380="",AND(DB380=DB379,DB380=DB381)),NA(), DB380)</f>
        <v>0</v>
      </c>
      <c r="DC584">
        <f>IF(ISNA(DD584),NA(),DC380)</f>
        <v>0</v>
      </c>
      <c r="DD584">
        <f>IF(OR(DD380="",AND(DD380=DD379,DD380=DD381)),NA(), DD380)</f>
        <v>0</v>
      </c>
      <c r="DG584">
        <f>IF(ISNA(DH584),NA(),DG380)</f>
        <v>0</v>
      </c>
      <c r="DH584">
        <f>IF(OR(DH380="",AND(DH380=DH379,DH380=DH381)),NA(), DH380)</f>
        <v>0</v>
      </c>
      <c r="DI584">
        <f>IF(ISNA(DJ584),NA(),DI380)</f>
        <v>0</v>
      </c>
      <c r="DJ584">
        <f>IF(OR(DJ380="",AND(DJ380=DJ379,DJ380=DJ381)),NA(), DJ380)</f>
        <v>0</v>
      </c>
      <c r="DK584">
        <f>IF(ISNA(DL584),NA(),DK380)</f>
        <v>0</v>
      </c>
      <c r="DL584">
        <f>IF(OR(DL380="",AND(DL380=DL379,DL380=DL381)),NA(), DL380)</f>
        <v>0</v>
      </c>
      <c r="DM584">
        <f>IF(ISNA(DN584),NA(),DM380)</f>
        <v>0</v>
      </c>
      <c r="DN584">
        <f>IF(OR(DN380="",AND(DN380=DN379,DN380=DN381)),NA(), DN380)</f>
        <v>0</v>
      </c>
      <c r="DO584">
        <f>IF(ISNA(DP584),NA(),DO380)</f>
        <v>0</v>
      </c>
      <c r="DP584">
        <f>IF(OR(DP380="",AND(DP380=DP379,DP380=DP381)),NA(), DP380)</f>
        <v>0</v>
      </c>
      <c r="DQ584">
        <f>IF(ISNA(DR584),NA(),DQ380)</f>
        <v>0</v>
      </c>
      <c r="DR584">
        <f>IF(OR(DR380="",AND(DR380=DR379,DR380=DR381)),NA(), DR380)</f>
        <v>0</v>
      </c>
      <c r="DS584">
        <f>IF(ISNA(DT584),NA(),DS380)</f>
        <v>0</v>
      </c>
      <c r="DT584">
        <f>IF(OR(DT380="",AND(DT380=DT379,DT380=DT381)),NA(), DT380)</f>
        <v>0</v>
      </c>
      <c r="DU584">
        <f>IF(ISNA(DV584),NA(),DU380)</f>
        <v>0</v>
      </c>
      <c r="DV584">
        <f>IF(OR(DV380="",AND(DV380=DV379,DV380=DV381)),NA(), DV380)</f>
        <v>0</v>
      </c>
      <c r="DW584">
        <f>IF(ISNA(DX584),NA(),DW380)</f>
        <v>0</v>
      </c>
      <c r="DX584">
        <f>IF(OR(DX380="",AND(DX380=DX379,DX380=DX381)),NA(), DX380)</f>
        <v>0</v>
      </c>
      <c r="DY584">
        <f>IF(ISNA(DZ584),NA(),DY380)</f>
        <v>0</v>
      </c>
      <c r="DZ584">
        <f>IF(OR(DZ380="",AND(DZ380=DZ379,DZ380=DZ381)),NA(), DZ380)</f>
        <v>0</v>
      </c>
      <c r="EA584">
        <f>IF(ISNA(EB584),NA(),EA380)</f>
        <v>0</v>
      </c>
      <c r="EB584">
        <f>IF(OR(EB380="",AND(EB380=EB379,EB380=EB381)),NA(), EB380)</f>
        <v>0</v>
      </c>
      <c r="EC584">
        <f>IF(ISNA(ED584),NA(),EC380)</f>
        <v>0</v>
      </c>
      <c r="ED584">
        <f>IF(OR(ED380="",AND(ED380=ED379,ED380=ED381)),NA(), ED380)</f>
        <v>0</v>
      </c>
      <c r="EE584">
        <f>IF(ISNA(EF584),NA(),EE380)</f>
        <v>0</v>
      </c>
      <c r="EF584">
        <f>IF(OR(EF380="",AND(EF380=EF379,EF380=EF381)),NA(), EF380)</f>
        <v>0</v>
      </c>
      <c r="EG584">
        <f>IF(ISNA(EH584),NA(),EG380)</f>
        <v>0</v>
      </c>
      <c r="EH584">
        <f>IF(OR(EH380="",AND(EH380=EH379,EH380=EH381)),NA(), EH380)</f>
        <v>0</v>
      </c>
      <c r="EI584">
        <f>IF(ISNA(EJ584),NA(),EI380)</f>
        <v>0</v>
      </c>
      <c r="EJ584">
        <f>IF(OR(EJ380="",AND(EJ380=EJ379,EJ380=EJ381)),NA(), EJ380)</f>
        <v>0</v>
      </c>
      <c r="EK584">
        <f>IF(ISNA(EL584),NA(),EK380)</f>
        <v>0</v>
      </c>
      <c r="EL584">
        <f>IF(OR(EL380="",AND(EL380=EL379,EL380=EL381)),NA(), EL380)</f>
        <v>0</v>
      </c>
      <c r="EM584">
        <f>IF(ISNA(EN584),NA(),EM380)</f>
        <v>0</v>
      </c>
      <c r="EN584">
        <f>IF(OR(EN380="",AND(EN380=EN379,EN380=EN381)),NA(), EN380)</f>
        <v>0</v>
      </c>
      <c r="EO584">
        <f>IF(ISNA(EP584),NA(),EO380)</f>
        <v>0</v>
      </c>
      <c r="EP584">
        <f>IF(OR(EP380="",AND(EP380=EP379,EP380=EP381)),NA(), EP380)</f>
        <v>0</v>
      </c>
      <c r="EQ584">
        <f>IF(ISNA(ER584),NA(),EQ380)</f>
        <v>0</v>
      </c>
      <c r="ER584">
        <f>IF(OR(ER380="",AND(ER380=ER379,ER380=ER381)),NA(), ER380)</f>
        <v>0</v>
      </c>
      <c r="ES584">
        <f>IF(ISNA(ET584),NA(),ES380)</f>
        <v>0</v>
      </c>
      <c r="ET584">
        <f>IF(OR(ET380="",AND(ET380=ET379,ET380=ET381)),NA(), ET380)</f>
        <v>0</v>
      </c>
      <c r="EU584">
        <f>IF(ISNA(EV584),NA(),EU380)</f>
        <v>0</v>
      </c>
      <c r="EV584">
        <f>IF(OR(EV380="",AND(EV380=EV379,EV380=EV381)),NA(), EV380)</f>
        <v>0</v>
      </c>
      <c r="EW584">
        <f>IF(ISNA(EX584),NA(),EW380)</f>
        <v>0</v>
      </c>
      <c r="EX584">
        <f>IF(OR(EX380="",AND(EX380=EX379,EX380=EX381)),NA(), EX380)</f>
        <v>0</v>
      </c>
      <c r="EY584">
        <f>IF(ISNA(EZ584),NA(),EY380)</f>
        <v>0</v>
      </c>
      <c r="EZ584">
        <f>IF(OR(EZ380="",AND(EZ380=EZ379,EZ380=EZ381)),NA(), EZ380)</f>
        <v>0</v>
      </c>
      <c r="FA584">
        <f>IF(ISNA(FB584),NA(),FA380)</f>
        <v>0</v>
      </c>
      <c r="FB584">
        <f>IF(OR(FB380="",AND(FB380=FB379,FB380=FB381)),NA(), FB380)</f>
        <v>0</v>
      </c>
      <c r="FC584">
        <f>IF(ISNA(FD584),NA(),FC380)</f>
        <v>0</v>
      </c>
      <c r="FD584">
        <f>IF(OR(FD380="",AND(FD380=FD379,FD380=FD381)),NA(), FD380)</f>
        <v>0</v>
      </c>
      <c r="FE584">
        <f>IF(ISNA(FF584),NA(),FE380)</f>
        <v>0</v>
      </c>
      <c r="FF584">
        <f>IF(OR(FF380="",AND(FF380=FF379,FF380=FF381)),NA(), FF380)</f>
        <v>0</v>
      </c>
      <c r="FG584">
        <f>IF(ISNA(FH584),NA(),FG380)</f>
        <v>0</v>
      </c>
      <c r="FH584">
        <f>IF(OR(FH380="",AND(FH380=FH379,FH380=FH381)),NA(), FH380)</f>
        <v>0</v>
      </c>
      <c r="FI584">
        <f>IF(ISNA(FJ584),NA(),FI380)</f>
        <v>0</v>
      </c>
      <c r="FJ584">
        <f>IF(OR(FJ380="",AND(FJ380=FJ379,FJ380=FJ381)),NA(), FJ380)</f>
        <v>0</v>
      </c>
      <c r="FK584">
        <f>IF(ISNA(FL584),NA(),FK380)</f>
        <v>0</v>
      </c>
      <c r="FL584">
        <f>IF(OR(FL380="",AND(FL380=FL379,FL380=FL381)),NA(), FL380)</f>
        <v>0</v>
      </c>
      <c r="FM584">
        <f>IF(ISNA(FN584),NA(),FM380)</f>
        <v>0</v>
      </c>
      <c r="FN584">
        <f>IF(OR(FN380="",AND(FN380=FN379,FN380=FN381)),NA(), FN380)</f>
        <v>0</v>
      </c>
      <c r="FO584">
        <f>IF(ISNA(FP584),NA(),FO380)</f>
        <v>0</v>
      </c>
      <c r="FP584">
        <f>IF(OR(FP380="",AND(FP380=FP379,FP380=FP381)),NA(), FP380)</f>
        <v>0</v>
      </c>
      <c r="FQ584">
        <f>IF(ISNA(FR584),NA(),FQ380)</f>
        <v>0</v>
      </c>
      <c r="FR584">
        <f>IF(OR(FR380="",AND(FR380=FR379,FR380=FR381)),NA(), FR380)</f>
        <v>0</v>
      </c>
      <c r="FS584">
        <f>IF(ISNA(FT584),NA(),FS380)</f>
        <v>0</v>
      </c>
      <c r="FT584">
        <f>IF(OR(FT380="",AND(FT380=FT379,FT380=FT381)),NA(), FT380)</f>
        <v>0</v>
      </c>
      <c r="FU584">
        <f>IF(ISNA(FV584),NA(),FU380)</f>
        <v>0</v>
      </c>
      <c r="FV584">
        <f>IF(OR(FV380="",AND(FV380=FV379,FV380=FV381)),NA(), FV380)</f>
        <v>0</v>
      </c>
      <c r="FW584">
        <f>IF(ISNA(FX584),NA(),FW380)</f>
        <v>0</v>
      </c>
      <c r="FX584">
        <f>IF(OR(FX380="",AND(FX380=FX379,FX380=FX381)),NA(), FX380)</f>
        <v>0</v>
      </c>
      <c r="FY584">
        <f>IF(ISNA(FZ584),NA(),FY380)</f>
        <v>0</v>
      </c>
      <c r="FZ584">
        <f>IF(OR(FZ380="",AND(FZ380=FZ379,FZ380=FZ381)),NA(), FZ380)</f>
        <v>0</v>
      </c>
      <c r="GA584">
        <f>IF(ISNA(GB584),NA(),GA380)</f>
        <v>0</v>
      </c>
      <c r="GB584">
        <f>IF(OR(GB380="",AND(GB380=GB379,GB380=GB381)),NA(), GB380)</f>
        <v>0</v>
      </c>
      <c r="GC584">
        <f>IF(ISNA(GD584),NA(),GC380)</f>
        <v>0</v>
      </c>
      <c r="GD584">
        <f>IF(OR(GD380="",AND(GD380=GD379,GD380=GD381)),NA(), GD380)</f>
        <v>0</v>
      </c>
      <c r="GE584">
        <f>IF(ISNA(GF584),NA(),GE380)</f>
        <v>0</v>
      </c>
      <c r="GF584">
        <f>IF(OR(GF380="",AND(GF380=GF379,GF380=GF381)),NA(), GF380)</f>
        <v>0</v>
      </c>
      <c r="GG584">
        <f>IF(ISNA(GH584),NA(),GG380)</f>
        <v>0</v>
      </c>
      <c r="GH584">
        <f>IF(OR(GH380="",AND(GH380=GH379,GH380=GH381)),NA(), GH380)</f>
        <v>0</v>
      </c>
      <c r="GI584">
        <f>IF(ISNA(GJ584),NA(),GI380)</f>
        <v>0</v>
      </c>
      <c r="GJ584">
        <f>IF(OR(GJ380="",AND(GJ380=GJ379,GJ380=GJ381)),NA(), GJ380)</f>
        <v>0</v>
      </c>
      <c r="GK584">
        <f>IF(ISNA(GL584),NA(),GK380)</f>
        <v>0</v>
      </c>
      <c r="GL584">
        <f>IF(OR(GL380="",AND(GL380=GL379,GL380=GL381)),NA(), GL380)</f>
        <v>0</v>
      </c>
      <c r="GM584">
        <f>IF(ISNA(GN584),NA(),GM380)</f>
        <v>0</v>
      </c>
      <c r="GN584">
        <f>IF(OR(GN380="",AND(GN380=GN379,GN380=GN381)),NA(), GN380)</f>
        <v>0</v>
      </c>
      <c r="GO584">
        <f>IF(ISNA(GP584),NA(),GO380)</f>
        <v>0</v>
      </c>
      <c r="GP584">
        <f>IF(OR(GP380="",AND(GP380=GP379,GP380=GP381)),NA(), GP380)</f>
        <v>0</v>
      </c>
      <c r="GQ584">
        <f>IF(ISNA(GR584),NA(),GQ380)</f>
        <v>0</v>
      </c>
      <c r="GR584">
        <f>IF(OR(GR380="",AND(GR380=GR379,GR380=GR381)),NA(), GR380)</f>
        <v>0</v>
      </c>
      <c r="GS584">
        <f>IF(ISNA(GT584),NA(),GS380)</f>
        <v>0</v>
      </c>
      <c r="GT584">
        <f>IF(OR(GT380="",AND(GT380=GT379,GT380=GT381)),NA(), GT380)</f>
        <v>0</v>
      </c>
      <c r="GU584">
        <f>IF(ISNA(GV584),NA(),GU380)</f>
        <v>0</v>
      </c>
      <c r="GV584">
        <f>IF(OR(GV380="",AND(GV380=GV379,GV380=GV381)),NA(), GV380)</f>
        <v>0</v>
      </c>
      <c r="GW584">
        <f>IF(ISNA(GX584),NA(),GW380)</f>
        <v>0</v>
      </c>
      <c r="GX584">
        <f>IF(OR(GX380="",AND(GX380=GX379,GX380=GX381)),NA(), GX380)</f>
        <v>0</v>
      </c>
      <c r="GY584">
        <f>IF(ISNA(GZ584),NA(),GY380)</f>
        <v>0</v>
      </c>
      <c r="GZ584">
        <f>IF(OR(GZ380="",AND(GZ380=GZ379,GZ380=GZ381)),NA(), GZ380)</f>
        <v>0</v>
      </c>
      <c r="HA584">
        <f>IF(ISNA(HB584),NA(),HA380)</f>
        <v>0</v>
      </c>
      <c r="HB584">
        <f>IF(OR(HB380="",AND(HB380=HB379,HB380=HB381)),NA(), HB380)</f>
        <v>0</v>
      </c>
      <c r="HC584">
        <f>IF(ISNA(HD584),NA(),HC380)</f>
        <v>0</v>
      </c>
      <c r="HD584">
        <f>IF(OR(HD380="",AND(HD380=HD379,HD380=HD381)),NA(), HD380)</f>
        <v>0</v>
      </c>
      <c r="HE584">
        <f>IF(ISNA(HF584),NA(),HE380)</f>
        <v>0</v>
      </c>
      <c r="HF584">
        <f>IF(OR(HF380="",AND(HF380=HF379,HF380=HF381)),NA(), HF380)</f>
        <v>0</v>
      </c>
    </row>
    <row r="585" spans="5:214">
      <c r="E585">
        <f>IF(ISNA(F585),NA(),E381)</f>
        <v>0</v>
      </c>
      <c r="F585">
        <f>IF(OR(F381="",AND(F381=F380,F381=F382)),NA(), F381)</f>
        <v>0</v>
      </c>
      <c r="G585">
        <f>IF(ISNA(H585),NA(),G381)</f>
        <v>0</v>
      </c>
      <c r="H585">
        <f>IF(OR(H381="",AND(H381=H380,H381=H382)),NA(), H381)</f>
        <v>0</v>
      </c>
      <c r="I585">
        <f>IF(ISNA(J585),NA(),I381)</f>
        <v>0</v>
      </c>
      <c r="J585">
        <f>IF(OR(J381="",AND(J381=J380,J381=J382)),NA(), J381)</f>
        <v>0</v>
      </c>
      <c r="K585">
        <f>IF(ISNA(L585),NA(),K381)</f>
        <v>0</v>
      </c>
      <c r="L585">
        <f>IF(OR(L381="",AND(L381=L380,L381=L382)),NA(), L381)</f>
        <v>0</v>
      </c>
      <c r="M585">
        <f>IF(ISNA(N585),NA(),M381)</f>
        <v>0</v>
      </c>
      <c r="N585">
        <f>IF(OR(N381="",AND(N381=N380,N381=N382)),NA(), N381)</f>
        <v>0</v>
      </c>
      <c r="O585">
        <f>IF(ISNA(P585),NA(),O381)</f>
        <v>0</v>
      </c>
      <c r="P585">
        <f>IF(OR(P381="",AND(P381=P380,P381=P382)),NA(), P381)</f>
        <v>0</v>
      </c>
      <c r="Q585">
        <f>IF(ISNA(R585),NA(),Q381)</f>
        <v>0</v>
      </c>
      <c r="R585">
        <f>IF(OR(R381="",AND(R381=R380,R381=R382)),NA(), R381)</f>
        <v>0</v>
      </c>
      <c r="S585">
        <f>IF(ISNA(T585),NA(),S381)</f>
        <v>0</v>
      </c>
      <c r="T585">
        <f>IF(OR(T381="",AND(T381=T380,T381=T382)),NA(), T381)</f>
        <v>0</v>
      </c>
      <c r="U585">
        <f>IF(ISNA(V585),NA(),U381)</f>
        <v>0</v>
      </c>
      <c r="V585">
        <f>IF(OR(V381="",AND(V381=V380,V381=V382)),NA(), V381)</f>
        <v>0</v>
      </c>
      <c r="W585">
        <f>IF(ISNA(X585),NA(),W381)</f>
        <v>0</v>
      </c>
      <c r="X585">
        <f>IF(OR(X381="",AND(X381=X380,X381=X382)),NA(), X381)</f>
        <v>0</v>
      </c>
      <c r="Y585">
        <f>IF(ISNA(Z585),NA(),Y381)</f>
        <v>0</v>
      </c>
      <c r="Z585">
        <f>IF(OR(Z381="",AND(Z381=Z380,Z381=Z382)),NA(), Z381)</f>
        <v>0</v>
      </c>
      <c r="AA585">
        <f>IF(ISNA(AB585),NA(),AA381)</f>
        <v>0</v>
      </c>
      <c r="AB585">
        <f>IF(OR(AB381="",AND(AB381=AB380,AB381=AB382)),NA(), AB381)</f>
        <v>0</v>
      </c>
      <c r="AC585">
        <f>IF(ISNA(AD585),NA(),AC381)</f>
        <v>0</v>
      </c>
      <c r="AD585">
        <f>IF(OR(AD381="",AND(AD381=AD380,AD381=AD382)),NA(), AD381)</f>
        <v>0</v>
      </c>
      <c r="AE585">
        <f>IF(ISNA(AF585),NA(),AE381)</f>
        <v>0</v>
      </c>
      <c r="AF585">
        <f>IF(OR(AF381="",AND(AF381=AF380,AF381=AF382)),NA(), AF381)</f>
        <v>0</v>
      </c>
      <c r="AG585">
        <f>IF(ISNA(AH585),NA(),AG381)</f>
        <v>0</v>
      </c>
      <c r="AH585">
        <f>IF(OR(AH381="",AND(AH381=AH380,AH381=AH382)),NA(), AH381)</f>
        <v>0</v>
      </c>
      <c r="AI585">
        <f>IF(ISNA(AJ585),NA(),AI381)</f>
        <v>0</v>
      </c>
      <c r="AJ585">
        <f>IF(OR(AJ381="",AND(AJ381=AJ380,AJ381=AJ382)),NA(), AJ381)</f>
        <v>0</v>
      </c>
      <c r="AK585">
        <f>IF(ISNA(AL585),NA(),AK381)</f>
        <v>0</v>
      </c>
      <c r="AL585">
        <f>IF(OR(AL381="",AND(AL381=AL380,AL381=AL382)),NA(), AL381)</f>
        <v>0</v>
      </c>
      <c r="AM585">
        <f>IF(ISNA(AN585),NA(),AM381)</f>
        <v>0</v>
      </c>
      <c r="AN585">
        <f>IF(OR(AN381="",AND(AN381=AN380,AN381=AN382)),NA(), AN381)</f>
        <v>0</v>
      </c>
      <c r="AO585">
        <f>IF(ISNA(AP585),NA(),AO381)</f>
        <v>0</v>
      </c>
      <c r="AP585">
        <f>IF(OR(AP381="",AND(AP381=AP380,AP381=AP382)),NA(), AP381)</f>
        <v>0</v>
      </c>
      <c r="AQ585">
        <f>IF(ISNA(AR585),NA(),AQ381)</f>
        <v>0</v>
      </c>
      <c r="AR585">
        <f>IF(OR(AR381="",AND(AR381=AR380,AR381=AR382)),NA(), AR381)</f>
        <v>0</v>
      </c>
      <c r="AS585">
        <f>IF(ISNA(AT585),NA(),AS381)</f>
        <v>0</v>
      </c>
      <c r="AT585">
        <f>IF(OR(AT381="",AND(AT381=AT380,AT381=AT382)),NA(), AT381)</f>
        <v>0</v>
      </c>
      <c r="AU585">
        <f>IF(ISNA(AV585),NA(),AU381)</f>
        <v>0</v>
      </c>
      <c r="AV585">
        <f>IF(OR(AV381="",AND(AV381=AV380,AV381=AV382)),NA(), AV381)</f>
        <v>0</v>
      </c>
      <c r="AW585">
        <f>IF(ISNA(AX585),NA(),AW381)</f>
        <v>0</v>
      </c>
      <c r="AX585">
        <f>IF(OR(AX381="",AND(AX381=AX380,AX381=AX382)),NA(), AX381)</f>
        <v>0</v>
      </c>
      <c r="AY585">
        <f>IF(ISNA(AZ585),NA(),AY381)</f>
        <v>0</v>
      </c>
      <c r="AZ585">
        <f>IF(OR(AZ381="",AND(AZ381=AZ380,AZ381=AZ382)),NA(), AZ381)</f>
        <v>0</v>
      </c>
      <c r="BA585">
        <f>IF(ISNA(BB585),NA(),BA381)</f>
        <v>0</v>
      </c>
      <c r="BB585">
        <f>IF(OR(BB381="",AND(BB381=BB380,BB381=BB382)),NA(), BB381)</f>
        <v>0</v>
      </c>
      <c r="BC585">
        <f>IF(ISNA(BD585),NA(),BC381)</f>
        <v>0</v>
      </c>
      <c r="BD585">
        <f>IF(OR(BD381="",AND(BD381=BD380,BD381=BD382)),NA(), BD381)</f>
        <v>0</v>
      </c>
      <c r="BE585">
        <f>IF(ISNA(BF585),NA(),BE381)</f>
        <v>0</v>
      </c>
      <c r="BF585">
        <f>IF(OR(BF381="",AND(BF381=BF380,BF381=BF382)),NA(), BF381)</f>
        <v>0</v>
      </c>
      <c r="BG585">
        <f>IF(ISNA(BH585),NA(),BG381)</f>
        <v>0</v>
      </c>
      <c r="BH585">
        <f>IF(OR(BH381="",AND(BH381=BH380,BH381=BH382)),NA(), BH381)</f>
        <v>0</v>
      </c>
      <c r="BI585">
        <f>IF(ISNA(BJ585),NA(),BI381)</f>
        <v>0</v>
      </c>
      <c r="BJ585">
        <f>IF(OR(BJ381="",AND(BJ381=BJ380,BJ381=BJ382)),NA(), BJ381)</f>
        <v>0</v>
      </c>
      <c r="BK585">
        <f>IF(ISNA(BL585),NA(),BK381)</f>
        <v>0</v>
      </c>
      <c r="BL585">
        <f>IF(OR(BL381="",AND(BL381=BL380,BL381=BL382)),NA(), BL381)</f>
        <v>0</v>
      </c>
      <c r="BM585">
        <f>IF(ISNA(BN585),NA(),BM381)</f>
        <v>0</v>
      </c>
      <c r="BN585">
        <f>IF(OR(BN381="",AND(BN381=BN380,BN381=BN382)),NA(), BN381)</f>
        <v>0</v>
      </c>
      <c r="BO585">
        <f>IF(ISNA(BP585),NA(),BO381)</f>
        <v>0</v>
      </c>
      <c r="BP585">
        <f>IF(OR(BP381="",AND(BP381=BP380,BP381=BP382)),NA(), BP381)</f>
        <v>0</v>
      </c>
      <c r="BQ585">
        <f>IF(ISNA(BR585),NA(),BQ381)</f>
        <v>0</v>
      </c>
      <c r="BR585">
        <f>IF(OR(BR381="",AND(BR381=BR380,BR381=BR382)),NA(), BR381)</f>
        <v>0</v>
      </c>
      <c r="BS585">
        <f>IF(ISNA(BT585),NA(),BS381)</f>
        <v>0</v>
      </c>
      <c r="BT585">
        <f>IF(OR(BT381="",AND(BT381=BT380,BT381=BT382)),NA(), BT381)</f>
        <v>0</v>
      </c>
      <c r="BU585">
        <f>IF(ISNA(BV585),NA(),BU381)</f>
        <v>0</v>
      </c>
      <c r="BV585">
        <f>IF(OR(BV381="",AND(BV381=BV380,BV381=BV382)),NA(), BV381)</f>
        <v>0</v>
      </c>
      <c r="BW585">
        <f>IF(ISNA(BX585),NA(),BW381)</f>
        <v>0</v>
      </c>
      <c r="BX585">
        <f>IF(OR(BX381="",AND(BX381=BX380,BX381=BX382)),NA(), BX381)</f>
        <v>0</v>
      </c>
      <c r="BY585">
        <f>IF(ISNA(BZ585),NA(),BY381)</f>
        <v>0</v>
      </c>
      <c r="BZ585">
        <f>IF(OR(BZ381="",AND(BZ381=BZ380,BZ381=BZ382)),NA(), BZ381)</f>
        <v>0</v>
      </c>
      <c r="CA585">
        <f>IF(ISNA(CB585),NA(),CA381)</f>
        <v>0</v>
      </c>
      <c r="CB585">
        <f>IF(OR(CB381="",AND(CB381=CB380,CB381=CB382)),NA(), CB381)</f>
        <v>0</v>
      </c>
      <c r="CC585">
        <f>IF(ISNA(CD585),NA(),CC381)</f>
        <v>0</v>
      </c>
      <c r="CD585">
        <f>IF(OR(CD381="",AND(CD381=CD380,CD381=CD382)),NA(), CD381)</f>
        <v>0</v>
      </c>
      <c r="CE585">
        <f>IF(ISNA(CF585),NA(),CE381)</f>
        <v>0</v>
      </c>
      <c r="CF585">
        <f>IF(OR(CF381="",AND(CF381=CF380,CF381=CF382)),NA(), CF381)</f>
        <v>0</v>
      </c>
      <c r="CG585">
        <f>IF(ISNA(CH585),NA(),CG381)</f>
        <v>0</v>
      </c>
      <c r="CH585">
        <f>IF(OR(CH381="",AND(CH381=CH380,CH381=CH382)),NA(), CH381)</f>
        <v>0</v>
      </c>
      <c r="CI585">
        <f>IF(ISNA(CJ585),NA(),CI381)</f>
        <v>0</v>
      </c>
      <c r="CJ585">
        <f>IF(OR(CJ381="",AND(CJ381=CJ380,CJ381=CJ382)),NA(), CJ381)</f>
        <v>0</v>
      </c>
      <c r="CK585">
        <f>IF(ISNA(CL585),NA(),CK381)</f>
        <v>0</v>
      </c>
      <c r="CL585">
        <f>IF(OR(CL381="",AND(CL381=CL380,CL381=CL382)),NA(), CL381)</f>
        <v>0</v>
      </c>
      <c r="CM585">
        <f>IF(ISNA(CN585),NA(),CM381)</f>
        <v>0</v>
      </c>
      <c r="CN585">
        <f>IF(OR(CN381="",AND(CN381=CN380,CN381=CN382)),NA(), CN381)</f>
        <v>0</v>
      </c>
      <c r="CO585">
        <f>IF(ISNA(CP585),NA(),CO381)</f>
        <v>0</v>
      </c>
      <c r="CP585">
        <f>IF(OR(CP381="",AND(CP381=CP380,CP381=CP382)),NA(), CP381)</f>
        <v>0</v>
      </c>
      <c r="CQ585">
        <f>IF(ISNA(CR585),NA(),CQ381)</f>
        <v>0</v>
      </c>
      <c r="CR585">
        <f>IF(OR(CR381="",AND(CR381=CR380,CR381=CR382)),NA(), CR381)</f>
        <v>0</v>
      </c>
      <c r="CS585">
        <f>IF(ISNA(CT585),NA(),CS381)</f>
        <v>0</v>
      </c>
      <c r="CT585">
        <f>IF(OR(CT381="",AND(CT381=CT380,CT381=CT382)),NA(), CT381)</f>
        <v>0</v>
      </c>
      <c r="CU585">
        <f>IF(ISNA(CV585),NA(),CU381)</f>
        <v>0</v>
      </c>
      <c r="CV585">
        <f>IF(OR(CV381="",AND(CV381=CV380,CV381=CV382)),NA(), CV381)</f>
        <v>0</v>
      </c>
      <c r="CW585">
        <f>IF(ISNA(CX585),NA(),CW381)</f>
        <v>0</v>
      </c>
      <c r="CX585">
        <f>IF(OR(CX381="",AND(CX381=CX380,CX381=CX382)),NA(), CX381)</f>
        <v>0</v>
      </c>
      <c r="CY585">
        <f>IF(ISNA(CZ585),NA(),CY381)</f>
        <v>0</v>
      </c>
      <c r="CZ585">
        <f>IF(OR(CZ381="",AND(CZ381=CZ380,CZ381=CZ382)),NA(), CZ381)</f>
        <v>0</v>
      </c>
      <c r="DA585">
        <f>IF(ISNA(DB585),NA(),DA381)</f>
        <v>0</v>
      </c>
      <c r="DB585">
        <f>IF(OR(DB381="",AND(DB381=DB380,DB381=DB382)),NA(), DB381)</f>
        <v>0</v>
      </c>
      <c r="DC585">
        <f>IF(ISNA(DD585),NA(),DC381)</f>
        <v>0</v>
      </c>
      <c r="DD585">
        <f>IF(OR(DD381="",AND(DD381=DD380,DD381=DD382)),NA(), DD381)</f>
        <v>0</v>
      </c>
      <c r="DG585">
        <f>IF(ISNA(DH585),NA(),DG381)</f>
        <v>0</v>
      </c>
      <c r="DH585">
        <f>IF(OR(DH381="",AND(DH381=DH380,DH381=DH382)),NA(), DH381)</f>
        <v>0</v>
      </c>
      <c r="DI585">
        <f>IF(ISNA(DJ585),NA(),DI381)</f>
        <v>0</v>
      </c>
      <c r="DJ585">
        <f>IF(OR(DJ381="",AND(DJ381=DJ380,DJ381=DJ382)),NA(), DJ381)</f>
        <v>0</v>
      </c>
      <c r="DK585">
        <f>IF(ISNA(DL585),NA(),DK381)</f>
        <v>0</v>
      </c>
      <c r="DL585">
        <f>IF(OR(DL381="",AND(DL381=DL380,DL381=DL382)),NA(), DL381)</f>
        <v>0</v>
      </c>
      <c r="DM585">
        <f>IF(ISNA(DN585),NA(),DM381)</f>
        <v>0</v>
      </c>
      <c r="DN585">
        <f>IF(OR(DN381="",AND(DN381=DN380,DN381=DN382)),NA(), DN381)</f>
        <v>0</v>
      </c>
      <c r="DO585">
        <f>IF(ISNA(DP585),NA(),DO381)</f>
        <v>0</v>
      </c>
      <c r="DP585">
        <f>IF(OR(DP381="",AND(DP381=DP380,DP381=DP382)),NA(), DP381)</f>
        <v>0</v>
      </c>
      <c r="DQ585">
        <f>IF(ISNA(DR585),NA(),DQ381)</f>
        <v>0</v>
      </c>
      <c r="DR585">
        <f>IF(OR(DR381="",AND(DR381=DR380,DR381=DR382)),NA(), DR381)</f>
        <v>0</v>
      </c>
      <c r="DS585">
        <f>IF(ISNA(DT585),NA(),DS381)</f>
        <v>0</v>
      </c>
      <c r="DT585">
        <f>IF(OR(DT381="",AND(DT381=DT380,DT381=DT382)),NA(), DT381)</f>
        <v>0</v>
      </c>
      <c r="DU585">
        <f>IF(ISNA(DV585),NA(),DU381)</f>
        <v>0</v>
      </c>
      <c r="DV585">
        <f>IF(OR(DV381="",AND(DV381=DV380,DV381=DV382)),NA(), DV381)</f>
        <v>0</v>
      </c>
      <c r="DW585">
        <f>IF(ISNA(DX585),NA(),DW381)</f>
        <v>0</v>
      </c>
      <c r="DX585">
        <f>IF(OR(DX381="",AND(DX381=DX380,DX381=DX382)),NA(), DX381)</f>
        <v>0</v>
      </c>
      <c r="DY585">
        <f>IF(ISNA(DZ585),NA(),DY381)</f>
        <v>0</v>
      </c>
      <c r="DZ585">
        <f>IF(OR(DZ381="",AND(DZ381=DZ380,DZ381=DZ382)),NA(), DZ381)</f>
        <v>0</v>
      </c>
      <c r="EA585">
        <f>IF(ISNA(EB585),NA(),EA381)</f>
        <v>0</v>
      </c>
      <c r="EB585">
        <f>IF(OR(EB381="",AND(EB381=EB380,EB381=EB382)),NA(), EB381)</f>
        <v>0</v>
      </c>
      <c r="EC585">
        <f>IF(ISNA(ED585),NA(),EC381)</f>
        <v>0</v>
      </c>
      <c r="ED585">
        <f>IF(OR(ED381="",AND(ED381=ED380,ED381=ED382)),NA(), ED381)</f>
        <v>0</v>
      </c>
      <c r="EE585">
        <f>IF(ISNA(EF585),NA(),EE381)</f>
        <v>0</v>
      </c>
      <c r="EF585">
        <f>IF(OR(EF381="",AND(EF381=EF380,EF381=EF382)),NA(), EF381)</f>
        <v>0</v>
      </c>
      <c r="EG585">
        <f>IF(ISNA(EH585),NA(),EG381)</f>
        <v>0</v>
      </c>
      <c r="EH585">
        <f>IF(OR(EH381="",AND(EH381=EH380,EH381=EH382)),NA(), EH381)</f>
        <v>0</v>
      </c>
      <c r="EI585">
        <f>IF(ISNA(EJ585),NA(),EI381)</f>
        <v>0</v>
      </c>
      <c r="EJ585">
        <f>IF(OR(EJ381="",AND(EJ381=EJ380,EJ381=EJ382)),NA(), EJ381)</f>
        <v>0</v>
      </c>
      <c r="EK585">
        <f>IF(ISNA(EL585),NA(),EK381)</f>
        <v>0</v>
      </c>
      <c r="EL585">
        <f>IF(OR(EL381="",AND(EL381=EL380,EL381=EL382)),NA(), EL381)</f>
        <v>0</v>
      </c>
      <c r="EM585">
        <f>IF(ISNA(EN585),NA(),EM381)</f>
        <v>0</v>
      </c>
      <c r="EN585">
        <f>IF(OR(EN381="",AND(EN381=EN380,EN381=EN382)),NA(), EN381)</f>
        <v>0</v>
      </c>
      <c r="EO585">
        <f>IF(ISNA(EP585),NA(),EO381)</f>
        <v>0</v>
      </c>
      <c r="EP585">
        <f>IF(OR(EP381="",AND(EP381=EP380,EP381=EP382)),NA(), EP381)</f>
        <v>0</v>
      </c>
      <c r="EQ585">
        <f>IF(ISNA(ER585),NA(),EQ381)</f>
        <v>0</v>
      </c>
      <c r="ER585">
        <f>IF(OR(ER381="",AND(ER381=ER380,ER381=ER382)),NA(), ER381)</f>
        <v>0</v>
      </c>
      <c r="ES585">
        <f>IF(ISNA(ET585),NA(),ES381)</f>
        <v>0</v>
      </c>
      <c r="ET585">
        <f>IF(OR(ET381="",AND(ET381=ET380,ET381=ET382)),NA(), ET381)</f>
        <v>0</v>
      </c>
      <c r="EU585">
        <f>IF(ISNA(EV585),NA(),EU381)</f>
        <v>0</v>
      </c>
      <c r="EV585">
        <f>IF(OR(EV381="",AND(EV381=EV380,EV381=EV382)),NA(), EV381)</f>
        <v>0</v>
      </c>
      <c r="EW585">
        <f>IF(ISNA(EX585),NA(),EW381)</f>
        <v>0</v>
      </c>
      <c r="EX585">
        <f>IF(OR(EX381="",AND(EX381=EX380,EX381=EX382)),NA(), EX381)</f>
        <v>0</v>
      </c>
      <c r="EY585">
        <f>IF(ISNA(EZ585),NA(),EY381)</f>
        <v>0</v>
      </c>
      <c r="EZ585">
        <f>IF(OR(EZ381="",AND(EZ381=EZ380,EZ381=EZ382)),NA(), EZ381)</f>
        <v>0</v>
      </c>
      <c r="FA585">
        <f>IF(ISNA(FB585),NA(),FA381)</f>
        <v>0</v>
      </c>
      <c r="FB585">
        <f>IF(OR(FB381="",AND(FB381=FB380,FB381=FB382)),NA(), FB381)</f>
        <v>0</v>
      </c>
      <c r="FC585">
        <f>IF(ISNA(FD585),NA(),FC381)</f>
        <v>0</v>
      </c>
      <c r="FD585">
        <f>IF(OR(FD381="",AND(FD381=FD380,FD381=FD382)),NA(), FD381)</f>
        <v>0</v>
      </c>
      <c r="FE585">
        <f>IF(ISNA(FF585),NA(),FE381)</f>
        <v>0</v>
      </c>
      <c r="FF585">
        <f>IF(OR(FF381="",AND(FF381=FF380,FF381=FF382)),NA(), FF381)</f>
        <v>0</v>
      </c>
      <c r="FG585">
        <f>IF(ISNA(FH585),NA(),FG381)</f>
        <v>0</v>
      </c>
      <c r="FH585">
        <f>IF(OR(FH381="",AND(FH381=FH380,FH381=FH382)),NA(), FH381)</f>
        <v>0</v>
      </c>
      <c r="FI585">
        <f>IF(ISNA(FJ585),NA(),FI381)</f>
        <v>0</v>
      </c>
      <c r="FJ585">
        <f>IF(OR(FJ381="",AND(FJ381=FJ380,FJ381=FJ382)),NA(), FJ381)</f>
        <v>0</v>
      </c>
      <c r="FK585">
        <f>IF(ISNA(FL585),NA(),FK381)</f>
        <v>0</v>
      </c>
      <c r="FL585">
        <f>IF(OR(FL381="",AND(FL381=FL380,FL381=FL382)),NA(), FL381)</f>
        <v>0</v>
      </c>
      <c r="FM585">
        <f>IF(ISNA(FN585),NA(),FM381)</f>
        <v>0</v>
      </c>
      <c r="FN585">
        <f>IF(OR(FN381="",AND(FN381=FN380,FN381=FN382)),NA(), FN381)</f>
        <v>0</v>
      </c>
      <c r="FO585">
        <f>IF(ISNA(FP585),NA(),FO381)</f>
        <v>0</v>
      </c>
      <c r="FP585">
        <f>IF(OR(FP381="",AND(FP381=FP380,FP381=FP382)),NA(), FP381)</f>
        <v>0</v>
      </c>
      <c r="FQ585">
        <f>IF(ISNA(FR585),NA(),FQ381)</f>
        <v>0</v>
      </c>
      <c r="FR585">
        <f>IF(OR(FR381="",AND(FR381=FR380,FR381=FR382)),NA(), FR381)</f>
        <v>0</v>
      </c>
      <c r="FS585">
        <f>IF(ISNA(FT585),NA(),FS381)</f>
        <v>0</v>
      </c>
      <c r="FT585">
        <f>IF(OR(FT381="",AND(FT381=FT380,FT381=FT382)),NA(), FT381)</f>
        <v>0</v>
      </c>
      <c r="FU585">
        <f>IF(ISNA(FV585),NA(),FU381)</f>
        <v>0</v>
      </c>
      <c r="FV585">
        <f>IF(OR(FV381="",AND(FV381=FV380,FV381=FV382)),NA(), FV381)</f>
        <v>0</v>
      </c>
      <c r="FW585">
        <f>IF(ISNA(FX585),NA(),FW381)</f>
        <v>0</v>
      </c>
      <c r="FX585">
        <f>IF(OR(FX381="",AND(FX381=FX380,FX381=FX382)),NA(), FX381)</f>
        <v>0</v>
      </c>
      <c r="FY585">
        <f>IF(ISNA(FZ585),NA(),FY381)</f>
        <v>0</v>
      </c>
      <c r="FZ585">
        <f>IF(OR(FZ381="",AND(FZ381=FZ380,FZ381=FZ382)),NA(), FZ381)</f>
        <v>0</v>
      </c>
      <c r="GA585">
        <f>IF(ISNA(GB585),NA(),GA381)</f>
        <v>0</v>
      </c>
      <c r="GB585">
        <f>IF(OR(GB381="",AND(GB381=GB380,GB381=GB382)),NA(), GB381)</f>
        <v>0</v>
      </c>
      <c r="GC585">
        <f>IF(ISNA(GD585),NA(),GC381)</f>
        <v>0</v>
      </c>
      <c r="GD585">
        <f>IF(OR(GD381="",AND(GD381=GD380,GD381=GD382)),NA(), GD381)</f>
        <v>0</v>
      </c>
      <c r="GE585">
        <f>IF(ISNA(GF585),NA(),GE381)</f>
        <v>0</v>
      </c>
      <c r="GF585">
        <f>IF(OR(GF381="",AND(GF381=GF380,GF381=GF382)),NA(), GF381)</f>
        <v>0</v>
      </c>
      <c r="GG585">
        <f>IF(ISNA(GH585),NA(),GG381)</f>
        <v>0</v>
      </c>
      <c r="GH585">
        <f>IF(OR(GH381="",AND(GH381=GH380,GH381=GH382)),NA(), GH381)</f>
        <v>0</v>
      </c>
      <c r="GI585">
        <f>IF(ISNA(GJ585),NA(),GI381)</f>
        <v>0</v>
      </c>
      <c r="GJ585">
        <f>IF(OR(GJ381="",AND(GJ381=GJ380,GJ381=GJ382)),NA(), GJ381)</f>
        <v>0</v>
      </c>
      <c r="GK585">
        <f>IF(ISNA(GL585),NA(),GK381)</f>
        <v>0</v>
      </c>
      <c r="GL585">
        <f>IF(OR(GL381="",AND(GL381=GL380,GL381=GL382)),NA(), GL381)</f>
        <v>0</v>
      </c>
      <c r="GM585">
        <f>IF(ISNA(GN585),NA(),GM381)</f>
        <v>0</v>
      </c>
      <c r="GN585">
        <f>IF(OR(GN381="",AND(GN381=GN380,GN381=GN382)),NA(), GN381)</f>
        <v>0</v>
      </c>
      <c r="GO585">
        <f>IF(ISNA(GP585),NA(),GO381)</f>
        <v>0</v>
      </c>
      <c r="GP585">
        <f>IF(OR(GP381="",AND(GP381=GP380,GP381=GP382)),NA(), GP381)</f>
        <v>0</v>
      </c>
      <c r="GQ585">
        <f>IF(ISNA(GR585),NA(),GQ381)</f>
        <v>0</v>
      </c>
      <c r="GR585">
        <f>IF(OR(GR381="",AND(GR381=GR380,GR381=GR382)),NA(), GR381)</f>
        <v>0</v>
      </c>
      <c r="GS585">
        <f>IF(ISNA(GT585),NA(),GS381)</f>
        <v>0</v>
      </c>
      <c r="GT585">
        <f>IF(OR(GT381="",AND(GT381=GT380,GT381=GT382)),NA(), GT381)</f>
        <v>0</v>
      </c>
      <c r="GU585">
        <f>IF(ISNA(GV585),NA(),GU381)</f>
        <v>0</v>
      </c>
      <c r="GV585">
        <f>IF(OR(GV381="",AND(GV381=GV380,GV381=GV382)),NA(), GV381)</f>
        <v>0</v>
      </c>
      <c r="GW585">
        <f>IF(ISNA(GX585),NA(),GW381)</f>
        <v>0</v>
      </c>
      <c r="GX585">
        <f>IF(OR(GX381="",AND(GX381=GX380,GX381=GX382)),NA(), GX381)</f>
        <v>0</v>
      </c>
      <c r="GY585">
        <f>IF(ISNA(GZ585),NA(),GY381)</f>
        <v>0</v>
      </c>
      <c r="GZ585">
        <f>IF(OR(GZ381="",AND(GZ381=GZ380,GZ381=GZ382)),NA(), GZ381)</f>
        <v>0</v>
      </c>
      <c r="HA585">
        <f>IF(ISNA(HB585),NA(),HA381)</f>
        <v>0</v>
      </c>
      <c r="HB585">
        <f>IF(OR(HB381="",AND(HB381=HB380,HB381=HB382)),NA(), HB381)</f>
        <v>0</v>
      </c>
      <c r="HC585">
        <f>IF(ISNA(HD585),NA(),HC381)</f>
        <v>0</v>
      </c>
      <c r="HD585">
        <f>IF(OR(HD381="",AND(HD381=HD380,HD381=HD382)),NA(), HD381)</f>
        <v>0</v>
      </c>
      <c r="HE585">
        <f>IF(ISNA(HF585),NA(),HE381)</f>
        <v>0</v>
      </c>
      <c r="HF585">
        <f>IF(OR(HF381="",AND(HF381=HF380,HF381=HF382)),NA(), HF381)</f>
        <v>0</v>
      </c>
    </row>
    <row r="586" spans="5:214">
      <c r="E586">
        <f>IF(ISNA(F586),NA(),E382)</f>
        <v>0</v>
      </c>
      <c r="F586">
        <f>IF(OR(F382="",AND(F382=F381,F382=F383)),NA(), F382)</f>
        <v>0</v>
      </c>
      <c r="G586">
        <f>IF(ISNA(H586),NA(),G382)</f>
        <v>0</v>
      </c>
      <c r="H586">
        <f>IF(OR(H382="",AND(H382=H381,H382=H383)),NA(), H382)</f>
        <v>0</v>
      </c>
      <c r="I586">
        <f>IF(ISNA(J586),NA(),I382)</f>
        <v>0</v>
      </c>
      <c r="J586">
        <f>IF(OR(J382="",AND(J382=J381,J382=J383)),NA(), J382)</f>
        <v>0</v>
      </c>
      <c r="K586">
        <f>IF(ISNA(L586),NA(),K382)</f>
        <v>0</v>
      </c>
      <c r="L586">
        <f>IF(OR(L382="",AND(L382=L381,L382=L383)),NA(), L382)</f>
        <v>0</v>
      </c>
      <c r="M586">
        <f>IF(ISNA(N586),NA(),M382)</f>
        <v>0</v>
      </c>
      <c r="N586">
        <f>IF(OR(N382="",AND(N382=N381,N382=N383)),NA(), N382)</f>
        <v>0</v>
      </c>
      <c r="O586">
        <f>IF(ISNA(P586),NA(),O382)</f>
        <v>0</v>
      </c>
      <c r="P586">
        <f>IF(OR(P382="",AND(P382=P381,P382=P383)),NA(), P382)</f>
        <v>0</v>
      </c>
      <c r="Q586">
        <f>IF(ISNA(R586),NA(),Q382)</f>
        <v>0</v>
      </c>
      <c r="R586">
        <f>IF(OR(R382="",AND(R382=R381,R382=R383)),NA(), R382)</f>
        <v>0</v>
      </c>
      <c r="S586">
        <f>IF(ISNA(T586),NA(),S382)</f>
        <v>0</v>
      </c>
      <c r="T586">
        <f>IF(OR(T382="",AND(T382=T381,T382=T383)),NA(), T382)</f>
        <v>0</v>
      </c>
      <c r="U586">
        <f>IF(ISNA(V586),NA(),U382)</f>
        <v>0</v>
      </c>
      <c r="V586">
        <f>IF(OR(V382="",AND(V382=V381,V382=V383)),NA(), V382)</f>
        <v>0</v>
      </c>
      <c r="W586">
        <f>IF(ISNA(X586),NA(),W382)</f>
        <v>0</v>
      </c>
      <c r="X586">
        <f>IF(OR(X382="",AND(X382=X381,X382=X383)),NA(), X382)</f>
        <v>0</v>
      </c>
      <c r="Y586">
        <f>IF(ISNA(Z586),NA(),Y382)</f>
        <v>0</v>
      </c>
      <c r="Z586">
        <f>IF(OR(Z382="",AND(Z382=Z381,Z382=Z383)),NA(), Z382)</f>
        <v>0</v>
      </c>
      <c r="AA586">
        <f>IF(ISNA(AB586),NA(),AA382)</f>
        <v>0</v>
      </c>
      <c r="AB586">
        <f>IF(OR(AB382="",AND(AB382=AB381,AB382=AB383)),NA(), AB382)</f>
        <v>0</v>
      </c>
      <c r="AC586">
        <f>IF(ISNA(AD586),NA(),AC382)</f>
        <v>0</v>
      </c>
      <c r="AD586">
        <f>IF(OR(AD382="",AND(AD382=AD381,AD382=AD383)),NA(), AD382)</f>
        <v>0</v>
      </c>
      <c r="AE586">
        <f>IF(ISNA(AF586),NA(),AE382)</f>
        <v>0</v>
      </c>
      <c r="AF586">
        <f>IF(OR(AF382="",AND(AF382=AF381,AF382=AF383)),NA(), AF382)</f>
        <v>0</v>
      </c>
      <c r="AG586">
        <f>IF(ISNA(AH586),NA(),AG382)</f>
        <v>0</v>
      </c>
      <c r="AH586">
        <f>IF(OR(AH382="",AND(AH382=AH381,AH382=AH383)),NA(), AH382)</f>
        <v>0</v>
      </c>
      <c r="AI586">
        <f>IF(ISNA(AJ586),NA(),AI382)</f>
        <v>0</v>
      </c>
      <c r="AJ586">
        <f>IF(OR(AJ382="",AND(AJ382=AJ381,AJ382=AJ383)),NA(), AJ382)</f>
        <v>0</v>
      </c>
      <c r="AK586">
        <f>IF(ISNA(AL586),NA(),AK382)</f>
        <v>0</v>
      </c>
      <c r="AL586">
        <f>IF(OR(AL382="",AND(AL382=AL381,AL382=AL383)),NA(), AL382)</f>
        <v>0</v>
      </c>
      <c r="AM586">
        <f>IF(ISNA(AN586),NA(),AM382)</f>
        <v>0</v>
      </c>
      <c r="AN586">
        <f>IF(OR(AN382="",AND(AN382=AN381,AN382=AN383)),NA(), AN382)</f>
        <v>0</v>
      </c>
      <c r="AO586">
        <f>IF(ISNA(AP586),NA(),AO382)</f>
        <v>0</v>
      </c>
      <c r="AP586">
        <f>IF(OR(AP382="",AND(AP382=AP381,AP382=AP383)),NA(), AP382)</f>
        <v>0</v>
      </c>
      <c r="AQ586">
        <f>IF(ISNA(AR586),NA(),AQ382)</f>
        <v>0</v>
      </c>
      <c r="AR586">
        <f>IF(OR(AR382="",AND(AR382=AR381,AR382=AR383)),NA(), AR382)</f>
        <v>0</v>
      </c>
      <c r="AS586">
        <f>IF(ISNA(AT586),NA(),AS382)</f>
        <v>0</v>
      </c>
      <c r="AT586">
        <f>IF(OR(AT382="",AND(AT382=AT381,AT382=AT383)),NA(), AT382)</f>
        <v>0</v>
      </c>
      <c r="AU586">
        <f>IF(ISNA(AV586),NA(),AU382)</f>
        <v>0</v>
      </c>
      <c r="AV586">
        <f>IF(OR(AV382="",AND(AV382=AV381,AV382=AV383)),NA(), AV382)</f>
        <v>0</v>
      </c>
      <c r="AW586">
        <f>IF(ISNA(AX586),NA(),AW382)</f>
        <v>0</v>
      </c>
      <c r="AX586">
        <f>IF(OR(AX382="",AND(AX382=AX381,AX382=AX383)),NA(), AX382)</f>
        <v>0</v>
      </c>
      <c r="AY586">
        <f>IF(ISNA(AZ586),NA(),AY382)</f>
        <v>0</v>
      </c>
      <c r="AZ586">
        <f>IF(OR(AZ382="",AND(AZ382=AZ381,AZ382=AZ383)),NA(), AZ382)</f>
        <v>0</v>
      </c>
      <c r="BA586">
        <f>IF(ISNA(BB586),NA(),BA382)</f>
        <v>0</v>
      </c>
      <c r="BB586">
        <f>IF(OR(BB382="",AND(BB382=BB381,BB382=BB383)),NA(), BB382)</f>
        <v>0</v>
      </c>
      <c r="BC586">
        <f>IF(ISNA(BD586),NA(),BC382)</f>
        <v>0</v>
      </c>
      <c r="BD586">
        <f>IF(OR(BD382="",AND(BD382=BD381,BD382=BD383)),NA(), BD382)</f>
        <v>0</v>
      </c>
      <c r="BE586">
        <f>IF(ISNA(BF586),NA(),BE382)</f>
        <v>0</v>
      </c>
      <c r="BF586">
        <f>IF(OR(BF382="",AND(BF382=BF381,BF382=BF383)),NA(), BF382)</f>
        <v>0</v>
      </c>
      <c r="BG586">
        <f>IF(ISNA(BH586),NA(),BG382)</f>
        <v>0</v>
      </c>
      <c r="BH586">
        <f>IF(OR(BH382="",AND(BH382=BH381,BH382=BH383)),NA(), BH382)</f>
        <v>0</v>
      </c>
      <c r="BI586">
        <f>IF(ISNA(BJ586),NA(),BI382)</f>
        <v>0</v>
      </c>
      <c r="BJ586">
        <f>IF(OR(BJ382="",AND(BJ382=BJ381,BJ382=BJ383)),NA(), BJ382)</f>
        <v>0</v>
      </c>
      <c r="BK586">
        <f>IF(ISNA(BL586),NA(),BK382)</f>
        <v>0</v>
      </c>
      <c r="BL586">
        <f>IF(OR(BL382="",AND(BL382=BL381,BL382=BL383)),NA(), BL382)</f>
        <v>0</v>
      </c>
      <c r="BM586">
        <f>IF(ISNA(BN586),NA(),BM382)</f>
        <v>0</v>
      </c>
      <c r="BN586">
        <f>IF(OR(BN382="",AND(BN382=BN381,BN382=BN383)),NA(), BN382)</f>
        <v>0</v>
      </c>
      <c r="BO586">
        <f>IF(ISNA(BP586),NA(),BO382)</f>
        <v>0</v>
      </c>
      <c r="BP586">
        <f>IF(OR(BP382="",AND(BP382=BP381,BP382=BP383)),NA(), BP382)</f>
        <v>0</v>
      </c>
      <c r="BQ586">
        <f>IF(ISNA(BR586),NA(),BQ382)</f>
        <v>0</v>
      </c>
      <c r="BR586">
        <f>IF(OR(BR382="",AND(BR382=BR381,BR382=BR383)),NA(), BR382)</f>
        <v>0</v>
      </c>
      <c r="BS586">
        <f>IF(ISNA(BT586),NA(),BS382)</f>
        <v>0</v>
      </c>
      <c r="BT586">
        <f>IF(OR(BT382="",AND(BT382=BT381,BT382=BT383)),NA(), BT382)</f>
        <v>0</v>
      </c>
      <c r="BU586">
        <f>IF(ISNA(BV586),NA(),BU382)</f>
        <v>0</v>
      </c>
      <c r="BV586">
        <f>IF(OR(BV382="",AND(BV382=BV381,BV382=BV383)),NA(), BV382)</f>
        <v>0</v>
      </c>
      <c r="BW586">
        <f>IF(ISNA(BX586),NA(),BW382)</f>
        <v>0</v>
      </c>
      <c r="BX586">
        <f>IF(OR(BX382="",AND(BX382=BX381,BX382=BX383)),NA(), BX382)</f>
        <v>0</v>
      </c>
      <c r="BY586">
        <f>IF(ISNA(BZ586),NA(),BY382)</f>
        <v>0</v>
      </c>
      <c r="BZ586">
        <f>IF(OR(BZ382="",AND(BZ382=BZ381,BZ382=BZ383)),NA(), BZ382)</f>
        <v>0</v>
      </c>
      <c r="CA586">
        <f>IF(ISNA(CB586),NA(),CA382)</f>
        <v>0</v>
      </c>
      <c r="CB586">
        <f>IF(OR(CB382="",AND(CB382=CB381,CB382=CB383)),NA(), CB382)</f>
        <v>0</v>
      </c>
      <c r="CC586">
        <f>IF(ISNA(CD586),NA(),CC382)</f>
        <v>0</v>
      </c>
      <c r="CD586">
        <f>IF(OR(CD382="",AND(CD382=CD381,CD382=CD383)),NA(), CD382)</f>
        <v>0</v>
      </c>
      <c r="CE586">
        <f>IF(ISNA(CF586),NA(),CE382)</f>
        <v>0</v>
      </c>
      <c r="CF586">
        <f>IF(OR(CF382="",AND(CF382=CF381,CF382=CF383)),NA(), CF382)</f>
        <v>0</v>
      </c>
      <c r="CG586">
        <f>IF(ISNA(CH586),NA(),CG382)</f>
        <v>0</v>
      </c>
      <c r="CH586">
        <f>IF(OR(CH382="",AND(CH382=CH381,CH382=CH383)),NA(), CH382)</f>
        <v>0</v>
      </c>
      <c r="CI586">
        <f>IF(ISNA(CJ586),NA(),CI382)</f>
        <v>0</v>
      </c>
      <c r="CJ586">
        <f>IF(OR(CJ382="",AND(CJ382=CJ381,CJ382=CJ383)),NA(), CJ382)</f>
        <v>0</v>
      </c>
      <c r="CK586">
        <f>IF(ISNA(CL586),NA(),CK382)</f>
        <v>0</v>
      </c>
      <c r="CL586">
        <f>IF(OR(CL382="",AND(CL382=CL381,CL382=CL383)),NA(), CL382)</f>
        <v>0</v>
      </c>
      <c r="CM586">
        <f>IF(ISNA(CN586),NA(),CM382)</f>
        <v>0</v>
      </c>
      <c r="CN586">
        <f>IF(OR(CN382="",AND(CN382=CN381,CN382=CN383)),NA(), CN382)</f>
        <v>0</v>
      </c>
      <c r="CO586">
        <f>IF(ISNA(CP586),NA(),CO382)</f>
        <v>0</v>
      </c>
      <c r="CP586">
        <f>IF(OR(CP382="",AND(CP382=CP381,CP382=CP383)),NA(), CP382)</f>
        <v>0</v>
      </c>
      <c r="CQ586">
        <f>IF(ISNA(CR586),NA(),CQ382)</f>
        <v>0</v>
      </c>
      <c r="CR586">
        <f>IF(OR(CR382="",AND(CR382=CR381,CR382=CR383)),NA(), CR382)</f>
        <v>0</v>
      </c>
      <c r="CS586">
        <f>IF(ISNA(CT586),NA(),CS382)</f>
        <v>0</v>
      </c>
      <c r="CT586">
        <f>IF(OR(CT382="",AND(CT382=CT381,CT382=CT383)),NA(), CT382)</f>
        <v>0</v>
      </c>
      <c r="CU586">
        <f>IF(ISNA(CV586),NA(),CU382)</f>
        <v>0</v>
      </c>
      <c r="CV586">
        <f>IF(OR(CV382="",AND(CV382=CV381,CV382=CV383)),NA(), CV382)</f>
        <v>0</v>
      </c>
      <c r="CW586">
        <f>IF(ISNA(CX586),NA(),CW382)</f>
        <v>0</v>
      </c>
      <c r="CX586">
        <f>IF(OR(CX382="",AND(CX382=CX381,CX382=CX383)),NA(), CX382)</f>
        <v>0</v>
      </c>
      <c r="CY586">
        <f>IF(ISNA(CZ586),NA(),CY382)</f>
        <v>0</v>
      </c>
      <c r="CZ586">
        <f>IF(OR(CZ382="",AND(CZ382=CZ381,CZ382=CZ383)),NA(), CZ382)</f>
        <v>0</v>
      </c>
      <c r="DA586">
        <f>IF(ISNA(DB586),NA(),DA382)</f>
        <v>0</v>
      </c>
      <c r="DB586">
        <f>IF(OR(DB382="",AND(DB382=DB381,DB382=DB383)),NA(), DB382)</f>
        <v>0</v>
      </c>
      <c r="DC586">
        <f>IF(ISNA(DD586),NA(),DC382)</f>
        <v>0</v>
      </c>
      <c r="DD586">
        <f>IF(OR(DD382="",AND(DD382=DD381,DD382=DD383)),NA(), DD382)</f>
        <v>0</v>
      </c>
      <c r="DG586">
        <f>IF(ISNA(DH586),NA(),DG382)</f>
        <v>0</v>
      </c>
      <c r="DH586">
        <f>IF(OR(DH382="",AND(DH382=DH381,DH382=DH383)),NA(), DH382)</f>
        <v>0</v>
      </c>
      <c r="DI586">
        <f>IF(ISNA(DJ586),NA(),DI382)</f>
        <v>0</v>
      </c>
      <c r="DJ586">
        <f>IF(OR(DJ382="",AND(DJ382=DJ381,DJ382=DJ383)),NA(), DJ382)</f>
        <v>0</v>
      </c>
      <c r="DK586">
        <f>IF(ISNA(DL586),NA(),DK382)</f>
        <v>0</v>
      </c>
      <c r="DL586">
        <f>IF(OR(DL382="",AND(DL382=DL381,DL382=DL383)),NA(), DL382)</f>
        <v>0</v>
      </c>
      <c r="DM586">
        <f>IF(ISNA(DN586),NA(),DM382)</f>
        <v>0</v>
      </c>
      <c r="DN586">
        <f>IF(OR(DN382="",AND(DN382=DN381,DN382=DN383)),NA(), DN382)</f>
        <v>0</v>
      </c>
      <c r="DO586">
        <f>IF(ISNA(DP586),NA(),DO382)</f>
        <v>0</v>
      </c>
      <c r="DP586">
        <f>IF(OR(DP382="",AND(DP382=DP381,DP382=DP383)),NA(), DP382)</f>
        <v>0</v>
      </c>
      <c r="DQ586">
        <f>IF(ISNA(DR586),NA(),DQ382)</f>
        <v>0</v>
      </c>
      <c r="DR586">
        <f>IF(OR(DR382="",AND(DR382=DR381,DR382=DR383)),NA(), DR382)</f>
        <v>0</v>
      </c>
      <c r="DS586">
        <f>IF(ISNA(DT586),NA(),DS382)</f>
        <v>0</v>
      </c>
      <c r="DT586">
        <f>IF(OR(DT382="",AND(DT382=DT381,DT382=DT383)),NA(), DT382)</f>
        <v>0</v>
      </c>
      <c r="DU586">
        <f>IF(ISNA(DV586),NA(),DU382)</f>
        <v>0</v>
      </c>
      <c r="DV586">
        <f>IF(OR(DV382="",AND(DV382=DV381,DV382=DV383)),NA(), DV382)</f>
        <v>0</v>
      </c>
      <c r="DW586">
        <f>IF(ISNA(DX586),NA(),DW382)</f>
        <v>0</v>
      </c>
      <c r="DX586">
        <f>IF(OR(DX382="",AND(DX382=DX381,DX382=DX383)),NA(), DX382)</f>
        <v>0</v>
      </c>
      <c r="DY586">
        <f>IF(ISNA(DZ586),NA(),DY382)</f>
        <v>0</v>
      </c>
      <c r="DZ586">
        <f>IF(OR(DZ382="",AND(DZ382=DZ381,DZ382=DZ383)),NA(), DZ382)</f>
        <v>0</v>
      </c>
      <c r="EA586">
        <f>IF(ISNA(EB586),NA(),EA382)</f>
        <v>0</v>
      </c>
      <c r="EB586">
        <f>IF(OR(EB382="",AND(EB382=EB381,EB382=EB383)),NA(), EB382)</f>
        <v>0</v>
      </c>
      <c r="EC586">
        <f>IF(ISNA(ED586),NA(),EC382)</f>
        <v>0</v>
      </c>
      <c r="ED586">
        <f>IF(OR(ED382="",AND(ED382=ED381,ED382=ED383)),NA(), ED382)</f>
        <v>0</v>
      </c>
      <c r="EE586">
        <f>IF(ISNA(EF586),NA(),EE382)</f>
        <v>0</v>
      </c>
      <c r="EF586">
        <f>IF(OR(EF382="",AND(EF382=EF381,EF382=EF383)),NA(), EF382)</f>
        <v>0</v>
      </c>
      <c r="EG586">
        <f>IF(ISNA(EH586),NA(),EG382)</f>
        <v>0</v>
      </c>
      <c r="EH586">
        <f>IF(OR(EH382="",AND(EH382=EH381,EH382=EH383)),NA(), EH382)</f>
        <v>0</v>
      </c>
      <c r="EI586">
        <f>IF(ISNA(EJ586),NA(),EI382)</f>
        <v>0</v>
      </c>
      <c r="EJ586">
        <f>IF(OR(EJ382="",AND(EJ382=EJ381,EJ382=EJ383)),NA(), EJ382)</f>
        <v>0</v>
      </c>
      <c r="EK586">
        <f>IF(ISNA(EL586),NA(),EK382)</f>
        <v>0</v>
      </c>
      <c r="EL586">
        <f>IF(OR(EL382="",AND(EL382=EL381,EL382=EL383)),NA(), EL382)</f>
        <v>0</v>
      </c>
      <c r="EM586">
        <f>IF(ISNA(EN586),NA(),EM382)</f>
        <v>0</v>
      </c>
      <c r="EN586">
        <f>IF(OR(EN382="",AND(EN382=EN381,EN382=EN383)),NA(), EN382)</f>
        <v>0</v>
      </c>
      <c r="EO586">
        <f>IF(ISNA(EP586),NA(),EO382)</f>
        <v>0</v>
      </c>
      <c r="EP586">
        <f>IF(OR(EP382="",AND(EP382=EP381,EP382=EP383)),NA(), EP382)</f>
        <v>0</v>
      </c>
      <c r="EQ586">
        <f>IF(ISNA(ER586),NA(),EQ382)</f>
        <v>0</v>
      </c>
      <c r="ER586">
        <f>IF(OR(ER382="",AND(ER382=ER381,ER382=ER383)),NA(), ER382)</f>
        <v>0</v>
      </c>
      <c r="ES586">
        <f>IF(ISNA(ET586),NA(),ES382)</f>
        <v>0</v>
      </c>
      <c r="ET586">
        <f>IF(OR(ET382="",AND(ET382=ET381,ET382=ET383)),NA(), ET382)</f>
        <v>0</v>
      </c>
      <c r="EU586">
        <f>IF(ISNA(EV586),NA(),EU382)</f>
        <v>0</v>
      </c>
      <c r="EV586">
        <f>IF(OR(EV382="",AND(EV382=EV381,EV382=EV383)),NA(), EV382)</f>
        <v>0</v>
      </c>
      <c r="EW586">
        <f>IF(ISNA(EX586),NA(),EW382)</f>
        <v>0</v>
      </c>
      <c r="EX586">
        <f>IF(OR(EX382="",AND(EX382=EX381,EX382=EX383)),NA(), EX382)</f>
        <v>0</v>
      </c>
      <c r="EY586">
        <f>IF(ISNA(EZ586),NA(),EY382)</f>
        <v>0</v>
      </c>
      <c r="EZ586">
        <f>IF(OR(EZ382="",AND(EZ382=EZ381,EZ382=EZ383)),NA(), EZ382)</f>
        <v>0</v>
      </c>
      <c r="FA586">
        <f>IF(ISNA(FB586),NA(),FA382)</f>
        <v>0</v>
      </c>
      <c r="FB586">
        <f>IF(OR(FB382="",AND(FB382=FB381,FB382=FB383)),NA(), FB382)</f>
        <v>0</v>
      </c>
      <c r="FC586">
        <f>IF(ISNA(FD586),NA(),FC382)</f>
        <v>0</v>
      </c>
      <c r="FD586">
        <f>IF(OR(FD382="",AND(FD382=FD381,FD382=FD383)),NA(), FD382)</f>
        <v>0</v>
      </c>
      <c r="FE586">
        <f>IF(ISNA(FF586),NA(),FE382)</f>
        <v>0</v>
      </c>
      <c r="FF586">
        <f>IF(OR(FF382="",AND(FF382=FF381,FF382=FF383)),NA(), FF382)</f>
        <v>0</v>
      </c>
      <c r="FG586">
        <f>IF(ISNA(FH586),NA(),FG382)</f>
        <v>0</v>
      </c>
      <c r="FH586">
        <f>IF(OR(FH382="",AND(FH382=FH381,FH382=FH383)),NA(), FH382)</f>
        <v>0</v>
      </c>
      <c r="FI586">
        <f>IF(ISNA(FJ586),NA(),FI382)</f>
        <v>0</v>
      </c>
      <c r="FJ586">
        <f>IF(OR(FJ382="",AND(FJ382=FJ381,FJ382=FJ383)),NA(), FJ382)</f>
        <v>0</v>
      </c>
      <c r="FK586">
        <f>IF(ISNA(FL586),NA(),FK382)</f>
        <v>0</v>
      </c>
      <c r="FL586">
        <f>IF(OR(FL382="",AND(FL382=FL381,FL382=FL383)),NA(), FL382)</f>
        <v>0</v>
      </c>
      <c r="FM586">
        <f>IF(ISNA(FN586),NA(),FM382)</f>
        <v>0</v>
      </c>
      <c r="FN586">
        <f>IF(OR(FN382="",AND(FN382=FN381,FN382=FN383)),NA(), FN382)</f>
        <v>0</v>
      </c>
      <c r="FO586">
        <f>IF(ISNA(FP586),NA(),FO382)</f>
        <v>0</v>
      </c>
      <c r="FP586">
        <f>IF(OR(FP382="",AND(FP382=FP381,FP382=FP383)),NA(), FP382)</f>
        <v>0</v>
      </c>
      <c r="FQ586">
        <f>IF(ISNA(FR586),NA(),FQ382)</f>
        <v>0</v>
      </c>
      <c r="FR586">
        <f>IF(OR(FR382="",AND(FR382=FR381,FR382=FR383)),NA(), FR382)</f>
        <v>0</v>
      </c>
      <c r="FS586">
        <f>IF(ISNA(FT586),NA(),FS382)</f>
        <v>0</v>
      </c>
      <c r="FT586">
        <f>IF(OR(FT382="",AND(FT382=FT381,FT382=FT383)),NA(), FT382)</f>
        <v>0</v>
      </c>
      <c r="FU586">
        <f>IF(ISNA(FV586),NA(),FU382)</f>
        <v>0</v>
      </c>
      <c r="FV586">
        <f>IF(OR(FV382="",AND(FV382=FV381,FV382=FV383)),NA(), FV382)</f>
        <v>0</v>
      </c>
      <c r="FW586">
        <f>IF(ISNA(FX586),NA(),FW382)</f>
        <v>0</v>
      </c>
      <c r="FX586">
        <f>IF(OR(FX382="",AND(FX382=FX381,FX382=FX383)),NA(), FX382)</f>
        <v>0</v>
      </c>
      <c r="FY586">
        <f>IF(ISNA(FZ586),NA(),FY382)</f>
        <v>0</v>
      </c>
      <c r="FZ586">
        <f>IF(OR(FZ382="",AND(FZ382=FZ381,FZ382=FZ383)),NA(), FZ382)</f>
        <v>0</v>
      </c>
      <c r="GA586">
        <f>IF(ISNA(GB586),NA(),GA382)</f>
        <v>0</v>
      </c>
      <c r="GB586">
        <f>IF(OR(GB382="",AND(GB382=GB381,GB382=GB383)),NA(), GB382)</f>
        <v>0</v>
      </c>
      <c r="GC586">
        <f>IF(ISNA(GD586),NA(),GC382)</f>
        <v>0</v>
      </c>
      <c r="GD586">
        <f>IF(OR(GD382="",AND(GD382=GD381,GD382=GD383)),NA(), GD382)</f>
        <v>0</v>
      </c>
      <c r="GE586">
        <f>IF(ISNA(GF586),NA(),GE382)</f>
        <v>0</v>
      </c>
      <c r="GF586">
        <f>IF(OR(GF382="",AND(GF382=GF381,GF382=GF383)),NA(), GF382)</f>
        <v>0</v>
      </c>
      <c r="GG586">
        <f>IF(ISNA(GH586),NA(),GG382)</f>
        <v>0</v>
      </c>
      <c r="GH586">
        <f>IF(OR(GH382="",AND(GH382=GH381,GH382=GH383)),NA(), GH382)</f>
        <v>0</v>
      </c>
      <c r="GI586">
        <f>IF(ISNA(GJ586),NA(),GI382)</f>
        <v>0</v>
      </c>
      <c r="GJ586">
        <f>IF(OR(GJ382="",AND(GJ382=GJ381,GJ382=GJ383)),NA(), GJ382)</f>
        <v>0</v>
      </c>
      <c r="GK586">
        <f>IF(ISNA(GL586),NA(),GK382)</f>
        <v>0</v>
      </c>
      <c r="GL586">
        <f>IF(OR(GL382="",AND(GL382=GL381,GL382=GL383)),NA(), GL382)</f>
        <v>0</v>
      </c>
      <c r="GM586">
        <f>IF(ISNA(GN586),NA(),GM382)</f>
        <v>0</v>
      </c>
      <c r="GN586">
        <f>IF(OR(GN382="",AND(GN382=GN381,GN382=GN383)),NA(), GN382)</f>
        <v>0</v>
      </c>
      <c r="GO586">
        <f>IF(ISNA(GP586),NA(),GO382)</f>
        <v>0</v>
      </c>
      <c r="GP586">
        <f>IF(OR(GP382="",AND(GP382=GP381,GP382=GP383)),NA(), GP382)</f>
        <v>0</v>
      </c>
      <c r="GQ586">
        <f>IF(ISNA(GR586),NA(),GQ382)</f>
        <v>0</v>
      </c>
      <c r="GR586">
        <f>IF(OR(GR382="",AND(GR382=GR381,GR382=GR383)),NA(), GR382)</f>
        <v>0</v>
      </c>
      <c r="GS586">
        <f>IF(ISNA(GT586),NA(),GS382)</f>
        <v>0</v>
      </c>
      <c r="GT586">
        <f>IF(OR(GT382="",AND(GT382=GT381,GT382=GT383)),NA(), GT382)</f>
        <v>0</v>
      </c>
      <c r="GU586">
        <f>IF(ISNA(GV586),NA(),GU382)</f>
        <v>0</v>
      </c>
      <c r="GV586">
        <f>IF(OR(GV382="",AND(GV382=GV381,GV382=GV383)),NA(), GV382)</f>
        <v>0</v>
      </c>
      <c r="GW586">
        <f>IF(ISNA(GX586),NA(),GW382)</f>
        <v>0</v>
      </c>
      <c r="GX586">
        <f>IF(OR(GX382="",AND(GX382=GX381,GX382=GX383)),NA(), GX382)</f>
        <v>0</v>
      </c>
      <c r="GY586">
        <f>IF(ISNA(GZ586),NA(),GY382)</f>
        <v>0</v>
      </c>
      <c r="GZ586">
        <f>IF(OR(GZ382="",AND(GZ382=GZ381,GZ382=GZ383)),NA(), GZ382)</f>
        <v>0</v>
      </c>
      <c r="HA586">
        <f>IF(ISNA(HB586),NA(),HA382)</f>
        <v>0</v>
      </c>
      <c r="HB586">
        <f>IF(OR(HB382="",AND(HB382=HB381,HB382=HB383)),NA(), HB382)</f>
        <v>0</v>
      </c>
      <c r="HC586">
        <f>IF(ISNA(HD586),NA(),HC382)</f>
        <v>0</v>
      </c>
      <c r="HD586">
        <f>IF(OR(HD382="",AND(HD382=HD381,HD382=HD383)),NA(), HD382)</f>
        <v>0</v>
      </c>
      <c r="HE586">
        <f>IF(ISNA(HF586),NA(),HE382)</f>
        <v>0</v>
      </c>
      <c r="HF586">
        <f>IF(OR(HF382="",AND(HF382=HF381,HF382=HF383)),NA(), HF382)</f>
        <v>0</v>
      </c>
    </row>
    <row r="587" spans="5:214">
      <c r="E587">
        <f>IF(ISNA(F587),NA(),E383)</f>
        <v>0</v>
      </c>
      <c r="F587">
        <f>IF(OR(F383="",AND(F383=F382,F383=F384)),NA(), F383)</f>
        <v>0</v>
      </c>
      <c r="G587">
        <f>IF(ISNA(H587),NA(),G383)</f>
        <v>0</v>
      </c>
      <c r="H587">
        <f>IF(OR(H383="",AND(H383=H382,H383=H384)),NA(), H383)</f>
        <v>0</v>
      </c>
      <c r="I587">
        <f>IF(ISNA(J587),NA(),I383)</f>
        <v>0</v>
      </c>
      <c r="J587">
        <f>IF(OR(J383="",AND(J383=J382,J383=J384)),NA(), J383)</f>
        <v>0</v>
      </c>
      <c r="K587">
        <f>IF(ISNA(L587),NA(),K383)</f>
        <v>0</v>
      </c>
      <c r="L587">
        <f>IF(OR(L383="",AND(L383=L382,L383=L384)),NA(), L383)</f>
        <v>0</v>
      </c>
      <c r="M587">
        <f>IF(ISNA(N587),NA(),M383)</f>
        <v>0</v>
      </c>
      <c r="N587">
        <f>IF(OR(N383="",AND(N383=N382,N383=N384)),NA(), N383)</f>
        <v>0</v>
      </c>
      <c r="O587">
        <f>IF(ISNA(P587),NA(),O383)</f>
        <v>0</v>
      </c>
      <c r="P587">
        <f>IF(OR(P383="",AND(P383=P382,P383=P384)),NA(), P383)</f>
        <v>0</v>
      </c>
      <c r="Q587">
        <f>IF(ISNA(R587),NA(),Q383)</f>
        <v>0</v>
      </c>
      <c r="R587">
        <f>IF(OR(R383="",AND(R383=R382,R383=R384)),NA(), R383)</f>
        <v>0</v>
      </c>
      <c r="S587">
        <f>IF(ISNA(T587),NA(),S383)</f>
        <v>0</v>
      </c>
      <c r="T587">
        <f>IF(OR(T383="",AND(T383=T382,T383=T384)),NA(), T383)</f>
        <v>0</v>
      </c>
      <c r="U587">
        <f>IF(ISNA(V587),NA(),U383)</f>
        <v>0</v>
      </c>
      <c r="V587">
        <f>IF(OR(V383="",AND(V383=V382,V383=V384)),NA(), V383)</f>
        <v>0</v>
      </c>
      <c r="W587">
        <f>IF(ISNA(X587),NA(),W383)</f>
        <v>0</v>
      </c>
      <c r="X587">
        <f>IF(OR(X383="",AND(X383=X382,X383=X384)),NA(), X383)</f>
        <v>0</v>
      </c>
      <c r="Y587">
        <f>IF(ISNA(Z587),NA(),Y383)</f>
        <v>0</v>
      </c>
      <c r="Z587">
        <f>IF(OR(Z383="",AND(Z383=Z382,Z383=Z384)),NA(), Z383)</f>
        <v>0</v>
      </c>
      <c r="AA587">
        <f>IF(ISNA(AB587),NA(),AA383)</f>
        <v>0</v>
      </c>
      <c r="AB587">
        <f>IF(OR(AB383="",AND(AB383=AB382,AB383=AB384)),NA(), AB383)</f>
        <v>0</v>
      </c>
      <c r="AC587">
        <f>IF(ISNA(AD587),NA(),AC383)</f>
        <v>0</v>
      </c>
      <c r="AD587">
        <f>IF(OR(AD383="",AND(AD383=AD382,AD383=AD384)),NA(), AD383)</f>
        <v>0</v>
      </c>
      <c r="AE587">
        <f>IF(ISNA(AF587),NA(),AE383)</f>
        <v>0</v>
      </c>
      <c r="AF587">
        <f>IF(OR(AF383="",AND(AF383=AF382,AF383=AF384)),NA(), AF383)</f>
        <v>0</v>
      </c>
      <c r="AG587">
        <f>IF(ISNA(AH587),NA(),AG383)</f>
        <v>0</v>
      </c>
      <c r="AH587">
        <f>IF(OR(AH383="",AND(AH383=AH382,AH383=AH384)),NA(), AH383)</f>
        <v>0</v>
      </c>
      <c r="AI587">
        <f>IF(ISNA(AJ587),NA(),AI383)</f>
        <v>0</v>
      </c>
      <c r="AJ587">
        <f>IF(OR(AJ383="",AND(AJ383=AJ382,AJ383=AJ384)),NA(), AJ383)</f>
        <v>0</v>
      </c>
      <c r="AK587">
        <f>IF(ISNA(AL587),NA(),AK383)</f>
        <v>0</v>
      </c>
      <c r="AL587">
        <f>IF(OR(AL383="",AND(AL383=AL382,AL383=AL384)),NA(), AL383)</f>
        <v>0</v>
      </c>
      <c r="AM587">
        <f>IF(ISNA(AN587),NA(),AM383)</f>
        <v>0</v>
      </c>
      <c r="AN587">
        <f>IF(OR(AN383="",AND(AN383=AN382,AN383=AN384)),NA(), AN383)</f>
        <v>0</v>
      </c>
      <c r="AO587">
        <f>IF(ISNA(AP587),NA(),AO383)</f>
        <v>0</v>
      </c>
      <c r="AP587">
        <f>IF(OR(AP383="",AND(AP383=AP382,AP383=AP384)),NA(), AP383)</f>
        <v>0</v>
      </c>
      <c r="AQ587">
        <f>IF(ISNA(AR587),NA(),AQ383)</f>
        <v>0</v>
      </c>
      <c r="AR587">
        <f>IF(OR(AR383="",AND(AR383=AR382,AR383=AR384)),NA(), AR383)</f>
        <v>0</v>
      </c>
      <c r="AS587">
        <f>IF(ISNA(AT587),NA(),AS383)</f>
        <v>0</v>
      </c>
      <c r="AT587">
        <f>IF(OR(AT383="",AND(AT383=AT382,AT383=AT384)),NA(), AT383)</f>
        <v>0</v>
      </c>
      <c r="AU587">
        <f>IF(ISNA(AV587),NA(),AU383)</f>
        <v>0</v>
      </c>
      <c r="AV587">
        <f>IF(OR(AV383="",AND(AV383=AV382,AV383=AV384)),NA(), AV383)</f>
        <v>0</v>
      </c>
      <c r="AW587">
        <f>IF(ISNA(AX587),NA(),AW383)</f>
        <v>0</v>
      </c>
      <c r="AX587">
        <f>IF(OR(AX383="",AND(AX383=AX382,AX383=AX384)),NA(), AX383)</f>
        <v>0</v>
      </c>
      <c r="AY587">
        <f>IF(ISNA(AZ587),NA(),AY383)</f>
        <v>0</v>
      </c>
      <c r="AZ587">
        <f>IF(OR(AZ383="",AND(AZ383=AZ382,AZ383=AZ384)),NA(), AZ383)</f>
        <v>0</v>
      </c>
      <c r="BA587">
        <f>IF(ISNA(BB587),NA(),BA383)</f>
        <v>0</v>
      </c>
      <c r="BB587">
        <f>IF(OR(BB383="",AND(BB383=BB382,BB383=BB384)),NA(), BB383)</f>
        <v>0</v>
      </c>
      <c r="BC587">
        <f>IF(ISNA(BD587),NA(),BC383)</f>
        <v>0</v>
      </c>
      <c r="BD587">
        <f>IF(OR(BD383="",AND(BD383=BD382,BD383=BD384)),NA(), BD383)</f>
        <v>0</v>
      </c>
      <c r="BE587">
        <f>IF(ISNA(BF587),NA(),BE383)</f>
        <v>0</v>
      </c>
      <c r="BF587">
        <f>IF(OR(BF383="",AND(BF383=BF382,BF383=BF384)),NA(), BF383)</f>
        <v>0</v>
      </c>
      <c r="BG587">
        <f>IF(ISNA(BH587),NA(),BG383)</f>
        <v>0</v>
      </c>
      <c r="BH587">
        <f>IF(OR(BH383="",AND(BH383=BH382,BH383=BH384)),NA(), BH383)</f>
        <v>0</v>
      </c>
      <c r="BI587">
        <f>IF(ISNA(BJ587),NA(),BI383)</f>
        <v>0</v>
      </c>
      <c r="BJ587">
        <f>IF(OR(BJ383="",AND(BJ383=BJ382,BJ383=BJ384)),NA(), BJ383)</f>
        <v>0</v>
      </c>
      <c r="BK587">
        <f>IF(ISNA(BL587),NA(),BK383)</f>
        <v>0</v>
      </c>
      <c r="BL587">
        <f>IF(OR(BL383="",AND(BL383=BL382,BL383=BL384)),NA(), BL383)</f>
        <v>0</v>
      </c>
      <c r="BM587">
        <f>IF(ISNA(BN587),NA(),BM383)</f>
        <v>0</v>
      </c>
      <c r="BN587">
        <f>IF(OR(BN383="",AND(BN383=BN382,BN383=BN384)),NA(), BN383)</f>
        <v>0</v>
      </c>
      <c r="BO587">
        <f>IF(ISNA(BP587),NA(),BO383)</f>
        <v>0</v>
      </c>
      <c r="BP587">
        <f>IF(OR(BP383="",AND(BP383=BP382,BP383=BP384)),NA(), BP383)</f>
        <v>0</v>
      </c>
      <c r="BQ587">
        <f>IF(ISNA(BR587),NA(),BQ383)</f>
        <v>0</v>
      </c>
      <c r="BR587">
        <f>IF(OR(BR383="",AND(BR383=BR382,BR383=BR384)),NA(), BR383)</f>
        <v>0</v>
      </c>
      <c r="BS587">
        <f>IF(ISNA(BT587),NA(),BS383)</f>
        <v>0</v>
      </c>
      <c r="BT587">
        <f>IF(OR(BT383="",AND(BT383=BT382,BT383=BT384)),NA(), BT383)</f>
        <v>0</v>
      </c>
      <c r="BU587">
        <f>IF(ISNA(BV587),NA(),BU383)</f>
        <v>0</v>
      </c>
      <c r="BV587">
        <f>IF(OR(BV383="",AND(BV383=BV382,BV383=BV384)),NA(), BV383)</f>
        <v>0</v>
      </c>
      <c r="BW587">
        <f>IF(ISNA(BX587),NA(),BW383)</f>
        <v>0</v>
      </c>
      <c r="BX587">
        <f>IF(OR(BX383="",AND(BX383=BX382,BX383=BX384)),NA(), BX383)</f>
        <v>0</v>
      </c>
      <c r="BY587">
        <f>IF(ISNA(BZ587),NA(),BY383)</f>
        <v>0</v>
      </c>
      <c r="BZ587">
        <f>IF(OR(BZ383="",AND(BZ383=BZ382,BZ383=BZ384)),NA(), BZ383)</f>
        <v>0</v>
      </c>
      <c r="CA587">
        <f>IF(ISNA(CB587),NA(),CA383)</f>
        <v>0</v>
      </c>
      <c r="CB587">
        <f>IF(OR(CB383="",AND(CB383=CB382,CB383=CB384)),NA(), CB383)</f>
        <v>0</v>
      </c>
      <c r="CC587">
        <f>IF(ISNA(CD587),NA(),CC383)</f>
        <v>0</v>
      </c>
      <c r="CD587">
        <f>IF(OR(CD383="",AND(CD383=CD382,CD383=CD384)),NA(), CD383)</f>
        <v>0</v>
      </c>
      <c r="CE587">
        <f>IF(ISNA(CF587),NA(),CE383)</f>
        <v>0</v>
      </c>
      <c r="CF587">
        <f>IF(OR(CF383="",AND(CF383=CF382,CF383=CF384)),NA(), CF383)</f>
        <v>0</v>
      </c>
      <c r="CG587">
        <f>IF(ISNA(CH587),NA(),CG383)</f>
        <v>0</v>
      </c>
      <c r="CH587">
        <f>IF(OR(CH383="",AND(CH383=CH382,CH383=CH384)),NA(), CH383)</f>
        <v>0</v>
      </c>
      <c r="CI587">
        <f>IF(ISNA(CJ587),NA(),CI383)</f>
        <v>0</v>
      </c>
      <c r="CJ587">
        <f>IF(OR(CJ383="",AND(CJ383=CJ382,CJ383=CJ384)),NA(), CJ383)</f>
        <v>0</v>
      </c>
      <c r="CK587">
        <f>IF(ISNA(CL587),NA(),CK383)</f>
        <v>0</v>
      </c>
      <c r="CL587">
        <f>IF(OR(CL383="",AND(CL383=CL382,CL383=CL384)),NA(), CL383)</f>
        <v>0</v>
      </c>
      <c r="CM587">
        <f>IF(ISNA(CN587),NA(),CM383)</f>
        <v>0</v>
      </c>
      <c r="CN587">
        <f>IF(OR(CN383="",AND(CN383=CN382,CN383=CN384)),NA(), CN383)</f>
        <v>0</v>
      </c>
      <c r="CO587">
        <f>IF(ISNA(CP587),NA(),CO383)</f>
        <v>0</v>
      </c>
      <c r="CP587">
        <f>IF(OR(CP383="",AND(CP383=CP382,CP383=CP384)),NA(), CP383)</f>
        <v>0</v>
      </c>
      <c r="CQ587">
        <f>IF(ISNA(CR587),NA(),CQ383)</f>
        <v>0</v>
      </c>
      <c r="CR587">
        <f>IF(OR(CR383="",AND(CR383=CR382,CR383=CR384)),NA(), CR383)</f>
        <v>0</v>
      </c>
      <c r="CS587">
        <f>IF(ISNA(CT587),NA(),CS383)</f>
        <v>0</v>
      </c>
      <c r="CT587">
        <f>IF(OR(CT383="",AND(CT383=CT382,CT383=CT384)),NA(), CT383)</f>
        <v>0</v>
      </c>
      <c r="CU587">
        <f>IF(ISNA(CV587),NA(),CU383)</f>
        <v>0</v>
      </c>
      <c r="CV587">
        <f>IF(OR(CV383="",AND(CV383=CV382,CV383=CV384)),NA(), CV383)</f>
        <v>0</v>
      </c>
      <c r="CW587">
        <f>IF(ISNA(CX587),NA(),CW383)</f>
        <v>0</v>
      </c>
      <c r="CX587">
        <f>IF(OR(CX383="",AND(CX383=CX382,CX383=CX384)),NA(), CX383)</f>
        <v>0</v>
      </c>
      <c r="CY587">
        <f>IF(ISNA(CZ587),NA(),CY383)</f>
        <v>0</v>
      </c>
      <c r="CZ587">
        <f>IF(OR(CZ383="",AND(CZ383=CZ382,CZ383=CZ384)),NA(), CZ383)</f>
        <v>0</v>
      </c>
      <c r="DA587">
        <f>IF(ISNA(DB587),NA(),DA383)</f>
        <v>0</v>
      </c>
      <c r="DB587">
        <f>IF(OR(DB383="",AND(DB383=DB382,DB383=DB384)),NA(), DB383)</f>
        <v>0</v>
      </c>
      <c r="DC587">
        <f>IF(ISNA(DD587),NA(),DC383)</f>
        <v>0</v>
      </c>
      <c r="DD587">
        <f>IF(OR(DD383="",AND(DD383=DD382,DD383=DD384)),NA(), DD383)</f>
        <v>0</v>
      </c>
      <c r="DG587">
        <f>IF(ISNA(DH587),NA(),DG383)</f>
        <v>0</v>
      </c>
      <c r="DH587">
        <f>IF(OR(DH383="",AND(DH383=DH382,DH383=DH384)),NA(), DH383)</f>
        <v>0</v>
      </c>
      <c r="DI587">
        <f>IF(ISNA(DJ587),NA(),DI383)</f>
        <v>0</v>
      </c>
      <c r="DJ587">
        <f>IF(OR(DJ383="",AND(DJ383=DJ382,DJ383=DJ384)),NA(), DJ383)</f>
        <v>0</v>
      </c>
      <c r="DK587">
        <f>IF(ISNA(DL587),NA(),DK383)</f>
        <v>0</v>
      </c>
      <c r="DL587">
        <f>IF(OR(DL383="",AND(DL383=DL382,DL383=DL384)),NA(), DL383)</f>
        <v>0</v>
      </c>
      <c r="DM587">
        <f>IF(ISNA(DN587),NA(),DM383)</f>
        <v>0</v>
      </c>
      <c r="DN587">
        <f>IF(OR(DN383="",AND(DN383=DN382,DN383=DN384)),NA(), DN383)</f>
        <v>0</v>
      </c>
      <c r="DO587">
        <f>IF(ISNA(DP587),NA(),DO383)</f>
        <v>0</v>
      </c>
      <c r="DP587">
        <f>IF(OR(DP383="",AND(DP383=DP382,DP383=DP384)),NA(), DP383)</f>
        <v>0</v>
      </c>
      <c r="DQ587">
        <f>IF(ISNA(DR587),NA(),DQ383)</f>
        <v>0</v>
      </c>
      <c r="DR587">
        <f>IF(OR(DR383="",AND(DR383=DR382,DR383=DR384)),NA(), DR383)</f>
        <v>0</v>
      </c>
      <c r="DS587">
        <f>IF(ISNA(DT587),NA(),DS383)</f>
        <v>0</v>
      </c>
      <c r="DT587">
        <f>IF(OR(DT383="",AND(DT383=DT382,DT383=DT384)),NA(), DT383)</f>
        <v>0</v>
      </c>
      <c r="DU587">
        <f>IF(ISNA(DV587),NA(),DU383)</f>
        <v>0</v>
      </c>
      <c r="DV587">
        <f>IF(OR(DV383="",AND(DV383=DV382,DV383=DV384)),NA(), DV383)</f>
        <v>0</v>
      </c>
      <c r="DW587">
        <f>IF(ISNA(DX587),NA(),DW383)</f>
        <v>0</v>
      </c>
      <c r="DX587">
        <f>IF(OR(DX383="",AND(DX383=DX382,DX383=DX384)),NA(), DX383)</f>
        <v>0</v>
      </c>
      <c r="DY587">
        <f>IF(ISNA(DZ587),NA(),DY383)</f>
        <v>0</v>
      </c>
      <c r="DZ587">
        <f>IF(OR(DZ383="",AND(DZ383=DZ382,DZ383=DZ384)),NA(), DZ383)</f>
        <v>0</v>
      </c>
      <c r="EA587">
        <f>IF(ISNA(EB587),NA(),EA383)</f>
        <v>0</v>
      </c>
      <c r="EB587">
        <f>IF(OR(EB383="",AND(EB383=EB382,EB383=EB384)),NA(), EB383)</f>
        <v>0</v>
      </c>
      <c r="EC587">
        <f>IF(ISNA(ED587),NA(),EC383)</f>
        <v>0</v>
      </c>
      <c r="ED587">
        <f>IF(OR(ED383="",AND(ED383=ED382,ED383=ED384)),NA(), ED383)</f>
        <v>0</v>
      </c>
      <c r="EE587">
        <f>IF(ISNA(EF587),NA(),EE383)</f>
        <v>0</v>
      </c>
      <c r="EF587">
        <f>IF(OR(EF383="",AND(EF383=EF382,EF383=EF384)),NA(), EF383)</f>
        <v>0</v>
      </c>
      <c r="EG587">
        <f>IF(ISNA(EH587),NA(),EG383)</f>
        <v>0</v>
      </c>
      <c r="EH587">
        <f>IF(OR(EH383="",AND(EH383=EH382,EH383=EH384)),NA(), EH383)</f>
        <v>0</v>
      </c>
      <c r="EI587">
        <f>IF(ISNA(EJ587),NA(),EI383)</f>
        <v>0</v>
      </c>
      <c r="EJ587">
        <f>IF(OR(EJ383="",AND(EJ383=EJ382,EJ383=EJ384)),NA(), EJ383)</f>
        <v>0</v>
      </c>
      <c r="EK587">
        <f>IF(ISNA(EL587),NA(),EK383)</f>
        <v>0</v>
      </c>
      <c r="EL587">
        <f>IF(OR(EL383="",AND(EL383=EL382,EL383=EL384)),NA(), EL383)</f>
        <v>0</v>
      </c>
      <c r="EM587">
        <f>IF(ISNA(EN587),NA(),EM383)</f>
        <v>0</v>
      </c>
      <c r="EN587">
        <f>IF(OR(EN383="",AND(EN383=EN382,EN383=EN384)),NA(), EN383)</f>
        <v>0</v>
      </c>
      <c r="EO587">
        <f>IF(ISNA(EP587),NA(),EO383)</f>
        <v>0</v>
      </c>
      <c r="EP587">
        <f>IF(OR(EP383="",AND(EP383=EP382,EP383=EP384)),NA(), EP383)</f>
        <v>0</v>
      </c>
      <c r="EQ587">
        <f>IF(ISNA(ER587),NA(),EQ383)</f>
        <v>0</v>
      </c>
      <c r="ER587">
        <f>IF(OR(ER383="",AND(ER383=ER382,ER383=ER384)),NA(), ER383)</f>
        <v>0</v>
      </c>
      <c r="ES587">
        <f>IF(ISNA(ET587),NA(),ES383)</f>
        <v>0</v>
      </c>
      <c r="ET587">
        <f>IF(OR(ET383="",AND(ET383=ET382,ET383=ET384)),NA(), ET383)</f>
        <v>0</v>
      </c>
      <c r="EU587">
        <f>IF(ISNA(EV587),NA(),EU383)</f>
        <v>0</v>
      </c>
      <c r="EV587">
        <f>IF(OR(EV383="",AND(EV383=EV382,EV383=EV384)),NA(), EV383)</f>
        <v>0</v>
      </c>
      <c r="EW587">
        <f>IF(ISNA(EX587),NA(),EW383)</f>
        <v>0</v>
      </c>
      <c r="EX587">
        <f>IF(OR(EX383="",AND(EX383=EX382,EX383=EX384)),NA(), EX383)</f>
        <v>0</v>
      </c>
      <c r="EY587">
        <f>IF(ISNA(EZ587),NA(),EY383)</f>
        <v>0</v>
      </c>
      <c r="EZ587">
        <f>IF(OR(EZ383="",AND(EZ383=EZ382,EZ383=EZ384)),NA(), EZ383)</f>
        <v>0</v>
      </c>
      <c r="FA587">
        <f>IF(ISNA(FB587),NA(),FA383)</f>
        <v>0</v>
      </c>
      <c r="FB587">
        <f>IF(OR(FB383="",AND(FB383=FB382,FB383=FB384)),NA(), FB383)</f>
        <v>0</v>
      </c>
      <c r="FC587">
        <f>IF(ISNA(FD587),NA(),FC383)</f>
        <v>0</v>
      </c>
      <c r="FD587">
        <f>IF(OR(FD383="",AND(FD383=FD382,FD383=FD384)),NA(), FD383)</f>
        <v>0</v>
      </c>
      <c r="FE587">
        <f>IF(ISNA(FF587),NA(),FE383)</f>
        <v>0</v>
      </c>
      <c r="FF587">
        <f>IF(OR(FF383="",AND(FF383=FF382,FF383=FF384)),NA(), FF383)</f>
        <v>0</v>
      </c>
      <c r="FG587">
        <f>IF(ISNA(FH587),NA(),FG383)</f>
        <v>0</v>
      </c>
      <c r="FH587">
        <f>IF(OR(FH383="",AND(FH383=FH382,FH383=FH384)),NA(), FH383)</f>
        <v>0</v>
      </c>
      <c r="FI587">
        <f>IF(ISNA(FJ587),NA(),FI383)</f>
        <v>0</v>
      </c>
      <c r="FJ587">
        <f>IF(OR(FJ383="",AND(FJ383=FJ382,FJ383=FJ384)),NA(), FJ383)</f>
        <v>0</v>
      </c>
      <c r="FK587">
        <f>IF(ISNA(FL587),NA(),FK383)</f>
        <v>0</v>
      </c>
      <c r="FL587">
        <f>IF(OR(FL383="",AND(FL383=FL382,FL383=FL384)),NA(), FL383)</f>
        <v>0</v>
      </c>
      <c r="FM587">
        <f>IF(ISNA(FN587),NA(),FM383)</f>
        <v>0</v>
      </c>
      <c r="FN587">
        <f>IF(OR(FN383="",AND(FN383=FN382,FN383=FN384)),NA(), FN383)</f>
        <v>0</v>
      </c>
      <c r="FO587">
        <f>IF(ISNA(FP587),NA(),FO383)</f>
        <v>0</v>
      </c>
      <c r="FP587">
        <f>IF(OR(FP383="",AND(FP383=FP382,FP383=FP384)),NA(), FP383)</f>
        <v>0</v>
      </c>
      <c r="FQ587">
        <f>IF(ISNA(FR587),NA(),FQ383)</f>
        <v>0</v>
      </c>
      <c r="FR587">
        <f>IF(OR(FR383="",AND(FR383=FR382,FR383=FR384)),NA(), FR383)</f>
        <v>0</v>
      </c>
      <c r="FS587">
        <f>IF(ISNA(FT587),NA(),FS383)</f>
        <v>0</v>
      </c>
      <c r="FT587">
        <f>IF(OR(FT383="",AND(FT383=FT382,FT383=FT384)),NA(), FT383)</f>
        <v>0</v>
      </c>
      <c r="FU587">
        <f>IF(ISNA(FV587),NA(),FU383)</f>
        <v>0</v>
      </c>
      <c r="FV587">
        <f>IF(OR(FV383="",AND(FV383=FV382,FV383=FV384)),NA(), FV383)</f>
        <v>0</v>
      </c>
      <c r="FW587">
        <f>IF(ISNA(FX587),NA(),FW383)</f>
        <v>0</v>
      </c>
      <c r="FX587">
        <f>IF(OR(FX383="",AND(FX383=FX382,FX383=FX384)),NA(), FX383)</f>
        <v>0</v>
      </c>
      <c r="FY587">
        <f>IF(ISNA(FZ587),NA(),FY383)</f>
        <v>0</v>
      </c>
      <c r="FZ587">
        <f>IF(OR(FZ383="",AND(FZ383=FZ382,FZ383=FZ384)),NA(), FZ383)</f>
        <v>0</v>
      </c>
      <c r="GA587">
        <f>IF(ISNA(GB587),NA(),GA383)</f>
        <v>0</v>
      </c>
      <c r="GB587">
        <f>IF(OR(GB383="",AND(GB383=GB382,GB383=GB384)),NA(), GB383)</f>
        <v>0</v>
      </c>
      <c r="GC587">
        <f>IF(ISNA(GD587),NA(),GC383)</f>
        <v>0</v>
      </c>
      <c r="GD587">
        <f>IF(OR(GD383="",AND(GD383=GD382,GD383=GD384)),NA(), GD383)</f>
        <v>0</v>
      </c>
      <c r="GE587">
        <f>IF(ISNA(GF587),NA(),GE383)</f>
        <v>0</v>
      </c>
      <c r="GF587">
        <f>IF(OR(GF383="",AND(GF383=GF382,GF383=GF384)),NA(), GF383)</f>
        <v>0</v>
      </c>
      <c r="GG587">
        <f>IF(ISNA(GH587),NA(),GG383)</f>
        <v>0</v>
      </c>
      <c r="GH587">
        <f>IF(OR(GH383="",AND(GH383=GH382,GH383=GH384)),NA(), GH383)</f>
        <v>0</v>
      </c>
      <c r="GI587">
        <f>IF(ISNA(GJ587),NA(),GI383)</f>
        <v>0</v>
      </c>
      <c r="GJ587">
        <f>IF(OR(GJ383="",AND(GJ383=GJ382,GJ383=GJ384)),NA(), GJ383)</f>
        <v>0</v>
      </c>
      <c r="GK587">
        <f>IF(ISNA(GL587),NA(),GK383)</f>
        <v>0</v>
      </c>
      <c r="GL587">
        <f>IF(OR(GL383="",AND(GL383=GL382,GL383=GL384)),NA(), GL383)</f>
        <v>0</v>
      </c>
      <c r="GM587">
        <f>IF(ISNA(GN587),NA(),GM383)</f>
        <v>0</v>
      </c>
      <c r="GN587">
        <f>IF(OR(GN383="",AND(GN383=GN382,GN383=GN384)),NA(), GN383)</f>
        <v>0</v>
      </c>
      <c r="GO587">
        <f>IF(ISNA(GP587),NA(),GO383)</f>
        <v>0</v>
      </c>
      <c r="GP587">
        <f>IF(OR(GP383="",AND(GP383=GP382,GP383=GP384)),NA(), GP383)</f>
        <v>0</v>
      </c>
      <c r="GQ587">
        <f>IF(ISNA(GR587),NA(),GQ383)</f>
        <v>0</v>
      </c>
      <c r="GR587">
        <f>IF(OR(GR383="",AND(GR383=GR382,GR383=GR384)),NA(), GR383)</f>
        <v>0</v>
      </c>
      <c r="GS587">
        <f>IF(ISNA(GT587),NA(),GS383)</f>
        <v>0</v>
      </c>
      <c r="GT587">
        <f>IF(OR(GT383="",AND(GT383=GT382,GT383=GT384)),NA(), GT383)</f>
        <v>0</v>
      </c>
      <c r="GU587">
        <f>IF(ISNA(GV587),NA(),GU383)</f>
        <v>0</v>
      </c>
      <c r="GV587">
        <f>IF(OR(GV383="",AND(GV383=GV382,GV383=GV384)),NA(), GV383)</f>
        <v>0</v>
      </c>
      <c r="GW587">
        <f>IF(ISNA(GX587),NA(),GW383)</f>
        <v>0</v>
      </c>
      <c r="GX587">
        <f>IF(OR(GX383="",AND(GX383=GX382,GX383=GX384)),NA(), GX383)</f>
        <v>0</v>
      </c>
      <c r="GY587">
        <f>IF(ISNA(GZ587),NA(),GY383)</f>
        <v>0</v>
      </c>
      <c r="GZ587">
        <f>IF(OR(GZ383="",AND(GZ383=GZ382,GZ383=GZ384)),NA(), GZ383)</f>
        <v>0</v>
      </c>
      <c r="HA587">
        <f>IF(ISNA(HB587),NA(),HA383)</f>
        <v>0</v>
      </c>
      <c r="HB587">
        <f>IF(OR(HB383="",AND(HB383=HB382,HB383=HB384)),NA(), HB383)</f>
        <v>0</v>
      </c>
      <c r="HC587">
        <f>IF(ISNA(HD587),NA(),HC383)</f>
        <v>0</v>
      </c>
      <c r="HD587">
        <f>IF(OR(HD383="",AND(HD383=HD382,HD383=HD384)),NA(), HD383)</f>
        <v>0</v>
      </c>
      <c r="HE587">
        <f>IF(ISNA(HF587),NA(),HE383)</f>
        <v>0</v>
      </c>
      <c r="HF587">
        <f>IF(OR(HF383="",AND(HF383=HF382,HF383=HF384)),NA(), HF383)</f>
        <v>0</v>
      </c>
    </row>
    <row r="588" spans="5:214">
      <c r="E588">
        <f>IF(ISNA(F588),NA(),E384)</f>
        <v>0</v>
      </c>
      <c r="F588">
        <f>IF(OR(F384="",AND(F384=F383,F384=F385)),NA(), F384)</f>
        <v>0</v>
      </c>
      <c r="G588">
        <f>IF(ISNA(H588),NA(),G384)</f>
        <v>0</v>
      </c>
      <c r="H588">
        <f>IF(OR(H384="",AND(H384=H383,H384=H385)),NA(), H384)</f>
        <v>0</v>
      </c>
      <c r="I588">
        <f>IF(ISNA(J588),NA(),I384)</f>
        <v>0</v>
      </c>
      <c r="J588">
        <f>IF(OR(J384="",AND(J384=J383,J384=J385)),NA(), J384)</f>
        <v>0</v>
      </c>
      <c r="K588">
        <f>IF(ISNA(L588),NA(),K384)</f>
        <v>0</v>
      </c>
      <c r="L588">
        <f>IF(OR(L384="",AND(L384=L383,L384=L385)),NA(), L384)</f>
        <v>0</v>
      </c>
      <c r="M588">
        <f>IF(ISNA(N588),NA(),M384)</f>
        <v>0</v>
      </c>
      <c r="N588">
        <f>IF(OR(N384="",AND(N384=N383,N384=N385)),NA(), N384)</f>
        <v>0</v>
      </c>
      <c r="O588">
        <f>IF(ISNA(P588),NA(),O384)</f>
        <v>0</v>
      </c>
      <c r="P588">
        <f>IF(OR(P384="",AND(P384=P383,P384=P385)),NA(), P384)</f>
        <v>0</v>
      </c>
      <c r="Q588">
        <f>IF(ISNA(R588),NA(),Q384)</f>
        <v>0</v>
      </c>
      <c r="R588">
        <f>IF(OR(R384="",AND(R384=R383,R384=R385)),NA(), R384)</f>
        <v>0</v>
      </c>
      <c r="S588">
        <f>IF(ISNA(T588),NA(),S384)</f>
        <v>0</v>
      </c>
      <c r="T588">
        <f>IF(OR(T384="",AND(T384=T383,T384=T385)),NA(), T384)</f>
        <v>0</v>
      </c>
      <c r="U588">
        <f>IF(ISNA(V588),NA(),U384)</f>
        <v>0</v>
      </c>
      <c r="V588">
        <f>IF(OR(V384="",AND(V384=V383,V384=V385)),NA(), V384)</f>
        <v>0</v>
      </c>
      <c r="W588">
        <f>IF(ISNA(X588),NA(),W384)</f>
        <v>0</v>
      </c>
      <c r="X588">
        <f>IF(OR(X384="",AND(X384=X383,X384=X385)),NA(), X384)</f>
        <v>0</v>
      </c>
      <c r="Y588">
        <f>IF(ISNA(Z588),NA(),Y384)</f>
        <v>0</v>
      </c>
      <c r="Z588">
        <f>IF(OR(Z384="",AND(Z384=Z383,Z384=Z385)),NA(), Z384)</f>
        <v>0</v>
      </c>
      <c r="AA588">
        <f>IF(ISNA(AB588),NA(),AA384)</f>
        <v>0</v>
      </c>
      <c r="AB588">
        <f>IF(OR(AB384="",AND(AB384=AB383,AB384=AB385)),NA(), AB384)</f>
        <v>0</v>
      </c>
      <c r="AC588">
        <f>IF(ISNA(AD588),NA(),AC384)</f>
        <v>0</v>
      </c>
      <c r="AD588">
        <f>IF(OR(AD384="",AND(AD384=AD383,AD384=AD385)),NA(), AD384)</f>
        <v>0</v>
      </c>
      <c r="AE588">
        <f>IF(ISNA(AF588),NA(),AE384)</f>
        <v>0</v>
      </c>
      <c r="AF588">
        <f>IF(OR(AF384="",AND(AF384=AF383,AF384=AF385)),NA(), AF384)</f>
        <v>0</v>
      </c>
      <c r="AG588">
        <f>IF(ISNA(AH588),NA(),AG384)</f>
        <v>0</v>
      </c>
      <c r="AH588">
        <f>IF(OR(AH384="",AND(AH384=AH383,AH384=AH385)),NA(), AH384)</f>
        <v>0</v>
      </c>
      <c r="AI588">
        <f>IF(ISNA(AJ588),NA(),AI384)</f>
        <v>0</v>
      </c>
      <c r="AJ588">
        <f>IF(OR(AJ384="",AND(AJ384=AJ383,AJ384=AJ385)),NA(), AJ384)</f>
        <v>0</v>
      </c>
      <c r="AK588">
        <f>IF(ISNA(AL588),NA(),AK384)</f>
        <v>0</v>
      </c>
      <c r="AL588">
        <f>IF(OR(AL384="",AND(AL384=AL383,AL384=AL385)),NA(), AL384)</f>
        <v>0</v>
      </c>
      <c r="AM588">
        <f>IF(ISNA(AN588),NA(),AM384)</f>
        <v>0</v>
      </c>
      <c r="AN588">
        <f>IF(OR(AN384="",AND(AN384=AN383,AN384=AN385)),NA(), AN384)</f>
        <v>0</v>
      </c>
      <c r="AO588">
        <f>IF(ISNA(AP588),NA(),AO384)</f>
        <v>0</v>
      </c>
      <c r="AP588">
        <f>IF(OR(AP384="",AND(AP384=AP383,AP384=AP385)),NA(), AP384)</f>
        <v>0</v>
      </c>
      <c r="AQ588">
        <f>IF(ISNA(AR588),NA(),AQ384)</f>
        <v>0</v>
      </c>
      <c r="AR588">
        <f>IF(OR(AR384="",AND(AR384=AR383,AR384=AR385)),NA(), AR384)</f>
        <v>0</v>
      </c>
      <c r="AS588">
        <f>IF(ISNA(AT588),NA(),AS384)</f>
        <v>0</v>
      </c>
      <c r="AT588">
        <f>IF(OR(AT384="",AND(AT384=AT383,AT384=AT385)),NA(), AT384)</f>
        <v>0</v>
      </c>
      <c r="AU588">
        <f>IF(ISNA(AV588),NA(),AU384)</f>
        <v>0</v>
      </c>
      <c r="AV588">
        <f>IF(OR(AV384="",AND(AV384=AV383,AV384=AV385)),NA(), AV384)</f>
        <v>0</v>
      </c>
      <c r="AW588">
        <f>IF(ISNA(AX588),NA(),AW384)</f>
        <v>0</v>
      </c>
      <c r="AX588">
        <f>IF(OR(AX384="",AND(AX384=AX383,AX384=AX385)),NA(), AX384)</f>
        <v>0</v>
      </c>
      <c r="AY588">
        <f>IF(ISNA(AZ588),NA(),AY384)</f>
        <v>0</v>
      </c>
      <c r="AZ588">
        <f>IF(OR(AZ384="",AND(AZ384=AZ383,AZ384=AZ385)),NA(), AZ384)</f>
        <v>0</v>
      </c>
      <c r="BA588">
        <f>IF(ISNA(BB588),NA(),BA384)</f>
        <v>0</v>
      </c>
      <c r="BB588">
        <f>IF(OR(BB384="",AND(BB384=BB383,BB384=BB385)),NA(), BB384)</f>
        <v>0</v>
      </c>
      <c r="BC588">
        <f>IF(ISNA(BD588),NA(),BC384)</f>
        <v>0</v>
      </c>
      <c r="BD588">
        <f>IF(OR(BD384="",AND(BD384=BD383,BD384=BD385)),NA(), BD384)</f>
        <v>0</v>
      </c>
      <c r="BE588">
        <f>IF(ISNA(BF588),NA(),BE384)</f>
        <v>0</v>
      </c>
      <c r="BF588">
        <f>IF(OR(BF384="",AND(BF384=BF383,BF384=BF385)),NA(), BF384)</f>
        <v>0</v>
      </c>
      <c r="BG588">
        <f>IF(ISNA(BH588),NA(),BG384)</f>
        <v>0</v>
      </c>
      <c r="BH588">
        <f>IF(OR(BH384="",AND(BH384=BH383,BH384=BH385)),NA(), BH384)</f>
        <v>0</v>
      </c>
      <c r="BI588">
        <f>IF(ISNA(BJ588),NA(),BI384)</f>
        <v>0</v>
      </c>
      <c r="BJ588">
        <f>IF(OR(BJ384="",AND(BJ384=BJ383,BJ384=BJ385)),NA(), BJ384)</f>
        <v>0</v>
      </c>
      <c r="BK588">
        <f>IF(ISNA(BL588),NA(),BK384)</f>
        <v>0</v>
      </c>
      <c r="BL588">
        <f>IF(OR(BL384="",AND(BL384=BL383,BL384=BL385)),NA(), BL384)</f>
        <v>0</v>
      </c>
      <c r="BM588">
        <f>IF(ISNA(BN588),NA(),BM384)</f>
        <v>0</v>
      </c>
      <c r="BN588">
        <f>IF(OR(BN384="",AND(BN384=BN383,BN384=BN385)),NA(), BN384)</f>
        <v>0</v>
      </c>
      <c r="BO588">
        <f>IF(ISNA(BP588),NA(),BO384)</f>
        <v>0</v>
      </c>
      <c r="BP588">
        <f>IF(OR(BP384="",AND(BP384=BP383,BP384=BP385)),NA(), BP384)</f>
        <v>0</v>
      </c>
      <c r="BQ588">
        <f>IF(ISNA(BR588),NA(),BQ384)</f>
        <v>0</v>
      </c>
      <c r="BR588">
        <f>IF(OR(BR384="",AND(BR384=BR383,BR384=BR385)),NA(), BR384)</f>
        <v>0</v>
      </c>
      <c r="BS588">
        <f>IF(ISNA(BT588),NA(),BS384)</f>
        <v>0</v>
      </c>
      <c r="BT588">
        <f>IF(OR(BT384="",AND(BT384=BT383,BT384=BT385)),NA(), BT384)</f>
        <v>0</v>
      </c>
      <c r="BU588">
        <f>IF(ISNA(BV588),NA(),BU384)</f>
        <v>0</v>
      </c>
      <c r="BV588">
        <f>IF(OR(BV384="",AND(BV384=BV383,BV384=BV385)),NA(), BV384)</f>
        <v>0</v>
      </c>
      <c r="BW588">
        <f>IF(ISNA(BX588),NA(),BW384)</f>
        <v>0</v>
      </c>
      <c r="BX588">
        <f>IF(OR(BX384="",AND(BX384=BX383,BX384=BX385)),NA(), BX384)</f>
        <v>0</v>
      </c>
      <c r="BY588">
        <f>IF(ISNA(BZ588),NA(),BY384)</f>
        <v>0</v>
      </c>
      <c r="BZ588">
        <f>IF(OR(BZ384="",AND(BZ384=BZ383,BZ384=BZ385)),NA(), BZ384)</f>
        <v>0</v>
      </c>
      <c r="CA588">
        <f>IF(ISNA(CB588),NA(),CA384)</f>
        <v>0</v>
      </c>
      <c r="CB588">
        <f>IF(OR(CB384="",AND(CB384=CB383,CB384=CB385)),NA(), CB384)</f>
        <v>0</v>
      </c>
      <c r="CC588">
        <f>IF(ISNA(CD588),NA(),CC384)</f>
        <v>0</v>
      </c>
      <c r="CD588">
        <f>IF(OR(CD384="",AND(CD384=CD383,CD384=CD385)),NA(), CD384)</f>
        <v>0</v>
      </c>
      <c r="CE588">
        <f>IF(ISNA(CF588),NA(),CE384)</f>
        <v>0</v>
      </c>
      <c r="CF588">
        <f>IF(OR(CF384="",AND(CF384=CF383,CF384=CF385)),NA(), CF384)</f>
        <v>0</v>
      </c>
      <c r="CG588">
        <f>IF(ISNA(CH588),NA(),CG384)</f>
        <v>0</v>
      </c>
      <c r="CH588">
        <f>IF(OR(CH384="",AND(CH384=CH383,CH384=CH385)),NA(), CH384)</f>
        <v>0</v>
      </c>
      <c r="CI588">
        <f>IF(ISNA(CJ588),NA(),CI384)</f>
        <v>0</v>
      </c>
      <c r="CJ588">
        <f>IF(OR(CJ384="",AND(CJ384=CJ383,CJ384=CJ385)),NA(), CJ384)</f>
        <v>0</v>
      </c>
      <c r="CK588">
        <f>IF(ISNA(CL588),NA(),CK384)</f>
        <v>0</v>
      </c>
      <c r="CL588">
        <f>IF(OR(CL384="",AND(CL384=CL383,CL384=CL385)),NA(), CL384)</f>
        <v>0</v>
      </c>
      <c r="CM588">
        <f>IF(ISNA(CN588),NA(),CM384)</f>
        <v>0</v>
      </c>
      <c r="CN588">
        <f>IF(OR(CN384="",AND(CN384=CN383,CN384=CN385)),NA(), CN384)</f>
        <v>0</v>
      </c>
      <c r="CO588">
        <f>IF(ISNA(CP588),NA(),CO384)</f>
        <v>0</v>
      </c>
      <c r="CP588">
        <f>IF(OR(CP384="",AND(CP384=CP383,CP384=CP385)),NA(), CP384)</f>
        <v>0</v>
      </c>
      <c r="CQ588">
        <f>IF(ISNA(CR588),NA(),CQ384)</f>
        <v>0</v>
      </c>
      <c r="CR588">
        <f>IF(OR(CR384="",AND(CR384=CR383,CR384=CR385)),NA(), CR384)</f>
        <v>0</v>
      </c>
      <c r="CS588">
        <f>IF(ISNA(CT588),NA(),CS384)</f>
        <v>0</v>
      </c>
      <c r="CT588">
        <f>IF(OR(CT384="",AND(CT384=CT383,CT384=CT385)),NA(), CT384)</f>
        <v>0</v>
      </c>
      <c r="CU588">
        <f>IF(ISNA(CV588),NA(),CU384)</f>
        <v>0</v>
      </c>
      <c r="CV588">
        <f>IF(OR(CV384="",AND(CV384=CV383,CV384=CV385)),NA(), CV384)</f>
        <v>0</v>
      </c>
      <c r="CW588">
        <f>IF(ISNA(CX588),NA(),CW384)</f>
        <v>0</v>
      </c>
      <c r="CX588">
        <f>IF(OR(CX384="",AND(CX384=CX383,CX384=CX385)),NA(), CX384)</f>
        <v>0</v>
      </c>
      <c r="CY588">
        <f>IF(ISNA(CZ588),NA(),CY384)</f>
        <v>0</v>
      </c>
      <c r="CZ588">
        <f>IF(OR(CZ384="",AND(CZ384=CZ383,CZ384=CZ385)),NA(), CZ384)</f>
        <v>0</v>
      </c>
      <c r="DA588">
        <f>IF(ISNA(DB588),NA(),DA384)</f>
        <v>0</v>
      </c>
      <c r="DB588">
        <f>IF(OR(DB384="",AND(DB384=DB383,DB384=DB385)),NA(), DB384)</f>
        <v>0</v>
      </c>
      <c r="DC588">
        <f>IF(ISNA(DD588),NA(),DC384)</f>
        <v>0</v>
      </c>
      <c r="DD588">
        <f>IF(OR(DD384="",AND(DD384=DD383,DD384=DD385)),NA(), DD384)</f>
        <v>0</v>
      </c>
      <c r="DG588">
        <f>IF(ISNA(DH588),NA(),DG384)</f>
        <v>0</v>
      </c>
      <c r="DH588">
        <f>IF(OR(DH384="",AND(DH384=DH383,DH384=DH385)),NA(), DH384)</f>
        <v>0</v>
      </c>
      <c r="DI588">
        <f>IF(ISNA(DJ588),NA(),DI384)</f>
        <v>0</v>
      </c>
      <c r="DJ588">
        <f>IF(OR(DJ384="",AND(DJ384=DJ383,DJ384=DJ385)),NA(), DJ384)</f>
        <v>0</v>
      </c>
      <c r="DK588">
        <f>IF(ISNA(DL588),NA(),DK384)</f>
        <v>0</v>
      </c>
      <c r="DL588">
        <f>IF(OR(DL384="",AND(DL384=DL383,DL384=DL385)),NA(), DL384)</f>
        <v>0</v>
      </c>
      <c r="DM588">
        <f>IF(ISNA(DN588),NA(),DM384)</f>
        <v>0</v>
      </c>
      <c r="DN588">
        <f>IF(OR(DN384="",AND(DN384=DN383,DN384=DN385)),NA(), DN384)</f>
        <v>0</v>
      </c>
      <c r="DO588">
        <f>IF(ISNA(DP588),NA(),DO384)</f>
        <v>0</v>
      </c>
      <c r="DP588">
        <f>IF(OR(DP384="",AND(DP384=DP383,DP384=DP385)),NA(), DP384)</f>
        <v>0</v>
      </c>
      <c r="DQ588">
        <f>IF(ISNA(DR588),NA(),DQ384)</f>
        <v>0</v>
      </c>
      <c r="DR588">
        <f>IF(OR(DR384="",AND(DR384=DR383,DR384=DR385)),NA(), DR384)</f>
        <v>0</v>
      </c>
      <c r="DS588">
        <f>IF(ISNA(DT588),NA(),DS384)</f>
        <v>0</v>
      </c>
      <c r="DT588">
        <f>IF(OR(DT384="",AND(DT384=DT383,DT384=DT385)),NA(), DT384)</f>
        <v>0</v>
      </c>
      <c r="DU588">
        <f>IF(ISNA(DV588),NA(),DU384)</f>
        <v>0</v>
      </c>
      <c r="DV588">
        <f>IF(OR(DV384="",AND(DV384=DV383,DV384=DV385)),NA(), DV384)</f>
        <v>0</v>
      </c>
      <c r="DW588">
        <f>IF(ISNA(DX588),NA(),DW384)</f>
        <v>0</v>
      </c>
      <c r="DX588">
        <f>IF(OR(DX384="",AND(DX384=DX383,DX384=DX385)),NA(), DX384)</f>
        <v>0</v>
      </c>
      <c r="DY588">
        <f>IF(ISNA(DZ588),NA(),DY384)</f>
        <v>0</v>
      </c>
      <c r="DZ588">
        <f>IF(OR(DZ384="",AND(DZ384=DZ383,DZ384=DZ385)),NA(), DZ384)</f>
        <v>0</v>
      </c>
      <c r="EA588">
        <f>IF(ISNA(EB588),NA(),EA384)</f>
        <v>0</v>
      </c>
      <c r="EB588">
        <f>IF(OR(EB384="",AND(EB384=EB383,EB384=EB385)),NA(), EB384)</f>
        <v>0</v>
      </c>
      <c r="EC588">
        <f>IF(ISNA(ED588),NA(),EC384)</f>
        <v>0</v>
      </c>
      <c r="ED588">
        <f>IF(OR(ED384="",AND(ED384=ED383,ED384=ED385)),NA(), ED384)</f>
        <v>0</v>
      </c>
      <c r="EE588">
        <f>IF(ISNA(EF588),NA(),EE384)</f>
        <v>0</v>
      </c>
      <c r="EF588">
        <f>IF(OR(EF384="",AND(EF384=EF383,EF384=EF385)),NA(), EF384)</f>
        <v>0</v>
      </c>
      <c r="EG588">
        <f>IF(ISNA(EH588),NA(),EG384)</f>
        <v>0</v>
      </c>
      <c r="EH588">
        <f>IF(OR(EH384="",AND(EH384=EH383,EH384=EH385)),NA(), EH384)</f>
        <v>0</v>
      </c>
      <c r="EI588">
        <f>IF(ISNA(EJ588),NA(),EI384)</f>
        <v>0</v>
      </c>
      <c r="EJ588">
        <f>IF(OR(EJ384="",AND(EJ384=EJ383,EJ384=EJ385)),NA(), EJ384)</f>
        <v>0</v>
      </c>
      <c r="EK588">
        <f>IF(ISNA(EL588),NA(),EK384)</f>
        <v>0</v>
      </c>
      <c r="EL588">
        <f>IF(OR(EL384="",AND(EL384=EL383,EL384=EL385)),NA(), EL384)</f>
        <v>0</v>
      </c>
      <c r="EM588">
        <f>IF(ISNA(EN588),NA(),EM384)</f>
        <v>0</v>
      </c>
      <c r="EN588">
        <f>IF(OR(EN384="",AND(EN384=EN383,EN384=EN385)),NA(), EN384)</f>
        <v>0</v>
      </c>
      <c r="EO588">
        <f>IF(ISNA(EP588),NA(),EO384)</f>
        <v>0</v>
      </c>
      <c r="EP588">
        <f>IF(OR(EP384="",AND(EP384=EP383,EP384=EP385)),NA(), EP384)</f>
        <v>0</v>
      </c>
      <c r="EQ588">
        <f>IF(ISNA(ER588),NA(),EQ384)</f>
        <v>0</v>
      </c>
      <c r="ER588">
        <f>IF(OR(ER384="",AND(ER384=ER383,ER384=ER385)),NA(), ER384)</f>
        <v>0</v>
      </c>
      <c r="ES588">
        <f>IF(ISNA(ET588),NA(),ES384)</f>
        <v>0</v>
      </c>
      <c r="ET588">
        <f>IF(OR(ET384="",AND(ET384=ET383,ET384=ET385)),NA(), ET384)</f>
        <v>0</v>
      </c>
      <c r="EU588">
        <f>IF(ISNA(EV588),NA(),EU384)</f>
        <v>0</v>
      </c>
      <c r="EV588">
        <f>IF(OR(EV384="",AND(EV384=EV383,EV384=EV385)),NA(), EV384)</f>
        <v>0</v>
      </c>
      <c r="EW588">
        <f>IF(ISNA(EX588),NA(),EW384)</f>
        <v>0</v>
      </c>
      <c r="EX588">
        <f>IF(OR(EX384="",AND(EX384=EX383,EX384=EX385)),NA(), EX384)</f>
        <v>0</v>
      </c>
      <c r="EY588">
        <f>IF(ISNA(EZ588),NA(),EY384)</f>
        <v>0</v>
      </c>
      <c r="EZ588">
        <f>IF(OR(EZ384="",AND(EZ384=EZ383,EZ384=EZ385)),NA(), EZ384)</f>
        <v>0</v>
      </c>
      <c r="FA588">
        <f>IF(ISNA(FB588),NA(),FA384)</f>
        <v>0</v>
      </c>
      <c r="FB588">
        <f>IF(OR(FB384="",AND(FB384=FB383,FB384=FB385)),NA(), FB384)</f>
        <v>0</v>
      </c>
      <c r="FC588">
        <f>IF(ISNA(FD588),NA(),FC384)</f>
        <v>0</v>
      </c>
      <c r="FD588">
        <f>IF(OR(FD384="",AND(FD384=FD383,FD384=FD385)),NA(), FD384)</f>
        <v>0</v>
      </c>
      <c r="FE588">
        <f>IF(ISNA(FF588),NA(),FE384)</f>
        <v>0</v>
      </c>
      <c r="FF588">
        <f>IF(OR(FF384="",AND(FF384=FF383,FF384=FF385)),NA(), FF384)</f>
        <v>0</v>
      </c>
      <c r="FG588">
        <f>IF(ISNA(FH588),NA(),FG384)</f>
        <v>0</v>
      </c>
      <c r="FH588">
        <f>IF(OR(FH384="",AND(FH384=FH383,FH384=FH385)),NA(), FH384)</f>
        <v>0</v>
      </c>
      <c r="FI588">
        <f>IF(ISNA(FJ588),NA(),FI384)</f>
        <v>0</v>
      </c>
      <c r="FJ588">
        <f>IF(OR(FJ384="",AND(FJ384=FJ383,FJ384=FJ385)),NA(), FJ384)</f>
        <v>0</v>
      </c>
      <c r="FK588">
        <f>IF(ISNA(FL588),NA(),FK384)</f>
        <v>0</v>
      </c>
      <c r="FL588">
        <f>IF(OR(FL384="",AND(FL384=FL383,FL384=FL385)),NA(), FL384)</f>
        <v>0</v>
      </c>
      <c r="FM588">
        <f>IF(ISNA(FN588),NA(),FM384)</f>
        <v>0</v>
      </c>
      <c r="FN588">
        <f>IF(OR(FN384="",AND(FN384=FN383,FN384=FN385)),NA(), FN384)</f>
        <v>0</v>
      </c>
      <c r="FO588">
        <f>IF(ISNA(FP588),NA(),FO384)</f>
        <v>0</v>
      </c>
      <c r="FP588">
        <f>IF(OR(FP384="",AND(FP384=FP383,FP384=FP385)),NA(), FP384)</f>
        <v>0</v>
      </c>
      <c r="FQ588">
        <f>IF(ISNA(FR588),NA(),FQ384)</f>
        <v>0</v>
      </c>
      <c r="FR588">
        <f>IF(OR(FR384="",AND(FR384=FR383,FR384=FR385)),NA(), FR384)</f>
        <v>0</v>
      </c>
      <c r="FS588">
        <f>IF(ISNA(FT588),NA(),FS384)</f>
        <v>0</v>
      </c>
      <c r="FT588">
        <f>IF(OR(FT384="",AND(FT384=FT383,FT384=FT385)),NA(), FT384)</f>
        <v>0</v>
      </c>
      <c r="FU588">
        <f>IF(ISNA(FV588),NA(),FU384)</f>
        <v>0</v>
      </c>
      <c r="FV588">
        <f>IF(OR(FV384="",AND(FV384=FV383,FV384=FV385)),NA(), FV384)</f>
        <v>0</v>
      </c>
      <c r="FW588">
        <f>IF(ISNA(FX588),NA(),FW384)</f>
        <v>0</v>
      </c>
      <c r="FX588">
        <f>IF(OR(FX384="",AND(FX384=FX383,FX384=FX385)),NA(), FX384)</f>
        <v>0</v>
      </c>
      <c r="FY588">
        <f>IF(ISNA(FZ588),NA(),FY384)</f>
        <v>0</v>
      </c>
      <c r="FZ588">
        <f>IF(OR(FZ384="",AND(FZ384=FZ383,FZ384=FZ385)),NA(), FZ384)</f>
        <v>0</v>
      </c>
      <c r="GA588">
        <f>IF(ISNA(GB588),NA(),GA384)</f>
        <v>0</v>
      </c>
      <c r="GB588">
        <f>IF(OR(GB384="",AND(GB384=GB383,GB384=GB385)),NA(), GB384)</f>
        <v>0</v>
      </c>
      <c r="GC588">
        <f>IF(ISNA(GD588),NA(),GC384)</f>
        <v>0</v>
      </c>
      <c r="GD588">
        <f>IF(OR(GD384="",AND(GD384=GD383,GD384=GD385)),NA(), GD384)</f>
        <v>0</v>
      </c>
      <c r="GE588">
        <f>IF(ISNA(GF588),NA(),GE384)</f>
        <v>0</v>
      </c>
      <c r="GF588">
        <f>IF(OR(GF384="",AND(GF384=GF383,GF384=GF385)),NA(), GF384)</f>
        <v>0</v>
      </c>
      <c r="GG588">
        <f>IF(ISNA(GH588),NA(),GG384)</f>
        <v>0</v>
      </c>
      <c r="GH588">
        <f>IF(OR(GH384="",AND(GH384=GH383,GH384=GH385)),NA(), GH384)</f>
        <v>0</v>
      </c>
      <c r="GI588">
        <f>IF(ISNA(GJ588),NA(),GI384)</f>
        <v>0</v>
      </c>
      <c r="GJ588">
        <f>IF(OR(GJ384="",AND(GJ384=GJ383,GJ384=GJ385)),NA(), GJ384)</f>
        <v>0</v>
      </c>
      <c r="GK588">
        <f>IF(ISNA(GL588),NA(),GK384)</f>
        <v>0</v>
      </c>
      <c r="GL588">
        <f>IF(OR(GL384="",AND(GL384=GL383,GL384=GL385)),NA(), GL384)</f>
        <v>0</v>
      </c>
      <c r="GM588">
        <f>IF(ISNA(GN588),NA(),GM384)</f>
        <v>0</v>
      </c>
      <c r="GN588">
        <f>IF(OR(GN384="",AND(GN384=GN383,GN384=GN385)),NA(), GN384)</f>
        <v>0</v>
      </c>
      <c r="GO588">
        <f>IF(ISNA(GP588),NA(),GO384)</f>
        <v>0</v>
      </c>
      <c r="GP588">
        <f>IF(OR(GP384="",AND(GP384=GP383,GP384=GP385)),NA(), GP384)</f>
        <v>0</v>
      </c>
      <c r="GQ588">
        <f>IF(ISNA(GR588),NA(),GQ384)</f>
        <v>0</v>
      </c>
      <c r="GR588">
        <f>IF(OR(GR384="",AND(GR384=GR383,GR384=GR385)),NA(), GR384)</f>
        <v>0</v>
      </c>
      <c r="GS588">
        <f>IF(ISNA(GT588),NA(),GS384)</f>
        <v>0</v>
      </c>
      <c r="GT588">
        <f>IF(OR(GT384="",AND(GT384=GT383,GT384=GT385)),NA(), GT384)</f>
        <v>0</v>
      </c>
      <c r="GU588">
        <f>IF(ISNA(GV588),NA(),GU384)</f>
        <v>0</v>
      </c>
      <c r="GV588">
        <f>IF(OR(GV384="",AND(GV384=GV383,GV384=GV385)),NA(), GV384)</f>
        <v>0</v>
      </c>
      <c r="GW588">
        <f>IF(ISNA(GX588),NA(),GW384)</f>
        <v>0</v>
      </c>
      <c r="GX588">
        <f>IF(OR(GX384="",AND(GX384=GX383,GX384=GX385)),NA(), GX384)</f>
        <v>0</v>
      </c>
      <c r="GY588">
        <f>IF(ISNA(GZ588),NA(),GY384)</f>
        <v>0</v>
      </c>
      <c r="GZ588">
        <f>IF(OR(GZ384="",AND(GZ384=GZ383,GZ384=GZ385)),NA(), GZ384)</f>
        <v>0</v>
      </c>
      <c r="HA588">
        <f>IF(ISNA(HB588),NA(),HA384)</f>
        <v>0</v>
      </c>
      <c r="HB588">
        <f>IF(OR(HB384="",AND(HB384=HB383,HB384=HB385)),NA(), HB384)</f>
        <v>0</v>
      </c>
      <c r="HC588">
        <f>IF(ISNA(HD588),NA(),HC384)</f>
        <v>0</v>
      </c>
      <c r="HD588">
        <f>IF(OR(HD384="",AND(HD384=HD383,HD384=HD385)),NA(), HD384)</f>
        <v>0</v>
      </c>
      <c r="HE588">
        <f>IF(ISNA(HF588),NA(),HE384)</f>
        <v>0</v>
      </c>
      <c r="HF588">
        <f>IF(OR(HF384="",AND(HF384=HF383,HF384=HF385)),NA(), HF384)</f>
        <v>0</v>
      </c>
    </row>
    <row r="589" spans="5:214">
      <c r="E589">
        <f>IF(ISNA(F589),NA(),E385)</f>
        <v>0</v>
      </c>
      <c r="F589">
        <f>IF(OR(F385="",AND(F385=F384,F385=F386)),NA(), F385)</f>
        <v>0</v>
      </c>
      <c r="G589">
        <f>IF(ISNA(H589),NA(),G385)</f>
        <v>0</v>
      </c>
      <c r="H589">
        <f>IF(OR(H385="",AND(H385=H384,H385=H386)),NA(), H385)</f>
        <v>0</v>
      </c>
      <c r="I589">
        <f>IF(ISNA(J589),NA(),I385)</f>
        <v>0</v>
      </c>
      <c r="J589">
        <f>IF(OR(J385="",AND(J385=J384,J385=J386)),NA(), J385)</f>
        <v>0</v>
      </c>
      <c r="K589">
        <f>IF(ISNA(L589),NA(),K385)</f>
        <v>0</v>
      </c>
      <c r="L589">
        <f>IF(OR(L385="",AND(L385=L384,L385=L386)),NA(), L385)</f>
        <v>0</v>
      </c>
      <c r="M589">
        <f>IF(ISNA(N589),NA(),M385)</f>
        <v>0</v>
      </c>
      <c r="N589">
        <f>IF(OR(N385="",AND(N385=N384,N385=N386)),NA(), N385)</f>
        <v>0</v>
      </c>
      <c r="O589">
        <f>IF(ISNA(P589),NA(),O385)</f>
        <v>0</v>
      </c>
      <c r="P589">
        <f>IF(OR(P385="",AND(P385=P384,P385=P386)),NA(), P385)</f>
        <v>0</v>
      </c>
      <c r="Q589">
        <f>IF(ISNA(R589),NA(),Q385)</f>
        <v>0</v>
      </c>
      <c r="R589">
        <f>IF(OR(R385="",AND(R385=R384,R385=R386)),NA(), R385)</f>
        <v>0</v>
      </c>
      <c r="S589">
        <f>IF(ISNA(T589),NA(),S385)</f>
        <v>0</v>
      </c>
      <c r="T589">
        <f>IF(OR(T385="",AND(T385=T384,T385=T386)),NA(), T385)</f>
        <v>0</v>
      </c>
      <c r="U589">
        <f>IF(ISNA(V589),NA(),U385)</f>
        <v>0</v>
      </c>
      <c r="V589">
        <f>IF(OR(V385="",AND(V385=V384,V385=V386)),NA(), V385)</f>
        <v>0</v>
      </c>
      <c r="W589">
        <f>IF(ISNA(X589),NA(),W385)</f>
        <v>0</v>
      </c>
      <c r="X589">
        <f>IF(OR(X385="",AND(X385=X384,X385=X386)),NA(), X385)</f>
        <v>0</v>
      </c>
      <c r="Y589">
        <f>IF(ISNA(Z589),NA(),Y385)</f>
        <v>0</v>
      </c>
      <c r="Z589">
        <f>IF(OR(Z385="",AND(Z385=Z384,Z385=Z386)),NA(), Z385)</f>
        <v>0</v>
      </c>
      <c r="AA589">
        <f>IF(ISNA(AB589),NA(),AA385)</f>
        <v>0</v>
      </c>
      <c r="AB589">
        <f>IF(OR(AB385="",AND(AB385=AB384,AB385=AB386)),NA(), AB385)</f>
        <v>0</v>
      </c>
      <c r="AC589">
        <f>IF(ISNA(AD589),NA(),AC385)</f>
        <v>0</v>
      </c>
      <c r="AD589">
        <f>IF(OR(AD385="",AND(AD385=AD384,AD385=AD386)),NA(), AD385)</f>
        <v>0</v>
      </c>
      <c r="AE589">
        <f>IF(ISNA(AF589),NA(),AE385)</f>
        <v>0</v>
      </c>
      <c r="AF589">
        <f>IF(OR(AF385="",AND(AF385=AF384,AF385=AF386)),NA(), AF385)</f>
        <v>0</v>
      </c>
      <c r="AG589">
        <f>IF(ISNA(AH589),NA(),AG385)</f>
        <v>0</v>
      </c>
      <c r="AH589">
        <f>IF(OR(AH385="",AND(AH385=AH384,AH385=AH386)),NA(), AH385)</f>
        <v>0</v>
      </c>
      <c r="AI589">
        <f>IF(ISNA(AJ589),NA(),AI385)</f>
        <v>0</v>
      </c>
      <c r="AJ589">
        <f>IF(OR(AJ385="",AND(AJ385=AJ384,AJ385=AJ386)),NA(), AJ385)</f>
        <v>0</v>
      </c>
      <c r="AK589">
        <f>IF(ISNA(AL589),NA(),AK385)</f>
        <v>0</v>
      </c>
      <c r="AL589">
        <f>IF(OR(AL385="",AND(AL385=AL384,AL385=AL386)),NA(), AL385)</f>
        <v>0</v>
      </c>
      <c r="AM589">
        <f>IF(ISNA(AN589),NA(),AM385)</f>
        <v>0</v>
      </c>
      <c r="AN589">
        <f>IF(OR(AN385="",AND(AN385=AN384,AN385=AN386)),NA(), AN385)</f>
        <v>0</v>
      </c>
      <c r="AO589">
        <f>IF(ISNA(AP589),NA(),AO385)</f>
        <v>0</v>
      </c>
      <c r="AP589">
        <f>IF(OR(AP385="",AND(AP385=AP384,AP385=AP386)),NA(), AP385)</f>
        <v>0</v>
      </c>
      <c r="AQ589">
        <f>IF(ISNA(AR589),NA(),AQ385)</f>
        <v>0</v>
      </c>
      <c r="AR589">
        <f>IF(OR(AR385="",AND(AR385=AR384,AR385=AR386)),NA(), AR385)</f>
        <v>0</v>
      </c>
      <c r="AS589">
        <f>IF(ISNA(AT589),NA(),AS385)</f>
        <v>0</v>
      </c>
      <c r="AT589">
        <f>IF(OR(AT385="",AND(AT385=AT384,AT385=AT386)),NA(), AT385)</f>
        <v>0</v>
      </c>
      <c r="AU589">
        <f>IF(ISNA(AV589),NA(),AU385)</f>
        <v>0</v>
      </c>
      <c r="AV589">
        <f>IF(OR(AV385="",AND(AV385=AV384,AV385=AV386)),NA(), AV385)</f>
        <v>0</v>
      </c>
      <c r="AW589">
        <f>IF(ISNA(AX589),NA(),AW385)</f>
        <v>0</v>
      </c>
      <c r="AX589">
        <f>IF(OR(AX385="",AND(AX385=AX384,AX385=AX386)),NA(), AX385)</f>
        <v>0</v>
      </c>
      <c r="AY589">
        <f>IF(ISNA(AZ589),NA(),AY385)</f>
        <v>0</v>
      </c>
      <c r="AZ589">
        <f>IF(OR(AZ385="",AND(AZ385=AZ384,AZ385=AZ386)),NA(), AZ385)</f>
        <v>0</v>
      </c>
      <c r="BA589">
        <f>IF(ISNA(BB589),NA(),BA385)</f>
        <v>0</v>
      </c>
      <c r="BB589">
        <f>IF(OR(BB385="",AND(BB385=BB384,BB385=BB386)),NA(), BB385)</f>
        <v>0</v>
      </c>
      <c r="BC589">
        <f>IF(ISNA(BD589),NA(),BC385)</f>
        <v>0</v>
      </c>
      <c r="BD589">
        <f>IF(OR(BD385="",AND(BD385=BD384,BD385=BD386)),NA(), BD385)</f>
        <v>0</v>
      </c>
      <c r="BE589">
        <f>IF(ISNA(BF589),NA(),BE385)</f>
        <v>0</v>
      </c>
      <c r="BF589">
        <f>IF(OR(BF385="",AND(BF385=BF384,BF385=BF386)),NA(), BF385)</f>
        <v>0</v>
      </c>
      <c r="BG589">
        <f>IF(ISNA(BH589),NA(),BG385)</f>
        <v>0</v>
      </c>
      <c r="BH589">
        <f>IF(OR(BH385="",AND(BH385=BH384,BH385=BH386)),NA(), BH385)</f>
        <v>0</v>
      </c>
      <c r="BI589">
        <f>IF(ISNA(BJ589),NA(),BI385)</f>
        <v>0</v>
      </c>
      <c r="BJ589">
        <f>IF(OR(BJ385="",AND(BJ385=BJ384,BJ385=BJ386)),NA(), BJ385)</f>
        <v>0</v>
      </c>
      <c r="BK589">
        <f>IF(ISNA(BL589),NA(),BK385)</f>
        <v>0</v>
      </c>
      <c r="BL589">
        <f>IF(OR(BL385="",AND(BL385=BL384,BL385=BL386)),NA(), BL385)</f>
        <v>0</v>
      </c>
      <c r="BM589">
        <f>IF(ISNA(BN589),NA(),BM385)</f>
        <v>0</v>
      </c>
      <c r="BN589">
        <f>IF(OR(BN385="",AND(BN385=BN384,BN385=BN386)),NA(), BN385)</f>
        <v>0</v>
      </c>
      <c r="BO589">
        <f>IF(ISNA(BP589),NA(),BO385)</f>
        <v>0</v>
      </c>
      <c r="BP589">
        <f>IF(OR(BP385="",AND(BP385=BP384,BP385=BP386)),NA(), BP385)</f>
        <v>0</v>
      </c>
      <c r="BQ589">
        <f>IF(ISNA(BR589),NA(),BQ385)</f>
        <v>0</v>
      </c>
      <c r="BR589">
        <f>IF(OR(BR385="",AND(BR385=BR384,BR385=BR386)),NA(), BR385)</f>
        <v>0</v>
      </c>
      <c r="BS589">
        <f>IF(ISNA(BT589),NA(),BS385)</f>
        <v>0</v>
      </c>
      <c r="BT589">
        <f>IF(OR(BT385="",AND(BT385=BT384,BT385=BT386)),NA(), BT385)</f>
        <v>0</v>
      </c>
      <c r="BU589">
        <f>IF(ISNA(BV589),NA(),BU385)</f>
        <v>0</v>
      </c>
      <c r="BV589">
        <f>IF(OR(BV385="",AND(BV385=BV384,BV385=BV386)),NA(), BV385)</f>
        <v>0</v>
      </c>
      <c r="BW589">
        <f>IF(ISNA(BX589),NA(),BW385)</f>
        <v>0</v>
      </c>
      <c r="BX589">
        <f>IF(OR(BX385="",AND(BX385=BX384,BX385=BX386)),NA(), BX385)</f>
        <v>0</v>
      </c>
      <c r="BY589">
        <f>IF(ISNA(BZ589),NA(),BY385)</f>
        <v>0</v>
      </c>
      <c r="BZ589">
        <f>IF(OR(BZ385="",AND(BZ385=BZ384,BZ385=BZ386)),NA(), BZ385)</f>
        <v>0</v>
      </c>
      <c r="CA589">
        <f>IF(ISNA(CB589),NA(),CA385)</f>
        <v>0</v>
      </c>
      <c r="CB589">
        <f>IF(OR(CB385="",AND(CB385=CB384,CB385=CB386)),NA(), CB385)</f>
        <v>0</v>
      </c>
      <c r="CC589">
        <f>IF(ISNA(CD589),NA(),CC385)</f>
        <v>0</v>
      </c>
      <c r="CD589">
        <f>IF(OR(CD385="",AND(CD385=CD384,CD385=CD386)),NA(), CD385)</f>
        <v>0</v>
      </c>
      <c r="CE589">
        <f>IF(ISNA(CF589),NA(),CE385)</f>
        <v>0</v>
      </c>
      <c r="CF589">
        <f>IF(OR(CF385="",AND(CF385=CF384,CF385=CF386)),NA(), CF385)</f>
        <v>0</v>
      </c>
      <c r="CG589">
        <f>IF(ISNA(CH589),NA(),CG385)</f>
        <v>0</v>
      </c>
      <c r="CH589">
        <f>IF(OR(CH385="",AND(CH385=CH384,CH385=CH386)),NA(), CH385)</f>
        <v>0</v>
      </c>
      <c r="CI589">
        <f>IF(ISNA(CJ589),NA(),CI385)</f>
        <v>0</v>
      </c>
      <c r="CJ589">
        <f>IF(OR(CJ385="",AND(CJ385=CJ384,CJ385=CJ386)),NA(), CJ385)</f>
        <v>0</v>
      </c>
      <c r="CK589">
        <f>IF(ISNA(CL589),NA(),CK385)</f>
        <v>0</v>
      </c>
      <c r="CL589">
        <f>IF(OR(CL385="",AND(CL385=CL384,CL385=CL386)),NA(), CL385)</f>
        <v>0</v>
      </c>
      <c r="CM589">
        <f>IF(ISNA(CN589),NA(),CM385)</f>
        <v>0</v>
      </c>
      <c r="CN589">
        <f>IF(OR(CN385="",AND(CN385=CN384,CN385=CN386)),NA(), CN385)</f>
        <v>0</v>
      </c>
      <c r="CO589">
        <f>IF(ISNA(CP589),NA(),CO385)</f>
        <v>0</v>
      </c>
      <c r="CP589">
        <f>IF(OR(CP385="",AND(CP385=CP384,CP385=CP386)),NA(), CP385)</f>
        <v>0</v>
      </c>
      <c r="CQ589">
        <f>IF(ISNA(CR589),NA(),CQ385)</f>
        <v>0</v>
      </c>
      <c r="CR589">
        <f>IF(OR(CR385="",AND(CR385=CR384,CR385=CR386)),NA(), CR385)</f>
        <v>0</v>
      </c>
      <c r="CS589">
        <f>IF(ISNA(CT589),NA(),CS385)</f>
        <v>0</v>
      </c>
      <c r="CT589">
        <f>IF(OR(CT385="",AND(CT385=CT384,CT385=CT386)),NA(), CT385)</f>
        <v>0</v>
      </c>
      <c r="CU589">
        <f>IF(ISNA(CV589),NA(),CU385)</f>
        <v>0</v>
      </c>
      <c r="CV589">
        <f>IF(OR(CV385="",AND(CV385=CV384,CV385=CV386)),NA(), CV385)</f>
        <v>0</v>
      </c>
      <c r="CW589">
        <f>IF(ISNA(CX589),NA(),CW385)</f>
        <v>0</v>
      </c>
      <c r="CX589">
        <f>IF(OR(CX385="",AND(CX385=CX384,CX385=CX386)),NA(), CX385)</f>
        <v>0</v>
      </c>
      <c r="CY589">
        <f>IF(ISNA(CZ589),NA(),CY385)</f>
        <v>0</v>
      </c>
      <c r="CZ589">
        <f>IF(OR(CZ385="",AND(CZ385=CZ384,CZ385=CZ386)),NA(), CZ385)</f>
        <v>0</v>
      </c>
      <c r="DA589">
        <f>IF(ISNA(DB589),NA(),DA385)</f>
        <v>0</v>
      </c>
      <c r="DB589">
        <f>IF(OR(DB385="",AND(DB385=DB384,DB385=DB386)),NA(), DB385)</f>
        <v>0</v>
      </c>
      <c r="DC589">
        <f>IF(ISNA(DD589),NA(),DC385)</f>
        <v>0</v>
      </c>
      <c r="DD589">
        <f>IF(OR(DD385="",AND(DD385=DD384,DD385=DD386)),NA(), DD385)</f>
        <v>0</v>
      </c>
      <c r="DG589">
        <f>IF(ISNA(DH589),NA(),DG385)</f>
        <v>0</v>
      </c>
      <c r="DH589">
        <f>IF(OR(DH385="",AND(DH385=DH384,DH385=DH386)),NA(), DH385)</f>
        <v>0</v>
      </c>
      <c r="DI589">
        <f>IF(ISNA(DJ589),NA(),DI385)</f>
        <v>0</v>
      </c>
      <c r="DJ589">
        <f>IF(OR(DJ385="",AND(DJ385=DJ384,DJ385=DJ386)),NA(), DJ385)</f>
        <v>0</v>
      </c>
      <c r="DK589">
        <f>IF(ISNA(DL589),NA(),DK385)</f>
        <v>0</v>
      </c>
      <c r="DL589">
        <f>IF(OR(DL385="",AND(DL385=DL384,DL385=DL386)),NA(), DL385)</f>
        <v>0</v>
      </c>
      <c r="DM589">
        <f>IF(ISNA(DN589),NA(),DM385)</f>
        <v>0</v>
      </c>
      <c r="DN589">
        <f>IF(OR(DN385="",AND(DN385=DN384,DN385=DN386)),NA(), DN385)</f>
        <v>0</v>
      </c>
      <c r="DO589">
        <f>IF(ISNA(DP589),NA(),DO385)</f>
        <v>0</v>
      </c>
      <c r="DP589">
        <f>IF(OR(DP385="",AND(DP385=DP384,DP385=DP386)),NA(), DP385)</f>
        <v>0</v>
      </c>
      <c r="DQ589">
        <f>IF(ISNA(DR589),NA(),DQ385)</f>
        <v>0</v>
      </c>
      <c r="DR589">
        <f>IF(OR(DR385="",AND(DR385=DR384,DR385=DR386)),NA(), DR385)</f>
        <v>0</v>
      </c>
      <c r="DS589">
        <f>IF(ISNA(DT589),NA(),DS385)</f>
        <v>0</v>
      </c>
      <c r="DT589">
        <f>IF(OR(DT385="",AND(DT385=DT384,DT385=DT386)),NA(), DT385)</f>
        <v>0</v>
      </c>
      <c r="DU589">
        <f>IF(ISNA(DV589),NA(),DU385)</f>
        <v>0</v>
      </c>
      <c r="DV589">
        <f>IF(OR(DV385="",AND(DV385=DV384,DV385=DV386)),NA(), DV385)</f>
        <v>0</v>
      </c>
      <c r="DW589">
        <f>IF(ISNA(DX589),NA(),DW385)</f>
        <v>0</v>
      </c>
      <c r="DX589">
        <f>IF(OR(DX385="",AND(DX385=DX384,DX385=DX386)),NA(), DX385)</f>
        <v>0</v>
      </c>
      <c r="DY589">
        <f>IF(ISNA(DZ589),NA(),DY385)</f>
        <v>0</v>
      </c>
      <c r="DZ589">
        <f>IF(OR(DZ385="",AND(DZ385=DZ384,DZ385=DZ386)),NA(), DZ385)</f>
        <v>0</v>
      </c>
      <c r="EA589">
        <f>IF(ISNA(EB589),NA(),EA385)</f>
        <v>0</v>
      </c>
      <c r="EB589">
        <f>IF(OR(EB385="",AND(EB385=EB384,EB385=EB386)),NA(), EB385)</f>
        <v>0</v>
      </c>
      <c r="EC589">
        <f>IF(ISNA(ED589),NA(),EC385)</f>
        <v>0</v>
      </c>
      <c r="ED589">
        <f>IF(OR(ED385="",AND(ED385=ED384,ED385=ED386)),NA(), ED385)</f>
        <v>0</v>
      </c>
      <c r="EE589">
        <f>IF(ISNA(EF589),NA(),EE385)</f>
        <v>0</v>
      </c>
      <c r="EF589">
        <f>IF(OR(EF385="",AND(EF385=EF384,EF385=EF386)),NA(), EF385)</f>
        <v>0</v>
      </c>
      <c r="EG589">
        <f>IF(ISNA(EH589),NA(),EG385)</f>
        <v>0</v>
      </c>
      <c r="EH589">
        <f>IF(OR(EH385="",AND(EH385=EH384,EH385=EH386)),NA(), EH385)</f>
        <v>0</v>
      </c>
      <c r="EI589">
        <f>IF(ISNA(EJ589),NA(),EI385)</f>
        <v>0</v>
      </c>
      <c r="EJ589">
        <f>IF(OR(EJ385="",AND(EJ385=EJ384,EJ385=EJ386)),NA(), EJ385)</f>
        <v>0</v>
      </c>
      <c r="EK589">
        <f>IF(ISNA(EL589),NA(),EK385)</f>
        <v>0</v>
      </c>
      <c r="EL589">
        <f>IF(OR(EL385="",AND(EL385=EL384,EL385=EL386)),NA(), EL385)</f>
        <v>0</v>
      </c>
      <c r="EM589">
        <f>IF(ISNA(EN589),NA(),EM385)</f>
        <v>0</v>
      </c>
      <c r="EN589">
        <f>IF(OR(EN385="",AND(EN385=EN384,EN385=EN386)),NA(), EN385)</f>
        <v>0</v>
      </c>
      <c r="EO589">
        <f>IF(ISNA(EP589),NA(),EO385)</f>
        <v>0</v>
      </c>
      <c r="EP589">
        <f>IF(OR(EP385="",AND(EP385=EP384,EP385=EP386)),NA(), EP385)</f>
        <v>0</v>
      </c>
      <c r="EQ589">
        <f>IF(ISNA(ER589),NA(),EQ385)</f>
        <v>0</v>
      </c>
      <c r="ER589">
        <f>IF(OR(ER385="",AND(ER385=ER384,ER385=ER386)),NA(), ER385)</f>
        <v>0</v>
      </c>
      <c r="ES589">
        <f>IF(ISNA(ET589),NA(),ES385)</f>
        <v>0</v>
      </c>
      <c r="ET589">
        <f>IF(OR(ET385="",AND(ET385=ET384,ET385=ET386)),NA(), ET385)</f>
        <v>0</v>
      </c>
      <c r="EU589">
        <f>IF(ISNA(EV589),NA(),EU385)</f>
        <v>0</v>
      </c>
      <c r="EV589">
        <f>IF(OR(EV385="",AND(EV385=EV384,EV385=EV386)),NA(), EV385)</f>
        <v>0</v>
      </c>
      <c r="EW589">
        <f>IF(ISNA(EX589),NA(),EW385)</f>
        <v>0</v>
      </c>
      <c r="EX589">
        <f>IF(OR(EX385="",AND(EX385=EX384,EX385=EX386)),NA(), EX385)</f>
        <v>0</v>
      </c>
      <c r="EY589">
        <f>IF(ISNA(EZ589),NA(),EY385)</f>
        <v>0</v>
      </c>
      <c r="EZ589">
        <f>IF(OR(EZ385="",AND(EZ385=EZ384,EZ385=EZ386)),NA(), EZ385)</f>
        <v>0</v>
      </c>
      <c r="FA589">
        <f>IF(ISNA(FB589),NA(),FA385)</f>
        <v>0</v>
      </c>
      <c r="FB589">
        <f>IF(OR(FB385="",AND(FB385=FB384,FB385=FB386)),NA(), FB385)</f>
        <v>0</v>
      </c>
      <c r="FC589">
        <f>IF(ISNA(FD589),NA(),FC385)</f>
        <v>0</v>
      </c>
      <c r="FD589">
        <f>IF(OR(FD385="",AND(FD385=FD384,FD385=FD386)),NA(), FD385)</f>
        <v>0</v>
      </c>
      <c r="FE589">
        <f>IF(ISNA(FF589),NA(),FE385)</f>
        <v>0</v>
      </c>
      <c r="FF589">
        <f>IF(OR(FF385="",AND(FF385=FF384,FF385=FF386)),NA(), FF385)</f>
        <v>0</v>
      </c>
      <c r="FG589">
        <f>IF(ISNA(FH589),NA(),FG385)</f>
        <v>0</v>
      </c>
      <c r="FH589">
        <f>IF(OR(FH385="",AND(FH385=FH384,FH385=FH386)),NA(), FH385)</f>
        <v>0</v>
      </c>
      <c r="FI589">
        <f>IF(ISNA(FJ589),NA(),FI385)</f>
        <v>0</v>
      </c>
      <c r="FJ589">
        <f>IF(OR(FJ385="",AND(FJ385=FJ384,FJ385=FJ386)),NA(), FJ385)</f>
        <v>0</v>
      </c>
      <c r="FK589">
        <f>IF(ISNA(FL589),NA(),FK385)</f>
        <v>0</v>
      </c>
      <c r="FL589">
        <f>IF(OR(FL385="",AND(FL385=FL384,FL385=FL386)),NA(), FL385)</f>
        <v>0</v>
      </c>
      <c r="FM589">
        <f>IF(ISNA(FN589),NA(),FM385)</f>
        <v>0</v>
      </c>
      <c r="FN589">
        <f>IF(OR(FN385="",AND(FN385=FN384,FN385=FN386)),NA(), FN385)</f>
        <v>0</v>
      </c>
      <c r="FO589">
        <f>IF(ISNA(FP589),NA(),FO385)</f>
        <v>0</v>
      </c>
      <c r="FP589">
        <f>IF(OR(FP385="",AND(FP385=FP384,FP385=FP386)),NA(), FP385)</f>
        <v>0</v>
      </c>
      <c r="FQ589">
        <f>IF(ISNA(FR589),NA(),FQ385)</f>
        <v>0</v>
      </c>
      <c r="FR589">
        <f>IF(OR(FR385="",AND(FR385=FR384,FR385=FR386)),NA(), FR385)</f>
        <v>0</v>
      </c>
      <c r="FS589">
        <f>IF(ISNA(FT589),NA(),FS385)</f>
        <v>0</v>
      </c>
      <c r="FT589">
        <f>IF(OR(FT385="",AND(FT385=FT384,FT385=FT386)),NA(), FT385)</f>
        <v>0</v>
      </c>
      <c r="FU589">
        <f>IF(ISNA(FV589),NA(),FU385)</f>
        <v>0</v>
      </c>
      <c r="FV589">
        <f>IF(OR(FV385="",AND(FV385=FV384,FV385=FV386)),NA(), FV385)</f>
        <v>0</v>
      </c>
      <c r="FW589">
        <f>IF(ISNA(FX589),NA(),FW385)</f>
        <v>0</v>
      </c>
      <c r="FX589">
        <f>IF(OR(FX385="",AND(FX385=FX384,FX385=FX386)),NA(), FX385)</f>
        <v>0</v>
      </c>
      <c r="FY589">
        <f>IF(ISNA(FZ589),NA(),FY385)</f>
        <v>0</v>
      </c>
      <c r="FZ589">
        <f>IF(OR(FZ385="",AND(FZ385=FZ384,FZ385=FZ386)),NA(), FZ385)</f>
        <v>0</v>
      </c>
      <c r="GA589">
        <f>IF(ISNA(GB589),NA(),GA385)</f>
        <v>0</v>
      </c>
      <c r="GB589">
        <f>IF(OR(GB385="",AND(GB385=GB384,GB385=GB386)),NA(), GB385)</f>
        <v>0</v>
      </c>
      <c r="GC589">
        <f>IF(ISNA(GD589),NA(),GC385)</f>
        <v>0</v>
      </c>
      <c r="GD589">
        <f>IF(OR(GD385="",AND(GD385=GD384,GD385=GD386)),NA(), GD385)</f>
        <v>0</v>
      </c>
      <c r="GE589">
        <f>IF(ISNA(GF589),NA(),GE385)</f>
        <v>0</v>
      </c>
      <c r="GF589">
        <f>IF(OR(GF385="",AND(GF385=GF384,GF385=GF386)),NA(), GF385)</f>
        <v>0</v>
      </c>
      <c r="GG589">
        <f>IF(ISNA(GH589),NA(),GG385)</f>
        <v>0</v>
      </c>
      <c r="GH589">
        <f>IF(OR(GH385="",AND(GH385=GH384,GH385=GH386)),NA(), GH385)</f>
        <v>0</v>
      </c>
      <c r="GI589">
        <f>IF(ISNA(GJ589),NA(),GI385)</f>
        <v>0</v>
      </c>
      <c r="GJ589">
        <f>IF(OR(GJ385="",AND(GJ385=GJ384,GJ385=GJ386)),NA(), GJ385)</f>
        <v>0</v>
      </c>
      <c r="GK589">
        <f>IF(ISNA(GL589),NA(),GK385)</f>
        <v>0</v>
      </c>
      <c r="GL589">
        <f>IF(OR(GL385="",AND(GL385=GL384,GL385=GL386)),NA(), GL385)</f>
        <v>0</v>
      </c>
      <c r="GM589">
        <f>IF(ISNA(GN589),NA(),GM385)</f>
        <v>0</v>
      </c>
      <c r="GN589">
        <f>IF(OR(GN385="",AND(GN385=GN384,GN385=GN386)),NA(), GN385)</f>
        <v>0</v>
      </c>
      <c r="GO589">
        <f>IF(ISNA(GP589),NA(),GO385)</f>
        <v>0</v>
      </c>
      <c r="GP589">
        <f>IF(OR(GP385="",AND(GP385=GP384,GP385=GP386)),NA(), GP385)</f>
        <v>0</v>
      </c>
      <c r="GQ589">
        <f>IF(ISNA(GR589),NA(),GQ385)</f>
        <v>0</v>
      </c>
      <c r="GR589">
        <f>IF(OR(GR385="",AND(GR385=GR384,GR385=GR386)),NA(), GR385)</f>
        <v>0</v>
      </c>
      <c r="GS589">
        <f>IF(ISNA(GT589),NA(),GS385)</f>
        <v>0</v>
      </c>
      <c r="GT589">
        <f>IF(OR(GT385="",AND(GT385=GT384,GT385=GT386)),NA(), GT385)</f>
        <v>0</v>
      </c>
      <c r="GU589">
        <f>IF(ISNA(GV589),NA(),GU385)</f>
        <v>0</v>
      </c>
      <c r="GV589">
        <f>IF(OR(GV385="",AND(GV385=GV384,GV385=GV386)),NA(), GV385)</f>
        <v>0</v>
      </c>
      <c r="GW589">
        <f>IF(ISNA(GX589),NA(),GW385)</f>
        <v>0</v>
      </c>
      <c r="GX589">
        <f>IF(OR(GX385="",AND(GX385=GX384,GX385=GX386)),NA(), GX385)</f>
        <v>0</v>
      </c>
      <c r="GY589">
        <f>IF(ISNA(GZ589),NA(),GY385)</f>
        <v>0</v>
      </c>
      <c r="GZ589">
        <f>IF(OR(GZ385="",AND(GZ385=GZ384,GZ385=GZ386)),NA(), GZ385)</f>
        <v>0</v>
      </c>
      <c r="HA589">
        <f>IF(ISNA(HB589),NA(),HA385)</f>
        <v>0</v>
      </c>
      <c r="HB589">
        <f>IF(OR(HB385="",AND(HB385=HB384,HB385=HB386)),NA(), HB385)</f>
        <v>0</v>
      </c>
      <c r="HC589">
        <f>IF(ISNA(HD589),NA(),HC385)</f>
        <v>0</v>
      </c>
      <c r="HD589">
        <f>IF(OR(HD385="",AND(HD385=HD384,HD385=HD386)),NA(), HD385)</f>
        <v>0</v>
      </c>
      <c r="HE589">
        <f>IF(ISNA(HF589),NA(),HE385)</f>
        <v>0</v>
      </c>
      <c r="HF589">
        <f>IF(OR(HF385="",AND(HF385=HF384,HF385=HF386)),NA(), HF385)</f>
        <v>0</v>
      </c>
    </row>
    <row r="590" spans="5:214">
      <c r="E590">
        <f>IF(ISNA(F590),NA(),E386)</f>
        <v>0</v>
      </c>
      <c r="F590">
        <f>IF(OR(F386="",AND(F386=F385,F386=F387)),NA(), F386)</f>
        <v>0</v>
      </c>
      <c r="G590">
        <f>IF(ISNA(H590),NA(),G386)</f>
        <v>0</v>
      </c>
      <c r="H590">
        <f>IF(OR(H386="",AND(H386=H385,H386=H387)),NA(), H386)</f>
        <v>0</v>
      </c>
      <c r="I590">
        <f>IF(ISNA(J590),NA(),I386)</f>
        <v>0</v>
      </c>
      <c r="J590">
        <f>IF(OR(J386="",AND(J386=J385,J386=J387)),NA(), J386)</f>
        <v>0</v>
      </c>
      <c r="K590">
        <f>IF(ISNA(L590),NA(),K386)</f>
        <v>0</v>
      </c>
      <c r="L590">
        <f>IF(OR(L386="",AND(L386=L385,L386=L387)),NA(), L386)</f>
        <v>0</v>
      </c>
      <c r="M590">
        <f>IF(ISNA(N590),NA(),M386)</f>
        <v>0</v>
      </c>
      <c r="N590">
        <f>IF(OR(N386="",AND(N386=N385,N386=N387)),NA(), N386)</f>
        <v>0</v>
      </c>
      <c r="O590">
        <f>IF(ISNA(P590),NA(),O386)</f>
        <v>0</v>
      </c>
      <c r="P590">
        <f>IF(OR(P386="",AND(P386=P385,P386=P387)),NA(), P386)</f>
        <v>0</v>
      </c>
      <c r="Q590">
        <f>IF(ISNA(R590),NA(),Q386)</f>
        <v>0</v>
      </c>
      <c r="R590">
        <f>IF(OR(R386="",AND(R386=R385,R386=R387)),NA(), R386)</f>
        <v>0</v>
      </c>
      <c r="S590">
        <f>IF(ISNA(T590),NA(),S386)</f>
        <v>0</v>
      </c>
      <c r="T590">
        <f>IF(OR(T386="",AND(T386=T385,T386=T387)),NA(), T386)</f>
        <v>0</v>
      </c>
      <c r="U590">
        <f>IF(ISNA(V590),NA(),U386)</f>
        <v>0</v>
      </c>
      <c r="V590">
        <f>IF(OR(V386="",AND(V386=V385,V386=V387)),NA(), V386)</f>
        <v>0</v>
      </c>
      <c r="W590">
        <f>IF(ISNA(X590),NA(),W386)</f>
        <v>0</v>
      </c>
      <c r="X590">
        <f>IF(OR(X386="",AND(X386=X385,X386=X387)),NA(), X386)</f>
        <v>0</v>
      </c>
      <c r="Y590">
        <f>IF(ISNA(Z590),NA(),Y386)</f>
        <v>0</v>
      </c>
      <c r="Z590">
        <f>IF(OR(Z386="",AND(Z386=Z385,Z386=Z387)),NA(), Z386)</f>
        <v>0</v>
      </c>
      <c r="AA590">
        <f>IF(ISNA(AB590),NA(),AA386)</f>
        <v>0</v>
      </c>
      <c r="AB590">
        <f>IF(OR(AB386="",AND(AB386=AB385,AB386=AB387)),NA(), AB386)</f>
        <v>0</v>
      </c>
      <c r="AC590">
        <f>IF(ISNA(AD590),NA(),AC386)</f>
        <v>0</v>
      </c>
      <c r="AD590">
        <f>IF(OR(AD386="",AND(AD386=AD385,AD386=AD387)),NA(), AD386)</f>
        <v>0</v>
      </c>
      <c r="AE590">
        <f>IF(ISNA(AF590),NA(),AE386)</f>
        <v>0</v>
      </c>
      <c r="AF590">
        <f>IF(OR(AF386="",AND(AF386=AF385,AF386=AF387)),NA(), AF386)</f>
        <v>0</v>
      </c>
      <c r="AG590">
        <f>IF(ISNA(AH590),NA(),AG386)</f>
        <v>0</v>
      </c>
      <c r="AH590">
        <f>IF(OR(AH386="",AND(AH386=AH385,AH386=AH387)),NA(), AH386)</f>
        <v>0</v>
      </c>
      <c r="AI590">
        <f>IF(ISNA(AJ590),NA(),AI386)</f>
        <v>0</v>
      </c>
      <c r="AJ590">
        <f>IF(OR(AJ386="",AND(AJ386=AJ385,AJ386=AJ387)),NA(), AJ386)</f>
        <v>0</v>
      </c>
      <c r="AK590">
        <f>IF(ISNA(AL590),NA(),AK386)</f>
        <v>0</v>
      </c>
      <c r="AL590">
        <f>IF(OR(AL386="",AND(AL386=AL385,AL386=AL387)),NA(), AL386)</f>
        <v>0</v>
      </c>
      <c r="AM590">
        <f>IF(ISNA(AN590),NA(),AM386)</f>
        <v>0</v>
      </c>
      <c r="AN590">
        <f>IF(OR(AN386="",AND(AN386=AN385,AN386=AN387)),NA(), AN386)</f>
        <v>0</v>
      </c>
      <c r="AO590">
        <f>IF(ISNA(AP590),NA(),AO386)</f>
        <v>0</v>
      </c>
      <c r="AP590">
        <f>IF(OR(AP386="",AND(AP386=AP385,AP386=AP387)),NA(), AP386)</f>
        <v>0</v>
      </c>
      <c r="AQ590">
        <f>IF(ISNA(AR590),NA(),AQ386)</f>
        <v>0</v>
      </c>
      <c r="AR590">
        <f>IF(OR(AR386="",AND(AR386=AR385,AR386=AR387)),NA(), AR386)</f>
        <v>0</v>
      </c>
      <c r="AS590">
        <f>IF(ISNA(AT590),NA(),AS386)</f>
        <v>0</v>
      </c>
      <c r="AT590">
        <f>IF(OR(AT386="",AND(AT386=AT385,AT386=AT387)),NA(), AT386)</f>
        <v>0</v>
      </c>
      <c r="AU590">
        <f>IF(ISNA(AV590),NA(),AU386)</f>
        <v>0</v>
      </c>
      <c r="AV590">
        <f>IF(OR(AV386="",AND(AV386=AV385,AV386=AV387)),NA(), AV386)</f>
        <v>0</v>
      </c>
      <c r="AW590">
        <f>IF(ISNA(AX590),NA(),AW386)</f>
        <v>0</v>
      </c>
      <c r="AX590">
        <f>IF(OR(AX386="",AND(AX386=AX385,AX386=AX387)),NA(), AX386)</f>
        <v>0</v>
      </c>
      <c r="AY590">
        <f>IF(ISNA(AZ590),NA(),AY386)</f>
        <v>0</v>
      </c>
      <c r="AZ590">
        <f>IF(OR(AZ386="",AND(AZ386=AZ385,AZ386=AZ387)),NA(), AZ386)</f>
        <v>0</v>
      </c>
      <c r="BA590">
        <f>IF(ISNA(BB590),NA(),BA386)</f>
        <v>0</v>
      </c>
      <c r="BB590">
        <f>IF(OR(BB386="",AND(BB386=BB385,BB386=BB387)),NA(), BB386)</f>
        <v>0</v>
      </c>
      <c r="BC590">
        <f>IF(ISNA(BD590),NA(),BC386)</f>
        <v>0</v>
      </c>
      <c r="BD590">
        <f>IF(OR(BD386="",AND(BD386=BD385,BD386=BD387)),NA(), BD386)</f>
        <v>0</v>
      </c>
      <c r="BE590">
        <f>IF(ISNA(BF590),NA(),BE386)</f>
        <v>0</v>
      </c>
      <c r="BF590">
        <f>IF(OR(BF386="",AND(BF386=BF385,BF386=BF387)),NA(), BF386)</f>
        <v>0</v>
      </c>
      <c r="BG590">
        <f>IF(ISNA(BH590),NA(),BG386)</f>
        <v>0</v>
      </c>
      <c r="BH590">
        <f>IF(OR(BH386="",AND(BH386=BH385,BH386=BH387)),NA(), BH386)</f>
        <v>0</v>
      </c>
      <c r="BI590">
        <f>IF(ISNA(BJ590),NA(),BI386)</f>
        <v>0</v>
      </c>
      <c r="BJ590">
        <f>IF(OR(BJ386="",AND(BJ386=BJ385,BJ386=BJ387)),NA(), BJ386)</f>
        <v>0</v>
      </c>
      <c r="BK590">
        <f>IF(ISNA(BL590),NA(),BK386)</f>
        <v>0</v>
      </c>
      <c r="BL590">
        <f>IF(OR(BL386="",AND(BL386=BL385,BL386=BL387)),NA(), BL386)</f>
        <v>0</v>
      </c>
      <c r="BM590">
        <f>IF(ISNA(BN590),NA(),BM386)</f>
        <v>0</v>
      </c>
      <c r="BN590">
        <f>IF(OR(BN386="",AND(BN386=BN385,BN386=BN387)),NA(), BN386)</f>
        <v>0</v>
      </c>
      <c r="BO590">
        <f>IF(ISNA(BP590),NA(),BO386)</f>
        <v>0</v>
      </c>
      <c r="BP590">
        <f>IF(OR(BP386="",AND(BP386=BP385,BP386=BP387)),NA(), BP386)</f>
        <v>0</v>
      </c>
      <c r="BQ590">
        <f>IF(ISNA(BR590),NA(),BQ386)</f>
        <v>0</v>
      </c>
      <c r="BR590">
        <f>IF(OR(BR386="",AND(BR386=BR385,BR386=BR387)),NA(), BR386)</f>
        <v>0</v>
      </c>
      <c r="BS590">
        <f>IF(ISNA(BT590),NA(),BS386)</f>
        <v>0</v>
      </c>
      <c r="BT590">
        <f>IF(OR(BT386="",AND(BT386=BT385,BT386=BT387)),NA(), BT386)</f>
        <v>0</v>
      </c>
      <c r="BU590">
        <f>IF(ISNA(BV590),NA(),BU386)</f>
        <v>0</v>
      </c>
      <c r="BV590">
        <f>IF(OR(BV386="",AND(BV386=BV385,BV386=BV387)),NA(), BV386)</f>
        <v>0</v>
      </c>
      <c r="BW590">
        <f>IF(ISNA(BX590),NA(),BW386)</f>
        <v>0</v>
      </c>
      <c r="BX590">
        <f>IF(OR(BX386="",AND(BX386=BX385,BX386=BX387)),NA(), BX386)</f>
        <v>0</v>
      </c>
      <c r="BY590">
        <f>IF(ISNA(BZ590),NA(),BY386)</f>
        <v>0</v>
      </c>
      <c r="BZ590">
        <f>IF(OR(BZ386="",AND(BZ386=BZ385,BZ386=BZ387)),NA(), BZ386)</f>
        <v>0</v>
      </c>
      <c r="CA590">
        <f>IF(ISNA(CB590),NA(),CA386)</f>
        <v>0</v>
      </c>
      <c r="CB590">
        <f>IF(OR(CB386="",AND(CB386=CB385,CB386=CB387)),NA(), CB386)</f>
        <v>0</v>
      </c>
      <c r="CC590">
        <f>IF(ISNA(CD590),NA(),CC386)</f>
        <v>0</v>
      </c>
      <c r="CD590">
        <f>IF(OR(CD386="",AND(CD386=CD385,CD386=CD387)),NA(), CD386)</f>
        <v>0</v>
      </c>
      <c r="CE590">
        <f>IF(ISNA(CF590),NA(),CE386)</f>
        <v>0</v>
      </c>
      <c r="CF590">
        <f>IF(OR(CF386="",AND(CF386=CF385,CF386=CF387)),NA(), CF386)</f>
        <v>0</v>
      </c>
      <c r="CG590">
        <f>IF(ISNA(CH590),NA(),CG386)</f>
        <v>0</v>
      </c>
      <c r="CH590">
        <f>IF(OR(CH386="",AND(CH386=CH385,CH386=CH387)),NA(), CH386)</f>
        <v>0</v>
      </c>
      <c r="CI590">
        <f>IF(ISNA(CJ590),NA(),CI386)</f>
        <v>0</v>
      </c>
      <c r="CJ590">
        <f>IF(OR(CJ386="",AND(CJ386=CJ385,CJ386=CJ387)),NA(), CJ386)</f>
        <v>0</v>
      </c>
      <c r="CK590">
        <f>IF(ISNA(CL590),NA(),CK386)</f>
        <v>0</v>
      </c>
      <c r="CL590">
        <f>IF(OR(CL386="",AND(CL386=CL385,CL386=CL387)),NA(), CL386)</f>
        <v>0</v>
      </c>
      <c r="CM590">
        <f>IF(ISNA(CN590),NA(),CM386)</f>
        <v>0</v>
      </c>
      <c r="CN590">
        <f>IF(OR(CN386="",AND(CN386=CN385,CN386=CN387)),NA(), CN386)</f>
        <v>0</v>
      </c>
      <c r="CO590">
        <f>IF(ISNA(CP590),NA(),CO386)</f>
        <v>0</v>
      </c>
      <c r="CP590">
        <f>IF(OR(CP386="",AND(CP386=CP385,CP386=CP387)),NA(), CP386)</f>
        <v>0</v>
      </c>
      <c r="CQ590">
        <f>IF(ISNA(CR590),NA(),CQ386)</f>
        <v>0</v>
      </c>
      <c r="CR590">
        <f>IF(OR(CR386="",AND(CR386=CR385,CR386=CR387)),NA(), CR386)</f>
        <v>0</v>
      </c>
      <c r="CS590">
        <f>IF(ISNA(CT590),NA(),CS386)</f>
        <v>0</v>
      </c>
      <c r="CT590">
        <f>IF(OR(CT386="",AND(CT386=CT385,CT386=CT387)),NA(), CT386)</f>
        <v>0</v>
      </c>
      <c r="CU590">
        <f>IF(ISNA(CV590),NA(),CU386)</f>
        <v>0</v>
      </c>
      <c r="CV590">
        <f>IF(OR(CV386="",AND(CV386=CV385,CV386=CV387)),NA(), CV386)</f>
        <v>0</v>
      </c>
      <c r="CW590">
        <f>IF(ISNA(CX590),NA(),CW386)</f>
        <v>0</v>
      </c>
      <c r="CX590">
        <f>IF(OR(CX386="",AND(CX386=CX385,CX386=CX387)),NA(), CX386)</f>
        <v>0</v>
      </c>
      <c r="CY590">
        <f>IF(ISNA(CZ590),NA(),CY386)</f>
        <v>0</v>
      </c>
      <c r="CZ590">
        <f>IF(OR(CZ386="",AND(CZ386=CZ385,CZ386=CZ387)),NA(), CZ386)</f>
        <v>0</v>
      </c>
      <c r="DA590">
        <f>IF(ISNA(DB590),NA(),DA386)</f>
        <v>0</v>
      </c>
      <c r="DB590">
        <f>IF(OR(DB386="",AND(DB386=DB385,DB386=DB387)),NA(), DB386)</f>
        <v>0</v>
      </c>
      <c r="DC590">
        <f>IF(ISNA(DD590),NA(),DC386)</f>
        <v>0</v>
      </c>
      <c r="DD590">
        <f>IF(OR(DD386="",AND(DD386=DD385,DD386=DD387)),NA(), DD386)</f>
        <v>0</v>
      </c>
      <c r="DG590">
        <f>IF(ISNA(DH590),NA(),DG386)</f>
        <v>0</v>
      </c>
      <c r="DH590">
        <f>IF(OR(DH386="",AND(DH386=DH385,DH386=DH387)),NA(), DH386)</f>
        <v>0</v>
      </c>
      <c r="DI590">
        <f>IF(ISNA(DJ590),NA(),DI386)</f>
        <v>0</v>
      </c>
      <c r="DJ590">
        <f>IF(OR(DJ386="",AND(DJ386=DJ385,DJ386=DJ387)),NA(), DJ386)</f>
        <v>0</v>
      </c>
      <c r="DK590">
        <f>IF(ISNA(DL590),NA(),DK386)</f>
        <v>0</v>
      </c>
      <c r="DL590">
        <f>IF(OR(DL386="",AND(DL386=DL385,DL386=DL387)),NA(), DL386)</f>
        <v>0</v>
      </c>
      <c r="DM590">
        <f>IF(ISNA(DN590),NA(),DM386)</f>
        <v>0</v>
      </c>
      <c r="DN590">
        <f>IF(OR(DN386="",AND(DN386=DN385,DN386=DN387)),NA(), DN386)</f>
        <v>0</v>
      </c>
      <c r="DO590">
        <f>IF(ISNA(DP590),NA(),DO386)</f>
        <v>0</v>
      </c>
      <c r="DP590">
        <f>IF(OR(DP386="",AND(DP386=DP385,DP386=DP387)),NA(), DP386)</f>
        <v>0</v>
      </c>
      <c r="DQ590">
        <f>IF(ISNA(DR590),NA(),DQ386)</f>
        <v>0</v>
      </c>
      <c r="DR590">
        <f>IF(OR(DR386="",AND(DR386=DR385,DR386=DR387)),NA(), DR386)</f>
        <v>0</v>
      </c>
      <c r="DS590">
        <f>IF(ISNA(DT590),NA(),DS386)</f>
        <v>0</v>
      </c>
      <c r="DT590">
        <f>IF(OR(DT386="",AND(DT386=DT385,DT386=DT387)),NA(), DT386)</f>
        <v>0</v>
      </c>
      <c r="DU590">
        <f>IF(ISNA(DV590),NA(),DU386)</f>
        <v>0</v>
      </c>
      <c r="DV590">
        <f>IF(OR(DV386="",AND(DV386=DV385,DV386=DV387)),NA(), DV386)</f>
        <v>0</v>
      </c>
      <c r="DW590">
        <f>IF(ISNA(DX590),NA(),DW386)</f>
        <v>0</v>
      </c>
      <c r="DX590">
        <f>IF(OR(DX386="",AND(DX386=DX385,DX386=DX387)),NA(), DX386)</f>
        <v>0</v>
      </c>
      <c r="DY590">
        <f>IF(ISNA(DZ590),NA(),DY386)</f>
        <v>0</v>
      </c>
      <c r="DZ590">
        <f>IF(OR(DZ386="",AND(DZ386=DZ385,DZ386=DZ387)),NA(), DZ386)</f>
        <v>0</v>
      </c>
      <c r="EA590">
        <f>IF(ISNA(EB590),NA(),EA386)</f>
        <v>0</v>
      </c>
      <c r="EB590">
        <f>IF(OR(EB386="",AND(EB386=EB385,EB386=EB387)),NA(), EB386)</f>
        <v>0</v>
      </c>
      <c r="EC590">
        <f>IF(ISNA(ED590),NA(),EC386)</f>
        <v>0</v>
      </c>
      <c r="ED590">
        <f>IF(OR(ED386="",AND(ED386=ED385,ED386=ED387)),NA(), ED386)</f>
        <v>0</v>
      </c>
      <c r="EE590">
        <f>IF(ISNA(EF590),NA(),EE386)</f>
        <v>0</v>
      </c>
      <c r="EF590">
        <f>IF(OR(EF386="",AND(EF386=EF385,EF386=EF387)),NA(), EF386)</f>
        <v>0</v>
      </c>
      <c r="EG590">
        <f>IF(ISNA(EH590),NA(),EG386)</f>
        <v>0</v>
      </c>
      <c r="EH590">
        <f>IF(OR(EH386="",AND(EH386=EH385,EH386=EH387)),NA(), EH386)</f>
        <v>0</v>
      </c>
      <c r="EI590">
        <f>IF(ISNA(EJ590),NA(),EI386)</f>
        <v>0</v>
      </c>
      <c r="EJ590">
        <f>IF(OR(EJ386="",AND(EJ386=EJ385,EJ386=EJ387)),NA(), EJ386)</f>
        <v>0</v>
      </c>
      <c r="EK590">
        <f>IF(ISNA(EL590),NA(),EK386)</f>
        <v>0</v>
      </c>
      <c r="EL590">
        <f>IF(OR(EL386="",AND(EL386=EL385,EL386=EL387)),NA(), EL386)</f>
        <v>0</v>
      </c>
      <c r="EM590">
        <f>IF(ISNA(EN590),NA(),EM386)</f>
        <v>0</v>
      </c>
      <c r="EN590">
        <f>IF(OR(EN386="",AND(EN386=EN385,EN386=EN387)),NA(), EN386)</f>
        <v>0</v>
      </c>
      <c r="EO590">
        <f>IF(ISNA(EP590),NA(),EO386)</f>
        <v>0</v>
      </c>
      <c r="EP590">
        <f>IF(OR(EP386="",AND(EP386=EP385,EP386=EP387)),NA(), EP386)</f>
        <v>0</v>
      </c>
      <c r="EQ590">
        <f>IF(ISNA(ER590),NA(),EQ386)</f>
        <v>0</v>
      </c>
      <c r="ER590">
        <f>IF(OR(ER386="",AND(ER386=ER385,ER386=ER387)),NA(), ER386)</f>
        <v>0</v>
      </c>
      <c r="ES590">
        <f>IF(ISNA(ET590),NA(),ES386)</f>
        <v>0</v>
      </c>
      <c r="ET590">
        <f>IF(OR(ET386="",AND(ET386=ET385,ET386=ET387)),NA(), ET386)</f>
        <v>0</v>
      </c>
      <c r="EU590">
        <f>IF(ISNA(EV590),NA(),EU386)</f>
        <v>0</v>
      </c>
      <c r="EV590">
        <f>IF(OR(EV386="",AND(EV386=EV385,EV386=EV387)),NA(), EV386)</f>
        <v>0</v>
      </c>
      <c r="EW590">
        <f>IF(ISNA(EX590),NA(),EW386)</f>
        <v>0</v>
      </c>
      <c r="EX590">
        <f>IF(OR(EX386="",AND(EX386=EX385,EX386=EX387)),NA(), EX386)</f>
        <v>0</v>
      </c>
      <c r="EY590">
        <f>IF(ISNA(EZ590),NA(),EY386)</f>
        <v>0</v>
      </c>
      <c r="EZ590">
        <f>IF(OR(EZ386="",AND(EZ386=EZ385,EZ386=EZ387)),NA(), EZ386)</f>
        <v>0</v>
      </c>
      <c r="FA590">
        <f>IF(ISNA(FB590),NA(),FA386)</f>
        <v>0</v>
      </c>
      <c r="FB590">
        <f>IF(OR(FB386="",AND(FB386=FB385,FB386=FB387)),NA(), FB386)</f>
        <v>0</v>
      </c>
      <c r="FC590">
        <f>IF(ISNA(FD590),NA(),FC386)</f>
        <v>0</v>
      </c>
      <c r="FD590">
        <f>IF(OR(FD386="",AND(FD386=FD385,FD386=FD387)),NA(), FD386)</f>
        <v>0</v>
      </c>
      <c r="FE590">
        <f>IF(ISNA(FF590),NA(),FE386)</f>
        <v>0</v>
      </c>
      <c r="FF590">
        <f>IF(OR(FF386="",AND(FF386=FF385,FF386=FF387)),NA(), FF386)</f>
        <v>0</v>
      </c>
      <c r="FG590">
        <f>IF(ISNA(FH590),NA(),FG386)</f>
        <v>0</v>
      </c>
      <c r="FH590">
        <f>IF(OR(FH386="",AND(FH386=FH385,FH386=FH387)),NA(), FH386)</f>
        <v>0</v>
      </c>
      <c r="FI590">
        <f>IF(ISNA(FJ590),NA(),FI386)</f>
        <v>0</v>
      </c>
      <c r="FJ590">
        <f>IF(OR(FJ386="",AND(FJ386=FJ385,FJ386=FJ387)),NA(), FJ386)</f>
        <v>0</v>
      </c>
      <c r="FK590">
        <f>IF(ISNA(FL590),NA(),FK386)</f>
        <v>0</v>
      </c>
      <c r="FL590">
        <f>IF(OR(FL386="",AND(FL386=FL385,FL386=FL387)),NA(), FL386)</f>
        <v>0</v>
      </c>
      <c r="FM590">
        <f>IF(ISNA(FN590),NA(),FM386)</f>
        <v>0</v>
      </c>
      <c r="FN590">
        <f>IF(OR(FN386="",AND(FN386=FN385,FN386=FN387)),NA(), FN386)</f>
        <v>0</v>
      </c>
      <c r="FO590">
        <f>IF(ISNA(FP590),NA(),FO386)</f>
        <v>0</v>
      </c>
      <c r="FP590">
        <f>IF(OR(FP386="",AND(FP386=FP385,FP386=FP387)),NA(), FP386)</f>
        <v>0</v>
      </c>
      <c r="FQ590">
        <f>IF(ISNA(FR590),NA(),FQ386)</f>
        <v>0</v>
      </c>
      <c r="FR590">
        <f>IF(OR(FR386="",AND(FR386=FR385,FR386=FR387)),NA(), FR386)</f>
        <v>0</v>
      </c>
      <c r="FS590">
        <f>IF(ISNA(FT590),NA(),FS386)</f>
        <v>0</v>
      </c>
      <c r="FT590">
        <f>IF(OR(FT386="",AND(FT386=FT385,FT386=FT387)),NA(), FT386)</f>
        <v>0</v>
      </c>
      <c r="FU590">
        <f>IF(ISNA(FV590),NA(),FU386)</f>
        <v>0</v>
      </c>
      <c r="FV590">
        <f>IF(OR(FV386="",AND(FV386=FV385,FV386=FV387)),NA(), FV386)</f>
        <v>0</v>
      </c>
      <c r="FW590">
        <f>IF(ISNA(FX590),NA(),FW386)</f>
        <v>0</v>
      </c>
      <c r="FX590">
        <f>IF(OR(FX386="",AND(FX386=FX385,FX386=FX387)),NA(), FX386)</f>
        <v>0</v>
      </c>
      <c r="FY590">
        <f>IF(ISNA(FZ590),NA(),FY386)</f>
        <v>0</v>
      </c>
      <c r="FZ590">
        <f>IF(OR(FZ386="",AND(FZ386=FZ385,FZ386=FZ387)),NA(), FZ386)</f>
        <v>0</v>
      </c>
      <c r="GA590">
        <f>IF(ISNA(GB590),NA(),GA386)</f>
        <v>0</v>
      </c>
      <c r="GB590">
        <f>IF(OR(GB386="",AND(GB386=GB385,GB386=GB387)),NA(), GB386)</f>
        <v>0</v>
      </c>
      <c r="GC590">
        <f>IF(ISNA(GD590),NA(),GC386)</f>
        <v>0</v>
      </c>
      <c r="GD590">
        <f>IF(OR(GD386="",AND(GD386=GD385,GD386=GD387)),NA(), GD386)</f>
        <v>0</v>
      </c>
      <c r="GE590">
        <f>IF(ISNA(GF590),NA(),GE386)</f>
        <v>0</v>
      </c>
      <c r="GF590">
        <f>IF(OR(GF386="",AND(GF386=GF385,GF386=GF387)),NA(), GF386)</f>
        <v>0</v>
      </c>
      <c r="GG590">
        <f>IF(ISNA(GH590),NA(),GG386)</f>
        <v>0</v>
      </c>
      <c r="GH590">
        <f>IF(OR(GH386="",AND(GH386=GH385,GH386=GH387)),NA(), GH386)</f>
        <v>0</v>
      </c>
      <c r="GI590">
        <f>IF(ISNA(GJ590),NA(),GI386)</f>
        <v>0</v>
      </c>
      <c r="GJ590">
        <f>IF(OR(GJ386="",AND(GJ386=GJ385,GJ386=GJ387)),NA(), GJ386)</f>
        <v>0</v>
      </c>
      <c r="GK590">
        <f>IF(ISNA(GL590),NA(),GK386)</f>
        <v>0</v>
      </c>
      <c r="GL590">
        <f>IF(OR(GL386="",AND(GL386=GL385,GL386=GL387)),NA(), GL386)</f>
        <v>0</v>
      </c>
      <c r="GM590">
        <f>IF(ISNA(GN590),NA(),GM386)</f>
        <v>0</v>
      </c>
      <c r="GN590">
        <f>IF(OR(GN386="",AND(GN386=GN385,GN386=GN387)),NA(), GN386)</f>
        <v>0</v>
      </c>
      <c r="GO590">
        <f>IF(ISNA(GP590),NA(),GO386)</f>
        <v>0</v>
      </c>
      <c r="GP590">
        <f>IF(OR(GP386="",AND(GP386=GP385,GP386=GP387)),NA(), GP386)</f>
        <v>0</v>
      </c>
      <c r="GQ590">
        <f>IF(ISNA(GR590),NA(),GQ386)</f>
        <v>0</v>
      </c>
      <c r="GR590">
        <f>IF(OR(GR386="",AND(GR386=GR385,GR386=GR387)),NA(), GR386)</f>
        <v>0</v>
      </c>
      <c r="GS590">
        <f>IF(ISNA(GT590),NA(),GS386)</f>
        <v>0</v>
      </c>
      <c r="GT590">
        <f>IF(OR(GT386="",AND(GT386=GT385,GT386=GT387)),NA(), GT386)</f>
        <v>0</v>
      </c>
      <c r="GU590">
        <f>IF(ISNA(GV590),NA(),GU386)</f>
        <v>0</v>
      </c>
      <c r="GV590">
        <f>IF(OR(GV386="",AND(GV386=GV385,GV386=GV387)),NA(), GV386)</f>
        <v>0</v>
      </c>
      <c r="GW590">
        <f>IF(ISNA(GX590),NA(),GW386)</f>
        <v>0</v>
      </c>
      <c r="GX590">
        <f>IF(OR(GX386="",AND(GX386=GX385,GX386=GX387)),NA(), GX386)</f>
        <v>0</v>
      </c>
      <c r="GY590">
        <f>IF(ISNA(GZ590),NA(),GY386)</f>
        <v>0</v>
      </c>
      <c r="GZ590">
        <f>IF(OR(GZ386="",AND(GZ386=GZ385,GZ386=GZ387)),NA(), GZ386)</f>
        <v>0</v>
      </c>
      <c r="HA590">
        <f>IF(ISNA(HB590),NA(),HA386)</f>
        <v>0</v>
      </c>
      <c r="HB590">
        <f>IF(OR(HB386="",AND(HB386=HB385,HB386=HB387)),NA(), HB386)</f>
        <v>0</v>
      </c>
      <c r="HC590">
        <f>IF(ISNA(HD590),NA(),HC386)</f>
        <v>0</v>
      </c>
      <c r="HD590">
        <f>IF(OR(HD386="",AND(HD386=HD385,HD386=HD387)),NA(), HD386)</f>
        <v>0</v>
      </c>
      <c r="HE590">
        <f>IF(ISNA(HF590),NA(),HE386)</f>
        <v>0</v>
      </c>
      <c r="HF590">
        <f>IF(OR(HF386="",AND(HF386=HF385,HF386=HF387)),NA(), HF386)</f>
        <v>0</v>
      </c>
    </row>
    <row r="591" spans="5:214">
      <c r="E591">
        <f>IF(ISNA(F591),NA(),E387)</f>
        <v>0</v>
      </c>
      <c r="F591">
        <f>IF(OR(F387="",AND(F387=F386,F387=F388)),NA(), F387)</f>
        <v>0</v>
      </c>
      <c r="G591">
        <f>IF(ISNA(H591),NA(),G387)</f>
        <v>0</v>
      </c>
      <c r="H591">
        <f>IF(OR(H387="",AND(H387=H386,H387=H388)),NA(), H387)</f>
        <v>0</v>
      </c>
      <c r="I591">
        <f>IF(ISNA(J591),NA(),I387)</f>
        <v>0</v>
      </c>
      <c r="J591">
        <f>IF(OR(J387="",AND(J387=J386,J387=J388)),NA(), J387)</f>
        <v>0</v>
      </c>
      <c r="K591">
        <f>IF(ISNA(L591),NA(),K387)</f>
        <v>0</v>
      </c>
      <c r="L591">
        <f>IF(OR(L387="",AND(L387=L386,L387=L388)),NA(), L387)</f>
        <v>0</v>
      </c>
      <c r="M591">
        <f>IF(ISNA(N591),NA(),M387)</f>
        <v>0</v>
      </c>
      <c r="N591">
        <f>IF(OR(N387="",AND(N387=N386,N387=N388)),NA(), N387)</f>
        <v>0</v>
      </c>
      <c r="O591">
        <f>IF(ISNA(P591),NA(),O387)</f>
        <v>0</v>
      </c>
      <c r="P591">
        <f>IF(OR(P387="",AND(P387=P386,P387=P388)),NA(), P387)</f>
        <v>0</v>
      </c>
      <c r="Q591">
        <f>IF(ISNA(R591),NA(),Q387)</f>
        <v>0</v>
      </c>
      <c r="R591">
        <f>IF(OR(R387="",AND(R387=R386,R387=R388)),NA(), R387)</f>
        <v>0</v>
      </c>
      <c r="S591">
        <f>IF(ISNA(T591),NA(),S387)</f>
        <v>0</v>
      </c>
      <c r="T591">
        <f>IF(OR(T387="",AND(T387=T386,T387=T388)),NA(), T387)</f>
        <v>0</v>
      </c>
      <c r="U591">
        <f>IF(ISNA(V591),NA(),U387)</f>
        <v>0</v>
      </c>
      <c r="V591">
        <f>IF(OR(V387="",AND(V387=V386,V387=V388)),NA(), V387)</f>
        <v>0</v>
      </c>
      <c r="W591">
        <f>IF(ISNA(X591),NA(),W387)</f>
        <v>0</v>
      </c>
      <c r="X591">
        <f>IF(OR(X387="",AND(X387=X386,X387=X388)),NA(), X387)</f>
        <v>0</v>
      </c>
      <c r="Y591">
        <f>IF(ISNA(Z591),NA(),Y387)</f>
        <v>0</v>
      </c>
      <c r="Z591">
        <f>IF(OR(Z387="",AND(Z387=Z386,Z387=Z388)),NA(), Z387)</f>
        <v>0</v>
      </c>
      <c r="AA591">
        <f>IF(ISNA(AB591),NA(),AA387)</f>
        <v>0</v>
      </c>
      <c r="AB591">
        <f>IF(OR(AB387="",AND(AB387=AB386,AB387=AB388)),NA(), AB387)</f>
        <v>0</v>
      </c>
      <c r="AC591">
        <f>IF(ISNA(AD591),NA(),AC387)</f>
        <v>0</v>
      </c>
      <c r="AD591">
        <f>IF(OR(AD387="",AND(AD387=AD386,AD387=AD388)),NA(), AD387)</f>
        <v>0</v>
      </c>
      <c r="AE591">
        <f>IF(ISNA(AF591),NA(),AE387)</f>
        <v>0</v>
      </c>
      <c r="AF591">
        <f>IF(OR(AF387="",AND(AF387=AF386,AF387=AF388)),NA(), AF387)</f>
        <v>0</v>
      </c>
      <c r="AG591">
        <f>IF(ISNA(AH591),NA(),AG387)</f>
        <v>0</v>
      </c>
      <c r="AH591">
        <f>IF(OR(AH387="",AND(AH387=AH386,AH387=AH388)),NA(), AH387)</f>
        <v>0</v>
      </c>
      <c r="AI591">
        <f>IF(ISNA(AJ591),NA(),AI387)</f>
        <v>0</v>
      </c>
      <c r="AJ591">
        <f>IF(OR(AJ387="",AND(AJ387=AJ386,AJ387=AJ388)),NA(), AJ387)</f>
        <v>0</v>
      </c>
      <c r="AK591">
        <f>IF(ISNA(AL591),NA(),AK387)</f>
        <v>0</v>
      </c>
      <c r="AL591">
        <f>IF(OR(AL387="",AND(AL387=AL386,AL387=AL388)),NA(), AL387)</f>
        <v>0</v>
      </c>
      <c r="AM591">
        <f>IF(ISNA(AN591),NA(),AM387)</f>
        <v>0</v>
      </c>
      <c r="AN591">
        <f>IF(OR(AN387="",AND(AN387=AN386,AN387=AN388)),NA(), AN387)</f>
        <v>0</v>
      </c>
      <c r="AO591">
        <f>IF(ISNA(AP591),NA(),AO387)</f>
        <v>0</v>
      </c>
      <c r="AP591">
        <f>IF(OR(AP387="",AND(AP387=AP386,AP387=AP388)),NA(), AP387)</f>
        <v>0</v>
      </c>
      <c r="AQ591">
        <f>IF(ISNA(AR591),NA(),AQ387)</f>
        <v>0</v>
      </c>
      <c r="AR591">
        <f>IF(OR(AR387="",AND(AR387=AR386,AR387=AR388)),NA(), AR387)</f>
        <v>0</v>
      </c>
      <c r="AS591">
        <f>IF(ISNA(AT591),NA(),AS387)</f>
        <v>0</v>
      </c>
      <c r="AT591">
        <f>IF(OR(AT387="",AND(AT387=AT386,AT387=AT388)),NA(), AT387)</f>
        <v>0</v>
      </c>
      <c r="AU591">
        <f>IF(ISNA(AV591),NA(),AU387)</f>
        <v>0</v>
      </c>
      <c r="AV591">
        <f>IF(OR(AV387="",AND(AV387=AV386,AV387=AV388)),NA(), AV387)</f>
        <v>0</v>
      </c>
      <c r="AW591">
        <f>IF(ISNA(AX591),NA(),AW387)</f>
        <v>0</v>
      </c>
      <c r="AX591">
        <f>IF(OR(AX387="",AND(AX387=AX386,AX387=AX388)),NA(), AX387)</f>
        <v>0</v>
      </c>
      <c r="AY591">
        <f>IF(ISNA(AZ591),NA(),AY387)</f>
        <v>0</v>
      </c>
      <c r="AZ591">
        <f>IF(OR(AZ387="",AND(AZ387=AZ386,AZ387=AZ388)),NA(), AZ387)</f>
        <v>0</v>
      </c>
      <c r="BA591">
        <f>IF(ISNA(BB591),NA(),BA387)</f>
        <v>0</v>
      </c>
      <c r="BB591">
        <f>IF(OR(BB387="",AND(BB387=BB386,BB387=BB388)),NA(), BB387)</f>
        <v>0</v>
      </c>
      <c r="BC591">
        <f>IF(ISNA(BD591),NA(),BC387)</f>
        <v>0</v>
      </c>
      <c r="BD591">
        <f>IF(OR(BD387="",AND(BD387=BD386,BD387=BD388)),NA(), BD387)</f>
        <v>0</v>
      </c>
      <c r="BE591">
        <f>IF(ISNA(BF591),NA(),BE387)</f>
        <v>0</v>
      </c>
      <c r="BF591">
        <f>IF(OR(BF387="",AND(BF387=BF386,BF387=BF388)),NA(), BF387)</f>
        <v>0</v>
      </c>
      <c r="BG591">
        <f>IF(ISNA(BH591),NA(),BG387)</f>
        <v>0</v>
      </c>
      <c r="BH591">
        <f>IF(OR(BH387="",AND(BH387=BH386,BH387=BH388)),NA(), BH387)</f>
        <v>0</v>
      </c>
      <c r="BI591">
        <f>IF(ISNA(BJ591),NA(),BI387)</f>
        <v>0</v>
      </c>
      <c r="BJ591">
        <f>IF(OR(BJ387="",AND(BJ387=BJ386,BJ387=BJ388)),NA(), BJ387)</f>
        <v>0</v>
      </c>
      <c r="BK591">
        <f>IF(ISNA(BL591),NA(),BK387)</f>
        <v>0</v>
      </c>
      <c r="BL591">
        <f>IF(OR(BL387="",AND(BL387=BL386,BL387=BL388)),NA(), BL387)</f>
        <v>0</v>
      </c>
      <c r="BM591">
        <f>IF(ISNA(BN591),NA(),BM387)</f>
        <v>0</v>
      </c>
      <c r="BN591">
        <f>IF(OR(BN387="",AND(BN387=BN386,BN387=BN388)),NA(), BN387)</f>
        <v>0</v>
      </c>
      <c r="BO591">
        <f>IF(ISNA(BP591),NA(),BO387)</f>
        <v>0</v>
      </c>
      <c r="BP591">
        <f>IF(OR(BP387="",AND(BP387=BP386,BP387=BP388)),NA(), BP387)</f>
        <v>0</v>
      </c>
      <c r="BQ591">
        <f>IF(ISNA(BR591),NA(),BQ387)</f>
        <v>0</v>
      </c>
      <c r="BR591">
        <f>IF(OR(BR387="",AND(BR387=BR386,BR387=BR388)),NA(), BR387)</f>
        <v>0</v>
      </c>
      <c r="BS591">
        <f>IF(ISNA(BT591),NA(),BS387)</f>
        <v>0</v>
      </c>
      <c r="BT591">
        <f>IF(OR(BT387="",AND(BT387=BT386,BT387=BT388)),NA(), BT387)</f>
        <v>0</v>
      </c>
      <c r="BU591">
        <f>IF(ISNA(BV591),NA(),BU387)</f>
        <v>0</v>
      </c>
      <c r="BV591">
        <f>IF(OR(BV387="",AND(BV387=BV386,BV387=BV388)),NA(), BV387)</f>
        <v>0</v>
      </c>
      <c r="BW591">
        <f>IF(ISNA(BX591),NA(),BW387)</f>
        <v>0</v>
      </c>
      <c r="BX591">
        <f>IF(OR(BX387="",AND(BX387=BX386,BX387=BX388)),NA(), BX387)</f>
        <v>0</v>
      </c>
      <c r="BY591">
        <f>IF(ISNA(BZ591),NA(),BY387)</f>
        <v>0</v>
      </c>
      <c r="BZ591">
        <f>IF(OR(BZ387="",AND(BZ387=BZ386,BZ387=BZ388)),NA(), BZ387)</f>
        <v>0</v>
      </c>
      <c r="CA591">
        <f>IF(ISNA(CB591),NA(),CA387)</f>
        <v>0</v>
      </c>
      <c r="CB591">
        <f>IF(OR(CB387="",AND(CB387=CB386,CB387=CB388)),NA(), CB387)</f>
        <v>0</v>
      </c>
      <c r="CC591">
        <f>IF(ISNA(CD591),NA(),CC387)</f>
        <v>0</v>
      </c>
      <c r="CD591">
        <f>IF(OR(CD387="",AND(CD387=CD386,CD387=CD388)),NA(), CD387)</f>
        <v>0</v>
      </c>
      <c r="CE591">
        <f>IF(ISNA(CF591),NA(),CE387)</f>
        <v>0</v>
      </c>
      <c r="CF591">
        <f>IF(OR(CF387="",AND(CF387=CF386,CF387=CF388)),NA(), CF387)</f>
        <v>0</v>
      </c>
      <c r="CG591">
        <f>IF(ISNA(CH591),NA(),CG387)</f>
        <v>0</v>
      </c>
      <c r="CH591">
        <f>IF(OR(CH387="",AND(CH387=CH386,CH387=CH388)),NA(), CH387)</f>
        <v>0</v>
      </c>
      <c r="CI591">
        <f>IF(ISNA(CJ591),NA(),CI387)</f>
        <v>0</v>
      </c>
      <c r="CJ591">
        <f>IF(OR(CJ387="",AND(CJ387=CJ386,CJ387=CJ388)),NA(), CJ387)</f>
        <v>0</v>
      </c>
      <c r="CK591">
        <f>IF(ISNA(CL591),NA(),CK387)</f>
        <v>0</v>
      </c>
      <c r="CL591">
        <f>IF(OR(CL387="",AND(CL387=CL386,CL387=CL388)),NA(), CL387)</f>
        <v>0</v>
      </c>
      <c r="CM591">
        <f>IF(ISNA(CN591),NA(),CM387)</f>
        <v>0</v>
      </c>
      <c r="CN591">
        <f>IF(OR(CN387="",AND(CN387=CN386,CN387=CN388)),NA(), CN387)</f>
        <v>0</v>
      </c>
      <c r="CO591">
        <f>IF(ISNA(CP591),NA(),CO387)</f>
        <v>0</v>
      </c>
      <c r="CP591">
        <f>IF(OR(CP387="",AND(CP387=CP386,CP387=CP388)),NA(), CP387)</f>
        <v>0</v>
      </c>
      <c r="CQ591">
        <f>IF(ISNA(CR591),NA(),CQ387)</f>
        <v>0</v>
      </c>
      <c r="CR591">
        <f>IF(OR(CR387="",AND(CR387=CR386,CR387=CR388)),NA(), CR387)</f>
        <v>0</v>
      </c>
      <c r="CS591">
        <f>IF(ISNA(CT591),NA(),CS387)</f>
        <v>0</v>
      </c>
      <c r="CT591">
        <f>IF(OR(CT387="",AND(CT387=CT386,CT387=CT388)),NA(), CT387)</f>
        <v>0</v>
      </c>
      <c r="CU591">
        <f>IF(ISNA(CV591),NA(),CU387)</f>
        <v>0</v>
      </c>
      <c r="CV591">
        <f>IF(OR(CV387="",AND(CV387=CV386,CV387=CV388)),NA(), CV387)</f>
        <v>0</v>
      </c>
      <c r="CW591">
        <f>IF(ISNA(CX591),NA(),CW387)</f>
        <v>0</v>
      </c>
      <c r="CX591">
        <f>IF(OR(CX387="",AND(CX387=CX386,CX387=CX388)),NA(), CX387)</f>
        <v>0</v>
      </c>
      <c r="CY591">
        <f>IF(ISNA(CZ591),NA(),CY387)</f>
        <v>0</v>
      </c>
      <c r="CZ591">
        <f>IF(OR(CZ387="",AND(CZ387=CZ386,CZ387=CZ388)),NA(), CZ387)</f>
        <v>0</v>
      </c>
      <c r="DA591">
        <f>IF(ISNA(DB591),NA(),DA387)</f>
        <v>0</v>
      </c>
      <c r="DB591">
        <f>IF(OR(DB387="",AND(DB387=DB386,DB387=DB388)),NA(), DB387)</f>
        <v>0</v>
      </c>
      <c r="DC591">
        <f>IF(ISNA(DD591),NA(),DC387)</f>
        <v>0</v>
      </c>
      <c r="DD591">
        <f>IF(OR(DD387="",AND(DD387=DD386,DD387=DD388)),NA(), DD387)</f>
        <v>0</v>
      </c>
      <c r="DG591">
        <f>IF(ISNA(DH591),NA(),DG387)</f>
        <v>0</v>
      </c>
      <c r="DH591">
        <f>IF(OR(DH387="",AND(DH387=DH386,DH387=DH388)),NA(), DH387)</f>
        <v>0</v>
      </c>
      <c r="DI591">
        <f>IF(ISNA(DJ591),NA(),DI387)</f>
        <v>0</v>
      </c>
      <c r="DJ591">
        <f>IF(OR(DJ387="",AND(DJ387=DJ386,DJ387=DJ388)),NA(), DJ387)</f>
        <v>0</v>
      </c>
      <c r="DK591">
        <f>IF(ISNA(DL591),NA(),DK387)</f>
        <v>0</v>
      </c>
      <c r="DL591">
        <f>IF(OR(DL387="",AND(DL387=DL386,DL387=DL388)),NA(), DL387)</f>
        <v>0</v>
      </c>
      <c r="DM591">
        <f>IF(ISNA(DN591),NA(),DM387)</f>
        <v>0</v>
      </c>
      <c r="DN591">
        <f>IF(OR(DN387="",AND(DN387=DN386,DN387=DN388)),NA(), DN387)</f>
        <v>0</v>
      </c>
      <c r="DO591">
        <f>IF(ISNA(DP591),NA(),DO387)</f>
        <v>0</v>
      </c>
      <c r="DP591">
        <f>IF(OR(DP387="",AND(DP387=DP386,DP387=DP388)),NA(), DP387)</f>
        <v>0</v>
      </c>
      <c r="DQ591">
        <f>IF(ISNA(DR591),NA(),DQ387)</f>
        <v>0</v>
      </c>
      <c r="DR591">
        <f>IF(OR(DR387="",AND(DR387=DR386,DR387=DR388)),NA(), DR387)</f>
        <v>0</v>
      </c>
      <c r="DS591">
        <f>IF(ISNA(DT591),NA(),DS387)</f>
        <v>0</v>
      </c>
      <c r="DT591">
        <f>IF(OR(DT387="",AND(DT387=DT386,DT387=DT388)),NA(), DT387)</f>
        <v>0</v>
      </c>
      <c r="DU591">
        <f>IF(ISNA(DV591),NA(),DU387)</f>
        <v>0</v>
      </c>
      <c r="DV591">
        <f>IF(OR(DV387="",AND(DV387=DV386,DV387=DV388)),NA(), DV387)</f>
        <v>0</v>
      </c>
      <c r="DW591">
        <f>IF(ISNA(DX591),NA(),DW387)</f>
        <v>0</v>
      </c>
      <c r="DX591">
        <f>IF(OR(DX387="",AND(DX387=DX386,DX387=DX388)),NA(), DX387)</f>
        <v>0</v>
      </c>
      <c r="DY591">
        <f>IF(ISNA(DZ591),NA(),DY387)</f>
        <v>0</v>
      </c>
      <c r="DZ591">
        <f>IF(OR(DZ387="",AND(DZ387=DZ386,DZ387=DZ388)),NA(), DZ387)</f>
        <v>0</v>
      </c>
      <c r="EA591">
        <f>IF(ISNA(EB591),NA(),EA387)</f>
        <v>0</v>
      </c>
      <c r="EB591">
        <f>IF(OR(EB387="",AND(EB387=EB386,EB387=EB388)),NA(), EB387)</f>
        <v>0</v>
      </c>
      <c r="EC591">
        <f>IF(ISNA(ED591),NA(),EC387)</f>
        <v>0</v>
      </c>
      <c r="ED591">
        <f>IF(OR(ED387="",AND(ED387=ED386,ED387=ED388)),NA(), ED387)</f>
        <v>0</v>
      </c>
      <c r="EE591">
        <f>IF(ISNA(EF591),NA(),EE387)</f>
        <v>0</v>
      </c>
      <c r="EF591">
        <f>IF(OR(EF387="",AND(EF387=EF386,EF387=EF388)),NA(), EF387)</f>
        <v>0</v>
      </c>
      <c r="EG591">
        <f>IF(ISNA(EH591),NA(),EG387)</f>
        <v>0</v>
      </c>
      <c r="EH591">
        <f>IF(OR(EH387="",AND(EH387=EH386,EH387=EH388)),NA(), EH387)</f>
        <v>0</v>
      </c>
      <c r="EI591">
        <f>IF(ISNA(EJ591),NA(),EI387)</f>
        <v>0</v>
      </c>
      <c r="EJ591">
        <f>IF(OR(EJ387="",AND(EJ387=EJ386,EJ387=EJ388)),NA(), EJ387)</f>
        <v>0</v>
      </c>
      <c r="EK591">
        <f>IF(ISNA(EL591),NA(),EK387)</f>
        <v>0</v>
      </c>
      <c r="EL591">
        <f>IF(OR(EL387="",AND(EL387=EL386,EL387=EL388)),NA(), EL387)</f>
        <v>0</v>
      </c>
      <c r="EM591">
        <f>IF(ISNA(EN591),NA(),EM387)</f>
        <v>0</v>
      </c>
      <c r="EN591">
        <f>IF(OR(EN387="",AND(EN387=EN386,EN387=EN388)),NA(), EN387)</f>
        <v>0</v>
      </c>
      <c r="EO591">
        <f>IF(ISNA(EP591),NA(),EO387)</f>
        <v>0</v>
      </c>
      <c r="EP591">
        <f>IF(OR(EP387="",AND(EP387=EP386,EP387=EP388)),NA(), EP387)</f>
        <v>0</v>
      </c>
      <c r="EQ591">
        <f>IF(ISNA(ER591),NA(),EQ387)</f>
        <v>0</v>
      </c>
      <c r="ER591">
        <f>IF(OR(ER387="",AND(ER387=ER386,ER387=ER388)),NA(), ER387)</f>
        <v>0</v>
      </c>
      <c r="ES591">
        <f>IF(ISNA(ET591),NA(),ES387)</f>
        <v>0</v>
      </c>
      <c r="ET591">
        <f>IF(OR(ET387="",AND(ET387=ET386,ET387=ET388)),NA(), ET387)</f>
        <v>0</v>
      </c>
      <c r="EU591">
        <f>IF(ISNA(EV591),NA(),EU387)</f>
        <v>0</v>
      </c>
      <c r="EV591">
        <f>IF(OR(EV387="",AND(EV387=EV386,EV387=EV388)),NA(), EV387)</f>
        <v>0</v>
      </c>
      <c r="EW591">
        <f>IF(ISNA(EX591),NA(),EW387)</f>
        <v>0</v>
      </c>
      <c r="EX591">
        <f>IF(OR(EX387="",AND(EX387=EX386,EX387=EX388)),NA(), EX387)</f>
        <v>0</v>
      </c>
      <c r="EY591">
        <f>IF(ISNA(EZ591),NA(),EY387)</f>
        <v>0</v>
      </c>
      <c r="EZ591">
        <f>IF(OR(EZ387="",AND(EZ387=EZ386,EZ387=EZ388)),NA(), EZ387)</f>
        <v>0</v>
      </c>
      <c r="FA591">
        <f>IF(ISNA(FB591),NA(),FA387)</f>
        <v>0</v>
      </c>
      <c r="FB591">
        <f>IF(OR(FB387="",AND(FB387=FB386,FB387=FB388)),NA(), FB387)</f>
        <v>0</v>
      </c>
      <c r="FC591">
        <f>IF(ISNA(FD591),NA(),FC387)</f>
        <v>0</v>
      </c>
      <c r="FD591">
        <f>IF(OR(FD387="",AND(FD387=FD386,FD387=FD388)),NA(), FD387)</f>
        <v>0</v>
      </c>
      <c r="FE591">
        <f>IF(ISNA(FF591),NA(),FE387)</f>
        <v>0</v>
      </c>
      <c r="FF591">
        <f>IF(OR(FF387="",AND(FF387=FF386,FF387=FF388)),NA(), FF387)</f>
        <v>0</v>
      </c>
      <c r="FG591">
        <f>IF(ISNA(FH591),NA(),FG387)</f>
        <v>0</v>
      </c>
      <c r="FH591">
        <f>IF(OR(FH387="",AND(FH387=FH386,FH387=FH388)),NA(), FH387)</f>
        <v>0</v>
      </c>
      <c r="FI591">
        <f>IF(ISNA(FJ591),NA(),FI387)</f>
        <v>0</v>
      </c>
      <c r="FJ591">
        <f>IF(OR(FJ387="",AND(FJ387=FJ386,FJ387=FJ388)),NA(), FJ387)</f>
        <v>0</v>
      </c>
      <c r="FK591">
        <f>IF(ISNA(FL591),NA(),FK387)</f>
        <v>0</v>
      </c>
      <c r="FL591">
        <f>IF(OR(FL387="",AND(FL387=FL386,FL387=FL388)),NA(), FL387)</f>
        <v>0</v>
      </c>
      <c r="FM591">
        <f>IF(ISNA(FN591),NA(),FM387)</f>
        <v>0</v>
      </c>
      <c r="FN591">
        <f>IF(OR(FN387="",AND(FN387=FN386,FN387=FN388)),NA(), FN387)</f>
        <v>0</v>
      </c>
      <c r="FO591">
        <f>IF(ISNA(FP591),NA(),FO387)</f>
        <v>0</v>
      </c>
      <c r="FP591">
        <f>IF(OR(FP387="",AND(FP387=FP386,FP387=FP388)),NA(), FP387)</f>
        <v>0</v>
      </c>
      <c r="FQ591">
        <f>IF(ISNA(FR591),NA(),FQ387)</f>
        <v>0</v>
      </c>
      <c r="FR591">
        <f>IF(OR(FR387="",AND(FR387=FR386,FR387=FR388)),NA(), FR387)</f>
        <v>0</v>
      </c>
      <c r="FS591">
        <f>IF(ISNA(FT591),NA(),FS387)</f>
        <v>0</v>
      </c>
      <c r="FT591">
        <f>IF(OR(FT387="",AND(FT387=FT386,FT387=FT388)),NA(), FT387)</f>
        <v>0</v>
      </c>
      <c r="FU591">
        <f>IF(ISNA(FV591),NA(),FU387)</f>
        <v>0</v>
      </c>
      <c r="FV591">
        <f>IF(OR(FV387="",AND(FV387=FV386,FV387=FV388)),NA(), FV387)</f>
        <v>0</v>
      </c>
      <c r="FW591">
        <f>IF(ISNA(FX591),NA(),FW387)</f>
        <v>0</v>
      </c>
      <c r="FX591">
        <f>IF(OR(FX387="",AND(FX387=FX386,FX387=FX388)),NA(), FX387)</f>
        <v>0</v>
      </c>
      <c r="FY591">
        <f>IF(ISNA(FZ591),NA(),FY387)</f>
        <v>0</v>
      </c>
      <c r="FZ591">
        <f>IF(OR(FZ387="",AND(FZ387=FZ386,FZ387=FZ388)),NA(), FZ387)</f>
        <v>0</v>
      </c>
      <c r="GA591">
        <f>IF(ISNA(GB591),NA(),GA387)</f>
        <v>0</v>
      </c>
      <c r="GB591">
        <f>IF(OR(GB387="",AND(GB387=GB386,GB387=GB388)),NA(), GB387)</f>
        <v>0</v>
      </c>
      <c r="GC591">
        <f>IF(ISNA(GD591),NA(),GC387)</f>
        <v>0</v>
      </c>
      <c r="GD591">
        <f>IF(OR(GD387="",AND(GD387=GD386,GD387=GD388)),NA(), GD387)</f>
        <v>0</v>
      </c>
      <c r="GE591">
        <f>IF(ISNA(GF591),NA(),GE387)</f>
        <v>0</v>
      </c>
      <c r="GF591">
        <f>IF(OR(GF387="",AND(GF387=GF386,GF387=GF388)),NA(), GF387)</f>
        <v>0</v>
      </c>
      <c r="GG591">
        <f>IF(ISNA(GH591),NA(),GG387)</f>
        <v>0</v>
      </c>
      <c r="GH591">
        <f>IF(OR(GH387="",AND(GH387=GH386,GH387=GH388)),NA(), GH387)</f>
        <v>0</v>
      </c>
      <c r="GI591">
        <f>IF(ISNA(GJ591),NA(),GI387)</f>
        <v>0</v>
      </c>
      <c r="GJ591">
        <f>IF(OR(GJ387="",AND(GJ387=GJ386,GJ387=GJ388)),NA(), GJ387)</f>
        <v>0</v>
      </c>
      <c r="GK591">
        <f>IF(ISNA(GL591),NA(),GK387)</f>
        <v>0</v>
      </c>
      <c r="GL591">
        <f>IF(OR(GL387="",AND(GL387=GL386,GL387=GL388)),NA(), GL387)</f>
        <v>0</v>
      </c>
      <c r="GM591">
        <f>IF(ISNA(GN591),NA(),GM387)</f>
        <v>0</v>
      </c>
      <c r="GN591">
        <f>IF(OR(GN387="",AND(GN387=GN386,GN387=GN388)),NA(), GN387)</f>
        <v>0</v>
      </c>
      <c r="GO591">
        <f>IF(ISNA(GP591),NA(),GO387)</f>
        <v>0</v>
      </c>
      <c r="GP591">
        <f>IF(OR(GP387="",AND(GP387=GP386,GP387=GP388)),NA(), GP387)</f>
        <v>0</v>
      </c>
      <c r="GQ591">
        <f>IF(ISNA(GR591),NA(),GQ387)</f>
        <v>0</v>
      </c>
      <c r="GR591">
        <f>IF(OR(GR387="",AND(GR387=GR386,GR387=GR388)),NA(), GR387)</f>
        <v>0</v>
      </c>
      <c r="GS591">
        <f>IF(ISNA(GT591),NA(),GS387)</f>
        <v>0</v>
      </c>
      <c r="GT591">
        <f>IF(OR(GT387="",AND(GT387=GT386,GT387=GT388)),NA(), GT387)</f>
        <v>0</v>
      </c>
      <c r="GU591">
        <f>IF(ISNA(GV591),NA(),GU387)</f>
        <v>0</v>
      </c>
      <c r="GV591">
        <f>IF(OR(GV387="",AND(GV387=GV386,GV387=GV388)),NA(), GV387)</f>
        <v>0</v>
      </c>
      <c r="GW591">
        <f>IF(ISNA(GX591),NA(),GW387)</f>
        <v>0</v>
      </c>
      <c r="GX591">
        <f>IF(OR(GX387="",AND(GX387=GX386,GX387=GX388)),NA(), GX387)</f>
        <v>0</v>
      </c>
      <c r="GY591">
        <f>IF(ISNA(GZ591),NA(),GY387)</f>
        <v>0</v>
      </c>
      <c r="GZ591">
        <f>IF(OR(GZ387="",AND(GZ387=GZ386,GZ387=GZ388)),NA(), GZ387)</f>
        <v>0</v>
      </c>
      <c r="HA591">
        <f>IF(ISNA(HB591),NA(),HA387)</f>
        <v>0</v>
      </c>
      <c r="HB591">
        <f>IF(OR(HB387="",AND(HB387=HB386,HB387=HB388)),NA(), HB387)</f>
        <v>0</v>
      </c>
      <c r="HC591">
        <f>IF(ISNA(HD591),NA(),HC387)</f>
        <v>0</v>
      </c>
      <c r="HD591">
        <f>IF(OR(HD387="",AND(HD387=HD386,HD387=HD388)),NA(), HD387)</f>
        <v>0</v>
      </c>
      <c r="HE591">
        <f>IF(ISNA(HF591),NA(),HE387)</f>
        <v>0</v>
      </c>
      <c r="HF591">
        <f>IF(OR(HF387="",AND(HF387=HF386,HF387=HF388)),NA(), HF387)</f>
        <v>0</v>
      </c>
    </row>
    <row r="592" spans="5:214">
      <c r="E592">
        <f>IF(ISNA(F592),NA(),E388)</f>
        <v>0</v>
      </c>
      <c r="F592">
        <f>IF(OR(F388="",AND(F388=F387,F388=F389)),NA(), F388)</f>
        <v>0</v>
      </c>
      <c r="G592">
        <f>IF(ISNA(H592),NA(),G388)</f>
        <v>0</v>
      </c>
      <c r="H592">
        <f>IF(OR(H388="",AND(H388=H387,H388=H389)),NA(), H388)</f>
        <v>0</v>
      </c>
      <c r="I592">
        <f>IF(ISNA(J592),NA(),I388)</f>
        <v>0</v>
      </c>
      <c r="J592">
        <f>IF(OR(J388="",AND(J388=J387,J388=J389)),NA(), J388)</f>
        <v>0</v>
      </c>
      <c r="K592">
        <f>IF(ISNA(L592),NA(),K388)</f>
        <v>0</v>
      </c>
      <c r="L592">
        <f>IF(OR(L388="",AND(L388=L387,L388=L389)),NA(), L388)</f>
        <v>0</v>
      </c>
      <c r="M592">
        <f>IF(ISNA(N592),NA(),M388)</f>
        <v>0</v>
      </c>
      <c r="N592">
        <f>IF(OR(N388="",AND(N388=N387,N388=N389)),NA(), N388)</f>
        <v>0</v>
      </c>
      <c r="O592">
        <f>IF(ISNA(P592),NA(),O388)</f>
        <v>0</v>
      </c>
      <c r="P592">
        <f>IF(OR(P388="",AND(P388=P387,P388=P389)),NA(), P388)</f>
        <v>0</v>
      </c>
      <c r="Q592">
        <f>IF(ISNA(R592),NA(),Q388)</f>
        <v>0</v>
      </c>
      <c r="R592">
        <f>IF(OR(R388="",AND(R388=R387,R388=R389)),NA(), R388)</f>
        <v>0</v>
      </c>
      <c r="S592">
        <f>IF(ISNA(T592),NA(),S388)</f>
        <v>0</v>
      </c>
      <c r="T592">
        <f>IF(OR(T388="",AND(T388=T387,T388=T389)),NA(), T388)</f>
        <v>0</v>
      </c>
      <c r="U592">
        <f>IF(ISNA(V592),NA(),U388)</f>
        <v>0</v>
      </c>
      <c r="V592">
        <f>IF(OR(V388="",AND(V388=V387,V388=V389)),NA(), V388)</f>
        <v>0</v>
      </c>
      <c r="W592">
        <f>IF(ISNA(X592),NA(),W388)</f>
        <v>0</v>
      </c>
      <c r="X592">
        <f>IF(OR(X388="",AND(X388=X387,X388=X389)),NA(), X388)</f>
        <v>0</v>
      </c>
      <c r="Y592">
        <f>IF(ISNA(Z592),NA(),Y388)</f>
        <v>0</v>
      </c>
      <c r="Z592">
        <f>IF(OR(Z388="",AND(Z388=Z387,Z388=Z389)),NA(), Z388)</f>
        <v>0</v>
      </c>
      <c r="AA592">
        <f>IF(ISNA(AB592),NA(),AA388)</f>
        <v>0</v>
      </c>
      <c r="AB592">
        <f>IF(OR(AB388="",AND(AB388=AB387,AB388=AB389)),NA(), AB388)</f>
        <v>0</v>
      </c>
      <c r="AC592">
        <f>IF(ISNA(AD592),NA(),AC388)</f>
        <v>0</v>
      </c>
      <c r="AD592">
        <f>IF(OR(AD388="",AND(AD388=AD387,AD388=AD389)),NA(), AD388)</f>
        <v>0</v>
      </c>
      <c r="AE592">
        <f>IF(ISNA(AF592),NA(),AE388)</f>
        <v>0</v>
      </c>
      <c r="AF592">
        <f>IF(OR(AF388="",AND(AF388=AF387,AF388=AF389)),NA(), AF388)</f>
        <v>0</v>
      </c>
      <c r="AG592">
        <f>IF(ISNA(AH592),NA(),AG388)</f>
        <v>0</v>
      </c>
      <c r="AH592">
        <f>IF(OR(AH388="",AND(AH388=AH387,AH388=AH389)),NA(), AH388)</f>
        <v>0</v>
      </c>
      <c r="AI592">
        <f>IF(ISNA(AJ592),NA(),AI388)</f>
        <v>0</v>
      </c>
      <c r="AJ592">
        <f>IF(OR(AJ388="",AND(AJ388=AJ387,AJ388=AJ389)),NA(), AJ388)</f>
        <v>0</v>
      </c>
      <c r="AK592">
        <f>IF(ISNA(AL592),NA(),AK388)</f>
        <v>0</v>
      </c>
      <c r="AL592">
        <f>IF(OR(AL388="",AND(AL388=AL387,AL388=AL389)),NA(), AL388)</f>
        <v>0</v>
      </c>
      <c r="AM592">
        <f>IF(ISNA(AN592),NA(),AM388)</f>
        <v>0</v>
      </c>
      <c r="AN592">
        <f>IF(OR(AN388="",AND(AN388=AN387,AN388=AN389)),NA(), AN388)</f>
        <v>0</v>
      </c>
      <c r="AO592">
        <f>IF(ISNA(AP592),NA(),AO388)</f>
        <v>0</v>
      </c>
      <c r="AP592">
        <f>IF(OR(AP388="",AND(AP388=AP387,AP388=AP389)),NA(), AP388)</f>
        <v>0</v>
      </c>
      <c r="AQ592">
        <f>IF(ISNA(AR592),NA(),AQ388)</f>
        <v>0</v>
      </c>
      <c r="AR592">
        <f>IF(OR(AR388="",AND(AR388=AR387,AR388=AR389)),NA(), AR388)</f>
        <v>0</v>
      </c>
      <c r="AS592">
        <f>IF(ISNA(AT592),NA(),AS388)</f>
        <v>0</v>
      </c>
      <c r="AT592">
        <f>IF(OR(AT388="",AND(AT388=AT387,AT388=AT389)),NA(), AT388)</f>
        <v>0</v>
      </c>
      <c r="AU592">
        <f>IF(ISNA(AV592),NA(),AU388)</f>
        <v>0</v>
      </c>
      <c r="AV592">
        <f>IF(OR(AV388="",AND(AV388=AV387,AV388=AV389)),NA(), AV388)</f>
        <v>0</v>
      </c>
      <c r="AW592">
        <f>IF(ISNA(AX592),NA(),AW388)</f>
        <v>0</v>
      </c>
      <c r="AX592">
        <f>IF(OR(AX388="",AND(AX388=AX387,AX388=AX389)),NA(), AX388)</f>
        <v>0</v>
      </c>
      <c r="AY592">
        <f>IF(ISNA(AZ592),NA(),AY388)</f>
        <v>0</v>
      </c>
      <c r="AZ592">
        <f>IF(OR(AZ388="",AND(AZ388=AZ387,AZ388=AZ389)),NA(), AZ388)</f>
        <v>0</v>
      </c>
      <c r="BA592">
        <f>IF(ISNA(BB592),NA(),BA388)</f>
        <v>0</v>
      </c>
      <c r="BB592">
        <f>IF(OR(BB388="",AND(BB388=BB387,BB388=BB389)),NA(), BB388)</f>
        <v>0</v>
      </c>
      <c r="BC592">
        <f>IF(ISNA(BD592),NA(),BC388)</f>
        <v>0</v>
      </c>
      <c r="BD592">
        <f>IF(OR(BD388="",AND(BD388=BD387,BD388=BD389)),NA(), BD388)</f>
        <v>0</v>
      </c>
      <c r="BE592">
        <f>IF(ISNA(BF592),NA(),BE388)</f>
        <v>0</v>
      </c>
      <c r="BF592">
        <f>IF(OR(BF388="",AND(BF388=BF387,BF388=BF389)),NA(), BF388)</f>
        <v>0</v>
      </c>
      <c r="BG592">
        <f>IF(ISNA(BH592),NA(),BG388)</f>
        <v>0</v>
      </c>
      <c r="BH592">
        <f>IF(OR(BH388="",AND(BH388=BH387,BH388=BH389)),NA(), BH388)</f>
        <v>0</v>
      </c>
      <c r="BI592">
        <f>IF(ISNA(BJ592),NA(),BI388)</f>
        <v>0</v>
      </c>
      <c r="BJ592">
        <f>IF(OR(BJ388="",AND(BJ388=BJ387,BJ388=BJ389)),NA(), BJ388)</f>
        <v>0</v>
      </c>
      <c r="BK592">
        <f>IF(ISNA(BL592),NA(),BK388)</f>
        <v>0</v>
      </c>
      <c r="BL592">
        <f>IF(OR(BL388="",AND(BL388=BL387,BL388=BL389)),NA(), BL388)</f>
        <v>0</v>
      </c>
      <c r="BM592">
        <f>IF(ISNA(BN592),NA(),BM388)</f>
        <v>0</v>
      </c>
      <c r="BN592">
        <f>IF(OR(BN388="",AND(BN388=BN387,BN388=BN389)),NA(), BN388)</f>
        <v>0</v>
      </c>
      <c r="BO592">
        <f>IF(ISNA(BP592),NA(),BO388)</f>
        <v>0</v>
      </c>
      <c r="BP592">
        <f>IF(OR(BP388="",AND(BP388=BP387,BP388=BP389)),NA(), BP388)</f>
        <v>0</v>
      </c>
      <c r="BQ592">
        <f>IF(ISNA(BR592),NA(),BQ388)</f>
        <v>0</v>
      </c>
      <c r="BR592">
        <f>IF(OR(BR388="",AND(BR388=BR387,BR388=BR389)),NA(), BR388)</f>
        <v>0</v>
      </c>
      <c r="BS592">
        <f>IF(ISNA(BT592),NA(),BS388)</f>
        <v>0</v>
      </c>
      <c r="BT592">
        <f>IF(OR(BT388="",AND(BT388=BT387,BT388=BT389)),NA(), BT388)</f>
        <v>0</v>
      </c>
      <c r="BU592">
        <f>IF(ISNA(BV592),NA(),BU388)</f>
        <v>0</v>
      </c>
      <c r="BV592">
        <f>IF(OR(BV388="",AND(BV388=BV387,BV388=BV389)),NA(), BV388)</f>
        <v>0</v>
      </c>
      <c r="BW592">
        <f>IF(ISNA(BX592),NA(),BW388)</f>
        <v>0</v>
      </c>
      <c r="BX592">
        <f>IF(OR(BX388="",AND(BX388=BX387,BX388=BX389)),NA(), BX388)</f>
        <v>0</v>
      </c>
      <c r="BY592">
        <f>IF(ISNA(BZ592),NA(),BY388)</f>
        <v>0</v>
      </c>
      <c r="BZ592">
        <f>IF(OR(BZ388="",AND(BZ388=BZ387,BZ388=BZ389)),NA(), BZ388)</f>
        <v>0</v>
      </c>
      <c r="CA592">
        <f>IF(ISNA(CB592),NA(),CA388)</f>
        <v>0</v>
      </c>
      <c r="CB592">
        <f>IF(OR(CB388="",AND(CB388=CB387,CB388=CB389)),NA(), CB388)</f>
        <v>0</v>
      </c>
      <c r="CC592">
        <f>IF(ISNA(CD592),NA(),CC388)</f>
        <v>0</v>
      </c>
      <c r="CD592">
        <f>IF(OR(CD388="",AND(CD388=CD387,CD388=CD389)),NA(), CD388)</f>
        <v>0</v>
      </c>
      <c r="CE592">
        <f>IF(ISNA(CF592),NA(),CE388)</f>
        <v>0</v>
      </c>
      <c r="CF592">
        <f>IF(OR(CF388="",AND(CF388=CF387,CF388=CF389)),NA(), CF388)</f>
        <v>0</v>
      </c>
      <c r="CG592">
        <f>IF(ISNA(CH592),NA(),CG388)</f>
        <v>0</v>
      </c>
      <c r="CH592">
        <f>IF(OR(CH388="",AND(CH388=CH387,CH388=CH389)),NA(), CH388)</f>
        <v>0</v>
      </c>
      <c r="CI592">
        <f>IF(ISNA(CJ592),NA(),CI388)</f>
        <v>0</v>
      </c>
      <c r="CJ592">
        <f>IF(OR(CJ388="",AND(CJ388=CJ387,CJ388=CJ389)),NA(), CJ388)</f>
        <v>0</v>
      </c>
      <c r="CK592">
        <f>IF(ISNA(CL592),NA(),CK388)</f>
        <v>0</v>
      </c>
      <c r="CL592">
        <f>IF(OR(CL388="",AND(CL388=CL387,CL388=CL389)),NA(), CL388)</f>
        <v>0</v>
      </c>
      <c r="CM592">
        <f>IF(ISNA(CN592),NA(),CM388)</f>
        <v>0</v>
      </c>
      <c r="CN592">
        <f>IF(OR(CN388="",AND(CN388=CN387,CN388=CN389)),NA(), CN388)</f>
        <v>0</v>
      </c>
      <c r="CO592">
        <f>IF(ISNA(CP592),NA(),CO388)</f>
        <v>0</v>
      </c>
      <c r="CP592">
        <f>IF(OR(CP388="",AND(CP388=CP387,CP388=CP389)),NA(), CP388)</f>
        <v>0</v>
      </c>
      <c r="CQ592">
        <f>IF(ISNA(CR592),NA(),CQ388)</f>
        <v>0</v>
      </c>
      <c r="CR592">
        <f>IF(OR(CR388="",AND(CR388=CR387,CR388=CR389)),NA(), CR388)</f>
        <v>0</v>
      </c>
      <c r="CS592">
        <f>IF(ISNA(CT592),NA(),CS388)</f>
        <v>0</v>
      </c>
      <c r="CT592">
        <f>IF(OR(CT388="",AND(CT388=CT387,CT388=CT389)),NA(), CT388)</f>
        <v>0</v>
      </c>
      <c r="CU592">
        <f>IF(ISNA(CV592),NA(),CU388)</f>
        <v>0</v>
      </c>
      <c r="CV592">
        <f>IF(OR(CV388="",AND(CV388=CV387,CV388=CV389)),NA(), CV388)</f>
        <v>0</v>
      </c>
      <c r="CW592">
        <f>IF(ISNA(CX592),NA(),CW388)</f>
        <v>0</v>
      </c>
      <c r="CX592">
        <f>IF(OR(CX388="",AND(CX388=CX387,CX388=CX389)),NA(), CX388)</f>
        <v>0</v>
      </c>
      <c r="CY592">
        <f>IF(ISNA(CZ592),NA(),CY388)</f>
        <v>0</v>
      </c>
      <c r="CZ592">
        <f>IF(OR(CZ388="",AND(CZ388=CZ387,CZ388=CZ389)),NA(), CZ388)</f>
        <v>0</v>
      </c>
      <c r="DA592">
        <f>IF(ISNA(DB592),NA(),DA388)</f>
        <v>0</v>
      </c>
      <c r="DB592">
        <f>IF(OR(DB388="",AND(DB388=DB387,DB388=DB389)),NA(), DB388)</f>
        <v>0</v>
      </c>
      <c r="DC592">
        <f>IF(ISNA(DD592),NA(),DC388)</f>
        <v>0</v>
      </c>
      <c r="DD592">
        <f>IF(OR(DD388="",AND(DD388=DD387,DD388=DD389)),NA(), DD388)</f>
        <v>0</v>
      </c>
      <c r="DG592">
        <f>IF(ISNA(DH592),NA(),DG388)</f>
        <v>0</v>
      </c>
      <c r="DH592">
        <f>IF(OR(DH388="",AND(DH388=DH387,DH388=DH389)),NA(), DH388)</f>
        <v>0</v>
      </c>
      <c r="DI592">
        <f>IF(ISNA(DJ592),NA(),DI388)</f>
        <v>0</v>
      </c>
      <c r="DJ592">
        <f>IF(OR(DJ388="",AND(DJ388=DJ387,DJ388=DJ389)),NA(), DJ388)</f>
        <v>0</v>
      </c>
      <c r="DK592">
        <f>IF(ISNA(DL592),NA(),DK388)</f>
        <v>0</v>
      </c>
      <c r="DL592">
        <f>IF(OR(DL388="",AND(DL388=DL387,DL388=DL389)),NA(), DL388)</f>
        <v>0</v>
      </c>
      <c r="DM592">
        <f>IF(ISNA(DN592),NA(),DM388)</f>
        <v>0</v>
      </c>
      <c r="DN592">
        <f>IF(OR(DN388="",AND(DN388=DN387,DN388=DN389)),NA(), DN388)</f>
        <v>0</v>
      </c>
      <c r="DO592">
        <f>IF(ISNA(DP592),NA(),DO388)</f>
        <v>0</v>
      </c>
      <c r="DP592">
        <f>IF(OR(DP388="",AND(DP388=DP387,DP388=DP389)),NA(), DP388)</f>
        <v>0</v>
      </c>
      <c r="DQ592">
        <f>IF(ISNA(DR592),NA(),DQ388)</f>
        <v>0</v>
      </c>
      <c r="DR592">
        <f>IF(OR(DR388="",AND(DR388=DR387,DR388=DR389)),NA(), DR388)</f>
        <v>0</v>
      </c>
      <c r="DS592">
        <f>IF(ISNA(DT592),NA(),DS388)</f>
        <v>0</v>
      </c>
      <c r="DT592">
        <f>IF(OR(DT388="",AND(DT388=DT387,DT388=DT389)),NA(), DT388)</f>
        <v>0</v>
      </c>
      <c r="DU592">
        <f>IF(ISNA(DV592),NA(),DU388)</f>
        <v>0</v>
      </c>
      <c r="DV592">
        <f>IF(OR(DV388="",AND(DV388=DV387,DV388=DV389)),NA(), DV388)</f>
        <v>0</v>
      </c>
      <c r="DW592">
        <f>IF(ISNA(DX592),NA(),DW388)</f>
        <v>0</v>
      </c>
      <c r="DX592">
        <f>IF(OR(DX388="",AND(DX388=DX387,DX388=DX389)),NA(), DX388)</f>
        <v>0</v>
      </c>
      <c r="DY592">
        <f>IF(ISNA(DZ592),NA(),DY388)</f>
        <v>0</v>
      </c>
      <c r="DZ592">
        <f>IF(OR(DZ388="",AND(DZ388=DZ387,DZ388=DZ389)),NA(), DZ388)</f>
        <v>0</v>
      </c>
      <c r="EA592">
        <f>IF(ISNA(EB592),NA(),EA388)</f>
        <v>0</v>
      </c>
      <c r="EB592">
        <f>IF(OR(EB388="",AND(EB388=EB387,EB388=EB389)),NA(), EB388)</f>
        <v>0</v>
      </c>
      <c r="EC592">
        <f>IF(ISNA(ED592),NA(),EC388)</f>
        <v>0</v>
      </c>
      <c r="ED592">
        <f>IF(OR(ED388="",AND(ED388=ED387,ED388=ED389)),NA(), ED388)</f>
        <v>0</v>
      </c>
      <c r="EE592">
        <f>IF(ISNA(EF592),NA(),EE388)</f>
        <v>0</v>
      </c>
      <c r="EF592">
        <f>IF(OR(EF388="",AND(EF388=EF387,EF388=EF389)),NA(), EF388)</f>
        <v>0</v>
      </c>
      <c r="EG592">
        <f>IF(ISNA(EH592),NA(),EG388)</f>
        <v>0</v>
      </c>
      <c r="EH592">
        <f>IF(OR(EH388="",AND(EH388=EH387,EH388=EH389)),NA(), EH388)</f>
        <v>0</v>
      </c>
      <c r="EI592">
        <f>IF(ISNA(EJ592),NA(),EI388)</f>
        <v>0</v>
      </c>
      <c r="EJ592">
        <f>IF(OR(EJ388="",AND(EJ388=EJ387,EJ388=EJ389)),NA(), EJ388)</f>
        <v>0</v>
      </c>
      <c r="EK592">
        <f>IF(ISNA(EL592),NA(),EK388)</f>
        <v>0</v>
      </c>
      <c r="EL592">
        <f>IF(OR(EL388="",AND(EL388=EL387,EL388=EL389)),NA(), EL388)</f>
        <v>0</v>
      </c>
      <c r="EM592">
        <f>IF(ISNA(EN592),NA(),EM388)</f>
        <v>0</v>
      </c>
      <c r="EN592">
        <f>IF(OR(EN388="",AND(EN388=EN387,EN388=EN389)),NA(), EN388)</f>
        <v>0</v>
      </c>
      <c r="EO592">
        <f>IF(ISNA(EP592),NA(),EO388)</f>
        <v>0</v>
      </c>
      <c r="EP592">
        <f>IF(OR(EP388="",AND(EP388=EP387,EP388=EP389)),NA(), EP388)</f>
        <v>0</v>
      </c>
      <c r="EQ592">
        <f>IF(ISNA(ER592),NA(),EQ388)</f>
        <v>0</v>
      </c>
      <c r="ER592">
        <f>IF(OR(ER388="",AND(ER388=ER387,ER388=ER389)),NA(), ER388)</f>
        <v>0</v>
      </c>
      <c r="ES592">
        <f>IF(ISNA(ET592),NA(),ES388)</f>
        <v>0</v>
      </c>
      <c r="ET592">
        <f>IF(OR(ET388="",AND(ET388=ET387,ET388=ET389)),NA(), ET388)</f>
        <v>0</v>
      </c>
      <c r="EU592">
        <f>IF(ISNA(EV592),NA(),EU388)</f>
        <v>0</v>
      </c>
      <c r="EV592">
        <f>IF(OR(EV388="",AND(EV388=EV387,EV388=EV389)),NA(), EV388)</f>
        <v>0</v>
      </c>
      <c r="EW592">
        <f>IF(ISNA(EX592),NA(),EW388)</f>
        <v>0</v>
      </c>
      <c r="EX592">
        <f>IF(OR(EX388="",AND(EX388=EX387,EX388=EX389)),NA(), EX388)</f>
        <v>0</v>
      </c>
      <c r="EY592">
        <f>IF(ISNA(EZ592),NA(),EY388)</f>
        <v>0</v>
      </c>
      <c r="EZ592">
        <f>IF(OR(EZ388="",AND(EZ388=EZ387,EZ388=EZ389)),NA(), EZ388)</f>
        <v>0</v>
      </c>
      <c r="FA592">
        <f>IF(ISNA(FB592),NA(),FA388)</f>
        <v>0</v>
      </c>
      <c r="FB592">
        <f>IF(OR(FB388="",AND(FB388=FB387,FB388=FB389)),NA(), FB388)</f>
        <v>0</v>
      </c>
      <c r="FC592">
        <f>IF(ISNA(FD592),NA(),FC388)</f>
        <v>0</v>
      </c>
      <c r="FD592">
        <f>IF(OR(FD388="",AND(FD388=FD387,FD388=FD389)),NA(), FD388)</f>
        <v>0</v>
      </c>
      <c r="FE592">
        <f>IF(ISNA(FF592),NA(),FE388)</f>
        <v>0</v>
      </c>
      <c r="FF592">
        <f>IF(OR(FF388="",AND(FF388=FF387,FF388=FF389)),NA(), FF388)</f>
        <v>0</v>
      </c>
      <c r="FG592">
        <f>IF(ISNA(FH592),NA(),FG388)</f>
        <v>0</v>
      </c>
      <c r="FH592">
        <f>IF(OR(FH388="",AND(FH388=FH387,FH388=FH389)),NA(), FH388)</f>
        <v>0</v>
      </c>
      <c r="FI592">
        <f>IF(ISNA(FJ592),NA(),FI388)</f>
        <v>0</v>
      </c>
      <c r="FJ592">
        <f>IF(OR(FJ388="",AND(FJ388=FJ387,FJ388=FJ389)),NA(), FJ388)</f>
        <v>0</v>
      </c>
      <c r="FK592">
        <f>IF(ISNA(FL592),NA(),FK388)</f>
        <v>0</v>
      </c>
      <c r="FL592">
        <f>IF(OR(FL388="",AND(FL388=FL387,FL388=FL389)),NA(), FL388)</f>
        <v>0</v>
      </c>
      <c r="FM592">
        <f>IF(ISNA(FN592),NA(),FM388)</f>
        <v>0</v>
      </c>
      <c r="FN592">
        <f>IF(OR(FN388="",AND(FN388=FN387,FN388=FN389)),NA(), FN388)</f>
        <v>0</v>
      </c>
      <c r="FO592">
        <f>IF(ISNA(FP592),NA(),FO388)</f>
        <v>0</v>
      </c>
      <c r="FP592">
        <f>IF(OR(FP388="",AND(FP388=FP387,FP388=FP389)),NA(), FP388)</f>
        <v>0</v>
      </c>
      <c r="FQ592">
        <f>IF(ISNA(FR592),NA(),FQ388)</f>
        <v>0</v>
      </c>
      <c r="FR592">
        <f>IF(OR(FR388="",AND(FR388=FR387,FR388=FR389)),NA(), FR388)</f>
        <v>0</v>
      </c>
      <c r="FS592">
        <f>IF(ISNA(FT592),NA(),FS388)</f>
        <v>0</v>
      </c>
      <c r="FT592">
        <f>IF(OR(FT388="",AND(FT388=FT387,FT388=FT389)),NA(), FT388)</f>
        <v>0</v>
      </c>
      <c r="FU592">
        <f>IF(ISNA(FV592),NA(),FU388)</f>
        <v>0</v>
      </c>
      <c r="FV592">
        <f>IF(OR(FV388="",AND(FV388=FV387,FV388=FV389)),NA(), FV388)</f>
        <v>0</v>
      </c>
      <c r="FW592">
        <f>IF(ISNA(FX592),NA(),FW388)</f>
        <v>0</v>
      </c>
      <c r="FX592">
        <f>IF(OR(FX388="",AND(FX388=FX387,FX388=FX389)),NA(), FX388)</f>
        <v>0</v>
      </c>
      <c r="FY592">
        <f>IF(ISNA(FZ592),NA(),FY388)</f>
        <v>0</v>
      </c>
      <c r="FZ592">
        <f>IF(OR(FZ388="",AND(FZ388=FZ387,FZ388=FZ389)),NA(), FZ388)</f>
        <v>0</v>
      </c>
      <c r="GA592">
        <f>IF(ISNA(GB592),NA(),GA388)</f>
        <v>0</v>
      </c>
      <c r="GB592">
        <f>IF(OR(GB388="",AND(GB388=GB387,GB388=GB389)),NA(), GB388)</f>
        <v>0</v>
      </c>
      <c r="GC592">
        <f>IF(ISNA(GD592),NA(),GC388)</f>
        <v>0</v>
      </c>
      <c r="GD592">
        <f>IF(OR(GD388="",AND(GD388=GD387,GD388=GD389)),NA(), GD388)</f>
        <v>0</v>
      </c>
      <c r="GE592">
        <f>IF(ISNA(GF592),NA(),GE388)</f>
        <v>0</v>
      </c>
      <c r="GF592">
        <f>IF(OR(GF388="",AND(GF388=GF387,GF388=GF389)),NA(), GF388)</f>
        <v>0</v>
      </c>
      <c r="GG592">
        <f>IF(ISNA(GH592),NA(),GG388)</f>
        <v>0</v>
      </c>
      <c r="GH592">
        <f>IF(OR(GH388="",AND(GH388=GH387,GH388=GH389)),NA(), GH388)</f>
        <v>0</v>
      </c>
      <c r="GI592">
        <f>IF(ISNA(GJ592),NA(),GI388)</f>
        <v>0</v>
      </c>
      <c r="GJ592">
        <f>IF(OR(GJ388="",AND(GJ388=GJ387,GJ388=GJ389)),NA(), GJ388)</f>
        <v>0</v>
      </c>
      <c r="GK592">
        <f>IF(ISNA(GL592),NA(),GK388)</f>
        <v>0</v>
      </c>
      <c r="GL592">
        <f>IF(OR(GL388="",AND(GL388=GL387,GL388=GL389)),NA(), GL388)</f>
        <v>0</v>
      </c>
      <c r="GM592">
        <f>IF(ISNA(GN592),NA(),GM388)</f>
        <v>0</v>
      </c>
      <c r="GN592">
        <f>IF(OR(GN388="",AND(GN388=GN387,GN388=GN389)),NA(), GN388)</f>
        <v>0</v>
      </c>
      <c r="GO592">
        <f>IF(ISNA(GP592),NA(),GO388)</f>
        <v>0</v>
      </c>
      <c r="GP592">
        <f>IF(OR(GP388="",AND(GP388=GP387,GP388=GP389)),NA(), GP388)</f>
        <v>0</v>
      </c>
      <c r="GQ592">
        <f>IF(ISNA(GR592),NA(),GQ388)</f>
        <v>0</v>
      </c>
      <c r="GR592">
        <f>IF(OR(GR388="",AND(GR388=GR387,GR388=GR389)),NA(), GR388)</f>
        <v>0</v>
      </c>
      <c r="GS592">
        <f>IF(ISNA(GT592),NA(),GS388)</f>
        <v>0</v>
      </c>
      <c r="GT592">
        <f>IF(OR(GT388="",AND(GT388=GT387,GT388=GT389)),NA(), GT388)</f>
        <v>0</v>
      </c>
      <c r="GU592">
        <f>IF(ISNA(GV592),NA(),GU388)</f>
        <v>0</v>
      </c>
      <c r="GV592">
        <f>IF(OR(GV388="",AND(GV388=GV387,GV388=GV389)),NA(), GV388)</f>
        <v>0</v>
      </c>
      <c r="GW592">
        <f>IF(ISNA(GX592),NA(),GW388)</f>
        <v>0</v>
      </c>
      <c r="GX592">
        <f>IF(OR(GX388="",AND(GX388=GX387,GX388=GX389)),NA(), GX388)</f>
        <v>0</v>
      </c>
      <c r="GY592">
        <f>IF(ISNA(GZ592),NA(),GY388)</f>
        <v>0</v>
      </c>
      <c r="GZ592">
        <f>IF(OR(GZ388="",AND(GZ388=GZ387,GZ388=GZ389)),NA(), GZ388)</f>
        <v>0</v>
      </c>
      <c r="HA592">
        <f>IF(ISNA(HB592),NA(),HA388)</f>
        <v>0</v>
      </c>
      <c r="HB592">
        <f>IF(OR(HB388="",AND(HB388=HB387,HB388=HB389)),NA(), HB388)</f>
        <v>0</v>
      </c>
      <c r="HC592">
        <f>IF(ISNA(HD592),NA(),HC388)</f>
        <v>0</v>
      </c>
      <c r="HD592">
        <f>IF(OR(HD388="",AND(HD388=HD387,HD388=HD389)),NA(), HD388)</f>
        <v>0</v>
      </c>
      <c r="HE592">
        <f>IF(ISNA(HF592),NA(),HE388)</f>
        <v>0</v>
      </c>
      <c r="HF592">
        <f>IF(OR(HF388="",AND(HF388=HF387,HF388=HF389)),NA(), HF388)</f>
        <v>0</v>
      </c>
    </row>
    <row r="593" spans="5:214">
      <c r="E593">
        <f>IF(ISNA(F593),NA(),E389)</f>
        <v>0</v>
      </c>
      <c r="F593">
        <f>IF(OR(F389="",AND(F389=F388,F389=F390)),NA(), F389)</f>
        <v>0</v>
      </c>
      <c r="G593">
        <f>IF(ISNA(H593),NA(),G389)</f>
        <v>0</v>
      </c>
      <c r="H593">
        <f>IF(OR(H389="",AND(H389=H388,H389=H390)),NA(), H389)</f>
        <v>0</v>
      </c>
      <c r="I593">
        <f>IF(ISNA(J593),NA(),I389)</f>
        <v>0</v>
      </c>
      <c r="J593">
        <f>IF(OR(J389="",AND(J389=J388,J389=J390)),NA(), J389)</f>
        <v>0</v>
      </c>
      <c r="K593">
        <f>IF(ISNA(L593),NA(),K389)</f>
        <v>0</v>
      </c>
      <c r="L593">
        <f>IF(OR(L389="",AND(L389=L388,L389=L390)),NA(), L389)</f>
        <v>0</v>
      </c>
      <c r="M593">
        <f>IF(ISNA(N593),NA(),M389)</f>
        <v>0</v>
      </c>
      <c r="N593">
        <f>IF(OR(N389="",AND(N389=N388,N389=N390)),NA(), N389)</f>
        <v>0</v>
      </c>
      <c r="O593">
        <f>IF(ISNA(P593),NA(),O389)</f>
        <v>0</v>
      </c>
      <c r="P593">
        <f>IF(OR(P389="",AND(P389=P388,P389=P390)),NA(), P389)</f>
        <v>0</v>
      </c>
      <c r="Q593">
        <f>IF(ISNA(R593),NA(),Q389)</f>
        <v>0</v>
      </c>
      <c r="R593">
        <f>IF(OR(R389="",AND(R389=R388,R389=R390)),NA(), R389)</f>
        <v>0</v>
      </c>
      <c r="S593">
        <f>IF(ISNA(T593),NA(),S389)</f>
        <v>0</v>
      </c>
      <c r="T593">
        <f>IF(OR(T389="",AND(T389=T388,T389=T390)),NA(), T389)</f>
        <v>0</v>
      </c>
      <c r="U593">
        <f>IF(ISNA(V593),NA(),U389)</f>
        <v>0</v>
      </c>
      <c r="V593">
        <f>IF(OR(V389="",AND(V389=V388,V389=V390)),NA(), V389)</f>
        <v>0</v>
      </c>
      <c r="W593">
        <f>IF(ISNA(X593),NA(),W389)</f>
        <v>0</v>
      </c>
      <c r="X593">
        <f>IF(OR(X389="",AND(X389=X388,X389=X390)),NA(), X389)</f>
        <v>0</v>
      </c>
      <c r="Y593">
        <f>IF(ISNA(Z593),NA(),Y389)</f>
        <v>0</v>
      </c>
      <c r="Z593">
        <f>IF(OR(Z389="",AND(Z389=Z388,Z389=Z390)),NA(), Z389)</f>
        <v>0</v>
      </c>
      <c r="AA593">
        <f>IF(ISNA(AB593),NA(),AA389)</f>
        <v>0</v>
      </c>
      <c r="AB593">
        <f>IF(OR(AB389="",AND(AB389=AB388,AB389=AB390)),NA(), AB389)</f>
        <v>0</v>
      </c>
      <c r="AC593">
        <f>IF(ISNA(AD593),NA(),AC389)</f>
        <v>0</v>
      </c>
      <c r="AD593">
        <f>IF(OR(AD389="",AND(AD389=AD388,AD389=AD390)),NA(), AD389)</f>
        <v>0</v>
      </c>
      <c r="AE593">
        <f>IF(ISNA(AF593),NA(),AE389)</f>
        <v>0</v>
      </c>
      <c r="AF593">
        <f>IF(OR(AF389="",AND(AF389=AF388,AF389=AF390)),NA(), AF389)</f>
        <v>0</v>
      </c>
      <c r="AG593">
        <f>IF(ISNA(AH593),NA(),AG389)</f>
        <v>0</v>
      </c>
      <c r="AH593">
        <f>IF(OR(AH389="",AND(AH389=AH388,AH389=AH390)),NA(), AH389)</f>
        <v>0</v>
      </c>
      <c r="AI593">
        <f>IF(ISNA(AJ593),NA(),AI389)</f>
        <v>0</v>
      </c>
      <c r="AJ593">
        <f>IF(OR(AJ389="",AND(AJ389=AJ388,AJ389=AJ390)),NA(), AJ389)</f>
        <v>0</v>
      </c>
      <c r="AK593">
        <f>IF(ISNA(AL593),NA(),AK389)</f>
        <v>0</v>
      </c>
      <c r="AL593">
        <f>IF(OR(AL389="",AND(AL389=AL388,AL389=AL390)),NA(), AL389)</f>
        <v>0</v>
      </c>
      <c r="AM593">
        <f>IF(ISNA(AN593),NA(),AM389)</f>
        <v>0</v>
      </c>
      <c r="AN593">
        <f>IF(OR(AN389="",AND(AN389=AN388,AN389=AN390)),NA(), AN389)</f>
        <v>0</v>
      </c>
      <c r="AO593">
        <f>IF(ISNA(AP593),NA(),AO389)</f>
        <v>0</v>
      </c>
      <c r="AP593">
        <f>IF(OR(AP389="",AND(AP389=AP388,AP389=AP390)),NA(), AP389)</f>
        <v>0</v>
      </c>
      <c r="AQ593">
        <f>IF(ISNA(AR593),NA(),AQ389)</f>
        <v>0</v>
      </c>
      <c r="AR593">
        <f>IF(OR(AR389="",AND(AR389=AR388,AR389=AR390)),NA(), AR389)</f>
        <v>0</v>
      </c>
      <c r="AS593">
        <f>IF(ISNA(AT593),NA(),AS389)</f>
        <v>0</v>
      </c>
      <c r="AT593">
        <f>IF(OR(AT389="",AND(AT389=AT388,AT389=AT390)),NA(), AT389)</f>
        <v>0</v>
      </c>
      <c r="AU593">
        <f>IF(ISNA(AV593),NA(),AU389)</f>
        <v>0</v>
      </c>
      <c r="AV593">
        <f>IF(OR(AV389="",AND(AV389=AV388,AV389=AV390)),NA(), AV389)</f>
        <v>0</v>
      </c>
      <c r="AW593">
        <f>IF(ISNA(AX593),NA(),AW389)</f>
        <v>0</v>
      </c>
      <c r="AX593">
        <f>IF(OR(AX389="",AND(AX389=AX388,AX389=AX390)),NA(), AX389)</f>
        <v>0</v>
      </c>
      <c r="AY593">
        <f>IF(ISNA(AZ593),NA(),AY389)</f>
        <v>0</v>
      </c>
      <c r="AZ593">
        <f>IF(OR(AZ389="",AND(AZ389=AZ388,AZ389=AZ390)),NA(), AZ389)</f>
        <v>0</v>
      </c>
      <c r="BA593">
        <f>IF(ISNA(BB593),NA(),BA389)</f>
        <v>0</v>
      </c>
      <c r="BB593">
        <f>IF(OR(BB389="",AND(BB389=BB388,BB389=BB390)),NA(), BB389)</f>
        <v>0</v>
      </c>
      <c r="BC593">
        <f>IF(ISNA(BD593),NA(),BC389)</f>
        <v>0</v>
      </c>
      <c r="BD593">
        <f>IF(OR(BD389="",AND(BD389=BD388,BD389=BD390)),NA(), BD389)</f>
        <v>0</v>
      </c>
      <c r="BE593">
        <f>IF(ISNA(BF593),NA(),BE389)</f>
        <v>0</v>
      </c>
      <c r="BF593">
        <f>IF(OR(BF389="",AND(BF389=BF388,BF389=BF390)),NA(), BF389)</f>
        <v>0</v>
      </c>
      <c r="BG593">
        <f>IF(ISNA(BH593),NA(),BG389)</f>
        <v>0</v>
      </c>
      <c r="BH593">
        <f>IF(OR(BH389="",AND(BH389=BH388,BH389=BH390)),NA(), BH389)</f>
        <v>0</v>
      </c>
      <c r="BI593">
        <f>IF(ISNA(BJ593),NA(),BI389)</f>
        <v>0</v>
      </c>
      <c r="BJ593">
        <f>IF(OR(BJ389="",AND(BJ389=BJ388,BJ389=BJ390)),NA(), BJ389)</f>
        <v>0</v>
      </c>
      <c r="BK593">
        <f>IF(ISNA(BL593),NA(),BK389)</f>
        <v>0</v>
      </c>
      <c r="BL593">
        <f>IF(OR(BL389="",AND(BL389=BL388,BL389=BL390)),NA(), BL389)</f>
        <v>0</v>
      </c>
      <c r="BM593">
        <f>IF(ISNA(BN593),NA(),BM389)</f>
        <v>0</v>
      </c>
      <c r="BN593">
        <f>IF(OR(BN389="",AND(BN389=BN388,BN389=BN390)),NA(), BN389)</f>
        <v>0</v>
      </c>
      <c r="BO593">
        <f>IF(ISNA(BP593),NA(),BO389)</f>
        <v>0</v>
      </c>
      <c r="BP593">
        <f>IF(OR(BP389="",AND(BP389=BP388,BP389=BP390)),NA(), BP389)</f>
        <v>0</v>
      </c>
      <c r="BQ593">
        <f>IF(ISNA(BR593),NA(),BQ389)</f>
        <v>0</v>
      </c>
      <c r="BR593">
        <f>IF(OR(BR389="",AND(BR389=BR388,BR389=BR390)),NA(), BR389)</f>
        <v>0</v>
      </c>
      <c r="BS593">
        <f>IF(ISNA(BT593),NA(),BS389)</f>
        <v>0</v>
      </c>
      <c r="BT593">
        <f>IF(OR(BT389="",AND(BT389=BT388,BT389=BT390)),NA(), BT389)</f>
        <v>0</v>
      </c>
      <c r="BU593">
        <f>IF(ISNA(BV593),NA(),BU389)</f>
        <v>0</v>
      </c>
      <c r="BV593">
        <f>IF(OR(BV389="",AND(BV389=BV388,BV389=BV390)),NA(), BV389)</f>
        <v>0</v>
      </c>
      <c r="BW593">
        <f>IF(ISNA(BX593),NA(),BW389)</f>
        <v>0</v>
      </c>
      <c r="BX593">
        <f>IF(OR(BX389="",AND(BX389=BX388,BX389=BX390)),NA(), BX389)</f>
        <v>0</v>
      </c>
      <c r="BY593">
        <f>IF(ISNA(BZ593),NA(),BY389)</f>
        <v>0</v>
      </c>
      <c r="BZ593">
        <f>IF(OR(BZ389="",AND(BZ389=BZ388,BZ389=BZ390)),NA(), BZ389)</f>
        <v>0</v>
      </c>
      <c r="CA593">
        <f>IF(ISNA(CB593),NA(),CA389)</f>
        <v>0</v>
      </c>
      <c r="CB593">
        <f>IF(OR(CB389="",AND(CB389=CB388,CB389=CB390)),NA(), CB389)</f>
        <v>0</v>
      </c>
      <c r="CC593">
        <f>IF(ISNA(CD593),NA(),CC389)</f>
        <v>0</v>
      </c>
      <c r="CD593">
        <f>IF(OR(CD389="",AND(CD389=CD388,CD389=CD390)),NA(), CD389)</f>
        <v>0</v>
      </c>
      <c r="CE593">
        <f>IF(ISNA(CF593),NA(),CE389)</f>
        <v>0</v>
      </c>
      <c r="CF593">
        <f>IF(OR(CF389="",AND(CF389=CF388,CF389=CF390)),NA(), CF389)</f>
        <v>0</v>
      </c>
      <c r="CG593">
        <f>IF(ISNA(CH593),NA(),CG389)</f>
        <v>0</v>
      </c>
      <c r="CH593">
        <f>IF(OR(CH389="",AND(CH389=CH388,CH389=CH390)),NA(), CH389)</f>
        <v>0</v>
      </c>
      <c r="CI593">
        <f>IF(ISNA(CJ593),NA(),CI389)</f>
        <v>0</v>
      </c>
      <c r="CJ593">
        <f>IF(OR(CJ389="",AND(CJ389=CJ388,CJ389=CJ390)),NA(), CJ389)</f>
        <v>0</v>
      </c>
      <c r="CK593">
        <f>IF(ISNA(CL593),NA(),CK389)</f>
        <v>0</v>
      </c>
      <c r="CL593">
        <f>IF(OR(CL389="",AND(CL389=CL388,CL389=CL390)),NA(), CL389)</f>
        <v>0</v>
      </c>
      <c r="CM593">
        <f>IF(ISNA(CN593),NA(),CM389)</f>
        <v>0</v>
      </c>
      <c r="CN593">
        <f>IF(OR(CN389="",AND(CN389=CN388,CN389=CN390)),NA(), CN389)</f>
        <v>0</v>
      </c>
      <c r="CO593">
        <f>IF(ISNA(CP593),NA(),CO389)</f>
        <v>0</v>
      </c>
      <c r="CP593">
        <f>IF(OR(CP389="",AND(CP389=CP388,CP389=CP390)),NA(), CP389)</f>
        <v>0</v>
      </c>
      <c r="CQ593">
        <f>IF(ISNA(CR593),NA(),CQ389)</f>
        <v>0</v>
      </c>
      <c r="CR593">
        <f>IF(OR(CR389="",AND(CR389=CR388,CR389=CR390)),NA(), CR389)</f>
        <v>0</v>
      </c>
      <c r="CS593">
        <f>IF(ISNA(CT593),NA(),CS389)</f>
        <v>0</v>
      </c>
      <c r="CT593">
        <f>IF(OR(CT389="",AND(CT389=CT388,CT389=CT390)),NA(), CT389)</f>
        <v>0</v>
      </c>
      <c r="CU593">
        <f>IF(ISNA(CV593),NA(),CU389)</f>
        <v>0</v>
      </c>
      <c r="CV593">
        <f>IF(OR(CV389="",AND(CV389=CV388,CV389=CV390)),NA(), CV389)</f>
        <v>0</v>
      </c>
      <c r="CW593">
        <f>IF(ISNA(CX593),NA(),CW389)</f>
        <v>0</v>
      </c>
      <c r="CX593">
        <f>IF(OR(CX389="",AND(CX389=CX388,CX389=CX390)),NA(), CX389)</f>
        <v>0</v>
      </c>
      <c r="CY593">
        <f>IF(ISNA(CZ593),NA(),CY389)</f>
        <v>0</v>
      </c>
      <c r="CZ593">
        <f>IF(OR(CZ389="",AND(CZ389=CZ388,CZ389=CZ390)),NA(), CZ389)</f>
        <v>0</v>
      </c>
      <c r="DA593">
        <f>IF(ISNA(DB593),NA(),DA389)</f>
        <v>0</v>
      </c>
      <c r="DB593">
        <f>IF(OR(DB389="",AND(DB389=DB388,DB389=DB390)),NA(), DB389)</f>
        <v>0</v>
      </c>
      <c r="DC593">
        <f>IF(ISNA(DD593),NA(),DC389)</f>
        <v>0</v>
      </c>
      <c r="DD593">
        <f>IF(OR(DD389="",AND(DD389=DD388,DD389=DD390)),NA(), DD389)</f>
        <v>0</v>
      </c>
      <c r="DG593">
        <f>IF(ISNA(DH593),NA(),DG389)</f>
        <v>0</v>
      </c>
      <c r="DH593">
        <f>IF(OR(DH389="",AND(DH389=DH388,DH389=DH390)),NA(), DH389)</f>
        <v>0</v>
      </c>
      <c r="DI593">
        <f>IF(ISNA(DJ593),NA(),DI389)</f>
        <v>0</v>
      </c>
      <c r="DJ593">
        <f>IF(OR(DJ389="",AND(DJ389=DJ388,DJ389=DJ390)),NA(), DJ389)</f>
        <v>0</v>
      </c>
      <c r="DK593">
        <f>IF(ISNA(DL593),NA(),DK389)</f>
        <v>0</v>
      </c>
      <c r="DL593">
        <f>IF(OR(DL389="",AND(DL389=DL388,DL389=DL390)),NA(), DL389)</f>
        <v>0</v>
      </c>
      <c r="DM593">
        <f>IF(ISNA(DN593),NA(),DM389)</f>
        <v>0</v>
      </c>
      <c r="DN593">
        <f>IF(OR(DN389="",AND(DN389=DN388,DN389=DN390)),NA(), DN389)</f>
        <v>0</v>
      </c>
      <c r="DO593">
        <f>IF(ISNA(DP593),NA(),DO389)</f>
        <v>0</v>
      </c>
      <c r="DP593">
        <f>IF(OR(DP389="",AND(DP389=DP388,DP389=DP390)),NA(), DP389)</f>
        <v>0</v>
      </c>
      <c r="DQ593">
        <f>IF(ISNA(DR593),NA(),DQ389)</f>
        <v>0</v>
      </c>
      <c r="DR593">
        <f>IF(OR(DR389="",AND(DR389=DR388,DR389=DR390)),NA(), DR389)</f>
        <v>0</v>
      </c>
      <c r="DS593">
        <f>IF(ISNA(DT593),NA(),DS389)</f>
        <v>0</v>
      </c>
      <c r="DT593">
        <f>IF(OR(DT389="",AND(DT389=DT388,DT389=DT390)),NA(), DT389)</f>
        <v>0</v>
      </c>
      <c r="DU593">
        <f>IF(ISNA(DV593),NA(),DU389)</f>
        <v>0</v>
      </c>
      <c r="DV593">
        <f>IF(OR(DV389="",AND(DV389=DV388,DV389=DV390)),NA(), DV389)</f>
        <v>0</v>
      </c>
      <c r="DW593">
        <f>IF(ISNA(DX593),NA(),DW389)</f>
        <v>0</v>
      </c>
      <c r="DX593">
        <f>IF(OR(DX389="",AND(DX389=DX388,DX389=DX390)),NA(), DX389)</f>
        <v>0</v>
      </c>
      <c r="DY593">
        <f>IF(ISNA(DZ593),NA(),DY389)</f>
        <v>0</v>
      </c>
      <c r="DZ593">
        <f>IF(OR(DZ389="",AND(DZ389=DZ388,DZ389=DZ390)),NA(), DZ389)</f>
        <v>0</v>
      </c>
      <c r="EA593">
        <f>IF(ISNA(EB593),NA(),EA389)</f>
        <v>0</v>
      </c>
      <c r="EB593">
        <f>IF(OR(EB389="",AND(EB389=EB388,EB389=EB390)),NA(), EB389)</f>
        <v>0</v>
      </c>
      <c r="EC593">
        <f>IF(ISNA(ED593),NA(),EC389)</f>
        <v>0</v>
      </c>
      <c r="ED593">
        <f>IF(OR(ED389="",AND(ED389=ED388,ED389=ED390)),NA(), ED389)</f>
        <v>0</v>
      </c>
      <c r="EE593">
        <f>IF(ISNA(EF593),NA(),EE389)</f>
        <v>0</v>
      </c>
      <c r="EF593">
        <f>IF(OR(EF389="",AND(EF389=EF388,EF389=EF390)),NA(), EF389)</f>
        <v>0</v>
      </c>
      <c r="EG593">
        <f>IF(ISNA(EH593),NA(),EG389)</f>
        <v>0</v>
      </c>
      <c r="EH593">
        <f>IF(OR(EH389="",AND(EH389=EH388,EH389=EH390)),NA(), EH389)</f>
        <v>0</v>
      </c>
      <c r="EI593">
        <f>IF(ISNA(EJ593),NA(),EI389)</f>
        <v>0</v>
      </c>
      <c r="EJ593">
        <f>IF(OR(EJ389="",AND(EJ389=EJ388,EJ389=EJ390)),NA(), EJ389)</f>
        <v>0</v>
      </c>
      <c r="EK593">
        <f>IF(ISNA(EL593),NA(),EK389)</f>
        <v>0</v>
      </c>
      <c r="EL593">
        <f>IF(OR(EL389="",AND(EL389=EL388,EL389=EL390)),NA(), EL389)</f>
        <v>0</v>
      </c>
      <c r="EM593">
        <f>IF(ISNA(EN593),NA(),EM389)</f>
        <v>0</v>
      </c>
      <c r="EN593">
        <f>IF(OR(EN389="",AND(EN389=EN388,EN389=EN390)),NA(), EN389)</f>
        <v>0</v>
      </c>
      <c r="EO593">
        <f>IF(ISNA(EP593),NA(),EO389)</f>
        <v>0</v>
      </c>
      <c r="EP593">
        <f>IF(OR(EP389="",AND(EP389=EP388,EP389=EP390)),NA(), EP389)</f>
        <v>0</v>
      </c>
      <c r="EQ593">
        <f>IF(ISNA(ER593),NA(),EQ389)</f>
        <v>0</v>
      </c>
      <c r="ER593">
        <f>IF(OR(ER389="",AND(ER389=ER388,ER389=ER390)),NA(), ER389)</f>
        <v>0</v>
      </c>
      <c r="ES593">
        <f>IF(ISNA(ET593),NA(),ES389)</f>
        <v>0</v>
      </c>
      <c r="ET593">
        <f>IF(OR(ET389="",AND(ET389=ET388,ET389=ET390)),NA(), ET389)</f>
        <v>0</v>
      </c>
      <c r="EU593">
        <f>IF(ISNA(EV593),NA(),EU389)</f>
        <v>0</v>
      </c>
      <c r="EV593">
        <f>IF(OR(EV389="",AND(EV389=EV388,EV389=EV390)),NA(), EV389)</f>
        <v>0</v>
      </c>
      <c r="EW593">
        <f>IF(ISNA(EX593),NA(),EW389)</f>
        <v>0</v>
      </c>
      <c r="EX593">
        <f>IF(OR(EX389="",AND(EX389=EX388,EX389=EX390)),NA(), EX389)</f>
        <v>0</v>
      </c>
      <c r="EY593">
        <f>IF(ISNA(EZ593),NA(),EY389)</f>
        <v>0</v>
      </c>
      <c r="EZ593">
        <f>IF(OR(EZ389="",AND(EZ389=EZ388,EZ389=EZ390)),NA(), EZ389)</f>
        <v>0</v>
      </c>
      <c r="FA593">
        <f>IF(ISNA(FB593),NA(),FA389)</f>
        <v>0</v>
      </c>
      <c r="FB593">
        <f>IF(OR(FB389="",AND(FB389=FB388,FB389=FB390)),NA(), FB389)</f>
        <v>0</v>
      </c>
      <c r="FC593">
        <f>IF(ISNA(FD593),NA(),FC389)</f>
        <v>0</v>
      </c>
      <c r="FD593">
        <f>IF(OR(FD389="",AND(FD389=FD388,FD389=FD390)),NA(), FD389)</f>
        <v>0</v>
      </c>
      <c r="FE593">
        <f>IF(ISNA(FF593),NA(),FE389)</f>
        <v>0</v>
      </c>
      <c r="FF593">
        <f>IF(OR(FF389="",AND(FF389=FF388,FF389=FF390)),NA(), FF389)</f>
        <v>0</v>
      </c>
      <c r="FG593">
        <f>IF(ISNA(FH593),NA(),FG389)</f>
        <v>0</v>
      </c>
      <c r="FH593">
        <f>IF(OR(FH389="",AND(FH389=FH388,FH389=FH390)),NA(), FH389)</f>
        <v>0</v>
      </c>
      <c r="FI593">
        <f>IF(ISNA(FJ593),NA(),FI389)</f>
        <v>0</v>
      </c>
      <c r="FJ593">
        <f>IF(OR(FJ389="",AND(FJ389=FJ388,FJ389=FJ390)),NA(), FJ389)</f>
        <v>0</v>
      </c>
      <c r="FK593">
        <f>IF(ISNA(FL593),NA(),FK389)</f>
        <v>0</v>
      </c>
      <c r="FL593">
        <f>IF(OR(FL389="",AND(FL389=FL388,FL389=FL390)),NA(), FL389)</f>
        <v>0</v>
      </c>
      <c r="FM593">
        <f>IF(ISNA(FN593),NA(),FM389)</f>
        <v>0</v>
      </c>
      <c r="FN593">
        <f>IF(OR(FN389="",AND(FN389=FN388,FN389=FN390)),NA(), FN389)</f>
        <v>0</v>
      </c>
      <c r="FO593">
        <f>IF(ISNA(FP593),NA(),FO389)</f>
        <v>0</v>
      </c>
      <c r="FP593">
        <f>IF(OR(FP389="",AND(FP389=FP388,FP389=FP390)),NA(), FP389)</f>
        <v>0</v>
      </c>
      <c r="FQ593">
        <f>IF(ISNA(FR593),NA(),FQ389)</f>
        <v>0</v>
      </c>
      <c r="FR593">
        <f>IF(OR(FR389="",AND(FR389=FR388,FR389=FR390)),NA(), FR389)</f>
        <v>0</v>
      </c>
      <c r="FS593">
        <f>IF(ISNA(FT593),NA(),FS389)</f>
        <v>0</v>
      </c>
      <c r="FT593">
        <f>IF(OR(FT389="",AND(FT389=FT388,FT389=FT390)),NA(), FT389)</f>
        <v>0</v>
      </c>
      <c r="FU593">
        <f>IF(ISNA(FV593),NA(),FU389)</f>
        <v>0</v>
      </c>
      <c r="FV593">
        <f>IF(OR(FV389="",AND(FV389=FV388,FV389=FV390)),NA(), FV389)</f>
        <v>0</v>
      </c>
      <c r="FW593">
        <f>IF(ISNA(FX593),NA(),FW389)</f>
        <v>0</v>
      </c>
      <c r="FX593">
        <f>IF(OR(FX389="",AND(FX389=FX388,FX389=FX390)),NA(), FX389)</f>
        <v>0</v>
      </c>
      <c r="FY593">
        <f>IF(ISNA(FZ593),NA(),FY389)</f>
        <v>0</v>
      </c>
      <c r="FZ593">
        <f>IF(OR(FZ389="",AND(FZ389=FZ388,FZ389=FZ390)),NA(), FZ389)</f>
        <v>0</v>
      </c>
      <c r="GA593">
        <f>IF(ISNA(GB593),NA(),GA389)</f>
        <v>0</v>
      </c>
      <c r="GB593">
        <f>IF(OR(GB389="",AND(GB389=GB388,GB389=GB390)),NA(), GB389)</f>
        <v>0</v>
      </c>
      <c r="GC593">
        <f>IF(ISNA(GD593),NA(),GC389)</f>
        <v>0</v>
      </c>
      <c r="GD593">
        <f>IF(OR(GD389="",AND(GD389=GD388,GD389=GD390)),NA(), GD389)</f>
        <v>0</v>
      </c>
      <c r="GE593">
        <f>IF(ISNA(GF593),NA(),GE389)</f>
        <v>0</v>
      </c>
      <c r="GF593">
        <f>IF(OR(GF389="",AND(GF389=GF388,GF389=GF390)),NA(), GF389)</f>
        <v>0</v>
      </c>
      <c r="GG593">
        <f>IF(ISNA(GH593),NA(),GG389)</f>
        <v>0</v>
      </c>
      <c r="GH593">
        <f>IF(OR(GH389="",AND(GH389=GH388,GH389=GH390)),NA(), GH389)</f>
        <v>0</v>
      </c>
      <c r="GI593">
        <f>IF(ISNA(GJ593),NA(),GI389)</f>
        <v>0</v>
      </c>
      <c r="GJ593">
        <f>IF(OR(GJ389="",AND(GJ389=GJ388,GJ389=GJ390)),NA(), GJ389)</f>
        <v>0</v>
      </c>
      <c r="GK593">
        <f>IF(ISNA(GL593),NA(),GK389)</f>
        <v>0</v>
      </c>
      <c r="GL593">
        <f>IF(OR(GL389="",AND(GL389=GL388,GL389=GL390)),NA(), GL389)</f>
        <v>0</v>
      </c>
      <c r="GM593">
        <f>IF(ISNA(GN593),NA(),GM389)</f>
        <v>0</v>
      </c>
      <c r="GN593">
        <f>IF(OR(GN389="",AND(GN389=GN388,GN389=GN390)),NA(), GN389)</f>
        <v>0</v>
      </c>
      <c r="GO593">
        <f>IF(ISNA(GP593),NA(),GO389)</f>
        <v>0</v>
      </c>
      <c r="GP593">
        <f>IF(OR(GP389="",AND(GP389=GP388,GP389=GP390)),NA(), GP389)</f>
        <v>0</v>
      </c>
      <c r="GQ593">
        <f>IF(ISNA(GR593),NA(),GQ389)</f>
        <v>0</v>
      </c>
      <c r="GR593">
        <f>IF(OR(GR389="",AND(GR389=GR388,GR389=GR390)),NA(), GR389)</f>
        <v>0</v>
      </c>
      <c r="GS593">
        <f>IF(ISNA(GT593),NA(),GS389)</f>
        <v>0</v>
      </c>
      <c r="GT593">
        <f>IF(OR(GT389="",AND(GT389=GT388,GT389=GT390)),NA(), GT389)</f>
        <v>0</v>
      </c>
      <c r="GU593">
        <f>IF(ISNA(GV593),NA(),GU389)</f>
        <v>0</v>
      </c>
      <c r="GV593">
        <f>IF(OR(GV389="",AND(GV389=GV388,GV389=GV390)),NA(), GV389)</f>
        <v>0</v>
      </c>
      <c r="GW593">
        <f>IF(ISNA(GX593),NA(),GW389)</f>
        <v>0</v>
      </c>
      <c r="GX593">
        <f>IF(OR(GX389="",AND(GX389=GX388,GX389=GX390)),NA(), GX389)</f>
        <v>0</v>
      </c>
      <c r="GY593">
        <f>IF(ISNA(GZ593),NA(),GY389)</f>
        <v>0</v>
      </c>
      <c r="GZ593">
        <f>IF(OR(GZ389="",AND(GZ389=GZ388,GZ389=GZ390)),NA(), GZ389)</f>
        <v>0</v>
      </c>
      <c r="HA593">
        <f>IF(ISNA(HB593),NA(),HA389)</f>
        <v>0</v>
      </c>
      <c r="HB593">
        <f>IF(OR(HB389="",AND(HB389=HB388,HB389=HB390)),NA(), HB389)</f>
        <v>0</v>
      </c>
      <c r="HC593">
        <f>IF(ISNA(HD593),NA(),HC389)</f>
        <v>0</v>
      </c>
      <c r="HD593">
        <f>IF(OR(HD389="",AND(HD389=HD388,HD389=HD390)),NA(), HD389)</f>
        <v>0</v>
      </c>
      <c r="HE593">
        <f>IF(ISNA(HF593),NA(),HE389)</f>
        <v>0</v>
      </c>
      <c r="HF593">
        <f>IF(OR(HF389="",AND(HF389=HF388,HF389=HF390)),NA(), HF389)</f>
        <v>0</v>
      </c>
    </row>
    <row r="594" spans="5:214">
      <c r="E594">
        <f>IF(ISNA(F594),NA(),E390)</f>
        <v>0</v>
      </c>
      <c r="F594">
        <f>IF(OR(F390="",AND(F390=F389,F390=F391)),NA(), F390)</f>
        <v>0</v>
      </c>
      <c r="G594">
        <f>IF(ISNA(H594),NA(),G390)</f>
        <v>0</v>
      </c>
      <c r="H594">
        <f>IF(OR(H390="",AND(H390=H389,H390=H391)),NA(), H390)</f>
        <v>0</v>
      </c>
      <c r="I594">
        <f>IF(ISNA(J594),NA(),I390)</f>
        <v>0</v>
      </c>
      <c r="J594">
        <f>IF(OR(J390="",AND(J390=J389,J390=J391)),NA(), J390)</f>
        <v>0</v>
      </c>
      <c r="K594">
        <f>IF(ISNA(L594),NA(),K390)</f>
        <v>0</v>
      </c>
      <c r="L594">
        <f>IF(OR(L390="",AND(L390=L389,L390=L391)),NA(), L390)</f>
        <v>0</v>
      </c>
      <c r="M594">
        <f>IF(ISNA(N594),NA(),M390)</f>
        <v>0</v>
      </c>
      <c r="N594">
        <f>IF(OR(N390="",AND(N390=N389,N390=N391)),NA(), N390)</f>
        <v>0</v>
      </c>
      <c r="O594">
        <f>IF(ISNA(P594),NA(),O390)</f>
        <v>0</v>
      </c>
      <c r="P594">
        <f>IF(OR(P390="",AND(P390=P389,P390=P391)),NA(), P390)</f>
        <v>0</v>
      </c>
      <c r="Q594">
        <f>IF(ISNA(R594),NA(),Q390)</f>
        <v>0</v>
      </c>
      <c r="R594">
        <f>IF(OR(R390="",AND(R390=R389,R390=R391)),NA(), R390)</f>
        <v>0</v>
      </c>
      <c r="S594">
        <f>IF(ISNA(T594),NA(),S390)</f>
        <v>0</v>
      </c>
      <c r="T594">
        <f>IF(OR(T390="",AND(T390=T389,T390=T391)),NA(), T390)</f>
        <v>0</v>
      </c>
      <c r="U594">
        <f>IF(ISNA(V594),NA(),U390)</f>
        <v>0</v>
      </c>
      <c r="V594">
        <f>IF(OR(V390="",AND(V390=V389,V390=V391)),NA(), V390)</f>
        <v>0</v>
      </c>
      <c r="W594">
        <f>IF(ISNA(X594),NA(),W390)</f>
        <v>0</v>
      </c>
      <c r="X594">
        <f>IF(OR(X390="",AND(X390=X389,X390=X391)),NA(), X390)</f>
        <v>0</v>
      </c>
      <c r="Y594">
        <f>IF(ISNA(Z594),NA(),Y390)</f>
        <v>0</v>
      </c>
      <c r="Z594">
        <f>IF(OR(Z390="",AND(Z390=Z389,Z390=Z391)),NA(), Z390)</f>
        <v>0</v>
      </c>
      <c r="AA594">
        <f>IF(ISNA(AB594),NA(),AA390)</f>
        <v>0</v>
      </c>
      <c r="AB594">
        <f>IF(OR(AB390="",AND(AB390=AB389,AB390=AB391)),NA(), AB390)</f>
        <v>0</v>
      </c>
      <c r="AC594">
        <f>IF(ISNA(AD594),NA(),AC390)</f>
        <v>0</v>
      </c>
      <c r="AD594">
        <f>IF(OR(AD390="",AND(AD390=AD389,AD390=AD391)),NA(), AD390)</f>
        <v>0</v>
      </c>
      <c r="AE594">
        <f>IF(ISNA(AF594),NA(),AE390)</f>
        <v>0</v>
      </c>
      <c r="AF594">
        <f>IF(OR(AF390="",AND(AF390=AF389,AF390=AF391)),NA(), AF390)</f>
        <v>0</v>
      </c>
      <c r="AG594">
        <f>IF(ISNA(AH594),NA(),AG390)</f>
        <v>0</v>
      </c>
      <c r="AH594">
        <f>IF(OR(AH390="",AND(AH390=AH389,AH390=AH391)),NA(), AH390)</f>
        <v>0</v>
      </c>
      <c r="AI594">
        <f>IF(ISNA(AJ594),NA(),AI390)</f>
        <v>0</v>
      </c>
      <c r="AJ594">
        <f>IF(OR(AJ390="",AND(AJ390=AJ389,AJ390=AJ391)),NA(), AJ390)</f>
        <v>0</v>
      </c>
      <c r="AK594">
        <f>IF(ISNA(AL594),NA(),AK390)</f>
        <v>0</v>
      </c>
      <c r="AL594">
        <f>IF(OR(AL390="",AND(AL390=AL389,AL390=AL391)),NA(), AL390)</f>
        <v>0</v>
      </c>
      <c r="AM594">
        <f>IF(ISNA(AN594),NA(),AM390)</f>
        <v>0</v>
      </c>
      <c r="AN594">
        <f>IF(OR(AN390="",AND(AN390=AN389,AN390=AN391)),NA(), AN390)</f>
        <v>0</v>
      </c>
      <c r="AO594">
        <f>IF(ISNA(AP594),NA(),AO390)</f>
        <v>0</v>
      </c>
      <c r="AP594">
        <f>IF(OR(AP390="",AND(AP390=AP389,AP390=AP391)),NA(), AP390)</f>
        <v>0</v>
      </c>
      <c r="AQ594">
        <f>IF(ISNA(AR594),NA(),AQ390)</f>
        <v>0</v>
      </c>
      <c r="AR594">
        <f>IF(OR(AR390="",AND(AR390=AR389,AR390=AR391)),NA(), AR390)</f>
        <v>0</v>
      </c>
      <c r="AS594">
        <f>IF(ISNA(AT594),NA(),AS390)</f>
        <v>0</v>
      </c>
      <c r="AT594">
        <f>IF(OR(AT390="",AND(AT390=AT389,AT390=AT391)),NA(), AT390)</f>
        <v>0</v>
      </c>
      <c r="AU594">
        <f>IF(ISNA(AV594),NA(),AU390)</f>
        <v>0</v>
      </c>
      <c r="AV594">
        <f>IF(OR(AV390="",AND(AV390=AV389,AV390=AV391)),NA(), AV390)</f>
        <v>0</v>
      </c>
      <c r="AW594">
        <f>IF(ISNA(AX594),NA(),AW390)</f>
        <v>0</v>
      </c>
      <c r="AX594">
        <f>IF(OR(AX390="",AND(AX390=AX389,AX390=AX391)),NA(), AX390)</f>
        <v>0</v>
      </c>
      <c r="AY594">
        <f>IF(ISNA(AZ594),NA(),AY390)</f>
        <v>0</v>
      </c>
      <c r="AZ594">
        <f>IF(OR(AZ390="",AND(AZ390=AZ389,AZ390=AZ391)),NA(), AZ390)</f>
        <v>0</v>
      </c>
      <c r="BA594">
        <f>IF(ISNA(BB594),NA(),BA390)</f>
        <v>0</v>
      </c>
      <c r="BB594">
        <f>IF(OR(BB390="",AND(BB390=BB389,BB390=BB391)),NA(), BB390)</f>
        <v>0</v>
      </c>
      <c r="BC594">
        <f>IF(ISNA(BD594),NA(),BC390)</f>
        <v>0</v>
      </c>
      <c r="BD594">
        <f>IF(OR(BD390="",AND(BD390=BD389,BD390=BD391)),NA(), BD390)</f>
        <v>0</v>
      </c>
      <c r="BE594">
        <f>IF(ISNA(BF594),NA(),BE390)</f>
        <v>0</v>
      </c>
      <c r="BF594">
        <f>IF(OR(BF390="",AND(BF390=BF389,BF390=BF391)),NA(), BF390)</f>
        <v>0</v>
      </c>
      <c r="BG594">
        <f>IF(ISNA(BH594),NA(),BG390)</f>
        <v>0</v>
      </c>
      <c r="BH594">
        <f>IF(OR(BH390="",AND(BH390=BH389,BH390=BH391)),NA(), BH390)</f>
        <v>0</v>
      </c>
      <c r="BI594">
        <f>IF(ISNA(BJ594),NA(),BI390)</f>
        <v>0</v>
      </c>
      <c r="BJ594">
        <f>IF(OR(BJ390="",AND(BJ390=BJ389,BJ390=BJ391)),NA(), BJ390)</f>
        <v>0</v>
      </c>
      <c r="BK594">
        <f>IF(ISNA(BL594),NA(),BK390)</f>
        <v>0</v>
      </c>
      <c r="BL594">
        <f>IF(OR(BL390="",AND(BL390=BL389,BL390=BL391)),NA(), BL390)</f>
        <v>0</v>
      </c>
      <c r="BM594">
        <f>IF(ISNA(BN594),NA(),BM390)</f>
        <v>0</v>
      </c>
      <c r="BN594">
        <f>IF(OR(BN390="",AND(BN390=BN389,BN390=BN391)),NA(), BN390)</f>
        <v>0</v>
      </c>
      <c r="BO594">
        <f>IF(ISNA(BP594),NA(),BO390)</f>
        <v>0</v>
      </c>
      <c r="BP594">
        <f>IF(OR(BP390="",AND(BP390=BP389,BP390=BP391)),NA(), BP390)</f>
        <v>0</v>
      </c>
      <c r="BQ594">
        <f>IF(ISNA(BR594),NA(),BQ390)</f>
        <v>0</v>
      </c>
      <c r="BR594">
        <f>IF(OR(BR390="",AND(BR390=BR389,BR390=BR391)),NA(), BR390)</f>
        <v>0</v>
      </c>
      <c r="BS594">
        <f>IF(ISNA(BT594),NA(),BS390)</f>
        <v>0</v>
      </c>
      <c r="BT594">
        <f>IF(OR(BT390="",AND(BT390=BT389,BT390=BT391)),NA(), BT390)</f>
        <v>0</v>
      </c>
      <c r="BU594">
        <f>IF(ISNA(BV594),NA(),BU390)</f>
        <v>0</v>
      </c>
      <c r="BV594">
        <f>IF(OR(BV390="",AND(BV390=BV389,BV390=BV391)),NA(), BV390)</f>
        <v>0</v>
      </c>
      <c r="BW594">
        <f>IF(ISNA(BX594),NA(),BW390)</f>
        <v>0</v>
      </c>
      <c r="BX594">
        <f>IF(OR(BX390="",AND(BX390=BX389,BX390=BX391)),NA(), BX390)</f>
        <v>0</v>
      </c>
      <c r="BY594">
        <f>IF(ISNA(BZ594),NA(),BY390)</f>
        <v>0</v>
      </c>
      <c r="BZ594">
        <f>IF(OR(BZ390="",AND(BZ390=BZ389,BZ390=BZ391)),NA(), BZ390)</f>
        <v>0</v>
      </c>
      <c r="CA594">
        <f>IF(ISNA(CB594),NA(),CA390)</f>
        <v>0</v>
      </c>
      <c r="CB594">
        <f>IF(OR(CB390="",AND(CB390=CB389,CB390=CB391)),NA(), CB390)</f>
        <v>0</v>
      </c>
      <c r="CC594">
        <f>IF(ISNA(CD594),NA(),CC390)</f>
        <v>0</v>
      </c>
      <c r="CD594">
        <f>IF(OR(CD390="",AND(CD390=CD389,CD390=CD391)),NA(), CD390)</f>
        <v>0</v>
      </c>
      <c r="CE594">
        <f>IF(ISNA(CF594),NA(),CE390)</f>
        <v>0</v>
      </c>
      <c r="CF594">
        <f>IF(OR(CF390="",AND(CF390=CF389,CF390=CF391)),NA(), CF390)</f>
        <v>0</v>
      </c>
      <c r="CG594">
        <f>IF(ISNA(CH594),NA(),CG390)</f>
        <v>0</v>
      </c>
      <c r="CH594">
        <f>IF(OR(CH390="",AND(CH390=CH389,CH390=CH391)),NA(), CH390)</f>
        <v>0</v>
      </c>
      <c r="CI594">
        <f>IF(ISNA(CJ594),NA(),CI390)</f>
        <v>0</v>
      </c>
      <c r="CJ594">
        <f>IF(OR(CJ390="",AND(CJ390=CJ389,CJ390=CJ391)),NA(), CJ390)</f>
        <v>0</v>
      </c>
      <c r="CK594">
        <f>IF(ISNA(CL594),NA(),CK390)</f>
        <v>0</v>
      </c>
      <c r="CL594">
        <f>IF(OR(CL390="",AND(CL390=CL389,CL390=CL391)),NA(), CL390)</f>
        <v>0</v>
      </c>
      <c r="CM594">
        <f>IF(ISNA(CN594),NA(),CM390)</f>
        <v>0</v>
      </c>
      <c r="CN594">
        <f>IF(OR(CN390="",AND(CN390=CN389,CN390=CN391)),NA(), CN390)</f>
        <v>0</v>
      </c>
      <c r="CO594">
        <f>IF(ISNA(CP594),NA(),CO390)</f>
        <v>0</v>
      </c>
      <c r="CP594">
        <f>IF(OR(CP390="",AND(CP390=CP389,CP390=CP391)),NA(), CP390)</f>
        <v>0</v>
      </c>
      <c r="CQ594">
        <f>IF(ISNA(CR594),NA(),CQ390)</f>
        <v>0</v>
      </c>
      <c r="CR594">
        <f>IF(OR(CR390="",AND(CR390=CR389,CR390=CR391)),NA(), CR390)</f>
        <v>0</v>
      </c>
      <c r="CS594">
        <f>IF(ISNA(CT594),NA(),CS390)</f>
        <v>0</v>
      </c>
      <c r="CT594">
        <f>IF(OR(CT390="",AND(CT390=CT389,CT390=CT391)),NA(), CT390)</f>
        <v>0</v>
      </c>
      <c r="CU594">
        <f>IF(ISNA(CV594),NA(),CU390)</f>
        <v>0</v>
      </c>
      <c r="CV594">
        <f>IF(OR(CV390="",AND(CV390=CV389,CV390=CV391)),NA(), CV390)</f>
        <v>0</v>
      </c>
      <c r="CW594">
        <f>IF(ISNA(CX594),NA(),CW390)</f>
        <v>0</v>
      </c>
      <c r="CX594">
        <f>IF(OR(CX390="",AND(CX390=CX389,CX390=CX391)),NA(), CX390)</f>
        <v>0</v>
      </c>
      <c r="CY594">
        <f>IF(ISNA(CZ594),NA(),CY390)</f>
        <v>0</v>
      </c>
      <c r="CZ594">
        <f>IF(OR(CZ390="",AND(CZ390=CZ389,CZ390=CZ391)),NA(), CZ390)</f>
        <v>0</v>
      </c>
      <c r="DA594">
        <f>IF(ISNA(DB594),NA(),DA390)</f>
        <v>0</v>
      </c>
      <c r="DB594">
        <f>IF(OR(DB390="",AND(DB390=DB389,DB390=DB391)),NA(), DB390)</f>
        <v>0</v>
      </c>
      <c r="DC594">
        <f>IF(ISNA(DD594),NA(),DC390)</f>
        <v>0</v>
      </c>
      <c r="DD594">
        <f>IF(OR(DD390="",AND(DD390=DD389,DD390=DD391)),NA(), DD390)</f>
        <v>0</v>
      </c>
      <c r="DG594">
        <f>IF(ISNA(DH594),NA(),DG390)</f>
        <v>0</v>
      </c>
      <c r="DH594">
        <f>IF(OR(DH390="",AND(DH390=DH389,DH390=DH391)),NA(), DH390)</f>
        <v>0</v>
      </c>
      <c r="DI594">
        <f>IF(ISNA(DJ594),NA(),DI390)</f>
        <v>0</v>
      </c>
      <c r="DJ594">
        <f>IF(OR(DJ390="",AND(DJ390=DJ389,DJ390=DJ391)),NA(), DJ390)</f>
        <v>0</v>
      </c>
      <c r="DK594">
        <f>IF(ISNA(DL594),NA(),DK390)</f>
        <v>0</v>
      </c>
      <c r="DL594">
        <f>IF(OR(DL390="",AND(DL390=DL389,DL390=DL391)),NA(), DL390)</f>
        <v>0</v>
      </c>
      <c r="DM594">
        <f>IF(ISNA(DN594),NA(),DM390)</f>
        <v>0</v>
      </c>
      <c r="DN594">
        <f>IF(OR(DN390="",AND(DN390=DN389,DN390=DN391)),NA(), DN390)</f>
        <v>0</v>
      </c>
      <c r="DO594">
        <f>IF(ISNA(DP594),NA(),DO390)</f>
        <v>0</v>
      </c>
      <c r="DP594">
        <f>IF(OR(DP390="",AND(DP390=DP389,DP390=DP391)),NA(), DP390)</f>
        <v>0</v>
      </c>
      <c r="DQ594">
        <f>IF(ISNA(DR594),NA(),DQ390)</f>
        <v>0</v>
      </c>
      <c r="DR594">
        <f>IF(OR(DR390="",AND(DR390=DR389,DR390=DR391)),NA(), DR390)</f>
        <v>0</v>
      </c>
      <c r="DS594">
        <f>IF(ISNA(DT594),NA(),DS390)</f>
        <v>0</v>
      </c>
      <c r="DT594">
        <f>IF(OR(DT390="",AND(DT390=DT389,DT390=DT391)),NA(), DT390)</f>
        <v>0</v>
      </c>
      <c r="DU594">
        <f>IF(ISNA(DV594),NA(),DU390)</f>
        <v>0</v>
      </c>
      <c r="DV594">
        <f>IF(OR(DV390="",AND(DV390=DV389,DV390=DV391)),NA(), DV390)</f>
        <v>0</v>
      </c>
      <c r="DW594">
        <f>IF(ISNA(DX594),NA(),DW390)</f>
        <v>0</v>
      </c>
      <c r="DX594">
        <f>IF(OR(DX390="",AND(DX390=DX389,DX390=DX391)),NA(), DX390)</f>
        <v>0</v>
      </c>
      <c r="DY594">
        <f>IF(ISNA(DZ594),NA(),DY390)</f>
        <v>0</v>
      </c>
      <c r="DZ594">
        <f>IF(OR(DZ390="",AND(DZ390=DZ389,DZ390=DZ391)),NA(), DZ390)</f>
        <v>0</v>
      </c>
      <c r="EA594">
        <f>IF(ISNA(EB594),NA(),EA390)</f>
        <v>0</v>
      </c>
      <c r="EB594">
        <f>IF(OR(EB390="",AND(EB390=EB389,EB390=EB391)),NA(), EB390)</f>
        <v>0</v>
      </c>
      <c r="EC594">
        <f>IF(ISNA(ED594),NA(),EC390)</f>
        <v>0</v>
      </c>
      <c r="ED594">
        <f>IF(OR(ED390="",AND(ED390=ED389,ED390=ED391)),NA(), ED390)</f>
        <v>0</v>
      </c>
      <c r="EE594">
        <f>IF(ISNA(EF594),NA(),EE390)</f>
        <v>0</v>
      </c>
      <c r="EF594">
        <f>IF(OR(EF390="",AND(EF390=EF389,EF390=EF391)),NA(), EF390)</f>
        <v>0</v>
      </c>
      <c r="EG594">
        <f>IF(ISNA(EH594),NA(),EG390)</f>
        <v>0</v>
      </c>
      <c r="EH594">
        <f>IF(OR(EH390="",AND(EH390=EH389,EH390=EH391)),NA(), EH390)</f>
        <v>0</v>
      </c>
      <c r="EI594">
        <f>IF(ISNA(EJ594),NA(),EI390)</f>
        <v>0</v>
      </c>
      <c r="EJ594">
        <f>IF(OR(EJ390="",AND(EJ390=EJ389,EJ390=EJ391)),NA(), EJ390)</f>
        <v>0</v>
      </c>
      <c r="EK594">
        <f>IF(ISNA(EL594),NA(),EK390)</f>
        <v>0</v>
      </c>
      <c r="EL594">
        <f>IF(OR(EL390="",AND(EL390=EL389,EL390=EL391)),NA(), EL390)</f>
        <v>0</v>
      </c>
      <c r="EM594">
        <f>IF(ISNA(EN594),NA(),EM390)</f>
        <v>0</v>
      </c>
      <c r="EN594">
        <f>IF(OR(EN390="",AND(EN390=EN389,EN390=EN391)),NA(), EN390)</f>
        <v>0</v>
      </c>
      <c r="EO594">
        <f>IF(ISNA(EP594),NA(),EO390)</f>
        <v>0</v>
      </c>
      <c r="EP594">
        <f>IF(OR(EP390="",AND(EP390=EP389,EP390=EP391)),NA(), EP390)</f>
        <v>0</v>
      </c>
      <c r="EQ594">
        <f>IF(ISNA(ER594),NA(),EQ390)</f>
        <v>0</v>
      </c>
      <c r="ER594">
        <f>IF(OR(ER390="",AND(ER390=ER389,ER390=ER391)),NA(), ER390)</f>
        <v>0</v>
      </c>
      <c r="ES594">
        <f>IF(ISNA(ET594),NA(),ES390)</f>
        <v>0</v>
      </c>
      <c r="ET594">
        <f>IF(OR(ET390="",AND(ET390=ET389,ET390=ET391)),NA(), ET390)</f>
        <v>0</v>
      </c>
      <c r="EU594">
        <f>IF(ISNA(EV594),NA(),EU390)</f>
        <v>0</v>
      </c>
      <c r="EV594">
        <f>IF(OR(EV390="",AND(EV390=EV389,EV390=EV391)),NA(), EV390)</f>
        <v>0</v>
      </c>
      <c r="EW594">
        <f>IF(ISNA(EX594),NA(),EW390)</f>
        <v>0</v>
      </c>
      <c r="EX594">
        <f>IF(OR(EX390="",AND(EX390=EX389,EX390=EX391)),NA(), EX390)</f>
        <v>0</v>
      </c>
      <c r="EY594">
        <f>IF(ISNA(EZ594),NA(),EY390)</f>
        <v>0</v>
      </c>
      <c r="EZ594">
        <f>IF(OR(EZ390="",AND(EZ390=EZ389,EZ390=EZ391)),NA(), EZ390)</f>
        <v>0</v>
      </c>
      <c r="FA594">
        <f>IF(ISNA(FB594),NA(),FA390)</f>
        <v>0</v>
      </c>
      <c r="FB594">
        <f>IF(OR(FB390="",AND(FB390=FB389,FB390=FB391)),NA(), FB390)</f>
        <v>0</v>
      </c>
      <c r="FC594">
        <f>IF(ISNA(FD594),NA(),FC390)</f>
        <v>0</v>
      </c>
      <c r="FD594">
        <f>IF(OR(FD390="",AND(FD390=FD389,FD390=FD391)),NA(), FD390)</f>
        <v>0</v>
      </c>
      <c r="FE594">
        <f>IF(ISNA(FF594),NA(),FE390)</f>
        <v>0</v>
      </c>
      <c r="FF594">
        <f>IF(OR(FF390="",AND(FF390=FF389,FF390=FF391)),NA(), FF390)</f>
        <v>0</v>
      </c>
      <c r="FG594">
        <f>IF(ISNA(FH594),NA(),FG390)</f>
        <v>0</v>
      </c>
      <c r="FH594">
        <f>IF(OR(FH390="",AND(FH390=FH389,FH390=FH391)),NA(), FH390)</f>
        <v>0</v>
      </c>
      <c r="FI594">
        <f>IF(ISNA(FJ594),NA(),FI390)</f>
        <v>0</v>
      </c>
      <c r="FJ594">
        <f>IF(OR(FJ390="",AND(FJ390=FJ389,FJ390=FJ391)),NA(), FJ390)</f>
        <v>0</v>
      </c>
      <c r="FK594">
        <f>IF(ISNA(FL594),NA(),FK390)</f>
        <v>0</v>
      </c>
      <c r="FL594">
        <f>IF(OR(FL390="",AND(FL390=FL389,FL390=FL391)),NA(), FL390)</f>
        <v>0</v>
      </c>
      <c r="FM594">
        <f>IF(ISNA(FN594),NA(),FM390)</f>
        <v>0</v>
      </c>
      <c r="FN594">
        <f>IF(OR(FN390="",AND(FN390=FN389,FN390=FN391)),NA(), FN390)</f>
        <v>0</v>
      </c>
      <c r="FO594">
        <f>IF(ISNA(FP594),NA(),FO390)</f>
        <v>0</v>
      </c>
      <c r="FP594">
        <f>IF(OR(FP390="",AND(FP390=FP389,FP390=FP391)),NA(), FP390)</f>
        <v>0</v>
      </c>
      <c r="FQ594">
        <f>IF(ISNA(FR594),NA(),FQ390)</f>
        <v>0</v>
      </c>
      <c r="FR594">
        <f>IF(OR(FR390="",AND(FR390=FR389,FR390=FR391)),NA(), FR390)</f>
        <v>0</v>
      </c>
      <c r="FS594">
        <f>IF(ISNA(FT594),NA(),FS390)</f>
        <v>0</v>
      </c>
      <c r="FT594">
        <f>IF(OR(FT390="",AND(FT390=FT389,FT390=FT391)),NA(), FT390)</f>
        <v>0</v>
      </c>
      <c r="FU594">
        <f>IF(ISNA(FV594),NA(),FU390)</f>
        <v>0</v>
      </c>
      <c r="FV594">
        <f>IF(OR(FV390="",AND(FV390=FV389,FV390=FV391)),NA(), FV390)</f>
        <v>0</v>
      </c>
      <c r="FW594">
        <f>IF(ISNA(FX594),NA(),FW390)</f>
        <v>0</v>
      </c>
      <c r="FX594">
        <f>IF(OR(FX390="",AND(FX390=FX389,FX390=FX391)),NA(), FX390)</f>
        <v>0</v>
      </c>
      <c r="FY594">
        <f>IF(ISNA(FZ594),NA(),FY390)</f>
        <v>0</v>
      </c>
      <c r="FZ594">
        <f>IF(OR(FZ390="",AND(FZ390=FZ389,FZ390=FZ391)),NA(), FZ390)</f>
        <v>0</v>
      </c>
      <c r="GA594">
        <f>IF(ISNA(GB594),NA(),GA390)</f>
        <v>0</v>
      </c>
      <c r="GB594">
        <f>IF(OR(GB390="",AND(GB390=GB389,GB390=GB391)),NA(), GB390)</f>
        <v>0</v>
      </c>
      <c r="GC594">
        <f>IF(ISNA(GD594),NA(),GC390)</f>
        <v>0</v>
      </c>
      <c r="GD594">
        <f>IF(OR(GD390="",AND(GD390=GD389,GD390=GD391)),NA(), GD390)</f>
        <v>0</v>
      </c>
      <c r="GE594">
        <f>IF(ISNA(GF594),NA(),GE390)</f>
        <v>0</v>
      </c>
      <c r="GF594">
        <f>IF(OR(GF390="",AND(GF390=GF389,GF390=GF391)),NA(), GF390)</f>
        <v>0</v>
      </c>
      <c r="GG594">
        <f>IF(ISNA(GH594),NA(),GG390)</f>
        <v>0</v>
      </c>
      <c r="GH594">
        <f>IF(OR(GH390="",AND(GH390=GH389,GH390=GH391)),NA(), GH390)</f>
        <v>0</v>
      </c>
      <c r="GI594">
        <f>IF(ISNA(GJ594),NA(),GI390)</f>
        <v>0</v>
      </c>
      <c r="GJ594">
        <f>IF(OR(GJ390="",AND(GJ390=GJ389,GJ390=GJ391)),NA(), GJ390)</f>
        <v>0</v>
      </c>
      <c r="GK594">
        <f>IF(ISNA(GL594),NA(),GK390)</f>
        <v>0</v>
      </c>
      <c r="GL594">
        <f>IF(OR(GL390="",AND(GL390=GL389,GL390=GL391)),NA(), GL390)</f>
        <v>0</v>
      </c>
      <c r="GM594">
        <f>IF(ISNA(GN594),NA(),GM390)</f>
        <v>0</v>
      </c>
      <c r="GN594">
        <f>IF(OR(GN390="",AND(GN390=GN389,GN390=GN391)),NA(), GN390)</f>
        <v>0</v>
      </c>
      <c r="GO594">
        <f>IF(ISNA(GP594),NA(),GO390)</f>
        <v>0</v>
      </c>
      <c r="GP594">
        <f>IF(OR(GP390="",AND(GP390=GP389,GP390=GP391)),NA(), GP390)</f>
        <v>0</v>
      </c>
      <c r="GQ594">
        <f>IF(ISNA(GR594),NA(),GQ390)</f>
        <v>0</v>
      </c>
      <c r="GR594">
        <f>IF(OR(GR390="",AND(GR390=GR389,GR390=GR391)),NA(), GR390)</f>
        <v>0</v>
      </c>
      <c r="GS594">
        <f>IF(ISNA(GT594),NA(),GS390)</f>
        <v>0</v>
      </c>
      <c r="GT594">
        <f>IF(OR(GT390="",AND(GT390=GT389,GT390=GT391)),NA(), GT390)</f>
        <v>0</v>
      </c>
      <c r="GU594">
        <f>IF(ISNA(GV594),NA(),GU390)</f>
        <v>0</v>
      </c>
      <c r="GV594">
        <f>IF(OR(GV390="",AND(GV390=GV389,GV390=GV391)),NA(), GV390)</f>
        <v>0</v>
      </c>
      <c r="GW594">
        <f>IF(ISNA(GX594),NA(),GW390)</f>
        <v>0</v>
      </c>
      <c r="GX594">
        <f>IF(OR(GX390="",AND(GX390=GX389,GX390=GX391)),NA(), GX390)</f>
        <v>0</v>
      </c>
      <c r="GY594">
        <f>IF(ISNA(GZ594),NA(),GY390)</f>
        <v>0</v>
      </c>
      <c r="GZ594">
        <f>IF(OR(GZ390="",AND(GZ390=GZ389,GZ390=GZ391)),NA(), GZ390)</f>
        <v>0</v>
      </c>
      <c r="HA594">
        <f>IF(ISNA(HB594),NA(),HA390)</f>
        <v>0</v>
      </c>
      <c r="HB594">
        <f>IF(OR(HB390="",AND(HB390=HB389,HB390=HB391)),NA(), HB390)</f>
        <v>0</v>
      </c>
      <c r="HC594">
        <f>IF(ISNA(HD594),NA(),HC390)</f>
        <v>0</v>
      </c>
      <c r="HD594">
        <f>IF(OR(HD390="",AND(HD390=HD389,HD390=HD391)),NA(), HD390)</f>
        <v>0</v>
      </c>
      <c r="HE594">
        <f>IF(ISNA(HF594),NA(),HE390)</f>
        <v>0</v>
      </c>
      <c r="HF594">
        <f>IF(OR(HF390="",AND(HF390=HF389,HF390=HF391)),NA(), HF390)</f>
        <v>0</v>
      </c>
    </row>
    <row r="595" spans="5:214">
      <c r="E595">
        <f>IF(ISNA(F595),NA(),E391)</f>
        <v>0</v>
      </c>
      <c r="F595">
        <f>IF(OR(F391="",AND(F391=F390,F391=F392)),NA(), F391)</f>
        <v>0</v>
      </c>
      <c r="G595">
        <f>IF(ISNA(H595),NA(),G391)</f>
        <v>0</v>
      </c>
      <c r="H595">
        <f>IF(OR(H391="",AND(H391=H390,H391=H392)),NA(), H391)</f>
        <v>0</v>
      </c>
      <c r="I595">
        <f>IF(ISNA(J595),NA(),I391)</f>
        <v>0</v>
      </c>
      <c r="J595">
        <f>IF(OR(J391="",AND(J391=J390,J391=J392)),NA(), J391)</f>
        <v>0</v>
      </c>
      <c r="K595">
        <f>IF(ISNA(L595),NA(),K391)</f>
        <v>0</v>
      </c>
      <c r="L595">
        <f>IF(OR(L391="",AND(L391=L390,L391=L392)),NA(), L391)</f>
        <v>0</v>
      </c>
      <c r="M595">
        <f>IF(ISNA(N595),NA(),M391)</f>
        <v>0</v>
      </c>
      <c r="N595">
        <f>IF(OR(N391="",AND(N391=N390,N391=N392)),NA(), N391)</f>
        <v>0</v>
      </c>
      <c r="O595">
        <f>IF(ISNA(P595),NA(),O391)</f>
        <v>0</v>
      </c>
      <c r="P595">
        <f>IF(OR(P391="",AND(P391=P390,P391=P392)),NA(), P391)</f>
        <v>0</v>
      </c>
      <c r="Q595">
        <f>IF(ISNA(R595),NA(),Q391)</f>
        <v>0</v>
      </c>
      <c r="R595">
        <f>IF(OR(R391="",AND(R391=R390,R391=R392)),NA(), R391)</f>
        <v>0</v>
      </c>
      <c r="S595">
        <f>IF(ISNA(T595),NA(),S391)</f>
        <v>0</v>
      </c>
      <c r="T595">
        <f>IF(OR(T391="",AND(T391=T390,T391=T392)),NA(), T391)</f>
        <v>0</v>
      </c>
      <c r="U595">
        <f>IF(ISNA(V595),NA(),U391)</f>
        <v>0</v>
      </c>
      <c r="V595">
        <f>IF(OR(V391="",AND(V391=V390,V391=V392)),NA(), V391)</f>
        <v>0</v>
      </c>
      <c r="W595">
        <f>IF(ISNA(X595),NA(),W391)</f>
        <v>0</v>
      </c>
      <c r="X595">
        <f>IF(OR(X391="",AND(X391=X390,X391=X392)),NA(), X391)</f>
        <v>0</v>
      </c>
      <c r="Y595">
        <f>IF(ISNA(Z595),NA(),Y391)</f>
        <v>0</v>
      </c>
      <c r="Z595">
        <f>IF(OR(Z391="",AND(Z391=Z390,Z391=Z392)),NA(), Z391)</f>
        <v>0</v>
      </c>
      <c r="AA595">
        <f>IF(ISNA(AB595),NA(),AA391)</f>
        <v>0</v>
      </c>
      <c r="AB595">
        <f>IF(OR(AB391="",AND(AB391=AB390,AB391=AB392)),NA(), AB391)</f>
        <v>0</v>
      </c>
      <c r="AC595">
        <f>IF(ISNA(AD595),NA(),AC391)</f>
        <v>0</v>
      </c>
      <c r="AD595">
        <f>IF(OR(AD391="",AND(AD391=AD390,AD391=AD392)),NA(), AD391)</f>
        <v>0</v>
      </c>
      <c r="AE595">
        <f>IF(ISNA(AF595),NA(),AE391)</f>
        <v>0</v>
      </c>
      <c r="AF595">
        <f>IF(OR(AF391="",AND(AF391=AF390,AF391=AF392)),NA(), AF391)</f>
        <v>0</v>
      </c>
      <c r="AG595">
        <f>IF(ISNA(AH595),NA(),AG391)</f>
        <v>0</v>
      </c>
      <c r="AH595">
        <f>IF(OR(AH391="",AND(AH391=AH390,AH391=AH392)),NA(), AH391)</f>
        <v>0</v>
      </c>
      <c r="AI595">
        <f>IF(ISNA(AJ595),NA(),AI391)</f>
        <v>0</v>
      </c>
      <c r="AJ595">
        <f>IF(OR(AJ391="",AND(AJ391=AJ390,AJ391=AJ392)),NA(), AJ391)</f>
        <v>0</v>
      </c>
      <c r="AK595">
        <f>IF(ISNA(AL595),NA(),AK391)</f>
        <v>0</v>
      </c>
      <c r="AL595">
        <f>IF(OR(AL391="",AND(AL391=AL390,AL391=AL392)),NA(), AL391)</f>
        <v>0</v>
      </c>
      <c r="AM595">
        <f>IF(ISNA(AN595),NA(),AM391)</f>
        <v>0</v>
      </c>
      <c r="AN595">
        <f>IF(OR(AN391="",AND(AN391=AN390,AN391=AN392)),NA(), AN391)</f>
        <v>0</v>
      </c>
      <c r="AO595">
        <f>IF(ISNA(AP595),NA(),AO391)</f>
        <v>0</v>
      </c>
      <c r="AP595">
        <f>IF(OR(AP391="",AND(AP391=AP390,AP391=AP392)),NA(), AP391)</f>
        <v>0</v>
      </c>
      <c r="AQ595">
        <f>IF(ISNA(AR595),NA(),AQ391)</f>
        <v>0</v>
      </c>
      <c r="AR595">
        <f>IF(OR(AR391="",AND(AR391=AR390,AR391=AR392)),NA(), AR391)</f>
        <v>0</v>
      </c>
      <c r="AS595">
        <f>IF(ISNA(AT595),NA(),AS391)</f>
        <v>0</v>
      </c>
      <c r="AT595">
        <f>IF(OR(AT391="",AND(AT391=AT390,AT391=AT392)),NA(), AT391)</f>
        <v>0</v>
      </c>
      <c r="AU595">
        <f>IF(ISNA(AV595),NA(),AU391)</f>
        <v>0</v>
      </c>
      <c r="AV595">
        <f>IF(OR(AV391="",AND(AV391=AV390,AV391=AV392)),NA(), AV391)</f>
        <v>0</v>
      </c>
      <c r="AW595">
        <f>IF(ISNA(AX595),NA(),AW391)</f>
        <v>0</v>
      </c>
      <c r="AX595">
        <f>IF(OR(AX391="",AND(AX391=AX390,AX391=AX392)),NA(), AX391)</f>
        <v>0</v>
      </c>
      <c r="AY595">
        <f>IF(ISNA(AZ595),NA(),AY391)</f>
        <v>0</v>
      </c>
      <c r="AZ595">
        <f>IF(OR(AZ391="",AND(AZ391=AZ390,AZ391=AZ392)),NA(), AZ391)</f>
        <v>0</v>
      </c>
      <c r="BA595">
        <f>IF(ISNA(BB595),NA(),BA391)</f>
        <v>0</v>
      </c>
      <c r="BB595">
        <f>IF(OR(BB391="",AND(BB391=BB390,BB391=BB392)),NA(), BB391)</f>
        <v>0</v>
      </c>
      <c r="BC595">
        <f>IF(ISNA(BD595),NA(),BC391)</f>
        <v>0</v>
      </c>
      <c r="BD595">
        <f>IF(OR(BD391="",AND(BD391=BD390,BD391=BD392)),NA(), BD391)</f>
        <v>0</v>
      </c>
      <c r="BE595">
        <f>IF(ISNA(BF595),NA(),BE391)</f>
        <v>0</v>
      </c>
      <c r="BF595">
        <f>IF(OR(BF391="",AND(BF391=BF390,BF391=BF392)),NA(), BF391)</f>
        <v>0</v>
      </c>
      <c r="BG595">
        <f>IF(ISNA(BH595),NA(),BG391)</f>
        <v>0</v>
      </c>
      <c r="BH595">
        <f>IF(OR(BH391="",AND(BH391=BH390,BH391=BH392)),NA(), BH391)</f>
        <v>0</v>
      </c>
      <c r="BI595">
        <f>IF(ISNA(BJ595),NA(),BI391)</f>
        <v>0</v>
      </c>
      <c r="BJ595">
        <f>IF(OR(BJ391="",AND(BJ391=BJ390,BJ391=BJ392)),NA(), BJ391)</f>
        <v>0</v>
      </c>
      <c r="BK595">
        <f>IF(ISNA(BL595),NA(),BK391)</f>
        <v>0</v>
      </c>
      <c r="BL595">
        <f>IF(OR(BL391="",AND(BL391=BL390,BL391=BL392)),NA(), BL391)</f>
        <v>0</v>
      </c>
      <c r="BM595">
        <f>IF(ISNA(BN595),NA(),BM391)</f>
        <v>0</v>
      </c>
      <c r="BN595">
        <f>IF(OR(BN391="",AND(BN391=BN390,BN391=BN392)),NA(), BN391)</f>
        <v>0</v>
      </c>
      <c r="BO595">
        <f>IF(ISNA(BP595),NA(),BO391)</f>
        <v>0</v>
      </c>
      <c r="BP595">
        <f>IF(OR(BP391="",AND(BP391=BP390,BP391=BP392)),NA(), BP391)</f>
        <v>0</v>
      </c>
      <c r="BQ595">
        <f>IF(ISNA(BR595),NA(),BQ391)</f>
        <v>0</v>
      </c>
      <c r="BR595">
        <f>IF(OR(BR391="",AND(BR391=BR390,BR391=BR392)),NA(), BR391)</f>
        <v>0</v>
      </c>
      <c r="BS595">
        <f>IF(ISNA(BT595),NA(),BS391)</f>
        <v>0</v>
      </c>
      <c r="BT595">
        <f>IF(OR(BT391="",AND(BT391=BT390,BT391=BT392)),NA(), BT391)</f>
        <v>0</v>
      </c>
      <c r="BU595">
        <f>IF(ISNA(BV595),NA(),BU391)</f>
        <v>0</v>
      </c>
      <c r="BV595">
        <f>IF(OR(BV391="",AND(BV391=BV390,BV391=BV392)),NA(), BV391)</f>
        <v>0</v>
      </c>
      <c r="BW595">
        <f>IF(ISNA(BX595),NA(),BW391)</f>
        <v>0</v>
      </c>
      <c r="BX595">
        <f>IF(OR(BX391="",AND(BX391=BX390,BX391=BX392)),NA(), BX391)</f>
        <v>0</v>
      </c>
      <c r="BY595">
        <f>IF(ISNA(BZ595),NA(),BY391)</f>
        <v>0</v>
      </c>
      <c r="BZ595">
        <f>IF(OR(BZ391="",AND(BZ391=BZ390,BZ391=BZ392)),NA(), BZ391)</f>
        <v>0</v>
      </c>
      <c r="CA595">
        <f>IF(ISNA(CB595),NA(),CA391)</f>
        <v>0</v>
      </c>
      <c r="CB595">
        <f>IF(OR(CB391="",AND(CB391=CB390,CB391=CB392)),NA(), CB391)</f>
        <v>0</v>
      </c>
      <c r="CC595">
        <f>IF(ISNA(CD595),NA(),CC391)</f>
        <v>0</v>
      </c>
      <c r="CD595">
        <f>IF(OR(CD391="",AND(CD391=CD390,CD391=CD392)),NA(), CD391)</f>
        <v>0</v>
      </c>
      <c r="CE595">
        <f>IF(ISNA(CF595),NA(),CE391)</f>
        <v>0</v>
      </c>
      <c r="CF595">
        <f>IF(OR(CF391="",AND(CF391=CF390,CF391=CF392)),NA(), CF391)</f>
        <v>0</v>
      </c>
      <c r="CG595">
        <f>IF(ISNA(CH595),NA(),CG391)</f>
        <v>0</v>
      </c>
      <c r="CH595">
        <f>IF(OR(CH391="",AND(CH391=CH390,CH391=CH392)),NA(), CH391)</f>
        <v>0</v>
      </c>
      <c r="CI595">
        <f>IF(ISNA(CJ595),NA(),CI391)</f>
        <v>0</v>
      </c>
      <c r="CJ595">
        <f>IF(OR(CJ391="",AND(CJ391=CJ390,CJ391=CJ392)),NA(), CJ391)</f>
        <v>0</v>
      </c>
      <c r="CK595">
        <f>IF(ISNA(CL595),NA(),CK391)</f>
        <v>0</v>
      </c>
      <c r="CL595">
        <f>IF(OR(CL391="",AND(CL391=CL390,CL391=CL392)),NA(), CL391)</f>
        <v>0</v>
      </c>
      <c r="CM595">
        <f>IF(ISNA(CN595),NA(),CM391)</f>
        <v>0</v>
      </c>
      <c r="CN595">
        <f>IF(OR(CN391="",AND(CN391=CN390,CN391=CN392)),NA(), CN391)</f>
        <v>0</v>
      </c>
      <c r="CO595">
        <f>IF(ISNA(CP595),NA(),CO391)</f>
        <v>0</v>
      </c>
      <c r="CP595">
        <f>IF(OR(CP391="",AND(CP391=CP390,CP391=CP392)),NA(), CP391)</f>
        <v>0</v>
      </c>
      <c r="CQ595">
        <f>IF(ISNA(CR595),NA(),CQ391)</f>
        <v>0</v>
      </c>
      <c r="CR595">
        <f>IF(OR(CR391="",AND(CR391=CR390,CR391=CR392)),NA(), CR391)</f>
        <v>0</v>
      </c>
      <c r="CS595">
        <f>IF(ISNA(CT595),NA(),CS391)</f>
        <v>0</v>
      </c>
      <c r="CT595">
        <f>IF(OR(CT391="",AND(CT391=CT390,CT391=CT392)),NA(), CT391)</f>
        <v>0</v>
      </c>
      <c r="CU595">
        <f>IF(ISNA(CV595),NA(),CU391)</f>
        <v>0</v>
      </c>
      <c r="CV595">
        <f>IF(OR(CV391="",AND(CV391=CV390,CV391=CV392)),NA(), CV391)</f>
        <v>0</v>
      </c>
      <c r="CW595">
        <f>IF(ISNA(CX595),NA(),CW391)</f>
        <v>0</v>
      </c>
      <c r="CX595">
        <f>IF(OR(CX391="",AND(CX391=CX390,CX391=CX392)),NA(), CX391)</f>
        <v>0</v>
      </c>
      <c r="CY595">
        <f>IF(ISNA(CZ595),NA(),CY391)</f>
        <v>0</v>
      </c>
      <c r="CZ595">
        <f>IF(OR(CZ391="",AND(CZ391=CZ390,CZ391=CZ392)),NA(), CZ391)</f>
        <v>0</v>
      </c>
      <c r="DA595">
        <f>IF(ISNA(DB595),NA(),DA391)</f>
        <v>0</v>
      </c>
      <c r="DB595">
        <f>IF(OR(DB391="",AND(DB391=DB390,DB391=DB392)),NA(), DB391)</f>
        <v>0</v>
      </c>
      <c r="DC595">
        <f>IF(ISNA(DD595),NA(),DC391)</f>
        <v>0</v>
      </c>
      <c r="DD595">
        <f>IF(OR(DD391="",AND(DD391=DD390,DD391=DD392)),NA(), DD391)</f>
        <v>0</v>
      </c>
      <c r="DG595">
        <f>IF(ISNA(DH595),NA(),DG391)</f>
        <v>0</v>
      </c>
      <c r="DH595">
        <f>IF(OR(DH391="",AND(DH391=DH390,DH391=DH392)),NA(), DH391)</f>
        <v>0</v>
      </c>
      <c r="DI595">
        <f>IF(ISNA(DJ595),NA(),DI391)</f>
        <v>0</v>
      </c>
      <c r="DJ595">
        <f>IF(OR(DJ391="",AND(DJ391=DJ390,DJ391=DJ392)),NA(), DJ391)</f>
        <v>0</v>
      </c>
      <c r="DK595">
        <f>IF(ISNA(DL595),NA(),DK391)</f>
        <v>0</v>
      </c>
      <c r="DL595">
        <f>IF(OR(DL391="",AND(DL391=DL390,DL391=DL392)),NA(), DL391)</f>
        <v>0</v>
      </c>
      <c r="DM595">
        <f>IF(ISNA(DN595),NA(),DM391)</f>
        <v>0</v>
      </c>
      <c r="DN595">
        <f>IF(OR(DN391="",AND(DN391=DN390,DN391=DN392)),NA(), DN391)</f>
        <v>0</v>
      </c>
      <c r="DO595">
        <f>IF(ISNA(DP595),NA(),DO391)</f>
        <v>0</v>
      </c>
      <c r="DP595">
        <f>IF(OR(DP391="",AND(DP391=DP390,DP391=DP392)),NA(), DP391)</f>
        <v>0</v>
      </c>
      <c r="DQ595">
        <f>IF(ISNA(DR595),NA(),DQ391)</f>
        <v>0</v>
      </c>
      <c r="DR595">
        <f>IF(OR(DR391="",AND(DR391=DR390,DR391=DR392)),NA(), DR391)</f>
        <v>0</v>
      </c>
      <c r="DS595">
        <f>IF(ISNA(DT595),NA(),DS391)</f>
        <v>0</v>
      </c>
      <c r="DT595">
        <f>IF(OR(DT391="",AND(DT391=DT390,DT391=DT392)),NA(), DT391)</f>
        <v>0</v>
      </c>
      <c r="DU595">
        <f>IF(ISNA(DV595),NA(),DU391)</f>
        <v>0</v>
      </c>
      <c r="DV595">
        <f>IF(OR(DV391="",AND(DV391=DV390,DV391=DV392)),NA(), DV391)</f>
        <v>0</v>
      </c>
      <c r="DW595">
        <f>IF(ISNA(DX595),NA(),DW391)</f>
        <v>0</v>
      </c>
      <c r="DX595">
        <f>IF(OR(DX391="",AND(DX391=DX390,DX391=DX392)),NA(), DX391)</f>
        <v>0</v>
      </c>
      <c r="DY595">
        <f>IF(ISNA(DZ595),NA(),DY391)</f>
        <v>0</v>
      </c>
      <c r="DZ595">
        <f>IF(OR(DZ391="",AND(DZ391=DZ390,DZ391=DZ392)),NA(), DZ391)</f>
        <v>0</v>
      </c>
      <c r="EA595">
        <f>IF(ISNA(EB595),NA(),EA391)</f>
        <v>0</v>
      </c>
      <c r="EB595">
        <f>IF(OR(EB391="",AND(EB391=EB390,EB391=EB392)),NA(), EB391)</f>
        <v>0</v>
      </c>
      <c r="EC595">
        <f>IF(ISNA(ED595),NA(),EC391)</f>
        <v>0</v>
      </c>
      <c r="ED595">
        <f>IF(OR(ED391="",AND(ED391=ED390,ED391=ED392)),NA(), ED391)</f>
        <v>0</v>
      </c>
      <c r="EE595">
        <f>IF(ISNA(EF595),NA(),EE391)</f>
        <v>0</v>
      </c>
      <c r="EF595">
        <f>IF(OR(EF391="",AND(EF391=EF390,EF391=EF392)),NA(), EF391)</f>
        <v>0</v>
      </c>
      <c r="EG595">
        <f>IF(ISNA(EH595),NA(),EG391)</f>
        <v>0</v>
      </c>
      <c r="EH595">
        <f>IF(OR(EH391="",AND(EH391=EH390,EH391=EH392)),NA(), EH391)</f>
        <v>0</v>
      </c>
      <c r="EI595">
        <f>IF(ISNA(EJ595),NA(),EI391)</f>
        <v>0</v>
      </c>
      <c r="EJ595">
        <f>IF(OR(EJ391="",AND(EJ391=EJ390,EJ391=EJ392)),NA(), EJ391)</f>
        <v>0</v>
      </c>
      <c r="EK595">
        <f>IF(ISNA(EL595),NA(),EK391)</f>
        <v>0</v>
      </c>
      <c r="EL595">
        <f>IF(OR(EL391="",AND(EL391=EL390,EL391=EL392)),NA(), EL391)</f>
        <v>0</v>
      </c>
      <c r="EM595">
        <f>IF(ISNA(EN595),NA(),EM391)</f>
        <v>0</v>
      </c>
      <c r="EN595">
        <f>IF(OR(EN391="",AND(EN391=EN390,EN391=EN392)),NA(), EN391)</f>
        <v>0</v>
      </c>
      <c r="EO595">
        <f>IF(ISNA(EP595),NA(),EO391)</f>
        <v>0</v>
      </c>
      <c r="EP595">
        <f>IF(OR(EP391="",AND(EP391=EP390,EP391=EP392)),NA(), EP391)</f>
        <v>0</v>
      </c>
      <c r="EQ595">
        <f>IF(ISNA(ER595),NA(),EQ391)</f>
        <v>0</v>
      </c>
      <c r="ER595">
        <f>IF(OR(ER391="",AND(ER391=ER390,ER391=ER392)),NA(), ER391)</f>
        <v>0</v>
      </c>
      <c r="ES595">
        <f>IF(ISNA(ET595),NA(),ES391)</f>
        <v>0</v>
      </c>
      <c r="ET595">
        <f>IF(OR(ET391="",AND(ET391=ET390,ET391=ET392)),NA(), ET391)</f>
        <v>0</v>
      </c>
      <c r="EU595">
        <f>IF(ISNA(EV595),NA(),EU391)</f>
        <v>0</v>
      </c>
      <c r="EV595">
        <f>IF(OR(EV391="",AND(EV391=EV390,EV391=EV392)),NA(), EV391)</f>
        <v>0</v>
      </c>
      <c r="EW595">
        <f>IF(ISNA(EX595),NA(),EW391)</f>
        <v>0</v>
      </c>
      <c r="EX595">
        <f>IF(OR(EX391="",AND(EX391=EX390,EX391=EX392)),NA(), EX391)</f>
        <v>0</v>
      </c>
      <c r="EY595">
        <f>IF(ISNA(EZ595),NA(),EY391)</f>
        <v>0</v>
      </c>
      <c r="EZ595">
        <f>IF(OR(EZ391="",AND(EZ391=EZ390,EZ391=EZ392)),NA(), EZ391)</f>
        <v>0</v>
      </c>
      <c r="FA595">
        <f>IF(ISNA(FB595),NA(),FA391)</f>
        <v>0</v>
      </c>
      <c r="FB595">
        <f>IF(OR(FB391="",AND(FB391=FB390,FB391=FB392)),NA(), FB391)</f>
        <v>0</v>
      </c>
      <c r="FC595">
        <f>IF(ISNA(FD595),NA(),FC391)</f>
        <v>0</v>
      </c>
      <c r="FD595">
        <f>IF(OR(FD391="",AND(FD391=FD390,FD391=FD392)),NA(), FD391)</f>
        <v>0</v>
      </c>
      <c r="FE595">
        <f>IF(ISNA(FF595),NA(),FE391)</f>
        <v>0</v>
      </c>
      <c r="FF595">
        <f>IF(OR(FF391="",AND(FF391=FF390,FF391=FF392)),NA(), FF391)</f>
        <v>0</v>
      </c>
      <c r="FG595">
        <f>IF(ISNA(FH595),NA(),FG391)</f>
        <v>0</v>
      </c>
      <c r="FH595">
        <f>IF(OR(FH391="",AND(FH391=FH390,FH391=FH392)),NA(), FH391)</f>
        <v>0</v>
      </c>
      <c r="FI595">
        <f>IF(ISNA(FJ595),NA(),FI391)</f>
        <v>0</v>
      </c>
      <c r="FJ595">
        <f>IF(OR(FJ391="",AND(FJ391=FJ390,FJ391=FJ392)),NA(), FJ391)</f>
        <v>0</v>
      </c>
      <c r="FK595">
        <f>IF(ISNA(FL595),NA(),FK391)</f>
        <v>0</v>
      </c>
      <c r="FL595">
        <f>IF(OR(FL391="",AND(FL391=FL390,FL391=FL392)),NA(), FL391)</f>
        <v>0</v>
      </c>
      <c r="FM595">
        <f>IF(ISNA(FN595),NA(),FM391)</f>
        <v>0</v>
      </c>
      <c r="FN595">
        <f>IF(OR(FN391="",AND(FN391=FN390,FN391=FN392)),NA(), FN391)</f>
        <v>0</v>
      </c>
      <c r="FO595">
        <f>IF(ISNA(FP595),NA(),FO391)</f>
        <v>0</v>
      </c>
      <c r="FP595">
        <f>IF(OR(FP391="",AND(FP391=FP390,FP391=FP392)),NA(), FP391)</f>
        <v>0</v>
      </c>
      <c r="FQ595">
        <f>IF(ISNA(FR595),NA(),FQ391)</f>
        <v>0</v>
      </c>
      <c r="FR595">
        <f>IF(OR(FR391="",AND(FR391=FR390,FR391=FR392)),NA(), FR391)</f>
        <v>0</v>
      </c>
      <c r="FS595">
        <f>IF(ISNA(FT595),NA(),FS391)</f>
        <v>0</v>
      </c>
      <c r="FT595">
        <f>IF(OR(FT391="",AND(FT391=FT390,FT391=FT392)),NA(), FT391)</f>
        <v>0</v>
      </c>
      <c r="FU595">
        <f>IF(ISNA(FV595),NA(),FU391)</f>
        <v>0</v>
      </c>
      <c r="FV595">
        <f>IF(OR(FV391="",AND(FV391=FV390,FV391=FV392)),NA(), FV391)</f>
        <v>0</v>
      </c>
      <c r="FW595">
        <f>IF(ISNA(FX595),NA(),FW391)</f>
        <v>0</v>
      </c>
      <c r="FX595">
        <f>IF(OR(FX391="",AND(FX391=FX390,FX391=FX392)),NA(), FX391)</f>
        <v>0</v>
      </c>
      <c r="FY595">
        <f>IF(ISNA(FZ595),NA(),FY391)</f>
        <v>0</v>
      </c>
      <c r="FZ595">
        <f>IF(OR(FZ391="",AND(FZ391=FZ390,FZ391=FZ392)),NA(), FZ391)</f>
        <v>0</v>
      </c>
      <c r="GA595">
        <f>IF(ISNA(GB595),NA(),GA391)</f>
        <v>0</v>
      </c>
      <c r="GB595">
        <f>IF(OR(GB391="",AND(GB391=GB390,GB391=GB392)),NA(), GB391)</f>
        <v>0</v>
      </c>
      <c r="GC595">
        <f>IF(ISNA(GD595),NA(),GC391)</f>
        <v>0</v>
      </c>
      <c r="GD595">
        <f>IF(OR(GD391="",AND(GD391=GD390,GD391=GD392)),NA(), GD391)</f>
        <v>0</v>
      </c>
      <c r="GE595">
        <f>IF(ISNA(GF595),NA(),GE391)</f>
        <v>0</v>
      </c>
      <c r="GF595">
        <f>IF(OR(GF391="",AND(GF391=GF390,GF391=GF392)),NA(), GF391)</f>
        <v>0</v>
      </c>
      <c r="GG595">
        <f>IF(ISNA(GH595),NA(),GG391)</f>
        <v>0</v>
      </c>
      <c r="GH595">
        <f>IF(OR(GH391="",AND(GH391=GH390,GH391=GH392)),NA(), GH391)</f>
        <v>0</v>
      </c>
      <c r="GI595">
        <f>IF(ISNA(GJ595),NA(),GI391)</f>
        <v>0</v>
      </c>
      <c r="GJ595">
        <f>IF(OR(GJ391="",AND(GJ391=GJ390,GJ391=GJ392)),NA(), GJ391)</f>
        <v>0</v>
      </c>
      <c r="GK595">
        <f>IF(ISNA(GL595),NA(),GK391)</f>
        <v>0</v>
      </c>
      <c r="GL595">
        <f>IF(OR(GL391="",AND(GL391=GL390,GL391=GL392)),NA(), GL391)</f>
        <v>0</v>
      </c>
      <c r="GM595">
        <f>IF(ISNA(GN595),NA(),GM391)</f>
        <v>0</v>
      </c>
      <c r="GN595">
        <f>IF(OR(GN391="",AND(GN391=GN390,GN391=GN392)),NA(), GN391)</f>
        <v>0</v>
      </c>
      <c r="GO595">
        <f>IF(ISNA(GP595),NA(),GO391)</f>
        <v>0</v>
      </c>
      <c r="GP595">
        <f>IF(OR(GP391="",AND(GP391=GP390,GP391=GP392)),NA(), GP391)</f>
        <v>0</v>
      </c>
      <c r="GQ595">
        <f>IF(ISNA(GR595),NA(),GQ391)</f>
        <v>0</v>
      </c>
      <c r="GR595">
        <f>IF(OR(GR391="",AND(GR391=GR390,GR391=GR392)),NA(), GR391)</f>
        <v>0</v>
      </c>
      <c r="GS595">
        <f>IF(ISNA(GT595),NA(),GS391)</f>
        <v>0</v>
      </c>
      <c r="GT595">
        <f>IF(OR(GT391="",AND(GT391=GT390,GT391=GT392)),NA(), GT391)</f>
        <v>0</v>
      </c>
      <c r="GU595">
        <f>IF(ISNA(GV595),NA(),GU391)</f>
        <v>0</v>
      </c>
      <c r="GV595">
        <f>IF(OR(GV391="",AND(GV391=GV390,GV391=GV392)),NA(), GV391)</f>
        <v>0</v>
      </c>
      <c r="GW595">
        <f>IF(ISNA(GX595),NA(),GW391)</f>
        <v>0</v>
      </c>
      <c r="GX595">
        <f>IF(OR(GX391="",AND(GX391=GX390,GX391=GX392)),NA(), GX391)</f>
        <v>0</v>
      </c>
      <c r="GY595">
        <f>IF(ISNA(GZ595),NA(),GY391)</f>
        <v>0</v>
      </c>
      <c r="GZ595">
        <f>IF(OR(GZ391="",AND(GZ391=GZ390,GZ391=GZ392)),NA(), GZ391)</f>
        <v>0</v>
      </c>
      <c r="HA595">
        <f>IF(ISNA(HB595),NA(),HA391)</f>
        <v>0</v>
      </c>
      <c r="HB595">
        <f>IF(OR(HB391="",AND(HB391=HB390,HB391=HB392)),NA(), HB391)</f>
        <v>0</v>
      </c>
      <c r="HC595">
        <f>IF(ISNA(HD595),NA(),HC391)</f>
        <v>0</v>
      </c>
      <c r="HD595">
        <f>IF(OR(HD391="",AND(HD391=HD390,HD391=HD392)),NA(), HD391)</f>
        <v>0</v>
      </c>
      <c r="HE595">
        <f>IF(ISNA(HF595),NA(),HE391)</f>
        <v>0</v>
      </c>
      <c r="HF595">
        <f>IF(OR(HF391="",AND(HF391=HF390,HF391=HF392)),NA(), HF391)</f>
        <v>0</v>
      </c>
    </row>
    <row r="596" spans="5:214">
      <c r="E596">
        <f>IF(ISNA(F596),NA(),E392)</f>
        <v>0</v>
      </c>
      <c r="F596">
        <f>IF(OR(F392="",AND(F392=F391,F392=F393)),NA(), F392)</f>
        <v>0</v>
      </c>
      <c r="G596">
        <f>IF(ISNA(H596),NA(),G392)</f>
        <v>0</v>
      </c>
      <c r="H596">
        <f>IF(OR(H392="",AND(H392=H391,H392=H393)),NA(), H392)</f>
        <v>0</v>
      </c>
      <c r="I596">
        <f>IF(ISNA(J596),NA(),I392)</f>
        <v>0</v>
      </c>
      <c r="J596">
        <f>IF(OR(J392="",AND(J392=J391,J392=J393)),NA(), J392)</f>
        <v>0</v>
      </c>
      <c r="K596">
        <f>IF(ISNA(L596),NA(),K392)</f>
        <v>0</v>
      </c>
      <c r="L596">
        <f>IF(OR(L392="",AND(L392=L391,L392=L393)),NA(), L392)</f>
        <v>0</v>
      </c>
      <c r="M596">
        <f>IF(ISNA(N596),NA(),M392)</f>
        <v>0</v>
      </c>
      <c r="N596">
        <f>IF(OR(N392="",AND(N392=N391,N392=N393)),NA(), N392)</f>
        <v>0</v>
      </c>
      <c r="O596">
        <f>IF(ISNA(P596),NA(),O392)</f>
        <v>0</v>
      </c>
      <c r="P596">
        <f>IF(OR(P392="",AND(P392=P391,P392=P393)),NA(), P392)</f>
        <v>0</v>
      </c>
      <c r="Q596">
        <f>IF(ISNA(R596),NA(),Q392)</f>
        <v>0</v>
      </c>
      <c r="R596">
        <f>IF(OR(R392="",AND(R392=R391,R392=R393)),NA(), R392)</f>
        <v>0</v>
      </c>
      <c r="S596">
        <f>IF(ISNA(T596),NA(),S392)</f>
        <v>0</v>
      </c>
      <c r="T596">
        <f>IF(OR(T392="",AND(T392=T391,T392=T393)),NA(), T392)</f>
        <v>0</v>
      </c>
      <c r="U596">
        <f>IF(ISNA(V596),NA(),U392)</f>
        <v>0</v>
      </c>
      <c r="V596">
        <f>IF(OR(V392="",AND(V392=V391,V392=V393)),NA(), V392)</f>
        <v>0</v>
      </c>
      <c r="W596">
        <f>IF(ISNA(X596),NA(),W392)</f>
        <v>0</v>
      </c>
      <c r="X596">
        <f>IF(OR(X392="",AND(X392=X391,X392=X393)),NA(), X392)</f>
        <v>0</v>
      </c>
      <c r="Y596">
        <f>IF(ISNA(Z596),NA(),Y392)</f>
        <v>0</v>
      </c>
      <c r="Z596">
        <f>IF(OR(Z392="",AND(Z392=Z391,Z392=Z393)),NA(), Z392)</f>
        <v>0</v>
      </c>
      <c r="AA596">
        <f>IF(ISNA(AB596),NA(),AA392)</f>
        <v>0</v>
      </c>
      <c r="AB596">
        <f>IF(OR(AB392="",AND(AB392=AB391,AB392=AB393)),NA(), AB392)</f>
        <v>0</v>
      </c>
      <c r="AC596">
        <f>IF(ISNA(AD596),NA(),AC392)</f>
        <v>0</v>
      </c>
      <c r="AD596">
        <f>IF(OR(AD392="",AND(AD392=AD391,AD392=AD393)),NA(), AD392)</f>
        <v>0</v>
      </c>
      <c r="AE596">
        <f>IF(ISNA(AF596),NA(),AE392)</f>
        <v>0</v>
      </c>
      <c r="AF596">
        <f>IF(OR(AF392="",AND(AF392=AF391,AF392=AF393)),NA(), AF392)</f>
        <v>0</v>
      </c>
      <c r="AG596">
        <f>IF(ISNA(AH596),NA(),AG392)</f>
        <v>0</v>
      </c>
      <c r="AH596">
        <f>IF(OR(AH392="",AND(AH392=AH391,AH392=AH393)),NA(), AH392)</f>
        <v>0</v>
      </c>
      <c r="AI596">
        <f>IF(ISNA(AJ596),NA(),AI392)</f>
        <v>0</v>
      </c>
      <c r="AJ596">
        <f>IF(OR(AJ392="",AND(AJ392=AJ391,AJ392=AJ393)),NA(), AJ392)</f>
        <v>0</v>
      </c>
      <c r="AK596">
        <f>IF(ISNA(AL596),NA(),AK392)</f>
        <v>0</v>
      </c>
      <c r="AL596">
        <f>IF(OR(AL392="",AND(AL392=AL391,AL392=AL393)),NA(), AL392)</f>
        <v>0</v>
      </c>
      <c r="AM596">
        <f>IF(ISNA(AN596),NA(),AM392)</f>
        <v>0</v>
      </c>
      <c r="AN596">
        <f>IF(OR(AN392="",AND(AN392=AN391,AN392=AN393)),NA(), AN392)</f>
        <v>0</v>
      </c>
      <c r="AO596">
        <f>IF(ISNA(AP596),NA(),AO392)</f>
        <v>0</v>
      </c>
      <c r="AP596">
        <f>IF(OR(AP392="",AND(AP392=AP391,AP392=AP393)),NA(), AP392)</f>
        <v>0</v>
      </c>
      <c r="AQ596">
        <f>IF(ISNA(AR596),NA(),AQ392)</f>
        <v>0</v>
      </c>
      <c r="AR596">
        <f>IF(OR(AR392="",AND(AR392=AR391,AR392=AR393)),NA(), AR392)</f>
        <v>0</v>
      </c>
      <c r="AS596">
        <f>IF(ISNA(AT596),NA(),AS392)</f>
        <v>0</v>
      </c>
      <c r="AT596">
        <f>IF(OR(AT392="",AND(AT392=AT391,AT392=AT393)),NA(), AT392)</f>
        <v>0</v>
      </c>
      <c r="AU596">
        <f>IF(ISNA(AV596),NA(),AU392)</f>
        <v>0</v>
      </c>
      <c r="AV596">
        <f>IF(OR(AV392="",AND(AV392=AV391,AV392=AV393)),NA(), AV392)</f>
        <v>0</v>
      </c>
      <c r="AW596">
        <f>IF(ISNA(AX596),NA(),AW392)</f>
        <v>0</v>
      </c>
      <c r="AX596">
        <f>IF(OR(AX392="",AND(AX392=AX391,AX392=AX393)),NA(), AX392)</f>
        <v>0</v>
      </c>
      <c r="AY596">
        <f>IF(ISNA(AZ596),NA(),AY392)</f>
        <v>0</v>
      </c>
      <c r="AZ596">
        <f>IF(OR(AZ392="",AND(AZ392=AZ391,AZ392=AZ393)),NA(), AZ392)</f>
        <v>0</v>
      </c>
      <c r="BA596">
        <f>IF(ISNA(BB596),NA(),BA392)</f>
        <v>0</v>
      </c>
      <c r="BB596">
        <f>IF(OR(BB392="",AND(BB392=BB391,BB392=BB393)),NA(), BB392)</f>
        <v>0</v>
      </c>
      <c r="BC596">
        <f>IF(ISNA(BD596),NA(),BC392)</f>
        <v>0</v>
      </c>
      <c r="BD596">
        <f>IF(OR(BD392="",AND(BD392=BD391,BD392=BD393)),NA(), BD392)</f>
        <v>0</v>
      </c>
      <c r="BE596">
        <f>IF(ISNA(BF596),NA(),BE392)</f>
        <v>0</v>
      </c>
      <c r="BF596">
        <f>IF(OR(BF392="",AND(BF392=BF391,BF392=BF393)),NA(), BF392)</f>
        <v>0</v>
      </c>
      <c r="BG596">
        <f>IF(ISNA(BH596),NA(),BG392)</f>
        <v>0</v>
      </c>
      <c r="BH596">
        <f>IF(OR(BH392="",AND(BH392=BH391,BH392=BH393)),NA(), BH392)</f>
        <v>0</v>
      </c>
      <c r="BI596">
        <f>IF(ISNA(BJ596),NA(),BI392)</f>
        <v>0</v>
      </c>
      <c r="BJ596">
        <f>IF(OR(BJ392="",AND(BJ392=BJ391,BJ392=BJ393)),NA(), BJ392)</f>
        <v>0</v>
      </c>
      <c r="BK596">
        <f>IF(ISNA(BL596),NA(),BK392)</f>
        <v>0</v>
      </c>
      <c r="BL596">
        <f>IF(OR(BL392="",AND(BL392=BL391,BL392=BL393)),NA(), BL392)</f>
        <v>0</v>
      </c>
      <c r="BM596">
        <f>IF(ISNA(BN596),NA(),BM392)</f>
        <v>0</v>
      </c>
      <c r="BN596">
        <f>IF(OR(BN392="",AND(BN392=BN391,BN392=BN393)),NA(), BN392)</f>
        <v>0</v>
      </c>
      <c r="BO596">
        <f>IF(ISNA(BP596),NA(),BO392)</f>
        <v>0</v>
      </c>
      <c r="BP596">
        <f>IF(OR(BP392="",AND(BP392=BP391,BP392=BP393)),NA(), BP392)</f>
        <v>0</v>
      </c>
      <c r="BQ596">
        <f>IF(ISNA(BR596),NA(),BQ392)</f>
        <v>0</v>
      </c>
      <c r="BR596">
        <f>IF(OR(BR392="",AND(BR392=BR391,BR392=BR393)),NA(), BR392)</f>
        <v>0</v>
      </c>
      <c r="BS596">
        <f>IF(ISNA(BT596),NA(),BS392)</f>
        <v>0</v>
      </c>
      <c r="BT596">
        <f>IF(OR(BT392="",AND(BT392=BT391,BT392=BT393)),NA(), BT392)</f>
        <v>0</v>
      </c>
      <c r="BU596">
        <f>IF(ISNA(BV596),NA(),BU392)</f>
        <v>0</v>
      </c>
      <c r="BV596">
        <f>IF(OR(BV392="",AND(BV392=BV391,BV392=BV393)),NA(), BV392)</f>
        <v>0</v>
      </c>
      <c r="BW596">
        <f>IF(ISNA(BX596),NA(),BW392)</f>
        <v>0</v>
      </c>
      <c r="BX596">
        <f>IF(OR(BX392="",AND(BX392=BX391,BX392=BX393)),NA(), BX392)</f>
        <v>0</v>
      </c>
      <c r="BY596">
        <f>IF(ISNA(BZ596),NA(),BY392)</f>
        <v>0</v>
      </c>
      <c r="BZ596">
        <f>IF(OR(BZ392="",AND(BZ392=BZ391,BZ392=BZ393)),NA(), BZ392)</f>
        <v>0</v>
      </c>
      <c r="CA596">
        <f>IF(ISNA(CB596),NA(),CA392)</f>
        <v>0</v>
      </c>
      <c r="CB596">
        <f>IF(OR(CB392="",AND(CB392=CB391,CB392=CB393)),NA(), CB392)</f>
        <v>0</v>
      </c>
      <c r="CC596">
        <f>IF(ISNA(CD596),NA(),CC392)</f>
        <v>0</v>
      </c>
      <c r="CD596">
        <f>IF(OR(CD392="",AND(CD392=CD391,CD392=CD393)),NA(), CD392)</f>
        <v>0</v>
      </c>
      <c r="CE596">
        <f>IF(ISNA(CF596),NA(),CE392)</f>
        <v>0</v>
      </c>
      <c r="CF596">
        <f>IF(OR(CF392="",AND(CF392=CF391,CF392=CF393)),NA(), CF392)</f>
        <v>0</v>
      </c>
      <c r="CG596">
        <f>IF(ISNA(CH596),NA(),CG392)</f>
        <v>0</v>
      </c>
      <c r="CH596">
        <f>IF(OR(CH392="",AND(CH392=CH391,CH392=CH393)),NA(), CH392)</f>
        <v>0</v>
      </c>
      <c r="CI596">
        <f>IF(ISNA(CJ596),NA(),CI392)</f>
        <v>0</v>
      </c>
      <c r="CJ596">
        <f>IF(OR(CJ392="",AND(CJ392=CJ391,CJ392=CJ393)),NA(), CJ392)</f>
        <v>0</v>
      </c>
      <c r="CK596">
        <f>IF(ISNA(CL596),NA(),CK392)</f>
        <v>0</v>
      </c>
      <c r="CL596">
        <f>IF(OR(CL392="",AND(CL392=CL391,CL392=CL393)),NA(), CL392)</f>
        <v>0</v>
      </c>
      <c r="CM596">
        <f>IF(ISNA(CN596),NA(),CM392)</f>
        <v>0</v>
      </c>
      <c r="CN596">
        <f>IF(OR(CN392="",AND(CN392=CN391,CN392=CN393)),NA(), CN392)</f>
        <v>0</v>
      </c>
      <c r="CO596">
        <f>IF(ISNA(CP596),NA(),CO392)</f>
        <v>0</v>
      </c>
      <c r="CP596">
        <f>IF(OR(CP392="",AND(CP392=CP391,CP392=CP393)),NA(), CP392)</f>
        <v>0</v>
      </c>
      <c r="CQ596">
        <f>IF(ISNA(CR596),NA(),CQ392)</f>
        <v>0</v>
      </c>
      <c r="CR596">
        <f>IF(OR(CR392="",AND(CR392=CR391,CR392=CR393)),NA(), CR392)</f>
        <v>0</v>
      </c>
      <c r="CS596">
        <f>IF(ISNA(CT596),NA(),CS392)</f>
        <v>0</v>
      </c>
      <c r="CT596">
        <f>IF(OR(CT392="",AND(CT392=CT391,CT392=CT393)),NA(), CT392)</f>
        <v>0</v>
      </c>
      <c r="CU596">
        <f>IF(ISNA(CV596),NA(),CU392)</f>
        <v>0</v>
      </c>
      <c r="CV596">
        <f>IF(OR(CV392="",AND(CV392=CV391,CV392=CV393)),NA(), CV392)</f>
        <v>0</v>
      </c>
      <c r="CW596">
        <f>IF(ISNA(CX596),NA(),CW392)</f>
        <v>0</v>
      </c>
      <c r="CX596">
        <f>IF(OR(CX392="",AND(CX392=CX391,CX392=CX393)),NA(), CX392)</f>
        <v>0</v>
      </c>
      <c r="CY596">
        <f>IF(ISNA(CZ596),NA(),CY392)</f>
        <v>0</v>
      </c>
      <c r="CZ596">
        <f>IF(OR(CZ392="",AND(CZ392=CZ391,CZ392=CZ393)),NA(), CZ392)</f>
        <v>0</v>
      </c>
      <c r="DA596">
        <f>IF(ISNA(DB596),NA(),DA392)</f>
        <v>0</v>
      </c>
      <c r="DB596">
        <f>IF(OR(DB392="",AND(DB392=DB391,DB392=DB393)),NA(), DB392)</f>
        <v>0</v>
      </c>
      <c r="DC596">
        <f>IF(ISNA(DD596),NA(),DC392)</f>
        <v>0</v>
      </c>
      <c r="DD596">
        <f>IF(OR(DD392="",AND(DD392=DD391,DD392=DD393)),NA(), DD392)</f>
        <v>0</v>
      </c>
      <c r="DG596">
        <f>IF(ISNA(DH596),NA(),DG392)</f>
        <v>0</v>
      </c>
      <c r="DH596">
        <f>IF(OR(DH392="",AND(DH392=DH391,DH392=DH393)),NA(), DH392)</f>
        <v>0</v>
      </c>
      <c r="DI596">
        <f>IF(ISNA(DJ596),NA(),DI392)</f>
        <v>0</v>
      </c>
      <c r="DJ596">
        <f>IF(OR(DJ392="",AND(DJ392=DJ391,DJ392=DJ393)),NA(), DJ392)</f>
        <v>0</v>
      </c>
      <c r="DK596">
        <f>IF(ISNA(DL596),NA(),DK392)</f>
        <v>0</v>
      </c>
      <c r="DL596">
        <f>IF(OR(DL392="",AND(DL392=DL391,DL392=DL393)),NA(), DL392)</f>
        <v>0</v>
      </c>
      <c r="DM596">
        <f>IF(ISNA(DN596),NA(),DM392)</f>
        <v>0</v>
      </c>
      <c r="DN596">
        <f>IF(OR(DN392="",AND(DN392=DN391,DN392=DN393)),NA(), DN392)</f>
        <v>0</v>
      </c>
      <c r="DO596">
        <f>IF(ISNA(DP596),NA(),DO392)</f>
        <v>0</v>
      </c>
      <c r="DP596">
        <f>IF(OR(DP392="",AND(DP392=DP391,DP392=DP393)),NA(), DP392)</f>
        <v>0</v>
      </c>
      <c r="DQ596">
        <f>IF(ISNA(DR596),NA(),DQ392)</f>
        <v>0</v>
      </c>
      <c r="DR596">
        <f>IF(OR(DR392="",AND(DR392=DR391,DR392=DR393)),NA(), DR392)</f>
        <v>0</v>
      </c>
      <c r="DS596">
        <f>IF(ISNA(DT596),NA(),DS392)</f>
        <v>0</v>
      </c>
      <c r="DT596">
        <f>IF(OR(DT392="",AND(DT392=DT391,DT392=DT393)),NA(), DT392)</f>
        <v>0</v>
      </c>
      <c r="DU596">
        <f>IF(ISNA(DV596),NA(),DU392)</f>
        <v>0</v>
      </c>
      <c r="DV596">
        <f>IF(OR(DV392="",AND(DV392=DV391,DV392=DV393)),NA(), DV392)</f>
        <v>0</v>
      </c>
      <c r="DW596">
        <f>IF(ISNA(DX596),NA(),DW392)</f>
        <v>0</v>
      </c>
      <c r="DX596">
        <f>IF(OR(DX392="",AND(DX392=DX391,DX392=DX393)),NA(), DX392)</f>
        <v>0</v>
      </c>
      <c r="DY596">
        <f>IF(ISNA(DZ596),NA(),DY392)</f>
        <v>0</v>
      </c>
      <c r="DZ596">
        <f>IF(OR(DZ392="",AND(DZ392=DZ391,DZ392=DZ393)),NA(), DZ392)</f>
        <v>0</v>
      </c>
      <c r="EA596">
        <f>IF(ISNA(EB596),NA(),EA392)</f>
        <v>0</v>
      </c>
      <c r="EB596">
        <f>IF(OR(EB392="",AND(EB392=EB391,EB392=EB393)),NA(), EB392)</f>
        <v>0</v>
      </c>
      <c r="EC596">
        <f>IF(ISNA(ED596),NA(),EC392)</f>
        <v>0</v>
      </c>
      <c r="ED596">
        <f>IF(OR(ED392="",AND(ED392=ED391,ED392=ED393)),NA(), ED392)</f>
        <v>0</v>
      </c>
      <c r="EE596">
        <f>IF(ISNA(EF596),NA(),EE392)</f>
        <v>0</v>
      </c>
      <c r="EF596">
        <f>IF(OR(EF392="",AND(EF392=EF391,EF392=EF393)),NA(), EF392)</f>
        <v>0</v>
      </c>
      <c r="EG596">
        <f>IF(ISNA(EH596),NA(),EG392)</f>
        <v>0</v>
      </c>
      <c r="EH596">
        <f>IF(OR(EH392="",AND(EH392=EH391,EH392=EH393)),NA(), EH392)</f>
        <v>0</v>
      </c>
      <c r="EI596">
        <f>IF(ISNA(EJ596),NA(),EI392)</f>
        <v>0</v>
      </c>
      <c r="EJ596">
        <f>IF(OR(EJ392="",AND(EJ392=EJ391,EJ392=EJ393)),NA(), EJ392)</f>
        <v>0</v>
      </c>
      <c r="EK596">
        <f>IF(ISNA(EL596),NA(),EK392)</f>
        <v>0</v>
      </c>
      <c r="EL596">
        <f>IF(OR(EL392="",AND(EL392=EL391,EL392=EL393)),NA(), EL392)</f>
        <v>0</v>
      </c>
      <c r="EM596">
        <f>IF(ISNA(EN596),NA(),EM392)</f>
        <v>0</v>
      </c>
      <c r="EN596">
        <f>IF(OR(EN392="",AND(EN392=EN391,EN392=EN393)),NA(), EN392)</f>
        <v>0</v>
      </c>
      <c r="EO596">
        <f>IF(ISNA(EP596),NA(),EO392)</f>
        <v>0</v>
      </c>
      <c r="EP596">
        <f>IF(OR(EP392="",AND(EP392=EP391,EP392=EP393)),NA(), EP392)</f>
        <v>0</v>
      </c>
      <c r="EQ596">
        <f>IF(ISNA(ER596),NA(),EQ392)</f>
        <v>0</v>
      </c>
      <c r="ER596">
        <f>IF(OR(ER392="",AND(ER392=ER391,ER392=ER393)),NA(), ER392)</f>
        <v>0</v>
      </c>
      <c r="ES596">
        <f>IF(ISNA(ET596),NA(),ES392)</f>
        <v>0</v>
      </c>
      <c r="ET596">
        <f>IF(OR(ET392="",AND(ET392=ET391,ET392=ET393)),NA(), ET392)</f>
        <v>0</v>
      </c>
      <c r="EU596">
        <f>IF(ISNA(EV596),NA(),EU392)</f>
        <v>0</v>
      </c>
      <c r="EV596">
        <f>IF(OR(EV392="",AND(EV392=EV391,EV392=EV393)),NA(), EV392)</f>
        <v>0</v>
      </c>
      <c r="EW596">
        <f>IF(ISNA(EX596),NA(),EW392)</f>
        <v>0</v>
      </c>
      <c r="EX596">
        <f>IF(OR(EX392="",AND(EX392=EX391,EX392=EX393)),NA(), EX392)</f>
        <v>0</v>
      </c>
      <c r="EY596">
        <f>IF(ISNA(EZ596),NA(),EY392)</f>
        <v>0</v>
      </c>
      <c r="EZ596">
        <f>IF(OR(EZ392="",AND(EZ392=EZ391,EZ392=EZ393)),NA(), EZ392)</f>
        <v>0</v>
      </c>
      <c r="FA596">
        <f>IF(ISNA(FB596),NA(),FA392)</f>
        <v>0</v>
      </c>
      <c r="FB596">
        <f>IF(OR(FB392="",AND(FB392=FB391,FB392=FB393)),NA(), FB392)</f>
        <v>0</v>
      </c>
      <c r="FC596">
        <f>IF(ISNA(FD596),NA(),FC392)</f>
        <v>0</v>
      </c>
      <c r="FD596">
        <f>IF(OR(FD392="",AND(FD392=FD391,FD392=FD393)),NA(), FD392)</f>
        <v>0</v>
      </c>
      <c r="FE596">
        <f>IF(ISNA(FF596),NA(),FE392)</f>
        <v>0</v>
      </c>
      <c r="FF596">
        <f>IF(OR(FF392="",AND(FF392=FF391,FF392=FF393)),NA(), FF392)</f>
        <v>0</v>
      </c>
      <c r="FG596">
        <f>IF(ISNA(FH596),NA(),FG392)</f>
        <v>0</v>
      </c>
      <c r="FH596">
        <f>IF(OR(FH392="",AND(FH392=FH391,FH392=FH393)),NA(), FH392)</f>
        <v>0</v>
      </c>
      <c r="FI596">
        <f>IF(ISNA(FJ596),NA(),FI392)</f>
        <v>0</v>
      </c>
      <c r="FJ596">
        <f>IF(OR(FJ392="",AND(FJ392=FJ391,FJ392=FJ393)),NA(), FJ392)</f>
        <v>0</v>
      </c>
      <c r="FK596">
        <f>IF(ISNA(FL596),NA(),FK392)</f>
        <v>0</v>
      </c>
      <c r="FL596">
        <f>IF(OR(FL392="",AND(FL392=FL391,FL392=FL393)),NA(), FL392)</f>
        <v>0</v>
      </c>
      <c r="FM596">
        <f>IF(ISNA(FN596),NA(),FM392)</f>
        <v>0</v>
      </c>
      <c r="FN596">
        <f>IF(OR(FN392="",AND(FN392=FN391,FN392=FN393)),NA(), FN392)</f>
        <v>0</v>
      </c>
      <c r="FO596">
        <f>IF(ISNA(FP596),NA(),FO392)</f>
        <v>0</v>
      </c>
      <c r="FP596">
        <f>IF(OR(FP392="",AND(FP392=FP391,FP392=FP393)),NA(), FP392)</f>
        <v>0</v>
      </c>
      <c r="FQ596">
        <f>IF(ISNA(FR596),NA(),FQ392)</f>
        <v>0</v>
      </c>
      <c r="FR596">
        <f>IF(OR(FR392="",AND(FR392=FR391,FR392=FR393)),NA(), FR392)</f>
        <v>0</v>
      </c>
      <c r="FS596">
        <f>IF(ISNA(FT596),NA(),FS392)</f>
        <v>0</v>
      </c>
      <c r="FT596">
        <f>IF(OR(FT392="",AND(FT392=FT391,FT392=FT393)),NA(), FT392)</f>
        <v>0</v>
      </c>
      <c r="FU596">
        <f>IF(ISNA(FV596),NA(),FU392)</f>
        <v>0</v>
      </c>
      <c r="FV596">
        <f>IF(OR(FV392="",AND(FV392=FV391,FV392=FV393)),NA(), FV392)</f>
        <v>0</v>
      </c>
      <c r="FW596">
        <f>IF(ISNA(FX596),NA(),FW392)</f>
        <v>0</v>
      </c>
      <c r="FX596">
        <f>IF(OR(FX392="",AND(FX392=FX391,FX392=FX393)),NA(), FX392)</f>
        <v>0</v>
      </c>
      <c r="FY596">
        <f>IF(ISNA(FZ596),NA(),FY392)</f>
        <v>0</v>
      </c>
      <c r="FZ596">
        <f>IF(OR(FZ392="",AND(FZ392=FZ391,FZ392=FZ393)),NA(), FZ392)</f>
        <v>0</v>
      </c>
      <c r="GA596">
        <f>IF(ISNA(GB596),NA(),GA392)</f>
        <v>0</v>
      </c>
      <c r="GB596">
        <f>IF(OR(GB392="",AND(GB392=GB391,GB392=GB393)),NA(), GB392)</f>
        <v>0</v>
      </c>
      <c r="GC596">
        <f>IF(ISNA(GD596),NA(),GC392)</f>
        <v>0</v>
      </c>
      <c r="GD596">
        <f>IF(OR(GD392="",AND(GD392=GD391,GD392=GD393)),NA(), GD392)</f>
        <v>0</v>
      </c>
      <c r="GE596">
        <f>IF(ISNA(GF596),NA(),GE392)</f>
        <v>0</v>
      </c>
      <c r="GF596">
        <f>IF(OR(GF392="",AND(GF392=GF391,GF392=GF393)),NA(), GF392)</f>
        <v>0</v>
      </c>
      <c r="GG596">
        <f>IF(ISNA(GH596),NA(),GG392)</f>
        <v>0</v>
      </c>
      <c r="GH596">
        <f>IF(OR(GH392="",AND(GH392=GH391,GH392=GH393)),NA(), GH392)</f>
        <v>0</v>
      </c>
      <c r="GI596">
        <f>IF(ISNA(GJ596),NA(),GI392)</f>
        <v>0</v>
      </c>
      <c r="GJ596">
        <f>IF(OR(GJ392="",AND(GJ392=GJ391,GJ392=GJ393)),NA(), GJ392)</f>
        <v>0</v>
      </c>
      <c r="GK596">
        <f>IF(ISNA(GL596),NA(),GK392)</f>
        <v>0</v>
      </c>
      <c r="GL596">
        <f>IF(OR(GL392="",AND(GL392=GL391,GL392=GL393)),NA(), GL392)</f>
        <v>0</v>
      </c>
      <c r="GM596">
        <f>IF(ISNA(GN596),NA(),GM392)</f>
        <v>0</v>
      </c>
      <c r="GN596">
        <f>IF(OR(GN392="",AND(GN392=GN391,GN392=GN393)),NA(), GN392)</f>
        <v>0</v>
      </c>
      <c r="GO596">
        <f>IF(ISNA(GP596),NA(),GO392)</f>
        <v>0</v>
      </c>
      <c r="GP596">
        <f>IF(OR(GP392="",AND(GP392=GP391,GP392=GP393)),NA(), GP392)</f>
        <v>0</v>
      </c>
      <c r="GQ596">
        <f>IF(ISNA(GR596),NA(),GQ392)</f>
        <v>0</v>
      </c>
      <c r="GR596">
        <f>IF(OR(GR392="",AND(GR392=GR391,GR392=GR393)),NA(), GR392)</f>
        <v>0</v>
      </c>
      <c r="GS596">
        <f>IF(ISNA(GT596),NA(),GS392)</f>
        <v>0</v>
      </c>
      <c r="GT596">
        <f>IF(OR(GT392="",AND(GT392=GT391,GT392=GT393)),NA(), GT392)</f>
        <v>0</v>
      </c>
      <c r="GU596">
        <f>IF(ISNA(GV596),NA(),GU392)</f>
        <v>0</v>
      </c>
      <c r="GV596">
        <f>IF(OR(GV392="",AND(GV392=GV391,GV392=GV393)),NA(), GV392)</f>
        <v>0</v>
      </c>
      <c r="GW596">
        <f>IF(ISNA(GX596),NA(),GW392)</f>
        <v>0</v>
      </c>
      <c r="GX596">
        <f>IF(OR(GX392="",AND(GX392=GX391,GX392=GX393)),NA(), GX392)</f>
        <v>0</v>
      </c>
      <c r="GY596">
        <f>IF(ISNA(GZ596),NA(),GY392)</f>
        <v>0</v>
      </c>
      <c r="GZ596">
        <f>IF(OR(GZ392="",AND(GZ392=GZ391,GZ392=GZ393)),NA(), GZ392)</f>
        <v>0</v>
      </c>
      <c r="HA596">
        <f>IF(ISNA(HB596),NA(),HA392)</f>
        <v>0</v>
      </c>
      <c r="HB596">
        <f>IF(OR(HB392="",AND(HB392=HB391,HB392=HB393)),NA(), HB392)</f>
        <v>0</v>
      </c>
      <c r="HC596">
        <f>IF(ISNA(HD596),NA(),HC392)</f>
        <v>0</v>
      </c>
      <c r="HD596">
        <f>IF(OR(HD392="",AND(HD392=HD391,HD392=HD393)),NA(), HD392)</f>
        <v>0</v>
      </c>
      <c r="HE596">
        <f>IF(ISNA(HF596),NA(),HE392)</f>
        <v>0</v>
      </c>
      <c r="HF596">
        <f>IF(OR(HF392="",AND(HF392=HF391,HF392=HF393)),NA(), HF392)</f>
        <v>0</v>
      </c>
    </row>
    <row r="597" spans="5:214">
      <c r="E597">
        <f>IF(ISNA(F597),NA(),E393)</f>
        <v>0</v>
      </c>
      <c r="F597">
        <f>IF(OR(F393="",AND(F393=F392,F393=F394)),NA(), F393)</f>
        <v>0</v>
      </c>
      <c r="G597">
        <f>IF(ISNA(H597),NA(),G393)</f>
        <v>0</v>
      </c>
      <c r="H597">
        <f>IF(OR(H393="",AND(H393=H392,H393=H394)),NA(), H393)</f>
        <v>0</v>
      </c>
      <c r="I597">
        <f>IF(ISNA(J597),NA(),I393)</f>
        <v>0</v>
      </c>
      <c r="J597">
        <f>IF(OR(J393="",AND(J393=J392,J393=J394)),NA(), J393)</f>
        <v>0</v>
      </c>
      <c r="K597">
        <f>IF(ISNA(L597),NA(),K393)</f>
        <v>0</v>
      </c>
      <c r="L597">
        <f>IF(OR(L393="",AND(L393=L392,L393=L394)),NA(), L393)</f>
        <v>0</v>
      </c>
      <c r="M597">
        <f>IF(ISNA(N597),NA(),M393)</f>
        <v>0</v>
      </c>
      <c r="N597">
        <f>IF(OR(N393="",AND(N393=N392,N393=N394)),NA(), N393)</f>
        <v>0</v>
      </c>
      <c r="O597">
        <f>IF(ISNA(P597),NA(),O393)</f>
        <v>0</v>
      </c>
      <c r="P597">
        <f>IF(OR(P393="",AND(P393=P392,P393=P394)),NA(), P393)</f>
        <v>0</v>
      </c>
      <c r="Q597">
        <f>IF(ISNA(R597),NA(),Q393)</f>
        <v>0</v>
      </c>
      <c r="R597">
        <f>IF(OR(R393="",AND(R393=R392,R393=R394)),NA(), R393)</f>
        <v>0</v>
      </c>
      <c r="S597">
        <f>IF(ISNA(T597),NA(),S393)</f>
        <v>0</v>
      </c>
      <c r="T597">
        <f>IF(OR(T393="",AND(T393=T392,T393=T394)),NA(), T393)</f>
        <v>0</v>
      </c>
      <c r="U597">
        <f>IF(ISNA(V597),NA(),U393)</f>
        <v>0</v>
      </c>
      <c r="V597">
        <f>IF(OR(V393="",AND(V393=V392,V393=V394)),NA(), V393)</f>
        <v>0</v>
      </c>
      <c r="W597">
        <f>IF(ISNA(X597),NA(),W393)</f>
        <v>0</v>
      </c>
      <c r="X597">
        <f>IF(OR(X393="",AND(X393=X392,X393=X394)),NA(), X393)</f>
        <v>0</v>
      </c>
      <c r="Y597">
        <f>IF(ISNA(Z597),NA(),Y393)</f>
        <v>0</v>
      </c>
      <c r="Z597">
        <f>IF(OR(Z393="",AND(Z393=Z392,Z393=Z394)),NA(), Z393)</f>
        <v>0</v>
      </c>
      <c r="AA597">
        <f>IF(ISNA(AB597),NA(),AA393)</f>
        <v>0</v>
      </c>
      <c r="AB597">
        <f>IF(OR(AB393="",AND(AB393=AB392,AB393=AB394)),NA(), AB393)</f>
        <v>0</v>
      </c>
      <c r="AC597">
        <f>IF(ISNA(AD597),NA(),AC393)</f>
        <v>0</v>
      </c>
      <c r="AD597">
        <f>IF(OR(AD393="",AND(AD393=AD392,AD393=AD394)),NA(), AD393)</f>
        <v>0</v>
      </c>
      <c r="AE597">
        <f>IF(ISNA(AF597),NA(),AE393)</f>
        <v>0</v>
      </c>
      <c r="AF597">
        <f>IF(OR(AF393="",AND(AF393=AF392,AF393=AF394)),NA(), AF393)</f>
        <v>0</v>
      </c>
      <c r="AG597">
        <f>IF(ISNA(AH597),NA(),AG393)</f>
        <v>0</v>
      </c>
      <c r="AH597">
        <f>IF(OR(AH393="",AND(AH393=AH392,AH393=AH394)),NA(), AH393)</f>
        <v>0</v>
      </c>
      <c r="AI597">
        <f>IF(ISNA(AJ597),NA(),AI393)</f>
        <v>0</v>
      </c>
      <c r="AJ597">
        <f>IF(OR(AJ393="",AND(AJ393=AJ392,AJ393=AJ394)),NA(), AJ393)</f>
        <v>0</v>
      </c>
      <c r="AK597">
        <f>IF(ISNA(AL597),NA(),AK393)</f>
        <v>0</v>
      </c>
      <c r="AL597">
        <f>IF(OR(AL393="",AND(AL393=AL392,AL393=AL394)),NA(), AL393)</f>
        <v>0</v>
      </c>
      <c r="AM597">
        <f>IF(ISNA(AN597),NA(),AM393)</f>
        <v>0</v>
      </c>
      <c r="AN597">
        <f>IF(OR(AN393="",AND(AN393=AN392,AN393=AN394)),NA(), AN393)</f>
        <v>0</v>
      </c>
      <c r="AO597">
        <f>IF(ISNA(AP597),NA(),AO393)</f>
        <v>0</v>
      </c>
      <c r="AP597">
        <f>IF(OR(AP393="",AND(AP393=AP392,AP393=AP394)),NA(), AP393)</f>
        <v>0</v>
      </c>
      <c r="AQ597">
        <f>IF(ISNA(AR597),NA(),AQ393)</f>
        <v>0</v>
      </c>
      <c r="AR597">
        <f>IF(OR(AR393="",AND(AR393=AR392,AR393=AR394)),NA(), AR393)</f>
        <v>0</v>
      </c>
      <c r="AS597">
        <f>IF(ISNA(AT597),NA(),AS393)</f>
        <v>0</v>
      </c>
      <c r="AT597">
        <f>IF(OR(AT393="",AND(AT393=AT392,AT393=AT394)),NA(), AT393)</f>
        <v>0</v>
      </c>
      <c r="AU597">
        <f>IF(ISNA(AV597),NA(),AU393)</f>
        <v>0</v>
      </c>
      <c r="AV597">
        <f>IF(OR(AV393="",AND(AV393=AV392,AV393=AV394)),NA(), AV393)</f>
        <v>0</v>
      </c>
      <c r="AW597">
        <f>IF(ISNA(AX597),NA(),AW393)</f>
        <v>0</v>
      </c>
      <c r="AX597">
        <f>IF(OR(AX393="",AND(AX393=AX392,AX393=AX394)),NA(), AX393)</f>
        <v>0</v>
      </c>
      <c r="AY597">
        <f>IF(ISNA(AZ597),NA(),AY393)</f>
        <v>0</v>
      </c>
      <c r="AZ597">
        <f>IF(OR(AZ393="",AND(AZ393=AZ392,AZ393=AZ394)),NA(), AZ393)</f>
        <v>0</v>
      </c>
      <c r="BA597">
        <f>IF(ISNA(BB597),NA(),BA393)</f>
        <v>0</v>
      </c>
      <c r="BB597">
        <f>IF(OR(BB393="",AND(BB393=BB392,BB393=BB394)),NA(), BB393)</f>
        <v>0</v>
      </c>
      <c r="BC597">
        <f>IF(ISNA(BD597),NA(),BC393)</f>
        <v>0</v>
      </c>
      <c r="BD597">
        <f>IF(OR(BD393="",AND(BD393=BD392,BD393=BD394)),NA(), BD393)</f>
        <v>0</v>
      </c>
      <c r="BE597">
        <f>IF(ISNA(BF597),NA(),BE393)</f>
        <v>0</v>
      </c>
      <c r="BF597">
        <f>IF(OR(BF393="",AND(BF393=BF392,BF393=BF394)),NA(), BF393)</f>
        <v>0</v>
      </c>
      <c r="BG597">
        <f>IF(ISNA(BH597),NA(),BG393)</f>
        <v>0</v>
      </c>
      <c r="BH597">
        <f>IF(OR(BH393="",AND(BH393=BH392,BH393=BH394)),NA(), BH393)</f>
        <v>0</v>
      </c>
      <c r="BI597">
        <f>IF(ISNA(BJ597),NA(),BI393)</f>
        <v>0</v>
      </c>
      <c r="BJ597">
        <f>IF(OR(BJ393="",AND(BJ393=BJ392,BJ393=BJ394)),NA(), BJ393)</f>
        <v>0</v>
      </c>
      <c r="BK597">
        <f>IF(ISNA(BL597),NA(),BK393)</f>
        <v>0</v>
      </c>
      <c r="BL597">
        <f>IF(OR(BL393="",AND(BL393=BL392,BL393=BL394)),NA(), BL393)</f>
        <v>0</v>
      </c>
      <c r="BM597">
        <f>IF(ISNA(BN597),NA(),BM393)</f>
        <v>0</v>
      </c>
      <c r="BN597">
        <f>IF(OR(BN393="",AND(BN393=BN392,BN393=BN394)),NA(), BN393)</f>
        <v>0</v>
      </c>
      <c r="BO597">
        <f>IF(ISNA(BP597),NA(),BO393)</f>
        <v>0</v>
      </c>
      <c r="BP597">
        <f>IF(OR(BP393="",AND(BP393=BP392,BP393=BP394)),NA(), BP393)</f>
        <v>0</v>
      </c>
      <c r="BQ597">
        <f>IF(ISNA(BR597),NA(),BQ393)</f>
        <v>0</v>
      </c>
      <c r="BR597">
        <f>IF(OR(BR393="",AND(BR393=BR392,BR393=BR394)),NA(), BR393)</f>
        <v>0</v>
      </c>
      <c r="BS597">
        <f>IF(ISNA(BT597),NA(),BS393)</f>
        <v>0</v>
      </c>
      <c r="BT597">
        <f>IF(OR(BT393="",AND(BT393=BT392,BT393=BT394)),NA(), BT393)</f>
        <v>0</v>
      </c>
      <c r="BU597">
        <f>IF(ISNA(BV597),NA(),BU393)</f>
        <v>0</v>
      </c>
      <c r="BV597">
        <f>IF(OR(BV393="",AND(BV393=BV392,BV393=BV394)),NA(), BV393)</f>
        <v>0</v>
      </c>
      <c r="BW597">
        <f>IF(ISNA(BX597),NA(),BW393)</f>
        <v>0</v>
      </c>
      <c r="BX597">
        <f>IF(OR(BX393="",AND(BX393=BX392,BX393=BX394)),NA(), BX393)</f>
        <v>0</v>
      </c>
      <c r="BY597">
        <f>IF(ISNA(BZ597),NA(),BY393)</f>
        <v>0</v>
      </c>
      <c r="BZ597">
        <f>IF(OR(BZ393="",AND(BZ393=BZ392,BZ393=BZ394)),NA(), BZ393)</f>
        <v>0</v>
      </c>
      <c r="CA597">
        <f>IF(ISNA(CB597),NA(),CA393)</f>
        <v>0</v>
      </c>
      <c r="CB597">
        <f>IF(OR(CB393="",AND(CB393=CB392,CB393=CB394)),NA(), CB393)</f>
        <v>0</v>
      </c>
      <c r="CC597">
        <f>IF(ISNA(CD597),NA(),CC393)</f>
        <v>0</v>
      </c>
      <c r="CD597">
        <f>IF(OR(CD393="",AND(CD393=CD392,CD393=CD394)),NA(), CD393)</f>
        <v>0</v>
      </c>
      <c r="CE597">
        <f>IF(ISNA(CF597),NA(),CE393)</f>
        <v>0</v>
      </c>
      <c r="CF597">
        <f>IF(OR(CF393="",AND(CF393=CF392,CF393=CF394)),NA(), CF393)</f>
        <v>0</v>
      </c>
      <c r="CG597">
        <f>IF(ISNA(CH597),NA(),CG393)</f>
        <v>0</v>
      </c>
      <c r="CH597">
        <f>IF(OR(CH393="",AND(CH393=CH392,CH393=CH394)),NA(), CH393)</f>
        <v>0</v>
      </c>
      <c r="CI597">
        <f>IF(ISNA(CJ597),NA(),CI393)</f>
        <v>0</v>
      </c>
      <c r="CJ597">
        <f>IF(OR(CJ393="",AND(CJ393=CJ392,CJ393=CJ394)),NA(), CJ393)</f>
        <v>0</v>
      </c>
      <c r="CK597">
        <f>IF(ISNA(CL597),NA(),CK393)</f>
        <v>0</v>
      </c>
      <c r="CL597">
        <f>IF(OR(CL393="",AND(CL393=CL392,CL393=CL394)),NA(), CL393)</f>
        <v>0</v>
      </c>
      <c r="CM597">
        <f>IF(ISNA(CN597),NA(),CM393)</f>
        <v>0</v>
      </c>
      <c r="CN597">
        <f>IF(OR(CN393="",AND(CN393=CN392,CN393=CN394)),NA(), CN393)</f>
        <v>0</v>
      </c>
      <c r="CO597">
        <f>IF(ISNA(CP597),NA(),CO393)</f>
        <v>0</v>
      </c>
      <c r="CP597">
        <f>IF(OR(CP393="",AND(CP393=CP392,CP393=CP394)),NA(), CP393)</f>
        <v>0</v>
      </c>
      <c r="CQ597">
        <f>IF(ISNA(CR597),NA(),CQ393)</f>
        <v>0</v>
      </c>
      <c r="CR597">
        <f>IF(OR(CR393="",AND(CR393=CR392,CR393=CR394)),NA(), CR393)</f>
        <v>0</v>
      </c>
      <c r="CS597">
        <f>IF(ISNA(CT597),NA(),CS393)</f>
        <v>0</v>
      </c>
      <c r="CT597">
        <f>IF(OR(CT393="",AND(CT393=CT392,CT393=CT394)),NA(), CT393)</f>
        <v>0</v>
      </c>
      <c r="CU597">
        <f>IF(ISNA(CV597),NA(),CU393)</f>
        <v>0</v>
      </c>
      <c r="CV597">
        <f>IF(OR(CV393="",AND(CV393=CV392,CV393=CV394)),NA(), CV393)</f>
        <v>0</v>
      </c>
      <c r="CW597">
        <f>IF(ISNA(CX597),NA(),CW393)</f>
        <v>0</v>
      </c>
      <c r="CX597">
        <f>IF(OR(CX393="",AND(CX393=CX392,CX393=CX394)),NA(), CX393)</f>
        <v>0</v>
      </c>
      <c r="CY597">
        <f>IF(ISNA(CZ597),NA(),CY393)</f>
        <v>0</v>
      </c>
      <c r="CZ597">
        <f>IF(OR(CZ393="",AND(CZ393=CZ392,CZ393=CZ394)),NA(), CZ393)</f>
        <v>0</v>
      </c>
      <c r="DA597">
        <f>IF(ISNA(DB597),NA(),DA393)</f>
        <v>0</v>
      </c>
      <c r="DB597">
        <f>IF(OR(DB393="",AND(DB393=DB392,DB393=DB394)),NA(), DB393)</f>
        <v>0</v>
      </c>
      <c r="DC597">
        <f>IF(ISNA(DD597),NA(),DC393)</f>
        <v>0</v>
      </c>
      <c r="DD597">
        <f>IF(OR(DD393="",AND(DD393=DD392,DD393=DD394)),NA(), DD393)</f>
        <v>0</v>
      </c>
      <c r="DG597">
        <f>IF(ISNA(DH597),NA(),DG393)</f>
        <v>0</v>
      </c>
      <c r="DH597">
        <f>IF(OR(DH393="",AND(DH393=DH392,DH393=DH394)),NA(), DH393)</f>
        <v>0</v>
      </c>
      <c r="DI597">
        <f>IF(ISNA(DJ597),NA(),DI393)</f>
        <v>0</v>
      </c>
      <c r="DJ597">
        <f>IF(OR(DJ393="",AND(DJ393=DJ392,DJ393=DJ394)),NA(), DJ393)</f>
        <v>0</v>
      </c>
      <c r="DK597">
        <f>IF(ISNA(DL597),NA(),DK393)</f>
        <v>0</v>
      </c>
      <c r="DL597">
        <f>IF(OR(DL393="",AND(DL393=DL392,DL393=DL394)),NA(), DL393)</f>
        <v>0</v>
      </c>
      <c r="DM597">
        <f>IF(ISNA(DN597),NA(),DM393)</f>
        <v>0</v>
      </c>
      <c r="DN597">
        <f>IF(OR(DN393="",AND(DN393=DN392,DN393=DN394)),NA(), DN393)</f>
        <v>0</v>
      </c>
      <c r="DO597">
        <f>IF(ISNA(DP597),NA(),DO393)</f>
        <v>0</v>
      </c>
      <c r="DP597">
        <f>IF(OR(DP393="",AND(DP393=DP392,DP393=DP394)),NA(), DP393)</f>
        <v>0</v>
      </c>
      <c r="DQ597">
        <f>IF(ISNA(DR597),NA(),DQ393)</f>
        <v>0</v>
      </c>
      <c r="DR597">
        <f>IF(OR(DR393="",AND(DR393=DR392,DR393=DR394)),NA(), DR393)</f>
        <v>0</v>
      </c>
      <c r="DS597">
        <f>IF(ISNA(DT597),NA(),DS393)</f>
        <v>0</v>
      </c>
      <c r="DT597">
        <f>IF(OR(DT393="",AND(DT393=DT392,DT393=DT394)),NA(), DT393)</f>
        <v>0</v>
      </c>
      <c r="DU597">
        <f>IF(ISNA(DV597),NA(),DU393)</f>
        <v>0</v>
      </c>
      <c r="DV597">
        <f>IF(OR(DV393="",AND(DV393=DV392,DV393=DV394)),NA(), DV393)</f>
        <v>0</v>
      </c>
      <c r="DW597">
        <f>IF(ISNA(DX597),NA(),DW393)</f>
        <v>0</v>
      </c>
      <c r="DX597">
        <f>IF(OR(DX393="",AND(DX393=DX392,DX393=DX394)),NA(), DX393)</f>
        <v>0</v>
      </c>
      <c r="DY597">
        <f>IF(ISNA(DZ597),NA(),DY393)</f>
        <v>0</v>
      </c>
      <c r="DZ597">
        <f>IF(OR(DZ393="",AND(DZ393=DZ392,DZ393=DZ394)),NA(), DZ393)</f>
        <v>0</v>
      </c>
      <c r="EA597">
        <f>IF(ISNA(EB597),NA(),EA393)</f>
        <v>0</v>
      </c>
      <c r="EB597">
        <f>IF(OR(EB393="",AND(EB393=EB392,EB393=EB394)),NA(), EB393)</f>
        <v>0</v>
      </c>
      <c r="EC597">
        <f>IF(ISNA(ED597),NA(),EC393)</f>
        <v>0</v>
      </c>
      <c r="ED597">
        <f>IF(OR(ED393="",AND(ED393=ED392,ED393=ED394)),NA(), ED393)</f>
        <v>0</v>
      </c>
      <c r="EE597">
        <f>IF(ISNA(EF597),NA(),EE393)</f>
        <v>0</v>
      </c>
      <c r="EF597">
        <f>IF(OR(EF393="",AND(EF393=EF392,EF393=EF394)),NA(), EF393)</f>
        <v>0</v>
      </c>
      <c r="EG597">
        <f>IF(ISNA(EH597),NA(),EG393)</f>
        <v>0</v>
      </c>
      <c r="EH597">
        <f>IF(OR(EH393="",AND(EH393=EH392,EH393=EH394)),NA(), EH393)</f>
        <v>0</v>
      </c>
      <c r="EI597">
        <f>IF(ISNA(EJ597),NA(),EI393)</f>
        <v>0</v>
      </c>
      <c r="EJ597">
        <f>IF(OR(EJ393="",AND(EJ393=EJ392,EJ393=EJ394)),NA(), EJ393)</f>
        <v>0</v>
      </c>
      <c r="EK597">
        <f>IF(ISNA(EL597),NA(),EK393)</f>
        <v>0</v>
      </c>
      <c r="EL597">
        <f>IF(OR(EL393="",AND(EL393=EL392,EL393=EL394)),NA(), EL393)</f>
        <v>0</v>
      </c>
      <c r="EM597">
        <f>IF(ISNA(EN597),NA(),EM393)</f>
        <v>0</v>
      </c>
      <c r="EN597">
        <f>IF(OR(EN393="",AND(EN393=EN392,EN393=EN394)),NA(), EN393)</f>
        <v>0</v>
      </c>
      <c r="EO597">
        <f>IF(ISNA(EP597),NA(),EO393)</f>
        <v>0</v>
      </c>
      <c r="EP597">
        <f>IF(OR(EP393="",AND(EP393=EP392,EP393=EP394)),NA(), EP393)</f>
        <v>0</v>
      </c>
      <c r="EQ597">
        <f>IF(ISNA(ER597),NA(),EQ393)</f>
        <v>0</v>
      </c>
      <c r="ER597">
        <f>IF(OR(ER393="",AND(ER393=ER392,ER393=ER394)),NA(), ER393)</f>
        <v>0</v>
      </c>
      <c r="ES597">
        <f>IF(ISNA(ET597),NA(),ES393)</f>
        <v>0</v>
      </c>
      <c r="ET597">
        <f>IF(OR(ET393="",AND(ET393=ET392,ET393=ET394)),NA(), ET393)</f>
        <v>0</v>
      </c>
      <c r="EU597">
        <f>IF(ISNA(EV597),NA(),EU393)</f>
        <v>0</v>
      </c>
      <c r="EV597">
        <f>IF(OR(EV393="",AND(EV393=EV392,EV393=EV394)),NA(), EV393)</f>
        <v>0</v>
      </c>
      <c r="EW597">
        <f>IF(ISNA(EX597),NA(),EW393)</f>
        <v>0</v>
      </c>
      <c r="EX597">
        <f>IF(OR(EX393="",AND(EX393=EX392,EX393=EX394)),NA(), EX393)</f>
        <v>0</v>
      </c>
      <c r="EY597">
        <f>IF(ISNA(EZ597),NA(),EY393)</f>
        <v>0</v>
      </c>
      <c r="EZ597">
        <f>IF(OR(EZ393="",AND(EZ393=EZ392,EZ393=EZ394)),NA(), EZ393)</f>
        <v>0</v>
      </c>
      <c r="FA597">
        <f>IF(ISNA(FB597),NA(),FA393)</f>
        <v>0</v>
      </c>
      <c r="FB597">
        <f>IF(OR(FB393="",AND(FB393=FB392,FB393=FB394)),NA(), FB393)</f>
        <v>0</v>
      </c>
      <c r="FC597">
        <f>IF(ISNA(FD597),NA(),FC393)</f>
        <v>0</v>
      </c>
      <c r="FD597">
        <f>IF(OR(FD393="",AND(FD393=FD392,FD393=FD394)),NA(), FD393)</f>
        <v>0</v>
      </c>
      <c r="FE597">
        <f>IF(ISNA(FF597),NA(),FE393)</f>
        <v>0</v>
      </c>
      <c r="FF597">
        <f>IF(OR(FF393="",AND(FF393=FF392,FF393=FF394)),NA(), FF393)</f>
        <v>0</v>
      </c>
      <c r="FG597">
        <f>IF(ISNA(FH597),NA(),FG393)</f>
        <v>0</v>
      </c>
      <c r="FH597">
        <f>IF(OR(FH393="",AND(FH393=FH392,FH393=FH394)),NA(), FH393)</f>
        <v>0</v>
      </c>
      <c r="FI597">
        <f>IF(ISNA(FJ597),NA(),FI393)</f>
        <v>0</v>
      </c>
      <c r="FJ597">
        <f>IF(OR(FJ393="",AND(FJ393=FJ392,FJ393=FJ394)),NA(), FJ393)</f>
        <v>0</v>
      </c>
      <c r="FK597">
        <f>IF(ISNA(FL597),NA(),FK393)</f>
        <v>0</v>
      </c>
      <c r="FL597">
        <f>IF(OR(FL393="",AND(FL393=FL392,FL393=FL394)),NA(), FL393)</f>
        <v>0</v>
      </c>
      <c r="FM597">
        <f>IF(ISNA(FN597),NA(),FM393)</f>
        <v>0</v>
      </c>
      <c r="FN597">
        <f>IF(OR(FN393="",AND(FN393=FN392,FN393=FN394)),NA(), FN393)</f>
        <v>0</v>
      </c>
      <c r="FO597">
        <f>IF(ISNA(FP597),NA(),FO393)</f>
        <v>0</v>
      </c>
      <c r="FP597">
        <f>IF(OR(FP393="",AND(FP393=FP392,FP393=FP394)),NA(), FP393)</f>
        <v>0</v>
      </c>
      <c r="FQ597">
        <f>IF(ISNA(FR597),NA(),FQ393)</f>
        <v>0</v>
      </c>
      <c r="FR597">
        <f>IF(OR(FR393="",AND(FR393=FR392,FR393=FR394)),NA(), FR393)</f>
        <v>0</v>
      </c>
      <c r="FS597">
        <f>IF(ISNA(FT597),NA(),FS393)</f>
        <v>0</v>
      </c>
      <c r="FT597">
        <f>IF(OR(FT393="",AND(FT393=FT392,FT393=FT394)),NA(), FT393)</f>
        <v>0</v>
      </c>
      <c r="FU597">
        <f>IF(ISNA(FV597),NA(),FU393)</f>
        <v>0</v>
      </c>
      <c r="FV597">
        <f>IF(OR(FV393="",AND(FV393=FV392,FV393=FV394)),NA(), FV393)</f>
        <v>0</v>
      </c>
      <c r="FW597">
        <f>IF(ISNA(FX597),NA(),FW393)</f>
        <v>0</v>
      </c>
      <c r="FX597">
        <f>IF(OR(FX393="",AND(FX393=FX392,FX393=FX394)),NA(), FX393)</f>
        <v>0</v>
      </c>
      <c r="FY597">
        <f>IF(ISNA(FZ597),NA(),FY393)</f>
        <v>0</v>
      </c>
      <c r="FZ597">
        <f>IF(OR(FZ393="",AND(FZ393=FZ392,FZ393=FZ394)),NA(), FZ393)</f>
        <v>0</v>
      </c>
      <c r="GA597">
        <f>IF(ISNA(GB597),NA(),GA393)</f>
        <v>0</v>
      </c>
      <c r="GB597">
        <f>IF(OR(GB393="",AND(GB393=GB392,GB393=GB394)),NA(), GB393)</f>
        <v>0</v>
      </c>
      <c r="GC597">
        <f>IF(ISNA(GD597),NA(),GC393)</f>
        <v>0</v>
      </c>
      <c r="GD597">
        <f>IF(OR(GD393="",AND(GD393=GD392,GD393=GD394)),NA(), GD393)</f>
        <v>0</v>
      </c>
      <c r="GE597">
        <f>IF(ISNA(GF597),NA(),GE393)</f>
        <v>0</v>
      </c>
      <c r="GF597">
        <f>IF(OR(GF393="",AND(GF393=GF392,GF393=GF394)),NA(), GF393)</f>
        <v>0</v>
      </c>
      <c r="GG597">
        <f>IF(ISNA(GH597),NA(),GG393)</f>
        <v>0</v>
      </c>
      <c r="GH597">
        <f>IF(OR(GH393="",AND(GH393=GH392,GH393=GH394)),NA(), GH393)</f>
        <v>0</v>
      </c>
      <c r="GI597">
        <f>IF(ISNA(GJ597),NA(),GI393)</f>
        <v>0</v>
      </c>
      <c r="GJ597">
        <f>IF(OR(GJ393="",AND(GJ393=GJ392,GJ393=GJ394)),NA(), GJ393)</f>
        <v>0</v>
      </c>
      <c r="GK597">
        <f>IF(ISNA(GL597),NA(),GK393)</f>
        <v>0</v>
      </c>
      <c r="GL597">
        <f>IF(OR(GL393="",AND(GL393=GL392,GL393=GL394)),NA(), GL393)</f>
        <v>0</v>
      </c>
      <c r="GM597">
        <f>IF(ISNA(GN597),NA(),GM393)</f>
        <v>0</v>
      </c>
      <c r="GN597">
        <f>IF(OR(GN393="",AND(GN393=GN392,GN393=GN394)),NA(), GN393)</f>
        <v>0</v>
      </c>
      <c r="GO597">
        <f>IF(ISNA(GP597),NA(),GO393)</f>
        <v>0</v>
      </c>
      <c r="GP597">
        <f>IF(OR(GP393="",AND(GP393=GP392,GP393=GP394)),NA(), GP393)</f>
        <v>0</v>
      </c>
      <c r="GQ597">
        <f>IF(ISNA(GR597),NA(),GQ393)</f>
        <v>0</v>
      </c>
      <c r="GR597">
        <f>IF(OR(GR393="",AND(GR393=GR392,GR393=GR394)),NA(), GR393)</f>
        <v>0</v>
      </c>
      <c r="GS597">
        <f>IF(ISNA(GT597),NA(),GS393)</f>
        <v>0</v>
      </c>
      <c r="GT597">
        <f>IF(OR(GT393="",AND(GT393=GT392,GT393=GT394)),NA(), GT393)</f>
        <v>0</v>
      </c>
      <c r="GU597">
        <f>IF(ISNA(GV597),NA(),GU393)</f>
        <v>0</v>
      </c>
      <c r="GV597">
        <f>IF(OR(GV393="",AND(GV393=GV392,GV393=GV394)),NA(), GV393)</f>
        <v>0</v>
      </c>
      <c r="GW597">
        <f>IF(ISNA(GX597),NA(),GW393)</f>
        <v>0</v>
      </c>
      <c r="GX597">
        <f>IF(OR(GX393="",AND(GX393=GX392,GX393=GX394)),NA(), GX393)</f>
        <v>0</v>
      </c>
      <c r="GY597">
        <f>IF(ISNA(GZ597),NA(),GY393)</f>
        <v>0</v>
      </c>
      <c r="GZ597">
        <f>IF(OR(GZ393="",AND(GZ393=GZ392,GZ393=GZ394)),NA(), GZ393)</f>
        <v>0</v>
      </c>
      <c r="HA597">
        <f>IF(ISNA(HB597),NA(),HA393)</f>
        <v>0</v>
      </c>
      <c r="HB597">
        <f>IF(OR(HB393="",AND(HB393=HB392,HB393=HB394)),NA(), HB393)</f>
        <v>0</v>
      </c>
      <c r="HC597">
        <f>IF(ISNA(HD597),NA(),HC393)</f>
        <v>0</v>
      </c>
      <c r="HD597">
        <f>IF(OR(HD393="",AND(HD393=HD392,HD393=HD394)),NA(), HD393)</f>
        <v>0</v>
      </c>
      <c r="HE597">
        <f>IF(ISNA(HF597),NA(),HE393)</f>
        <v>0</v>
      </c>
      <c r="HF597">
        <f>IF(OR(HF393="",AND(HF393=HF392,HF393=HF394)),NA(), HF393)</f>
        <v>0</v>
      </c>
    </row>
    <row r="598" spans="5:214">
      <c r="E598">
        <f>IF(ISNA(F598),NA(),E394)</f>
        <v>0</v>
      </c>
      <c r="F598">
        <f>IF(OR(F394="",AND(F394=F393,F394=F395)),NA(), F394)</f>
        <v>0</v>
      </c>
      <c r="G598">
        <f>IF(ISNA(H598),NA(),G394)</f>
        <v>0</v>
      </c>
      <c r="H598">
        <f>IF(OR(H394="",AND(H394=H393,H394=H395)),NA(), H394)</f>
        <v>0</v>
      </c>
      <c r="I598">
        <f>IF(ISNA(J598),NA(),I394)</f>
        <v>0</v>
      </c>
      <c r="J598">
        <f>IF(OR(J394="",AND(J394=J393,J394=J395)),NA(), J394)</f>
        <v>0</v>
      </c>
      <c r="K598">
        <f>IF(ISNA(L598),NA(),K394)</f>
        <v>0</v>
      </c>
      <c r="L598">
        <f>IF(OR(L394="",AND(L394=L393,L394=L395)),NA(), L394)</f>
        <v>0</v>
      </c>
      <c r="M598">
        <f>IF(ISNA(N598),NA(),M394)</f>
        <v>0</v>
      </c>
      <c r="N598">
        <f>IF(OR(N394="",AND(N394=N393,N394=N395)),NA(), N394)</f>
        <v>0</v>
      </c>
      <c r="O598">
        <f>IF(ISNA(P598),NA(),O394)</f>
        <v>0</v>
      </c>
      <c r="P598">
        <f>IF(OR(P394="",AND(P394=P393,P394=P395)),NA(), P394)</f>
        <v>0</v>
      </c>
      <c r="Q598">
        <f>IF(ISNA(R598),NA(),Q394)</f>
        <v>0</v>
      </c>
      <c r="R598">
        <f>IF(OR(R394="",AND(R394=R393,R394=R395)),NA(), R394)</f>
        <v>0</v>
      </c>
      <c r="S598">
        <f>IF(ISNA(T598),NA(),S394)</f>
        <v>0</v>
      </c>
      <c r="T598">
        <f>IF(OR(T394="",AND(T394=T393,T394=T395)),NA(), T394)</f>
        <v>0</v>
      </c>
      <c r="U598">
        <f>IF(ISNA(V598),NA(),U394)</f>
        <v>0</v>
      </c>
      <c r="V598">
        <f>IF(OR(V394="",AND(V394=V393,V394=V395)),NA(), V394)</f>
        <v>0</v>
      </c>
      <c r="W598">
        <f>IF(ISNA(X598),NA(),W394)</f>
        <v>0</v>
      </c>
      <c r="X598">
        <f>IF(OR(X394="",AND(X394=X393,X394=X395)),NA(), X394)</f>
        <v>0</v>
      </c>
      <c r="Y598">
        <f>IF(ISNA(Z598),NA(),Y394)</f>
        <v>0</v>
      </c>
      <c r="Z598">
        <f>IF(OR(Z394="",AND(Z394=Z393,Z394=Z395)),NA(), Z394)</f>
        <v>0</v>
      </c>
      <c r="AA598">
        <f>IF(ISNA(AB598),NA(),AA394)</f>
        <v>0</v>
      </c>
      <c r="AB598">
        <f>IF(OR(AB394="",AND(AB394=AB393,AB394=AB395)),NA(), AB394)</f>
        <v>0</v>
      </c>
      <c r="AC598">
        <f>IF(ISNA(AD598),NA(),AC394)</f>
        <v>0</v>
      </c>
      <c r="AD598">
        <f>IF(OR(AD394="",AND(AD394=AD393,AD394=AD395)),NA(), AD394)</f>
        <v>0</v>
      </c>
      <c r="AE598">
        <f>IF(ISNA(AF598),NA(),AE394)</f>
        <v>0</v>
      </c>
      <c r="AF598">
        <f>IF(OR(AF394="",AND(AF394=AF393,AF394=AF395)),NA(), AF394)</f>
        <v>0</v>
      </c>
      <c r="AG598">
        <f>IF(ISNA(AH598),NA(),AG394)</f>
        <v>0</v>
      </c>
      <c r="AH598">
        <f>IF(OR(AH394="",AND(AH394=AH393,AH394=AH395)),NA(), AH394)</f>
        <v>0</v>
      </c>
      <c r="AI598">
        <f>IF(ISNA(AJ598),NA(),AI394)</f>
        <v>0</v>
      </c>
      <c r="AJ598">
        <f>IF(OR(AJ394="",AND(AJ394=AJ393,AJ394=AJ395)),NA(), AJ394)</f>
        <v>0</v>
      </c>
      <c r="AK598">
        <f>IF(ISNA(AL598),NA(),AK394)</f>
        <v>0</v>
      </c>
      <c r="AL598">
        <f>IF(OR(AL394="",AND(AL394=AL393,AL394=AL395)),NA(), AL394)</f>
        <v>0</v>
      </c>
      <c r="AM598">
        <f>IF(ISNA(AN598),NA(),AM394)</f>
        <v>0</v>
      </c>
      <c r="AN598">
        <f>IF(OR(AN394="",AND(AN394=AN393,AN394=AN395)),NA(), AN394)</f>
        <v>0</v>
      </c>
      <c r="AO598">
        <f>IF(ISNA(AP598),NA(),AO394)</f>
        <v>0</v>
      </c>
      <c r="AP598">
        <f>IF(OR(AP394="",AND(AP394=AP393,AP394=AP395)),NA(), AP394)</f>
        <v>0</v>
      </c>
      <c r="AQ598">
        <f>IF(ISNA(AR598),NA(),AQ394)</f>
        <v>0</v>
      </c>
      <c r="AR598">
        <f>IF(OR(AR394="",AND(AR394=AR393,AR394=AR395)),NA(), AR394)</f>
        <v>0</v>
      </c>
      <c r="AS598">
        <f>IF(ISNA(AT598),NA(),AS394)</f>
        <v>0</v>
      </c>
      <c r="AT598">
        <f>IF(OR(AT394="",AND(AT394=AT393,AT394=AT395)),NA(), AT394)</f>
        <v>0</v>
      </c>
      <c r="AU598">
        <f>IF(ISNA(AV598),NA(),AU394)</f>
        <v>0</v>
      </c>
      <c r="AV598">
        <f>IF(OR(AV394="",AND(AV394=AV393,AV394=AV395)),NA(), AV394)</f>
        <v>0</v>
      </c>
      <c r="AW598">
        <f>IF(ISNA(AX598),NA(),AW394)</f>
        <v>0</v>
      </c>
      <c r="AX598">
        <f>IF(OR(AX394="",AND(AX394=AX393,AX394=AX395)),NA(), AX394)</f>
        <v>0</v>
      </c>
      <c r="AY598">
        <f>IF(ISNA(AZ598),NA(),AY394)</f>
        <v>0</v>
      </c>
      <c r="AZ598">
        <f>IF(OR(AZ394="",AND(AZ394=AZ393,AZ394=AZ395)),NA(), AZ394)</f>
        <v>0</v>
      </c>
      <c r="BA598">
        <f>IF(ISNA(BB598),NA(),BA394)</f>
        <v>0</v>
      </c>
      <c r="BB598">
        <f>IF(OR(BB394="",AND(BB394=BB393,BB394=BB395)),NA(), BB394)</f>
        <v>0</v>
      </c>
      <c r="BC598">
        <f>IF(ISNA(BD598),NA(),BC394)</f>
        <v>0</v>
      </c>
      <c r="BD598">
        <f>IF(OR(BD394="",AND(BD394=BD393,BD394=BD395)),NA(), BD394)</f>
        <v>0</v>
      </c>
      <c r="BE598">
        <f>IF(ISNA(BF598),NA(),BE394)</f>
        <v>0</v>
      </c>
      <c r="BF598">
        <f>IF(OR(BF394="",AND(BF394=BF393,BF394=BF395)),NA(), BF394)</f>
        <v>0</v>
      </c>
      <c r="BG598">
        <f>IF(ISNA(BH598),NA(),BG394)</f>
        <v>0</v>
      </c>
      <c r="BH598">
        <f>IF(OR(BH394="",AND(BH394=BH393,BH394=BH395)),NA(), BH394)</f>
        <v>0</v>
      </c>
      <c r="BI598">
        <f>IF(ISNA(BJ598),NA(),BI394)</f>
        <v>0</v>
      </c>
      <c r="BJ598">
        <f>IF(OR(BJ394="",AND(BJ394=BJ393,BJ394=BJ395)),NA(), BJ394)</f>
        <v>0</v>
      </c>
      <c r="BK598">
        <f>IF(ISNA(BL598),NA(),BK394)</f>
        <v>0</v>
      </c>
      <c r="BL598">
        <f>IF(OR(BL394="",AND(BL394=BL393,BL394=BL395)),NA(), BL394)</f>
        <v>0</v>
      </c>
      <c r="BM598">
        <f>IF(ISNA(BN598),NA(),BM394)</f>
        <v>0</v>
      </c>
      <c r="BN598">
        <f>IF(OR(BN394="",AND(BN394=BN393,BN394=BN395)),NA(), BN394)</f>
        <v>0</v>
      </c>
      <c r="BO598">
        <f>IF(ISNA(BP598),NA(),BO394)</f>
        <v>0</v>
      </c>
      <c r="BP598">
        <f>IF(OR(BP394="",AND(BP394=BP393,BP394=BP395)),NA(), BP394)</f>
        <v>0</v>
      </c>
      <c r="BQ598">
        <f>IF(ISNA(BR598),NA(),BQ394)</f>
        <v>0</v>
      </c>
      <c r="BR598">
        <f>IF(OR(BR394="",AND(BR394=BR393,BR394=BR395)),NA(), BR394)</f>
        <v>0</v>
      </c>
      <c r="BS598">
        <f>IF(ISNA(BT598),NA(),BS394)</f>
        <v>0</v>
      </c>
      <c r="BT598">
        <f>IF(OR(BT394="",AND(BT394=BT393,BT394=BT395)),NA(), BT394)</f>
        <v>0</v>
      </c>
      <c r="BU598">
        <f>IF(ISNA(BV598),NA(),BU394)</f>
        <v>0</v>
      </c>
      <c r="BV598">
        <f>IF(OR(BV394="",AND(BV394=BV393,BV394=BV395)),NA(), BV394)</f>
        <v>0</v>
      </c>
      <c r="BW598">
        <f>IF(ISNA(BX598),NA(),BW394)</f>
        <v>0</v>
      </c>
      <c r="BX598">
        <f>IF(OR(BX394="",AND(BX394=BX393,BX394=BX395)),NA(), BX394)</f>
        <v>0</v>
      </c>
      <c r="BY598">
        <f>IF(ISNA(BZ598),NA(),BY394)</f>
        <v>0</v>
      </c>
      <c r="BZ598">
        <f>IF(OR(BZ394="",AND(BZ394=BZ393,BZ394=BZ395)),NA(), BZ394)</f>
        <v>0</v>
      </c>
      <c r="CA598">
        <f>IF(ISNA(CB598),NA(),CA394)</f>
        <v>0</v>
      </c>
      <c r="CB598">
        <f>IF(OR(CB394="",AND(CB394=CB393,CB394=CB395)),NA(), CB394)</f>
        <v>0</v>
      </c>
      <c r="CC598">
        <f>IF(ISNA(CD598),NA(),CC394)</f>
        <v>0</v>
      </c>
      <c r="CD598">
        <f>IF(OR(CD394="",AND(CD394=CD393,CD394=CD395)),NA(), CD394)</f>
        <v>0</v>
      </c>
      <c r="CE598">
        <f>IF(ISNA(CF598),NA(),CE394)</f>
        <v>0</v>
      </c>
      <c r="CF598">
        <f>IF(OR(CF394="",AND(CF394=CF393,CF394=CF395)),NA(), CF394)</f>
        <v>0</v>
      </c>
      <c r="CG598">
        <f>IF(ISNA(CH598),NA(),CG394)</f>
        <v>0</v>
      </c>
      <c r="CH598">
        <f>IF(OR(CH394="",AND(CH394=CH393,CH394=CH395)),NA(), CH394)</f>
        <v>0</v>
      </c>
      <c r="CI598">
        <f>IF(ISNA(CJ598),NA(),CI394)</f>
        <v>0</v>
      </c>
      <c r="CJ598">
        <f>IF(OR(CJ394="",AND(CJ394=CJ393,CJ394=CJ395)),NA(), CJ394)</f>
        <v>0</v>
      </c>
      <c r="CK598">
        <f>IF(ISNA(CL598),NA(),CK394)</f>
        <v>0</v>
      </c>
      <c r="CL598">
        <f>IF(OR(CL394="",AND(CL394=CL393,CL394=CL395)),NA(), CL394)</f>
        <v>0</v>
      </c>
      <c r="CM598">
        <f>IF(ISNA(CN598),NA(),CM394)</f>
        <v>0</v>
      </c>
      <c r="CN598">
        <f>IF(OR(CN394="",AND(CN394=CN393,CN394=CN395)),NA(), CN394)</f>
        <v>0</v>
      </c>
      <c r="CO598">
        <f>IF(ISNA(CP598),NA(),CO394)</f>
        <v>0</v>
      </c>
      <c r="CP598">
        <f>IF(OR(CP394="",AND(CP394=CP393,CP394=CP395)),NA(), CP394)</f>
        <v>0</v>
      </c>
      <c r="CQ598">
        <f>IF(ISNA(CR598),NA(),CQ394)</f>
        <v>0</v>
      </c>
      <c r="CR598">
        <f>IF(OR(CR394="",AND(CR394=CR393,CR394=CR395)),NA(), CR394)</f>
        <v>0</v>
      </c>
      <c r="CS598">
        <f>IF(ISNA(CT598),NA(),CS394)</f>
        <v>0</v>
      </c>
      <c r="CT598">
        <f>IF(OR(CT394="",AND(CT394=CT393,CT394=CT395)),NA(), CT394)</f>
        <v>0</v>
      </c>
      <c r="CU598">
        <f>IF(ISNA(CV598),NA(),CU394)</f>
        <v>0</v>
      </c>
      <c r="CV598">
        <f>IF(OR(CV394="",AND(CV394=CV393,CV394=CV395)),NA(), CV394)</f>
        <v>0</v>
      </c>
      <c r="CW598">
        <f>IF(ISNA(CX598),NA(),CW394)</f>
        <v>0</v>
      </c>
      <c r="CX598">
        <f>IF(OR(CX394="",AND(CX394=CX393,CX394=CX395)),NA(), CX394)</f>
        <v>0</v>
      </c>
      <c r="CY598">
        <f>IF(ISNA(CZ598),NA(),CY394)</f>
        <v>0</v>
      </c>
      <c r="CZ598">
        <f>IF(OR(CZ394="",AND(CZ394=CZ393,CZ394=CZ395)),NA(), CZ394)</f>
        <v>0</v>
      </c>
      <c r="DA598">
        <f>IF(ISNA(DB598),NA(),DA394)</f>
        <v>0</v>
      </c>
      <c r="DB598">
        <f>IF(OR(DB394="",AND(DB394=DB393,DB394=DB395)),NA(), DB394)</f>
        <v>0</v>
      </c>
      <c r="DC598">
        <f>IF(ISNA(DD598),NA(),DC394)</f>
        <v>0</v>
      </c>
      <c r="DD598">
        <f>IF(OR(DD394="",AND(DD394=DD393,DD394=DD395)),NA(), DD394)</f>
        <v>0</v>
      </c>
      <c r="DG598">
        <f>IF(ISNA(DH598),NA(),DG394)</f>
        <v>0</v>
      </c>
      <c r="DH598">
        <f>IF(OR(DH394="",AND(DH394=DH393,DH394=DH395)),NA(), DH394)</f>
        <v>0</v>
      </c>
      <c r="DI598">
        <f>IF(ISNA(DJ598),NA(),DI394)</f>
        <v>0</v>
      </c>
      <c r="DJ598">
        <f>IF(OR(DJ394="",AND(DJ394=DJ393,DJ394=DJ395)),NA(), DJ394)</f>
        <v>0</v>
      </c>
      <c r="DK598">
        <f>IF(ISNA(DL598),NA(),DK394)</f>
        <v>0</v>
      </c>
      <c r="DL598">
        <f>IF(OR(DL394="",AND(DL394=DL393,DL394=DL395)),NA(), DL394)</f>
        <v>0</v>
      </c>
      <c r="DM598">
        <f>IF(ISNA(DN598),NA(),DM394)</f>
        <v>0</v>
      </c>
      <c r="DN598">
        <f>IF(OR(DN394="",AND(DN394=DN393,DN394=DN395)),NA(), DN394)</f>
        <v>0</v>
      </c>
      <c r="DO598">
        <f>IF(ISNA(DP598),NA(),DO394)</f>
        <v>0</v>
      </c>
      <c r="DP598">
        <f>IF(OR(DP394="",AND(DP394=DP393,DP394=DP395)),NA(), DP394)</f>
        <v>0</v>
      </c>
      <c r="DQ598">
        <f>IF(ISNA(DR598),NA(),DQ394)</f>
        <v>0</v>
      </c>
      <c r="DR598">
        <f>IF(OR(DR394="",AND(DR394=DR393,DR394=DR395)),NA(), DR394)</f>
        <v>0</v>
      </c>
      <c r="DS598">
        <f>IF(ISNA(DT598),NA(),DS394)</f>
        <v>0</v>
      </c>
      <c r="DT598">
        <f>IF(OR(DT394="",AND(DT394=DT393,DT394=DT395)),NA(), DT394)</f>
        <v>0</v>
      </c>
      <c r="DU598">
        <f>IF(ISNA(DV598),NA(),DU394)</f>
        <v>0</v>
      </c>
      <c r="DV598">
        <f>IF(OR(DV394="",AND(DV394=DV393,DV394=DV395)),NA(), DV394)</f>
        <v>0</v>
      </c>
      <c r="DW598">
        <f>IF(ISNA(DX598),NA(),DW394)</f>
        <v>0</v>
      </c>
      <c r="DX598">
        <f>IF(OR(DX394="",AND(DX394=DX393,DX394=DX395)),NA(), DX394)</f>
        <v>0</v>
      </c>
      <c r="DY598">
        <f>IF(ISNA(DZ598),NA(),DY394)</f>
        <v>0</v>
      </c>
      <c r="DZ598">
        <f>IF(OR(DZ394="",AND(DZ394=DZ393,DZ394=DZ395)),NA(), DZ394)</f>
        <v>0</v>
      </c>
      <c r="EA598">
        <f>IF(ISNA(EB598),NA(),EA394)</f>
        <v>0</v>
      </c>
      <c r="EB598">
        <f>IF(OR(EB394="",AND(EB394=EB393,EB394=EB395)),NA(), EB394)</f>
        <v>0</v>
      </c>
      <c r="EC598">
        <f>IF(ISNA(ED598),NA(),EC394)</f>
        <v>0</v>
      </c>
      <c r="ED598">
        <f>IF(OR(ED394="",AND(ED394=ED393,ED394=ED395)),NA(), ED394)</f>
        <v>0</v>
      </c>
      <c r="EE598">
        <f>IF(ISNA(EF598),NA(),EE394)</f>
        <v>0</v>
      </c>
      <c r="EF598">
        <f>IF(OR(EF394="",AND(EF394=EF393,EF394=EF395)),NA(), EF394)</f>
        <v>0</v>
      </c>
      <c r="EG598">
        <f>IF(ISNA(EH598),NA(),EG394)</f>
        <v>0</v>
      </c>
      <c r="EH598">
        <f>IF(OR(EH394="",AND(EH394=EH393,EH394=EH395)),NA(), EH394)</f>
        <v>0</v>
      </c>
      <c r="EI598">
        <f>IF(ISNA(EJ598),NA(),EI394)</f>
        <v>0</v>
      </c>
      <c r="EJ598">
        <f>IF(OR(EJ394="",AND(EJ394=EJ393,EJ394=EJ395)),NA(), EJ394)</f>
        <v>0</v>
      </c>
      <c r="EK598">
        <f>IF(ISNA(EL598),NA(),EK394)</f>
        <v>0</v>
      </c>
      <c r="EL598">
        <f>IF(OR(EL394="",AND(EL394=EL393,EL394=EL395)),NA(), EL394)</f>
        <v>0</v>
      </c>
      <c r="EM598">
        <f>IF(ISNA(EN598),NA(),EM394)</f>
        <v>0</v>
      </c>
      <c r="EN598">
        <f>IF(OR(EN394="",AND(EN394=EN393,EN394=EN395)),NA(), EN394)</f>
        <v>0</v>
      </c>
      <c r="EO598">
        <f>IF(ISNA(EP598),NA(),EO394)</f>
        <v>0</v>
      </c>
      <c r="EP598">
        <f>IF(OR(EP394="",AND(EP394=EP393,EP394=EP395)),NA(), EP394)</f>
        <v>0</v>
      </c>
      <c r="EQ598">
        <f>IF(ISNA(ER598),NA(),EQ394)</f>
        <v>0</v>
      </c>
      <c r="ER598">
        <f>IF(OR(ER394="",AND(ER394=ER393,ER394=ER395)),NA(), ER394)</f>
        <v>0</v>
      </c>
      <c r="ES598">
        <f>IF(ISNA(ET598),NA(),ES394)</f>
        <v>0</v>
      </c>
      <c r="ET598">
        <f>IF(OR(ET394="",AND(ET394=ET393,ET394=ET395)),NA(), ET394)</f>
        <v>0</v>
      </c>
      <c r="EU598">
        <f>IF(ISNA(EV598),NA(),EU394)</f>
        <v>0</v>
      </c>
      <c r="EV598">
        <f>IF(OR(EV394="",AND(EV394=EV393,EV394=EV395)),NA(), EV394)</f>
        <v>0</v>
      </c>
      <c r="EW598">
        <f>IF(ISNA(EX598),NA(),EW394)</f>
        <v>0</v>
      </c>
      <c r="EX598">
        <f>IF(OR(EX394="",AND(EX394=EX393,EX394=EX395)),NA(), EX394)</f>
        <v>0</v>
      </c>
      <c r="EY598">
        <f>IF(ISNA(EZ598),NA(),EY394)</f>
        <v>0</v>
      </c>
      <c r="EZ598">
        <f>IF(OR(EZ394="",AND(EZ394=EZ393,EZ394=EZ395)),NA(), EZ394)</f>
        <v>0</v>
      </c>
      <c r="FA598">
        <f>IF(ISNA(FB598),NA(),FA394)</f>
        <v>0</v>
      </c>
      <c r="FB598">
        <f>IF(OR(FB394="",AND(FB394=FB393,FB394=FB395)),NA(), FB394)</f>
        <v>0</v>
      </c>
      <c r="FC598">
        <f>IF(ISNA(FD598),NA(),FC394)</f>
        <v>0</v>
      </c>
      <c r="FD598">
        <f>IF(OR(FD394="",AND(FD394=FD393,FD394=FD395)),NA(), FD394)</f>
        <v>0</v>
      </c>
      <c r="FE598">
        <f>IF(ISNA(FF598),NA(),FE394)</f>
        <v>0</v>
      </c>
      <c r="FF598">
        <f>IF(OR(FF394="",AND(FF394=FF393,FF394=FF395)),NA(), FF394)</f>
        <v>0</v>
      </c>
      <c r="FG598">
        <f>IF(ISNA(FH598),NA(),FG394)</f>
        <v>0</v>
      </c>
      <c r="FH598">
        <f>IF(OR(FH394="",AND(FH394=FH393,FH394=FH395)),NA(), FH394)</f>
        <v>0</v>
      </c>
      <c r="FI598">
        <f>IF(ISNA(FJ598),NA(),FI394)</f>
        <v>0</v>
      </c>
      <c r="FJ598">
        <f>IF(OR(FJ394="",AND(FJ394=FJ393,FJ394=FJ395)),NA(), FJ394)</f>
        <v>0</v>
      </c>
      <c r="FK598">
        <f>IF(ISNA(FL598),NA(),FK394)</f>
        <v>0</v>
      </c>
      <c r="FL598">
        <f>IF(OR(FL394="",AND(FL394=FL393,FL394=FL395)),NA(), FL394)</f>
        <v>0</v>
      </c>
      <c r="FM598">
        <f>IF(ISNA(FN598),NA(),FM394)</f>
        <v>0</v>
      </c>
      <c r="FN598">
        <f>IF(OR(FN394="",AND(FN394=FN393,FN394=FN395)),NA(), FN394)</f>
        <v>0</v>
      </c>
      <c r="FO598">
        <f>IF(ISNA(FP598),NA(),FO394)</f>
        <v>0</v>
      </c>
      <c r="FP598">
        <f>IF(OR(FP394="",AND(FP394=FP393,FP394=FP395)),NA(), FP394)</f>
        <v>0</v>
      </c>
      <c r="FQ598">
        <f>IF(ISNA(FR598),NA(),FQ394)</f>
        <v>0</v>
      </c>
      <c r="FR598">
        <f>IF(OR(FR394="",AND(FR394=FR393,FR394=FR395)),NA(), FR394)</f>
        <v>0</v>
      </c>
      <c r="FS598">
        <f>IF(ISNA(FT598),NA(),FS394)</f>
        <v>0</v>
      </c>
      <c r="FT598">
        <f>IF(OR(FT394="",AND(FT394=FT393,FT394=FT395)),NA(), FT394)</f>
        <v>0</v>
      </c>
      <c r="FU598">
        <f>IF(ISNA(FV598),NA(),FU394)</f>
        <v>0</v>
      </c>
      <c r="FV598">
        <f>IF(OR(FV394="",AND(FV394=FV393,FV394=FV395)),NA(), FV394)</f>
        <v>0</v>
      </c>
      <c r="FW598">
        <f>IF(ISNA(FX598),NA(),FW394)</f>
        <v>0</v>
      </c>
      <c r="FX598">
        <f>IF(OR(FX394="",AND(FX394=FX393,FX394=FX395)),NA(), FX394)</f>
        <v>0</v>
      </c>
      <c r="FY598">
        <f>IF(ISNA(FZ598),NA(),FY394)</f>
        <v>0</v>
      </c>
      <c r="FZ598">
        <f>IF(OR(FZ394="",AND(FZ394=FZ393,FZ394=FZ395)),NA(), FZ394)</f>
        <v>0</v>
      </c>
      <c r="GA598">
        <f>IF(ISNA(GB598),NA(),GA394)</f>
        <v>0</v>
      </c>
      <c r="GB598">
        <f>IF(OR(GB394="",AND(GB394=GB393,GB394=GB395)),NA(), GB394)</f>
        <v>0</v>
      </c>
      <c r="GC598">
        <f>IF(ISNA(GD598),NA(),GC394)</f>
        <v>0</v>
      </c>
      <c r="GD598">
        <f>IF(OR(GD394="",AND(GD394=GD393,GD394=GD395)),NA(), GD394)</f>
        <v>0</v>
      </c>
      <c r="GE598">
        <f>IF(ISNA(GF598),NA(),GE394)</f>
        <v>0</v>
      </c>
      <c r="GF598">
        <f>IF(OR(GF394="",AND(GF394=GF393,GF394=GF395)),NA(), GF394)</f>
        <v>0</v>
      </c>
      <c r="GG598">
        <f>IF(ISNA(GH598),NA(),GG394)</f>
        <v>0</v>
      </c>
      <c r="GH598">
        <f>IF(OR(GH394="",AND(GH394=GH393,GH394=GH395)),NA(), GH394)</f>
        <v>0</v>
      </c>
      <c r="GI598">
        <f>IF(ISNA(GJ598),NA(),GI394)</f>
        <v>0</v>
      </c>
      <c r="GJ598">
        <f>IF(OR(GJ394="",AND(GJ394=GJ393,GJ394=GJ395)),NA(), GJ394)</f>
        <v>0</v>
      </c>
      <c r="GK598">
        <f>IF(ISNA(GL598),NA(),GK394)</f>
        <v>0</v>
      </c>
      <c r="GL598">
        <f>IF(OR(GL394="",AND(GL394=GL393,GL394=GL395)),NA(), GL394)</f>
        <v>0</v>
      </c>
      <c r="GM598">
        <f>IF(ISNA(GN598),NA(),GM394)</f>
        <v>0</v>
      </c>
      <c r="GN598">
        <f>IF(OR(GN394="",AND(GN394=GN393,GN394=GN395)),NA(), GN394)</f>
        <v>0</v>
      </c>
      <c r="GO598">
        <f>IF(ISNA(GP598),NA(),GO394)</f>
        <v>0</v>
      </c>
      <c r="GP598">
        <f>IF(OR(GP394="",AND(GP394=GP393,GP394=GP395)),NA(), GP394)</f>
        <v>0</v>
      </c>
      <c r="GQ598">
        <f>IF(ISNA(GR598),NA(),GQ394)</f>
        <v>0</v>
      </c>
      <c r="GR598">
        <f>IF(OR(GR394="",AND(GR394=GR393,GR394=GR395)),NA(), GR394)</f>
        <v>0</v>
      </c>
      <c r="GS598">
        <f>IF(ISNA(GT598),NA(),GS394)</f>
        <v>0</v>
      </c>
      <c r="GT598">
        <f>IF(OR(GT394="",AND(GT394=GT393,GT394=GT395)),NA(), GT394)</f>
        <v>0</v>
      </c>
      <c r="GU598">
        <f>IF(ISNA(GV598),NA(),GU394)</f>
        <v>0</v>
      </c>
      <c r="GV598">
        <f>IF(OR(GV394="",AND(GV394=GV393,GV394=GV395)),NA(), GV394)</f>
        <v>0</v>
      </c>
      <c r="GW598">
        <f>IF(ISNA(GX598),NA(),GW394)</f>
        <v>0</v>
      </c>
      <c r="GX598">
        <f>IF(OR(GX394="",AND(GX394=GX393,GX394=GX395)),NA(), GX394)</f>
        <v>0</v>
      </c>
      <c r="GY598">
        <f>IF(ISNA(GZ598),NA(),GY394)</f>
        <v>0</v>
      </c>
      <c r="GZ598">
        <f>IF(OR(GZ394="",AND(GZ394=GZ393,GZ394=GZ395)),NA(), GZ394)</f>
        <v>0</v>
      </c>
      <c r="HA598">
        <f>IF(ISNA(HB598),NA(),HA394)</f>
        <v>0</v>
      </c>
      <c r="HB598">
        <f>IF(OR(HB394="",AND(HB394=HB393,HB394=HB395)),NA(), HB394)</f>
        <v>0</v>
      </c>
      <c r="HC598">
        <f>IF(ISNA(HD598),NA(),HC394)</f>
        <v>0</v>
      </c>
      <c r="HD598">
        <f>IF(OR(HD394="",AND(HD394=HD393,HD394=HD395)),NA(), HD394)</f>
        <v>0</v>
      </c>
      <c r="HE598">
        <f>IF(ISNA(HF598),NA(),HE394)</f>
        <v>0</v>
      </c>
      <c r="HF598">
        <f>IF(OR(HF394="",AND(HF394=HF393,HF394=HF395)),NA(), HF394)</f>
        <v>0</v>
      </c>
    </row>
    <row r="599" spans="5:214">
      <c r="E599">
        <f>IF(ISNA(F599),NA(),E395)</f>
        <v>0</v>
      </c>
      <c r="F599">
        <f>IF(OR(F395="",AND(F395=F394,F395=F396)),NA(), F395)</f>
        <v>0</v>
      </c>
      <c r="G599">
        <f>IF(ISNA(H599),NA(),G395)</f>
        <v>0</v>
      </c>
      <c r="H599">
        <f>IF(OR(H395="",AND(H395=H394,H395=H396)),NA(), H395)</f>
        <v>0</v>
      </c>
      <c r="I599">
        <f>IF(ISNA(J599),NA(),I395)</f>
        <v>0</v>
      </c>
      <c r="J599">
        <f>IF(OR(J395="",AND(J395=J394,J395=J396)),NA(), J395)</f>
        <v>0</v>
      </c>
      <c r="K599">
        <f>IF(ISNA(L599),NA(),K395)</f>
        <v>0</v>
      </c>
      <c r="L599">
        <f>IF(OR(L395="",AND(L395=L394,L395=L396)),NA(), L395)</f>
        <v>0</v>
      </c>
      <c r="M599">
        <f>IF(ISNA(N599),NA(),M395)</f>
        <v>0</v>
      </c>
      <c r="N599">
        <f>IF(OR(N395="",AND(N395=N394,N395=N396)),NA(), N395)</f>
        <v>0</v>
      </c>
      <c r="O599">
        <f>IF(ISNA(P599),NA(),O395)</f>
        <v>0</v>
      </c>
      <c r="P599">
        <f>IF(OR(P395="",AND(P395=P394,P395=P396)),NA(), P395)</f>
        <v>0</v>
      </c>
      <c r="Q599">
        <f>IF(ISNA(R599),NA(),Q395)</f>
        <v>0</v>
      </c>
      <c r="R599">
        <f>IF(OR(R395="",AND(R395=R394,R395=R396)),NA(), R395)</f>
        <v>0</v>
      </c>
      <c r="S599">
        <f>IF(ISNA(T599),NA(),S395)</f>
        <v>0</v>
      </c>
      <c r="T599">
        <f>IF(OR(T395="",AND(T395=T394,T395=T396)),NA(), T395)</f>
        <v>0</v>
      </c>
      <c r="U599">
        <f>IF(ISNA(V599),NA(),U395)</f>
        <v>0</v>
      </c>
      <c r="V599">
        <f>IF(OR(V395="",AND(V395=V394,V395=V396)),NA(), V395)</f>
        <v>0</v>
      </c>
      <c r="W599">
        <f>IF(ISNA(X599),NA(),W395)</f>
        <v>0</v>
      </c>
      <c r="X599">
        <f>IF(OR(X395="",AND(X395=X394,X395=X396)),NA(), X395)</f>
        <v>0</v>
      </c>
      <c r="Y599">
        <f>IF(ISNA(Z599),NA(),Y395)</f>
        <v>0</v>
      </c>
      <c r="Z599">
        <f>IF(OR(Z395="",AND(Z395=Z394,Z395=Z396)),NA(), Z395)</f>
        <v>0</v>
      </c>
      <c r="AA599">
        <f>IF(ISNA(AB599),NA(),AA395)</f>
        <v>0</v>
      </c>
      <c r="AB599">
        <f>IF(OR(AB395="",AND(AB395=AB394,AB395=AB396)),NA(), AB395)</f>
        <v>0</v>
      </c>
      <c r="AC599">
        <f>IF(ISNA(AD599),NA(),AC395)</f>
        <v>0</v>
      </c>
      <c r="AD599">
        <f>IF(OR(AD395="",AND(AD395=AD394,AD395=AD396)),NA(), AD395)</f>
        <v>0</v>
      </c>
      <c r="AE599">
        <f>IF(ISNA(AF599),NA(),AE395)</f>
        <v>0</v>
      </c>
      <c r="AF599">
        <f>IF(OR(AF395="",AND(AF395=AF394,AF395=AF396)),NA(), AF395)</f>
        <v>0</v>
      </c>
      <c r="AG599">
        <f>IF(ISNA(AH599),NA(),AG395)</f>
        <v>0</v>
      </c>
      <c r="AH599">
        <f>IF(OR(AH395="",AND(AH395=AH394,AH395=AH396)),NA(), AH395)</f>
        <v>0</v>
      </c>
      <c r="AI599">
        <f>IF(ISNA(AJ599),NA(),AI395)</f>
        <v>0</v>
      </c>
      <c r="AJ599">
        <f>IF(OR(AJ395="",AND(AJ395=AJ394,AJ395=AJ396)),NA(), AJ395)</f>
        <v>0</v>
      </c>
      <c r="AK599">
        <f>IF(ISNA(AL599),NA(),AK395)</f>
        <v>0</v>
      </c>
      <c r="AL599">
        <f>IF(OR(AL395="",AND(AL395=AL394,AL395=AL396)),NA(), AL395)</f>
        <v>0</v>
      </c>
      <c r="AM599">
        <f>IF(ISNA(AN599),NA(),AM395)</f>
        <v>0</v>
      </c>
      <c r="AN599">
        <f>IF(OR(AN395="",AND(AN395=AN394,AN395=AN396)),NA(), AN395)</f>
        <v>0</v>
      </c>
      <c r="AO599">
        <f>IF(ISNA(AP599),NA(),AO395)</f>
        <v>0</v>
      </c>
      <c r="AP599">
        <f>IF(OR(AP395="",AND(AP395=AP394,AP395=AP396)),NA(), AP395)</f>
        <v>0</v>
      </c>
      <c r="AQ599">
        <f>IF(ISNA(AR599),NA(),AQ395)</f>
        <v>0</v>
      </c>
      <c r="AR599">
        <f>IF(OR(AR395="",AND(AR395=AR394,AR395=AR396)),NA(), AR395)</f>
        <v>0</v>
      </c>
      <c r="AS599">
        <f>IF(ISNA(AT599),NA(),AS395)</f>
        <v>0</v>
      </c>
      <c r="AT599">
        <f>IF(OR(AT395="",AND(AT395=AT394,AT395=AT396)),NA(), AT395)</f>
        <v>0</v>
      </c>
      <c r="AU599">
        <f>IF(ISNA(AV599),NA(),AU395)</f>
        <v>0</v>
      </c>
      <c r="AV599">
        <f>IF(OR(AV395="",AND(AV395=AV394,AV395=AV396)),NA(), AV395)</f>
        <v>0</v>
      </c>
      <c r="AW599">
        <f>IF(ISNA(AX599),NA(),AW395)</f>
        <v>0</v>
      </c>
      <c r="AX599">
        <f>IF(OR(AX395="",AND(AX395=AX394,AX395=AX396)),NA(), AX395)</f>
        <v>0</v>
      </c>
      <c r="AY599">
        <f>IF(ISNA(AZ599),NA(),AY395)</f>
        <v>0</v>
      </c>
      <c r="AZ599">
        <f>IF(OR(AZ395="",AND(AZ395=AZ394,AZ395=AZ396)),NA(), AZ395)</f>
        <v>0</v>
      </c>
      <c r="BA599">
        <f>IF(ISNA(BB599),NA(),BA395)</f>
        <v>0</v>
      </c>
      <c r="BB599">
        <f>IF(OR(BB395="",AND(BB395=BB394,BB395=BB396)),NA(), BB395)</f>
        <v>0</v>
      </c>
      <c r="BC599">
        <f>IF(ISNA(BD599),NA(),BC395)</f>
        <v>0</v>
      </c>
      <c r="BD599">
        <f>IF(OR(BD395="",AND(BD395=BD394,BD395=BD396)),NA(), BD395)</f>
        <v>0</v>
      </c>
      <c r="BE599">
        <f>IF(ISNA(BF599),NA(),BE395)</f>
        <v>0</v>
      </c>
      <c r="BF599">
        <f>IF(OR(BF395="",AND(BF395=BF394,BF395=BF396)),NA(), BF395)</f>
        <v>0</v>
      </c>
      <c r="BG599">
        <f>IF(ISNA(BH599),NA(),BG395)</f>
        <v>0</v>
      </c>
      <c r="BH599">
        <f>IF(OR(BH395="",AND(BH395=BH394,BH395=BH396)),NA(), BH395)</f>
        <v>0</v>
      </c>
      <c r="BI599">
        <f>IF(ISNA(BJ599),NA(),BI395)</f>
        <v>0</v>
      </c>
      <c r="BJ599">
        <f>IF(OR(BJ395="",AND(BJ395=BJ394,BJ395=BJ396)),NA(), BJ395)</f>
        <v>0</v>
      </c>
      <c r="BK599">
        <f>IF(ISNA(BL599),NA(),BK395)</f>
        <v>0</v>
      </c>
      <c r="BL599">
        <f>IF(OR(BL395="",AND(BL395=BL394,BL395=BL396)),NA(), BL395)</f>
        <v>0</v>
      </c>
      <c r="BM599">
        <f>IF(ISNA(BN599),NA(),BM395)</f>
        <v>0</v>
      </c>
      <c r="BN599">
        <f>IF(OR(BN395="",AND(BN395=BN394,BN395=BN396)),NA(), BN395)</f>
        <v>0</v>
      </c>
      <c r="BO599">
        <f>IF(ISNA(BP599),NA(),BO395)</f>
        <v>0</v>
      </c>
      <c r="BP599">
        <f>IF(OR(BP395="",AND(BP395=BP394,BP395=BP396)),NA(), BP395)</f>
        <v>0</v>
      </c>
      <c r="BQ599">
        <f>IF(ISNA(BR599),NA(),BQ395)</f>
        <v>0</v>
      </c>
      <c r="BR599">
        <f>IF(OR(BR395="",AND(BR395=BR394,BR395=BR396)),NA(), BR395)</f>
        <v>0</v>
      </c>
      <c r="BS599">
        <f>IF(ISNA(BT599),NA(),BS395)</f>
        <v>0</v>
      </c>
      <c r="BT599">
        <f>IF(OR(BT395="",AND(BT395=BT394,BT395=BT396)),NA(), BT395)</f>
        <v>0</v>
      </c>
      <c r="BU599">
        <f>IF(ISNA(BV599),NA(),BU395)</f>
        <v>0</v>
      </c>
      <c r="BV599">
        <f>IF(OR(BV395="",AND(BV395=BV394,BV395=BV396)),NA(), BV395)</f>
        <v>0</v>
      </c>
      <c r="BW599">
        <f>IF(ISNA(BX599),NA(),BW395)</f>
        <v>0</v>
      </c>
      <c r="BX599">
        <f>IF(OR(BX395="",AND(BX395=BX394,BX395=BX396)),NA(), BX395)</f>
        <v>0</v>
      </c>
      <c r="BY599">
        <f>IF(ISNA(BZ599),NA(),BY395)</f>
        <v>0</v>
      </c>
      <c r="BZ599">
        <f>IF(OR(BZ395="",AND(BZ395=BZ394,BZ395=BZ396)),NA(), BZ395)</f>
        <v>0</v>
      </c>
      <c r="CA599">
        <f>IF(ISNA(CB599),NA(),CA395)</f>
        <v>0</v>
      </c>
      <c r="CB599">
        <f>IF(OR(CB395="",AND(CB395=CB394,CB395=CB396)),NA(), CB395)</f>
        <v>0</v>
      </c>
      <c r="CC599">
        <f>IF(ISNA(CD599),NA(),CC395)</f>
        <v>0</v>
      </c>
      <c r="CD599">
        <f>IF(OR(CD395="",AND(CD395=CD394,CD395=CD396)),NA(), CD395)</f>
        <v>0</v>
      </c>
      <c r="CE599">
        <f>IF(ISNA(CF599),NA(),CE395)</f>
        <v>0</v>
      </c>
      <c r="CF599">
        <f>IF(OR(CF395="",AND(CF395=CF394,CF395=CF396)),NA(), CF395)</f>
        <v>0</v>
      </c>
      <c r="CG599">
        <f>IF(ISNA(CH599),NA(),CG395)</f>
        <v>0</v>
      </c>
      <c r="CH599">
        <f>IF(OR(CH395="",AND(CH395=CH394,CH395=CH396)),NA(), CH395)</f>
        <v>0</v>
      </c>
      <c r="CI599">
        <f>IF(ISNA(CJ599),NA(),CI395)</f>
        <v>0</v>
      </c>
      <c r="CJ599">
        <f>IF(OR(CJ395="",AND(CJ395=CJ394,CJ395=CJ396)),NA(), CJ395)</f>
        <v>0</v>
      </c>
      <c r="CK599">
        <f>IF(ISNA(CL599),NA(),CK395)</f>
        <v>0</v>
      </c>
      <c r="CL599">
        <f>IF(OR(CL395="",AND(CL395=CL394,CL395=CL396)),NA(), CL395)</f>
        <v>0</v>
      </c>
      <c r="CM599">
        <f>IF(ISNA(CN599),NA(),CM395)</f>
        <v>0</v>
      </c>
      <c r="CN599">
        <f>IF(OR(CN395="",AND(CN395=CN394,CN395=CN396)),NA(), CN395)</f>
        <v>0</v>
      </c>
      <c r="CO599">
        <f>IF(ISNA(CP599),NA(),CO395)</f>
        <v>0</v>
      </c>
      <c r="CP599">
        <f>IF(OR(CP395="",AND(CP395=CP394,CP395=CP396)),NA(), CP395)</f>
        <v>0</v>
      </c>
      <c r="CQ599">
        <f>IF(ISNA(CR599),NA(),CQ395)</f>
        <v>0</v>
      </c>
      <c r="CR599">
        <f>IF(OR(CR395="",AND(CR395=CR394,CR395=CR396)),NA(), CR395)</f>
        <v>0</v>
      </c>
      <c r="CS599">
        <f>IF(ISNA(CT599),NA(),CS395)</f>
        <v>0</v>
      </c>
      <c r="CT599">
        <f>IF(OR(CT395="",AND(CT395=CT394,CT395=CT396)),NA(), CT395)</f>
        <v>0</v>
      </c>
      <c r="CU599">
        <f>IF(ISNA(CV599),NA(),CU395)</f>
        <v>0</v>
      </c>
      <c r="CV599">
        <f>IF(OR(CV395="",AND(CV395=CV394,CV395=CV396)),NA(), CV395)</f>
        <v>0</v>
      </c>
      <c r="CW599">
        <f>IF(ISNA(CX599),NA(),CW395)</f>
        <v>0</v>
      </c>
      <c r="CX599">
        <f>IF(OR(CX395="",AND(CX395=CX394,CX395=CX396)),NA(), CX395)</f>
        <v>0</v>
      </c>
      <c r="CY599">
        <f>IF(ISNA(CZ599),NA(),CY395)</f>
        <v>0</v>
      </c>
      <c r="CZ599">
        <f>IF(OR(CZ395="",AND(CZ395=CZ394,CZ395=CZ396)),NA(), CZ395)</f>
        <v>0</v>
      </c>
      <c r="DA599">
        <f>IF(ISNA(DB599),NA(),DA395)</f>
        <v>0</v>
      </c>
      <c r="DB599">
        <f>IF(OR(DB395="",AND(DB395=DB394,DB395=DB396)),NA(), DB395)</f>
        <v>0</v>
      </c>
      <c r="DC599">
        <f>IF(ISNA(DD599),NA(),DC395)</f>
        <v>0</v>
      </c>
      <c r="DD599">
        <f>IF(OR(DD395="",AND(DD395=DD394,DD395=DD396)),NA(), DD395)</f>
        <v>0</v>
      </c>
      <c r="DG599">
        <f>IF(ISNA(DH599),NA(),DG395)</f>
        <v>0</v>
      </c>
      <c r="DH599">
        <f>IF(OR(DH395="",AND(DH395=DH394,DH395=DH396)),NA(), DH395)</f>
        <v>0</v>
      </c>
      <c r="DI599">
        <f>IF(ISNA(DJ599),NA(),DI395)</f>
        <v>0</v>
      </c>
      <c r="DJ599">
        <f>IF(OR(DJ395="",AND(DJ395=DJ394,DJ395=DJ396)),NA(), DJ395)</f>
        <v>0</v>
      </c>
      <c r="DK599">
        <f>IF(ISNA(DL599),NA(),DK395)</f>
        <v>0</v>
      </c>
      <c r="DL599">
        <f>IF(OR(DL395="",AND(DL395=DL394,DL395=DL396)),NA(), DL395)</f>
        <v>0</v>
      </c>
      <c r="DM599">
        <f>IF(ISNA(DN599),NA(),DM395)</f>
        <v>0</v>
      </c>
      <c r="DN599">
        <f>IF(OR(DN395="",AND(DN395=DN394,DN395=DN396)),NA(), DN395)</f>
        <v>0</v>
      </c>
      <c r="DO599">
        <f>IF(ISNA(DP599),NA(),DO395)</f>
        <v>0</v>
      </c>
      <c r="DP599">
        <f>IF(OR(DP395="",AND(DP395=DP394,DP395=DP396)),NA(), DP395)</f>
        <v>0</v>
      </c>
      <c r="DQ599">
        <f>IF(ISNA(DR599),NA(),DQ395)</f>
        <v>0</v>
      </c>
      <c r="DR599">
        <f>IF(OR(DR395="",AND(DR395=DR394,DR395=DR396)),NA(), DR395)</f>
        <v>0</v>
      </c>
      <c r="DS599">
        <f>IF(ISNA(DT599),NA(),DS395)</f>
        <v>0</v>
      </c>
      <c r="DT599">
        <f>IF(OR(DT395="",AND(DT395=DT394,DT395=DT396)),NA(), DT395)</f>
        <v>0</v>
      </c>
      <c r="DU599">
        <f>IF(ISNA(DV599),NA(),DU395)</f>
        <v>0</v>
      </c>
      <c r="DV599">
        <f>IF(OR(DV395="",AND(DV395=DV394,DV395=DV396)),NA(), DV395)</f>
        <v>0</v>
      </c>
      <c r="DW599">
        <f>IF(ISNA(DX599),NA(),DW395)</f>
        <v>0</v>
      </c>
      <c r="DX599">
        <f>IF(OR(DX395="",AND(DX395=DX394,DX395=DX396)),NA(), DX395)</f>
        <v>0</v>
      </c>
      <c r="DY599">
        <f>IF(ISNA(DZ599),NA(),DY395)</f>
        <v>0</v>
      </c>
      <c r="DZ599">
        <f>IF(OR(DZ395="",AND(DZ395=DZ394,DZ395=DZ396)),NA(), DZ395)</f>
        <v>0</v>
      </c>
      <c r="EA599">
        <f>IF(ISNA(EB599),NA(),EA395)</f>
        <v>0</v>
      </c>
      <c r="EB599">
        <f>IF(OR(EB395="",AND(EB395=EB394,EB395=EB396)),NA(), EB395)</f>
        <v>0</v>
      </c>
      <c r="EC599">
        <f>IF(ISNA(ED599),NA(),EC395)</f>
        <v>0</v>
      </c>
      <c r="ED599">
        <f>IF(OR(ED395="",AND(ED395=ED394,ED395=ED396)),NA(), ED395)</f>
        <v>0</v>
      </c>
      <c r="EE599">
        <f>IF(ISNA(EF599),NA(),EE395)</f>
        <v>0</v>
      </c>
      <c r="EF599">
        <f>IF(OR(EF395="",AND(EF395=EF394,EF395=EF396)),NA(), EF395)</f>
        <v>0</v>
      </c>
      <c r="EG599">
        <f>IF(ISNA(EH599),NA(),EG395)</f>
        <v>0</v>
      </c>
      <c r="EH599">
        <f>IF(OR(EH395="",AND(EH395=EH394,EH395=EH396)),NA(), EH395)</f>
        <v>0</v>
      </c>
      <c r="EI599">
        <f>IF(ISNA(EJ599),NA(),EI395)</f>
        <v>0</v>
      </c>
      <c r="EJ599">
        <f>IF(OR(EJ395="",AND(EJ395=EJ394,EJ395=EJ396)),NA(), EJ395)</f>
        <v>0</v>
      </c>
      <c r="EK599">
        <f>IF(ISNA(EL599),NA(),EK395)</f>
        <v>0</v>
      </c>
      <c r="EL599">
        <f>IF(OR(EL395="",AND(EL395=EL394,EL395=EL396)),NA(), EL395)</f>
        <v>0</v>
      </c>
      <c r="EM599">
        <f>IF(ISNA(EN599),NA(),EM395)</f>
        <v>0</v>
      </c>
      <c r="EN599">
        <f>IF(OR(EN395="",AND(EN395=EN394,EN395=EN396)),NA(), EN395)</f>
        <v>0</v>
      </c>
      <c r="EO599">
        <f>IF(ISNA(EP599),NA(),EO395)</f>
        <v>0</v>
      </c>
      <c r="EP599">
        <f>IF(OR(EP395="",AND(EP395=EP394,EP395=EP396)),NA(), EP395)</f>
        <v>0</v>
      </c>
      <c r="EQ599">
        <f>IF(ISNA(ER599),NA(),EQ395)</f>
        <v>0</v>
      </c>
      <c r="ER599">
        <f>IF(OR(ER395="",AND(ER395=ER394,ER395=ER396)),NA(), ER395)</f>
        <v>0</v>
      </c>
      <c r="ES599">
        <f>IF(ISNA(ET599),NA(),ES395)</f>
        <v>0</v>
      </c>
      <c r="ET599">
        <f>IF(OR(ET395="",AND(ET395=ET394,ET395=ET396)),NA(), ET395)</f>
        <v>0</v>
      </c>
      <c r="EU599">
        <f>IF(ISNA(EV599),NA(),EU395)</f>
        <v>0</v>
      </c>
      <c r="EV599">
        <f>IF(OR(EV395="",AND(EV395=EV394,EV395=EV396)),NA(), EV395)</f>
        <v>0</v>
      </c>
      <c r="EW599">
        <f>IF(ISNA(EX599),NA(),EW395)</f>
        <v>0</v>
      </c>
      <c r="EX599">
        <f>IF(OR(EX395="",AND(EX395=EX394,EX395=EX396)),NA(), EX395)</f>
        <v>0</v>
      </c>
      <c r="EY599">
        <f>IF(ISNA(EZ599),NA(),EY395)</f>
        <v>0</v>
      </c>
      <c r="EZ599">
        <f>IF(OR(EZ395="",AND(EZ395=EZ394,EZ395=EZ396)),NA(), EZ395)</f>
        <v>0</v>
      </c>
      <c r="FA599">
        <f>IF(ISNA(FB599),NA(),FA395)</f>
        <v>0</v>
      </c>
      <c r="FB599">
        <f>IF(OR(FB395="",AND(FB395=FB394,FB395=FB396)),NA(), FB395)</f>
        <v>0</v>
      </c>
      <c r="FC599">
        <f>IF(ISNA(FD599),NA(),FC395)</f>
        <v>0</v>
      </c>
      <c r="FD599">
        <f>IF(OR(FD395="",AND(FD395=FD394,FD395=FD396)),NA(), FD395)</f>
        <v>0</v>
      </c>
      <c r="FE599">
        <f>IF(ISNA(FF599),NA(),FE395)</f>
        <v>0</v>
      </c>
      <c r="FF599">
        <f>IF(OR(FF395="",AND(FF395=FF394,FF395=FF396)),NA(), FF395)</f>
        <v>0</v>
      </c>
      <c r="FG599">
        <f>IF(ISNA(FH599),NA(),FG395)</f>
        <v>0</v>
      </c>
      <c r="FH599">
        <f>IF(OR(FH395="",AND(FH395=FH394,FH395=FH396)),NA(), FH395)</f>
        <v>0</v>
      </c>
      <c r="FI599">
        <f>IF(ISNA(FJ599),NA(),FI395)</f>
        <v>0</v>
      </c>
      <c r="FJ599">
        <f>IF(OR(FJ395="",AND(FJ395=FJ394,FJ395=FJ396)),NA(), FJ395)</f>
        <v>0</v>
      </c>
      <c r="FK599">
        <f>IF(ISNA(FL599),NA(),FK395)</f>
        <v>0</v>
      </c>
      <c r="FL599">
        <f>IF(OR(FL395="",AND(FL395=FL394,FL395=FL396)),NA(), FL395)</f>
        <v>0</v>
      </c>
      <c r="FM599">
        <f>IF(ISNA(FN599),NA(),FM395)</f>
        <v>0</v>
      </c>
      <c r="FN599">
        <f>IF(OR(FN395="",AND(FN395=FN394,FN395=FN396)),NA(), FN395)</f>
        <v>0</v>
      </c>
      <c r="FO599">
        <f>IF(ISNA(FP599),NA(),FO395)</f>
        <v>0</v>
      </c>
      <c r="FP599">
        <f>IF(OR(FP395="",AND(FP395=FP394,FP395=FP396)),NA(), FP395)</f>
        <v>0</v>
      </c>
      <c r="FQ599">
        <f>IF(ISNA(FR599),NA(),FQ395)</f>
        <v>0</v>
      </c>
      <c r="FR599">
        <f>IF(OR(FR395="",AND(FR395=FR394,FR395=FR396)),NA(), FR395)</f>
        <v>0</v>
      </c>
      <c r="FS599">
        <f>IF(ISNA(FT599),NA(),FS395)</f>
        <v>0</v>
      </c>
      <c r="FT599">
        <f>IF(OR(FT395="",AND(FT395=FT394,FT395=FT396)),NA(), FT395)</f>
        <v>0</v>
      </c>
      <c r="FU599">
        <f>IF(ISNA(FV599),NA(),FU395)</f>
        <v>0</v>
      </c>
      <c r="FV599">
        <f>IF(OR(FV395="",AND(FV395=FV394,FV395=FV396)),NA(), FV395)</f>
        <v>0</v>
      </c>
      <c r="FW599">
        <f>IF(ISNA(FX599),NA(),FW395)</f>
        <v>0</v>
      </c>
      <c r="FX599">
        <f>IF(OR(FX395="",AND(FX395=FX394,FX395=FX396)),NA(), FX395)</f>
        <v>0</v>
      </c>
      <c r="FY599">
        <f>IF(ISNA(FZ599),NA(),FY395)</f>
        <v>0</v>
      </c>
      <c r="FZ599">
        <f>IF(OR(FZ395="",AND(FZ395=FZ394,FZ395=FZ396)),NA(), FZ395)</f>
        <v>0</v>
      </c>
      <c r="GA599">
        <f>IF(ISNA(GB599),NA(),GA395)</f>
        <v>0</v>
      </c>
      <c r="GB599">
        <f>IF(OR(GB395="",AND(GB395=GB394,GB395=GB396)),NA(), GB395)</f>
        <v>0</v>
      </c>
      <c r="GC599">
        <f>IF(ISNA(GD599),NA(),GC395)</f>
        <v>0</v>
      </c>
      <c r="GD599">
        <f>IF(OR(GD395="",AND(GD395=GD394,GD395=GD396)),NA(), GD395)</f>
        <v>0</v>
      </c>
      <c r="GE599">
        <f>IF(ISNA(GF599),NA(),GE395)</f>
        <v>0</v>
      </c>
      <c r="GF599">
        <f>IF(OR(GF395="",AND(GF395=GF394,GF395=GF396)),NA(), GF395)</f>
        <v>0</v>
      </c>
      <c r="GG599">
        <f>IF(ISNA(GH599),NA(),GG395)</f>
        <v>0</v>
      </c>
      <c r="GH599">
        <f>IF(OR(GH395="",AND(GH395=GH394,GH395=GH396)),NA(), GH395)</f>
        <v>0</v>
      </c>
      <c r="GI599">
        <f>IF(ISNA(GJ599),NA(),GI395)</f>
        <v>0</v>
      </c>
      <c r="GJ599">
        <f>IF(OR(GJ395="",AND(GJ395=GJ394,GJ395=GJ396)),NA(), GJ395)</f>
        <v>0</v>
      </c>
      <c r="GK599">
        <f>IF(ISNA(GL599),NA(),GK395)</f>
        <v>0</v>
      </c>
      <c r="GL599">
        <f>IF(OR(GL395="",AND(GL395=GL394,GL395=GL396)),NA(), GL395)</f>
        <v>0</v>
      </c>
      <c r="GM599">
        <f>IF(ISNA(GN599),NA(),GM395)</f>
        <v>0</v>
      </c>
      <c r="GN599">
        <f>IF(OR(GN395="",AND(GN395=GN394,GN395=GN396)),NA(), GN395)</f>
        <v>0</v>
      </c>
      <c r="GO599">
        <f>IF(ISNA(GP599),NA(),GO395)</f>
        <v>0</v>
      </c>
      <c r="GP599">
        <f>IF(OR(GP395="",AND(GP395=GP394,GP395=GP396)),NA(), GP395)</f>
        <v>0</v>
      </c>
      <c r="GQ599">
        <f>IF(ISNA(GR599),NA(),GQ395)</f>
        <v>0</v>
      </c>
      <c r="GR599">
        <f>IF(OR(GR395="",AND(GR395=GR394,GR395=GR396)),NA(), GR395)</f>
        <v>0</v>
      </c>
      <c r="GS599">
        <f>IF(ISNA(GT599),NA(),GS395)</f>
        <v>0</v>
      </c>
      <c r="GT599">
        <f>IF(OR(GT395="",AND(GT395=GT394,GT395=GT396)),NA(), GT395)</f>
        <v>0</v>
      </c>
      <c r="GU599">
        <f>IF(ISNA(GV599),NA(),GU395)</f>
        <v>0</v>
      </c>
      <c r="GV599">
        <f>IF(OR(GV395="",AND(GV395=GV394,GV395=GV396)),NA(), GV395)</f>
        <v>0</v>
      </c>
      <c r="GW599">
        <f>IF(ISNA(GX599),NA(),GW395)</f>
        <v>0</v>
      </c>
      <c r="GX599">
        <f>IF(OR(GX395="",AND(GX395=GX394,GX395=GX396)),NA(), GX395)</f>
        <v>0</v>
      </c>
      <c r="GY599">
        <f>IF(ISNA(GZ599),NA(),GY395)</f>
        <v>0</v>
      </c>
      <c r="GZ599">
        <f>IF(OR(GZ395="",AND(GZ395=GZ394,GZ395=GZ396)),NA(), GZ395)</f>
        <v>0</v>
      </c>
      <c r="HA599">
        <f>IF(ISNA(HB599),NA(),HA395)</f>
        <v>0</v>
      </c>
      <c r="HB599">
        <f>IF(OR(HB395="",AND(HB395=HB394,HB395=HB396)),NA(), HB395)</f>
        <v>0</v>
      </c>
      <c r="HC599">
        <f>IF(ISNA(HD599),NA(),HC395)</f>
        <v>0</v>
      </c>
      <c r="HD599">
        <f>IF(OR(HD395="",AND(HD395=HD394,HD395=HD396)),NA(), HD395)</f>
        <v>0</v>
      </c>
      <c r="HE599">
        <f>IF(ISNA(HF599),NA(),HE395)</f>
        <v>0</v>
      </c>
      <c r="HF599">
        <f>IF(OR(HF395="",AND(HF395=HF394,HF395=HF396)),NA(), HF395)</f>
        <v>0</v>
      </c>
    </row>
    <row r="600" spans="5:214">
      <c r="E600">
        <f>IF(ISNA(F600),NA(),E396)</f>
        <v>0</v>
      </c>
      <c r="F600">
        <f>IF(OR(F396="",AND(F396=F395,F396=F397)),NA(), F396)</f>
        <v>0</v>
      </c>
      <c r="G600">
        <f>IF(ISNA(H600),NA(),G396)</f>
        <v>0</v>
      </c>
      <c r="H600">
        <f>IF(OR(H396="",AND(H396=H395,H396=H397)),NA(), H396)</f>
        <v>0</v>
      </c>
      <c r="I600">
        <f>IF(ISNA(J600),NA(),I396)</f>
        <v>0</v>
      </c>
      <c r="J600">
        <f>IF(OR(J396="",AND(J396=J395,J396=J397)),NA(), J396)</f>
        <v>0</v>
      </c>
      <c r="K600">
        <f>IF(ISNA(L600),NA(),K396)</f>
        <v>0</v>
      </c>
      <c r="L600">
        <f>IF(OR(L396="",AND(L396=L395,L396=L397)),NA(), L396)</f>
        <v>0</v>
      </c>
      <c r="M600">
        <f>IF(ISNA(N600),NA(),M396)</f>
        <v>0</v>
      </c>
      <c r="N600">
        <f>IF(OR(N396="",AND(N396=N395,N396=N397)),NA(), N396)</f>
        <v>0</v>
      </c>
      <c r="O600">
        <f>IF(ISNA(P600),NA(),O396)</f>
        <v>0</v>
      </c>
      <c r="P600">
        <f>IF(OR(P396="",AND(P396=P395,P396=P397)),NA(), P396)</f>
        <v>0</v>
      </c>
      <c r="Q600">
        <f>IF(ISNA(R600),NA(),Q396)</f>
        <v>0</v>
      </c>
      <c r="R600">
        <f>IF(OR(R396="",AND(R396=R395,R396=R397)),NA(), R396)</f>
        <v>0</v>
      </c>
      <c r="S600">
        <f>IF(ISNA(T600),NA(),S396)</f>
        <v>0</v>
      </c>
      <c r="T600">
        <f>IF(OR(T396="",AND(T396=T395,T396=T397)),NA(), T396)</f>
        <v>0</v>
      </c>
      <c r="U600">
        <f>IF(ISNA(V600),NA(),U396)</f>
        <v>0</v>
      </c>
      <c r="V600">
        <f>IF(OR(V396="",AND(V396=V395,V396=V397)),NA(), V396)</f>
        <v>0</v>
      </c>
      <c r="W600">
        <f>IF(ISNA(X600),NA(),W396)</f>
        <v>0</v>
      </c>
      <c r="X600">
        <f>IF(OR(X396="",AND(X396=X395,X396=X397)),NA(), X396)</f>
        <v>0</v>
      </c>
      <c r="Y600">
        <f>IF(ISNA(Z600),NA(),Y396)</f>
        <v>0</v>
      </c>
      <c r="Z600">
        <f>IF(OR(Z396="",AND(Z396=Z395,Z396=Z397)),NA(), Z396)</f>
        <v>0</v>
      </c>
      <c r="AA600">
        <f>IF(ISNA(AB600),NA(),AA396)</f>
        <v>0</v>
      </c>
      <c r="AB600">
        <f>IF(OR(AB396="",AND(AB396=AB395,AB396=AB397)),NA(), AB396)</f>
        <v>0</v>
      </c>
      <c r="AC600">
        <f>IF(ISNA(AD600),NA(),AC396)</f>
        <v>0</v>
      </c>
      <c r="AD600">
        <f>IF(OR(AD396="",AND(AD396=AD395,AD396=AD397)),NA(), AD396)</f>
        <v>0</v>
      </c>
      <c r="AE600">
        <f>IF(ISNA(AF600),NA(),AE396)</f>
        <v>0</v>
      </c>
      <c r="AF600">
        <f>IF(OR(AF396="",AND(AF396=AF395,AF396=AF397)),NA(), AF396)</f>
        <v>0</v>
      </c>
      <c r="AG600">
        <f>IF(ISNA(AH600),NA(),AG396)</f>
        <v>0</v>
      </c>
      <c r="AH600">
        <f>IF(OR(AH396="",AND(AH396=AH395,AH396=AH397)),NA(), AH396)</f>
        <v>0</v>
      </c>
      <c r="AI600">
        <f>IF(ISNA(AJ600),NA(),AI396)</f>
        <v>0</v>
      </c>
      <c r="AJ600">
        <f>IF(OR(AJ396="",AND(AJ396=AJ395,AJ396=AJ397)),NA(), AJ396)</f>
        <v>0</v>
      </c>
      <c r="AK600">
        <f>IF(ISNA(AL600),NA(),AK396)</f>
        <v>0</v>
      </c>
      <c r="AL600">
        <f>IF(OR(AL396="",AND(AL396=AL395,AL396=AL397)),NA(), AL396)</f>
        <v>0</v>
      </c>
      <c r="AM600">
        <f>IF(ISNA(AN600),NA(),AM396)</f>
        <v>0</v>
      </c>
      <c r="AN600">
        <f>IF(OR(AN396="",AND(AN396=AN395,AN396=AN397)),NA(), AN396)</f>
        <v>0</v>
      </c>
      <c r="AO600">
        <f>IF(ISNA(AP600),NA(),AO396)</f>
        <v>0</v>
      </c>
      <c r="AP600">
        <f>IF(OR(AP396="",AND(AP396=AP395,AP396=AP397)),NA(), AP396)</f>
        <v>0</v>
      </c>
      <c r="AQ600">
        <f>IF(ISNA(AR600),NA(),AQ396)</f>
        <v>0</v>
      </c>
      <c r="AR600">
        <f>IF(OR(AR396="",AND(AR396=AR395,AR396=AR397)),NA(), AR396)</f>
        <v>0</v>
      </c>
      <c r="AS600">
        <f>IF(ISNA(AT600),NA(),AS396)</f>
        <v>0</v>
      </c>
      <c r="AT600">
        <f>IF(OR(AT396="",AND(AT396=AT395,AT396=AT397)),NA(), AT396)</f>
        <v>0</v>
      </c>
      <c r="AU600">
        <f>IF(ISNA(AV600),NA(),AU396)</f>
        <v>0</v>
      </c>
      <c r="AV600">
        <f>IF(OR(AV396="",AND(AV396=AV395,AV396=AV397)),NA(), AV396)</f>
        <v>0</v>
      </c>
      <c r="AW600">
        <f>IF(ISNA(AX600),NA(),AW396)</f>
        <v>0</v>
      </c>
      <c r="AX600">
        <f>IF(OR(AX396="",AND(AX396=AX395,AX396=AX397)),NA(), AX396)</f>
        <v>0</v>
      </c>
      <c r="AY600">
        <f>IF(ISNA(AZ600),NA(),AY396)</f>
        <v>0</v>
      </c>
      <c r="AZ600">
        <f>IF(OR(AZ396="",AND(AZ396=AZ395,AZ396=AZ397)),NA(), AZ396)</f>
        <v>0</v>
      </c>
      <c r="BA600">
        <f>IF(ISNA(BB600),NA(),BA396)</f>
        <v>0</v>
      </c>
      <c r="BB600">
        <f>IF(OR(BB396="",AND(BB396=BB395,BB396=BB397)),NA(), BB396)</f>
        <v>0</v>
      </c>
      <c r="BC600">
        <f>IF(ISNA(BD600),NA(),BC396)</f>
        <v>0</v>
      </c>
      <c r="BD600">
        <f>IF(OR(BD396="",AND(BD396=BD395,BD396=BD397)),NA(), BD396)</f>
        <v>0</v>
      </c>
      <c r="BE600">
        <f>IF(ISNA(BF600),NA(),BE396)</f>
        <v>0</v>
      </c>
      <c r="BF600">
        <f>IF(OR(BF396="",AND(BF396=BF395,BF396=BF397)),NA(), BF396)</f>
        <v>0</v>
      </c>
      <c r="BG600">
        <f>IF(ISNA(BH600),NA(),BG396)</f>
        <v>0</v>
      </c>
      <c r="BH600">
        <f>IF(OR(BH396="",AND(BH396=BH395,BH396=BH397)),NA(), BH396)</f>
        <v>0</v>
      </c>
      <c r="BI600">
        <f>IF(ISNA(BJ600),NA(),BI396)</f>
        <v>0</v>
      </c>
      <c r="BJ600">
        <f>IF(OR(BJ396="",AND(BJ396=BJ395,BJ396=BJ397)),NA(), BJ396)</f>
        <v>0</v>
      </c>
      <c r="BK600">
        <f>IF(ISNA(BL600),NA(),BK396)</f>
        <v>0</v>
      </c>
      <c r="BL600">
        <f>IF(OR(BL396="",AND(BL396=BL395,BL396=BL397)),NA(), BL396)</f>
        <v>0</v>
      </c>
      <c r="BM600">
        <f>IF(ISNA(BN600),NA(),BM396)</f>
        <v>0</v>
      </c>
      <c r="BN600">
        <f>IF(OR(BN396="",AND(BN396=BN395,BN396=BN397)),NA(), BN396)</f>
        <v>0</v>
      </c>
      <c r="BO600">
        <f>IF(ISNA(BP600),NA(),BO396)</f>
        <v>0</v>
      </c>
      <c r="BP600">
        <f>IF(OR(BP396="",AND(BP396=BP395,BP396=BP397)),NA(), BP396)</f>
        <v>0</v>
      </c>
      <c r="BQ600">
        <f>IF(ISNA(BR600),NA(),BQ396)</f>
        <v>0</v>
      </c>
      <c r="BR600">
        <f>IF(OR(BR396="",AND(BR396=BR395,BR396=BR397)),NA(), BR396)</f>
        <v>0</v>
      </c>
      <c r="BS600">
        <f>IF(ISNA(BT600),NA(),BS396)</f>
        <v>0</v>
      </c>
      <c r="BT600">
        <f>IF(OR(BT396="",AND(BT396=BT395,BT396=BT397)),NA(), BT396)</f>
        <v>0</v>
      </c>
      <c r="BU600">
        <f>IF(ISNA(BV600),NA(),BU396)</f>
        <v>0</v>
      </c>
      <c r="BV600">
        <f>IF(OR(BV396="",AND(BV396=BV395,BV396=BV397)),NA(), BV396)</f>
        <v>0</v>
      </c>
      <c r="BW600">
        <f>IF(ISNA(BX600),NA(),BW396)</f>
        <v>0</v>
      </c>
      <c r="BX600">
        <f>IF(OR(BX396="",AND(BX396=BX395,BX396=BX397)),NA(), BX396)</f>
        <v>0</v>
      </c>
      <c r="BY600">
        <f>IF(ISNA(BZ600),NA(),BY396)</f>
        <v>0</v>
      </c>
      <c r="BZ600">
        <f>IF(OR(BZ396="",AND(BZ396=BZ395,BZ396=BZ397)),NA(), BZ396)</f>
        <v>0</v>
      </c>
      <c r="CA600">
        <f>IF(ISNA(CB600),NA(),CA396)</f>
        <v>0</v>
      </c>
      <c r="CB600">
        <f>IF(OR(CB396="",AND(CB396=CB395,CB396=CB397)),NA(), CB396)</f>
        <v>0</v>
      </c>
      <c r="CC600">
        <f>IF(ISNA(CD600),NA(),CC396)</f>
        <v>0</v>
      </c>
      <c r="CD600">
        <f>IF(OR(CD396="",AND(CD396=CD395,CD396=CD397)),NA(), CD396)</f>
        <v>0</v>
      </c>
      <c r="CE600">
        <f>IF(ISNA(CF600),NA(),CE396)</f>
        <v>0</v>
      </c>
      <c r="CF600">
        <f>IF(OR(CF396="",AND(CF396=CF395,CF396=CF397)),NA(), CF396)</f>
        <v>0</v>
      </c>
      <c r="CG600">
        <f>IF(ISNA(CH600),NA(),CG396)</f>
        <v>0</v>
      </c>
      <c r="CH600">
        <f>IF(OR(CH396="",AND(CH396=CH395,CH396=CH397)),NA(), CH396)</f>
        <v>0</v>
      </c>
      <c r="CI600">
        <f>IF(ISNA(CJ600),NA(),CI396)</f>
        <v>0</v>
      </c>
      <c r="CJ600">
        <f>IF(OR(CJ396="",AND(CJ396=CJ395,CJ396=CJ397)),NA(), CJ396)</f>
        <v>0</v>
      </c>
      <c r="CK600">
        <f>IF(ISNA(CL600),NA(),CK396)</f>
        <v>0</v>
      </c>
      <c r="CL600">
        <f>IF(OR(CL396="",AND(CL396=CL395,CL396=CL397)),NA(), CL396)</f>
        <v>0</v>
      </c>
      <c r="CM600">
        <f>IF(ISNA(CN600),NA(),CM396)</f>
        <v>0</v>
      </c>
      <c r="CN600">
        <f>IF(OR(CN396="",AND(CN396=CN395,CN396=CN397)),NA(), CN396)</f>
        <v>0</v>
      </c>
      <c r="CO600">
        <f>IF(ISNA(CP600),NA(),CO396)</f>
        <v>0</v>
      </c>
      <c r="CP600">
        <f>IF(OR(CP396="",AND(CP396=CP395,CP396=CP397)),NA(), CP396)</f>
        <v>0</v>
      </c>
      <c r="CQ600">
        <f>IF(ISNA(CR600),NA(),CQ396)</f>
        <v>0</v>
      </c>
      <c r="CR600">
        <f>IF(OR(CR396="",AND(CR396=CR395,CR396=CR397)),NA(), CR396)</f>
        <v>0</v>
      </c>
      <c r="CS600">
        <f>IF(ISNA(CT600),NA(),CS396)</f>
        <v>0</v>
      </c>
      <c r="CT600">
        <f>IF(OR(CT396="",AND(CT396=CT395,CT396=CT397)),NA(), CT396)</f>
        <v>0</v>
      </c>
      <c r="CU600">
        <f>IF(ISNA(CV600),NA(),CU396)</f>
        <v>0</v>
      </c>
      <c r="CV600">
        <f>IF(OR(CV396="",AND(CV396=CV395,CV396=CV397)),NA(), CV396)</f>
        <v>0</v>
      </c>
      <c r="CW600">
        <f>IF(ISNA(CX600),NA(),CW396)</f>
        <v>0</v>
      </c>
      <c r="CX600">
        <f>IF(OR(CX396="",AND(CX396=CX395,CX396=CX397)),NA(), CX396)</f>
        <v>0</v>
      </c>
      <c r="CY600">
        <f>IF(ISNA(CZ600),NA(),CY396)</f>
        <v>0</v>
      </c>
      <c r="CZ600">
        <f>IF(OR(CZ396="",AND(CZ396=CZ395,CZ396=CZ397)),NA(), CZ396)</f>
        <v>0</v>
      </c>
      <c r="DA600">
        <f>IF(ISNA(DB600),NA(),DA396)</f>
        <v>0</v>
      </c>
      <c r="DB600">
        <f>IF(OR(DB396="",AND(DB396=DB395,DB396=DB397)),NA(), DB396)</f>
        <v>0</v>
      </c>
      <c r="DC600">
        <f>IF(ISNA(DD600),NA(),DC396)</f>
        <v>0</v>
      </c>
      <c r="DD600">
        <f>IF(OR(DD396="",AND(DD396=DD395,DD396=DD397)),NA(), DD396)</f>
        <v>0</v>
      </c>
      <c r="DG600">
        <f>IF(ISNA(DH600),NA(),DG396)</f>
        <v>0</v>
      </c>
      <c r="DH600">
        <f>IF(OR(DH396="",AND(DH396=DH395,DH396=DH397)),NA(), DH396)</f>
        <v>0</v>
      </c>
      <c r="DI600">
        <f>IF(ISNA(DJ600),NA(),DI396)</f>
        <v>0</v>
      </c>
      <c r="DJ600">
        <f>IF(OR(DJ396="",AND(DJ396=DJ395,DJ396=DJ397)),NA(), DJ396)</f>
        <v>0</v>
      </c>
      <c r="DK600">
        <f>IF(ISNA(DL600),NA(),DK396)</f>
        <v>0</v>
      </c>
      <c r="DL600">
        <f>IF(OR(DL396="",AND(DL396=DL395,DL396=DL397)),NA(), DL396)</f>
        <v>0</v>
      </c>
      <c r="DM600">
        <f>IF(ISNA(DN600),NA(),DM396)</f>
        <v>0</v>
      </c>
      <c r="DN600">
        <f>IF(OR(DN396="",AND(DN396=DN395,DN396=DN397)),NA(), DN396)</f>
        <v>0</v>
      </c>
      <c r="DO600">
        <f>IF(ISNA(DP600),NA(),DO396)</f>
        <v>0</v>
      </c>
      <c r="DP600">
        <f>IF(OR(DP396="",AND(DP396=DP395,DP396=DP397)),NA(), DP396)</f>
        <v>0</v>
      </c>
      <c r="DQ600">
        <f>IF(ISNA(DR600),NA(),DQ396)</f>
        <v>0</v>
      </c>
      <c r="DR600">
        <f>IF(OR(DR396="",AND(DR396=DR395,DR396=DR397)),NA(), DR396)</f>
        <v>0</v>
      </c>
      <c r="DS600">
        <f>IF(ISNA(DT600),NA(),DS396)</f>
        <v>0</v>
      </c>
      <c r="DT600">
        <f>IF(OR(DT396="",AND(DT396=DT395,DT396=DT397)),NA(), DT396)</f>
        <v>0</v>
      </c>
      <c r="DU600">
        <f>IF(ISNA(DV600),NA(),DU396)</f>
        <v>0</v>
      </c>
      <c r="DV600">
        <f>IF(OR(DV396="",AND(DV396=DV395,DV396=DV397)),NA(), DV396)</f>
        <v>0</v>
      </c>
      <c r="DW600">
        <f>IF(ISNA(DX600),NA(),DW396)</f>
        <v>0</v>
      </c>
      <c r="DX600">
        <f>IF(OR(DX396="",AND(DX396=DX395,DX396=DX397)),NA(), DX396)</f>
        <v>0</v>
      </c>
      <c r="DY600">
        <f>IF(ISNA(DZ600),NA(),DY396)</f>
        <v>0</v>
      </c>
      <c r="DZ600">
        <f>IF(OR(DZ396="",AND(DZ396=DZ395,DZ396=DZ397)),NA(), DZ396)</f>
        <v>0</v>
      </c>
      <c r="EA600">
        <f>IF(ISNA(EB600),NA(),EA396)</f>
        <v>0</v>
      </c>
      <c r="EB600">
        <f>IF(OR(EB396="",AND(EB396=EB395,EB396=EB397)),NA(), EB396)</f>
        <v>0</v>
      </c>
      <c r="EC600">
        <f>IF(ISNA(ED600),NA(),EC396)</f>
        <v>0</v>
      </c>
      <c r="ED600">
        <f>IF(OR(ED396="",AND(ED396=ED395,ED396=ED397)),NA(), ED396)</f>
        <v>0</v>
      </c>
      <c r="EE600">
        <f>IF(ISNA(EF600),NA(),EE396)</f>
        <v>0</v>
      </c>
      <c r="EF600">
        <f>IF(OR(EF396="",AND(EF396=EF395,EF396=EF397)),NA(), EF396)</f>
        <v>0</v>
      </c>
      <c r="EG600">
        <f>IF(ISNA(EH600),NA(),EG396)</f>
        <v>0</v>
      </c>
      <c r="EH600">
        <f>IF(OR(EH396="",AND(EH396=EH395,EH396=EH397)),NA(), EH396)</f>
        <v>0</v>
      </c>
      <c r="EI600">
        <f>IF(ISNA(EJ600),NA(),EI396)</f>
        <v>0</v>
      </c>
      <c r="EJ600">
        <f>IF(OR(EJ396="",AND(EJ396=EJ395,EJ396=EJ397)),NA(), EJ396)</f>
        <v>0</v>
      </c>
      <c r="EK600">
        <f>IF(ISNA(EL600),NA(),EK396)</f>
        <v>0</v>
      </c>
      <c r="EL600">
        <f>IF(OR(EL396="",AND(EL396=EL395,EL396=EL397)),NA(), EL396)</f>
        <v>0</v>
      </c>
      <c r="EM600">
        <f>IF(ISNA(EN600),NA(),EM396)</f>
        <v>0</v>
      </c>
      <c r="EN600">
        <f>IF(OR(EN396="",AND(EN396=EN395,EN396=EN397)),NA(), EN396)</f>
        <v>0</v>
      </c>
      <c r="EO600">
        <f>IF(ISNA(EP600),NA(),EO396)</f>
        <v>0</v>
      </c>
      <c r="EP600">
        <f>IF(OR(EP396="",AND(EP396=EP395,EP396=EP397)),NA(), EP396)</f>
        <v>0</v>
      </c>
      <c r="EQ600">
        <f>IF(ISNA(ER600),NA(),EQ396)</f>
        <v>0</v>
      </c>
      <c r="ER600">
        <f>IF(OR(ER396="",AND(ER396=ER395,ER396=ER397)),NA(), ER396)</f>
        <v>0</v>
      </c>
      <c r="ES600">
        <f>IF(ISNA(ET600),NA(),ES396)</f>
        <v>0</v>
      </c>
      <c r="ET600">
        <f>IF(OR(ET396="",AND(ET396=ET395,ET396=ET397)),NA(), ET396)</f>
        <v>0</v>
      </c>
      <c r="EU600">
        <f>IF(ISNA(EV600),NA(),EU396)</f>
        <v>0</v>
      </c>
      <c r="EV600">
        <f>IF(OR(EV396="",AND(EV396=EV395,EV396=EV397)),NA(), EV396)</f>
        <v>0</v>
      </c>
      <c r="EW600">
        <f>IF(ISNA(EX600),NA(),EW396)</f>
        <v>0</v>
      </c>
      <c r="EX600">
        <f>IF(OR(EX396="",AND(EX396=EX395,EX396=EX397)),NA(), EX396)</f>
        <v>0</v>
      </c>
      <c r="EY600">
        <f>IF(ISNA(EZ600),NA(),EY396)</f>
        <v>0</v>
      </c>
      <c r="EZ600">
        <f>IF(OR(EZ396="",AND(EZ396=EZ395,EZ396=EZ397)),NA(), EZ396)</f>
        <v>0</v>
      </c>
      <c r="FA600">
        <f>IF(ISNA(FB600),NA(),FA396)</f>
        <v>0</v>
      </c>
      <c r="FB600">
        <f>IF(OR(FB396="",AND(FB396=FB395,FB396=FB397)),NA(), FB396)</f>
        <v>0</v>
      </c>
      <c r="FC600">
        <f>IF(ISNA(FD600),NA(),FC396)</f>
        <v>0</v>
      </c>
      <c r="FD600">
        <f>IF(OR(FD396="",AND(FD396=FD395,FD396=FD397)),NA(), FD396)</f>
        <v>0</v>
      </c>
      <c r="FE600">
        <f>IF(ISNA(FF600),NA(),FE396)</f>
        <v>0</v>
      </c>
      <c r="FF600">
        <f>IF(OR(FF396="",AND(FF396=FF395,FF396=FF397)),NA(), FF396)</f>
        <v>0</v>
      </c>
      <c r="FG600">
        <f>IF(ISNA(FH600),NA(),FG396)</f>
        <v>0</v>
      </c>
      <c r="FH600">
        <f>IF(OR(FH396="",AND(FH396=FH395,FH396=FH397)),NA(), FH396)</f>
        <v>0</v>
      </c>
      <c r="FI600">
        <f>IF(ISNA(FJ600),NA(),FI396)</f>
        <v>0</v>
      </c>
      <c r="FJ600">
        <f>IF(OR(FJ396="",AND(FJ396=FJ395,FJ396=FJ397)),NA(), FJ396)</f>
        <v>0</v>
      </c>
      <c r="FK600">
        <f>IF(ISNA(FL600),NA(),FK396)</f>
        <v>0</v>
      </c>
      <c r="FL600">
        <f>IF(OR(FL396="",AND(FL396=FL395,FL396=FL397)),NA(), FL396)</f>
        <v>0</v>
      </c>
      <c r="FM600">
        <f>IF(ISNA(FN600),NA(),FM396)</f>
        <v>0</v>
      </c>
      <c r="FN600">
        <f>IF(OR(FN396="",AND(FN396=FN395,FN396=FN397)),NA(), FN396)</f>
        <v>0</v>
      </c>
      <c r="FO600">
        <f>IF(ISNA(FP600),NA(),FO396)</f>
        <v>0</v>
      </c>
      <c r="FP600">
        <f>IF(OR(FP396="",AND(FP396=FP395,FP396=FP397)),NA(), FP396)</f>
        <v>0</v>
      </c>
      <c r="FQ600">
        <f>IF(ISNA(FR600),NA(),FQ396)</f>
        <v>0</v>
      </c>
      <c r="FR600">
        <f>IF(OR(FR396="",AND(FR396=FR395,FR396=FR397)),NA(), FR396)</f>
        <v>0</v>
      </c>
      <c r="FS600">
        <f>IF(ISNA(FT600),NA(),FS396)</f>
        <v>0</v>
      </c>
      <c r="FT600">
        <f>IF(OR(FT396="",AND(FT396=FT395,FT396=FT397)),NA(), FT396)</f>
        <v>0</v>
      </c>
      <c r="FU600">
        <f>IF(ISNA(FV600),NA(),FU396)</f>
        <v>0</v>
      </c>
      <c r="FV600">
        <f>IF(OR(FV396="",AND(FV396=FV395,FV396=FV397)),NA(), FV396)</f>
        <v>0</v>
      </c>
      <c r="FW600">
        <f>IF(ISNA(FX600),NA(),FW396)</f>
        <v>0</v>
      </c>
      <c r="FX600">
        <f>IF(OR(FX396="",AND(FX396=FX395,FX396=FX397)),NA(), FX396)</f>
        <v>0</v>
      </c>
      <c r="FY600">
        <f>IF(ISNA(FZ600),NA(),FY396)</f>
        <v>0</v>
      </c>
      <c r="FZ600">
        <f>IF(OR(FZ396="",AND(FZ396=FZ395,FZ396=FZ397)),NA(), FZ396)</f>
        <v>0</v>
      </c>
      <c r="GA600">
        <f>IF(ISNA(GB600),NA(),GA396)</f>
        <v>0</v>
      </c>
      <c r="GB600">
        <f>IF(OR(GB396="",AND(GB396=GB395,GB396=GB397)),NA(), GB396)</f>
        <v>0</v>
      </c>
      <c r="GC600">
        <f>IF(ISNA(GD600),NA(),GC396)</f>
        <v>0</v>
      </c>
      <c r="GD600">
        <f>IF(OR(GD396="",AND(GD396=GD395,GD396=GD397)),NA(), GD396)</f>
        <v>0</v>
      </c>
      <c r="GE600">
        <f>IF(ISNA(GF600),NA(),GE396)</f>
        <v>0</v>
      </c>
      <c r="GF600">
        <f>IF(OR(GF396="",AND(GF396=GF395,GF396=GF397)),NA(), GF396)</f>
        <v>0</v>
      </c>
      <c r="GG600">
        <f>IF(ISNA(GH600),NA(),GG396)</f>
        <v>0</v>
      </c>
      <c r="GH600">
        <f>IF(OR(GH396="",AND(GH396=GH395,GH396=GH397)),NA(), GH396)</f>
        <v>0</v>
      </c>
      <c r="GI600">
        <f>IF(ISNA(GJ600),NA(),GI396)</f>
        <v>0</v>
      </c>
      <c r="GJ600">
        <f>IF(OR(GJ396="",AND(GJ396=GJ395,GJ396=GJ397)),NA(), GJ396)</f>
        <v>0</v>
      </c>
      <c r="GK600">
        <f>IF(ISNA(GL600),NA(),GK396)</f>
        <v>0</v>
      </c>
      <c r="GL600">
        <f>IF(OR(GL396="",AND(GL396=GL395,GL396=GL397)),NA(), GL396)</f>
        <v>0</v>
      </c>
      <c r="GM600">
        <f>IF(ISNA(GN600),NA(),GM396)</f>
        <v>0</v>
      </c>
      <c r="GN600">
        <f>IF(OR(GN396="",AND(GN396=GN395,GN396=GN397)),NA(), GN396)</f>
        <v>0</v>
      </c>
      <c r="GO600">
        <f>IF(ISNA(GP600),NA(),GO396)</f>
        <v>0</v>
      </c>
      <c r="GP600">
        <f>IF(OR(GP396="",AND(GP396=GP395,GP396=GP397)),NA(), GP396)</f>
        <v>0</v>
      </c>
      <c r="GQ600">
        <f>IF(ISNA(GR600),NA(),GQ396)</f>
        <v>0</v>
      </c>
      <c r="GR600">
        <f>IF(OR(GR396="",AND(GR396=GR395,GR396=GR397)),NA(), GR396)</f>
        <v>0</v>
      </c>
      <c r="GS600">
        <f>IF(ISNA(GT600),NA(),GS396)</f>
        <v>0</v>
      </c>
      <c r="GT600">
        <f>IF(OR(GT396="",AND(GT396=GT395,GT396=GT397)),NA(), GT396)</f>
        <v>0</v>
      </c>
      <c r="GU600">
        <f>IF(ISNA(GV600),NA(),GU396)</f>
        <v>0</v>
      </c>
      <c r="GV600">
        <f>IF(OR(GV396="",AND(GV396=GV395,GV396=GV397)),NA(), GV396)</f>
        <v>0</v>
      </c>
      <c r="GW600">
        <f>IF(ISNA(GX600),NA(),GW396)</f>
        <v>0</v>
      </c>
      <c r="GX600">
        <f>IF(OR(GX396="",AND(GX396=GX395,GX396=GX397)),NA(), GX396)</f>
        <v>0</v>
      </c>
      <c r="GY600">
        <f>IF(ISNA(GZ600),NA(),GY396)</f>
        <v>0</v>
      </c>
      <c r="GZ600">
        <f>IF(OR(GZ396="",AND(GZ396=GZ395,GZ396=GZ397)),NA(), GZ396)</f>
        <v>0</v>
      </c>
      <c r="HA600">
        <f>IF(ISNA(HB600),NA(),HA396)</f>
        <v>0</v>
      </c>
      <c r="HB600">
        <f>IF(OR(HB396="",AND(HB396=HB395,HB396=HB397)),NA(), HB396)</f>
        <v>0</v>
      </c>
      <c r="HC600">
        <f>IF(ISNA(HD600),NA(),HC396)</f>
        <v>0</v>
      </c>
      <c r="HD600">
        <f>IF(OR(HD396="",AND(HD396=HD395,HD396=HD397)),NA(), HD396)</f>
        <v>0</v>
      </c>
      <c r="HE600">
        <f>IF(ISNA(HF600),NA(),HE396)</f>
        <v>0</v>
      </c>
      <c r="HF600">
        <f>IF(OR(HF396="",AND(HF396=HF395,HF396=HF397)),NA(), HF396)</f>
        <v>0</v>
      </c>
    </row>
    <row r="601" spans="5:214">
      <c r="E601">
        <f>IF(ISNA(F601),NA(),E397)</f>
        <v>0</v>
      </c>
      <c r="F601">
        <f>IF(OR(F397="",AND(F397=F396,F397=F398)),NA(), F397)</f>
        <v>0</v>
      </c>
      <c r="G601">
        <f>IF(ISNA(H601),NA(),G397)</f>
        <v>0</v>
      </c>
      <c r="H601">
        <f>IF(OR(H397="",AND(H397=H396,H397=H398)),NA(), H397)</f>
        <v>0</v>
      </c>
      <c r="I601">
        <f>IF(ISNA(J601),NA(),I397)</f>
        <v>0</v>
      </c>
      <c r="J601">
        <f>IF(OR(J397="",AND(J397=J396,J397=J398)),NA(), J397)</f>
        <v>0</v>
      </c>
      <c r="K601">
        <f>IF(ISNA(L601),NA(),K397)</f>
        <v>0</v>
      </c>
      <c r="L601">
        <f>IF(OR(L397="",AND(L397=L396,L397=L398)),NA(), L397)</f>
        <v>0</v>
      </c>
      <c r="M601">
        <f>IF(ISNA(N601),NA(),M397)</f>
        <v>0</v>
      </c>
      <c r="N601">
        <f>IF(OR(N397="",AND(N397=N396,N397=N398)),NA(), N397)</f>
        <v>0</v>
      </c>
      <c r="O601">
        <f>IF(ISNA(P601),NA(),O397)</f>
        <v>0</v>
      </c>
      <c r="P601">
        <f>IF(OR(P397="",AND(P397=P396,P397=P398)),NA(), P397)</f>
        <v>0</v>
      </c>
      <c r="Q601">
        <f>IF(ISNA(R601),NA(),Q397)</f>
        <v>0</v>
      </c>
      <c r="R601">
        <f>IF(OR(R397="",AND(R397=R396,R397=R398)),NA(), R397)</f>
        <v>0</v>
      </c>
      <c r="S601">
        <f>IF(ISNA(T601),NA(),S397)</f>
        <v>0</v>
      </c>
      <c r="T601">
        <f>IF(OR(T397="",AND(T397=T396,T397=T398)),NA(), T397)</f>
        <v>0</v>
      </c>
      <c r="U601">
        <f>IF(ISNA(V601),NA(),U397)</f>
        <v>0</v>
      </c>
      <c r="V601">
        <f>IF(OR(V397="",AND(V397=V396,V397=V398)),NA(), V397)</f>
        <v>0</v>
      </c>
      <c r="W601">
        <f>IF(ISNA(X601),NA(),W397)</f>
        <v>0</v>
      </c>
      <c r="X601">
        <f>IF(OR(X397="",AND(X397=X396,X397=X398)),NA(), X397)</f>
        <v>0</v>
      </c>
      <c r="Y601">
        <f>IF(ISNA(Z601),NA(),Y397)</f>
        <v>0</v>
      </c>
      <c r="Z601">
        <f>IF(OR(Z397="",AND(Z397=Z396,Z397=Z398)),NA(), Z397)</f>
        <v>0</v>
      </c>
      <c r="AA601">
        <f>IF(ISNA(AB601),NA(),AA397)</f>
        <v>0</v>
      </c>
      <c r="AB601">
        <f>IF(OR(AB397="",AND(AB397=AB396,AB397=AB398)),NA(), AB397)</f>
        <v>0</v>
      </c>
      <c r="AC601">
        <f>IF(ISNA(AD601),NA(),AC397)</f>
        <v>0</v>
      </c>
      <c r="AD601">
        <f>IF(OR(AD397="",AND(AD397=AD396,AD397=AD398)),NA(), AD397)</f>
        <v>0</v>
      </c>
      <c r="AE601">
        <f>IF(ISNA(AF601),NA(),AE397)</f>
        <v>0</v>
      </c>
      <c r="AF601">
        <f>IF(OR(AF397="",AND(AF397=AF396,AF397=AF398)),NA(), AF397)</f>
        <v>0</v>
      </c>
      <c r="AG601">
        <f>IF(ISNA(AH601),NA(),AG397)</f>
        <v>0</v>
      </c>
      <c r="AH601">
        <f>IF(OR(AH397="",AND(AH397=AH396,AH397=AH398)),NA(), AH397)</f>
        <v>0</v>
      </c>
      <c r="AI601">
        <f>IF(ISNA(AJ601),NA(),AI397)</f>
        <v>0</v>
      </c>
      <c r="AJ601">
        <f>IF(OR(AJ397="",AND(AJ397=AJ396,AJ397=AJ398)),NA(), AJ397)</f>
        <v>0</v>
      </c>
      <c r="AK601">
        <f>IF(ISNA(AL601),NA(),AK397)</f>
        <v>0</v>
      </c>
      <c r="AL601">
        <f>IF(OR(AL397="",AND(AL397=AL396,AL397=AL398)),NA(), AL397)</f>
        <v>0</v>
      </c>
      <c r="AM601">
        <f>IF(ISNA(AN601),NA(),AM397)</f>
        <v>0</v>
      </c>
      <c r="AN601">
        <f>IF(OR(AN397="",AND(AN397=AN396,AN397=AN398)),NA(), AN397)</f>
        <v>0</v>
      </c>
      <c r="AO601">
        <f>IF(ISNA(AP601),NA(),AO397)</f>
        <v>0</v>
      </c>
      <c r="AP601">
        <f>IF(OR(AP397="",AND(AP397=AP396,AP397=AP398)),NA(), AP397)</f>
        <v>0</v>
      </c>
      <c r="AQ601">
        <f>IF(ISNA(AR601),NA(),AQ397)</f>
        <v>0</v>
      </c>
      <c r="AR601">
        <f>IF(OR(AR397="",AND(AR397=AR396,AR397=AR398)),NA(), AR397)</f>
        <v>0</v>
      </c>
      <c r="AS601">
        <f>IF(ISNA(AT601),NA(),AS397)</f>
        <v>0</v>
      </c>
      <c r="AT601">
        <f>IF(OR(AT397="",AND(AT397=AT396,AT397=AT398)),NA(), AT397)</f>
        <v>0</v>
      </c>
      <c r="AU601">
        <f>IF(ISNA(AV601),NA(),AU397)</f>
        <v>0</v>
      </c>
      <c r="AV601">
        <f>IF(OR(AV397="",AND(AV397=AV396,AV397=AV398)),NA(), AV397)</f>
        <v>0</v>
      </c>
      <c r="AW601">
        <f>IF(ISNA(AX601),NA(),AW397)</f>
        <v>0</v>
      </c>
      <c r="AX601">
        <f>IF(OR(AX397="",AND(AX397=AX396,AX397=AX398)),NA(), AX397)</f>
        <v>0</v>
      </c>
      <c r="AY601">
        <f>IF(ISNA(AZ601),NA(),AY397)</f>
        <v>0</v>
      </c>
      <c r="AZ601">
        <f>IF(OR(AZ397="",AND(AZ397=AZ396,AZ397=AZ398)),NA(), AZ397)</f>
        <v>0</v>
      </c>
      <c r="BA601">
        <f>IF(ISNA(BB601),NA(),BA397)</f>
        <v>0</v>
      </c>
      <c r="BB601">
        <f>IF(OR(BB397="",AND(BB397=BB396,BB397=BB398)),NA(), BB397)</f>
        <v>0</v>
      </c>
      <c r="BC601">
        <f>IF(ISNA(BD601),NA(),BC397)</f>
        <v>0</v>
      </c>
      <c r="BD601">
        <f>IF(OR(BD397="",AND(BD397=BD396,BD397=BD398)),NA(), BD397)</f>
        <v>0</v>
      </c>
      <c r="BE601">
        <f>IF(ISNA(BF601),NA(),BE397)</f>
        <v>0</v>
      </c>
      <c r="BF601">
        <f>IF(OR(BF397="",AND(BF397=BF396,BF397=BF398)),NA(), BF397)</f>
        <v>0</v>
      </c>
      <c r="BG601">
        <f>IF(ISNA(BH601),NA(),BG397)</f>
        <v>0</v>
      </c>
      <c r="BH601">
        <f>IF(OR(BH397="",AND(BH397=BH396,BH397=BH398)),NA(), BH397)</f>
        <v>0</v>
      </c>
      <c r="BI601">
        <f>IF(ISNA(BJ601),NA(),BI397)</f>
        <v>0</v>
      </c>
      <c r="BJ601">
        <f>IF(OR(BJ397="",AND(BJ397=BJ396,BJ397=BJ398)),NA(), BJ397)</f>
        <v>0</v>
      </c>
      <c r="BK601">
        <f>IF(ISNA(BL601),NA(),BK397)</f>
        <v>0</v>
      </c>
      <c r="BL601">
        <f>IF(OR(BL397="",AND(BL397=BL396,BL397=BL398)),NA(), BL397)</f>
        <v>0</v>
      </c>
      <c r="BM601">
        <f>IF(ISNA(BN601),NA(),BM397)</f>
        <v>0</v>
      </c>
      <c r="BN601">
        <f>IF(OR(BN397="",AND(BN397=BN396,BN397=BN398)),NA(), BN397)</f>
        <v>0</v>
      </c>
      <c r="BO601">
        <f>IF(ISNA(BP601),NA(),BO397)</f>
        <v>0</v>
      </c>
      <c r="BP601">
        <f>IF(OR(BP397="",AND(BP397=BP396,BP397=BP398)),NA(), BP397)</f>
        <v>0</v>
      </c>
      <c r="BQ601">
        <f>IF(ISNA(BR601),NA(),BQ397)</f>
        <v>0</v>
      </c>
      <c r="BR601">
        <f>IF(OR(BR397="",AND(BR397=BR396,BR397=BR398)),NA(), BR397)</f>
        <v>0</v>
      </c>
      <c r="BS601">
        <f>IF(ISNA(BT601),NA(),BS397)</f>
        <v>0</v>
      </c>
      <c r="BT601">
        <f>IF(OR(BT397="",AND(BT397=BT396,BT397=BT398)),NA(), BT397)</f>
        <v>0</v>
      </c>
      <c r="BU601">
        <f>IF(ISNA(BV601),NA(),BU397)</f>
        <v>0</v>
      </c>
      <c r="BV601">
        <f>IF(OR(BV397="",AND(BV397=BV396,BV397=BV398)),NA(), BV397)</f>
        <v>0</v>
      </c>
      <c r="BW601">
        <f>IF(ISNA(BX601),NA(),BW397)</f>
        <v>0</v>
      </c>
      <c r="BX601">
        <f>IF(OR(BX397="",AND(BX397=BX396,BX397=BX398)),NA(), BX397)</f>
        <v>0</v>
      </c>
      <c r="BY601">
        <f>IF(ISNA(BZ601),NA(),BY397)</f>
        <v>0</v>
      </c>
      <c r="BZ601">
        <f>IF(OR(BZ397="",AND(BZ397=BZ396,BZ397=BZ398)),NA(), BZ397)</f>
        <v>0</v>
      </c>
      <c r="CA601">
        <f>IF(ISNA(CB601),NA(),CA397)</f>
        <v>0</v>
      </c>
      <c r="CB601">
        <f>IF(OR(CB397="",AND(CB397=CB396,CB397=CB398)),NA(), CB397)</f>
        <v>0</v>
      </c>
      <c r="CC601">
        <f>IF(ISNA(CD601),NA(),CC397)</f>
        <v>0</v>
      </c>
      <c r="CD601">
        <f>IF(OR(CD397="",AND(CD397=CD396,CD397=CD398)),NA(), CD397)</f>
        <v>0</v>
      </c>
      <c r="CE601">
        <f>IF(ISNA(CF601),NA(),CE397)</f>
        <v>0</v>
      </c>
      <c r="CF601">
        <f>IF(OR(CF397="",AND(CF397=CF396,CF397=CF398)),NA(), CF397)</f>
        <v>0</v>
      </c>
      <c r="CG601">
        <f>IF(ISNA(CH601),NA(),CG397)</f>
        <v>0</v>
      </c>
      <c r="CH601">
        <f>IF(OR(CH397="",AND(CH397=CH396,CH397=CH398)),NA(), CH397)</f>
        <v>0</v>
      </c>
      <c r="CI601">
        <f>IF(ISNA(CJ601),NA(),CI397)</f>
        <v>0</v>
      </c>
      <c r="CJ601">
        <f>IF(OR(CJ397="",AND(CJ397=CJ396,CJ397=CJ398)),NA(), CJ397)</f>
        <v>0</v>
      </c>
      <c r="CK601">
        <f>IF(ISNA(CL601),NA(),CK397)</f>
        <v>0</v>
      </c>
      <c r="CL601">
        <f>IF(OR(CL397="",AND(CL397=CL396,CL397=CL398)),NA(), CL397)</f>
        <v>0</v>
      </c>
      <c r="CM601">
        <f>IF(ISNA(CN601),NA(),CM397)</f>
        <v>0</v>
      </c>
      <c r="CN601">
        <f>IF(OR(CN397="",AND(CN397=CN396,CN397=CN398)),NA(), CN397)</f>
        <v>0</v>
      </c>
      <c r="CO601">
        <f>IF(ISNA(CP601),NA(),CO397)</f>
        <v>0</v>
      </c>
      <c r="CP601">
        <f>IF(OR(CP397="",AND(CP397=CP396,CP397=CP398)),NA(), CP397)</f>
        <v>0</v>
      </c>
      <c r="CQ601">
        <f>IF(ISNA(CR601),NA(),CQ397)</f>
        <v>0</v>
      </c>
      <c r="CR601">
        <f>IF(OR(CR397="",AND(CR397=CR396,CR397=CR398)),NA(), CR397)</f>
        <v>0</v>
      </c>
      <c r="CS601">
        <f>IF(ISNA(CT601),NA(),CS397)</f>
        <v>0</v>
      </c>
      <c r="CT601">
        <f>IF(OR(CT397="",AND(CT397=CT396,CT397=CT398)),NA(), CT397)</f>
        <v>0</v>
      </c>
      <c r="CU601">
        <f>IF(ISNA(CV601),NA(),CU397)</f>
        <v>0</v>
      </c>
      <c r="CV601">
        <f>IF(OR(CV397="",AND(CV397=CV396,CV397=CV398)),NA(), CV397)</f>
        <v>0</v>
      </c>
      <c r="CW601">
        <f>IF(ISNA(CX601),NA(),CW397)</f>
        <v>0</v>
      </c>
      <c r="CX601">
        <f>IF(OR(CX397="",AND(CX397=CX396,CX397=CX398)),NA(), CX397)</f>
        <v>0</v>
      </c>
      <c r="CY601">
        <f>IF(ISNA(CZ601),NA(),CY397)</f>
        <v>0</v>
      </c>
      <c r="CZ601">
        <f>IF(OR(CZ397="",AND(CZ397=CZ396,CZ397=CZ398)),NA(), CZ397)</f>
        <v>0</v>
      </c>
      <c r="DA601">
        <f>IF(ISNA(DB601),NA(),DA397)</f>
        <v>0</v>
      </c>
      <c r="DB601">
        <f>IF(OR(DB397="",AND(DB397=DB396,DB397=DB398)),NA(), DB397)</f>
        <v>0</v>
      </c>
      <c r="DC601">
        <f>IF(ISNA(DD601),NA(),DC397)</f>
        <v>0</v>
      </c>
      <c r="DD601">
        <f>IF(OR(DD397="",AND(DD397=DD396,DD397=DD398)),NA(), DD397)</f>
        <v>0</v>
      </c>
      <c r="DG601">
        <f>IF(ISNA(DH601),NA(),DG397)</f>
        <v>0</v>
      </c>
      <c r="DH601">
        <f>IF(OR(DH397="",AND(DH397=DH396,DH397=DH398)),NA(), DH397)</f>
        <v>0</v>
      </c>
      <c r="DI601">
        <f>IF(ISNA(DJ601),NA(),DI397)</f>
        <v>0</v>
      </c>
      <c r="DJ601">
        <f>IF(OR(DJ397="",AND(DJ397=DJ396,DJ397=DJ398)),NA(), DJ397)</f>
        <v>0</v>
      </c>
      <c r="DK601">
        <f>IF(ISNA(DL601),NA(),DK397)</f>
        <v>0</v>
      </c>
      <c r="DL601">
        <f>IF(OR(DL397="",AND(DL397=DL396,DL397=DL398)),NA(), DL397)</f>
        <v>0</v>
      </c>
      <c r="DM601">
        <f>IF(ISNA(DN601),NA(),DM397)</f>
        <v>0</v>
      </c>
      <c r="DN601">
        <f>IF(OR(DN397="",AND(DN397=DN396,DN397=DN398)),NA(), DN397)</f>
        <v>0</v>
      </c>
      <c r="DO601">
        <f>IF(ISNA(DP601),NA(),DO397)</f>
        <v>0</v>
      </c>
      <c r="DP601">
        <f>IF(OR(DP397="",AND(DP397=DP396,DP397=DP398)),NA(), DP397)</f>
        <v>0</v>
      </c>
      <c r="DQ601">
        <f>IF(ISNA(DR601),NA(),DQ397)</f>
        <v>0</v>
      </c>
      <c r="DR601">
        <f>IF(OR(DR397="",AND(DR397=DR396,DR397=DR398)),NA(), DR397)</f>
        <v>0</v>
      </c>
      <c r="DS601">
        <f>IF(ISNA(DT601),NA(),DS397)</f>
        <v>0</v>
      </c>
      <c r="DT601">
        <f>IF(OR(DT397="",AND(DT397=DT396,DT397=DT398)),NA(), DT397)</f>
        <v>0</v>
      </c>
      <c r="DU601">
        <f>IF(ISNA(DV601),NA(),DU397)</f>
        <v>0</v>
      </c>
      <c r="DV601">
        <f>IF(OR(DV397="",AND(DV397=DV396,DV397=DV398)),NA(), DV397)</f>
        <v>0</v>
      </c>
      <c r="DW601">
        <f>IF(ISNA(DX601),NA(),DW397)</f>
        <v>0</v>
      </c>
      <c r="DX601">
        <f>IF(OR(DX397="",AND(DX397=DX396,DX397=DX398)),NA(), DX397)</f>
        <v>0</v>
      </c>
      <c r="DY601">
        <f>IF(ISNA(DZ601),NA(),DY397)</f>
        <v>0</v>
      </c>
      <c r="DZ601">
        <f>IF(OR(DZ397="",AND(DZ397=DZ396,DZ397=DZ398)),NA(), DZ397)</f>
        <v>0</v>
      </c>
      <c r="EA601">
        <f>IF(ISNA(EB601),NA(),EA397)</f>
        <v>0</v>
      </c>
      <c r="EB601">
        <f>IF(OR(EB397="",AND(EB397=EB396,EB397=EB398)),NA(), EB397)</f>
        <v>0</v>
      </c>
      <c r="EC601">
        <f>IF(ISNA(ED601),NA(),EC397)</f>
        <v>0</v>
      </c>
      <c r="ED601">
        <f>IF(OR(ED397="",AND(ED397=ED396,ED397=ED398)),NA(), ED397)</f>
        <v>0</v>
      </c>
      <c r="EE601">
        <f>IF(ISNA(EF601),NA(),EE397)</f>
        <v>0</v>
      </c>
      <c r="EF601">
        <f>IF(OR(EF397="",AND(EF397=EF396,EF397=EF398)),NA(), EF397)</f>
        <v>0</v>
      </c>
      <c r="EG601">
        <f>IF(ISNA(EH601),NA(),EG397)</f>
        <v>0</v>
      </c>
      <c r="EH601">
        <f>IF(OR(EH397="",AND(EH397=EH396,EH397=EH398)),NA(), EH397)</f>
        <v>0</v>
      </c>
      <c r="EI601">
        <f>IF(ISNA(EJ601),NA(),EI397)</f>
        <v>0</v>
      </c>
      <c r="EJ601">
        <f>IF(OR(EJ397="",AND(EJ397=EJ396,EJ397=EJ398)),NA(), EJ397)</f>
        <v>0</v>
      </c>
      <c r="EK601">
        <f>IF(ISNA(EL601),NA(),EK397)</f>
        <v>0</v>
      </c>
      <c r="EL601">
        <f>IF(OR(EL397="",AND(EL397=EL396,EL397=EL398)),NA(), EL397)</f>
        <v>0</v>
      </c>
      <c r="EM601">
        <f>IF(ISNA(EN601),NA(),EM397)</f>
        <v>0</v>
      </c>
      <c r="EN601">
        <f>IF(OR(EN397="",AND(EN397=EN396,EN397=EN398)),NA(), EN397)</f>
        <v>0</v>
      </c>
      <c r="EO601">
        <f>IF(ISNA(EP601),NA(),EO397)</f>
        <v>0</v>
      </c>
      <c r="EP601">
        <f>IF(OR(EP397="",AND(EP397=EP396,EP397=EP398)),NA(), EP397)</f>
        <v>0</v>
      </c>
      <c r="EQ601">
        <f>IF(ISNA(ER601),NA(),EQ397)</f>
        <v>0</v>
      </c>
      <c r="ER601">
        <f>IF(OR(ER397="",AND(ER397=ER396,ER397=ER398)),NA(), ER397)</f>
        <v>0</v>
      </c>
      <c r="ES601">
        <f>IF(ISNA(ET601),NA(),ES397)</f>
        <v>0</v>
      </c>
      <c r="ET601">
        <f>IF(OR(ET397="",AND(ET397=ET396,ET397=ET398)),NA(), ET397)</f>
        <v>0</v>
      </c>
      <c r="EU601">
        <f>IF(ISNA(EV601),NA(),EU397)</f>
        <v>0</v>
      </c>
      <c r="EV601">
        <f>IF(OR(EV397="",AND(EV397=EV396,EV397=EV398)),NA(), EV397)</f>
        <v>0</v>
      </c>
      <c r="EW601">
        <f>IF(ISNA(EX601),NA(),EW397)</f>
        <v>0</v>
      </c>
      <c r="EX601">
        <f>IF(OR(EX397="",AND(EX397=EX396,EX397=EX398)),NA(), EX397)</f>
        <v>0</v>
      </c>
      <c r="EY601">
        <f>IF(ISNA(EZ601),NA(),EY397)</f>
        <v>0</v>
      </c>
      <c r="EZ601">
        <f>IF(OR(EZ397="",AND(EZ397=EZ396,EZ397=EZ398)),NA(), EZ397)</f>
        <v>0</v>
      </c>
      <c r="FA601">
        <f>IF(ISNA(FB601),NA(),FA397)</f>
        <v>0</v>
      </c>
      <c r="FB601">
        <f>IF(OR(FB397="",AND(FB397=FB396,FB397=FB398)),NA(), FB397)</f>
        <v>0</v>
      </c>
      <c r="FC601">
        <f>IF(ISNA(FD601),NA(),FC397)</f>
        <v>0</v>
      </c>
      <c r="FD601">
        <f>IF(OR(FD397="",AND(FD397=FD396,FD397=FD398)),NA(), FD397)</f>
        <v>0</v>
      </c>
      <c r="FE601">
        <f>IF(ISNA(FF601),NA(),FE397)</f>
        <v>0</v>
      </c>
      <c r="FF601">
        <f>IF(OR(FF397="",AND(FF397=FF396,FF397=FF398)),NA(), FF397)</f>
        <v>0</v>
      </c>
      <c r="FG601">
        <f>IF(ISNA(FH601),NA(),FG397)</f>
        <v>0</v>
      </c>
      <c r="FH601">
        <f>IF(OR(FH397="",AND(FH397=FH396,FH397=FH398)),NA(), FH397)</f>
        <v>0</v>
      </c>
      <c r="FI601">
        <f>IF(ISNA(FJ601),NA(),FI397)</f>
        <v>0</v>
      </c>
      <c r="FJ601">
        <f>IF(OR(FJ397="",AND(FJ397=FJ396,FJ397=FJ398)),NA(), FJ397)</f>
        <v>0</v>
      </c>
      <c r="FK601">
        <f>IF(ISNA(FL601),NA(),FK397)</f>
        <v>0</v>
      </c>
      <c r="FL601">
        <f>IF(OR(FL397="",AND(FL397=FL396,FL397=FL398)),NA(), FL397)</f>
        <v>0</v>
      </c>
      <c r="FM601">
        <f>IF(ISNA(FN601),NA(),FM397)</f>
        <v>0</v>
      </c>
      <c r="FN601">
        <f>IF(OR(FN397="",AND(FN397=FN396,FN397=FN398)),NA(), FN397)</f>
        <v>0</v>
      </c>
      <c r="FO601">
        <f>IF(ISNA(FP601),NA(),FO397)</f>
        <v>0</v>
      </c>
      <c r="FP601">
        <f>IF(OR(FP397="",AND(FP397=FP396,FP397=FP398)),NA(), FP397)</f>
        <v>0</v>
      </c>
      <c r="FQ601">
        <f>IF(ISNA(FR601),NA(),FQ397)</f>
        <v>0</v>
      </c>
      <c r="FR601">
        <f>IF(OR(FR397="",AND(FR397=FR396,FR397=FR398)),NA(), FR397)</f>
        <v>0</v>
      </c>
      <c r="FS601">
        <f>IF(ISNA(FT601),NA(),FS397)</f>
        <v>0</v>
      </c>
      <c r="FT601">
        <f>IF(OR(FT397="",AND(FT397=FT396,FT397=FT398)),NA(), FT397)</f>
        <v>0</v>
      </c>
      <c r="FU601">
        <f>IF(ISNA(FV601),NA(),FU397)</f>
        <v>0</v>
      </c>
      <c r="FV601">
        <f>IF(OR(FV397="",AND(FV397=FV396,FV397=FV398)),NA(), FV397)</f>
        <v>0</v>
      </c>
      <c r="FW601">
        <f>IF(ISNA(FX601),NA(),FW397)</f>
        <v>0</v>
      </c>
      <c r="FX601">
        <f>IF(OR(FX397="",AND(FX397=FX396,FX397=FX398)),NA(), FX397)</f>
        <v>0</v>
      </c>
      <c r="FY601">
        <f>IF(ISNA(FZ601),NA(),FY397)</f>
        <v>0</v>
      </c>
      <c r="FZ601">
        <f>IF(OR(FZ397="",AND(FZ397=FZ396,FZ397=FZ398)),NA(), FZ397)</f>
        <v>0</v>
      </c>
      <c r="GA601">
        <f>IF(ISNA(GB601),NA(),GA397)</f>
        <v>0</v>
      </c>
      <c r="GB601">
        <f>IF(OR(GB397="",AND(GB397=GB396,GB397=GB398)),NA(), GB397)</f>
        <v>0</v>
      </c>
      <c r="GC601">
        <f>IF(ISNA(GD601),NA(),GC397)</f>
        <v>0</v>
      </c>
      <c r="GD601">
        <f>IF(OR(GD397="",AND(GD397=GD396,GD397=GD398)),NA(), GD397)</f>
        <v>0</v>
      </c>
      <c r="GE601">
        <f>IF(ISNA(GF601),NA(),GE397)</f>
        <v>0</v>
      </c>
      <c r="GF601">
        <f>IF(OR(GF397="",AND(GF397=GF396,GF397=GF398)),NA(), GF397)</f>
        <v>0</v>
      </c>
      <c r="GG601">
        <f>IF(ISNA(GH601),NA(),GG397)</f>
        <v>0</v>
      </c>
      <c r="GH601">
        <f>IF(OR(GH397="",AND(GH397=GH396,GH397=GH398)),NA(), GH397)</f>
        <v>0</v>
      </c>
      <c r="GI601">
        <f>IF(ISNA(GJ601),NA(),GI397)</f>
        <v>0</v>
      </c>
      <c r="GJ601">
        <f>IF(OR(GJ397="",AND(GJ397=GJ396,GJ397=GJ398)),NA(), GJ397)</f>
        <v>0</v>
      </c>
      <c r="GK601">
        <f>IF(ISNA(GL601),NA(),GK397)</f>
        <v>0</v>
      </c>
      <c r="GL601">
        <f>IF(OR(GL397="",AND(GL397=GL396,GL397=GL398)),NA(), GL397)</f>
        <v>0</v>
      </c>
      <c r="GM601">
        <f>IF(ISNA(GN601),NA(),GM397)</f>
        <v>0</v>
      </c>
      <c r="GN601">
        <f>IF(OR(GN397="",AND(GN397=GN396,GN397=GN398)),NA(), GN397)</f>
        <v>0</v>
      </c>
      <c r="GO601">
        <f>IF(ISNA(GP601),NA(),GO397)</f>
        <v>0</v>
      </c>
      <c r="GP601">
        <f>IF(OR(GP397="",AND(GP397=GP396,GP397=GP398)),NA(), GP397)</f>
        <v>0</v>
      </c>
      <c r="GQ601">
        <f>IF(ISNA(GR601),NA(),GQ397)</f>
        <v>0</v>
      </c>
      <c r="GR601">
        <f>IF(OR(GR397="",AND(GR397=GR396,GR397=GR398)),NA(), GR397)</f>
        <v>0</v>
      </c>
      <c r="GS601">
        <f>IF(ISNA(GT601),NA(),GS397)</f>
        <v>0</v>
      </c>
      <c r="GT601">
        <f>IF(OR(GT397="",AND(GT397=GT396,GT397=GT398)),NA(), GT397)</f>
        <v>0</v>
      </c>
      <c r="GU601">
        <f>IF(ISNA(GV601),NA(),GU397)</f>
        <v>0</v>
      </c>
      <c r="GV601">
        <f>IF(OR(GV397="",AND(GV397=GV396,GV397=GV398)),NA(), GV397)</f>
        <v>0</v>
      </c>
      <c r="GW601">
        <f>IF(ISNA(GX601),NA(),GW397)</f>
        <v>0</v>
      </c>
      <c r="GX601">
        <f>IF(OR(GX397="",AND(GX397=GX396,GX397=GX398)),NA(), GX397)</f>
        <v>0</v>
      </c>
      <c r="GY601">
        <f>IF(ISNA(GZ601),NA(),GY397)</f>
        <v>0</v>
      </c>
      <c r="GZ601">
        <f>IF(OR(GZ397="",AND(GZ397=GZ396,GZ397=GZ398)),NA(), GZ397)</f>
        <v>0</v>
      </c>
      <c r="HA601">
        <f>IF(ISNA(HB601),NA(),HA397)</f>
        <v>0</v>
      </c>
      <c r="HB601">
        <f>IF(OR(HB397="",AND(HB397=HB396,HB397=HB398)),NA(), HB397)</f>
        <v>0</v>
      </c>
      <c r="HC601">
        <f>IF(ISNA(HD601),NA(),HC397)</f>
        <v>0</v>
      </c>
      <c r="HD601">
        <f>IF(OR(HD397="",AND(HD397=HD396,HD397=HD398)),NA(), HD397)</f>
        <v>0</v>
      </c>
      <c r="HE601">
        <f>IF(ISNA(HF601),NA(),HE397)</f>
        <v>0</v>
      </c>
      <c r="HF601">
        <f>IF(OR(HF397="",AND(HF397=HF396,HF397=HF398)),NA(), HF397)</f>
        <v>0</v>
      </c>
    </row>
    <row r="602" spans="5:214">
      <c r="E602">
        <f>IF(ISNA(F602),NA(),E398)</f>
        <v>0</v>
      </c>
      <c r="F602">
        <f>IF(OR(F398="",AND(F398=F397,F398=F399)),NA(), F398)</f>
        <v>0</v>
      </c>
      <c r="G602">
        <f>IF(ISNA(H602),NA(),G398)</f>
        <v>0</v>
      </c>
      <c r="H602">
        <f>IF(OR(H398="",AND(H398=H397,H398=H399)),NA(), H398)</f>
        <v>0</v>
      </c>
      <c r="I602">
        <f>IF(ISNA(J602),NA(),I398)</f>
        <v>0</v>
      </c>
      <c r="J602">
        <f>IF(OR(J398="",AND(J398=J397,J398=J399)),NA(), J398)</f>
        <v>0</v>
      </c>
      <c r="K602">
        <f>IF(ISNA(L602),NA(),K398)</f>
        <v>0</v>
      </c>
      <c r="L602">
        <f>IF(OR(L398="",AND(L398=L397,L398=L399)),NA(), L398)</f>
        <v>0</v>
      </c>
      <c r="M602">
        <f>IF(ISNA(N602),NA(),M398)</f>
        <v>0</v>
      </c>
      <c r="N602">
        <f>IF(OR(N398="",AND(N398=N397,N398=N399)),NA(), N398)</f>
        <v>0</v>
      </c>
      <c r="O602">
        <f>IF(ISNA(P602),NA(),O398)</f>
        <v>0</v>
      </c>
      <c r="P602">
        <f>IF(OR(P398="",AND(P398=P397,P398=P399)),NA(), P398)</f>
        <v>0</v>
      </c>
      <c r="Q602">
        <f>IF(ISNA(R602),NA(),Q398)</f>
        <v>0</v>
      </c>
      <c r="R602">
        <f>IF(OR(R398="",AND(R398=R397,R398=R399)),NA(), R398)</f>
        <v>0</v>
      </c>
      <c r="S602">
        <f>IF(ISNA(T602),NA(),S398)</f>
        <v>0</v>
      </c>
      <c r="T602">
        <f>IF(OR(T398="",AND(T398=T397,T398=T399)),NA(), T398)</f>
        <v>0</v>
      </c>
      <c r="U602">
        <f>IF(ISNA(V602),NA(),U398)</f>
        <v>0</v>
      </c>
      <c r="V602">
        <f>IF(OR(V398="",AND(V398=V397,V398=V399)),NA(), V398)</f>
        <v>0</v>
      </c>
      <c r="W602">
        <f>IF(ISNA(X602),NA(),W398)</f>
        <v>0</v>
      </c>
      <c r="X602">
        <f>IF(OR(X398="",AND(X398=X397,X398=X399)),NA(), X398)</f>
        <v>0</v>
      </c>
      <c r="Y602">
        <f>IF(ISNA(Z602),NA(),Y398)</f>
        <v>0</v>
      </c>
      <c r="Z602">
        <f>IF(OR(Z398="",AND(Z398=Z397,Z398=Z399)),NA(), Z398)</f>
        <v>0</v>
      </c>
      <c r="AA602">
        <f>IF(ISNA(AB602),NA(),AA398)</f>
        <v>0</v>
      </c>
      <c r="AB602">
        <f>IF(OR(AB398="",AND(AB398=AB397,AB398=AB399)),NA(), AB398)</f>
        <v>0</v>
      </c>
      <c r="AC602">
        <f>IF(ISNA(AD602),NA(),AC398)</f>
        <v>0</v>
      </c>
      <c r="AD602">
        <f>IF(OR(AD398="",AND(AD398=AD397,AD398=AD399)),NA(), AD398)</f>
        <v>0</v>
      </c>
      <c r="AE602">
        <f>IF(ISNA(AF602),NA(),AE398)</f>
        <v>0</v>
      </c>
      <c r="AF602">
        <f>IF(OR(AF398="",AND(AF398=AF397,AF398=AF399)),NA(), AF398)</f>
        <v>0</v>
      </c>
      <c r="AG602">
        <f>IF(ISNA(AH602),NA(),AG398)</f>
        <v>0</v>
      </c>
      <c r="AH602">
        <f>IF(OR(AH398="",AND(AH398=AH397,AH398=AH399)),NA(), AH398)</f>
        <v>0</v>
      </c>
      <c r="AI602">
        <f>IF(ISNA(AJ602),NA(),AI398)</f>
        <v>0</v>
      </c>
      <c r="AJ602">
        <f>IF(OR(AJ398="",AND(AJ398=AJ397,AJ398=AJ399)),NA(), AJ398)</f>
        <v>0</v>
      </c>
      <c r="AK602">
        <f>IF(ISNA(AL602),NA(),AK398)</f>
        <v>0</v>
      </c>
      <c r="AL602">
        <f>IF(OR(AL398="",AND(AL398=AL397,AL398=AL399)),NA(), AL398)</f>
        <v>0</v>
      </c>
      <c r="AM602">
        <f>IF(ISNA(AN602),NA(),AM398)</f>
        <v>0</v>
      </c>
      <c r="AN602">
        <f>IF(OR(AN398="",AND(AN398=AN397,AN398=AN399)),NA(), AN398)</f>
        <v>0</v>
      </c>
      <c r="AO602">
        <f>IF(ISNA(AP602),NA(),AO398)</f>
        <v>0</v>
      </c>
      <c r="AP602">
        <f>IF(OR(AP398="",AND(AP398=AP397,AP398=AP399)),NA(), AP398)</f>
        <v>0</v>
      </c>
      <c r="AQ602">
        <f>IF(ISNA(AR602),NA(),AQ398)</f>
        <v>0</v>
      </c>
      <c r="AR602">
        <f>IF(OR(AR398="",AND(AR398=AR397,AR398=AR399)),NA(), AR398)</f>
        <v>0</v>
      </c>
      <c r="AS602">
        <f>IF(ISNA(AT602),NA(),AS398)</f>
        <v>0</v>
      </c>
      <c r="AT602">
        <f>IF(OR(AT398="",AND(AT398=AT397,AT398=AT399)),NA(), AT398)</f>
        <v>0</v>
      </c>
      <c r="AU602">
        <f>IF(ISNA(AV602),NA(),AU398)</f>
        <v>0</v>
      </c>
      <c r="AV602">
        <f>IF(OR(AV398="",AND(AV398=AV397,AV398=AV399)),NA(), AV398)</f>
        <v>0</v>
      </c>
      <c r="AW602">
        <f>IF(ISNA(AX602),NA(),AW398)</f>
        <v>0</v>
      </c>
      <c r="AX602">
        <f>IF(OR(AX398="",AND(AX398=AX397,AX398=AX399)),NA(), AX398)</f>
        <v>0</v>
      </c>
      <c r="AY602">
        <f>IF(ISNA(AZ602),NA(),AY398)</f>
        <v>0</v>
      </c>
      <c r="AZ602">
        <f>IF(OR(AZ398="",AND(AZ398=AZ397,AZ398=AZ399)),NA(), AZ398)</f>
        <v>0</v>
      </c>
      <c r="BA602">
        <f>IF(ISNA(BB602),NA(),BA398)</f>
        <v>0</v>
      </c>
      <c r="BB602">
        <f>IF(OR(BB398="",AND(BB398=BB397,BB398=BB399)),NA(), BB398)</f>
        <v>0</v>
      </c>
      <c r="BC602">
        <f>IF(ISNA(BD602),NA(),BC398)</f>
        <v>0</v>
      </c>
      <c r="BD602">
        <f>IF(OR(BD398="",AND(BD398=BD397,BD398=BD399)),NA(), BD398)</f>
        <v>0</v>
      </c>
      <c r="BE602">
        <f>IF(ISNA(BF602),NA(),BE398)</f>
        <v>0</v>
      </c>
      <c r="BF602">
        <f>IF(OR(BF398="",AND(BF398=BF397,BF398=BF399)),NA(), BF398)</f>
        <v>0</v>
      </c>
      <c r="BG602">
        <f>IF(ISNA(BH602),NA(),BG398)</f>
        <v>0</v>
      </c>
      <c r="BH602">
        <f>IF(OR(BH398="",AND(BH398=BH397,BH398=BH399)),NA(), BH398)</f>
        <v>0</v>
      </c>
      <c r="BI602">
        <f>IF(ISNA(BJ602),NA(),BI398)</f>
        <v>0</v>
      </c>
      <c r="BJ602">
        <f>IF(OR(BJ398="",AND(BJ398=BJ397,BJ398=BJ399)),NA(), BJ398)</f>
        <v>0</v>
      </c>
      <c r="BK602">
        <f>IF(ISNA(BL602),NA(),BK398)</f>
        <v>0</v>
      </c>
      <c r="BL602">
        <f>IF(OR(BL398="",AND(BL398=BL397,BL398=BL399)),NA(), BL398)</f>
        <v>0</v>
      </c>
      <c r="BM602">
        <f>IF(ISNA(BN602),NA(),BM398)</f>
        <v>0</v>
      </c>
      <c r="BN602">
        <f>IF(OR(BN398="",AND(BN398=BN397,BN398=BN399)),NA(), BN398)</f>
        <v>0</v>
      </c>
      <c r="BO602">
        <f>IF(ISNA(BP602),NA(),BO398)</f>
        <v>0</v>
      </c>
      <c r="BP602">
        <f>IF(OR(BP398="",AND(BP398=BP397,BP398=BP399)),NA(), BP398)</f>
        <v>0</v>
      </c>
      <c r="BQ602">
        <f>IF(ISNA(BR602),NA(),BQ398)</f>
        <v>0</v>
      </c>
      <c r="BR602">
        <f>IF(OR(BR398="",AND(BR398=BR397,BR398=BR399)),NA(), BR398)</f>
        <v>0</v>
      </c>
      <c r="BS602">
        <f>IF(ISNA(BT602),NA(),BS398)</f>
        <v>0</v>
      </c>
      <c r="BT602">
        <f>IF(OR(BT398="",AND(BT398=BT397,BT398=BT399)),NA(), BT398)</f>
        <v>0</v>
      </c>
      <c r="BU602">
        <f>IF(ISNA(BV602),NA(),BU398)</f>
        <v>0</v>
      </c>
      <c r="BV602">
        <f>IF(OR(BV398="",AND(BV398=BV397,BV398=BV399)),NA(), BV398)</f>
        <v>0</v>
      </c>
      <c r="BW602">
        <f>IF(ISNA(BX602),NA(),BW398)</f>
        <v>0</v>
      </c>
      <c r="BX602">
        <f>IF(OR(BX398="",AND(BX398=BX397,BX398=BX399)),NA(), BX398)</f>
        <v>0</v>
      </c>
      <c r="BY602">
        <f>IF(ISNA(BZ602),NA(),BY398)</f>
        <v>0</v>
      </c>
      <c r="BZ602">
        <f>IF(OR(BZ398="",AND(BZ398=BZ397,BZ398=BZ399)),NA(), BZ398)</f>
        <v>0</v>
      </c>
      <c r="CA602">
        <f>IF(ISNA(CB602),NA(),CA398)</f>
        <v>0</v>
      </c>
      <c r="CB602">
        <f>IF(OR(CB398="",AND(CB398=CB397,CB398=CB399)),NA(), CB398)</f>
        <v>0</v>
      </c>
      <c r="CC602">
        <f>IF(ISNA(CD602),NA(),CC398)</f>
        <v>0</v>
      </c>
      <c r="CD602">
        <f>IF(OR(CD398="",AND(CD398=CD397,CD398=CD399)),NA(), CD398)</f>
        <v>0</v>
      </c>
      <c r="CE602">
        <f>IF(ISNA(CF602),NA(),CE398)</f>
        <v>0</v>
      </c>
      <c r="CF602">
        <f>IF(OR(CF398="",AND(CF398=CF397,CF398=CF399)),NA(), CF398)</f>
        <v>0</v>
      </c>
      <c r="CG602">
        <f>IF(ISNA(CH602),NA(),CG398)</f>
        <v>0</v>
      </c>
      <c r="CH602">
        <f>IF(OR(CH398="",AND(CH398=CH397,CH398=CH399)),NA(), CH398)</f>
        <v>0</v>
      </c>
      <c r="CI602">
        <f>IF(ISNA(CJ602),NA(),CI398)</f>
        <v>0</v>
      </c>
      <c r="CJ602">
        <f>IF(OR(CJ398="",AND(CJ398=CJ397,CJ398=CJ399)),NA(), CJ398)</f>
        <v>0</v>
      </c>
      <c r="CK602">
        <f>IF(ISNA(CL602),NA(),CK398)</f>
        <v>0</v>
      </c>
      <c r="CL602">
        <f>IF(OR(CL398="",AND(CL398=CL397,CL398=CL399)),NA(), CL398)</f>
        <v>0</v>
      </c>
      <c r="CM602">
        <f>IF(ISNA(CN602),NA(),CM398)</f>
        <v>0</v>
      </c>
      <c r="CN602">
        <f>IF(OR(CN398="",AND(CN398=CN397,CN398=CN399)),NA(), CN398)</f>
        <v>0</v>
      </c>
      <c r="CO602">
        <f>IF(ISNA(CP602),NA(),CO398)</f>
        <v>0</v>
      </c>
      <c r="CP602">
        <f>IF(OR(CP398="",AND(CP398=CP397,CP398=CP399)),NA(), CP398)</f>
        <v>0</v>
      </c>
      <c r="CQ602">
        <f>IF(ISNA(CR602),NA(),CQ398)</f>
        <v>0</v>
      </c>
      <c r="CR602">
        <f>IF(OR(CR398="",AND(CR398=CR397,CR398=CR399)),NA(), CR398)</f>
        <v>0</v>
      </c>
      <c r="CS602">
        <f>IF(ISNA(CT602),NA(),CS398)</f>
        <v>0</v>
      </c>
      <c r="CT602">
        <f>IF(OR(CT398="",AND(CT398=CT397,CT398=CT399)),NA(), CT398)</f>
        <v>0</v>
      </c>
      <c r="CU602">
        <f>IF(ISNA(CV602),NA(),CU398)</f>
        <v>0</v>
      </c>
      <c r="CV602">
        <f>IF(OR(CV398="",AND(CV398=CV397,CV398=CV399)),NA(), CV398)</f>
        <v>0</v>
      </c>
      <c r="CW602">
        <f>IF(ISNA(CX602),NA(),CW398)</f>
        <v>0</v>
      </c>
      <c r="CX602">
        <f>IF(OR(CX398="",AND(CX398=CX397,CX398=CX399)),NA(), CX398)</f>
        <v>0</v>
      </c>
      <c r="CY602">
        <f>IF(ISNA(CZ602),NA(),CY398)</f>
        <v>0</v>
      </c>
      <c r="CZ602">
        <f>IF(OR(CZ398="",AND(CZ398=CZ397,CZ398=CZ399)),NA(), CZ398)</f>
        <v>0</v>
      </c>
      <c r="DA602">
        <f>IF(ISNA(DB602),NA(),DA398)</f>
        <v>0</v>
      </c>
      <c r="DB602">
        <f>IF(OR(DB398="",AND(DB398=DB397,DB398=DB399)),NA(), DB398)</f>
        <v>0</v>
      </c>
      <c r="DC602">
        <f>IF(ISNA(DD602),NA(),DC398)</f>
        <v>0</v>
      </c>
      <c r="DD602">
        <f>IF(OR(DD398="",AND(DD398=DD397,DD398=DD399)),NA(), DD398)</f>
        <v>0</v>
      </c>
      <c r="DG602">
        <f>IF(ISNA(DH602),NA(),DG398)</f>
        <v>0</v>
      </c>
      <c r="DH602">
        <f>IF(OR(DH398="",AND(DH398=DH397,DH398=DH399)),NA(), DH398)</f>
        <v>0</v>
      </c>
      <c r="DI602">
        <f>IF(ISNA(DJ602),NA(),DI398)</f>
        <v>0</v>
      </c>
      <c r="DJ602">
        <f>IF(OR(DJ398="",AND(DJ398=DJ397,DJ398=DJ399)),NA(), DJ398)</f>
        <v>0</v>
      </c>
      <c r="DK602">
        <f>IF(ISNA(DL602),NA(),DK398)</f>
        <v>0</v>
      </c>
      <c r="DL602">
        <f>IF(OR(DL398="",AND(DL398=DL397,DL398=DL399)),NA(), DL398)</f>
        <v>0</v>
      </c>
      <c r="DM602">
        <f>IF(ISNA(DN602),NA(),DM398)</f>
        <v>0</v>
      </c>
      <c r="DN602">
        <f>IF(OR(DN398="",AND(DN398=DN397,DN398=DN399)),NA(), DN398)</f>
        <v>0</v>
      </c>
      <c r="DO602">
        <f>IF(ISNA(DP602),NA(),DO398)</f>
        <v>0</v>
      </c>
      <c r="DP602">
        <f>IF(OR(DP398="",AND(DP398=DP397,DP398=DP399)),NA(), DP398)</f>
        <v>0</v>
      </c>
      <c r="DQ602">
        <f>IF(ISNA(DR602),NA(),DQ398)</f>
        <v>0</v>
      </c>
      <c r="DR602">
        <f>IF(OR(DR398="",AND(DR398=DR397,DR398=DR399)),NA(), DR398)</f>
        <v>0</v>
      </c>
      <c r="DS602">
        <f>IF(ISNA(DT602),NA(),DS398)</f>
        <v>0</v>
      </c>
      <c r="DT602">
        <f>IF(OR(DT398="",AND(DT398=DT397,DT398=DT399)),NA(), DT398)</f>
        <v>0</v>
      </c>
      <c r="DU602">
        <f>IF(ISNA(DV602),NA(),DU398)</f>
        <v>0</v>
      </c>
      <c r="DV602">
        <f>IF(OR(DV398="",AND(DV398=DV397,DV398=DV399)),NA(), DV398)</f>
        <v>0</v>
      </c>
      <c r="DW602">
        <f>IF(ISNA(DX602),NA(),DW398)</f>
        <v>0</v>
      </c>
      <c r="DX602">
        <f>IF(OR(DX398="",AND(DX398=DX397,DX398=DX399)),NA(), DX398)</f>
        <v>0</v>
      </c>
      <c r="DY602">
        <f>IF(ISNA(DZ602),NA(),DY398)</f>
        <v>0</v>
      </c>
      <c r="DZ602">
        <f>IF(OR(DZ398="",AND(DZ398=DZ397,DZ398=DZ399)),NA(), DZ398)</f>
        <v>0</v>
      </c>
      <c r="EA602">
        <f>IF(ISNA(EB602),NA(),EA398)</f>
        <v>0</v>
      </c>
      <c r="EB602">
        <f>IF(OR(EB398="",AND(EB398=EB397,EB398=EB399)),NA(), EB398)</f>
        <v>0</v>
      </c>
      <c r="EC602">
        <f>IF(ISNA(ED602),NA(),EC398)</f>
        <v>0</v>
      </c>
      <c r="ED602">
        <f>IF(OR(ED398="",AND(ED398=ED397,ED398=ED399)),NA(), ED398)</f>
        <v>0</v>
      </c>
      <c r="EE602">
        <f>IF(ISNA(EF602),NA(),EE398)</f>
        <v>0</v>
      </c>
      <c r="EF602">
        <f>IF(OR(EF398="",AND(EF398=EF397,EF398=EF399)),NA(), EF398)</f>
        <v>0</v>
      </c>
      <c r="EG602">
        <f>IF(ISNA(EH602),NA(),EG398)</f>
        <v>0</v>
      </c>
      <c r="EH602">
        <f>IF(OR(EH398="",AND(EH398=EH397,EH398=EH399)),NA(), EH398)</f>
        <v>0</v>
      </c>
      <c r="EI602">
        <f>IF(ISNA(EJ602),NA(),EI398)</f>
        <v>0</v>
      </c>
      <c r="EJ602">
        <f>IF(OR(EJ398="",AND(EJ398=EJ397,EJ398=EJ399)),NA(), EJ398)</f>
        <v>0</v>
      </c>
      <c r="EK602">
        <f>IF(ISNA(EL602),NA(),EK398)</f>
        <v>0</v>
      </c>
      <c r="EL602">
        <f>IF(OR(EL398="",AND(EL398=EL397,EL398=EL399)),NA(), EL398)</f>
        <v>0</v>
      </c>
      <c r="EM602">
        <f>IF(ISNA(EN602),NA(),EM398)</f>
        <v>0</v>
      </c>
      <c r="EN602">
        <f>IF(OR(EN398="",AND(EN398=EN397,EN398=EN399)),NA(), EN398)</f>
        <v>0</v>
      </c>
      <c r="EO602">
        <f>IF(ISNA(EP602),NA(),EO398)</f>
        <v>0</v>
      </c>
      <c r="EP602">
        <f>IF(OR(EP398="",AND(EP398=EP397,EP398=EP399)),NA(), EP398)</f>
        <v>0</v>
      </c>
      <c r="EQ602">
        <f>IF(ISNA(ER602),NA(),EQ398)</f>
        <v>0</v>
      </c>
      <c r="ER602">
        <f>IF(OR(ER398="",AND(ER398=ER397,ER398=ER399)),NA(), ER398)</f>
        <v>0</v>
      </c>
      <c r="ES602">
        <f>IF(ISNA(ET602),NA(),ES398)</f>
        <v>0</v>
      </c>
      <c r="ET602">
        <f>IF(OR(ET398="",AND(ET398=ET397,ET398=ET399)),NA(), ET398)</f>
        <v>0</v>
      </c>
      <c r="EU602">
        <f>IF(ISNA(EV602),NA(),EU398)</f>
        <v>0</v>
      </c>
      <c r="EV602">
        <f>IF(OR(EV398="",AND(EV398=EV397,EV398=EV399)),NA(), EV398)</f>
        <v>0</v>
      </c>
      <c r="EW602">
        <f>IF(ISNA(EX602),NA(),EW398)</f>
        <v>0</v>
      </c>
      <c r="EX602">
        <f>IF(OR(EX398="",AND(EX398=EX397,EX398=EX399)),NA(), EX398)</f>
        <v>0</v>
      </c>
      <c r="EY602">
        <f>IF(ISNA(EZ602),NA(),EY398)</f>
        <v>0</v>
      </c>
      <c r="EZ602">
        <f>IF(OR(EZ398="",AND(EZ398=EZ397,EZ398=EZ399)),NA(), EZ398)</f>
        <v>0</v>
      </c>
      <c r="FA602">
        <f>IF(ISNA(FB602),NA(),FA398)</f>
        <v>0</v>
      </c>
      <c r="FB602">
        <f>IF(OR(FB398="",AND(FB398=FB397,FB398=FB399)),NA(), FB398)</f>
        <v>0</v>
      </c>
      <c r="FC602">
        <f>IF(ISNA(FD602),NA(),FC398)</f>
        <v>0</v>
      </c>
      <c r="FD602">
        <f>IF(OR(FD398="",AND(FD398=FD397,FD398=FD399)),NA(), FD398)</f>
        <v>0</v>
      </c>
      <c r="FE602">
        <f>IF(ISNA(FF602),NA(),FE398)</f>
        <v>0</v>
      </c>
      <c r="FF602">
        <f>IF(OR(FF398="",AND(FF398=FF397,FF398=FF399)),NA(), FF398)</f>
        <v>0</v>
      </c>
      <c r="FG602">
        <f>IF(ISNA(FH602),NA(),FG398)</f>
        <v>0</v>
      </c>
      <c r="FH602">
        <f>IF(OR(FH398="",AND(FH398=FH397,FH398=FH399)),NA(), FH398)</f>
        <v>0</v>
      </c>
      <c r="FI602">
        <f>IF(ISNA(FJ602),NA(),FI398)</f>
        <v>0</v>
      </c>
      <c r="FJ602">
        <f>IF(OR(FJ398="",AND(FJ398=FJ397,FJ398=FJ399)),NA(), FJ398)</f>
        <v>0</v>
      </c>
      <c r="FK602">
        <f>IF(ISNA(FL602),NA(),FK398)</f>
        <v>0</v>
      </c>
      <c r="FL602">
        <f>IF(OR(FL398="",AND(FL398=FL397,FL398=FL399)),NA(), FL398)</f>
        <v>0</v>
      </c>
      <c r="FM602">
        <f>IF(ISNA(FN602),NA(),FM398)</f>
        <v>0</v>
      </c>
      <c r="FN602">
        <f>IF(OR(FN398="",AND(FN398=FN397,FN398=FN399)),NA(), FN398)</f>
        <v>0</v>
      </c>
      <c r="FO602">
        <f>IF(ISNA(FP602),NA(),FO398)</f>
        <v>0</v>
      </c>
      <c r="FP602">
        <f>IF(OR(FP398="",AND(FP398=FP397,FP398=FP399)),NA(), FP398)</f>
        <v>0</v>
      </c>
      <c r="FQ602">
        <f>IF(ISNA(FR602),NA(),FQ398)</f>
        <v>0</v>
      </c>
      <c r="FR602">
        <f>IF(OR(FR398="",AND(FR398=FR397,FR398=FR399)),NA(), FR398)</f>
        <v>0</v>
      </c>
      <c r="FS602">
        <f>IF(ISNA(FT602),NA(),FS398)</f>
        <v>0</v>
      </c>
      <c r="FT602">
        <f>IF(OR(FT398="",AND(FT398=FT397,FT398=FT399)),NA(), FT398)</f>
        <v>0</v>
      </c>
      <c r="FU602">
        <f>IF(ISNA(FV602),NA(),FU398)</f>
        <v>0</v>
      </c>
      <c r="FV602">
        <f>IF(OR(FV398="",AND(FV398=FV397,FV398=FV399)),NA(), FV398)</f>
        <v>0</v>
      </c>
      <c r="FW602">
        <f>IF(ISNA(FX602),NA(),FW398)</f>
        <v>0</v>
      </c>
      <c r="FX602">
        <f>IF(OR(FX398="",AND(FX398=FX397,FX398=FX399)),NA(), FX398)</f>
        <v>0</v>
      </c>
      <c r="FY602">
        <f>IF(ISNA(FZ602),NA(),FY398)</f>
        <v>0</v>
      </c>
      <c r="FZ602">
        <f>IF(OR(FZ398="",AND(FZ398=FZ397,FZ398=FZ399)),NA(), FZ398)</f>
        <v>0</v>
      </c>
      <c r="GA602">
        <f>IF(ISNA(GB602),NA(),GA398)</f>
        <v>0</v>
      </c>
      <c r="GB602">
        <f>IF(OR(GB398="",AND(GB398=GB397,GB398=GB399)),NA(), GB398)</f>
        <v>0</v>
      </c>
      <c r="GC602">
        <f>IF(ISNA(GD602),NA(),GC398)</f>
        <v>0</v>
      </c>
      <c r="GD602">
        <f>IF(OR(GD398="",AND(GD398=GD397,GD398=GD399)),NA(), GD398)</f>
        <v>0</v>
      </c>
      <c r="GE602">
        <f>IF(ISNA(GF602),NA(),GE398)</f>
        <v>0</v>
      </c>
      <c r="GF602">
        <f>IF(OR(GF398="",AND(GF398=GF397,GF398=GF399)),NA(), GF398)</f>
        <v>0</v>
      </c>
      <c r="GG602">
        <f>IF(ISNA(GH602),NA(),GG398)</f>
        <v>0</v>
      </c>
      <c r="GH602">
        <f>IF(OR(GH398="",AND(GH398=GH397,GH398=GH399)),NA(), GH398)</f>
        <v>0</v>
      </c>
      <c r="GI602">
        <f>IF(ISNA(GJ602),NA(),GI398)</f>
        <v>0</v>
      </c>
      <c r="GJ602">
        <f>IF(OR(GJ398="",AND(GJ398=GJ397,GJ398=GJ399)),NA(), GJ398)</f>
        <v>0</v>
      </c>
      <c r="GK602">
        <f>IF(ISNA(GL602),NA(),GK398)</f>
        <v>0</v>
      </c>
      <c r="GL602">
        <f>IF(OR(GL398="",AND(GL398=GL397,GL398=GL399)),NA(), GL398)</f>
        <v>0</v>
      </c>
      <c r="GM602">
        <f>IF(ISNA(GN602),NA(),GM398)</f>
        <v>0</v>
      </c>
      <c r="GN602">
        <f>IF(OR(GN398="",AND(GN398=GN397,GN398=GN399)),NA(), GN398)</f>
        <v>0</v>
      </c>
      <c r="GO602">
        <f>IF(ISNA(GP602),NA(),GO398)</f>
        <v>0</v>
      </c>
      <c r="GP602">
        <f>IF(OR(GP398="",AND(GP398=GP397,GP398=GP399)),NA(), GP398)</f>
        <v>0</v>
      </c>
      <c r="GQ602">
        <f>IF(ISNA(GR602),NA(),GQ398)</f>
        <v>0</v>
      </c>
      <c r="GR602">
        <f>IF(OR(GR398="",AND(GR398=GR397,GR398=GR399)),NA(), GR398)</f>
        <v>0</v>
      </c>
      <c r="GS602">
        <f>IF(ISNA(GT602),NA(),GS398)</f>
        <v>0</v>
      </c>
      <c r="GT602">
        <f>IF(OR(GT398="",AND(GT398=GT397,GT398=GT399)),NA(), GT398)</f>
        <v>0</v>
      </c>
      <c r="GU602">
        <f>IF(ISNA(GV602),NA(),GU398)</f>
        <v>0</v>
      </c>
      <c r="GV602">
        <f>IF(OR(GV398="",AND(GV398=GV397,GV398=GV399)),NA(), GV398)</f>
        <v>0</v>
      </c>
      <c r="GW602">
        <f>IF(ISNA(GX602),NA(),GW398)</f>
        <v>0</v>
      </c>
      <c r="GX602">
        <f>IF(OR(GX398="",AND(GX398=GX397,GX398=GX399)),NA(), GX398)</f>
        <v>0</v>
      </c>
      <c r="GY602">
        <f>IF(ISNA(GZ602),NA(),GY398)</f>
        <v>0</v>
      </c>
      <c r="GZ602">
        <f>IF(OR(GZ398="",AND(GZ398=GZ397,GZ398=GZ399)),NA(), GZ398)</f>
        <v>0</v>
      </c>
      <c r="HA602">
        <f>IF(ISNA(HB602),NA(),HA398)</f>
        <v>0</v>
      </c>
      <c r="HB602">
        <f>IF(OR(HB398="",AND(HB398=HB397,HB398=HB399)),NA(), HB398)</f>
        <v>0</v>
      </c>
      <c r="HC602">
        <f>IF(ISNA(HD602),NA(),HC398)</f>
        <v>0</v>
      </c>
      <c r="HD602">
        <f>IF(OR(HD398="",AND(HD398=HD397,HD398=HD399)),NA(), HD398)</f>
        <v>0</v>
      </c>
      <c r="HE602">
        <f>IF(ISNA(HF602),NA(),HE398)</f>
        <v>0</v>
      </c>
      <c r="HF602">
        <f>IF(OR(HF398="",AND(HF398=HF397,HF398=HF399)),NA(), HF398)</f>
        <v>0</v>
      </c>
    </row>
    <row r="603" spans="5:214">
      <c r="E603">
        <f>IF(ISNA(F603),NA(),E399)</f>
        <v>0</v>
      </c>
      <c r="F603">
        <f>IF(OR(F399="",AND(F399=F398,F399=F400)),NA(), F399)</f>
        <v>0</v>
      </c>
      <c r="G603">
        <f>IF(ISNA(H603),NA(),G399)</f>
        <v>0</v>
      </c>
      <c r="H603">
        <f>IF(OR(H399="",AND(H399=H398,H399=H400)),NA(), H399)</f>
        <v>0</v>
      </c>
      <c r="I603">
        <f>IF(ISNA(J603),NA(),I399)</f>
        <v>0</v>
      </c>
      <c r="J603">
        <f>IF(OR(J399="",AND(J399=J398,J399=J400)),NA(), J399)</f>
        <v>0</v>
      </c>
      <c r="K603">
        <f>IF(ISNA(L603),NA(),K399)</f>
        <v>0</v>
      </c>
      <c r="L603">
        <f>IF(OR(L399="",AND(L399=L398,L399=L400)),NA(), L399)</f>
        <v>0</v>
      </c>
      <c r="M603">
        <f>IF(ISNA(N603),NA(),M399)</f>
        <v>0</v>
      </c>
      <c r="N603">
        <f>IF(OR(N399="",AND(N399=N398,N399=N400)),NA(), N399)</f>
        <v>0</v>
      </c>
      <c r="O603">
        <f>IF(ISNA(P603),NA(),O399)</f>
        <v>0</v>
      </c>
      <c r="P603">
        <f>IF(OR(P399="",AND(P399=P398,P399=P400)),NA(), P399)</f>
        <v>0</v>
      </c>
      <c r="Q603">
        <f>IF(ISNA(R603),NA(),Q399)</f>
        <v>0</v>
      </c>
      <c r="R603">
        <f>IF(OR(R399="",AND(R399=R398,R399=R400)),NA(), R399)</f>
        <v>0</v>
      </c>
      <c r="S603">
        <f>IF(ISNA(T603),NA(),S399)</f>
        <v>0</v>
      </c>
      <c r="T603">
        <f>IF(OR(T399="",AND(T399=T398,T399=T400)),NA(), T399)</f>
        <v>0</v>
      </c>
      <c r="U603">
        <f>IF(ISNA(V603),NA(),U399)</f>
        <v>0</v>
      </c>
      <c r="V603">
        <f>IF(OR(V399="",AND(V399=V398,V399=V400)),NA(), V399)</f>
        <v>0</v>
      </c>
      <c r="W603">
        <f>IF(ISNA(X603),NA(),W399)</f>
        <v>0</v>
      </c>
      <c r="X603">
        <f>IF(OR(X399="",AND(X399=X398,X399=X400)),NA(), X399)</f>
        <v>0</v>
      </c>
      <c r="Y603">
        <f>IF(ISNA(Z603),NA(),Y399)</f>
        <v>0</v>
      </c>
      <c r="Z603">
        <f>IF(OR(Z399="",AND(Z399=Z398,Z399=Z400)),NA(), Z399)</f>
        <v>0</v>
      </c>
      <c r="AA603">
        <f>IF(ISNA(AB603),NA(),AA399)</f>
        <v>0</v>
      </c>
      <c r="AB603">
        <f>IF(OR(AB399="",AND(AB399=AB398,AB399=AB400)),NA(), AB399)</f>
        <v>0</v>
      </c>
      <c r="AC603">
        <f>IF(ISNA(AD603),NA(),AC399)</f>
        <v>0</v>
      </c>
      <c r="AD603">
        <f>IF(OR(AD399="",AND(AD399=AD398,AD399=AD400)),NA(), AD399)</f>
        <v>0</v>
      </c>
      <c r="AE603">
        <f>IF(ISNA(AF603),NA(),AE399)</f>
        <v>0</v>
      </c>
      <c r="AF603">
        <f>IF(OR(AF399="",AND(AF399=AF398,AF399=AF400)),NA(), AF399)</f>
        <v>0</v>
      </c>
      <c r="AG603">
        <f>IF(ISNA(AH603),NA(),AG399)</f>
        <v>0</v>
      </c>
      <c r="AH603">
        <f>IF(OR(AH399="",AND(AH399=AH398,AH399=AH400)),NA(), AH399)</f>
        <v>0</v>
      </c>
      <c r="AI603">
        <f>IF(ISNA(AJ603),NA(),AI399)</f>
        <v>0</v>
      </c>
      <c r="AJ603">
        <f>IF(OR(AJ399="",AND(AJ399=AJ398,AJ399=AJ400)),NA(), AJ399)</f>
        <v>0</v>
      </c>
      <c r="AK603">
        <f>IF(ISNA(AL603),NA(),AK399)</f>
        <v>0</v>
      </c>
      <c r="AL603">
        <f>IF(OR(AL399="",AND(AL399=AL398,AL399=AL400)),NA(), AL399)</f>
        <v>0</v>
      </c>
      <c r="AM603">
        <f>IF(ISNA(AN603),NA(),AM399)</f>
        <v>0</v>
      </c>
      <c r="AN603">
        <f>IF(OR(AN399="",AND(AN399=AN398,AN399=AN400)),NA(), AN399)</f>
        <v>0</v>
      </c>
      <c r="AO603">
        <f>IF(ISNA(AP603),NA(),AO399)</f>
        <v>0</v>
      </c>
      <c r="AP603">
        <f>IF(OR(AP399="",AND(AP399=AP398,AP399=AP400)),NA(), AP399)</f>
        <v>0</v>
      </c>
      <c r="AQ603">
        <f>IF(ISNA(AR603),NA(),AQ399)</f>
        <v>0</v>
      </c>
      <c r="AR603">
        <f>IF(OR(AR399="",AND(AR399=AR398,AR399=AR400)),NA(), AR399)</f>
        <v>0</v>
      </c>
      <c r="AS603">
        <f>IF(ISNA(AT603),NA(),AS399)</f>
        <v>0</v>
      </c>
      <c r="AT603">
        <f>IF(OR(AT399="",AND(AT399=AT398,AT399=AT400)),NA(), AT399)</f>
        <v>0</v>
      </c>
      <c r="AU603">
        <f>IF(ISNA(AV603),NA(),AU399)</f>
        <v>0</v>
      </c>
      <c r="AV603">
        <f>IF(OR(AV399="",AND(AV399=AV398,AV399=AV400)),NA(), AV399)</f>
        <v>0</v>
      </c>
      <c r="AW603">
        <f>IF(ISNA(AX603),NA(),AW399)</f>
        <v>0</v>
      </c>
      <c r="AX603">
        <f>IF(OR(AX399="",AND(AX399=AX398,AX399=AX400)),NA(), AX399)</f>
        <v>0</v>
      </c>
      <c r="AY603">
        <f>IF(ISNA(AZ603),NA(),AY399)</f>
        <v>0</v>
      </c>
      <c r="AZ603">
        <f>IF(OR(AZ399="",AND(AZ399=AZ398,AZ399=AZ400)),NA(), AZ399)</f>
        <v>0</v>
      </c>
      <c r="BA603">
        <f>IF(ISNA(BB603),NA(),BA399)</f>
        <v>0</v>
      </c>
      <c r="BB603">
        <f>IF(OR(BB399="",AND(BB399=BB398,BB399=BB400)),NA(), BB399)</f>
        <v>0</v>
      </c>
      <c r="BC603">
        <f>IF(ISNA(BD603),NA(),BC399)</f>
        <v>0</v>
      </c>
      <c r="BD603">
        <f>IF(OR(BD399="",AND(BD399=BD398,BD399=BD400)),NA(), BD399)</f>
        <v>0</v>
      </c>
      <c r="BE603">
        <f>IF(ISNA(BF603),NA(),BE399)</f>
        <v>0</v>
      </c>
      <c r="BF603">
        <f>IF(OR(BF399="",AND(BF399=BF398,BF399=BF400)),NA(), BF399)</f>
        <v>0</v>
      </c>
      <c r="BG603">
        <f>IF(ISNA(BH603),NA(),BG399)</f>
        <v>0</v>
      </c>
      <c r="BH603">
        <f>IF(OR(BH399="",AND(BH399=BH398,BH399=BH400)),NA(), BH399)</f>
        <v>0</v>
      </c>
      <c r="BI603">
        <f>IF(ISNA(BJ603),NA(),BI399)</f>
        <v>0</v>
      </c>
      <c r="BJ603">
        <f>IF(OR(BJ399="",AND(BJ399=BJ398,BJ399=BJ400)),NA(), BJ399)</f>
        <v>0</v>
      </c>
      <c r="BK603">
        <f>IF(ISNA(BL603),NA(),BK399)</f>
        <v>0</v>
      </c>
      <c r="BL603">
        <f>IF(OR(BL399="",AND(BL399=BL398,BL399=BL400)),NA(), BL399)</f>
        <v>0</v>
      </c>
      <c r="BM603">
        <f>IF(ISNA(BN603),NA(),BM399)</f>
        <v>0</v>
      </c>
      <c r="BN603">
        <f>IF(OR(BN399="",AND(BN399=BN398,BN399=BN400)),NA(), BN399)</f>
        <v>0</v>
      </c>
      <c r="BO603">
        <f>IF(ISNA(BP603),NA(),BO399)</f>
        <v>0</v>
      </c>
      <c r="BP603">
        <f>IF(OR(BP399="",AND(BP399=BP398,BP399=BP400)),NA(), BP399)</f>
        <v>0</v>
      </c>
      <c r="BQ603">
        <f>IF(ISNA(BR603),NA(),BQ399)</f>
        <v>0</v>
      </c>
      <c r="BR603">
        <f>IF(OR(BR399="",AND(BR399=BR398,BR399=BR400)),NA(), BR399)</f>
        <v>0</v>
      </c>
      <c r="BS603">
        <f>IF(ISNA(BT603),NA(),BS399)</f>
        <v>0</v>
      </c>
      <c r="BT603">
        <f>IF(OR(BT399="",AND(BT399=BT398,BT399=BT400)),NA(), BT399)</f>
        <v>0</v>
      </c>
      <c r="BU603">
        <f>IF(ISNA(BV603),NA(),BU399)</f>
        <v>0</v>
      </c>
      <c r="BV603">
        <f>IF(OR(BV399="",AND(BV399=BV398,BV399=BV400)),NA(), BV399)</f>
        <v>0</v>
      </c>
      <c r="BW603">
        <f>IF(ISNA(BX603),NA(),BW399)</f>
        <v>0</v>
      </c>
      <c r="BX603">
        <f>IF(OR(BX399="",AND(BX399=BX398,BX399=BX400)),NA(), BX399)</f>
        <v>0</v>
      </c>
      <c r="BY603">
        <f>IF(ISNA(BZ603),NA(),BY399)</f>
        <v>0</v>
      </c>
      <c r="BZ603">
        <f>IF(OR(BZ399="",AND(BZ399=BZ398,BZ399=BZ400)),NA(), BZ399)</f>
        <v>0</v>
      </c>
      <c r="CA603">
        <f>IF(ISNA(CB603),NA(),CA399)</f>
        <v>0</v>
      </c>
      <c r="CB603">
        <f>IF(OR(CB399="",AND(CB399=CB398,CB399=CB400)),NA(), CB399)</f>
        <v>0</v>
      </c>
      <c r="CC603">
        <f>IF(ISNA(CD603),NA(),CC399)</f>
        <v>0</v>
      </c>
      <c r="CD603">
        <f>IF(OR(CD399="",AND(CD399=CD398,CD399=CD400)),NA(), CD399)</f>
        <v>0</v>
      </c>
      <c r="CE603">
        <f>IF(ISNA(CF603),NA(),CE399)</f>
        <v>0</v>
      </c>
      <c r="CF603">
        <f>IF(OR(CF399="",AND(CF399=CF398,CF399=CF400)),NA(), CF399)</f>
        <v>0</v>
      </c>
      <c r="CG603">
        <f>IF(ISNA(CH603),NA(),CG399)</f>
        <v>0</v>
      </c>
      <c r="CH603">
        <f>IF(OR(CH399="",AND(CH399=CH398,CH399=CH400)),NA(), CH399)</f>
        <v>0</v>
      </c>
      <c r="CI603">
        <f>IF(ISNA(CJ603),NA(),CI399)</f>
        <v>0</v>
      </c>
      <c r="CJ603">
        <f>IF(OR(CJ399="",AND(CJ399=CJ398,CJ399=CJ400)),NA(), CJ399)</f>
        <v>0</v>
      </c>
      <c r="CK603">
        <f>IF(ISNA(CL603),NA(),CK399)</f>
        <v>0</v>
      </c>
      <c r="CL603">
        <f>IF(OR(CL399="",AND(CL399=CL398,CL399=CL400)),NA(), CL399)</f>
        <v>0</v>
      </c>
      <c r="CM603">
        <f>IF(ISNA(CN603),NA(),CM399)</f>
        <v>0</v>
      </c>
      <c r="CN603">
        <f>IF(OR(CN399="",AND(CN399=CN398,CN399=CN400)),NA(), CN399)</f>
        <v>0</v>
      </c>
      <c r="CO603">
        <f>IF(ISNA(CP603),NA(),CO399)</f>
        <v>0</v>
      </c>
      <c r="CP603">
        <f>IF(OR(CP399="",AND(CP399=CP398,CP399=CP400)),NA(), CP399)</f>
        <v>0</v>
      </c>
      <c r="CQ603">
        <f>IF(ISNA(CR603),NA(),CQ399)</f>
        <v>0</v>
      </c>
      <c r="CR603">
        <f>IF(OR(CR399="",AND(CR399=CR398,CR399=CR400)),NA(), CR399)</f>
        <v>0</v>
      </c>
      <c r="CS603">
        <f>IF(ISNA(CT603),NA(),CS399)</f>
        <v>0</v>
      </c>
      <c r="CT603">
        <f>IF(OR(CT399="",AND(CT399=CT398,CT399=CT400)),NA(), CT399)</f>
        <v>0</v>
      </c>
      <c r="CU603">
        <f>IF(ISNA(CV603),NA(),CU399)</f>
        <v>0</v>
      </c>
      <c r="CV603">
        <f>IF(OR(CV399="",AND(CV399=CV398,CV399=CV400)),NA(), CV399)</f>
        <v>0</v>
      </c>
      <c r="CW603">
        <f>IF(ISNA(CX603),NA(),CW399)</f>
        <v>0</v>
      </c>
      <c r="CX603">
        <f>IF(OR(CX399="",AND(CX399=CX398,CX399=CX400)),NA(), CX399)</f>
        <v>0</v>
      </c>
      <c r="CY603">
        <f>IF(ISNA(CZ603),NA(),CY399)</f>
        <v>0</v>
      </c>
      <c r="CZ603">
        <f>IF(OR(CZ399="",AND(CZ399=CZ398,CZ399=CZ400)),NA(), CZ399)</f>
        <v>0</v>
      </c>
      <c r="DA603">
        <f>IF(ISNA(DB603),NA(),DA399)</f>
        <v>0</v>
      </c>
      <c r="DB603">
        <f>IF(OR(DB399="",AND(DB399=DB398,DB399=DB400)),NA(), DB399)</f>
        <v>0</v>
      </c>
      <c r="DC603">
        <f>IF(ISNA(DD603),NA(),DC399)</f>
        <v>0</v>
      </c>
      <c r="DD603">
        <f>IF(OR(DD399="",AND(DD399=DD398,DD399=DD400)),NA(), DD399)</f>
        <v>0</v>
      </c>
      <c r="DG603">
        <f>IF(ISNA(DH603),NA(),DG399)</f>
        <v>0</v>
      </c>
      <c r="DH603">
        <f>IF(OR(DH399="",AND(DH399=DH398,DH399=DH400)),NA(), DH399)</f>
        <v>0</v>
      </c>
      <c r="DI603">
        <f>IF(ISNA(DJ603),NA(),DI399)</f>
        <v>0</v>
      </c>
      <c r="DJ603">
        <f>IF(OR(DJ399="",AND(DJ399=DJ398,DJ399=DJ400)),NA(), DJ399)</f>
        <v>0</v>
      </c>
      <c r="DK603">
        <f>IF(ISNA(DL603),NA(),DK399)</f>
        <v>0</v>
      </c>
      <c r="DL603">
        <f>IF(OR(DL399="",AND(DL399=DL398,DL399=DL400)),NA(), DL399)</f>
        <v>0</v>
      </c>
      <c r="DM603">
        <f>IF(ISNA(DN603),NA(),DM399)</f>
        <v>0</v>
      </c>
      <c r="DN603">
        <f>IF(OR(DN399="",AND(DN399=DN398,DN399=DN400)),NA(), DN399)</f>
        <v>0</v>
      </c>
      <c r="DO603">
        <f>IF(ISNA(DP603),NA(),DO399)</f>
        <v>0</v>
      </c>
      <c r="DP603">
        <f>IF(OR(DP399="",AND(DP399=DP398,DP399=DP400)),NA(), DP399)</f>
        <v>0</v>
      </c>
      <c r="DQ603">
        <f>IF(ISNA(DR603),NA(),DQ399)</f>
        <v>0</v>
      </c>
      <c r="DR603">
        <f>IF(OR(DR399="",AND(DR399=DR398,DR399=DR400)),NA(), DR399)</f>
        <v>0</v>
      </c>
      <c r="DS603">
        <f>IF(ISNA(DT603),NA(),DS399)</f>
        <v>0</v>
      </c>
      <c r="DT603">
        <f>IF(OR(DT399="",AND(DT399=DT398,DT399=DT400)),NA(), DT399)</f>
        <v>0</v>
      </c>
      <c r="DU603">
        <f>IF(ISNA(DV603),NA(),DU399)</f>
        <v>0</v>
      </c>
      <c r="DV603">
        <f>IF(OR(DV399="",AND(DV399=DV398,DV399=DV400)),NA(), DV399)</f>
        <v>0</v>
      </c>
      <c r="DW603">
        <f>IF(ISNA(DX603),NA(),DW399)</f>
        <v>0</v>
      </c>
      <c r="DX603">
        <f>IF(OR(DX399="",AND(DX399=DX398,DX399=DX400)),NA(), DX399)</f>
        <v>0</v>
      </c>
      <c r="DY603">
        <f>IF(ISNA(DZ603),NA(),DY399)</f>
        <v>0</v>
      </c>
      <c r="DZ603">
        <f>IF(OR(DZ399="",AND(DZ399=DZ398,DZ399=DZ400)),NA(), DZ399)</f>
        <v>0</v>
      </c>
      <c r="EA603">
        <f>IF(ISNA(EB603),NA(),EA399)</f>
        <v>0</v>
      </c>
      <c r="EB603">
        <f>IF(OR(EB399="",AND(EB399=EB398,EB399=EB400)),NA(), EB399)</f>
        <v>0</v>
      </c>
      <c r="EC603">
        <f>IF(ISNA(ED603),NA(),EC399)</f>
        <v>0</v>
      </c>
      <c r="ED603">
        <f>IF(OR(ED399="",AND(ED399=ED398,ED399=ED400)),NA(), ED399)</f>
        <v>0</v>
      </c>
      <c r="EE603">
        <f>IF(ISNA(EF603),NA(),EE399)</f>
        <v>0</v>
      </c>
      <c r="EF603">
        <f>IF(OR(EF399="",AND(EF399=EF398,EF399=EF400)),NA(), EF399)</f>
        <v>0</v>
      </c>
      <c r="EG603">
        <f>IF(ISNA(EH603),NA(),EG399)</f>
        <v>0</v>
      </c>
      <c r="EH603">
        <f>IF(OR(EH399="",AND(EH399=EH398,EH399=EH400)),NA(), EH399)</f>
        <v>0</v>
      </c>
      <c r="EI603">
        <f>IF(ISNA(EJ603),NA(),EI399)</f>
        <v>0</v>
      </c>
      <c r="EJ603">
        <f>IF(OR(EJ399="",AND(EJ399=EJ398,EJ399=EJ400)),NA(), EJ399)</f>
        <v>0</v>
      </c>
      <c r="EK603">
        <f>IF(ISNA(EL603),NA(),EK399)</f>
        <v>0</v>
      </c>
      <c r="EL603">
        <f>IF(OR(EL399="",AND(EL399=EL398,EL399=EL400)),NA(), EL399)</f>
        <v>0</v>
      </c>
      <c r="EM603">
        <f>IF(ISNA(EN603),NA(),EM399)</f>
        <v>0</v>
      </c>
      <c r="EN603">
        <f>IF(OR(EN399="",AND(EN399=EN398,EN399=EN400)),NA(), EN399)</f>
        <v>0</v>
      </c>
      <c r="EO603">
        <f>IF(ISNA(EP603),NA(),EO399)</f>
        <v>0</v>
      </c>
      <c r="EP603">
        <f>IF(OR(EP399="",AND(EP399=EP398,EP399=EP400)),NA(), EP399)</f>
        <v>0</v>
      </c>
      <c r="EQ603">
        <f>IF(ISNA(ER603),NA(),EQ399)</f>
        <v>0</v>
      </c>
      <c r="ER603">
        <f>IF(OR(ER399="",AND(ER399=ER398,ER399=ER400)),NA(), ER399)</f>
        <v>0</v>
      </c>
      <c r="ES603">
        <f>IF(ISNA(ET603),NA(),ES399)</f>
        <v>0</v>
      </c>
      <c r="ET603">
        <f>IF(OR(ET399="",AND(ET399=ET398,ET399=ET400)),NA(), ET399)</f>
        <v>0</v>
      </c>
      <c r="EU603">
        <f>IF(ISNA(EV603),NA(),EU399)</f>
        <v>0</v>
      </c>
      <c r="EV603">
        <f>IF(OR(EV399="",AND(EV399=EV398,EV399=EV400)),NA(), EV399)</f>
        <v>0</v>
      </c>
      <c r="EW603">
        <f>IF(ISNA(EX603),NA(),EW399)</f>
        <v>0</v>
      </c>
      <c r="EX603">
        <f>IF(OR(EX399="",AND(EX399=EX398,EX399=EX400)),NA(), EX399)</f>
        <v>0</v>
      </c>
      <c r="EY603">
        <f>IF(ISNA(EZ603),NA(),EY399)</f>
        <v>0</v>
      </c>
      <c r="EZ603">
        <f>IF(OR(EZ399="",AND(EZ399=EZ398,EZ399=EZ400)),NA(), EZ399)</f>
        <v>0</v>
      </c>
      <c r="FA603">
        <f>IF(ISNA(FB603),NA(),FA399)</f>
        <v>0</v>
      </c>
      <c r="FB603">
        <f>IF(OR(FB399="",AND(FB399=FB398,FB399=FB400)),NA(), FB399)</f>
        <v>0</v>
      </c>
      <c r="FC603">
        <f>IF(ISNA(FD603),NA(),FC399)</f>
        <v>0</v>
      </c>
      <c r="FD603">
        <f>IF(OR(FD399="",AND(FD399=FD398,FD399=FD400)),NA(), FD399)</f>
        <v>0</v>
      </c>
      <c r="FE603">
        <f>IF(ISNA(FF603),NA(),FE399)</f>
        <v>0</v>
      </c>
      <c r="FF603">
        <f>IF(OR(FF399="",AND(FF399=FF398,FF399=FF400)),NA(), FF399)</f>
        <v>0</v>
      </c>
      <c r="FG603">
        <f>IF(ISNA(FH603),NA(),FG399)</f>
        <v>0</v>
      </c>
      <c r="FH603">
        <f>IF(OR(FH399="",AND(FH399=FH398,FH399=FH400)),NA(), FH399)</f>
        <v>0</v>
      </c>
      <c r="FI603">
        <f>IF(ISNA(FJ603),NA(),FI399)</f>
        <v>0</v>
      </c>
      <c r="FJ603">
        <f>IF(OR(FJ399="",AND(FJ399=FJ398,FJ399=FJ400)),NA(), FJ399)</f>
        <v>0</v>
      </c>
      <c r="FK603">
        <f>IF(ISNA(FL603),NA(),FK399)</f>
        <v>0</v>
      </c>
      <c r="FL603">
        <f>IF(OR(FL399="",AND(FL399=FL398,FL399=FL400)),NA(), FL399)</f>
        <v>0</v>
      </c>
      <c r="FM603">
        <f>IF(ISNA(FN603),NA(),FM399)</f>
        <v>0</v>
      </c>
      <c r="FN603">
        <f>IF(OR(FN399="",AND(FN399=FN398,FN399=FN400)),NA(), FN399)</f>
        <v>0</v>
      </c>
      <c r="FO603">
        <f>IF(ISNA(FP603),NA(),FO399)</f>
        <v>0</v>
      </c>
      <c r="FP603">
        <f>IF(OR(FP399="",AND(FP399=FP398,FP399=FP400)),NA(), FP399)</f>
        <v>0</v>
      </c>
      <c r="FQ603">
        <f>IF(ISNA(FR603),NA(),FQ399)</f>
        <v>0</v>
      </c>
      <c r="FR603">
        <f>IF(OR(FR399="",AND(FR399=FR398,FR399=FR400)),NA(), FR399)</f>
        <v>0</v>
      </c>
      <c r="FS603">
        <f>IF(ISNA(FT603),NA(),FS399)</f>
        <v>0</v>
      </c>
      <c r="FT603">
        <f>IF(OR(FT399="",AND(FT399=FT398,FT399=FT400)),NA(), FT399)</f>
        <v>0</v>
      </c>
      <c r="FU603">
        <f>IF(ISNA(FV603),NA(),FU399)</f>
        <v>0</v>
      </c>
      <c r="FV603">
        <f>IF(OR(FV399="",AND(FV399=FV398,FV399=FV400)),NA(), FV399)</f>
        <v>0</v>
      </c>
      <c r="FW603">
        <f>IF(ISNA(FX603),NA(),FW399)</f>
        <v>0</v>
      </c>
      <c r="FX603">
        <f>IF(OR(FX399="",AND(FX399=FX398,FX399=FX400)),NA(), FX399)</f>
        <v>0</v>
      </c>
      <c r="FY603">
        <f>IF(ISNA(FZ603),NA(),FY399)</f>
        <v>0</v>
      </c>
      <c r="FZ603">
        <f>IF(OR(FZ399="",AND(FZ399=FZ398,FZ399=FZ400)),NA(), FZ399)</f>
        <v>0</v>
      </c>
      <c r="GA603">
        <f>IF(ISNA(GB603),NA(),GA399)</f>
        <v>0</v>
      </c>
      <c r="GB603">
        <f>IF(OR(GB399="",AND(GB399=GB398,GB399=GB400)),NA(), GB399)</f>
        <v>0</v>
      </c>
      <c r="GC603">
        <f>IF(ISNA(GD603),NA(),GC399)</f>
        <v>0</v>
      </c>
      <c r="GD603">
        <f>IF(OR(GD399="",AND(GD399=GD398,GD399=GD400)),NA(), GD399)</f>
        <v>0</v>
      </c>
      <c r="GE603">
        <f>IF(ISNA(GF603),NA(),GE399)</f>
        <v>0</v>
      </c>
      <c r="GF603">
        <f>IF(OR(GF399="",AND(GF399=GF398,GF399=GF400)),NA(), GF399)</f>
        <v>0</v>
      </c>
      <c r="GG603">
        <f>IF(ISNA(GH603),NA(),GG399)</f>
        <v>0</v>
      </c>
      <c r="GH603">
        <f>IF(OR(GH399="",AND(GH399=GH398,GH399=GH400)),NA(), GH399)</f>
        <v>0</v>
      </c>
      <c r="GI603">
        <f>IF(ISNA(GJ603),NA(),GI399)</f>
        <v>0</v>
      </c>
      <c r="GJ603">
        <f>IF(OR(GJ399="",AND(GJ399=GJ398,GJ399=GJ400)),NA(), GJ399)</f>
        <v>0</v>
      </c>
      <c r="GK603">
        <f>IF(ISNA(GL603),NA(),GK399)</f>
        <v>0</v>
      </c>
      <c r="GL603">
        <f>IF(OR(GL399="",AND(GL399=GL398,GL399=GL400)),NA(), GL399)</f>
        <v>0</v>
      </c>
      <c r="GM603">
        <f>IF(ISNA(GN603),NA(),GM399)</f>
        <v>0</v>
      </c>
      <c r="GN603">
        <f>IF(OR(GN399="",AND(GN399=GN398,GN399=GN400)),NA(), GN399)</f>
        <v>0</v>
      </c>
      <c r="GO603">
        <f>IF(ISNA(GP603),NA(),GO399)</f>
        <v>0</v>
      </c>
      <c r="GP603">
        <f>IF(OR(GP399="",AND(GP399=GP398,GP399=GP400)),NA(), GP399)</f>
        <v>0</v>
      </c>
      <c r="GQ603">
        <f>IF(ISNA(GR603),NA(),GQ399)</f>
        <v>0</v>
      </c>
      <c r="GR603">
        <f>IF(OR(GR399="",AND(GR399=GR398,GR399=GR400)),NA(), GR399)</f>
        <v>0</v>
      </c>
      <c r="GS603">
        <f>IF(ISNA(GT603),NA(),GS399)</f>
        <v>0</v>
      </c>
      <c r="GT603">
        <f>IF(OR(GT399="",AND(GT399=GT398,GT399=GT400)),NA(), GT399)</f>
        <v>0</v>
      </c>
      <c r="GU603">
        <f>IF(ISNA(GV603),NA(),GU399)</f>
        <v>0</v>
      </c>
      <c r="GV603">
        <f>IF(OR(GV399="",AND(GV399=GV398,GV399=GV400)),NA(), GV399)</f>
        <v>0</v>
      </c>
      <c r="GW603">
        <f>IF(ISNA(GX603),NA(),GW399)</f>
        <v>0</v>
      </c>
      <c r="GX603">
        <f>IF(OR(GX399="",AND(GX399=GX398,GX399=GX400)),NA(), GX399)</f>
        <v>0</v>
      </c>
      <c r="GY603">
        <f>IF(ISNA(GZ603),NA(),GY399)</f>
        <v>0</v>
      </c>
      <c r="GZ603">
        <f>IF(OR(GZ399="",AND(GZ399=GZ398,GZ399=GZ400)),NA(), GZ399)</f>
        <v>0</v>
      </c>
      <c r="HA603">
        <f>IF(ISNA(HB603),NA(),HA399)</f>
        <v>0</v>
      </c>
      <c r="HB603">
        <f>IF(OR(HB399="",AND(HB399=HB398,HB399=HB400)),NA(), HB399)</f>
        <v>0</v>
      </c>
      <c r="HC603">
        <f>IF(ISNA(HD603),NA(),HC399)</f>
        <v>0</v>
      </c>
      <c r="HD603">
        <f>IF(OR(HD399="",AND(HD399=HD398,HD399=HD400)),NA(), HD399)</f>
        <v>0</v>
      </c>
      <c r="HE603">
        <f>IF(ISNA(HF603),NA(),HE399)</f>
        <v>0</v>
      </c>
      <c r="HF603">
        <f>IF(OR(HF399="",AND(HF399=HF398,HF399=HF400)),NA(), HF399)</f>
        <v>0</v>
      </c>
    </row>
    <row r="604" spans="5:214">
      <c r="E604">
        <f>IF(ISNA(F604),NA(),E400)</f>
        <v>0</v>
      </c>
      <c r="F604">
        <f>IF(OR(F400="",AND(F400=F399,F400=F401)),NA(), F400)</f>
        <v>0</v>
      </c>
      <c r="G604">
        <f>IF(ISNA(H604),NA(),G400)</f>
        <v>0</v>
      </c>
      <c r="H604">
        <f>IF(OR(H400="",AND(H400=H399,H400=H401)),NA(), H400)</f>
        <v>0</v>
      </c>
      <c r="I604">
        <f>IF(ISNA(J604),NA(),I400)</f>
        <v>0</v>
      </c>
      <c r="J604">
        <f>IF(OR(J400="",AND(J400=J399,J400=J401)),NA(), J400)</f>
        <v>0</v>
      </c>
      <c r="K604">
        <f>IF(ISNA(L604),NA(),K400)</f>
        <v>0</v>
      </c>
      <c r="L604">
        <f>IF(OR(L400="",AND(L400=L399,L400=L401)),NA(), L400)</f>
        <v>0</v>
      </c>
      <c r="M604">
        <f>IF(ISNA(N604),NA(),M400)</f>
        <v>0</v>
      </c>
      <c r="N604">
        <f>IF(OR(N400="",AND(N400=N399,N400=N401)),NA(), N400)</f>
        <v>0</v>
      </c>
      <c r="O604">
        <f>IF(ISNA(P604),NA(),O400)</f>
        <v>0</v>
      </c>
      <c r="P604">
        <f>IF(OR(P400="",AND(P400=P399,P400=P401)),NA(), P400)</f>
        <v>0</v>
      </c>
      <c r="Q604">
        <f>IF(ISNA(R604),NA(),Q400)</f>
        <v>0</v>
      </c>
      <c r="R604">
        <f>IF(OR(R400="",AND(R400=R399,R400=R401)),NA(), R400)</f>
        <v>0</v>
      </c>
      <c r="S604">
        <f>IF(ISNA(T604),NA(),S400)</f>
        <v>0</v>
      </c>
      <c r="T604">
        <f>IF(OR(T400="",AND(T400=T399,T400=T401)),NA(), T400)</f>
        <v>0</v>
      </c>
      <c r="U604">
        <f>IF(ISNA(V604),NA(),U400)</f>
        <v>0</v>
      </c>
      <c r="V604">
        <f>IF(OR(V400="",AND(V400=V399,V400=V401)),NA(), V400)</f>
        <v>0</v>
      </c>
      <c r="W604">
        <f>IF(ISNA(X604),NA(),W400)</f>
        <v>0</v>
      </c>
      <c r="X604">
        <f>IF(OR(X400="",AND(X400=X399,X400=X401)),NA(), X400)</f>
        <v>0</v>
      </c>
      <c r="Y604">
        <f>IF(ISNA(Z604),NA(),Y400)</f>
        <v>0</v>
      </c>
      <c r="Z604">
        <f>IF(OR(Z400="",AND(Z400=Z399,Z400=Z401)),NA(), Z400)</f>
        <v>0</v>
      </c>
      <c r="AA604">
        <f>IF(ISNA(AB604),NA(),AA400)</f>
        <v>0</v>
      </c>
      <c r="AB604">
        <f>IF(OR(AB400="",AND(AB400=AB399,AB400=AB401)),NA(), AB400)</f>
        <v>0</v>
      </c>
      <c r="AC604">
        <f>IF(ISNA(AD604),NA(),AC400)</f>
        <v>0</v>
      </c>
      <c r="AD604">
        <f>IF(OR(AD400="",AND(AD400=AD399,AD400=AD401)),NA(), AD400)</f>
        <v>0</v>
      </c>
      <c r="AE604">
        <f>IF(ISNA(AF604),NA(),AE400)</f>
        <v>0</v>
      </c>
      <c r="AF604">
        <f>IF(OR(AF400="",AND(AF400=AF399,AF400=AF401)),NA(), AF400)</f>
        <v>0</v>
      </c>
      <c r="AG604">
        <f>IF(ISNA(AH604),NA(),AG400)</f>
        <v>0</v>
      </c>
      <c r="AH604">
        <f>IF(OR(AH400="",AND(AH400=AH399,AH400=AH401)),NA(), AH400)</f>
        <v>0</v>
      </c>
      <c r="AI604">
        <f>IF(ISNA(AJ604),NA(),AI400)</f>
        <v>0</v>
      </c>
      <c r="AJ604">
        <f>IF(OR(AJ400="",AND(AJ400=AJ399,AJ400=AJ401)),NA(), AJ400)</f>
        <v>0</v>
      </c>
      <c r="AK604">
        <f>IF(ISNA(AL604),NA(),AK400)</f>
        <v>0</v>
      </c>
      <c r="AL604">
        <f>IF(OR(AL400="",AND(AL400=AL399,AL400=AL401)),NA(), AL400)</f>
        <v>0</v>
      </c>
      <c r="AM604">
        <f>IF(ISNA(AN604),NA(),AM400)</f>
        <v>0</v>
      </c>
      <c r="AN604">
        <f>IF(OR(AN400="",AND(AN400=AN399,AN400=AN401)),NA(), AN400)</f>
        <v>0</v>
      </c>
      <c r="AO604">
        <f>IF(ISNA(AP604),NA(),AO400)</f>
        <v>0</v>
      </c>
      <c r="AP604">
        <f>IF(OR(AP400="",AND(AP400=AP399,AP400=AP401)),NA(), AP400)</f>
        <v>0</v>
      </c>
      <c r="AQ604">
        <f>IF(ISNA(AR604),NA(),AQ400)</f>
        <v>0</v>
      </c>
      <c r="AR604">
        <f>IF(OR(AR400="",AND(AR400=AR399,AR400=AR401)),NA(), AR400)</f>
        <v>0</v>
      </c>
      <c r="AS604">
        <f>IF(ISNA(AT604),NA(),AS400)</f>
        <v>0</v>
      </c>
      <c r="AT604">
        <f>IF(OR(AT400="",AND(AT400=AT399,AT400=AT401)),NA(), AT400)</f>
        <v>0</v>
      </c>
      <c r="AU604">
        <f>IF(ISNA(AV604),NA(),AU400)</f>
        <v>0</v>
      </c>
      <c r="AV604">
        <f>IF(OR(AV400="",AND(AV400=AV399,AV400=AV401)),NA(), AV400)</f>
        <v>0</v>
      </c>
      <c r="AW604">
        <f>IF(ISNA(AX604),NA(),AW400)</f>
        <v>0</v>
      </c>
      <c r="AX604">
        <f>IF(OR(AX400="",AND(AX400=AX399,AX400=AX401)),NA(), AX400)</f>
        <v>0</v>
      </c>
      <c r="AY604">
        <f>IF(ISNA(AZ604),NA(),AY400)</f>
        <v>0</v>
      </c>
      <c r="AZ604">
        <f>IF(OR(AZ400="",AND(AZ400=AZ399,AZ400=AZ401)),NA(), AZ400)</f>
        <v>0</v>
      </c>
      <c r="BA604">
        <f>IF(ISNA(BB604),NA(),BA400)</f>
        <v>0</v>
      </c>
      <c r="BB604">
        <f>IF(OR(BB400="",AND(BB400=BB399,BB400=BB401)),NA(), BB400)</f>
        <v>0</v>
      </c>
      <c r="BC604">
        <f>IF(ISNA(BD604),NA(),BC400)</f>
        <v>0</v>
      </c>
      <c r="BD604">
        <f>IF(OR(BD400="",AND(BD400=BD399,BD400=BD401)),NA(), BD400)</f>
        <v>0</v>
      </c>
      <c r="BE604">
        <f>IF(ISNA(BF604),NA(),BE400)</f>
        <v>0</v>
      </c>
      <c r="BF604">
        <f>IF(OR(BF400="",AND(BF400=BF399,BF400=BF401)),NA(), BF400)</f>
        <v>0</v>
      </c>
      <c r="BG604">
        <f>IF(ISNA(BH604),NA(),BG400)</f>
        <v>0</v>
      </c>
      <c r="BH604">
        <f>IF(OR(BH400="",AND(BH400=BH399,BH400=BH401)),NA(), BH400)</f>
        <v>0</v>
      </c>
      <c r="BI604">
        <f>IF(ISNA(BJ604),NA(),BI400)</f>
        <v>0</v>
      </c>
      <c r="BJ604">
        <f>IF(OR(BJ400="",AND(BJ400=BJ399,BJ400=BJ401)),NA(), BJ400)</f>
        <v>0</v>
      </c>
      <c r="BK604">
        <f>IF(ISNA(BL604),NA(),BK400)</f>
        <v>0</v>
      </c>
      <c r="BL604">
        <f>IF(OR(BL400="",AND(BL400=BL399,BL400=BL401)),NA(), BL400)</f>
        <v>0</v>
      </c>
      <c r="BM604">
        <f>IF(ISNA(BN604),NA(),BM400)</f>
        <v>0</v>
      </c>
      <c r="BN604">
        <f>IF(OR(BN400="",AND(BN400=BN399,BN400=BN401)),NA(), BN400)</f>
        <v>0</v>
      </c>
      <c r="BO604">
        <f>IF(ISNA(BP604),NA(),BO400)</f>
        <v>0</v>
      </c>
      <c r="BP604">
        <f>IF(OR(BP400="",AND(BP400=BP399,BP400=BP401)),NA(), BP400)</f>
        <v>0</v>
      </c>
      <c r="BQ604">
        <f>IF(ISNA(BR604),NA(),BQ400)</f>
        <v>0</v>
      </c>
      <c r="BR604">
        <f>IF(OR(BR400="",AND(BR400=BR399,BR400=BR401)),NA(), BR400)</f>
        <v>0</v>
      </c>
      <c r="BS604">
        <f>IF(ISNA(BT604),NA(),BS400)</f>
        <v>0</v>
      </c>
      <c r="BT604">
        <f>IF(OR(BT400="",AND(BT400=BT399,BT400=BT401)),NA(), BT400)</f>
        <v>0</v>
      </c>
      <c r="BU604">
        <f>IF(ISNA(BV604),NA(),BU400)</f>
        <v>0</v>
      </c>
      <c r="BV604">
        <f>IF(OR(BV400="",AND(BV400=BV399,BV400=BV401)),NA(), BV400)</f>
        <v>0</v>
      </c>
      <c r="BW604">
        <f>IF(ISNA(BX604),NA(),BW400)</f>
        <v>0</v>
      </c>
      <c r="BX604">
        <f>IF(OR(BX400="",AND(BX400=BX399,BX400=BX401)),NA(), BX400)</f>
        <v>0</v>
      </c>
      <c r="BY604">
        <f>IF(ISNA(BZ604),NA(),BY400)</f>
        <v>0</v>
      </c>
      <c r="BZ604">
        <f>IF(OR(BZ400="",AND(BZ400=BZ399,BZ400=BZ401)),NA(), BZ400)</f>
        <v>0</v>
      </c>
      <c r="CA604">
        <f>IF(ISNA(CB604),NA(),CA400)</f>
        <v>0</v>
      </c>
      <c r="CB604">
        <f>IF(OR(CB400="",AND(CB400=CB399,CB400=CB401)),NA(), CB400)</f>
        <v>0</v>
      </c>
      <c r="CC604">
        <f>IF(ISNA(CD604),NA(),CC400)</f>
        <v>0</v>
      </c>
      <c r="CD604">
        <f>IF(OR(CD400="",AND(CD400=CD399,CD400=CD401)),NA(), CD400)</f>
        <v>0</v>
      </c>
      <c r="CE604">
        <f>IF(ISNA(CF604),NA(),CE400)</f>
        <v>0</v>
      </c>
      <c r="CF604">
        <f>IF(OR(CF400="",AND(CF400=CF399,CF400=CF401)),NA(), CF400)</f>
        <v>0</v>
      </c>
      <c r="CG604">
        <f>IF(ISNA(CH604),NA(),CG400)</f>
        <v>0</v>
      </c>
      <c r="CH604">
        <f>IF(OR(CH400="",AND(CH400=CH399,CH400=CH401)),NA(), CH400)</f>
        <v>0</v>
      </c>
      <c r="CI604">
        <f>IF(ISNA(CJ604),NA(),CI400)</f>
        <v>0</v>
      </c>
      <c r="CJ604">
        <f>IF(OR(CJ400="",AND(CJ400=CJ399,CJ400=CJ401)),NA(), CJ400)</f>
        <v>0</v>
      </c>
      <c r="CK604">
        <f>IF(ISNA(CL604),NA(),CK400)</f>
        <v>0</v>
      </c>
      <c r="CL604">
        <f>IF(OR(CL400="",AND(CL400=CL399,CL400=CL401)),NA(), CL400)</f>
        <v>0</v>
      </c>
      <c r="CM604">
        <f>IF(ISNA(CN604),NA(),CM400)</f>
        <v>0</v>
      </c>
      <c r="CN604">
        <f>IF(OR(CN400="",AND(CN400=CN399,CN400=CN401)),NA(), CN400)</f>
        <v>0</v>
      </c>
      <c r="CO604">
        <f>IF(ISNA(CP604),NA(),CO400)</f>
        <v>0</v>
      </c>
      <c r="CP604">
        <f>IF(OR(CP400="",AND(CP400=CP399,CP400=CP401)),NA(), CP400)</f>
        <v>0</v>
      </c>
      <c r="CQ604">
        <f>IF(ISNA(CR604),NA(),CQ400)</f>
        <v>0</v>
      </c>
      <c r="CR604">
        <f>IF(OR(CR400="",AND(CR400=CR399,CR400=CR401)),NA(), CR400)</f>
        <v>0</v>
      </c>
      <c r="CS604">
        <f>IF(ISNA(CT604),NA(),CS400)</f>
        <v>0</v>
      </c>
      <c r="CT604">
        <f>IF(OR(CT400="",AND(CT400=CT399,CT400=CT401)),NA(), CT400)</f>
        <v>0</v>
      </c>
      <c r="CU604">
        <f>IF(ISNA(CV604),NA(),CU400)</f>
        <v>0</v>
      </c>
      <c r="CV604">
        <f>IF(OR(CV400="",AND(CV400=CV399,CV400=CV401)),NA(), CV400)</f>
        <v>0</v>
      </c>
      <c r="CW604">
        <f>IF(ISNA(CX604),NA(),CW400)</f>
        <v>0</v>
      </c>
      <c r="CX604">
        <f>IF(OR(CX400="",AND(CX400=CX399,CX400=CX401)),NA(), CX400)</f>
        <v>0</v>
      </c>
      <c r="CY604">
        <f>IF(ISNA(CZ604),NA(),CY400)</f>
        <v>0</v>
      </c>
      <c r="CZ604">
        <f>IF(OR(CZ400="",AND(CZ400=CZ399,CZ400=CZ401)),NA(), CZ400)</f>
        <v>0</v>
      </c>
      <c r="DA604">
        <f>IF(ISNA(DB604),NA(),DA400)</f>
        <v>0</v>
      </c>
      <c r="DB604">
        <f>IF(OR(DB400="",AND(DB400=DB399,DB400=DB401)),NA(), DB400)</f>
        <v>0</v>
      </c>
      <c r="DC604">
        <f>IF(ISNA(DD604),NA(),DC400)</f>
        <v>0</v>
      </c>
      <c r="DD604">
        <f>IF(OR(DD400="",AND(DD400=DD399,DD400=DD401)),NA(), DD400)</f>
        <v>0</v>
      </c>
      <c r="DG604">
        <f>IF(ISNA(DH604),NA(),DG400)</f>
        <v>0</v>
      </c>
      <c r="DH604">
        <f>IF(OR(DH400="",AND(DH400=DH399,DH400=DH401)),NA(), DH400)</f>
        <v>0</v>
      </c>
      <c r="DI604">
        <f>IF(ISNA(DJ604),NA(),DI400)</f>
        <v>0</v>
      </c>
      <c r="DJ604">
        <f>IF(OR(DJ400="",AND(DJ400=DJ399,DJ400=DJ401)),NA(), DJ400)</f>
        <v>0</v>
      </c>
      <c r="DK604">
        <f>IF(ISNA(DL604),NA(),DK400)</f>
        <v>0</v>
      </c>
      <c r="DL604">
        <f>IF(OR(DL400="",AND(DL400=DL399,DL400=DL401)),NA(), DL400)</f>
        <v>0</v>
      </c>
      <c r="DM604">
        <f>IF(ISNA(DN604),NA(),DM400)</f>
        <v>0</v>
      </c>
      <c r="DN604">
        <f>IF(OR(DN400="",AND(DN400=DN399,DN400=DN401)),NA(), DN400)</f>
        <v>0</v>
      </c>
      <c r="DO604">
        <f>IF(ISNA(DP604),NA(),DO400)</f>
        <v>0</v>
      </c>
      <c r="DP604">
        <f>IF(OR(DP400="",AND(DP400=DP399,DP400=DP401)),NA(), DP400)</f>
        <v>0</v>
      </c>
      <c r="DQ604">
        <f>IF(ISNA(DR604),NA(),DQ400)</f>
        <v>0</v>
      </c>
      <c r="DR604">
        <f>IF(OR(DR400="",AND(DR400=DR399,DR400=DR401)),NA(), DR400)</f>
        <v>0</v>
      </c>
      <c r="DS604">
        <f>IF(ISNA(DT604),NA(),DS400)</f>
        <v>0</v>
      </c>
      <c r="DT604">
        <f>IF(OR(DT400="",AND(DT400=DT399,DT400=DT401)),NA(), DT400)</f>
        <v>0</v>
      </c>
      <c r="DU604">
        <f>IF(ISNA(DV604),NA(),DU400)</f>
        <v>0</v>
      </c>
      <c r="DV604">
        <f>IF(OR(DV400="",AND(DV400=DV399,DV400=DV401)),NA(), DV400)</f>
        <v>0</v>
      </c>
      <c r="DW604">
        <f>IF(ISNA(DX604),NA(),DW400)</f>
        <v>0</v>
      </c>
      <c r="DX604">
        <f>IF(OR(DX400="",AND(DX400=DX399,DX400=DX401)),NA(), DX400)</f>
        <v>0</v>
      </c>
      <c r="DY604">
        <f>IF(ISNA(DZ604),NA(),DY400)</f>
        <v>0</v>
      </c>
      <c r="DZ604">
        <f>IF(OR(DZ400="",AND(DZ400=DZ399,DZ400=DZ401)),NA(), DZ400)</f>
        <v>0</v>
      </c>
      <c r="EA604">
        <f>IF(ISNA(EB604),NA(),EA400)</f>
        <v>0</v>
      </c>
      <c r="EB604">
        <f>IF(OR(EB400="",AND(EB400=EB399,EB400=EB401)),NA(), EB400)</f>
        <v>0</v>
      </c>
      <c r="EC604">
        <f>IF(ISNA(ED604),NA(),EC400)</f>
        <v>0</v>
      </c>
      <c r="ED604">
        <f>IF(OR(ED400="",AND(ED400=ED399,ED400=ED401)),NA(), ED400)</f>
        <v>0</v>
      </c>
      <c r="EE604">
        <f>IF(ISNA(EF604),NA(),EE400)</f>
        <v>0</v>
      </c>
      <c r="EF604">
        <f>IF(OR(EF400="",AND(EF400=EF399,EF400=EF401)),NA(), EF400)</f>
        <v>0</v>
      </c>
      <c r="EG604">
        <f>IF(ISNA(EH604),NA(),EG400)</f>
        <v>0</v>
      </c>
      <c r="EH604">
        <f>IF(OR(EH400="",AND(EH400=EH399,EH400=EH401)),NA(), EH400)</f>
        <v>0</v>
      </c>
      <c r="EI604">
        <f>IF(ISNA(EJ604),NA(),EI400)</f>
        <v>0</v>
      </c>
      <c r="EJ604">
        <f>IF(OR(EJ400="",AND(EJ400=EJ399,EJ400=EJ401)),NA(), EJ400)</f>
        <v>0</v>
      </c>
      <c r="EK604">
        <f>IF(ISNA(EL604),NA(),EK400)</f>
        <v>0</v>
      </c>
      <c r="EL604">
        <f>IF(OR(EL400="",AND(EL400=EL399,EL400=EL401)),NA(), EL400)</f>
        <v>0</v>
      </c>
      <c r="EM604">
        <f>IF(ISNA(EN604),NA(),EM400)</f>
        <v>0</v>
      </c>
      <c r="EN604">
        <f>IF(OR(EN400="",AND(EN400=EN399,EN400=EN401)),NA(), EN400)</f>
        <v>0</v>
      </c>
      <c r="EO604">
        <f>IF(ISNA(EP604),NA(),EO400)</f>
        <v>0</v>
      </c>
      <c r="EP604">
        <f>IF(OR(EP400="",AND(EP400=EP399,EP400=EP401)),NA(), EP400)</f>
        <v>0</v>
      </c>
      <c r="EQ604">
        <f>IF(ISNA(ER604),NA(),EQ400)</f>
        <v>0</v>
      </c>
      <c r="ER604">
        <f>IF(OR(ER400="",AND(ER400=ER399,ER400=ER401)),NA(), ER400)</f>
        <v>0</v>
      </c>
      <c r="ES604">
        <f>IF(ISNA(ET604),NA(),ES400)</f>
        <v>0</v>
      </c>
      <c r="ET604">
        <f>IF(OR(ET400="",AND(ET400=ET399,ET400=ET401)),NA(), ET400)</f>
        <v>0</v>
      </c>
      <c r="EU604">
        <f>IF(ISNA(EV604),NA(),EU400)</f>
        <v>0</v>
      </c>
      <c r="EV604">
        <f>IF(OR(EV400="",AND(EV400=EV399,EV400=EV401)),NA(), EV400)</f>
        <v>0</v>
      </c>
      <c r="EW604">
        <f>IF(ISNA(EX604),NA(),EW400)</f>
        <v>0</v>
      </c>
      <c r="EX604">
        <f>IF(OR(EX400="",AND(EX400=EX399,EX400=EX401)),NA(), EX400)</f>
        <v>0</v>
      </c>
      <c r="EY604">
        <f>IF(ISNA(EZ604),NA(),EY400)</f>
        <v>0</v>
      </c>
      <c r="EZ604">
        <f>IF(OR(EZ400="",AND(EZ400=EZ399,EZ400=EZ401)),NA(), EZ400)</f>
        <v>0</v>
      </c>
      <c r="FA604">
        <f>IF(ISNA(FB604),NA(),FA400)</f>
        <v>0</v>
      </c>
      <c r="FB604">
        <f>IF(OR(FB400="",AND(FB400=FB399,FB400=FB401)),NA(), FB400)</f>
        <v>0</v>
      </c>
      <c r="FC604">
        <f>IF(ISNA(FD604),NA(),FC400)</f>
        <v>0</v>
      </c>
      <c r="FD604">
        <f>IF(OR(FD400="",AND(FD400=FD399,FD400=FD401)),NA(), FD400)</f>
        <v>0</v>
      </c>
      <c r="FE604">
        <f>IF(ISNA(FF604),NA(),FE400)</f>
        <v>0</v>
      </c>
      <c r="FF604">
        <f>IF(OR(FF400="",AND(FF400=FF399,FF400=FF401)),NA(), FF400)</f>
        <v>0</v>
      </c>
      <c r="FG604">
        <f>IF(ISNA(FH604),NA(),FG400)</f>
        <v>0</v>
      </c>
      <c r="FH604">
        <f>IF(OR(FH400="",AND(FH400=FH399,FH400=FH401)),NA(), FH400)</f>
        <v>0</v>
      </c>
      <c r="FI604">
        <f>IF(ISNA(FJ604),NA(),FI400)</f>
        <v>0</v>
      </c>
      <c r="FJ604">
        <f>IF(OR(FJ400="",AND(FJ400=FJ399,FJ400=FJ401)),NA(), FJ400)</f>
        <v>0</v>
      </c>
      <c r="FK604">
        <f>IF(ISNA(FL604),NA(),FK400)</f>
        <v>0</v>
      </c>
      <c r="FL604">
        <f>IF(OR(FL400="",AND(FL400=FL399,FL400=FL401)),NA(), FL400)</f>
        <v>0</v>
      </c>
      <c r="FM604">
        <f>IF(ISNA(FN604),NA(),FM400)</f>
        <v>0</v>
      </c>
      <c r="FN604">
        <f>IF(OR(FN400="",AND(FN400=FN399,FN400=FN401)),NA(), FN400)</f>
        <v>0</v>
      </c>
      <c r="FO604">
        <f>IF(ISNA(FP604),NA(),FO400)</f>
        <v>0</v>
      </c>
      <c r="FP604">
        <f>IF(OR(FP400="",AND(FP400=FP399,FP400=FP401)),NA(), FP400)</f>
        <v>0</v>
      </c>
      <c r="FQ604">
        <f>IF(ISNA(FR604),NA(),FQ400)</f>
        <v>0</v>
      </c>
      <c r="FR604">
        <f>IF(OR(FR400="",AND(FR400=FR399,FR400=FR401)),NA(), FR400)</f>
        <v>0</v>
      </c>
      <c r="FS604">
        <f>IF(ISNA(FT604),NA(),FS400)</f>
        <v>0</v>
      </c>
      <c r="FT604">
        <f>IF(OR(FT400="",AND(FT400=FT399,FT400=FT401)),NA(), FT400)</f>
        <v>0</v>
      </c>
      <c r="FU604">
        <f>IF(ISNA(FV604),NA(),FU400)</f>
        <v>0</v>
      </c>
      <c r="FV604">
        <f>IF(OR(FV400="",AND(FV400=FV399,FV400=FV401)),NA(), FV400)</f>
        <v>0</v>
      </c>
      <c r="FW604">
        <f>IF(ISNA(FX604),NA(),FW400)</f>
        <v>0</v>
      </c>
      <c r="FX604">
        <f>IF(OR(FX400="",AND(FX400=FX399,FX400=FX401)),NA(), FX400)</f>
        <v>0</v>
      </c>
      <c r="FY604">
        <f>IF(ISNA(FZ604),NA(),FY400)</f>
        <v>0</v>
      </c>
      <c r="FZ604">
        <f>IF(OR(FZ400="",AND(FZ400=FZ399,FZ400=FZ401)),NA(), FZ400)</f>
        <v>0</v>
      </c>
      <c r="GA604">
        <f>IF(ISNA(GB604),NA(),GA400)</f>
        <v>0</v>
      </c>
      <c r="GB604">
        <f>IF(OR(GB400="",AND(GB400=GB399,GB400=GB401)),NA(), GB400)</f>
        <v>0</v>
      </c>
      <c r="GC604">
        <f>IF(ISNA(GD604),NA(),GC400)</f>
        <v>0</v>
      </c>
      <c r="GD604">
        <f>IF(OR(GD400="",AND(GD400=GD399,GD400=GD401)),NA(), GD400)</f>
        <v>0</v>
      </c>
      <c r="GE604">
        <f>IF(ISNA(GF604),NA(),GE400)</f>
        <v>0</v>
      </c>
      <c r="GF604">
        <f>IF(OR(GF400="",AND(GF400=GF399,GF400=GF401)),NA(), GF400)</f>
        <v>0</v>
      </c>
      <c r="GG604">
        <f>IF(ISNA(GH604),NA(),GG400)</f>
        <v>0</v>
      </c>
      <c r="GH604">
        <f>IF(OR(GH400="",AND(GH400=GH399,GH400=GH401)),NA(), GH400)</f>
        <v>0</v>
      </c>
      <c r="GI604">
        <f>IF(ISNA(GJ604),NA(),GI400)</f>
        <v>0</v>
      </c>
      <c r="GJ604">
        <f>IF(OR(GJ400="",AND(GJ400=GJ399,GJ400=GJ401)),NA(), GJ400)</f>
        <v>0</v>
      </c>
      <c r="GK604">
        <f>IF(ISNA(GL604),NA(),GK400)</f>
        <v>0</v>
      </c>
      <c r="GL604">
        <f>IF(OR(GL400="",AND(GL400=GL399,GL400=GL401)),NA(), GL400)</f>
        <v>0</v>
      </c>
      <c r="GM604">
        <f>IF(ISNA(GN604),NA(),GM400)</f>
        <v>0</v>
      </c>
      <c r="GN604">
        <f>IF(OR(GN400="",AND(GN400=GN399,GN400=GN401)),NA(), GN400)</f>
        <v>0</v>
      </c>
      <c r="GO604">
        <f>IF(ISNA(GP604),NA(),GO400)</f>
        <v>0</v>
      </c>
      <c r="GP604">
        <f>IF(OR(GP400="",AND(GP400=GP399,GP400=GP401)),NA(), GP400)</f>
        <v>0</v>
      </c>
      <c r="GQ604">
        <f>IF(ISNA(GR604),NA(),GQ400)</f>
        <v>0</v>
      </c>
      <c r="GR604">
        <f>IF(OR(GR400="",AND(GR400=GR399,GR400=GR401)),NA(), GR400)</f>
        <v>0</v>
      </c>
      <c r="GS604">
        <f>IF(ISNA(GT604),NA(),GS400)</f>
        <v>0</v>
      </c>
      <c r="GT604">
        <f>IF(OR(GT400="",AND(GT400=GT399,GT400=GT401)),NA(), GT400)</f>
        <v>0</v>
      </c>
      <c r="GU604">
        <f>IF(ISNA(GV604),NA(),GU400)</f>
        <v>0</v>
      </c>
      <c r="GV604">
        <f>IF(OR(GV400="",AND(GV400=GV399,GV400=GV401)),NA(), GV400)</f>
        <v>0</v>
      </c>
      <c r="GW604">
        <f>IF(ISNA(GX604),NA(),GW400)</f>
        <v>0</v>
      </c>
      <c r="GX604">
        <f>IF(OR(GX400="",AND(GX400=GX399,GX400=GX401)),NA(), GX400)</f>
        <v>0</v>
      </c>
      <c r="GY604">
        <f>IF(ISNA(GZ604),NA(),GY400)</f>
        <v>0</v>
      </c>
      <c r="GZ604">
        <f>IF(OR(GZ400="",AND(GZ400=GZ399,GZ400=GZ401)),NA(), GZ400)</f>
        <v>0</v>
      </c>
      <c r="HA604">
        <f>IF(ISNA(HB604),NA(),HA400)</f>
        <v>0</v>
      </c>
      <c r="HB604">
        <f>IF(OR(HB400="",AND(HB400=HB399,HB400=HB401)),NA(), HB400)</f>
        <v>0</v>
      </c>
      <c r="HC604">
        <f>IF(ISNA(HD604),NA(),HC400)</f>
        <v>0</v>
      </c>
      <c r="HD604">
        <f>IF(OR(HD400="",AND(HD400=HD399,HD400=HD401)),NA(), HD400)</f>
        <v>0</v>
      </c>
      <c r="HE604">
        <f>IF(ISNA(HF604),NA(),HE400)</f>
        <v>0</v>
      </c>
      <c r="HF604">
        <f>IF(OR(HF400="",AND(HF400=HF399,HF400=HF401)),NA(), HF400)</f>
        <v>0</v>
      </c>
    </row>
    <row r="605" spans="5:214">
      <c r="E605">
        <f>IF(ISNA(F605),NA(),E401)</f>
        <v>0</v>
      </c>
      <c r="F605">
        <f>IF(OR(F401="",AND(F401=F400,F401=F402)),NA(), F401)</f>
        <v>0</v>
      </c>
      <c r="G605">
        <f>IF(ISNA(H605),NA(),G401)</f>
        <v>0</v>
      </c>
      <c r="H605">
        <f>IF(OR(H401="",AND(H401=H400,H401=H402)),NA(), H401)</f>
        <v>0</v>
      </c>
      <c r="I605">
        <f>IF(ISNA(J605),NA(),I401)</f>
        <v>0</v>
      </c>
      <c r="J605">
        <f>IF(OR(J401="",AND(J401=J400,J401=J402)),NA(), J401)</f>
        <v>0</v>
      </c>
      <c r="K605">
        <f>IF(ISNA(L605),NA(),K401)</f>
        <v>0</v>
      </c>
      <c r="L605">
        <f>IF(OR(L401="",AND(L401=L400,L401=L402)),NA(), L401)</f>
        <v>0</v>
      </c>
      <c r="M605">
        <f>IF(ISNA(N605),NA(),M401)</f>
        <v>0</v>
      </c>
      <c r="N605">
        <f>IF(OR(N401="",AND(N401=N400,N401=N402)),NA(), N401)</f>
        <v>0</v>
      </c>
      <c r="O605">
        <f>IF(ISNA(P605),NA(),O401)</f>
        <v>0</v>
      </c>
      <c r="P605">
        <f>IF(OR(P401="",AND(P401=P400,P401=P402)),NA(), P401)</f>
        <v>0</v>
      </c>
      <c r="Q605">
        <f>IF(ISNA(R605),NA(),Q401)</f>
        <v>0</v>
      </c>
      <c r="R605">
        <f>IF(OR(R401="",AND(R401=R400,R401=R402)),NA(), R401)</f>
        <v>0</v>
      </c>
      <c r="S605">
        <f>IF(ISNA(T605),NA(),S401)</f>
        <v>0</v>
      </c>
      <c r="T605">
        <f>IF(OR(T401="",AND(T401=T400,T401=T402)),NA(), T401)</f>
        <v>0</v>
      </c>
      <c r="U605">
        <f>IF(ISNA(V605),NA(),U401)</f>
        <v>0</v>
      </c>
      <c r="V605">
        <f>IF(OR(V401="",AND(V401=V400,V401=V402)),NA(), V401)</f>
        <v>0</v>
      </c>
      <c r="W605">
        <f>IF(ISNA(X605),NA(),W401)</f>
        <v>0</v>
      </c>
      <c r="X605">
        <f>IF(OR(X401="",AND(X401=X400,X401=X402)),NA(), X401)</f>
        <v>0</v>
      </c>
      <c r="Y605">
        <f>IF(ISNA(Z605),NA(),Y401)</f>
        <v>0</v>
      </c>
      <c r="Z605">
        <f>IF(OR(Z401="",AND(Z401=Z400,Z401=Z402)),NA(), Z401)</f>
        <v>0</v>
      </c>
      <c r="AA605">
        <f>IF(ISNA(AB605),NA(),AA401)</f>
        <v>0</v>
      </c>
      <c r="AB605">
        <f>IF(OR(AB401="",AND(AB401=AB400,AB401=AB402)),NA(), AB401)</f>
        <v>0</v>
      </c>
      <c r="AC605">
        <f>IF(ISNA(AD605),NA(),AC401)</f>
        <v>0</v>
      </c>
      <c r="AD605">
        <f>IF(OR(AD401="",AND(AD401=AD400,AD401=AD402)),NA(), AD401)</f>
        <v>0</v>
      </c>
      <c r="AE605">
        <f>IF(ISNA(AF605),NA(),AE401)</f>
        <v>0</v>
      </c>
      <c r="AF605">
        <f>IF(OR(AF401="",AND(AF401=AF400,AF401=AF402)),NA(), AF401)</f>
        <v>0</v>
      </c>
      <c r="AG605">
        <f>IF(ISNA(AH605),NA(),AG401)</f>
        <v>0</v>
      </c>
      <c r="AH605">
        <f>IF(OR(AH401="",AND(AH401=AH400,AH401=AH402)),NA(), AH401)</f>
        <v>0</v>
      </c>
      <c r="AI605">
        <f>IF(ISNA(AJ605),NA(),AI401)</f>
        <v>0</v>
      </c>
      <c r="AJ605">
        <f>IF(OR(AJ401="",AND(AJ401=AJ400,AJ401=AJ402)),NA(), AJ401)</f>
        <v>0</v>
      </c>
      <c r="AK605">
        <f>IF(ISNA(AL605),NA(),AK401)</f>
        <v>0</v>
      </c>
      <c r="AL605">
        <f>IF(OR(AL401="",AND(AL401=AL400,AL401=AL402)),NA(), AL401)</f>
        <v>0</v>
      </c>
      <c r="AM605">
        <f>IF(ISNA(AN605),NA(),AM401)</f>
        <v>0</v>
      </c>
      <c r="AN605">
        <f>IF(OR(AN401="",AND(AN401=AN400,AN401=AN402)),NA(), AN401)</f>
        <v>0</v>
      </c>
      <c r="AO605">
        <f>IF(ISNA(AP605),NA(),AO401)</f>
        <v>0</v>
      </c>
      <c r="AP605">
        <f>IF(OR(AP401="",AND(AP401=AP400,AP401=AP402)),NA(), AP401)</f>
        <v>0</v>
      </c>
      <c r="AQ605">
        <f>IF(ISNA(AR605),NA(),AQ401)</f>
        <v>0</v>
      </c>
      <c r="AR605">
        <f>IF(OR(AR401="",AND(AR401=AR400,AR401=AR402)),NA(), AR401)</f>
        <v>0</v>
      </c>
      <c r="AS605">
        <f>IF(ISNA(AT605),NA(),AS401)</f>
        <v>0</v>
      </c>
      <c r="AT605">
        <f>IF(OR(AT401="",AND(AT401=AT400,AT401=AT402)),NA(), AT401)</f>
        <v>0</v>
      </c>
      <c r="AU605">
        <f>IF(ISNA(AV605),NA(),AU401)</f>
        <v>0</v>
      </c>
      <c r="AV605">
        <f>IF(OR(AV401="",AND(AV401=AV400,AV401=AV402)),NA(), AV401)</f>
        <v>0</v>
      </c>
      <c r="AW605">
        <f>IF(ISNA(AX605),NA(),AW401)</f>
        <v>0</v>
      </c>
      <c r="AX605">
        <f>IF(OR(AX401="",AND(AX401=AX400,AX401=AX402)),NA(), AX401)</f>
        <v>0</v>
      </c>
      <c r="AY605">
        <f>IF(ISNA(AZ605),NA(),AY401)</f>
        <v>0</v>
      </c>
      <c r="AZ605">
        <f>IF(OR(AZ401="",AND(AZ401=AZ400,AZ401=AZ402)),NA(), AZ401)</f>
        <v>0</v>
      </c>
      <c r="BA605">
        <f>IF(ISNA(BB605),NA(),BA401)</f>
        <v>0</v>
      </c>
      <c r="BB605">
        <f>IF(OR(BB401="",AND(BB401=BB400,BB401=BB402)),NA(), BB401)</f>
        <v>0</v>
      </c>
      <c r="BC605">
        <f>IF(ISNA(BD605),NA(),BC401)</f>
        <v>0</v>
      </c>
      <c r="BD605">
        <f>IF(OR(BD401="",AND(BD401=BD400,BD401=BD402)),NA(), BD401)</f>
        <v>0</v>
      </c>
      <c r="BE605">
        <f>IF(ISNA(BF605),NA(),BE401)</f>
        <v>0</v>
      </c>
      <c r="BF605">
        <f>IF(OR(BF401="",AND(BF401=BF400,BF401=BF402)),NA(), BF401)</f>
        <v>0</v>
      </c>
      <c r="BG605">
        <f>IF(ISNA(BH605),NA(),BG401)</f>
        <v>0</v>
      </c>
      <c r="BH605">
        <f>IF(OR(BH401="",AND(BH401=BH400,BH401=BH402)),NA(), BH401)</f>
        <v>0</v>
      </c>
      <c r="BI605">
        <f>IF(ISNA(BJ605),NA(),BI401)</f>
        <v>0</v>
      </c>
      <c r="BJ605">
        <f>IF(OR(BJ401="",AND(BJ401=BJ400,BJ401=BJ402)),NA(), BJ401)</f>
        <v>0</v>
      </c>
      <c r="BK605">
        <f>IF(ISNA(BL605),NA(),BK401)</f>
        <v>0</v>
      </c>
      <c r="BL605">
        <f>IF(OR(BL401="",AND(BL401=BL400,BL401=BL402)),NA(), BL401)</f>
        <v>0</v>
      </c>
      <c r="BM605">
        <f>IF(ISNA(BN605),NA(),BM401)</f>
        <v>0</v>
      </c>
      <c r="BN605">
        <f>IF(OR(BN401="",AND(BN401=BN400,BN401=BN402)),NA(), BN401)</f>
        <v>0</v>
      </c>
      <c r="BO605">
        <f>IF(ISNA(BP605),NA(),BO401)</f>
        <v>0</v>
      </c>
      <c r="BP605">
        <f>IF(OR(BP401="",AND(BP401=BP400,BP401=BP402)),NA(), BP401)</f>
        <v>0</v>
      </c>
      <c r="BQ605">
        <f>IF(ISNA(BR605),NA(),BQ401)</f>
        <v>0</v>
      </c>
      <c r="BR605">
        <f>IF(OR(BR401="",AND(BR401=BR400,BR401=BR402)),NA(), BR401)</f>
        <v>0</v>
      </c>
      <c r="BS605">
        <f>IF(ISNA(BT605),NA(),BS401)</f>
        <v>0</v>
      </c>
      <c r="BT605">
        <f>IF(OR(BT401="",AND(BT401=BT400,BT401=BT402)),NA(), BT401)</f>
        <v>0</v>
      </c>
      <c r="BU605">
        <f>IF(ISNA(BV605),NA(),BU401)</f>
        <v>0</v>
      </c>
      <c r="BV605">
        <f>IF(OR(BV401="",AND(BV401=BV400,BV401=BV402)),NA(), BV401)</f>
        <v>0</v>
      </c>
      <c r="BW605">
        <f>IF(ISNA(BX605),NA(),BW401)</f>
        <v>0</v>
      </c>
      <c r="BX605">
        <f>IF(OR(BX401="",AND(BX401=BX400,BX401=BX402)),NA(), BX401)</f>
        <v>0</v>
      </c>
      <c r="BY605">
        <f>IF(ISNA(BZ605),NA(),BY401)</f>
        <v>0</v>
      </c>
      <c r="BZ605">
        <f>IF(OR(BZ401="",AND(BZ401=BZ400,BZ401=BZ402)),NA(), BZ401)</f>
        <v>0</v>
      </c>
      <c r="CA605">
        <f>IF(ISNA(CB605),NA(),CA401)</f>
        <v>0</v>
      </c>
      <c r="CB605">
        <f>IF(OR(CB401="",AND(CB401=CB400,CB401=CB402)),NA(), CB401)</f>
        <v>0</v>
      </c>
      <c r="CC605">
        <f>IF(ISNA(CD605),NA(),CC401)</f>
        <v>0</v>
      </c>
      <c r="CD605">
        <f>IF(OR(CD401="",AND(CD401=CD400,CD401=CD402)),NA(), CD401)</f>
        <v>0</v>
      </c>
      <c r="CE605">
        <f>IF(ISNA(CF605),NA(),CE401)</f>
        <v>0</v>
      </c>
      <c r="CF605">
        <f>IF(OR(CF401="",AND(CF401=CF400,CF401=CF402)),NA(), CF401)</f>
        <v>0</v>
      </c>
      <c r="CG605">
        <f>IF(ISNA(CH605),NA(),CG401)</f>
        <v>0</v>
      </c>
      <c r="CH605">
        <f>IF(OR(CH401="",AND(CH401=CH400,CH401=CH402)),NA(), CH401)</f>
        <v>0</v>
      </c>
      <c r="CI605">
        <f>IF(ISNA(CJ605),NA(),CI401)</f>
        <v>0</v>
      </c>
      <c r="CJ605">
        <f>IF(OR(CJ401="",AND(CJ401=CJ400,CJ401=CJ402)),NA(), CJ401)</f>
        <v>0</v>
      </c>
      <c r="CK605">
        <f>IF(ISNA(CL605),NA(),CK401)</f>
        <v>0</v>
      </c>
      <c r="CL605">
        <f>IF(OR(CL401="",AND(CL401=CL400,CL401=CL402)),NA(), CL401)</f>
        <v>0</v>
      </c>
      <c r="CM605">
        <f>IF(ISNA(CN605),NA(),CM401)</f>
        <v>0</v>
      </c>
      <c r="CN605">
        <f>IF(OR(CN401="",AND(CN401=CN400,CN401=CN402)),NA(), CN401)</f>
        <v>0</v>
      </c>
      <c r="CO605">
        <f>IF(ISNA(CP605),NA(),CO401)</f>
        <v>0</v>
      </c>
      <c r="CP605">
        <f>IF(OR(CP401="",AND(CP401=CP400,CP401=CP402)),NA(), CP401)</f>
        <v>0</v>
      </c>
      <c r="CQ605">
        <f>IF(ISNA(CR605),NA(),CQ401)</f>
        <v>0</v>
      </c>
      <c r="CR605">
        <f>IF(OR(CR401="",AND(CR401=CR400,CR401=CR402)),NA(), CR401)</f>
        <v>0</v>
      </c>
      <c r="CS605">
        <f>IF(ISNA(CT605),NA(),CS401)</f>
        <v>0</v>
      </c>
      <c r="CT605">
        <f>IF(OR(CT401="",AND(CT401=CT400,CT401=CT402)),NA(), CT401)</f>
        <v>0</v>
      </c>
      <c r="CU605">
        <f>IF(ISNA(CV605),NA(),CU401)</f>
        <v>0</v>
      </c>
      <c r="CV605">
        <f>IF(OR(CV401="",AND(CV401=CV400,CV401=CV402)),NA(), CV401)</f>
        <v>0</v>
      </c>
      <c r="CW605">
        <f>IF(ISNA(CX605),NA(),CW401)</f>
        <v>0</v>
      </c>
      <c r="CX605">
        <f>IF(OR(CX401="",AND(CX401=CX400,CX401=CX402)),NA(), CX401)</f>
        <v>0</v>
      </c>
      <c r="CY605">
        <f>IF(ISNA(CZ605),NA(),CY401)</f>
        <v>0</v>
      </c>
      <c r="CZ605">
        <f>IF(OR(CZ401="",AND(CZ401=CZ400,CZ401=CZ402)),NA(), CZ401)</f>
        <v>0</v>
      </c>
      <c r="DA605">
        <f>IF(ISNA(DB605),NA(),DA401)</f>
        <v>0</v>
      </c>
      <c r="DB605">
        <f>IF(OR(DB401="",AND(DB401=DB400,DB401=DB402)),NA(), DB401)</f>
        <v>0</v>
      </c>
      <c r="DC605">
        <f>IF(ISNA(DD605),NA(),DC401)</f>
        <v>0</v>
      </c>
      <c r="DD605">
        <f>IF(OR(DD401="",AND(DD401=DD400,DD401=DD402)),NA(), DD401)</f>
        <v>0</v>
      </c>
      <c r="DG605">
        <f>IF(ISNA(DH605),NA(),DG401)</f>
        <v>0</v>
      </c>
      <c r="DH605">
        <f>IF(OR(DH401="",AND(DH401=DH400,DH401=DH402)),NA(), DH401)</f>
        <v>0</v>
      </c>
      <c r="DI605">
        <f>IF(ISNA(DJ605),NA(),DI401)</f>
        <v>0</v>
      </c>
      <c r="DJ605">
        <f>IF(OR(DJ401="",AND(DJ401=DJ400,DJ401=DJ402)),NA(), DJ401)</f>
        <v>0</v>
      </c>
      <c r="DK605">
        <f>IF(ISNA(DL605),NA(),DK401)</f>
        <v>0</v>
      </c>
      <c r="DL605">
        <f>IF(OR(DL401="",AND(DL401=DL400,DL401=DL402)),NA(), DL401)</f>
        <v>0</v>
      </c>
      <c r="DM605">
        <f>IF(ISNA(DN605),NA(),DM401)</f>
        <v>0</v>
      </c>
      <c r="DN605">
        <f>IF(OR(DN401="",AND(DN401=DN400,DN401=DN402)),NA(), DN401)</f>
        <v>0</v>
      </c>
      <c r="DO605">
        <f>IF(ISNA(DP605),NA(),DO401)</f>
        <v>0</v>
      </c>
      <c r="DP605">
        <f>IF(OR(DP401="",AND(DP401=DP400,DP401=DP402)),NA(), DP401)</f>
        <v>0</v>
      </c>
      <c r="DQ605">
        <f>IF(ISNA(DR605),NA(),DQ401)</f>
        <v>0</v>
      </c>
      <c r="DR605">
        <f>IF(OR(DR401="",AND(DR401=DR400,DR401=DR402)),NA(), DR401)</f>
        <v>0</v>
      </c>
      <c r="DS605">
        <f>IF(ISNA(DT605),NA(),DS401)</f>
        <v>0</v>
      </c>
      <c r="DT605">
        <f>IF(OR(DT401="",AND(DT401=DT400,DT401=DT402)),NA(), DT401)</f>
        <v>0</v>
      </c>
      <c r="DU605">
        <f>IF(ISNA(DV605),NA(),DU401)</f>
        <v>0</v>
      </c>
      <c r="DV605">
        <f>IF(OR(DV401="",AND(DV401=DV400,DV401=DV402)),NA(), DV401)</f>
        <v>0</v>
      </c>
      <c r="DW605">
        <f>IF(ISNA(DX605),NA(),DW401)</f>
        <v>0</v>
      </c>
      <c r="DX605">
        <f>IF(OR(DX401="",AND(DX401=DX400,DX401=DX402)),NA(), DX401)</f>
        <v>0</v>
      </c>
      <c r="DY605">
        <f>IF(ISNA(DZ605),NA(),DY401)</f>
        <v>0</v>
      </c>
      <c r="DZ605">
        <f>IF(OR(DZ401="",AND(DZ401=DZ400,DZ401=DZ402)),NA(), DZ401)</f>
        <v>0</v>
      </c>
      <c r="EA605">
        <f>IF(ISNA(EB605),NA(),EA401)</f>
        <v>0</v>
      </c>
      <c r="EB605">
        <f>IF(OR(EB401="",AND(EB401=EB400,EB401=EB402)),NA(), EB401)</f>
        <v>0</v>
      </c>
      <c r="EC605">
        <f>IF(ISNA(ED605),NA(),EC401)</f>
        <v>0</v>
      </c>
      <c r="ED605">
        <f>IF(OR(ED401="",AND(ED401=ED400,ED401=ED402)),NA(), ED401)</f>
        <v>0</v>
      </c>
      <c r="EE605">
        <f>IF(ISNA(EF605),NA(),EE401)</f>
        <v>0</v>
      </c>
      <c r="EF605">
        <f>IF(OR(EF401="",AND(EF401=EF400,EF401=EF402)),NA(), EF401)</f>
        <v>0</v>
      </c>
      <c r="EG605">
        <f>IF(ISNA(EH605),NA(),EG401)</f>
        <v>0</v>
      </c>
      <c r="EH605">
        <f>IF(OR(EH401="",AND(EH401=EH400,EH401=EH402)),NA(), EH401)</f>
        <v>0</v>
      </c>
      <c r="EI605">
        <f>IF(ISNA(EJ605),NA(),EI401)</f>
        <v>0</v>
      </c>
      <c r="EJ605">
        <f>IF(OR(EJ401="",AND(EJ401=EJ400,EJ401=EJ402)),NA(), EJ401)</f>
        <v>0</v>
      </c>
      <c r="EK605">
        <f>IF(ISNA(EL605),NA(),EK401)</f>
        <v>0</v>
      </c>
      <c r="EL605">
        <f>IF(OR(EL401="",AND(EL401=EL400,EL401=EL402)),NA(), EL401)</f>
        <v>0</v>
      </c>
      <c r="EM605">
        <f>IF(ISNA(EN605),NA(),EM401)</f>
        <v>0</v>
      </c>
      <c r="EN605">
        <f>IF(OR(EN401="",AND(EN401=EN400,EN401=EN402)),NA(), EN401)</f>
        <v>0</v>
      </c>
      <c r="EO605">
        <f>IF(ISNA(EP605),NA(),EO401)</f>
        <v>0</v>
      </c>
      <c r="EP605">
        <f>IF(OR(EP401="",AND(EP401=EP400,EP401=EP402)),NA(), EP401)</f>
        <v>0</v>
      </c>
      <c r="EQ605">
        <f>IF(ISNA(ER605),NA(),EQ401)</f>
        <v>0</v>
      </c>
      <c r="ER605">
        <f>IF(OR(ER401="",AND(ER401=ER400,ER401=ER402)),NA(), ER401)</f>
        <v>0</v>
      </c>
      <c r="ES605">
        <f>IF(ISNA(ET605),NA(),ES401)</f>
        <v>0</v>
      </c>
      <c r="ET605">
        <f>IF(OR(ET401="",AND(ET401=ET400,ET401=ET402)),NA(), ET401)</f>
        <v>0</v>
      </c>
      <c r="EU605">
        <f>IF(ISNA(EV605),NA(),EU401)</f>
        <v>0</v>
      </c>
      <c r="EV605">
        <f>IF(OR(EV401="",AND(EV401=EV400,EV401=EV402)),NA(), EV401)</f>
        <v>0</v>
      </c>
      <c r="EW605">
        <f>IF(ISNA(EX605),NA(),EW401)</f>
        <v>0</v>
      </c>
      <c r="EX605">
        <f>IF(OR(EX401="",AND(EX401=EX400,EX401=EX402)),NA(), EX401)</f>
        <v>0</v>
      </c>
      <c r="EY605">
        <f>IF(ISNA(EZ605),NA(),EY401)</f>
        <v>0</v>
      </c>
      <c r="EZ605">
        <f>IF(OR(EZ401="",AND(EZ401=EZ400,EZ401=EZ402)),NA(), EZ401)</f>
        <v>0</v>
      </c>
      <c r="FA605">
        <f>IF(ISNA(FB605),NA(),FA401)</f>
        <v>0</v>
      </c>
      <c r="FB605">
        <f>IF(OR(FB401="",AND(FB401=FB400,FB401=FB402)),NA(), FB401)</f>
        <v>0</v>
      </c>
      <c r="FC605">
        <f>IF(ISNA(FD605),NA(),FC401)</f>
        <v>0</v>
      </c>
      <c r="FD605">
        <f>IF(OR(FD401="",AND(FD401=FD400,FD401=FD402)),NA(), FD401)</f>
        <v>0</v>
      </c>
      <c r="FE605">
        <f>IF(ISNA(FF605),NA(),FE401)</f>
        <v>0</v>
      </c>
      <c r="FF605">
        <f>IF(OR(FF401="",AND(FF401=FF400,FF401=FF402)),NA(), FF401)</f>
        <v>0</v>
      </c>
      <c r="FG605">
        <f>IF(ISNA(FH605),NA(),FG401)</f>
        <v>0</v>
      </c>
      <c r="FH605">
        <f>IF(OR(FH401="",AND(FH401=FH400,FH401=FH402)),NA(), FH401)</f>
        <v>0</v>
      </c>
      <c r="FI605">
        <f>IF(ISNA(FJ605),NA(),FI401)</f>
        <v>0</v>
      </c>
      <c r="FJ605">
        <f>IF(OR(FJ401="",AND(FJ401=FJ400,FJ401=FJ402)),NA(), FJ401)</f>
        <v>0</v>
      </c>
      <c r="FK605">
        <f>IF(ISNA(FL605),NA(),FK401)</f>
        <v>0</v>
      </c>
      <c r="FL605">
        <f>IF(OR(FL401="",AND(FL401=FL400,FL401=FL402)),NA(), FL401)</f>
        <v>0</v>
      </c>
      <c r="FM605">
        <f>IF(ISNA(FN605),NA(),FM401)</f>
        <v>0</v>
      </c>
      <c r="FN605">
        <f>IF(OR(FN401="",AND(FN401=FN400,FN401=FN402)),NA(), FN401)</f>
        <v>0</v>
      </c>
      <c r="FO605">
        <f>IF(ISNA(FP605),NA(),FO401)</f>
        <v>0</v>
      </c>
      <c r="FP605">
        <f>IF(OR(FP401="",AND(FP401=FP400,FP401=FP402)),NA(), FP401)</f>
        <v>0</v>
      </c>
      <c r="FQ605">
        <f>IF(ISNA(FR605),NA(),FQ401)</f>
        <v>0</v>
      </c>
      <c r="FR605">
        <f>IF(OR(FR401="",AND(FR401=FR400,FR401=FR402)),NA(), FR401)</f>
        <v>0</v>
      </c>
      <c r="FS605">
        <f>IF(ISNA(FT605),NA(),FS401)</f>
        <v>0</v>
      </c>
      <c r="FT605">
        <f>IF(OR(FT401="",AND(FT401=FT400,FT401=FT402)),NA(), FT401)</f>
        <v>0</v>
      </c>
      <c r="FU605">
        <f>IF(ISNA(FV605),NA(),FU401)</f>
        <v>0</v>
      </c>
      <c r="FV605">
        <f>IF(OR(FV401="",AND(FV401=FV400,FV401=FV402)),NA(), FV401)</f>
        <v>0</v>
      </c>
      <c r="FW605">
        <f>IF(ISNA(FX605),NA(),FW401)</f>
        <v>0</v>
      </c>
      <c r="FX605">
        <f>IF(OR(FX401="",AND(FX401=FX400,FX401=FX402)),NA(), FX401)</f>
        <v>0</v>
      </c>
      <c r="FY605">
        <f>IF(ISNA(FZ605),NA(),FY401)</f>
        <v>0</v>
      </c>
      <c r="FZ605">
        <f>IF(OR(FZ401="",AND(FZ401=FZ400,FZ401=FZ402)),NA(), FZ401)</f>
        <v>0</v>
      </c>
      <c r="GA605">
        <f>IF(ISNA(GB605),NA(),GA401)</f>
        <v>0</v>
      </c>
      <c r="GB605">
        <f>IF(OR(GB401="",AND(GB401=GB400,GB401=GB402)),NA(), GB401)</f>
        <v>0</v>
      </c>
      <c r="GC605">
        <f>IF(ISNA(GD605),NA(),GC401)</f>
        <v>0</v>
      </c>
      <c r="GD605">
        <f>IF(OR(GD401="",AND(GD401=GD400,GD401=GD402)),NA(), GD401)</f>
        <v>0</v>
      </c>
      <c r="GE605">
        <f>IF(ISNA(GF605),NA(),GE401)</f>
        <v>0</v>
      </c>
      <c r="GF605">
        <f>IF(OR(GF401="",AND(GF401=GF400,GF401=GF402)),NA(), GF401)</f>
        <v>0</v>
      </c>
      <c r="GG605">
        <f>IF(ISNA(GH605),NA(),GG401)</f>
        <v>0</v>
      </c>
      <c r="GH605">
        <f>IF(OR(GH401="",AND(GH401=GH400,GH401=GH402)),NA(), GH401)</f>
        <v>0</v>
      </c>
      <c r="GI605">
        <f>IF(ISNA(GJ605),NA(),GI401)</f>
        <v>0</v>
      </c>
      <c r="GJ605">
        <f>IF(OR(GJ401="",AND(GJ401=GJ400,GJ401=GJ402)),NA(), GJ401)</f>
        <v>0</v>
      </c>
      <c r="GK605">
        <f>IF(ISNA(GL605),NA(),GK401)</f>
        <v>0</v>
      </c>
      <c r="GL605">
        <f>IF(OR(GL401="",AND(GL401=GL400,GL401=GL402)),NA(), GL401)</f>
        <v>0</v>
      </c>
      <c r="GM605">
        <f>IF(ISNA(GN605),NA(),GM401)</f>
        <v>0</v>
      </c>
      <c r="GN605">
        <f>IF(OR(GN401="",AND(GN401=GN400,GN401=GN402)),NA(), GN401)</f>
        <v>0</v>
      </c>
      <c r="GO605">
        <f>IF(ISNA(GP605),NA(),GO401)</f>
        <v>0</v>
      </c>
      <c r="GP605">
        <f>IF(OR(GP401="",AND(GP401=GP400,GP401=GP402)),NA(), GP401)</f>
        <v>0</v>
      </c>
      <c r="GQ605">
        <f>IF(ISNA(GR605),NA(),GQ401)</f>
        <v>0</v>
      </c>
      <c r="GR605">
        <f>IF(OR(GR401="",AND(GR401=GR400,GR401=GR402)),NA(), GR401)</f>
        <v>0</v>
      </c>
      <c r="GS605">
        <f>IF(ISNA(GT605),NA(),GS401)</f>
        <v>0</v>
      </c>
      <c r="GT605">
        <f>IF(OR(GT401="",AND(GT401=GT400,GT401=GT402)),NA(), GT401)</f>
        <v>0</v>
      </c>
      <c r="GU605">
        <f>IF(ISNA(GV605),NA(),GU401)</f>
        <v>0</v>
      </c>
      <c r="GV605">
        <f>IF(OR(GV401="",AND(GV401=GV400,GV401=GV402)),NA(), GV401)</f>
        <v>0</v>
      </c>
      <c r="GW605">
        <f>IF(ISNA(GX605),NA(),GW401)</f>
        <v>0</v>
      </c>
      <c r="GX605">
        <f>IF(OR(GX401="",AND(GX401=GX400,GX401=GX402)),NA(), GX401)</f>
        <v>0</v>
      </c>
      <c r="GY605">
        <f>IF(ISNA(GZ605),NA(),GY401)</f>
        <v>0</v>
      </c>
      <c r="GZ605">
        <f>IF(OR(GZ401="",AND(GZ401=GZ400,GZ401=GZ402)),NA(), GZ401)</f>
        <v>0</v>
      </c>
      <c r="HA605">
        <f>IF(ISNA(HB605),NA(),HA401)</f>
        <v>0</v>
      </c>
      <c r="HB605">
        <f>IF(OR(HB401="",AND(HB401=HB400,HB401=HB402)),NA(), HB401)</f>
        <v>0</v>
      </c>
      <c r="HC605">
        <f>IF(ISNA(HD605),NA(),HC401)</f>
        <v>0</v>
      </c>
      <c r="HD605">
        <f>IF(OR(HD401="",AND(HD401=HD400,HD401=HD402)),NA(), HD401)</f>
        <v>0</v>
      </c>
      <c r="HE605">
        <f>IF(ISNA(HF605),NA(),HE401)</f>
        <v>0</v>
      </c>
      <c r="HF605">
        <f>IF(OR(HF401="",AND(HF401=HF400,HF401=HF402)),NA(), HF401)</f>
        <v>0</v>
      </c>
    </row>
    <row r="606" spans="5:214">
      <c r="E606">
        <f>IF(ISNA(F606),NA(),E402)</f>
        <v>0</v>
      </c>
      <c r="F606">
        <f>IF(OR(F402="",AND(F402=F401,F402=F403)),NA(), F402)</f>
        <v>0</v>
      </c>
      <c r="G606">
        <f>IF(ISNA(H606),NA(),G402)</f>
        <v>0</v>
      </c>
      <c r="H606">
        <f>IF(OR(H402="",AND(H402=H401,H402=H403)),NA(), H402)</f>
        <v>0</v>
      </c>
      <c r="I606">
        <f>IF(ISNA(J606),NA(),I402)</f>
        <v>0</v>
      </c>
      <c r="J606">
        <f>IF(OR(J402="",AND(J402=J401,J402=J403)),NA(), J402)</f>
        <v>0</v>
      </c>
      <c r="K606">
        <f>IF(ISNA(L606),NA(),K402)</f>
        <v>0</v>
      </c>
      <c r="L606">
        <f>IF(OR(L402="",AND(L402=L401,L402=L403)),NA(), L402)</f>
        <v>0</v>
      </c>
      <c r="M606">
        <f>IF(ISNA(N606),NA(),M402)</f>
        <v>0</v>
      </c>
      <c r="N606">
        <f>IF(OR(N402="",AND(N402=N401,N402=N403)),NA(), N402)</f>
        <v>0</v>
      </c>
      <c r="O606">
        <f>IF(ISNA(P606),NA(),O402)</f>
        <v>0</v>
      </c>
      <c r="P606">
        <f>IF(OR(P402="",AND(P402=P401,P402=P403)),NA(), P402)</f>
        <v>0</v>
      </c>
      <c r="Q606">
        <f>IF(ISNA(R606),NA(),Q402)</f>
        <v>0</v>
      </c>
      <c r="R606">
        <f>IF(OR(R402="",AND(R402=R401,R402=R403)),NA(), R402)</f>
        <v>0</v>
      </c>
      <c r="S606">
        <f>IF(ISNA(T606),NA(),S402)</f>
        <v>0</v>
      </c>
      <c r="T606">
        <f>IF(OR(T402="",AND(T402=T401,T402=T403)),NA(), T402)</f>
        <v>0</v>
      </c>
      <c r="U606">
        <f>IF(ISNA(V606),NA(),U402)</f>
        <v>0</v>
      </c>
      <c r="V606">
        <f>IF(OR(V402="",AND(V402=V401,V402=V403)),NA(), V402)</f>
        <v>0</v>
      </c>
      <c r="W606">
        <f>IF(ISNA(X606),NA(),W402)</f>
        <v>0</v>
      </c>
      <c r="X606">
        <f>IF(OR(X402="",AND(X402=X401,X402=X403)),NA(), X402)</f>
        <v>0</v>
      </c>
      <c r="Y606">
        <f>IF(ISNA(Z606),NA(),Y402)</f>
        <v>0</v>
      </c>
      <c r="Z606">
        <f>IF(OR(Z402="",AND(Z402=Z401,Z402=Z403)),NA(), Z402)</f>
        <v>0</v>
      </c>
      <c r="AA606">
        <f>IF(ISNA(AB606),NA(),AA402)</f>
        <v>0</v>
      </c>
      <c r="AB606">
        <f>IF(OR(AB402="",AND(AB402=AB401,AB402=AB403)),NA(), AB402)</f>
        <v>0</v>
      </c>
      <c r="AC606">
        <f>IF(ISNA(AD606),NA(),AC402)</f>
        <v>0</v>
      </c>
      <c r="AD606">
        <f>IF(OR(AD402="",AND(AD402=AD401,AD402=AD403)),NA(), AD402)</f>
        <v>0</v>
      </c>
      <c r="AE606">
        <f>IF(ISNA(AF606),NA(),AE402)</f>
        <v>0</v>
      </c>
      <c r="AF606">
        <f>IF(OR(AF402="",AND(AF402=AF401,AF402=AF403)),NA(), AF402)</f>
        <v>0</v>
      </c>
      <c r="AG606">
        <f>IF(ISNA(AH606),NA(),AG402)</f>
        <v>0</v>
      </c>
      <c r="AH606">
        <f>IF(OR(AH402="",AND(AH402=AH401,AH402=AH403)),NA(), AH402)</f>
        <v>0</v>
      </c>
      <c r="AI606">
        <f>IF(ISNA(AJ606),NA(),AI402)</f>
        <v>0</v>
      </c>
      <c r="AJ606">
        <f>IF(OR(AJ402="",AND(AJ402=AJ401,AJ402=AJ403)),NA(), AJ402)</f>
        <v>0</v>
      </c>
      <c r="AK606">
        <f>IF(ISNA(AL606),NA(),AK402)</f>
        <v>0</v>
      </c>
      <c r="AL606">
        <f>IF(OR(AL402="",AND(AL402=AL401,AL402=AL403)),NA(), AL402)</f>
        <v>0</v>
      </c>
      <c r="AM606">
        <f>IF(ISNA(AN606),NA(),AM402)</f>
        <v>0</v>
      </c>
      <c r="AN606">
        <f>IF(OR(AN402="",AND(AN402=AN401,AN402=AN403)),NA(), AN402)</f>
        <v>0</v>
      </c>
      <c r="AO606">
        <f>IF(ISNA(AP606),NA(),AO402)</f>
        <v>0</v>
      </c>
      <c r="AP606">
        <f>IF(OR(AP402="",AND(AP402=AP401,AP402=AP403)),NA(), AP402)</f>
        <v>0</v>
      </c>
      <c r="AQ606">
        <f>IF(ISNA(AR606),NA(),AQ402)</f>
        <v>0</v>
      </c>
      <c r="AR606">
        <f>IF(OR(AR402="",AND(AR402=AR401,AR402=AR403)),NA(), AR402)</f>
        <v>0</v>
      </c>
      <c r="AS606">
        <f>IF(ISNA(AT606),NA(),AS402)</f>
        <v>0</v>
      </c>
      <c r="AT606">
        <f>IF(OR(AT402="",AND(AT402=AT401,AT402=AT403)),NA(), AT402)</f>
        <v>0</v>
      </c>
      <c r="AU606">
        <f>IF(ISNA(AV606),NA(),AU402)</f>
        <v>0</v>
      </c>
      <c r="AV606">
        <f>IF(OR(AV402="",AND(AV402=AV401,AV402=AV403)),NA(), AV402)</f>
        <v>0</v>
      </c>
      <c r="AW606">
        <f>IF(ISNA(AX606),NA(),AW402)</f>
        <v>0</v>
      </c>
      <c r="AX606">
        <f>IF(OR(AX402="",AND(AX402=AX401,AX402=AX403)),NA(), AX402)</f>
        <v>0</v>
      </c>
      <c r="AY606">
        <f>IF(ISNA(AZ606),NA(),AY402)</f>
        <v>0</v>
      </c>
      <c r="AZ606">
        <f>IF(OR(AZ402="",AND(AZ402=AZ401,AZ402=AZ403)),NA(), AZ402)</f>
        <v>0</v>
      </c>
      <c r="BA606">
        <f>IF(ISNA(BB606),NA(),BA402)</f>
        <v>0</v>
      </c>
      <c r="BB606">
        <f>IF(OR(BB402="",AND(BB402=BB401,BB402=BB403)),NA(), BB402)</f>
        <v>0</v>
      </c>
      <c r="BC606">
        <f>IF(ISNA(BD606),NA(),BC402)</f>
        <v>0</v>
      </c>
      <c r="BD606">
        <f>IF(OR(BD402="",AND(BD402=BD401,BD402=BD403)),NA(), BD402)</f>
        <v>0</v>
      </c>
      <c r="BE606">
        <f>IF(ISNA(BF606),NA(),BE402)</f>
        <v>0</v>
      </c>
      <c r="BF606">
        <f>IF(OR(BF402="",AND(BF402=BF401,BF402=BF403)),NA(), BF402)</f>
        <v>0</v>
      </c>
      <c r="BG606">
        <f>IF(ISNA(BH606),NA(),BG402)</f>
        <v>0</v>
      </c>
      <c r="BH606">
        <f>IF(OR(BH402="",AND(BH402=BH401,BH402=BH403)),NA(), BH402)</f>
        <v>0</v>
      </c>
      <c r="BI606">
        <f>IF(ISNA(BJ606),NA(),BI402)</f>
        <v>0</v>
      </c>
      <c r="BJ606">
        <f>IF(OR(BJ402="",AND(BJ402=BJ401,BJ402=BJ403)),NA(), BJ402)</f>
        <v>0</v>
      </c>
      <c r="BK606">
        <f>IF(ISNA(BL606),NA(),BK402)</f>
        <v>0</v>
      </c>
      <c r="BL606">
        <f>IF(OR(BL402="",AND(BL402=BL401,BL402=BL403)),NA(), BL402)</f>
        <v>0</v>
      </c>
      <c r="BM606">
        <f>IF(ISNA(BN606),NA(),BM402)</f>
        <v>0</v>
      </c>
      <c r="BN606">
        <f>IF(OR(BN402="",AND(BN402=BN401,BN402=BN403)),NA(), BN402)</f>
        <v>0</v>
      </c>
      <c r="BO606">
        <f>IF(ISNA(BP606),NA(),BO402)</f>
        <v>0</v>
      </c>
      <c r="BP606">
        <f>IF(OR(BP402="",AND(BP402=BP401,BP402=BP403)),NA(), BP402)</f>
        <v>0</v>
      </c>
      <c r="BQ606">
        <f>IF(ISNA(BR606),NA(),BQ402)</f>
        <v>0</v>
      </c>
      <c r="BR606">
        <f>IF(OR(BR402="",AND(BR402=BR401,BR402=BR403)),NA(), BR402)</f>
        <v>0</v>
      </c>
      <c r="BS606">
        <f>IF(ISNA(BT606),NA(),BS402)</f>
        <v>0</v>
      </c>
      <c r="BT606">
        <f>IF(OR(BT402="",AND(BT402=BT401,BT402=BT403)),NA(), BT402)</f>
        <v>0</v>
      </c>
      <c r="BU606">
        <f>IF(ISNA(BV606),NA(),BU402)</f>
        <v>0</v>
      </c>
      <c r="BV606">
        <f>IF(OR(BV402="",AND(BV402=BV401,BV402=BV403)),NA(), BV402)</f>
        <v>0</v>
      </c>
      <c r="BW606">
        <f>IF(ISNA(BX606),NA(),BW402)</f>
        <v>0</v>
      </c>
      <c r="BX606">
        <f>IF(OR(BX402="",AND(BX402=BX401,BX402=BX403)),NA(), BX402)</f>
        <v>0</v>
      </c>
      <c r="BY606">
        <f>IF(ISNA(BZ606),NA(),BY402)</f>
        <v>0</v>
      </c>
      <c r="BZ606">
        <f>IF(OR(BZ402="",AND(BZ402=BZ401,BZ402=BZ403)),NA(), BZ402)</f>
        <v>0</v>
      </c>
      <c r="CA606">
        <f>IF(ISNA(CB606),NA(),CA402)</f>
        <v>0</v>
      </c>
      <c r="CB606">
        <f>IF(OR(CB402="",AND(CB402=CB401,CB402=CB403)),NA(), CB402)</f>
        <v>0</v>
      </c>
      <c r="CC606">
        <f>IF(ISNA(CD606),NA(),CC402)</f>
        <v>0</v>
      </c>
      <c r="CD606">
        <f>IF(OR(CD402="",AND(CD402=CD401,CD402=CD403)),NA(), CD402)</f>
        <v>0</v>
      </c>
      <c r="CE606">
        <f>IF(ISNA(CF606),NA(),CE402)</f>
        <v>0</v>
      </c>
      <c r="CF606">
        <f>IF(OR(CF402="",AND(CF402=CF401,CF402=CF403)),NA(), CF402)</f>
        <v>0</v>
      </c>
      <c r="CG606">
        <f>IF(ISNA(CH606),NA(),CG402)</f>
        <v>0</v>
      </c>
      <c r="CH606">
        <f>IF(OR(CH402="",AND(CH402=CH401,CH402=CH403)),NA(), CH402)</f>
        <v>0</v>
      </c>
      <c r="CI606">
        <f>IF(ISNA(CJ606),NA(),CI402)</f>
        <v>0</v>
      </c>
      <c r="CJ606">
        <f>IF(OR(CJ402="",AND(CJ402=CJ401,CJ402=CJ403)),NA(), CJ402)</f>
        <v>0</v>
      </c>
      <c r="CK606">
        <f>IF(ISNA(CL606),NA(),CK402)</f>
        <v>0</v>
      </c>
      <c r="CL606">
        <f>IF(OR(CL402="",AND(CL402=CL401,CL402=CL403)),NA(), CL402)</f>
        <v>0</v>
      </c>
      <c r="CM606">
        <f>IF(ISNA(CN606),NA(),CM402)</f>
        <v>0</v>
      </c>
      <c r="CN606">
        <f>IF(OR(CN402="",AND(CN402=CN401,CN402=CN403)),NA(), CN402)</f>
        <v>0</v>
      </c>
      <c r="CO606">
        <f>IF(ISNA(CP606),NA(),CO402)</f>
        <v>0</v>
      </c>
      <c r="CP606">
        <f>IF(OR(CP402="",AND(CP402=CP401,CP402=CP403)),NA(), CP402)</f>
        <v>0</v>
      </c>
      <c r="CQ606">
        <f>IF(ISNA(CR606),NA(),CQ402)</f>
        <v>0</v>
      </c>
      <c r="CR606">
        <f>IF(OR(CR402="",AND(CR402=CR401,CR402=CR403)),NA(), CR402)</f>
        <v>0</v>
      </c>
      <c r="CS606">
        <f>IF(ISNA(CT606),NA(),CS402)</f>
        <v>0</v>
      </c>
      <c r="CT606">
        <f>IF(OR(CT402="",AND(CT402=CT401,CT402=CT403)),NA(), CT402)</f>
        <v>0</v>
      </c>
      <c r="CU606">
        <f>IF(ISNA(CV606),NA(),CU402)</f>
        <v>0</v>
      </c>
      <c r="CV606">
        <f>IF(OR(CV402="",AND(CV402=CV401,CV402=CV403)),NA(), CV402)</f>
        <v>0</v>
      </c>
      <c r="CW606">
        <f>IF(ISNA(CX606),NA(),CW402)</f>
        <v>0</v>
      </c>
      <c r="CX606">
        <f>IF(OR(CX402="",AND(CX402=CX401,CX402=CX403)),NA(), CX402)</f>
        <v>0</v>
      </c>
      <c r="CY606">
        <f>IF(ISNA(CZ606),NA(),CY402)</f>
        <v>0</v>
      </c>
      <c r="CZ606">
        <f>IF(OR(CZ402="",AND(CZ402=CZ401,CZ402=CZ403)),NA(), CZ402)</f>
        <v>0</v>
      </c>
      <c r="DA606">
        <f>IF(ISNA(DB606),NA(),DA402)</f>
        <v>0</v>
      </c>
      <c r="DB606">
        <f>IF(OR(DB402="",AND(DB402=DB401,DB402=DB403)),NA(), DB402)</f>
        <v>0</v>
      </c>
      <c r="DC606">
        <f>IF(ISNA(DD606),NA(),DC402)</f>
        <v>0</v>
      </c>
      <c r="DD606">
        <f>IF(OR(DD402="",AND(DD402=DD401,DD402=DD403)),NA(), DD402)</f>
        <v>0</v>
      </c>
      <c r="DG606">
        <f>IF(ISNA(DH606),NA(),DG402)</f>
        <v>0</v>
      </c>
      <c r="DH606">
        <f>IF(OR(DH402="",AND(DH402=DH401,DH402=DH403)),NA(), DH402)</f>
        <v>0</v>
      </c>
      <c r="DI606">
        <f>IF(ISNA(DJ606),NA(),DI402)</f>
        <v>0</v>
      </c>
      <c r="DJ606">
        <f>IF(OR(DJ402="",AND(DJ402=DJ401,DJ402=DJ403)),NA(), DJ402)</f>
        <v>0</v>
      </c>
      <c r="DK606">
        <f>IF(ISNA(DL606),NA(),DK402)</f>
        <v>0</v>
      </c>
      <c r="DL606">
        <f>IF(OR(DL402="",AND(DL402=DL401,DL402=DL403)),NA(), DL402)</f>
        <v>0</v>
      </c>
      <c r="DM606">
        <f>IF(ISNA(DN606),NA(),DM402)</f>
        <v>0</v>
      </c>
      <c r="DN606">
        <f>IF(OR(DN402="",AND(DN402=DN401,DN402=DN403)),NA(), DN402)</f>
        <v>0</v>
      </c>
      <c r="DO606">
        <f>IF(ISNA(DP606),NA(),DO402)</f>
        <v>0</v>
      </c>
      <c r="DP606">
        <f>IF(OR(DP402="",AND(DP402=DP401,DP402=DP403)),NA(), DP402)</f>
        <v>0</v>
      </c>
      <c r="DQ606">
        <f>IF(ISNA(DR606),NA(),DQ402)</f>
        <v>0</v>
      </c>
      <c r="DR606">
        <f>IF(OR(DR402="",AND(DR402=DR401,DR402=DR403)),NA(), DR402)</f>
        <v>0</v>
      </c>
      <c r="DS606">
        <f>IF(ISNA(DT606),NA(),DS402)</f>
        <v>0</v>
      </c>
      <c r="DT606">
        <f>IF(OR(DT402="",AND(DT402=DT401,DT402=DT403)),NA(), DT402)</f>
        <v>0</v>
      </c>
      <c r="DU606">
        <f>IF(ISNA(DV606),NA(),DU402)</f>
        <v>0</v>
      </c>
      <c r="DV606">
        <f>IF(OR(DV402="",AND(DV402=DV401,DV402=DV403)),NA(), DV402)</f>
        <v>0</v>
      </c>
      <c r="DW606">
        <f>IF(ISNA(DX606),NA(),DW402)</f>
        <v>0</v>
      </c>
      <c r="DX606">
        <f>IF(OR(DX402="",AND(DX402=DX401,DX402=DX403)),NA(), DX402)</f>
        <v>0</v>
      </c>
      <c r="DY606">
        <f>IF(ISNA(DZ606),NA(),DY402)</f>
        <v>0</v>
      </c>
      <c r="DZ606">
        <f>IF(OR(DZ402="",AND(DZ402=DZ401,DZ402=DZ403)),NA(), DZ402)</f>
        <v>0</v>
      </c>
      <c r="EA606">
        <f>IF(ISNA(EB606),NA(),EA402)</f>
        <v>0</v>
      </c>
      <c r="EB606">
        <f>IF(OR(EB402="",AND(EB402=EB401,EB402=EB403)),NA(), EB402)</f>
        <v>0</v>
      </c>
      <c r="EC606">
        <f>IF(ISNA(ED606),NA(),EC402)</f>
        <v>0</v>
      </c>
      <c r="ED606">
        <f>IF(OR(ED402="",AND(ED402=ED401,ED402=ED403)),NA(), ED402)</f>
        <v>0</v>
      </c>
      <c r="EE606">
        <f>IF(ISNA(EF606),NA(),EE402)</f>
        <v>0</v>
      </c>
      <c r="EF606">
        <f>IF(OR(EF402="",AND(EF402=EF401,EF402=EF403)),NA(), EF402)</f>
        <v>0</v>
      </c>
      <c r="EG606">
        <f>IF(ISNA(EH606),NA(),EG402)</f>
        <v>0</v>
      </c>
      <c r="EH606">
        <f>IF(OR(EH402="",AND(EH402=EH401,EH402=EH403)),NA(), EH402)</f>
        <v>0</v>
      </c>
      <c r="EI606">
        <f>IF(ISNA(EJ606),NA(),EI402)</f>
        <v>0</v>
      </c>
      <c r="EJ606">
        <f>IF(OR(EJ402="",AND(EJ402=EJ401,EJ402=EJ403)),NA(), EJ402)</f>
        <v>0</v>
      </c>
      <c r="EK606">
        <f>IF(ISNA(EL606),NA(),EK402)</f>
        <v>0</v>
      </c>
      <c r="EL606">
        <f>IF(OR(EL402="",AND(EL402=EL401,EL402=EL403)),NA(), EL402)</f>
        <v>0</v>
      </c>
      <c r="EM606">
        <f>IF(ISNA(EN606),NA(),EM402)</f>
        <v>0</v>
      </c>
      <c r="EN606">
        <f>IF(OR(EN402="",AND(EN402=EN401,EN402=EN403)),NA(), EN402)</f>
        <v>0</v>
      </c>
      <c r="EO606">
        <f>IF(ISNA(EP606),NA(),EO402)</f>
        <v>0</v>
      </c>
      <c r="EP606">
        <f>IF(OR(EP402="",AND(EP402=EP401,EP402=EP403)),NA(), EP402)</f>
        <v>0</v>
      </c>
      <c r="EQ606">
        <f>IF(ISNA(ER606),NA(),EQ402)</f>
        <v>0</v>
      </c>
      <c r="ER606">
        <f>IF(OR(ER402="",AND(ER402=ER401,ER402=ER403)),NA(), ER402)</f>
        <v>0</v>
      </c>
      <c r="ES606">
        <f>IF(ISNA(ET606),NA(),ES402)</f>
        <v>0</v>
      </c>
      <c r="ET606">
        <f>IF(OR(ET402="",AND(ET402=ET401,ET402=ET403)),NA(), ET402)</f>
        <v>0</v>
      </c>
      <c r="EU606">
        <f>IF(ISNA(EV606),NA(),EU402)</f>
        <v>0</v>
      </c>
      <c r="EV606">
        <f>IF(OR(EV402="",AND(EV402=EV401,EV402=EV403)),NA(), EV402)</f>
        <v>0</v>
      </c>
      <c r="EW606">
        <f>IF(ISNA(EX606),NA(),EW402)</f>
        <v>0</v>
      </c>
      <c r="EX606">
        <f>IF(OR(EX402="",AND(EX402=EX401,EX402=EX403)),NA(), EX402)</f>
        <v>0</v>
      </c>
      <c r="EY606">
        <f>IF(ISNA(EZ606),NA(),EY402)</f>
        <v>0</v>
      </c>
      <c r="EZ606">
        <f>IF(OR(EZ402="",AND(EZ402=EZ401,EZ402=EZ403)),NA(), EZ402)</f>
        <v>0</v>
      </c>
      <c r="FA606">
        <f>IF(ISNA(FB606),NA(),FA402)</f>
        <v>0</v>
      </c>
      <c r="FB606">
        <f>IF(OR(FB402="",AND(FB402=FB401,FB402=FB403)),NA(), FB402)</f>
        <v>0</v>
      </c>
      <c r="FC606">
        <f>IF(ISNA(FD606),NA(),FC402)</f>
        <v>0</v>
      </c>
      <c r="FD606">
        <f>IF(OR(FD402="",AND(FD402=FD401,FD402=FD403)),NA(), FD402)</f>
        <v>0</v>
      </c>
      <c r="FE606">
        <f>IF(ISNA(FF606),NA(),FE402)</f>
        <v>0</v>
      </c>
      <c r="FF606">
        <f>IF(OR(FF402="",AND(FF402=FF401,FF402=FF403)),NA(), FF402)</f>
        <v>0</v>
      </c>
      <c r="FG606">
        <f>IF(ISNA(FH606),NA(),FG402)</f>
        <v>0</v>
      </c>
      <c r="FH606">
        <f>IF(OR(FH402="",AND(FH402=FH401,FH402=FH403)),NA(), FH402)</f>
        <v>0</v>
      </c>
      <c r="FI606">
        <f>IF(ISNA(FJ606),NA(),FI402)</f>
        <v>0</v>
      </c>
      <c r="FJ606">
        <f>IF(OR(FJ402="",AND(FJ402=FJ401,FJ402=FJ403)),NA(), FJ402)</f>
        <v>0</v>
      </c>
      <c r="FK606">
        <f>IF(ISNA(FL606),NA(),FK402)</f>
        <v>0</v>
      </c>
      <c r="FL606">
        <f>IF(OR(FL402="",AND(FL402=FL401,FL402=FL403)),NA(), FL402)</f>
        <v>0</v>
      </c>
      <c r="FM606">
        <f>IF(ISNA(FN606),NA(),FM402)</f>
        <v>0</v>
      </c>
      <c r="FN606">
        <f>IF(OR(FN402="",AND(FN402=FN401,FN402=FN403)),NA(), FN402)</f>
        <v>0</v>
      </c>
      <c r="FO606">
        <f>IF(ISNA(FP606),NA(),FO402)</f>
        <v>0</v>
      </c>
      <c r="FP606">
        <f>IF(OR(FP402="",AND(FP402=FP401,FP402=FP403)),NA(), FP402)</f>
        <v>0</v>
      </c>
      <c r="FQ606">
        <f>IF(ISNA(FR606),NA(),FQ402)</f>
        <v>0</v>
      </c>
      <c r="FR606">
        <f>IF(OR(FR402="",AND(FR402=FR401,FR402=FR403)),NA(), FR402)</f>
        <v>0</v>
      </c>
      <c r="FS606">
        <f>IF(ISNA(FT606),NA(),FS402)</f>
        <v>0</v>
      </c>
      <c r="FT606">
        <f>IF(OR(FT402="",AND(FT402=FT401,FT402=FT403)),NA(), FT402)</f>
        <v>0</v>
      </c>
      <c r="FU606">
        <f>IF(ISNA(FV606),NA(),FU402)</f>
        <v>0</v>
      </c>
      <c r="FV606">
        <f>IF(OR(FV402="",AND(FV402=FV401,FV402=FV403)),NA(), FV402)</f>
        <v>0</v>
      </c>
      <c r="FW606">
        <f>IF(ISNA(FX606),NA(),FW402)</f>
        <v>0</v>
      </c>
      <c r="FX606">
        <f>IF(OR(FX402="",AND(FX402=FX401,FX402=FX403)),NA(), FX402)</f>
        <v>0</v>
      </c>
      <c r="FY606">
        <f>IF(ISNA(FZ606),NA(),FY402)</f>
        <v>0</v>
      </c>
      <c r="FZ606">
        <f>IF(OR(FZ402="",AND(FZ402=FZ401,FZ402=FZ403)),NA(), FZ402)</f>
        <v>0</v>
      </c>
      <c r="GA606">
        <f>IF(ISNA(GB606),NA(),GA402)</f>
        <v>0</v>
      </c>
      <c r="GB606">
        <f>IF(OR(GB402="",AND(GB402=GB401,GB402=GB403)),NA(), GB402)</f>
        <v>0</v>
      </c>
      <c r="GC606">
        <f>IF(ISNA(GD606),NA(),GC402)</f>
        <v>0</v>
      </c>
      <c r="GD606">
        <f>IF(OR(GD402="",AND(GD402=GD401,GD402=GD403)),NA(), GD402)</f>
        <v>0</v>
      </c>
      <c r="GE606">
        <f>IF(ISNA(GF606),NA(),GE402)</f>
        <v>0</v>
      </c>
      <c r="GF606">
        <f>IF(OR(GF402="",AND(GF402=GF401,GF402=GF403)),NA(), GF402)</f>
        <v>0</v>
      </c>
      <c r="GG606">
        <f>IF(ISNA(GH606),NA(),GG402)</f>
        <v>0</v>
      </c>
      <c r="GH606">
        <f>IF(OR(GH402="",AND(GH402=GH401,GH402=GH403)),NA(), GH402)</f>
        <v>0</v>
      </c>
      <c r="GI606">
        <f>IF(ISNA(GJ606),NA(),GI402)</f>
        <v>0</v>
      </c>
      <c r="GJ606">
        <f>IF(OR(GJ402="",AND(GJ402=GJ401,GJ402=GJ403)),NA(), GJ402)</f>
        <v>0</v>
      </c>
      <c r="GK606">
        <f>IF(ISNA(GL606),NA(),GK402)</f>
        <v>0</v>
      </c>
      <c r="GL606">
        <f>IF(OR(GL402="",AND(GL402=GL401,GL402=GL403)),NA(), GL402)</f>
        <v>0</v>
      </c>
      <c r="GM606">
        <f>IF(ISNA(GN606),NA(),GM402)</f>
        <v>0</v>
      </c>
      <c r="GN606">
        <f>IF(OR(GN402="",AND(GN402=GN401,GN402=GN403)),NA(), GN402)</f>
        <v>0</v>
      </c>
      <c r="GO606">
        <f>IF(ISNA(GP606),NA(),GO402)</f>
        <v>0</v>
      </c>
      <c r="GP606">
        <f>IF(OR(GP402="",AND(GP402=GP401,GP402=GP403)),NA(), GP402)</f>
        <v>0</v>
      </c>
      <c r="GQ606">
        <f>IF(ISNA(GR606),NA(),GQ402)</f>
        <v>0</v>
      </c>
      <c r="GR606">
        <f>IF(OR(GR402="",AND(GR402=GR401,GR402=GR403)),NA(), GR402)</f>
        <v>0</v>
      </c>
      <c r="GS606">
        <f>IF(ISNA(GT606),NA(),GS402)</f>
        <v>0</v>
      </c>
      <c r="GT606">
        <f>IF(OR(GT402="",AND(GT402=GT401,GT402=GT403)),NA(), GT402)</f>
        <v>0</v>
      </c>
      <c r="GU606">
        <f>IF(ISNA(GV606),NA(),GU402)</f>
        <v>0</v>
      </c>
      <c r="GV606">
        <f>IF(OR(GV402="",AND(GV402=GV401,GV402=GV403)),NA(), GV402)</f>
        <v>0</v>
      </c>
      <c r="GW606">
        <f>IF(ISNA(GX606),NA(),GW402)</f>
        <v>0</v>
      </c>
      <c r="GX606">
        <f>IF(OR(GX402="",AND(GX402=GX401,GX402=GX403)),NA(), GX402)</f>
        <v>0</v>
      </c>
      <c r="GY606">
        <f>IF(ISNA(GZ606),NA(),GY402)</f>
        <v>0</v>
      </c>
      <c r="GZ606">
        <f>IF(OR(GZ402="",AND(GZ402=GZ401,GZ402=GZ403)),NA(), GZ402)</f>
        <v>0</v>
      </c>
      <c r="HA606">
        <f>IF(ISNA(HB606),NA(),HA402)</f>
        <v>0</v>
      </c>
      <c r="HB606">
        <f>IF(OR(HB402="",AND(HB402=HB401,HB402=HB403)),NA(), HB402)</f>
        <v>0</v>
      </c>
      <c r="HC606">
        <f>IF(ISNA(HD606),NA(),HC402)</f>
        <v>0</v>
      </c>
      <c r="HD606">
        <f>IF(OR(HD402="",AND(HD402=HD401,HD402=HD403)),NA(), HD402)</f>
        <v>0</v>
      </c>
      <c r="HE606">
        <f>IF(ISNA(HF606),NA(),HE402)</f>
        <v>0</v>
      </c>
      <c r="HF606">
        <f>IF(OR(HF402="",AND(HF402=HF401,HF402=HF403)),NA(), HF402)</f>
        <v>0</v>
      </c>
    </row>
    <row r="607" spans="5:214">
      <c r="E607">
        <f>IF(ISNA(F607),NA(),E403)</f>
        <v>0</v>
      </c>
      <c r="F607">
        <f>IF(OR(F403="",AND(F403=F402,F403=F404)),NA(), F403)</f>
        <v>0</v>
      </c>
      <c r="G607">
        <f>IF(ISNA(H607),NA(),G403)</f>
        <v>0</v>
      </c>
      <c r="H607">
        <f>IF(OR(H403="",AND(H403=H402,H403=H404)),NA(), H403)</f>
        <v>0</v>
      </c>
      <c r="I607">
        <f>IF(ISNA(J607),NA(),I403)</f>
        <v>0</v>
      </c>
      <c r="J607">
        <f>IF(OR(J403="",AND(J403=J402,J403=J404)),NA(), J403)</f>
        <v>0</v>
      </c>
      <c r="K607">
        <f>IF(ISNA(L607),NA(),K403)</f>
        <v>0</v>
      </c>
      <c r="L607">
        <f>IF(OR(L403="",AND(L403=L402,L403=L404)),NA(), L403)</f>
        <v>0</v>
      </c>
      <c r="M607">
        <f>IF(ISNA(N607),NA(),M403)</f>
        <v>0</v>
      </c>
      <c r="N607">
        <f>IF(OR(N403="",AND(N403=N402,N403=N404)),NA(), N403)</f>
        <v>0</v>
      </c>
      <c r="O607">
        <f>IF(ISNA(P607),NA(),O403)</f>
        <v>0</v>
      </c>
      <c r="P607">
        <f>IF(OR(P403="",AND(P403=P402,P403=P404)),NA(), P403)</f>
        <v>0</v>
      </c>
      <c r="Q607">
        <f>IF(ISNA(R607),NA(),Q403)</f>
        <v>0</v>
      </c>
      <c r="R607">
        <f>IF(OR(R403="",AND(R403=R402,R403=R404)),NA(), R403)</f>
        <v>0</v>
      </c>
      <c r="S607">
        <f>IF(ISNA(T607),NA(),S403)</f>
        <v>0</v>
      </c>
      <c r="T607">
        <f>IF(OR(T403="",AND(T403=T402,T403=T404)),NA(), T403)</f>
        <v>0</v>
      </c>
      <c r="U607">
        <f>IF(ISNA(V607),NA(),U403)</f>
        <v>0</v>
      </c>
      <c r="V607">
        <f>IF(OR(V403="",AND(V403=V402,V403=V404)),NA(), V403)</f>
        <v>0</v>
      </c>
      <c r="W607">
        <f>IF(ISNA(X607),NA(),W403)</f>
        <v>0</v>
      </c>
      <c r="X607">
        <f>IF(OR(X403="",AND(X403=X402,X403=X404)),NA(), X403)</f>
        <v>0</v>
      </c>
      <c r="Y607">
        <f>IF(ISNA(Z607),NA(),Y403)</f>
        <v>0</v>
      </c>
      <c r="Z607">
        <f>IF(OR(Z403="",AND(Z403=Z402,Z403=Z404)),NA(), Z403)</f>
        <v>0</v>
      </c>
      <c r="AA607">
        <f>IF(ISNA(AB607),NA(),AA403)</f>
        <v>0</v>
      </c>
      <c r="AB607">
        <f>IF(OR(AB403="",AND(AB403=AB402,AB403=AB404)),NA(), AB403)</f>
        <v>0</v>
      </c>
      <c r="AC607">
        <f>IF(ISNA(AD607),NA(),AC403)</f>
        <v>0</v>
      </c>
      <c r="AD607">
        <f>IF(OR(AD403="",AND(AD403=AD402,AD403=AD404)),NA(), AD403)</f>
        <v>0</v>
      </c>
      <c r="AE607">
        <f>IF(ISNA(AF607),NA(),AE403)</f>
        <v>0</v>
      </c>
      <c r="AF607">
        <f>IF(OR(AF403="",AND(AF403=AF402,AF403=AF404)),NA(), AF403)</f>
        <v>0</v>
      </c>
      <c r="AG607">
        <f>IF(ISNA(AH607),NA(),AG403)</f>
        <v>0</v>
      </c>
      <c r="AH607">
        <f>IF(OR(AH403="",AND(AH403=AH402,AH403=AH404)),NA(), AH403)</f>
        <v>0</v>
      </c>
      <c r="AI607">
        <f>IF(ISNA(AJ607),NA(),AI403)</f>
        <v>0</v>
      </c>
      <c r="AJ607">
        <f>IF(OR(AJ403="",AND(AJ403=AJ402,AJ403=AJ404)),NA(), AJ403)</f>
        <v>0</v>
      </c>
      <c r="AK607">
        <f>IF(ISNA(AL607),NA(),AK403)</f>
        <v>0</v>
      </c>
      <c r="AL607">
        <f>IF(OR(AL403="",AND(AL403=AL402,AL403=AL404)),NA(), AL403)</f>
        <v>0</v>
      </c>
      <c r="AM607">
        <f>IF(ISNA(AN607),NA(),AM403)</f>
        <v>0</v>
      </c>
      <c r="AN607">
        <f>IF(OR(AN403="",AND(AN403=AN402,AN403=AN404)),NA(), AN403)</f>
        <v>0</v>
      </c>
      <c r="AO607">
        <f>IF(ISNA(AP607),NA(),AO403)</f>
        <v>0</v>
      </c>
      <c r="AP607">
        <f>IF(OR(AP403="",AND(AP403=AP402,AP403=AP404)),NA(), AP403)</f>
        <v>0</v>
      </c>
      <c r="AQ607">
        <f>IF(ISNA(AR607),NA(),AQ403)</f>
        <v>0</v>
      </c>
      <c r="AR607">
        <f>IF(OR(AR403="",AND(AR403=AR402,AR403=AR404)),NA(), AR403)</f>
        <v>0</v>
      </c>
      <c r="AS607">
        <f>IF(ISNA(AT607),NA(),AS403)</f>
        <v>0</v>
      </c>
      <c r="AT607">
        <f>IF(OR(AT403="",AND(AT403=AT402,AT403=AT404)),NA(), AT403)</f>
        <v>0</v>
      </c>
      <c r="AU607">
        <f>IF(ISNA(AV607),NA(),AU403)</f>
        <v>0</v>
      </c>
      <c r="AV607">
        <f>IF(OR(AV403="",AND(AV403=AV402,AV403=AV404)),NA(), AV403)</f>
        <v>0</v>
      </c>
      <c r="AW607">
        <f>IF(ISNA(AX607),NA(),AW403)</f>
        <v>0</v>
      </c>
      <c r="AX607">
        <f>IF(OR(AX403="",AND(AX403=AX402,AX403=AX404)),NA(), AX403)</f>
        <v>0</v>
      </c>
      <c r="AY607">
        <f>IF(ISNA(AZ607),NA(),AY403)</f>
        <v>0</v>
      </c>
      <c r="AZ607">
        <f>IF(OR(AZ403="",AND(AZ403=AZ402,AZ403=AZ404)),NA(), AZ403)</f>
        <v>0</v>
      </c>
      <c r="BA607">
        <f>IF(ISNA(BB607),NA(),BA403)</f>
        <v>0</v>
      </c>
      <c r="BB607">
        <f>IF(OR(BB403="",AND(BB403=BB402,BB403=BB404)),NA(), BB403)</f>
        <v>0</v>
      </c>
      <c r="BC607">
        <f>IF(ISNA(BD607),NA(),BC403)</f>
        <v>0</v>
      </c>
      <c r="BD607">
        <f>IF(OR(BD403="",AND(BD403=BD402,BD403=BD404)),NA(), BD403)</f>
        <v>0</v>
      </c>
      <c r="BE607">
        <f>IF(ISNA(BF607),NA(),BE403)</f>
        <v>0</v>
      </c>
      <c r="BF607">
        <f>IF(OR(BF403="",AND(BF403=BF402,BF403=BF404)),NA(), BF403)</f>
        <v>0</v>
      </c>
      <c r="BG607">
        <f>IF(ISNA(BH607),NA(),BG403)</f>
        <v>0</v>
      </c>
      <c r="BH607">
        <f>IF(OR(BH403="",AND(BH403=BH402,BH403=BH404)),NA(), BH403)</f>
        <v>0</v>
      </c>
      <c r="BI607">
        <f>IF(ISNA(BJ607),NA(),BI403)</f>
        <v>0</v>
      </c>
      <c r="BJ607">
        <f>IF(OR(BJ403="",AND(BJ403=BJ402,BJ403=BJ404)),NA(), BJ403)</f>
        <v>0</v>
      </c>
      <c r="BK607">
        <f>IF(ISNA(BL607),NA(),BK403)</f>
        <v>0</v>
      </c>
      <c r="BL607">
        <f>IF(OR(BL403="",AND(BL403=BL402,BL403=BL404)),NA(), BL403)</f>
        <v>0</v>
      </c>
      <c r="BM607">
        <f>IF(ISNA(BN607),NA(),BM403)</f>
        <v>0</v>
      </c>
      <c r="BN607">
        <f>IF(OR(BN403="",AND(BN403=BN402,BN403=BN404)),NA(), BN403)</f>
        <v>0</v>
      </c>
      <c r="BO607">
        <f>IF(ISNA(BP607),NA(),BO403)</f>
        <v>0</v>
      </c>
      <c r="BP607">
        <f>IF(OR(BP403="",AND(BP403=BP402,BP403=BP404)),NA(), BP403)</f>
        <v>0</v>
      </c>
      <c r="BQ607">
        <f>IF(ISNA(BR607),NA(),BQ403)</f>
        <v>0</v>
      </c>
      <c r="BR607">
        <f>IF(OR(BR403="",AND(BR403=BR402,BR403=BR404)),NA(), BR403)</f>
        <v>0</v>
      </c>
      <c r="BS607">
        <f>IF(ISNA(BT607),NA(),BS403)</f>
        <v>0</v>
      </c>
      <c r="BT607">
        <f>IF(OR(BT403="",AND(BT403=BT402,BT403=BT404)),NA(), BT403)</f>
        <v>0</v>
      </c>
      <c r="BU607">
        <f>IF(ISNA(BV607),NA(),BU403)</f>
        <v>0</v>
      </c>
      <c r="BV607">
        <f>IF(OR(BV403="",AND(BV403=BV402,BV403=BV404)),NA(), BV403)</f>
        <v>0</v>
      </c>
      <c r="BW607">
        <f>IF(ISNA(BX607),NA(),BW403)</f>
        <v>0</v>
      </c>
      <c r="BX607">
        <f>IF(OR(BX403="",AND(BX403=BX402,BX403=BX404)),NA(), BX403)</f>
        <v>0</v>
      </c>
      <c r="BY607">
        <f>IF(ISNA(BZ607),NA(),BY403)</f>
        <v>0</v>
      </c>
      <c r="BZ607">
        <f>IF(OR(BZ403="",AND(BZ403=BZ402,BZ403=BZ404)),NA(), BZ403)</f>
        <v>0</v>
      </c>
      <c r="CA607">
        <f>IF(ISNA(CB607),NA(),CA403)</f>
        <v>0</v>
      </c>
      <c r="CB607">
        <f>IF(OR(CB403="",AND(CB403=CB402,CB403=CB404)),NA(), CB403)</f>
        <v>0</v>
      </c>
      <c r="CC607">
        <f>IF(ISNA(CD607),NA(),CC403)</f>
        <v>0</v>
      </c>
      <c r="CD607">
        <f>IF(OR(CD403="",AND(CD403=CD402,CD403=CD404)),NA(), CD403)</f>
        <v>0</v>
      </c>
      <c r="CE607">
        <f>IF(ISNA(CF607),NA(),CE403)</f>
        <v>0</v>
      </c>
      <c r="CF607">
        <f>IF(OR(CF403="",AND(CF403=CF402,CF403=CF404)),NA(), CF403)</f>
        <v>0</v>
      </c>
      <c r="CG607">
        <f>IF(ISNA(CH607),NA(),CG403)</f>
        <v>0</v>
      </c>
      <c r="CH607">
        <f>IF(OR(CH403="",AND(CH403=CH402,CH403=CH404)),NA(), CH403)</f>
        <v>0</v>
      </c>
      <c r="CI607">
        <f>IF(ISNA(CJ607),NA(),CI403)</f>
        <v>0</v>
      </c>
      <c r="CJ607">
        <f>IF(OR(CJ403="",AND(CJ403=CJ402,CJ403=CJ404)),NA(), CJ403)</f>
        <v>0</v>
      </c>
      <c r="CK607">
        <f>IF(ISNA(CL607),NA(),CK403)</f>
        <v>0</v>
      </c>
      <c r="CL607">
        <f>IF(OR(CL403="",AND(CL403=CL402,CL403=CL404)),NA(), CL403)</f>
        <v>0</v>
      </c>
      <c r="CM607">
        <f>IF(ISNA(CN607),NA(),CM403)</f>
        <v>0</v>
      </c>
      <c r="CN607">
        <f>IF(OR(CN403="",AND(CN403=CN402,CN403=CN404)),NA(), CN403)</f>
        <v>0</v>
      </c>
      <c r="CO607">
        <f>IF(ISNA(CP607),NA(),CO403)</f>
        <v>0</v>
      </c>
      <c r="CP607">
        <f>IF(OR(CP403="",AND(CP403=CP402,CP403=CP404)),NA(), CP403)</f>
        <v>0</v>
      </c>
      <c r="CQ607">
        <f>IF(ISNA(CR607),NA(),CQ403)</f>
        <v>0</v>
      </c>
      <c r="CR607">
        <f>IF(OR(CR403="",AND(CR403=CR402,CR403=CR404)),NA(), CR403)</f>
        <v>0</v>
      </c>
      <c r="CS607">
        <f>IF(ISNA(CT607),NA(),CS403)</f>
        <v>0</v>
      </c>
      <c r="CT607">
        <f>IF(OR(CT403="",AND(CT403=CT402,CT403=CT404)),NA(), CT403)</f>
        <v>0</v>
      </c>
      <c r="CU607">
        <f>IF(ISNA(CV607),NA(),CU403)</f>
        <v>0</v>
      </c>
      <c r="CV607">
        <f>IF(OR(CV403="",AND(CV403=CV402,CV403=CV404)),NA(), CV403)</f>
        <v>0</v>
      </c>
      <c r="CW607">
        <f>IF(ISNA(CX607),NA(),CW403)</f>
        <v>0</v>
      </c>
      <c r="CX607">
        <f>IF(OR(CX403="",AND(CX403=CX402,CX403=CX404)),NA(), CX403)</f>
        <v>0</v>
      </c>
      <c r="CY607">
        <f>IF(ISNA(CZ607),NA(),CY403)</f>
        <v>0</v>
      </c>
      <c r="CZ607">
        <f>IF(OR(CZ403="",AND(CZ403=CZ402,CZ403=CZ404)),NA(), CZ403)</f>
        <v>0</v>
      </c>
      <c r="DA607">
        <f>IF(ISNA(DB607),NA(),DA403)</f>
        <v>0</v>
      </c>
      <c r="DB607">
        <f>IF(OR(DB403="",AND(DB403=DB402,DB403=DB404)),NA(), DB403)</f>
        <v>0</v>
      </c>
      <c r="DC607">
        <f>IF(ISNA(DD607),NA(),DC403)</f>
        <v>0</v>
      </c>
      <c r="DD607">
        <f>IF(OR(DD403="",AND(DD403=DD402,DD403=DD404)),NA(), DD403)</f>
        <v>0</v>
      </c>
      <c r="DG607">
        <f>IF(ISNA(DH607),NA(),DG403)</f>
        <v>0</v>
      </c>
      <c r="DH607">
        <f>IF(OR(DH403="",AND(DH403=DH402,DH403=DH404)),NA(), DH403)</f>
        <v>0</v>
      </c>
      <c r="DI607">
        <f>IF(ISNA(DJ607),NA(),DI403)</f>
        <v>0</v>
      </c>
      <c r="DJ607">
        <f>IF(OR(DJ403="",AND(DJ403=DJ402,DJ403=DJ404)),NA(), DJ403)</f>
        <v>0</v>
      </c>
      <c r="DK607">
        <f>IF(ISNA(DL607),NA(),DK403)</f>
        <v>0</v>
      </c>
      <c r="DL607">
        <f>IF(OR(DL403="",AND(DL403=DL402,DL403=DL404)),NA(), DL403)</f>
        <v>0</v>
      </c>
      <c r="DM607">
        <f>IF(ISNA(DN607),NA(),DM403)</f>
        <v>0</v>
      </c>
      <c r="DN607">
        <f>IF(OR(DN403="",AND(DN403=DN402,DN403=DN404)),NA(), DN403)</f>
        <v>0</v>
      </c>
      <c r="DO607">
        <f>IF(ISNA(DP607),NA(),DO403)</f>
        <v>0</v>
      </c>
      <c r="DP607">
        <f>IF(OR(DP403="",AND(DP403=DP402,DP403=DP404)),NA(), DP403)</f>
        <v>0</v>
      </c>
      <c r="DQ607">
        <f>IF(ISNA(DR607),NA(),DQ403)</f>
        <v>0</v>
      </c>
      <c r="DR607">
        <f>IF(OR(DR403="",AND(DR403=DR402,DR403=DR404)),NA(), DR403)</f>
        <v>0</v>
      </c>
      <c r="DS607">
        <f>IF(ISNA(DT607),NA(),DS403)</f>
        <v>0</v>
      </c>
      <c r="DT607">
        <f>IF(OR(DT403="",AND(DT403=DT402,DT403=DT404)),NA(), DT403)</f>
        <v>0</v>
      </c>
      <c r="DU607">
        <f>IF(ISNA(DV607),NA(),DU403)</f>
        <v>0</v>
      </c>
      <c r="DV607">
        <f>IF(OR(DV403="",AND(DV403=DV402,DV403=DV404)),NA(), DV403)</f>
        <v>0</v>
      </c>
      <c r="DW607">
        <f>IF(ISNA(DX607),NA(),DW403)</f>
        <v>0</v>
      </c>
      <c r="DX607">
        <f>IF(OR(DX403="",AND(DX403=DX402,DX403=DX404)),NA(), DX403)</f>
        <v>0</v>
      </c>
      <c r="DY607">
        <f>IF(ISNA(DZ607),NA(),DY403)</f>
        <v>0</v>
      </c>
      <c r="DZ607">
        <f>IF(OR(DZ403="",AND(DZ403=DZ402,DZ403=DZ404)),NA(), DZ403)</f>
        <v>0</v>
      </c>
      <c r="EA607">
        <f>IF(ISNA(EB607),NA(),EA403)</f>
        <v>0</v>
      </c>
      <c r="EB607">
        <f>IF(OR(EB403="",AND(EB403=EB402,EB403=EB404)),NA(), EB403)</f>
        <v>0</v>
      </c>
      <c r="EC607">
        <f>IF(ISNA(ED607),NA(),EC403)</f>
        <v>0</v>
      </c>
      <c r="ED607">
        <f>IF(OR(ED403="",AND(ED403=ED402,ED403=ED404)),NA(), ED403)</f>
        <v>0</v>
      </c>
      <c r="EE607">
        <f>IF(ISNA(EF607),NA(),EE403)</f>
        <v>0</v>
      </c>
      <c r="EF607">
        <f>IF(OR(EF403="",AND(EF403=EF402,EF403=EF404)),NA(), EF403)</f>
        <v>0</v>
      </c>
      <c r="EG607">
        <f>IF(ISNA(EH607),NA(),EG403)</f>
        <v>0</v>
      </c>
      <c r="EH607">
        <f>IF(OR(EH403="",AND(EH403=EH402,EH403=EH404)),NA(), EH403)</f>
        <v>0</v>
      </c>
      <c r="EI607">
        <f>IF(ISNA(EJ607),NA(),EI403)</f>
        <v>0</v>
      </c>
      <c r="EJ607">
        <f>IF(OR(EJ403="",AND(EJ403=EJ402,EJ403=EJ404)),NA(), EJ403)</f>
        <v>0</v>
      </c>
      <c r="EK607">
        <f>IF(ISNA(EL607),NA(),EK403)</f>
        <v>0</v>
      </c>
      <c r="EL607">
        <f>IF(OR(EL403="",AND(EL403=EL402,EL403=EL404)),NA(), EL403)</f>
        <v>0</v>
      </c>
      <c r="EM607">
        <f>IF(ISNA(EN607),NA(),EM403)</f>
        <v>0</v>
      </c>
      <c r="EN607">
        <f>IF(OR(EN403="",AND(EN403=EN402,EN403=EN404)),NA(), EN403)</f>
        <v>0</v>
      </c>
      <c r="EO607">
        <f>IF(ISNA(EP607),NA(),EO403)</f>
        <v>0</v>
      </c>
      <c r="EP607">
        <f>IF(OR(EP403="",AND(EP403=EP402,EP403=EP404)),NA(), EP403)</f>
        <v>0</v>
      </c>
      <c r="EQ607">
        <f>IF(ISNA(ER607),NA(),EQ403)</f>
        <v>0</v>
      </c>
      <c r="ER607">
        <f>IF(OR(ER403="",AND(ER403=ER402,ER403=ER404)),NA(), ER403)</f>
        <v>0</v>
      </c>
      <c r="ES607">
        <f>IF(ISNA(ET607),NA(),ES403)</f>
        <v>0</v>
      </c>
      <c r="ET607">
        <f>IF(OR(ET403="",AND(ET403=ET402,ET403=ET404)),NA(), ET403)</f>
        <v>0</v>
      </c>
      <c r="EU607">
        <f>IF(ISNA(EV607),NA(),EU403)</f>
        <v>0</v>
      </c>
      <c r="EV607">
        <f>IF(OR(EV403="",AND(EV403=EV402,EV403=EV404)),NA(), EV403)</f>
        <v>0</v>
      </c>
      <c r="EW607">
        <f>IF(ISNA(EX607),NA(),EW403)</f>
        <v>0</v>
      </c>
      <c r="EX607">
        <f>IF(OR(EX403="",AND(EX403=EX402,EX403=EX404)),NA(), EX403)</f>
        <v>0</v>
      </c>
      <c r="EY607">
        <f>IF(ISNA(EZ607),NA(),EY403)</f>
        <v>0</v>
      </c>
      <c r="EZ607">
        <f>IF(OR(EZ403="",AND(EZ403=EZ402,EZ403=EZ404)),NA(), EZ403)</f>
        <v>0</v>
      </c>
      <c r="FA607">
        <f>IF(ISNA(FB607),NA(),FA403)</f>
        <v>0</v>
      </c>
      <c r="FB607">
        <f>IF(OR(FB403="",AND(FB403=FB402,FB403=FB404)),NA(), FB403)</f>
        <v>0</v>
      </c>
      <c r="FC607">
        <f>IF(ISNA(FD607),NA(),FC403)</f>
        <v>0</v>
      </c>
      <c r="FD607">
        <f>IF(OR(FD403="",AND(FD403=FD402,FD403=FD404)),NA(), FD403)</f>
        <v>0</v>
      </c>
      <c r="FE607">
        <f>IF(ISNA(FF607),NA(),FE403)</f>
        <v>0</v>
      </c>
      <c r="FF607">
        <f>IF(OR(FF403="",AND(FF403=FF402,FF403=FF404)),NA(), FF403)</f>
        <v>0</v>
      </c>
      <c r="FG607">
        <f>IF(ISNA(FH607),NA(),FG403)</f>
        <v>0</v>
      </c>
      <c r="FH607">
        <f>IF(OR(FH403="",AND(FH403=FH402,FH403=FH404)),NA(), FH403)</f>
        <v>0</v>
      </c>
      <c r="FI607">
        <f>IF(ISNA(FJ607),NA(),FI403)</f>
        <v>0</v>
      </c>
      <c r="FJ607">
        <f>IF(OR(FJ403="",AND(FJ403=FJ402,FJ403=FJ404)),NA(), FJ403)</f>
        <v>0</v>
      </c>
      <c r="FK607">
        <f>IF(ISNA(FL607),NA(),FK403)</f>
        <v>0</v>
      </c>
      <c r="FL607">
        <f>IF(OR(FL403="",AND(FL403=FL402,FL403=FL404)),NA(), FL403)</f>
        <v>0</v>
      </c>
      <c r="FM607">
        <f>IF(ISNA(FN607),NA(),FM403)</f>
        <v>0</v>
      </c>
      <c r="FN607">
        <f>IF(OR(FN403="",AND(FN403=FN402,FN403=FN404)),NA(), FN403)</f>
        <v>0</v>
      </c>
      <c r="FO607">
        <f>IF(ISNA(FP607),NA(),FO403)</f>
        <v>0</v>
      </c>
      <c r="FP607">
        <f>IF(OR(FP403="",AND(FP403=FP402,FP403=FP404)),NA(), FP403)</f>
        <v>0</v>
      </c>
      <c r="FQ607">
        <f>IF(ISNA(FR607),NA(),FQ403)</f>
        <v>0</v>
      </c>
      <c r="FR607">
        <f>IF(OR(FR403="",AND(FR403=FR402,FR403=FR404)),NA(), FR403)</f>
        <v>0</v>
      </c>
      <c r="FS607">
        <f>IF(ISNA(FT607),NA(),FS403)</f>
        <v>0</v>
      </c>
      <c r="FT607">
        <f>IF(OR(FT403="",AND(FT403=FT402,FT403=FT404)),NA(), FT403)</f>
        <v>0</v>
      </c>
      <c r="FU607">
        <f>IF(ISNA(FV607),NA(),FU403)</f>
        <v>0</v>
      </c>
      <c r="FV607">
        <f>IF(OR(FV403="",AND(FV403=FV402,FV403=FV404)),NA(), FV403)</f>
        <v>0</v>
      </c>
      <c r="FW607">
        <f>IF(ISNA(FX607),NA(),FW403)</f>
        <v>0</v>
      </c>
      <c r="FX607">
        <f>IF(OR(FX403="",AND(FX403=FX402,FX403=FX404)),NA(), FX403)</f>
        <v>0</v>
      </c>
      <c r="FY607">
        <f>IF(ISNA(FZ607),NA(),FY403)</f>
        <v>0</v>
      </c>
      <c r="FZ607">
        <f>IF(OR(FZ403="",AND(FZ403=FZ402,FZ403=FZ404)),NA(), FZ403)</f>
        <v>0</v>
      </c>
      <c r="GA607">
        <f>IF(ISNA(GB607),NA(),GA403)</f>
        <v>0</v>
      </c>
      <c r="GB607">
        <f>IF(OR(GB403="",AND(GB403=GB402,GB403=GB404)),NA(), GB403)</f>
        <v>0</v>
      </c>
      <c r="GC607">
        <f>IF(ISNA(GD607),NA(),GC403)</f>
        <v>0</v>
      </c>
      <c r="GD607">
        <f>IF(OR(GD403="",AND(GD403=GD402,GD403=GD404)),NA(), GD403)</f>
        <v>0</v>
      </c>
      <c r="GE607">
        <f>IF(ISNA(GF607),NA(),GE403)</f>
        <v>0</v>
      </c>
      <c r="GF607">
        <f>IF(OR(GF403="",AND(GF403=GF402,GF403=GF404)),NA(), GF403)</f>
        <v>0</v>
      </c>
      <c r="GG607">
        <f>IF(ISNA(GH607),NA(),GG403)</f>
        <v>0</v>
      </c>
      <c r="GH607">
        <f>IF(OR(GH403="",AND(GH403=GH402,GH403=GH404)),NA(), GH403)</f>
        <v>0</v>
      </c>
      <c r="GI607">
        <f>IF(ISNA(GJ607),NA(),GI403)</f>
        <v>0</v>
      </c>
      <c r="GJ607">
        <f>IF(OR(GJ403="",AND(GJ403=GJ402,GJ403=GJ404)),NA(), GJ403)</f>
        <v>0</v>
      </c>
      <c r="GK607">
        <f>IF(ISNA(GL607),NA(),GK403)</f>
        <v>0</v>
      </c>
      <c r="GL607">
        <f>IF(OR(GL403="",AND(GL403=GL402,GL403=GL404)),NA(), GL403)</f>
        <v>0</v>
      </c>
      <c r="GM607">
        <f>IF(ISNA(GN607),NA(),GM403)</f>
        <v>0</v>
      </c>
      <c r="GN607">
        <f>IF(OR(GN403="",AND(GN403=GN402,GN403=GN404)),NA(), GN403)</f>
        <v>0</v>
      </c>
      <c r="GO607">
        <f>IF(ISNA(GP607),NA(),GO403)</f>
        <v>0</v>
      </c>
      <c r="GP607">
        <f>IF(OR(GP403="",AND(GP403=GP402,GP403=GP404)),NA(), GP403)</f>
        <v>0</v>
      </c>
      <c r="GQ607">
        <f>IF(ISNA(GR607),NA(),GQ403)</f>
        <v>0</v>
      </c>
      <c r="GR607">
        <f>IF(OR(GR403="",AND(GR403=GR402,GR403=GR404)),NA(), GR403)</f>
        <v>0</v>
      </c>
      <c r="GS607">
        <f>IF(ISNA(GT607),NA(),GS403)</f>
        <v>0</v>
      </c>
      <c r="GT607">
        <f>IF(OR(GT403="",AND(GT403=GT402,GT403=GT404)),NA(), GT403)</f>
        <v>0</v>
      </c>
      <c r="GU607">
        <f>IF(ISNA(GV607),NA(),GU403)</f>
        <v>0</v>
      </c>
      <c r="GV607">
        <f>IF(OR(GV403="",AND(GV403=GV402,GV403=GV404)),NA(), GV403)</f>
        <v>0</v>
      </c>
      <c r="GW607">
        <f>IF(ISNA(GX607),NA(),GW403)</f>
        <v>0</v>
      </c>
      <c r="GX607">
        <f>IF(OR(GX403="",AND(GX403=GX402,GX403=GX404)),NA(), GX403)</f>
        <v>0</v>
      </c>
      <c r="GY607">
        <f>IF(ISNA(GZ607),NA(),GY403)</f>
        <v>0</v>
      </c>
      <c r="GZ607">
        <f>IF(OR(GZ403="",AND(GZ403=GZ402,GZ403=GZ404)),NA(), GZ403)</f>
        <v>0</v>
      </c>
      <c r="HA607">
        <f>IF(ISNA(HB607),NA(),HA403)</f>
        <v>0</v>
      </c>
      <c r="HB607">
        <f>IF(OR(HB403="",AND(HB403=HB402,HB403=HB404)),NA(), HB403)</f>
        <v>0</v>
      </c>
      <c r="HC607">
        <f>IF(ISNA(HD607),NA(),HC403)</f>
        <v>0</v>
      </c>
      <c r="HD607">
        <f>IF(OR(HD403="",AND(HD403=HD402,HD403=HD404)),NA(), HD403)</f>
        <v>0</v>
      </c>
      <c r="HE607">
        <f>IF(ISNA(HF607),NA(),HE403)</f>
        <v>0</v>
      </c>
      <c r="HF607">
        <f>IF(OR(HF403="",AND(HF403=HF402,HF403=HF404)),NA(), HF403)</f>
        <v>0</v>
      </c>
    </row>
    <row r="608" spans="5:214">
      <c r="E608">
        <f>IF(ISNA(F608),NA(),E404)</f>
        <v>0</v>
      </c>
      <c r="F608">
        <f>IF(OR(F404="",AND(F404=F403,F404=F405)),NA(), F404)</f>
        <v>0</v>
      </c>
      <c r="G608">
        <f>IF(ISNA(H608),NA(),G404)</f>
        <v>0</v>
      </c>
      <c r="H608">
        <f>IF(OR(H404="",AND(H404=H403,H404=H405)),NA(), H404)</f>
        <v>0</v>
      </c>
      <c r="I608">
        <f>IF(ISNA(J608),NA(),I404)</f>
        <v>0</v>
      </c>
      <c r="J608">
        <f>IF(OR(J404="",AND(J404=J403,J404=J405)),NA(), J404)</f>
        <v>0</v>
      </c>
      <c r="K608">
        <f>IF(ISNA(L608),NA(),K404)</f>
        <v>0</v>
      </c>
      <c r="L608">
        <f>IF(OR(L404="",AND(L404=L403,L404=L405)),NA(), L404)</f>
        <v>0</v>
      </c>
      <c r="M608">
        <f>IF(ISNA(N608),NA(),M404)</f>
        <v>0</v>
      </c>
      <c r="N608">
        <f>IF(OR(N404="",AND(N404=N403,N404=N405)),NA(), N404)</f>
        <v>0</v>
      </c>
      <c r="O608">
        <f>IF(ISNA(P608),NA(),O404)</f>
        <v>0</v>
      </c>
      <c r="P608">
        <f>IF(OR(P404="",AND(P404=P403,P404=P405)),NA(), P404)</f>
        <v>0</v>
      </c>
      <c r="Q608">
        <f>IF(ISNA(R608),NA(),Q404)</f>
        <v>0</v>
      </c>
      <c r="R608">
        <f>IF(OR(R404="",AND(R404=R403,R404=R405)),NA(), R404)</f>
        <v>0</v>
      </c>
      <c r="S608">
        <f>IF(ISNA(T608),NA(),S404)</f>
        <v>0</v>
      </c>
      <c r="T608">
        <f>IF(OR(T404="",AND(T404=T403,T404=T405)),NA(), T404)</f>
        <v>0</v>
      </c>
      <c r="U608">
        <f>IF(ISNA(V608),NA(),U404)</f>
        <v>0</v>
      </c>
      <c r="V608">
        <f>IF(OR(V404="",AND(V404=V403,V404=V405)),NA(), V404)</f>
        <v>0</v>
      </c>
      <c r="W608">
        <f>IF(ISNA(X608),NA(),W404)</f>
        <v>0</v>
      </c>
      <c r="X608">
        <f>IF(OR(X404="",AND(X404=X403,X404=X405)),NA(), X404)</f>
        <v>0</v>
      </c>
      <c r="Y608">
        <f>IF(ISNA(Z608),NA(),Y404)</f>
        <v>0</v>
      </c>
      <c r="Z608">
        <f>IF(OR(Z404="",AND(Z404=Z403,Z404=Z405)),NA(), Z404)</f>
        <v>0</v>
      </c>
      <c r="AA608">
        <f>IF(ISNA(AB608),NA(),AA404)</f>
        <v>0</v>
      </c>
      <c r="AB608">
        <f>IF(OR(AB404="",AND(AB404=AB403,AB404=AB405)),NA(), AB404)</f>
        <v>0</v>
      </c>
      <c r="AC608">
        <f>IF(ISNA(AD608),NA(),AC404)</f>
        <v>0</v>
      </c>
      <c r="AD608">
        <f>IF(OR(AD404="",AND(AD404=AD403,AD404=AD405)),NA(), AD404)</f>
        <v>0</v>
      </c>
      <c r="AE608">
        <f>IF(ISNA(AF608),NA(),AE404)</f>
        <v>0</v>
      </c>
      <c r="AF608">
        <f>IF(OR(AF404="",AND(AF404=AF403,AF404=AF405)),NA(), AF404)</f>
        <v>0</v>
      </c>
      <c r="AG608">
        <f>IF(ISNA(AH608),NA(),AG404)</f>
        <v>0</v>
      </c>
      <c r="AH608">
        <f>IF(OR(AH404="",AND(AH404=AH403,AH404=AH405)),NA(), AH404)</f>
        <v>0</v>
      </c>
      <c r="AI608">
        <f>IF(ISNA(AJ608),NA(),AI404)</f>
        <v>0</v>
      </c>
      <c r="AJ608">
        <f>IF(OR(AJ404="",AND(AJ404=AJ403,AJ404=AJ405)),NA(), AJ404)</f>
        <v>0</v>
      </c>
      <c r="AK608">
        <f>IF(ISNA(AL608),NA(),AK404)</f>
        <v>0</v>
      </c>
      <c r="AL608">
        <f>IF(OR(AL404="",AND(AL404=AL403,AL404=AL405)),NA(), AL404)</f>
        <v>0</v>
      </c>
      <c r="AM608">
        <f>IF(ISNA(AN608),NA(),AM404)</f>
        <v>0</v>
      </c>
      <c r="AN608">
        <f>IF(OR(AN404="",AND(AN404=AN403,AN404=AN405)),NA(), AN404)</f>
        <v>0</v>
      </c>
      <c r="AO608">
        <f>IF(ISNA(AP608),NA(),AO404)</f>
        <v>0</v>
      </c>
      <c r="AP608">
        <f>IF(OR(AP404="",AND(AP404=AP403,AP404=AP405)),NA(), AP404)</f>
        <v>0</v>
      </c>
      <c r="AQ608">
        <f>IF(ISNA(AR608),NA(),AQ404)</f>
        <v>0</v>
      </c>
      <c r="AR608">
        <f>IF(OR(AR404="",AND(AR404=AR403,AR404=AR405)),NA(), AR404)</f>
        <v>0</v>
      </c>
      <c r="AS608">
        <f>IF(ISNA(AT608),NA(),AS404)</f>
        <v>0</v>
      </c>
      <c r="AT608">
        <f>IF(OR(AT404="",AND(AT404=AT403,AT404=AT405)),NA(), AT404)</f>
        <v>0</v>
      </c>
      <c r="AU608">
        <f>IF(ISNA(AV608),NA(),AU404)</f>
        <v>0</v>
      </c>
      <c r="AV608">
        <f>IF(OR(AV404="",AND(AV404=AV403,AV404=AV405)),NA(), AV404)</f>
        <v>0</v>
      </c>
      <c r="AW608">
        <f>IF(ISNA(AX608),NA(),AW404)</f>
        <v>0</v>
      </c>
      <c r="AX608">
        <f>IF(OR(AX404="",AND(AX404=AX403,AX404=AX405)),NA(), AX404)</f>
        <v>0</v>
      </c>
      <c r="AY608">
        <f>IF(ISNA(AZ608),NA(),AY404)</f>
        <v>0</v>
      </c>
      <c r="AZ608">
        <f>IF(OR(AZ404="",AND(AZ404=AZ403,AZ404=AZ405)),NA(), AZ404)</f>
        <v>0</v>
      </c>
      <c r="BA608">
        <f>IF(ISNA(BB608),NA(),BA404)</f>
        <v>0</v>
      </c>
      <c r="BB608">
        <f>IF(OR(BB404="",AND(BB404=BB403,BB404=BB405)),NA(), BB404)</f>
        <v>0</v>
      </c>
      <c r="BC608">
        <f>IF(ISNA(BD608),NA(),BC404)</f>
        <v>0</v>
      </c>
      <c r="BD608">
        <f>IF(OR(BD404="",AND(BD404=BD403,BD404=BD405)),NA(), BD404)</f>
        <v>0</v>
      </c>
      <c r="BE608">
        <f>IF(ISNA(BF608),NA(),BE404)</f>
        <v>0</v>
      </c>
      <c r="BF608">
        <f>IF(OR(BF404="",AND(BF404=BF403,BF404=BF405)),NA(), BF404)</f>
        <v>0</v>
      </c>
      <c r="BG608">
        <f>IF(ISNA(BH608),NA(),BG404)</f>
        <v>0</v>
      </c>
      <c r="BH608">
        <f>IF(OR(BH404="",AND(BH404=BH403,BH404=BH405)),NA(), BH404)</f>
        <v>0</v>
      </c>
      <c r="BI608">
        <f>IF(ISNA(BJ608),NA(),BI404)</f>
        <v>0</v>
      </c>
      <c r="BJ608">
        <f>IF(OR(BJ404="",AND(BJ404=BJ403,BJ404=BJ405)),NA(), BJ404)</f>
        <v>0</v>
      </c>
      <c r="BK608">
        <f>IF(ISNA(BL608),NA(),BK404)</f>
        <v>0</v>
      </c>
      <c r="BL608">
        <f>IF(OR(BL404="",AND(BL404=BL403,BL404=BL405)),NA(), BL404)</f>
        <v>0</v>
      </c>
      <c r="BM608">
        <f>IF(ISNA(BN608),NA(),BM404)</f>
        <v>0</v>
      </c>
      <c r="BN608">
        <f>IF(OR(BN404="",AND(BN404=BN403,BN404=BN405)),NA(), BN404)</f>
        <v>0</v>
      </c>
      <c r="BO608">
        <f>IF(ISNA(BP608),NA(),BO404)</f>
        <v>0</v>
      </c>
      <c r="BP608">
        <f>IF(OR(BP404="",AND(BP404=BP403,BP404=BP405)),NA(), BP404)</f>
        <v>0</v>
      </c>
      <c r="BQ608">
        <f>IF(ISNA(BR608),NA(),BQ404)</f>
        <v>0</v>
      </c>
      <c r="BR608">
        <f>IF(OR(BR404="",AND(BR404=BR403,BR404=BR405)),NA(), BR404)</f>
        <v>0</v>
      </c>
      <c r="BS608">
        <f>IF(ISNA(BT608),NA(),BS404)</f>
        <v>0</v>
      </c>
      <c r="BT608">
        <f>IF(OR(BT404="",AND(BT404=BT403,BT404=BT405)),NA(), BT404)</f>
        <v>0</v>
      </c>
      <c r="BU608">
        <f>IF(ISNA(BV608),NA(),BU404)</f>
        <v>0</v>
      </c>
      <c r="BV608">
        <f>IF(OR(BV404="",AND(BV404=BV403,BV404=BV405)),NA(), BV404)</f>
        <v>0</v>
      </c>
      <c r="BW608">
        <f>IF(ISNA(BX608),NA(),BW404)</f>
        <v>0</v>
      </c>
      <c r="BX608">
        <f>IF(OR(BX404="",AND(BX404=BX403,BX404=BX405)),NA(), BX404)</f>
        <v>0</v>
      </c>
      <c r="BY608">
        <f>IF(ISNA(BZ608),NA(),BY404)</f>
        <v>0</v>
      </c>
      <c r="BZ608">
        <f>IF(OR(BZ404="",AND(BZ404=BZ403,BZ404=BZ405)),NA(), BZ404)</f>
        <v>0</v>
      </c>
      <c r="CA608">
        <f>IF(ISNA(CB608),NA(),CA404)</f>
        <v>0</v>
      </c>
      <c r="CB608">
        <f>IF(OR(CB404="",AND(CB404=CB403,CB404=CB405)),NA(), CB404)</f>
        <v>0</v>
      </c>
      <c r="CC608">
        <f>IF(ISNA(CD608),NA(),CC404)</f>
        <v>0</v>
      </c>
      <c r="CD608">
        <f>IF(OR(CD404="",AND(CD404=CD403,CD404=CD405)),NA(), CD404)</f>
        <v>0</v>
      </c>
      <c r="CE608">
        <f>IF(ISNA(CF608),NA(),CE404)</f>
        <v>0</v>
      </c>
      <c r="CF608">
        <f>IF(OR(CF404="",AND(CF404=CF403,CF404=CF405)),NA(), CF404)</f>
        <v>0</v>
      </c>
      <c r="CG608">
        <f>IF(ISNA(CH608),NA(),CG404)</f>
        <v>0</v>
      </c>
      <c r="CH608">
        <f>IF(OR(CH404="",AND(CH404=CH403,CH404=CH405)),NA(), CH404)</f>
        <v>0</v>
      </c>
      <c r="CI608">
        <f>IF(ISNA(CJ608),NA(),CI404)</f>
        <v>0</v>
      </c>
      <c r="CJ608">
        <f>IF(OR(CJ404="",AND(CJ404=CJ403,CJ404=CJ405)),NA(), CJ404)</f>
        <v>0</v>
      </c>
      <c r="CK608">
        <f>IF(ISNA(CL608),NA(),CK404)</f>
        <v>0</v>
      </c>
      <c r="CL608">
        <f>IF(OR(CL404="",AND(CL404=CL403,CL404=CL405)),NA(), CL404)</f>
        <v>0</v>
      </c>
      <c r="CM608">
        <f>IF(ISNA(CN608),NA(),CM404)</f>
        <v>0</v>
      </c>
      <c r="CN608">
        <f>IF(OR(CN404="",AND(CN404=CN403,CN404=CN405)),NA(), CN404)</f>
        <v>0</v>
      </c>
      <c r="CO608">
        <f>IF(ISNA(CP608),NA(),CO404)</f>
        <v>0</v>
      </c>
      <c r="CP608">
        <f>IF(OR(CP404="",AND(CP404=CP403,CP404=CP405)),NA(), CP404)</f>
        <v>0</v>
      </c>
      <c r="CQ608">
        <f>IF(ISNA(CR608),NA(),CQ404)</f>
        <v>0</v>
      </c>
      <c r="CR608">
        <f>IF(OR(CR404="",AND(CR404=CR403,CR404=CR405)),NA(), CR404)</f>
        <v>0</v>
      </c>
      <c r="CS608">
        <f>IF(ISNA(CT608),NA(),CS404)</f>
        <v>0</v>
      </c>
      <c r="CT608">
        <f>IF(OR(CT404="",AND(CT404=CT403,CT404=CT405)),NA(), CT404)</f>
        <v>0</v>
      </c>
      <c r="CU608">
        <f>IF(ISNA(CV608),NA(),CU404)</f>
        <v>0</v>
      </c>
      <c r="CV608">
        <f>IF(OR(CV404="",AND(CV404=CV403,CV404=CV405)),NA(), CV404)</f>
        <v>0</v>
      </c>
      <c r="CW608">
        <f>IF(ISNA(CX608),NA(),CW404)</f>
        <v>0</v>
      </c>
      <c r="CX608">
        <f>IF(OR(CX404="",AND(CX404=CX403,CX404=CX405)),NA(), CX404)</f>
        <v>0</v>
      </c>
      <c r="CY608">
        <f>IF(ISNA(CZ608),NA(),CY404)</f>
        <v>0</v>
      </c>
      <c r="CZ608">
        <f>IF(OR(CZ404="",AND(CZ404=CZ403,CZ404=CZ405)),NA(), CZ404)</f>
        <v>0</v>
      </c>
      <c r="DA608">
        <f>IF(ISNA(DB608),NA(),DA404)</f>
        <v>0</v>
      </c>
      <c r="DB608">
        <f>IF(OR(DB404="",AND(DB404=DB403,DB404=DB405)),NA(), DB404)</f>
        <v>0</v>
      </c>
      <c r="DC608">
        <f>IF(ISNA(DD608),NA(),DC404)</f>
        <v>0</v>
      </c>
      <c r="DD608">
        <f>IF(OR(DD404="",AND(DD404=DD403,DD404=DD405)),NA(), DD404)</f>
        <v>0</v>
      </c>
      <c r="DG608">
        <f>IF(ISNA(DH608),NA(),DG404)</f>
        <v>0</v>
      </c>
      <c r="DH608">
        <f>IF(OR(DH404="",AND(DH404=DH403,DH404=DH405)),NA(), DH404)</f>
        <v>0</v>
      </c>
      <c r="DI608">
        <f>IF(ISNA(DJ608),NA(),DI404)</f>
        <v>0</v>
      </c>
      <c r="DJ608">
        <f>IF(OR(DJ404="",AND(DJ404=DJ403,DJ404=DJ405)),NA(), DJ404)</f>
        <v>0</v>
      </c>
      <c r="DK608">
        <f>IF(ISNA(DL608),NA(),DK404)</f>
        <v>0</v>
      </c>
      <c r="DL608">
        <f>IF(OR(DL404="",AND(DL404=DL403,DL404=DL405)),NA(), DL404)</f>
        <v>0</v>
      </c>
      <c r="DM608">
        <f>IF(ISNA(DN608),NA(),DM404)</f>
        <v>0</v>
      </c>
      <c r="DN608">
        <f>IF(OR(DN404="",AND(DN404=DN403,DN404=DN405)),NA(), DN404)</f>
        <v>0</v>
      </c>
      <c r="DO608">
        <f>IF(ISNA(DP608),NA(),DO404)</f>
        <v>0</v>
      </c>
      <c r="DP608">
        <f>IF(OR(DP404="",AND(DP404=DP403,DP404=DP405)),NA(), DP404)</f>
        <v>0</v>
      </c>
      <c r="DQ608">
        <f>IF(ISNA(DR608),NA(),DQ404)</f>
        <v>0</v>
      </c>
      <c r="DR608">
        <f>IF(OR(DR404="",AND(DR404=DR403,DR404=DR405)),NA(), DR404)</f>
        <v>0</v>
      </c>
      <c r="DS608">
        <f>IF(ISNA(DT608),NA(),DS404)</f>
        <v>0</v>
      </c>
      <c r="DT608">
        <f>IF(OR(DT404="",AND(DT404=DT403,DT404=DT405)),NA(), DT404)</f>
        <v>0</v>
      </c>
      <c r="DU608">
        <f>IF(ISNA(DV608),NA(),DU404)</f>
        <v>0</v>
      </c>
      <c r="DV608">
        <f>IF(OR(DV404="",AND(DV404=DV403,DV404=DV405)),NA(), DV404)</f>
        <v>0</v>
      </c>
      <c r="DW608">
        <f>IF(ISNA(DX608),NA(),DW404)</f>
        <v>0</v>
      </c>
      <c r="DX608">
        <f>IF(OR(DX404="",AND(DX404=DX403,DX404=DX405)),NA(), DX404)</f>
        <v>0</v>
      </c>
      <c r="DY608">
        <f>IF(ISNA(DZ608),NA(),DY404)</f>
        <v>0</v>
      </c>
      <c r="DZ608">
        <f>IF(OR(DZ404="",AND(DZ404=DZ403,DZ404=DZ405)),NA(), DZ404)</f>
        <v>0</v>
      </c>
      <c r="EA608">
        <f>IF(ISNA(EB608),NA(),EA404)</f>
        <v>0</v>
      </c>
      <c r="EB608">
        <f>IF(OR(EB404="",AND(EB404=EB403,EB404=EB405)),NA(), EB404)</f>
        <v>0</v>
      </c>
      <c r="EC608">
        <f>IF(ISNA(ED608),NA(),EC404)</f>
        <v>0</v>
      </c>
      <c r="ED608">
        <f>IF(OR(ED404="",AND(ED404=ED403,ED404=ED405)),NA(), ED404)</f>
        <v>0</v>
      </c>
      <c r="EE608">
        <f>IF(ISNA(EF608),NA(),EE404)</f>
        <v>0</v>
      </c>
      <c r="EF608">
        <f>IF(OR(EF404="",AND(EF404=EF403,EF404=EF405)),NA(), EF404)</f>
        <v>0</v>
      </c>
      <c r="EG608">
        <f>IF(ISNA(EH608),NA(),EG404)</f>
        <v>0</v>
      </c>
      <c r="EH608">
        <f>IF(OR(EH404="",AND(EH404=EH403,EH404=EH405)),NA(), EH404)</f>
        <v>0</v>
      </c>
      <c r="EI608">
        <f>IF(ISNA(EJ608),NA(),EI404)</f>
        <v>0</v>
      </c>
      <c r="EJ608">
        <f>IF(OR(EJ404="",AND(EJ404=EJ403,EJ404=EJ405)),NA(), EJ404)</f>
        <v>0</v>
      </c>
      <c r="EK608">
        <f>IF(ISNA(EL608),NA(),EK404)</f>
        <v>0</v>
      </c>
      <c r="EL608">
        <f>IF(OR(EL404="",AND(EL404=EL403,EL404=EL405)),NA(), EL404)</f>
        <v>0</v>
      </c>
      <c r="EM608">
        <f>IF(ISNA(EN608),NA(),EM404)</f>
        <v>0</v>
      </c>
      <c r="EN608">
        <f>IF(OR(EN404="",AND(EN404=EN403,EN404=EN405)),NA(), EN404)</f>
        <v>0</v>
      </c>
      <c r="EO608">
        <f>IF(ISNA(EP608),NA(),EO404)</f>
        <v>0</v>
      </c>
      <c r="EP608">
        <f>IF(OR(EP404="",AND(EP404=EP403,EP404=EP405)),NA(), EP404)</f>
        <v>0</v>
      </c>
      <c r="EQ608">
        <f>IF(ISNA(ER608),NA(),EQ404)</f>
        <v>0</v>
      </c>
      <c r="ER608">
        <f>IF(OR(ER404="",AND(ER404=ER403,ER404=ER405)),NA(), ER404)</f>
        <v>0</v>
      </c>
      <c r="ES608">
        <f>IF(ISNA(ET608),NA(),ES404)</f>
        <v>0</v>
      </c>
      <c r="ET608">
        <f>IF(OR(ET404="",AND(ET404=ET403,ET404=ET405)),NA(), ET404)</f>
        <v>0</v>
      </c>
      <c r="EU608">
        <f>IF(ISNA(EV608),NA(),EU404)</f>
        <v>0</v>
      </c>
      <c r="EV608">
        <f>IF(OR(EV404="",AND(EV404=EV403,EV404=EV405)),NA(), EV404)</f>
        <v>0</v>
      </c>
      <c r="EW608">
        <f>IF(ISNA(EX608),NA(),EW404)</f>
        <v>0</v>
      </c>
      <c r="EX608">
        <f>IF(OR(EX404="",AND(EX404=EX403,EX404=EX405)),NA(), EX404)</f>
        <v>0</v>
      </c>
      <c r="EY608">
        <f>IF(ISNA(EZ608),NA(),EY404)</f>
        <v>0</v>
      </c>
      <c r="EZ608">
        <f>IF(OR(EZ404="",AND(EZ404=EZ403,EZ404=EZ405)),NA(), EZ404)</f>
        <v>0</v>
      </c>
      <c r="FA608">
        <f>IF(ISNA(FB608),NA(),FA404)</f>
        <v>0</v>
      </c>
      <c r="FB608">
        <f>IF(OR(FB404="",AND(FB404=FB403,FB404=FB405)),NA(), FB404)</f>
        <v>0</v>
      </c>
      <c r="FC608">
        <f>IF(ISNA(FD608),NA(),FC404)</f>
        <v>0</v>
      </c>
      <c r="FD608">
        <f>IF(OR(FD404="",AND(FD404=FD403,FD404=FD405)),NA(), FD404)</f>
        <v>0</v>
      </c>
      <c r="FE608">
        <f>IF(ISNA(FF608),NA(),FE404)</f>
        <v>0</v>
      </c>
      <c r="FF608">
        <f>IF(OR(FF404="",AND(FF404=FF403,FF404=FF405)),NA(), FF404)</f>
        <v>0</v>
      </c>
      <c r="FG608">
        <f>IF(ISNA(FH608),NA(),FG404)</f>
        <v>0</v>
      </c>
      <c r="FH608">
        <f>IF(OR(FH404="",AND(FH404=FH403,FH404=FH405)),NA(), FH404)</f>
        <v>0</v>
      </c>
      <c r="FI608">
        <f>IF(ISNA(FJ608),NA(),FI404)</f>
        <v>0</v>
      </c>
      <c r="FJ608">
        <f>IF(OR(FJ404="",AND(FJ404=FJ403,FJ404=FJ405)),NA(), FJ404)</f>
        <v>0</v>
      </c>
      <c r="FK608">
        <f>IF(ISNA(FL608),NA(),FK404)</f>
        <v>0</v>
      </c>
      <c r="FL608">
        <f>IF(OR(FL404="",AND(FL404=FL403,FL404=FL405)),NA(), FL404)</f>
        <v>0</v>
      </c>
      <c r="FM608">
        <f>IF(ISNA(FN608),NA(),FM404)</f>
        <v>0</v>
      </c>
      <c r="FN608">
        <f>IF(OR(FN404="",AND(FN404=FN403,FN404=FN405)),NA(), FN404)</f>
        <v>0</v>
      </c>
      <c r="FO608">
        <f>IF(ISNA(FP608),NA(),FO404)</f>
        <v>0</v>
      </c>
      <c r="FP608">
        <f>IF(OR(FP404="",AND(FP404=FP403,FP404=FP405)),NA(), FP404)</f>
        <v>0</v>
      </c>
      <c r="FQ608">
        <f>IF(ISNA(FR608),NA(),FQ404)</f>
        <v>0</v>
      </c>
      <c r="FR608">
        <f>IF(OR(FR404="",AND(FR404=FR403,FR404=FR405)),NA(), FR404)</f>
        <v>0</v>
      </c>
      <c r="FS608">
        <f>IF(ISNA(FT608),NA(),FS404)</f>
        <v>0</v>
      </c>
      <c r="FT608">
        <f>IF(OR(FT404="",AND(FT404=FT403,FT404=FT405)),NA(), FT404)</f>
        <v>0</v>
      </c>
      <c r="FU608">
        <f>IF(ISNA(FV608),NA(),FU404)</f>
        <v>0</v>
      </c>
      <c r="FV608">
        <f>IF(OR(FV404="",AND(FV404=FV403,FV404=FV405)),NA(), FV404)</f>
        <v>0</v>
      </c>
      <c r="FW608">
        <f>IF(ISNA(FX608),NA(),FW404)</f>
        <v>0</v>
      </c>
      <c r="FX608">
        <f>IF(OR(FX404="",AND(FX404=FX403,FX404=FX405)),NA(), FX404)</f>
        <v>0</v>
      </c>
      <c r="FY608">
        <f>IF(ISNA(FZ608),NA(),FY404)</f>
        <v>0</v>
      </c>
      <c r="FZ608">
        <f>IF(OR(FZ404="",AND(FZ404=FZ403,FZ404=FZ405)),NA(), FZ404)</f>
        <v>0</v>
      </c>
      <c r="GA608">
        <f>IF(ISNA(GB608),NA(),GA404)</f>
        <v>0</v>
      </c>
      <c r="GB608">
        <f>IF(OR(GB404="",AND(GB404=GB403,GB404=GB405)),NA(), GB404)</f>
        <v>0</v>
      </c>
      <c r="GC608">
        <f>IF(ISNA(GD608),NA(),GC404)</f>
        <v>0</v>
      </c>
      <c r="GD608">
        <f>IF(OR(GD404="",AND(GD404=GD403,GD404=GD405)),NA(), GD404)</f>
        <v>0</v>
      </c>
      <c r="GE608">
        <f>IF(ISNA(GF608),NA(),GE404)</f>
        <v>0</v>
      </c>
      <c r="GF608">
        <f>IF(OR(GF404="",AND(GF404=GF403,GF404=GF405)),NA(), GF404)</f>
        <v>0</v>
      </c>
      <c r="GG608">
        <f>IF(ISNA(GH608),NA(),GG404)</f>
        <v>0</v>
      </c>
      <c r="GH608">
        <f>IF(OR(GH404="",AND(GH404=GH403,GH404=GH405)),NA(), GH404)</f>
        <v>0</v>
      </c>
      <c r="GI608">
        <f>IF(ISNA(GJ608),NA(),GI404)</f>
        <v>0</v>
      </c>
      <c r="GJ608">
        <f>IF(OR(GJ404="",AND(GJ404=GJ403,GJ404=GJ405)),NA(), GJ404)</f>
        <v>0</v>
      </c>
      <c r="GK608">
        <f>IF(ISNA(GL608),NA(),GK404)</f>
        <v>0</v>
      </c>
      <c r="GL608">
        <f>IF(OR(GL404="",AND(GL404=GL403,GL404=GL405)),NA(), GL404)</f>
        <v>0</v>
      </c>
      <c r="GM608">
        <f>IF(ISNA(GN608),NA(),GM404)</f>
        <v>0</v>
      </c>
      <c r="GN608">
        <f>IF(OR(GN404="",AND(GN404=GN403,GN404=GN405)),NA(), GN404)</f>
        <v>0</v>
      </c>
      <c r="GO608">
        <f>IF(ISNA(GP608),NA(),GO404)</f>
        <v>0</v>
      </c>
      <c r="GP608">
        <f>IF(OR(GP404="",AND(GP404=GP403,GP404=GP405)),NA(), GP404)</f>
        <v>0</v>
      </c>
      <c r="GQ608">
        <f>IF(ISNA(GR608),NA(),GQ404)</f>
        <v>0</v>
      </c>
      <c r="GR608">
        <f>IF(OR(GR404="",AND(GR404=GR403,GR404=GR405)),NA(), GR404)</f>
        <v>0</v>
      </c>
      <c r="GS608">
        <f>IF(ISNA(GT608),NA(),GS404)</f>
        <v>0</v>
      </c>
      <c r="GT608">
        <f>IF(OR(GT404="",AND(GT404=GT403,GT404=GT405)),NA(), GT404)</f>
        <v>0</v>
      </c>
      <c r="GU608">
        <f>IF(ISNA(GV608),NA(),GU404)</f>
        <v>0</v>
      </c>
      <c r="GV608">
        <f>IF(OR(GV404="",AND(GV404=GV403,GV404=GV405)),NA(), GV404)</f>
        <v>0</v>
      </c>
      <c r="GW608">
        <f>IF(ISNA(GX608),NA(),GW404)</f>
        <v>0</v>
      </c>
      <c r="GX608">
        <f>IF(OR(GX404="",AND(GX404=GX403,GX404=GX405)),NA(), GX404)</f>
        <v>0</v>
      </c>
      <c r="GY608">
        <f>IF(ISNA(GZ608),NA(),GY404)</f>
        <v>0</v>
      </c>
      <c r="GZ608">
        <f>IF(OR(GZ404="",AND(GZ404=GZ403,GZ404=GZ405)),NA(), GZ404)</f>
        <v>0</v>
      </c>
      <c r="HA608">
        <f>IF(ISNA(HB608),NA(),HA404)</f>
        <v>0</v>
      </c>
      <c r="HB608">
        <f>IF(OR(HB404="",AND(HB404=HB403,HB404=HB405)),NA(), HB404)</f>
        <v>0</v>
      </c>
      <c r="HC608">
        <f>IF(ISNA(HD608),NA(),HC404)</f>
        <v>0</v>
      </c>
      <c r="HD608">
        <f>IF(OR(HD404="",AND(HD404=HD403,HD404=HD405)),NA(), HD404)</f>
        <v>0</v>
      </c>
      <c r="HE608">
        <f>IF(ISNA(HF608),NA(),HE404)</f>
        <v>0</v>
      </c>
      <c r="HF608">
        <f>IF(OR(HF404="",AND(HF404=HF403,HF404=HF405)),NA(), HF404)</f>
        <v>0</v>
      </c>
    </row>
    <row r="609" spans="5:214">
      <c r="E609">
        <f>IF(ISNA(F609),NA(),E405)</f>
        <v>0</v>
      </c>
      <c r="F609">
        <f>IF(OR(F405="",AND(F405=F404,F405=F406)),NA(), F405)</f>
        <v>0</v>
      </c>
      <c r="G609">
        <f>IF(ISNA(H609),NA(),G405)</f>
        <v>0</v>
      </c>
      <c r="H609">
        <f>IF(OR(H405="",AND(H405=H404,H405=H406)),NA(), H405)</f>
        <v>0</v>
      </c>
      <c r="I609">
        <f>IF(ISNA(J609),NA(),I405)</f>
        <v>0</v>
      </c>
      <c r="J609">
        <f>IF(OR(J405="",AND(J405=J404,J405=J406)),NA(), J405)</f>
        <v>0</v>
      </c>
      <c r="K609">
        <f>IF(ISNA(L609),NA(),K405)</f>
        <v>0</v>
      </c>
      <c r="L609">
        <f>IF(OR(L405="",AND(L405=L404,L405=L406)),NA(), L405)</f>
        <v>0</v>
      </c>
      <c r="M609">
        <f>IF(ISNA(N609),NA(),M405)</f>
        <v>0</v>
      </c>
      <c r="N609">
        <f>IF(OR(N405="",AND(N405=N404,N405=N406)),NA(), N405)</f>
        <v>0</v>
      </c>
      <c r="O609">
        <f>IF(ISNA(P609),NA(),O405)</f>
        <v>0</v>
      </c>
      <c r="P609">
        <f>IF(OR(P405="",AND(P405=P404,P405=P406)),NA(), P405)</f>
        <v>0</v>
      </c>
      <c r="Q609">
        <f>IF(ISNA(R609),NA(),Q405)</f>
        <v>0</v>
      </c>
      <c r="R609">
        <f>IF(OR(R405="",AND(R405=R404,R405=R406)),NA(), R405)</f>
        <v>0</v>
      </c>
      <c r="S609">
        <f>IF(ISNA(T609),NA(),S405)</f>
        <v>0</v>
      </c>
      <c r="T609">
        <f>IF(OR(T405="",AND(T405=T404,T405=T406)),NA(), T405)</f>
        <v>0</v>
      </c>
      <c r="U609">
        <f>IF(ISNA(V609),NA(),U405)</f>
        <v>0</v>
      </c>
      <c r="V609">
        <f>IF(OR(V405="",AND(V405=V404,V405=V406)),NA(), V405)</f>
        <v>0</v>
      </c>
      <c r="W609">
        <f>IF(ISNA(X609),NA(),W405)</f>
        <v>0</v>
      </c>
      <c r="X609">
        <f>IF(OR(X405="",AND(X405=X404,X405=X406)),NA(), X405)</f>
        <v>0</v>
      </c>
      <c r="Y609">
        <f>IF(ISNA(Z609),NA(),Y405)</f>
        <v>0</v>
      </c>
      <c r="Z609">
        <f>IF(OR(Z405="",AND(Z405=Z404,Z405=Z406)),NA(), Z405)</f>
        <v>0</v>
      </c>
      <c r="AA609">
        <f>IF(ISNA(AB609),NA(),AA405)</f>
        <v>0</v>
      </c>
      <c r="AB609">
        <f>IF(OR(AB405="",AND(AB405=AB404,AB405=AB406)),NA(), AB405)</f>
        <v>0</v>
      </c>
      <c r="AC609">
        <f>IF(ISNA(AD609),NA(),AC405)</f>
        <v>0</v>
      </c>
      <c r="AD609">
        <f>IF(OR(AD405="",AND(AD405=AD404,AD405=AD406)),NA(), AD405)</f>
        <v>0</v>
      </c>
      <c r="AE609">
        <f>IF(ISNA(AF609),NA(),AE405)</f>
        <v>0</v>
      </c>
      <c r="AF609">
        <f>IF(OR(AF405="",AND(AF405=AF404,AF405=AF406)),NA(), AF405)</f>
        <v>0</v>
      </c>
      <c r="AG609">
        <f>IF(ISNA(AH609),NA(),AG405)</f>
        <v>0</v>
      </c>
      <c r="AH609">
        <f>IF(OR(AH405="",AND(AH405=AH404,AH405=AH406)),NA(), AH405)</f>
        <v>0</v>
      </c>
      <c r="AI609">
        <f>IF(ISNA(AJ609),NA(),AI405)</f>
        <v>0</v>
      </c>
      <c r="AJ609">
        <f>IF(OR(AJ405="",AND(AJ405=AJ404,AJ405=AJ406)),NA(), AJ405)</f>
        <v>0</v>
      </c>
      <c r="AK609">
        <f>IF(ISNA(AL609),NA(),AK405)</f>
        <v>0</v>
      </c>
      <c r="AL609">
        <f>IF(OR(AL405="",AND(AL405=AL404,AL405=AL406)),NA(), AL405)</f>
        <v>0</v>
      </c>
      <c r="AM609">
        <f>IF(ISNA(AN609),NA(),AM405)</f>
        <v>0</v>
      </c>
      <c r="AN609">
        <f>IF(OR(AN405="",AND(AN405=AN404,AN405=AN406)),NA(), AN405)</f>
        <v>0</v>
      </c>
      <c r="AO609">
        <f>IF(ISNA(AP609),NA(),AO405)</f>
        <v>0</v>
      </c>
      <c r="AP609">
        <f>IF(OR(AP405="",AND(AP405=AP404,AP405=AP406)),NA(), AP405)</f>
        <v>0</v>
      </c>
      <c r="AQ609">
        <f>IF(ISNA(AR609),NA(),AQ405)</f>
        <v>0</v>
      </c>
      <c r="AR609">
        <f>IF(OR(AR405="",AND(AR405=AR404,AR405=AR406)),NA(), AR405)</f>
        <v>0</v>
      </c>
      <c r="AS609">
        <f>IF(ISNA(AT609),NA(),AS405)</f>
        <v>0</v>
      </c>
      <c r="AT609">
        <f>IF(OR(AT405="",AND(AT405=AT404,AT405=AT406)),NA(), AT405)</f>
        <v>0</v>
      </c>
      <c r="AU609">
        <f>IF(ISNA(AV609),NA(),AU405)</f>
        <v>0</v>
      </c>
      <c r="AV609">
        <f>IF(OR(AV405="",AND(AV405=AV404,AV405=AV406)),NA(), AV405)</f>
        <v>0</v>
      </c>
      <c r="AW609">
        <f>IF(ISNA(AX609),NA(),AW405)</f>
        <v>0</v>
      </c>
      <c r="AX609">
        <f>IF(OR(AX405="",AND(AX405=AX404,AX405=AX406)),NA(), AX405)</f>
        <v>0</v>
      </c>
      <c r="AY609">
        <f>IF(ISNA(AZ609),NA(),AY405)</f>
        <v>0</v>
      </c>
      <c r="AZ609">
        <f>IF(OR(AZ405="",AND(AZ405=AZ404,AZ405=AZ406)),NA(), AZ405)</f>
        <v>0</v>
      </c>
      <c r="BA609">
        <f>IF(ISNA(BB609),NA(),BA405)</f>
        <v>0</v>
      </c>
      <c r="BB609">
        <f>IF(OR(BB405="",AND(BB405=BB404,BB405=BB406)),NA(), BB405)</f>
        <v>0</v>
      </c>
      <c r="BC609">
        <f>IF(ISNA(BD609),NA(),BC405)</f>
        <v>0</v>
      </c>
      <c r="BD609">
        <f>IF(OR(BD405="",AND(BD405=BD404,BD405=BD406)),NA(), BD405)</f>
        <v>0</v>
      </c>
      <c r="BE609">
        <f>IF(ISNA(BF609),NA(),BE405)</f>
        <v>0</v>
      </c>
      <c r="BF609">
        <f>IF(OR(BF405="",AND(BF405=BF404,BF405=BF406)),NA(), BF405)</f>
        <v>0</v>
      </c>
      <c r="BG609">
        <f>IF(ISNA(BH609),NA(),BG405)</f>
        <v>0</v>
      </c>
      <c r="BH609">
        <f>IF(OR(BH405="",AND(BH405=BH404,BH405=BH406)),NA(), BH405)</f>
        <v>0</v>
      </c>
      <c r="BI609">
        <f>IF(ISNA(BJ609),NA(),BI405)</f>
        <v>0</v>
      </c>
      <c r="BJ609">
        <f>IF(OR(BJ405="",AND(BJ405=BJ404,BJ405=BJ406)),NA(), BJ405)</f>
        <v>0</v>
      </c>
      <c r="BK609">
        <f>IF(ISNA(BL609),NA(),BK405)</f>
        <v>0</v>
      </c>
      <c r="BL609">
        <f>IF(OR(BL405="",AND(BL405=BL404,BL405=BL406)),NA(), BL405)</f>
        <v>0</v>
      </c>
      <c r="BM609">
        <f>IF(ISNA(BN609),NA(),BM405)</f>
        <v>0</v>
      </c>
      <c r="BN609">
        <f>IF(OR(BN405="",AND(BN405=BN404,BN405=BN406)),NA(), BN405)</f>
        <v>0</v>
      </c>
      <c r="BO609">
        <f>IF(ISNA(BP609),NA(),BO405)</f>
        <v>0</v>
      </c>
      <c r="BP609">
        <f>IF(OR(BP405="",AND(BP405=BP404,BP405=BP406)),NA(), BP405)</f>
        <v>0</v>
      </c>
      <c r="BQ609">
        <f>IF(ISNA(BR609),NA(),BQ405)</f>
        <v>0</v>
      </c>
      <c r="BR609">
        <f>IF(OR(BR405="",AND(BR405=BR404,BR405=BR406)),NA(), BR405)</f>
        <v>0</v>
      </c>
      <c r="BS609">
        <f>IF(ISNA(BT609),NA(),BS405)</f>
        <v>0</v>
      </c>
      <c r="BT609">
        <f>IF(OR(BT405="",AND(BT405=BT404,BT405=BT406)),NA(), BT405)</f>
        <v>0</v>
      </c>
      <c r="BU609">
        <f>IF(ISNA(BV609),NA(),BU405)</f>
        <v>0</v>
      </c>
      <c r="BV609">
        <f>IF(OR(BV405="",AND(BV405=BV404,BV405=BV406)),NA(), BV405)</f>
        <v>0</v>
      </c>
      <c r="BW609">
        <f>IF(ISNA(BX609),NA(),BW405)</f>
        <v>0</v>
      </c>
      <c r="BX609">
        <f>IF(OR(BX405="",AND(BX405=BX404,BX405=BX406)),NA(), BX405)</f>
        <v>0</v>
      </c>
      <c r="BY609">
        <f>IF(ISNA(BZ609),NA(),BY405)</f>
        <v>0</v>
      </c>
      <c r="BZ609">
        <f>IF(OR(BZ405="",AND(BZ405=BZ404,BZ405=BZ406)),NA(), BZ405)</f>
        <v>0</v>
      </c>
      <c r="CA609">
        <f>IF(ISNA(CB609),NA(),CA405)</f>
        <v>0</v>
      </c>
      <c r="CB609">
        <f>IF(OR(CB405="",AND(CB405=CB404,CB405=CB406)),NA(), CB405)</f>
        <v>0</v>
      </c>
      <c r="CC609">
        <f>IF(ISNA(CD609),NA(),CC405)</f>
        <v>0</v>
      </c>
      <c r="CD609">
        <f>IF(OR(CD405="",AND(CD405=CD404,CD405=CD406)),NA(), CD405)</f>
        <v>0</v>
      </c>
      <c r="CE609">
        <f>IF(ISNA(CF609),NA(),CE405)</f>
        <v>0</v>
      </c>
      <c r="CF609">
        <f>IF(OR(CF405="",AND(CF405=CF404,CF405=CF406)),NA(), CF405)</f>
        <v>0</v>
      </c>
      <c r="CG609">
        <f>IF(ISNA(CH609),NA(),CG405)</f>
        <v>0</v>
      </c>
      <c r="CH609">
        <f>IF(OR(CH405="",AND(CH405=CH404,CH405=CH406)),NA(), CH405)</f>
        <v>0</v>
      </c>
      <c r="CI609">
        <f>IF(ISNA(CJ609),NA(),CI405)</f>
        <v>0</v>
      </c>
      <c r="CJ609">
        <f>IF(OR(CJ405="",AND(CJ405=CJ404,CJ405=CJ406)),NA(), CJ405)</f>
        <v>0</v>
      </c>
      <c r="CK609">
        <f>IF(ISNA(CL609),NA(),CK405)</f>
        <v>0</v>
      </c>
      <c r="CL609">
        <f>IF(OR(CL405="",AND(CL405=CL404,CL405=CL406)),NA(), CL405)</f>
        <v>0</v>
      </c>
      <c r="CM609">
        <f>IF(ISNA(CN609),NA(),CM405)</f>
        <v>0</v>
      </c>
      <c r="CN609">
        <f>IF(OR(CN405="",AND(CN405=CN404,CN405=CN406)),NA(), CN405)</f>
        <v>0</v>
      </c>
      <c r="CO609">
        <f>IF(ISNA(CP609),NA(),CO405)</f>
        <v>0</v>
      </c>
      <c r="CP609">
        <f>IF(OR(CP405="",AND(CP405=CP404,CP405=CP406)),NA(), CP405)</f>
        <v>0</v>
      </c>
      <c r="CQ609">
        <f>IF(ISNA(CR609),NA(),CQ405)</f>
        <v>0</v>
      </c>
      <c r="CR609">
        <f>IF(OR(CR405="",AND(CR405=CR404,CR405=CR406)),NA(), CR405)</f>
        <v>0</v>
      </c>
      <c r="CS609">
        <f>IF(ISNA(CT609),NA(),CS405)</f>
        <v>0</v>
      </c>
      <c r="CT609">
        <f>IF(OR(CT405="",AND(CT405=CT404,CT405=CT406)),NA(), CT405)</f>
        <v>0</v>
      </c>
      <c r="CU609">
        <f>IF(ISNA(CV609),NA(),CU405)</f>
        <v>0</v>
      </c>
      <c r="CV609">
        <f>IF(OR(CV405="",AND(CV405=CV404,CV405=CV406)),NA(), CV405)</f>
        <v>0</v>
      </c>
      <c r="CW609">
        <f>IF(ISNA(CX609),NA(),CW405)</f>
        <v>0</v>
      </c>
      <c r="CX609">
        <f>IF(OR(CX405="",AND(CX405=CX404,CX405=CX406)),NA(), CX405)</f>
        <v>0</v>
      </c>
      <c r="CY609">
        <f>IF(ISNA(CZ609),NA(),CY405)</f>
        <v>0</v>
      </c>
      <c r="CZ609">
        <f>IF(OR(CZ405="",AND(CZ405=CZ404,CZ405=CZ406)),NA(), CZ405)</f>
        <v>0</v>
      </c>
      <c r="DA609">
        <f>IF(ISNA(DB609),NA(),DA405)</f>
        <v>0</v>
      </c>
      <c r="DB609">
        <f>IF(OR(DB405="",AND(DB405=DB404,DB405=DB406)),NA(), DB405)</f>
        <v>0</v>
      </c>
      <c r="DC609">
        <f>IF(ISNA(DD609),NA(),DC405)</f>
        <v>0</v>
      </c>
      <c r="DD609">
        <f>IF(OR(DD405="",AND(DD405=DD404,DD405=DD406)),NA(), DD405)</f>
        <v>0</v>
      </c>
      <c r="DG609">
        <f>IF(ISNA(DH609),NA(),DG405)</f>
        <v>0</v>
      </c>
      <c r="DH609">
        <f>IF(OR(DH405="",AND(DH405=DH404,DH405=DH406)),NA(), DH405)</f>
        <v>0</v>
      </c>
      <c r="DI609">
        <f>IF(ISNA(DJ609),NA(),DI405)</f>
        <v>0</v>
      </c>
      <c r="DJ609">
        <f>IF(OR(DJ405="",AND(DJ405=DJ404,DJ405=DJ406)),NA(), DJ405)</f>
        <v>0</v>
      </c>
      <c r="DK609">
        <f>IF(ISNA(DL609),NA(),DK405)</f>
        <v>0</v>
      </c>
      <c r="DL609">
        <f>IF(OR(DL405="",AND(DL405=DL404,DL405=DL406)),NA(), DL405)</f>
        <v>0</v>
      </c>
      <c r="DM609">
        <f>IF(ISNA(DN609),NA(),DM405)</f>
        <v>0</v>
      </c>
      <c r="DN609">
        <f>IF(OR(DN405="",AND(DN405=DN404,DN405=DN406)),NA(), DN405)</f>
        <v>0</v>
      </c>
      <c r="DO609">
        <f>IF(ISNA(DP609),NA(),DO405)</f>
        <v>0</v>
      </c>
      <c r="DP609">
        <f>IF(OR(DP405="",AND(DP405=DP404,DP405=DP406)),NA(), DP405)</f>
        <v>0</v>
      </c>
      <c r="DQ609">
        <f>IF(ISNA(DR609),NA(),DQ405)</f>
        <v>0</v>
      </c>
      <c r="DR609">
        <f>IF(OR(DR405="",AND(DR405=DR404,DR405=DR406)),NA(), DR405)</f>
        <v>0</v>
      </c>
      <c r="DS609">
        <f>IF(ISNA(DT609),NA(),DS405)</f>
        <v>0</v>
      </c>
      <c r="DT609">
        <f>IF(OR(DT405="",AND(DT405=DT404,DT405=DT406)),NA(), DT405)</f>
        <v>0</v>
      </c>
      <c r="DU609">
        <f>IF(ISNA(DV609),NA(),DU405)</f>
        <v>0</v>
      </c>
      <c r="DV609">
        <f>IF(OR(DV405="",AND(DV405=DV404,DV405=DV406)),NA(), DV405)</f>
        <v>0</v>
      </c>
      <c r="DW609">
        <f>IF(ISNA(DX609),NA(),DW405)</f>
        <v>0</v>
      </c>
      <c r="DX609">
        <f>IF(OR(DX405="",AND(DX405=DX404,DX405=DX406)),NA(), DX405)</f>
        <v>0</v>
      </c>
      <c r="DY609">
        <f>IF(ISNA(DZ609),NA(),DY405)</f>
        <v>0</v>
      </c>
      <c r="DZ609">
        <f>IF(OR(DZ405="",AND(DZ405=DZ404,DZ405=DZ406)),NA(), DZ405)</f>
        <v>0</v>
      </c>
      <c r="EA609">
        <f>IF(ISNA(EB609),NA(),EA405)</f>
        <v>0</v>
      </c>
      <c r="EB609">
        <f>IF(OR(EB405="",AND(EB405=EB404,EB405=EB406)),NA(), EB405)</f>
        <v>0</v>
      </c>
      <c r="EC609">
        <f>IF(ISNA(ED609),NA(),EC405)</f>
        <v>0</v>
      </c>
      <c r="ED609">
        <f>IF(OR(ED405="",AND(ED405=ED404,ED405=ED406)),NA(), ED405)</f>
        <v>0</v>
      </c>
      <c r="EE609">
        <f>IF(ISNA(EF609),NA(),EE405)</f>
        <v>0</v>
      </c>
      <c r="EF609">
        <f>IF(OR(EF405="",AND(EF405=EF404,EF405=EF406)),NA(), EF405)</f>
        <v>0</v>
      </c>
      <c r="EG609">
        <f>IF(ISNA(EH609),NA(),EG405)</f>
        <v>0</v>
      </c>
      <c r="EH609">
        <f>IF(OR(EH405="",AND(EH405=EH404,EH405=EH406)),NA(), EH405)</f>
        <v>0</v>
      </c>
      <c r="EI609">
        <f>IF(ISNA(EJ609),NA(),EI405)</f>
        <v>0</v>
      </c>
      <c r="EJ609">
        <f>IF(OR(EJ405="",AND(EJ405=EJ404,EJ405=EJ406)),NA(), EJ405)</f>
        <v>0</v>
      </c>
      <c r="EK609">
        <f>IF(ISNA(EL609),NA(),EK405)</f>
        <v>0</v>
      </c>
      <c r="EL609">
        <f>IF(OR(EL405="",AND(EL405=EL404,EL405=EL406)),NA(), EL405)</f>
        <v>0</v>
      </c>
      <c r="EM609">
        <f>IF(ISNA(EN609),NA(),EM405)</f>
        <v>0</v>
      </c>
      <c r="EN609">
        <f>IF(OR(EN405="",AND(EN405=EN404,EN405=EN406)),NA(), EN405)</f>
        <v>0</v>
      </c>
      <c r="EO609">
        <f>IF(ISNA(EP609),NA(),EO405)</f>
        <v>0</v>
      </c>
      <c r="EP609">
        <f>IF(OR(EP405="",AND(EP405=EP404,EP405=EP406)),NA(), EP405)</f>
        <v>0</v>
      </c>
      <c r="EQ609">
        <f>IF(ISNA(ER609),NA(),EQ405)</f>
        <v>0</v>
      </c>
      <c r="ER609">
        <f>IF(OR(ER405="",AND(ER405=ER404,ER405=ER406)),NA(), ER405)</f>
        <v>0</v>
      </c>
      <c r="ES609">
        <f>IF(ISNA(ET609),NA(),ES405)</f>
        <v>0</v>
      </c>
      <c r="ET609">
        <f>IF(OR(ET405="",AND(ET405=ET404,ET405=ET406)),NA(), ET405)</f>
        <v>0</v>
      </c>
      <c r="EU609">
        <f>IF(ISNA(EV609),NA(),EU405)</f>
        <v>0</v>
      </c>
      <c r="EV609">
        <f>IF(OR(EV405="",AND(EV405=EV404,EV405=EV406)),NA(), EV405)</f>
        <v>0</v>
      </c>
      <c r="EW609">
        <f>IF(ISNA(EX609),NA(),EW405)</f>
        <v>0</v>
      </c>
      <c r="EX609">
        <f>IF(OR(EX405="",AND(EX405=EX404,EX405=EX406)),NA(), EX405)</f>
        <v>0</v>
      </c>
      <c r="EY609">
        <f>IF(ISNA(EZ609),NA(),EY405)</f>
        <v>0</v>
      </c>
      <c r="EZ609">
        <f>IF(OR(EZ405="",AND(EZ405=EZ404,EZ405=EZ406)),NA(), EZ405)</f>
        <v>0</v>
      </c>
      <c r="FA609">
        <f>IF(ISNA(FB609),NA(),FA405)</f>
        <v>0</v>
      </c>
      <c r="FB609">
        <f>IF(OR(FB405="",AND(FB405=FB404,FB405=FB406)),NA(), FB405)</f>
        <v>0</v>
      </c>
      <c r="FC609">
        <f>IF(ISNA(FD609),NA(),FC405)</f>
        <v>0</v>
      </c>
      <c r="FD609">
        <f>IF(OR(FD405="",AND(FD405=FD404,FD405=FD406)),NA(), FD405)</f>
        <v>0</v>
      </c>
      <c r="FE609">
        <f>IF(ISNA(FF609),NA(),FE405)</f>
        <v>0</v>
      </c>
      <c r="FF609">
        <f>IF(OR(FF405="",AND(FF405=FF404,FF405=FF406)),NA(), FF405)</f>
        <v>0</v>
      </c>
      <c r="FG609">
        <f>IF(ISNA(FH609),NA(),FG405)</f>
        <v>0</v>
      </c>
      <c r="FH609">
        <f>IF(OR(FH405="",AND(FH405=FH404,FH405=FH406)),NA(), FH405)</f>
        <v>0</v>
      </c>
      <c r="FI609">
        <f>IF(ISNA(FJ609),NA(),FI405)</f>
        <v>0</v>
      </c>
      <c r="FJ609">
        <f>IF(OR(FJ405="",AND(FJ405=FJ404,FJ405=FJ406)),NA(), FJ405)</f>
        <v>0</v>
      </c>
      <c r="FK609">
        <f>IF(ISNA(FL609),NA(),FK405)</f>
        <v>0</v>
      </c>
      <c r="FL609">
        <f>IF(OR(FL405="",AND(FL405=FL404,FL405=FL406)),NA(), FL405)</f>
        <v>0</v>
      </c>
      <c r="FM609">
        <f>IF(ISNA(FN609),NA(),FM405)</f>
        <v>0</v>
      </c>
      <c r="FN609">
        <f>IF(OR(FN405="",AND(FN405=FN404,FN405=FN406)),NA(), FN405)</f>
        <v>0</v>
      </c>
      <c r="FO609">
        <f>IF(ISNA(FP609),NA(),FO405)</f>
        <v>0</v>
      </c>
      <c r="FP609">
        <f>IF(OR(FP405="",AND(FP405=FP404,FP405=FP406)),NA(), FP405)</f>
        <v>0</v>
      </c>
      <c r="FQ609">
        <f>IF(ISNA(FR609),NA(),FQ405)</f>
        <v>0</v>
      </c>
      <c r="FR609">
        <f>IF(OR(FR405="",AND(FR405=FR404,FR405=FR406)),NA(), FR405)</f>
        <v>0</v>
      </c>
      <c r="FS609">
        <f>IF(ISNA(FT609),NA(),FS405)</f>
        <v>0</v>
      </c>
      <c r="FT609">
        <f>IF(OR(FT405="",AND(FT405=FT404,FT405=FT406)),NA(), FT405)</f>
        <v>0</v>
      </c>
      <c r="FU609">
        <f>IF(ISNA(FV609),NA(),FU405)</f>
        <v>0</v>
      </c>
      <c r="FV609">
        <f>IF(OR(FV405="",AND(FV405=FV404,FV405=FV406)),NA(), FV405)</f>
        <v>0</v>
      </c>
      <c r="FW609">
        <f>IF(ISNA(FX609),NA(),FW405)</f>
        <v>0</v>
      </c>
      <c r="FX609">
        <f>IF(OR(FX405="",AND(FX405=FX404,FX405=FX406)),NA(), FX405)</f>
        <v>0</v>
      </c>
      <c r="FY609">
        <f>IF(ISNA(FZ609),NA(),FY405)</f>
        <v>0</v>
      </c>
      <c r="FZ609">
        <f>IF(OR(FZ405="",AND(FZ405=FZ404,FZ405=FZ406)),NA(), FZ405)</f>
        <v>0</v>
      </c>
      <c r="GA609">
        <f>IF(ISNA(GB609),NA(),GA405)</f>
        <v>0</v>
      </c>
      <c r="GB609">
        <f>IF(OR(GB405="",AND(GB405=GB404,GB405=GB406)),NA(), GB405)</f>
        <v>0</v>
      </c>
      <c r="GC609">
        <f>IF(ISNA(GD609),NA(),GC405)</f>
        <v>0</v>
      </c>
      <c r="GD609">
        <f>IF(OR(GD405="",AND(GD405=GD404,GD405=GD406)),NA(), GD405)</f>
        <v>0</v>
      </c>
      <c r="GE609">
        <f>IF(ISNA(GF609),NA(),GE405)</f>
        <v>0</v>
      </c>
      <c r="GF609">
        <f>IF(OR(GF405="",AND(GF405=GF404,GF405=GF406)),NA(), GF405)</f>
        <v>0</v>
      </c>
      <c r="GG609">
        <f>IF(ISNA(GH609),NA(),GG405)</f>
        <v>0</v>
      </c>
      <c r="GH609">
        <f>IF(OR(GH405="",AND(GH405=GH404,GH405=GH406)),NA(), GH405)</f>
        <v>0</v>
      </c>
      <c r="GI609">
        <f>IF(ISNA(GJ609),NA(),GI405)</f>
        <v>0</v>
      </c>
      <c r="GJ609">
        <f>IF(OR(GJ405="",AND(GJ405=GJ404,GJ405=GJ406)),NA(), GJ405)</f>
        <v>0</v>
      </c>
      <c r="GK609">
        <f>IF(ISNA(GL609),NA(),GK405)</f>
        <v>0</v>
      </c>
      <c r="GL609">
        <f>IF(OR(GL405="",AND(GL405=GL404,GL405=GL406)),NA(), GL405)</f>
        <v>0</v>
      </c>
      <c r="GM609">
        <f>IF(ISNA(GN609),NA(),GM405)</f>
        <v>0</v>
      </c>
      <c r="GN609">
        <f>IF(OR(GN405="",AND(GN405=GN404,GN405=GN406)),NA(), GN405)</f>
        <v>0</v>
      </c>
      <c r="GO609">
        <f>IF(ISNA(GP609),NA(),GO405)</f>
        <v>0</v>
      </c>
      <c r="GP609">
        <f>IF(OR(GP405="",AND(GP405=GP404,GP405=GP406)),NA(), GP405)</f>
        <v>0</v>
      </c>
      <c r="GQ609">
        <f>IF(ISNA(GR609),NA(),GQ405)</f>
        <v>0</v>
      </c>
      <c r="GR609">
        <f>IF(OR(GR405="",AND(GR405=GR404,GR405=GR406)),NA(), GR405)</f>
        <v>0</v>
      </c>
      <c r="GS609">
        <f>IF(ISNA(GT609),NA(),GS405)</f>
        <v>0</v>
      </c>
      <c r="GT609">
        <f>IF(OR(GT405="",AND(GT405=GT404,GT405=GT406)),NA(), GT405)</f>
        <v>0</v>
      </c>
      <c r="GU609">
        <f>IF(ISNA(GV609),NA(),GU405)</f>
        <v>0</v>
      </c>
      <c r="GV609">
        <f>IF(OR(GV405="",AND(GV405=GV404,GV405=GV406)),NA(), GV405)</f>
        <v>0</v>
      </c>
      <c r="GW609">
        <f>IF(ISNA(GX609),NA(),GW405)</f>
        <v>0</v>
      </c>
      <c r="GX609">
        <f>IF(OR(GX405="",AND(GX405=GX404,GX405=GX406)),NA(), GX405)</f>
        <v>0</v>
      </c>
      <c r="GY609">
        <f>IF(ISNA(GZ609),NA(),GY405)</f>
        <v>0</v>
      </c>
      <c r="GZ609">
        <f>IF(OR(GZ405="",AND(GZ405=GZ404,GZ405=GZ406)),NA(), GZ405)</f>
        <v>0</v>
      </c>
      <c r="HA609">
        <f>IF(ISNA(HB609),NA(),HA405)</f>
        <v>0</v>
      </c>
      <c r="HB609">
        <f>IF(OR(HB405="",AND(HB405=HB404,HB405=HB406)),NA(), HB405)</f>
        <v>0</v>
      </c>
      <c r="HC609">
        <f>IF(ISNA(HD609),NA(),HC405)</f>
        <v>0</v>
      </c>
      <c r="HD609">
        <f>IF(OR(HD405="",AND(HD405=HD404,HD405=HD406)),NA(), HD405)</f>
        <v>0</v>
      </c>
      <c r="HE609">
        <f>IF(ISNA(HF609),NA(),HE405)</f>
        <v>0</v>
      </c>
      <c r="HF609">
        <f>IF(OR(HF405="",AND(HF405=HF404,HF405=HF406)),NA(), HF405)</f>
        <v>0</v>
      </c>
    </row>
    <row r="610" spans="5:214">
      <c r="E610">
        <f>IF(ISNA(F610),NA(),E406)</f>
        <v>0</v>
      </c>
      <c r="F610">
        <f>IF(OR(F406="",AND(F406=F405,F406=F407)),NA(), F406)</f>
        <v>0</v>
      </c>
      <c r="G610">
        <f>IF(ISNA(H610),NA(),G406)</f>
        <v>0</v>
      </c>
      <c r="H610">
        <f>IF(OR(H406="",AND(H406=H405,H406=H407)),NA(), H406)</f>
        <v>0</v>
      </c>
      <c r="I610">
        <f>IF(ISNA(J610),NA(),I406)</f>
        <v>0</v>
      </c>
      <c r="J610">
        <f>IF(OR(J406="",AND(J406=J405,J406=J407)),NA(), J406)</f>
        <v>0</v>
      </c>
      <c r="K610">
        <f>IF(ISNA(L610),NA(),K406)</f>
        <v>0</v>
      </c>
      <c r="L610">
        <f>IF(OR(L406="",AND(L406=L405,L406=L407)),NA(), L406)</f>
        <v>0</v>
      </c>
      <c r="M610">
        <f>IF(ISNA(N610),NA(),M406)</f>
        <v>0</v>
      </c>
      <c r="N610">
        <f>IF(OR(N406="",AND(N406=N405,N406=N407)),NA(), N406)</f>
        <v>0</v>
      </c>
      <c r="O610">
        <f>IF(ISNA(P610),NA(),O406)</f>
        <v>0</v>
      </c>
      <c r="P610">
        <f>IF(OR(P406="",AND(P406=P405,P406=P407)),NA(), P406)</f>
        <v>0</v>
      </c>
      <c r="Q610">
        <f>IF(ISNA(R610),NA(),Q406)</f>
        <v>0</v>
      </c>
      <c r="R610">
        <f>IF(OR(R406="",AND(R406=R405,R406=R407)),NA(), R406)</f>
        <v>0</v>
      </c>
      <c r="S610">
        <f>IF(ISNA(T610),NA(),S406)</f>
        <v>0</v>
      </c>
      <c r="T610">
        <f>IF(OR(T406="",AND(T406=T405,T406=T407)),NA(), T406)</f>
        <v>0</v>
      </c>
      <c r="U610">
        <f>IF(ISNA(V610),NA(),U406)</f>
        <v>0</v>
      </c>
      <c r="V610">
        <f>IF(OR(V406="",AND(V406=V405,V406=V407)),NA(), V406)</f>
        <v>0</v>
      </c>
      <c r="W610">
        <f>IF(ISNA(X610),NA(),W406)</f>
        <v>0</v>
      </c>
      <c r="X610">
        <f>IF(OR(X406="",AND(X406=X405,X406=X407)),NA(), X406)</f>
        <v>0</v>
      </c>
      <c r="Y610">
        <f>IF(ISNA(Z610),NA(),Y406)</f>
        <v>0</v>
      </c>
      <c r="Z610">
        <f>IF(OR(Z406="",AND(Z406=Z405,Z406=Z407)),NA(), Z406)</f>
        <v>0</v>
      </c>
      <c r="AA610">
        <f>IF(ISNA(AB610),NA(),AA406)</f>
        <v>0</v>
      </c>
      <c r="AB610">
        <f>IF(OR(AB406="",AND(AB406=AB405,AB406=AB407)),NA(), AB406)</f>
        <v>0</v>
      </c>
      <c r="AC610">
        <f>IF(ISNA(AD610),NA(),AC406)</f>
        <v>0</v>
      </c>
      <c r="AD610">
        <f>IF(OR(AD406="",AND(AD406=AD405,AD406=AD407)),NA(), AD406)</f>
        <v>0</v>
      </c>
      <c r="AE610">
        <f>IF(ISNA(AF610),NA(),AE406)</f>
        <v>0</v>
      </c>
      <c r="AF610">
        <f>IF(OR(AF406="",AND(AF406=AF405,AF406=AF407)),NA(), AF406)</f>
        <v>0</v>
      </c>
      <c r="AG610">
        <f>IF(ISNA(AH610),NA(),AG406)</f>
        <v>0</v>
      </c>
      <c r="AH610">
        <f>IF(OR(AH406="",AND(AH406=AH405,AH406=AH407)),NA(), AH406)</f>
        <v>0</v>
      </c>
      <c r="AI610">
        <f>IF(ISNA(AJ610),NA(),AI406)</f>
        <v>0</v>
      </c>
      <c r="AJ610">
        <f>IF(OR(AJ406="",AND(AJ406=AJ405,AJ406=AJ407)),NA(), AJ406)</f>
        <v>0</v>
      </c>
      <c r="AK610">
        <f>IF(ISNA(AL610),NA(),AK406)</f>
        <v>0</v>
      </c>
      <c r="AL610">
        <f>IF(OR(AL406="",AND(AL406=AL405,AL406=AL407)),NA(), AL406)</f>
        <v>0</v>
      </c>
      <c r="AM610">
        <f>IF(ISNA(AN610),NA(),AM406)</f>
        <v>0</v>
      </c>
      <c r="AN610">
        <f>IF(OR(AN406="",AND(AN406=AN405,AN406=AN407)),NA(), AN406)</f>
        <v>0</v>
      </c>
      <c r="AO610">
        <f>IF(ISNA(AP610),NA(),AO406)</f>
        <v>0</v>
      </c>
      <c r="AP610">
        <f>IF(OR(AP406="",AND(AP406=AP405,AP406=AP407)),NA(), AP406)</f>
        <v>0</v>
      </c>
      <c r="AQ610">
        <f>IF(ISNA(AR610),NA(),AQ406)</f>
        <v>0</v>
      </c>
      <c r="AR610">
        <f>IF(OR(AR406="",AND(AR406=AR405,AR406=AR407)),NA(), AR406)</f>
        <v>0</v>
      </c>
      <c r="AS610">
        <f>IF(ISNA(AT610),NA(),AS406)</f>
        <v>0</v>
      </c>
      <c r="AT610">
        <f>IF(OR(AT406="",AND(AT406=AT405,AT406=AT407)),NA(), AT406)</f>
        <v>0</v>
      </c>
      <c r="AU610">
        <f>IF(ISNA(AV610),NA(),AU406)</f>
        <v>0</v>
      </c>
      <c r="AV610">
        <f>IF(OR(AV406="",AND(AV406=AV405,AV406=AV407)),NA(), AV406)</f>
        <v>0</v>
      </c>
      <c r="AW610">
        <f>IF(ISNA(AX610),NA(),AW406)</f>
        <v>0</v>
      </c>
      <c r="AX610">
        <f>IF(OR(AX406="",AND(AX406=AX405,AX406=AX407)),NA(), AX406)</f>
        <v>0</v>
      </c>
      <c r="AY610">
        <f>IF(ISNA(AZ610),NA(),AY406)</f>
        <v>0</v>
      </c>
      <c r="AZ610">
        <f>IF(OR(AZ406="",AND(AZ406=AZ405,AZ406=AZ407)),NA(), AZ406)</f>
        <v>0</v>
      </c>
      <c r="BA610">
        <f>IF(ISNA(BB610),NA(),BA406)</f>
        <v>0</v>
      </c>
      <c r="BB610">
        <f>IF(OR(BB406="",AND(BB406=BB405,BB406=BB407)),NA(), BB406)</f>
        <v>0</v>
      </c>
      <c r="BC610">
        <f>IF(ISNA(BD610),NA(),BC406)</f>
        <v>0</v>
      </c>
      <c r="BD610">
        <f>IF(OR(BD406="",AND(BD406=BD405,BD406=BD407)),NA(), BD406)</f>
        <v>0</v>
      </c>
      <c r="BE610">
        <f>IF(ISNA(BF610),NA(),BE406)</f>
        <v>0</v>
      </c>
      <c r="BF610">
        <f>IF(OR(BF406="",AND(BF406=BF405,BF406=BF407)),NA(), BF406)</f>
        <v>0</v>
      </c>
      <c r="BG610">
        <f>IF(ISNA(BH610),NA(),BG406)</f>
        <v>0</v>
      </c>
      <c r="BH610">
        <f>IF(OR(BH406="",AND(BH406=BH405,BH406=BH407)),NA(), BH406)</f>
        <v>0</v>
      </c>
      <c r="BI610">
        <f>IF(ISNA(BJ610),NA(),BI406)</f>
        <v>0</v>
      </c>
      <c r="BJ610">
        <f>IF(OR(BJ406="",AND(BJ406=BJ405,BJ406=BJ407)),NA(), BJ406)</f>
        <v>0</v>
      </c>
      <c r="BK610">
        <f>IF(ISNA(BL610),NA(),BK406)</f>
        <v>0</v>
      </c>
      <c r="BL610">
        <f>IF(OR(BL406="",AND(BL406=BL405,BL406=BL407)),NA(), BL406)</f>
        <v>0</v>
      </c>
      <c r="BM610">
        <f>IF(ISNA(BN610),NA(),BM406)</f>
        <v>0</v>
      </c>
      <c r="BN610">
        <f>IF(OR(BN406="",AND(BN406=BN405,BN406=BN407)),NA(), BN406)</f>
        <v>0</v>
      </c>
      <c r="BO610">
        <f>IF(ISNA(BP610),NA(),BO406)</f>
        <v>0</v>
      </c>
      <c r="BP610">
        <f>IF(OR(BP406="",AND(BP406=BP405,BP406=BP407)),NA(), BP406)</f>
        <v>0</v>
      </c>
      <c r="BQ610">
        <f>IF(ISNA(BR610),NA(),BQ406)</f>
        <v>0</v>
      </c>
      <c r="BR610">
        <f>IF(OR(BR406="",AND(BR406=BR405,BR406=BR407)),NA(), BR406)</f>
        <v>0</v>
      </c>
      <c r="BS610">
        <f>IF(ISNA(BT610),NA(),BS406)</f>
        <v>0</v>
      </c>
      <c r="BT610">
        <f>IF(OR(BT406="",AND(BT406=BT405,BT406=BT407)),NA(), BT406)</f>
        <v>0</v>
      </c>
      <c r="BU610">
        <f>IF(ISNA(BV610),NA(),BU406)</f>
        <v>0</v>
      </c>
      <c r="BV610">
        <f>IF(OR(BV406="",AND(BV406=BV405,BV406=BV407)),NA(), BV406)</f>
        <v>0</v>
      </c>
      <c r="BW610">
        <f>IF(ISNA(BX610),NA(),BW406)</f>
        <v>0</v>
      </c>
      <c r="BX610">
        <f>IF(OR(BX406="",AND(BX406=BX405,BX406=BX407)),NA(), BX406)</f>
        <v>0</v>
      </c>
      <c r="BY610">
        <f>IF(ISNA(BZ610),NA(),BY406)</f>
        <v>0</v>
      </c>
      <c r="BZ610">
        <f>IF(OR(BZ406="",AND(BZ406=BZ405,BZ406=BZ407)),NA(), BZ406)</f>
        <v>0</v>
      </c>
      <c r="CA610">
        <f>IF(ISNA(CB610),NA(),CA406)</f>
        <v>0</v>
      </c>
      <c r="CB610">
        <f>IF(OR(CB406="",AND(CB406=CB405,CB406=CB407)),NA(), CB406)</f>
        <v>0</v>
      </c>
      <c r="CC610">
        <f>IF(ISNA(CD610),NA(),CC406)</f>
        <v>0</v>
      </c>
      <c r="CD610">
        <f>IF(OR(CD406="",AND(CD406=CD405,CD406=CD407)),NA(), CD406)</f>
        <v>0</v>
      </c>
      <c r="CE610">
        <f>IF(ISNA(CF610),NA(),CE406)</f>
        <v>0</v>
      </c>
      <c r="CF610">
        <f>IF(OR(CF406="",AND(CF406=CF405,CF406=CF407)),NA(), CF406)</f>
        <v>0</v>
      </c>
      <c r="CG610">
        <f>IF(ISNA(CH610),NA(),CG406)</f>
        <v>0</v>
      </c>
      <c r="CH610">
        <f>IF(OR(CH406="",AND(CH406=CH405,CH406=CH407)),NA(), CH406)</f>
        <v>0</v>
      </c>
      <c r="CI610">
        <f>IF(ISNA(CJ610),NA(),CI406)</f>
        <v>0</v>
      </c>
      <c r="CJ610">
        <f>IF(OR(CJ406="",AND(CJ406=CJ405,CJ406=CJ407)),NA(), CJ406)</f>
        <v>0</v>
      </c>
      <c r="CK610">
        <f>IF(ISNA(CL610),NA(),CK406)</f>
        <v>0</v>
      </c>
      <c r="CL610">
        <f>IF(OR(CL406="",AND(CL406=CL405,CL406=CL407)),NA(), CL406)</f>
        <v>0</v>
      </c>
      <c r="CM610">
        <f>IF(ISNA(CN610),NA(),CM406)</f>
        <v>0</v>
      </c>
      <c r="CN610">
        <f>IF(OR(CN406="",AND(CN406=CN405,CN406=CN407)),NA(), CN406)</f>
        <v>0</v>
      </c>
      <c r="CO610">
        <f>IF(ISNA(CP610),NA(),CO406)</f>
        <v>0</v>
      </c>
      <c r="CP610">
        <f>IF(OR(CP406="",AND(CP406=CP405,CP406=CP407)),NA(), CP406)</f>
        <v>0</v>
      </c>
      <c r="CQ610">
        <f>IF(ISNA(CR610),NA(),CQ406)</f>
        <v>0</v>
      </c>
      <c r="CR610">
        <f>IF(OR(CR406="",AND(CR406=CR405,CR406=CR407)),NA(), CR406)</f>
        <v>0</v>
      </c>
      <c r="CS610">
        <f>IF(ISNA(CT610),NA(),CS406)</f>
        <v>0</v>
      </c>
      <c r="CT610">
        <f>IF(OR(CT406="",AND(CT406=CT405,CT406=CT407)),NA(), CT406)</f>
        <v>0</v>
      </c>
      <c r="CU610">
        <f>IF(ISNA(CV610),NA(),CU406)</f>
        <v>0</v>
      </c>
      <c r="CV610">
        <f>IF(OR(CV406="",AND(CV406=CV405,CV406=CV407)),NA(), CV406)</f>
        <v>0</v>
      </c>
      <c r="CW610">
        <f>IF(ISNA(CX610),NA(),CW406)</f>
        <v>0</v>
      </c>
      <c r="CX610">
        <f>IF(OR(CX406="",AND(CX406=CX405,CX406=CX407)),NA(), CX406)</f>
        <v>0</v>
      </c>
      <c r="CY610">
        <f>IF(ISNA(CZ610),NA(),CY406)</f>
        <v>0</v>
      </c>
      <c r="CZ610">
        <f>IF(OR(CZ406="",AND(CZ406=CZ405,CZ406=CZ407)),NA(), CZ406)</f>
        <v>0</v>
      </c>
      <c r="DA610">
        <f>IF(ISNA(DB610),NA(),DA406)</f>
        <v>0</v>
      </c>
      <c r="DB610">
        <f>IF(OR(DB406="",AND(DB406=DB405,DB406=DB407)),NA(), DB406)</f>
        <v>0</v>
      </c>
      <c r="DC610">
        <f>IF(ISNA(DD610),NA(),DC406)</f>
        <v>0</v>
      </c>
      <c r="DD610">
        <f>IF(OR(DD406="",AND(DD406=DD405,DD406=DD407)),NA(), DD406)</f>
        <v>0</v>
      </c>
      <c r="DG610">
        <f>IF(ISNA(DH610),NA(),DG406)</f>
        <v>0</v>
      </c>
      <c r="DH610">
        <f>IF(OR(DH406="",AND(DH406=DH405,DH406=DH407)),NA(), DH406)</f>
        <v>0</v>
      </c>
      <c r="DI610">
        <f>IF(ISNA(DJ610),NA(),DI406)</f>
        <v>0</v>
      </c>
      <c r="DJ610">
        <f>IF(OR(DJ406="",AND(DJ406=DJ405,DJ406=DJ407)),NA(), DJ406)</f>
        <v>0</v>
      </c>
      <c r="DK610">
        <f>IF(ISNA(DL610),NA(),DK406)</f>
        <v>0</v>
      </c>
      <c r="DL610">
        <f>IF(OR(DL406="",AND(DL406=DL405,DL406=DL407)),NA(), DL406)</f>
        <v>0</v>
      </c>
      <c r="DM610">
        <f>IF(ISNA(DN610),NA(),DM406)</f>
        <v>0</v>
      </c>
      <c r="DN610">
        <f>IF(OR(DN406="",AND(DN406=DN405,DN406=DN407)),NA(), DN406)</f>
        <v>0</v>
      </c>
      <c r="DO610">
        <f>IF(ISNA(DP610),NA(),DO406)</f>
        <v>0</v>
      </c>
      <c r="DP610">
        <f>IF(OR(DP406="",AND(DP406=DP405,DP406=DP407)),NA(), DP406)</f>
        <v>0</v>
      </c>
      <c r="DQ610">
        <f>IF(ISNA(DR610),NA(),DQ406)</f>
        <v>0</v>
      </c>
      <c r="DR610">
        <f>IF(OR(DR406="",AND(DR406=DR405,DR406=DR407)),NA(), DR406)</f>
        <v>0</v>
      </c>
      <c r="DS610">
        <f>IF(ISNA(DT610),NA(),DS406)</f>
        <v>0</v>
      </c>
      <c r="DT610">
        <f>IF(OR(DT406="",AND(DT406=DT405,DT406=DT407)),NA(), DT406)</f>
        <v>0</v>
      </c>
      <c r="DU610">
        <f>IF(ISNA(DV610),NA(),DU406)</f>
        <v>0</v>
      </c>
      <c r="DV610">
        <f>IF(OR(DV406="",AND(DV406=DV405,DV406=DV407)),NA(), DV406)</f>
        <v>0</v>
      </c>
      <c r="DW610">
        <f>IF(ISNA(DX610),NA(),DW406)</f>
        <v>0</v>
      </c>
      <c r="DX610">
        <f>IF(OR(DX406="",AND(DX406=DX405,DX406=DX407)),NA(), DX406)</f>
        <v>0</v>
      </c>
      <c r="DY610">
        <f>IF(ISNA(DZ610),NA(),DY406)</f>
        <v>0</v>
      </c>
      <c r="DZ610">
        <f>IF(OR(DZ406="",AND(DZ406=DZ405,DZ406=DZ407)),NA(), DZ406)</f>
        <v>0</v>
      </c>
      <c r="EA610">
        <f>IF(ISNA(EB610),NA(),EA406)</f>
        <v>0</v>
      </c>
      <c r="EB610">
        <f>IF(OR(EB406="",AND(EB406=EB405,EB406=EB407)),NA(), EB406)</f>
        <v>0</v>
      </c>
      <c r="EC610">
        <f>IF(ISNA(ED610),NA(),EC406)</f>
        <v>0</v>
      </c>
      <c r="ED610">
        <f>IF(OR(ED406="",AND(ED406=ED405,ED406=ED407)),NA(), ED406)</f>
        <v>0</v>
      </c>
      <c r="EE610">
        <f>IF(ISNA(EF610),NA(),EE406)</f>
        <v>0</v>
      </c>
      <c r="EF610">
        <f>IF(OR(EF406="",AND(EF406=EF405,EF406=EF407)),NA(), EF406)</f>
        <v>0</v>
      </c>
      <c r="EG610">
        <f>IF(ISNA(EH610),NA(),EG406)</f>
        <v>0</v>
      </c>
      <c r="EH610">
        <f>IF(OR(EH406="",AND(EH406=EH405,EH406=EH407)),NA(), EH406)</f>
        <v>0</v>
      </c>
      <c r="EI610">
        <f>IF(ISNA(EJ610),NA(),EI406)</f>
        <v>0</v>
      </c>
      <c r="EJ610">
        <f>IF(OR(EJ406="",AND(EJ406=EJ405,EJ406=EJ407)),NA(), EJ406)</f>
        <v>0</v>
      </c>
      <c r="EK610">
        <f>IF(ISNA(EL610),NA(),EK406)</f>
        <v>0</v>
      </c>
      <c r="EL610">
        <f>IF(OR(EL406="",AND(EL406=EL405,EL406=EL407)),NA(), EL406)</f>
        <v>0</v>
      </c>
      <c r="EM610">
        <f>IF(ISNA(EN610),NA(),EM406)</f>
        <v>0</v>
      </c>
      <c r="EN610">
        <f>IF(OR(EN406="",AND(EN406=EN405,EN406=EN407)),NA(), EN406)</f>
        <v>0</v>
      </c>
      <c r="EO610">
        <f>IF(ISNA(EP610),NA(),EO406)</f>
        <v>0</v>
      </c>
      <c r="EP610">
        <f>IF(OR(EP406="",AND(EP406=EP405,EP406=EP407)),NA(), EP406)</f>
        <v>0</v>
      </c>
      <c r="EQ610">
        <f>IF(ISNA(ER610),NA(),EQ406)</f>
        <v>0</v>
      </c>
      <c r="ER610">
        <f>IF(OR(ER406="",AND(ER406=ER405,ER406=ER407)),NA(), ER406)</f>
        <v>0</v>
      </c>
      <c r="ES610">
        <f>IF(ISNA(ET610),NA(),ES406)</f>
        <v>0</v>
      </c>
      <c r="ET610">
        <f>IF(OR(ET406="",AND(ET406=ET405,ET406=ET407)),NA(), ET406)</f>
        <v>0</v>
      </c>
      <c r="EU610">
        <f>IF(ISNA(EV610),NA(),EU406)</f>
        <v>0</v>
      </c>
      <c r="EV610">
        <f>IF(OR(EV406="",AND(EV406=EV405,EV406=EV407)),NA(), EV406)</f>
        <v>0</v>
      </c>
      <c r="EW610">
        <f>IF(ISNA(EX610),NA(),EW406)</f>
        <v>0</v>
      </c>
      <c r="EX610">
        <f>IF(OR(EX406="",AND(EX406=EX405,EX406=EX407)),NA(), EX406)</f>
        <v>0</v>
      </c>
      <c r="EY610">
        <f>IF(ISNA(EZ610),NA(),EY406)</f>
        <v>0</v>
      </c>
      <c r="EZ610">
        <f>IF(OR(EZ406="",AND(EZ406=EZ405,EZ406=EZ407)),NA(), EZ406)</f>
        <v>0</v>
      </c>
      <c r="FA610">
        <f>IF(ISNA(FB610),NA(),FA406)</f>
        <v>0</v>
      </c>
      <c r="FB610">
        <f>IF(OR(FB406="",AND(FB406=FB405,FB406=FB407)),NA(), FB406)</f>
        <v>0</v>
      </c>
      <c r="FC610">
        <f>IF(ISNA(FD610),NA(),FC406)</f>
        <v>0</v>
      </c>
      <c r="FD610">
        <f>IF(OR(FD406="",AND(FD406=FD405,FD406=FD407)),NA(), FD406)</f>
        <v>0</v>
      </c>
      <c r="FE610">
        <f>IF(ISNA(FF610),NA(),FE406)</f>
        <v>0</v>
      </c>
      <c r="FF610">
        <f>IF(OR(FF406="",AND(FF406=FF405,FF406=FF407)),NA(), FF406)</f>
        <v>0</v>
      </c>
      <c r="FG610">
        <f>IF(ISNA(FH610),NA(),FG406)</f>
        <v>0</v>
      </c>
      <c r="FH610">
        <f>IF(OR(FH406="",AND(FH406=FH405,FH406=FH407)),NA(), FH406)</f>
        <v>0</v>
      </c>
      <c r="FI610">
        <f>IF(ISNA(FJ610),NA(),FI406)</f>
        <v>0</v>
      </c>
      <c r="FJ610">
        <f>IF(OR(FJ406="",AND(FJ406=FJ405,FJ406=FJ407)),NA(), FJ406)</f>
        <v>0</v>
      </c>
      <c r="FK610">
        <f>IF(ISNA(FL610),NA(),FK406)</f>
        <v>0</v>
      </c>
      <c r="FL610">
        <f>IF(OR(FL406="",AND(FL406=FL405,FL406=FL407)),NA(), FL406)</f>
        <v>0</v>
      </c>
      <c r="FM610">
        <f>IF(ISNA(FN610),NA(),FM406)</f>
        <v>0</v>
      </c>
      <c r="FN610">
        <f>IF(OR(FN406="",AND(FN406=FN405,FN406=FN407)),NA(), FN406)</f>
        <v>0</v>
      </c>
      <c r="FO610">
        <f>IF(ISNA(FP610),NA(),FO406)</f>
        <v>0</v>
      </c>
      <c r="FP610">
        <f>IF(OR(FP406="",AND(FP406=FP405,FP406=FP407)),NA(), FP406)</f>
        <v>0</v>
      </c>
      <c r="FQ610">
        <f>IF(ISNA(FR610),NA(),FQ406)</f>
        <v>0</v>
      </c>
      <c r="FR610">
        <f>IF(OR(FR406="",AND(FR406=FR405,FR406=FR407)),NA(), FR406)</f>
        <v>0</v>
      </c>
      <c r="FS610">
        <f>IF(ISNA(FT610),NA(),FS406)</f>
        <v>0</v>
      </c>
      <c r="FT610">
        <f>IF(OR(FT406="",AND(FT406=FT405,FT406=FT407)),NA(), FT406)</f>
        <v>0</v>
      </c>
      <c r="FU610">
        <f>IF(ISNA(FV610),NA(),FU406)</f>
        <v>0</v>
      </c>
      <c r="FV610">
        <f>IF(OR(FV406="",AND(FV406=FV405,FV406=FV407)),NA(), FV406)</f>
        <v>0</v>
      </c>
      <c r="FW610">
        <f>IF(ISNA(FX610),NA(),FW406)</f>
        <v>0</v>
      </c>
      <c r="FX610">
        <f>IF(OR(FX406="",AND(FX406=FX405,FX406=FX407)),NA(), FX406)</f>
        <v>0</v>
      </c>
      <c r="FY610">
        <f>IF(ISNA(FZ610),NA(),FY406)</f>
        <v>0</v>
      </c>
      <c r="FZ610">
        <f>IF(OR(FZ406="",AND(FZ406=FZ405,FZ406=FZ407)),NA(), FZ406)</f>
        <v>0</v>
      </c>
      <c r="GA610">
        <f>IF(ISNA(GB610),NA(),GA406)</f>
        <v>0</v>
      </c>
      <c r="GB610">
        <f>IF(OR(GB406="",AND(GB406=GB405,GB406=GB407)),NA(), GB406)</f>
        <v>0</v>
      </c>
      <c r="GC610">
        <f>IF(ISNA(GD610),NA(),GC406)</f>
        <v>0</v>
      </c>
      <c r="GD610">
        <f>IF(OR(GD406="",AND(GD406=GD405,GD406=GD407)),NA(), GD406)</f>
        <v>0</v>
      </c>
      <c r="GE610">
        <f>IF(ISNA(GF610),NA(),GE406)</f>
        <v>0</v>
      </c>
      <c r="GF610">
        <f>IF(OR(GF406="",AND(GF406=GF405,GF406=GF407)),NA(), GF406)</f>
        <v>0</v>
      </c>
      <c r="GG610">
        <f>IF(ISNA(GH610),NA(),GG406)</f>
        <v>0</v>
      </c>
      <c r="GH610">
        <f>IF(OR(GH406="",AND(GH406=GH405,GH406=GH407)),NA(), GH406)</f>
        <v>0</v>
      </c>
      <c r="GI610">
        <f>IF(ISNA(GJ610),NA(),GI406)</f>
        <v>0</v>
      </c>
      <c r="GJ610">
        <f>IF(OR(GJ406="",AND(GJ406=GJ405,GJ406=GJ407)),NA(), GJ406)</f>
        <v>0</v>
      </c>
      <c r="GK610">
        <f>IF(ISNA(GL610),NA(),GK406)</f>
        <v>0</v>
      </c>
      <c r="GL610">
        <f>IF(OR(GL406="",AND(GL406=GL405,GL406=GL407)),NA(), GL406)</f>
        <v>0</v>
      </c>
      <c r="GM610">
        <f>IF(ISNA(GN610),NA(),GM406)</f>
        <v>0</v>
      </c>
      <c r="GN610">
        <f>IF(OR(GN406="",AND(GN406=GN405,GN406=GN407)),NA(), GN406)</f>
        <v>0</v>
      </c>
      <c r="GO610">
        <f>IF(ISNA(GP610),NA(),GO406)</f>
        <v>0</v>
      </c>
      <c r="GP610">
        <f>IF(OR(GP406="",AND(GP406=GP405,GP406=GP407)),NA(), GP406)</f>
        <v>0</v>
      </c>
      <c r="GQ610">
        <f>IF(ISNA(GR610),NA(),GQ406)</f>
        <v>0</v>
      </c>
      <c r="GR610">
        <f>IF(OR(GR406="",AND(GR406=GR405,GR406=GR407)),NA(), GR406)</f>
        <v>0</v>
      </c>
      <c r="GS610">
        <f>IF(ISNA(GT610),NA(),GS406)</f>
        <v>0</v>
      </c>
      <c r="GT610">
        <f>IF(OR(GT406="",AND(GT406=GT405,GT406=GT407)),NA(), GT406)</f>
        <v>0</v>
      </c>
      <c r="GU610">
        <f>IF(ISNA(GV610),NA(),GU406)</f>
        <v>0</v>
      </c>
      <c r="GV610">
        <f>IF(OR(GV406="",AND(GV406=GV405,GV406=GV407)),NA(), GV406)</f>
        <v>0</v>
      </c>
      <c r="GW610">
        <f>IF(ISNA(GX610),NA(),GW406)</f>
        <v>0</v>
      </c>
      <c r="GX610">
        <f>IF(OR(GX406="",AND(GX406=GX405,GX406=GX407)),NA(), GX406)</f>
        <v>0</v>
      </c>
      <c r="GY610">
        <f>IF(ISNA(GZ610),NA(),GY406)</f>
        <v>0</v>
      </c>
      <c r="GZ610">
        <f>IF(OR(GZ406="",AND(GZ406=GZ405,GZ406=GZ407)),NA(), GZ406)</f>
        <v>0</v>
      </c>
      <c r="HA610">
        <f>IF(ISNA(HB610),NA(),HA406)</f>
        <v>0</v>
      </c>
      <c r="HB610">
        <f>IF(OR(HB406="",AND(HB406=HB405,HB406=HB407)),NA(), HB406)</f>
        <v>0</v>
      </c>
      <c r="HC610">
        <f>IF(ISNA(HD610),NA(),HC406)</f>
        <v>0</v>
      </c>
      <c r="HD610">
        <f>IF(OR(HD406="",AND(HD406=HD405,HD406=HD407)),NA(), HD406)</f>
        <v>0</v>
      </c>
      <c r="HE610">
        <f>IF(ISNA(HF610),NA(),HE406)</f>
        <v>0</v>
      </c>
      <c r="HF610">
        <f>IF(OR(HF406="",AND(HF406=HF405,HF406=HF407)),NA(), HF406)</f>
        <v>0</v>
      </c>
    </row>
    <row r="611" spans="5:214">
      <c r="E611">
        <f>IF(ISNA(F611),NA(),E407)</f>
        <v>0</v>
      </c>
      <c r="F611">
        <f>IF(OR(F407="",AND(F407=F406,F407=F408)),NA(), F407)</f>
        <v>0</v>
      </c>
      <c r="G611">
        <f>IF(ISNA(H611),NA(),G407)</f>
        <v>0</v>
      </c>
      <c r="H611">
        <f>IF(OR(H407="",AND(H407=H406,H407=H408)),NA(), H407)</f>
        <v>0</v>
      </c>
      <c r="I611">
        <f>IF(ISNA(J611),NA(),I407)</f>
        <v>0</v>
      </c>
      <c r="J611">
        <f>IF(OR(J407="",AND(J407=J406,J407=J408)),NA(), J407)</f>
        <v>0</v>
      </c>
      <c r="K611">
        <f>IF(ISNA(L611),NA(),K407)</f>
        <v>0</v>
      </c>
      <c r="L611">
        <f>IF(OR(L407="",AND(L407=L406,L407=L408)),NA(), L407)</f>
        <v>0</v>
      </c>
      <c r="M611">
        <f>IF(ISNA(N611),NA(),M407)</f>
        <v>0</v>
      </c>
      <c r="N611">
        <f>IF(OR(N407="",AND(N407=N406,N407=N408)),NA(), N407)</f>
        <v>0</v>
      </c>
      <c r="O611">
        <f>IF(ISNA(P611),NA(),O407)</f>
        <v>0</v>
      </c>
      <c r="P611">
        <f>IF(OR(P407="",AND(P407=P406,P407=P408)),NA(), P407)</f>
        <v>0</v>
      </c>
      <c r="Q611">
        <f>IF(ISNA(R611),NA(),Q407)</f>
        <v>0</v>
      </c>
      <c r="R611">
        <f>IF(OR(R407="",AND(R407=R406,R407=R408)),NA(), R407)</f>
        <v>0</v>
      </c>
      <c r="S611">
        <f>IF(ISNA(T611),NA(),S407)</f>
        <v>0</v>
      </c>
      <c r="T611">
        <f>IF(OR(T407="",AND(T407=T406,T407=T408)),NA(), T407)</f>
        <v>0</v>
      </c>
      <c r="U611">
        <f>IF(ISNA(V611),NA(),U407)</f>
        <v>0</v>
      </c>
      <c r="V611">
        <f>IF(OR(V407="",AND(V407=V406,V407=V408)),NA(), V407)</f>
        <v>0</v>
      </c>
      <c r="W611">
        <f>IF(ISNA(X611),NA(),W407)</f>
        <v>0</v>
      </c>
      <c r="X611">
        <f>IF(OR(X407="",AND(X407=X406,X407=X408)),NA(), X407)</f>
        <v>0</v>
      </c>
      <c r="Y611">
        <f>IF(ISNA(Z611),NA(),Y407)</f>
        <v>0</v>
      </c>
      <c r="Z611">
        <f>IF(OR(Z407="",AND(Z407=Z406,Z407=Z408)),NA(), Z407)</f>
        <v>0</v>
      </c>
      <c r="AA611">
        <f>IF(ISNA(AB611),NA(),AA407)</f>
        <v>0</v>
      </c>
      <c r="AB611">
        <f>IF(OR(AB407="",AND(AB407=AB406,AB407=AB408)),NA(), AB407)</f>
        <v>0</v>
      </c>
      <c r="AC611">
        <f>IF(ISNA(AD611),NA(),AC407)</f>
        <v>0</v>
      </c>
      <c r="AD611">
        <f>IF(OR(AD407="",AND(AD407=AD406,AD407=AD408)),NA(), AD407)</f>
        <v>0</v>
      </c>
      <c r="AE611">
        <f>IF(ISNA(AF611),NA(),AE407)</f>
        <v>0</v>
      </c>
      <c r="AF611">
        <f>IF(OR(AF407="",AND(AF407=AF406,AF407=AF408)),NA(), AF407)</f>
        <v>0</v>
      </c>
      <c r="AG611">
        <f>IF(ISNA(AH611),NA(),AG407)</f>
        <v>0</v>
      </c>
      <c r="AH611">
        <f>IF(OR(AH407="",AND(AH407=AH406,AH407=AH408)),NA(), AH407)</f>
        <v>0</v>
      </c>
      <c r="AI611">
        <f>IF(ISNA(AJ611),NA(),AI407)</f>
        <v>0</v>
      </c>
      <c r="AJ611">
        <f>IF(OR(AJ407="",AND(AJ407=AJ406,AJ407=AJ408)),NA(), AJ407)</f>
        <v>0</v>
      </c>
      <c r="AK611">
        <f>IF(ISNA(AL611),NA(),AK407)</f>
        <v>0</v>
      </c>
      <c r="AL611">
        <f>IF(OR(AL407="",AND(AL407=AL406,AL407=AL408)),NA(), AL407)</f>
        <v>0</v>
      </c>
      <c r="AM611">
        <f>IF(ISNA(AN611),NA(),AM407)</f>
        <v>0</v>
      </c>
      <c r="AN611">
        <f>IF(OR(AN407="",AND(AN407=AN406,AN407=AN408)),NA(), AN407)</f>
        <v>0</v>
      </c>
      <c r="AO611">
        <f>IF(ISNA(AP611),NA(),AO407)</f>
        <v>0</v>
      </c>
      <c r="AP611">
        <f>IF(OR(AP407="",AND(AP407=AP406,AP407=AP408)),NA(), AP407)</f>
        <v>0</v>
      </c>
      <c r="AQ611">
        <f>IF(ISNA(AR611),NA(),AQ407)</f>
        <v>0</v>
      </c>
      <c r="AR611">
        <f>IF(OR(AR407="",AND(AR407=AR406,AR407=AR408)),NA(), AR407)</f>
        <v>0</v>
      </c>
      <c r="AS611">
        <f>IF(ISNA(AT611),NA(),AS407)</f>
        <v>0</v>
      </c>
      <c r="AT611">
        <f>IF(OR(AT407="",AND(AT407=AT406,AT407=AT408)),NA(), AT407)</f>
        <v>0</v>
      </c>
      <c r="AU611">
        <f>IF(ISNA(AV611),NA(),AU407)</f>
        <v>0</v>
      </c>
      <c r="AV611">
        <f>IF(OR(AV407="",AND(AV407=AV406,AV407=AV408)),NA(), AV407)</f>
        <v>0</v>
      </c>
      <c r="AW611">
        <f>IF(ISNA(AX611),NA(),AW407)</f>
        <v>0</v>
      </c>
      <c r="AX611">
        <f>IF(OR(AX407="",AND(AX407=AX406,AX407=AX408)),NA(), AX407)</f>
        <v>0</v>
      </c>
      <c r="AY611">
        <f>IF(ISNA(AZ611),NA(),AY407)</f>
        <v>0</v>
      </c>
      <c r="AZ611">
        <f>IF(OR(AZ407="",AND(AZ407=AZ406,AZ407=AZ408)),NA(), AZ407)</f>
        <v>0</v>
      </c>
      <c r="BA611">
        <f>IF(ISNA(BB611),NA(),BA407)</f>
        <v>0</v>
      </c>
      <c r="BB611">
        <f>IF(OR(BB407="",AND(BB407=BB406,BB407=BB408)),NA(), BB407)</f>
        <v>0</v>
      </c>
      <c r="BC611">
        <f>IF(ISNA(BD611),NA(),BC407)</f>
        <v>0</v>
      </c>
      <c r="BD611">
        <f>IF(OR(BD407="",AND(BD407=BD406,BD407=BD408)),NA(), BD407)</f>
        <v>0</v>
      </c>
      <c r="BE611">
        <f>IF(ISNA(BF611),NA(),BE407)</f>
        <v>0</v>
      </c>
      <c r="BF611">
        <f>IF(OR(BF407="",AND(BF407=BF406,BF407=BF408)),NA(), BF407)</f>
        <v>0</v>
      </c>
      <c r="BG611">
        <f>IF(ISNA(BH611),NA(),BG407)</f>
        <v>0</v>
      </c>
      <c r="BH611">
        <f>IF(OR(BH407="",AND(BH407=BH406,BH407=BH408)),NA(), BH407)</f>
        <v>0</v>
      </c>
      <c r="BI611">
        <f>IF(ISNA(BJ611),NA(),BI407)</f>
        <v>0</v>
      </c>
      <c r="BJ611">
        <f>IF(OR(BJ407="",AND(BJ407=BJ406,BJ407=BJ408)),NA(), BJ407)</f>
        <v>0</v>
      </c>
      <c r="BK611">
        <f>IF(ISNA(BL611),NA(),BK407)</f>
        <v>0</v>
      </c>
      <c r="BL611">
        <f>IF(OR(BL407="",AND(BL407=BL406,BL407=BL408)),NA(), BL407)</f>
        <v>0</v>
      </c>
      <c r="BM611">
        <f>IF(ISNA(BN611),NA(),BM407)</f>
        <v>0</v>
      </c>
      <c r="BN611">
        <f>IF(OR(BN407="",AND(BN407=BN406,BN407=BN408)),NA(), BN407)</f>
        <v>0</v>
      </c>
      <c r="BO611">
        <f>IF(ISNA(BP611),NA(),BO407)</f>
        <v>0</v>
      </c>
      <c r="BP611">
        <f>IF(OR(BP407="",AND(BP407=BP406,BP407=BP408)),NA(), BP407)</f>
        <v>0</v>
      </c>
      <c r="BQ611">
        <f>IF(ISNA(BR611),NA(),BQ407)</f>
        <v>0</v>
      </c>
      <c r="BR611">
        <f>IF(OR(BR407="",AND(BR407=BR406,BR407=BR408)),NA(), BR407)</f>
        <v>0</v>
      </c>
      <c r="BS611">
        <f>IF(ISNA(BT611),NA(),BS407)</f>
        <v>0</v>
      </c>
      <c r="BT611">
        <f>IF(OR(BT407="",AND(BT407=BT406,BT407=BT408)),NA(), BT407)</f>
        <v>0</v>
      </c>
      <c r="BU611">
        <f>IF(ISNA(BV611),NA(),BU407)</f>
        <v>0</v>
      </c>
      <c r="BV611">
        <f>IF(OR(BV407="",AND(BV407=BV406,BV407=BV408)),NA(), BV407)</f>
        <v>0</v>
      </c>
      <c r="BW611">
        <f>IF(ISNA(BX611),NA(),BW407)</f>
        <v>0</v>
      </c>
      <c r="BX611">
        <f>IF(OR(BX407="",AND(BX407=BX406,BX407=BX408)),NA(), BX407)</f>
        <v>0</v>
      </c>
      <c r="BY611">
        <f>IF(ISNA(BZ611),NA(),BY407)</f>
        <v>0</v>
      </c>
      <c r="BZ611">
        <f>IF(OR(BZ407="",AND(BZ407=BZ406,BZ407=BZ408)),NA(), BZ407)</f>
        <v>0</v>
      </c>
      <c r="CA611">
        <f>IF(ISNA(CB611),NA(),CA407)</f>
        <v>0</v>
      </c>
      <c r="CB611">
        <f>IF(OR(CB407="",AND(CB407=CB406,CB407=CB408)),NA(), CB407)</f>
        <v>0</v>
      </c>
      <c r="CC611">
        <f>IF(ISNA(CD611),NA(),CC407)</f>
        <v>0</v>
      </c>
      <c r="CD611">
        <f>IF(OR(CD407="",AND(CD407=CD406,CD407=CD408)),NA(), CD407)</f>
        <v>0</v>
      </c>
      <c r="CE611">
        <f>IF(ISNA(CF611),NA(),CE407)</f>
        <v>0</v>
      </c>
      <c r="CF611">
        <f>IF(OR(CF407="",AND(CF407=CF406,CF407=CF408)),NA(), CF407)</f>
        <v>0</v>
      </c>
      <c r="CG611">
        <f>IF(ISNA(CH611),NA(),CG407)</f>
        <v>0</v>
      </c>
      <c r="CH611">
        <f>IF(OR(CH407="",AND(CH407=CH406,CH407=CH408)),NA(), CH407)</f>
        <v>0</v>
      </c>
      <c r="CI611">
        <f>IF(ISNA(CJ611),NA(),CI407)</f>
        <v>0</v>
      </c>
      <c r="CJ611">
        <f>IF(OR(CJ407="",AND(CJ407=CJ406,CJ407=CJ408)),NA(), CJ407)</f>
        <v>0</v>
      </c>
      <c r="CK611">
        <f>IF(ISNA(CL611),NA(),CK407)</f>
        <v>0</v>
      </c>
      <c r="CL611">
        <f>IF(OR(CL407="",AND(CL407=CL406,CL407=CL408)),NA(), CL407)</f>
        <v>0</v>
      </c>
      <c r="CM611">
        <f>IF(ISNA(CN611),NA(),CM407)</f>
        <v>0</v>
      </c>
      <c r="CN611">
        <f>IF(OR(CN407="",AND(CN407=CN406,CN407=CN408)),NA(), CN407)</f>
        <v>0</v>
      </c>
      <c r="CO611">
        <f>IF(ISNA(CP611),NA(),CO407)</f>
        <v>0</v>
      </c>
      <c r="CP611">
        <f>IF(OR(CP407="",AND(CP407=CP406,CP407=CP408)),NA(), CP407)</f>
        <v>0</v>
      </c>
      <c r="CQ611">
        <f>IF(ISNA(CR611),NA(),CQ407)</f>
        <v>0</v>
      </c>
      <c r="CR611">
        <f>IF(OR(CR407="",AND(CR407=CR406,CR407=CR408)),NA(), CR407)</f>
        <v>0</v>
      </c>
      <c r="CS611">
        <f>IF(ISNA(CT611),NA(),CS407)</f>
        <v>0</v>
      </c>
      <c r="CT611">
        <f>IF(OR(CT407="",AND(CT407=CT406,CT407=CT408)),NA(), CT407)</f>
        <v>0</v>
      </c>
      <c r="CU611">
        <f>IF(ISNA(CV611),NA(),CU407)</f>
        <v>0</v>
      </c>
      <c r="CV611">
        <f>IF(OR(CV407="",AND(CV407=CV406,CV407=CV408)),NA(), CV407)</f>
        <v>0</v>
      </c>
      <c r="CW611">
        <f>IF(ISNA(CX611),NA(),CW407)</f>
        <v>0</v>
      </c>
      <c r="CX611">
        <f>IF(OR(CX407="",AND(CX407=CX406,CX407=CX408)),NA(), CX407)</f>
        <v>0</v>
      </c>
      <c r="CY611">
        <f>IF(ISNA(CZ611),NA(),CY407)</f>
        <v>0</v>
      </c>
      <c r="CZ611">
        <f>IF(OR(CZ407="",AND(CZ407=CZ406,CZ407=CZ408)),NA(), CZ407)</f>
        <v>0</v>
      </c>
      <c r="DA611">
        <f>IF(ISNA(DB611),NA(),DA407)</f>
        <v>0</v>
      </c>
      <c r="DB611">
        <f>IF(OR(DB407="",AND(DB407=DB406,DB407=DB408)),NA(), DB407)</f>
        <v>0</v>
      </c>
      <c r="DC611">
        <f>IF(ISNA(DD611),NA(),DC407)</f>
        <v>0</v>
      </c>
      <c r="DD611">
        <f>IF(OR(DD407="",AND(DD407=DD406,DD407=DD408)),NA(), DD407)</f>
        <v>0</v>
      </c>
      <c r="DG611">
        <f>IF(ISNA(DH611),NA(),DG407)</f>
        <v>0</v>
      </c>
      <c r="DH611">
        <f>IF(OR(DH407="",AND(DH407=DH406,DH407=DH408)),NA(), DH407)</f>
        <v>0</v>
      </c>
      <c r="DI611">
        <f>IF(ISNA(DJ611),NA(),DI407)</f>
        <v>0</v>
      </c>
      <c r="DJ611">
        <f>IF(OR(DJ407="",AND(DJ407=DJ406,DJ407=DJ408)),NA(), DJ407)</f>
        <v>0</v>
      </c>
      <c r="DK611">
        <f>IF(ISNA(DL611),NA(),DK407)</f>
        <v>0</v>
      </c>
      <c r="DL611">
        <f>IF(OR(DL407="",AND(DL407=DL406,DL407=DL408)),NA(), DL407)</f>
        <v>0</v>
      </c>
      <c r="DM611">
        <f>IF(ISNA(DN611),NA(),DM407)</f>
        <v>0</v>
      </c>
      <c r="DN611">
        <f>IF(OR(DN407="",AND(DN407=DN406,DN407=DN408)),NA(), DN407)</f>
        <v>0</v>
      </c>
      <c r="DO611">
        <f>IF(ISNA(DP611),NA(),DO407)</f>
        <v>0</v>
      </c>
      <c r="DP611">
        <f>IF(OR(DP407="",AND(DP407=DP406,DP407=DP408)),NA(), DP407)</f>
        <v>0</v>
      </c>
      <c r="DQ611">
        <f>IF(ISNA(DR611),NA(),DQ407)</f>
        <v>0</v>
      </c>
      <c r="DR611">
        <f>IF(OR(DR407="",AND(DR407=DR406,DR407=DR408)),NA(), DR407)</f>
        <v>0</v>
      </c>
      <c r="DS611">
        <f>IF(ISNA(DT611),NA(),DS407)</f>
        <v>0</v>
      </c>
      <c r="DT611">
        <f>IF(OR(DT407="",AND(DT407=DT406,DT407=DT408)),NA(), DT407)</f>
        <v>0</v>
      </c>
      <c r="DU611">
        <f>IF(ISNA(DV611),NA(),DU407)</f>
        <v>0</v>
      </c>
      <c r="DV611">
        <f>IF(OR(DV407="",AND(DV407=DV406,DV407=DV408)),NA(), DV407)</f>
        <v>0</v>
      </c>
      <c r="DW611">
        <f>IF(ISNA(DX611),NA(),DW407)</f>
        <v>0</v>
      </c>
      <c r="DX611">
        <f>IF(OR(DX407="",AND(DX407=DX406,DX407=DX408)),NA(), DX407)</f>
        <v>0</v>
      </c>
      <c r="DY611">
        <f>IF(ISNA(DZ611),NA(),DY407)</f>
        <v>0</v>
      </c>
      <c r="DZ611">
        <f>IF(OR(DZ407="",AND(DZ407=DZ406,DZ407=DZ408)),NA(), DZ407)</f>
        <v>0</v>
      </c>
      <c r="EA611">
        <f>IF(ISNA(EB611),NA(),EA407)</f>
        <v>0</v>
      </c>
      <c r="EB611">
        <f>IF(OR(EB407="",AND(EB407=EB406,EB407=EB408)),NA(), EB407)</f>
        <v>0</v>
      </c>
      <c r="EC611">
        <f>IF(ISNA(ED611),NA(),EC407)</f>
        <v>0</v>
      </c>
      <c r="ED611">
        <f>IF(OR(ED407="",AND(ED407=ED406,ED407=ED408)),NA(), ED407)</f>
        <v>0</v>
      </c>
      <c r="EE611">
        <f>IF(ISNA(EF611),NA(),EE407)</f>
        <v>0</v>
      </c>
      <c r="EF611">
        <f>IF(OR(EF407="",AND(EF407=EF406,EF407=EF408)),NA(), EF407)</f>
        <v>0</v>
      </c>
      <c r="EG611">
        <f>IF(ISNA(EH611),NA(),EG407)</f>
        <v>0</v>
      </c>
      <c r="EH611">
        <f>IF(OR(EH407="",AND(EH407=EH406,EH407=EH408)),NA(), EH407)</f>
        <v>0</v>
      </c>
      <c r="EI611">
        <f>IF(ISNA(EJ611),NA(),EI407)</f>
        <v>0</v>
      </c>
      <c r="EJ611">
        <f>IF(OR(EJ407="",AND(EJ407=EJ406,EJ407=EJ408)),NA(), EJ407)</f>
        <v>0</v>
      </c>
      <c r="EK611">
        <f>IF(ISNA(EL611),NA(),EK407)</f>
        <v>0</v>
      </c>
      <c r="EL611">
        <f>IF(OR(EL407="",AND(EL407=EL406,EL407=EL408)),NA(), EL407)</f>
        <v>0</v>
      </c>
      <c r="EM611">
        <f>IF(ISNA(EN611),NA(),EM407)</f>
        <v>0</v>
      </c>
      <c r="EN611">
        <f>IF(OR(EN407="",AND(EN407=EN406,EN407=EN408)),NA(), EN407)</f>
        <v>0</v>
      </c>
      <c r="EO611">
        <f>IF(ISNA(EP611),NA(),EO407)</f>
        <v>0</v>
      </c>
      <c r="EP611">
        <f>IF(OR(EP407="",AND(EP407=EP406,EP407=EP408)),NA(), EP407)</f>
        <v>0</v>
      </c>
      <c r="EQ611">
        <f>IF(ISNA(ER611),NA(),EQ407)</f>
        <v>0</v>
      </c>
      <c r="ER611">
        <f>IF(OR(ER407="",AND(ER407=ER406,ER407=ER408)),NA(), ER407)</f>
        <v>0</v>
      </c>
      <c r="ES611">
        <f>IF(ISNA(ET611),NA(),ES407)</f>
        <v>0</v>
      </c>
      <c r="ET611">
        <f>IF(OR(ET407="",AND(ET407=ET406,ET407=ET408)),NA(), ET407)</f>
        <v>0</v>
      </c>
      <c r="EU611">
        <f>IF(ISNA(EV611),NA(),EU407)</f>
        <v>0</v>
      </c>
      <c r="EV611">
        <f>IF(OR(EV407="",AND(EV407=EV406,EV407=EV408)),NA(), EV407)</f>
        <v>0</v>
      </c>
      <c r="EW611">
        <f>IF(ISNA(EX611),NA(),EW407)</f>
        <v>0</v>
      </c>
      <c r="EX611">
        <f>IF(OR(EX407="",AND(EX407=EX406,EX407=EX408)),NA(), EX407)</f>
        <v>0</v>
      </c>
      <c r="EY611">
        <f>IF(ISNA(EZ611),NA(),EY407)</f>
        <v>0</v>
      </c>
      <c r="EZ611">
        <f>IF(OR(EZ407="",AND(EZ407=EZ406,EZ407=EZ408)),NA(), EZ407)</f>
        <v>0</v>
      </c>
      <c r="FA611">
        <f>IF(ISNA(FB611),NA(),FA407)</f>
        <v>0</v>
      </c>
      <c r="FB611">
        <f>IF(OR(FB407="",AND(FB407=FB406,FB407=FB408)),NA(), FB407)</f>
        <v>0</v>
      </c>
      <c r="FC611">
        <f>IF(ISNA(FD611),NA(),FC407)</f>
        <v>0</v>
      </c>
      <c r="FD611">
        <f>IF(OR(FD407="",AND(FD407=FD406,FD407=FD408)),NA(), FD407)</f>
        <v>0</v>
      </c>
      <c r="FE611">
        <f>IF(ISNA(FF611),NA(),FE407)</f>
        <v>0</v>
      </c>
      <c r="FF611">
        <f>IF(OR(FF407="",AND(FF407=FF406,FF407=FF408)),NA(), FF407)</f>
        <v>0</v>
      </c>
      <c r="FG611">
        <f>IF(ISNA(FH611),NA(),FG407)</f>
        <v>0</v>
      </c>
      <c r="FH611">
        <f>IF(OR(FH407="",AND(FH407=FH406,FH407=FH408)),NA(), FH407)</f>
        <v>0</v>
      </c>
      <c r="FI611">
        <f>IF(ISNA(FJ611),NA(),FI407)</f>
        <v>0</v>
      </c>
      <c r="FJ611">
        <f>IF(OR(FJ407="",AND(FJ407=FJ406,FJ407=FJ408)),NA(), FJ407)</f>
        <v>0</v>
      </c>
      <c r="FK611">
        <f>IF(ISNA(FL611),NA(),FK407)</f>
        <v>0</v>
      </c>
      <c r="FL611">
        <f>IF(OR(FL407="",AND(FL407=FL406,FL407=FL408)),NA(), FL407)</f>
        <v>0</v>
      </c>
      <c r="FM611">
        <f>IF(ISNA(FN611),NA(),FM407)</f>
        <v>0</v>
      </c>
      <c r="FN611">
        <f>IF(OR(FN407="",AND(FN407=FN406,FN407=FN408)),NA(), FN407)</f>
        <v>0</v>
      </c>
      <c r="FO611">
        <f>IF(ISNA(FP611),NA(),FO407)</f>
        <v>0</v>
      </c>
      <c r="FP611">
        <f>IF(OR(FP407="",AND(FP407=FP406,FP407=FP408)),NA(), FP407)</f>
        <v>0</v>
      </c>
      <c r="FQ611">
        <f>IF(ISNA(FR611),NA(),FQ407)</f>
        <v>0</v>
      </c>
      <c r="FR611">
        <f>IF(OR(FR407="",AND(FR407=FR406,FR407=FR408)),NA(), FR407)</f>
        <v>0</v>
      </c>
      <c r="FS611">
        <f>IF(ISNA(FT611),NA(),FS407)</f>
        <v>0</v>
      </c>
      <c r="FT611">
        <f>IF(OR(FT407="",AND(FT407=FT406,FT407=FT408)),NA(), FT407)</f>
        <v>0</v>
      </c>
      <c r="FU611">
        <f>IF(ISNA(FV611),NA(),FU407)</f>
        <v>0</v>
      </c>
      <c r="FV611">
        <f>IF(OR(FV407="",AND(FV407=FV406,FV407=FV408)),NA(), FV407)</f>
        <v>0</v>
      </c>
      <c r="FW611">
        <f>IF(ISNA(FX611),NA(),FW407)</f>
        <v>0</v>
      </c>
      <c r="FX611">
        <f>IF(OR(FX407="",AND(FX407=FX406,FX407=FX408)),NA(), FX407)</f>
        <v>0</v>
      </c>
      <c r="FY611">
        <f>IF(ISNA(FZ611),NA(),FY407)</f>
        <v>0</v>
      </c>
      <c r="FZ611">
        <f>IF(OR(FZ407="",AND(FZ407=FZ406,FZ407=FZ408)),NA(), FZ407)</f>
        <v>0</v>
      </c>
      <c r="GA611">
        <f>IF(ISNA(GB611),NA(),GA407)</f>
        <v>0</v>
      </c>
      <c r="GB611">
        <f>IF(OR(GB407="",AND(GB407=GB406,GB407=GB408)),NA(), GB407)</f>
        <v>0</v>
      </c>
      <c r="GC611">
        <f>IF(ISNA(GD611),NA(),GC407)</f>
        <v>0</v>
      </c>
      <c r="GD611">
        <f>IF(OR(GD407="",AND(GD407=GD406,GD407=GD408)),NA(), GD407)</f>
        <v>0</v>
      </c>
      <c r="GE611">
        <f>IF(ISNA(GF611),NA(),GE407)</f>
        <v>0</v>
      </c>
      <c r="GF611">
        <f>IF(OR(GF407="",AND(GF407=GF406,GF407=GF408)),NA(), GF407)</f>
        <v>0</v>
      </c>
      <c r="GG611">
        <f>IF(ISNA(GH611),NA(),GG407)</f>
        <v>0</v>
      </c>
      <c r="GH611">
        <f>IF(OR(GH407="",AND(GH407=GH406,GH407=GH408)),NA(), GH407)</f>
        <v>0</v>
      </c>
      <c r="GI611">
        <f>IF(ISNA(GJ611),NA(),GI407)</f>
        <v>0</v>
      </c>
      <c r="GJ611">
        <f>IF(OR(GJ407="",AND(GJ407=GJ406,GJ407=GJ408)),NA(), GJ407)</f>
        <v>0</v>
      </c>
      <c r="GK611">
        <f>IF(ISNA(GL611),NA(),GK407)</f>
        <v>0</v>
      </c>
      <c r="GL611">
        <f>IF(OR(GL407="",AND(GL407=GL406,GL407=GL408)),NA(), GL407)</f>
        <v>0</v>
      </c>
      <c r="GM611">
        <f>IF(ISNA(GN611),NA(),GM407)</f>
        <v>0</v>
      </c>
      <c r="GN611">
        <f>IF(OR(GN407="",AND(GN407=GN406,GN407=GN408)),NA(), GN407)</f>
        <v>0</v>
      </c>
      <c r="GO611">
        <f>IF(ISNA(GP611),NA(),GO407)</f>
        <v>0</v>
      </c>
      <c r="GP611">
        <f>IF(OR(GP407="",AND(GP407=GP406,GP407=GP408)),NA(), GP407)</f>
        <v>0</v>
      </c>
      <c r="GQ611">
        <f>IF(ISNA(GR611),NA(),GQ407)</f>
        <v>0</v>
      </c>
      <c r="GR611">
        <f>IF(OR(GR407="",AND(GR407=GR406,GR407=GR408)),NA(), GR407)</f>
        <v>0</v>
      </c>
      <c r="GS611">
        <f>IF(ISNA(GT611),NA(),GS407)</f>
        <v>0</v>
      </c>
      <c r="GT611">
        <f>IF(OR(GT407="",AND(GT407=GT406,GT407=GT408)),NA(), GT407)</f>
        <v>0</v>
      </c>
      <c r="GU611">
        <f>IF(ISNA(GV611),NA(),GU407)</f>
        <v>0</v>
      </c>
      <c r="GV611">
        <f>IF(OR(GV407="",AND(GV407=GV406,GV407=GV408)),NA(), GV407)</f>
        <v>0</v>
      </c>
      <c r="GW611">
        <f>IF(ISNA(GX611),NA(),GW407)</f>
        <v>0</v>
      </c>
      <c r="GX611">
        <f>IF(OR(GX407="",AND(GX407=GX406,GX407=GX408)),NA(), GX407)</f>
        <v>0</v>
      </c>
      <c r="GY611">
        <f>IF(ISNA(GZ611),NA(),GY407)</f>
        <v>0</v>
      </c>
      <c r="GZ611">
        <f>IF(OR(GZ407="",AND(GZ407=GZ406,GZ407=GZ408)),NA(), GZ407)</f>
        <v>0</v>
      </c>
      <c r="HA611">
        <f>IF(ISNA(HB611),NA(),HA407)</f>
        <v>0</v>
      </c>
      <c r="HB611">
        <f>IF(OR(HB407="",AND(HB407=HB406,HB407=HB408)),NA(), HB407)</f>
        <v>0</v>
      </c>
      <c r="HC611">
        <f>IF(ISNA(HD611),NA(),HC407)</f>
        <v>0</v>
      </c>
      <c r="HD611">
        <f>IF(OR(HD407="",AND(HD407=HD406,HD407=HD408)),NA(), HD407)</f>
        <v>0</v>
      </c>
      <c r="HE611">
        <f>IF(ISNA(HF611),NA(),HE407)</f>
        <v>0</v>
      </c>
      <c r="HF611">
        <f>IF(OR(HF407="",AND(HF407=HF406,HF407=HF408)),NA(), HF407)</f>
        <v>0</v>
      </c>
    </row>
    <row r="612" spans="5:214">
      <c r="E612">
        <f>IF(ISNA(F612),NA(),E408)</f>
        <v>0</v>
      </c>
      <c r="F612">
        <f>IF(OR(F408="",AND(F408=F407,F408=F409)),NA(), F408)</f>
        <v>0</v>
      </c>
      <c r="G612">
        <f>IF(ISNA(H612),NA(),G408)</f>
        <v>0</v>
      </c>
      <c r="H612">
        <f>IF(OR(H408="",AND(H408=H407,H408=H409)),NA(), H408)</f>
        <v>0</v>
      </c>
      <c r="I612">
        <f>IF(ISNA(J612),NA(),I408)</f>
        <v>0</v>
      </c>
      <c r="J612">
        <f>IF(OR(J408="",AND(J408=J407,J408=J409)),NA(), J408)</f>
        <v>0</v>
      </c>
      <c r="K612">
        <f>IF(ISNA(L612),NA(),K408)</f>
        <v>0</v>
      </c>
      <c r="L612">
        <f>IF(OR(L408="",AND(L408=L407,L408=L409)),NA(), L408)</f>
        <v>0</v>
      </c>
      <c r="M612">
        <f>IF(ISNA(N612),NA(),M408)</f>
        <v>0</v>
      </c>
      <c r="N612">
        <f>IF(OR(N408="",AND(N408=N407,N408=N409)),NA(), N408)</f>
        <v>0</v>
      </c>
      <c r="O612">
        <f>IF(ISNA(P612),NA(),O408)</f>
        <v>0</v>
      </c>
      <c r="P612">
        <f>IF(OR(P408="",AND(P408=P407,P408=P409)),NA(), P408)</f>
        <v>0</v>
      </c>
      <c r="Q612">
        <f>IF(ISNA(R612),NA(),Q408)</f>
        <v>0</v>
      </c>
      <c r="R612">
        <f>IF(OR(R408="",AND(R408=R407,R408=R409)),NA(), R408)</f>
        <v>0</v>
      </c>
      <c r="S612">
        <f>IF(ISNA(T612),NA(),S408)</f>
        <v>0</v>
      </c>
      <c r="T612">
        <f>IF(OR(T408="",AND(T408=T407,T408=T409)),NA(), T408)</f>
        <v>0</v>
      </c>
      <c r="U612">
        <f>IF(ISNA(V612),NA(),U408)</f>
        <v>0</v>
      </c>
      <c r="V612">
        <f>IF(OR(V408="",AND(V408=V407,V408=V409)),NA(), V408)</f>
        <v>0</v>
      </c>
      <c r="W612">
        <f>IF(ISNA(X612),NA(),W408)</f>
        <v>0</v>
      </c>
      <c r="X612">
        <f>IF(OR(X408="",AND(X408=X407,X408=X409)),NA(), X408)</f>
        <v>0</v>
      </c>
      <c r="Y612">
        <f>IF(ISNA(Z612),NA(),Y408)</f>
        <v>0</v>
      </c>
      <c r="Z612">
        <f>IF(OR(Z408="",AND(Z408=Z407,Z408=Z409)),NA(), Z408)</f>
        <v>0</v>
      </c>
      <c r="AA612">
        <f>IF(ISNA(AB612),NA(),AA408)</f>
        <v>0</v>
      </c>
      <c r="AB612">
        <f>IF(OR(AB408="",AND(AB408=AB407,AB408=AB409)),NA(), AB408)</f>
        <v>0</v>
      </c>
      <c r="AC612">
        <f>IF(ISNA(AD612),NA(),AC408)</f>
        <v>0</v>
      </c>
      <c r="AD612">
        <f>IF(OR(AD408="",AND(AD408=AD407,AD408=AD409)),NA(), AD408)</f>
        <v>0</v>
      </c>
      <c r="AE612">
        <f>IF(ISNA(AF612),NA(),AE408)</f>
        <v>0</v>
      </c>
      <c r="AF612">
        <f>IF(OR(AF408="",AND(AF408=AF407,AF408=AF409)),NA(), AF408)</f>
        <v>0</v>
      </c>
      <c r="AG612">
        <f>IF(ISNA(AH612),NA(),AG408)</f>
        <v>0</v>
      </c>
      <c r="AH612">
        <f>IF(OR(AH408="",AND(AH408=AH407,AH408=AH409)),NA(), AH408)</f>
        <v>0</v>
      </c>
      <c r="AI612">
        <f>IF(ISNA(AJ612),NA(),AI408)</f>
        <v>0</v>
      </c>
      <c r="AJ612">
        <f>IF(OR(AJ408="",AND(AJ408=AJ407,AJ408=AJ409)),NA(), AJ408)</f>
        <v>0</v>
      </c>
      <c r="AK612">
        <f>IF(ISNA(AL612),NA(),AK408)</f>
        <v>0</v>
      </c>
      <c r="AL612">
        <f>IF(OR(AL408="",AND(AL408=AL407,AL408=AL409)),NA(), AL408)</f>
        <v>0</v>
      </c>
      <c r="AM612">
        <f>IF(ISNA(AN612),NA(),AM408)</f>
        <v>0</v>
      </c>
      <c r="AN612">
        <f>IF(OR(AN408="",AND(AN408=AN407,AN408=AN409)),NA(), AN408)</f>
        <v>0</v>
      </c>
      <c r="AO612">
        <f>IF(ISNA(AP612),NA(),AO408)</f>
        <v>0</v>
      </c>
      <c r="AP612">
        <f>IF(OR(AP408="",AND(AP408=AP407,AP408=AP409)),NA(), AP408)</f>
        <v>0</v>
      </c>
      <c r="AQ612">
        <f>IF(ISNA(AR612),NA(),AQ408)</f>
        <v>0</v>
      </c>
      <c r="AR612">
        <f>IF(OR(AR408="",AND(AR408=AR407,AR408=AR409)),NA(), AR408)</f>
        <v>0</v>
      </c>
      <c r="AS612">
        <f>IF(ISNA(AT612),NA(),AS408)</f>
        <v>0</v>
      </c>
      <c r="AT612">
        <f>IF(OR(AT408="",AND(AT408=AT407,AT408=AT409)),NA(), AT408)</f>
        <v>0</v>
      </c>
      <c r="AU612">
        <f>IF(ISNA(AV612),NA(),AU408)</f>
        <v>0</v>
      </c>
      <c r="AV612">
        <f>IF(OR(AV408="",AND(AV408=AV407,AV408=AV409)),NA(), AV408)</f>
        <v>0</v>
      </c>
      <c r="AW612">
        <f>IF(ISNA(AX612),NA(),AW408)</f>
        <v>0</v>
      </c>
      <c r="AX612">
        <f>IF(OR(AX408="",AND(AX408=AX407,AX408=AX409)),NA(), AX408)</f>
        <v>0</v>
      </c>
      <c r="AY612">
        <f>IF(ISNA(AZ612),NA(),AY408)</f>
        <v>0</v>
      </c>
      <c r="AZ612">
        <f>IF(OR(AZ408="",AND(AZ408=AZ407,AZ408=AZ409)),NA(), AZ408)</f>
        <v>0</v>
      </c>
      <c r="BA612">
        <f>IF(ISNA(BB612),NA(),BA408)</f>
        <v>0</v>
      </c>
      <c r="BB612">
        <f>IF(OR(BB408="",AND(BB408=BB407,BB408=BB409)),NA(), BB408)</f>
        <v>0</v>
      </c>
      <c r="BC612">
        <f>IF(ISNA(BD612),NA(),BC408)</f>
        <v>0</v>
      </c>
      <c r="BD612">
        <f>IF(OR(BD408="",AND(BD408=BD407,BD408=BD409)),NA(), BD408)</f>
        <v>0</v>
      </c>
      <c r="BE612">
        <f>IF(ISNA(BF612),NA(),BE408)</f>
        <v>0</v>
      </c>
      <c r="BF612">
        <f>IF(OR(BF408="",AND(BF408=BF407,BF408=BF409)),NA(), BF408)</f>
        <v>0</v>
      </c>
      <c r="BG612">
        <f>IF(ISNA(BH612),NA(),BG408)</f>
        <v>0</v>
      </c>
      <c r="BH612">
        <f>IF(OR(BH408="",AND(BH408=BH407,BH408=BH409)),NA(), BH408)</f>
        <v>0</v>
      </c>
      <c r="BI612">
        <f>IF(ISNA(BJ612),NA(),BI408)</f>
        <v>0</v>
      </c>
      <c r="BJ612">
        <f>IF(OR(BJ408="",AND(BJ408=BJ407,BJ408=BJ409)),NA(), BJ408)</f>
        <v>0</v>
      </c>
      <c r="BK612">
        <f>IF(ISNA(BL612),NA(),BK408)</f>
        <v>0</v>
      </c>
      <c r="BL612">
        <f>IF(OR(BL408="",AND(BL408=BL407,BL408=BL409)),NA(), BL408)</f>
        <v>0</v>
      </c>
      <c r="BM612">
        <f>IF(ISNA(BN612),NA(),BM408)</f>
        <v>0</v>
      </c>
      <c r="BN612">
        <f>IF(OR(BN408="",AND(BN408=BN407,BN408=BN409)),NA(), BN408)</f>
        <v>0</v>
      </c>
      <c r="BO612">
        <f>IF(ISNA(BP612),NA(),BO408)</f>
        <v>0</v>
      </c>
      <c r="BP612">
        <f>IF(OR(BP408="",AND(BP408=BP407,BP408=BP409)),NA(), BP408)</f>
        <v>0</v>
      </c>
      <c r="BQ612">
        <f>IF(ISNA(BR612),NA(),BQ408)</f>
        <v>0</v>
      </c>
      <c r="BR612">
        <f>IF(OR(BR408="",AND(BR408=BR407,BR408=BR409)),NA(), BR408)</f>
        <v>0</v>
      </c>
      <c r="BS612">
        <f>IF(ISNA(BT612),NA(),BS408)</f>
        <v>0</v>
      </c>
      <c r="BT612">
        <f>IF(OR(BT408="",AND(BT408=BT407,BT408=BT409)),NA(), BT408)</f>
        <v>0</v>
      </c>
      <c r="BU612">
        <f>IF(ISNA(BV612),NA(),BU408)</f>
        <v>0</v>
      </c>
      <c r="BV612">
        <f>IF(OR(BV408="",AND(BV408=BV407,BV408=BV409)),NA(), BV408)</f>
        <v>0</v>
      </c>
      <c r="BW612">
        <f>IF(ISNA(BX612),NA(),BW408)</f>
        <v>0</v>
      </c>
      <c r="BX612">
        <f>IF(OR(BX408="",AND(BX408=BX407,BX408=BX409)),NA(), BX408)</f>
        <v>0</v>
      </c>
      <c r="BY612">
        <f>IF(ISNA(BZ612),NA(),BY408)</f>
        <v>0</v>
      </c>
      <c r="BZ612">
        <f>IF(OR(BZ408="",AND(BZ408=BZ407,BZ408=BZ409)),NA(), BZ408)</f>
        <v>0</v>
      </c>
      <c r="CA612">
        <f>IF(ISNA(CB612),NA(),CA408)</f>
        <v>0</v>
      </c>
      <c r="CB612">
        <f>IF(OR(CB408="",AND(CB408=CB407,CB408=CB409)),NA(), CB408)</f>
        <v>0</v>
      </c>
      <c r="CC612">
        <f>IF(ISNA(CD612),NA(),CC408)</f>
        <v>0</v>
      </c>
      <c r="CD612">
        <f>IF(OR(CD408="",AND(CD408=CD407,CD408=CD409)),NA(), CD408)</f>
        <v>0</v>
      </c>
      <c r="CE612">
        <f>IF(ISNA(CF612),NA(),CE408)</f>
        <v>0</v>
      </c>
      <c r="CF612">
        <f>IF(OR(CF408="",AND(CF408=CF407,CF408=CF409)),NA(), CF408)</f>
        <v>0</v>
      </c>
      <c r="CG612">
        <f>IF(ISNA(CH612),NA(),CG408)</f>
        <v>0</v>
      </c>
      <c r="CH612">
        <f>IF(OR(CH408="",AND(CH408=CH407,CH408=CH409)),NA(), CH408)</f>
        <v>0</v>
      </c>
      <c r="CI612">
        <f>IF(ISNA(CJ612),NA(),CI408)</f>
        <v>0</v>
      </c>
      <c r="CJ612">
        <f>IF(OR(CJ408="",AND(CJ408=CJ407,CJ408=CJ409)),NA(), CJ408)</f>
        <v>0</v>
      </c>
      <c r="CK612">
        <f>IF(ISNA(CL612),NA(),CK408)</f>
        <v>0</v>
      </c>
      <c r="CL612">
        <f>IF(OR(CL408="",AND(CL408=CL407,CL408=CL409)),NA(), CL408)</f>
        <v>0</v>
      </c>
      <c r="CM612">
        <f>IF(ISNA(CN612),NA(),CM408)</f>
        <v>0</v>
      </c>
      <c r="CN612">
        <f>IF(OR(CN408="",AND(CN408=CN407,CN408=CN409)),NA(), CN408)</f>
        <v>0</v>
      </c>
      <c r="CO612">
        <f>IF(ISNA(CP612),NA(),CO408)</f>
        <v>0</v>
      </c>
      <c r="CP612">
        <f>IF(OR(CP408="",AND(CP408=CP407,CP408=CP409)),NA(), CP408)</f>
        <v>0</v>
      </c>
      <c r="CQ612">
        <f>IF(ISNA(CR612),NA(),CQ408)</f>
        <v>0</v>
      </c>
      <c r="CR612">
        <f>IF(OR(CR408="",AND(CR408=CR407,CR408=CR409)),NA(), CR408)</f>
        <v>0</v>
      </c>
      <c r="CS612">
        <f>IF(ISNA(CT612),NA(),CS408)</f>
        <v>0</v>
      </c>
      <c r="CT612">
        <f>IF(OR(CT408="",AND(CT408=CT407,CT408=CT409)),NA(), CT408)</f>
        <v>0</v>
      </c>
      <c r="CU612">
        <f>IF(ISNA(CV612),NA(),CU408)</f>
        <v>0</v>
      </c>
      <c r="CV612">
        <f>IF(OR(CV408="",AND(CV408=CV407,CV408=CV409)),NA(), CV408)</f>
        <v>0</v>
      </c>
      <c r="CW612">
        <f>IF(ISNA(CX612),NA(),CW408)</f>
        <v>0</v>
      </c>
      <c r="CX612">
        <f>IF(OR(CX408="",AND(CX408=CX407,CX408=CX409)),NA(), CX408)</f>
        <v>0</v>
      </c>
      <c r="CY612">
        <f>IF(ISNA(CZ612),NA(),CY408)</f>
        <v>0</v>
      </c>
      <c r="CZ612">
        <f>IF(OR(CZ408="",AND(CZ408=CZ407,CZ408=CZ409)),NA(), CZ408)</f>
        <v>0</v>
      </c>
      <c r="DA612">
        <f>IF(ISNA(DB612),NA(),DA408)</f>
        <v>0</v>
      </c>
      <c r="DB612">
        <f>IF(OR(DB408="",AND(DB408=DB407,DB408=DB409)),NA(), DB408)</f>
        <v>0</v>
      </c>
      <c r="DC612">
        <f>IF(ISNA(DD612),NA(),DC408)</f>
        <v>0</v>
      </c>
      <c r="DD612">
        <f>IF(OR(DD408="",AND(DD408=DD407,DD408=DD409)),NA(), DD408)</f>
        <v>0</v>
      </c>
      <c r="DG612">
        <f>IF(ISNA(DH612),NA(),DG408)</f>
        <v>0</v>
      </c>
      <c r="DH612">
        <f>IF(OR(DH408="",AND(DH408=DH407,DH408=DH409)),NA(), DH408)</f>
        <v>0</v>
      </c>
      <c r="DI612">
        <f>IF(ISNA(DJ612),NA(),DI408)</f>
        <v>0</v>
      </c>
      <c r="DJ612">
        <f>IF(OR(DJ408="",AND(DJ408=DJ407,DJ408=DJ409)),NA(), DJ408)</f>
        <v>0</v>
      </c>
      <c r="DK612">
        <f>IF(ISNA(DL612),NA(),DK408)</f>
        <v>0</v>
      </c>
      <c r="DL612">
        <f>IF(OR(DL408="",AND(DL408=DL407,DL408=DL409)),NA(), DL408)</f>
        <v>0</v>
      </c>
      <c r="DM612">
        <f>IF(ISNA(DN612),NA(),DM408)</f>
        <v>0</v>
      </c>
      <c r="DN612">
        <f>IF(OR(DN408="",AND(DN408=DN407,DN408=DN409)),NA(), DN408)</f>
        <v>0</v>
      </c>
      <c r="DO612">
        <f>IF(ISNA(DP612),NA(),DO408)</f>
        <v>0</v>
      </c>
      <c r="DP612">
        <f>IF(OR(DP408="",AND(DP408=DP407,DP408=DP409)),NA(), DP408)</f>
        <v>0</v>
      </c>
      <c r="DQ612">
        <f>IF(ISNA(DR612),NA(),DQ408)</f>
        <v>0</v>
      </c>
      <c r="DR612">
        <f>IF(OR(DR408="",AND(DR408=DR407,DR408=DR409)),NA(), DR408)</f>
        <v>0</v>
      </c>
      <c r="DS612">
        <f>IF(ISNA(DT612),NA(),DS408)</f>
        <v>0</v>
      </c>
      <c r="DT612">
        <f>IF(OR(DT408="",AND(DT408=DT407,DT408=DT409)),NA(), DT408)</f>
        <v>0</v>
      </c>
      <c r="DU612">
        <f>IF(ISNA(DV612),NA(),DU408)</f>
        <v>0</v>
      </c>
      <c r="DV612">
        <f>IF(OR(DV408="",AND(DV408=DV407,DV408=DV409)),NA(), DV408)</f>
        <v>0</v>
      </c>
      <c r="DW612">
        <f>IF(ISNA(DX612),NA(),DW408)</f>
        <v>0</v>
      </c>
      <c r="DX612">
        <f>IF(OR(DX408="",AND(DX408=DX407,DX408=DX409)),NA(), DX408)</f>
        <v>0</v>
      </c>
      <c r="DY612">
        <f>IF(ISNA(DZ612),NA(),DY408)</f>
        <v>0</v>
      </c>
      <c r="DZ612">
        <f>IF(OR(DZ408="",AND(DZ408=DZ407,DZ408=DZ409)),NA(), DZ408)</f>
        <v>0</v>
      </c>
      <c r="EA612">
        <f>IF(ISNA(EB612),NA(),EA408)</f>
        <v>0</v>
      </c>
      <c r="EB612">
        <f>IF(OR(EB408="",AND(EB408=EB407,EB408=EB409)),NA(), EB408)</f>
        <v>0</v>
      </c>
      <c r="EC612">
        <f>IF(ISNA(ED612),NA(),EC408)</f>
        <v>0</v>
      </c>
      <c r="ED612">
        <f>IF(OR(ED408="",AND(ED408=ED407,ED408=ED409)),NA(), ED408)</f>
        <v>0</v>
      </c>
      <c r="EE612">
        <f>IF(ISNA(EF612),NA(),EE408)</f>
        <v>0</v>
      </c>
      <c r="EF612">
        <f>IF(OR(EF408="",AND(EF408=EF407,EF408=EF409)),NA(), EF408)</f>
        <v>0</v>
      </c>
      <c r="EG612">
        <f>IF(ISNA(EH612),NA(),EG408)</f>
        <v>0</v>
      </c>
      <c r="EH612">
        <f>IF(OR(EH408="",AND(EH408=EH407,EH408=EH409)),NA(), EH408)</f>
        <v>0</v>
      </c>
      <c r="EI612">
        <f>IF(ISNA(EJ612),NA(),EI408)</f>
        <v>0</v>
      </c>
      <c r="EJ612">
        <f>IF(OR(EJ408="",AND(EJ408=EJ407,EJ408=EJ409)),NA(), EJ408)</f>
        <v>0</v>
      </c>
      <c r="EK612">
        <f>IF(ISNA(EL612),NA(),EK408)</f>
        <v>0</v>
      </c>
      <c r="EL612">
        <f>IF(OR(EL408="",AND(EL408=EL407,EL408=EL409)),NA(), EL408)</f>
        <v>0</v>
      </c>
      <c r="EM612">
        <f>IF(ISNA(EN612),NA(),EM408)</f>
        <v>0</v>
      </c>
      <c r="EN612">
        <f>IF(OR(EN408="",AND(EN408=EN407,EN408=EN409)),NA(), EN408)</f>
        <v>0</v>
      </c>
      <c r="EO612">
        <f>IF(ISNA(EP612),NA(),EO408)</f>
        <v>0</v>
      </c>
      <c r="EP612">
        <f>IF(OR(EP408="",AND(EP408=EP407,EP408=EP409)),NA(), EP408)</f>
        <v>0</v>
      </c>
      <c r="EQ612">
        <f>IF(ISNA(ER612),NA(),EQ408)</f>
        <v>0</v>
      </c>
      <c r="ER612">
        <f>IF(OR(ER408="",AND(ER408=ER407,ER408=ER409)),NA(), ER408)</f>
        <v>0</v>
      </c>
      <c r="ES612">
        <f>IF(ISNA(ET612),NA(),ES408)</f>
        <v>0</v>
      </c>
      <c r="ET612">
        <f>IF(OR(ET408="",AND(ET408=ET407,ET408=ET409)),NA(), ET408)</f>
        <v>0</v>
      </c>
      <c r="EU612">
        <f>IF(ISNA(EV612),NA(),EU408)</f>
        <v>0</v>
      </c>
      <c r="EV612">
        <f>IF(OR(EV408="",AND(EV408=EV407,EV408=EV409)),NA(), EV408)</f>
        <v>0</v>
      </c>
      <c r="EW612">
        <f>IF(ISNA(EX612),NA(),EW408)</f>
        <v>0</v>
      </c>
      <c r="EX612">
        <f>IF(OR(EX408="",AND(EX408=EX407,EX408=EX409)),NA(), EX408)</f>
        <v>0</v>
      </c>
      <c r="EY612">
        <f>IF(ISNA(EZ612),NA(),EY408)</f>
        <v>0</v>
      </c>
      <c r="EZ612">
        <f>IF(OR(EZ408="",AND(EZ408=EZ407,EZ408=EZ409)),NA(), EZ408)</f>
        <v>0</v>
      </c>
      <c r="FA612">
        <f>IF(ISNA(FB612),NA(),FA408)</f>
        <v>0</v>
      </c>
      <c r="FB612">
        <f>IF(OR(FB408="",AND(FB408=FB407,FB408=FB409)),NA(), FB408)</f>
        <v>0</v>
      </c>
      <c r="FC612">
        <f>IF(ISNA(FD612),NA(),FC408)</f>
        <v>0</v>
      </c>
      <c r="FD612">
        <f>IF(OR(FD408="",AND(FD408=FD407,FD408=FD409)),NA(), FD408)</f>
        <v>0</v>
      </c>
      <c r="FE612">
        <f>IF(ISNA(FF612),NA(),FE408)</f>
        <v>0</v>
      </c>
      <c r="FF612">
        <f>IF(OR(FF408="",AND(FF408=FF407,FF408=FF409)),NA(), FF408)</f>
        <v>0</v>
      </c>
      <c r="FG612">
        <f>IF(ISNA(FH612),NA(),FG408)</f>
        <v>0</v>
      </c>
      <c r="FH612">
        <f>IF(OR(FH408="",AND(FH408=FH407,FH408=FH409)),NA(), FH408)</f>
        <v>0</v>
      </c>
      <c r="FI612">
        <f>IF(ISNA(FJ612),NA(),FI408)</f>
        <v>0</v>
      </c>
      <c r="FJ612">
        <f>IF(OR(FJ408="",AND(FJ408=FJ407,FJ408=FJ409)),NA(), FJ408)</f>
        <v>0</v>
      </c>
      <c r="FK612">
        <f>IF(ISNA(FL612),NA(),FK408)</f>
        <v>0</v>
      </c>
      <c r="FL612">
        <f>IF(OR(FL408="",AND(FL408=FL407,FL408=FL409)),NA(), FL408)</f>
        <v>0</v>
      </c>
      <c r="FM612">
        <f>IF(ISNA(FN612),NA(),FM408)</f>
        <v>0</v>
      </c>
      <c r="FN612">
        <f>IF(OR(FN408="",AND(FN408=FN407,FN408=FN409)),NA(), FN408)</f>
        <v>0</v>
      </c>
      <c r="FO612">
        <f>IF(ISNA(FP612),NA(),FO408)</f>
        <v>0</v>
      </c>
      <c r="FP612">
        <f>IF(OR(FP408="",AND(FP408=FP407,FP408=FP409)),NA(), FP408)</f>
        <v>0</v>
      </c>
      <c r="FQ612">
        <f>IF(ISNA(FR612),NA(),FQ408)</f>
        <v>0</v>
      </c>
      <c r="FR612">
        <f>IF(OR(FR408="",AND(FR408=FR407,FR408=FR409)),NA(), FR408)</f>
        <v>0</v>
      </c>
      <c r="FS612">
        <f>IF(ISNA(FT612),NA(),FS408)</f>
        <v>0</v>
      </c>
      <c r="FT612">
        <f>IF(OR(FT408="",AND(FT408=FT407,FT408=FT409)),NA(), FT408)</f>
        <v>0</v>
      </c>
      <c r="FU612">
        <f>IF(ISNA(FV612),NA(),FU408)</f>
        <v>0</v>
      </c>
      <c r="FV612">
        <f>IF(OR(FV408="",AND(FV408=FV407,FV408=FV409)),NA(), FV408)</f>
        <v>0</v>
      </c>
      <c r="FW612">
        <f>IF(ISNA(FX612),NA(),FW408)</f>
        <v>0</v>
      </c>
      <c r="FX612">
        <f>IF(OR(FX408="",AND(FX408=FX407,FX408=FX409)),NA(), FX408)</f>
        <v>0</v>
      </c>
      <c r="FY612">
        <f>IF(ISNA(FZ612),NA(),FY408)</f>
        <v>0</v>
      </c>
      <c r="FZ612">
        <f>IF(OR(FZ408="",AND(FZ408=FZ407,FZ408=FZ409)),NA(), FZ408)</f>
        <v>0</v>
      </c>
      <c r="GA612">
        <f>IF(ISNA(GB612),NA(),GA408)</f>
        <v>0</v>
      </c>
      <c r="GB612">
        <f>IF(OR(GB408="",AND(GB408=GB407,GB408=GB409)),NA(), GB408)</f>
        <v>0</v>
      </c>
      <c r="GC612">
        <f>IF(ISNA(GD612),NA(),GC408)</f>
        <v>0</v>
      </c>
      <c r="GD612">
        <f>IF(OR(GD408="",AND(GD408=GD407,GD408=GD409)),NA(), GD408)</f>
        <v>0</v>
      </c>
      <c r="GE612">
        <f>IF(ISNA(GF612),NA(),GE408)</f>
        <v>0</v>
      </c>
      <c r="GF612">
        <f>IF(OR(GF408="",AND(GF408=GF407,GF408=GF409)),NA(), GF408)</f>
        <v>0</v>
      </c>
      <c r="GG612">
        <f>IF(ISNA(GH612),NA(),GG408)</f>
        <v>0</v>
      </c>
      <c r="GH612">
        <f>IF(OR(GH408="",AND(GH408=GH407,GH408=GH409)),NA(), GH408)</f>
        <v>0</v>
      </c>
      <c r="GI612">
        <f>IF(ISNA(GJ612),NA(),GI408)</f>
        <v>0</v>
      </c>
      <c r="GJ612">
        <f>IF(OR(GJ408="",AND(GJ408=GJ407,GJ408=GJ409)),NA(), GJ408)</f>
        <v>0</v>
      </c>
      <c r="GK612">
        <f>IF(ISNA(GL612),NA(),GK408)</f>
        <v>0</v>
      </c>
      <c r="GL612">
        <f>IF(OR(GL408="",AND(GL408=GL407,GL408=GL409)),NA(), GL408)</f>
        <v>0</v>
      </c>
      <c r="GM612">
        <f>IF(ISNA(GN612),NA(),GM408)</f>
        <v>0</v>
      </c>
      <c r="GN612">
        <f>IF(OR(GN408="",AND(GN408=GN407,GN408=GN409)),NA(), GN408)</f>
        <v>0</v>
      </c>
      <c r="GO612">
        <f>IF(ISNA(GP612),NA(),GO408)</f>
        <v>0</v>
      </c>
      <c r="GP612">
        <f>IF(OR(GP408="",AND(GP408=GP407,GP408=GP409)),NA(), GP408)</f>
        <v>0</v>
      </c>
      <c r="GQ612">
        <f>IF(ISNA(GR612),NA(),GQ408)</f>
        <v>0</v>
      </c>
      <c r="GR612">
        <f>IF(OR(GR408="",AND(GR408=GR407,GR408=GR409)),NA(), GR408)</f>
        <v>0</v>
      </c>
      <c r="GS612">
        <f>IF(ISNA(GT612),NA(),GS408)</f>
        <v>0</v>
      </c>
      <c r="GT612">
        <f>IF(OR(GT408="",AND(GT408=GT407,GT408=GT409)),NA(), GT408)</f>
        <v>0</v>
      </c>
      <c r="GU612">
        <f>IF(ISNA(GV612),NA(),GU408)</f>
        <v>0</v>
      </c>
      <c r="GV612">
        <f>IF(OR(GV408="",AND(GV408=GV407,GV408=GV409)),NA(), GV408)</f>
        <v>0</v>
      </c>
      <c r="GW612">
        <f>IF(ISNA(GX612),NA(),GW408)</f>
        <v>0</v>
      </c>
      <c r="GX612">
        <f>IF(OR(GX408="",AND(GX408=GX407,GX408=GX409)),NA(), GX408)</f>
        <v>0</v>
      </c>
      <c r="GY612">
        <f>IF(ISNA(GZ612),NA(),GY408)</f>
        <v>0</v>
      </c>
      <c r="GZ612">
        <f>IF(OR(GZ408="",AND(GZ408=GZ407,GZ408=GZ409)),NA(), GZ408)</f>
        <v>0</v>
      </c>
      <c r="HA612">
        <f>IF(ISNA(HB612),NA(),HA408)</f>
        <v>0</v>
      </c>
      <c r="HB612">
        <f>IF(OR(HB408="",AND(HB408=HB407,HB408=HB409)),NA(), HB408)</f>
        <v>0</v>
      </c>
      <c r="HC612">
        <f>IF(ISNA(HD612),NA(),HC408)</f>
        <v>0</v>
      </c>
      <c r="HD612">
        <f>IF(OR(HD408="",AND(HD408=HD407,HD408=HD409)),NA(), HD408)</f>
        <v>0</v>
      </c>
      <c r="HE612">
        <f>IF(ISNA(HF612),NA(),HE408)</f>
        <v>0</v>
      </c>
      <c r="HF612">
        <f>IF(OR(HF408="",AND(HF408=HF407,HF408=HF409)),NA(), HF408)</f>
        <v>0</v>
      </c>
    </row>
    <row r="613" spans="5:214">
      <c r="E613">
        <f>IF(ISNA(F613),NA(),E409)</f>
        <v>0</v>
      </c>
      <c r="F613">
        <f>IF(OR(F409="",AND(F409=F408,F409=F410)),NA(), F409)</f>
        <v>0</v>
      </c>
      <c r="G613">
        <f>IF(ISNA(H613),NA(),G409)</f>
        <v>0</v>
      </c>
      <c r="H613">
        <f>IF(OR(H409="",AND(H409=H408,H409=H410)),NA(), H409)</f>
        <v>0</v>
      </c>
      <c r="I613">
        <f>IF(ISNA(J613),NA(),I409)</f>
        <v>0</v>
      </c>
      <c r="J613">
        <f>IF(OR(J409="",AND(J409=J408,J409=J410)),NA(), J409)</f>
        <v>0</v>
      </c>
      <c r="K613">
        <f>IF(ISNA(L613),NA(),K409)</f>
        <v>0</v>
      </c>
      <c r="L613">
        <f>IF(OR(L409="",AND(L409=L408,L409=L410)),NA(), L409)</f>
        <v>0</v>
      </c>
      <c r="M613">
        <f>IF(ISNA(N613),NA(),M409)</f>
        <v>0</v>
      </c>
      <c r="N613">
        <f>IF(OR(N409="",AND(N409=N408,N409=N410)),NA(), N409)</f>
        <v>0</v>
      </c>
      <c r="O613">
        <f>IF(ISNA(P613),NA(),O409)</f>
        <v>0</v>
      </c>
      <c r="P613">
        <f>IF(OR(P409="",AND(P409=P408,P409=P410)),NA(), P409)</f>
        <v>0</v>
      </c>
      <c r="Q613">
        <f>IF(ISNA(R613),NA(),Q409)</f>
        <v>0</v>
      </c>
      <c r="R613">
        <f>IF(OR(R409="",AND(R409=R408,R409=R410)),NA(), R409)</f>
        <v>0</v>
      </c>
      <c r="S613">
        <f>IF(ISNA(T613),NA(),S409)</f>
        <v>0</v>
      </c>
      <c r="T613">
        <f>IF(OR(T409="",AND(T409=T408,T409=T410)),NA(), T409)</f>
        <v>0</v>
      </c>
      <c r="U613">
        <f>IF(ISNA(V613),NA(),U409)</f>
        <v>0</v>
      </c>
      <c r="V613">
        <f>IF(OR(V409="",AND(V409=V408,V409=V410)),NA(), V409)</f>
        <v>0</v>
      </c>
      <c r="W613">
        <f>IF(ISNA(X613),NA(),W409)</f>
        <v>0</v>
      </c>
      <c r="X613">
        <f>IF(OR(X409="",AND(X409=X408,X409=X410)),NA(), X409)</f>
        <v>0</v>
      </c>
      <c r="Y613">
        <f>IF(ISNA(Z613),NA(),Y409)</f>
        <v>0</v>
      </c>
      <c r="Z613">
        <f>IF(OR(Z409="",AND(Z409=Z408,Z409=Z410)),NA(), Z409)</f>
        <v>0</v>
      </c>
      <c r="AA613">
        <f>IF(ISNA(AB613),NA(),AA409)</f>
        <v>0</v>
      </c>
      <c r="AB613">
        <f>IF(OR(AB409="",AND(AB409=AB408,AB409=AB410)),NA(), AB409)</f>
        <v>0</v>
      </c>
      <c r="AC613">
        <f>IF(ISNA(AD613),NA(),AC409)</f>
        <v>0</v>
      </c>
      <c r="AD613">
        <f>IF(OR(AD409="",AND(AD409=AD408,AD409=AD410)),NA(), AD409)</f>
        <v>0</v>
      </c>
      <c r="AE613">
        <f>IF(ISNA(AF613),NA(),AE409)</f>
        <v>0</v>
      </c>
      <c r="AF613">
        <f>IF(OR(AF409="",AND(AF409=AF408,AF409=AF410)),NA(), AF409)</f>
        <v>0</v>
      </c>
      <c r="AG613">
        <f>IF(ISNA(AH613),NA(),AG409)</f>
        <v>0</v>
      </c>
      <c r="AH613">
        <f>IF(OR(AH409="",AND(AH409=AH408,AH409=AH410)),NA(), AH409)</f>
        <v>0</v>
      </c>
      <c r="AI613">
        <f>IF(ISNA(AJ613),NA(),AI409)</f>
        <v>0</v>
      </c>
      <c r="AJ613">
        <f>IF(OR(AJ409="",AND(AJ409=AJ408,AJ409=AJ410)),NA(), AJ409)</f>
        <v>0</v>
      </c>
      <c r="AK613">
        <f>IF(ISNA(AL613),NA(),AK409)</f>
        <v>0</v>
      </c>
      <c r="AL613">
        <f>IF(OR(AL409="",AND(AL409=AL408,AL409=AL410)),NA(), AL409)</f>
        <v>0</v>
      </c>
      <c r="AM613">
        <f>IF(ISNA(AN613),NA(),AM409)</f>
        <v>0</v>
      </c>
      <c r="AN613">
        <f>IF(OR(AN409="",AND(AN409=AN408,AN409=AN410)),NA(), AN409)</f>
        <v>0</v>
      </c>
      <c r="AO613">
        <f>IF(ISNA(AP613),NA(),AO409)</f>
        <v>0</v>
      </c>
      <c r="AP613">
        <f>IF(OR(AP409="",AND(AP409=AP408,AP409=AP410)),NA(), AP409)</f>
        <v>0</v>
      </c>
      <c r="AQ613">
        <f>IF(ISNA(AR613),NA(),AQ409)</f>
        <v>0</v>
      </c>
      <c r="AR613">
        <f>IF(OR(AR409="",AND(AR409=AR408,AR409=AR410)),NA(), AR409)</f>
        <v>0</v>
      </c>
      <c r="AS613">
        <f>IF(ISNA(AT613),NA(),AS409)</f>
        <v>0</v>
      </c>
      <c r="AT613">
        <f>IF(OR(AT409="",AND(AT409=AT408,AT409=AT410)),NA(), AT409)</f>
        <v>0</v>
      </c>
      <c r="AU613">
        <f>IF(ISNA(AV613),NA(),AU409)</f>
        <v>0</v>
      </c>
      <c r="AV613">
        <f>IF(OR(AV409="",AND(AV409=AV408,AV409=AV410)),NA(), AV409)</f>
        <v>0</v>
      </c>
      <c r="AW613">
        <f>IF(ISNA(AX613),NA(),AW409)</f>
        <v>0</v>
      </c>
      <c r="AX613">
        <f>IF(OR(AX409="",AND(AX409=AX408,AX409=AX410)),NA(), AX409)</f>
        <v>0</v>
      </c>
      <c r="AY613">
        <f>IF(ISNA(AZ613),NA(),AY409)</f>
        <v>0</v>
      </c>
      <c r="AZ613">
        <f>IF(OR(AZ409="",AND(AZ409=AZ408,AZ409=AZ410)),NA(), AZ409)</f>
        <v>0</v>
      </c>
      <c r="BA613">
        <f>IF(ISNA(BB613),NA(),BA409)</f>
        <v>0</v>
      </c>
      <c r="BB613">
        <f>IF(OR(BB409="",AND(BB409=BB408,BB409=BB410)),NA(), BB409)</f>
        <v>0</v>
      </c>
      <c r="BC613">
        <f>IF(ISNA(BD613),NA(),BC409)</f>
        <v>0</v>
      </c>
      <c r="BD613">
        <f>IF(OR(BD409="",AND(BD409=BD408,BD409=BD410)),NA(), BD409)</f>
        <v>0</v>
      </c>
      <c r="BE613">
        <f>IF(ISNA(BF613),NA(),BE409)</f>
        <v>0</v>
      </c>
      <c r="BF613">
        <f>IF(OR(BF409="",AND(BF409=BF408,BF409=BF410)),NA(), BF409)</f>
        <v>0</v>
      </c>
      <c r="BG613">
        <f>IF(ISNA(BH613),NA(),BG409)</f>
        <v>0</v>
      </c>
      <c r="BH613">
        <f>IF(OR(BH409="",AND(BH409=BH408,BH409=BH410)),NA(), BH409)</f>
        <v>0</v>
      </c>
      <c r="BI613">
        <f>IF(ISNA(BJ613),NA(),BI409)</f>
        <v>0</v>
      </c>
      <c r="BJ613">
        <f>IF(OR(BJ409="",AND(BJ409=BJ408,BJ409=BJ410)),NA(), BJ409)</f>
        <v>0</v>
      </c>
      <c r="BK613">
        <f>IF(ISNA(BL613),NA(),BK409)</f>
        <v>0</v>
      </c>
      <c r="BL613">
        <f>IF(OR(BL409="",AND(BL409=BL408,BL409=BL410)),NA(), BL409)</f>
        <v>0</v>
      </c>
      <c r="BM613">
        <f>IF(ISNA(BN613),NA(),BM409)</f>
        <v>0</v>
      </c>
      <c r="BN613">
        <f>IF(OR(BN409="",AND(BN409=BN408,BN409=BN410)),NA(), BN409)</f>
        <v>0</v>
      </c>
      <c r="BO613">
        <f>IF(ISNA(BP613),NA(),BO409)</f>
        <v>0</v>
      </c>
      <c r="BP613">
        <f>IF(OR(BP409="",AND(BP409=BP408,BP409=BP410)),NA(), BP409)</f>
        <v>0</v>
      </c>
      <c r="BQ613">
        <f>IF(ISNA(BR613),NA(),BQ409)</f>
        <v>0</v>
      </c>
      <c r="BR613">
        <f>IF(OR(BR409="",AND(BR409=BR408,BR409=BR410)),NA(), BR409)</f>
        <v>0</v>
      </c>
      <c r="BS613">
        <f>IF(ISNA(BT613),NA(),BS409)</f>
        <v>0</v>
      </c>
      <c r="BT613">
        <f>IF(OR(BT409="",AND(BT409=BT408,BT409=BT410)),NA(), BT409)</f>
        <v>0</v>
      </c>
      <c r="BU613">
        <f>IF(ISNA(BV613),NA(),BU409)</f>
        <v>0</v>
      </c>
      <c r="BV613">
        <f>IF(OR(BV409="",AND(BV409=BV408,BV409=BV410)),NA(), BV409)</f>
        <v>0</v>
      </c>
      <c r="BW613">
        <f>IF(ISNA(BX613),NA(),BW409)</f>
        <v>0</v>
      </c>
      <c r="BX613">
        <f>IF(OR(BX409="",AND(BX409=BX408,BX409=BX410)),NA(), BX409)</f>
        <v>0</v>
      </c>
      <c r="BY613">
        <f>IF(ISNA(BZ613),NA(),BY409)</f>
        <v>0</v>
      </c>
      <c r="BZ613">
        <f>IF(OR(BZ409="",AND(BZ409=BZ408,BZ409=BZ410)),NA(), BZ409)</f>
        <v>0</v>
      </c>
      <c r="CA613">
        <f>IF(ISNA(CB613),NA(),CA409)</f>
        <v>0</v>
      </c>
      <c r="CB613">
        <f>IF(OR(CB409="",AND(CB409=CB408,CB409=CB410)),NA(), CB409)</f>
        <v>0</v>
      </c>
      <c r="CC613">
        <f>IF(ISNA(CD613),NA(),CC409)</f>
        <v>0</v>
      </c>
      <c r="CD613">
        <f>IF(OR(CD409="",AND(CD409=CD408,CD409=CD410)),NA(), CD409)</f>
        <v>0</v>
      </c>
      <c r="CE613">
        <f>IF(ISNA(CF613),NA(),CE409)</f>
        <v>0</v>
      </c>
      <c r="CF613">
        <f>IF(OR(CF409="",AND(CF409=CF408,CF409=CF410)),NA(), CF409)</f>
        <v>0</v>
      </c>
      <c r="CG613">
        <f>IF(ISNA(CH613),NA(),CG409)</f>
        <v>0</v>
      </c>
      <c r="CH613">
        <f>IF(OR(CH409="",AND(CH409=CH408,CH409=CH410)),NA(), CH409)</f>
        <v>0</v>
      </c>
      <c r="CI613">
        <f>IF(ISNA(CJ613),NA(),CI409)</f>
        <v>0</v>
      </c>
      <c r="CJ613">
        <f>IF(OR(CJ409="",AND(CJ409=CJ408,CJ409=CJ410)),NA(), CJ409)</f>
        <v>0</v>
      </c>
      <c r="CK613">
        <f>IF(ISNA(CL613),NA(),CK409)</f>
        <v>0</v>
      </c>
      <c r="CL613">
        <f>IF(OR(CL409="",AND(CL409=CL408,CL409=CL410)),NA(), CL409)</f>
        <v>0</v>
      </c>
      <c r="CM613">
        <f>IF(ISNA(CN613),NA(),CM409)</f>
        <v>0</v>
      </c>
      <c r="CN613">
        <f>IF(OR(CN409="",AND(CN409=CN408,CN409=CN410)),NA(), CN409)</f>
        <v>0</v>
      </c>
      <c r="CO613">
        <f>IF(ISNA(CP613),NA(),CO409)</f>
        <v>0</v>
      </c>
      <c r="CP613">
        <f>IF(OR(CP409="",AND(CP409=CP408,CP409=CP410)),NA(), CP409)</f>
        <v>0</v>
      </c>
      <c r="CQ613">
        <f>IF(ISNA(CR613),NA(),CQ409)</f>
        <v>0</v>
      </c>
      <c r="CR613">
        <f>IF(OR(CR409="",AND(CR409=CR408,CR409=CR410)),NA(), CR409)</f>
        <v>0</v>
      </c>
      <c r="CS613">
        <f>IF(ISNA(CT613),NA(),CS409)</f>
        <v>0</v>
      </c>
      <c r="CT613">
        <f>IF(OR(CT409="",AND(CT409=CT408,CT409=CT410)),NA(), CT409)</f>
        <v>0</v>
      </c>
      <c r="CU613">
        <f>IF(ISNA(CV613),NA(),CU409)</f>
        <v>0</v>
      </c>
      <c r="CV613">
        <f>IF(OR(CV409="",AND(CV409=CV408,CV409=CV410)),NA(), CV409)</f>
        <v>0</v>
      </c>
      <c r="CW613">
        <f>IF(ISNA(CX613),NA(),CW409)</f>
        <v>0</v>
      </c>
      <c r="CX613">
        <f>IF(OR(CX409="",AND(CX409=CX408,CX409=CX410)),NA(), CX409)</f>
        <v>0</v>
      </c>
      <c r="CY613">
        <f>IF(ISNA(CZ613),NA(),CY409)</f>
        <v>0</v>
      </c>
      <c r="CZ613">
        <f>IF(OR(CZ409="",AND(CZ409=CZ408,CZ409=CZ410)),NA(), CZ409)</f>
        <v>0</v>
      </c>
      <c r="DA613">
        <f>IF(ISNA(DB613),NA(),DA409)</f>
        <v>0</v>
      </c>
      <c r="DB613">
        <f>IF(OR(DB409="",AND(DB409=DB408,DB409=DB410)),NA(), DB409)</f>
        <v>0</v>
      </c>
      <c r="DC613">
        <f>IF(ISNA(DD613),NA(),DC409)</f>
        <v>0</v>
      </c>
      <c r="DD613">
        <f>IF(OR(DD409="",AND(DD409=DD408,DD409=DD410)),NA(), DD409)</f>
        <v>0</v>
      </c>
      <c r="DG613">
        <f>IF(ISNA(DH613),NA(),DG409)</f>
        <v>0</v>
      </c>
      <c r="DH613">
        <f>IF(OR(DH409="",AND(DH409=DH408,DH409=DH410)),NA(), DH409)</f>
        <v>0</v>
      </c>
      <c r="DI613">
        <f>IF(ISNA(DJ613),NA(),DI409)</f>
        <v>0</v>
      </c>
      <c r="DJ613">
        <f>IF(OR(DJ409="",AND(DJ409=DJ408,DJ409=DJ410)),NA(), DJ409)</f>
        <v>0</v>
      </c>
      <c r="DK613">
        <f>IF(ISNA(DL613),NA(),DK409)</f>
        <v>0</v>
      </c>
      <c r="DL613">
        <f>IF(OR(DL409="",AND(DL409=DL408,DL409=DL410)),NA(), DL409)</f>
        <v>0</v>
      </c>
      <c r="DM613">
        <f>IF(ISNA(DN613),NA(),DM409)</f>
        <v>0</v>
      </c>
      <c r="DN613">
        <f>IF(OR(DN409="",AND(DN409=DN408,DN409=DN410)),NA(), DN409)</f>
        <v>0</v>
      </c>
      <c r="DO613">
        <f>IF(ISNA(DP613),NA(),DO409)</f>
        <v>0</v>
      </c>
      <c r="DP613">
        <f>IF(OR(DP409="",AND(DP409=DP408,DP409=DP410)),NA(), DP409)</f>
        <v>0</v>
      </c>
      <c r="DQ613">
        <f>IF(ISNA(DR613),NA(),DQ409)</f>
        <v>0</v>
      </c>
      <c r="DR613">
        <f>IF(OR(DR409="",AND(DR409=DR408,DR409=DR410)),NA(), DR409)</f>
        <v>0</v>
      </c>
      <c r="DS613">
        <f>IF(ISNA(DT613),NA(),DS409)</f>
        <v>0</v>
      </c>
      <c r="DT613">
        <f>IF(OR(DT409="",AND(DT409=DT408,DT409=DT410)),NA(), DT409)</f>
        <v>0</v>
      </c>
      <c r="DU613">
        <f>IF(ISNA(DV613),NA(),DU409)</f>
        <v>0</v>
      </c>
      <c r="DV613">
        <f>IF(OR(DV409="",AND(DV409=DV408,DV409=DV410)),NA(), DV409)</f>
        <v>0</v>
      </c>
      <c r="DW613">
        <f>IF(ISNA(DX613),NA(),DW409)</f>
        <v>0</v>
      </c>
      <c r="DX613">
        <f>IF(OR(DX409="",AND(DX409=DX408,DX409=DX410)),NA(), DX409)</f>
        <v>0</v>
      </c>
      <c r="DY613">
        <f>IF(ISNA(DZ613),NA(),DY409)</f>
        <v>0</v>
      </c>
      <c r="DZ613">
        <f>IF(OR(DZ409="",AND(DZ409=DZ408,DZ409=DZ410)),NA(), DZ409)</f>
        <v>0</v>
      </c>
      <c r="EA613">
        <f>IF(ISNA(EB613),NA(),EA409)</f>
        <v>0</v>
      </c>
      <c r="EB613">
        <f>IF(OR(EB409="",AND(EB409=EB408,EB409=EB410)),NA(), EB409)</f>
        <v>0</v>
      </c>
      <c r="EC613">
        <f>IF(ISNA(ED613),NA(),EC409)</f>
        <v>0</v>
      </c>
      <c r="ED613">
        <f>IF(OR(ED409="",AND(ED409=ED408,ED409=ED410)),NA(), ED409)</f>
        <v>0</v>
      </c>
      <c r="EE613">
        <f>IF(ISNA(EF613),NA(),EE409)</f>
        <v>0</v>
      </c>
      <c r="EF613">
        <f>IF(OR(EF409="",AND(EF409=EF408,EF409=EF410)),NA(), EF409)</f>
        <v>0</v>
      </c>
      <c r="EG613">
        <f>IF(ISNA(EH613),NA(),EG409)</f>
        <v>0</v>
      </c>
      <c r="EH613">
        <f>IF(OR(EH409="",AND(EH409=EH408,EH409=EH410)),NA(), EH409)</f>
        <v>0</v>
      </c>
      <c r="EI613">
        <f>IF(ISNA(EJ613),NA(),EI409)</f>
        <v>0</v>
      </c>
      <c r="EJ613">
        <f>IF(OR(EJ409="",AND(EJ409=EJ408,EJ409=EJ410)),NA(), EJ409)</f>
        <v>0</v>
      </c>
      <c r="EK613">
        <f>IF(ISNA(EL613),NA(),EK409)</f>
        <v>0</v>
      </c>
      <c r="EL613">
        <f>IF(OR(EL409="",AND(EL409=EL408,EL409=EL410)),NA(), EL409)</f>
        <v>0</v>
      </c>
      <c r="EM613">
        <f>IF(ISNA(EN613),NA(),EM409)</f>
        <v>0</v>
      </c>
      <c r="EN613">
        <f>IF(OR(EN409="",AND(EN409=EN408,EN409=EN410)),NA(), EN409)</f>
        <v>0</v>
      </c>
      <c r="EO613">
        <f>IF(ISNA(EP613),NA(),EO409)</f>
        <v>0</v>
      </c>
      <c r="EP613">
        <f>IF(OR(EP409="",AND(EP409=EP408,EP409=EP410)),NA(), EP409)</f>
        <v>0</v>
      </c>
      <c r="EQ613">
        <f>IF(ISNA(ER613),NA(),EQ409)</f>
        <v>0</v>
      </c>
      <c r="ER613">
        <f>IF(OR(ER409="",AND(ER409=ER408,ER409=ER410)),NA(), ER409)</f>
        <v>0</v>
      </c>
      <c r="ES613">
        <f>IF(ISNA(ET613),NA(),ES409)</f>
        <v>0</v>
      </c>
      <c r="ET613">
        <f>IF(OR(ET409="",AND(ET409=ET408,ET409=ET410)),NA(), ET409)</f>
        <v>0</v>
      </c>
      <c r="EU613">
        <f>IF(ISNA(EV613),NA(),EU409)</f>
        <v>0</v>
      </c>
      <c r="EV613">
        <f>IF(OR(EV409="",AND(EV409=EV408,EV409=EV410)),NA(), EV409)</f>
        <v>0</v>
      </c>
      <c r="EW613">
        <f>IF(ISNA(EX613),NA(),EW409)</f>
        <v>0</v>
      </c>
      <c r="EX613">
        <f>IF(OR(EX409="",AND(EX409=EX408,EX409=EX410)),NA(), EX409)</f>
        <v>0</v>
      </c>
      <c r="EY613">
        <f>IF(ISNA(EZ613),NA(),EY409)</f>
        <v>0</v>
      </c>
      <c r="EZ613">
        <f>IF(OR(EZ409="",AND(EZ409=EZ408,EZ409=EZ410)),NA(), EZ409)</f>
        <v>0</v>
      </c>
      <c r="FA613">
        <f>IF(ISNA(FB613),NA(),FA409)</f>
        <v>0</v>
      </c>
      <c r="FB613">
        <f>IF(OR(FB409="",AND(FB409=FB408,FB409=FB410)),NA(), FB409)</f>
        <v>0</v>
      </c>
      <c r="FC613">
        <f>IF(ISNA(FD613),NA(),FC409)</f>
        <v>0</v>
      </c>
      <c r="FD613">
        <f>IF(OR(FD409="",AND(FD409=FD408,FD409=FD410)),NA(), FD409)</f>
        <v>0</v>
      </c>
      <c r="FE613">
        <f>IF(ISNA(FF613),NA(),FE409)</f>
        <v>0</v>
      </c>
      <c r="FF613">
        <f>IF(OR(FF409="",AND(FF409=FF408,FF409=FF410)),NA(), FF409)</f>
        <v>0</v>
      </c>
      <c r="FG613">
        <f>IF(ISNA(FH613),NA(),FG409)</f>
        <v>0</v>
      </c>
      <c r="FH613">
        <f>IF(OR(FH409="",AND(FH409=FH408,FH409=FH410)),NA(), FH409)</f>
        <v>0</v>
      </c>
      <c r="FI613">
        <f>IF(ISNA(FJ613),NA(),FI409)</f>
        <v>0</v>
      </c>
      <c r="FJ613">
        <f>IF(OR(FJ409="",AND(FJ409=FJ408,FJ409=FJ410)),NA(), FJ409)</f>
        <v>0</v>
      </c>
      <c r="FK613">
        <f>IF(ISNA(FL613),NA(),FK409)</f>
        <v>0</v>
      </c>
      <c r="FL613">
        <f>IF(OR(FL409="",AND(FL409=FL408,FL409=FL410)),NA(), FL409)</f>
        <v>0</v>
      </c>
      <c r="FM613">
        <f>IF(ISNA(FN613),NA(),FM409)</f>
        <v>0</v>
      </c>
      <c r="FN613">
        <f>IF(OR(FN409="",AND(FN409=FN408,FN409=FN410)),NA(), FN409)</f>
        <v>0</v>
      </c>
      <c r="FO613">
        <f>IF(ISNA(FP613),NA(),FO409)</f>
        <v>0</v>
      </c>
      <c r="FP613">
        <f>IF(OR(FP409="",AND(FP409=FP408,FP409=FP410)),NA(), FP409)</f>
        <v>0</v>
      </c>
      <c r="FQ613">
        <f>IF(ISNA(FR613),NA(),FQ409)</f>
        <v>0</v>
      </c>
      <c r="FR613">
        <f>IF(OR(FR409="",AND(FR409=FR408,FR409=FR410)),NA(), FR409)</f>
        <v>0</v>
      </c>
      <c r="FS613">
        <f>IF(ISNA(FT613),NA(),FS409)</f>
        <v>0</v>
      </c>
      <c r="FT613">
        <f>IF(OR(FT409="",AND(FT409=FT408,FT409=FT410)),NA(), FT409)</f>
        <v>0</v>
      </c>
      <c r="FU613">
        <f>IF(ISNA(FV613),NA(),FU409)</f>
        <v>0</v>
      </c>
      <c r="FV613">
        <f>IF(OR(FV409="",AND(FV409=FV408,FV409=FV410)),NA(), FV409)</f>
        <v>0</v>
      </c>
      <c r="FW613">
        <f>IF(ISNA(FX613),NA(),FW409)</f>
        <v>0</v>
      </c>
      <c r="FX613">
        <f>IF(OR(FX409="",AND(FX409=FX408,FX409=FX410)),NA(), FX409)</f>
        <v>0</v>
      </c>
      <c r="FY613">
        <f>IF(ISNA(FZ613),NA(),FY409)</f>
        <v>0</v>
      </c>
      <c r="FZ613">
        <f>IF(OR(FZ409="",AND(FZ409=FZ408,FZ409=FZ410)),NA(), FZ409)</f>
        <v>0</v>
      </c>
      <c r="GA613">
        <f>IF(ISNA(GB613),NA(),GA409)</f>
        <v>0</v>
      </c>
      <c r="GB613">
        <f>IF(OR(GB409="",AND(GB409=GB408,GB409=GB410)),NA(), GB409)</f>
        <v>0</v>
      </c>
      <c r="GC613">
        <f>IF(ISNA(GD613),NA(),GC409)</f>
        <v>0</v>
      </c>
      <c r="GD613">
        <f>IF(OR(GD409="",AND(GD409=GD408,GD409=GD410)),NA(), GD409)</f>
        <v>0</v>
      </c>
      <c r="GE613">
        <f>IF(ISNA(GF613),NA(),GE409)</f>
        <v>0</v>
      </c>
      <c r="GF613">
        <f>IF(OR(GF409="",AND(GF409=GF408,GF409=GF410)),NA(), GF409)</f>
        <v>0</v>
      </c>
      <c r="GG613">
        <f>IF(ISNA(GH613),NA(),GG409)</f>
        <v>0</v>
      </c>
      <c r="GH613">
        <f>IF(OR(GH409="",AND(GH409=GH408,GH409=GH410)),NA(), GH409)</f>
        <v>0</v>
      </c>
      <c r="GI613">
        <f>IF(ISNA(GJ613),NA(),GI409)</f>
        <v>0</v>
      </c>
      <c r="GJ613">
        <f>IF(OR(GJ409="",AND(GJ409=GJ408,GJ409=GJ410)),NA(), GJ409)</f>
        <v>0</v>
      </c>
      <c r="GK613">
        <f>IF(ISNA(GL613),NA(),GK409)</f>
        <v>0</v>
      </c>
      <c r="GL613">
        <f>IF(OR(GL409="",AND(GL409=GL408,GL409=GL410)),NA(), GL409)</f>
        <v>0</v>
      </c>
      <c r="GM613">
        <f>IF(ISNA(GN613),NA(),GM409)</f>
        <v>0</v>
      </c>
      <c r="GN613">
        <f>IF(OR(GN409="",AND(GN409=GN408,GN409=GN410)),NA(), GN409)</f>
        <v>0</v>
      </c>
      <c r="GO613">
        <f>IF(ISNA(GP613),NA(),GO409)</f>
        <v>0</v>
      </c>
      <c r="GP613">
        <f>IF(OR(GP409="",AND(GP409=GP408,GP409=GP410)),NA(), GP409)</f>
        <v>0</v>
      </c>
      <c r="GQ613">
        <f>IF(ISNA(GR613),NA(),GQ409)</f>
        <v>0</v>
      </c>
      <c r="GR613">
        <f>IF(OR(GR409="",AND(GR409=GR408,GR409=GR410)),NA(), GR409)</f>
        <v>0</v>
      </c>
      <c r="GS613">
        <f>IF(ISNA(GT613),NA(),GS409)</f>
        <v>0</v>
      </c>
      <c r="GT613">
        <f>IF(OR(GT409="",AND(GT409=GT408,GT409=GT410)),NA(), GT409)</f>
        <v>0</v>
      </c>
      <c r="GU613">
        <f>IF(ISNA(GV613),NA(),GU409)</f>
        <v>0</v>
      </c>
      <c r="GV613">
        <f>IF(OR(GV409="",AND(GV409=GV408,GV409=GV410)),NA(), GV409)</f>
        <v>0</v>
      </c>
      <c r="GW613">
        <f>IF(ISNA(GX613),NA(),GW409)</f>
        <v>0</v>
      </c>
      <c r="GX613">
        <f>IF(OR(GX409="",AND(GX409=GX408,GX409=GX410)),NA(), GX409)</f>
        <v>0</v>
      </c>
      <c r="GY613">
        <f>IF(ISNA(GZ613),NA(),GY409)</f>
        <v>0</v>
      </c>
      <c r="GZ613">
        <f>IF(OR(GZ409="",AND(GZ409=GZ408,GZ409=GZ410)),NA(), GZ409)</f>
        <v>0</v>
      </c>
      <c r="HA613">
        <f>IF(ISNA(HB613),NA(),HA409)</f>
        <v>0</v>
      </c>
      <c r="HB613">
        <f>IF(OR(HB409="",AND(HB409=HB408,HB409=HB410)),NA(), HB409)</f>
        <v>0</v>
      </c>
      <c r="HC613">
        <f>IF(ISNA(HD613),NA(),HC409)</f>
        <v>0</v>
      </c>
      <c r="HD613">
        <f>IF(OR(HD409="",AND(HD409=HD408,HD409=HD410)),NA(), HD409)</f>
        <v>0</v>
      </c>
      <c r="HE613">
        <f>IF(ISNA(HF613),NA(),HE409)</f>
        <v>0</v>
      </c>
      <c r="HF613">
        <f>IF(OR(HF409="",AND(HF409=HF408,HF409=HF410)),NA(), HF409)</f>
        <v>0</v>
      </c>
    </row>
    <row r="614" spans="5:214">
      <c r="E614">
        <f>IF(ISNA(F614),NA(),E410)</f>
        <v>0</v>
      </c>
      <c r="F614">
        <f>IF(OR(F410="",AND(F410=F409,F410=F411)),NA(), F410)</f>
        <v>0</v>
      </c>
      <c r="G614">
        <f>IF(ISNA(H614),NA(),G410)</f>
        <v>0</v>
      </c>
      <c r="H614">
        <f>IF(OR(H410="",AND(H410=H409,H410=H411)),NA(), H410)</f>
        <v>0</v>
      </c>
      <c r="I614">
        <f>IF(ISNA(J614),NA(),I410)</f>
        <v>0</v>
      </c>
      <c r="J614">
        <f>IF(OR(J410="",AND(J410=J409,J410=J411)),NA(), J410)</f>
        <v>0</v>
      </c>
      <c r="K614">
        <f>IF(ISNA(L614),NA(),K410)</f>
        <v>0</v>
      </c>
      <c r="L614">
        <f>IF(OR(L410="",AND(L410=L409,L410=L411)),NA(), L410)</f>
        <v>0</v>
      </c>
      <c r="M614">
        <f>IF(ISNA(N614),NA(),M410)</f>
        <v>0</v>
      </c>
      <c r="N614">
        <f>IF(OR(N410="",AND(N410=N409,N410=N411)),NA(), N410)</f>
        <v>0</v>
      </c>
      <c r="O614">
        <f>IF(ISNA(P614),NA(),O410)</f>
        <v>0</v>
      </c>
      <c r="P614">
        <f>IF(OR(P410="",AND(P410=P409,P410=P411)),NA(), P410)</f>
        <v>0</v>
      </c>
      <c r="Q614">
        <f>IF(ISNA(R614),NA(),Q410)</f>
        <v>0</v>
      </c>
      <c r="R614">
        <f>IF(OR(R410="",AND(R410=R409,R410=R411)),NA(), R410)</f>
        <v>0</v>
      </c>
      <c r="S614">
        <f>IF(ISNA(T614),NA(),S410)</f>
        <v>0</v>
      </c>
      <c r="T614">
        <f>IF(OR(T410="",AND(T410=T409,T410=T411)),NA(), T410)</f>
        <v>0</v>
      </c>
      <c r="U614">
        <f>IF(ISNA(V614),NA(),U410)</f>
        <v>0</v>
      </c>
      <c r="V614">
        <f>IF(OR(V410="",AND(V410=V409,V410=V411)),NA(), V410)</f>
        <v>0</v>
      </c>
      <c r="W614">
        <f>IF(ISNA(X614),NA(),W410)</f>
        <v>0</v>
      </c>
      <c r="X614">
        <f>IF(OR(X410="",AND(X410=X409,X410=X411)),NA(), X410)</f>
        <v>0</v>
      </c>
      <c r="Y614">
        <f>IF(ISNA(Z614),NA(),Y410)</f>
        <v>0</v>
      </c>
      <c r="Z614">
        <f>IF(OR(Z410="",AND(Z410=Z409,Z410=Z411)),NA(), Z410)</f>
        <v>0</v>
      </c>
      <c r="AA614">
        <f>IF(ISNA(AB614),NA(),AA410)</f>
        <v>0</v>
      </c>
      <c r="AB614">
        <f>IF(OR(AB410="",AND(AB410=AB409,AB410=AB411)),NA(), AB410)</f>
        <v>0</v>
      </c>
      <c r="AC614">
        <f>IF(ISNA(AD614),NA(),AC410)</f>
        <v>0</v>
      </c>
      <c r="AD614">
        <f>IF(OR(AD410="",AND(AD410=AD409,AD410=AD411)),NA(), AD410)</f>
        <v>0</v>
      </c>
      <c r="AE614">
        <f>IF(ISNA(AF614),NA(),AE410)</f>
        <v>0</v>
      </c>
      <c r="AF614">
        <f>IF(OR(AF410="",AND(AF410=AF409,AF410=AF411)),NA(), AF410)</f>
        <v>0</v>
      </c>
      <c r="AG614">
        <f>IF(ISNA(AH614),NA(),AG410)</f>
        <v>0</v>
      </c>
      <c r="AH614">
        <f>IF(OR(AH410="",AND(AH410=AH409,AH410=AH411)),NA(), AH410)</f>
        <v>0</v>
      </c>
      <c r="AI614">
        <f>IF(ISNA(AJ614),NA(),AI410)</f>
        <v>0</v>
      </c>
      <c r="AJ614">
        <f>IF(OR(AJ410="",AND(AJ410=AJ409,AJ410=AJ411)),NA(), AJ410)</f>
        <v>0</v>
      </c>
      <c r="AK614">
        <f>IF(ISNA(AL614),NA(),AK410)</f>
        <v>0</v>
      </c>
      <c r="AL614">
        <f>IF(OR(AL410="",AND(AL410=AL409,AL410=AL411)),NA(), AL410)</f>
        <v>0</v>
      </c>
      <c r="AM614">
        <f>IF(ISNA(AN614),NA(),AM410)</f>
        <v>0</v>
      </c>
      <c r="AN614">
        <f>IF(OR(AN410="",AND(AN410=AN409,AN410=AN411)),NA(), AN410)</f>
        <v>0</v>
      </c>
      <c r="AO614">
        <f>IF(ISNA(AP614),NA(),AO410)</f>
        <v>0</v>
      </c>
      <c r="AP614">
        <f>IF(OR(AP410="",AND(AP410=AP409,AP410=AP411)),NA(), AP410)</f>
        <v>0</v>
      </c>
      <c r="AQ614">
        <f>IF(ISNA(AR614),NA(),AQ410)</f>
        <v>0</v>
      </c>
      <c r="AR614">
        <f>IF(OR(AR410="",AND(AR410=AR409,AR410=AR411)),NA(), AR410)</f>
        <v>0</v>
      </c>
      <c r="AS614">
        <f>IF(ISNA(AT614),NA(),AS410)</f>
        <v>0</v>
      </c>
      <c r="AT614">
        <f>IF(OR(AT410="",AND(AT410=AT409,AT410=AT411)),NA(), AT410)</f>
        <v>0</v>
      </c>
      <c r="AU614">
        <f>IF(ISNA(AV614),NA(),AU410)</f>
        <v>0</v>
      </c>
      <c r="AV614">
        <f>IF(OR(AV410="",AND(AV410=AV409,AV410=AV411)),NA(), AV410)</f>
        <v>0</v>
      </c>
      <c r="AW614">
        <f>IF(ISNA(AX614),NA(),AW410)</f>
        <v>0</v>
      </c>
      <c r="AX614">
        <f>IF(OR(AX410="",AND(AX410=AX409,AX410=AX411)),NA(), AX410)</f>
        <v>0</v>
      </c>
      <c r="AY614">
        <f>IF(ISNA(AZ614),NA(),AY410)</f>
        <v>0</v>
      </c>
      <c r="AZ614">
        <f>IF(OR(AZ410="",AND(AZ410=AZ409,AZ410=AZ411)),NA(), AZ410)</f>
        <v>0</v>
      </c>
      <c r="BA614">
        <f>IF(ISNA(BB614),NA(),BA410)</f>
        <v>0</v>
      </c>
      <c r="BB614">
        <f>IF(OR(BB410="",AND(BB410=BB409,BB410=BB411)),NA(), BB410)</f>
        <v>0</v>
      </c>
      <c r="BC614">
        <f>IF(ISNA(BD614),NA(),BC410)</f>
        <v>0</v>
      </c>
      <c r="BD614">
        <f>IF(OR(BD410="",AND(BD410=BD409,BD410=BD411)),NA(), BD410)</f>
        <v>0</v>
      </c>
      <c r="BE614">
        <f>IF(ISNA(BF614),NA(),BE410)</f>
        <v>0</v>
      </c>
      <c r="BF614">
        <f>IF(OR(BF410="",AND(BF410=BF409,BF410=BF411)),NA(), BF410)</f>
        <v>0</v>
      </c>
      <c r="BG614">
        <f>IF(ISNA(BH614),NA(),BG410)</f>
        <v>0</v>
      </c>
      <c r="BH614">
        <f>IF(OR(BH410="",AND(BH410=BH409,BH410=BH411)),NA(), BH410)</f>
        <v>0</v>
      </c>
      <c r="BI614">
        <f>IF(ISNA(BJ614),NA(),BI410)</f>
        <v>0</v>
      </c>
      <c r="BJ614">
        <f>IF(OR(BJ410="",AND(BJ410=BJ409,BJ410=BJ411)),NA(), BJ410)</f>
        <v>0</v>
      </c>
      <c r="BK614">
        <f>IF(ISNA(BL614),NA(),BK410)</f>
        <v>0</v>
      </c>
      <c r="BL614">
        <f>IF(OR(BL410="",AND(BL410=BL409,BL410=BL411)),NA(), BL410)</f>
        <v>0</v>
      </c>
      <c r="BM614">
        <f>IF(ISNA(BN614),NA(),BM410)</f>
        <v>0</v>
      </c>
      <c r="BN614">
        <f>IF(OR(BN410="",AND(BN410=BN409,BN410=BN411)),NA(), BN410)</f>
        <v>0</v>
      </c>
      <c r="BO614">
        <f>IF(ISNA(BP614),NA(),BO410)</f>
        <v>0</v>
      </c>
      <c r="BP614">
        <f>IF(OR(BP410="",AND(BP410=BP409,BP410=BP411)),NA(), BP410)</f>
        <v>0</v>
      </c>
      <c r="BQ614">
        <f>IF(ISNA(BR614),NA(),BQ410)</f>
        <v>0</v>
      </c>
      <c r="BR614">
        <f>IF(OR(BR410="",AND(BR410=BR409,BR410=BR411)),NA(), BR410)</f>
        <v>0</v>
      </c>
      <c r="BS614">
        <f>IF(ISNA(BT614),NA(),BS410)</f>
        <v>0</v>
      </c>
      <c r="BT614">
        <f>IF(OR(BT410="",AND(BT410=BT409,BT410=BT411)),NA(), BT410)</f>
        <v>0</v>
      </c>
      <c r="BU614">
        <f>IF(ISNA(BV614),NA(),BU410)</f>
        <v>0</v>
      </c>
      <c r="BV614">
        <f>IF(OR(BV410="",AND(BV410=BV409,BV410=BV411)),NA(), BV410)</f>
        <v>0</v>
      </c>
      <c r="BW614">
        <f>IF(ISNA(BX614),NA(),BW410)</f>
        <v>0</v>
      </c>
      <c r="BX614">
        <f>IF(OR(BX410="",AND(BX410=BX409,BX410=BX411)),NA(), BX410)</f>
        <v>0</v>
      </c>
      <c r="BY614">
        <f>IF(ISNA(BZ614),NA(),BY410)</f>
        <v>0</v>
      </c>
      <c r="BZ614">
        <f>IF(OR(BZ410="",AND(BZ410=BZ409,BZ410=BZ411)),NA(), BZ410)</f>
        <v>0</v>
      </c>
      <c r="CA614">
        <f>IF(ISNA(CB614),NA(),CA410)</f>
        <v>0</v>
      </c>
      <c r="CB614">
        <f>IF(OR(CB410="",AND(CB410=CB409,CB410=CB411)),NA(), CB410)</f>
        <v>0</v>
      </c>
      <c r="CC614">
        <f>IF(ISNA(CD614),NA(),CC410)</f>
        <v>0</v>
      </c>
      <c r="CD614">
        <f>IF(OR(CD410="",AND(CD410=CD409,CD410=CD411)),NA(), CD410)</f>
        <v>0</v>
      </c>
      <c r="CE614">
        <f>IF(ISNA(CF614),NA(),CE410)</f>
        <v>0</v>
      </c>
      <c r="CF614">
        <f>IF(OR(CF410="",AND(CF410=CF409,CF410=CF411)),NA(), CF410)</f>
        <v>0</v>
      </c>
      <c r="CG614">
        <f>IF(ISNA(CH614),NA(),CG410)</f>
        <v>0</v>
      </c>
      <c r="CH614">
        <f>IF(OR(CH410="",AND(CH410=CH409,CH410=CH411)),NA(), CH410)</f>
        <v>0</v>
      </c>
      <c r="CI614">
        <f>IF(ISNA(CJ614),NA(),CI410)</f>
        <v>0</v>
      </c>
      <c r="CJ614">
        <f>IF(OR(CJ410="",AND(CJ410=CJ409,CJ410=CJ411)),NA(), CJ410)</f>
        <v>0</v>
      </c>
      <c r="CK614">
        <f>IF(ISNA(CL614),NA(),CK410)</f>
        <v>0</v>
      </c>
      <c r="CL614">
        <f>IF(OR(CL410="",AND(CL410=CL409,CL410=CL411)),NA(), CL410)</f>
        <v>0</v>
      </c>
      <c r="CM614">
        <f>IF(ISNA(CN614),NA(),CM410)</f>
        <v>0</v>
      </c>
      <c r="CN614">
        <f>IF(OR(CN410="",AND(CN410=CN409,CN410=CN411)),NA(), CN410)</f>
        <v>0</v>
      </c>
      <c r="CO614">
        <f>IF(ISNA(CP614),NA(),CO410)</f>
        <v>0</v>
      </c>
      <c r="CP614">
        <f>IF(OR(CP410="",AND(CP410=CP409,CP410=CP411)),NA(), CP410)</f>
        <v>0</v>
      </c>
      <c r="CQ614">
        <f>IF(ISNA(CR614),NA(),CQ410)</f>
        <v>0</v>
      </c>
      <c r="CR614">
        <f>IF(OR(CR410="",AND(CR410=CR409,CR410=CR411)),NA(), CR410)</f>
        <v>0</v>
      </c>
      <c r="CS614">
        <f>IF(ISNA(CT614),NA(),CS410)</f>
        <v>0</v>
      </c>
      <c r="CT614">
        <f>IF(OR(CT410="",AND(CT410=CT409,CT410=CT411)),NA(), CT410)</f>
        <v>0</v>
      </c>
      <c r="CU614">
        <f>IF(ISNA(CV614),NA(),CU410)</f>
        <v>0</v>
      </c>
      <c r="CV614">
        <f>IF(OR(CV410="",AND(CV410=CV409,CV410=CV411)),NA(), CV410)</f>
        <v>0</v>
      </c>
      <c r="CW614">
        <f>IF(ISNA(CX614),NA(),CW410)</f>
        <v>0</v>
      </c>
      <c r="CX614">
        <f>IF(OR(CX410="",AND(CX410=CX409,CX410=CX411)),NA(), CX410)</f>
        <v>0</v>
      </c>
      <c r="CY614">
        <f>IF(ISNA(CZ614),NA(),CY410)</f>
        <v>0</v>
      </c>
      <c r="CZ614">
        <f>IF(OR(CZ410="",AND(CZ410=CZ409,CZ410=CZ411)),NA(), CZ410)</f>
        <v>0</v>
      </c>
      <c r="DA614">
        <f>IF(ISNA(DB614),NA(),DA410)</f>
        <v>0</v>
      </c>
      <c r="DB614">
        <f>IF(OR(DB410="",AND(DB410=DB409,DB410=DB411)),NA(), DB410)</f>
        <v>0</v>
      </c>
      <c r="DC614">
        <f>IF(ISNA(DD614),NA(),DC410)</f>
        <v>0</v>
      </c>
      <c r="DD614">
        <f>IF(OR(DD410="",AND(DD410=DD409,DD410=DD411)),NA(), DD410)</f>
        <v>0</v>
      </c>
      <c r="DG614">
        <f>IF(ISNA(DH614),NA(),DG410)</f>
        <v>0</v>
      </c>
      <c r="DH614">
        <f>IF(OR(DH410="",AND(DH410=DH409,DH410=DH411)),NA(), DH410)</f>
        <v>0</v>
      </c>
      <c r="DI614">
        <f>IF(ISNA(DJ614),NA(),DI410)</f>
        <v>0</v>
      </c>
      <c r="DJ614">
        <f>IF(OR(DJ410="",AND(DJ410=DJ409,DJ410=DJ411)),NA(), DJ410)</f>
        <v>0</v>
      </c>
      <c r="DK614">
        <f>IF(ISNA(DL614),NA(),DK410)</f>
        <v>0</v>
      </c>
      <c r="DL614">
        <f>IF(OR(DL410="",AND(DL410=DL409,DL410=DL411)),NA(), DL410)</f>
        <v>0</v>
      </c>
      <c r="DM614">
        <f>IF(ISNA(DN614),NA(),DM410)</f>
        <v>0</v>
      </c>
      <c r="DN614">
        <f>IF(OR(DN410="",AND(DN410=DN409,DN410=DN411)),NA(), DN410)</f>
        <v>0</v>
      </c>
      <c r="DO614">
        <f>IF(ISNA(DP614),NA(),DO410)</f>
        <v>0</v>
      </c>
      <c r="DP614">
        <f>IF(OR(DP410="",AND(DP410=DP409,DP410=DP411)),NA(), DP410)</f>
        <v>0</v>
      </c>
      <c r="DQ614">
        <f>IF(ISNA(DR614),NA(),DQ410)</f>
        <v>0</v>
      </c>
      <c r="DR614">
        <f>IF(OR(DR410="",AND(DR410=DR409,DR410=DR411)),NA(), DR410)</f>
        <v>0</v>
      </c>
      <c r="DS614">
        <f>IF(ISNA(DT614),NA(),DS410)</f>
        <v>0</v>
      </c>
      <c r="DT614">
        <f>IF(OR(DT410="",AND(DT410=DT409,DT410=DT411)),NA(), DT410)</f>
        <v>0</v>
      </c>
      <c r="DU614">
        <f>IF(ISNA(DV614),NA(),DU410)</f>
        <v>0</v>
      </c>
      <c r="DV614">
        <f>IF(OR(DV410="",AND(DV410=DV409,DV410=DV411)),NA(), DV410)</f>
        <v>0</v>
      </c>
      <c r="DW614">
        <f>IF(ISNA(DX614),NA(),DW410)</f>
        <v>0</v>
      </c>
      <c r="DX614">
        <f>IF(OR(DX410="",AND(DX410=DX409,DX410=DX411)),NA(), DX410)</f>
        <v>0</v>
      </c>
      <c r="DY614">
        <f>IF(ISNA(DZ614),NA(),DY410)</f>
        <v>0</v>
      </c>
      <c r="DZ614">
        <f>IF(OR(DZ410="",AND(DZ410=DZ409,DZ410=DZ411)),NA(), DZ410)</f>
        <v>0</v>
      </c>
      <c r="EA614">
        <f>IF(ISNA(EB614),NA(),EA410)</f>
        <v>0</v>
      </c>
      <c r="EB614">
        <f>IF(OR(EB410="",AND(EB410=EB409,EB410=EB411)),NA(), EB410)</f>
        <v>0</v>
      </c>
      <c r="EC614">
        <f>IF(ISNA(ED614),NA(),EC410)</f>
        <v>0</v>
      </c>
      <c r="ED614">
        <f>IF(OR(ED410="",AND(ED410=ED409,ED410=ED411)),NA(), ED410)</f>
        <v>0</v>
      </c>
      <c r="EE614">
        <f>IF(ISNA(EF614),NA(),EE410)</f>
        <v>0</v>
      </c>
      <c r="EF614">
        <f>IF(OR(EF410="",AND(EF410=EF409,EF410=EF411)),NA(), EF410)</f>
        <v>0</v>
      </c>
      <c r="EG614">
        <f>IF(ISNA(EH614),NA(),EG410)</f>
        <v>0</v>
      </c>
      <c r="EH614">
        <f>IF(OR(EH410="",AND(EH410=EH409,EH410=EH411)),NA(), EH410)</f>
        <v>0</v>
      </c>
      <c r="EI614">
        <f>IF(ISNA(EJ614),NA(),EI410)</f>
        <v>0</v>
      </c>
      <c r="EJ614">
        <f>IF(OR(EJ410="",AND(EJ410=EJ409,EJ410=EJ411)),NA(), EJ410)</f>
        <v>0</v>
      </c>
      <c r="EK614">
        <f>IF(ISNA(EL614),NA(),EK410)</f>
        <v>0</v>
      </c>
      <c r="EL614">
        <f>IF(OR(EL410="",AND(EL410=EL409,EL410=EL411)),NA(), EL410)</f>
        <v>0</v>
      </c>
      <c r="EM614">
        <f>IF(ISNA(EN614),NA(),EM410)</f>
        <v>0</v>
      </c>
      <c r="EN614">
        <f>IF(OR(EN410="",AND(EN410=EN409,EN410=EN411)),NA(), EN410)</f>
        <v>0</v>
      </c>
      <c r="EO614">
        <f>IF(ISNA(EP614),NA(),EO410)</f>
        <v>0</v>
      </c>
      <c r="EP614">
        <f>IF(OR(EP410="",AND(EP410=EP409,EP410=EP411)),NA(), EP410)</f>
        <v>0</v>
      </c>
      <c r="EQ614">
        <f>IF(ISNA(ER614),NA(),EQ410)</f>
        <v>0</v>
      </c>
      <c r="ER614">
        <f>IF(OR(ER410="",AND(ER410=ER409,ER410=ER411)),NA(), ER410)</f>
        <v>0</v>
      </c>
      <c r="ES614">
        <f>IF(ISNA(ET614),NA(),ES410)</f>
        <v>0</v>
      </c>
      <c r="ET614">
        <f>IF(OR(ET410="",AND(ET410=ET409,ET410=ET411)),NA(), ET410)</f>
        <v>0</v>
      </c>
      <c r="EU614">
        <f>IF(ISNA(EV614),NA(),EU410)</f>
        <v>0</v>
      </c>
      <c r="EV614">
        <f>IF(OR(EV410="",AND(EV410=EV409,EV410=EV411)),NA(), EV410)</f>
        <v>0</v>
      </c>
      <c r="EW614">
        <f>IF(ISNA(EX614),NA(),EW410)</f>
        <v>0</v>
      </c>
      <c r="EX614">
        <f>IF(OR(EX410="",AND(EX410=EX409,EX410=EX411)),NA(), EX410)</f>
        <v>0</v>
      </c>
      <c r="EY614">
        <f>IF(ISNA(EZ614),NA(),EY410)</f>
        <v>0</v>
      </c>
      <c r="EZ614">
        <f>IF(OR(EZ410="",AND(EZ410=EZ409,EZ410=EZ411)),NA(), EZ410)</f>
        <v>0</v>
      </c>
      <c r="FA614">
        <f>IF(ISNA(FB614),NA(),FA410)</f>
        <v>0</v>
      </c>
      <c r="FB614">
        <f>IF(OR(FB410="",AND(FB410=FB409,FB410=FB411)),NA(), FB410)</f>
        <v>0</v>
      </c>
      <c r="FC614">
        <f>IF(ISNA(FD614),NA(),FC410)</f>
        <v>0</v>
      </c>
      <c r="FD614">
        <f>IF(OR(FD410="",AND(FD410=FD409,FD410=FD411)),NA(), FD410)</f>
        <v>0</v>
      </c>
      <c r="FE614">
        <f>IF(ISNA(FF614),NA(),FE410)</f>
        <v>0</v>
      </c>
      <c r="FF614">
        <f>IF(OR(FF410="",AND(FF410=FF409,FF410=FF411)),NA(), FF410)</f>
        <v>0</v>
      </c>
      <c r="FG614">
        <f>IF(ISNA(FH614),NA(),FG410)</f>
        <v>0</v>
      </c>
      <c r="FH614">
        <f>IF(OR(FH410="",AND(FH410=FH409,FH410=FH411)),NA(), FH410)</f>
        <v>0</v>
      </c>
      <c r="FI614">
        <f>IF(ISNA(FJ614),NA(),FI410)</f>
        <v>0</v>
      </c>
      <c r="FJ614">
        <f>IF(OR(FJ410="",AND(FJ410=FJ409,FJ410=FJ411)),NA(), FJ410)</f>
        <v>0</v>
      </c>
      <c r="FK614">
        <f>IF(ISNA(FL614),NA(),FK410)</f>
        <v>0</v>
      </c>
      <c r="FL614">
        <f>IF(OR(FL410="",AND(FL410=FL409,FL410=FL411)),NA(), FL410)</f>
        <v>0</v>
      </c>
      <c r="FM614">
        <f>IF(ISNA(FN614),NA(),FM410)</f>
        <v>0</v>
      </c>
      <c r="FN614">
        <f>IF(OR(FN410="",AND(FN410=FN409,FN410=FN411)),NA(), FN410)</f>
        <v>0</v>
      </c>
      <c r="FO614">
        <f>IF(ISNA(FP614),NA(),FO410)</f>
        <v>0</v>
      </c>
      <c r="FP614">
        <f>IF(OR(FP410="",AND(FP410=FP409,FP410=FP411)),NA(), FP410)</f>
        <v>0</v>
      </c>
      <c r="FQ614">
        <f>IF(ISNA(FR614),NA(),FQ410)</f>
        <v>0</v>
      </c>
      <c r="FR614">
        <f>IF(OR(FR410="",AND(FR410=FR409,FR410=FR411)),NA(), FR410)</f>
        <v>0</v>
      </c>
      <c r="FS614">
        <f>IF(ISNA(FT614),NA(),FS410)</f>
        <v>0</v>
      </c>
      <c r="FT614">
        <f>IF(OR(FT410="",AND(FT410=FT409,FT410=FT411)),NA(), FT410)</f>
        <v>0</v>
      </c>
      <c r="FU614">
        <f>IF(ISNA(FV614),NA(),FU410)</f>
        <v>0</v>
      </c>
      <c r="FV614">
        <f>IF(OR(FV410="",AND(FV410=FV409,FV410=FV411)),NA(), FV410)</f>
        <v>0</v>
      </c>
      <c r="FW614">
        <f>IF(ISNA(FX614),NA(),FW410)</f>
        <v>0</v>
      </c>
      <c r="FX614">
        <f>IF(OR(FX410="",AND(FX410=FX409,FX410=FX411)),NA(), FX410)</f>
        <v>0</v>
      </c>
      <c r="FY614">
        <f>IF(ISNA(FZ614),NA(),FY410)</f>
        <v>0</v>
      </c>
      <c r="FZ614">
        <f>IF(OR(FZ410="",AND(FZ410=FZ409,FZ410=FZ411)),NA(), FZ410)</f>
        <v>0</v>
      </c>
      <c r="GA614">
        <f>IF(ISNA(GB614),NA(),GA410)</f>
        <v>0</v>
      </c>
      <c r="GB614">
        <f>IF(OR(GB410="",AND(GB410=GB409,GB410=GB411)),NA(), GB410)</f>
        <v>0</v>
      </c>
      <c r="GC614">
        <f>IF(ISNA(GD614),NA(),GC410)</f>
        <v>0</v>
      </c>
      <c r="GD614">
        <f>IF(OR(GD410="",AND(GD410=GD409,GD410=GD411)),NA(), GD410)</f>
        <v>0</v>
      </c>
      <c r="GE614">
        <f>IF(ISNA(GF614),NA(),GE410)</f>
        <v>0</v>
      </c>
      <c r="GF614">
        <f>IF(OR(GF410="",AND(GF410=GF409,GF410=GF411)),NA(), GF410)</f>
        <v>0</v>
      </c>
      <c r="GG614">
        <f>IF(ISNA(GH614),NA(),GG410)</f>
        <v>0</v>
      </c>
      <c r="GH614">
        <f>IF(OR(GH410="",AND(GH410=GH409,GH410=GH411)),NA(), GH410)</f>
        <v>0</v>
      </c>
      <c r="GI614">
        <f>IF(ISNA(GJ614),NA(),GI410)</f>
        <v>0</v>
      </c>
      <c r="GJ614">
        <f>IF(OR(GJ410="",AND(GJ410=GJ409,GJ410=GJ411)),NA(), GJ410)</f>
        <v>0</v>
      </c>
      <c r="GK614">
        <f>IF(ISNA(GL614),NA(),GK410)</f>
        <v>0</v>
      </c>
      <c r="GL614">
        <f>IF(OR(GL410="",AND(GL410=GL409,GL410=GL411)),NA(), GL410)</f>
        <v>0</v>
      </c>
      <c r="GM614">
        <f>IF(ISNA(GN614),NA(),GM410)</f>
        <v>0</v>
      </c>
      <c r="GN614">
        <f>IF(OR(GN410="",AND(GN410=GN409,GN410=GN411)),NA(), GN410)</f>
        <v>0</v>
      </c>
      <c r="GO614">
        <f>IF(ISNA(GP614),NA(),GO410)</f>
        <v>0</v>
      </c>
      <c r="GP614">
        <f>IF(OR(GP410="",AND(GP410=GP409,GP410=GP411)),NA(), GP410)</f>
        <v>0</v>
      </c>
      <c r="GQ614">
        <f>IF(ISNA(GR614),NA(),GQ410)</f>
        <v>0</v>
      </c>
      <c r="GR614">
        <f>IF(OR(GR410="",AND(GR410=GR409,GR410=GR411)),NA(), GR410)</f>
        <v>0</v>
      </c>
      <c r="GS614">
        <f>IF(ISNA(GT614),NA(),GS410)</f>
        <v>0</v>
      </c>
      <c r="GT614">
        <f>IF(OR(GT410="",AND(GT410=GT409,GT410=GT411)),NA(), GT410)</f>
        <v>0</v>
      </c>
      <c r="GU614">
        <f>IF(ISNA(GV614),NA(),GU410)</f>
        <v>0</v>
      </c>
      <c r="GV614">
        <f>IF(OR(GV410="",AND(GV410=GV409,GV410=GV411)),NA(), GV410)</f>
        <v>0</v>
      </c>
      <c r="GW614">
        <f>IF(ISNA(GX614),NA(),GW410)</f>
        <v>0</v>
      </c>
      <c r="GX614">
        <f>IF(OR(GX410="",AND(GX410=GX409,GX410=GX411)),NA(), GX410)</f>
        <v>0</v>
      </c>
      <c r="GY614">
        <f>IF(ISNA(GZ614),NA(),GY410)</f>
        <v>0</v>
      </c>
      <c r="GZ614">
        <f>IF(OR(GZ410="",AND(GZ410=GZ409,GZ410=GZ411)),NA(), GZ410)</f>
        <v>0</v>
      </c>
      <c r="HA614">
        <f>IF(ISNA(HB614),NA(),HA410)</f>
        <v>0</v>
      </c>
      <c r="HB614">
        <f>IF(OR(HB410="",AND(HB410=HB409,HB410=HB411)),NA(), HB410)</f>
        <v>0</v>
      </c>
      <c r="HC614">
        <f>IF(ISNA(HD614),NA(),HC410)</f>
        <v>0</v>
      </c>
      <c r="HD614">
        <f>IF(OR(HD410="",AND(HD410=HD409,HD410=HD411)),NA(), HD410)</f>
        <v>0</v>
      </c>
      <c r="HE614">
        <f>IF(ISNA(HF614),NA(),HE410)</f>
        <v>0</v>
      </c>
      <c r="HF614">
        <f>IF(OR(HF410="",AND(HF410=HF409,HF410=HF411)),NA(), HF410)</f>
        <v>0</v>
      </c>
    </row>
    <row r="615" spans="5:214">
      <c r="E615">
        <f>IF(ISNA(F615),NA(),E411)</f>
        <v>0</v>
      </c>
      <c r="F615">
        <f>IF(OR(F411="",AND(F411=F410,F411=F412)),NA(), F411)</f>
        <v>0</v>
      </c>
      <c r="G615">
        <f>IF(ISNA(H615),NA(),G411)</f>
        <v>0</v>
      </c>
      <c r="H615">
        <f>IF(OR(H411="",AND(H411=H410,H411=H412)),NA(), H411)</f>
        <v>0</v>
      </c>
      <c r="I615">
        <f>IF(ISNA(J615),NA(),I411)</f>
        <v>0</v>
      </c>
      <c r="J615">
        <f>IF(OR(J411="",AND(J411=J410,J411=J412)),NA(), J411)</f>
        <v>0</v>
      </c>
      <c r="K615">
        <f>IF(ISNA(L615),NA(),K411)</f>
        <v>0</v>
      </c>
      <c r="L615">
        <f>IF(OR(L411="",AND(L411=L410,L411=L412)),NA(), L411)</f>
        <v>0</v>
      </c>
      <c r="M615">
        <f>IF(ISNA(N615),NA(),M411)</f>
        <v>0</v>
      </c>
      <c r="N615">
        <f>IF(OR(N411="",AND(N411=N410,N411=N412)),NA(), N411)</f>
        <v>0</v>
      </c>
      <c r="O615">
        <f>IF(ISNA(P615),NA(),O411)</f>
        <v>0</v>
      </c>
      <c r="P615">
        <f>IF(OR(P411="",AND(P411=P410,P411=P412)),NA(), P411)</f>
        <v>0</v>
      </c>
      <c r="Q615">
        <f>IF(ISNA(R615),NA(),Q411)</f>
        <v>0</v>
      </c>
      <c r="R615">
        <f>IF(OR(R411="",AND(R411=R410,R411=R412)),NA(), R411)</f>
        <v>0</v>
      </c>
      <c r="S615">
        <f>IF(ISNA(T615),NA(),S411)</f>
        <v>0</v>
      </c>
      <c r="T615">
        <f>IF(OR(T411="",AND(T411=T410,T411=T412)),NA(), T411)</f>
        <v>0</v>
      </c>
      <c r="U615">
        <f>IF(ISNA(V615),NA(),U411)</f>
        <v>0</v>
      </c>
      <c r="V615">
        <f>IF(OR(V411="",AND(V411=V410,V411=V412)),NA(), V411)</f>
        <v>0</v>
      </c>
      <c r="W615">
        <f>IF(ISNA(X615),NA(),W411)</f>
        <v>0</v>
      </c>
      <c r="X615">
        <f>IF(OR(X411="",AND(X411=X410,X411=X412)),NA(), X411)</f>
        <v>0</v>
      </c>
      <c r="Y615">
        <f>IF(ISNA(Z615),NA(),Y411)</f>
        <v>0</v>
      </c>
      <c r="Z615">
        <f>IF(OR(Z411="",AND(Z411=Z410,Z411=Z412)),NA(), Z411)</f>
        <v>0</v>
      </c>
      <c r="AA615">
        <f>IF(ISNA(AB615),NA(),AA411)</f>
        <v>0</v>
      </c>
      <c r="AB615">
        <f>IF(OR(AB411="",AND(AB411=AB410,AB411=AB412)),NA(), AB411)</f>
        <v>0</v>
      </c>
      <c r="AC615">
        <f>IF(ISNA(AD615),NA(),AC411)</f>
        <v>0</v>
      </c>
      <c r="AD615">
        <f>IF(OR(AD411="",AND(AD411=AD410,AD411=AD412)),NA(), AD411)</f>
        <v>0</v>
      </c>
      <c r="AE615">
        <f>IF(ISNA(AF615),NA(),AE411)</f>
        <v>0</v>
      </c>
      <c r="AF615">
        <f>IF(OR(AF411="",AND(AF411=AF410,AF411=AF412)),NA(), AF411)</f>
        <v>0</v>
      </c>
      <c r="AG615">
        <f>IF(ISNA(AH615),NA(),AG411)</f>
        <v>0</v>
      </c>
      <c r="AH615">
        <f>IF(OR(AH411="",AND(AH411=AH410,AH411=AH412)),NA(), AH411)</f>
        <v>0</v>
      </c>
      <c r="AI615">
        <f>IF(ISNA(AJ615),NA(),AI411)</f>
        <v>0</v>
      </c>
      <c r="AJ615">
        <f>IF(OR(AJ411="",AND(AJ411=AJ410,AJ411=AJ412)),NA(), AJ411)</f>
        <v>0</v>
      </c>
      <c r="AK615">
        <f>IF(ISNA(AL615),NA(),AK411)</f>
        <v>0</v>
      </c>
      <c r="AL615">
        <f>IF(OR(AL411="",AND(AL411=AL410,AL411=AL412)),NA(), AL411)</f>
        <v>0</v>
      </c>
      <c r="AM615">
        <f>IF(ISNA(AN615),NA(),AM411)</f>
        <v>0</v>
      </c>
      <c r="AN615">
        <f>IF(OR(AN411="",AND(AN411=AN410,AN411=AN412)),NA(), AN411)</f>
        <v>0</v>
      </c>
      <c r="AO615">
        <f>IF(ISNA(AP615),NA(),AO411)</f>
        <v>0</v>
      </c>
      <c r="AP615">
        <f>IF(OR(AP411="",AND(AP411=AP410,AP411=AP412)),NA(), AP411)</f>
        <v>0</v>
      </c>
      <c r="AQ615">
        <f>IF(ISNA(AR615),NA(),AQ411)</f>
        <v>0</v>
      </c>
      <c r="AR615">
        <f>IF(OR(AR411="",AND(AR411=AR410,AR411=AR412)),NA(), AR411)</f>
        <v>0</v>
      </c>
      <c r="AS615">
        <f>IF(ISNA(AT615),NA(),AS411)</f>
        <v>0</v>
      </c>
      <c r="AT615">
        <f>IF(OR(AT411="",AND(AT411=AT410,AT411=AT412)),NA(), AT411)</f>
        <v>0</v>
      </c>
      <c r="AU615">
        <f>IF(ISNA(AV615),NA(),AU411)</f>
        <v>0</v>
      </c>
      <c r="AV615">
        <f>IF(OR(AV411="",AND(AV411=AV410,AV411=AV412)),NA(), AV411)</f>
        <v>0</v>
      </c>
      <c r="AW615">
        <f>IF(ISNA(AX615),NA(),AW411)</f>
        <v>0</v>
      </c>
      <c r="AX615">
        <f>IF(OR(AX411="",AND(AX411=AX410,AX411=AX412)),NA(), AX411)</f>
        <v>0</v>
      </c>
      <c r="AY615">
        <f>IF(ISNA(AZ615),NA(),AY411)</f>
        <v>0</v>
      </c>
      <c r="AZ615">
        <f>IF(OR(AZ411="",AND(AZ411=AZ410,AZ411=AZ412)),NA(), AZ411)</f>
        <v>0</v>
      </c>
      <c r="BA615">
        <f>IF(ISNA(BB615),NA(),BA411)</f>
        <v>0</v>
      </c>
      <c r="BB615">
        <f>IF(OR(BB411="",AND(BB411=BB410,BB411=BB412)),NA(), BB411)</f>
        <v>0</v>
      </c>
      <c r="BC615">
        <f>IF(ISNA(BD615),NA(),BC411)</f>
        <v>0</v>
      </c>
      <c r="BD615">
        <f>IF(OR(BD411="",AND(BD411=BD410,BD411=BD412)),NA(), BD411)</f>
        <v>0</v>
      </c>
      <c r="BE615">
        <f>IF(ISNA(BF615),NA(),BE411)</f>
        <v>0</v>
      </c>
      <c r="BF615">
        <f>IF(OR(BF411="",AND(BF411=BF410,BF411=BF412)),NA(), BF411)</f>
        <v>0</v>
      </c>
      <c r="BG615">
        <f>IF(ISNA(BH615),NA(),BG411)</f>
        <v>0</v>
      </c>
      <c r="BH615">
        <f>IF(OR(BH411="",AND(BH411=BH410,BH411=BH412)),NA(), BH411)</f>
        <v>0</v>
      </c>
      <c r="BI615">
        <f>IF(ISNA(BJ615),NA(),BI411)</f>
        <v>0</v>
      </c>
      <c r="BJ615">
        <f>IF(OR(BJ411="",AND(BJ411=BJ410,BJ411=BJ412)),NA(), BJ411)</f>
        <v>0</v>
      </c>
      <c r="BK615">
        <f>IF(ISNA(BL615),NA(),BK411)</f>
        <v>0</v>
      </c>
      <c r="BL615">
        <f>IF(OR(BL411="",AND(BL411=BL410,BL411=BL412)),NA(), BL411)</f>
        <v>0</v>
      </c>
      <c r="BM615">
        <f>IF(ISNA(BN615),NA(),BM411)</f>
        <v>0</v>
      </c>
      <c r="BN615">
        <f>IF(OR(BN411="",AND(BN411=BN410,BN411=BN412)),NA(), BN411)</f>
        <v>0</v>
      </c>
      <c r="BO615">
        <f>IF(ISNA(BP615),NA(),BO411)</f>
        <v>0</v>
      </c>
      <c r="BP615">
        <f>IF(OR(BP411="",AND(BP411=BP410,BP411=BP412)),NA(), BP411)</f>
        <v>0</v>
      </c>
      <c r="BQ615">
        <f>IF(ISNA(BR615),NA(),BQ411)</f>
        <v>0</v>
      </c>
      <c r="BR615">
        <f>IF(OR(BR411="",AND(BR411=BR410,BR411=BR412)),NA(), BR411)</f>
        <v>0</v>
      </c>
      <c r="BS615">
        <f>IF(ISNA(BT615),NA(),BS411)</f>
        <v>0</v>
      </c>
      <c r="BT615">
        <f>IF(OR(BT411="",AND(BT411=BT410,BT411=BT412)),NA(), BT411)</f>
        <v>0</v>
      </c>
      <c r="BU615">
        <f>IF(ISNA(BV615),NA(),BU411)</f>
        <v>0</v>
      </c>
      <c r="BV615">
        <f>IF(OR(BV411="",AND(BV411=BV410,BV411=BV412)),NA(), BV411)</f>
        <v>0</v>
      </c>
      <c r="BW615">
        <f>IF(ISNA(BX615),NA(),BW411)</f>
        <v>0</v>
      </c>
      <c r="BX615">
        <f>IF(OR(BX411="",AND(BX411=BX410,BX411=BX412)),NA(), BX411)</f>
        <v>0</v>
      </c>
      <c r="BY615">
        <f>IF(ISNA(BZ615),NA(),BY411)</f>
        <v>0</v>
      </c>
      <c r="BZ615">
        <f>IF(OR(BZ411="",AND(BZ411=BZ410,BZ411=BZ412)),NA(), BZ411)</f>
        <v>0</v>
      </c>
      <c r="CA615">
        <f>IF(ISNA(CB615),NA(),CA411)</f>
        <v>0</v>
      </c>
      <c r="CB615">
        <f>IF(OR(CB411="",AND(CB411=CB410,CB411=CB412)),NA(), CB411)</f>
        <v>0</v>
      </c>
      <c r="CC615">
        <f>IF(ISNA(CD615),NA(),CC411)</f>
        <v>0</v>
      </c>
      <c r="CD615">
        <f>IF(OR(CD411="",AND(CD411=CD410,CD411=CD412)),NA(), CD411)</f>
        <v>0</v>
      </c>
      <c r="CE615">
        <f>IF(ISNA(CF615),NA(),CE411)</f>
        <v>0</v>
      </c>
      <c r="CF615">
        <f>IF(OR(CF411="",AND(CF411=CF410,CF411=CF412)),NA(), CF411)</f>
        <v>0</v>
      </c>
      <c r="CG615">
        <f>IF(ISNA(CH615),NA(),CG411)</f>
        <v>0</v>
      </c>
      <c r="CH615">
        <f>IF(OR(CH411="",AND(CH411=CH410,CH411=CH412)),NA(), CH411)</f>
        <v>0</v>
      </c>
      <c r="CI615">
        <f>IF(ISNA(CJ615),NA(),CI411)</f>
        <v>0</v>
      </c>
      <c r="CJ615">
        <f>IF(OR(CJ411="",AND(CJ411=CJ410,CJ411=CJ412)),NA(), CJ411)</f>
        <v>0</v>
      </c>
      <c r="CK615">
        <f>IF(ISNA(CL615),NA(),CK411)</f>
        <v>0</v>
      </c>
      <c r="CL615">
        <f>IF(OR(CL411="",AND(CL411=CL410,CL411=CL412)),NA(), CL411)</f>
        <v>0</v>
      </c>
      <c r="CM615">
        <f>IF(ISNA(CN615),NA(),CM411)</f>
        <v>0</v>
      </c>
      <c r="CN615">
        <f>IF(OR(CN411="",AND(CN411=CN410,CN411=CN412)),NA(), CN411)</f>
        <v>0</v>
      </c>
      <c r="CO615">
        <f>IF(ISNA(CP615),NA(),CO411)</f>
        <v>0</v>
      </c>
      <c r="CP615">
        <f>IF(OR(CP411="",AND(CP411=CP410,CP411=CP412)),NA(), CP411)</f>
        <v>0</v>
      </c>
      <c r="CQ615">
        <f>IF(ISNA(CR615),NA(),CQ411)</f>
        <v>0</v>
      </c>
      <c r="CR615">
        <f>IF(OR(CR411="",AND(CR411=CR410,CR411=CR412)),NA(), CR411)</f>
        <v>0</v>
      </c>
      <c r="CS615">
        <f>IF(ISNA(CT615),NA(),CS411)</f>
        <v>0</v>
      </c>
      <c r="CT615">
        <f>IF(OR(CT411="",AND(CT411=CT410,CT411=CT412)),NA(), CT411)</f>
        <v>0</v>
      </c>
      <c r="CU615">
        <f>IF(ISNA(CV615),NA(),CU411)</f>
        <v>0</v>
      </c>
      <c r="CV615">
        <f>IF(OR(CV411="",AND(CV411=CV410,CV411=CV412)),NA(), CV411)</f>
        <v>0</v>
      </c>
      <c r="CW615">
        <f>IF(ISNA(CX615),NA(),CW411)</f>
        <v>0</v>
      </c>
      <c r="CX615">
        <f>IF(OR(CX411="",AND(CX411=CX410,CX411=CX412)),NA(), CX411)</f>
        <v>0</v>
      </c>
      <c r="CY615">
        <f>IF(ISNA(CZ615),NA(),CY411)</f>
        <v>0</v>
      </c>
      <c r="CZ615">
        <f>IF(OR(CZ411="",AND(CZ411=CZ410,CZ411=CZ412)),NA(), CZ411)</f>
        <v>0</v>
      </c>
      <c r="DA615">
        <f>IF(ISNA(DB615),NA(),DA411)</f>
        <v>0</v>
      </c>
      <c r="DB615">
        <f>IF(OR(DB411="",AND(DB411=DB410,DB411=DB412)),NA(), DB411)</f>
        <v>0</v>
      </c>
      <c r="DC615">
        <f>IF(ISNA(DD615),NA(),DC411)</f>
        <v>0</v>
      </c>
      <c r="DD615">
        <f>IF(OR(DD411="",AND(DD411=DD410,DD411=DD412)),NA(), DD411)</f>
        <v>0</v>
      </c>
      <c r="DG615">
        <f>IF(ISNA(DH615),NA(),DG411)</f>
        <v>0</v>
      </c>
      <c r="DH615">
        <f>IF(OR(DH411="",AND(DH411=DH410,DH411=DH412)),NA(), DH411)</f>
        <v>0</v>
      </c>
      <c r="DI615">
        <f>IF(ISNA(DJ615),NA(),DI411)</f>
        <v>0</v>
      </c>
      <c r="DJ615">
        <f>IF(OR(DJ411="",AND(DJ411=DJ410,DJ411=DJ412)),NA(), DJ411)</f>
        <v>0</v>
      </c>
      <c r="DK615">
        <f>IF(ISNA(DL615),NA(),DK411)</f>
        <v>0</v>
      </c>
      <c r="DL615">
        <f>IF(OR(DL411="",AND(DL411=DL410,DL411=DL412)),NA(), DL411)</f>
        <v>0</v>
      </c>
      <c r="DM615">
        <f>IF(ISNA(DN615),NA(),DM411)</f>
        <v>0</v>
      </c>
      <c r="DN615">
        <f>IF(OR(DN411="",AND(DN411=DN410,DN411=DN412)),NA(), DN411)</f>
        <v>0</v>
      </c>
      <c r="DO615">
        <f>IF(ISNA(DP615),NA(),DO411)</f>
        <v>0</v>
      </c>
      <c r="DP615">
        <f>IF(OR(DP411="",AND(DP411=DP410,DP411=DP412)),NA(), DP411)</f>
        <v>0</v>
      </c>
      <c r="DQ615">
        <f>IF(ISNA(DR615),NA(),DQ411)</f>
        <v>0</v>
      </c>
      <c r="DR615">
        <f>IF(OR(DR411="",AND(DR411=DR410,DR411=DR412)),NA(), DR411)</f>
        <v>0</v>
      </c>
      <c r="DS615">
        <f>IF(ISNA(DT615),NA(),DS411)</f>
        <v>0</v>
      </c>
      <c r="DT615">
        <f>IF(OR(DT411="",AND(DT411=DT410,DT411=DT412)),NA(), DT411)</f>
        <v>0</v>
      </c>
      <c r="DU615">
        <f>IF(ISNA(DV615),NA(),DU411)</f>
        <v>0</v>
      </c>
      <c r="DV615">
        <f>IF(OR(DV411="",AND(DV411=DV410,DV411=DV412)),NA(), DV411)</f>
        <v>0</v>
      </c>
      <c r="DW615">
        <f>IF(ISNA(DX615),NA(),DW411)</f>
        <v>0</v>
      </c>
      <c r="DX615">
        <f>IF(OR(DX411="",AND(DX411=DX410,DX411=DX412)),NA(), DX411)</f>
        <v>0</v>
      </c>
      <c r="DY615">
        <f>IF(ISNA(DZ615),NA(),DY411)</f>
        <v>0</v>
      </c>
      <c r="DZ615">
        <f>IF(OR(DZ411="",AND(DZ411=DZ410,DZ411=DZ412)),NA(), DZ411)</f>
        <v>0</v>
      </c>
      <c r="EA615">
        <f>IF(ISNA(EB615),NA(),EA411)</f>
        <v>0</v>
      </c>
      <c r="EB615">
        <f>IF(OR(EB411="",AND(EB411=EB410,EB411=EB412)),NA(), EB411)</f>
        <v>0</v>
      </c>
      <c r="EC615">
        <f>IF(ISNA(ED615),NA(),EC411)</f>
        <v>0</v>
      </c>
      <c r="ED615">
        <f>IF(OR(ED411="",AND(ED411=ED410,ED411=ED412)),NA(), ED411)</f>
        <v>0</v>
      </c>
      <c r="EE615">
        <f>IF(ISNA(EF615),NA(),EE411)</f>
        <v>0</v>
      </c>
      <c r="EF615">
        <f>IF(OR(EF411="",AND(EF411=EF410,EF411=EF412)),NA(), EF411)</f>
        <v>0</v>
      </c>
      <c r="EG615">
        <f>IF(ISNA(EH615),NA(),EG411)</f>
        <v>0</v>
      </c>
      <c r="EH615">
        <f>IF(OR(EH411="",AND(EH411=EH410,EH411=EH412)),NA(), EH411)</f>
        <v>0</v>
      </c>
      <c r="EI615">
        <f>IF(ISNA(EJ615),NA(),EI411)</f>
        <v>0</v>
      </c>
      <c r="EJ615">
        <f>IF(OR(EJ411="",AND(EJ411=EJ410,EJ411=EJ412)),NA(), EJ411)</f>
        <v>0</v>
      </c>
      <c r="EK615">
        <f>IF(ISNA(EL615),NA(),EK411)</f>
        <v>0</v>
      </c>
      <c r="EL615">
        <f>IF(OR(EL411="",AND(EL411=EL410,EL411=EL412)),NA(), EL411)</f>
        <v>0</v>
      </c>
      <c r="EM615">
        <f>IF(ISNA(EN615),NA(),EM411)</f>
        <v>0</v>
      </c>
      <c r="EN615">
        <f>IF(OR(EN411="",AND(EN411=EN410,EN411=EN412)),NA(), EN411)</f>
        <v>0</v>
      </c>
      <c r="EO615">
        <f>IF(ISNA(EP615),NA(),EO411)</f>
        <v>0</v>
      </c>
      <c r="EP615">
        <f>IF(OR(EP411="",AND(EP411=EP410,EP411=EP412)),NA(), EP411)</f>
        <v>0</v>
      </c>
      <c r="EQ615">
        <f>IF(ISNA(ER615),NA(),EQ411)</f>
        <v>0</v>
      </c>
      <c r="ER615">
        <f>IF(OR(ER411="",AND(ER411=ER410,ER411=ER412)),NA(), ER411)</f>
        <v>0</v>
      </c>
      <c r="ES615">
        <f>IF(ISNA(ET615),NA(),ES411)</f>
        <v>0</v>
      </c>
      <c r="ET615">
        <f>IF(OR(ET411="",AND(ET411=ET410,ET411=ET412)),NA(), ET411)</f>
        <v>0</v>
      </c>
      <c r="EU615">
        <f>IF(ISNA(EV615),NA(),EU411)</f>
        <v>0</v>
      </c>
      <c r="EV615">
        <f>IF(OR(EV411="",AND(EV411=EV410,EV411=EV412)),NA(), EV411)</f>
        <v>0</v>
      </c>
      <c r="EW615">
        <f>IF(ISNA(EX615),NA(),EW411)</f>
        <v>0</v>
      </c>
      <c r="EX615">
        <f>IF(OR(EX411="",AND(EX411=EX410,EX411=EX412)),NA(), EX411)</f>
        <v>0</v>
      </c>
      <c r="EY615">
        <f>IF(ISNA(EZ615),NA(),EY411)</f>
        <v>0</v>
      </c>
      <c r="EZ615">
        <f>IF(OR(EZ411="",AND(EZ411=EZ410,EZ411=EZ412)),NA(), EZ411)</f>
        <v>0</v>
      </c>
      <c r="FA615">
        <f>IF(ISNA(FB615),NA(),FA411)</f>
        <v>0</v>
      </c>
      <c r="FB615">
        <f>IF(OR(FB411="",AND(FB411=FB410,FB411=FB412)),NA(), FB411)</f>
        <v>0</v>
      </c>
      <c r="FC615">
        <f>IF(ISNA(FD615),NA(),FC411)</f>
        <v>0</v>
      </c>
      <c r="FD615">
        <f>IF(OR(FD411="",AND(FD411=FD410,FD411=FD412)),NA(), FD411)</f>
        <v>0</v>
      </c>
      <c r="FE615">
        <f>IF(ISNA(FF615),NA(),FE411)</f>
        <v>0</v>
      </c>
      <c r="FF615">
        <f>IF(OR(FF411="",AND(FF411=FF410,FF411=FF412)),NA(), FF411)</f>
        <v>0</v>
      </c>
      <c r="FG615">
        <f>IF(ISNA(FH615),NA(),FG411)</f>
        <v>0</v>
      </c>
      <c r="FH615">
        <f>IF(OR(FH411="",AND(FH411=FH410,FH411=FH412)),NA(), FH411)</f>
        <v>0</v>
      </c>
      <c r="FI615">
        <f>IF(ISNA(FJ615),NA(),FI411)</f>
        <v>0</v>
      </c>
      <c r="FJ615">
        <f>IF(OR(FJ411="",AND(FJ411=FJ410,FJ411=FJ412)),NA(), FJ411)</f>
        <v>0</v>
      </c>
      <c r="FK615">
        <f>IF(ISNA(FL615),NA(),FK411)</f>
        <v>0</v>
      </c>
      <c r="FL615">
        <f>IF(OR(FL411="",AND(FL411=FL410,FL411=FL412)),NA(), FL411)</f>
        <v>0</v>
      </c>
      <c r="FM615">
        <f>IF(ISNA(FN615),NA(),FM411)</f>
        <v>0</v>
      </c>
      <c r="FN615">
        <f>IF(OR(FN411="",AND(FN411=FN410,FN411=FN412)),NA(), FN411)</f>
        <v>0</v>
      </c>
      <c r="FO615">
        <f>IF(ISNA(FP615),NA(),FO411)</f>
        <v>0</v>
      </c>
      <c r="FP615">
        <f>IF(OR(FP411="",AND(FP411=FP410,FP411=FP412)),NA(), FP411)</f>
        <v>0</v>
      </c>
      <c r="FQ615">
        <f>IF(ISNA(FR615),NA(),FQ411)</f>
        <v>0</v>
      </c>
      <c r="FR615">
        <f>IF(OR(FR411="",AND(FR411=FR410,FR411=FR412)),NA(), FR411)</f>
        <v>0</v>
      </c>
      <c r="FS615">
        <f>IF(ISNA(FT615),NA(),FS411)</f>
        <v>0</v>
      </c>
      <c r="FT615">
        <f>IF(OR(FT411="",AND(FT411=FT410,FT411=FT412)),NA(), FT411)</f>
        <v>0</v>
      </c>
      <c r="FU615">
        <f>IF(ISNA(FV615),NA(),FU411)</f>
        <v>0</v>
      </c>
      <c r="FV615">
        <f>IF(OR(FV411="",AND(FV411=FV410,FV411=FV412)),NA(), FV411)</f>
        <v>0</v>
      </c>
      <c r="FW615">
        <f>IF(ISNA(FX615),NA(),FW411)</f>
        <v>0</v>
      </c>
      <c r="FX615">
        <f>IF(OR(FX411="",AND(FX411=FX410,FX411=FX412)),NA(), FX411)</f>
        <v>0</v>
      </c>
      <c r="FY615">
        <f>IF(ISNA(FZ615),NA(),FY411)</f>
        <v>0</v>
      </c>
      <c r="FZ615">
        <f>IF(OR(FZ411="",AND(FZ411=FZ410,FZ411=FZ412)),NA(), FZ411)</f>
        <v>0</v>
      </c>
      <c r="GA615">
        <f>IF(ISNA(GB615),NA(),GA411)</f>
        <v>0</v>
      </c>
      <c r="GB615">
        <f>IF(OR(GB411="",AND(GB411=GB410,GB411=GB412)),NA(), GB411)</f>
        <v>0</v>
      </c>
      <c r="GC615">
        <f>IF(ISNA(GD615),NA(),GC411)</f>
        <v>0</v>
      </c>
      <c r="GD615">
        <f>IF(OR(GD411="",AND(GD411=GD410,GD411=GD412)),NA(), GD411)</f>
        <v>0</v>
      </c>
      <c r="GE615">
        <f>IF(ISNA(GF615),NA(),GE411)</f>
        <v>0</v>
      </c>
      <c r="GF615">
        <f>IF(OR(GF411="",AND(GF411=GF410,GF411=GF412)),NA(), GF411)</f>
        <v>0</v>
      </c>
      <c r="GG615">
        <f>IF(ISNA(GH615),NA(),GG411)</f>
        <v>0</v>
      </c>
      <c r="GH615">
        <f>IF(OR(GH411="",AND(GH411=GH410,GH411=GH412)),NA(), GH411)</f>
        <v>0</v>
      </c>
      <c r="GI615">
        <f>IF(ISNA(GJ615),NA(),GI411)</f>
        <v>0</v>
      </c>
      <c r="GJ615">
        <f>IF(OR(GJ411="",AND(GJ411=GJ410,GJ411=GJ412)),NA(), GJ411)</f>
        <v>0</v>
      </c>
      <c r="GK615">
        <f>IF(ISNA(GL615),NA(),GK411)</f>
        <v>0</v>
      </c>
      <c r="GL615">
        <f>IF(OR(GL411="",AND(GL411=GL410,GL411=GL412)),NA(), GL411)</f>
        <v>0</v>
      </c>
      <c r="GM615">
        <f>IF(ISNA(GN615),NA(),GM411)</f>
        <v>0</v>
      </c>
      <c r="GN615">
        <f>IF(OR(GN411="",AND(GN411=GN410,GN411=GN412)),NA(), GN411)</f>
        <v>0</v>
      </c>
      <c r="GO615">
        <f>IF(ISNA(GP615),NA(),GO411)</f>
        <v>0</v>
      </c>
      <c r="GP615">
        <f>IF(OR(GP411="",AND(GP411=GP410,GP411=GP412)),NA(), GP411)</f>
        <v>0</v>
      </c>
      <c r="GQ615">
        <f>IF(ISNA(GR615),NA(),GQ411)</f>
        <v>0</v>
      </c>
      <c r="GR615">
        <f>IF(OR(GR411="",AND(GR411=GR410,GR411=GR412)),NA(), GR411)</f>
        <v>0</v>
      </c>
      <c r="GS615">
        <f>IF(ISNA(GT615),NA(),GS411)</f>
        <v>0</v>
      </c>
      <c r="GT615">
        <f>IF(OR(GT411="",AND(GT411=GT410,GT411=GT412)),NA(), GT411)</f>
        <v>0</v>
      </c>
      <c r="GU615">
        <f>IF(ISNA(GV615),NA(),GU411)</f>
        <v>0</v>
      </c>
      <c r="GV615">
        <f>IF(OR(GV411="",AND(GV411=GV410,GV411=GV412)),NA(), GV411)</f>
        <v>0</v>
      </c>
      <c r="GW615">
        <f>IF(ISNA(GX615),NA(),GW411)</f>
        <v>0</v>
      </c>
      <c r="GX615">
        <f>IF(OR(GX411="",AND(GX411=GX410,GX411=GX412)),NA(), GX411)</f>
        <v>0</v>
      </c>
      <c r="GY615">
        <f>IF(ISNA(GZ615),NA(),GY411)</f>
        <v>0</v>
      </c>
      <c r="GZ615">
        <f>IF(OR(GZ411="",AND(GZ411=GZ410,GZ411=GZ412)),NA(), GZ411)</f>
        <v>0</v>
      </c>
      <c r="HA615">
        <f>IF(ISNA(HB615),NA(),HA411)</f>
        <v>0</v>
      </c>
      <c r="HB615">
        <f>IF(OR(HB411="",AND(HB411=HB410,HB411=HB412)),NA(), HB411)</f>
        <v>0</v>
      </c>
      <c r="HC615">
        <f>IF(ISNA(HD615),NA(),HC411)</f>
        <v>0</v>
      </c>
      <c r="HD615">
        <f>IF(OR(HD411="",AND(HD411=HD410,HD411=HD412)),NA(), HD411)</f>
        <v>0</v>
      </c>
      <c r="HE615">
        <f>IF(ISNA(HF615),NA(),HE411)</f>
        <v>0</v>
      </c>
      <c r="HF615">
        <f>IF(OR(HF411="",AND(HF411=HF410,HF411=HF412)),NA(), HF411)</f>
        <v>0</v>
      </c>
    </row>
    <row r="616" spans="5:214">
      <c r="E616">
        <f>IF(ISNA(F616),NA(),E412)</f>
        <v>0</v>
      </c>
      <c r="F616">
        <f>IF(OR(F412="",AND(F412=F411,F412=F413)),NA(), F412)</f>
        <v>0</v>
      </c>
      <c r="G616">
        <f>IF(ISNA(H616),NA(),G412)</f>
        <v>0</v>
      </c>
      <c r="H616">
        <f>IF(OR(H412="",AND(H412=H411,H412=H413)),NA(), H412)</f>
        <v>0</v>
      </c>
      <c r="I616">
        <f>IF(ISNA(J616),NA(),I412)</f>
        <v>0</v>
      </c>
      <c r="J616">
        <f>IF(OR(J412="",AND(J412=J411,J412=J413)),NA(), J412)</f>
        <v>0</v>
      </c>
      <c r="K616">
        <f>IF(ISNA(L616),NA(),K412)</f>
        <v>0</v>
      </c>
      <c r="L616">
        <f>IF(OR(L412="",AND(L412=L411,L412=L413)),NA(), L412)</f>
        <v>0</v>
      </c>
      <c r="M616">
        <f>IF(ISNA(N616),NA(),M412)</f>
        <v>0</v>
      </c>
      <c r="N616">
        <f>IF(OR(N412="",AND(N412=N411,N412=N413)),NA(), N412)</f>
        <v>0</v>
      </c>
      <c r="O616">
        <f>IF(ISNA(P616),NA(),O412)</f>
        <v>0</v>
      </c>
      <c r="P616">
        <f>IF(OR(P412="",AND(P412=P411,P412=P413)),NA(), P412)</f>
        <v>0</v>
      </c>
      <c r="Q616">
        <f>IF(ISNA(R616),NA(),Q412)</f>
        <v>0</v>
      </c>
      <c r="R616">
        <f>IF(OR(R412="",AND(R412=R411,R412=R413)),NA(), R412)</f>
        <v>0</v>
      </c>
      <c r="S616">
        <f>IF(ISNA(T616),NA(),S412)</f>
        <v>0</v>
      </c>
      <c r="T616">
        <f>IF(OR(T412="",AND(T412=T411,T412=T413)),NA(), T412)</f>
        <v>0</v>
      </c>
      <c r="U616">
        <f>IF(ISNA(V616),NA(),U412)</f>
        <v>0</v>
      </c>
      <c r="V616">
        <f>IF(OR(V412="",AND(V412=V411,V412=V413)),NA(), V412)</f>
        <v>0</v>
      </c>
      <c r="W616">
        <f>IF(ISNA(X616),NA(),W412)</f>
        <v>0</v>
      </c>
      <c r="X616">
        <f>IF(OR(X412="",AND(X412=X411,X412=X413)),NA(), X412)</f>
        <v>0</v>
      </c>
      <c r="Y616">
        <f>IF(ISNA(Z616),NA(),Y412)</f>
        <v>0</v>
      </c>
      <c r="Z616">
        <f>IF(OR(Z412="",AND(Z412=Z411,Z412=Z413)),NA(), Z412)</f>
        <v>0</v>
      </c>
      <c r="AA616">
        <f>IF(ISNA(AB616),NA(),AA412)</f>
        <v>0</v>
      </c>
      <c r="AB616">
        <f>IF(OR(AB412="",AND(AB412=AB411,AB412=AB413)),NA(), AB412)</f>
        <v>0</v>
      </c>
      <c r="AC616">
        <f>IF(ISNA(AD616),NA(),AC412)</f>
        <v>0</v>
      </c>
      <c r="AD616">
        <f>IF(OR(AD412="",AND(AD412=AD411,AD412=AD413)),NA(), AD412)</f>
        <v>0</v>
      </c>
      <c r="AE616">
        <f>IF(ISNA(AF616),NA(),AE412)</f>
        <v>0</v>
      </c>
      <c r="AF616">
        <f>IF(OR(AF412="",AND(AF412=AF411,AF412=AF413)),NA(), AF412)</f>
        <v>0</v>
      </c>
      <c r="AG616">
        <f>IF(ISNA(AH616),NA(),AG412)</f>
        <v>0</v>
      </c>
      <c r="AH616">
        <f>IF(OR(AH412="",AND(AH412=AH411,AH412=AH413)),NA(), AH412)</f>
        <v>0</v>
      </c>
      <c r="AI616">
        <f>IF(ISNA(AJ616),NA(),AI412)</f>
        <v>0</v>
      </c>
      <c r="AJ616">
        <f>IF(OR(AJ412="",AND(AJ412=AJ411,AJ412=AJ413)),NA(), AJ412)</f>
        <v>0</v>
      </c>
      <c r="AK616">
        <f>IF(ISNA(AL616),NA(),AK412)</f>
        <v>0</v>
      </c>
      <c r="AL616">
        <f>IF(OR(AL412="",AND(AL412=AL411,AL412=AL413)),NA(), AL412)</f>
        <v>0</v>
      </c>
      <c r="AM616">
        <f>IF(ISNA(AN616),NA(),AM412)</f>
        <v>0</v>
      </c>
      <c r="AN616">
        <f>IF(OR(AN412="",AND(AN412=AN411,AN412=AN413)),NA(), AN412)</f>
        <v>0</v>
      </c>
      <c r="AO616">
        <f>IF(ISNA(AP616),NA(),AO412)</f>
        <v>0</v>
      </c>
      <c r="AP616">
        <f>IF(OR(AP412="",AND(AP412=AP411,AP412=AP413)),NA(), AP412)</f>
        <v>0</v>
      </c>
      <c r="AQ616">
        <f>IF(ISNA(AR616),NA(),AQ412)</f>
        <v>0</v>
      </c>
      <c r="AR616">
        <f>IF(OR(AR412="",AND(AR412=AR411,AR412=AR413)),NA(), AR412)</f>
        <v>0</v>
      </c>
      <c r="AS616">
        <f>IF(ISNA(AT616),NA(),AS412)</f>
        <v>0</v>
      </c>
      <c r="AT616">
        <f>IF(OR(AT412="",AND(AT412=AT411,AT412=AT413)),NA(), AT412)</f>
        <v>0</v>
      </c>
      <c r="AU616">
        <f>IF(ISNA(AV616),NA(),AU412)</f>
        <v>0</v>
      </c>
      <c r="AV616">
        <f>IF(OR(AV412="",AND(AV412=AV411,AV412=AV413)),NA(), AV412)</f>
        <v>0</v>
      </c>
      <c r="AW616">
        <f>IF(ISNA(AX616),NA(),AW412)</f>
        <v>0</v>
      </c>
      <c r="AX616">
        <f>IF(OR(AX412="",AND(AX412=AX411,AX412=AX413)),NA(), AX412)</f>
        <v>0</v>
      </c>
      <c r="AY616">
        <f>IF(ISNA(AZ616),NA(),AY412)</f>
        <v>0</v>
      </c>
      <c r="AZ616">
        <f>IF(OR(AZ412="",AND(AZ412=AZ411,AZ412=AZ413)),NA(), AZ412)</f>
        <v>0</v>
      </c>
      <c r="BA616">
        <f>IF(ISNA(BB616),NA(),BA412)</f>
        <v>0</v>
      </c>
      <c r="BB616">
        <f>IF(OR(BB412="",AND(BB412=BB411,BB412=BB413)),NA(), BB412)</f>
        <v>0</v>
      </c>
      <c r="BC616">
        <f>IF(ISNA(BD616),NA(),BC412)</f>
        <v>0</v>
      </c>
      <c r="BD616">
        <f>IF(OR(BD412="",AND(BD412=BD411,BD412=BD413)),NA(), BD412)</f>
        <v>0</v>
      </c>
      <c r="BE616">
        <f>IF(ISNA(BF616),NA(),BE412)</f>
        <v>0</v>
      </c>
      <c r="BF616">
        <f>IF(OR(BF412="",AND(BF412=BF411,BF412=BF413)),NA(), BF412)</f>
        <v>0</v>
      </c>
      <c r="BG616">
        <f>IF(ISNA(BH616),NA(),BG412)</f>
        <v>0</v>
      </c>
      <c r="BH616">
        <f>IF(OR(BH412="",AND(BH412=BH411,BH412=BH413)),NA(), BH412)</f>
        <v>0</v>
      </c>
      <c r="BI616">
        <f>IF(ISNA(BJ616),NA(),BI412)</f>
        <v>0</v>
      </c>
      <c r="BJ616">
        <f>IF(OR(BJ412="",AND(BJ412=BJ411,BJ412=BJ413)),NA(), BJ412)</f>
        <v>0</v>
      </c>
      <c r="BK616">
        <f>IF(ISNA(BL616),NA(),BK412)</f>
        <v>0</v>
      </c>
      <c r="BL616">
        <f>IF(OR(BL412="",AND(BL412=BL411,BL412=BL413)),NA(), BL412)</f>
        <v>0</v>
      </c>
      <c r="BM616">
        <f>IF(ISNA(BN616),NA(),BM412)</f>
        <v>0</v>
      </c>
      <c r="BN616">
        <f>IF(OR(BN412="",AND(BN412=BN411,BN412=BN413)),NA(), BN412)</f>
        <v>0</v>
      </c>
      <c r="BO616">
        <f>IF(ISNA(BP616),NA(),BO412)</f>
        <v>0</v>
      </c>
      <c r="BP616">
        <f>IF(OR(BP412="",AND(BP412=BP411,BP412=BP413)),NA(), BP412)</f>
        <v>0</v>
      </c>
      <c r="BQ616">
        <f>IF(ISNA(BR616),NA(),BQ412)</f>
        <v>0</v>
      </c>
      <c r="BR616">
        <f>IF(OR(BR412="",AND(BR412=BR411,BR412=BR413)),NA(), BR412)</f>
        <v>0</v>
      </c>
      <c r="BS616">
        <f>IF(ISNA(BT616),NA(),BS412)</f>
        <v>0</v>
      </c>
      <c r="BT616">
        <f>IF(OR(BT412="",AND(BT412=BT411,BT412=BT413)),NA(), BT412)</f>
        <v>0</v>
      </c>
      <c r="BU616">
        <f>IF(ISNA(BV616),NA(),BU412)</f>
        <v>0</v>
      </c>
      <c r="BV616">
        <f>IF(OR(BV412="",AND(BV412=BV411,BV412=BV413)),NA(), BV412)</f>
        <v>0</v>
      </c>
      <c r="BW616">
        <f>IF(ISNA(BX616),NA(),BW412)</f>
        <v>0</v>
      </c>
      <c r="BX616">
        <f>IF(OR(BX412="",AND(BX412=BX411,BX412=BX413)),NA(), BX412)</f>
        <v>0</v>
      </c>
      <c r="BY616">
        <f>IF(ISNA(BZ616),NA(),BY412)</f>
        <v>0</v>
      </c>
      <c r="BZ616">
        <f>IF(OR(BZ412="",AND(BZ412=BZ411,BZ412=BZ413)),NA(), BZ412)</f>
        <v>0</v>
      </c>
      <c r="CA616">
        <f>IF(ISNA(CB616),NA(),CA412)</f>
        <v>0</v>
      </c>
      <c r="CB616">
        <f>IF(OR(CB412="",AND(CB412=CB411,CB412=CB413)),NA(), CB412)</f>
        <v>0</v>
      </c>
      <c r="CC616">
        <f>IF(ISNA(CD616),NA(),CC412)</f>
        <v>0</v>
      </c>
      <c r="CD616">
        <f>IF(OR(CD412="",AND(CD412=CD411,CD412=CD413)),NA(), CD412)</f>
        <v>0</v>
      </c>
      <c r="CE616">
        <f>IF(ISNA(CF616),NA(),CE412)</f>
        <v>0</v>
      </c>
      <c r="CF616">
        <f>IF(OR(CF412="",AND(CF412=CF411,CF412=CF413)),NA(), CF412)</f>
        <v>0</v>
      </c>
      <c r="CG616">
        <f>IF(ISNA(CH616),NA(),CG412)</f>
        <v>0</v>
      </c>
      <c r="CH616">
        <f>IF(OR(CH412="",AND(CH412=CH411,CH412=CH413)),NA(), CH412)</f>
        <v>0</v>
      </c>
      <c r="CI616">
        <f>IF(ISNA(CJ616),NA(),CI412)</f>
        <v>0</v>
      </c>
      <c r="CJ616">
        <f>IF(OR(CJ412="",AND(CJ412=CJ411,CJ412=CJ413)),NA(), CJ412)</f>
        <v>0</v>
      </c>
      <c r="CK616">
        <f>IF(ISNA(CL616),NA(),CK412)</f>
        <v>0</v>
      </c>
      <c r="CL616">
        <f>IF(OR(CL412="",AND(CL412=CL411,CL412=CL413)),NA(), CL412)</f>
        <v>0</v>
      </c>
      <c r="CM616">
        <f>IF(ISNA(CN616),NA(),CM412)</f>
        <v>0</v>
      </c>
      <c r="CN616">
        <f>IF(OR(CN412="",AND(CN412=CN411,CN412=CN413)),NA(), CN412)</f>
        <v>0</v>
      </c>
      <c r="CO616">
        <f>IF(ISNA(CP616),NA(),CO412)</f>
        <v>0</v>
      </c>
      <c r="CP616">
        <f>IF(OR(CP412="",AND(CP412=CP411,CP412=CP413)),NA(), CP412)</f>
        <v>0</v>
      </c>
      <c r="CQ616">
        <f>IF(ISNA(CR616),NA(),CQ412)</f>
        <v>0</v>
      </c>
      <c r="CR616">
        <f>IF(OR(CR412="",AND(CR412=CR411,CR412=CR413)),NA(), CR412)</f>
        <v>0</v>
      </c>
      <c r="CS616">
        <f>IF(ISNA(CT616),NA(),CS412)</f>
        <v>0</v>
      </c>
      <c r="CT616">
        <f>IF(OR(CT412="",AND(CT412=CT411,CT412=CT413)),NA(), CT412)</f>
        <v>0</v>
      </c>
      <c r="CU616">
        <f>IF(ISNA(CV616),NA(),CU412)</f>
        <v>0</v>
      </c>
      <c r="CV616">
        <f>IF(OR(CV412="",AND(CV412=CV411,CV412=CV413)),NA(), CV412)</f>
        <v>0</v>
      </c>
      <c r="CW616">
        <f>IF(ISNA(CX616),NA(),CW412)</f>
        <v>0</v>
      </c>
      <c r="CX616">
        <f>IF(OR(CX412="",AND(CX412=CX411,CX412=CX413)),NA(), CX412)</f>
        <v>0</v>
      </c>
      <c r="CY616">
        <f>IF(ISNA(CZ616),NA(),CY412)</f>
        <v>0</v>
      </c>
      <c r="CZ616">
        <f>IF(OR(CZ412="",AND(CZ412=CZ411,CZ412=CZ413)),NA(), CZ412)</f>
        <v>0</v>
      </c>
      <c r="DA616">
        <f>IF(ISNA(DB616),NA(),DA412)</f>
        <v>0</v>
      </c>
      <c r="DB616">
        <f>IF(OR(DB412="",AND(DB412=DB411,DB412=DB413)),NA(), DB412)</f>
        <v>0</v>
      </c>
      <c r="DC616">
        <f>IF(ISNA(DD616),NA(),DC412)</f>
        <v>0</v>
      </c>
      <c r="DD616">
        <f>IF(OR(DD412="",AND(DD412=DD411,DD412=DD413)),NA(), DD412)</f>
        <v>0</v>
      </c>
      <c r="DG616">
        <f>IF(ISNA(DH616),NA(),DG412)</f>
        <v>0</v>
      </c>
      <c r="DH616">
        <f>IF(OR(DH412="",AND(DH412=DH411,DH412=DH413)),NA(), DH412)</f>
        <v>0</v>
      </c>
      <c r="DI616">
        <f>IF(ISNA(DJ616),NA(),DI412)</f>
        <v>0</v>
      </c>
      <c r="DJ616">
        <f>IF(OR(DJ412="",AND(DJ412=DJ411,DJ412=DJ413)),NA(), DJ412)</f>
        <v>0</v>
      </c>
      <c r="DK616">
        <f>IF(ISNA(DL616),NA(),DK412)</f>
        <v>0</v>
      </c>
      <c r="DL616">
        <f>IF(OR(DL412="",AND(DL412=DL411,DL412=DL413)),NA(), DL412)</f>
        <v>0</v>
      </c>
      <c r="DM616">
        <f>IF(ISNA(DN616),NA(),DM412)</f>
        <v>0</v>
      </c>
      <c r="DN616">
        <f>IF(OR(DN412="",AND(DN412=DN411,DN412=DN413)),NA(), DN412)</f>
        <v>0</v>
      </c>
      <c r="DO616">
        <f>IF(ISNA(DP616),NA(),DO412)</f>
        <v>0</v>
      </c>
      <c r="DP616">
        <f>IF(OR(DP412="",AND(DP412=DP411,DP412=DP413)),NA(), DP412)</f>
        <v>0</v>
      </c>
      <c r="DQ616">
        <f>IF(ISNA(DR616),NA(),DQ412)</f>
        <v>0</v>
      </c>
      <c r="DR616">
        <f>IF(OR(DR412="",AND(DR412=DR411,DR412=DR413)),NA(), DR412)</f>
        <v>0</v>
      </c>
      <c r="DS616">
        <f>IF(ISNA(DT616),NA(),DS412)</f>
        <v>0</v>
      </c>
      <c r="DT616">
        <f>IF(OR(DT412="",AND(DT412=DT411,DT412=DT413)),NA(), DT412)</f>
        <v>0</v>
      </c>
      <c r="DU616">
        <f>IF(ISNA(DV616),NA(),DU412)</f>
        <v>0</v>
      </c>
      <c r="DV616">
        <f>IF(OR(DV412="",AND(DV412=DV411,DV412=DV413)),NA(), DV412)</f>
        <v>0</v>
      </c>
      <c r="DW616">
        <f>IF(ISNA(DX616),NA(),DW412)</f>
        <v>0</v>
      </c>
      <c r="DX616">
        <f>IF(OR(DX412="",AND(DX412=DX411,DX412=DX413)),NA(), DX412)</f>
        <v>0</v>
      </c>
      <c r="DY616">
        <f>IF(ISNA(DZ616),NA(),DY412)</f>
        <v>0</v>
      </c>
      <c r="DZ616">
        <f>IF(OR(DZ412="",AND(DZ412=DZ411,DZ412=DZ413)),NA(), DZ412)</f>
        <v>0</v>
      </c>
      <c r="EA616">
        <f>IF(ISNA(EB616),NA(),EA412)</f>
        <v>0</v>
      </c>
      <c r="EB616">
        <f>IF(OR(EB412="",AND(EB412=EB411,EB412=EB413)),NA(), EB412)</f>
        <v>0</v>
      </c>
      <c r="EC616">
        <f>IF(ISNA(ED616),NA(),EC412)</f>
        <v>0</v>
      </c>
      <c r="ED616">
        <f>IF(OR(ED412="",AND(ED412=ED411,ED412=ED413)),NA(), ED412)</f>
        <v>0</v>
      </c>
      <c r="EE616">
        <f>IF(ISNA(EF616),NA(),EE412)</f>
        <v>0</v>
      </c>
      <c r="EF616">
        <f>IF(OR(EF412="",AND(EF412=EF411,EF412=EF413)),NA(), EF412)</f>
        <v>0</v>
      </c>
      <c r="EG616">
        <f>IF(ISNA(EH616),NA(),EG412)</f>
        <v>0</v>
      </c>
      <c r="EH616">
        <f>IF(OR(EH412="",AND(EH412=EH411,EH412=EH413)),NA(), EH412)</f>
        <v>0</v>
      </c>
      <c r="EI616">
        <f>IF(ISNA(EJ616),NA(),EI412)</f>
        <v>0</v>
      </c>
      <c r="EJ616">
        <f>IF(OR(EJ412="",AND(EJ412=EJ411,EJ412=EJ413)),NA(), EJ412)</f>
        <v>0</v>
      </c>
      <c r="EK616">
        <f>IF(ISNA(EL616),NA(),EK412)</f>
        <v>0</v>
      </c>
      <c r="EL616">
        <f>IF(OR(EL412="",AND(EL412=EL411,EL412=EL413)),NA(), EL412)</f>
        <v>0</v>
      </c>
      <c r="EM616">
        <f>IF(ISNA(EN616),NA(),EM412)</f>
        <v>0</v>
      </c>
      <c r="EN616">
        <f>IF(OR(EN412="",AND(EN412=EN411,EN412=EN413)),NA(), EN412)</f>
        <v>0</v>
      </c>
      <c r="EO616">
        <f>IF(ISNA(EP616),NA(),EO412)</f>
        <v>0</v>
      </c>
      <c r="EP616">
        <f>IF(OR(EP412="",AND(EP412=EP411,EP412=EP413)),NA(), EP412)</f>
        <v>0</v>
      </c>
      <c r="EQ616">
        <f>IF(ISNA(ER616),NA(),EQ412)</f>
        <v>0</v>
      </c>
      <c r="ER616">
        <f>IF(OR(ER412="",AND(ER412=ER411,ER412=ER413)),NA(), ER412)</f>
        <v>0</v>
      </c>
      <c r="ES616">
        <f>IF(ISNA(ET616),NA(),ES412)</f>
        <v>0</v>
      </c>
      <c r="ET616">
        <f>IF(OR(ET412="",AND(ET412=ET411,ET412=ET413)),NA(), ET412)</f>
        <v>0</v>
      </c>
      <c r="EU616">
        <f>IF(ISNA(EV616),NA(),EU412)</f>
        <v>0</v>
      </c>
      <c r="EV616">
        <f>IF(OR(EV412="",AND(EV412=EV411,EV412=EV413)),NA(), EV412)</f>
        <v>0</v>
      </c>
      <c r="EW616">
        <f>IF(ISNA(EX616),NA(),EW412)</f>
        <v>0</v>
      </c>
      <c r="EX616">
        <f>IF(OR(EX412="",AND(EX412=EX411,EX412=EX413)),NA(), EX412)</f>
        <v>0</v>
      </c>
      <c r="EY616">
        <f>IF(ISNA(EZ616),NA(),EY412)</f>
        <v>0</v>
      </c>
      <c r="EZ616">
        <f>IF(OR(EZ412="",AND(EZ412=EZ411,EZ412=EZ413)),NA(), EZ412)</f>
        <v>0</v>
      </c>
      <c r="FA616">
        <f>IF(ISNA(FB616),NA(),FA412)</f>
        <v>0</v>
      </c>
      <c r="FB616">
        <f>IF(OR(FB412="",AND(FB412=FB411,FB412=FB413)),NA(), FB412)</f>
        <v>0</v>
      </c>
      <c r="FC616">
        <f>IF(ISNA(FD616),NA(),FC412)</f>
        <v>0</v>
      </c>
      <c r="FD616">
        <f>IF(OR(FD412="",AND(FD412=FD411,FD412=FD413)),NA(), FD412)</f>
        <v>0</v>
      </c>
      <c r="FE616">
        <f>IF(ISNA(FF616),NA(),FE412)</f>
        <v>0</v>
      </c>
      <c r="FF616">
        <f>IF(OR(FF412="",AND(FF412=FF411,FF412=FF413)),NA(), FF412)</f>
        <v>0</v>
      </c>
      <c r="FG616">
        <f>IF(ISNA(FH616),NA(),FG412)</f>
        <v>0</v>
      </c>
      <c r="FH616">
        <f>IF(OR(FH412="",AND(FH412=FH411,FH412=FH413)),NA(), FH412)</f>
        <v>0</v>
      </c>
      <c r="FI616">
        <f>IF(ISNA(FJ616),NA(),FI412)</f>
        <v>0</v>
      </c>
      <c r="FJ616">
        <f>IF(OR(FJ412="",AND(FJ412=FJ411,FJ412=FJ413)),NA(), FJ412)</f>
        <v>0</v>
      </c>
      <c r="FK616">
        <f>IF(ISNA(FL616),NA(),FK412)</f>
        <v>0</v>
      </c>
      <c r="FL616">
        <f>IF(OR(FL412="",AND(FL412=FL411,FL412=FL413)),NA(), FL412)</f>
        <v>0</v>
      </c>
      <c r="FM616">
        <f>IF(ISNA(FN616),NA(),FM412)</f>
        <v>0</v>
      </c>
      <c r="FN616">
        <f>IF(OR(FN412="",AND(FN412=FN411,FN412=FN413)),NA(), FN412)</f>
        <v>0</v>
      </c>
      <c r="FO616">
        <f>IF(ISNA(FP616),NA(),FO412)</f>
        <v>0</v>
      </c>
      <c r="FP616">
        <f>IF(OR(FP412="",AND(FP412=FP411,FP412=FP413)),NA(), FP412)</f>
        <v>0</v>
      </c>
      <c r="FQ616">
        <f>IF(ISNA(FR616),NA(),FQ412)</f>
        <v>0</v>
      </c>
      <c r="FR616">
        <f>IF(OR(FR412="",AND(FR412=FR411,FR412=FR413)),NA(), FR412)</f>
        <v>0</v>
      </c>
      <c r="FS616">
        <f>IF(ISNA(FT616),NA(),FS412)</f>
        <v>0</v>
      </c>
      <c r="FT616">
        <f>IF(OR(FT412="",AND(FT412=FT411,FT412=FT413)),NA(), FT412)</f>
        <v>0</v>
      </c>
      <c r="FU616">
        <f>IF(ISNA(FV616),NA(),FU412)</f>
        <v>0</v>
      </c>
      <c r="FV616">
        <f>IF(OR(FV412="",AND(FV412=FV411,FV412=FV413)),NA(), FV412)</f>
        <v>0</v>
      </c>
      <c r="FW616">
        <f>IF(ISNA(FX616),NA(),FW412)</f>
        <v>0</v>
      </c>
      <c r="FX616">
        <f>IF(OR(FX412="",AND(FX412=FX411,FX412=FX413)),NA(), FX412)</f>
        <v>0</v>
      </c>
      <c r="FY616">
        <f>IF(ISNA(FZ616),NA(),FY412)</f>
        <v>0</v>
      </c>
      <c r="FZ616">
        <f>IF(OR(FZ412="",AND(FZ412=FZ411,FZ412=FZ413)),NA(), FZ412)</f>
        <v>0</v>
      </c>
      <c r="GA616">
        <f>IF(ISNA(GB616),NA(),GA412)</f>
        <v>0</v>
      </c>
      <c r="GB616">
        <f>IF(OR(GB412="",AND(GB412=GB411,GB412=GB413)),NA(), GB412)</f>
        <v>0</v>
      </c>
      <c r="GC616">
        <f>IF(ISNA(GD616),NA(),GC412)</f>
        <v>0</v>
      </c>
      <c r="GD616">
        <f>IF(OR(GD412="",AND(GD412=GD411,GD412=GD413)),NA(), GD412)</f>
        <v>0</v>
      </c>
      <c r="GE616">
        <f>IF(ISNA(GF616),NA(),GE412)</f>
        <v>0</v>
      </c>
      <c r="GF616">
        <f>IF(OR(GF412="",AND(GF412=GF411,GF412=GF413)),NA(), GF412)</f>
        <v>0</v>
      </c>
      <c r="GG616">
        <f>IF(ISNA(GH616),NA(),GG412)</f>
        <v>0</v>
      </c>
      <c r="GH616">
        <f>IF(OR(GH412="",AND(GH412=GH411,GH412=GH413)),NA(), GH412)</f>
        <v>0</v>
      </c>
      <c r="GI616">
        <f>IF(ISNA(GJ616),NA(),GI412)</f>
        <v>0</v>
      </c>
      <c r="GJ616">
        <f>IF(OR(GJ412="",AND(GJ412=GJ411,GJ412=GJ413)),NA(), GJ412)</f>
        <v>0</v>
      </c>
      <c r="GK616">
        <f>IF(ISNA(GL616),NA(),GK412)</f>
        <v>0</v>
      </c>
      <c r="GL616">
        <f>IF(OR(GL412="",AND(GL412=GL411,GL412=GL413)),NA(), GL412)</f>
        <v>0</v>
      </c>
      <c r="GM616">
        <f>IF(ISNA(GN616),NA(),GM412)</f>
        <v>0</v>
      </c>
      <c r="GN616">
        <f>IF(OR(GN412="",AND(GN412=GN411,GN412=GN413)),NA(), GN412)</f>
        <v>0</v>
      </c>
      <c r="GO616">
        <f>IF(ISNA(GP616),NA(),GO412)</f>
        <v>0</v>
      </c>
      <c r="GP616">
        <f>IF(OR(GP412="",AND(GP412=GP411,GP412=GP413)),NA(), GP412)</f>
        <v>0</v>
      </c>
      <c r="GQ616">
        <f>IF(ISNA(GR616),NA(),GQ412)</f>
        <v>0</v>
      </c>
      <c r="GR616">
        <f>IF(OR(GR412="",AND(GR412=GR411,GR412=GR413)),NA(), GR412)</f>
        <v>0</v>
      </c>
      <c r="GS616">
        <f>IF(ISNA(GT616),NA(),GS412)</f>
        <v>0</v>
      </c>
      <c r="GT616">
        <f>IF(OR(GT412="",AND(GT412=GT411,GT412=GT413)),NA(), GT412)</f>
        <v>0</v>
      </c>
      <c r="GU616">
        <f>IF(ISNA(GV616),NA(),GU412)</f>
        <v>0</v>
      </c>
      <c r="GV616">
        <f>IF(OR(GV412="",AND(GV412=GV411,GV412=GV413)),NA(), GV412)</f>
        <v>0</v>
      </c>
      <c r="GW616">
        <f>IF(ISNA(GX616),NA(),GW412)</f>
        <v>0</v>
      </c>
      <c r="GX616">
        <f>IF(OR(GX412="",AND(GX412=GX411,GX412=GX413)),NA(), GX412)</f>
        <v>0</v>
      </c>
      <c r="GY616">
        <f>IF(ISNA(GZ616),NA(),GY412)</f>
        <v>0</v>
      </c>
      <c r="GZ616">
        <f>IF(OR(GZ412="",AND(GZ412=GZ411,GZ412=GZ413)),NA(), GZ412)</f>
        <v>0</v>
      </c>
      <c r="HA616">
        <f>IF(ISNA(HB616),NA(),HA412)</f>
        <v>0</v>
      </c>
      <c r="HB616">
        <f>IF(OR(HB412="",AND(HB412=HB411,HB412=HB413)),NA(), HB412)</f>
        <v>0</v>
      </c>
      <c r="HC616">
        <f>IF(ISNA(HD616),NA(),HC412)</f>
        <v>0</v>
      </c>
      <c r="HD616">
        <f>IF(OR(HD412="",AND(HD412=HD411,HD412=HD413)),NA(), HD412)</f>
        <v>0</v>
      </c>
      <c r="HE616">
        <f>IF(ISNA(HF616),NA(),HE412)</f>
        <v>0</v>
      </c>
      <c r="HF616">
        <f>IF(OR(HF412="",AND(HF412=HF411,HF412=HF413)),NA(), HF412)</f>
        <v>0</v>
      </c>
    </row>
    <row r="617" spans="5:214">
      <c r="E617">
        <f>IF(ISNA(F617),NA(),E413)</f>
        <v>0</v>
      </c>
      <c r="F617">
        <f>IF(OR(F413="",AND(F413=F412,F413=F414)),NA(), F413)</f>
        <v>0</v>
      </c>
      <c r="G617">
        <f>IF(ISNA(H617),NA(),G413)</f>
        <v>0</v>
      </c>
      <c r="H617">
        <f>IF(OR(H413="",AND(H413=H412,H413=H414)),NA(), H413)</f>
        <v>0</v>
      </c>
      <c r="I617">
        <f>IF(ISNA(J617),NA(),I413)</f>
        <v>0</v>
      </c>
      <c r="J617">
        <f>IF(OR(J413="",AND(J413=J412,J413=J414)),NA(), J413)</f>
        <v>0</v>
      </c>
      <c r="K617">
        <f>IF(ISNA(L617),NA(),K413)</f>
        <v>0</v>
      </c>
      <c r="L617">
        <f>IF(OR(L413="",AND(L413=L412,L413=L414)),NA(), L413)</f>
        <v>0</v>
      </c>
      <c r="M617">
        <f>IF(ISNA(N617),NA(),M413)</f>
        <v>0</v>
      </c>
      <c r="N617">
        <f>IF(OR(N413="",AND(N413=N412,N413=N414)),NA(), N413)</f>
        <v>0</v>
      </c>
      <c r="O617">
        <f>IF(ISNA(P617),NA(),O413)</f>
        <v>0</v>
      </c>
      <c r="P617">
        <f>IF(OR(P413="",AND(P413=P412,P413=P414)),NA(), P413)</f>
        <v>0</v>
      </c>
      <c r="Q617">
        <f>IF(ISNA(R617),NA(),Q413)</f>
        <v>0</v>
      </c>
      <c r="R617">
        <f>IF(OR(R413="",AND(R413=R412,R413=R414)),NA(), R413)</f>
        <v>0</v>
      </c>
      <c r="S617">
        <f>IF(ISNA(T617),NA(),S413)</f>
        <v>0</v>
      </c>
      <c r="T617">
        <f>IF(OR(T413="",AND(T413=T412,T413=T414)),NA(), T413)</f>
        <v>0</v>
      </c>
      <c r="U617">
        <f>IF(ISNA(V617),NA(),U413)</f>
        <v>0</v>
      </c>
      <c r="V617">
        <f>IF(OR(V413="",AND(V413=V412,V413=V414)),NA(), V413)</f>
        <v>0</v>
      </c>
      <c r="W617">
        <f>IF(ISNA(X617),NA(),W413)</f>
        <v>0</v>
      </c>
      <c r="X617">
        <f>IF(OR(X413="",AND(X413=X412,X413=X414)),NA(), X413)</f>
        <v>0</v>
      </c>
      <c r="Y617">
        <f>IF(ISNA(Z617),NA(),Y413)</f>
        <v>0</v>
      </c>
      <c r="Z617">
        <f>IF(OR(Z413="",AND(Z413=Z412,Z413=Z414)),NA(), Z413)</f>
        <v>0</v>
      </c>
      <c r="AA617">
        <f>IF(ISNA(AB617),NA(),AA413)</f>
        <v>0</v>
      </c>
      <c r="AB617">
        <f>IF(OR(AB413="",AND(AB413=AB412,AB413=AB414)),NA(), AB413)</f>
        <v>0</v>
      </c>
      <c r="AC617">
        <f>IF(ISNA(AD617),NA(),AC413)</f>
        <v>0</v>
      </c>
      <c r="AD617">
        <f>IF(OR(AD413="",AND(AD413=AD412,AD413=AD414)),NA(), AD413)</f>
        <v>0</v>
      </c>
      <c r="AE617">
        <f>IF(ISNA(AF617),NA(),AE413)</f>
        <v>0</v>
      </c>
      <c r="AF617">
        <f>IF(OR(AF413="",AND(AF413=AF412,AF413=AF414)),NA(), AF413)</f>
        <v>0</v>
      </c>
      <c r="AG617">
        <f>IF(ISNA(AH617),NA(),AG413)</f>
        <v>0</v>
      </c>
      <c r="AH617">
        <f>IF(OR(AH413="",AND(AH413=AH412,AH413=AH414)),NA(), AH413)</f>
        <v>0</v>
      </c>
      <c r="AI617">
        <f>IF(ISNA(AJ617),NA(),AI413)</f>
        <v>0</v>
      </c>
      <c r="AJ617">
        <f>IF(OR(AJ413="",AND(AJ413=AJ412,AJ413=AJ414)),NA(), AJ413)</f>
        <v>0</v>
      </c>
      <c r="AK617">
        <f>IF(ISNA(AL617),NA(),AK413)</f>
        <v>0</v>
      </c>
      <c r="AL617">
        <f>IF(OR(AL413="",AND(AL413=AL412,AL413=AL414)),NA(), AL413)</f>
        <v>0</v>
      </c>
      <c r="AM617">
        <f>IF(ISNA(AN617),NA(),AM413)</f>
        <v>0</v>
      </c>
      <c r="AN617">
        <f>IF(OR(AN413="",AND(AN413=AN412,AN413=AN414)),NA(), AN413)</f>
        <v>0</v>
      </c>
      <c r="AO617">
        <f>IF(ISNA(AP617),NA(),AO413)</f>
        <v>0</v>
      </c>
      <c r="AP617">
        <f>IF(OR(AP413="",AND(AP413=AP412,AP413=AP414)),NA(), AP413)</f>
        <v>0</v>
      </c>
      <c r="AQ617">
        <f>IF(ISNA(AR617),NA(),AQ413)</f>
        <v>0</v>
      </c>
      <c r="AR617">
        <f>IF(OR(AR413="",AND(AR413=AR412,AR413=AR414)),NA(), AR413)</f>
        <v>0</v>
      </c>
      <c r="AS617">
        <f>IF(ISNA(AT617),NA(),AS413)</f>
        <v>0</v>
      </c>
      <c r="AT617">
        <f>IF(OR(AT413="",AND(AT413=AT412,AT413=AT414)),NA(), AT413)</f>
        <v>0</v>
      </c>
      <c r="AU617">
        <f>IF(ISNA(AV617),NA(),AU413)</f>
        <v>0</v>
      </c>
      <c r="AV617">
        <f>IF(OR(AV413="",AND(AV413=AV412,AV413=AV414)),NA(), AV413)</f>
        <v>0</v>
      </c>
      <c r="AW617">
        <f>IF(ISNA(AX617),NA(),AW413)</f>
        <v>0</v>
      </c>
      <c r="AX617">
        <f>IF(OR(AX413="",AND(AX413=AX412,AX413=AX414)),NA(), AX413)</f>
        <v>0</v>
      </c>
      <c r="AY617">
        <f>IF(ISNA(AZ617),NA(),AY413)</f>
        <v>0</v>
      </c>
      <c r="AZ617">
        <f>IF(OR(AZ413="",AND(AZ413=AZ412,AZ413=AZ414)),NA(), AZ413)</f>
        <v>0</v>
      </c>
      <c r="BA617">
        <f>IF(ISNA(BB617),NA(),BA413)</f>
        <v>0</v>
      </c>
      <c r="BB617">
        <f>IF(OR(BB413="",AND(BB413=BB412,BB413=BB414)),NA(), BB413)</f>
        <v>0</v>
      </c>
      <c r="BC617">
        <f>IF(ISNA(BD617),NA(),BC413)</f>
        <v>0</v>
      </c>
      <c r="BD617">
        <f>IF(OR(BD413="",AND(BD413=BD412,BD413=BD414)),NA(), BD413)</f>
        <v>0</v>
      </c>
      <c r="BE617">
        <f>IF(ISNA(BF617),NA(),BE413)</f>
        <v>0</v>
      </c>
      <c r="BF617">
        <f>IF(OR(BF413="",AND(BF413=BF412,BF413=BF414)),NA(), BF413)</f>
        <v>0</v>
      </c>
      <c r="BG617">
        <f>IF(ISNA(BH617),NA(),BG413)</f>
        <v>0</v>
      </c>
      <c r="BH617">
        <f>IF(OR(BH413="",AND(BH413=BH412,BH413=BH414)),NA(), BH413)</f>
        <v>0</v>
      </c>
      <c r="BI617">
        <f>IF(ISNA(BJ617),NA(),BI413)</f>
        <v>0</v>
      </c>
      <c r="BJ617">
        <f>IF(OR(BJ413="",AND(BJ413=BJ412,BJ413=BJ414)),NA(), BJ413)</f>
        <v>0</v>
      </c>
      <c r="BK617">
        <f>IF(ISNA(BL617),NA(),BK413)</f>
        <v>0</v>
      </c>
      <c r="BL617">
        <f>IF(OR(BL413="",AND(BL413=BL412,BL413=BL414)),NA(), BL413)</f>
        <v>0</v>
      </c>
      <c r="BM617">
        <f>IF(ISNA(BN617),NA(),BM413)</f>
        <v>0</v>
      </c>
      <c r="BN617">
        <f>IF(OR(BN413="",AND(BN413=BN412,BN413=BN414)),NA(), BN413)</f>
        <v>0</v>
      </c>
      <c r="BO617">
        <f>IF(ISNA(BP617),NA(),BO413)</f>
        <v>0</v>
      </c>
      <c r="BP617">
        <f>IF(OR(BP413="",AND(BP413=BP412,BP413=BP414)),NA(), BP413)</f>
        <v>0</v>
      </c>
      <c r="BQ617">
        <f>IF(ISNA(BR617),NA(),BQ413)</f>
        <v>0</v>
      </c>
      <c r="BR617">
        <f>IF(OR(BR413="",AND(BR413=BR412,BR413=BR414)),NA(), BR413)</f>
        <v>0</v>
      </c>
      <c r="BS617">
        <f>IF(ISNA(BT617),NA(),BS413)</f>
        <v>0</v>
      </c>
      <c r="BT617">
        <f>IF(OR(BT413="",AND(BT413=BT412,BT413=BT414)),NA(), BT413)</f>
        <v>0</v>
      </c>
      <c r="BU617">
        <f>IF(ISNA(BV617),NA(),BU413)</f>
        <v>0</v>
      </c>
      <c r="BV617">
        <f>IF(OR(BV413="",AND(BV413=BV412,BV413=BV414)),NA(), BV413)</f>
        <v>0</v>
      </c>
      <c r="BW617">
        <f>IF(ISNA(BX617),NA(),BW413)</f>
        <v>0</v>
      </c>
      <c r="BX617">
        <f>IF(OR(BX413="",AND(BX413=BX412,BX413=BX414)),NA(), BX413)</f>
        <v>0</v>
      </c>
      <c r="BY617">
        <f>IF(ISNA(BZ617),NA(),BY413)</f>
        <v>0</v>
      </c>
      <c r="BZ617">
        <f>IF(OR(BZ413="",AND(BZ413=BZ412,BZ413=BZ414)),NA(), BZ413)</f>
        <v>0</v>
      </c>
      <c r="CA617">
        <f>IF(ISNA(CB617),NA(),CA413)</f>
        <v>0</v>
      </c>
      <c r="CB617">
        <f>IF(OR(CB413="",AND(CB413=CB412,CB413=CB414)),NA(), CB413)</f>
        <v>0</v>
      </c>
      <c r="CC617">
        <f>IF(ISNA(CD617),NA(),CC413)</f>
        <v>0</v>
      </c>
      <c r="CD617">
        <f>IF(OR(CD413="",AND(CD413=CD412,CD413=CD414)),NA(), CD413)</f>
        <v>0</v>
      </c>
      <c r="CE617">
        <f>IF(ISNA(CF617),NA(),CE413)</f>
        <v>0</v>
      </c>
      <c r="CF617">
        <f>IF(OR(CF413="",AND(CF413=CF412,CF413=CF414)),NA(), CF413)</f>
        <v>0</v>
      </c>
      <c r="CG617">
        <f>IF(ISNA(CH617),NA(),CG413)</f>
        <v>0</v>
      </c>
      <c r="CH617">
        <f>IF(OR(CH413="",AND(CH413=CH412,CH413=CH414)),NA(), CH413)</f>
        <v>0</v>
      </c>
      <c r="CI617">
        <f>IF(ISNA(CJ617),NA(),CI413)</f>
        <v>0</v>
      </c>
      <c r="CJ617">
        <f>IF(OR(CJ413="",AND(CJ413=CJ412,CJ413=CJ414)),NA(), CJ413)</f>
        <v>0</v>
      </c>
      <c r="CK617">
        <f>IF(ISNA(CL617),NA(),CK413)</f>
        <v>0</v>
      </c>
      <c r="CL617">
        <f>IF(OR(CL413="",AND(CL413=CL412,CL413=CL414)),NA(), CL413)</f>
        <v>0</v>
      </c>
      <c r="CM617">
        <f>IF(ISNA(CN617),NA(),CM413)</f>
        <v>0</v>
      </c>
      <c r="CN617">
        <f>IF(OR(CN413="",AND(CN413=CN412,CN413=CN414)),NA(), CN413)</f>
        <v>0</v>
      </c>
      <c r="CO617">
        <f>IF(ISNA(CP617),NA(),CO413)</f>
        <v>0</v>
      </c>
      <c r="CP617">
        <f>IF(OR(CP413="",AND(CP413=CP412,CP413=CP414)),NA(), CP413)</f>
        <v>0</v>
      </c>
      <c r="CQ617">
        <f>IF(ISNA(CR617),NA(),CQ413)</f>
        <v>0</v>
      </c>
      <c r="CR617">
        <f>IF(OR(CR413="",AND(CR413=CR412,CR413=CR414)),NA(), CR413)</f>
        <v>0</v>
      </c>
      <c r="CS617">
        <f>IF(ISNA(CT617),NA(),CS413)</f>
        <v>0</v>
      </c>
      <c r="CT617">
        <f>IF(OR(CT413="",AND(CT413=CT412,CT413=CT414)),NA(), CT413)</f>
        <v>0</v>
      </c>
      <c r="CU617">
        <f>IF(ISNA(CV617),NA(),CU413)</f>
        <v>0</v>
      </c>
      <c r="CV617">
        <f>IF(OR(CV413="",AND(CV413=CV412,CV413=CV414)),NA(), CV413)</f>
        <v>0</v>
      </c>
      <c r="CW617">
        <f>IF(ISNA(CX617),NA(),CW413)</f>
        <v>0</v>
      </c>
      <c r="CX617">
        <f>IF(OR(CX413="",AND(CX413=CX412,CX413=CX414)),NA(), CX413)</f>
        <v>0</v>
      </c>
      <c r="CY617">
        <f>IF(ISNA(CZ617),NA(),CY413)</f>
        <v>0</v>
      </c>
      <c r="CZ617">
        <f>IF(OR(CZ413="",AND(CZ413=CZ412,CZ413=CZ414)),NA(), CZ413)</f>
        <v>0</v>
      </c>
      <c r="DA617">
        <f>IF(ISNA(DB617),NA(),DA413)</f>
        <v>0</v>
      </c>
      <c r="DB617">
        <f>IF(OR(DB413="",AND(DB413=DB412,DB413=DB414)),NA(), DB413)</f>
        <v>0</v>
      </c>
      <c r="DC617">
        <f>IF(ISNA(DD617),NA(),DC413)</f>
        <v>0</v>
      </c>
      <c r="DD617">
        <f>IF(OR(DD413="",AND(DD413=DD412,DD413=DD414)),NA(), DD413)</f>
        <v>0</v>
      </c>
      <c r="DG617">
        <f>IF(ISNA(DH617),NA(),DG413)</f>
        <v>0</v>
      </c>
      <c r="DH617">
        <f>IF(OR(DH413="",AND(DH413=DH412,DH413=DH414)),NA(), DH413)</f>
        <v>0</v>
      </c>
      <c r="DI617">
        <f>IF(ISNA(DJ617),NA(),DI413)</f>
        <v>0</v>
      </c>
      <c r="DJ617">
        <f>IF(OR(DJ413="",AND(DJ413=DJ412,DJ413=DJ414)),NA(), DJ413)</f>
        <v>0</v>
      </c>
      <c r="DK617">
        <f>IF(ISNA(DL617),NA(),DK413)</f>
        <v>0</v>
      </c>
      <c r="DL617">
        <f>IF(OR(DL413="",AND(DL413=DL412,DL413=DL414)),NA(), DL413)</f>
        <v>0</v>
      </c>
      <c r="DM617">
        <f>IF(ISNA(DN617),NA(),DM413)</f>
        <v>0</v>
      </c>
      <c r="DN617">
        <f>IF(OR(DN413="",AND(DN413=DN412,DN413=DN414)),NA(), DN413)</f>
        <v>0</v>
      </c>
      <c r="DO617">
        <f>IF(ISNA(DP617),NA(),DO413)</f>
        <v>0</v>
      </c>
      <c r="DP617">
        <f>IF(OR(DP413="",AND(DP413=DP412,DP413=DP414)),NA(), DP413)</f>
        <v>0</v>
      </c>
      <c r="DQ617">
        <f>IF(ISNA(DR617),NA(),DQ413)</f>
        <v>0</v>
      </c>
      <c r="DR617">
        <f>IF(OR(DR413="",AND(DR413=DR412,DR413=DR414)),NA(), DR413)</f>
        <v>0</v>
      </c>
      <c r="DS617">
        <f>IF(ISNA(DT617),NA(),DS413)</f>
        <v>0</v>
      </c>
      <c r="DT617">
        <f>IF(OR(DT413="",AND(DT413=DT412,DT413=DT414)),NA(), DT413)</f>
        <v>0</v>
      </c>
      <c r="DU617">
        <f>IF(ISNA(DV617),NA(),DU413)</f>
        <v>0</v>
      </c>
      <c r="DV617">
        <f>IF(OR(DV413="",AND(DV413=DV412,DV413=DV414)),NA(), DV413)</f>
        <v>0</v>
      </c>
      <c r="DW617">
        <f>IF(ISNA(DX617),NA(),DW413)</f>
        <v>0</v>
      </c>
      <c r="DX617">
        <f>IF(OR(DX413="",AND(DX413=DX412,DX413=DX414)),NA(), DX413)</f>
        <v>0</v>
      </c>
      <c r="DY617">
        <f>IF(ISNA(DZ617),NA(),DY413)</f>
        <v>0</v>
      </c>
      <c r="DZ617">
        <f>IF(OR(DZ413="",AND(DZ413=DZ412,DZ413=DZ414)),NA(), DZ413)</f>
        <v>0</v>
      </c>
      <c r="EA617">
        <f>IF(ISNA(EB617),NA(),EA413)</f>
        <v>0</v>
      </c>
      <c r="EB617">
        <f>IF(OR(EB413="",AND(EB413=EB412,EB413=EB414)),NA(), EB413)</f>
        <v>0</v>
      </c>
      <c r="EC617">
        <f>IF(ISNA(ED617),NA(),EC413)</f>
        <v>0</v>
      </c>
      <c r="ED617">
        <f>IF(OR(ED413="",AND(ED413=ED412,ED413=ED414)),NA(), ED413)</f>
        <v>0</v>
      </c>
      <c r="EE617">
        <f>IF(ISNA(EF617),NA(),EE413)</f>
        <v>0</v>
      </c>
      <c r="EF617">
        <f>IF(OR(EF413="",AND(EF413=EF412,EF413=EF414)),NA(), EF413)</f>
        <v>0</v>
      </c>
      <c r="EG617">
        <f>IF(ISNA(EH617),NA(),EG413)</f>
        <v>0</v>
      </c>
      <c r="EH617">
        <f>IF(OR(EH413="",AND(EH413=EH412,EH413=EH414)),NA(), EH413)</f>
        <v>0</v>
      </c>
      <c r="EI617">
        <f>IF(ISNA(EJ617),NA(),EI413)</f>
        <v>0</v>
      </c>
      <c r="EJ617">
        <f>IF(OR(EJ413="",AND(EJ413=EJ412,EJ413=EJ414)),NA(), EJ413)</f>
        <v>0</v>
      </c>
      <c r="EK617">
        <f>IF(ISNA(EL617),NA(),EK413)</f>
        <v>0</v>
      </c>
      <c r="EL617">
        <f>IF(OR(EL413="",AND(EL413=EL412,EL413=EL414)),NA(), EL413)</f>
        <v>0</v>
      </c>
      <c r="EM617">
        <f>IF(ISNA(EN617),NA(),EM413)</f>
        <v>0</v>
      </c>
      <c r="EN617">
        <f>IF(OR(EN413="",AND(EN413=EN412,EN413=EN414)),NA(), EN413)</f>
        <v>0</v>
      </c>
      <c r="EO617">
        <f>IF(ISNA(EP617),NA(),EO413)</f>
        <v>0</v>
      </c>
      <c r="EP617">
        <f>IF(OR(EP413="",AND(EP413=EP412,EP413=EP414)),NA(), EP413)</f>
        <v>0</v>
      </c>
      <c r="EQ617">
        <f>IF(ISNA(ER617),NA(),EQ413)</f>
        <v>0</v>
      </c>
      <c r="ER617">
        <f>IF(OR(ER413="",AND(ER413=ER412,ER413=ER414)),NA(), ER413)</f>
        <v>0</v>
      </c>
      <c r="ES617">
        <f>IF(ISNA(ET617),NA(),ES413)</f>
        <v>0</v>
      </c>
      <c r="ET617">
        <f>IF(OR(ET413="",AND(ET413=ET412,ET413=ET414)),NA(), ET413)</f>
        <v>0</v>
      </c>
      <c r="EU617">
        <f>IF(ISNA(EV617),NA(),EU413)</f>
        <v>0</v>
      </c>
      <c r="EV617">
        <f>IF(OR(EV413="",AND(EV413=EV412,EV413=EV414)),NA(), EV413)</f>
        <v>0</v>
      </c>
      <c r="EW617">
        <f>IF(ISNA(EX617),NA(),EW413)</f>
        <v>0</v>
      </c>
      <c r="EX617">
        <f>IF(OR(EX413="",AND(EX413=EX412,EX413=EX414)),NA(), EX413)</f>
        <v>0</v>
      </c>
      <c r="EY617">
        <f>IF(ISNA(EZ617),NA(),EY413)</f>
        <v>0</v>
      </c>
      <c r="EZ617">
        <f>IF(OR(EZ413="",AND(EZ413=EZ412,EZ413=EZ414)),NA(), EZ413)</f>
        <v>0</v>
      </c>
      <c r="FA617">
        <f>IF(ISNA(FB617),NA(),FA413)</f>
        <v>0</v>
      </c>
      <c r="FB617">
        <f>IF(OR(FB413="",AND(FB413=FB412,FB413=FB414)),NA(), FB413)</f>
        <v>0</v>
      </c>
      <c r="FC617">
        <f>IF(ISNA(FD617),NA(),FC413)</f>
        <v>0</v>
      </c>
      <c r="FD617">
        <f>IF(OR(FD413="",AND(FD413=FD412,FD413=FD414)),NA(), FD413)</f>
        <v>0</v>
      </c>
      <c r="FE617">
        <f>IF(ISNA(FF617),NA(),FE413)</f>
        <v>0</v>
      </c>
      <c r="FF617">
        <f>IF(OR(FF413="",AND(FF413=FF412,FF413=FF414)),NA(), FF413)</f>
        <v>0</v>
      </c>
      <c r="FG617">
        <f>IF(ISNA(FH617),NA(),FG413)</f>
        <v>0</v>
      </c>
      <c r="FH617">
        <f>IF(OR(FH413="",AND(FH413=FH412,FH413=FH414)),NA(), FH413)</f>
        <v>0</v>
      </c>
      <c r="FI617">
        <f>IF(ISNA(FJ617),NA(),FI413)</f>
        <v>0</v>
      </c>
      <c r="FJ617">
        <f>IF(OR(FJ413="",AND(FJ413=FJ412,FJ413=FJ414)),NA(), FJ413)</f>
        <v>0</v>
      </c>
      <c r="FK617">
        <f>IF(ISNA(FL617),NA(),FK413)</f>
        <v>0</v>
      </c>
      <c r="FL617">
        <f>IF(OR(FL413="",AND(FL413=FL412,FL413=FL414)),NA(), FL413)</f>
        <v>0</v>
      </c>
      <c r="FM617">
        <f>IF(ISNA(FN617),NA(),FM413)</f>
        <v>0</v>
      </c>
      <c r="FN617">
        <f>IF(OR(FN413="",AND(FN413=FN412,FN413=FN414)),NA(), FN413)</f>
        <v>0</v>
      </c>
      <c r="FO617">
        <f>IF(ISNA(FP617),NA(),FO413)</f>
        <v>0</v>
      </c>
      <c r="FP617">
        <f>IF(OR(FP413="",AND(FP413=FP412,FP413=FP414)),NA(), FP413)</f>
        <v>0</v>
      </c>
      <c r="FQ617">
        <f>IF(ISNA(FR617),NA(),FQ413)</f>
        <v>0</v>
      </c>
      <c r="FR617">
        <f>IF(OR(FR413="",AND(FR413=FR412,FR413=FR414)),NA(), FR413)</f>
        <v>0</v>
      </c>
      <c r="FS617">
        <f>IF(ISNA(FT617),NA(),FS413)</f>
        <v>0</v>
      </c>
      <c r="FT617">
        <f>IF(OR(FT413="",AND(FT413=FT412,FT413=FT414)),NA(), FT413)</f>
        <v>0</v>
      </c>
      <c r="FU617">
        <f>IF(ISNA(FV617),NA(),FU413)</f>
        <v>0</v>
      </c>
      <c r="FV617">
        <f>IF(OR(FV413="",AND(FV413=FV412,FV413=FV414)),NA(), FV413)</f>
        <v>0</v>
      </c>
      <c r="FW617">
        <f>IF(ISNA(FX617),NA(),FW413)</f>
        <v>0</v>
      </c>
      <c r="FX617">
        <f>IF(OR(FX413="",AND(FX413=FX412,FX413=FX414)),NA(), FX413)</f>
        <v>0</v>
      </c>
      <c r="FY617">
        <f>IF(ISNA(FZ617),NA(),FY413)</f>
        <v>0</v>
      </c>
      <c r="FZ617">
        <f>IF(OR(FZ413="",AND(FZ413=FZ412,FZ413=FZ414)),NA(), FZ413)</f>
        <v>0</v>
      </c>
      <c r="GA617">
        <f>IF(ISNA(GB617),NA(),GA413)</f>
        <v>0</v>
      </c>
      <c r="GB617">
        <f>IF(OR(GB413="",AND(GB413=GB412,GB413=GB414)),NA(), GB413)</f>
        <v>0</v>
      </c>
      <c r="GC617">
        <f>IF(ISNA(GD617),NA(),GC413)</f>
        <v>0</v>
      </c>
      <c r="GD617">
        <f>IF(OR(GD413="",AND(GD413=GD412,GD413=GD414)),NA(), GD413)</f>
        <v>0</v>
      </c>
      <c r="GE617">
        <f>IF(ISNA(GF617),NA(),GE413)</f>
        <v>0</v>
      </c>
      <c r="GF617">
        <f>IF(OR(GF413="",AND(GF413=GF412,GF413=GF414)),NA(), GF413)</f>
        <v>0</v>
      </c>
      <c r="GG617">
        <f>IF(ISNA(GH617),NA(),GG413)</f>
        <v>0</v>
      </c>
      <c r="GH617">
        <f>IF(OR(GH413="",AND(GH413=GH412,GH413=GH414)),NA(), GH413)</f>
        <v>0</v>
      </c>
      <c r="GI617">
        <f>IF(ISNA(GJ617),NA(),GI413)</f>
        <v>0</v>
      </c>
      <c r="GJ617">
        <f>IF(OR(GJ413="",AND(GJ413=GJ412,GJ413=GJ414)),NA(), GJ413)</f>
        <v>0</v>
      </c>
      <c r="GK617">
        <f>IF(ISNA(GL617),NA(),GK413)</f>
        <v>0</v>
      </c>
      <c r="GL617">
        <f>IF(OR(GL413="",AND(GL413=GL412,GL413=GL414)),NA(), GL413)</f>
        <v>0</v>
      </c>
      <c r="GM617">
        <f>IF(ISNA(GN617),NA(),GM413)</f>
        <v>0</v>
      </c>
      <c r="GN617">
        <f>IF(OR(GN413="",AND(GN413=GN412,GN413=GN414)),NA(), GN413)</f>
        <v>0</v>
      </c>
      <c r="GO617">
        <f>IF(ISNA(GP617),NA(),GO413)</f>
        <v>0</v>
      </c>
      <c r="GP617">
        <f>IF(OR(GP413="",AND(GP413=GP412,GP413=GP414)),NA(), GP413)</f>
        <v>0</v>
      </c>
      <c r="GQ617">
        <f>IF(ISNA(GR617),NA(),GQ413)</f>
        <v>0</v>
      </c>
      <c r="GR617">
        <f>IF(OR(GR413="",AND(GR413=GR412,GR413=GR414)),NA(), GR413)</f>
        <v>0</v>
      </c>
      <c r="GS617">
        <f>IF(ISNA(GT617),NA(),GS413)</f>
        <v>0</v>
      </c>
      <c r="GT617">
        <f>IF(OR(GT413="",AND(GT413=GT412,GT413=GT414)),NA(), GT413)</f>
        <v>0</v>
      </c>
      <c r="GU617">
        <f>IF(ISNA(GV617),NA(),GU413)</f>
        <v>0</v>
      </c>
      <c r="GV617">
        <f>IF(OR(GV413="",AND(GV413=GV412,GV413=GV414)),NA(), GV413)</f>
        <v>0</v>
      </c>
      <c r="GW617">
        <f>IF(ISNA(GX617),NA(),GW413)</f>
        <v>0</v>
      </c>
      <c r="GX617">
        <f>IF(OR(GX413="",AND(GX413=GX412,GX413=GX414)),NA(), GX413)</f>
        <v>0</v>
      </c>
      <c r="GY617">
        <f>IF(ISNA(GZ617),NA(),GY413)</f>
        <v>0</v>
      </c>
      <c r="GZ617">
        <f>IF(OR(GZ413="",AND(GZ413=GZ412,GZ413=GZ414)),NA(), GZ413)</f>
        <v>0</v>
      </c>
      <c r="HA617">
        <f>IF(ISNA(HB617),NA(),HA413)</f>
        <v>0</v>
      </c>
      <c r="HB617">
        <f>IF(OR(HB413="",AND(HB413=HB412,HB413=HB414)),NA(), HB413)</f>
        <v>0</v>
      </c>
      <c r="HC617">
        <f>IF(ISNA(HD617),NA(),HC413)</f>
        <v>0</v>
      </c>
      <c r="HD617">
        <f>IF(OR(HD413="",AND(HD413=HD412,HD413=HD414)),NA(), HD413)</f>
        <v>0</v>
      </c>
      <c r="HE617">
        <f>IF(ISNA(HF617),NA(),HE413)</f>
        <v>0</v>
      </c>
      <c r="HF617">
        <f>IF(OR(HF413="",AND(HF413=HF412,HF413=HF414)),NA(), HF413)</f>
        <v>0</v>
      </c>
    </row>
    <row r="618" spans="5:214">
      <c r="E618">
        <f>IF(ISNA(F618),NA(),E414)</f>
        <v>0</v>
      </c>
      <c r="F618">
        <f>IF(OR(F414="",AND(F414=F413,F414=F415)),NA(), F414)</f>
        <v>0</v>
      </c>
      <c r="G618">
        <f>IF(ISNA(H618),NA(),G414)</f>
        <v>0</v>
      </c>
      <c r="H618">
        <f>IF(OR(H414="",AND(H414=H413,H414=H415)),NA(), H414)</f>
        <v>0</v>
      </c>
      <c r="I618">
        <f>IF(ISNA(J618),NA(),I414)</f>
        <v>0</v>
      </c>
      <c r="J618">
        <f>IF(OR(J414="",AND(J414=J413,J414=J415)),NA(), J414)</f>
        <v>0</v>
      </c>
      <c r="K618">
        <f>IF(ISNA(L618),NA(),K414)</f>
        <v>0</v>
      </c>
      <c r="L618">
        <f>IF(OR(L414="",AND(L414=L413,L414=L415)),NA(), L414)</f>
        <v>0</v>
      </c>
      <c r="M618">
        <f>IF(ISNA(N618),NA(),M414)</f>
        <v>0</v>
      </c>
      <c r="N618">
        <f>IF(OR(N414="",AND(N414=N413,N414=N415)),NA(), N414)</f>
        <v>0</v>
      </c>
      <c r="O618">
        <f>IF(ISNA(P618),NA(),O414)</f>
        <v>0</v>
      </c>
      <c r="P618">
        <f>IF(OR(P414="",AND(P414=P413,P414=P415)),NA(), P414)</f>
        <v>0</v>
      </c>
      <c r="Q618">
        <f>IF(ISNA(R618),NA(),Q414)</f>
        <v>0</v>
      </c>
      <c r="R618">
        <f>IF(OR(R414="",AND(R414=R413,R414=R415)),NA(), R414)</f>
        <v>0</v>
      </c>
      <c r="S618">
        <f>IF(ISNA(T618),NA(),S414)</f>
        <v>0</v>
      </c>
      <c r="T618">
        <f>IF(OR(T414="",AND(T414=T413,T414=T415)),NA(), T414)</f>
        <v>0</v>
      </c>
      <c r="U618">
        <f>IF(ISNA(V618),NA(),U414)</f>
        <v>0</v>
      </c>
      <c r="V618">
        <f>IF(OR(V414="",AND(V414=V413,V414=V415)),NA(), V414)</f>
        <v>0</v>
      </c>
      <c r="W618">
        <f>IF(ISNA(X618),NA(),W414)</f>
        <v>0</v>
      </c>
      <c r="X618">
        <f>IF(OR(X414="",AND(X414=X413,X414=X415)),NA(), X414)</f>
        <v>0</v>
      </c>
      <c r="Y618">
        <f>IF(ISNA(Z618),NA(),Y414)</f>
        <v>0</v>
      </c>
      <c r="Z618">
        <f>IF(OR(Z414="",AND(Z414=Z413,Z414=Z415)),NA(), Z414)</f>
        <v>0</v>
      </c>
      <c r="AA618">
        <f>IF(ISNA(AB618),NA(),AA414)</f>
        <v>0</v>
      </c>
      <c r="AB618">
        <f>IF(OR(AB414="",AND(AB414=AB413,AB414=AB415)),NA(), AB414)</f>
        <v>0</v>
      </c>
      <c r="AC618">
        <f>IF(ISNA(AD618),NA(),AC414)</f>
        <v>0</v>
      </c>
      <c r="AD618">
        <f>IF(OR(AD414="",AND(AD414=AD413,AD414=AD415)),NA(), AD414)</f>
        <v>0</v>
      </c>
      <c r="AE618">
        <f>IF(ISNA(AF618),NA(),AE414)</f>
        <v>0</v>
      </c>
      <c r="AF618">
        <f>IF(OR(AF414="",AND(AF414=AF413,AF414=AF415)),NA(), AF414)</f>
        <v>0</v>
      </c>
      <c r="AG618">
        <f>IF(ISNA(AH618),NA(),AG414)</f>
        <v>0</v>
      </c>
      <c r="AH618">
        <f>IF(OR(AH414="",AND(AH414=AH413,AH414=AH415)),NA(), AH414)</f>
        <v>0</v>
      </c>
      <c r="AI618">
        <f>IF(ISNA(AJ618),NA(),AI414)</f>
        <v>0</v>
      </c>
      <c r="AJ618">
        <f>IF(OR(AJ414="",AND(AJ414=AJ413,AJ414=AJ415)),NA(), AJ414)</f>
        <v>0</v>
      </c>
      <c r="AK618">
        <f>IF(ISNA(AL618),NA(),AK414)</f>
        <v>0</v>
      </c>
      <c r="AL618">
        <f>IF(OR(AL414="",AND(AL414=AL413,AL414=AL415)),NA(), AL414)</f>
        <v>0</v>
      </c>
      <c r="AM618">
        <f>IF(ISNA(AN618),NA(),AM414)</f>
        <v>0</v>
      </c>
      <c r="AN618">
        <f>IF(OR(AN414="",AND(AN414=AN413,AN414=AN415)),NA(), AN414)</f>
        <v>0</v>
      </c>
      <c r="AO618">
        <f>IF(ISNA(AP618),NA(),AO414)</f>
        <v>0</v>
      </c>
      <c r="AP618">
        <f>IF(OR(AP414="",AND(AP414=AP413,AP414=AP415)),NA(), AP414)</f>
        <v>0</v>
      </c>
      <c r="AQ618">
        <f>IF(ISNA(AR618),NA(),AQ414)</f>
        <v>0</v>
      </c>
      <c r="AR618">
        <f>IF(OR(AR414="",AND(AR414=AR413,AR414=AR415)),NA(), AR414)</f>
        <v>0</v>
      </c>
      <c r="AS618">
        <f>IF(ISNA(AT618),NA(),AS414)</f>
        <v>0</v>
      </c>
      <c r="AT618">
        <f>IF(OR(AT414="",AND(AT414=AT413,AT414=AT415)),NA(), AT414)</f>
        <v>0</v>
      </c>
      <c r="AU618">
        <f>IF(ISNA(AV618),NA(),AU414)</f>
        <v>0</v>
      </c>
      <c r="AV618">
        <f>IF(OR(AV414="",AND(AV414=AV413,AV414=AV415)),NA(), AV414)</f>
        <v>0</v>
      </c>
      <c r="AW618">
        <f>IF(ISNA(AX618),NA(),AW414)</f>
        <v>0</v>
      </c>
      <c r="AX618">
        <f>IF(OR(AX414="",AND(AX414=AX413,AX414=AX415)),NA(), AX414)</f>
        <v>0</v>
      </c>
      <c r="AY618">
        <f>IF(ISNA(AZ618),NA(),AY414)</f>
        <v>0</v>
      </c>
      <c r="AZ618">
        <f>IF(OR(AZ414="",AND(AZ414=AZ413,AZ414=AZ415)),NA(), AZ414)</f>
        <v>0</v>
      </c>
      <c r="BA618">
        <f>IF(ISNA(BB618),NA(),BA414)</f>
        <v>0</v>
      </c>
      <c r="BB618">
        <f>IF(OR(BB414="",AND(BB414=BB413,BB414=BB415)),NA(), BB414)</f>
        <v>0</v>
      </c>
      <c r="BC618">
        <f>IF(ISNA(BD618),NA(),BC414)</f>
        <v>0</v>
      </c>
      <c r="BD618">
        <f>IF(OR(BD414="",AND(BD414=BD413,BD414=BD415)),NA(), BD414)</f>
        <v>0</v>
      </c>
      <c r="BE618">
        <f>IF(ISNA(BF618),NA(),BE414)</f>
        <v>0</v>
      </c>
      <c r="BF618">
        <f>IF(OR(BF414="",AND(BF414=BF413,BF414=BF415)),NA(), BF414)</f>
        <v>0</v>
      </c>
      <c r="BG618">
        <f>IF(ISNA(BH618),NA(),BG414)</f>
        <v>0</v>
      </c>
      <c r="BH618">
        <f>IF(OR(BH414="",AND(BH414=BH413,BH414=BH415)),NA(), BH414)</f>
        <v>0</v>
      </c>
      <c r="BI618">
        <f>IF(ISNA(BJ618),NA(),BI414)</f>
        <v>0</v>
      </c>
      <c r="BJ618">
        <f>IF(OR(BJ414="",AND(BJ414=BJ413,BJ414=BJ415)),NA(), BJ414)</f>
        <v>0</v>
      </c>
      <c r="BK618">
        <f>IF(ISNA(BL618),NA(),BK414)</f>
        <v>0</v>
      </c>
      <c r="BL618">
        <f>IF(OR(BL414="",AND(BL414=BL413,BL414=BL415)),NA(), BL414)</f>
        <v>0</v>
      </c>
      <c r="BM618">
        <f>IF(ISNA(BN618),NA(),BM414)</f>
        <v>0</v>
      </c>
      <c r="BN618">
        <f>IF(OR(BN414="",AND(BN414=BN413,BN414=BN415)),NA(), BN414)</f>
        <v>0</v>
      </c>
      <c r="BO618">
        <f>IF(ISNA(BP618),NA(),BO414)</f>
        <v>0</v>
      </c>
      <c r="BP618">
        <f>IF(OR(BP414="",AND(BP414=BP413,BP414=BP415)),NA(), BP414)</f>
        <v>0</v>
      </c>
      <c r="BQ618">
        <f>IF(ISNA(BR618),NA(),BQ414)</f>
        <v>0</v>
      </c>
      <c r="BR618">
        <f>IF(OR(BR414="",AND(BR414=BR413,BR414=BR415)),NA(), BR414)</f>
        <v>0</v>
      </c>
      <c r="BS618">
        <f>IF(ISNA(BT618),NA(),BS414)</f>
        <v>0</v>
      </c>
      <c r="BT618">
        <f>IF(OR(BT414="",AND(BT414=BT413,BT414=BT415)),NA(), BT414)</f>
        <v>0</v>
      </c>
      <c r="BU618">
        <f>IF(ISNA(BV618),NA(),BU414)</f>
        <v>0</v>
      </c>
      <c r="BV618">
        <f>IF(OR(BV414="",AND(BV414=BV413,BV414=BV415)),NA(), BV414)</f>
        <v>0</v>
      </c>
      <c r="BW618">
        <f>IF(ISNA(BX618),NA(),BW414)</f>
        <v>0</v>
      </c>
      <c r="BX618">
        <f>IF(OR(BX414="",AND(BX414=BX413,BX414=BX415)),NA(), BX414)</f>
        <v>0</v>
      </c>
      <c r="BY618">
        <f>IF(ISNA(BZ618),NA(),BY414)</f>
        <v>0</v>
      </c>
      <c r="BZ618">
        <f>IF(OR(BZ414="",AND(BZ414=BZ413,BZ414=BZ415)),NA(), BZ414)</f>
        <v>0</v>
      </c>
      <c r="CA618">
        <f>IF(ISNA(CB618),NA(),CA414)</f>
        <v>0</v>
      </c>
      <c r="CB618">
        <f>IF(OR(CB414="",AND(CB414=CB413,CB414=CB415)),NA(), CB414)</f>
        <v>0</v>
      </c>
      <c r="CC618">
        <f>IF(ISNA(CD618),NA(),CC414)</f>
        <v>0</v>
      </c>
      <c r="CD618">
        <f>IF(OR(CD414="",AND(CD414=CD413,CD414=CD415)),NA(), CD414)</f>
        <v>0</v>
      </c>
      <c r="CE618">
        <f>IF(ISNA(CF618),NA(),CE414)</f>
        <v>0</v>
      </c>
      <c r="CF618">
        <f>IF(OR(CF414="",AND(CF414=CF413,CF414=CF415)),NA(), CF414)</f>
        <v>0</v>
      </c>
      <c r="CG618">
        <f>IF(ISNA(CH618),NA(),CG414)</f>
        <v>0</v>
      </c>
      <c r="CH618">
        <f>IF(OR(CH414="",AND(CH414=CH413,CH414=CH415)),NA(), CH414)</f>
        <v>0</v>
      </c>
      <c r="CI618">
        <f>IF(ISNA(CJ618),NA(),CI414)</f>
        <v>0</v>
      </c>
      <c r="CJ618">
        <f>IF(OR(CJ414="",AND(CJ414=CJ413,CJ414=CJ415)),NA(), CJ414)</f>
        <v>0</v>
      </c>
      <c r="CK618">
        <f>IF(ISNA(CL618),NA(),CK414)</f>
        <v>0</v>
      </c>
      <c r="CL618">
        <f>IF(OR(CL414="",AND(CL414=CL413,CL414=CL415)),NA(), CL414)</f>
        <v>0</v>
      </c>
      <c r="CM618">
        <f>IF(ISNA(CN618),NA(),CM414)</f>
        <v>0</v>
      </c>
      <c r="CN618">
        <f>IF(OR(CN414="",AND(CN414=CN413,CN414=CN415)),NA(), CN414)</f>
        <v>0</v>
      </c>
      <c r="CO618">
        <f>IF(ISNA(CP618),NA(),CO414)</f>
        <v>0</v>
      </c>
      <c r="CP618">
        <f>IF(OR(CP414="",AND(CP414=CP413,CP414=CP415)),NA(), CP414)</f>
        <v>0</v>
      </c>
      <c r="CQ618">
        <f>IF(ISNA(CR618),NA(),CQ414)</f>
        <v>0</v>
      </c>
      <c r="CR618">
        <f>IF(OR(CR414="",AND(CR414=CR413,CR414=CR415)),NA(), CR414)</f>
        <v>0</v>
      </c>
      <c r="CS618">
        <f>IF(ISNA(CT618),NA(),CS414)</f>
        <v>0</v>
      </c>
      <c r="CT618">
        <f>IF(OR(CT414="",AND(CT414=CT413,CT414=CT415)),NA(), CT414)</f>
        <v>0</v>
      </c>
      <c r="CU618">
        <f>IF(ISNA(CV618),NA(),CU414)</f>
        <v>0</v>
      </c>
      <c r="CV618">
        <f>IF(OR(CV414="",AND(CV414=CV413,CV414=CV415)),NA(), CV414)</f>
        <v>0</v>
      </c>
      <c r="CW618">
        <f>IF(ISNA(CX618),NA(),CW414)</f>
        <v>0</v>
      </c>
      <c r="CX618">
        <f>IF(OR(CX414="",AND(CX414=CX413,CX414=CX415)),NA(), CX414)</f>
        <v>0</v>
      </c>
      <c r="CY618">
        <f>IF(ISNA(CZ618),NA(),CY414)</f>
        <v>0</v>
      </c>
      <c r="CZ618">
        <f>IF(OR(CZ414="",AND(CZ414=CZ413,CZ414=CZ415)),NA(), CZ414)</f>
        <v>0</v>
      </c>
      <c r="DA618">
        <f>IF(ISNA(DB618),NA(),DA414)</f>
        <v>0</v>
      </c>
      <c r="DB618">
        <f>IF(OR(DB414="",AND(DB414=DB413,DB414=DB415)),NA(), DB414)</f>
        <v>0</v>
      </c>
      <c r="DC618">
        <f>IF(ISNA(DD618),NA(),DC414)</f>
        <v>0</v>
      </c>
      <c r="DD618">
        <f>IF(OR(DD414="",AND(DD414=DD413,DD414=DD415)),NA(), DD414)</f>
        <v>0</v>
      </c>
      <c r="DG618">
        <f>IF(ISNA(DH618),NA(),DG414)</f>
        <v>0</v>
      </c>
      <c r="DH618">
        <f>IF(OR(DH414="",AND(DH414=DH413,DH414=DH415)),NA(), DH414)</f>
        <v>0</v>
      </c>
      <c r="DI618">
        <f>IF(ISNA(DJ618),NA(),DI414)</f>
        <v>0</v>
      </c>
      <c r="DJ618">
        <f>IF(OR(DJ414="",AND(DJ414=DJ413,DJ414=DJ415)),NA(), DJ414)</f>
        <v>0</v>
      </c>
      <c r="DK618">
        <f>IF(ISNA(DL618),NA(),DK414)</f>
        <v>0</v>
      </c>
      <c r="DL618">
        <f>IF(OR(DL414="",AND(DL414=DL413,DL414=DL415)),NA(), DL414)</f>
        <v>0</v>
      </c>
      <c r="DM618">
        <f>IF(ISNA(DN618),NA(),DM414)</f>
        <v>0</v>
      </c>
      <c r="DN618">
        <f>IF(OR(DN414="",AND(DN414=DN413,DN414=DN415)),NA(), DN414)</f>
        <v>0</v>
      </c>
      <c r="DO618">
        <f>IF(ISNA(DP618),NA(),DO414)</f>
        <v>0</v>
      </c>
      <c r="DP618">
        <f>IF(OR(DP414="",AND(DP414=DP413,DP414=DP415)),NA(), DP414)</f>
        <v>0</v>
      </c>
      <c r="DQ618">
        <f>IF(ISNA(DR618),NA(),DQ414)</f>
        <v>0</v>
      </c>
      <c r="DR618">
        <f>IF(OR(DR414="",AND(DR414=DR413,DR414=DR415)),NA(), DR414)</f>
        <v>0</v>
      </c>
      <c r="DS618">
        <f>IF(ISNA(DT618),NA(),DS414)</f>
        <v>0</v>
      </c>
      <c r="DT618">
        <f>IF(OR(DT414="",AND(DT414=DT413,DT414=DT415)),NA(), DT414)</f>
        <v>0</v>
      </c>
      <c r="DU618">
        <f>IF(ISNA(DV618),NA(),DU414)</f>
        <v>0</v>
      </c>
      <c r="DV618">
        <f>IF(OR(DV414="",AND(DV414=DV413,DV414=DV415)),NA(), DV414)</f>
        <v>0</v>
      </c>
      <c r="DW618">
        <f>IF(ISNA(DX618),NA(),DW414)</f>
        <v>0</v>
      </c>
      <c r="DX618">
        <f>IF(OR(DX414="",AND(DX414=DX413,DX414=DX415)),NA(), DX414)</f>
        <v>0</v>
      </c>
      <c r="DY618">
        <f>IF(ISNA(DZ618),NA(),DY414)</f>
        <v>0</v>
      </c>
      <c r="DZ618">
        <f>IF(OR(DZ414="",AND(DZ414=DZ413,DZ414=DZ415)),NA(), DZ414)</f>
        <v>0</v>
      </c>
      <c r="EA618">
        <f>IF(ISNA(EB618),NA(),EA414)</f>
        <v>0</v>
      </c>
      <c r="EB618">
        <f>IF(OR(EB414="",AND(EB414=EB413,EB414=EB415)),NA(), EB414)</f>
        <v>0</v>
      </c>
      <c r="EC618">
        <f>IF(ISNA(ED618),NA(),EC414)</f>
        <v>0</v>
      </c>
      <c r="ED618">
        <f>IF(OR(ED414="",AND(ED414=ED413,ED414=ED415)),NA(), ED414)</f>
        <v>0</v>
      </c>
      <c r="EE618">
        <f>IF(ISNA(EF618),NA(),EE414)</f>
        <v>0</v>
      </c>
      <c r="EF618">
        <f>IF(OR(EF414="",AND(EF414=EF413,EF414=EF415)),NA(), EF414)</f>
        <v>0</v>
      </c>
      <c r="EG618">
        <f>IF(ISNA(EH618),NA(),EG414)</f>
        <v>0</v>
      </c>
      <c r="EH618">
        <f>IF(OR(EH414="",AND(EH414=EH413,EH414=EH415)),NA(), EH414)</f>
        <v>0</v>
      </c>
      <c r="EI618">
        <f>IF(ISNA(EJ618),NA(),EI414)</f>
        <v>0</v>
      </c>
      <c r="EJ618">
        <f>IF(OR(EJ414="",AND(EJ414=EJ413,EJ414=EJ415)),NA(), EJ414)</f>
        <v>0</v>
      </c>
      <c r="EK618">
        <f>IF(ISNA(EL618),NA(),EK414)</f>
        <v>0</v>
      </c>
      <c r="EL618">
        <f>IF(OR(EL414="",AND(EL414=EL413,EL414=EL415)),NA(), EL414)</f>
        <v>0</v>
      </c>
      <c r="EM618">
        <f>IF(ISNA(EN618),NA(),EM414)</f>
        <v>0</v>
      </c>
      <c r="EN618">
        <f>IF(OR(EN414="",AND(EN414=EN413,EN414=EN415)),NA(), EN414)</f>
        <v>0</v>
      </c>
      <c r="EO618">
        <f>IF(ISNA(EP618),NA(),EO414)</f>
        <v>0</v>
      </c>
      <c r="EP618">
        <f>IF(OR(EP414="",AND(EP414=EP413,EP414=EP415)),NA(), EP414)</f>
        <v>0</v>
      </c>
      <c r="EQ618">
        <f>IF(ISNA(ER618),NA(),EQ414)</f>
        <v>0</v>
      </c>
      <c r="ER618">
        <f>IF(OR(ER414="",AND(ER414=ER413,ER414=ER415)),NA(), ER414)</f>
        <v>0</v>
      </c>
      <c r="ES618">
        <f>IF(ISNA(ET618),NA(),ES414)</f>
        <v>0</v>
      </c>
      <c r="ET618">
        <f>IF(OR(ET414="",AND(ET414=ET413,ET414=ET415)),NA(), ET414)</f>
        <v>0</v>
      </c>
      <c r="EU618">
        <f>IF(ISNA(EV618),NA(),EU414)</f>
        <v>0</v>
      </c>
      <c r="EV618">
        <f>IF(OR(EV414="",AND(EV414=EV413,EV414=EV415)),NA(), EV414)</f>
        <v>0</v>
      </c>
      <c r="EW618">
        <f>IF(ISNA(EX618),NA(),EW414)</f>
        <v>0</v>
      </c>
      <c r="EX618">
        <f>IF(OR(EX414="",AND(EX414=EX413,EX414=EX415)),NA(), EX414)</f>
        <v>0</v>
      </c>
      <c r="EY618">
        <f>IF(ISNA(EZ618),NA(),EY414)</f>
        <v>0</v>
      </c>
      <c r="EZ618">
        <f>IF(OR(EZ414="",AND(EZ414=EZ413,EZ414=EZ415)),NA(), EZ414)</f>
        <v>0</v>
      </c>
      <c r="FA618">
        <f>IF(ISNA(FB618),NA(),FA414)</f>
        <v>0</v>
      </c>
      <c r="FB618">
        <f>IF(OR(FB414="",AND(FB414=FB413,FB414=FB415)),NA(), FB414)</f>
        <v>0</v>
      </c>
      <c r="FC618">
        <f>IF(ISNA(FD618),NA(),FC414)</f>
        <v>0</v>
      </c>
      <c r="FD618">
        <f>IF(OR(FD414="",AND(FD414=FD413,FD414=FD415)),NA(), FD414)</f>
        <v>0</v>
      </c>
      <c r="FE618">
        <f>IF(ISNA(FF618),NA(),FE414)</f>
        <v>0</v>
      </c>
      <c r="FF618">
        <f>IF(OR(FF414="",AND(FF414=FF413,FF414=FF415)),NA(), FF414)</f>
        <v>0</v>
      </c>
      <c r="FG618">
        <f>IF(ISNA(FH618),NA(),FG414)</f>
        <v>0</v>
      </c>
      <c r="FH618">
        <f>IF(OR(FH414="",AND(FH414=FH413,FH414=FH415)),NA(), FH414)</f>
        <v>0</v>
      </c>
      <c r="FI618">
        <f>IF(ISNA(FJ618),NA(),FI414)</f>
        <v>0</v>
      </c>
      <c r="FJ618">
        <f>IF(OR(FJ414="",AND(FJ414=FJ413,FJ414=FJ415)),NA(), FJ414)</f>
        <v>0</v>
      </c>
      <c r="FK618">
        <f>IF(ISNA(FL618),NA(),FK414)</f>
        <v>0</v>
      </c>
      <c r="FL618">
        <f>IF(OR(FL414="",AND(FL414=FL413,FL414=FL415)),NA(), FL414)</f>
        <v>0</v>
      </c>
      <c r="FM618">
        <f>IF(ISNA(FN618),NA(),FM414)</f>
        <v>0</v>
      </c>
      <c r="FN618">
        <f>IF(OR(FN414="",AND(FN414=FN413,FN414=FN415)),NA(), FN414)</f>
        <v>0</v>
      </c>
      <c r="FO618">
        <f>IF(ISNA(FP618),NA(),FO414)</f>
        <v>0</v>
      </c>
      <c r="FP618">
        <f>IF(OR(FP414="",AND(FP414=FP413,FP414=FP415)),NA(), FP414)</f>
        <v>0</v>
      </c>
      <c r="FQ618">
        <f>IF(ISNA(FR618),NA(),FQ414)</f>
        <v>0</v>
      </c>
      <c r="FR618">
        <f>IF(OR(FR414="",AND(FR414=FR413,FR414=FR415)),NA(), FR414)</f>
        <v>0</v>
      </c>
      <c r="FS618">
        <f>IF(ISNA(FT618),NA(),FS414)</f>
        <v>0</v>
      </c>
      <c r="FT618">
        <f>IF(OR(FT414="",AND(FT414=FT413,FT414=FT415)),NA(), FT414)</f>
        <v>0</v>
      </c>
      <c r="FU618">
        <f>IF(ISNA(FV618),NA(),FU414)</f>
        <v>0</v>
      </c>
      <c r="FV618">
        <f>IF(OR(FV414="",AND(FV414=FV413,FV414=FV415)),NA(), FV414)</f>
        <v>0</v>
      </c>
      <c r="FW618">
        <f>IF(ISNA(FX618),NA(),FW414)</f>
        <v>0</v>
      </c>
      <c r="FX618">
        <f>IF(OR(FX414="",AND(FX414=FX413,FX414=FX415)),NA(), FX414)</f>
        <v>0</v>
      </c>
      <c r="FY618">
        <f>IF(ISNA(FZ618),NA(),FY414)</f>
        <v>0</v>
      </c>
      <c r="FZ618">
        <f>IF(OR(FZ414="",AND(FZ414=FZ413,FZ414=FZ415)),NA(), FZ414)</f>
        <v>0</v>
      </c>
      <c r="GA618">
        <f>IF(ISNA(GB618),NA(),GA414)</f>
        <v>0</v>
      </c>
      <c r="GB618">
        <f>IF(OR(GB414="",AND(GB414=GB413,GB414=GB415)),NA(), GB414)</f>
        <v>0</v>
      </c>
      <c r="GC618">
        <f>IF(ISNA(GD618),NA(),GC414)</f>
        <v>0</v>
      </c>
      <c r="GD618">
        <f>IF(OR(GD414="",AND(GD414=GD413,GD414=GD415)),NA(), GD414)</f>
        <v>0</v>
      </c>
      <c r="GE618">
        <f>IF(ISNA(GF618),NA(),GE414)</f>
        <v>0</v>
      </c>
      <c r="GF618">
        <f>IF(OR(GF414="",AND(GF414=GF413,GF414=GF415)),NA(), GF414)</f>
        <v>0</v>
      </c>
      <c r="GG618">
        <f>IF(ISNA(GH618),NA(),GG414)</f>
        <v>0</v>
      </c>
      <c r="GH618">
        <f>IF(OR(GH414="",AND(GH414=GH413,GH414=GH415)),NA(), GH414)</f>
        <v>0</v>
      </c>
      <c r="GI618">
        <f>IF(ISNA(GJ618),NA(),GI414)</f>
        <v>0</v>
      </c>
      <c r="GJ618">
        <f>IF(OR(GJ414="",AND(GJ414=GJ413,GJ414=GJ415)),NA(), GJ414)</f>
        <v>0</v>
      </c>
      <c r="GK618">
        <f>IF(ISNA(GL618),NA(),GK414)</f>
        <v>0</v>
      </c>
      <c r="GL618">
        <f>IF(OR(GL414="",AND(GL414=GL413,GL414=GL415)),NA(), GL414)</f>
        <v>0</v>
      </c>
      <c r="GM618">
        <f>IF(ISNA(GN618),NA(),GM414)</f>
        <v>0</v>
      </c>
      <c r="GN618">
        <f>IF(OR(GN414="",AND(GN414=GN413,GN414=GN415)),NA(), GN414)</f>
        <v>0</v>
      </c>
      <c r="GO618">
        <f>IF(ISNA(GP618),NA(),GO414)</f>
        <v>0</v>
      </c>
      <c r="GP618">
        <f>IF(OR(GP414="",AND(GP414=GP413,GP414=GP415)),NA(), GP414)</f>
        <v>0</v>
      </c>
      <c r="GQ618">
        <f>IF(ISNA(GR618),NA(),GQ414)</f>
        <v>0</v>
      </c>
      <c r="GR618">
        <f>IF(OR(GR414="",AND(GR414=GR413,GR414=GR415)),NA(), GR414)</f>
        <v>0</v>
      </c>
      <c r="GS618">
        <f>IF(ISNA(GT618),NA(),GS414)</f>
        <v>0</v>
      </c>
      <c r="GT618">
        <f>IF(OR(GT414="",AND(GT414=GT413,GT414=GT415)),NA(), GT414)</f>
        <v>0</v>
      </c>
      <c r="GU618">
        <f>IF(ISNA(GV618),NA(),GU414)</f>
        <v>0</v>
      </c>
      <c r="GV618">
        <f>IF(OR(GV414="",AND(GV414=GV413,GV414=GV415)),NA(), GV414)</f>
        <v>0</v>
      </c>
      <c r="GW618">
        <f>IF(ISNA(GX618),NA(),GW414)</f>
        <v>0</v>
      </c>
      <c r="GX618">
        <f>IF(OR(GX414="",AND(GX414=GX413,GX414=GX415)),NA(), GX414)</f>
        <v>0</v>
      </c>
      <c r="GY618">
        <f>IF(ISNA(GZ618),NA(),GY414)</f>
        <v>0</v>
      </c>
      <c r="GZ618">
        <f>IF(OR(GZ414="",AND(GZ414=GZ413,GZ414=GZ415)),NA(), GZ414)</f>
        <v>0</v>
      </c>
      <c r="HA618">
        <f>IF(ISNA(HB618),NA(),HA414)</f>
        <v>0</v>
      </c>
      <c r="HB618">
        <f>IF(OR(HB414="",AND(HB414=HB413,HB414=HB415)),NA(), HB414)</f>
        <v>0</v>
      </c>
      <c r="HC618">
        <f>IF(ISNA(HD618),NA(),HC414)</f>
        <v>0</v>
      </c>
      <c r="HD618">
        <f>IF(OR(HD414="",AND(HD414=HD413,HD414=HD415)),NA(), HD414)</f>
        <v>0</v>
      </c>
      <c r="HE618">
        <f>IF(ISNA(HF618),NA(),HE414)</f>
        <v>0</v>
      </c>
      <c r="HF618">
        <f>IF(OR(HF414="",AND(HF414=HF413,HF414=HF415)),NA(), HF414)</f>
        <v>0</v>
      </c>
    </row>
    <row r="619" spans="5:214">
      <c r="E619">
        <f>IF(ISNA(F619),NA(),E415)</f>
        <v>0</v>
      </c>
      <c r="F619">
        <f>IF(OR(F415="",AND(F415=F414,F415=F416)),NA(), F415)</f>
        <v>0</v>
      </c>
      <c r="G619">
        <f>IF(ISNA(H619),NA(),G415)</f>
        <v>0</v>
      </c>
      <c r="H619">
        <f>IF(OR(H415="",AND(H415=H414,H415=H416)),NA(), H415)</f>
        <v>0</v>
      </c>
      <c r="I619">
        <f>IF(ISNA(J619),NA(),I415)</f>
        <v>0</v>
      </c>
      <c r="J619">
        <f>IF(OR(J415="",AND(J415=J414,J415=J416)),NA(), J415)</f>
        <v>0</v>
      </c>
      <c r="K619">
        <f>IF(ISNA(L619),NA(),K415)</f>
        <v>0</v>
      </c>
      <c r="L619">
        <f>IF(OR(L415="",AND(L415=L414,L415=L416)),NA(), L415)</f>
        <v>0</v>
      </c>
      <c r="M619">
        <f>IF(ISNA(N619),NA(),M415)</f>
        <v>0</v>
      </c>
      <c r="N619">
        <f>IF(OR(N415="",AND(N415=N414,N415=N416)),NA(), N415)</f>
        <v>0</v>
      </c>
      <c r="O619">
        <f>IF(ISNA(P619),NA(),O415)</f>
        <v>0</v>
      </c>
      <c r="P619">
        <f>IF(OR(P415="",AND(P415=P414,P415=P416)),NA(), P415)</f>
        <v>0</v>
      </c>
      <c r="Q619">
        <f>IF(ISNA(R619),NA(),Q415)</f>
        <v>0</v>
      </c>
      <c r="R619">
        <f>IF(OR(R415="",AND(R415=R414,R415=R416)),NA(), R415)</f>
        <v>0</v>
      </c>
      <c r="S619">
        <f>IF(ISNA(T619),NA(),S415)</f>
        <v>0</v>
      </c>
      <c r="T619">
        <f>IF(OR(T415="",AND(T415=T414,T415=T416)),NA(), T415)</f>
        <v>0</v>
      </c>
      <c r="U619">
        <f>IF(ISNA(V619),NA(),U415)</f>
        <v>0</v>
      </c>
      <c r="V619">
        <f>IF(OR(V415="",AND(V415=V414,V415=V416)),NA(), V415)</f>
        <v>0</v>
      </c>
      <c r="W619">
        <f>IF(ISNA(X619),NA(),W415)</f>
        <v>0</v>
      </c>
      <c r="X619">
        <f>IF(OR(X415="",AND(X415=X414,X415=X416)),NA(), X415)</f>
        <v>0</v>
      </c>
      <c r="Y619">
        <f>IF(ISNA(Z619),NA(),Y415)</f>
        <v>0</v>
      </c>
      <c r="Z619">
        <f>IF(OR(Z415="",AND(Z415=Z414,Z415=Z416)),NA(), Z415)</f>
        <v>0</v>
      </c>
      <c r="AA619">
        <f>IF(ISNA(AB619),NA(),AA415)</f>
        <v>0</v>
      </c>
      <c r="AB619">
        <f>IF(OR(AB415="",AND(AB415=AB414,AB415=AB416)),NA(), AB415)</f>
        <v>0</v>
      </c>
      <c r="AC619">
        <f>IF(ISNA(AD619),NA(),AC415)</f>
        <v>0</v>
      </c>
      <c r="AD619">
        <f>IF(OR(AD415="",AND(AD415=AD414,AD415=AD416)),NA(), AD415)</f>
        <v>0</v>
      </c>
      <c r="AE619">
        <f>IF(ISNA(AF619),NA(),AE415)</f>
        <v>0</v>
      </c>
      <c r="AF619">
        <f>IF(OR(AF415="",AND(AF415=AF414,AF415=AF416)),NA(), AF415)</f>
        <v>0</v>
      </c>
      <c r="AG619">
        <f>IF(ISNA(AH619),NA(),AG415)</f>
        <v>0</v>
      </c>
      <c r="AH619">
        <f>IF(OR(AH415="",AND(AH415=AH414,AH415=AH416)),NA(), AH415)</f>
        <v>0</v>
      </c>
      <c r="AI619">
        <f>IF(ISNA(AJ619),NA(),AI415)</f>
        <v>0</v>
      </c>
      <c r="AJ619">
        <f>IF(OR(AJ415="",AND(AJ415=AJ414,AJ415=AJ416)),NA(), AJ415)</f>
        <v>0</v>
      </c>
      <c r="AK619">
        <f>IF(ISNA(AL619),NA(),AK415)</f>
        <v>0</v>
      </c>
      <c r="AL619">
        <f>IF(OR(AL415="",AND(AL415=AL414,AL415=AL416)),NA(), AL415)</f>
        <v>0</v>
      </c>
      <c r="AM619">
        <f>IF(ISNA(AN619),NA(),AM415)</f>
        <v>0</v>
      </c>
      <c r="AN619">
        <f>IF(OR(AN415="",AND(AN415=AN414,AN415=AN416)),NA(), AN415)</f>
        <v>0</v>
      </c>
      <c r="AO619">
        <f>IF(ISNA(AP619),NA(),AO415)</f>
        <v>0</v>
      </c>
      <c r="AP619">
        <f>IF(OR(AP415="",AND(AP415=AP414,AP415=AP416)),NA(), AP415)</f>
        <v>0</v>
      </c>
      <c r="AQ619">
        <f>IF(ISNA(AR619),NA(),AQ415)</f>
        <v>0</v>
      </c>
      <c r="AR619">
        <f>IF(OR(AR415="",AND(AR415=AR414,AR415=AR416)),NA(), AR415)</f>
        <v>0</v>
      </c>
      <c r="AS619">
        <f>IF(ISNA(AT619),NA(),AS415)</f>
        <v>0</v>
      </c>
      <c r="AT619">
        <f>IF(OR(AT415="",AND(AT415=AT414,AT415=AT416)),NA(), AT415)</f>
        <v>0</v>
      </c>
      <c r="AU619">
        <f>IF(ISNA(AV619),NA(),AU415)</f>
        <v>0</v>
      </c>
      <c r="AV619">
        <f>IF(OR(AV415="",AND(AV415=AV414,AV415=AV416)),NA(), AV415)</f>
        <v>0</v>
      </c>
      <c r="AW619">
        <f>IF(ISNA(AX619),NA(),AW415)</f>
        <v>0</v>
      </c>
      <c r="AX619">
        <f>IF(OR(AX415="",AND(AX415=AX414,AX415=AX416)),NA(), AX415)</f>
        <v>0</v>
      </c>
      <c r="AY619">
        <f>IF(ISNA(AZ619),NA(),AY415)</f>
        <v>0</v>
      </c>
      <c r="AZ619">
        <f>IF(OR(AZ415="",AND(AZ415=AZ414,AZ415=AZ416)),NA(), AZ415)</f>
        <v>0</v>
      </c>
      <c r="BA619">
        <f>IF(ISNA(BB619),NA(),BA415)</f>
        <v>0</v>
      </c>
      <c r="BB619">
        <f>IF(OR(BB415="",AND(BB415=BB414,BB415=BB416)),NA(), BB415)</f>
        <v>0</v>
      </c>
      <c r="BC619">
        <f>IF(ISNA(BD619),NA(),BC415)</f>
        <v>0</v>
      </c>
      <c r="BD619">
        <f>IF(OR(BD415="",AND(BD415=BD414,BD415=BD416)),NA(), BD415)</f>
        <v>0</v>
      </c>
      <c r="BE619">
        <f>IF(ISNA(BF619),NA(),BE415)</f>
        <v>0</v>
      </c>
      <c r="BF619">
        <f>IF(OR(BF415="",AND(BF415=BF414,BF415=BF416)),NA(), BF415)</f>
        <v>0</v>
      </c>
      <c r="BG619">
        <f>IF(ISNA(BH619),NA(),BG415)</f>
        <v>0</v>
      </c>
      <c r="BH619">
        <f>IF(OR(BH415="",AND(BH415=BH414,BH415=BH416)),NA(), BH415)</f>
        <v>0</v>
      </c>
      <c r="BI619">
        <f>IF(ISNA(BJ619),NA(),BI415)</f>
        <v>0</v>
      </c>
      <c r="BJ619">
        <f>IF(OR(BJ415="",AND(BJ415=BJ414,BJ415=BJ416)),NA(), BJ415)</f>
        <v>0</v>
      </c>
      <c r="BK619">
        <f>IF(ISNA(BL619),NA(),BK415)</f>
        <v>0</v>
      </c>
      <c r="BL619">
        <f>IF(OR(BL415="",AND(BL415=BL414,BL415=BL416)),NA(), BL415)</f>
        <v>0</v>
      </c>
      <c r="BM619">
        <f>IF(ISNA(BN619),NA(),BM415)</f>
        <v>0</v>
      </c>
      <c r="BN619">
        <f>IF(OR(BN415="",AND(BN415=BN414,BN415=BN416)),NA(), BN415)</f>
        <v>0</v>
      </c>
      <c r="BO619">
        <f>IF(ISNA(BP619),NA(),BO415)</f>
        <v>0</v>
      </c>
      <c r="BP619">
        <f>IF(OR(BP415="",AND(BP415=BP414,BP415=BP416)),NA(), BP415)</f>
        <v>0</v>
      </c>
      <c r="BQ619">
        <f>IF(ISNA(BR619),NA(),BQ415)</f>
        <v>0</v>
      </c>
      <c r="BR619">
        <f>IF(OR(BR415="",AND(BR415=BR414,BR415=BR416)),NA(), BR415)</f>
        <v>0</v>
      </c>
      <c r="BS619">
        <f>IF(ISNA(BT619),NA(),BS415)</f>
        <v>0</v>
      </c>
      <c r="BT619">
        <f>IF(OR(BT415="",AND(BT415=BT414,BT415=BT416)),NA(), BT415)</f>
        <v>0</v>
      </c>
      <c r="BU619">
        <f>IF(ISNA(BV619),NA(),BU415)</f>
        <v>0</v>
      </c>
      <c r="BV619">
        <f>IF(OR(BV415="",AND(BV415=BV414,BV415=BV416)),NA(), BV415)</f>
        <v>0</v>
      </c>
      <c r="BW619">
        <f>IF(ISNA(BX619),NA(),BW415)</f>
        <v>0</v>
      </c>
      <c r="BX619">
        <f>IF(OR(BX415="",AND(BX415=BX414,BX415=BX416)),NA(), BX415)</f>
        <v>0</v>
      </c>
      <c r="BY619">
        <f>IF(ISNA(BZ619),NA(),BY415)</f>
        <v>0</v>
      </c>
      <c r="BZ619">
        <f>IF(OR(BZ415="",AND(BZ415=BZ414,BZ415=BZ416)),NA(), BZ415)</f>
        <v>0</v>
      </c>
      <c r="CA619">
        <f>IF(ISNA(CB619),NA(),CA415)</f>
        <v>0</v>
      </c>
      <c r="CB619">
        <f>IF(OR(CB415="",AND(CB415=CB414,CB415=CB416)),NA(), CB415)</f>
        <v>0</v>
      </c>
      <c r="CC619">
        <f>IF(ISNA(CD619),NA(),CC415)</f>
        <v>0</v>
      </c>
      <c r="CD619">
        <f>IF(OR(CD415="",AND(CD415=CD414,CD415=CD416)),NA(), CD415)</f>
        <v>0</v>
      </c>
      <c r="CE619">
        <f>IF(ISNA(CF619),NA(),CE415)</f>
        <v>0</v>
      </c>
      <c r="CF619">
        <f>IF(OR(CF415="",AND(CF415=CF414,CF415=CF416)),NA(), CF415)</f>
        <v>0</v>
      </c>
      <c r="CG619">
        <f>IF(ISNA(CH619),NA(),CG415)</f>
        <v>0</v>
      </c>
      <c r="CH619">
        <f>IF(OR(CH415="",AND(CH415=CH414,CH415=CH416)),NA(), CH415)</f>
        <v>0</v>
      </c>
      <c r="CI619">
        <f>IF(ISNA(CJ619),NA(),CI415)</f>
        <v>0</v>
      </c>
      <c r="CJ619">
        <f>IF(OR(CJ415="",AND(CJ415=CJ414,CJ415=CJ416)),NA(), CJ415)</f>
        <v>0</v>
      </c>
      <c r="CK619">
        <f>IF(ISNA(CL619),NA(),CK415)</f>
        <v>0</v>
      </c>
      <c r="CL619">
        <f>IF(OR(CL415="",AND(CL415=CL414,CL415=CL416)),NA(), CL415)</f>
        <v>0</v>
      </c>
      <c r="CM619">
        <f>IF(ISNA(CN619),NA(),CM415)</f>
        <v>0</v>
      </c>
      <c r="CN619">
        <f>IF(OR(CN415="",AND(CN415=CN414,CN415=CN416)),NA(), CN415)</f>
        <v>0</v>
      </c>
      <c r="CO619">
        <f>IF(ISNA(CP619),NA(),CO415)</f>
        <v>0</v>
      </c>
      <c r="CP619">
        <f>IF(OR(CP415="",AND(CP415=CP414,CP415=CP416)),NA(), CP415)</f>
        <v>0</v>
      </c>
      <c r="CQ619">
        <f>IF(ISNA(CR619),NA(),CQ415)</f>
        <v>0</v>
      </c>
      <c r="CR619">
        <f>IF(OR(CR415="",AND(CR415=CR414,CR415=CR416)),NA(), CR415)</f>
        <v>0</v>
      </c>
      <c r="CS619">
        <f>IF(ISNA(CT619),NA(),CS415)</f>
        <v>0</v>
      </c>
      <c r="CT619">
        <f>IF(OR(CT415="",AND(CT415=CT414,CT415=CT416)),NA(), CT415)</f>
        <v>0</v>
      </c>
      <c r="CU619">
        <f>IF(ISNA(CV619),NA(),CU415)</f>
        <v>0</v>
      </c>
      <c r="CV619">
        <f>IF(OR(CV415="",AND(CV415=CV414,CV415=CV416)),NA(), CV415)</f>
        <v>0</v>
      </c>
      <c r="CW619">
        <f>IF(ISNA(CX619),NA(),CW415)</f>
        <v>0</v>
      </c>
      <c r="CX619">
        <f>IF(OR(CX415="",AND(CX415=CX414,CX415=CX416)),NA(), CX415)</f>
        <v>0</v>
      </c>
      <c r="CY619">
        <f>IF(ISNA(CZ619),NA(),CY415)</f>
        <v>0</v>
      </c>
      <c r="CZ619">
        <f>IF(OR(CZ415="",AND(CZ415=CZ414,CZ415=CZ416)),NA(), CZ415)</f>
        <v>0</v>
      </c>
      <c r="DA619">
        <f>IF(ISNA(DB619),NA(),DA415)</f>
        <v>0</v>
      </c>
      <c r="DB619">
        <f>IF(OR(DB415="",AND(DB415=DB414,DB415=DB416)),NA(), DB415)</f>
        <v>0</v>
      </c>
      <c r="DC619">
        <f>IF(ISNA(DD619),NA(),DC415)</f>
        <v>0</v>
      </c>
      <c r="DD619">
        <f>IF(OR(DD415="",AND(DD415=DD414,DD415=DD416)),NA(), DD415)</f>
        <v>0</v>
      </c>
      <c r="DG619">
        <f>IF(ISNA(DH619),NA(),DG415)</f>
        <v>0</v>
      </c>
      <c r="DH619">
        <f>IF(OR(DH415="",AND(DH415=DH414,DH415=DH416)),NA(), DH415)</f>
        <v>0</v>
      </c>
      <c r="DI619">
        <f>IF(ISNA(DJ619),NA(),DI415)</f>
        <v>0</v>
      </c>
      <c r="DJ619">
        <f>IF(OR(DJ415="",AND(DJ415=DJ414,DJ415=DJ416)),NA(), DJ415)</f>
        <v>0</v>
      </c>
      <c r="DK619">
        <f>IF(ISNA(DL619),NA(),DK415)</f>
        <v>0</v>
      </c>
      <c r="DL619">
        <f>IF(OR(DL415="",AND(DL415=DL414,DL415=DL416)),NA(), DL415)</f>
        <v>0</v>
      </c>
      <c r="DM619">
        <f>IF(ISNA(DN619),NA(),DM415)</f>
        <v>0</v>
      </c>
      <c r="DN619">
        <f>IF(OR(DN415="",AND(DN415=DN414,DN415=DN416)),NA(), DN415)</f>
        <v>0</v>
      </c>
      <c r="DO619">
        <f>IF(ISNA(DP619),NA(),DO415)</f>
        <v>0</v>
      </c>
      <c r="DP619">
        <f>IF(OR(DP415="",AND(DP415=DP414,DP415=DP416)),NA(), DP415)</f>
        <v>0</v>
      </c>
      <c r="DQ619">
        <f>IF(ISNA(DR619),NA(),DQ415)</f>
        <v>0</v>
      </c>
      <c r="DR619">
        <f>IF(OR(DR415="",AND(DR415=DR414,DR415=DR416)),NA(), DR415)</f>
        <v>0</v>
      </c>
      <c r="DS619">
        <f>IF(ISNA(DT619),NA(),DS415)</f>
        <v>0</v>
      </c>
      <c r="DT619">
        <f>IF(OR(DT415="",AND(DT415=DT414,DT415=DT416)),NA(), DT415)</f>
        <v>0</v>
      </c>
      <c r="DU619">
        <f>IF(ISNA(DV619),NA(),DU415)</f>
        <v>0</v>
      </c>
      <c r="DV619">
        <f>IF(OR(DV415="",AND(DV415=DV414,DV415=DV416)),NA(), DV415)</f>
        <v>0</v>
      </c>
      <c r="DW619">
        <f>IF(ISNA(DX619),NA(),DW415)</f>
        <v>0</v>
      </c>
      <c r="DX619">
        <f>IF(OR(DX415="",AND(DX415=DX414,DX415=DX416)),NA(), DX415)</f>
        <v>0</v>
      </c>
      <c r="DY619">
        <f>IF(ISNA(DZ619),NA(),DY415)</f>
        <v>0</v>
      </c>
      <c r="DZ619">
        <f>IF(OR(DZ415="",AND(DZ415=DZ414,DZ415=DZ416)),NA(), DZ415)</f>
        <v>0</v>
      </c>
      <c r="EA619">
        <f>IF(ISNA(EB619),NA(),EA415)</f>
        <v>0</v>
      </c>
      <c r="EB619">
        <f>IF(OR(EB415="",AND(EB415=EB414,EB415=EB416)),NA(), EB415)</f>
        <v>0</v>
      </c>
      <c r="EC619">
        <f>IF(ISNA(ED619),NA(),EC415)</f>
        <v>0</v>
      </c>
      <c r="ED619">
        <f>IF(OR(ED415="",AND(ED415=ED414,ED415=ED416)),NA(), ED415)</f>
        <v>0</v>
      </c>
      <c r="EE619">
        <f>IF(ISNA(EF619),NA(),EE415)</f>
        <v>0</v>
      </c>
      <c r="EF619">
        <f>IF(OR(EF415="",AND(EF415=EF414,EF415=EF416)),NA(), EF415)</f>
        <v>0</v>
      </c>
      <c r="EG619">
        <f>IF(ISNA(EH619),NA(),EG415)</f>
        <v>0</v>
      </c>
      <c r="EH619">
        <f>IF(OR(EH415="",AND(EH415=EH414,EH415=EH416)),NA(), EH415)</f>
        <v>0</v>
      </c>
      <c r="EI619">
        <f>IF(ISNA(EJ619),NA(),EI415)</f>
        <v>0</v>
      </c>
      <c r="EJ619">
        <f>IF(OR(EJ415="",AND(EJ415=EJ414,EJ415=EJ416)),NA(), EJ415)</f>
        <v>0</v>
      </c>
      <c r="EK619">
        <f>IF(ISNA(EL619),NA(),EK415)</f>
        <v>0</v>
      </c>
      <c r="EL619">
        <f>IF(OR(EL415="",AND(EL415=EL414,EL415=EL416)),NA(), EL415)</f>
        <v>0</v>
      </c>
      <c r="EM619">
        <f>IF(ISNA(EN619),NA(),EM415)</f>
        <v>0</v>
      </c>
      <c r="EN619">
        <f>IF(OR(EN415="",AND(EN415=EN414,EN415=EN416)),NA(), EN415)</f>
        <v>0</v>
      </c>
      <c r="EO619">
        <f>IF(ISNA(EP619),NA(),EO415)</f>
        <v>0</v>
      </c>
      <c r="EP619">
        <f>IF(OR(EP415="",AND(EP415=EP414,EP415=EP416)),NA(), EP415)</f>
        <v>0</v>
      </c>
      <c r="EQ619">
        <f>IF(ISNA(ER619),NA(),EQ415)</f>
        <v>0</v>
      </c>
      <c r="ER619">
        <f>IF(OR(ER415="",AND(ER415=ER414,ER415=ER416)),NA(), ER415)</f>
        <v>0</v>
      </c>
      <c r="ES619">
        <f>IF(ISNA(ET619),NA(),ES415)</f>
        <v>0</v>
      </c>
      <c r="ET619">
        <f>IF(OR(ET415="",AND(ET415=ET414,ET415=ET416)),NA(), ET415)</f>
        <v>0</v>
      </c>
      <c r="EU619">
        <f>IF(ISNA(EV619),NA(),EU415)</f>
        <v>0</v>
      </c>
      <c r="EV619">
        <f>IF(OR(EV415="",AND(EV415=EV414,EV415=EV416)),NA(), EV415)</f>
        <v>0</v>
      </c>
      <c r="EW619">
        <f>IF(ISNA(EX619),NA(),EW415)</f>
        <v>0</v>
      </c>
      <c r="EX619">
        <f>IF(OR(EX415="",AND(EX415=EX414,EX415=EX416)),NA(), EX415)</f>
        <v>0</v>
      </c>
      <c r="EY619">
        <f>IF(ISNA(EZ619),NA(),EY415)</f>
        <v>0</v>
      </c>
      <c r="EZ619">
        <f>IF(OR(EZ415="",AND(EZ415=EZ414,EZ415=EZ416)),NA(), EZ415)</f>
        <v>0</v>
      </c>
      <c r="FA619">
        <f>IF(ISNA(FB619),NA(),FA415)</f>
        <v>0</v>
      </c>
      <c r="FB619">
        <f>IF(OR(FB415="",AND(FB415=FB414,FB415=FB416)),NA(), FB415)</f>
        <v>0</v>
      </c>
      <c r="FC619">
        <f>IF(ISNA(FD619),NA(),FC415)</f>
        <v>0</v>
      </c>
      <c r="FD619">
        <f>IF(OR(FD415="",AND(FD415=FD414,FD415=FD416)),NA(), FD415)</f>
        <v>0</v>
      </c>
      <c r="FE619">
        <f>IF(ISNA(FF619),NA(),FE415)</f>
        <v>0</v>
      </c>
      <c r="FF619">
        <f>IF(OR(FF415="",AND(FF415=FF414,FF415=FF416)),NA(), FF415)</f>
        <v>0</v>
      </c>
      <c r="FG619">
        <f>IF(ISNA(FH619),NA(),FG415)</f>
        <v>0</v>
      </c>
      <c r="FH619">
        <f>IF(OR(FH415="",AND(FH415=FH414,FH415=FH416)),NA(), FH415)</f>
        <v>0</v>
      </c>
      <c r="FI619">
        <f>IF(ISNA(FJ619),NA(),FI415)</f>
        <v>0</v>
      </c>
      <c r="FJ619">
        <f>IF(OR(FJ415="",AND(FJ415=FJ414,FJ415=FJ416)),NA(), FJ415)</f>
        <v>0</v>
      </c>
      <c r="FK619">
        <f>IF(ISNA(FL619),NA(),FK415)</f>
        <v>0</v>
      </c>
      <c r="FL619">
        <f>IF(OR(FL415="",AND(FL415=FL414,FL415=FL416)),NA(), FL415)</f>
        <v>0</v>
      </c>
      <c r="FM619">
        <f>IF(ISNA(FN619),NA(),FM415)</f>
        <v>0</v>
      </c>
      <c r="FN619">
        <f>IF(OR(FN415="",AND(FN415=FN414,FN415=FN416)),NA(), FN415)</f>
        <v>0</v>
      </c>
      <c r="FO619">
        <f>IF(ISNA(FP619),NA(),FO415)</f>
        <v>0</v>
      </c>
      <c r="FP619">
        <f>IF(OR(FP415="",AND(FP415=FP414,FP415=FP416)),NA(), FP415)</f>
        <v>0</v>
      </c>
      <c r="FQ619">
        <f>IF(ISNA(FR619),NA(),FQ415)</f>
        <v>0</v>
      </c>
      <c r="FR619">
        <f>IF(OR(FR415="",AND(FR415=FR414,FR415=FR416)),NA(), FR415)</f>
        <v>0</v>
      </c>
      <c r="FS619">
        <f>IF(ISNA(FT619),NA(),FS415)</f>
        <v>0</v>
      </c>
      <c r="FT619">
        <f>IF(OR(FT415="",AND(FT415=FT414,FT415=FT416)),NA(), FT415)</f>
        <v>0</v>
      </c>
      <c r="FU619">
        <f>IF(ISNA(FV619),NA(),FU415)</f>
        <v>0</v>
      </c>
      <c r="FV619">
        <f>IF(OR(FV415="",AND(FV415=FV414,FV415=FV416)),NA(), FV415)</f>
        <v>0</v>
      </c>
      <c r="FW619">
        <f>IF(ISNA(FX619),NA(),FW415)</f>
        <v>0</v>
      </c>
      <c r="FX619">
        <f>IF(OR(FX415="",AND(FX415=FX414,FX415=FX416)),NA(), FX415)</f>
        <v>0</v>
      </c>
      <c r="FY619">
        <f>IF(ISNA(FZ619),NA(),FY415)</f>
        <v>0</v>
      </c>
      <c r="FZ619">
        <f>IF(OR(FZ415="",AND(FZ415=FZ414,FZ415=FZ416)),NA(), FZ415)</f>
        <v>0</v>
      </c>
      <c r="GA619">
        <f>IF(ISNA(GB619),NA(),GA415)</f>
        <v>0</v>
      </c>
      <c r="GB619">
        <f>IF(OR(GB415="",AND(GB415=GB414,GB415=GB416)),NA(), GB415)</f>
        <v>0</v>
      </c>
      <c r="GC619">
        <f>IF(ISNA(GD619),NA(),GC415)</f>
        <v>0</v>
      </c>
      <c r="GD619">
        <f>IF(OR(GD415="",AND(GD415=GD414,GD415=GD416)),NA(), GD415)</f>
        <v>0</v>
      </c>
      <c r="GE619">
        <f>IF(ISNA(GF619),NA(),GE415)</f>
        <v>0</v>
      </c>
      <c r="GF619">
        <f>IF(OR(GF415="",AND(GF415=GF414,GF415=GF416)),NA(), GF415)</f>
        <v>0</v>
      </c>
      <c r="GG619">
        <f>IF(ISNA(GH619),NA(),GG415)</f>
        <v>0</v>
      </c>
      <c r="GH619">
        <f>IF(OR(GH415="",AND(GH415=GH414,GH415=GH416)),NA(), GH415)</f>
        <v>0</v>
      </c>
      <c r="GI619">
        <f>IF(ISNA(GJ619),NA(),GI415)</f>
        <v>0</v>
      </c>
      <c r="GJ619">
        <f>IF(OR(GJ415="",AND(GJ415=GJ414,GJ415=GJ416)),NA(), GJ415)</f>
        <v>0</v>
      </c>
      <c r="GK619">
        <f>IF(ISNA(GL619),NA(),GK415)</f>
        <v>0</v>
      </c>
      <c r="GL619">
        <f>IF(OR(GL415="",AND(GL415=GL414,GL415=GL416)),NA(), GL415)</f>
        <v>0</v>
      </c>
      <c r="GM619">
        <f>IF(ISNA(GN619),NA(),GM415)</f>
        <v>0</v>
      </c>
      <c r="GN619">
        <f>IF(OR(GN415="",AND(GN415=GN414,GN415=GN416)),NA(), GN415)</f>
        <v>0</v>
      </c>
      <c r="GO619">
        <f>IF(ISNA(GP619),NA(),GO415)</f>
        <v>0</v>
      </c>
      <c r="GP619">
        <f>IF(OR(GP415="",AND(GP415=GP414,GP415=GP416)),NA(), GP415)</f>
        <v>0</v>
      </c>
      <c r="GQ619">
        <f>IF(ISNA(GR619),NA(),GQ415)</f>
        <v>0</v>
      </c>
      <c r="GR619">
        <f>IF(OR(GR415="",AND(GR415=GR414,GR415=GR416)),NA(), GR415)</f>
        <v>0</v>
      </c>
      <c r="GS619">
        <f>IF(ISNA(GT619),NA(),GS415)</f>
        <v>0</v>
      </c>
      <c r="GT619">
        <f>IF(OR(GT415="",AND(GT415=GT414,GT415=GT416)),NA(), GT415)</f>
        <v>0</v>
      </c>
      <c r="GU619">
        <f>IF(ISNA(GV619),NA(),GU415)</f>
        <v>0</v>
      </c>
      <c r="GV619">
        <f>IF(OR(GV415="",AND(GV415=GV414,GV415=GV416)),NA(), GV415)</f>
        <v>0</v>
      </c>
      <c r="GW619">
        <f>IF(ISNA(GX619),NA(),GW415)</f>
        <v>0</v>
      </c>
      <c r="GX619">
        <f>IF(OR(GX415="",AND(GX415=GX414,GX415=GX416)),NA(), GX415)</f>
        <v>0</v>
      </c>
      <c r="GY619">
        <f>IF(ISNA(GZ619),NA(),GY415)</f>
        <v>0</v>
      </c>
      <c r="GZ619">
        <f>IF(OR(GZ415="",AND(GZ415=GZ414,GZ415=GZ416)),NA(), GZ415)</f>
        <v>0</v>
      </c>
      <c r="HA619">
        <f>IF(ISNA(HB619),NA(),HA415)</f>
        <v>0</v>
      </c>
      <c r="HB619">
        <f>IF(OR(HB415="",AND(HB415=HB414,HB415=HB416)),NA(), HB415)</f>
        <v>0</v>
      </c>
      <c r="HC619">
        <f>IF(ISNA(HD619),NA(),HC415)</f>
        <v>0</v>
      </c>
      <c r="HD619">
        <f>IF(OR(HD415="",AND(HD415=HD414,HD415=HD416)),NA(), HD415)</f>
        <v>0</v>
      </c>
      <c r="HE619">
        <f>IF(ISNA(HF619),NA(),HE415)</f>
        <v>0</v>
      </c>
      <c r="HF619">
        <f>IF(OR(HF415="",AND(HF415=HF414,HF415=HF416)),NA(), HF415)</f>
        <v>0</v>
      </c>
    </row>
    <row r="620" spans="5:214">
      <c r="E620">
        <f>IF(ISNA(F620),NA(),E416)</f>
        <v>0</v>
      </c>
      <c r="F620">
        <f>IF(OR(F416="",AND(F416=F415,F416=F417)),NA(), F416)</f>
        <v>0</v>
      </c>
      <c r="G620">
        <f>IF(ISNA(H620),NA(),G416)</f>
        <v>0</v>
      </c>
      <c r="H620">
        <f>IF(OR(H416="",AND(H416=H415,H416=H417)),NA(), H416)</f>
        <v>0</v>
      </c>
      <c r="I620">
        <f>IF(ISNA(J620),NA(),I416)</f>
        <v>0</v>
      </c>
      <c r="J620">
        <f>IF(OR(J416="",AND(J416=J415,J416=J417)),NA(), J416)</f>
        <v>0</v>
      </c>
      <c r="K620">
        <f>IF(ISNA(L620),NA(),K416)</f>
        <v>0</v>
      </c>
      <c r="L620">
        <f>IF(OR(L416="",AND(L416=L415,L416=L417)),NA(), L416)</f>
        <v>0</v>
      </c>
      <c r="M620">
        <f>IF(ISNA(N620),NA(),M416)</f>
        <v>0</v>
      </c>
      <c r="N620">
        <f>IF(OR(N416="",AND(N416=N415,N416=N417)),NA(), N416)</f>
        <v>0</v>
      </c>
      <c r="O620">
        <f>IF(ISNA(P620),NA(),O416)</f>
        <v>0</v>
      </c>
      <c r="P620">
        <f>IF(OR(P416="",AND(P416=P415,P416=P417)),NA(), P416)</f>
        <v>0</v>
      </c>
      <c r="Q620">
        <f>IF(ISNA(R620),NA(),Q416)</f>
        <v>0</v>
      </c>
      <c r="R620">
        <f>IF(OR(R416="",AND(R416=R415,R416=R417)),NA(), R416)</f>
        <v>0</v>
      </c>
      <c r="S620">
        <f>IF(ISNA(T620),NA(),S416)</f>
        <v>0</v>
      </c>
      <c r="T620">
        <f>IF(OR(T416="",AND(T416=T415,T416=T417)),NA(), T416)</f>
        <v>0</v>
      </c>
      <c r="U620">
        <f>IF(ISNA(V620),NA(),U416)</f>
        <v>0</v>
      </c>
      <c r="V620">
        <f>IF(OR(V416="",AND(V416=V415,V416=V417)),NA(), V416)</f>
        <v>0</v>
      </c>
      <c r="W620">
        <f>IF(ISNA(X620),NA(),W416)</f>
        <v>0</v>
      </c>
      <c r="X620">
        <f>IF(OR(X416="",AND(X416=X415,X416=X417)),NA(), X416)</f>
        <v>0</v>
      </c>
      <c r="Y620">
        <f>IF(ISNA(Z620),NA(),Y416)</f>
        <v>0</v>
      </c>
      <c r="Z620">
        <f>IF(OR(Z416="",AND(Z416=Z415,Z416=Z417)),NA(), Z416)</f>
        <v>0</v>
      </c>
      <c r="AA620">
        <f>IF(ISNA(AB620),NA(),AA416)</f>
        <v>0</v>
      </c>
      <c r="AB620">
        <f>IF(OR(AB416="",AND(AB416=AB415,AB416=AB417)),NA(), AB416)</f>
        <v>0</v>
      </c>
      <c r="AC620">
        <f>IF(ISNA(AD620),NA(),AC416)</f>
        <v>0</v>
      </c>
      <c r="AD620">
        <f>IF(OR(AD416="",AND(AD416=AD415,AD416=AD417)),NA(), AD416)</f>
        <v>0</v>
      </c>
      <c r="AE620">
        <f>IF(ISNA(AF620),NA(),AE416)</f>
        <v>0</v>
      </c>
      <c r="AF620">
        <f>IF(OR(AF416="",AND(AF416=AF415,AF416=AF417)),NA(), AF416)</f>
        <v>0</v>
      </c>
      <c r="AG620">
        <f>IF(ISNA(AH620),NA(),AG416)</f>
        <v>0</v>
      </c>
      <c r="AH620">
        <f>IF(OR(AH416="",AND(AH416=AH415,AH416=AH417)),NA(), AH416)</f>
        <v>0</v>
      </c>
      <c r="AI620">
        <f>IF(ISNA(AJ620),NA(),AI416)</f>
        <v>0</v>
      </c>
      <c r="AJ620">
        <f>IF(OR(AJ416="",AND(AJ416=AJ415,AJ416=AJ417)),NA(), AJ416)</f>
        <v>0</v>
      </c>
      <c r="AK620">
        <f>IF(ISNA(AL620),NA(),AK416)</f>
        <v>0</v>
      </c>
      <c r="AL620">
        <f>IF(OR(AL416="",AND(AL416=AL415,AL416=AL417)),NA(), AL416)</f>
        <v>0</v>
      </c>
      <c r="AM620">
        <f>IF(ISNA(AN620),NA(),AM416)</f>
        <v>0</v>
      </c>
      <c r="AN620">
        <f>IF(OR(AN416="",AND(AN416=AN415,AN416=AN417)),NA(), AN416)</f>
        <v>0</v>
      </c>
      <c r="AO620">
        <f>IF(ISNA(AP620),NA(),AO416)</f>
        <v>0</v>
      </c>
      <c r="AP620">
        <f>IF(OR(AP416="",AND(AP416=AP415,AP416=AP417)),NA(), AP416)</f>
        <v>0</v>
      </c>
      <c r="AQ620">
        <f>IF(ISNA(AR620),NA(),AQ416)</f>
        <v>0</v>
      </c>
      <c r="AR620">
        <f>IF(OR(AR416="",AND(AR416=AR415,AR416=AR417)),NA(), AR416)</f>
        <v>0</v>
      </c>
      <c r="AS620">
        <f>IF(ISNA(AT620),NA(),AS416)</f>
        <v>0</v>
      </c>
      <c r="AT620">
        <f>IF(OR(AT416="",AND(AT416=AT415,AT416=AT417)),NA(), AT416)</f>
        <v>0</v>
      </c>
      <c r="AU620">
        <f>IF(ISNA(AV620),NA(),AU416)</f>
        <v>0</v>
      </c>
      <c r="AV620">
        <f>IF(OR(AV416="",AND(AV416=AV415,AV416=AV417)),NA(), AV416)</f>
        <v>0</v>
      </c>
      <c r="AW620">
        <f>IF(ISNA(AX620),NA(),AW416)</f>
        <v>0</v>
      </c>
      <c r="AX620">
        <f>IF(OR(AX416="",AND(AX416=AX415,AX416=AX417)),NA(), AX416)</f>
        <v>0</v>
      </c>
      <c r="AY620">
        <f>IF(ISNA(AZ620),NA(),AY416)</f>
        <v>0</v>
      </c>
      <c r="AZ620">
        <f>IF(OR(AZ416="",AND(AZ416=AZ415,AZ416=AZ417)),NA(), AZ416)</f>
        <v>0</v>
      </c>
      <c r="BA620">
        <f>IF(ISNA(BB620),NA(),BA416)</f>
        <v>0</v>
      </c>
      <c r="BB620">
        <f>IF(OR(BB416="",AND(BB416=BB415,BB416=BB417)),NA(), BB416)</f>
        <v>0</v>
      </c>
      <c r="BC620">
        <f>IF(ISNA(BD620),NA(),BC416)</f>
        <v>0</v>
      </c>
      <c r="BD620">
        <f>IF(OR(BD416="",AND(BD416=BD415,BD416=BD417)),NA(), BD416)</f>
        <v>0</v>
      </c>
      <c r="BE620">
        <f>IF(ISNA(BF620),NA(),BE416)</f>
        <v>0</v>
      </c>
      <c r="BF620">
        <f>IF(OR(BF416="",AND(BF416=BF415,BF416=BF417)),NA(), BF416)</f>
        <v>0</v>
      </c>
      <c r="BG620">
        <f>IF(ISNA(BH620),NA(),BG416)</f>
        <v>0</v>
      </c>
      <c r="BH620">
        <f>IF(OR(BH416="",AND(BH416=BH415,BH416=BH417)),NA(), BH416)</f>
        <v>0</v>
      </c>
      <c r="BI620">
        <f>IF(ISNA(BJ620),NA(),BI416)</f>
        <v>0</v>
      </c>
      <c r="BJ620">
        <f>IF(OR(BJ416="",AND(BJ416=BJ415,BJ416=BJ417)),NA(), BJ416)</f>
        <v>0</v>
      </c>
      <c r="BK620">
        <f>IF(ISNA(BL620),NA(),BK416)</f>
        <v>0</v>
      </c>
      <c r="BL620">
        <f>IF(OR(BL416="",AND(BL416=BL415,BL416=BL417)),NA(), BL416)</f>
        <v>0</v>
      </c>
      <c r="BM620">
        <f>IF(ISNA(BN620),NA(),BM416)</f>
        <v>0</v>
      </c>
      <c r="BN620">
        <f>IF(OR(BN416="",AND(BN416=BN415,BN416=BN417)),NA(), BN416)</f>
        <v>0</v>
      </c>
      <c r="BO620">
        <f>IF(ISNA(BP620),NA(),BO416)</f>
        <v>0</v>
      </c>
      <c r="BP620">
        <f>IF(OR(BP416="",AND(BP416=BP415,BP416=BP417)),NA(), BP416)</f>
        <v>0</v>
      </c>
      <c r="BQ620">
        <f>IF(ISNA(BR620),NA(),BQ416)</f>
        <v>0</v>
      </c>
      <c r="BR620">
        <f>IF(OR(BR416="",AND(BR416=BR415,BR416=BR417)),NA(), BR416)</f>
        <v>0</v>
      </c>
      <c r="BS620">
        <f>IF(ISNA(BT620),NA(),BS416)</f>
        <v>0</v>
      </c>
      <c r="BT620">
        <f>IF(OR(BT416="",AND(BT416=BT415,BT416=BT417)),NA(), BT416)</f>
        <v>0</v>
      </c>
      <c r="BU620">
        <f>IF(ISNA(BV620),NA(),BU416)</f>
        <v>0</v>
      </c>
      <c r="BV620">
        <f>IF(OR(BV416="",AND(BV416=BV415,BV416=BV417)),NA(), BV416)</f>
        <v>0</v>
      </c>
      <c r="BW620">
        <f>IF(ISNA(BX620),NA(),BW416)</f>
        <v>0</v>
      </c>
      <c r="BX620">
        <f>IF(OR(BX416="",AND(BX416=BX415,BX416=BX417)),NA(), BX416)</f>
        <v>0</v>
      </c>
      <c r="BY620">
        <f>IF(ISNA(BZ620),NA(),BY416)</f>
        <v>0</v>
      </c>
      <c r="BZ620">
        <f>IF(OR(BZ416="",AND(BZ416=BZ415,BZ416=BZ417)),NA(), BZ416)</f>
        <v>0</v>
      </c>
      <c r="CA620">
        <f>IF(ISNA(CB620),NA(),CA416)</f>
        <v>0</v>
      </c>
      <c r="CB620">
        <f>IF(OR(CB416="",AND(CB416=CB415,CB416=CB417)),NA(), CB416)</f>
        <v>0</v>
      </c>
      <c r="CC620">
        <f>IF(ISNA(CD620),NA(),CC416)</f>
        <v>0</v>
      </c>
      <c r="CD620">
        <f>IF(OR(CD416="",AND(CD416=CD415,CD416=CD417)),NA(), CD416)</f>
        <v>0</v>
      </c>
      <c r="CE620">
        <f>IF(ISNA(CF620),NA(),CE416)</f>
        <v>0</v>
      </c>
      <c r="CF620">
        <f>IF(OR(CF416="",AND(CF416=CF415,CF416=CF417)),NA(), CF416)</f>
        <v>0</v>
      </c>
      <c r="CG620">
        <f>IF(ISNA(CH620),NA(),CG416)</f>
        <v>0</v>
      </c>
      <c r="CH620">
        <f>IF(OR(CH416="",AND(CH416=CH415,CH416=CH417)),NA(), CH416)</f>
        <v>0</v>
      </c>
      <c r="CI620">
        <f>IF(ISNA(CJ620),NA(),CI416)</f>
        <v>0</v>
      </c>
      <c r="CJ620">
        <f>IF(OR(CJ416="",AND(CJ416=CJ415,CJ416=CJ417)),NA(), CJ416)</f>
        <v>0</v>
      </c>
      <c r="CK620">
        <f>IF(ISNA(CL620),NA(),CK416)</f>
        <v>0</v>
      </c>
      <c r="CL620">
        <f>IF(OR(CL416="",AND(CL416=CL415,CL416=CL417)),NA(), CL416)</f>
        <v>0</v>
      </c>
      <c r="CM620">
        <f>IF(ISNA(CN620),NA(),CM416)</f>
        <v>0</v>
      </c>
      <c r="CN620">
        <f>IF(OR(CN416="",AND(CN416=CN415,CN416=CN417)),NA(), CN416)</f>
        <v>0</v>
      </c>
      <c r="CO620">
        <f>IF(ISNA(CP620),NA(),CO416)</f>
        <v>0</v>
      </c>
      <c r="CP620">
        <f>IF(OR(CP416="",AND(CP416=CP415,CP416=CP417)),NA(), CP416)</f>
        <v>0</v>
      </c>
      <c r="CQ620">
        <f>IF(ISNA(CR620),NA(),CQ416)</f>
        <v>0</v>
      </c>
      <c r="CR620">
        <f>IF(OR(CR416="",AND(CR416=CR415,CR416=CR417)),NA(), CR416)</f>
        <v>0</v>
      </c>
      <c r="CS620">
        <f>IF(ISNA(CT620),NA(),CS416)</f>
        <v>0</v>
      </c>
      <c r="CT620">
        <f>IF(OR(CT416="",AND(CT416=CT415,CT416=CT417)),NA(), CT416)</f>
        <v>0</v>
      </c>
      <c r="CU620">
        <f>IF(ISNA(CV620),NA(),CU416)</f>
        <v>0</v>
      </c>
      <c r="CV620">
        <f>IF(OR(CV416="",AND(CV416=CV415,CV416=CV417)),NA(), CV416)</f>
        <v>0</v>
      </c>
      <c r="CW620">
        <f>IF(ISNA(CX620),NA(),CW416)</f>
        <v>0</v>
      </c>
      <c r="CX620">
        <f>IF(OR(CX416="",AND(CX416=CX415,CX416=CX417)),NA(), CX416)</f>
        <v>0</v>
      </c>
      <c r="CY620">
        <f>IF(ISNA(CZ620),NA(),CY416)</f>
        <v>0</v>
      </c>
      <c r="CZ620">
        <f>IF(OR(CZ416="",AND(CZ416=CZ415,CZ416=CZ417)),NA(), CZ416)</f>
        <v>0</v>
      </c>
      <c r="DA620">
        <f>IF(ISNA(DB620),NA(),DA416)</f>
        <v>0</v>
      </c>
      <c r="DB620">
        <f>IF(OR(DB416="",AND(DB416=DB415,DB416=DB417)),NA(), DB416)</f>
        <v>0</v>
      </c>
      <c r="DC620">
        <f>IF(ISNA(DD620),NA(),DC416)</f>
        <v>0</v>
      </c>
      <c r="DD620">
        <f>IF(OR(DD416="",AND(DD416=DD415,DD416=DD417)),NA(), DD416)</f>
        <v>0</v>
      </c>
      <c r="DG620">
        <f>IF(ISNA(DH620),NA(),DG416)</f>
        <v>0</v>
      </c>
      <c r="DH620">
        <f>IF(OR(DH416="",AND(DH416=DH415,DH416=DH417)),NA(), DH416)</f>
        <v>0</v>
      </c>
      <c r="DI620">
        <f>IF(ISNA(DJ620),NA(),DI416)</f>
        <v>0</v>
      </c>
      <c r="DJ620">
        <f>IF(OR(DJ416="",AND(DJ416=DJ415,DJ416=DJ417)),NA(), DJ416)</f>
        <v>0</v>
      </c>
      <c r="DK620">
        <f>IF(ISNA(DL620),NA(),DK416)</f>
        <v>0</v>
      </c>
      <c r="DL620">
        <f>IF(OR(DL416="",AND(DL416=DL415,DL416=DL417)),NA(), DL416)</f>
        <v>0</v>
      </c>
      <c r="DM620">
        <f>IF(ISNA(DN620),NA(),DM416)</f>
        <v>0</v>
      </c>
      <c r="DN620">
        <f>IF(OR(DN416="",AND(DN416=DN415,DN416=DN417)),NA(), DN416)</f>
        <v>0</v>
      </c>
      <c r="DO620">
        <f>IF(ISNA(DP620),NA(),DO416)</f>
        <v>0</v>
      </c>
      <c r="DP620">
        <f>IF(OR(DP416="",AND(DP416=DP415,DP416=DP417)),NA(), DP416)</f>
        <v>0</v>
      </c>
      <c r="DQ620">
        <f>IF(ISNA(DR620),NA(),DQ416)</f>
        <v>0</v>
      </c>
      <c r="DR620">
        <f>IF(OR(DR416="",AND(DR416=DR415,DR416=DR417)),NA(), DR416)</f>
        <v>0</v>
      </c>
      <c r="DS620">
        <f>IF(ISNA(DT620),NA(),DS416)</f>
        <v>0</v>
      </c>
      <c r="DT620">
        <f>IF(OR(DT416="",AND(DT416=DT415,DT416=DT417)),NA(), DT416)</f>
        <v>0</v>
      </c>
      <c r="DU620">
        <f>IF(ISNA(DV620),NA(),DU416)</f>
        <v>0</v>
      </c>
      <c r="DV620">
        <f>IF(OR(DV416="",AND(DV416=DV415,DV416=DV417)),NA(), DV416)</f>
        <v>0</v>
      </c>
      <c r="DW620">
        <f>IF(ISNA(DX620),NA(),DW416)</f>
        <v>0</v>
      </c>
      <c r="DX620">
        <f>IF(OR(DX416="",AND(DX416=DX415,DX416=DX417)),NA(), DX416)</f>
        <v>0</v>
      </c>
      <c r="DY620">
        <f>IF(ISNA(DZ620),NA(),DY416)</f>
        <v>0</v>
      </c>
      <c r="DZ620">
        <f>IF(OR(DZ416="",AND(DZ416=DZ415,DZ416=DZ417)),NA(), DZ416)</f>
        <v>0</v>
      </c>
      <c r="EA620">
        <f>IF(ISNA(EB620),NA(),EA416)</f>
        <v>0</v>
      </c>
      <c r="EB620">
        <f>IF(OR(EB416="",AND(EB416=EB415,EB416=EB417)),NA(), EB416)</f>
        <v>0</v>
      </c>
      <c r="EC620">
        <f>IF(ISNA(ED620),NA(),EC416)</f>
        <v>0</v>
      </c>
      <c r="ED620">
        <f>IF(OR(ED416="",AND(ED416=ED415,ED416=ED417)),NA(), ED416)</f>
        <v>0</v>
      </c>
      <c r="EE620">
        <f>IF(ISNA(EF620),NA(),EE416)</f>
        <v>0</v>
      </c>
      <c r="EF620">
        <f>IF(OR(EF416="",AND(EF416=EF415,EF416=EF417)),NA(), EF416)</f>
        <v>0</v>
      </c>
      <c r="EG620">
        <f>IF(ISNA(EH620),NA(),EG416)</f>
        <v>0</v>
      </c>
      <c r="EH620">
        <f>IF(OR(EH416="",AND(EH416=EH415,EH416=EH417)),NA(), EH416)</f>
        <v>0</v>
      </c>
      <c r="EI620">
        <f>IF(ISNA(EJ620),NA(),EI416)</f>
        <v>0</v>
      </c>
      <c r="EJ620">
        <f>IF(OR(EJ416="",AND(EJ416=EJ415,EJ416=EJ417)),NA(), EJ416)</f>
        <v>0</v>
      </c>
      <c r="EK620">
        <f>IF(ISNA(EL620),NA(),EK416)</f>
        <v>0</v>
      </c>
      <c r="EL620">
        <f>IF(OR(EL416="",AND(EL416=EL415,EL416=EL417)),NA(), EL416)</f>
        <v>0</v>
      </c>
      <c r="EM620">
        <f>IF(ISNA(EN620),NA(),EM416)</f>
        <v>0</v>
      </c>
      <c r="EN620">
        <f>IF(OR(EN416="",AND(EN416=EN415,EN416=EN417)),NA(), EN416)</f>
        <v>0</v>
      </c>
      <c r="EO620">
        <f>IF(ISNA(EP620),NA(),EO416)</f>
        <v>0</v>
      </c>
      <c r="EP620">
        <f>IF(OR(EP416="",AND(EP416=EP415,EP416=EP417)),NA(), EP416)</f>
        <v>0</v>
      </c>
      <c r="EQ620">
        <f>IF(ISNA(ER620),NA(),EQ416)</f>
        <v>0</v>
      </c>
      <c r="ER620">
        <f>IF(OR(ER416="",AND(ER416=ER415,ER416=ER417)),NA(), ER416)</f>
        <v>0</v>
      </c>
      <c r="ES620">
        <f>IF(ISNA(ET620),NA(),ES416)</f>
        <v>0</v>
      </c>
      <c r="ET620">
        <f>IF(OR(ET416="",AND(ET416=ET415,ET416=ET417)),NA(), ET416)</f>
        <v>0</v>
      </c>
      <c r="EU620">
        <f>IF(ISNA(EV620),NA(),EU416)</f>
        <v>0</v>
      </c>
      <c r="EV620">
        <f>IF(OR(EV416="",AND(EV416=EV415,EV416=EV417)),NA(), EV416)</f>
        <v>0</v>
      </c>
      <c r="EW620">
        <f>IF(ISNA(EX620),NA(),EW416)</f>
        <v>0</v>
      </c>
      <c r="EX620">
        <f>IF(OR(EX416="",AND(EX416=EX415,EX416=EX417)),NA(), EX416)</f>
        <v>0</v>
      </c>
      <c r="EY620">
        <f>IF(ISNA(EZ620),NA(),EY416)</f>
        <v>0</v>
      </c>
      <c r="EZ620">
        <f>IF(OR(EZ416="",AND(EZ416=EZ415,EZ416=EZ417)),NA(), EZ416)</f>
        <v>0</v>
      </c>
      <c r="FA620">
        <f>IF(ISNA(FB620),NA(),FA416)</f>
        <v>0</v>
      </c>
      <c r="FB620">
        <f>IF(OR(FB416="",AND(FB416=FB415,FB416=FB417)),NA(), FB416)</f>
        <v>0</v>
      </c>
      <c r="FC620">
        <f>IF(ISNA(FD620),NA(),FC416)</f>
        <v>0</v>
      </c>
      <c r="FD620">
        <f>IF(OR(FD416="",AND(FD416=FD415,FD416=FD417)),NA(), FD416)</f>
        <v>0</v>
      </c>
      <c r="FE620">
        <f>IF(ISNA(FF620),NA(),FE416)</f>
        <v>0</v>
      </c>
      <c r="FF620">
        <f>IF(OR(FF416="",AND(FF416=FF415,FF416=FF417)),NA(), FF416)</f>
        <v>0</v>
      </c>
      <c r="FG620">
        <f>IF(ISNA(FH620),NA(),FG416)</f>
        <v>0</v>
      </c>
      <c r="FH620">
        <f>IF(OR(FH416="",AND(FH416=FH415,FH416=FH417)),NA(), FH416)</f>
        <v>0</v>
      </c>
      <c r="FI620">
        <f>IF(ISNA(FJ620),NA(),FI416)</f>
        <v>0</v>
      </c>
      <c r="FJ620">
        <f>IF(OR(FJ416="",AND(FJ416=FJ415,FJ416=FJ417)),NA(), FJ416)</f>
        <v>0</v>
      </c>
      <c r="FK620">
        <f>IF(ISNA(FL620),NA(),FK416)</f>
        <v>0</v>
      </c>
      <c r="FL620">
        <f>IF(OR(FL416="",AND(FL416=FL415,FL416=FL417)),NA(), FL416)</f>
        <v>0</v>
      </c>
      <c r="FM620">
        <f>IF(ISNA(FN620),NA(),FM416)</f>
        <v>0</v>
      </c>
      <c r="FN620">
        <f>IF(OR(FN416="",AND(FN416=FN415,FN416=FN417)),NA(), FN416)</f>
        <v>0</v>
      </c>
      <c r="FO620">
        <f>IF(ISNA(FP620),NA(),FO416)</f>
        <v>0</v>
      </c>
      <c r="FP620">
        <f>IF(OR(FP416="",AND(FP416=FP415,FP416=FP417)),NA(), FP416)</f>
        <v>0</v>
      </c>
      <c r="FQ620">
        <f>IF(ISNA(FR620),NA(),FQ416)</f>
        <v>0</v>
      </c>
      <c r="FR620">
        <f>IF(OR(FR416="",AND(FR416=FR415,FR416=FR417)),NA(), FR416)</f>
        <v>0</v>
      </c>
      <c r="FS620">
        <f>IF(ISNA(FT620),NA(),FS416)</f>
        <v>0</v>
      </c>
      <c r="FT620">
        <f>IF(OR(FT416="",AND(FT416=FT415,FT416=FT417)),NA(), FT416)</f>
        <v>0</v>
      </c>
      <c r="FU620">
        <f>IF(ISNA(FV620),NA(),FU416)</f>
        <v>0</v>
      </c>
      <c r="FV620">
        <f>IF(OR(FV416="",AND(FV416=FV415,FV416=FV417)),NA(), FV416)</f>
        <v>0</v>
      </c>
      <c r="FW620">
        <f>IF(ISNA(FX620),NA(),FW416)</f>
        <v>0</v>
      </c>
      <c r="FX620">
        <f>IF(OR(FX416="",AND(FX416=FX415,FX416=FX417)),NA(), FX416)</f>
        <v>0</v>
      </c>
      <c r="FY620">
        <f>IF(ISNA(FZ620),NA(),FY416)</f>
        <v>0</v>
      </c>
      <c r="FZ620">
        <f>IF(OR(FZ416="",AND(FZ416=FZ415,FZ416=FZ417)),NA(), FZ416)</f>
        <v>0</v>
      </c>
      <c r="GA620">
        <f>IF(ISNA(GB620),NA(),GA416)</f>
        <v>0</v>
      </c>
      <c r="GB620">
        <f>IF(OR(GB416="",AND(GB416=GB415,GB416=GB417)),NA(), GB416)</f>
        <v>0</v>
      </c>
      <c r="GC620">
        <f>IF(ISNA(GD620),NA(),GC416)</f>
        <v>0</v>
      </c>
      <c r="GD620">
        <f>IF(OR(GD416="",AND(GD416=GD415,GD416=GD417)),NA(), GD416)</f>
        <v>0</v>
      </c>
      <c r="GE620">
        <f>IF(ISNA(GF620),NA(),GE416)</f>
        <v>0</v>
      </c>
      <c r="GF620">
        <f>IF(OR(GF416="",AND(GF416=GF415,GF416=GF417)),NA(), GF416)</f>
        <v>0</v>
      </c>
      <c r="GG620">
        <f>IF(ISNA(GH620),NA(),GG416)</f>
        <v>0</v>
      </c>
      <c r="GH620">
        <f>IF(OR(GH416="",AND(GH416=GH415,GH416=GH417)),NA(), GH416)</f>
        <v>0</v>
      </c>
      <c r="GI620">
        <f>IF(ISNA(GJ620),NA(),GI416)</f>
        <v>0</v>
      </c>
      <c r="GJ620">
        <f>IF(OR(GJ416="",AND(GJ416=GJ415,GJ416=GJ417)),NA(), GJ416)</f>
        <v>0</v>
      </c>
      <c r="GK620">
        <f>IF(ISNA(GL620),NA(),GK416)</f>
        <v>0</v>
      </c>
      <c r="GL620">
        <f>IF(OR(GL416="",AND(GL416=GL415,GL416=GL417)),NA(), GL416)</f>
        <v>0</v>
      </c>
      <c r="GM620">
        <f>IF(ISNA(GN620),NA(),GM416)</f>
        <v>0</v>
      </c>
      <c r="GN620">
        <f>IF(OR(GN416="",AND(GN416=GN415,GN416=GN417)),NA(), GN416)</f>
        <v>0</v>
      </c>
      <c r="GO620">
        <f>IF(ISNA(GP620),NA(),GO416)</f>
        <v>0</v>
      </c>
      <c r="GP620">
        <f>IF(OR(GP416="",AND(GP416=GP415,GP416=GP417)),NA(), GP416)</f>
        <v>0</v>
      </c>
      <c r="GQ620">
        <f>IF(ISNA(GR620),NA(),GQ416)</f>
        <v>0</v>
      </c>
      <c r="GR620">
        <f>IF(OR(GR416="",AND(GR416=GR415,GR416=GR417)),NA(), GR416)</f>
        <v>0</v>
      </c>
      <c r="GS620">
        <f>IF(ISNA(GT620),NA(),GS416)</f>
        <v>0</v>
      </c>
      <c r="GT620">
        <f>IF(OR(GT416="",AND(GT416=GT415,GT416=GT417)),NA(), GT416)</f>
        <v>0</v>
      </c>
      <c r="GU620">
        <f>IF(ISNA(GV620),NA(),GU416)</f>
        <v>0</v>
      </c>
      <c r="GV620">
        <f>IF(OR(GV416="",AND(GV416=GV415,GV416=GV417)),NA(), GV416)</f>
        <v>0</v>
      </c>
      <c r="GW620">
        <f>IF(ISNA(GX620),NA(),GW416)</f>
        <v>0</v>
      </c>
      <c r="GX620">
        <f>IF(OR(GX416="",AND(GX416=GX415,GX416=GX417)),NA(), GX416)</f>
        <v>0</v>
      </c>
      <c r="GY620">
        <f>IF(ISNA(GZ620),NA(),GY416)</f>
        <v>0</v>
      </c>
      <c r="GZ620">
        <f>IF(OR(GZ416="",AND(GZ416=GZ415,GZ416=GZ417)),NA(), GZ416)</f>
        <v>0</v>
      </c>
      <c r="HA620">
        <f>IF(ISNA(HB620),NA(),HA416)</f>
        <v>0</v>
      </c>
      <c r="HB620">
        <f>IF(OR(HB416="",AND(HB416=HB415,HB416=HB417)),NA(), HB416)</f>
        <v>0</v>
      </c>
      <c r="HC620">
        <f>IF(ISNA(HD620),NA(),HC416)</f>
        <v>0</v>
      </c>
      <c r="HD620">
        <f>IF(OR(HD416="",AND(HD416=HD415,HD416=HD417)),NA(), HD416)</f>
        <v>0</v>
      </c>
      <c r="HE620">
        <f>IF(ISNA(HF620),NA(),HE416)</f>
        <v>0</v>
      </c>
      <c r="HF620">
        <f>IF(OR(HF416="",AND(HF416=HF415,HF416=HF417)),NA(), HF416)</f>
        <v>0</v>
      </c>
    </row>
    <row r="621" spans="5:214">
      <c r="E621">
        <f>IF(ISNA(F621),NA(),E417)</f>
        <v>0</v>
      </c>
      <c r="F621">
        <f>IF(OR(F417="",AND(F417=F416,F417=F418)),NA(), F417)</f>
        <v>0</v>
      </c>
      <c r="G621">
        <f>IF(ISNA(H621),NA(),G417)</f>
        <v>0</v>
      </c>
      <c r="H621">
        <f>IF(OR(H417="",AND(H417=H416,H417=H418)),NA(), H417)</f>
        <v>0</v>
      </c>
      <c r="I621">
        <f>IF(ISNA(J621),NA(),I417)</f>
        <v>0</v>
      </c>
      <c r="J621">
        <f>IF(OR(J417="",AND(J417=J416,J417=J418)),NA(), J417)</f>
        <v>0</v>
      </c>
      <c r="K621">
        <f>IF(ISNA(L621),NA(),K417)</f>
        <v>0</v>
      </c>
      <c r="L621">
        <f>IF(OR(L417="",AND(L417=L416,L417=L418)),NA(), L417)</f>
        <v>0</v>
      </c>
      <c r="M621">
        <f>IF(ISNA(N621),NA(),M417)</f>
        <v>0</v>
      </c>
      <c r="N621">
        <f>IF(OR(N417="",AND(N417=N416,N417=N418)),NA(), N417)</f>
        <v>0</v>
      </c>
      <c r="O621">
        <f>IF(ISNA(P621),NA(),O417)</f>
        <v>0</v>
      </c>
      <c r="P621">
        <f>IF(OR(P417="",AND(P417=P416,P417=P418)),NA(), P417)</f>
        <v>0</v>
      </c>
      <c r="Q621">
        <f>IF(ISNA(R621),NA(),Q417)</f>
        <v>0</v>
      </c>
      <c r="R621">
        <f>IF(OR(R417="",AND(R417=R416,R417=R418)),NA(), R417)</f>
        <v>0</v>
      </c>
      <c r="S621">
        <f>IF(ISNA(T621),NA(),S417)</f>
        <v>0</v>
      </c>
      <c r="T621">
        <f>IF(OR(T417="",AND(T417=T416,T417=T418)),NA(), T417)</f>
        <v>0</v>
      </c>
      <c r="U621">
        <f>IF(ISNA(V621),NA(),U417)</f>
        <v>0</v>
      </c>
      <c r="V621">
        <f>IF(OR(V417="",AND(V417=V416,V417=V418)),NA(), V417)</f>
        <v>0</v>
      </c>
      <c r="W621">
        <f>IF(ISNA(X621),NA(),W417)</f>
        <v>0</v>
      </c>
      <c r="X621">
        <f>IF(OR(X417="",AND(X417=X416,X417=X418)),NA(), X417)</f>
        <v>0</v>
      </c>
      <c r="Y621">
        <f>IF(ISNA(Z621),NA(),Y417)</f>
        <v>0</v>
      </c>
      <c r="Z621">
        <f>IF(OR(Z417="",AND(Z417=Z416,Z417=Z418)),NA(), Z417)</f>
        <v>0</v>
      </c>
      <c r="AA621">
        <f>IF(ISNA(AB621),NA(),AA417)</f>
        <v>0</v>
      </c>
      <c r="AB621">
        <f>IF(OR(AB417="",AND(AB417=AB416,AB417=AB418)),NA(), AB417)</f>
        <v>0</v>
      </c>
      <c r="AC621">
        <f>IF(ISNA(AD621),NA(),AC417)</f>
        <v>0</v>
      </c>
      <c r="AD621">
        <f>IF(OR(AD417="",AND(AD417=AD416,AD417=AD418)),NA(), AD417)</f>
        <v>0</v>
      </c>
      <c r="AE621">
        <f>IF(ISNA(AF621),NA(),AE417)</f>
        <v>0</v>
      </c>
      <c r="AF621">
        <f>IF(OR(AF417="",AND(AF417=AF416,AF417=AF418)),NA(), AF417)</f>
        <v>0</v>
      </c>
      <c r="AG621">
        <f>IF(ISNA(AH621),NA(),AG417)</f>
        <v>0</v>
      </c>
      <c r="AH621">
        <f>IF(OR(AH417="",AND(AH417=AH416,AH417=AH418)),NA(), AH417)</f>
        <v>0</v>
      </c>
      <c r="AI621">
        <f>IF(ISNA(AJ621),NA(),AI417)</f>
        <v>0</v>
      </c>
      <c r="AJ621">
        <f>IF(OR(AJ417="",AND(AJ417=AJ416,AJ417=AJ418)),NA(), AJ417)</f>
        <v>0</v>
      </c>
      <c r="AK621">
        <f>IF(ISNA(AL621),NA(),AK417)</f>
        <v>0</v>
      </c>
      <c r="AL621">
        <f>IF(OR(AL417="",AND(AL417=AL416,AL417=AL418)),NA(), AL417)</f>
        <v>0</v>
      </c>
      <c r="AM621">
        <f>IF(ISNA(AN621),NA(),AM417)</f>
        <v>0</v>
      </c>
      <c r="AN621">
        <f>IF(OR(AN417="",AND(AN417=AN416,AN417=AN418)),NA(), AN417)</f>
        <v>0</v>
      </c>
      <c r="AO621">
        <f>IF(ISNA(AP621),NA(),AO417)</f>
        <v>0</v>
      </c>
      <c r="AP621">
        <f>IF(OR(AP417="",AND(AP417=AP416,AP417=AP418)),NA(), AP417)</f>
        <v>0</v>
      </c>
      <c r="AQ621">
        <f>IF(ISNA(AR621),NA(),AQ417)</f>
        <v>0</v>
      </c>
      <c r="AR621">
        <f>IF(OR(AR417="",AND(AR417=AR416,AR417=AR418)),NA(), AR417)</f>
        <v>0</v>
      </c>
      <c r="AS621">
        <f>IF(ISNA(AT621),NA(),AS417)</f>
        <v>0</v>
      </c>
      <c r="AT621">
        <f>IF(OR(AT417="",AND(AT417=AT416,AT417=AT418)),NA(), AT417)</f>
        <v>0</v>
      </c>
      <c r="AU621">
        <f>IF(ISNA(AV621),NA(),AU417)</f>
        <v>0</v>
      </c>
      <c r="AV621">
        <f>IF(OR(AV417="",AND(AV417=AV416,AV417=AV418)),NA(), AV417)</f>
        <v>0</v>
      </c>
      <c r="AW621">
        <f>IF(ISNA(AX621),NA(),AW417)</f>
        <v>0</v>
      </c>
      <c r="AX621">
        <f>IF(OR(AX417="",AND(AX417=AX416,AX417=AX418)),NA(), AX417)</f>
        <v>0</v>
      </c>
      <c r="AY621">
        <f>IF(ISNA(AZ621),NA(),AY417)</f>
        <v>0</v>
      </c>
      <c r="AZ621">
        <f>IF(OR(AZ417="",AND(AZ417=AZ416,AZ417=AZ418)),NA(), AZ417)</f>
        <v>0</v>
      </c>
      <c r="BA621">
        <f>IF(ISNA(BB621),NA(),BA417)</f>
        <v>0</v>
      </c>
      <c r="BB621">
        <f>IF(OR(BB417="",AND(BB417=BB416,BB417=BB418)),NA(), BB417)</f>
        <v>0</v>
      </c>
      <c r="BC621">
        <f>IF(ISNA(BD621),NA(),BC417)</f>
        <v>0</v>
      </c>
      <c r="BD621">
        <f>IF(OR(BD417="",AND(BD417=BD416,BD417=BD418)),NA(), BD417)</f>
        <v>0</v>
      </c>
      <c r="BE621">
        <f>IF(ISNA(BF621),NA(),BE417)</f>
        <v>0</v>
      </c>
      <c r="BF621">
        <f>IF(OR(BF417="",AND(BF417=BF416,BF417=BF418)),NA(), BF417)</f>
        <v>0</v>
      </c>
      <c r="BG621">
        <f>IF(ISNA(BH621),NA(),BG417)</f>
        <v>0</v>
      </c>
      <c r="BH621">
        <f>IF(OR(BH417="",AND(BH417=BH416,BH417=BH418)),NA(), BH417)</f>
        <v>0</v>
      </c>
      <c r="BI621">
        <f>IF(ISNA(BJ621),NA(),BI417)</f>
        <v>0</v>
      </c>
      <c r="BJ621">
        <f>IF(OR(BJ417="",AND(BJ417=BJ416,BJ417=BJ418)),NA(), BJ417)</f>
        <v>0</v>
      </c>
      <c r="BK621">
        <f>IF(ISNA(BL621),NA(),BK417)</f>
        <v>0</v>
      </c>
      <c r="BL621">
        <f>IF(OR(BL417="",AND(BL417=BL416,BL417=BL418)),NA(), BL417)</f>
        <v>0</v>
      </c>
      <c r="BM621">
        <f>IF(ISNA(BN621),NA(),BM417)</f>
        <v>0</v>
      </c>
      <c r="BN621">
        <f>IF(OR(BN417="",AND(BN417=BN416,BN417=BN418)),NA(), BN417)</f>
        <v>0</v>
      </c>
      <c r="BO621">
        <f>IF(ISNA(BP621),NA(),BO417)</f>
        <v>0</v>
      </c>
      <c r="BP621">
        <f>IF(OR(BP417="",AND(BP417=BP416,BP417=BP418)),NA(), BP417)</f>
        <v>0</v>
      </c>
      <c r="BQ621">
        <f>IF(ISNA(BR621),NA(),BQ417)</f>
        <v>0</v>
      </c>
      <c r="BR621">
        <f>IF(OR(BR417="",AND(BR417=BR416,BR417=BR418)),NA(), BR417)</f>
        <v>0</v>
      </c>
      <c r="BS621">
        <f>IF(ISNA(BT621),NA(),BS417)</f>
        <v>0</v>
      </c>
      <c r="BT621">
        <f>IF(OR(BT417="",AND(BT417=BT416,BT417=BT418)),NA(), BT417)</f>
        <v>0</v>
      </c>
      <c r="BU621">
        <f>IF(ISNA(BV621),NA(),BU417)</f>
        <v>0</v>
      </c>
      <c r="BV621">
        <f>IF(OR(BV417="",AND(BV417=BV416,BV417=BV418)),NA(), BV417)</f>
        <v>0</v>
      </c>
      <c r="BW621">
        <f>IF(ISNA(BX621),NA(),BW417)</f>
        <v>0</v>
      </c>
      <c r="BX621">
        <f>IF(OR(BX417="",AND(BX417=BX416,BX417=BX418)),NA(), BX417)</f>
        <v>0</v>
      </c>
      <c r="BY621">
        <f>IF(ISNA(BZ621),NA(),BY417)</f>
        <v>0</v>
      </c>
      <c r="BZ621">
        <f>IF(OR(BZ417="",AND(BZ417=BZ416,BZ417=BZ418)),NA(), BZ417)</f>
        <v>0</v>
      </c>
      <c r="CA621">
        <f>IF(ISNA(CB621),NA(),CA417)</f>
        <v>0</v>
      </c>
      <c r="CB621">
        <f>IF(OR(CB417="",AND(CB417=CB416,CB417=CB418)),NA(), CB417)</f>
        <v>0</v>
      </c>
      <c r="CC621">
        <f>IF(ISNA(CD621),NA(),CC417)</f>
        <v>0</v>
      </c>
      <c r="CD621">
        <f>IF(OR(CD417="",AND(CD417=CD416,CD417=CD418)),NA(), CD417)</f>
        <v>0</v>
      </c>
      <c r="CE621">
        <f>IF(ISNA(CF621),NA(),CE417)</f>
        <v>0</v>
      </c>
      <c r="CF621">
        <f>IF(OR(CF417="",AND(CF417=CF416,CF417=CF418)),NA(), CF417)</f>
        <v>0</v>
      </c>
      <c r="CG621">
        <f>IF(ISNA(CH621),NA(),CG417)</f>
        <v>0</v>
      </c>
      <c r="CH621">
        <f>IF(OR(CH417="",AND(CH417=CH416,CH417=CH418)),NA(), CH417)</f>
        <v>0</v>
      </c>
      <c r="CI621">
        <f>IF(ISNA(CJ621),NA(),CI417)</f>
        <v>0</v>
      </c>
      <c r="CJ621">
        <f>IF(OR(CJ417="",AND(CJ417=CJ416,CJ417=CJ418)),NA(), CJ417)</f>
        <v>0</v>
      </c>
      <c r="CK621">
        <f>IF(ISNA(CL621),NA(),CK417)</f>
        <v>0</v>
      </c>
      <c r="CL621">
        <f>IF(OR(CL417="",AND(CL417=CL416,CL417=CL418)),NA(), CL417)</f>
        <v>0</v>
      </c>
      <c r="CM621">
        <f>IF(ISNA(CN621),NA(),CM417)</f>
        <v>0</v>
      </c>
      <c r="CN621">
        <f>IF(OR(CN417="",AND(CN417=CN416,CN417=CN418)),NA(), CN417)</f>
        <v>0</v>
      </c>
      <c r="CO621">
        <f>IF(ISNA(CP621),NA(),CO417)</f>
        <v>0</v>
      </c>
      <c r="CP621">
        <f>IF(OR(CP417="",AND(CP417=CP416,CP417=CP418)),NA(), CP417)</f>
        <v>0</v>
      </c>
      <c r="CQ621">
        <f>IF(ISNA(CR621),NA(),CQ417)</f>
        <v>0</v>
      </c>
      <c r="CR621">
        <f>IF(OR(CR417="",AND(CR417=CR416,CR417=CR418)),NA(), CR417)</f>
        <v>0</v>
      </c>
      <c r="CS621">
        <f>IF(ISNA(CT621),NA(),CS417)</f>
        <v>0</v>
      </c>
      <c r="CT621">
        <f>IF(OR(CT417="",AND(CT417=CT416,CT417=CT418)),NA(), CT417)</f>
        <v>0</v>
      </c>
      <c r="CU621">
        <f>IF(ISNA(CV621),NA(),CU417)</f>
        <v>0</v>
      </c>
      <c r="CV621">
        <f>IF(OR(CV417="",AND(CV417=CV416,CV417=CV418)),NA(), CV417)</f>
        <v>0</v>
      </c>
      <c r="CW621">
        <f>IF(ISNA(CX621),NA(),CW417)</f>
        <v>0</v>
      </c>
      <c r="CX621">
        <f>IF(OR(CX417="",AND(CX417=CX416,CX417=CX418)),NA(), CX417)</f>
        <v>0</v>
      </c>
      <c r="CY621">
        <f>IF(ISNA(CZ621),NA(),CY417)</f>
        <v>0</v>
      </c>
      <c r="CZ621">
        <f>IF(OR(CZ417="",AND(CZ417=CZ416,CZ417=CZ418)),NA(), CZ417)</f>
        <v>0</v>
      </c>
      <c r="DA621">
        <f>IF(ISNA(DB621),NA(),DA417)</f>
        <v>0</v>
      </c>
      <c r="DB621">
        <f>IF(OR(DB417="",AND(DB417=DB416,DB417=DB418)),NA(), DB417)</f>
        <v>0</v>
      </c>
      <c r="DC621">
        <f>IF(ISNA(DD621),NA(),DC417)</f>
        <v>0</v>
      </c>
      <c r="DD621">
        <f>IF(OR(DD417="",AND(DD417=DD416,DD417=DD418)),NA(), DD417)</f>
        <v>0</v>
      </c>
      <c r="DG621">
        <f>IF(ISNA(DH621),NA(),DG417)</f>
        <v>0</v>
      </c>
      <c r="DH621">
        <f>IF(OR(DH417="",AND(DH417=DH416,DH417=DH418)),NA(), DH417)</f>
        <v>0</v>
      </c>
      <c r="DI621">
        <f>IF(ISNA(DJ621),NA(),DI417)</f>
        <v>0</v>
      </c>
      <c r="DJ621">
        <f>IF(OR(DJ417="",AND(DJ417=DJ416,DJ417=DJ418)),NA(), DJ417)</f>
        <v>0</v>
      </c>
      <c r="DK621">
        <f>IF(ISNA(DL621),NA(),DK417)</f>
        <v>0</v>
      </c>
      <c r="DL621">
        <f>IF(OR(DL417="",AND(DL417=DL416,DL417=DL418)),NA(), DL417)</f>
        <v>0</v>
      </c>
      <c r="DM621">
        <f>IF(ISNA(DN621),NA(),DM417)</f>
        <v>0</v>
      </c>
      <c r="DN621">
        <f>IF(OR(DN417="",AND(DN417=DN416,DN417=DN418)),NA(), DN417)</f>
        <v>0</v>
      </c>
      <c r="DO621">
        <f>IF(ISNA(DP621),NA(),DO417)</f>
        <v>0</v>
      </c>
      <c r="DP621">
        <f>IF(OR(DP417="",AND(DP417=DP416,DP417=DP418)),NA(), DP417)</f>
        <v>0</v>
      </c>
      <c r="DQ621">
        <f>IF(ISNA(DR621),NA(),DQ417)</f>
        <v>0</v>
      </c>
      <c r="DR621">
        <f>IF(OR(DR417="",AND(DR417=DR416,DR417=DR418)),NA(), DR417)</f>
        <v>0</v>
      </c>
      <c r="DS621">
        <f>IF(ISNA(DT621),NA(),DS417)</f>
        <v>0</v>
      </c>
      <c r="DT621">
        <f>IF(OR(DT417="",AND(DT417=DT416,DT417=DT418)),NA(), DT417)</f>
        <v>0</v>
      </c>
      <c r="DU621">
        <f>IF(ISNA(DV621),NA(),DU417)</f>
        <v>0</v>
      </c>
      <c r="DV621">
        <f>IF(OR(DV417="",AND(DV417=DV416,DV417=DV418)),NA(), DV417)</f>
        <v>0</v>
      </c>
      <c r="DW621">
        <f>IF(ISNA(DX621),NA(),DW417)</f>
        <v>0</v>
      </c>
      <c r="DX621">
        <f>IF(OR(DX417="",AND(DX417=DX416,DX417=DX418)),NA(), DX417)</f>
        <v>0</v>
      </c>
      <c r="DY621">
        <f>IF(ISNA(DZ621),NA(),DY417)</f>
        <v>0</v>
      </c>
      <c r="DZ621">
        <f>IF(OR(DZ417="",AND(DZ417=DZ416,DZ417=DZ418)),NA(), DZ417)</f>
        <v>0</v>
      </c>
      <c r="EA621">
        <f>IF(ISNA(EB621),NA(),EA417)</f>
        <v>0</v>
      </c>
      <c r="EB621">
        <f>IF(OR(EB417="",AND(EB417=EB416,EB417=EB418)),NA(), EB417)</f>
        <v>0</v>
      </c>
      <c r="EC621">
        <f>IF(ISNA(ED621),NA(),EC417)</f>
        <v>0</v>
      </c>
      <c r="ED621">
        <f>IF(OR(ED417="",AND(ED417=ED416,ED417=ED418)),NA(), ED417)</f>
        <v>0</v>
      </c>
      <c r="EE621">
        <f>IF(ISNA(EF621),NA(),EE417)</f>
        <v>0</v>
      </c>
      <c r="EF621">
        <f>IF(OR(EF417="",AND(EF417=EF416,EF417=EF418)),NA(), EF417)</f>
        <v>0</v>
      </c>
      <c r="EG621">
        <f>IF(ISNA(EH621),NA(),EG417)</f>
        <v>0</v>
      </c>
      <c r="EH621">
        <f>IF(OR(EH417="",AND(EH417=EH416,EH417=EH418)),NA(), EH417)</f>
        <v>0</v>
      </c>
      <c r="EI621">
        <f>IF(ISNA(EJ621),NA(),EI417)</f>
        <v>0</v>
      </c>
      <c r="EJ621">
        <f>IF(OR(EJ417="",AND(EJ417=EJ416,EJ417=EJ418)),NA(), EJ417)</f>
        <v>0</v>
      </c>
      <c r="EK621">
        <f>IF(ISNA(EL621),NA(),EK417)</f>
        <v>0</v>
      </c>
      <c r="EL621">
        <f>IF(OR(EL417="",AND(EL417=EL416,EL417=EL418)),NA(), EL417)</f>
        <v>0</v>
      </c>
      <c r="EM621">
        <f>IF(ISNA(EN621),NA(),EM417)</f>
        <v>0</v>
      </c>
      <c r="EN621">
        <f>IF(OR(EN417="",AND(EN417=EN416,EN417=EN418)),NA(), EN417)</f>
        <v>0</v>
      </c>
      <c r="EO621">
        <f>IF(ISNA(EP621),NA(),EO417)</f>
        <v>0</v>
      </c>
      <c r="EP621">
        <f>IF(OR(EP417="",AND(EP417=EP416,EP417=EP418)),NA(), EP417)</f>
        <v>0</v>
      </c>
      <c r="EQ621">
        <f>IF(ISNA(ER621),NA(),EQ417)</f>
        <v>0</v>
      </c>
      <c r="ER621">
        <f>IF(OR(ER417="",AND(ER417=ER416,ER417=ER418)),NA(), ER417)</f>
        <v>0</v>
      </c>
      <c r="ES621">
        <f>IF(ISNA(ET621),NA(),ES417)</f>
        <v>0</v>
      </c>
      <c r="ET621">
        <f>IF(OR(ET417="",AND(ET417=ET416,ET417=ET418)),NA(), ET417)</f>
        <v>0</v>
      </c>
      <c r="EU621">
        <f>IF(ISNA(EV621),NA(),EU417)</f>
        <v>0</v>
      </c>
      <c r="EV621">
        <f>IF(OR(EV417="",AND(EV417=EV416,EV417=EV418)),NA(), EV417)</f>
        <v>0</v>
      </c>
      <c r="EW621">
        <f>IF(ISNA(EX621),NA(),EW417)</f>
        <v>0</v>
      </c>
      <c r="EX621">
        <f>IF(OR(EX417="",AND(EX417=EX416,EX417=EX418)),NA(), EX417)</f>
        <v>0</v>
      </c>
      <c r="EY621">
        <f>IF(ISNA(EZ621),NA(),EY417)</f>
        <v>0</v>
      </c>
      <c r="EZ621">
        <f>IF(OR(EZ417="",AND(EZ417=EZ416,EZ417=EZ418)),NA(), EZ417)</f>
        <v>0</v>
      </c>
      <c r="FA621">
        <f>IF(ISNA(FB621),NA(),FA417)</f>
        <v>0</v>
      </c>
      <c r="FB621">
        <f>IF(OR(FB417="",AND(FB417=FB416,FB417=FB418)),NA(), FB417)</f>
        <v>0</v>
      </c>
      <c r="FC621">
        <f>IF(ISNA(FD621),NA(),FC417)</f>
        <v>0</v>
      </c>
      <c r="FD621">
        <f>IF(OR(FD417="",AND(FD417=FD416,FD417=FD418)),NA(), FD417)</f>
        <v>0</v>
      </c>
      <c r="FE621">
        <f>IF(ISNA(FF621),NA(),FE417)</f>
        <v>0</v>
      </c>
      <c r="FF621">
        <f>IF(OR(FF417="",AND(FF417=FF416,FF417=FF418)),NA(), FF417)</f>
        <v>0</v>
      </c>
      <c r="FG621">
        <f>IF(ISNA(FH621),NA(),FG417)</f>
        <v>0</v>
      </c>
      <c r="FH621">
        <f>IF(OR(FH417="",AND(FH417=FH416,FH417=FH418)),NA(), FH417)</f>
        <v>0</v>
      </c>
      <c r="FI621">
        <f>IF(ISNA(FJ621),NA(),FI417)</f>
        <v>0</v>
      </c>
      <c r="FJ621">
        <f>IF(OR(FJ417="",AND(FJ417=FJ416,FJ417=FJ418)),NA(), FJ417)</f>
        <v>0</v>
      </c>
      <c r="FK621">
        <f>IF(ISNA(FL621),NA(),FK417)</f>
        <v>0</v>
      </c>
      <c r="FL621">
        <f>IF(OR(FL417="",AND(FL417=FL416,FL417=FL418)),NA(), FL417)</f>
        <v>0</v>
      </c>
      <c r="FM621">
        <f>IF(ISNA(FN621),NA(),FM417)</f>
        <v>0</v>
      </c>
      <c r="FN621">
        <f>IF(OR(FN417="",AND(FN417=FN416,FN417=FN418)),NA(), FN417)</f>
        <v>0</v>
      </c>
      <c r="FO621">
        <f>IF(ISNA(FP621),NA(),FO417)</f>
        <v>0</v>
      </c>
      <c r="FP621">
        <f>IF(OR(FP417="",AND(FP417=FP416,FP417=FP418)),NA(), FP417)</f>
        <v>0</v>
      </c>
      <c r="FQ621">
        <f>IF(ISNA(FR621),NA(),FQ417)</f>
        <v>0</v>
      </c>
      <c r="FR621">
        <f>IF(OR(FR417="",AND(FR417=FR416,FR417=FR418)),NA(), FR417)</f>
        <v>0</v>
      </c>
      <c r="FS621">
        <f>IF(ISNA(FT621),NA(),FS417)</f>
        <v>0</v>
      </c>
      <c r="FT621">
        <f>IF(OR(FT417="",AND(FT417=FT416,FT417=FT418)),NA(), FT417)</f>
        <v>0</v>
      </c>
      <c r="FU621">
        <f>IF(ISNA(FV621),NA(),FU417)</f>
        <v>0</v>
      </c>
      <c r="FV621">
        <f>IF(OR(FV417="",AND(FV417=FV416,FV417=FV418)),NA(), FV417)</f>
        <v>0</v>
      </c>
      <c r="FW621">
        <f>IF(ISNA(FX621),NA(),FW417)</f>
        <v>0</v>
      </c>
      <c r="FX621">
        <f>IF(OR(FX417="",AND(FX417=FX416,FX417=FX418)),NA(), FX417)</f>
        <v>0</v>
      </c>
      <c r="FY621">
        <f>IF(ISNA(FZ621),NA(),FY417)</f>
        <v>0</v>
      </c>
      <c r="FZ621">
        <f>IF(OR(FZ417="",AND(FZ417=FZ416,FZ417=FZ418)),NA(), FZ417)</f>
        <v>0</v>
      </c>
      <c r="GA621">
        <f>IF(ISNA(GB621),NA(),GA417)</f>
        <v>0</v>
      </c>
      <c r="GB621">
        <f>IF(OR(GB417="",AND(GB417=GB416,GB417=GB418)),NA(), GB417)</f>
        <v>0</v>
      </c>
      <c r="GC621">
        <f>IF(ISNA(GD621),NA(),GC417)</f>
        <v>0</v>
      </c>
      <c r="GD621">
        <f>IF(OR(GD417="",AND(GD417=GD416,GD417=GD418)),NA(), GD417)</f>
        <v>0</v>
      </c>
      <c r="GE621">
        <f>IF(ISNA(GF621),NA(),GE417)</f>
        <v>0</v>
      </c>
      <c r="GF621">
        <f>IF(OR(GF417="",AND(GF417=GF416,GF417=GF418)),NA(), GF417)</f>
        <v>0</v>
      </c>
      <c r="GG621">
        <f>IF(ISNA(GH621),NA(),GG417)</f>
        <v>0</v>
      </c>
      <c r="GH621">
        <f>IF(OR(GH417="",AND(GH417=GH416,GH417=GH418)),NA(), GH417)</f>
        <v>0</v>
      </c>
      <c r="GI621">
        <f>IF(ISNA(GJ621),NA(),GI417)</f>
        <v>0</v>
      </c>
      <c r="GJ621">
        <f>IF(OR(GJ417="",AND(GJ417=GJ416,GJ417=GJ418)),NA(), GJ417)</f>
        <v>0</v>
      </c>
      <c r="GK621">
        <f>IF(ISNA(GL621),NA(),GK417)</f>
        <v>0</v>
      </c>
      <c r="GL621">
        <f>IF(OR(GL417="",AND(GL417=GL416,GL417=GL418)),NA(), GL417)</f>
        <v>0</v>
      </c>
      <c r="GM621">
        <f>IF(ISNA(GN621),NA(),GM417)</f>
        <v>0</v>
      </c>
      <c r="GN621">
        <f>IF(OR(GN417="",AND(GN417=GN416,GN417=GN418)),NA(), GN417)</f>
        <v>0</v>
      </c>
      <c r="GO621">
        <f>IF(ISNA(GP621),NA(),GO417)</f>
        <v>0</v>
      </c>
      <c r="GP621">
        <f>IF(OR(GP417="",AND(GP417=GP416,GP417=GP418)),NA(), GP417)</f>
        <v>0</v>
      </c>
      <c r="GQ621">
        <f>IF(ISNA(GR621),NA(),GQ417)</f>
        <v>0</v>
      </c>
      <c r="GR621">
        <f>IF(OR(GR417="",AND(GR417=GR416,GR417=GR418)),NA(), GR417)</f>
        <v>0</v>
      </c>
      <c r="GS621">
        <f>IF(ISNA(GT621),NA(),GS417)</f>
        <v>0</v>
      </c>
      <c r="GT621">
        <f>IF(OR(GT417="",AND(GT417=GT416,GT417=GT418)),NA(), GT417)</f>
        <v>0</v>
      </c>
      <c r="GU621">
        <f>IF(ISNA(GV621),NA(),GU417)</f>
        <v>0</v>
      </c>
      <c r="GV621">
        <f>IF(OR(GV417="",AND(GV417=GV416,GV417=GV418)),NA(), GV417)</f>
        <v>0</v>
      </c>
      <c r="GW621">
        <f>IF(ISNA(GX621),NA(),GW417)</f>
        <v>0</v>
      </c>
      <c r="GX621">
        <f>IF(OR(GX417="",AND(GX417=GX416,GX417=GX418)),NA(), GX417)</f>
        <v>0</v>
      </c>
      <c r="GY621">
        <f>IF(ISNA(GZ621),NA(),GY417)</f>
        <v>0</v>
      </c>
      <c r="GZ621">
        <f>IF(OR(GZ417="",AND(GZ417=GZ416,GZ417=GZ418)),NA(), GZ417)</f>
        <v>0</v>
      </c>
      <c r="HA621">
        <f>IF(ISNA(HB621),NA(),HA417)</f>
        <v>0</v>
      </c>
      <c r="HB621">
        <f>IF(OR(HB417="",AND(HB417=HB416,HB417=HB418)),NA(), HB417)</f>
        <v>0</v>
      </c>
      <c r="HC621">
        <f>IF(ISNA(HD621),NA(),HC417)</f>
        <v>0</v>
      </c>
      <c r="HD621">
        <f>IF(OR(HD417="",AND(HD417=HD416,HD417=HD418)),NA(), HD417)</f>
        <v>0</v>
      </c>
      <c r="HE621">
        <f>IF(ISNA(HF621),NA(),HE417)</f>
        <v>0</v>
      </c>
      <c r="HF621">
        <f>IF(OR(HF417="",AND(HF417=HF416,HF417=HF418)),NA(), HF417)</f>
        <v>0</v>
      </c>
    </row>
    <row r="622" spans="5:214">
      <c r="E622">
        <f>IF(ISNA(F622),NA(),E418)</f>
        <v>0</v>
      </c>
      <c r="F622">
        <f>IF(OR(F418="",AND(F418=F417,F418=F419)),NA(), F418)</f>
        <v>0</v>
      </c>
      <c r="G622">
        <f>IF(ISNA(H622),NA(),G418)</f>
        <v>0</v>
      </c>
      <c r="H622">
        <f>IF(OR(H418="",AND(H418=H417,H418=H419)),NA(), H418)</f>
        <v>0</v>
      </c>
      <c r="I622">
        <f>IF(ISNA(J622),NA(),I418)</f>
        <v>0</v>
      </c>
      <c r="J622">
        <f>IF(OR(J418="",AND(J418=J417,J418=J419)),NA(), J418)</f>
        <v>0</v>
      </c>
      <c r="K622">
        <f>IF(ISNA(L622),NA(),K418)</f>
        <v>0</v>
      </c>
      <c r="L622">
        <f>IF(OR(L418="",AND(L418=L417,L418=L419)),NA(), L418)</f>
        <v>0</v>
      </c>
      <c r="M622">
        <f>IF(ISNA(N622),NA(),M418)</f>
        <v>0</v>
      </c>
      <c r="N622">
        <f>IF(OR(N418="",AND(N418=N417,N418=N419)),NA(), N418)</f>
        <v>0</v>
      </c>
      <c r="O622">
        <f>IF(ISNA(P622),NA(),O418)</f>
        <v>0</v>
      </c>
      <c r="P622">
        <f>IF(OR(P418="",AND(P418=P417,P418=P419)),NA(), P418)</f>
        <v>0</v>
      </c>
      <c r="Q622">
        <f>IF(ISNA(R622),NA(),Q418)</f>
        <v>0</v>
      </c>
      <c r="R622">
        <f>IF(OR(R418="",AND(R418=R417,R418=R419)),NA(), R418)</f>
        <v>0</v>
      </c>
      <c r="S622">
        <f>IF(ISNA(T622),NA(),S418)</f>
        <v>0</v>
      </c>
      <c r="T622">
        <f>IF(OR(T418="",AND(T418=T417,T418=T419)),NA(), T418)</f>
        <v>0</v>
      </c>
      <c r="U622">
        <f>IF(ISNA(V622),NA(),U418)</f>
        <v>0</v>
      </c>
      <c r="V622">
        <f>IF(OR(V418="",AND(V418=V417,V418=V419)),NA(), V418)</f>
        <v>0</v>
      </c>
      <c r="W622">
        <f>IF(ISNA(X622),NA(),W418)</f>
        <v>0</v>
      </c>
      <c r="X622">
        <f>IF(OR(X418="",AND(X418=X417,X418=X419)),NA(), X418)</f>
        <v>0</v>
      </c>
      <c r="Y622">
        <f>IF(ISNA(Z622),NA(),Y418)</f>
        <v>0</v>
      </c>
      <c r="Z622">
        <f>IF(OR(Z418="",AND(Z418=Z417,Z418=Z419)),NA(), Z418)</f>
        <v>0</v>
      </c>
      <c r="AA622">
        <f>IF(ISNA(AB622),NA(),AA418)</f>
        <v>0</v>
      </c>
      <c r="AB622">
        <f>IF(OR(AB418="",AND(AB418=AB417,AB418=AB419)),NA(), AB418)</f>
        <v>0</v>
      </c>
      <c r="AC622">
        <f>IF(ISNA(AD622),NA(),AC418)</f>
        <v>0</v>
      </c>
      <c r="AD622">
        <f>IF(OR(AD418="",AND(AD418=AD417,AD418=AD419)),NA(), AD418)</f>
        <v>0</v>
      </c>
      <c r="AE622">
        <f>IF(ISNA(AF622),NA(),AE418)</f>
        <v>0</v>
      </c>
      <c r="AF622">
        <f>IF(OR(AF418="",AND(AF418=AF417,AF418=AF419)),NA(), AF418)</f>
        <v>0</v>
      </c>
      <c r="AG622">
        <f>IF(ISNA(AH622),NA(),AG418)</f>
        <v>0</v>
      </c>
      <c r="AH622">
        <f>IF(OR(AH418="",AND(AH418=AH417,AH418=AH419)),NA(), AH418)</f>
        <v>0</v>
      </c>
      <c r="AI622">
        <f>IF(ISNA(AJ622),NA(),AI418)</f>
        <v>0</v>
      </c>
      <c r="AJ622">
        <f>IF(OR(AJ418="",AND(AJ418=AJ417,AJ418=AJ419)),NA(), AJ418)</f>
        <v>0</v>
      </c>
      <c r="AK622">
        <f>IF(ISNA(AL622),NA(),AK418)</f>
        <v>0</v>
      </c>
      <c r="AL622">
        <f>IF(OR(AL418="",AND(AL418=AL417,AL418=AL419)),NA(), AL418)</f>
        <v>0</v>
      </c>
      <c r="AM622">
        <f>IF(ISNA(AN622),NA(),AM418)</f>
        <v>0</v>
      </c>
      <c r="AN622">
        <f>IF(OR(AN418="",AND(AN418=AN417,AN418=AN419)),NA(), AN418)</f>
        <v>0</v>
      </c>
      <c r="AO622">
        <f>IF(ISNA(AP622),NA(),AO418)</f>
        <v>0</v>
      </c>
      <c r="AP622">
        <f>IF(OR(AP418="",AND(AP418=AP417,AP418=AP419)),NA(), AP418)</f>
        <v>0</v>
      </c>
      <c r="AQ622">
        <f>IF(ISNA(AR622),NA(),AQ418)</f>
        <v>0</v>
      </c>
      <c r="AR622">
        <f>IF(OR(AR418="",AND(AR418=AR417,AR418=AR419)),NA(), AR418)</f>
        <v>0</v>
      </c>
      <c r="AS622">
        <f>IF(ISNA(AT622),NA(),AS418)</f>
        <v>0</v>
      </c>
      <c r="AT622">
        <f>IF(OR(AT418="",AND(AT418=AT417,AT418=AT419)),NA(), AT418)</f>
        <v>0</v>
      </c>
      <c r="AU622">
        <f>IF(ISNA(AV622),NA(),AU418)</f>
        <v>0</v>
      </c>
      <c r="AV622">
        <f>IF(OR(AV418="",AND(AV418=AV417,AV418=AV419)),NA(), AV418)</f>
        <v>0</v>
      </c>
      <c r="AW622">
        <f>IF(ISNA(AX622),NA(),AW418)</f>
        <v>0</v>
      </c>
      <c r="AX622">
        <f>IF(OR(AX418="",AND(AX418=AX417,AX418=AX419)),NA(), AX418)</f>
        <v>0</v>
      </c>
      <c r="AY622">
        <f>IF(ISNA(AZ622),NA(),AY418)</f>
        <v>0</v>
      </c>
      <c r="AZ622">
        <f>IF(OR(AZ418="",AND(AZ418=AZ417,AZ418=AZ419)),NA(), AZ418)</f>
        <v>0</v>
      </c>
      <c r="BA622">
        <f>IF(ISNA(BB622),NA(),BA418)</f>
        <v>0</v>
      </c>
      <c r="BB622">
        <f>IF(OR(BB418="",AND(BB418=BB417,BB418=BB419)),NA(), BB418)</f>
        <v>0</v>
      </c>
      <c r="BC622">
        <f>IF(ISNA(BD622),NA(),BC418)</f>
        <v>0</v>
      </c>
      <c r="BD622">
        <f>IF(OR(BD418="",AND(BD418=BD417,BD418=BD419)),NA(), BD418)</f>
        <v>0</v>
      </c>
      <c r="BE622">
        <f>IF(ISNA(BF622),NA(),BE418)</f>
        <v>0</v>
      </c>
      <c r="BF622">
        <f>IF(OR(BF418="",AND(BF418=BF417,BF418=BF419)),NA(), BF418)</f>
        <v>0</v>
      </c>
      <c r="BG622">
        <f>IF(ISNA(BH622),NA(),BG418)</f>
        <v>0</v>
      </c>
      <c r="BH622">
        <f>IF(OR(BH418="",AND(BH418=BH417,BH418=BH419)),NA(), BH418)</f>
        <v>0</v>
      </c>
      <c r="BI622">
        <f>IF(ISNA(BJ622),NA(),BI418)</f>
        <v>0</v>
      </c>
      <c r="BJ622">
        <f>IF(OR(BJ418="",AND(BJ418=BJ417,BJ418=BJ419)),NA(), BJ418)</f>
        <v>0</v>
      </c>
      <c r="BK622">
        <f>IF(ISNA(BL622),NA(),BK418)</f>
        <v>0</v>
      </c>
      <c r="BL622">
        <f>IF(OR(BL418="",AND(BL418=BL417,BL418=BL419)),NA(), BL418)</f>
        <v>0</v>
      </c>
      <c r="BM622">
        <f>IF(ISNA(BN622),NA(),BM418)</f>
        <v>0</v>
      </c>
      <c r="BN622">
        <f>IF(OR(BN418="",AND(BN418=BN417,BN418=BN419)),NA(), BN418)</f>
        <v>0</v>
      </c>
      <c r="BO622">
        <f>IF(ISNA(BP622),NA(),BO418)</f>
        <v>0</v>
      </c>
      <c r="BP622">
        <f>IF(OR(BP418="",AND(BP418=BP417,BP418=BP419)),NA(), BP418)</f>
        <v>0</v>
      </c>
      <c r="BQ622">
        <f>IF(ISNA(BR622),NA(),BQ418)</f>
        <v>0</v>
      </c>
      <c r="BR622">
        <f>IF(OR(BR418="",AND(BR418=BR417,BR418=BR419)),NA(), BR418)</f>
        <v>0</v>
      </c>
      <c r="BS622">
        <f>IF(ISNA(BT622),NA(),BS418)</f>
        <v>0</v>
      </c>
      <c r="BT622">
        <f>IF(OR(BT418="",AND(BT418=BT417,BT418=BT419)),NA(), BT418)</f>
        <v>0</v>
      </c>
      <c r="BU622">
        <f>IF(ISNA(BV622),NA(),BU418)</f>
        <v>0</v>
      </c>
      <c r="BV622">
        <f>IF(OR(BV418="",AND(BV418=BV417,BV418=BV419)),NA(), BV418)</f>
        <v>0</v>
      </c>
      <c r="BW622">
        <f>IF(ISNA(BX622),NA(),BW418)</f>
        <v>0</v>
      </c>
      <c r="BX622">
        <f>IF(OR(BX418="",AND(BX418=BX417,BX418=BX419)),NA(), BX418)</f>
        <v>0</v>
      </c>
      <c r="BY622">
        <f>IF(ISNA(BZ622),NA(),BY418)</f>
        <v>0</v>
      </c>
      <c r="BZ622">
        <f>IF(OR(BZ418="",AND(BZ418=BZ417,BZ418=BZ419)),NA(), BZ418)</f>
        <v>0</v>
      </c>
      <c r="CA622">
        <f>IF(ISNA(CB622),NA(),CA418)</f>
        <v>0</v>
      </c>
      <c r="CB622">
        <f>IF(OR(CB418="",AND(CB418=CB417,CB418=CB419)),NA(), CB418)</f>
        <v>0</v>
      </c>
      <c r="CC622">
        <f>IF(ISNA(CD622),NA(),CC418)</f>
        <v>0</v>
      </c>
      <c r="CD622">
        <f>IF(OR(CD418="",AND(CD418=CD417,CD418=CD419)),NA(), CD418)</f>
        <v>0</v>
      </c>
      <c r="CE622">
        <f>IF(ISNA(CF622),NA(),CE418)</f>
        <v>0</v>
      </c>
      <c r="CF622">
        <f>IF(OR(CF418="",AND(CF418=CF417,CF418=CF419)),NA(), CF418)</f>
        <v>0</v>
      </c>
      <c r="CG622">
        <f>IF(ISNA(CH622),NA(),CG418)</f>
        <v>0</v>
      </c>
      <c r="CH622">
        <f>IF(OR(CH418="",AND(CH418=CH417,CH418=CH419)),NA(), CH418)</f>
        <v>0</v>
      </c>
      <c r="CI622">
        <f>IF(ISNA(CJ622),NA(),CI418)</f>
        <v>0</v>
      </c>
      <c r="CJ622">
        <f>IF(OR(CJ418="",AND(CJ418=CJ417,CJ418=CJ419)),NA(), CJ418)</f>
        <v>0</v>
      </c>
      <c r="CK622">
        <f>IF(ISNA(CL622),NA(),CK418)</f>
        <v>0</v>
      </c>
      <c r="CL622">
        <f>IF(OR(CL418="",AND(CL418=CL417,CL418=CL419)),NA(), CL418)</f>
        <v>0</v>
      </c>
      <c r="CM622">
        <f>IF(ISNA(CN622),NA(),CM418)</f>
        <v>0</v>
      </c>
      <c r="CN622">
        <f>IF(OR(CN418="",AND(CN418=CN417,CN418=CN419)),NA(), CN418)</f>
        <v>0</v>
      </c>
      <c r="CO622">
        <f>IF(ISNA(CP622),NA(),CO418)</f>
        <v>0</v>
      </c>
      <c r="CP622">
        <f>IF(OR(CP418="",AND(CP418=CP417,CP418=CP419)),NA(), CP418)</f>
        <v>0</v>
      </c>
      <c r="CQ622">
        <f>IF(ISNA(CR622),NA(),CQ418)</f>
        <v>0</v>
      </c>
      <c r="CR622">
        <f>IF(OR(CR418="",AND(CR418=CR417,CR418=CR419)),NA(), CR418)</f>
        <v>0</v>
      </c>
      <c r="CS622">
        <f>IF(ISNA(CT622),NA(),CS418)</f>
        <v>0</v>
      </c>
      <c r="CT622">
        <f>IF(OR(CT418="",AND(CT418=CT417,CT418=CT419)),NA(), CT418)</f>
        <v>0</v>
      </c>
      <c r="CU622">
        <f>IF(ISNA(CV622),NA(),CU418)</f>
        <v>0</v>
      </c>
      <c r="CV622">
        <f>IF(OR(CV418="",AND(CV418=CV417,CV418=CV419)),NA(), CV418)</f>
        <v>0</v>
      </c>
      <c r="CW622">
        <f>IF(ISNA(CX622),NA(),CW418)</f>
        <v>0</v>
      </c>
      <c r="CX622">
        <f>IF(OR(CX418="",AND(CX418=CX417,CX418=CX419)),NA(), CX418)</f>
        <v>0</v>
      </c>
      <c r="CY622">
        <f>IF(ISNA(CZ622),NA(),CY418)</f>
        <v>0</v>
      </c>
      <c r="CZ622">
        <f>IF(OR(CZ418="",AND(CZ418=CZ417,CZ418=CZ419)),NA(), CZ418)</f>
        <v>0</v>
      </c>
      <c r="DA622">
        <f>IF(ISNA(DB622),NA(),DA418)</f>
        <v>0</v>
      </c>
      <c r="DB622">
        <f>IF(OR(DB418="",AND(DB418=DB417,DB418=DB419)),NA(), DB418)</f>
        <v>0</v>
      </c>
      <c r="DC622">
        <f>IF(ISNA(DD622),NA(),DC418)</f>
        <v>0</v>
      </c>
      <c r="DD622">
        <f>IF(OR(DD418="",AND(DD418=DD417,DD418=DD419)),NA(), DD418)</f>
        <v>0</v>
      </c>
      <c r="DG622">
        <f>IF(ISNA(DH622),NA(),DG418)</f>
        <v>0</v>
      </c>
      <c r="DH622">
        <f>IF(OR(DH418="",AND(DH418=DH417,DH418=DH419)),NA(), DH418)</f>
        <v>0</v>
      </c>
      <c r="DI622">
        <f>IF(ISNA(DJ622),NA(),DI418)</f>
        <v>0</v>
      </c>
      <c r="DJ622">
        <f>IF(OR(DJ418="",AND(DJ418=DJ417,DJ418=DJ419)),NA(), DJ418)</f>
        <v>0</v>
      </c>
      <c r="DK622">
        <f>IF(ISNA(DL622),NA(),DK418)</f>
        <v>0</v>
      </c>
      <c r="DL622">
        <f>IF(OR(DL418="",AND(DL418=DL417,DL418=DL419)),NA(), DL418)</f>
        <v>0</v>
      </c>
      <c r="DM622">
        <f>IF(ISNA(DN622),NA(),DM418)</f>
        <v>0</v>
      </c>
      <c r="DN622">
        <f>IF(OR(DN418="",AND(DN418=DN417,DN418=DN419)),NA(), DN418)</f>
        <v>0</v>
      </c>
      <c r="DO622">
        <f>IF(ISNA(DP622),NA(),DO418)</f>
        <v>0</v>
      </c>
      <c r="DP622">
        <f>IF(OR(DP418="",AND(DP418=DP417,DP418=DP419)),NA(), DP418)</f>
        <v>0</v>
      </c>
      <c r="DQ622">
        <f>IF(ISNA(DR622),NA(),DQ418)</f>
        <v>0</v>
      </c>
      <c r="DR622">
        <f>IF(OR(DR418="",AND(DR418=DR417,DR418=DR419)),NA(), DR418)</f>
        <v>0</v>
      </c>
      <c r="DS622">
        <f>IF(ISNA(DT622),NA(),DS418)</f>
        <v>0</v>
      </c>
      <c r="DT622">
        <f>IF(OR(DT418="",AND(DT418=DT417,DT418=DT419)),NA(), DT418)</f>
        <v>0</v>
      </c>
      <c r="DU622">
        <f>IF(ISNA(DV622),NA(),DU418)</f>
        <v>0</v>
      </c>
      <c r="DV622">
        <f>IF(OR(DV418="",AND(DV418=DV417,DV418=DV419)),NA(), DV418)</f>
        <v>0</v>
      </c>
      <c r="DW622">
        <f>IF(ISNA(DX622),NA(),DW418)</f>
        <v>0</v>
      </c>
      <c r="DX622">
        <f>IF(OR(DX418="",AND(DX418=DX417,DX418=DX419)),NA(), DX418)</f>
        <v>0</v>
      </c>
      <c r="DY622">
        <f>IF(ISNA(DZ622),NA(),DY418)</f>
        <v>0</v>
      </c>
      <c r="DZ622">
        <f>IF(OR(DZ418="",AND(DZ418=DZ417,DZ418=DZ419)),NA(), DZ418)</f>
        <v>0</v>
      </c>
      <c r="EA622">
        <f>IF(ISNA(EB622),NA(),EA418)</f>
        <v>0</v>
      </c>
      <c r="EB622">
        <f>IF(OR(EB418="",AND(EB418=EB417,EB418=EB419)),NA(), EB418)</f>
        <v>0</v>
      </c>
      <c r="EC622">
        <f>IF(ISNA(ED622),NA(),EC418)</f>
        <v>0</v>
      </c>
      <c r="ED622">
        <f>IF(OR(ED418="",AND(ED418=ED417,ED418=ED419)),NA(), ED418)</f>
        <v>0</v>
      </c>
      <c r="EE622">
        <f>IF(ISNA(EF622),NA(),EE418)</f>
        <v>0</v>
      </c>
      <c r="EF622">
        <f>IF(OR(EF418="",AND(EF418=EF417,EF418=EF419)),NA(), EF418)</f>
        <v>0</v>
      </c>
      <c r="EG622">
        <f>IF(ISNA(EH622),NA(),EG418)</f>
        <v>0</v>
      </c>
      <c r="EH622">
        <f>IF(OR(EH418="",AND(EH418=EH417,EH418=EH419)),NA(), EH418)</f>
        <v>0</v>
      </c>
      <c r="EI622">
        <f>IF(ISNA(EJ622),NA(),EI418)</f>
        <v>0</v>
      </c>
      <c r="EJ622">
        <f>IF(OR(EJ418="",AND(EJ418=EJ417,EJ418=EJ419)),NA(), EJ418)</f>
        <v>0</v>
      </c>
      <c r="EK622">
        <f>IF(ISNA(EL622),NA(),EK418)</f>
        <v>0</v>
      </c>
      <c r="EL622">
        <f>IF(OR(EL418="",AND(EL418=EL417,EL418=EL419)),NA(), EL418)</f>
        <v>0</v>
      </c>
      <c r="EM622">
        <f>IF(ISNA(EN622),NA(),EM418)</f>
        <v>0</v>
      </c>
      <c r="EN622">
        <f>IF(OR(EN418="",AND(EN418=EN417,EN418=EN419)),NA(), EN418)</f>
        <v>0</v>
      </c>
      <c r="EO622">
        <f>IF(ISNA(EP622),NA(),EO418)</f>
        <v>0</v>
      </c>
      <c r="EP622">
        <f>IF(OR(EP418="",AND(EP418=EP417,EP418=EP419)),NA(), EP418)</f>
        <v>0</v>
      </c>
      <c r="EQ622">
        <f>IF(ISNA(ER622),NA(),EQ418)</f>
        <v>0</v>
      </c>
      <c r="ER622">
        <f>IF(OR(ER418="",AND(ER418=ER417,ER418=ER419)),NA(), ER418)</f>
        <v>0</v>
      </c>
      <c r="ES622">
        <f>IF(ISNA(ET622),NA(),ES418)</f>
        <v>0</v>
      </c>
      <c r="ET622">
        <f>IF(OR(ET418="",AND(ET418=ET417,ET418=ET419)),NA(), ET418)</f>
        <v>0</v>
      </c>
      <c r="EU622">
        <f>IF(ISNA(EV622),NA(),EU418)</f>
        <v>0</v>
      </c>
      <c r="EV622">
        <f>IF(OR(EV418="",AND(EV418=EV417,EV418=EV419)),NA(), EV418)</f>
        <v>0</v>
      </c>
      <c r="EW622">
        <f>IF(ISNA(EX622),NA(),EW418)</f>
        <v>0</v>
      </c>
      <c r="EX622">
        <f>IF(OR(EX418="",AND(EX418=EX417,EX418=EX419)),NA(), EX418)</f>
        <v>0</v>
      </c>
      <c r="EY622">
        <f>IF(ISNA(EZ622),NA(),EY418)</f>
        <v>0</v>
      </c>
      <c r="EZ622">
        <f>IF(OR(EZ418="",AND(EZ418=EZ417,EZ418=EZ419)),NA(), EZ418)</f>
        <v>0</v>
      </c>
      <c r="FA622">
        <f>IF(ISNA(FB622),NA(),FA418)</f>
        <v>0</v>
      </c>
      <c r="FB622">
        <f>IF(OR(FB418="",AND(FB418=FB417,FB418=FB419)),NA(), FB418)</f>
        <v>0</v>
      </c>
      <c r="FC622">
        <f>IF(ISNA(FD622),NA(),FC418)</f>
        <v>0</v>
      </c>
      <c r="FD622">
        <f>IF(OR(FD418="",AND(FD418=FD417,FD418=FD419)),NA(), FD418)</f>
        <v>0</v>
      </c>
      <c r="FE622">
        <f>IF(ISNA(FF622),NA(),FE418)</f>
        <v>0</v>
      </c>
      <c r="FF622">
        <f>IF(OR(FF418="",AND(FF418=FF417,FF418=FF419)),NA(), FF418)</f>
        <v>0</v>
      </c>
      <c r="FG622">
        <f>IF(ISNA(FH622),NA(),FG418)</f>
        <v>0</v>
      </c>
      <c r="FH622">
        <f>IF(OR(FH418="",AND(FH418=FH417,FH418=FH419)),NA(), FH418)</f>
        <v>0</v>
      </c>
      <c r="FI622">
        <f>IF(ISNA(FJ622),NA(),FI418)</f>
        <v>0</v>
      </c>
      <c r="FJ622">
        <f>IF(OR(FJ418="",AND(FJ418=FJ417,FJ418=FJ419)),NA(), FJ418)</f>
        <v>0</v>
      </c>
      <c r="FK622">
        <f>IF(ISNA(FL622),NA(),FK418)</f>
        <v>0</v>
      </c>
      <c r="FL622">
        <f>IF(OR(FL418="",AND(FL418=FL417,FL418=FL419)),NA(), FL418)</f>
        <v>0</v>
      </c>
      <c r="FM622">
        <f>IF(ISNA(FN622),NA(),FM418)</f>
        <v>0</v>
      </c>
      <c r="FN622">
        <f>IF(OR(FN418="",AND(FN418=FN417,FN418=FN419)),NA(), FN418)</f>
        <v>0</v>
      </c>
      <c r="FO622">
        <f>IF(ISNA(FP622),NA(),FO418)</f>
        <v>0</v>
      </c>
      <c r="FP622">
        <f>IF(OR(FP418="",AND(FP418=FP417,FP418=FP419)),NA(), FP418)</f>
        <v>0</v>
      </c>
      <c r="FQ622">
        <f>IF(ISNA(FR622),NA(),FQ418)</f>
        <v>0</v>
      </c>
      <c r="FR622">
        <f>IF(OR(FR418="",AND(FR418=FR417,FR418=FR419)),NA(), FR418)</f>
        <v>0</v>
      </c>
      <c r="FS622">
        <f>IF(ISNA(FT622),NA(),FS418)</f>
        <v>0</v>
      </c>
      <c r="FT622">
        <f>IF(OR(FT418="",AND(FT418=FT417,FT418=FT419)),NA(), FT418)</f>
        <v>0</v>
      </c>
      <c r="FU622">
        <f>IF(ISNA(FV622),NA(),FU418)</f>
        <v>0</v>
      </c>
      <c r="FV622">
        <f>IF(OR(FV418="",AND(FV418=FV417,FV418=FV419)),NA(), FV418)</f>
        <v>0</v>
      </c>
      <c r="FW622">
        <f>IF(ISNA(FX622),NA(),FW418)</f>
        <v>0</v>
      </c>
      <c r="FX622">
        <f>IF(OR(FX418="",AND(FX418=FX417,FX418=FX419)),NA(), FX418)</f>
        <v>0</v>
      </c>
      <c r="FY622">
        <f>IF(ISNA(FZ622),NA(),FY418)</f>
        <v>0</v>
      </c>
      <c r="FZ622">
        <f>IF(OR(FZ418="",AND(FZ418=FZ417,FZ418=FZ419)),NA(), FZ418)</f>
        <v>0</v>
      </c>
      <c r="GA622">
        <f>IF(ISNA(GB622),NA(),GA418)</f>
        <v>0</v>
      </c>
      <c r="GB622">
        <f>IF(OR(GB418="",AND(GB418=GB417,GB418=GB419)),NA(), GB418)</f>
        <v>0</v>
      </c>
      <c r="GC622">
        <f>IF(ISNA(GD622),NA(),GC418)</f>
        <v>0</v>
      </c>
      <c r="GD622">
        <f>IF(OR(GD418="",AND(GD418=GD417,GD418=GD419)),NA(), GD418)</f>
        <v>0</v>
      </c>
      <c r="GE622">
        <f>IF(ISNA(GF622),NA(),GE418)</f>
        <v>0</v>
      </c>
      <c r="GF622">
        <f>IF(OR(GF418="",AND(GF418=GF417,GF418=GF419)),NA(), GF418)</f>
        <v>0</v>
      </c>
      <c r="GG622">
        <f>IF(ISNA(GH622),NA(),GG418)</f>
        <v>0</v>
      </c>
      <c r="GH622">
        <f>IF(OR(GH418="",AND(GH418=GH417,GH418=GH419)),NA(), GH418)</f>
        <v>0</v>
      </c>
      <c r="GI622">
        <f>IF(ISNA(GJ622),NA(),GI418)</f>
        <v>0</v>
      </c>
      <c r="GJ622">
        <f>IF(OR(GJ418="",AND(GJ418=GJ417,GJ418=GJ419)),NA(), GJ418)</f>
        <v>0</v>
      </c>
      <c r="GK622">
        <f>IF(ISNA(GL622),NA(),GK418)</f>
        <v>0</v>
      </c>
      <c r="GL622">
        <f>IF(OR(GL418="",AND(GL418=GL417,GL418=GL419)),NA(), GL418)</f>
        <v>0</v>
      </c>
      <c r="GM622">
        <f>IF(ISNA(GN622),NA(),GM418)</f>
        <v>0</v>
      </c>
      <c r="GN622">
        <f>IF(OR(GN418="",AND(GN418=GN417,GN418=GN419)),NA(), GN418)</f>
        <v>0</v>
      </c>
      <c r="GO622">
        <f>IF(ISNA(GP622),NA(),GO418)</f>
        <v>0</v>
      </c>
      <c r="GP622">
        <f>IF(OR(GP418="",AND(GP418=GP417,GP418=GP419)),NA(), GP418)</f>
        <v>0</v>
      </c>
      <c r="GQ622">
        <f>IF(ISNA(GR622),NA(),GQ418)</f>
        <v>0</v>
      </c>
      <c r="GR622">
        <f>IF(OR(GR418="",AND(GR418=GR417,GR418=GR419)),NA(), GR418)</f>
        <v>0</v>
      </c>
      <c r="GS622">
        <f>IF(ISNA(GT622),NA(),GS418)</f>
        <v>0</v>
      </c>
      <c r="GT622">
        <f>IF(OR(GT418="",AND(GT418=GT417,GT418=GT419)),NA(), GT418)</f>
        <v>0</v>
      </c>
      <c r="GU622">
        <f>IF(ISNA(GV622),NA(),GU418)</f>
        <v>0</v>
      </c>
      <c r="GV622">
        <f>IF(OR(GV418="",AND(GV418=GV417,GV418=GV419)),NA(), GV418)</f>
        <v>0</v>
      </c>
      <c r="GW622">
        <f>IF(ISNA(GX622),NA(),GW418)</f>
        <v>0</v>
      </c>
      <c r="GX622">
        <f>IF(OR(GX418="",AND(GX418=GX417,GX418=GX419)),NA(), GX418)</f>
        <v>0</v>
      </c>
      <c r="GY622">
        <f>IF(ISNA(GZ622),NA(),GY418)</f>
        <v>0</v>
      </c>
      <c r="GZ622">
        <f>IF(OR(GZ418="",AND(GZ418=GZ417,GZ418=GZ419)),NA(), GZ418)</f>
        <v>0</v>
      </c>
      <c r="HA622">
        <f>IF(ISNA(HB622),NA(),HA418)</f>
        <v>0</v>
      </c>
      <c r="HB622">
        <f>IF(OR(HB418="",AND(HB418=HB417,HB418=HB419)),NA(), HB418)</f>
        <v>0</v>
      </c>
      <c r="HC622">
        <f>IF(ISNA(HD622),NA(),HC418)</f>
        <v>0</v>
      </c>
      <c r="HD622">
        <f>IF(OR(HD418="",AND(HD418=HD417,HD418=HD419)),NA(), HD418)</f>
        <v>0</v>
      </c>
      <c r="HE622">
        <f>IF(ISNA(HF622),NA(),HE418)</f>
        <v>0</v>
      </c>
      <c r="HF622">
        <f>IF(OR(HF418="",AND(HF418=HF417,HF418=HF419)),NA(), HF418)</f>
        <v>0</v>
      </c>
    </row>
    <row r="623" spans="5:214">
      <c r="E623">
        <f>IF(ISNA(F623),NA(),E419)</f>
        <v>0</v>
      </c>
      <c r="F623">
        <f>IF(OR(F419="",AND(F419=F418,F419=F420)),NA(), F419)</f>
        <v>0</v>
      </c>
      <c r="G623">
        <f>IF(ISNA(H623),NA(),G419)</f>
        <v>0</v>
      </c>
      <c r="H623">
        <f>IF(OR(H419="",AND(H419=H418,H419=H420)),NA(), H419)</f>
        <v>0</v>
      </c>
      <c r="I623">
        <f>IF(ISNA(J623),NA(),I419)</f>
        <v>0</v>
      </c>
      <c r="J623">
        <f>IF(OR(J419="",AND(J419=J418,J419=J420)),NA(), J419)</f>
        <v>0</v>
      </c>
      <c r="K623">
        <f>IF(ISNA(L623),NA(),K419)</f>
        <v>0</v>
      </c>
      <c r="L623">
        <f>IF(OR(L419="",AND(L419=L418,L419=L420)),NA(), L419)</f>
        <v>0</v>
      </c>
      <c r="M623">
        <f>IF(ISNA(N623),NA(),M419)</f>
        <v>0</v>
      </c>
      <c r="N623">
        <f>IF(OR(N419="",AND(N419=N418,N419=N420)),NA(), N419)</f>
        <v>0</v>
      </c>
      <c r="O623">
        <f>IF(ISNA(P623),NA(),O419)</f>
        <v>0</v>
      </c>
      <c r="P623">
        <f>IF(OR(P419="",AND(P419=P418,P419=P420)),NA(), P419)</f>
        <v>0</v>
      </c>
      <c r="Q623">
        <f>IF(ISNA(R623),NA(),Q419)</f>
        <v>0</v>
      </c>
      <c r="R623">
        <f>IF(OR(R419="",AND(R419=R418,R419=R420)),NA(), R419)</f>
        <v>0</v>
      </c>
      <c r="S623">
        <f>IF(ISNA(T623),NA(),S419)</f>
        <v>0</v>
      </c>
      <c r="T623">
        <f>IF(OR(T419="",AND(T419=T418,T419=T420)),NA(), T419)</f>
        <v>0</v>
      </c>
      <c r="U623">
        <f>IF(ISNA(V623),NA(),U419)</f>
        <v>0</v>
      </c>
      <c r="V623">
        <f>IF(OR(V419="",AND(V419=V418,V419=V420)),NA(), V419)</f>
        <v>0</v>
      </c>
      <c r="W623">
        <f>IF(ISNA(X623),NA(),W419)</f>
        <v>0</v>
      </c>
      <c r="X623">
        <f>IF(OR(X419="",AND(X419=X418,X419=X420)),NA(), X419)</f>
        <v>0</v>
      </c>
      <c r="Y623">
        <f>IF(ISNA(Z623),NA(),Y419)</f>
        <v>0</v>
      </c>
      <c r="Z623">
        <f>IF(OR(Z419="",AND(Z419=Z418,Z419=Z420)),NA(), Z419)</f>
        <v>0</v>
      </c>
      <c r="AA623">
        <f>IF(ISNA(AB623),NA(),AA419)</f>
        <v>0</v>
      </c>
      <c r="AB623">
        <f>IF(OR(AB419="",AND(AB419=AB418,AB419=AB420)),NA(), AB419)</f>
        <v>0</v>
      </c>
      <c r="AC623">
        <f>IF(ISNA(AD623),NA(),AC419)</f>
        <v>0</v>
      </c>
      <c r="AD623">
        <f>IF(OR(AD419="",AND(AD419=AD418,AD419=AD420)),NA(), AD419)</f>
        <v>0</v>
      </c>
      <c r="AE623">
        <f>IF(ISNA(AF623),NA(),AE419)</f>
        <v>0</v>
      </c>
      <c r="AF623">
        <f>IF(OR(AF419="",AND(AF419=AF418,AF419=AF420)),NA(), AF419)</f>
        <v>0</v>
      </c>
      <c r="AG623">
        <f>IF(ISNA(AH623),NA(),AG419)</f>
        <v>0</v>
      </c>
      <c r="AH623">
        <f>IF(OR(AH419="",AND(AH419=AH418,AH419=AH420)),NA(), AH419)</f>
        <v>0</v>
      </c>
      <c r="AI623">
        <f>IF(ISNA(AJ623),NA(),AI419)</f>
        <v>0</v>
      </c>
      <c r="AJ623">
        <f>IF(OR(AJ419="",AND(AJ419=AJ418,AJ419=AJ420)),NA(), AJ419)</f>
        <v>0</v>
      </c>
      <c r="AK623">
        <f>IF(ISNA(AL623),NA(),AK419)</f>
        <v>0</v>
      </c>
      <c r="AL623">
        <f>IF(OR(AL419="",AND(AL419=AL418,AL419=AL420)),NA(), AL419)</f>
        <v>0</v>
      </c>
      <c r="AM623">
        <f>IF(ISNA(AN623),NA(),AM419)</f>
        <v>0</v>
      </c>
      <c r="AN623">
        <f>IF(OR(AN419="",AND(AN419=AN418,AN419=AN420)),NA(), AN419)</f>
        <v>0</v>
      </c>
      <c r="AO623">
        <f>IF(ISNA(AP623),NA(),AO419)</f>
        <v>0</v>
      </c>
      <c r="AP623">
        <f>IF(OR(AP419="",AND(AP419=AP418,AP419=AP420)),NA(), AP419)</f>
        <v>0</v>
      </c>
      <c r="AQ623">
        <f>IF(ISNA(AR623),NA(),AQ419)</f>
        <v>0</v>
      </c>
      <c r="AR623">
        <f>IF(OR(AR419="",AND(AR419=AR418,AR419=AR420)),NA(), AR419)</f>
        <v>0</v>
      </c>
      <c r="AS623">
        <f>IF(ISNA(AT623),NA(),AS419)</f>
        <v>0</v>
      </c>
      <c r="AT623">
        <f>IF(OR(AT419="",AND(AT419=AT418,AT419=AT420)),NA(), AT419)</f>
        <v>0</v>
      </c>
      <c r="AU623">
        <f>IF(ISNA(AV623),NA(),AU419)</f>
        <v>0</v>
      </c>
      <c r="AV623">
        <f>IF(OR(AV419="",AND(AV419=AV418,AV419=AV420)),NA(), AV419)</f>
        <v>0</v>
      </c>
      <c r="AW623">
        <f>IF(ISNA(AX623),NA(),AW419)</f>
        <v>0</v>
      </c>
      <c r="AX623">
        <f>IF(OR(AX419="",AND(AX419=AX418,AX419=AX420)),NA(), AX419)</f>
        <v>0</v>
      </c>
      <c r="AY623">
        <f>IF(ISNA(AZ623),NA(),AY419)</f>
        <v>0</v>
      </c>
      <c r="AZ623">
        <f>IF(OR(AZ419="",AND(AZ419=AZ418,AZ419=AZ420)),NA(), AZ419)</f>
        <v>0</v>
      </c>
      <c r="BA623">
        <f>IF(ISNA(BB623),NA(),BA419)</f>
        <v>0</v>
      </c>
      <c r="BB623">
        <f>IF(OR(BB419="",AND(BB419=BB418,BB419=BB420)),NA(), BB419)</f>
        <v>0</v>
      </c>
      <c r="BC623">
        <f>IF(ISNA(BD623),NA(),BC419)</f>
        <v>0</v>
      </c>
      <c r="BD623">
        <f>IF(OR(BD419="",AND(BD419=BD418,BD419=BD420)),NA(), BD419)</f>
        <v>0</v>
      </c>
      <c r="BE623">
        <f>IF(ISNA(BF623),NA(),BE419)</f>
        <v>0</v>
      </c>
      <c r="BF623">
        <f>IF(OR(BF419="",AND(BF419=BF418,BF419=BF420)),NA(), BF419)</f>
        <v>0</v>
      </c>
      <c r="BG623">
        <f>IF(ISNA(BH623),NA(),BG419)</f>
        <v>0</v>
      </c>
      <c r="BH623">
        <f>IF(OR(BH419="",AND(BH419=BH418,BH419=BH420)),NA(), BH419)</f>
        <v>0</v>
      </c>
      <c r="BI623">
        <f>IF(ISNA(BJ623),NA(),BI419)</f>
        <v>0</v>
      </c>
      <c r="BJ623">
        <f>IF(OR(BJ419="",AND(BJ419=BJ418,BJ419=BJ420)),NA(), BJ419)</f>
        <v>0</v>
      </c>
      <c r="BK623">
        <f>IF(ISNA(BL623),NA(),BK419)</f>
        <v>0</v>
      </c>
      <c r="BL623">
        <f>IF(OR(BL419="",AND(BL419=BL418,BL419=BL420)),NA(), BL419)</f>
        <v>0</v>
      </c>
      <c r="BM623">
        <f>IF(ISNA(BN623),NA(),BM419)</f>
        <v>0</v>
      </c>
      <c r="BN623">
        <f>IF(OR(BN419="",AND(BN419=BN418,BN419=BN420)),NA(), BN419)</f>
        <v>0</v>
      </c>
      <c r="BO623">
        <f>IF(ISNA(BP623),NA(),BO419)</f>
        <v>0</v>
      </c>
      <c r="BP623">
        <f>IF(OR(BP419="",AND(BP419=BP418,BP419=BP420)),NA(), BP419)</f>
        <v>0</v>
      </c>
      <c r="BQ623">
        <f>IF(ISNA(BR623),NA(),BQ419)</f>
        <v>0</v>
      </c>
      <c r="BR623">
        <f>IF(OR(BR419="",AND(BR419=BR418,BR419=BR420)),NA(), BR419)</f>
        <v>0</v>
      </c>
      <c r="BS623">
        <f>IF(ISNA(BT623),NA(),BS419)</f>
        <v>0</v>
      </c>
      <c r="BT623">
        <f>IF(OR(BT419="",AND(BT419=BT418,BT419=BT420)),NA(), BT419)</f>
        <v>0</v>
      </c>
      <c r="BU623">
        <f>IF(ISNA(BV623),NA(),BU419)</f>
        <v>0</v>
      </c>
      <c r="BV623">
        <f>IF(OR(BV419="",AND(BV419=BV418,BV419=BV420)),NA(), BV419)</f>
        <v>0</v>
      </c>
      <c r="BW623">
        <f>IF(ISNA(BX623),NA(),BW419)</f>
        <v>0</v>
      </c>
      <c r="BX623">
        <f>IF(OR(BX419="",AND(BX419=BX418,BX419=BX420)),NA(), BX419)</f>
        <v>0</v>
      </c>
      <c r="BY623">
        <f>IF(ISNA(BZ623),NA(),BY419)</f>
        <v>0</v>
      </c>
      <c r="BZ623">
        <f>IF(OR(BZ419="",AND(BZ419=BZ418,BZ419=BZ420)),NA(), BZ419)</f>
        <v>0</v>
      </c>
      <c r="CA623">
        <f>IF(ISNA(CB623),NA(),CA419)</f>
        <v>0</v>
      </c>
      <c r="CB623">
        <f>IF(OR(CB419="",AND(CB419=CB418,CB419=CB420)),NA(), CB419)</f>
        <v>0</v>
      </c>
      <c r="CC623">
        <f>IF(ISNA(CD623),NA(),CC419)</f>
        <v>0</v>
      </c>
      <c r="CD623">
        <f>IF(OR(CD419="",AND(CD419=CD418,CD419=CD420)),NA(), CD419)</f>
        <v>0</v>
      </c>
      <c r="CE623">
        <f>IF(ISNA(CF623),NA(),CE419)</f>
        <v>0</v>
      </c>
      <c r="CF623">
        <f>IF(OR(CF419="",AND(CF419=CF418,CF419=CF420)),NA(), CF419)</f>
        <v>0</v>
      </c>
      <c r="CG623">
        <f>IF(ISNA(CH623),NA(),CG419)</f>
        <v>0</v>
      </c>
      <c r="CH623">
        <f>IF(OR(CH419="",AND(CH419=CH418,CH419=CH420)),NA(), CH419)</f>
        <v>0</v>
      </c>
      <c r="CI623">
        <f>IF(ISNA(CJ623),NA(),CI419)</f>
        <v>0</v>
      </c>
      <c r="CJ623">
        <f>IF(OR(CJ419="",AND(CJ419=CJ418,CJ419=CJ420)),NA(), CJ419)</f>
        <v>0</v>
      </c>
      <c r="CK623">
        <f>IF(ISNA(CL623),NA(),CK419)</f>
        <v>0</v>
      </c>
      <c r="CL623">
        <f>IF(OR(CL419="",AND(CL419=CL418,CL419=CL420)),NA(), CL419)</f>
        <v>0</v>
      </c>
      <c r="CM623">
        <f>IF(ISNA(CN623),NA(),CM419)</f>
        <v>0</v>
      </c>
      <c r="CN623">
        <f>IF(OR(CN419="",AND(CN419=CN418,CN419=CN420)),NA(), CN419)</f>
        <v>0</v>
      </c>
      <c r="CO623">
        <f>IF(ISNA(CP623),NA(),CO419)</f>
        <v>0</v>
      </c>
      <c r="CP623">
        <f>IF(OR(CP419="",AND(CP419=CP418,CP419=CP420)),NA(), CP419)</f>
        <v>0</v>
      </c>
      <c r="CQ623">
        <f>IF(ISNA(CR623),NA(),CQ419)</f>
        <v>0</v>
      </c>
      <c r="CR623">
        <f>IF(OR(CR419="",AND(CR419=CR418,CR419=CR420)),NA(), CR419)</f>
        <v>0</v>
      </c>
      <c r="CS623">
        <f>IF(ISNA(CT623),NA(),CS419)</f>
        <v>0</v>
      </c>
      <c r="CT623">
        <f>IF(OR(CT419="",AND(CT419=CT418,CT419=CT420)),NA(), CT419)</f>
        <v>0</v>
      </c>
      <c r="CU623">
        <f>IF(ISNA(CV623),NA(),CU419)</f>
        <v>0</v>
      </c>
      <c r="CV623">
        <f>IF(OR(CV419="",AND(CV419=CV418,CV419=CV420)),NA(), CV419)</f>
        <v>0</v>
      </c>
      <c r="CW623">
        <f>IF(ISNA(CX623),NA(),CW419)</f>
        <v>0</v>
      </c>
      <c r="CX623">
        <f>IF(OR(CX419="",AND(CX419=CX418,CX419=CX420)),NA(), CX419)</f>
        <v>0</v>
      </c>
      <c r="CY623">
        <f>IF(ISNA(CZ623),NA(),CY419)</f>
        <v>0</v>
      </c>
      <c r="CZ623">
        <f>IF(OR(CZ419="",AND(CZ419=CZ418,CZ419=CZ420)),NA(), CZ419)</f>
        <v>0</v>
      </c>
      <c r="DA623">
        <f>IF(ISNA(DB623),NA(),DA419)</f>
        <v>0</v>
      </c>
      <c r="DB623">
        <f>IF(OR(DB419="",AND(DB419=DB418,DB419=DB420)),NA(), DB419)</f>
        <v>0</v>
      </c>
      <c r="DC623">
        <f>IF(ISNA(DD623),NA(),DC419)</f>
        <v>0</v>
      </c>
      <c r="DD623">
        <f>IF(OR(DD419="",AND(DD419=DD418,DD419=DD420)),NA(), DD419)</f>
        <v>0</v>
      </c>
      <c r="DG623">
        <f>IF(ISNA(DH623),NA(),DG419)</f>
        <v>0</v>
      </c>
      <c r="DH623">
        <f>IF(OR(DH419="",AND(DH419=DH418,DH419=DH420)),NA(), DH419)</f>
        <v>0</v>
      </c>
      <c r="DI623">
        <f>IF(ISNA(DJ623),NA(),DI419)</f>
        <v>0</v>
      </c>
      <c r="DJ623">
        <f>IF(OR(DJ419="",AND(DJ419=DJ418,DJ419=DJ420)),NA(), DJ419)</f>
        <v>0</v>
      </c>
      <c r="DK623">
        <f>IF(ISNA(DL623),NA(),DK419)</f>
        <v>0</v>
      </c>
      <c r="DL623">
        <f>IF(OR(DL419="",AND(DL419=DL418,DL419=DL420)),NA(), DL419)</f>
        <v>0</v>
      </c>
      <c r="DM623">
        <f>IF(ISNA(DN623),NA(),DM419)</f>
        <v>0</v>
      </c>
      <c r="DN623">
        <f>IF(OR(DN419="",AND(DN419=DN418,DN419=DN420)),NA(), DN419)</f>
        <v>0</v>
      </c>
      <c r="DO623">
        <f>IF(ISNA(DP623),NA(),DO419)</f>
        <v>0</v>
      </c>
      <c r="DP623">
        <f>IF(OR(DP419="",AND(DP419=DP418,DP419=DP420)),NA(), DP419)</f>
        <v>0</v>
      </c>
      <c r="DQ623">
        <f>IF(ISNA(DR623),NA(),DQ419)</f>
        <v>0</v>
      </c>
      <c r="DR623">
        <f>IF(OR(DR419="",AND(DR419=DR418,DR419=DR420)),NA(), DR419)</f>
        <v>0</v>
      </c>
      <c r="DS623">
        <f>IF(ISNA(DT623),NA(),DS419)</f>
        <v>0</v>
      </c>
      <c r="DT623">
        <f>IF(OR(DT419="",AND(DT419=DT418,DT419=DT420)),NA(), DT419)</f>
        <v>0</v>
      </c>
      <c r="DU623">
        <f>IF(ISNA(DV623),NA(),DU419)</f>
        <v>0</v>
      </c>
      <c r="DV623">
        <f>IF(OR(DV419="",AND(DV419=DV418,DV419=DV420)),NA(), DV419)</f>
        <v>0</v>
      </c>
      <c r="DW623">
        <f>IF(ISNA(DX623),NA(),DW419)</f>
        <v>0</v>
      </c>
      <c r="DX623">
        <f>IF(OR(DX419="",AND(DX419=DX418,DX419=DX420)),NA(), DX419)</f>
        <v>0</v>
      </c>
      <c r="DY623">
        <f>IF(ISNA(DZ623),NA(),DY419)</f>
        <v>0</v>
      </c>
      <c r="DZ623">
        <f>IF(OR(DZ419="",AND(DZ419=DZ418,DZ419=DZ420)),NA(), DZ419)</f>
        <v>0</v>
      </c>
      <c r="EA623">
        <f>IF(ISNA(EB623),NA(),EA419)</f>
        <v>0</v>
      </c>
      <c r="EB623">
        <f>IF(OR(EB419="",AND(EB419=EB418,EB419=EB420)),NA(), EB419)</f>
        <v>0</v>
      </c>
      <c r="EC623">
        <f>IF(ISNA(ED623),NA(),EC419)</f>
        <v>0</v>
      </c>
      <c r="ED623">
        <f>IF(OR(ED419="",AND(ED419=ED418,ED419=ED420)),NA(), ED419)</f>
        <v>0</v>
      </c>
      <c r="EE623">
        <f>IF(ISNA(EF623),NA(),EE419)</f>
        <v>0</v>
      </c>
      <c r="EF623">
        <f>IF(OR(EF419="",AND(EF419=EF418,EF419=EF420)),NA(), EF419)</f>
        <v>0</v>
      </c>
      <c r="EG623">
        <f>IF(ISNA(EH623),NA(),EG419)</f>
        <v>0</v>
      </c>
      <c r="EH623">
        <f>IF(OR(EH419="",AND(EH419=EH418,EH419=EH420)),NA(), EH419)</f>
        <v>0</v>
      </c>
      <c r="EI623">
        <f>IF(ISNA(EJ623),NA(),EI419)</f>
        <v>0</v>
      </c>
      <c r="EJ623">
        <f>IF(OR(EJ419="",AND(EJ419=EJ418,EJ419=EJ420)),NA(), EJ419)</f>
        <v>0</v>
      </c>
      <c r="EK623">
        <f>IF(ISNA(EL623),NA(),EK419)</f>
        <v>0</v>
      </c>
      <c r="EL623">
        <f>IF(OR(EL419="",AND(EL419=EL418,EL419=EL420)),NA(), EL419)</f>
        <v>0</v>
      </c>
      <c r="EM623">
        <f>IF(ISNA(EN623),NA(),EM419)</f>
        <v>0</v>
      </c>
      <c r="EN623">
        <f>IF(OR(EN419="",AND(EN419=EN418,EN419=EN420)),NA(), EN419)</f>
        <v>0</v>
      </c>
      <c r="EO623">
        <f>IF(ISNA(EP623),NA(),EO419)</f>
        <v>0</v>
      </c>
      <c r="EP623">
        <f>IF(OR(EP419="",AND(EP419=EP418,EP419=EP420)),NA(), EP419)</f>
        <v>0</v>
      </c>
      <c r="EQ623">
        <f>IF(ISNA(ER623),NA(),EQ419)</f>
        <v>0</v>
      </c>
      <c r="ER623">
        <f>IF(OR(ER419="",AND(ER419=ER418,ER419=ER420)),NA(), ER419)</f>
        <v>0</v>
      </c>
      <c r="ES623">
        <f>IF(ISNA(ET623),NA(),ES419)</f>
        <v>0</v>
      </c>
      <c r="ET623">
        <f>IF(OR(ET419="",AND(ET419=ET418,ET419=ET420)),NA(), ET419)</f>
        <v>0</v>
      </c>
      <c r="EU623">
        <f>IF(ISNA(EV623),NA(),EU419)</f>
        <v>0</v>
      </c>
      <c r="EV623">
        <f>IF(OR(EV419="",AND(EV419=EV418,EV419=EV420)),NA(), EV419)</f>
        <v>0</v>
      </c>
      <c r="EW623">
        <f>IF(ISNA(EX623),NA(),EW419)</f>
        <v>0</v>
      </c>
      <c r="EX623">
        <f>IF(OR(EX419="",AND(EX419=EX418,EX419=EX420)),NA(), EX419)</f>
        <v>0</v>
      </c>
      <c r="EY623">
        <f>IF(ISNA(EZ623),NA(),EY419)</f>
        <v>0</v>
      </c>
      <c r="EZ623">
        <f>IF(OR(EZ419="",AND(EZ419=EZ418,EZ419=EZ420)),NA(), EZ419)</f>
        <v>0</v>
      </c>
      <c r="FA623">
        <f>IF(ISNA(FB623),NA(),FA419)</f>
        <v>0</v>
      </c>
      <c r="FB623">
        <f>IF(OR(FB419="",AND(FB419=FB418,FB419=FB420)),NA(), FB419)</f>
        <v>0</v>
      </c>
      <c r="FC623">
        <f>IF(ISNA(FD623),NA(),FC419)</f>
        <v>0</v>
      </c>
      <c r="FD623">
        <f>IF(OR(FD419="",AND(FD419=FD418,FD419=FD420)),NA(), FD419)</f>
        <v>0</v>
      </c>
      <c r="FE623">
        <f>IF(ISNA(FF623),NA(),FE419)</f>
        <v>0</v>
      </c>
      <c r="FF623">
        <f>IF(OR(FF419="",AND(FF419=FF418,FF419=FF420)),NA(), FF419)</f>
        <v>0</v>
      </c>
      <c r="FG623">
        <f>IF(ISNA(FH623),NA(),FG419)</f>
        <v>0</v>
      </c>
      <c r="FH623">
        <f>IF(OR(FH419="",AND(FH419=FH418,FH419=FH420)),NA(), FH419)</f>
        <v>0</v>
      </c>
      <c r="FI623">
        <f>IF(ISNA(FJ623),NA(),FI419)</f>
        <v>0</v>
      </c>
      <c r="FJ623">
        <f>IF(OR(FJ419="",AND(FJ419=FJ418,FJ419=FJ420)),NA(), FJ419)</f>
        <v>0</v>
      </c>
      <c r="FK623">
        <f>IF(ISNA(FL623),NA(),FK419)</f>
        <v>0</v>
      </c>
      <c r="FL623">
        <f>IF(OR(FL419="",AND(FL419=FL418,FL419=FL420)),NA(), FL419)</f>
        <v>0</v>
      </c>
      <c r="FM623">
        <f>IF(ISNA(FN623),NA(),FM419)</f>
        <v>0</v>
      </c>
      <c r="FN623">
        <f>IF(OR(FN419="",AND(FN419=FN418,FN419=FN420)),NA(), FN419)</f>
        <v>0</v>
      </c>
      <c r="FO623">
        <f>IF(ISNA(FP623),NA(),FO419)</f>
        <v>0</v>
      </c>
      <c r="FP623">
        <f>IF(OR(FP419="",AND(FP419=FP418,FP419=FP420)),NA(), FP419)</f>
        <v>0</v>
      </c>
      <c r="FQ623">
        <f>IF(ISNA(FR623),NA(),FQ419)</f>
        <v>0</v>
      </c>
      <c r="FR623">
        <f>IF(OR(FR419="",AND(FR419=FR418,FR419=FR420)),NA(), FR419)</f>
        <v>0</v>
      </c>
      <c r="FS623">
        <f>IF(ISNA(FT623),NA(),FS419)</f>
        <v>0</v>
      </c>
      <c r="FT623">
        <f>IF(OR(FT419="",AND(FT419=FT418,FT419=FT420)),NA(), FT419)</f>
        <v>0</v>
      </c>
      <c r="FU623">
        <f>IF(ISNA(FV623),NA(),FU419)</f>
        <v>0</v>
      </c>
      <c r="FV623">
        <f>IF(OR(FV419="",AND(FV419=FV418,FV419=FV420)),NA(), FV419)</f>
        <v>0</v>
      </c>
      <c r="FW623">
        <f>IF(ISNA(FX623),NA(),FW419)</f>
        <v>0</v>
      </c>
      <c r="FX623">
        <f>IF(OR(FX419="",AND(FX419=FX418,FX419=FX420)),NA(), FX419)</f>
        <v>0</v>
      </c>
      <c r="FY623">
        <f>IF(ISNA(FZ623),NA(),FY419)</f>
        <v>0</v>
      </c>
      <c r="FZ623">
        <f>IF(OR(FZ419="",AND(FZ419=FZ418,FZ419=FZ420)),NA(), FZ419)</f>
        <v>0</v>
      </c>
      <c r="GA623">
        <f>IF(ISNA(GB623),NA(),GA419)</f>
        <v>0</v>
      </c>
      <c r="GB623">
        <f>IF(OR(GB419="",AND(GB419=GB418,GB419=GB420)),NA(), GB419)</f>
        <v>0</v>
      </c>
      <c r="GC623">
        <f>IF(ISNA(GD623),NA(),GC419)</f>
        <v>0</v>
      </c>
      <c r="GD623">
        <f>IF(OR(GD419="",AND(GD419=GD418,GD419=GD420)),NA(), GD419)</f>
        <v>0</v>
      </c>
      <c r="GE623">
        <f>IF(ISNA(GF623),NA(),GE419)</f>
        <v>0</v>
      </c>
      <c r="GF623">
        <f>IF(OR(GF419="",AND(GF419=GF418,GF419=GF420)),NA(), GF419)</f>
        <v>0</v>
      </c>
      <c r="GG623">
        <f>IF(ISNA(GH623),NA(),GG419)</f>
        <v>0</v>
      </c>
      <c r="GH623">
        <f>IF(OR(GH419="",AND(GH419=GH418,GH419=GH420)),NA(), GH419)</f>
        <v>0</v>
      </c>
      <c r="GI623">
        <f>IF(ISNA(GJ623),NA(),GI419)</f>
        <v>0</v>
      </c>
      <c r="GJ623">
        <f>IF(OR(GJ419="",AND(GJ419=GJ418,GJ419=GJ420)),NA(), GJ419)</f>
        <v>0</v>
      </c>
      <c r="GK623">
        <f>IF(ISNA(GL623),NA(),GK419)</f>
        <v>0</v>
      </c>
      <c r="GL623">
        <f>IF(OR(GL419="",AND(GL419=GL418,GL419=GL420)),NA(), GL419)</f>
        <v>0</v>
      </c>
      <c r="GM623">
        <f>IF(ISNA(GN623),NA(),GM419)</f>
        <v>0</v>
      </c>
      <c r="GN623">
        <f>IF(OR(GN419="",AND(GN419=GN418,GN419=GN420)),NA(), GN419)</f>
        <v>0</v>
      </c>
      <c r="GO623">
        <f>IF(ISNA(GP623),NA(),GO419)</f>
        <v>0</v>
      </c>
      <c r="GP623">
        <f>IF(OR(GP419="",AND(GP419=GP418,GP419=GP420)),NA(), GP419)</f>
        <v>0</v>
      </c>
      <c r="GQ623">
        <f>IF(ISNA(GR623),NA(),GQ419)</f>
        <v>0</v>
      </c>
      <c r="GR623">
        <f>IF(OR(GR419="",AND(GR419=GR418,GR419=GR420)),NA(), GR419)</f>
        <v>0</v>
      </c>
      <c r="GS623">
        <f>IF(ISNA(GT623),NA(),GS419)</f>
        <v>0</v>
      </c>
      <c r="GT623">
        <f>IF(OR(GT419="",AND(GT419=GT418,GT419=GT420)),NA(), GT419)</f>
        <v>0</v>
      </c>
      <c r="GU623">
        <f>IF(ISNA(GV623),NA(),GU419)</f>
        <v>0</v>
      </c>
      <c r="GV623">
        <f>IF(OR(GV419="",AND(GV419=GV418,GV419=GV420)),NA(), GV419)</f>
        <v>0</v>
      </c>
      <c r="GW623">
        <f>IF(ISNA(GX623),NA(),GW419)</f>
        <v>0</v>
      </c>
      <c r="GX623">
        <f>IF(OR(GX419="",AND(GX419=GX418,GX419=GX420)),NA(), GX419)</f>
        <v>0</v>
      </c>
      <c r="GY623">
        <f>IF(ISNA(GZ623),NA(),GY419)</f>
        <v>0</v>
      </c>
      <c r="GZ623">
        <f>IF(OR(GZ419="",AND(GZ419=GZ418,GZ419=GZ420)),NA(), GZ419)</f>
        <v>0</v>
      </c>
      <c r="HA623">
        <f>IF(ISNA(HB623),NA(),HA419)</f>
        <v>0</v>
      </c>
      <c r="HB623">
        <f>IF(OR(HB419="",AND(HB419=HB418,HB419=HB420)),NA(), HB419)</f>
        <v>0</v>
      </c>
      <c r="HC623">
        <f>IF(ISNA(HD623),NA(),HC419)</f>
        <v>0</v>
      </c>
      <c r="HD623">
        <f>IF(OR(HD419="",AND(HD419=HD418,HD419=HD420)),NA(), HD419)</f>
        <v>0</v>
      </c>
      <c r="HE623">
        <f>IF(ISNA(HF623),NA(),HE419)</f>
        <v>0</v>
      </c>
      <c r="HF623">
        <f>IF(OR(HF419="",AND(HF419=HF418,HF419=HF420)),NA(), HF419)</f>
        <v>0</v>
      </c>
    </row>
    <row r="624" spans="5:214">
      <c r="E624">
        <f>IF(ISNA(F624),NA(),E420)</f>
        <v>0</v>
      </c>
      <c r="F624">
        <f>IF(OR(F420="",AND(F420=F419,F420=F421)),NA(), F420)</f>
        <v>0</v>
      </c>
      <c r="G624">
        <f>IF(ISNA(H624),NA(),G420)</f>
        <v>0</v>
      </c>
      <c r="H624">
        <f>IF(OR(H420="",AND(H420=H419,H420=H421)),NA(), H420)</f>
        <v>0</v>
      </c>
      <c r="I624">
        <f>IF(ISNA(J624),NA(),I420)</f>
        <v>0</v>
      </c>
      <c r="J624">
        <f>IF(OR(J420="",AND(J420=J419,J420=J421)),NA(), J420)</f>
        <v>0</v>
      </c>
      <c r="K624">
        <f>IF(ISNA(L624),NA(),K420)</f>
        <v>0</v>
      </c>
      <c r="L624">
        <f>IF(OR(L420="",AND(L420=L419,L420=L421)),NA(), L420)</f>
        <v>0</v>
      </c>
      <c r="M624">
        <f>IF(ISNA(N624),NA(),M420)</f>
        <v>0</v>
      </c>
      <c r="N624">
        <f>IF(OR(N420="",AND(N420=N419,N420=N421)),NA(), N420)</f>
        <v>0</v>
      </c>
      <c r="O624">
        <f>IF(ISNA(P624),NA(),O420)</f>
        <v>0</v>
      </c>
      <c r="P624">
        <f>IF(OR(P420="",AND(P420=P419,P420=P421)),NA(), P420)</f>
        <v>0</v>
      </c>
      <c r="Q624">
        <f>IF(ISNA(R624),NA(),Q420)</f>
        <v>0</v>
      </c>
      <c r="R624">
        <f>IF(OR(R420="",AND(R420=R419,R420=R421)),NA(), R420)</f>
        <v>0</v>
      </c>
      <c r="S624">
        <f>IF(ISNA(T624),NA(),S420)</f>
        <v>0</v>
      </c>
      <c r="T624">
        <f>IF(OR(T420="",AND(T420=T419,T420=T421)),NA(), T420)</f>
        <v>0</v>
      </c>
      <c r="U624">
        <f>IF(ISNA(V624),NA(),U420)</f>
        <v>0</v>
      </c>
      <c r="V624">
        <f>IF(OR(V420="",AND(V420=V419,V420=V421)),NA(), V420)</f>
        <v>0</v>
      </c>
      <c r="W624">
        <f>IF(ISNA(X624),NA(),W420)</f>
        <v>0</v>
      </c>
      <c r="X624">
        <f>IF(OR(X420="",AND(X420=X419,X420=X421)),NA(), X420)</f>
        <v>0</v>
      </c>
      <c r="Y624">
        <f>IF(ISNA(Z624),NA(),Y420)</f>
        <v>0</v>
      </c>
      <c r="Z624">
        <f>IF(OR(Z420="",AND(Z420=Z419,Z420=Z421)),NA(), Z420)</f>
        <v>0</v>
      </c>
      <c r="AA624">
        <f>IF(ISNA(AB624),NA(),AA420)</f>
        <v>0</v>
      </c>
      <c r="AB624">
        <f>IF(OR(AB420="",AND(AB420=AB419,AB420=AB421)),NA(), AB420)</f>
        <v>0</v>
      </c>
      <c r="AC624">
        <f>IF(ISNA(AD624),NA(),AC420)</f>
        <v>0</v>
      </c>
      <c r="AD624">
        <f>IF(OR(AD420="",AND(AD420=AD419,AD420=AD421)),NA(), AD420)</f>
        <v>0</v>
      </c>
      <c r="AE624">
        <f>IF(ISNA(AF624),NA(),AE420)</f>
        <v>0</v>
      </c>
      <c r="AF624">
        <f>IF(OR(AF420="",AND(AF420=AF419,AF420=AF421)),NA(), AF420)</f>
        <v>0</v>
      </c>
      <c r="AG624">
        <f>IF(ISNA(AH624),NA(),AG420)</f>
        <v>0</v>
      </c>
      <c r="AH624">
        <f>IF(OR(AH420="",AND(AH420=AH419,AH420=AH421)),NA(), AH420)</f>
        <v>0</v>
      </c>
      <c r="AI624">
        <f>IF(ISNA(AJ624),NA(),AI420)</f>
        <v>0</v>
      </c>
      <c r="AJ624">
        <f>IF(OR(AJ420="",AND(AJ420=AJ419,AJ420=AJ421)),NA(), AJ420)</f>
        <v>0</v>
      </c>
      <c r="AK624">
        <f>IF(ISNA(AL624),NA(),AK420)</f>
        <v>0</v>
      </c>
      <c r="AL624">
        <f>IF(OR(AL420="",AND(AL420=AL419,AL420=AL421)),NA(), AL420)</f>
        <v>0</v>
      </c>
      <c r="AM624">
        <f>IF(ISNA(AN624),NA(),AM420)</f>
        <v>0</v>
      </c>
      <c r="AN624">
        <f>IF(OR(AN420="",AND(AN420=AN419,AN420=AN421)),NA(), AN420)</f>
        <v>0</v>
      </c>
      <c r="AO624">
        <f>IF(ISNA(AP624),NA(),AO420)</f>
        <v>0</v>
      </c>
      <c r="AP624">
        <f>IF(OR(AP420="",AND(AP420=AP419,AP420=AP421)),NA(), AP420)</f>
        <v>0</v>
      </c>
      <c r="AQ624">
        <f>IF(ISNA(AR624),NA(),AQ420)</f>
        <v>0</v>
      </c>
      <c r="AR624">
        <f>IF(OR(AR420="",AND(AR420=AR419,AR420=AR421)),NA(), AR420)</f>
        <v>0</v>
      </c>
      <c r="AS624">
        <f>IF(ISNA(AT624),NA(),AS420)</f>
        <v>0</v>
      </c>
      <c r="AT624">
        <f>IF(OR(AT420="",AND(AT420=AT419,AT420=AT421)),NA(), AT420)</f>
        <v>0</v>
      </c>
      <c r="AU624">
        <f>IF(ISNA(AV624),NA(),AU420)</f>
        <v>0</v>
      </c>
      <c r="AV624">
        <f>IF(OR(AV420="",AND(AV420=AV419,AV420=AV421)),NA(), AV420)</f>
        <v>0</v>
      </c>
      <c r="AW624">
        <f>IF(ISNA(AX624),NA(),AW420)</f>
        <v>0</v>
      </c>
      <c r="AX624">
        <f>IF(OR(AX420="",AND(AX420=AX419,AX420=AX421)),NA(), AX420)</f>
        <v>0</v>
      </c>
      <c r="AY624">
        <f>IF(ISNA(AZ624),NA(),AY420)</f>
        <v>0</v>
      </c>
      <c r="AZ624">
        <f>IF(OR(AZ420="",AND(AZ420=AZ419,AZ420=AZ421)),NA(), AZ420)</f>
        <v>0</v>
      </c>
      <c r="BA624">
        <f>IF(ISNA(BB624),NA(),BA420)</f>
        <v>0</v>
      </c>
      <c r="BB624">
        <f>IF(OR(BB420="",AND(BB420=BB419,BB420=BB421)),NA(), BB420)</f>
        <v>0</v>
      </c>
      <c r="BC624">
        <f>IF(ISNA(BD624),NA(),BC420)</f>
        <v>0</v>
      </c>
      <c r="BD624">
        <f>IF(OR(BD420="",AND(BD420=BD419,BD420=BD421)),NA(), BD420)</f>
        <v>0</v>
      </c>
      <c r="BE624">
        <f>IF(ISNA(BF624),NA(),BE420)</f>
        <v>0</v>
      </c>
      <c r="BF624">
        <f>IF(OR(BF420="",AND(BF420=BF419,BF420=BF421)),NA(), BF420)</f>
        <v>0</v>
      </c>
      <c r="BG624">
        <f>IF(ISNA(BH624),NA(),BG420)</f>
        <v>0</v>
      </c>
      <c r="BH624">
        <f>IF(OR(BH420="",AND(BH420=BH419,BH420=BH421)),NA(), BH420)</f>
        <v>0</v>
      </c>
      <c r="BI624">
        <f>IF(ISNA(BJ624),NA(),BI420)</f>
        <v>0</v>
      </c>
      <c r="BJ624">
        <f>IF(OR(BJ420="",AND(BJ420=BJ419,BJ420=BJ421)),NA(), BJ420)</f>
        <v>0</v>
      </c>
      <c r="BK624">
        <f>IF(ISNA(BL624),NA(),BK420)</f>
        <v>0</v>
      </c>
      <c r="BL624">
        <f>IF(OR(BL420="",AND(BL420=BL419,BL420=BL421)),NA(), BL420)</f>
        <v>0</v>
      </c>
      <c r="BM624">
        <f>IF(ISNA(BN624),NA(),BM420)</f>
        <v>0</v>
      </c>
      <c r="BN624">
        <f>IF(OR(BN420="",AND(BN420=BN419,BN420=BN421)),NA(), BN420)</f>
        <v>0</v>
      </c>
      <c r="BO624">
        <f>IF(ISNA(BP624),NA(),BO420)</f>
        <v>0</v>
      </c>
      <c r="BP624">
        <f>IF(OR(BP420="",AND(BP420=BP419,BP420=BP421)),NA(), BP420)</f>
        <v>0</v>
      </c>
      <c r="BQ624">
        <f>IF(ISNA(BR624),NA(),BQ420)</f>
        <v>0</v>
      </c>
      <c r="BR624">
        <f>IF(OR(BR420="",AND(BR420=BR419,BR420=BR421)),NA(), BR420)</f>
        <v>0</v>
      </c>
      <c r="BS624">
        <f>IF(ISNA(BT624),NA(),BS420)</f>
        <v>0</v>
      </c>
      <c r="BT624">
        <f>IF(OR(BT420="",AND(BT420=BT419,BT420=BT421)),NA(), BT420)</f>
        <v>0</v>
      </c>
      <c r="BU624">
        <f>IF(ISNA(BV624),NA(),BU420)</f>
        <v>0</v>
      </c>
      <c r="BV624">
        <f>IF(OR(BV420="",AND(BV420=BV419,BV420=BV421)),NA(), BV420)</f>
        <v>0</v>
      </c>
      <c r="BW624">
        <f>IF(ISNA(BX624),NA(),BW420)</f>
        <v>0</v>
      </c>
      <c r="BX624">
        <f>IF(OR(BX420="",AND(BX420=BX419,BX420=BX421)),NA(), BX420)</f>
        <v>0</v>
      </c>
      <c r="BY624">
        <f>IF(ISNA(BZ624),NA(),BY420)</f>
        <v>0</v>
      </c>
      <c r="BZ624">
        <f>IF(OR(BZ420="",AND(BZ420=BZ419,BZ420=BZ421)),NA(), BZ420)</f>
        <v>0</v>
      </c>
      <c r="CA624">
        <f>IF(ISNA(CB624),NA(),CA420)</f>
        <v>0</v>
      </c>
      <c r="CB624">
        <f>IF(OR(CB420="",AND(CB420=CB419,CB420=CB421)),NA(), CB420)</f>
        <v>0</v>
      </c>
      <c r="CC624">
        <f>IF(ISNA(CD624),NA(),CC420)</f>
        <v>0</v>
      </c>
      <c r="CD624">
        <f>IF(OR(CD420="",AND(CD420=CD419,CD420=CD421)),NA(), CD420)</f>
        <v>0</v>
      </c>
      <c r="CE624">
        <f>IF(ISNA(CF624),NA(),CE420)</f>
        <v>0</v>
      </c>
      <c r="CF624">
        <f>IF(OR(CF420="",AND(CF420=CF419,CF420=CF421)),NA(), CF420)</f>
        <v>0</v>
      </c>
      <c r="CG624">
        <f>IF(ISNA(CH624),NA(),CG420)</f>
        <v>0</v>
      </c>
      <c r="CH624">
        <f>IF(OR(CH420="",AND(CH420=CH419,CH420=CH421)),NA(), CH420)</f>
        <v>0</v>
      </c>
      <c r="CI624">
        <f>IF(ISNA(CJ624),NA(),CI420)</f>
        <v>0</v>
      </c>
      <c r="CJ624">
        <f>IF(OR(CJ420="",AND(CJ420=CJ419,CJ420=CJ421)),NA(), CJ420)</f>
        <v>0</v>
      </c>
      <c r="CK624">
        <f>IF(ISNA(CL624),NA(),CK420)</f>
        <v>0</v>
      </c>
      <c r="CL624">
        <f>IF(OR(CL420="",AND(CL420=CL419,CL420=CL421)),NA(), CL420)</f>
        <v>0</v>
      </c>
      <c r="CM624">
        <f>IF(ISNA(CN624),NA(),CM420)</f>
        <v>0</v>
      </c>
      <c r="CN624">
        <f>IF(OR(CN420="",AND(CN420=CN419,CN420=CN421)),NA(), CN420)</f>
        <v>0</v>
      </c>
      <c r="CO624">
        <f>IF(ISNA(CP624),NA(),CO420)</f>
        <v>0</v>
      </c>
      <c r="CP624">
        <f>IF(OR(CP420="",AND(CP420=CP419,CP420=CP421)),NA(), CP420)</f>
        <v>0</v>
      </c>
      <c r="CQ624">
        <f>IF(ISNA(CR624),NA(),CQ420)</f>
        <v>0</v>
      </c>
      <c r="CR624">
        <f>IF(OR(CR420="",AND(CR420=CR419,CR420=CR421)),NA(), CR420)</f>
        <v>0</v>
      </c>
      <c r="CS624">
        <f>IF(ISNA(CT624),NA(),CS420)</f>
        <v>0</v>
      </c>
      <c r="CT624">
        <f>IF(OR(CT420="",AND(CT420=CT419,CT420=CT421)),NA(), CT420)</f>
        <v>0</v>
      </c>
      <c r="CU624">
        <f>IF(ISNA(CV624),NA(),CU420)</f>
        <v>0</v>
      </c>
      <c r="CV624">
        <f>IF(OR(CV420="",AND(CV420=CV419,CV420=CV421)),NA(), CV420)</f>
        <v>0</v>
      </c>
      <c r="CW624">
        <f>IF(ISNA(CX624),NA(),CW420)</f>
        <v>0</v>
      </c>
      <c r="CX624">
        <f>IF(OR(CX420="",AND(CX420=CX419,CX420=CX421)),NA(), CX420)</f>
        <v>0</v>
      </c>
      <c r="CY624">
        <f>IF(ISNA(CZ624),NA(),CY420)</f>
        <v>0</v>
      </c>
      <c r="CZ624">
        <f>IF(OR(CZ420="",AND(CZ420=CZ419,CZ420=CZ421)),NA(), CZ420)</f>
        <v>0</v>
      </c>
      <c r="DA624">
        <f>IF(ISNA(DB624),NA(),DA420)</f>
        <v>0</v>
      </c>
      <c r="DB624">
        <f>IF(OR(DB420="",AND(DB420=DB419,DB420=DB421)),NA(), DB420)</f>
        <v>0</v>
      </c>
      <c r="DC624">
        <f>IF(ISNA(DD624),NA(),DC420)</f>
        <v>0</v>
      </c>
      <c r="DD624">
        <f>IF(OR(DD420="",AND(DD420=DD419,DD420=DD421)),NA(), DD420)</f>
        <v>0</v>
      </c>
      <c r="DG624">
        <f>IF(ISNA(DH624),NA(),DG420)</f>
        <v>0</v>
      </c>
      <c r="DH624">
        <f>IF(OR(DH420="",AND(DH420=DH419,DH420=DH421)),NA(), DH420)</f>
        <v>0</v>
      </c>
      <c r="DI624">
        <f>IF(ISNA(DJ624),NA(),DI420)</f>
        <v>0</v>
      </c>
      <c r="DJ624">
        <f>IF(OR(DJ420="",AND(DJ420=DJ419,DJ420=DJ421)),NA(), DJ420)</f>
        <v>0</v>
      </c>
      <c r="DK624">
        <f>IF(ISNA(DL624),NA(),DK420)</f>
        <v>0</v>
      </c>
      <c r="DL624">
        <f>IF(OR(DL420="",AND(DL420=DL419,DL420=DL421)),NA(), DL420)</f>
        <v>0</v>
      </c>
      <c r="DM624">
        <f>IF(ISNA(DN624),NA(),DM420)</f>
        <v>0</v>
      </c>
      <c r="DN624">
        <f>IF(OR(DN420="",AND(DN420=DN419,DN420=DN421)),NA(), DN420)</f>
        <v>0</v>
      </c>
      <c r="DO624">
        <f>IF(ISNA(DP624),NA(),DO420)</f>
        <v>0</v>
      </c>
      <c r="DP624">
        <f>IF(OR(DP420="",AND(DP420=DP419,DP420=DP421)),NA(), DP420)</f>
        <v>0</v>
      </c>
      <c r="DQ624">
        <f>IF(ISNA(DR624),NA(),DQ420)</f>
        <v>0</v>
      </c>
      <c r="DR624">
        <f>IF(OR(DR420="",AND(DR420=DR419,DR420=DR421)),NA(), DR420)</f>
        <v>0</v>
      </c>
      <c r="DS624">
        <f>IF(ISNA(DT624),NA(),DS420)</f>
        <v>0</v>
      </c>
      <c r="DT624">
        <f>IF(OR(DT420="",AND(DT420=DT419,DT420=DT421)),NA(), DT420)</f>
        <v>0</v>
      </c>
      <c r="DU624">
        <f>IF(ISNA(DV624),NA(),DU420)</f>
        <v>0</v>
      </c>
      <c r="DV624">
        <f>IF(OR(DV420="",AND(DV420=DV419,DV420=DV421)),NA(), DV420)</f>
        <v>0</v>
      </c>
      <c r="DW624">
        <f>IF(ISNA(DX624),NA(),DW420)</f>
        <v>0</v>
      </c>
      <c r="DX624">
        <f>IF(OR(DX420="",AND(DX420=DX419,DX420=DX421)),NA(), DX420)</f>
        <v>0</v>
      </c>
      <c r="DY624">
        <f>IF(ISNA(DZ624),NA(),DY420)</f>
        <v>0</v>
      </c>
      <c r="DZ624">
        <f>IF(OR(DZ420="",AND(DZ420=DZ419,DZ420=DZ421)),NA(), DZ420)</f>
        <v>0</v>
      </c>
      <c r="EA624">
        <f>IF(ISNA(EB624),NA(),EA420)</f>
        <v>0</v>
      </c>
      <c r="EB624">
        <f>IF(OR(EB420="",AND(EB420=EB419,EB420=EB421)),NA(), EB420)</f>
        <v>0</v>
      </c>
      <c r="EC624">
        <f>IF(ISNA(ED624),NA(),EC420)</f>
        <v>0</v>
      </c>
      <c r="ED624">
        <f>IF(OR(ED420="",AND(ED420=ED419,ED420=ED421)),NA(), ED420)</f>
        <v>0</v>
      </c>
      <c r="EE624">
        <f>IF(ISNA(EF624),NA(),EE420)</f>
        <v>0</v>
      </c>
      <c r="EF624">
        <f>IF(OR(EF420="",AND(EF420=EF419,EF420=EF421)),NA(), EF420)</f>
        <v>0</v>
      </c>
      <c r="EG624">
        <f>IF(ISNA(EH624),NA(),EG420)</f>
        <v>0</v>
      </c>
      <c r="EH624">
        <f>IF(OR(EH420="",AND(EH420=EH419,EH420=EH421)),NA(), EH420)</f>
        <v>0</v>
      </c>
      <c r="EI624">
        <f>IF(ISNA(EJ624),NA(),EI420)</f>
        <v>0</v>
      </c>
      <c r="EJ624">
        <f>IF(OR(EJ420="",AND(EJ420=EJ419,EJ420=EJ421)),NA(), EJ420)</f>
        <v>0</v>
      </c>
      <c r="EK624">
        <f>IF(ISNA(EL624),NA(),EK420)</f>
        <v>0</v>
      </c>
      <c r="EL624">
        <f>IF(OR(EL420="",AND(EL420=EL419,EL420=EL421)),NA(), EL420)</f>
        <v>0</v>
      </c>
      <c r="EM624">
        <f>IF(ISNA(EN624),NA(),EM420)</f>
        <v>0</v>
      </c>
      <c r="EN624">
        <f>IF(OR(EN420="",AND(EN420=EN419,EN420=EN421)),NA(), EN420)</f>
        <v>0</v>
      </c>
      <c r="EO624">
        <f>IF(ISNA(EP624),NA(),EO420)</f>
        <v>0</v>
      </c>
      <c r="EP624">
        <f>IF(OR(EP420="",AND(EP420=EP419,EP420=EP421)),NA(), EP420)</f>
        <v>0</v>
      </c>
      <c r="EQ624">
        <f>IF(ISNA(ER624),NA(),EQ420)</f>
        <v>0</v>
      </c>
      <c r="ER624">
        <f>IF(OR(ER420="",AND(ER420=ER419,ER420=ER421)),NA(), ER420)</f>
        <v>0</v>
      </c>
      <c r="ES624">
        <f>IF(ISNA(ET624),NA(),ES420)</f>
        <v>0</v>
      </c>
      <c r="ET624">
        <f>IF(OR(ET420="",AND(ET420=ET419,ET420=ET421)),NA(), ET420)</f>
        <v>0</v>
      </c>
      <c r="EU624">
        <f>IF(ISNA(EV624),NA(),EU420)</f>
        <v>0</v>
      </c>
      <c r="EV624">
        <f>IF(OR(EV420="",AND(EV420=EV419,EV420=EV421)),NA(), EV420)</f>
        <v>0</v>
      </c>
      <c r="EW624">
        <f>IF(ISNA(EX624),NA(),EW420)</f>
        <v>0</v>
      </c>
      <c r="EX624">
        <f>IF(OR(EX420="",AND(EX420=EX419,EX420=EX421)),NA(), EX420)</f>
        <v>0</v>
      </c>
      <c r="EY624">
        <f>IF(ISNA(EZ624),NA(),EY420)</f>
        <v>0</v>
      </c>
      <c r="EZ624">
        <f>IF(OR(EZ420="",AND(EZ420=EZ419,EZ420=EZ421)),NA(), EZ420)</f>
        <v>0</v>
      </c>
      <c r="FA624">
        <f>IF(ISNA(FB624),NA(),FA420)</f>
        <v>0</v>
      </c>
      <c r="FB624">
        <f>IF(OR(FB420="",AND(FB420=FB419,FB420=FB421)),NA(), FB420)</f>
        <v>0</v>
      </c>
      <c r="FC624">
        <f>IF(ISNA(FD624),NA(),FC420)</f>
        <v>0</v>
      </c>
      <c r="FD624">
        <f>IF(OR(FD420="",AND(FD420=FD419,FD420=FD421)),NA(), FD420)</f>
        <v>0</v>
      </c>
      <c r="FE624">
        <f>IF(ISNA(FF624),NA(),FE420)</f>
        <v>0</v>
      </c>
      <c r="FF624">
        <f>IF(OR(FF420="",AND(FF420=FF419,FF420=FF421)),NA(), FF420)</f>
        <v>0</v>
      </c>
      <c r="FG624">
        <f>IF(ISNA(FH624),NA(),FG420)</f>
        <v>0</v>
      </c>
      <c r="FH624">
        <f>IF(OR(FH420="",AND(FH420=FH419,FH420=FH421)),NA(), FH420)</f>
        <v>0</v>
      </c>
      <c r="FI624">
        <f>IF(ISNA(FJ624),NA(),FI420)</f>
        <v>0</v>
      </c>
      <c r="FJ624">
        <f>IF(OR(FJ420="",AND(FJ420=FJ419,FJ420=FJ421)),NA(), FJ420)</f>
        <v>0</v>
      </c>
      <c r="FK624">
        <f>IF(ISNA(FL624),NA(),FK420)</f>
        <v>0</v>
      </c>
      <c r="FL624">
        <f>IF(OR(FL420="",AND(FL420=FL419,FL420=FL421)),NA(), FL420)</f>
        <v>0</v>
      </c>
      <c r="FM624">
        <f>IF(ISNA(FN624),NA(),FM420)</f>
        <v>0</v>
      </c>
      <c r="FN624">
        <f>IF(OR(FN420="",AND(FN420=FN419,FN420=FN421)),NA(), FN420)</f>
        <v>0</v>
      </c>
      <c r="FO624">
        <f>IF(ISNA(FP624),NA(),FO420)</f>
        <v>0</v>
      </c>
      <c r="FP624">
        <f>IF(OR(FP420="",AND(FP420=FP419,FP420=FP421)),NA(), FP420)</f>
        <v>0</v>
      </c>
      <c r="FQ624">
        <f>IF(ISNA(FR624),NA(),FQ420)</f>
        <v>0</v>
      </c>
      <c r="FR624">
        <f>IF(OR(FR420="",AND(FR420=FR419,FR420=FR421)),NA(), FR420)</f>
        <v>0</v>
      </c>
      <c r="FS624">
        <f>IF(ISNA(FT624),NA(),FS420)</f>
        <v>0</v>
      </c>
      <c r="FT624">
        <f>IF(OR(FT420="",AND(FT420=FT419,FT420=FT421)),NA(), FT420)</f>
        <v>0</v>
      </c>
      <c r="FU624">
        <f>IF(ISNA(FV624),NA(),FU420)</f>
        <v>0</v>
      </c>
      <c r="FV624">
        <f>IF(OR(FV420="",AND(FV420=FV419,FV420=FV421)),NA(), FV420)</f>
        <v>0</v>
      </c>
      <c r="FW624">
        <f>IF(ISNA(FX624),NA(),FW420)</f>
        <v>0</v>
      </c>
      <c r="FX624">
        <f>IF(OR(FX420="",AND(FX420=FX419,FX420=FX421)),NA(), FX420)</f>
        <v>0</v>
      </c>
      <c r="FY624">
        <f>IF(ISNA(FZ624),NA(),FY420)</f>
        <v>0</v>
      </c>
      <c r="FZ624">
        <f>IF(OR(FZ420="",AND(FZ420=FZ419,FZ420=FZ421)),NA(), FZ420)</f>
        <v>0</v>
      </c>
      <c r="GA624">
        <f>IF(ISNA(GB624),NA(),GA420)</f>
        <v>0</v>
      </c>
      <c r="GB624">
        <f>IF(OR(GB420="",AND(GB420=GB419,GB420=GB421)),NA(), GB420)</f>
        <v>0</v>
      </c>
      <c r="GC624">
        <f>IF(ISNA(GD624),NA(),GC420)</f>
        <v>0</v>
      </c>
      <c r="GD624">
        <f>IF(OR(GD420="",AND(GD420=GD419,GD420=GD421)),NA(), GD420)</f>
        <v>0</v>
      </c>
      <c r="GE624">
        <f>IF(ISNA(GF624),NA(),GE420)</f>
        <v>0</v>
      </c>
      <c r="GF624">
        <f>IF(OR(GF420="",AND(GF420=GF419,GF420=GF421)),NA(), GF420)</f>
        <v>0</v>
      </c>
      <c r="GG624">
        <f>IF(ISNA(GH624),NA(),GG420)</f>
        <v>0</v>
      </c>
      <c r="GH624">
        <f>IF(OR(GH420="",AND(GH420=GH419,GH420=GH421)),NA(), GH420)</f>
        <v>0</v>
      </c>
      <c r="GI624">
        <f>IF(ISNA(GJ624),NA(),GI420)</f>
        <v>0</v>
      </c>
      <c r="GJ624">
        <f>IF(OR(GJ420="",AND(GJ420=GJ419,GJ420=GJ421)),NA(), GJ420)</f>
        <v>0</v>
      </c>
      <c r="GK624">
        <f>IF(ISNA(GL624),NA(),GK420)</f>
        <v>0</v>
      </c>
      <c r="GL624">
        <f>IF(OR(GL420="",AND(GL420=GL419,GL420=GL421)),NA(), GL420)</f>
        <v>0</v>
      </c>
      <c r="GM624">
        <f>IF(ISNA(GN624),NA(),GM420)</f>
        <v>0</v>
      </c>
      <c r="GN624">
        <f>IF(OR(GN420="",AND(GN420=GN419,GN420=GN421)),NA(), GN420)</f>
        <v>0</v>
      </c>
      <c r="GO624">
        <f>IF(ISNA(GP624),NA(),GO420)</f>
        <v>0</v>
      </c>
      <c r="GP624">
        <f>IF(OR(GP420="",AND(GP420=GP419,GP420=GP421)),NA(), GP420)</f>
        <v>0</v>
      </c>
      <c r="GQ624">
        <f>IF(ISNA(GR624),NA(),GQ420)</f>
        <v>0</v>
      </c>
      <c r="GR624">
        <f>IF(OR(GR420="",AND(GR420=GR419,GR420=GR421)),NA(), GR420)</f>
        <v>0</v>
      </c>
      <c r="GS624">
        <f>IF(ISNA(GT624),NA(),GS420)</f>
        <v>0</v>
      </c>
      <c r="GT624">
        <f>IF(OR(GT420="",AND(GT420=GT419,GT420=GT421)),NA(), GT420)</f>
        <v>0</v>
      </c>
      <c r="GU624">
        <f>IF(ISNA(GV624),NA(),GU420)</f>
        <v>0</v>
      </c>
      <c r="GV624">
        <f>IF(OR(GV420="",AND(GV420=GV419,GV420=GV421)),NA(), GV420)</f>
        <v>0</v>
      </c>
      <c r="GW624">
        <f>IF(ISNA(GX624),NA(),GW420)</f>
        <v>0</v>
      </c>
      <c r="GX624">
        <f>IF(OR(GX420="",AND(GX420=GX419,GX420=GX421)),NA(), GX420)</f>
        <v>0</v>
      </c>
      <c r="GY624">
        <f>IF(ISNA(GZ624),NA(),GY420)</f>
        <v>0</v>
      </c>
      <c r="GZ624">
        <f>IF(OR(GZ420="",AND(GZ420=GZ419,GZ420=GZ421)),NA(), GZ420)</f>
        <v>0</v>
      </c>
      <c r="HA624">
        <f>IF(ISNA(HB624),NA(),HA420)</f>
        <v>0</v>
      </c>
      <c r="HB624">
        <f>IF(OR(HB420="",AND(HB420=HB419,HB420=HB421)),NA(), HB420)</f>
        <v>0</v>
      </c>
      <c r="HC624">
        <f>IF(ISNA(HD624),NA(),HC420)</f>
        <v>0</v>
      </c>
      <c r="HD624">
        <f>IF(OR(HD420="",AND(HD420=HD419,HD420=HD421)),NA(), HD420)</f>
        <v>0</v>
      </c>
      <c r="HE624">
        <f>IF(ISNA(HF624),NA(),HE420)</f>
        <v>0</v>
      </c>
      <c r="HF624">
        <f>IF(OR(HF420="",AND(HF420=HF419,HF420=HF421)),NA(), HF420)</f>
        <v>0</v>
      </c>
    </row>
    <row r="625" spans="5:214">
      <c r="E625">
        <f>IF(ISNA(F625),NA(),E421)</f>
        <v>0</v>
      </c>
      <c r="F625">
        <f>IF(OR(F421="",AND(F421=F420,F421=F422)),NA(), F421)</f>
        <v>0</v>
      </c>
      <c r="G625">
        <f>IF(ISNA(H625),NA(),G421)</f>
        <v>0</v>
      </c>
      <c r="H625">
        <f>IF(OR(H421="",AND(H421=H420,H421=H422)),NA(), H421)</f>
        <v>0</v>
      </c>
      <c r="I625">
        <f>IF(ISNA(J625),NA(),I421)</f>
        <v>0</v>
      </c>
      <c r="J625">
        <f>IF(OR(J421="",AND(J421=J420,J421=J422)),NA(), J421)</f>
        <v>0</v>
      </c>
      <c r="K625">
        <f>IF(ISNA(L625),NA(),K421)</f>
        <v>0</v>
      </c>
      <c r="L625">
        <f>IF(OR(L421="",AND(L421=L420,L421=L422)),NA(), L421)</f>
        <v>0</v>
      </c>
      <c r="M625">
        <f>IF(ISNA(N625),NA(),M421)</f>
        <v>0</v>
      </c>
      <c r="N625">
        <f>IF(OR(N421="",AND(N421=N420,N421=N422)),NA(), N421)</f>
        <v>0</v>
      </c>
      <c r="O625">
        <f>IF(ISNA(P625),NA(),O421)</f>
        <v>0</v>
      </c>
      <c r="P625">
        <f>IF(OR(P421="",AND(P421=P420,P421=P422)),NA(), P421)</f>
        <v>0</v>
      </c>
      <c r="Q625">
        <f>IF(ISNA(R625),NA(),Q421)</f>
        <v>0</v>
      </c>
      <c r="R625">
        <f>IF(OR(R421="",AND(R421=R420,R421=R422)),NA(), R421)</f>
        <v>0</v>
      </c>
      <c r="S625">
        <f>IF(ISNA(T625),NA(),S421)</f>
        <v>0</v>
      </c>
      <c r="T625">
        <f>IF(OR(T421="",AND(T421=T420,T421=T422)),NA(), T421)</f>
        <v>0</v>
      </c>
      <c r="U625">
        <f>IF(ISNA(V625),NA(),U421)</f>
        <v>0</v>
      </c>
      <c r="V625">
        <f>IF(OR(V421="",AND(V421=V420,V421=V422)),NA(), V421)</f>
        <v>0</v>
      </c>
      <c r="W625">
        <f>IF(ISNA(X625),NA(),W421)</f>
        <v>0</v>
      </c>
      <c r="X625">
        <f>IF(OR(X421="",AND(X421=X420,X421=X422)),NA(), X421)</f>
        <v>0</v>
      </c>
      <c r="Y625">
        <f>IF(ISNA(Z625),NA(),Y421)</f>
        <v>0</v>
      </c>
      <c r="Z625">
        <f>IF(OR(Z421="",AND(Z421=Z420,Z421=Z422)),NA(), Z421)</f>
        <v>0</v>
      </c>
      <c r="AA625">
        <f>IF(ISNA(AB625),NA(),AA421)</f>
        <v>0</v>
      </c>
      <c r="AB625">
        <f>IF(OR(AB421="",AND(AB421=AB420,AB421=AB422)),NA(), AB421)</f>
        <v>0</v>
      </c>
      <c r="AC625">
        <f>IF(ISNA(AD625),NA(),AC421)</f>
        <v>0</v>
      </c>
      <c r="AD625">
        <f>IF(OR(AD421="",AND(AD421=AD420,AD421=AD422)),NA(), AD421)</f>
        <v>0</v>
      </c>
      <c r="AE625">
        <f>IF(ISNA(AF625),NA(),AE421)</f>
        <v>0</v>
      </c>
      <c r="AF625">
        <f>IF(OR(AF421="",AND(AF421=AF420,AF421=AF422)),NA(), AF421)</f>
        <v>0</v>
      </c>
      <c r="AG625">
        <f>IF(ISNA(AH625),NA(),AG421)</f>
        <v>0</v>
      </c>
      <c r="AH625">
        <f>IF(OR(AH421="",AND(AH421=AH420,AH421=AH422)),NA(), AH421)</f>
        <v>0</v>
      </c>
      <c r="AI625">
        <f>IF(ISNA(AJ625),NA(),AI421)</f>
        <v>0</v>
      </c>
      <c r="AJ625">
        <f>IF(OR(AJ421="",AND(AJ421=AJ420,AJ421=AJ422)),NA(), AJ421)</f>
        <v>0</v>
      </c>
      <c r="AK625">
        <f>IF(ISNA(AL625),NA(),AK421)</f>
        <v>0</v>
      </c>
      <c r="AL625">
        <f>IF(OR(AL421="",AND(AL421=AL420,AL421=AL422)),NA(), AL421)</f>
        <v>0</v>
      </c>
      <c r="AM625">
        <f>IF(ISNA(AN625),NA(),AM421)</f>
        <v>0</v>
      </c>
      <c r="AN625">
        <f>IF(OR(AN421="",AND(AN421=AN420,AN421=AN422)),NA(), AN421)</f>
        <v>0</v>
      </c>
      <c r="AO625">
        <f>IF(ISNA(AP625),NA(),AO421)</f>
        <v>0</v>
      </c>
      <c r="AP625">
        <f>IF(OR(AP421="",AND(AP421=AP420,AP421=AP422)),NA(), AP421)</f>
        <v>0</v>
      </c>
      <c r="AQ625">
        <f>IF(ISNA(AR625),NA(),AQ421)</f>
        <v>0</v>
      </c>
      <c r="AR625">
        <f>IF(OR(AR421="",AND(AR421=AR420,AR421=AR422)),NA(), AR421)</f>
        <v>0</v>
      </c>
      <c r="AS625">
        <f>IF(ISNA(AT625),NA(),AS421)</f>
        <v>0</v>
      </c>
      <c r="AT625">
        <f>IF(OR(AT421="",AND(AT421=AT420,AT421=AT422)),NA(), AT421)</f>
        <v>0</v>
      </c>
      <c r="AU625">
        <f>IF(ISNA(AV625),NA(),AU421)</f>
        <v>0</v>
      </c>
      <c r="AV625">
        <f>IF(OR(AV421="",AND(AV421=AV420,AV421=AV422)),NA(), AV421)</f>
        <v>0</v>
      </c>
      <c r="AW625">
        <f>IF(ISNA(AX625),NA(),AW421)</f>
        <v>0</v>
      </c>
      <c r="AX625">
        <f>IF(OR(AX421="",AND(AX421=AX420,AX421=AX422)),NA(), AX421)</f>
        <v>0</v>
      </c>
      <c r="AY625">
        <f>IF(ISNA(AZ625),NA(),AY421)</f>
        <v>0</v>
      </c>
      <c r="AZ625">
        <f>IF(OR(AZ421="",AND(AZ421=AZ420,AZ421=AZ422)),NA(), AZ421)</f>
        <v>0</v>
      </c>
      <c r="BA625">
        <f>IF(ISNA(BB625),NA(),BA421)</f>
        <v>0</v>
      </c>
      <c r="BB625">
        <f>IF(OR(BB421="",AND(BB421=BB420,BB421=BB422)),NA(), BB421)</f>
        <v>0</v>
      </c>
      <c r="BC625">
        <f>IF(ISNA(BD625),NA(),BC421)</f>
        <v>0</v>
      </c>
      <c r="BD625">
        <f>IF(OR(BD421="",AND(BD421=BD420,BD421=BD422)),NA(), BD421)</f>
        <v>0</v>
      </c>
      <c r="BE625">
        <f>IF(ISNA(BF625),NA(),BE421)</f>
        <v>0</v>
      </c>
      <c r="BF625">
        <f>IF(OR(BF421="",AND(BF421=BF420,BF421=BF422)),NA(), BF421)</f>
        <v>0</v>
      </c>
      <c r="BG625">
        <f>IF(ISNA(BH625),NA(),BG421)</f>
        <v>0</v>
      </c>
      <c r="BH625">
        <f>IF(OR(BH421="",AND(BH421=BH420,BH421=BH422)),NA(), BH421)</f>
        <v>0</v>
      </c>
      <c r="BI625">
        <f>IF(ISNA(BJ625),NA(),BI421)</f>
        <v>0</v>
      </c>
      <c r="BJ625">
        <f>IF(OR(BJ421="",AND(BJ421=BJ420,BJ421=BJ422)),NA(), BJ421)</f>
        <v>0</v>
      </c>
      <c r="BK625">
        <f>IF(ISNA(BL625),NA(),BK421)</f>
        <v>0</v>
      </c>
      <c r="BL625">
        <f>IF(OR(BL421="",AND(BL421=BL420,BL421=BL422)),NA(), BL421)</f>
        <v>0</v>
      </c>
      <c r="BM625">
        <f>IF(ISNA(BN625),NA(),BM421)</f>
        <v>0</v>
      </c>
      <c r="BN625">
        <f>IF(OR(BN421="",AND(BN421=BN420,BN421=BN422)),NA(), BN421)</f>
        <v>0</v>
      </c>
      <c r="BO625">
        <f>IF(ISNA(BP625),NA(),BO421)</f>
        <v>0</v>
      </c>
      <c r="BP625">
        <f>IF(OR(BP421="",AND(BP421=BP420,BP421=BP422)),NA(), BP421)</f>
        <v>0</v>
      </c>
      <c r="BQ625">
        <f>IF(ISNA(BR625),NA(),BQ421)</f>
        <v>0</v>
      </c>
      <c r="BR625">
        <f>IF(OR(BR421="",AND(BR421=BR420,BR421=BR422)),NA(), BR421)</f>
        <v>0</v>
      </c>
      <c r="BS625">
        <f>IF(ISNA(BT625),NA(),BS421)</f>
        <v>0</v>
      </c>
      <c r="BT625">
        <f>IF(OR(BT421="",AND(BT421=BT420,BT421=BT422)),NA(), BT421)</f>
        <v>0</v>
      </c>
      <c r="BU625">
        <f>IF(ISNA(BV625),NA(),BU421)</f>
        <v>0</v>
      </c>
      <c r="BV625">
        <f>IF(OR(BV421="",AND(BV421=BV420,BV421=BV422)),NA(), BV421)</f>
        <v>0</v>
      </c>
      <c r="BW625">
        <f>IF(ISNA(BX625),NA(),BW421)</f>
        <v>0</v>
      </c>
      <c r="BX625">
        <f>IF(OR(BX421="",AND(BX421=BX420,BX421=BX422)),NA(), BX421)</f>
        <v>0</v>
      </c>
      <c r="BY625">
        <f>IF(ISNA(BZ625),NA(),BY421)</f>
        <v>0</v>
      </c>
      <c r="BZ625">
        <f>IF(OR(BZ421="",AND(BZ421=BZ420,BZ421=BZ422)),NA(), BZ421)</f>
        <v>0</v>
      </c>
      <c r="CA625">
        <f>IF(ISNA(CB625),NA(),CA421)</f>
        <v>0</v>
      </c>
      <c r="CB625">
        <f>IF(OR(CB421="",AND(CB421=CB420,CB421=CB422)),NA(), CB421)</f>
        <v>0</v>
      </c>
      <c r="CC625">
        <f>IF(ISNA(CD625),NA(),CC421)</f>
        <v>0</v>
      </c>
      <c r="CD625">
        <f>IF(OR(CD421="",AND(CD421=CD420,CD421=CD422)),NA(), CD421)</f>
        <v>0</v>
      </c>
      <c r="CE625">
        <f>IF(ISNA(CF625),NA(),CE421)</f>
        <v>0</v>
      </c>
      <c r="CF625">
        <f>IF(OR(CF421="",AND(CF421=CF420,CF421=CF422)),NA(), CF421)</f>
        <v>0</v>
      </c>
      <c r="CG625">
        <f>IF(ISNA(CH625),NA(),CG421)</f>
        <v>0</v>
      </c>
      <c r="CH625">
        <f>IF(OR(CH421="",AND(CH421=CH420,CH421=CH422)),NA(), CH421)</f>
        <v>0</v>
      </c>
      <c r="CI625">
        <f>IF(ISNA(CJ625),NA(),CI421)</f>
        <v>0</v>
      </c>
      <c r="CJ625">
        <f>IF(OR(CJ421="",AND(CJ421=CJ420,CJ421=CJ422)),NA(), CJ421)</f>
        <v>0</v>
      </c>
      <c r="CK625">
        <f>IF(ISNA(CL625),NA(),CK421)</f>
        <v>0</v>
      </c>
      <c r="CL625">
        <f>IF(OR(CL421="",AND(CL421=CL420,CL421=CL422)),NA(), CL421)</f>
        <v>0</v>
      </c>
      <c r="CM625">
        <f>IF(ISNA(CN625),NA(),CM421)</f>
        <v>0</v>
      </c>
      <c r="CN625">
        <f>IF(OR(CN421="",AND(CN421=CN420,CN421=CN422)),NA(), CN421)</f>
        <v>0</v>
      </c>
      <c r="CO625">
        <f>IF(ISNA(CP625),NA(),CO421)</f>
        <v>0</v>
      </c>
      <c r="CP625">
        <f>IF(OR(CP421="",AND(CP421=CP420,CP421=CP422)),NA(), CP421)</f>
        <v>0</v>
      </c>
      <c r="CQ625">
        <f>IF(ISNA(CR625),NA(),CQ421)</f>
        <v>0</v>
      </c>
      <c r="CR625">
        <f>IF(OR(CR421="",AND(CR421=CR420,CR421=CR422)),NA(), CR421)</f>
        <v>0</v>
      </c>
      <c r="CS625">
        <f>IF(ISNA(CT625),NA(),CS421)</f>
        <v>0</v>
      </c>
      <c r="CT625">
        <f>IF(OR(CT421="",AND(CT421=CT420,CT421=CT422)),NA(), CT421)</f>
        <v>0</v>
      </c>
      <c r="CU625">
        <f>IF(ISNA(CV625),NA(),CU421)</f>
        <v>0</v>
      </c>
      <c r="CV625">
        <f>IF(OR(CV421="",AND(CV421=CV420,CV421=CV422)),NA(), CV421)</f>
        <v>0</v>
      </c>
      <c r="CW625">
        <f>IF(ISNA(CX625),NA(),CW421)</f>
        <v>0</v>
      </c>
      <c r="CX625">
        <f>IF(OR(CX421="",AND(CX421=CX420,CX421=CX422)),NA(), CX421)</f>
        <v>0</v>
      </c>
      <c r="CY625">
        <f>IF(ISNA(CZ625),NA(),CY421)</f>
        <v>0</v>
      </c>
      <c r="CZ625">
        <f>IF(OR(CZ421="",AND(CZ421=CZ420,CZ421=CZ422)),NA(), CZ421)</f>
        <v>0</v>
      </c>
      <c r="DA625">
        <f>IF(ISNA(DB625),NA(),DA421)</f>
        <v>0</v>
      </c>
      <c r="DB625">
        <f>IF(OR(DB421="",AND(DB421=DB420,DB421=DB422)),NA(), DB421)</f>
        <v>0</v>
      </c>
      <c r="DC625">
        <f>IF(ISNA(DD625),NA(),DC421)</f>
        <v>0</v>
      </c>
      <c r="DD625">
        <f>IF(OR(DD421="",AND(DD421=DD420,DD421=DD422)),NA(), DD421)</f>
        <v>0</v>
      </c>
      <c r="DG625">
        <f>IF(ISNA(DH625),NA(),DG421)</f>
        <v>0</v>
      </c>
      <c r="DH625">
        <f>IF(OR(DH421="",AND(DH421=DH420,DH421=DH422)),NA(), DH421)</f>
        <v>0</v>
      </c>
      <c r="DI625">
        <f>IF(ISNA(DJ625),NA(),DI421)</f>
        <v>0</v>
      </c>
      <c r="DJ625">
        <f>IF(OR(DJ421="",AND(DJ421=DJ420,DJ421=DJ422)),NA(), DJ421)</f>
        <v>0</v>
      </c>
      <c r="DK625">
        <f>IF(ISNA(DL625),NA(),DK421)</f>
        <v>0</v>
      </c>
      <c r="DL625">
        <f>IF(OR(DL421="",AND(DL421=DL420,DL421=DL422)),NA(), DL421)</f>
        <v>0</v>
      </c>
      <c r="DM625">
        <f>IF(ISNA(DN625),NA(),DM421)</f>
        <v>0</v>
      </c>
      <c r="DN625">
        <f>IF(OR(DN421="",AND(DN421=DN420,DN421=DN422)),NA(), DN421)</f>
        <v>0</v>
      </c>
      <c r="DO625">
        <f>IF(ISNA(DP625),NA(),DO421)</f>
        <v>0</v>
      </c>
      <c r="DP625">
        <f>IF(OR(DP421="",AND(DP421=DP420,DP421=DP422)),NA(), DP421)</f>
        <v>0</v>
      </c>
      <c r="DQ625">
        <f>IF(ISNA(DR625),NA(),DQ421)</f>
        <v>0</v>
      </c>
      <c r="DR625">
        <f>IF(OR(DR421="",AND(DR421=DR420,DR421=DR422)),NA(), DR421)</f>
        <v>0</v>
      </c>
      <c r="DS625">
        <f>IF(ISNA(DT625),NA(),DS421)</f>
        <v>0</v>
      </c>
      <c r="DT625">
        <f>IF(OR(DT421="",AND(DT421=DT420,DT421=DT422)),NA(), DT421)</f>
        <v>0</v>
      </c>
      <c r="DU625">
        <f>IF(ISNA(DV625),NA(),DU421)</f>
        <v>0</v>
      </c>
      <c r="DV625">
        <f>IF(OR(DV421="",AND(DV421=DV420,DV421=DV422)),NA(), DV421)</f>
        <v>0</v>
      </c>
      <c r="DW625">
        <f>IF(ISNA(DX625),NA(),DW421)</f>
        <v>0</v>
      </c>
      <c r="DX625">
        <f>IF(OR(DX421="",AND(DX421=DX420,DX421=DX422)),NA(), DX421)</f>
        <v>0</v>
      </c>
      <c r="DY625">
        <f>IF(ISNA(DZ625),NA(),DY421)</f>
        <v>0</v>
      </c>
      <c r="DZ625">
        <f>IF(OR(DZ421="",AND(DZ421=DZ420,DZ421=DZ422)),NA(), DZ421)</f>
        <v>0</v>
      </c>
      <c r="EA625">
        <f>IF(ISNA(EB625),NA(),EA421)</f>
        <v>0</v>
      </c>
      <c r="EB625">
        <f>IF(OR(EB421="",AND(EB421=EB420,EB421=EB422)),NA(), EB421)</f>
        <v>0</v>
      </c>
      <c r="EC625">
        <f>IF(ISNA(ED625),NA(),EC421)</f>
        <v>0</v>
      </c>
      <c r="ED625">
        <f>IF(OR(ED421="",AND(ED421=ED420,ED421=ED422)),NA(), ED421)</f>
        <v>0</v>
      </c>
      <c r="EE625">
        <f>IF(ISNA(EF625),NA(),EE421)</f>
        <v>0</v>
      </c>
      <c r="EF625">
        <f>IF(OR(EF421="",AND(EF421=EF420,EF421=EF422)),NA(), EF421)</f>
        <v>0</v>
      </c>
      <c r="EG625">
        <f>IF(ISNA(EH625),NA(),EG421)</f>
        <v>0</v>
      </c>
      <c r="EH625">
        <f>IF(OR(EH421="",AND(EH421=EH420,EH421=EH422)),NA(), EH421)</f>
        <v>0</v>
      </c>
      <c r="EI625">
        <f>IF(ISNA(EJ625),NA(),EI421)</f>
        <v>0</v>
      </c>
      <c r="EJ625">
        <f>IF(OR(EJ421="",AND(EJ421=EJ420,EJ421=EJ422)),NA(), EJ421)</f>
        <v>0</v>
      </c>
      <c r="EK625">
        <f>IF(ISNA(EL625),NA(),EK421)</f>
        <v>0</v>
      </c>
      <c r="EL625">
        <f>IF(OR(EL421="",AND(EL421=EL420,EL421=EL422)),NA(), EL421)</f>
        <v>0</v>
      </c>
      <c r="EM625">
        <f>IF(ISNA(EN625),NA(),EM421)</f>
        <v>0</v>
      </c>
      <c r="EN625">
        <f>IF(OR(EN421="",AND(EN421=EN420,EN421=EN422)),NA(), EN421)</f>
        <v>0</v>
      </c>
      <c r="EO625">
        <f>IF(ISNA(EP625),NA(),EO421)</f>
        <v>0</v>
      </c>
      <c r="EP625">
        <f>IF(OR(EP421="",AND(EP421=EP420,EP421=EP422)),NA(), EP421)</f>
        <v>0</v>
      </c>
      <c r="EQ625">
        <f>IF(ISNA(ER625),NA(),EQ421)</f>
        <v>0</v>
      </c>
      <c r="ER625">
        <f>IF(OR(ER421="",AND(ER421=ER420,ER421=ER422)),NA(), ER421)</f>
        <v>0</v>
      </c>
      <c r="ES625">
        <f>IF(ISNA(ET625),NA(),ES421)</f>
        <v>0</v>
      </c>
      <c r="ET625">
        <f>IF(OR(ET421="",AND(ET421=ET420,ET421=ET422)),NA(), ET421)</f>
        <v>0</v>
      </c>
      <c r="EU625">
        <f>IF(ISNA(EV625),NA(),EU421)</f>
        <v>0</v>
      </c>
      <c r="EV625">
        <f>IF(OR(EV421="",AND(EV421=EV420,EV421=EV422)),NA(), EV421)</f>
        <v>0</v>
      </c>
      <c r="EW625">
        <f>IF(ISNA(EX625),NA(),EW421)</f>
        <v>0</v>
      </c>
      <c r="EX625">
        <f>IF(OR(EX421="",AND(EX421=EX420,EX421=EX422)),NA(), EX421)</f>
        <v>0</v>
      </c>
      <c r="EY625">
        <f>IF(ISNA(EZ625),NA(),EY421)</f>
        <v>0</v>
      </c>
      <c r="EZ625">
        <f>IF(OR(EZ421="",AND(EZ421=EZ420,EZ421=EZ422)),NA(), EZ421)</f>
        <v>0</v>
      </c>
      <c r="FA625">
        <f>IF(ISNA(FB625),NA(),FA421)</f>
        <v>0</v>
      </c>
      <c r="FB625">
        <f>IF(OR(FB421="",AND(FB421=FB420,FB421=FB422)),NA(), FB421)</f>
        <v>0</v>
      </c>
      <c r="FC625">
        <f>IF(ISNA(FD625),NA(),FC421)</f>
        <v>0</v>
      </c>
      <c r="FD625">
        <f>IF(OR(FD421="",AND(FD421=FD420,FD421=FD422)),NA(), FD421)</f>
        <v>0</v>
      </c>
      <c r="FE625">
        <f>IF(ISNA(FF625),NA(),FE421)</f>
        <v>0</v>
      </c>
      <c r="FF625">
        <f>IF(OR(FF421="",AND(FF421=FF420,FF421=FF422)),NA(), FF421)</f>
        <v>0</v>
      </c>
      <c r="FG625">
        <f>IF(ISNA(FH625),NA(),FG421)</f>
        <v>0</v>
      </c>
      <c r="FH625">
        <f>IF(OR(FH421="",AND(FH421=FH420,FH421=FH422)),NA(), FH421)</f>
        <v>0</v>
      </c>
      <c r="FI625">
        <f>IF(ISNA(FJ625),NA(),FI421)</f>
        <v>0</v>
      </c>
      <c r="FJ625">
        <f>IF(OR(FJ421="",AND(FJ421=FJ420,FJ421=FJ422)),NA(), FJ421)</f>
        <v>0</v>
      </c>
      <c r="FK625">
        <f>IF(ISNA(FL625),NA(),FK421)</f>
        <v>0</v>
      </c>
      <c r="FL625">
        <f>IF(OR(FL421="",AND(FL421=FL420,FL421=FL422)),NA(), FL421)</f>
        <v>0</v>
      </c>
      <c r="FM625">
        <f>IF(ISNA(FN625),NA(),FM421)</f>
        <v>0</v>
      </c>
      <c r="FN625">
        <f>IF(OR(FN421="",AND(FN421=FN420,FN421=FN422)),NA(), FN421)</f>
        <v>0</v>
      </c>
      <c r="FO625">
        <f>IF(ISNA(FP625),NA(),FO421)</f>
        <v>0</v>
      </c>
      <c r="FP625">
        <f>IF(OR(FP421="",AND(FP421=FP420,FP421=FP422)),NA(), FP421)</f>
        <v>0</v>
      </c>
      <c r="FQ625">
        <f>IF(ISNA(FR625),NA(),FQ421)</f>
        <v>0</v>
      </c>
      <c r="FR625">
        <f>IF(OR(FR421="",AND(FR421=FR420,FR421=FR422)),NA(), FR421)</f>
        <v>0</v>
      </c>
      <c r="FS625">
        <f>IF(ISNA(FT625),NA(),FS421)</f>
        <v>0</v>
      </c>
      <c r="FT625">
        <f>IF(OR(FT421="",AND(FT421=FT420,FT421=FT422)),NA(), FT421)</f>
        <v>0</v>
      </c>
      <c r="FU625">
        <f>IF(ISNA(FV625),NA(),FU421)</f>
        <v>0</v>
      </c>
      <c r="FV625">
        <f>IF(OR(FV421="",AND(FV421=FV420,FV421=FV422)),NA(), FV421)</f>
        <v>0</v>
      </c>
      <c r="FW625">
        <f>IF(ISNA(FX625),NA(),FW421)</f>
        <v>0</v>
      </c>
      <c r="FX625">
        <f>IF(OR(FX421="",AND(FX421=FX420,FX421=FX422)),NA(), FX421)</f>
        <v>0</v>
      </c>
      <c r="FY625">
        <f>IF(ISNA(FZ625),NA(),FY421)</f>
        <v>0</v>
      </c>
      <c r="FZ625">
        <f>IF(OR(FZ421="",AND(FZ421=FZ420,FZ421=FZ422)),NA(), FZ421)</f>
        <v>0</v>
      </c>
      <c r="GA625">
        <f>IF(ISNA(GB625),NA(),GA421)</f>
        <v>0</v>
      </c>
      <c r="GB625">
        <f>IF(OR(GB421="",AND(GB421=GB420,GB421=GB422)),NA(), GB421)</f>
        <v>0</v>
      </c>
      <c r="GC625">
        <f>IF(ISNA(GD625),NA(),GC421)</f>
        <v>0</v>
      </c>
      <c r="GD625">
        <f>IF(OR(GD421="",AND(GD421=GD420,GD421=GD422)),NA(), GD421)</f>
        <v>0</v>
      </c>
      <c r="GE625">
        <f>IF(ISNA(GF625),NA(),GE421)</f>
        <v>0</v>
      </c>
      <c r="GF625">
        <f>IF(OR(GF421="",AND(GF421=GF420,GF421=GF422)),NA(), GF421)</f>
        <v>0</v>
      </c>
      <c r="GG625">
        <f>IF(ISNA(GH625),NA(),GG421)</f>
        <v>0</v>
      </c>
      <c r="GH625">
        <f>IF(OR(GH421="",AND(GH421=GH420,GH421=GH422)),NA(), GH421)</f>
        <v>0</v>
      </c>
      <c r="GI625">
        <f>IF(ISNA(GJ625),NA(),GI421)</f>
        <v>0</v>
      </c>
      <c r="GJ625">
        <f>IF(OR(GJ421="",AND(GJ421=GJ420,GJ421=GJ422)),NA(), GJ421)</f>
        <v>0</v>
      </c>
      <c r="GK625">
        <f>IF(ISNA(GL625),NA(),GK421)</f>
        <v>0</v>
      </c>
      <c r="GL625">
        <f>IF(OR(GL421="",AND(GL421=GL420,GL421=GL422)),NA(), GL421)</f>
        <v>0</v>
      </c>
      <c r="GM625">
        <f>IF(ISNA(GN625),NA(),GM421)</f>
        <v>0</v>
      </c>
      <c r="GN625">
        <f>IF(OR(GN421="",AND(GN421=GN420,GN421=GN422)),NA(), GN421)</f>
        <v>0</v>
      </c>
      <c r="GO625">
        <f>IF(ISNA(GP625),NA(),GO421)</f>
        <v>0</v>
      </c>
      <c r="GP625">
        <f>IF(OR(GP421="",AND(GP421=GP420,GP421=GP422)),NA(), GP421)</f>
        <v>0</v>
      </c>
      <c r="GQ625">
        <f>IF(ISNA(GR625),NA(),GQ421)</f>
        <v>0</v>
      </c>
      <c r="GR625">
        <f>IF(OR(GR421="",AND(GR421=GR420,GR421=GR422)),NA(), GR421)</f>
        <v>0</v>
      </c>
      <c r="GS625">
        <f>IF(ISNA(GT625),NA(),GS421)</f>
        <v>0</v>
      </c>
      <c r="GT625">
        <f>IF(OR(GT421="",AND(GT421=GT420,GT421=GT422)),NA(), GT421)</f>
        <v>0</v>
      </c>
      <c r="GU625">
        <f>IF(ISNA(GV625),NA(),GU421)</f>
        <v>0</v>
      </c>
      <c r="GV625">
        <f>IF(OR(GV421="",AND(GV421=GV420,GV421=GV422)),NA(), GV421)</f>
        <v>0</v>
      </c>
      <c r="GW625">
        <f>IF(ISNA(GX625),NA(),GW421)</f>
        <v>0</v>
      </c>
      <c r="GX625">
        <f>IF(OR(GX421="",AND(GX421=GX420,GX421=GX422)),NA(), GX421)</f>
        <v>0</v>
      </c>
      <c r="GY625">
        <f>IF(ISNA(GZ625),NA(),GY421)</f>
        <v>0</v>
      </c>
      <c r="GZ625">
        <f>IF(OR(GZ421="",AND(GZ421=GZ420,GZ421=GZ422)),NA(), GZ421)</f>
        <v>0</v>
      </c>
      <c r="HA625">
        <f>IF(ISNA(HB625),NA(),HA421)</f>
        <v>0</v>
      </c>
      <c r="HB625">
        <f>IF(OR(HB421="",AND(HB421=HB420,HB421=HB422)),NA(), HB421)</f>
        <v>0</v>
      </c>
      <c r="HC625">
        <f>IF(ISNA(HD625),NA(),HC421)</f>
        <v>0</v>
      </c>
      <c r="HD625">
        <f>IF(OR(HD421="",AND(HD421=HD420,HD421=HD422)),NA(), HD421)</f>
        <v>0</v>
      </c>
      <c r="HE625">
        <f>IF(ISNA(HF625),NA(),HE421)</f>
        <v>0</v>
      </c>
      <c r="HF625">
        <f>IF(OR(HF421="",AND(HF421=HF420,HF421=HF422)),NA(), HF421)</f>
        <v>0</v>
      </c>
    </row>
    <row r="626" spans="5:214">
      <c r="E626">
        <f>IF(ISNA(F626),NA(),E422)</f>
        <v>0</v>
      </c>
      <c r="F626">
        <f>IF(OR(F422="",AND(F422=F421,F422=F423)),NA(), F422)</f>
        <v>0</v>
      </c>
      <c r="G626">
        <f>IF(ISNA(H626),NA(),G422)</f>
        <v>0</v>
      </c>
      <c r="H626">
        <f>IF(OR(H422="",AND(H422=H421,H422=H423)),NA(), H422)</f>
        <v>0</v>
      </c>
      <c r="I626">
        <f>IF(ISNA(J626),NA(),I422)</f>
        <v>0</v>
      </c>
      <c r="J626">
        <f>IF(OR(J422="",AND(J422=J421,J422=J423)),NA(), J422)</f>
        <v>0</v>
      </c>
      <c r="K626">
        <f>IF(ISNA(L626),NA(),K422)</f>
        <v>0</v>
      </c>
      <c r="L626">
        <f>IF(OR(L422="",AND(L422=L421,L422=L423)),NA(), L422)</f>
        <v>0</v>
      </c>
      <c r="M626">
        <f>IF(ISNA(N626),NA(),M422)</f>
        <v>0</v>
      </c>
      <c r="N626">
        <f>IF(OR(N422="",AND(N422=N421,N422=N423)),NA(), N422)</f>
        <v>0</v>
      </c>
      <c r="O626">
        <f>IF(ISNA(P626),NA(),O422)</f>
        <v>0</v>
      </c>
      <c r="P626">
        <f>IF(OR(P422="",AND(P422=P421,P422=P423)),NA(), P422)</f>
        <v>0</v>
      </c>
      <c r="Q626">
        <f>IF(ISNA(R626),NA(),Q422)</f>
        <v>0</v>
      </c>
      <c r="R626">
        <f>IF(OR(R422="",AND(R422=R421,R422=R423)),NA(), R422)</f>
        <v>0</v>
      </c>
      <c r="S626">
        <f>IF(ISNA(T626),NA(),S422)</f>
        <v>0</v>
      </c>
      <c r="T626">
        <f>IF(OR(T422="",AND(T422=T421,T422=T423)),NA(), T422)</f>
        <v>0</v>
      </c>
      <c r="U626">
        <f>IF(ISNA(V626),NA(),U422)</f>
        <v>0</v>
      </c>
      <c r="V626">
        <f>IF(OR(V422="",AND(V422=V421,V422=V423)),NA(), V422)</f>
        <v>0</v>
      </c>
      <c r="W626">
        <f>IF(ISNA(X626),NA(),W422)</f>
        <v>0</v>
      </c>
      <c r="X626">
        <f>IF(OR(X422="",AND(X422=X421,X422=X423)),NA(), X422)</f>
        <v>0</v>
      </c>
      <c r="Y626">
        <f>IF(ISNA(Z626),NA(),Y422)</f>
        <v>0</v>
      </c>
      <c r="Z626">
        <f>IF(OR(Z422="",AND(Z422=Z421,Z422=Z423)),NA(), Z422)</f>
        <v>0</v>
      </c>
      <c r="AA626">
        <f>IF(ISNA(AB626),NA(),AA422)</f>
        <v>0</v>
      </c>
      <c r="AB626">
        <f>IF(OR(AB422="",AND(AB422=AB421,AB422=AB423)),NA(), AB422)</f>
        <v>0</v>
      </c>
      <c r="AC626">
        <f>IF(ISNA(AD626),NA(),AC422)</f>
        <v>0</v>
      </c>
      <c r="AD626">
        <f>IF(OR(AD422="",AND(AD422=AD421,AD422=AD423)),NA(), AD422)</f>
        <v>0</v>
      </c>
      <c r="AE626">
        <f>IF(ISNA(AF626),NA(),AE422)</f>
        <v>0</v>
      </c>
      <c r="AF626">
        <f>IF(OR(AF422="",AND(AF422=AF421,AF422=AF423)),NA(), AF422)</f>
        <v>0</v>
      </c>
      <c r="AG626">
        <f>IF(ISNA(AH626),NA(),AG422)</f>
        <v>0</v>
      </c>
      <c r="AH626">
        <f>IF(OR(AH422="",AND(AH422=AH421,AH422=AH423)),NA(), AH422)</f>
        <v>0</v>
      </c>
      <c r="AI626">
        <f>IF(ISNA(AJ626),NA(),AI422)</f>
        <v>0</v>
      </c>
      <c r="AJ626">
        <f>IF(OR(AJ422="",AND(AJ422=AJ421,AJ422=AJ423)),NA(), AJ422)</f>
        <v>0</v>
      </c>
      <c r="AK626">
        <f>IF(ISNA(AL626),NA(),AK422)</f>
        <v>0</v>
      </c>
      <c r="AL626">
        <f>IF(OR(AL422="",AND(AL422=AL421,AL422=AL423)),NA(), AL422)</f>
        <v>0</v>
      </c>
      <c r="AM626">
        <f>IF(ISNA(AN626),NA(),AM422)</f>
        <v>0</v>
      </c>
      <c r="AN626">
        <f>IF(OR(AN422="",AND(AN422=AN421,AN422=AN423)),NA(), AN422)</f>
        <v>0</v>
      </c>
      <c r="AO626">
        <f>IF(ISNA(AP626),NA(),AO422)</f>
        <v>0</v>
      </c>
      <c r="AP626">
        <f>IF(OR(AP422="",AND(AP422=AP421,AP422=AP423)),NA(), AP422)</f>
        <v>0</v>
      </c>
      <c r="AQ626">
        <f>IF(ISNA(AR626),NA(),AQ422)</f>
        <v>0</v>
      </c>
      <c r="AR626">
        <f>IF(OR(AR422="",AND(AR422=AR421,AR422=AR423)),NA(), AR422)</f>
        <v>0</v>
      </c>
      <c r="AS626">
        <f>IF(ISNA(AT626),NA(),AS422)</f>
        <v>0</v>
      </c>
      <c r="AT626">
        <f>IF(OR(AT422="",AND(AT422=AT421,AT422=AT423)),NA(), AT422)</f>
        <v>0</v>
      </c>
      <c r="AU626">
        <f>IF(ISNA(AV626),NA(),AU422)</f>
        <v>0</v>
      </c>
      <c r="AV626">
        <f>IF(OR(AV422="",AND(AV422=AV421,AV422=AV423)),NA(), AV422)</f>
        <v>0</v>
      </c>
      <c r="AW626">
        <f>IF(ISNA(AX626),NA(),AW422)</f>
        <v>0</v>
      </c>
      <c r="AX626">
        <f>IF(OR(AX422="",AND(AX422=AX421,AX422=AX423)),NA(), AX422)</f>
        <v>0</v>
      </c>
      <c r="AY626">
        <f>IF(ISNA(AZ626),NA(),AY422)</f>
        <v>0</v>
      </c>
      <c r="AZ626">
        <f>IF(OR(AZ422="",AND(AZ422=AZ421,AZ422=AZ423)),NA(), AZ422)</f>
        <v>0</v>
      </c>
      <c r="BA626">
        <f>IF(ISNA(BB626),NA(),BA422)</f>
        <v>0</v>
      </c>
      <c r="BB626">
        <f>IF(OR(BB422="",AND(BB422=BB421,BB422=BB423)),NA(), BB422)</f>
        <v>0</v>
      </c>
      <c r="BC626">
        <f>IF(ISNA(BD626),NA(),BC422)</f>
        <v>0</v>
      </c>
      <c r="BD626">
        <f>IF(OR(BD422="",AND(BD422=BD421,BD422=BD423)),NA(), BD422)</f>
        <v>0</v>
      </c>
      <c r="BE626">
        <f>IF(ISNA(BF626),NA(),BE422)</f>
        <v>0</v>
      </c>
      <c r="BF626">
        <f>IF(OR(BF422="",AND(BF422=BF421,BF422=BF423)),NA(), BF422)</f>
        <v>0</v>
      </c>
      <c r="BG626">
        <f>IF(ISNA(BH626),NA(),BG422)</f>
        <v>0</v>
      </c>
      <c r="BH626">
        <f>IF(OR(BH422="",AND(BH422=BH421,BH422=BH423)),NA(), BH422)</f>
        <v>0</v>
      </c>
      <c r="BI626">
        <f>IF(ISNA(BJ626),NA(),BI422)</f>
        <v>0</v>
      </c>
      <c r="BJ626">
        <f>IF(OR(BJ422="",AND(BJ422=BJ421,BJ422=BJ423)),NA(), BJ422)</f>
        <v>0</v>
      </c>
      <c r="BK626">
        <f>IF(ISNA(BL626),NA(),BK422)</f>
        <v>0</v>
      </c>
      <c r="BL626">
        <f>IF(OR(BL422="",AND(BL422=BL421,BL422=BL423)),NA(), BL422)</f>
        <v>0</v>
      </c>
      <c r="BM626">
        <f>IF(ISNA(BN626),NA(),BM422)</f>
        <v>0</v>
      </c>
      <c r="BN626">
        <f>IF(OR(BN422="",AND(BN422=BN421,BN422=BN423)),NA(), BN422)</f>
        <v>0</v>
      </c>
      <c r="BO626">
        <f>IF(ISNA(BP626),NA(),BO422)</f>
        <v>0</v>
      </c>
      <c r="BP626">
        <f>IF(OR(BP422="",AND(BP422=BP421,BP422=BP423)),NA(), BP422)</f>
        <v>0</v>
      </c>
      <c r="BQ626">
        <f>IF(ISNA(BR626),NA(),BQ422)</f>
        <v>0</v>
      </c>
      <c r="BR626">
        <f>IF(OR(BR422="",AND(BR422=BR421,BR422=BR423)),NA(), BR422)</f>
        <v>0</v>
      </c>
      <c r="BS626">
        <f>IF(ISNA(BT626),NA(),BS422)</f>
        <v>0</v>
      </c>
      <c r="BT626">
        <f>IF(OR(BT422="",AND(BT422=BT421,BT422=BT423)),NA(), BT422)</f>
        <v>0</v>
      </c>
      <c r="BU626">
        <f>IF(ISNA(BV626),NA(),BU422)</f>
        <v>0</v>
      </c>
      <c r="BV626">
        <f>IF(OR(BV422="",AND(BV422=BV421,BV422=BV423)),NA(), BV422)</f>
        <v>0</v>
      </c>
      <c r="BW626">
        <f>IF(ISNA(BX626),NA(),BW422)</f>
        <v>0</v>
      </c>
      <c r="BX626">
        <f>IF(OR(BX422="",AND(BX422=BX421,BX422=BX423)),NA(), BX422)</f>
        <v>0</v>
      </c>
      <c r="BY626">
        <f>IF(ISNA(BZ626),NA(),BY422)</f>
        <v>0</v>
      </c>
      <c r="BZ626">
        <f>IF(OR(BZ422="",AND(BZ422=BZ421,BZ422=BZ423)),NA(), BZ422)</f>
        <v>0</v>
      </c>
      <c r="CA626">
        <f>IF(ISNA(CB626),NA(),CA422)</f>
        <v>0</v>
      </c>
      <c r="CB626">
        <f>IF(OR(CB422="",AND(CB422=CB421,CB422=CB423)),NA(), CB422)</f>
        <v>0</v>
      </c>
      <c r="CC626">
        <f>IF(ISNA(CD626),NA(),CC422)</f>
        <v>0</v>
      </c>
      <c r="CD626">
        <f>IF(OR(CD422="",AND(CD422=CD421,CD422=CD423)),NA(), CD422)</f>
        <v>0</v>
      </c>
      <c r="CE626">
        <f>IF(ISNA(CF626),NA(),CE422)</f>
        <v>0</v>
      </c>
      <c r="CF626">
        <f>IF(OR(CF422="",AND(CF422=CF421,CF422=CF423)),NA(), CF422)</f>
        <v>0</v>
      </c>
      <c r="CG626">
        <f>IF(ISNA(CH626),NA(),CG422)</f>
        <v>0</v>
      </c>
      <c r="CH626">
        <f>IF(OR(CH422="",AND(CH422=CH421,CH422=CH423)),NA(), CH422)</f>
        <v>0</v>
      </c>
      <c r="CI626">
        <f>IF(ISNA(CJ626),NA(),CI422)</f>
        <v>0</v>
      </c>
      <c r="CJ626">
        <f>IF(OR(CJ422="",AND(CJ422=CJ421,CJ422=CJ423)),NA(), CJ422)</f>
        <v>0</v>
      </c>
      <c r="CK626">
        <f>IF(ISNA(CL626),NA(),CK422)</f>
        <v>0</v>
      </c>
      <c r="CL626">
        <f>IF(OR(CL422="",AND(CL422=CL421,CL422=CL423)),NA(), CL422)</f>
        <v>0</v>
      </c>
      <c r="CM626">
        <f>IF(ISNA(CN626),NA(),CM422)</f>
        <v>0</v>
      </c>
      <c r="CN626">
        <f>IF(OR(CN422="",AND(CN422=CN421,CN422=CN423)),NA(), CN422)</f>
        <v>0</v>
      </c>
      <c r="CO626">
        <f>IF(ISNA(CP626),NA(),CO422)</f>
        <v>0</v>
      </c>
      <c r="CP626">
        <f>IF(OR(CP422="",AND(CP422=CP421,CP422=CP423)),NA(), CP422)</f>
        <v>0</v>
      </c>
      <c r="CQ626">
        <f>IF(ISNA(CR626),NA(),CQ422)</f>
        <v>0</v>
      </c>
      <c r="CR626">
        <f>IF(OR(CR422="",AND(CR422=CR421,CR422=CR423)),NA(), CR422)</f>
        <v>0</v>
      </c>
      <c r="CS626">
        <f>IF(ISNA(CT626),NA(),CS422)</f>
        <v>0</v>
      </c>
      <c r="CT626">
        <f>IF(OR(CT422="",AND(CT422=CT421,CT422=CT423)),NA(), CT422)</f>
        <v>0</v>
      </c>
      <c r="CU626">
        <f>IF(ISNA(CV626),NA(),CU422)</f>
        <v>0</v>
      </c>
      <c r="CV626">
        <f>IF(OR(CV422="",AND(CV422=CV421,CV422=CV423)),NA(), CV422)</f>
        <v>0</v>
      </c>
      <c r="CW626">
        <f>IF(ISNA(CX626),NA(),CW422)</f>
        <v>0</v>
      </c>
      <c r="CX626">
        <f>IF(OR(CX422="",AND(CX422=CX421,CX422=CX423)),NA(), CX422)</f>
        <v>0</v>
      </c>
      <c r="CY626">
        <f>IF(ISNA(CZ626),NA(),CY422)</f>
        <v>0</v>
      </c>
      <c r="CZ626">
        <f>IF(OR(CZ422="",AND(CZ422=CZ421,CZ422=CZ423)),NA(), CZ422)</f>
        <v>0</v>
      </c>
      <c r="DA626">
        <f>IF(ISNA(DB626),NA(),DA422)</f>
        <v>0</v>
      </c>
      <c r="DB626">
        <f>IF(OR(DB422="",AND(DB422=DB421,DB422=DB423)),NA(), DB422)</f>
        <v>0</v>
      </c>
      <c r="DC626">
        <f>IF(ISNA(DD626),NA(),DC422)</f>
        <v>0</v>
      </c>
      <c r="DD626">
        <f>IF(OR(DD422="",AND(DD422=DD421,DD422=DD423)),NA(), DD422)</f>
        <v>0</v>
      </c>
      <c r="DG626">
        <f>IF(ISNA(DH626),NA(),DG422)</f>
        <v>0</v>
      </c>
      <c r="DH626">
        <f>IF(OR(DH422="",AND(DH422=DH421,DH422=DH423)),NA(), DH422)</f>
        <v>0</v>
      </c>
      <c r="DI626">
        <f>IF(ISNA(DJ626),NA(),DI422)</f>
        <v>0</v>
      </c>
      <c r="DJ626">
        <f>IF(OR(DJ422="",AND(DJ422=DJ421,DJ422=DJ423)),NA(), DJ422)</f>
        <v>0</v>
      </c>
      <c r="DK626">
        <f>IF(ISNA(DL626),NA(),DK422)</f>
        <v>0</v>
      </c>
      <c r="DL626">
        <f>IF(OR(DL422="",AND(DL422=DL421,DL422=DL423)),NA(), DL422)</f>
        <v>0</v>
      </c>
      <c r="DM626">
        <f>IF(ISNA(DN626),NA(),DM422)</f>
        <v>0</v>
      </c>
      <c r="DN626">
        <f>IF(OR(DN422="",AND(DN422=DN421,DN422=DN423)),NA(), DN422)</f>
        <v>0</v>
      </c>
      <c r="DO626">
        <f>IF(ISNA(DP626),NA(),DO422)</f>
        <v>0</v>
      </c>
      <c r="DP626">
        <f>IF(OR(DP422="",AND(DP422=DP421,DP422=DP423)),NA(), DP422)</f>
        <v>0</v>
      </c>
      <c r="DQ626">
        <f>IF(ISNA(DR626),NA(),DQ422)</f>
        <v>0</v>
      </c>
      <c r="DR626">
        <f>IF(OR(DR422="",AND(DR422=DR421,DR422=DR423)),NA(), DR422)</f>
        <v>0</v>
      </c>
      <c r="DS626">
        <f>IF(ISNA(DT626),NA(),DS422)</f>
        <v>0</v>
      </c>
      <c r="DT626">
        <f>IF(OR(DT422="",AND(DT422=DT421,DT422=DT423)),NA(), DT422)</f>
        <v>0</v>
      </c>
      <c r="DU626">
        <f>IF(ISNA(DV626),NA(),DU422)</f>
        <v>0</v>
      </c>
      <c r="DV626">
        <f>IF(OR(DV422="",AND(DV422=DV421,DV422=DV423)),NA(), DV422)</f>
        <v>0</v>
      </c>
      <c r="DW626">
        <f>IF(ISNA(DX626),NA(),DW422)</f>
        <v>0</v>
      </c>
      <c r="DX626">
        <f>IF(OR(DX422="",AND(DX422=DX421,DX422=DX423)),NA(), DX422)</f>
        <v>0</v>
      </c>
      <c r="DY626">
        <f>IF(ISNA(DZ626),NA(),DY422)</f>
        <v>0</v>
      </c>
      <c r="DZ626">
        <f>IF(OR(DZ422="",AND(DZ422=DZ421,DZ422=DZ423)),NA(), DZ422)</f>
        <v>0</v>
      </c>
      <c r="EA626">
        <f>IF(ISNA(EB626),NA(),EA422)</f>
        <v>0</v>
      </c>
      <c r="EB626">
        <f>IF(OR(EB422="",AND(EB422=EB421,EB422=EB423)),NA(), EB422)</f>
        <v>0</v>
      </c>
      <c r="EC626">
        <f>IF(ISNA(ED626),NA(),EC422)</f>
        <v>0</v>
      </c>
      <c r="ED626">
        <f>IF(OR(ED422="",AND(ED422=ED421,ED422=ED423)),NA(), ED422)</f>
        <v>0</v>
      </c>
      <c r="EE626">
        <f>IF(ISNA(EF626),NA(),EE422)</f>
        <v>0</v>
      </c>
      <c r="EF626">
        <f>IF(OR(EF422="",AND(EF422=EF421,EF422=EF423)),NA(), EF422)</f>
        <v>0</v>
      </c>
      <c r="EG626">
        <f>IF(ISNA(EH626),NA(),EG422)</f>
        <v>0</v>
      </c>
      <c r="EH626">
        <f>IF(OR(EH422="",AND(EH422=EH421,EH422=EH423)),NA(), EH422)</f>
        <v>0</v>
      </c>
      <c r="EI626">
        <f>IF(ISNA(EJ626),NA(),EI422)</f>
        <v>0</v>
      </c>
      <c r="EJ626">
        <f>IF(OR(EJ422="",AND(EJ422=EJ421,EJ422=EJ423)),NA(), EJ422)</f>
        <v>0</v>
      </c>
      <c r="EK626">
        <f>IF(ISNA(EL626),NA(),EK422)</f>
        <v>0</v>
      </c>
      <c r="EL626">
        <f>IF(OR(EL422="",AND(EL422=EL421,EL422=EL423)),NA(), EL422)</f>
        <v>0</v>
      </c>
      <c r="EM626">
        <f>IF(ISNA(EN626),NA(),EM422)</f>
        <v>0</v>
      </c>
      <c r="EN626">
        <f>IF(OR(EN422="",AND(EN422=EN421,EN422=EN423)),NA(), EN422)</f>
        <v>0</v>
      </c>
      <c r="EO626">
        <f>IF(ISNA(EP626),NA(),EO422)</f>
        <v>0</v>
      </c>
      <c r="EP626">
        <f>IF(OR(EP422="",AND(EP422=EP421,EP422=EP423)),NA(), EP422)</f>
        <v>0</v>
      </c>
      <c r="EQ626">
        <f>IF(ISNA(ER626),NA(),EQ422)</f>
        <v>0</v>
      </c>
      <c r="ER626">
        <f>IF(OR(ER422="",AND(ER422=ER421,ER422=ER423)),NA(), ER422)</f>
        <v>0</v>
      </c>
      <c r="ES626">
        <f>IF(ISNA(ET626),NA(),ES422)</f>
        <v>0</v>
      </c>
      <c r="ET626">
        <f>IF(OR(ET422="",AND(ET422=ET421,ET422=ET423)),NA(), ET422)</f>
        <v>0</v>
      </c>
      <c r="EU626">
        <f>IF(ISNA(EV626),NA(),EU422)</f>
        <v>0</v>
      </c>
      <c r="EV626">
        <f>IF(OR(EV422="",AND(EV422=EV421,EV422=EV423)),NA(), EV422)</f>
        <v>0</v>
      </c>
      <c r="EW626">
        <f>IF(ISNA(EX626),NA(),EW422)</f>
        <v>0</v>
      </c>
      <c r="EX626">
        <f>IF(OR(EX422="",AND(EX422=EX421,EX422=EX423)),NA(), EX422)</f>
        <v>0</v>
      </c>
      <c r="EY626">
        <f>IF(ISNA(EZ626),NA(),EY422)</f>
        <v>0</v>
      </c>
      <c r="EZ626">
        <f>IF(OR(EZ422="",AND(EZ422=EZ421,EZ422=EZ423)),NA(), EZ422)</f>
        <v>0</v>
      </c>
      <c r="FA626">
        <f>IF(ISNA(FB626),NA(),FA422)</f>
        <v>0</v>
      </c>
      <c r="FB626">
        <f>IF(OR(FB422="",AND(FB422=FB421,FB422=FB423)),NA(), FB422)</f>
        <v>0</v>
      </c>
      <c r="FC626">
        <f>IF(ISNA(FD626),NA(),FC422)</f>
        <v>0</v>
      </c>
      <c r="FD626">
        <f>IF(OR(FD422="",AND(FD422=FD421,FD422=FD423)),NA(), FD422)</f>
        <v>0</v>
      </c>
      <c r="FE626">
        <f>IF(ISNA(FF626),NA(),FE422)</f>
        <v>0</v>
      </c>
      <c r="FF626">
        <f>IF(OR(FF422="",AND(FF422=FF421,FF422=FF423)),NA(), FF422)</f>
        <v>0</v>
      </c>
      <c r="FG626">
        <f>IF(ISNA(FH626),NA(),FG422)</f>
        <v>0</v>
      </c>
      <c r="FH626">
        <f>IF(OR(FH422="",AND(FH422=FH421,FH422=FH423)),NA(), FH422)</f>
        <v>0</v>
      </c>
      <c r="FI626">
        <f>IF(ISNA(FJ626),NA(),FI422)</f>
        <v>0</v>
      </c>
      <c r="FJ626">
        <f>IF(OR(FJ422="",AND(FJ422=FJ421,FJ422=FJ423)),NA(), FJ422)</f>
        <v>0</v>
      </c>
      <c r="FK626">
        <f>IF(ISNA(FL626),NA(),FK422)</f>
        <v>0</v>
      </c>
      <c r="FL626">
        <f>IF(OR(FL422="",AND(FL422=FL421,FL422=FL423)),NA(), FL422)</f>
        <v>0</v>
      </c>
      <c r="FM626">
        <f>IF(ISNA(FN626),NA(),FM422)</f>
        <v>0</v>
      </c>
      <c r="FN626">
        <f>IF(OR(FN422="",AND(FN422=FN421,FN422=FN423)),NA(), FN422)</f>
        <v>0</v>
      </c>
      <c r="FO626">
        <f>IF(ISNA(FP626),NA(),FO422)</f>
        <v>0</v>
      </c>
      <c r="FP626">
        <f>IF(OR(FP422="",AND(FP422=FP421,FP422=FP423)),NA(), FP422)</f>
        <v>0</v>
      </c>
      <c r="FQ626">
        <f>IF(ISNA(FR626),NA(),FQ422)</f>
        <v>0</v>
      </c>
      <c r="FR626">
        <f>IF(OR(FR422="",AND(FR422=FR421,FR422=FR423)),NA(), FR422)</f>
        <v>0</v>
      </c>
      <c r="FS626">
        <f>IF(ISNA(FT626),NA(),FS422)</f>
        <v>0</v>
      </c>
      <c r="FT626">
        <f>IF(OR(FT422="",AND(FT422=FT421,FT422=FT423)),NA(), FT422)</f>
        <v>0</v>
      </c>
      <c r="FU626">
        <f>IF(ISNA(FV626),NA(),FU422)</f>
        <v>0</v>
      </c>
      <c r="FV626">
        <f>IF(OR(FV422="",AND(FV422=FV421,FV422=FV423)),NA(), FV422)</f>
        <v>0</v>
      </c>
      <c r="FW626">
        <f>IF(ISNA(FX626),NA(),FW422)</f>
        <v>0</v>
      </c>
      <c r="FX626">
        <f>IF(OR(FX422="",AND(FX422=FX421,FX422=FX423)),NA(), FX422)</f>
        <v>0</v>
      </c>
      <c r="FY626">
        <f>IF(ISNA(FZ626),NA(),FY422)</f>
        <v>0</v>
      </c>
      <c r="FZ626">
        <f>IF(OR(FZ422="",AND(FZ422=FZ421,FZ422=FZ423)),NA(), FZ422)</f>
        <v>0</v>
      </c>
      <c r="GA626">
        <f>IF(ISNA(GB626),NA(),GA422)</f>
        <v>0</v>
      </c>
      <c r="GB626">
        <f>IF(OR(GB422="",AND(GB422=GB421,GB422=GB423)),NA(), GB422)</f>
        <v>0</v>
      </c>
      <c r="GC626">
        <f>IF(ISNA(GD626),NA(),GC422)</f>
        <v>0</v>
      </c>
      <c r="GD626">
        <f>IF(OR(GD422="",AND(GD422=GD421,GD422=GD423)),NA(), GD422)</f>
        <v>0</v>
      </c>
      <c r="GE626">
        <f>IF(ISNA(GF626),NA(),GE422)</f>
        <v>0</v>
      </c>
      <c r="GF626">
        <f>IF(OR(GF422="",AND(GF422=GF421,GF422=GF423)),NA(), GF422)</f>
        <v>0</v>
      </c>
      <c r="GG626">
        <f>IF(ISNA(GH626),NA(),GG422)</f>
        <v>0</v>
      </c>
      <c r="GH626">
        <f>IF(OR(GH422="",AND(GH422=GH421,GH422=GH423)),NA(), GH422)</f>
        <v>0</v>
      </c>
      <c r="GI626">
        <f>IF(ISNA(GJ626),NA(),GI422)</f>
        <v>0</v>
      </c>
      <c r="GJ626">
        <f>IF(OR(GJ422="",AND(GJ422=GJ421,GJ422=GJ423)),NA(), GJ422)</f>
        <v>0</v>
      </c>
      <c r="GK626">
        <f>IF(ISNA(GL626),NA(),GK422)</f>
        <v>0</v>
      </c>
      <c r="GL626">
        <f>IF(OR(GL422="",AND(GL422=GL421,GL422=GL423)),NA(), GL422)</f>
        <v>0</v>
      </c>
      <c r="GM626">
        <f>IF(ISNA(GN626),NA(),GM422)</f>
        <v>0</v>
      </c>
      <c r="GN626">
        <f>IF(OR(GN422="",AND(GN422=GN421,GN422=GN423)),NA(), GN422)</f>
        <v>0</v>
      </c>
      <c r="GO626">
        <f>IF(ISNA(GP626),NA(),GO422)</f>
        <v>0</v>
      </c>
      <c r="GP626">
        <f>IF(OR(GP422="",AND(GP422=GP421,GP422=GP423)),NA(), GP422)</f>
        <v>0</v>
      </c>
      <c r="GQ626">
        <f>IF(ISNA(GR626),NA(),GQ422)</f>
        <v>0</v>
      </c>
      <c r="GR626">
        <f>IF(OR(GR422="",AND(GR422=GR421,GR422=GR423)),NA(), GR422)</f>
        <v>0</v>
      </c>
      <c r="GS626">
        <f>IF(ISNA(GT626),NA(),GS422)</f>
        <v>0</v>
      </c>
      <c r="GT626">
        <f>IF(OR(GT422="",AND(GT422=GT421,GT422=GT423)),NA(), GT422)</f>
        <v>0</v>
      </c>
      <c r="GU626">
        <f>IF(ISNA(GV626),NA(),GU422)</f>
        <v>0</v>
      </c>
      <c r="GV626">
        <f>IF(OR(GV422="",AND(GV422=GV421,GV422=GV423)),NA(), GV422)</f>
        <v>0</v>
      </c>
      <c r="GW626">
        <f>IF(ISNA(GX626),NA(),GW422)</f>
        <v>0</v>
      </c>
      <c r="GX626">
        <f>IF(OR(GX422="",AND(GX422=GX421,GX422=GX423)),NA(), GX422)</f>
        <v>0</v>
      </c>
      <c r="GY626">
        <f>IF(ISNA(GZ626),NA(),GY422)</f>
        <v>0</v>
      </c>
      <c r="GZ626">
        <f>IF(OR(GZ422="",AND(GZ422=GZ421,GZ422=GZ423)),NA(), GZ422)</f>
        <v>0</v>
      </c>
      <c r="HA626">
        <f>IF(ISNA(HB626),NA(),HA422)</f>
        <v>0</v>
      </c>
      <c r="HB626">
        <f>IF(OR(HB422="",AND(HB422=HB421,HB422=HB423)),NA(), HB422)</f>
        <v>0</v>
      </c>
      <c r="HC626">
        <f>IF(ISNA(HD626),NA(),HC422)</f>
        <v>0</v>
      </c>
      <c r="HD626">
        <f>IF(OR(HD422="",AND(HD422=HD421,HD422=HD423)),NA(), HD422)</f>
        <v>0</v>
      </c>
      <c r="HE626">
        <f>IF(ISNA(HF626),NA(),HE422)</f>
        <v>0</v>
      </c>
      <c r="HF626">
        <f>IF(OR(HF422="",AND(HF422=HF421,HF422=HF423)),NA(), HF422)</f>
        <v>0</v>
      </c>
    </row>
    <row r="627" spans="5:214">
      <c r="E627">
        <f>IF(ISNA(F627),NA(),E423)</f>
        <v>0</v>
      </c>
      <c r="F627">
        <f>IF(OR(F423="",AND(F423=F422,F423=F424)),NA(), F423)</f>
        <v>0</v>
      </c>
      <c r="G627">
        <f>IF(ISNA(H627),NA(),G423)</f>
        <v>0</v>
      </c>
      <c r="H627">
        <f>IF(OR(H423="",AND(H423=H422,H423=H424)),NA(), H423)</f>
        <v>0</v>
      </c>
      <c r="I627">
        <f>IF(ISNA(J627),NA(),I423)</f>
        <v>0</v>
      </c>
      <c r="J627">
        <f>IF(OR(J423="",AND(J423=J422,J423=J424)),NA(), J423)</f>
        <v>0</v>
      </c>
      <c r="K627">
        <f>IF(ISNA(L627),NA(),K423)</f>
        <v>0</v>
      </c>
      <c r="L627">
        <f>IF(OR(L423="",AND(L423=L422,L423=L424)),NA(), L423)</f>
        <v>0</v>
      </c>
      <c r="M627">
        <f>IF(ISNA(N627),NA(),M423)</f>
        <v>0</v>
      </c>
      <c r="N627">
        <f>IF(OR(N423="",AND(N423=N422,N423=N424)),NA(), N423)</f>
        <v>0</v>
      </c>
      <c r="O627">
        <f>IF(ISNA(P627),NA(),O423)</f>
        <v>0</v>
      </c>
      <c r="P627">
        <f>IF(OR(P423="",AND(P423=P422,P423=P424)),NA(), P423)</f>
        <v>0</v>
      </c>
      <c r="Q627">
        <f>IF(ISNA(R627),NA(),Q423)</f>
        <v>0</v>
      </c>
      <c r="R627">
        <f>IF(OR(R423="",AND(R423=R422,R423=R424)),NA(), R423)</f>
        <v>0</v>
      </c>
      <c r="S627">
        <f>IF(ISNA(T627),NA(),S423)</f>
        <v>0</v>
      </c>
      <c r="T627">
        <f>IF(OR(T423="",AND(T423=T422,T423=T424)),NA(), T423)</f>
        <v>0</v>
      </c>
      <c r="U627">
        <f>IF(ISNA(V627),NA(),U423)</f>
        <v>0</v>
      </c>
      <c r="V627">
        <f>IF(OR(V423="",AND(V423=V422,V423=V424)),NA(), V423)</f>
        <v>0</v>
      </c>
      <c r="W627">
        <f>IF(ISNA(X627),NA(),W423)</f>
        <v>0</v>
      </c>
      <c r="X627">
        <f>IF(OR(X423="",AND(X423=X422,X423=X424)),NA(), X423)</f>
        <v>0</v>
      </c>
      <c r="Y627">
        <f>IF(ISNA(Z627),NA(),Y423)</f>
        <v>0</v>
      </c>
      <c r="Z627">
        <f>IF(OR(Z423="",AND(Z423=Z422,Z423=Z424)),NA(), Z423)</f>
        <v>0</v>
      </c>
      <c r="AA627">
        <f>IF(ISNA(AB627),NA(),AA423)</f>
        <v>0</v>
      </c>
      <c r="AB627">
        <f>IF(OR(AB423="",AND(AB423=AB422,AB423=AB424)),NA(), AB423)</f>
        <v>0</v>
      </c>
      <c r="AC627">
        <f>IF(ISNA(AD627),NA(),AC423)</f>
        <v>0</v>
      </c>
      <c r="AD627">
        <f>IF(OR(AD423="",AND(AD423=AD422,AD423=AD424)),NA(), AD423)</f>
        <v>0</v>
      </c>
      <c r="AE627">
        <f>IF(ISNA(AF627),NA(),AE423)</f>
        <v>0</v>
      </c>
      <c r="AF627">
        <f>IF(OR(AF423="",AND(AF423=AF422,AF423=AF424)),NA(), AF423)</f>
        <v>0</v>
      </c>
      <c r="AG627">
        <f>IF(ISNA(AH627),NA(),AG423)</f>
        <v>0</v>
      </c>
      <c r="AH627">
        <f>IF(OR(AH423="",AND(AH423=AH422,AH423=AH424)),NA(), AH423)</f>
        <v>0</v>
      </c>
      <c r="AI627">
        <f>IF(ISNA(AJ627),NA(),AI423)</f>
        <v>0</v>
      </c>
      <c r="AJ627">
        <f>IF(OR(AJ423="",AND(AJ423=AJ422,AJ423=AJ424)),NA(), AJ423)</f>
        <v>0</v>
      </c>
      <c r="AK627">
        <f>IF(ISNA(AL627),NA(),AK423)</f>
        <v>0</v>
      </c>
      <c r="AL627">
        <f>IF(OR(AL423="",AND(AL423=AL422,AL423=AL424)),NA(), AL423)</f>
        <v>0</v>
      </c>
      <c r="AM627">
        <f>IF(ISNA(AN627),NA(),AM423)</f>
        <v>0</v>
      </c>
      <c r="AN627">
        <f>IF(OR(AN423="",AND(AN423=AN422,AN423=AN424)),NA(), AN423)</f>
        <v>0</v>
      </c>
      <c r="AO627">
        <f>IF(ISNA(AP627),NA(),AO423)</f>
        <v>0</v>
      </c>
      <c r="AP627">
        <f>IF(OR(AP423="",AND(AP423=AP422,AP423=AP424)),NA(), AP423)</f>
        <v>0</v>
      </c>
      <c r="AQ627">
        <f>IF(ISNA(AR627),NA(),AQ423)</f>
        <v>0</v>
      </c>
      <c r="AR627">
        <f>IF(OR(AR423="",AND(AR423=AR422,AR423=AR424)),NA(), AR423)</f>
        <v>0</v>
      </c>
      <c r="AS627">
        <f>IF(ISNA(AT627),NA(),AS423)</f>
        <v>0</v>
      </c>
      <c r="AT627">
        <f>IF(OR(AT423="",AND(AT423=AT422,AT423=AT424)),NA(), AT423)</f>
        <v>0</v>
      </c>
      <c r="AU627">
        <f>IF(ISNA(AV627),NA(),AU423)</f>
        <v>0</v>
      </c>
      <c r="AV627">
        <f>IF(OR(AV423="",AND(AV423=AV422,AV423=AV424)),NA(), AV423)</f>
        <v>0</v>
      </c>
      <c r="AW627">
        <f>IF(ISNA(AX627),NA(),AW423)</f>
        <v>0</v>
      </c>
      <c r="AX627">
        <f>IF(OR(AX423="",AND(AX423=AX422,AX423=AX424)),NA(), AX423)</f>
        <v>0</v>
      </c>
      <c r="AY627">
        <f>IF(ISNA(AZ627),NA(),AY423)</f>
        <v>0</v>
      </c>
      <c r="AZ627">
        <f>IF(OR(AZ423="",AND(AZ423=AZ422,AZ423=AZ424)),NA(), AZ423)</f>
        <v>0</v>
      </c>
      <c r="BA627">
        <f>IF(ISNA(BB627),NA(),BA423)</f>
        <v>0</v>
      </c>
      <c r="BB627">
        <f>IF(OR(BB423="",AND(BB423=BB422,BB423=BB424)),NA(), BB423)</f>
        <v>0</v>
      </c>
      <c r="BC627">
        <f>IF(ISNA(BD627),NA(),BC423)</f>
        <v>0</v>
      </c>
      <c r="BD627">
        <f>IF(OR(BD423="",AND(BD423=BD422,BD423=BD424)),NA(), BD423)</f>
        <v>0</v>
      </c>
      <c r="BE627">
        <f>IF(ISNA(BF627),NA(),BE423)</f>
        <v>0</v>
      </c>
      <c r="BF627">
        <f>IF(OR(BF423="",AND(BF423=BF422,BF423=BF424)),NA(), BF423)</f>
        <v>0</v>
      </c>
      <c r="BG627">
        <f>IF(ISNA(BH627),NA(),BG423)</f>
        <v>0</v>
      </c>
      <c r="BH627">
        <f>IF(OR(BH423="",AND(BH423=BH422,BH423=BH424)),NA(), BH423)</f>
        <v>0</v>
      </c>
      <c r="BI627">
        <f>IF(ISNA(BJ627),NA(),BI423)</f>
        <v>0</v>
      </c>
      <c r="BJ627">
        <f>IF(OR(BJ423="",AND(BJ423=BJ422,BJ423=BJ424)),NA(), BJ423)</f>
        <v>0</v>
      </c>
      <c r="BK627">
        <f>IF(ISNA(BL627),NA(),BK423)</f>
        <v>0</v>
      </c>
      <c r="BL627">
        <f>IF(OR(BL423="",AND(BL423=BL422,BL423=BL424)),NA(), BL423)</f>
        <v>0</v>
      </c>
      <c r="BM627">
        <f>IF(ISNA(BN627),NA(),BM423)</f>
        <v>0</v>
      </c>
      <c r="BN627">
        <f>IF(OR(BN423="",AND(BN423=BN422,BN423=BN424)),NA(), BN423)</f>
        <v>0</v>
      </c>
      <c r="BO627">
        <f>IF(ISNA(BP627),NA(),BO423)</f>
        <v>0</v>
      </c>
      <c r="BP627">
        <f>IF(OR(BP423="",AND(BP423=BP422,BP423=BP424)),NA(), BP423)</f>
        <v>0</v>
      </c>
      <c r="BQ627">
        <f>IF(ISNA(BR627),NA(),BQ423)</f>
        <v>0</v>
      </c>
      <c r="BR627">
        <f>IF(OR(BR423="",AND(BR423=BR422,BR423=BR424)),NA(), BR423)</f>
        <v>0</v>
      </c>
      <c r="BS627">
        <f>IF(ISNA(BT627),NA(),BS423)</f>
        <v>0</v>
      </c>
      <c r="BT627">
        <f>IF(OR(BT423="",AND(BT423=BT422,BT423=BT424)),NA(), BT423)</f>
        <v>0</v>
      </c>
      <c r="BU627">
        <f>IF(ISNA(BV627),NA(),BU423)</f>
        <v>0</v>
      </c>
      <c r="BV627">
        <f>IF(OR(BV423="",AND(BV423=BV422,BV423=BV424)),NA(), BV423)</f>
        <v>0</v>
      </c>
      <c r="BW627">
        <f>IF(ISNA(BX627),NA(),BW423)</f>
        <v>0</v>
      </c>
      <c r="BX627">
        <f>IF(OR(BX423="",AND(BX423=BX422,BX423=BX424)),NA(), BX423)</f>
        <v>0</v>
      </c>
      <c r="BY627">
        <f>IF(ISNA(BZ627),NA(),BY423)</f>
        <v>0</v>
      </c>
      <c r="BZ627">
        <f>IF(OR(BZ423="",AND(BZ423=BZ422,BZ423=BZ424)),NA(), BZ423)</f>
        <v>0</v>
      </c>
      <c r="CA627">
        <f>IF(ISNA(CB627),NA(),CA423)</f>
        <v>0</v>
      </c>
      <c r="CB627">
        <f>IF(OR(CB423="",AND(CB423=CB422,CB423=CB424)),NA(), CB423)</f>
        <v>0</v>
      </c>
      <c r="CC627">
        <f>IF(ISNA(CD627),NA(),CC423)</f>
        <v>0</v>
      </c>
      <c r="CD627">
        <f>IF(OR(CD423="",AND(CD423=CD422,CD423=CD424)),NA(), CD423)</f>
        <v>0</v>
      </c>
      <c r="CE627">
        <f>IF(ISNA(CF627),NA(),CE423)</f>
        <v>0</v>
      </c>
      <c r="CF627">
        <f>IF(OR(CF423="",AND(CF423=CF422,CF423=CF424)),NA(), CF423)</f>
        <v>0</v>
      </c>
      <c r="CG627">
        <f>IF(ISNA(CH627),NA(),CG423)</f>
        <v>0</v>
      </c>
      <c r="CH627">
        <f>IF(OR(CH423="",AND(CH423=CH422,CH423=CH424)),NA(), CH423)</f>
        <v>0</v>
      </c>
      <c r="CI627">
        <f>IF(ISNA(CJ627),NA(),CI423)</f>
        <v>0</v>
      </c>
      <c r="CJ627">
        <f>IF(OR(CJ423="",AND(CJ423=CJ422,CJ423=CJ424)),NA(), CJ423)</f>
        <v>0</v>
      </c>
      <c r="CK627">
        <f>IF(ISNA(CL627),NA(),CK423)</f>
        <v>0</v>
      </c>
      <c r="CL627">
        <f>IF(OR(CL423="",AND(CL423=CL422,CL423=CL424)),NA(), CL423)</f>
        <v>0</v>
      </c>
      <c r="CM627">
        <f>IF(ISNA(CN627),NA(),CM423)</f>
        <v>0</v>
      </c>
      <c r="CN627">
        <f>IF(OR(CN423="",AND(CN423=CN422,CN423=CN424)),NA(), CN423)</f>
        <v>0</v>
      </c>
      <c r="CO627">
        <f>IF(ISNA(CP627),NA(),CO423)</f>
        <v>0</v>
      </c>
      <c r="CP627">
        <f>IF(OR(CP423="",AND(CP423=CP422,CP423=CP424)),NA(), CP423)</f>
        <v>0</v>
      </c>
      <c r="CQ627">
        <f>IF(ISNA(CR627),NA(),CQ423)</f>
        <v>0</v>
      </c>
      <c r="CR627">
        <f>IF(OR(CR423="",AND(CR423=CR422,CR423=CR424)),NA(), CR423)</f>
        <v>0</v>
      </c>
      <c r="CS627">
        <f>IF(ISNA(CT627),NA(),CS423)</f>
        <v>0</v>
      </c>
      <c r="CT627">
        <f>IF(OR(CT423="",AND(CT423=CT422,CT423=CT424)),NA(), CT423)</f>
        <v>0</v>
      </c>
      <c r="CU627">
        <f>IF(ISNA(CV627),NA(),CU423)</f>
        <v>0</v>
      </c>
      <c r="CV627">
        <f>IF(OR(CV423="",AND(CV423=CV422,CV423=CV424)),NA(), CV423)</f>
        <v>0</v>
      </c>
      <c r="CW627">
        <f>IF(ISNA(CX627),NA(),CW423)</f>
        <v>0</v>
      </c>
      <c r="CX627">
        <f>IF(OR(CX423="",AND(CX423=CX422,CX423=CX424)),NA(), CX423)</f>
        <v>0</v>
      </c>
      <c r="CY627">
        <f>IF(ISNA(CZ627),NA(),CY423)</f>
        <v>0</v>
      </c>
      <c r="CZ627">
        <f>IF(OR(CZ423="",AND(CZ423=CZ422,CZ423=CZ424)),NA(), CZ423)</f>
        <v>0</v>
      </c>
      <c r="DA627">
        <f>IF(ISNA(DB627),NA(),DA423)</f>
        <v>0</v>
      </c>
      <c r="DB627">
        <f>IF(OR(DB423="",AND(DB423=DB422,DB423=DB424)),NA(), DB423)</f>
        <v>0</v>
      </c>
      <c r="DC627">
        <f>IF(ISNA(DD627),NA(),DC423)</f>
        <v>0</v>
      </c>
      <c r="DD627">
        <f>IF(OR(DD423="",AND(DD423=DD422,DD423=DD424)),NA(), DD423)</f>
        <v>0</v>
      </c>
      <c r="DG627">
        <f>IF(ISNA(DH627),NA(),DG423)</f>
        <v>0</v>
      </c>
      <c r="DH627">
        <f>IF(OR(DH423="",AND(DH423=DH422,DH423=DH424)),NA(), DH423)</f>
        <v>0</v>
      </c>
      <c r="DI627">
        <f>IF(ISNA(DJ627),NA(),DI423)</f>
        <v>0</v>
      </c>
      <c r="DJ627">
        <f>IF(OR(DJ423="",AND(DJ423=DJ422,DJ423=DJ424)),NA(), DJ423)</f>
        <v>0</v>
      </c>
      <c r="DK627">
        <f>IF(ISNA(DL627),NA(),DK423)</f>
        <v>0</v>
      </c>
      <c r="DL627">
        <f>IF(OR(DL423="",AND(DL423=DL422,DL423=DL424)),NA(), DL423)</f>
        <v>0</v>
      </c>
      <c r="DM627">
        <f>IF(ISNA(DN627),NA(),DM423)</f>
        <v>0</v>
      </c>
      <c r="DN627">
        <f>IF(OR(DN423="",AND(DN423=DN422,DN423=DN424)),NA(), DN423)</f>
        <v>0</v>
      </c>
      <c r="DO627">
        <f>IF(ISNA(DP627),NA(),DO423)</f>
        <v>0</v>
      </c>
      <c r="DP627">
        <f>IF(OR(DP423="",AND(DP423=DP422,DP423=DP424)),NA(), DP423)</f>
        <v>0</v>
      </c>
      <c r="DQ627">
        <f>IF(ISNA(DR627),NA(),DQ423)</f>
        <v>0</v>
      </c>
      <c r="DR627">
        <f>IF(OR(DR423="",AND(DR423=DR422,DR423=DR424)),NA(), DR423)</f>
        <v>0</v>
      </c>
      <c r="DS627">
        <f>IF(ISNA(DT627),NA(),DS423)</f>
        <v>0</v>
      </c>
      <c r="DT627">
        <f>IF(OR(DT423="",AND(DT423=DT422,DT423=DT424)),NA(), DT423)</f>
        <v>0</v>
      </c>
      <c r="DU627">
        <f>IF(ISNA(DV627),NA(),DU423)</f>
        <v>0</v>
      </c>
      <c r="DV627">
        <f>IF(OR(DV423="",AND(DV423=DV422,DV423=DV424)),NA(), DV423)</f>
        <v>0</v>
      </c>
      <c r="DW627">
        <f>IF(ISNA(DX627),NA(),DW423)</f>
        <v>0</v>
      </c>
      <c r="DX627">
        <f>IF(OR(DX423="",AND(DX423=DX422,DX423=DX424)),NA(), DX423)</f>
        <v>0</v>
      </c>
      <c r="DY627">
        <f>IF(ISNA(DZ627),NA(),DY423)</f>
        <v>0</v>
      </c>
      <c r="DZ627">
        <f>IF(OR(DZ423="",AND(DZ423=DZ422,DZ423=DZ424)),NA(), DZ423)</f>
        <v>0</v>
      </c>
      <c r="EA627">
        <f>IF(ISNA(EB627),NA(),EA423)</f>
        <v>0</v>
      </c>
      <c r="EB627">
        <f>IF(OR(EB423="",AND(EB423=EB422,EB423=EB424)),NA(), EB423)</f>
        <v>0</v>
      </c>
      <c r="EC627">
        <f>IF(ISNA(ED627),NA(),EC423)</f>
        <v>0</v>
      </c>
      <c r="ED627">
        <f>IF(OR(ED423="",AND(ED423=ED422,ED423=ED424)),NA(), ED423)</f>
        <v>0</v>
      </c>
      <c r="EE627">
        <f>IF(ISNA(EF627),NA(),EE423)</f>
        <v>0</v>
      </c>
      <c r="EF627">
        <f>IF(OR(EF423="",AND(EF423=EF422,EF423=EF424)),NA(), EF423)</f>
        <v>0</v>
      </c>
      <c r="EG627">
        <f>IF(ISNA(EH627),NA(),EG423)</f>
        <v>0</v>
      </c>
      <c r="EH627">
        <f>IF(OR(EH423="",AND(EH423=EH422,EH423=EH424)),NA(), EH423)</f>
        <v>0</v>
      </c>
      <c r="EI627">
        <f>IF(ISNA(EJ627),NA(),EI423)</f>
        <v>0</v>
      </c>
      <c r="EJ627">
        <f>IF(OR(EJ423="",AND(EJ423=EJ422,EJ423=EJ424)),NA(), EJ423)</f>
        <v>0</v>
      </c>
      <c r="EK627">
        <f>IF(ISNA(EL627),NA(),EK423)</f>
        <v>0</v>
      </c>
      <c r="EL627">
        <f>IF(OR(EL423="",AND(EL423=EL422,EL423=EL424)),NA(), EL423)</f>
        <v>0</v>
      </c>
      <c r="EM627">
        <f>IF(ISNA(EN627),NA(),EM423)</f>
        <v>0</v>
      </c>
      <c r="EN627">
        <f>IF(OR(EN423="",AND(EN423=EN422,EN423=EN424)),NA(), EN423)</f>
        <v>0</v>
      </c>
      <c r="EO627">
        <f>IF(ISNA(EP627),NA(),EO423)</f>
        <v>0</v>
      </c>
      <c r="EP627">
        <f>IF(OR(EP423="",AND(EP423=EP422,EP423=EP424)),NA(), EP423)</f>
        <v>0</v>
      </c>
      <c r="EQ627">
        <f>IF(ISNA(ER627),NA(),EQ423)</f>
        <v>0</v>
      </c>
      <c r="ER627">
        <f>IF(OR(ER423="",AND(ER423=ER422,ER423=ER424)),NA(), ER423)</f>
        <v>0</v>
      </c>
      <c r="ES627">
        <f>IF(ISNA(ET627),NA(),ES423)</f>
        <v>0</v>
      </c>
      <c r="ET627">
        <f>IF(OR(ET423="",AND(ET423=ET422,ET423=ET424)),NA(), ET423)</f>
        <v>0</v>
      </c>
      <c r="EU627">
        <f>IF(ISNA(EV627),NA(),EU423)</f>
        <v>0</v>
      </c>
      <c r="EV627">
        <f>IF(OR(EV423="",AND(EV423=EV422,EV423=EV424)),NA(), EV423)</f>
        <v>0</v>
      </c>
      <c r="EW627">
        <f>IF(ISNA(EX627),NA(),EW423)</f>
        <v>0</v>
      </c>
      <c r="EX627">
        <f>IF(OR(EX423="",AND(EX423=EX422,EX423=EX424)),NA(), EX423)</f>
        <v>0</v>
      </c>
      <c r="EY627">
        <f>IF(ISNA(EZ627),NA(),EY423)</f>
        <v>0</v>
      </c>
      <c r="EZ627">
        <f>IF(OR(EZ423="",AND(EZ423=EZ422,EZ423=EZ424)),NA(), EZ423)</f>
        <v>0</v>
      </c>
      <c r="FA627">
        <f>IF(ISNA(FB627),NA(),FA423)</f>
        <v>0</v>
      </c>
      <c r="FB627">
        <f>IF(OR(FB423="",AND(FB423=FB422,FB423=FB424)),NA(), FB423)</f>
        <v>0</v>
      </c>
      <c r="FC627">
        <f>IF(ISNA(FD627),NA(),FC423)</f>
        <v>0</v>
      </c>
      <c r="FD627">
        <f>IF(OR(FD423="",AND(FD423=FD422,FD423=FD424)),NA(), FD423)</f>
        <v>0</v>
      </c>
      <c r="FE627">
        <f>IF(ISNA(FF627),NA(),FE423)</f>
        <v>0</v>
      </c>
      <c r="FF627">
        <f>IF(OR(FF423="",AND(FF423=FF422,FF423=FF424)),NA(), FF423)</f>
        <v>0</v>
      </c>
      <c r="FG627">
        <f>IF(ISNA(FH627),NA(),FG423)</f>
        <v>0</v>
      </c>
      <c r="FH627">
        <f>IF(OR(FH423="",AND(FH423=FH422,FH423=FH424)),NA(), FH423)</f>
        <v>0</v>
      </c>
      <c r="FI627">
        <f>IF(ISNA(FJ627),NA(),FI423)</f>
        <v>0</v>
      </c>
      <c r="FJ627">
        <f>IF(OR(FJ423="",AND(FJ423=FJ422,FJ423=FJ424)),NA(), FJ423)</f>
        <v>0</v>
      </c>
      <c r="FK627">
        <f>IF(ISNA(FL627),NA(),FK423)</f>
        <v>0</v>
      </c>
      <c r="FL627">
        <f>IF(OR(FL423="",AND(FL423=FL422,FL423=FL424)),NA(), FL423)</f>
        <v>0</v>
      </c>
      <c r="FM627">
        <f>IF(ISNA(FN627),NA(),FM423)</f>
        <v>0</v>
      </c>
      <c r="FN627">
        <f>IF(OR(FN423="",AND(FN423=FN422,FN423=FN424)),NA(), FN423)</f>
        <v>0</v>
      </c>
      <c r="FO627">
        <f>IF(ISNA(FP627),NA(),FO423)</f>
        <v>0</v>
      </c>
      <c r="FP627">
        <f>IF(OR(FP423="",AND(FP423=FP422,FP423=FP424)),NA(), FP423)</f>
        <v>0</v>
      </c>
      <c r="FQ627">
        <f>IF(ISNA(FR627),NA(),FQ423)</f>
        <v>0</v>
      </c>
      <c r="FR627">
        <f>IF(OR(FR423="",AND(FR423=FR422,FR423=FR424)),NA(), FR423)</f>
        <v>0</v>
      </c>
      <c r="FS627">
        <f>IF(ISNA(FT627),NA(),FS423)</f>
        <v>0</v>
      </c>
      <c r="FT627">
        <f>IF(OR(FT423="",AND(FT423=FT422,FT423=FT424)),NA(), FT423)</f>
        <v>0</v>
      </c>
      <c r="FU627">
        <f>IF(ISNA(FV627),NA(),FU423)</f>
        <v>0</v>
      </c>
      <c r="FV627">
        <f>IF(OR(FV423="",AND(FV423=FV422,FV423=FV424)),NA(), FV423)</f>
        <v>0</v>
      </c>
      <c r="FW627">
        <f>IF(ISNA(FX627),NA(),FW423)</f>
        <v>0</v>
      </c>
      <c r="FX627">
        <f>IF(OR(FX423="",AND(FX423=FX422,FX423=FX424)),NA(), FX423)</f>
        <v>0</v>
      </c>
      <c r="FY627">
        <f>IF(ISNA(FZ627),NA(),FY423)</f>
        <v>0</v>
      </c>
      <c r="FZ627">
        <f>IF(OR(FZ423="",AND(FZ423=FZ422,FZ423=FZ424)),NA(), FZ423)</f>
        <v>0</v>
      </c>
      <c r="GA627">
        <f>IF(ISNA(GB627),NA(),GA423)</f>
        <v>0</v>
      </c>
      <c r="GB627">
        <f>IF(OR(GB423="",AND(GB423=GB422,GB423=GB424)),NA(), GB423)</f>
        <v>0</v>
      </c>
      <c r="GC627">
        <f>IF(ISNA(GD627),NA(),GC423)</f>
        <v>0</v>
      </c>
      <c r="GD627">
        <f>IF(OR(GD423="",AND(GD423=GD422,GD423=GD424)),NA(), GD423)</f>
        <v>0</v>
      </c>
      <c r="GE627">
        <f>IF(ISNA(GF627),NA(),GE423)</f>
        <v>0</v>
      </c>
      <c r="GF627">
        <f>IF(OR(GF423="",AND(GF423=GF422,GF423=GF424)),NA(), GF423)</f>
        <v>0</v>
      </c>
      <c r="GG627">
        <f>IF(ISNA(GH627),NA(),GG423)</f>
        <v>0</v>
      </c>
      <c r="GH627">
        <f>IF(OR(GH423="",AND(GH423=GH422,GH423=GH424)),NA(), GH423)</f>
        <v>0</v>
      </c>
      <c r="GI627">
        <f>IF(ISNA(GJ627),NA(),GI423)</f>
        <v>0</v>
      </c>
      <c r="GJ627">
        <f>IF(OR(GJ423="",AND(GJ423=GJ422,GJ423=GJ424)),NA(), GJ423)</f>
        <v>0</v>
      </c>
      <c r="GK627">
        <f>IF(ISNA(GL627),NA(),GK423)</f>
        <v>0</v>
      </c>
      <c r="GL627">
        <f>IF(OR(GL423="",AND(GL423=GL422,GL423=GL424)),NA(), GL423)</f>
        <v>0</v>
      </c>
      <c r="GM627">
        <f>IF(ISNA(GN627),NA(),GM423)</f>
        <v>0</v>
      </c>
      <c r="GN627">
        <f>IF(OR(GN423="",AND(GN423=GN422,GN423=GN424)),NA(), GN423)</f>
        <v>0</v>
      </c>
      <c r="GO627">
        <f>IF(ISNA(GP627),NA(),GO423)</f>
        <v>0</v>
      </c>
      <c r="GP627">
        <f>IF(OR(GP423="",AND(GP423=GP422,GP423=GP424)),NA(), GP423)</f>
        <v>0</v>
      </c>
      <c r="GQ627">
        <f>IF(ISNA(GR627),NA(),GQ423)</f>
        <v>0</v>
      </c>
      <c r="GR627">
        <f>IF(OR(GR423="",AND(GR423=GR422,GR423=GR424)),NA(), GR423)</f>
        <v>0</v>
      </c>
      <c r="GS627">
        <f>IF(ISNA(GT627),NA(),GS423)</f>
        <v>0</v>
      </c>
      <c r="GT627">
        <f>IF(OR(GT423="",AND(GT423=GT422,GT423=GT424)),NA(), GT423)</f>
        <v>0</v>
      </c>
      <c r="GU627">
        <f>IF(ISNA(GV627),NA(),GU423)</f>
        <v>0</v>
      </c>
      <c r="GV627">
        <f>IF(OR(GV423="",AND(GV423=GV422,GV423=GV424)),NA(), GV423)</f>
        <v>0</v>
      </c>
      <c r="GW627">
        <f>IF(ISNA(GX627),NA(),GW423)</f>
        <v>0</v>
      </c>
      <c r="GX627">
        <f>IF(OR(GX423="",AND(GX423=GX422,GX423=GX424)),NA(), GX423)</f>
        <v>0</v>
      </c>
      <c r="GY627">
        <f>IF(ISNA(GZ627),NA(),GY423)</f>
        <v>0</v>
      </c>
      <c r="GZ627">
        <f>IF(OR(GZ423="",AND(GZ423=GZ422,GZ423=GZ424)),NA(), GZ423)</f>
        <v>0</v>
      </c>
      <c r="HA627">
        <f>IF(ISNA(HB627),NA(),HA423)</f>
        <v>0</v>
      </c>
      <c r="HB627">
        <f>IF(OR(HB423="",AND(HB423=HB422,HB423=HB424)),NA(), HB423)</f>
        <v>0</v>
      </c>
      <c r="HC627">
        <f>IF(ISNA(HD627),NA(),HC423)</f>
        <v>0</v>
      </c>
      <c r="HD627">
        <f>IF(OR(HD423="",AND(HD423=HD422,HD423=HD424)),NA(), HD423)</f>
        <v>0</v>
      </c>
      <c r="HE627">
        <f>IF(ISNA(HF627),NA(),HE423)</f>
        <v>0</v>
      </c>
      <c r="HF627">
        <f>IF(OR(HF423="",AND(HF423=HF422,HF423=HF424)),NA(), HF423)</f>
        <v>0</v>
      </c>
    </row>
    <row r="628" spans="5:214">
      <c r="E628">
        <f>IF(ISNA(F628),NA(),E424)</f>
        <v>0</v>
      </c>
      <c r="F628">
        <f>IF(OR(F424="",AND(F424=F423,F424=F425)),NA(), F424)</f>
        <v>0</v>
      </c>
      <c r="G628">
        <f>IF(ISNA(H628),NA(),G424)</f>
        <v>0</v>
      </c>
      <c r="H628">
        <f>IF(OR(H424="",AND(H424=H423,H424=H425)),NA(), H424)</f>
        <v>0</v>
      </c>
      <c r="I628">
        <f>IF(ISNA(J628),NA(),I424)</f>
        <v>0</v>
      </c>
      <c r="J628">
        <f>IF(OR(J424="",AND(J424=J423,J424=J425)),NA(), J424)</f>
        <v>0</v>
      </c>
      <c r="K628">
        <f>IF(ISNA(L628),NA(),K424)</f>
        <v>0</v>
      </c>
      <c r="L628">
        <f>IF(OR(L424="",AND(L424=L423,L424=L425)),NA(), L424)</f>
        <v>0</v>
      </c>
      <c r="M628">
        <f>IF(ISNA(N628),NA(),M424)</f>
        <v>0</v>
      </c>
      <c r="N628">
        <f>IF(OR(N424="",AND(N424=N423,N424=N425)),NA(), N424)</f>
        <v>0</v>
      </c>
      <c r="O628">
        <f>IF(ISNA(P628),NA(),O424)</f>
        <v>0</v>
      </c>
      <c r="P628">
        <f>IF(OR(P424="",AND(P424=P423,P424=P425)),NA(), P424)</f>
        <v>0</v>
      </c>
      <c r="Q628">
        <f>IF(ISNA(R628),NA(),Q424)</f>
        <v>0</v>
      </c>
      <c r="R628">
        <f>IF(OR(R424="",AND(R424=R423,R424=R425)),NA(), R424)</f>
        <v>0</v>
      </c>
      <c r="S628">
        <f>IF(ISNA(T628),NA(),S424)</f>
        <v>0</v>
      </c>
      <c r="T628">
        <f>IF(OR(T424="",AND(T424=T423,T424=T425)),NA(), T424)</f>
        <v>0</v>
      </c>
      <c r="U628">
        <f>IF(ISNA(V628),NA(),U424)</f>
        <v>0</v>
      </c>
      <c r="V628">
        <f>IF(OR(V424="",AND(V424=V423,V424=V425)),NA(), V424)</f>
        <v>0</v>
      </c>
      <c r="W628">
        <f>IF(ISNA(X628),NA(),W424)</f>
        <v>0</v>
      </c>
      <c r="X628">
        <f>IF(OR(X424="",AND(X424=X423,X424=X425)),NA(), X424)</f>
        <v>0</v>
      </c>
      <c r="Y628">
        <f>IF(ISNA(Z628),NA(),Y424)</f>
        <v>0</v>
      </c>
      <c r="Z628">
        <f>IF(OR(Z424="",AND(Z424=Z423,Z424=Z425)),NA(), Z424)</f>
        <v>0</v>
      </c>
      <c r="AA628">
        <f>IF(ISNA(AB628),NA(),AA424)</f>
        <v>0</v>
      </c>
      <c r="AB628">
        <f>IF(OR(AB424="",AND(AB424=AB423,AB424=AB425)),NA(), AB424)</f>
        <v>0</v>
      </c>
      <c r="AC628">
        <f>IF(ISNA(AD628),NA(),AC424)</f>
        <v>0</v>
      </c>
      <c r="AD628">
        <f>IF(OR(AD424="",AND(AD424=AD423,AD424=AD425)),NA(), AD424)</f>
        <v>0</v>
      </c>
      <c r="AE628">
        <f>IF(ISNA(AF628),NA(),AE424)</f>
        <v>0</v>
      </c>
      <c r="AF628">
        <f>IF(OR(AF424="",AND(AF424=AF423,AF424=AF425)),NA(), AF424)</f>
        <v>0</v>
      </c>
      <c r="AG628">
        <f>IF(ISNA(AH628),NA(),AG424)</f>
        <v>0</v>
      </c>
      <c r="AH628">
        <f>IF(OR(AH424="",AND(AH424=AH423,AH424=AH425)),NA(), AH424)</f>
        <v>0</v>
      </c>
      <c r="AI628">
        <f>IF(ISNA(AJ628),NA(),AI424)</f>
        <v>0</v>
      </c>
      <c r="AJ628">
        <f>IF(OR(AJ424="",AND(AJ424=AJ423,AJ424=AJ425)),NA(), AJ424)</f>
        <v>0</v>
      </c>
      <c r="AK628">
        <f>IF(ISNA(AL628),NA(),AK424)</f>
        <v>0</v>
      </c>
      <c r="AL628">
        <f>IF(OR(AL424="",AND(AL424=AL423,AL424=AL425)),NA(), AL424)</f>
        <v>0</v>
      </c>
      <c r="AM628">
        <f>IF(ISNA(AN628),NA(),AM424)</f>
        <v>0</v>
      </c>
      <c r="AN628">
        <f>IF(OR(AN424="",AND(AN424=AN423,AN424=AN425)),NA(), AN424)</f>
        <v>0</v>
      </c>
      <c r="AO628">
        <f>IF(ISNA(AP628),NA(),AO424)</f>
        <v>0</v>
      </c>
      <c r="AP628">
        <f>IF(OR(AP424="",AND(AP424=AP423,AP424=AP425)),NA(), AP424)</f>
        <v>0</v>
      </c>
      <c r="AQ628">
        <f>IF(ISNA(AR628),NA(),AQ424)</f>
        <v>0</v>
      </c>
      <c r="AR628">
        <f>IF(OR(AR424="",AND(AR424=AR423,AR424=AR425)),NA(), AR424)</f>
        <v>0</v>
      </c>
      <c r="AS628">
        <f>IF(ISNA(AT628),NA(),AS424)</f>
        <v>0</v>
      </c>
      <c r="AT628">
        <f>IF(OR(AT424="",AND(AT424=AT423,AT424=AT425)),NA(), AT424)</f>
        <v>0</v>
      </c>
      <c r="AU628">
        <f>IF(ISNA(AV628),NA(),AU424)</f>
        <v>0</v>
      </c>
      <c r="AV628">
        <f>IF(OR(AV424="",AND(AV424=AV423,AV424=AV425)),NA(), AV424)</f>
        <v>0</v>
      </c>
      <c r="AW628">
        <f>IF(ISNA(AX628),NA(),AW424)</f>
        <v>0</v>
      </c>
      <c r="AX628">
        <f>IF(OR(AX424="",AND(AX424=AX423,AX424=AX425)),NA(), AX424)</f>
        <v>0</v>
      </c>
      <c r="AY628">
        <f>IF(ISNA(AZ628),NA(),AY424)</f>
        <v>0</v>
      </c>
      <c r="AZ628">
        <f>IF(OR(AZ424="",AND(AZ424=AZ423,AZ424=AZ425)),NA(), AZ424)</f>
        <v>0</v>
      </c>
      <c r="BA628">
        <f>IF(ISNA(BB628),NA(),BA424)</f>
        <v>0</v>
      </c>
      <c r="BB628">
        <f>IF(OR(BB424="",AND(BB424=BB423,BB424=BB425)),NA(), BB424)</f>
        <v>0</v>
      </c>
      <c r="BC628">
        <f>IF(ISNA(BD628),NA(),BC424)</f>
        <v>0</v>
      </c>
      <c r="BD628">
        <f>IF(OR(BD424="",AND(BD424=BD423,BD424=BD425)),NA(), BD424)</f>
        <v>0</v>
      </c>
      <c r="BE628">
        <f>IF(ISNA(BF628),NA(),BE424)</f>
        <v>0</v>
      </c>
      <c r="BF628">
        <f>IF(OR(BF424="",AND(BF424=BF423,BF424=BF425)),NA(), BF424)</f>
        <v>0</v>
      </c>
      <c r="BG628">
        <f>IF(ISNA(BH628),NA(),BG424)</f>
        <v>0</v>
      </c>
      <c r="BH628">
        <f>IF(OR(BH424="",AND(BH424=BH423,BH424=BH425)),NA(), BH424)</f>
        <v>0</v>
      </c>
      <c r="BI628">
        <f>IF(ISNA(BJ628),NA(),BI424)</f>
        <v>0</v>
      </c>
      <c r="BJ628">
        <f>IF(OR(BJ424="",AND(BJ424=BJ423,BJ424=BJ425)),NA(), BJ424)</f>
        <v>0</v>
      </c>
      <c r="BK628">
        <f>IF(ISNA(BL628),NA(),BK424)</f>
        <v>0</v>
      </c>
      <c r="BL628">
        <f>IF(OR(BL424="",AND(BL424=BL423,BL424=BL425)),NA(), BL424)</f>
        <v>0</v>
      </c>
      <c r="BM628">
        <f>IF(ISNA(BN628),NA(),BM424)</f>
        <v>0</v>
      </c>
      <c r="BN628">
        <f>IF(OR(BN424="",AND(BN424=BN423,BN424=BN425)),NA(), BN424)</f>
        <v>0</v>
      </c>
      <c r="BO628">
        <f>IF(ISNA(BP628),NA(),BO424)</f>
        <v>0</v>
      </c>
      <c r="BP628">
        <f>IF(OR(BP424="",AND(BP424=BP423,BP424=BP425)),NA(), BP424)</f>
        <v>0</v>
      </c>
      <c r="BQ628">
        <f>IF(ISNA(BR628),NA(),BQ424)</f>
        <v>0</v>
      </c>
      <c r="BR628">
        <f>IF(OR(BR424="",AND(BR424=BR423,BR424=BR425)),NA(), BR424)</f>
        <v>0</v>
      </c>
      <c r="BS628">
        <f>IF(ISNA(BT628),NA(),BS424)</f>
        <v>0</v>
      </c>
      <c r="BT628">
        <f>IF(OR(BT424="",AND(BT424=BT423,BT424=BT425)),NA(), BT424)</f>
        <v>0</v>
      </c>
      <c r="BU628">
        <f>IF(ISNA(BV628),NA(),BU424)</f>
        <v>0</v>
      </c>
      <c r="BV628">
        <f>IF(OR(BV424="",AND(BV424=BV423,BV424=BV425)),NA(), BV424)</f>
        <v>0</v>
      </c>
      <c r="BW628">
        <f>IF(ISNA(BX628),NA(),BW424)</f>
        <v>0</v>
      </c>
      <c r="BX628">
        <f>IF(OR(BX424="",AND(BX424=BX423,BX424=BX425)),NA(), BX424)</f>
        <v>0</v>
      </c>
      <c r="BY628">
        <f>IF(ISNA(BZ628),NA(),BY424)</f>
        <v>0</v>
      </c>
      <c r="BZ628">
        <f>IF(OR(BZ424="",AND(BZ424=BZ423,BZ424=BZ425)),NA(), BZ424)</f>
        <v>0</v>
      </c>
      <c r="CA628">
        <f>IF(ISNA(CB628),NA(),CA424)</f>
        <v>0</v>
      </c>
      <c r="CB628">
        <f>IF(OR(CB424="",AND(CB424=CB423,CB424=CB425)),NA(), CB424)</f>
        <v>0</v>
      </c>
      <c r="CC628">
        <f>IF(ISNA(CD628),NA(),CC424)</f>
        <v>0</v>
      </c>
      <c r="CD628">
        <f>IF(OR(CD424="",AND(CD424=CD423,CD424=CD425)),NA(), CD424)</f>
        <v>0</v>
      </c>
      <c r="CE628">
        <f>IF(ISNA(CF628),NA(),CE424)</f>
        <v>0</v>
      </c>
      <c r="CF628">
        <f>IF(OR(CF424="",AND(CF424=CF423,CF424=CF425)),NA(), CF424)</f>
        <v>0</v>
      </c>
      <c r="CG628">
        <f>IF(ISNA(CH628),NA(),CG424)</f>
        <v>0</v>
      </c>
      <c r="CH628">
        <f>IF(OR(CH424="",AND(CH424=CH423,CH424=CH425)),NA(), CH424)</f>
        <v>0</v>
      </c>
      <c r="CI628">
        <f>IF(ISNA(CJ628),NA(),CI424)</f>
        <v>0</v>
      </c>
      <c r="CJ628">
        <f>IF(OR(CJ424="",AND(CJ424=CJ423,CJ424=CJ425)),NA(), CJ424)</f>
        <v>0</v>
      </c>
      <c r="CK628">
        <f>IF(ISNA(CL628),NA(),CK424)</f>
        <v>0</v>
      </c>
      <c r="CL628">
        <f>IF(OR(CL424="",AND(CL424=CL423,CL424=CL425)),NA(), CL424)</f>
        <v>0</v>
      </c>
      <c r="CM628">
        <f>IF(ISNA(CN628),NA(),CM424)</f>
        <v>0</v>
      </c>
      <c r="CN628">
        <f>IF(OR(CN424="",AND(CN424=CN423,CN424=CN425)),NA(), CN424)</f>
        <v>0</v>
      </c>
      <c r="CO628">
        <f>IF(ISNA(CP628),NA(),CO424)</f>
        <v>0</v>
      </c>
      <c r="CP628">
        <f>IF(OR(CP424="",AND(CP424=CP423,CP424=CP425)),NA(), CP424)</f>
        <v>0</v>
      </c>
      <c r="CQ628">
        <f>IF(ISNA(CR628),NA(),CQ424)</f>
        <v>0</v>
      </c>
      <c r="CR628">
        <f>IF(OR(CR424="",AND(CR424=CR423,CR424=CR425)),NA(), CR424)</f>
        <v>0</v>
      </c>
      <c r="CS628">
        <f>IF(ISNA(CT628),NA(),CS424)</f>
        <v>0</v>
      </c>
      <c r="CT628">
        <f>IF(OR(CT424="",AND(CT424=CT423,CT424=CT425)),NA(), CT424)</f>
        <v>0</v>
      </c>
      <c r="CU628">
        <f>IF(ISNA(CV628),NA(),CU424)</f>
        <v>0</v>
      </c>
      <c r="CV628">
        <f>IF(OR(CV424="",AND(CV424=CV423,CV424=CV425)),NA(), CV424)</f>
        <v>0</v>
      </c>
      <c r="CW628">
        <f>IF(ISNA(CX628),NA(),CW424)</f>
        <v>0</v>
      </c>
      <c r="CX628">
        <f>IF(OR(CX424="",AND(CX424=CX423,CX424=CX425)),NA(), CX424)</f>
        <v>0</v>
      </c>
      <c r="CY628">
        <f>IF(ISNA(CZ628),NA(),CY424)</f>
        <v>0</v>
      </c>
      <c r="CZ628">
        <f>IF(OR(CZ424="",AND(CZ424=CZ423,CZ424=CZ425)),NA(), CZ424)</f>
        <v>0</v>
      </c>
      <c r="DA628">
        <f>IF(ISNA(DB628),NA(),DA424)</f>
        <v>0</v>
      </c>
      <c r="DB628">
        <f>IF(OR(DB424="",AND(DB424=DB423,DB424=DB425)),NA(), DB424)</f>
        <v>0</v>
      </c>
      <c r="DC628">
        <f>IF(ISNA(DD628),NA(),DC424)</f>
        <v>0</v>
      </c>
      <c r="DD628">
        <f>IF(OR(DD424="",AND(DD424=DD423,DD424=DD425)),NA(), DD424)</f>
        <v>0</v>
      </c>
      <c r="DG628">
        <f>IF(ISNA(DH628),NA(),DG424)</f>
        <v>0</v>
      </c>
      <c r="DH628">
        <f>IF(OR(DH424="",AND(DH424=DH423,DH424=DH425)),NA(), DH424)</f>
        <v>0</v>
      </c>
      <c r="DI628">
        <f>IF(ISNA(DJ628),NA(),DI424)</f>
        <v>0</v>
      </c>
      <c r="DJ628">
        <f>IF(OR(DJ424="",AND(DJ424=DJ423,DJ424=DJ425)),NA(), DJ424)</f>
        <v>0</v>
      </c>
      <c r="DK628">
        <f>IF(ISNA(DL628),NA(),DK424)</f>
        <v>0</v>
      </c>
      <c r="DL628">
        <f>IF(OR(DL424="",AND(DL424=DL423,DL424=DL425)),NA(), DL424)</f>
        <v>0</v>
      </c>
      <c r="DM628">
        <f>IF(ISNA(DN628),NA(),DM424)</f>
        <v>0</v>
      </c>
      <c r="DN628">
        <f>IF(OR(DN424="",AND(DN424=DN423,DN424=DN425)),NA(), DN424)</f>
        <v>0</v>
      </c>
      <c r="DO628">
        <f>IF(ISNA(DP628),NA(),DO424)</f>
        <v>0</v>
      </c>
      <c r="DP628">
        <f>IF(OR(DP424="",AND(DP424=DP423,DP424=DP425)),NA(), DP424)</f>
        <v>0</v>
      </c>
      <c r="DQ628">
        <f>IF(ISNA(DR628),NA(),DQ424)</f>
        <v>0</v>
      </c>
      <c r="DR628">
        <f>IF(OR(DR424="",AND(DR424=DR423,DR424=DR425)),NA(), DR424)</f>
        <v>0</v>
      </c>
      <c r="DS628">
        <f>IF(ISNA(DT628),NA(),DS424)</f>
        <v>0</v>
      </c>
      <c r="DT628">
        <f>IF(OR(DT424="",AND(DT424=DT423,DT424=DT425)),NA(), DT424)</f>
        <v>0</v>
      </c>
      <c r="DU628">
        <f>IF(ISNA(DV628),NA(),DU424)</f>
        <v>0</v>
      </c>
      <c r="DV628">
        <f>IF(OR(DV424="",AND(DV424=DV423,DV424=DV425)),NA(), DV424)</f>
        <v>0</v>
      </c>
      <c r="DW628">
        <f>IF(ISNA(DX628),NA(),DW424)</f>
        <v>0</v>
      </c>
      <c r="DX628">
        <f>IF(OR(DX424="",AND(DX424=DX423,DX424=DX425)),NA(), DX424)</f>
        <v>0</v>
      </c>
      <c r="DY628">
        <f>IF(ISNA(DZ628),NA(),DY424)</f>
        <v>0</v>
      </c>
      <c r="DZ628">
        <f>IF(OR(DZ424="",AND(DZ424=DZ423,DZ424=DZ425)),NA(), DZ424)</f>
        <v>0</v>
      </c>
      <c r="EA628">
        <f>IF(ISNA(EB628),NA(),EA424)</f>
        <v>0</v>
      </c>
      <c r="EB628">
        <f>IF(OR(EB424="",AND(EB424=EB423,EB424=EB425)),NA(), EB424)</f>
        <v>0</v>
      </c>
      <c r="EC628">
        <f>IF(ISNA(ED628),NA(),EC424)</f>
        <v>0</v>
      </c>
      <c r="ED628">
        <f>IF(OR(ED424="",AND(ED424=ED423,ED424=ED425)),NA(), ED424)</f>
        <v>0</v>
      </c>
      <c r="EE628">
        <f>IF(ISNA(EF628),NA(),EE424)</f>
        <v>0</v>
      </c>
      <c r="EF628">
        <f>IF(OR(EF424="",AND(EF424=EF423,EF424=EF425)),NA(), EF424)</f>
        <v>0</v>
      </c>
      <c r="EG628">
        <f>IF(ISNA(EH628),NA(),EG424)</f>
        <v>0</v>
      </c>
      <c r="EH628">
        <f>IF(OR(EH424="",AND(EH424=EH423,EH424=EH425)),NA(), EH424)</f>
        <v>0</v>
      </c>
      <c r="EI628">
        <f>IF(ISNA(EJ628),NA(),EI424)</f>
        <v>0</v>
      </c>
      <c r="EJ628">
        <f>IF(OR(EJ424="",AND(EJ424=EJ423,EJ424=EJ425)),NA(), EJ424)</f>
        <v>0</v>
      </c>
      <c r="EK628">
        <f>IF(ISNA(EL628),NA(),EK424)</f>
        <v>0</v>
      </c>
      <c r="EL628">
        <f>IF(OR(EL424="",AND(EL424=EL423,EL424=EL425)),NA(), EL424)</f>
        <v>0</v>
      </c>
      <c r="EM628">
        <f>IF(ISNA(EN628),NA(),EM424)</f>
        <v>0</v>
      </c>
      <c r="EN628">
        <f>IF(OR(EN424="",AND(EN424=EN423,EN424=EN425)),NA(), EN424)</f>
        <v>0</v>
      </c>
      <c r="EO628">
        <f>IF(ISNA(EP628),NA(),EO424)</f>
        <v>0</v>
      </c>
      <c r="EP628">
        <f>IF(OR(EP424="",AND(EP424=EP423,EP424=EP425)),NA(), EP424)</f>
        <v>0</v>
      </c>
      <c r="EQ628">
        <f>IF(ISNA(ER628),NA(),EQ424)</f>
        <v>0</v>
      </c>
      <c r="ER628">
        <f>IF(OR(ER424="",AND(ER424=ER423,ER424=ER425)),NA(), ER424)</f>
        <v>0</v>
      </c>
      <c r="ES628">
        <f>IF(ISNA(ET628),NA(),ES424)</f>
        <v>0</v>
      </c>
      <c r="ET628">
        <f>IF(OR(ET424="",AND(ET424=ET423,ET424=ET425)),NA(), ET424)</f>
        <v>0</v>
      </c>
      <c r="EU628">
        <f>IF(ISNA(EV628),NA(),EU424)</f>
        <v>0</v>
      </c>
      <c r="EV628">
        <f>IF(OR(EV424="",AND(EV424=EV423,EV424=EV425)),NA(), EV424)</f>
        <v>0</v>
      </c>
      <c r="EW628">
        <f>IF(ISNA(EX628),NA(),EW424)</f>
        <v>0</v>
      </c>
      <c r="EX628">
        <f>IF(OR(EX424="",AND(EX424=EX423,EX424=EX425)),NA(), EX424)</f>
        <v>0</v>
      </c>
      <c r="EY628">
        <f>IF(ISNA(EZ628),NA(),EY424)</f>
        <v>0</v>
      </c>
      <c r="EZ628">
        <f>IF(OR(EZ424="",AND(EZ424=EZ423,EZ424=EZ425)),NA(), EZ424)</f>
        <v>0</v>
      </c>
      <c r="FA628">
        <f>IF(ISNA(FB628),NA(),FA424)</f>
        <v>0</v>
      </c>
      <c r="FB628">
        <f>IF(OR(FB424="",AND(FB424=FB423,FB424=FB425)),NA(), FB424)</f>
        <v>0</v>
      </c>
      <c r="FC628">
        <f>IF(ISNA(FD628),NA(),FC424)</f>
        <v>0</v>
      </c>
      <c r="FD628">
        <f>IF(OR(FD424="",AND(FD424=FD423,FD424=FD425)),NA(), FD424)</f>
        <v>0</v>
      </c>
      <c r="FE628">
        <f>IF(ISNA(FF628),NA(),FE424)</f>
        <v>0</v>
      </c>
      <c r="FF628">
        <f>IF(OR(FF424="",AND(FF424=FF423,FF424=FF425)),NA(), FF424)</f>
        <v>0</v>
      </c>
      <c r="FG628">
        <f>IF(ISNA(FH628),NA(),FG424)</f>
        <v>0</v>
      </c>
      <c r="FH628">
        <f>IF(OR(FH424="",AND(FH424=FH423,FH424=FH425)),NA(), FH424)</f>
        <v>0</v>
      </c>
      <c r="FI628">
        <f>IF(ISNA(FJ628),NA(),FI424)</f>
        <v>0</v>
      </c>
      <c r="FJ628">
        <f>IF(OR(FJ424="",AND(FJ424=FJ423,FJ424=FJ425)),NA(), FJ424)</f>
        <v>0</v>
      </c>
      <c r="FK628">
        <f>IF(ISNA(FL628),NA(),FK424)</f>
        <v>0</v>
      </c>
      <c r="FL628">
        <f>IF(OR(FL424="",AND(FL424=FL423,FL424=FL425)),NA(), FL424)</f>
        <v>0</v>
      </c>
      <c r="FM628">
        <f>IF(ISNA(FN628),NA(),FM424)</f>
        <v>0</v>
      </c>
      <c r="FN628">
        <f>IF(OR(FN424="",AND(FN424=FN423,FN424=FN425)),NA(), FN424)</f>
        <v>0</v>
      </c>
      <c r="FO628">
        <f>IF(ISNA(FP628),NA(),FO424)</f>
        <v>0</v>
      </c>
      <c r="FP628">
        <f>IF(OR(FP424="",AND(FP424=FP423,FP424=FP425)),NA(), FP424)</f>
        <v>0</v>
      </c>
      <c r="FQ628">
        <f>IF(ISNA(FR628),NA(),FQ424)</f>
        <v>0</v>
      </c>
      <c r="FR628">
        <f>IF(OR(FR424="",AND(FR424=FR423,FR424=FR425)),NA(), FR424)</f>
        <v>0</v>
      </c>
      <c r="FS628">
        <f>IF(ISNA(FT628),NA(),FS424)</f>
        <v>0</v>
      </c>
      <c r="FT628">
        <f>IF(OR(FT424="",AND(FT424=FT423,FT424=FT425)),NA(), FT424)</f>
        <v>0</v>
      </c>
      <c r="FU628">
        <f>IF(ISNA(FV628),NA(),FU424)</f>
        <v>0</v>
      </c>
      <c r="FV628">
        <f>IF(OR(FV424="",AND(FV424=FV423,FV424=FV425)),NA(), FV424)</f>
        <v>0</v>
      </c>
      <c r="FW628">
        <f>IF(ISNA(FX628),NA(),FW424)</f>
        <v>0</v>
      </c>
      <c r="FX628">
        <f>IF(OR(FX424="",AND(FX424=FX423,FX424=FX425)),NA(), FX424)</f>
        <v>0</v>
      </c>
      <c r="FY628">
        <f>IF(ISNA(FZ628),NA(),FY424)</f>
        <v>0</v>
      </c>
      <c r="FZ628">
        <f>IF(OR(FZ424="",AND(FZ424=FZ423,FZ424=FZ425)),NA(), FZ424)</f>
        <v>0</v>
      </c>
      <c r="GA628">
        <f>IF(ISNA(GB628),NA(),GA424)</f>
        <v>0</v>
      </c>
      <c r="GB628">
        <f>IF(OR(GB424="",AND(GB424=GB423,GB424=GB425)),NA(), GB424)</f>
        <v>0</v>
      </c>
      <c r="GC628">
        <f>IF(ISNA(GD628),NA(),GC424)</f>
        <v>0</v>
      </c>
      <c r="GD628">
        <f>IF(OR(GD424="",AND(GD424=GD423,GD424=GD425)),NA(), GD424)</f>
        <v>0</v>
      </c>
      <c r="GE628">
        <f>IF(ISNA(GF628),NA(),GE424)</f>
        <v>0</v>
      </c>
      <c r="GF628">
        <f>IF(OR(GF424="",AND(GF424=GF423,GF424=GF425)),NA(), GF424)</f>
        <v>0</v>
      </c>
      <c r="GG628">
        <f>IF(ISNA(GH628),NA(),GG424)</f>
        <v>0</v>
      </c>
      <c r="GH628">
        <f>IF(OR(GH424="",AND(GH424=GH423,GH424=GH425)),NA(), GH424)</f>
        <v>0</v>
      </c>
      <c r="GI628">
        <f>IF(ISNA(GJ628),NA(),GI424)</f>
        <v>0</v>
      </c>
      <c r="GJ628">
        <f>IF(OR(GJ424="",AND(GJ424=GJ423,GJ424=GJ425)),NA(), GJ424)</f>
        <v>0</v>
      </c>
      <c r="GK628">
        <f>IF(ISNA(GL628),NA(),GK424)</f>
        <v>0</v>
      </c>
      <c r="GL628">
        <f>IF(OR(GL424="",AND(GL424=GL423,GL424=GL425)),NA(), GL424)</f>
        <v>0</v>
      </c>
      <c r="GM628">
        <f>IF(ISNA(GN628),NA(),GM424)</f>
        <v>0</v>
      </c>
      <c r="GN628">
        <f>IF(OR(GN424="",AND(GN424=GN423,GN424=GN425)),NA(), GN424)</f>
        <v>0</v>
      </c>
      <c r="GO628">
        <f>IF(ISNA(GP628),NA(),GO424)</f>
        <v>0</v>
      </c>
      <c r="GP628">
        <f>IF(OR(GP424="",AND(GP424=GP423,GP424=GP425)),NA(), GP424)</f>
        <v>0</v>
      </c>
      <c r="GQ628">
        <f>IF(ISNA(GR628),NA(),GQ424)</f>
        <v>0</v>
      </c>
      <c r="GR628">
        <f>IF(OR(GR424="",AND(GR424=GR423,GR424=GR425)),NA(), GR424)</f>
        <v>0</v>
      </c>
      <c r="GS628">
        <f>IF(ISNA(GT628),NA(),GS424)</f>
        <v>0</v>
      </c>
      <c r="GT628">
        <f>IF(OR(GT424="",AND(GT424=GT423,GT424=GT425)),NA(), GT424)</f>
        <v>0</v>
      </c>
      <c r="GU628">
        <f>IF(ISNA(GV628),NA(),GU424)</f>
        <v>0</v>
      </c>
      <c r="GV628">
        <f>IF(OR(GV424="",AND(GV424=GV423,GV424=GV425)),NA(), GV424)</f>
        <v>0</v>
      </c>
      <c r="GW628">
        <f>IF(ISNA(GX628),NA(),GW424)</f>
        <v>0</v>
      </c>
      <c r="GX628">
        <f>IF(OR(GX424="",AND(GX424=GX423,GX424=GX425)),NA(), GX424)</f>
        <v>0</v>
      </c>
      <c r="GY628">
        <f>IF(ISNA(GZ628),NA(),GY424)</f>
        <v>0</v>
      </c>
      <c r="GZ628">
        <f>IF(OR(GZ424="",AND(GZ424=GZ423,GZ424=GZ425)),NA(), GZ424)</f>
        <v>0</v>
      </c>
      <c r="HA628">
        <f>IF(ISNA(HB628),NA(),HA424)</f>
        <v>0</v>
      </c>
      <c r="HB628">
        <f>IF(OR(HB424="",AND(HB424=HB423,HB424=HB425)),NA(), HB424)</f>
        <v>0</v>
      </c>
      <c r="HC628">
        <f>IF(ISNA(HD628),NA(),HC424)</f>
        <v>0</v>
      </c>
      <c r="HD628">
        <f>IF(OR(HD424="",AND(HD424=HD423,HD424=HD425)),NA(), HD424)</f>
        <v>0</v>
      </c>
      <c r="HE628">
        <f>IF(ISNA(HF628),NA(),HE424)</f>
        <v>0</v>
      </c>
      <c r="HF628">
        <f>IF(OR(HF424="",AND(HF424=HF423,HF424=HF425)),NA(), HF424)</f>
        <v>0</v>
      </c>
    </row>
    <row r="629" spans="5:214">
      <c r="E629">
        <f>IF(ISNA(F629),NA(),E425)</f>
        <v>0</v>
      </c>
      <c r="F629">
        <f>IF(OR(F425="",AND(F425=F424,F425=F426)),NA(), F425)</f>
        <v>0</v>
      </c>
      <c r="G629">
        <f>IF(ISNA(H629),NA(),G425)</f>
        <v>0</v>
      </c>
      <c r="H629">
        <f>IF(OR(H425="",AND(H425=H424,H425=H426)),NA(), H425)</f>
        <v>0</v>
      </c>
      <c r="I629">
        <f>IF(ISNA(J629),NA(),I425)</f>
        <v>0</v>
      </c>
      <c r="J629">
        <f>IF(OR(J425="",AND(J425=J424,J425=J426)),NA(), J425)</f>
        <v>0</v>
      </c>
      <c r="K629">
        <f>IF(ISNA(L629),NA(),K425)</f>
        <v>0</v>
      </c>
      <c r="L629">
        <f>IF(OR(L425="",AND(L425=L424,L425=L426)),NA(), L425)</f>
        <v>0</v>
      </c>
      <c r="M629">
        <f>IF(ISNA(N629),NA(),M425)</f>
        <v>0</v>
      </c>
      <c r="N629">
        <f>IF(OR(N425="",AND(N425=N424,N425=N426)),NA(), N425)</f>
        <v>0</v>
      </c>
      <c r="O629">
        <f>IF(ISNA(P629),NA(),O425)</f>
        <v>0</v>
      </c>
      <c r="P629">
        <f>IF(OR(P425="",AND(P425=P424,P425=P426)),NA(), P425)</f>
        <v>0</v>
      </c>
      <c r="Q629">
        <f>IF(ISNA(R629),NA(),Q425)</f>
        <v>0</v>
      </c>
      <c r="R629">
        <f>IF(OR(R425="",AND(R425=R424,R425=R426)),NA(), R425)</f>
        <v>0</v>
      </c>
      <c r="S629">
        <f>IF(ISNA(T629),NA(),S425)</f>
        <v>0</v>
      </c>
      <c r="T629">
        <f>IF(OR(T425="",AND(T425=T424,T425=T426)),NA(), T425)</f>
        <v>0</v>
      </c>
      <c r="U629">
        <f>IF(ISNA(V629),NA(),U425)</f>
        <v>0</v>
      </c>
      <c r="V629">
        <f>IF(OR(V425="",AND(V425=V424,V425=V426)),NA(), V425)</f>
        <v>0</v>
      </c>
      <c r="W629">
        <f>IF(ISNA(X629),NA(),W425)</f>
        <v>0</v>
      </c>
      <c r="X629">
        <f>IF(OR(X425="",AND(X425=X424,X425=X426)),NA(), X425)</f>
        <v>0</v>
      </c>
      <c r="Y629">
        <f>IF(ISNA(Z629),NA(),Y425)</f>
        <v>0</v>
      </c>
      <c r="Z629">
        <f>IF(OR(Z425="",AND(Z425=Z424,Z425=Z426)),NA(), Z425)</f>
        <v>0</v>
      </c>
      <c r="AA629">
        <f>IF(ISNA(AB629),NA(),AA425)</f>
        <v>0</v>
      </c>
      <c r="AB629">
        <f>IF(OR(AB425="",AND(AB425=AB424,AB425=AB426)),NA(), AB425)</f>
        <v>0</v>
      </c>
      <c r="AC629">
        <f>IF(ISNA(AD629),NA(),AC425)</f>
        <v>0</v>
      </c>
      <c r="AD629">
        <f>IF(OR(AD425="",AND(AD425=AD424,AD425=AD426)),NA(), AD425)</f>
        <v>0</v>
      </c>
      <c r="AE629">
        <f>IF(ISNA(AF629),NA(),AE425)</f>
        <v>0</v>
      </c>
      <c r="AF629">
        <f>IF(OR(AF425="",AND(AF425=AF424,AF425=AF426)),NA(), AF425)</f>
        <v>0</v>
      </c>
      <c r="AG629">
        <f>IF(ISNA(AH629),NA(),AG425)</f>
        <v>0</v>
      </c>
      <c r="AH629">
        <f>IF(OR(AH425="",AND(AH425=AH424,AH425=AH426)),NA(), AH425)</f>
        <v>0</v>
      </c>
      <c r="AI629">
        <f>IF(ISNA(AJ629),NA(),AI425)</f>
        <v>0</v>
      </c>
      <c r="AJ629">
        <f>IF(OR(AJ425="",AND(AJ425=AJ424,AJ425=AJ426)),NA(), AJ425)</f>
        <v>0</v>
      </c>
      <c r="AK629">
        <f>IF(ISNA(AL629),NA(),AK425)</f>
        <v>0</v>
      </c>
      <c r="AL629">
        <f>IF(OR(AL425="",AND(AL425=AL424,AL425=AL426)),NA(), AL425)</f>
        <v>0</v>
      </c>
      <c r="AM629">
        <f>IF(ISNA(AN629),NA(),AM425)</f>
        <v>0</v>
      </c>
      <c r="AN629">
        <f>IF(OR(AN425="",AND(AN425=AN424,AN425=AN426)),NA(), AN425)</f>
        <v>0</v>
      </c>
      <c r="AO629">
        <f>IF(ISNA(AP629),NA(),AO425)</f>
        <v>0</v>
      </c>
      <c r="AP629">
        <f>IF(OR(AP425="",AND(AP425=AP424,AP425=AP426)),NA(), AP425)</f>
        <v>0</v>
      </c>
      <c r="AQ629">
        <f>IF(ISNA(AR629),NA(),AQ425)</f>
        <v>0</v>
      </c>
      <c r="AR629">
        <f>IF(OR(AR425="",AND(AR425=AR424,AR425=AR426)),NA(), AR425)</f>
        <v>0</v>
      </c>
      <c r="AS629">
        <f>IF(ISNA(AT629),NA(),AS425)</f>
        <v>0</v>
      </c>
      <c r="AT629">
        <f>IF(OR(AT425="",AND(AT425=AT424,AT425=AT426)),NA(), AT425)</f>
        <v>0</v>
      </c>
      <c r="AU629">
        <f>IF(ISNA(AV629),NA(),AU425)</f>
        <v>0</v>
      </c>
      <c r="AV629">
        <f>IF(OR(AV425="",AND(AV425=AV424,AV425=AV426)),NA(), AV425)</f>
        <v>0</v>
      </c>
      <c r="AW629">
        <f>IF(ISNA(AX629),NA(),AW425)</f>
        <v>0</v>
      </c>
      <c r="AX629">
        <f>IF(OR(AX425="",AND(AX425=AX424,AX425=AX426)),NA(), AX425)</f>
        <v>0</v>
      </c>
      <c r="AY629">
        <f>IF(ISNA(AZ629),NA(),AY425)</f>
        <v>0</v>
      </c>
      <c r="AZ629">
        <f>IF(OR(AZ425="",AND(AZ425=AZ424,AZ425=AZ426)),NA(), AZ425)</f>
        <v>0</v>
      </c>
      <c r="BA629">
        <f>IF(ISNA(BB629),NA(),BA425)</f>
        <v>0</v>
      </c>
      <c r="BB629">
        <f>IF(OR(BB425="",AND(BB425=BB424,BB425=BB426)),NA(), BB425)</f>
        <v>0</v>
      </c>
      <c r="BC629">
        <f>IF(ISNA(BD629),NA(),BC425)</f>
        <v>0</v>
      </c>
      <c r="BD629">
        <f>IF(OR(BD425="",AND(BD425=BD424,BD425=BD426)),NA(), BD425)</f>
        <v>0</v>
      </c>
      <c r="BE629">
        <f>IF(ISNA(BF629),NA(),BE425)</f>
        <v>0</v>
      </c>
      <c r="BF629">
        <f>IF(OR(BF425="",AND(BF425=BF424,BF425=BF426)),NA(), BF425)</f>
        <v>0</v>
      </c>
      <c r="BG629">
        <f>IF(ISNA(BH629),NA(),BG425)</f>
        <v>0</v>
      </c>
      <c r="BH629">
        <f>IF(OR(BH425="",AND(BH425=BH424,BH425=BH426)),NA(), BH425)</f>
        <v>0</v>
      </c>
      <c r="BI629">
        <f>IF(ISNA(BJ629),NA(),BI425)</f>
        <v>0</v>
      </c>
      <c r="BJ629">
        <f>IF(OR(BJ425="",AND(BJ425=BJ424,BJ425=BJ426)),NA(), BJ425)</f>
        <v>0</v>
      </c>
      <c r="BK629">
        <f>IF(ISNA(BL629),NA(),BK425)</f>
        <v>0</v>
      </c>
      <c r="BL629">
        <f>IF(OR(BL425="",AND(BL425=BL424,BL425=BL426)),NA(), BL425)</f>
        <v>0</v>
      </c>
      <c r="BM629">
        <f>IF(ISNA(BN629),NA(),BM425)</f>
        <v>0</v>
      </c>
      <c r="BN629">
        <f>IF(OR(BN425="",AND(BN425=BN424,BN425=BN426)),NA(), BN425)</f>
        <v>0</v>
      </c>
      <c r="BO629">
        <f>IF(ISNA(BP629),NA(),BO425)</f>
        <v>0</v>
      </c>
      <c r="BP629">
        <f>IF(OR(BP425="",AND(BP425=BP424,BP425=BP426)),NA(), BP425)</f>
        <v>0</v>
      </c>
      <c r="BQ629">
        <f>IF(ISNA(BR629),NA(),BQ425)</f>
        <v>0</v>
      </c>
      <c r="BR629">
        <f>IF(OR(BR425="",AND(BR425=BR424,BR425=BR426)),NA(), BR425)</f>
        <v>0</v>
      </c>
      <c r="BS629">
        <f>IF(ISNA(BT629),NA(),BS425)</f>
        <v>0</v>
      </c>
      <c r="BT629">
        <f>IF(OR(BT425="",AND(BT425=BT424,BT425=BT426)),NA(), BT425)</f>
        <v>0</v>
      </c>
      <c r="BU629">
        <f>IF(ISNA(BV629),NA(),BU425)</f>
        <v>0</v>
      </c>
      <c r="BV629">
        <f>IF(OR(BV425="",AND(BV425=BV424,BV425=BV426)),NA(), BV425)</f>
        <v>0</v>
      </c>
      <c r="BW629">
        <f>IF(ISNA(BX629),NA(),BW425)</f>
        <v>0</v>
      </c>
      <c r="BX629">
        <f>IF(OR(BX425="",AND(BX425=BX424,BX425=BX426)),NA(), BX425)</f>
        <v>0</v>
      </c>
      <c r="BY629">
        <f>IF(ISNA(BZ629),NA(),BY425)</f>
        <v>0</v>
      </c>
      <c r="BZ629">
        <f>IF(OR(BZ425="",AND(BZ425=BZ424,BZ425=BZ426)),NA(), BZ425)</f>
        <v>0</v>
      </c>
      <c r="CA629">
        <f>IF(ISNA(CB629),NA(),CA425)</f>
        <v>0</v>
      </c>
      <c r="CB629">
        <f>IF(OR(CB425="",AND(CB425=CB424,CB425=CB426)),NA(), CB425)</f>
        <v>0</v>
      </c>
      <c r="CC629">
        <f>IF(ISNA(CD629),NA(),CC425)</f>
        <v>0</v>
      </c>
      <c r="CD629">
        <f>IF(OR(CD425="",AND(CD425=CD424,CD425=CD426)),NA(), CD425)</f>
        <v>0</v>
      </c>
      <c r="CE629">
        <f>IF(ISNA(CF629),NA(),CE425)</f>
        <v>0</v>
      </c>
      <c r="CF629">
        <f>IF(OR(CF425="",AND(CF425=CF424,CF425=CF426)),NA(), CF425)</f>
        <v>0</v>
      </c>
      <c r="CG629">
        <f>IF(ISNA(CH629),NA(),CG425)</f>
        <v>0</v>
      </c>
      <c r="CH629">
        <f>IF(OR(CH425="",AND(CH425=CH424,CH425=CH426)),NA(), CH425)</f>
        <v>0</v>
      </c>
      <c r="CI629">
        <f>IF(ISNA(CJ629),NA(),CI425)</f>
        <v>0</v>
      </c>
      <c r="CJ629">
        <f>IF(OR(CJ425="",AND(CJ425=CJ424,CJ425=CJ426)),NA(), CJ425)</f>
        <v>0</v>
      </c>
      <c r="CK629">
        <f>IF(ISNA(CL629),NA(),CK425)</f>
        <v>0</v>
      </c>
      <c r="CL629">
        <f>IF(OR(CL425="",AND(CL425=CL424,CL425=CL426)),NA(), CL425)</f>
        <v>0</v>
      </c>
      <c r="CM629">
        <f>IF(ISNA(CN629),NA(),CM425)</f>
        <v>0</v>
      </c>
      <c r="CN629">
        <f>IF(OR(CN425="",AND(CN425=CN424,CN425=CN426)),NA(), CN425)</f>
        <v>0</v>
      </c>
      <c r="CO629">
        <f>IF(ISNA(CP629),NA(),CO425)</f>
        <v>0</v>
      </c>
      <c r="CP629">
        <f>IF(OR(CP425="",AND(CP425=CP424,CP425=CP426)),NA(), CP425)</f>
        <v>0</v>
      </c>
      <c r="CQ629">
        <f>IF(ISNA(CR629),NA(),CQ425)</f>
        <v>0</v>
      </c>
      <c r="CR629">
        <f>IF(OR(CR425="",AND(CR425=CR424,CR425=CR426)),NA(), CR425)</f>
        <v>0</v>
      </c>
      <c r="CS629">
        <f>IF(ISNA(CT629),NA(),CS425)</f>
        <v>0</v>
      </c>
      <c r="CT629">
        <f>IF(OR(CT425="",AND(CT425=CT424,CT425=CT426)),NA(), CT425)</f>
        <v>0</v>
      </c>
      <c r="CU629">
        <f>IF(ISNA(CV629),NA(),CU425)</f>
        <v>0</v>
      </c>
      <c r="CV629">
        <f>IF(OR(CV425="",AND(CV425=CV424,CV425=CV426)),NA(), CV425)</f>
        <v>0</v>
      </c>
      <c r="CW629">
        <f>IF(ISNA(CX629),NA(),CW425)</f>
        <v>0</v>
      </c>
      <c r="CX629">
        <f>IF(OR(CX425="",AND(CX425=CX424,CX425=CX426)),NA(), CX425)</f>
        <v>0</v>
      </c>
      <c r="CY629">
        <f>IF(ISNA(CZ629),NA(),CY425)</f>
        <v>0</v>
      </c>
      <c r="CZ629">
        <f>IF(OR(CZ425="",AND(CZ425=CZ424,CZ425=CZ426)),NA(), CZ425)</f>
        <v>0</v>
      </c>
      <c r="DA629">
        <f>IF(ISNA(DB629),NA(),DA425)</f>
        <v>0</v>
      </c>
      <c r="DB629">
        <f>IF(OR(DB425="",AND(DB425=DB424,DB425=DB426)),NA(), DB425)</f>
        <v>0</v>
      </c>
      <c r="DC629">
        <f>IF(ISNA(DD629),NA(),DC425)</f>
        <v>0</v>
      </c>
      <c r="DD629">
        <f>IF(OR(DD425="",AND(DD425=DD424,DD425=DD426)),NA(), DD425)</f>
        <v>0</v>
      </c>
      <c r="DG629">
        <f>IF(ISNA(DH629),NA(),DG425)</f>
        <v>0</v>
      </c>
      <c r="DH629">
        <f>IF(OR(DH425="",AND(DH425=DH424,DH425=DH426)),NA(), DH425)</f>
        <v>0</v>
      </c>
      <c r="DI629">
        <f>IF(ISNA(DJ629),NA(),DI425)</f>
        <v>0</v>
      </c>
      <c r="DJ629">
        <f>IF(OR(DJ425="",AND(DJ425=DJ424,DJ425=DJ426)),NA(), DJ425)</f>
        <v>0</v>
      </c>
      <c r="DK629">
        <f>IF(ISNA(DL629),NA(),DK425)</f>
        <v>0</v>
      </c>
      <c r="DL629">
        <f>IF(OR(DL425="",AND(DL425=DL424,DL425=DL426)),NA(), DL425)</f>
        <v>0</v>
      </c>
      <c r="DM629">
        <f>IF(ISNA(DN629),NA(),DM425)</f>
        <v>0</v>
      </c>
      <c r="DN629">
        <f>IF(OR(DN425="",AND(DN425=DN424,DN425=DN426)),NA(), DN425)</f>
        <v>0</v>
      </c>
      <c r="DO629">
        <f>IF(ISNA(DP629),NA(),DO425)</f>
        <v>0</v>
      </c>
      <c r="DP629">
        <f>IF(OR(DP425="",AND(DP425=DP424,DP425=DP426)),NA(), DP425)</f>
        <v>0</v>
      </c>
      <c r="DQ629">
        <f>IF(ISNA(DR629),NA(),DQ425)</f>
        <v>0</v>
      </c>
      <c r="DR629">
        <f>IF(OR(DR425="",AND(DR425=DR424,DR425=DR426)),NA(), DR425)</f>
        <v>0</v>
      </c>
      <c r="DS629">
        <f>IF(ISNA(DT629),NA(),DS425)</f>
        <v>0</v>
      </c>
      <c r="DT629">
        <f>IF(OR(DT425="",AND(DT425=DT424,DT425=DT426)),NA(), DT425)</f>
        <v>0</v>
      </c>
      <c r="DU629">
        <f>IF(ISNA(DV629),NA(),DU425)</f>
        <v>0</v>
      </c>
      <c r="DV629">
        <f>IF(OR(DV425="",AND(DV425=DV424,DV425=DV426)),NA(), DV425)</f>
        <v>0</v>
      </c>
      <c r="DW629">
        <f>IF(ISNA(DX629),NA(),DW425)</f>
        <v>0</v>
      </c>
      <c r="DX629">
        <f>IF(OR(DX425="",AND(DX425=DX424,DX425=DX426)),NA(), DX425)</f>
        <v>0</v>
      </c>
      <c r="DY629">
        <f>IF(ISNA(DZ629),NA(),DY425)</f>
        <v>0</v>
      </c>
      <c r="DZ629">
        <f>IF(OR(DZ425="",AND(DZ425=DZ424,DZ425=DZ426)),NA(), DZ425)</f>
        <v>0</v>
      </c>
      <c r="EA629">
        <f>IF(ISNA(EB629),NA(),EA425)</f>
        <v>0</v>
      </c>
      <c r="EB629">
        <f>IF(OR(EB425="",AND(EB425=EB424,EB425=EB426)),NA(), EB425)</f>
        <v>0</v>
      </c>
      <c r="EC629">
        <f>IF(ISNA(ED629),NA(),EC425)</f>
        <v>0</v>
      </c>
      <c r="ED629">
        <f>IF(OR(ED425="",AND(ED425=ED424,ED425=ED426)),NA(), ED425)</f>
        <v>0</v>
      </c>
      <c r="EE629">
        <f>IF(ISNA(EF629),NA(),EE425)</f>
        <v>0</v>
      </c>
      <c r="EF629">
        <f>IF(OR(EF425="",AND(EF425=EF424,EF425=EF426)),NA(), EF425)</f>
        <v>0</v>
      </c>
      <c r="EG629">
        <f>IF(ISNA(EH629),NA(),EG425)</f>
        <v>0</v>
      </c>
      <c r="EH629">
        <f>IF(OR(EH425="",AND(EH425=EH424,EH425=EH426)),NA(), EH425)</f>
        <v>0</v>
      </c>
      <c r="EI629">
        <f>IF(ISNA(EJ629),NA(),EI425)</f>
        <v>0</v>
      </c>
      <c r="EJ629">
        <f>IF(OR(EJ425="",AND(EJ425=EJ424,EJ425=EJ426)),NA(), EJ425)</f>
        <v>0</v>
      </c>
      <c r="EK629">
        <f>IF(ISNA(EL629),NA(),EK425)</f>
        <v>0</v>
      </c>
      <c r="EL629">
        <f>IF(OR(EL425="",AND(EL425=EL424,EL425=EL426)),NA(), EL425)</f>
        <v>0</v>
      </c>
      <c r="EM629">
        <f>IF(ISNA(EN629),NA(),EM425)</f>
        <v>0</v>
      </c>
      <c r="EN629">
        <f>IF(OR(EN425="",AND(EN425=EN424,EN425=EN426)),NA(), EN425)</f>
        <v>0</v>
      </c>
      <c r="EO629">
        <f>IF(ISNA(EP629),NA(),EO425)</f>
        <v>0</v>
      </c>
      <c r="EP629">
        <f>IF(OR(EP425="",AND(EP425=EP424,EP425=EP426)),NA(), EP425)</f>
        <v>0</v>
      </c>
      <c r="EQ629">
        <f>IF(ISNA(ER629),NA(),EQ425)</f>
        <v>0</v>
      </c>
      <c r="ER629">
        <f>IF(OR(ER425="",AND(ER425=ER424,ER425=ER426)),NA(), ER425)</f>
        <v>0</v>
      </c>
      <c r="ES629">
        <f>IF(ISNA(ET629),NA(),ES425)</f>
        <v>0</v>
      </c>
      <c r="ET629">
        <f>IF(OR(ET425="",AND(ET425=ET424,ET425=ET426)),NA(), ET425)</f>
        <v>0</v>
      </c>
      <c r="EU629">
        <f>IF(ISNA(EV629),NA(),EU425)</f>
        <v>0</v>
      </c>
      <c r="EV629">
        <f>IF(OR(EV425="",AND(EV425=EV424,EV425=EV426)),NA(), EV425)</f>
        <v>0</v>
      </c>
      <c r="EW629">
        <f>IF(ISNA(EX629),NA(),EW425)</f>
        <v>0</v>
      </c>
      <c r="EX629">
        <f>IF(OR(EX425="",AND(EX425=EX424,EX425=EX426)),NA(), EX425)</f>
        <v>0</v>
      </c>
      <c r="EY629">
        <f>IF(ISNA(EZ629),NA(),EY425)</f>
        <v>0</v>
      </c>
      <c r="EZ629">
        <f>IF(OR(EZ425="",AND(EZ425=EZ424,EZ425=EZ426)),NA(), EZ425)</f>
        <v>0</v>
      </c>
      <c r="FA629">
        <f>IF(ISNA(FB629),NA(),FA425)</f>
        <v>0</v>
      </c>
      <c r="FB629">
        <f>IF(OR(FB425="",AND(FB425=FB424,FB425=FB426)),NA(), FB425)</f>
        <v>0</v>
      </c>
      <c r="FC629">
        <f>IF(ISNA(FD629),NA(),FC425)</f>
        <v>0</v>
      </c>
      <c r="FD629">
        <f>IF(OR(FD425="",AND(FD425=FD424,FD425=FD426)),NA(), FD425)</f>
        <v>0</v>
      </c>
      <c r="FE629">
        <f>IF(ISNA(FF629),NA(),FE425)</f>
        <v>0</v>
      </c>
      <c r="FF629">
        <f>IF(OR(FF425="",AND(FF425=FF424,FF425=FF426)),NA(), FF425)</f>
        <v>0</v>
      </c>
      <c r="FG629">
        <f>IF(ISNA(FH629),NA(),FG425)</f>
        <v>0</v>
      </c>
      <c r="FH629">
        <f>IF(OR(FH425="",AND(FH425=FH424,FH425=FH426)),NA(), FH425)</f>
        <v>0</v>
      </c>
      <c r="FI629">
        <f>IF(ISNA(FJ629),NA(),FI425)</f>
        <v>0</v>
      </c>
      <c r="FJ629">
        <f>IF(OR(FJ425="",AND(FJ425=FJ424,FJ425=FJ426)),NA(), FJ425)</f>
        <v>0</v>
      </c>
      <c r="FK629">
        <f>IF(ISNA(FL629),NA(),FK425)</f>
        <v>0</v>
      </c>
      <c r="FL629">
        <f>IF(OR(FL425="",AND(FL425=FL424,FL425=FL426)),NA(), FL425)</f>
        <v>0</v>
      </c>
      <c r="FM629">
        <f>IF(ISNA(FN629),NA(),FM425)</f>
        <v>0</v>
      </c>
      <c r="FN629">
        <f>IF(OR(FN425="",AND(FN425=FN424,FN425=FN426)),NA(), FN425)</f>
        <v>0</v>
      </c>
      <c r="FO629">
        <f>IF(ISNA(FP629),NA(),FO425)</f>
        <v>0</v>
      </c>
      <c r="FP629">
        <f>IF(OR(FP425="",AND(FP425=FP424,FP425=FP426)),NA(), FP425)</f>
        <v>0</v>
      </c>
      <c r="FQ629">
        <f>IF(ISNA(FR629),NA(),FQ425)</f>
        <v>0</v>
      </c>
      <c r="FR629">
        <f>IF(OR(FR425="",AND(FR425=FR424,FR425=FR426)),NA(), FR425)</f>
        <v>0</v>
      </c>
      <c r="FS629">
        <f>IF(ISNA(FT629),NA(),FS425)</f>
        <v>0</v>
      </c>
      <c r="FT629">
        <f>IF(OR(FT425="",AND(FT425=FT424,FT425=FT426)),NA(), FT425)</f>
        <v>0</v>
      </c>
      <c r="FU629">
        <f>IF(ISNA(FV629),NA(),FU425)</f>
        <v>0</v>
      </c>
      <c r="FV629">
        <f>IF(OR(FV425="",AND(FV425=FV424,FV425=FV426)),NA(), FV425)</f>
        <v>0</v>
      </c>
      <c r="FW629">
        <f>IF(ISNA(FX629),NA(),FW425)</f>
        <v>0</v>
      </c>
      <c r="FX629">
        <f>IF(OR(FX425="",AND(FX425=FX424,FX425=FX426)),NA(), FX425)</f>
        <v>0</v>
      </c>
      <c r="FY629">
        <f>IF(ISNA(FZ629),NA(),FY425)</f>
        <v>0</v>
      </c>
      <c r="FZ629">
        <f>IF(OR(FZ425="",AND(FZ425=FZ424,FZ425=FZ426)),NA(), FZ425)</f>
        <v>0</v>
      </c>
      <c r="GA629">
        <f>IF(ISNA(GB629),NA(),GA425)</f>
        <v>0</v>
      </c>
      <c r="GB629">
        <f>IF(OR(GB425="",AND(GB425=GB424,GB425=GB426)),NA(), GB425)</f>
        <v>0</v>
      </c>
      <c r="GC629">
        <f>IF(ISNA(GD629),NA(),GC425)</f>
        <v>0</v>
      </c>
      <c r="GD629">
        <f>IF(OR(GD425="",AND(GD425=GD424,GD425=GD426)),NA(), GD425)</f>
        <v>0</v>
      </c>
      <c r="GE629">
        <f>IF(ISNA(GF629),NA(),GE425)</f>
        <v>0</v>
      </c>
      <c r="GF629">
        <f>IF(OR(GF425="",AND(GF425=GF424,GF425=GF426)),NA(), GF425)</f>
        <v>0</v>
      </c>
      <c r="GG629">
        <f>IF(ISNA(GH629),NA(),GG425)</f>
        <v>0</v>
      </c>
      <c r="GH629">
        <f>IF(OR(GH425="",AND(GH425=GH424,GH425=GH426)),NA(), GH425)</f>
        <v>0</v>
      </c>
      <c r="GI629">
        <f>IF(ISNA(GJ629),NA(),GI425)</f>
        <v>0</v>
      </c>
      <c r="GJ629">
        <f>IF(OR(GJ425="",AND(GJ425=GJ424,GJ425=GJ426)),NA(), GJ425)</f>
        <v>0</v>
      </c>
      <c r="GK629">
        <f>IF(ISNA(GL629),NA(),GK425)</f>
        <v>0</v>
      </c>
      <c r="GL629">
        <f>IF(OR(GL425="",AND(GL425=GL424,GL425=GL426)),NA(), GL425)</f>
        <v>0</v>
      </c>
      <c r="GM629">
        <f>IF(ISNA(GN629),NA(),GM425)</f>
        <v>0</v>
      </c>
      <c r="GN629">
        <f>IF(OR(GN425="",AND(GN425=GN424,GN425=GN426)),NA(), GN425)</f>
        <v>0</v>
      </c>
      <c r="GO629">
        <f>IF(ISNA(GP629),NA(),GO425)</f>
        <v>0</v>
      </c>
      <c r="GP629">
        <f>IF(OR(GP425="",AND(GP425=GP424,GP425=GP426)),NA(), GP425)</f>
        <v>0</v>
      </c>
      <c r="GQ629">
        <f>IF(ISNA(GR629),NA(),GQ425)</f>
        <v>0</v>
      </c>
      <c r="GR629">
        <f>IF(OR(GR425="",AND(GR425=GR424,GR425=GR426)),NA(), GR425)</f>
        <v>0</v>
      </c>
      <c r="GS629">
        <f>IF(ISNA(GT629),NA(),GS425)</f>
        <v>0</v>
      </c>
      <c r="GT629">
        <f>IF(OR(GT425="",AND(GT425=GT424,GT425=GT426)),NA(), GT425)</f>
        <v>0</v>
      </c>
      <c r="GU629">
        <f>IF(ISNA(GV629),NA(),GU425)</f>
        <v>0</v>
      </c>
      <c r="GV629">
        <f>IF(OR(GV425="",AND(GV425=GV424,GV425=GV426)),NA(), GV425)</f>
        <v>0</v>
      </c>
      <c r="GW629">
        <f>IF(ISNA(GX629),NA(),GW425)</f>
        <v>0</v>
      </c>
      <c r="GX629">
        <f>IF(OR(GX425="",AND(GX425=GX424,GX425=GX426)),NA(), GX425)</f>
        <v>0</v>
      </c>
      <c r="GY629">
        <f>IF(ISNA(GZ629),NA(),GY425)</f>
        <v>0</v>
      </c>
      <c r="GZ629">
        <f>IF(OR(GZ425="",AND(GZ425=GZ424,GZ425=GZ426)),NA(), GZ425)</f>
        <v>0</v>
      </c>
      <c r="HA629">
        <f>IF(ISNA(HB629),NA(),HA425)</f>
        <v>0</v>
      </c>
      <c r="HB629">
        <f>IF(OR(HB425="",AND(HB425=HB424,HB425=HB426)),NA(), HB425)</f>
        <v>0</v>
      </c>
      <c r="HC629">
        <f>IF(ISNA(HD629),NA(),HC425)</f>
        <v>0</v>
      </c>
      <c r="HD629">
        <f>IF(OR(HD425="",AND(HD425=HD424,HD425=HD426)),NA(), HD425)</f>
        <v>0</v>
      </c>
      <c r="HE629">
        <f>IF(ISNA(HF629),NA(),HE425)</f>
        <v>0</v>
      </c>
      <c r="HF629">
        <f>IF(OR(HF425="",AND(HF425=HF424,HF425=HF426)),NA(), HF425)</f>
        <v>0</v>
      </c>
    </row>
    <row r="630" spans="5:214">
      <c r="E630">
        <f>IF(ISNA(F630),NA(),E426)</f>
        <v>0</v>
      </c>
      <c r="F630">
        <f>IF(OR(F426="",AND(F426=F425,F426=F427)),NA(), F426)</f>
        <v>0</v>
      </c>
      <c r="G630">
        <f>IF(ISNA(H630),NA(),G426)</f>
        <v>0</v>
      </c>
      <c r="H630">
        <f>IF(OR(H426="",AND(H426=H425,H426=H427)),NA(), H426)</f>
        <v>0</v>
      </c>
      <c r="I630">
        <f>IF(ISNA(J630),NA(),I426)</f>
        <v>0</v>
      </c>
      <c r="J630">
        <f>IF(OR(J426="",AND(J426=J425,J426=J427)),NA(), J426)</f>
        <v>0</v>
      </c>
      <c r="K630">
        <f>IF(ISNA(L630),NA(),K426)</f>
        <v>0</v>
      </c>
      <c r="L630">
        <f>IF(OR(L426="",AND(L426=L425,L426=L427)),NA(), L426)</f>
        <v>0</v>
      </c>
      <c r="M630">
        <f>IF(ISNA(N630),NA(),M426)</f>
        <v>0</v>
      </c>
      <c r="N630">
        <f>IF(OR(N426="",AND(N426=N425,N426=N427)),NA(), N426)</f>
        <v>0</v>
      </c>
      <c r="O630">
        <f>IF(ISNA(P630),NA(),O426)</f>
        <v>0</v>
      </c>
      <c r="P630">
        <f>IF(OR(P426="",AND(P426=P425,P426=P427)),NA(), P426)</f>
        <v>0</v>
      </c>
      <c r="Q630">
        <f>IF(ISNA(R630),NA(),Q426)</f>
        <v>0</v>
      </c>
      <c r="R630">
        <f>IF(OR(R426="",AND(R426=R425,R426=R427)),NA(), R426)</f>
        <v>0</v>
      </c>
      <c r="S630">
        <f>IF(ISNA(T630),NA(),S426)</f>
        <v>0</v>
      </c>
      <c r="T630">
        <f>IF(OR(T426="",AND(T426=T425,T426=T427)),NA(), T426)</f>
        <v>0</v>
      </c>
      <c r="U630">
        <f>IF(ISNA(V630),NA(),U426)</f>
        <v>0</v>
      </c>
      <c r="V630">
        <f>IF(OR(V426="",AND(V426=V425,V426=V427)),NA(), V426)</f>
        <v>0</v>
      </c>
      <c r="W630">
        <f>IF(ISNA(X630),NA(),W426)</f>
        <v>0</v>
      </c>
      <c r="X630">
        <f>IF(OR(X426="",AND(X426=X425,X426=X427)),NA(), X426)</f>
        <v>0</v>
      </c>
      <c r="Y630">
        <f>IF(ISNA(Z630),NA(),Y426)</f>
        <v>0</v>
      </c>
      <c r="Z630">
        <f>IF(OR(Z426="",AND(Z426=Z425,Z426=Z427)),NA(), Z426)</f>
        <v>0</v>
      </c>
      <c r="AA630">
        <f>IF(ISNA(AB630),NA(),AA426)</f>
        <v>0</v>
      </c>
      <c r="AB630">
        <f>IF(OR(AB426="",AND(AB426=AB425,AB426=AB427)),NA(), AB426)</f>
        <v>0</v>
      </c>
      <c r="AC630">
        <f>IF(ISNA(AD630),NA(),AC426)</f>
        <v>0</v>
      </c>
      <c r="AD630">
        <f>IF(OR(AD426="",AND(AD426=AD425,AD426=AD427)),NA(), AD426)</f>
        <v>0</v>
      </c>
      <c r="AE630">
        <f>IF(ISNA(AF630),NA(),AE426)</f>
        <v>0</v>
      </c>
      <c r="AF630">
        <f>IF(OR(AF426="",AND(AF426=AF425,AF426=AF427)),NA(), AF426)</f>
        <v>0</v>
      </c>
      <c r="AG630">
        <f>IF(ISNA(AH630),NA(),AG426)</f>
        <v>0</v>
      </c>
      <c r="AH630">
        <f>IF(OR(AH426="",AND(AH426=AH425,AH426=AH427)),NA(), AH426)</f>
        <v>0</v>
      </c>
      <c r="AI630">
        <f>IF(ISNA(AJ630),NA(),AI426)</f>
        <v>0</v>
      </c>
      <c r="AJ630">
        <f>IF(OR(AJ426="",AND(AJ426=AJ425,AJ426=AJ427)),NA(), AJ426)</f>
        <v>0</v>
      </c>
      <c r="AK630">
        <f>IF(ISNA(AL630),NA(),AK426)</f>
        <v>0</v>
      </c>
      <c r="AL630">
        <f>IF(OR(AL426="",AND(AL426=AL425,AL426=AL427)),NA(), AL426)</f>
        <v>0</v>
      </c>
      <c r="AM630">
        <f>IF(ISNA(AN630),NA(),AM426)</f>
        <v>0</v>
      </c>
      <c r="AN630">
        <f>IF(OR(AN426="",AND(AN426=AN425,AN426=AN427)),NA(), AN426)</f>
        <v>0</v>
      </c>
      <c r="AO630">
        <f>IF(ISNA(AP630),NA(),AO426)</f>
        <v>0</v>
      </c>
      <c r="AP630">
        <f>IF(OR(AP426="",AND(AP426=AP425,AP426=AP427)),NA(), AP426)</f>
        <v>0</v>
      </c>
      <c r="AQ630">
        <f>IF(ISNA(AR630),NA(),AQ426)</f>
        <v>0</v>
      </c>
      <c r="AR630">
        <f>IF(OR(AR426="",AND(AR426=AR425,AR426=AR427)),NA(), AR426)</f>
        <v>0</v>
      </c>
      <c r="AS630">
        <f>IF(ISNA(AT630),NA(),AS426)</f>
        <v>0</v>
      </c>
      <c r="AT630">
        <f>IF(OR(AT426="",AND(AT426=AT425,AT426=AT427)),NA(), AT426)</f>
        <v>0</v>
      </c>
      <c r="AU630">
        <f>IF(ISNA(AV630),NA(),AU426)</f>
        <v>0</v>
      </c>
      <c r="AV630">
        <f>IF(OR(AV426="",AND(AV426=AV425,AV426=AV427)),NA(), AV426)</f>
        <v>0</v>
      </c>
      <c r="AW630">
        <f>IF(ISNA(AX630),NA(),AW426)</f>
        <v>0</v>
      </c>
      <c r="AX630">
        <f>IF(OR(AX426="",AND(AX426=AX425,AX426=AX427)),NA(), AX426)</f>
        <v>0</v>
      </c>
      <c r="AY630">
        <f>IF(ISNA(AZ630),NA(),AY426)</f>
        <v>0</v>
      </c>
      <c r="AZ630">
        <f>IF(OR(AZ426="",AND(AZ426=AZ425,AZ426=AZ427)),NA(), AZ426)</f>
        <v>0</v>
      </c>
      <c r="BA630">
        <f>IF(ISNA(BB630),NA(),BA426)</f>
        <v>0</v>
      </c>
      <c r="BB630">
        <f>IF(OR(BB426="",AND(BB426=BB425,BB426=BB427)),NA(), BB426)</f>
        <v>0</v>
      </c>
      <c r="BC630">
        <f>IF(ISNA(BD630),NA(),BC426)</f>
        <v>0</v>
      </c>
      <c r="BD630">
        <f>IF(OR(BD426="",AND(BD426=BD425,BD426=BD427)),NA(), BD426)</f>
        <v>0</v>
      </c>
      <c r="BE630">
        <f>IF(ISNA(BF630),NA(),BE426)</f>
        <v>0</v>
      </c>
      <c r="BF630">
        <f>IF(OR(BF426="",AND(BF426=BF425,BF426=BF427)),NA(), BF426)</f>
        <v>0</v>
      </c>
      <c r="BG630">
        <f>IF(ISNA(BH630),NA(),BG426)</f>
        <v>0</v>
      </c>
      <c r="BH630">
        <f>IF(OR(BH426="",AND(BH426=BH425,BH426=BH427)),NA(), BH426)</f>
        <v>0</v>
      </c>
      <c r="BI630">
        <f>IF(ISNA(BJ630),NA(),BI426)</f>
        <v>0</v>
      </c>
      <c r="BJ630">
        <f>IF(OR(BJ426="",AND(BJ426=BJ425,BJ426=BJ427)),NA(), BJ426)</f>
        <v>0</v>
      </c>
      <c r="BK630">
        <f>IF(ISNA(BL630),NA(),BK426)</f>
        <v>0</v>
      </c>
      <c r="BL630">
        <f>IF(OR(BL426="",AND(BL426=BL425,BL426=BL427)),NA(), BL426)</f>
        <v>0</v>
      </c>
      <c r="BM630">
        <f>IF(ISNA(BN630),NA(),BM426)</f>
        <v>0</v>
      </c>
      <c r="BN630">
        <f>IF(OR(BN426="",AND(BN426=BN425,BN426=BN427)),NA(), BN426)</f>
        <v>0</v>
      </c>
      <c r="BO630">
        <f>IF(ISNA(BP630),NA(),BO426)</f>
        <v>0</v>
      </c>
      <c r="BP630">
        <f>IF(OR(BP426="",AND(BP426=BP425,BP426=BP427)),NA(), BP426)</f>
        <v>0</v>
      </c>
      <c r="BQ630">
        <f>IF(ISNA(BR630),NA(),BQ426)</f>
        <v>0</v>
      </c>
      <c r="BR630">
        <f>IF(OR(BR426="",AND(BR426=BR425,BR426=BR427)),NA(), BR426)</f>
        <v>0</v>
      </c>
      <c r="BS630">
        <f>IF(ISNA(BT630),NA(),BS426)</f>
        <v>0</v>
      </c>
      <c r="BT630">
        <f>IF(OR(BT426="",AND(BT426=BT425,BT426=BT427)),NA(), BT426)</f>
        <v>0</v>
      </c>
      <c r="BU630">
        <f>IF(ISNA(BV630),NA(),BU426)</f>
        <v>0</v>
      </c>
      <c r="BV630">
        <f>IF(OR(BV426="",AND(BV426=BV425,BV426=BV427)),NA(), BV426)</f>
        <v>0</v>
      </c>
      <c r="BW630">
        <f>IF(ISNA(BX630),NA(),BW426)</f>
        <v>0</v>
      </c>
      <c r="BX630">
        <f>IF(OR(BX426="",AND(BX426=BX425,BX426=BX427)),NA(), BX426)</f>
        <v>0</v>
      </c>
      <c r="BY630">
        <f>IF(ISNA(BZ630),NA(),BY426)</f>
        <v>0</v>
      </c>
      <c r="BZ630">
        <f>IF(OR(BZ426="",AND(BZ426=BZ425,BZ426=BZ427)),NA(), BZ426)</f>
        <v>0</v>
      </c>
      <c r="CA630">
        <f>IF(ISNA(CB630),NA(),CA426)</f>
        <v>0</v>
      </c>
      <c r="CB630">
        <f>IF(OR(CB426="",AND(CB426=CB425,CB426=CB427)),NA(), CB426)</f>
        <v>0</v>
      </c>
      <c r="CC630">
        <f>IF(ISNA(CD630),NA(),CC426)</f>
        <v>0</v>
      </c>
      <c r="CD630">
        <f>IF(OR(CD426="",AND(CD426=CD425,CD426=CD427)),NA(), CD426)</f>
        <v>0</v>
      </c>
      <c r="CE630">
        <f>IF(ISNA(CF630),NA(),CE426)</f>
        <v>0</v>
      </c>
      <c r="CF630">
        <f>IF(OR(CF426="",AND(CF426=CF425,CF426=CF427)),NA(), CF426)</f>
        <v>0</v>
      </c>
      <c r="CG630">
        <f>IF(ISNA(CH630),NA(),CG426)</f>
        <v>0</v>
      </c>
      <c r="CH630">
        <f>IF(OR(CH426="",AND(CH426=CH425,CH426=CH427)),NA(), CH426)</f>
        <v>0</v>
      </c>
      <c r="CI630">
        <f>IF(ISNA(CJ630),NA(),CI426)</f>
        <v>0</v>
      </c>
      <c r="CJ630">
        <f>IF(OR(CJ426="",AND(CJ426=CJ425,CJ426=CJ427)),NA(), CJ426)</f>
        <v>0</v>
      </c>
      <c r="CK630">
        <f>IF(ISNA(CL630),NA(),CK426)</f>
        <v>0</v>
      </c>
      <c r="CL630">
        <f>IF(OR(CL426="",AND(CL426=CL425,CL426=CL427)),NA(), CL426)</f>
        <v>0</v>
      </c>
      <c r="CM630">
        <f>IF(ISNA(CN630),NA(),CM426)</f>
        <v>0</v>
      </c>
      <c r="CN630">
        <f>IF(OR(CN426="",AND(CN426=CN425,CN426=CN427)),NA(), CN426)</f>
        <v>0</v>
      </c>
      <c r="CO630">
        <f>IF(ISNA(CP630),NA(),CO426)</f>
        <v>0</v>
      </c>
      <c r="CP630">
        <f>IF(OR(CP426="",AND(CP426=CP425,CP426=CP427)),NA(), CP426)</f>
        <v>0</v>
      </c>
      <c r="CQ630">
        <f>IF(ISNA(CR630),NA(),CQ426)</f>
        <v>0</v>
      </c>
      <c r="CR630">
        <f>IF(OR(CR426="",AND(CR426=CR425,CR426=CR427)),NA(), CR426)</f>
        <v>0</v>
      </c>
      <c r="CS630">
        <f>IF(ISNA(CT630),NA(),CS426)</f>
        <v>0</v>
      </c>
      <c r="CT630">
        <f>IF(OR(CT426="",AND(CT426=CT425,CT426=CT427)),NA(), CT426)</f>
        <v>0</v>
      </c>
      <c r="CU630">
        <f>IF(ISNA(CV630),NA(),CU426)</f>
        <v>0</v>
      </c>
      <c r="CV630">
        <f>IF(OR(CV426="",AND(CV426=CV425,CV426=CV427)),NA(), CV426)</f>
        <v>0</v>
      </c>
      <c r="CW630">
        <f>IF(ISNA(CX630),NA(),CW426)</f>
        <v>0</v>
      </c>
      <c r="CX630">
        <f>IF(OR(CX426="",AND(CX426=CX425,CX426=CX427)),NA(), CX426)</f>
        <v>0</v>
      </c>
      <c r="CY630">
        <f>IF(ISNA(CZ630),NA(),CY426)</f>
        <v>0</v>
      </c>
      <c r="CZ630">
        <f>IF(OR(CZ426="",AND(CZ426=CZ425,CZ426=CZ427)),NA(), CZ426)</f>
        <v>0</v>
      </c>
      <c r="DA630">
        <f>IF(ISNA(DB630),NA(),DA426)</f>
        <v>0</v>
      </c>
      <c r="DB630">
        <f>IF(OR(DB426="",AND(DB426=DB425,DB426=DB427)),NA(), DB426)</f>
        <v>0</v>
      </c>
      <c r="DC630">
        <f>IF(ISNA(DD630),NA(),DC426)</f>
        <v>0</v>
      </c>
      <c r="DD630">
        <f>IF(OR(DD426="",AND(DD426=DD425,DD426=DD427)),NA(), DD426)</f>
        <v>0</v>
      </c>
      <c r="DG630">
        <f>IF(ISNA(DH630),NA(),DG426)</f>
        <v>0</v>
      </c>
      <c r="DH630">
        <f>IF(OR(DH426="",AND(DH426=DH425,DH426=DH427)),NA(), DH426)</f>
        <v>0</v>
      </c>
      <c r="DI630">
        <f>IF(ISNA(DJ630),NA(),DI426)</f>
        <v>0</v>
      </c>
      <c r="DJ630">
        <f>IF(OR(DJ426="",AND(DJ426=DJ425,DJ426=DJ427)),NA(), DJ426)</f>
        <v>0</v>
      </c>
      <c r="DK630">
        <f>IF(ISNA(DL630),NA(),DK426)</f>
        <v>0</v>
      </c>
      <c r="DL630">
        <f>IF(OR(DL426="",AND(DL426=DL425,DL426=DL427)),NA(), DL426)</f>
        <v>0</v>
      </c>
      <c r="DM630">
        <f>IF(ISNA(DN630),NA(),DM426)</f>
        <v>0</v>
      </c>
      <c r="DN630">
        <f>IF(OR(DN426="",AND(DN426=DN425,DN426=DN427)),NA(), DN426)</f>
        <v>0</v>
      </c>
      <c r="DO630">
        <f>IF(ISNA(DP630),NA(),DO426)</f>
        <v>0</v>
      </c>
      <c r="DP630">
        <f>IF(OR(DP426="",AND(DP426=DP425,DP426=DP427)),NA(), DP426)</f>
        <v>0</v>
      </c>
      <c r="DQ630">
        <f>IF(ISNA(DR630),NA(),DQ426)</f>
        <v>0</v>
      </c>
      <c r="DR630">
        <f>IF(OR(DR426="",AND(DR426=DR425,DR426=DR427)),NA(), DR426)</f>
        <v>0</v>
      </c>
      <c r="DS630">
        <f>IF(ISNA(DT630),NA(),DS426)</f>
        <v>0</v>
      </c>
      <c r="DT630">
        <f>IF(OR(DT426="",AND(DT426=DT425,DT426=DT427)),NA(), DT426)</f>
        <v>0</v>
      </c>
      <c r="DU630">
        <f>IF(ISNA(DV630),NA(),DU426)</f>
        <v>0</v>
      </c>
      <c r="DV630">
        <f>IF(OR(DV426="",AND(DV426=DV425,DV426=DV427)),NA(), DV426)</f>
        <v>0</v>
      </c>
      <c r="DW630">
        <f>IF(ISNA(DX630),NA(),DW426)</f>
        <v>0</v>
      </c>
      <c r="DX630">
        <f>IF(OR(DX426="",AND(DX426=DX425,DX426=DX427)),NA(), DX426)</f>
        <v>0</v>
      </c>
      <c r="DY630">
        <f>IF(ISNA(DZ630),NA(),DY426)</f>
        <v>0</v>
      </c>
      <c r="DZ630">
        <f>IF(OR(DZ426="",AND(DZ426=DZ425,DZ426=DZ427)),NA(), DZ426)</f>
        <v>0</v>
      </c>
      <c r="EA630">
        <f>IF(ISNA(EB630),NA(),EA426)</f>
        <v>0</v>
      </c>
      <c r="EB630">
        <f>IF(OR(EB426="",AND(EB426=EB425,EB426=EB427)),NA(), EB426)</f>
        <v>0</v>
      </c>
      <c r="EC630">
        <f>IF(ISNA(ED630),NA(),EC426)</f>
        <v>0</v>
      </c>
      <c r="ED630">
        <f>IF(OR(ED426="",AND(ED426=ED425,ED426=ED427)),NA(), ED426)</f>
        <v>0</v>
      </c>
      <c r="EE630">
        <f>IF(ISNA(EF630),NA(),EE426)</f>
        <v>0</v>
      </c>
      <c r="EF630">
        <f>IF(OR(EF426="",AND(EF426=EF425,EF426=EF427)),NA(), EF426)</f>
        <v>0</v>
      </c>
      <c r="EG630">
        <f>IF(ISNA(EH630),NA(),EG426)</f>
        <v>0</v>
      </c>
      <c r="EH630">
        <f>IF(OR(EH426="",AND(EH426=EH425,EH426=EH427)),NA(), EH426)</f>
        <v>0</v>
      </c>
      <c r="EI630">
        <f>IF(ISNA(EJ630),NA(),EI426)</f>
        <v>0</v>
      </c>
      <c r="EJ630">
        <f>IF(OR(EJ426="",AND(EJ426=EJ425,EJ426=EJ427)),NA(), EJ426)</f>
        <v>0</v>
      </c>
      <c r="EK630">
        <f>IF(ISNA(EL630),NA(),EK426)</f>
        <v>0</v>
      </c>
      <c r="EL630">
        <f>IF(OR(EL426="",AND(EL426=EL425,EL426=EL427)),NA(), EL426)</f>
        <v>0</v>
      </c>
      <c r="EM630">
        <f>IF(ISNA(EN630),NA(),EM426)</f>
        <v>0</v>
      </c>
      <c r="EN630">
        <f>IF(OR(EN426="",AND(EN426=EN425,EN426=EN427)),NA(), EN426)</f>
        <v>0</v>
      </c>
      <c r="EO630">
        <f>IF(ISNA(EP630),NA(),EO426)</f>
        <v>0</v>
      </c>
      <c r="EP630">
        <f>IF(OR(EP426="",AND(EP426=EP425,EP426=EP427)),NA(), EP426)</f>
        <v>0</v>
      </c>
      <c r="EQ630">
        <f>IF(ISNA(ER630),NA(),EQ426)</f>
        <v>0</v>
      </c>
      <c r="ER630">
        <f>IF(OR(ER426="",AND(ER426=ER425,ER426=ER427)),NA(), ER426)</f>
        <v>0</v>
      </c>
      <c r="ES630">
        <f>IF(ISNA(ET630),NA(),ES426)</f>
        <v>0</v>
      </c>
      <c r="ET630">
        <f>IF(OR(ET426="",AND(ET426=ET425,ET426=ET427)),NA(), ET426)</f>
        <v>0</v>
      </c>
      <c r="EU630">
        <f>IF(ISNA(EV630),NA(),EU426)</f>
        <v>0</v>
      </c>
      <c r="EV630">
        <f>IF(OR(EV426="",AND(EV426=EV425,EV426=EV427)),NA(), EV426)</f>
        <v>0</v>
      </c>
      <c r="EW630">
        <f>IF(ISNA(EX630),NA(),EW426)</f>
        <v>0</v>
      </c>
      <c r="EX630">
        <f>IF(OR(EX426="",AND(EX426=EX425,EX426=EX427)),NA(), EX426)</f>
        <v>0</v>
      </c>
      <c r="EY630">
        <f>IF(ISNA(EZ630),NA(),EY426)</f>
        <v>0</v>
      </c>
      <c r="EZ630">
        <f>IF(OR(EZ426="",AND(EZ426=EZ425,EZ426=EZ427)),NA(), EZ426)</f>
        <v>0</v>
      </c>
      <c r="FA630">
        <f>IF(ISNA(FB630),NA(),FA426)</f>
        <v>0</v>
      </c>
      <c r="FB630">
        <f>IF(OR(FB426="",AND(FB426=FB425,FB426=FB427)),NA(), FB426)</f>
        <v>0</v>
      </c>
      <c r="FC630">
        <f>IF(ISNA(FD630),NA(),FC426)</f>
        <v>0</v>
      </c>
      <c r="FD630">
        <f>IF(OR(FD426="",AND(FD426=FD425,FD426=FD427)),NA(), FD426)</f>
        <v>0</v>
      </c>
      <c r="FE630">
        <f>IF(ISNA(FF630),NA(),FE426)</f>
        <v>0</v>
      </c>
      <c r="FF630">
        <f>IF(OR(FF426="",AND(FF426=FF425,FF426=FF427)),NA(), FF426)</f>
        <v>0</v>
      </c>
      <c r="FG630">
        <f>IF(ISNA(FH630),NA(),FG426)</f>
        <v>0</v>
      </c>
      <c r="FH630">
        <f>IF(OR(FH426="",AND(FH426=FH425,FH426=FH427)),NA(), FH426)</f>
        <v>0</v>
      </c>
      <c r="FI630">
        <f>IF(ISNA(FJ630),NA(),FI426)</f>
        <v>0</v>
      </c>
      <c r="FJ630">
        <f>IF(OR(FJ426="",AND(FJ426=FJ425,FJ426=FJ427)),NA(), FJ426)</f>
        <v>0</v>
      </c>
      <c r="FK630">
        <f>IF(ISNA(FL630),NA(),FK426)</f>
        <v>0</v>
      </c>
      <c r="FL630">
        <f>IF(OR(FL426="",AND(FL426=FL425,FL426=FL427)),NA(), FL426)</f>
        <v>0</v>
      </c>
      <c r="FM630">
        <f>IF(ISNA(FN630),NA(),FM426)</f>
        <v>0</v>
      </c>
      <c r="FN630">
        <f>IF(OR(FN426="",AND(FN426=FN425,FN426=FN427)),NA(), FN426)</f>
        <v>0</v>
      </c>
      <c r="FO630">
        <f>IF(ISNA(FP630),NA(),FO426)</f>
        <v>0</v>
      </c>
      <c r="FP630">
        <f>IF(OR(FP426="",AND(FP426=FP425,FP426=FP427)),NA(), FP426)</f>
        <v>0</v>
      </c>
      <c r="FQ630">
        <f>IF(ISNA(FR630),NA(),FQ426)</f>
        <v>0</v>
      </c>
      <c r="FR630">
        <f>IF(OR(FR426="",AND(FR426=FR425,FR426=FR427)),NA(), FR426)</f>
        <v>0</v>
      </c>
      <c r="FS630">
        <f>IF(ISNA(FT630),NA(),FS426)</f>
        <v>0</v>
      </c>
      <c r="FT630">
        <f>IF(OR(FT426="",AND(FT426=FT425,FT426=FT427)),NA(), FT426)</f>
        <v>0</v>
      </c>
      <c r="FU630">
        <f>IF(ISNA(FV630),NA(),FU426)</f>
        <v>0</v>
      </c>
      <c r="FV630">
        <f>IF(OR(FV426="",AND(FV426=FV425,FV426=FV427)),NA(), FV426)</f>
        <v>0</v>
      </c>
      <c r="FW630">
        <f>IF(ISNA(FX630),NA(),FW426)</f>
        <v>0</v>
      </c>
      <c r="FX630">
        <f>IF(OR(FX426="",AND(FX426=FX425,FX426=FX427)),NA(), FX426)</f>
        <v>0</v>
      </c>
      <c r="FY630">
        <f>IF(ISNA(FZ630),NA(),FY426)</f>
        <v>0</v>
      </c>
      <c r="FZ630">
        <f>IF(OR(FZ426="",AND(FZ426=FZ425,FZ426=FZ427)),NA(), FZ426)</f>
        <v>0</v>
      </c>
      <c r="GA630">
        <f>IF(ISNA(GB630),NA(),GA426)</f>
        <v>0</v>
      </c>
      <c r="GB630">
        <f>IF(OR(GB426="",AND(GB426=GB425,GB426=GB427)),NA(), GB426)</f>
        <v>0</v>
      </c>
      <c r="GC630">
        <f>IF(ISNA(GD630),NA(),GC426)</f>
        <v>0</v>
      </c>
      <c r="GD630">
        <f>IF(OR(GD426="",AND(GD426=GD425,GD426=GD427)),NA(), GD426)</f>
        <v>0</v>
      </c>
      <c r="GE630">
        <f>IF(ISNA(GF630),NA(),GE426)</f>
        <v>0</v>
      </c>
      <c r="GF630">
        <f>IF(OR(GF426="",AND(GF426=GF425,GF426=GF427)),NA(), GF426)</f>
        <v>0</v>
      </c>
      <c r="GG630">
        <f>IF(ISNA(GH630),NA(),GG426)</f>
        <v>0</v>
      </c>
      <c r="GH630">
        <f>IF(OR(GH426="",AND(GH426=GH425,GH426=GH427)),NA(), GH426)</f>
        <v>0</v>
      </c>
      <c r="GI630">
        <f>IF(ISNA(GJ630),NA(),GI426)</f>
        <v>0</v>
      </c>
      <c r="GJ630">
        <f>IF(OR(GJ426="",AND(GJ426=GJ425,GJ426=GJ427)),NA(), GJ426)</f>
        <v>0</v>
      </c>
      <c r="GK630">
        <f>IF(ISNA(GL630),NA(),GK426)</f>
        <v>0</v>
      </c>
      <c r="GL630">
        <f>IF(OR(GL426="",AND(GL426=GL425,GL426=GL427)),NA(), GL426)</f>
        <v>0</v>
      </c>
      <c r="GM630">
        <f>IF(ISNA(GN630),NA(),GM426)</f>
        <v>0</v>
      </c>
      <c r="GN630">
        <f>IF(OR(GN426="",AND(GN426=GN425,GN426=GN427)),NA(), GN426)</f>
        <v>0</v>
      </c>
      <c r="GO630">
        <f>IF(ISNA(GP630),NA(),GO426)</f>
        <v>0</v>
      </c>
      <c r="GP630">
        <f>IF(OR(GP426="",AND(GP426=GP425,GP426=GP427)),NA(), GP426)</f>
        <v>0</v>
      </c>
      <c r="GQ630">
        <f>IF(ISNA(GR630),NA(),GQ426)</f>
        <v>0</v>
      </c>
      <c r="GR630">
        <f>IF(OR(GR426="",AND(GR426=GR425,GR426=GR427)),NA(), GR426)</f>
        <v>0</v>
      </c>
      <c r="GS630">
        <f>IF(ISNA(GT630),NA(),GS426)</f>
        <v>0</v>
      </c>
      <c r="GT630">
        <f>IF(OR(GT426="",AND(GT426=GT425,GT426=GT427)),NA(), GT426)</f>
        <v>0</v>
      </c>
      <c r="GU630">
        <f>IF(ISNA(GV630),NA(),GU426)</f>
        <v>0</v>
      </c>
      <c r="GV630">
        <f>IF(OR(GV426="",AND(GV426=GV425,GV426=GV427)),NA(), GV426)</f>
        <v>0</v>
      </c>
      <c r="GW630">
        <f>IF(ISNA(GX630),NA(),GW426)</f>
        <v>0</v>
      </c>
      <c r="GX630">
        <f>IF(OR(GX426="",AND(GX426=GX425,GX426=GX427)),NA(), GX426)</f>
        <v>0</v>
      </c>
      <c r="GY630">
        <f>IF(ISNA(GZ630),NA(),GY426)</f>
        <v>0</v>
      </c>
      <c r="GZ630">
        <f>IF(OR(GZ426="",AND(GZ426=GZ425,GZ426=GZ427)),NA(), GZ426)</f>
        <v>0</v>
      </c>
      <c r="HA630">
        <f>IF(ISNA(HB630),NA(),HA426)</f>
        <v>0</v>
      </c>
      <c r="HB630">
        <f>IF(OR(HB426="",AND(HB426=HB425,HB426=HB427)),NA(), HB426)</f>
        <v>0</v>
      </c>
      <c r="HC630">
        <f>IF(ISNA(HD630),NA(),HC426)</f>
        <v>0</v>
      </c>
      <c r="HD630">
        <f>IF(OR(HD426="",AND(HD426=HD425,HD426=HD427)),NA(), HD426)</f>
        <v>0</v>
      </c>
      <c r="HE630">
        <f>IF(ISNA(HF630),NA(),HE426)</f>
        <v>0</v>
      </c>
      <c r="HF630">
        <f>IF(OR(HF426="",AND(HF426=HF425,HF426=HF427)),NA(), HF426)</f>
        <v>0</v>
      </c>
    </row>
    <row r="631" spans="5:214">
      <c r="E631">
        <f>IF(ISNA(F631),NA(),E427)</f>
        <v>0</v>
      </c>
      <c r="F631">
        <f>IF(OR(F427="",AND(F427=F426,F427=F428)),NA(), F427)</f>
        <v>0</v>
      </c>
      <c r="G631">
        <f>IF(ISNA(H631),NA(),G427)</f>
        <v>0</v>
      </c>
      <c r="H631">
        <f>IF(OR(H427="",AND(H427=H426,H427=H428)),NA(), H427)</f>
        <v>0</v>
      </c>
      <c r="I631">
        <f>IF(ISNA(J631),NA(),I427)</f>
        <v>0</v>
      </c>
      <c r="J631">
        <f>IF(OR(J427="",AND(J427=J426,J427=J428)),NA(), J427)</f>
        <v>0</v>
      </c>
      <c r="K631">
        <f>IF(ISNA(L631),NA(),K427)</f>
        <v>0</v>
      </c>
      <c r="L631">
        <f>IF(OR(L427="",AND(L427=L426,L427=L428)),NA(), L427)</f>
        <v>0</v>
      </c>
      <c r="M631">
        <f>IF(ISNA(N631),NA(),M427)</f>
        <v>0</v>
      </c>
      <c r="N631">
        <f>IF(OR(N427="",AND(N427=N426,N427=N428)),NA(), N427)</f>
        <v>0</v>
      </c>
      <c r="O631">
        <f>IF(ISNA(P631),NA(),O427)</f>
        <v>0</v>
      </c>
      <c r="P631">
        <f>IF(OR(P427="",AND(P427=P426,P427=P428)),NA(), P427)</f>
        <v>0</v>
      </c>
      <c r="Q631">
        <f>IF(ISNA(R631),NA(),Q427)</f>
        <v>0</v>
      </c>
      <c r="R631">
        <f>IF(OR(R427="",AND(R427=R426,R427=R428)),NA(), R427)</f>
        <v>0</v>
      </c>
      <c r="S631">
        <f>IF(ISNA(T631),NA(),S427)</f>
        <v>0</v>
      </c>
      <c r="T631">
        <f>IF(OR(T427="",AND(T427=T426,T427=T428)),NA(), T427)</f>
        <v>0</v>
      </c>
      <c r="U631">
        <f>IF(ISNA(V631),NA(),U427)</f>
        <v>0</v>
      </c>
      <c r="V631">
        <f>IF(OR(V427="",AND(V427=V426,V427=V428)),NA(), V427)</f>
        <v>0</v>
      </c>
      <c r="W631">
        <f>IF(ISNA(X631),NA(),W427)</f>
        <v>0</v>
      </c>
      <c r="X631">
        <f>IF(OR(X427="",AND(X427=X426,X427=X428)),NA(), X427)</f>
        <v>0</v>
      </c>
      <c r="Y631">
        <f>IF(ISNA(Z631),NA(),Y427)</f>
        <v>0</v>
      </c>
      <c r="Z631">
        <f>IF(OR(Z427="",AND(Z427=Z426,Z427=Z428)),NA(), Z427)</f>
        <v>0</v>
      </c>
      <c r="AA631">
        <f>IF(ISNA(AB631),NA(),AA427)</f>
        <v>0</v>
      </c>
      <c r="AB631">
        <f>IF(OR(AB427="",AND(AB427=AB426,AB427=AB428)),NA(), AB427)</f>
        <v>0</v>
      </c>
      <c r="AC631">
        <f>IF(ISNA(AD631),NA(),AC427)</f>
        <v>0</v>
      </c>
      <c r="AD631">
        <f>IF(OR(AD427="",AND(AD427=AD426,AD427=AD428)),NA(), AD427)</f>
        <v>0</v>
      </c>
      <c r="AE631">
        <f>IF(ISNA(AF631),NA(),AE427)</f>
        <v>0</v>
      </c>
      <c r="AF631">
        <f>IF(OR(AF427="",AND(AF427=AF426,AF427=AF428)),NA(), AF427)</f>
        <v>0</v>
      </c>
      <c r="AG631">
        <f>IF(ISNA(AH631),NA(),AG427)</f>
        <v>0</v>
      </c>
      <c r="AH631">
        <f>IF(OR(AH427="",AND(AH427=AH426,AH427=AH428)),NA(), AH427)</f>
        <v>0</v>
      </c>
      <c r="AI631">
        <f>IF(ISNA(AJ631),NA(),AI427)</f>
        <v>0</v>
      </c>
      <c r="AJ631">
        <f>IF(OR(AJ427="",AND(AJ427=AJ426,AJ427=AJ428)),NA(), AJ427)</f>
        <v>0</v>
      </c>
      <c r="AK631">
        <f>IF(ISNA(AL631),NA(),AK427)</f>
        <v>0</v>
      </c>
      <c r="AL631">
        <f>IF(OR(AL427="",AND(AL427=AL426,AL427=AL428)),NA(), AL427)</f>
        <v>0</v>
      </c>
      <c r="AM631">
        <f>IF(ISNA(AN631),NA(),AM427)</f>
        <v>0</v>
      </c>
      <c r="AN631">
        <f>IF(OR(AN427="",AND(AN427=AN426,AN427=AN428)),NA(), AN427)</f>
        <v>0</v>
      </c>
      <c r="AO631">
        <f>IF(ISNA(AP631),NA(),AO427)</f>
        <v>0</v>
      </c>
      <c r="AP631">
        <f>IF(OR(AP427="",AND(AP427=AP426,AP427=AP428)),NA(), AP427)</f>
        <v>0</v>
      </c>
      <c r="AQ631">
        <f>IF(ISNA(AR631),NA(),AQ427)</f>
        <v>0</v>
      </c>
      <c r="AR631">
        <f>IF(OR(AR427="",AND(AR427=AR426,AR427=AR428)),NA(), AR427)</f>
        <v>0</v>
      </c>
      <c r="AS631">
        <f>IF(ISNA(AT631),NA(),AS427)</f>
        <v>0</v>
      </c>
      <c r="AT631">
        <f>IF(OR(AT427="",AND(AT427=AT426,AT427=AT428)),NA(), AT427)</f>
        <v>0</v>
      </c>
      <c r="AU631">
        <f>IF(ISNA(AV631),NA(),AU427)</f>
        <v>0</v>
      </c>
      <c r="AV631">
        <f>IF(OR(AV427="",AND(AV427=AV426,AV427=AV428)),NA(), AV427)</f>
        <v>0</v>
      </c>
      <c r="AW631">
        <f>IF(ISNA(AX631),NA(),AW427)</f>
        <v>0</v>
      </c>
      <c r="AX631">
        <f>IF(OR(AX427="",AND(AX427=AX426,AX427=AX428)),NA(), AX427)</f>
        <v>0</v>
      </c>
      <c r="AY631">
        <f>IF(ISNA(AZ631),NA(),AY427)</f>
        <v>0</v>
      </c>
      <c r="AZ631">
        <f>IF(OR(AZ427="",AND(AZ427=AZ426,AZ427=AZ428)),NA(), AZ427)</f>
        <v>0</v>
      </c>
      <c r="BA631">
        <f>IF(ISNA(BB631),NA(),BA427)</f>
        <v>0</v>
      </c>
      <c r="BB631">
        <f>IF(OR(BB427="",AND(BB427=BB426,BB427=BB428)),NA(), BB427)</f>
        <v>0</v>
      </c>
      <c r="BC631">
        <f>IF(ISNA(BD631),NA(),BC427)</f>
        <v>0</v>
      </c>
      <c r="BD631">
        <f>IF(OR(BD427="",AND(BD427=BD426,BD427=BD428)),NA(), BD427)</f>
        <v>0</v>
      </c>
      <c r="BE631">
        <f>IF(ISNA(BF631),NA(),BE427)</f>
        <v>0</v>
      </c>
      <c r="BF631">
        <f>IF(OR(BF427="",AND(BF427=BF426,BF427=BF428)),NA(), BF427)</f>
        <v>0</v>
      </c>
      <c r="BG631">
        <f>IF(ISNA(BH631),NA(),BG427)</f>
        <v>0</v>
      </c>
      <c r="BH631">
        <f>IF(OR(BH427="",AND(BH427=BH426,BH427=BH428)),NA(), BH427)</f>
        <v>0</v>
      </c>
      <c r="BI631">
        <f>IF(ISNA(BJ631),NA(),BI427)</f>
        <v>0</v>
      </c>
      <c r="BJ631">
        <f>IF(OR(BJ427="",AND(BJ427=BJ426,BJ427=BJ428)),NA(), BJ427)</f>
        <v>0</v>
      </c>
      <c r="BK631">
        <f>IF(ISNA(BL631),NA(),BK427)</f>
        <v>0</v>
      </c>
      <c r="BL631">
        <f>IF(OR(BL427="",AND(BL427=BL426,BL427=BL428)),NA(), BL427)</f>
        <v>0</v>
      </c>
      <c r="BM631">
        <f>IF(ISNA(BN631),NA(),BM427)</f>
        <v>0</v>
      </c>
      <c r="BN631">
        <f>IF(OR(BN427="",AND(BN427=BN426,BN427=BN428)),NA(), BN427)</f>
        <v>0</v>
      </c>
      <c r="BO631">
        <f>IF(ISNA(BP631),NA(),BO427)</f>
        <v>0</v>
      </c>
      <c r="BP631">
        <f>IF(OR(BP427="",AND(BP427=BP426,BP427=BP428)),NA(), BP427)</f>
        <v>0</v>
      </c>
      <c r="BQ631">
        <f>IF(ISNA(BR631),NA(),BQ427)</f>
        <v>0</v>
      </c>
      <c r="BR631">
        <f>IF(OR(BR427="",AND(BR427=BR426,BR427=BR428)),NA(), BR427)</f>
        <v>0</v>
      </c>
      <c r="BS631">
        <f>IF(ISNA(BT631),NA(),BS427)</f>
        <v>0</v>
      </c>
      <c r="BT631">
        <f>IF(OR(BT427="",AND(BT427=BT426,BT427=BT428)),NA(), BT427)</f>
        <v>0</v>
      </c>
      <c r="BU631">
        <f>IF(ISNA(BV631),NA(),BU427)</f>
        <v>0</v>
      </c>
      <c r="BV631">
        <f>IF(OR(BV427="",AND(BV427=BV426,BV427=BV428)),NA(), BV427)</f>
        <v>0</v>
      </c>
      <c r="BW631">
        <f>IF(ISNA(BX631),NA(),BW427)</f>
        <v>0</v>
      </c>
      <c r="BX631">
        <f>IF(OR(BX427="",AND(BX427=BX426,BX427=BX428)),NA(), BX427)</f>
        <v>0</v>
      </c>
      <c r="BY631">
        <f>IF(ISNA(BZ631),NA(),BY427)</f>
        <v>0</v>
      </c>
      <c r="BZ631">
        <f>IF(OR(BZ427="",AND(BZ427=BZ426,BZ427=BZ428)),NA(), BZ427)</f>
        <v>0</v>
      </c>
      <c r="CA631">
        <f>IF(ISNA(CB631),NA(),CA427)</f>
        <v>0</v>
      </c>
      <c r="CB631">
        <f>IF(OR(CB427="",AND(CB427=CB426,CB427=CB428)),NA(), CB427)</f>
        <v>0</v>
      </c>
      <c r="CC631">
        <f>IF(ISNA(CD631),NA(),CC427)</f>
        <v>0</v>
      </c>
      <c r="CD631">
        <f>IF(OR(CD427="",AND(CD427=CD426,CD427=CD428)),NA(), CD427)</f>
        <v>0</v>
      </c>
      <c r="CE631">
        <f>IF(ISNA(CF631),NA(),CE427)</f>
        <v>0</v>
      </c>
      <c r="CF631">
        <f>IF(OR(CF427="",AND(CF427=CF426,CF427=CF428)),NA(), CF427)</f>
        <v>0</v>
      </c>
      <c r="CG631">
        <f>IF(ISNA(CH631),NA(),CG427)</f>
        <v>0</v>
      </c>
      <c r="CH631">
        <f>IF(OR(CH427="",AND(CH427=CH426,CH427=CH428)),NA(), CH427)</f>
        <v>0</v>
      </c>
      <c r="CI631">
        <f>IF(ISNA(CJ631),NA(),CI427)</f>
        <v>0</v>
      </c>
      <c r="CJ631">
        <f>IF(OR(CJ427="",AND(CJ427=CJ426,CJ427=CJ428)),NA(), CJ427)</f>
        <v>0</v>
      </c>
      <c r="CK631">
        <f>IF(ISNA(CL631),NA(),CK427)</f>
        <v>0</v>
      </c>
      <c r="CL631">
        <f>IF(OR(CL427="",AND(CL427=CL426,CL427=CL428)),NA(), CL427)</f>
        <v>0</v>
      </c>
      <c r="CM631">
        <f>IF(ISNA(CN631),NA(),CM427)</f>
        <v>0</v>
      </c>
      <c r="CN631">
        <f>IF(OR(CN427="",AND(CN427=CN426,CN427=CN428)),NA(), CN427)</f>
        <v>0</v>
      </c>
      <c r="CO631">
        <f>IF(ISNA(CP631),NA(),CO427)</f>
        <v>0</v>
      </c>
      <c r="CP631">
        <f>IF(OR(CP427="",AND(CP427=CP426,CP427=CP428)),NA(), CP427)</f>
        <v>0</v>
      </c>
      <c r="CQ631">
        <f>IF(ISNA(CR631),NA(),CQ427)</f>
        <v>0</v>
      </c>
      <c r="CR631">
        <f>IF(OR(CR427="",AND(CR427=CR426,CR427=CR428)),NA(), CR427)</f>
        <v>0</v>
      </c>
      <c r="CS631">
        <f>IF(ISNA(CT631),NA(),CS427)</f>
        <v>0</v>
      </c>
      <c r="CT631">
        <f>IF(OR(CT427="",AND(CT427=CT426,CT427=CT428)),NA(), CT427)</f>
        <v>0</v>
      </c>
      <c r="CU631">
        <f>IF(ISNA(CV631),NA(),CU427)</f>
        <v>0</v>
      </c>
      <c r="CV631">
        <f>IF(OR(CV427="",AND(CV427=CV426,CV427=CV428)),NA(), CV427)</f>
        <v>0</v>
      </c>
      <c r="CW631">
        <f>IF(ISNA(CX631),NA(),CW427)</f>
        <v>0</v>
      </c>
      <c r="CX631">
        <f>IF(OR(CX427="",AND(CX427=CX426,CX427=CX428)),NA(), CX427)</f>
        <v>0</v>
      </c>
      <c r="CY631">
        <f>IF(ISNA(CZ631),NA(),CY427)</f>
        <v>0</v>
      </c>
      <c r="CZ631">
        <f>IF(OR(CZ427="",AND(CZ427=CZ426,CZ427=CZ428)),NA(), CZ427)</f>
        <v>0</v>
      </c>
      <c r="DA631">
        <f>IF(ISNA(DB631),NA(),DA427)</f>
        <v>0</v>
      </c>
      <c r="DB631">
        <f>IF(OR(DB427="",AND(DB427=DB426,DB427=DB428)),NA(), DB427)</f>
        <v>0</v>
      </c>
      <c r="DC631">
        <f>IF(ISNA(DD631),NA(),DC427)</f>
        <v>0</v>
      </c>
      <c r="DD631">
        <f>IF(OR(DD427="",AND(DD427=DD426,DD427=DD428)),NA(), DD427)</f>
        <v>0</v>
      </c>
      <c r="DG631">
        <f>IF(ISNA(DH631),NA(),DG427)</f>
        <v>0</v>
      </c>
      <c r="DH631">
        <f>IF(OR(DH427="",AND(DH427=DH426,DH427=DH428)),NA(), DH427)</f>
        <v>0</v>
      </c>
      <c r="DI631">
        <f>IF(ISNA(DJ631),NA(),DI427)</f>
        <v>0</v>
      </c>
      <c r="DJ631">
        <f>IF(OR(DJ427="",AND(DJ427=DJ426,DJ427=DJ428)),NA(), DJ427)</f>
        <v>0</v>
      </c>
      <c r="DK631">
        <f>IF(ISNA(DL631),NA(),DK427)</f>
        <v>0</v>
      </c>
      <c r="DL631">
        <f>IF(OR(DL427="",AND(DL427=DL426,DL427=DL428)),NA(), DL427)</f>
        <v>0</v>
      </c>
      <c r="DM631">
        <f>IF(ISNA(DN631),NA(),DM427)</f>
        <v>0</v>
      </c>
      <c r="DN631">
        <f>IF(OR(DN427="",AND(DN427=DN426,DN427=DN428)),NA(), DN427)</f>
        <v>0</v>
      </c>
      <c r="DO631">
        <f>IF(ISNA(DP631),NA(),DO427)</f>
        <v>0</v>
      </c>
      <c r="DP631">
        <f>IF(OR(DP427="",AND(DP427=DP426,DP427=DP428)),NA(), DP427)</f>
        <v>0</v>
      </c>
      <c r="DQ631">
        <f>IF(ISNA(DR631),NA(),DQ427)</f>
        <v>0</v>
      </c>
      <c r="DR631">
        <f>IF(OR(DR427="",AND(DR427=DR426,DR427=DR428)),NA(), DR427)</f>
        <v>0</v>
      </c>
      <c r="DS631">
        <f>IF(ISNA(DT631),NA(),DS427)</f>
        <v>0</v>
      </c>
      <c r="DT631">
        <f>IF(OR(DT427="",AND(DT427=DT426,DT427=DT428)),NA(), DT427)</f>
        <v>0</v>
      </c>
      <c r="DU631">
        <f>IF(ISNA(DV631),NA(),DU427)</f>
        <v>0</v>
      </c>
      <c r="DV631">
        <f>IF(OR(DV427="",AND(DV427=DV426,DV427=DV428)),NA(), DV427)</f>
        <v>0</v>
      </c>
      <c r="DW631">
        <f>IF(ISNA(DX631),NA(),DW427)</f>
        <v>0</v>
      </c>
      <c r="DX631">
        <f>IF(OR(DX427="",AND(DX427=DX426,DX427=DX428)),NA(), DX427)</f>
        <v>0</v>
      </c>
      <c r="DY631">
        <f>IF(ISNA(DZ631),NA(),DY427)</f>
        <v>0</v>
      </c>
      <c r="DZ631">
        <f>IF(OR(DZ427="",AND(DZ427=DZ426,DZ427=DZ428)),NA(), DZ427)</f>
        <v>0</v>
      </c>
      <c r="EA631">
        <f>IF(ISNA(EB631),NA(),EA427)</f>
        <v>0</v>
      </c>
      <c r="EB631">
        <f>IF(OR(EB427="",AND(EB427=EB426,EB427=EB428)),NA(), EB427)</f>
        <v>0</v>
      </c>
      <c r="EC631">
        <f>IF(ISNA(ED631),NA(),EC427)</f>
        <v>0</v>
      </c>
      <c r="ED631">
        <f>IF(OR(ED427="",AND(ED427=ED426,ED427=ED428)),NA(), ED427)</f>
        <v>0</v>
      </c>
      <c r="EE631">
        <f>IF(ISNA(EF631),NA(),EE427)</f>
        <v>0</v>
      </c>
      <c r="EF631">
        <f>IF(OR(EF427="",AND(EF427=EF426,EF427=EF428)),NA(), EF427)</f>
        <v>0</v>
      </c>
      <c r="EG631">
        <f>IF(ISNA(EH631),NA(),EG427)</f>
        <v>0</v>
      </c>
      <c r="EH631">
        <f>IF(OR(EH427="",AND(EH427=EH426,EH427=EH428)),NA(), EH427)</f>
        <v>0</v>
      </c>
      <c r="EI631">
        <f>IF(ISNA(EJ631),NA(),EI427)</f>
        <v>0</v>
      </c>
      <c r="EJ631">
        <f>IF(OR(EJ427="",AND(EJ427=EJ426,EJ427=EJ428)),NA(), EJ427)</f>
        <v>0</v>
      </c>
      <c r="EK631">
        <f>IF(ISNA(EL631),NA(),EK427)</f>
        <v>0</v>
      </c>
      <c r="EL631">
        <f>IF(OR(EL427="",AND(EL427=EL426,EL427=EL428)),NA(), EL427)</f>
        <v>0</v>
      </c>
      <c r="EM631">
        <f>IF(ISNA(EN631),NA(),EM427)</f>
        <v>0</v>
      </c>
      <c r="EN631">
        <f>IF(OR(EN427="",AND(EN427=EN426,EN427=EN428)),NA(), EN427)</f>
        <v>0</v>
      </c>
      <c r="EO631">
        <f>IF(ISNA(EP631),NA(),EO427)</f>
        <v>0</v>
      </c>
      <c r="EP631">
        <f>IF(OR(EP427="",AND(EP427=EP426,EP427=EP428)),NA(), EP427)</f>
        <v>0</v>
      </c>
      <c r="EQ631">
        <f>IF(ISNA(ER631),NA(),EQ427)</f>
        <v>0</v>
      </c>
      <c r="ER631">
        <f>IF(OR(ER427="",AND(ER427=ER426,ER427=ER428)),NA(), ER427)</f>
        <v>0</v>
      </c>
      <c r="ES631">
        <f>IF(ISNA(ET631),NA(),ES427)</f>
        <v>0</v>
      </c>
      <c r="ET631">
        <f>IF(OR(ET427="",AND(ET427=ET426,ET427=ET428)),NA(), ET427)</f>
        <v>0</v>
      </c>
      <c r="EU631">
        <f>IF(ISNA(EV631),NA(),EU427)</f>
        <v>0</v>
      </c>
      <c r="EV631">
        <f>IF(OR(EV427="",AND(EV427=EV426,EV427=EV428)),NA(), EV427)</f>
        <v>0</v>
      </c>
      <c r="EW631">
        <f>IF(ISNA(EX631),NA(),EW427)</f>
        <v>0</v>
      </c>
      <c r="EX631">
        <f>IF(OR(EX427="",AND(EX427=EX426,EX427=EX428)),NA(), EX427)</f>
        <v>0</v>
      </c>
      <c r="EY631">
        <f>IF(ISNA(EZ631),NA(),EY427)</f>
        <v>0</v>
      </c>
      <c r="EZ631">
        <f>IF(OR(EZ427="",AND(EZ427=EZ426,EZ427=EZ428)),NA(), EZ427)</f>
        <v>0</v>
      </c>
      <c r="FA631">
        <f>IF(ISNA(FB631),NA(),FA427)</f>
        <v>0</v>
      </c>
      <c r="FB631">
        <f>IF(OR(FB427="",AND(FB427=FB426,FB427=FB428)),NA(), FB427)</f>
        <v>0</v>
      </c>
      <c r="FC631">
        <f>IF(ISNA(FD631),NA(),FC427)</f>
        <v>0</v>
      </c>
      <c r="FD631">
        <f>IF(OR(FD427="",AND(FD427=FD426,FD427=FD428)),NA(), FD427)</f>
        <v>0</v>
      </c>
      <c r="FE631">
        <f>IF(ISNA(FF631),NA(),FE427)</f>
        <v>0</v>
      </c>
      <c r="FF631">
        <f>IF(OR(FF427="",AND(FF427=FF426,FF427=FF428)),NA(), FF427)</f>
        <v>0</v>
      </c>
      <c r="FG631">
        <f>IF(ISNA(FH631),NA(),FG427)</f>
        <v>0</v>
      </c>
      <c r="FH631">
        <f>IF(OR(FH427="",AND(FH427=FH426,FH427=FH428)),NA(), FH427)</f>
        <v>0</v>
      </c>
      <c r="FI631">
        <f>IF(ISNA(FJ631),NA(),FI427)</f>
        <v>0</v>
      </c>
      <c r="FJ631">
        <f>IF(OR(FJ427="",AND(FJ427=FJ426,FJ427=FJ428)),NA(), FJ427)</f>
        <v>0</v>
      </c>
      <c r="FK631">
        <f>IF(ISNA(FL631),NA(),FK427)</f>
        <v>0</v>
      </c>
      <c r="FL631">
        <f>IF(OR(FL427="",AND(FL427=FL426,FL427=FL428)),NA(), FL427)</f>
        <v>0</v>
      </c>
      <c r="FM631">
        <f>IF(ISNA(FN631),NA(),FM427)</f>
        <v>0</v>
      </c>
      <c r="FN631">
        <f>IF(OR(FN427="",AND(FN427=FN426,FN427=FN428)),NA(), FN427)</f>
        <v>0</v>
      </c>
      <c r="FO631">
        <f>IF(ISNA(FP631),NA(),FO427)</f>
        <v>0</v>
      </c>
      <c r="FP631">
        <f>IF(OR(FP427="",AND(FP427=FP426,FP427=FP428)),NA(), FP427)</f>
        <v>0</v>
      </c>
      <c r="FQ631">
        <f>IF(ISNA(FR631),NA(),FQ427)</f>
        <v>0</v>
      </c>
      <c r="FR631">
        <f>IF(OR(FR427="",AND(FR427=FR426,FR427=FR428)),NA(), FR427)</f>
        <v>0</v>
      </c>
      <c r="FS631">
        <f>IF(ISNA(FT631),NA(),FS427)</f>
        <v>0</v>
      </c>
      <c r="FT631">
        <f>IF(OR(FT427="",AND(FT427=FT426,FT427=FT428)),NA(), FT427)</f>
        <v>0</v>
      </c>
      <c r="FU631">
        <f>IF(ISNA(FV631),NA(),FU427)</f>
        <v>0</v>
      </c>
      <c r="FV631">
        <f>IF(OR(FV427="",AND(FV427=FV426,FV427=FV428)),NA(), FV427)</f>
        <v>0</v>
      </c>
      <c r="FW631">
        <f>IF(ISNA(FX631),NA(),FW427)</f>
        <v>0</v>
      </c>
      <c r="FX631">
        <f>IF(OR(FX427="",AND(FX427=FX426,FX427=FX428)),NA(), FX427)</f>
        <v>0</v>
      </c>
      <c r="FY631">
        <f>IF(ISNA(FZ631),NA(),FY427)</f>
        <v>0</v>
      </c>
      <c r="FZ631">
        <f>IF(OR(FZ427="",AND(FZ427=FZ426,FZ427=FZ428)),NA(), FZ427)</f>
        <v>0</v>
      </c>
      <c r="GA631">
        <f>IF(ISNA(GB631),NA(),GA427)</f>
        <v>0</v>
      </c>
      <c r="GB631">
        <f>IF(OR(GB427="",AND(GB427=GB426,GB427=GB428)),NA(), GB427)</f>
        <v>0</v>
      </c>
      <c r="GC631">
        <f>IF(ISNA(GD631),NA(),GC427)</f>
        <v>0</v>
      </c>
      <c r="GD631">
        <f>IF(OR(GD427="",AND(GD427=GD426,GD427=GD428)),NA(), GD427)</f>
        <v>0</v>
      </c>
      <c r="GE631">
        <f>IF(ISNA(GF631),NA(),GE427)</f>
        <v>0</v>
      </c>
      <c r="GF631">
        <f>IF(OR(GF427="",AND(GF427=GF426,GF427=GF428)),NA(), GF427)</f>
        <v>0</v>
      </c>
      <c r="GG631">
        <f>IF(ISNA(GH631),NA(),GG427)</f>
        <v>0</v>
      </c>
      <c r="GH631">
        <f>IF(OR(GH427="",AND(GH427=GH426,GH427=GH428)),NA(), GH427)</f>
        <v>0</v>
      </c>
      <c r="GI631">
        <f>IF(ISNA(GJ631),NA(),GI427)</f>
        <v>0</v>
      </c>
      <c r="GJ631">
        <f>IF(OR(GJ427="",AND(GJ427=GJ426,GJ427=GJ428)),NA(), GJ427)</f>
        <v>0</v>
      </c>
      <c r="GK631">
        <f>IF(ISNA(GL631),NA(),GK427)</f>
        <v>0</v>
      </c>
      <c r="GL631">
        <f>IF(OR(GL427="",AND(GL427=GL426,GL427=GL428)),NA(), GL427)</f>
        <v>0</v>
      </c>
      <c r="GM631">
        <f>IF(ISNA(GN631),NA(),GM427)</f>
        <v>0</v>
      </c>
      <c r="GN631">
        <f>IF(OR(GN427="",AND(GN427=GN426,GN427=GN428)),NA(), GN427)</f>
        <v>0</v>
      </c>
      <c r="GO631">
        <f>IF(ISNA(GP631),NA(),GO427)</f>
        <v>0</v>
      </c>
      <c r="GP631">
        <f>IF(OR(GP427="",AND(GP427=GP426,GP427=GP428)),NA(), GP427)</f>
        <v>0</v>
      </c>
      <c r="GQ631">
        <f>IF(ISNA(GR631),NA(),GQ427)</f>
        <v>0</v>
      </c>
      <c r="GR631">
        <f>IF(OR(GR427="",AND(GR427=GR426,GR427=GR428)),NA(), GR427)</f>
        <v>0</v>
      </c>
      <c r="GS631">
        <f>IF(ISNA(GT631),NA(),GS427)</f>
        <v>0</v>
      </c>
      <c r="GT631">
        <f>IF(OR(GT427="",AND(GT427=GT426,GT427=GT428)),NA(), GT427)</f>
        <v>0</v>
      </c>
      <c r="GU631">
        <f>IF(ISNA(GV631),NA(),GU427)</f>
        <v>0</v>
      </c>
      <c r="GV631">
        <f>IF(OR(GV427="",AND(GV427=GV426,GV427=GV428)),NA(), GV427)</f>
        <v>0</v>
      </c>
      <c r="GW631">
        <f>IF(ISNA(GX631),NA(),GW427)</f>
        <v>0</v>
      </c>
      <c r="GX631">
        <f>IF(OR(GX427="",AND(GX427=GX426,GX427=GX428)),NA(), GX427)</f>
        <v>0</v>
      </c>
      <c r="GY631">
        <f>IF(ISNA(GZ631),NA(),GY427)</f>
        <v>0</v>
      </c>
      <c r="GZ631">
        <f>IF(OR(GZ427="",AND(GZ427=GZ426,GZ427=GZ428)),NA(), GZ427)</f>
        <v>0</v>
      </c>
      <c r="HA631">
        <f>IF(ISNA(HB631),NA(),HA427)</f>
        <v>0</v>
      </c>
      <c r="HB631">
        <f>IF(OR(HB427="",AND(HB427=HB426,HB427=HB428)),NA(), HB427)</f>
        <v>0</v>
      </c>
      <c r="HC631">
        <f>IF(ISNA(HD631),NA(),HC427)</f>
        <v>0</v>
      </c>
      <c r="HD631">
        <f>IF(OR(HD427="",AND(HD427=HD426,HD427=HD428)),NA(), HD427)</f>
        <v>0</v>
      </c>
      <c r="HE631">
        <f>IF(ISNA(HF631),NA(),HE427)</f>
        <v>0</v>
      </c>
      <c r="HF631">
        <f>IF(OR(HF427="",AND(HF427=HF426,HF427=HF428)),NA(), HF427)</f>
        <v>0</v>
      </c>
    </row>
    <row r="632" spans="5:214">
      <c r="E632">
        <f>IF(ISNA(F632),NA(),E428)</f>
        <v>0</v>
      </c>
      <c r="F632">
        <f>IF(OR(F428="",AND(F428=F427,F428=F429)),NA(), F428)</f>
        <v>0</v>
      </c>
      <c r="G632">
        <f>IF(ISNA(H632),NA(),G428)</f>
        <v>0</v>
      </c>
      <c r="H632">
        <f>IF(OR(H428="",AND(H428=H427,H428=H429)),NA(), H428)</f>
        <v>0</v>
      </c>
      <c r="I632">
        <f>IF(ISNA(J632),NA(),I428)</f>
        <v>0</v>
      </c>
      <c r="J632">
        <f>IF(OR(J428="",AND(J428=J427,J428=J429)),NA(), J428)</f>
        <v>0</v>
      </c>
      <c r="K632">
        <f>IF(ISNA(L632),NA(),K428)</f>
        <v>0</v>
      </c>
      <c r="L632">
        <f>IF(OR(L428="",AND(L428=L427,L428=L429)),NA(), L428)</f>
        <v>0</v>
      </c>
      <c r="M632">
        <f>IF(ISNA(N632),NA(),M428)</f>
        <v>0</v>
      </c>
      <c r="N632">
        <f>IF(OR(N428="",AND(N428=N427,N428=N429)),NA(), N428)</f>
        <v>0</v>
      </c>
      <c r="O632">
        <f>IF(ISNA(P632),NA(),O428)</f>
        <v>0</v>
      </c>
      <c r="P632">
        <f>IF(OR(P428="",AND(P428=P427,P428=P429)),NA(), P428)</f>
        <v>0</v>
      </c>
      <c r="Q632">
        <f>IF(ISNA(R632),NA(),Q428)</f>
        <v>0</v>
      </c>
      <c r="R632">
        <f>IF(OR(R428="",AND(R428=R427,R428=R429)),NA(), R428)</f>
        <v>0</v>
      </c>
      <c r="S632">
        <f>IF(ISNA(T632),NA(),S428)</f>
        <v>0</v>
      </c>
      <c r="T632">
        <f>IF(OR(T428="",AND(T428=T427,T428=T429)),NA(), T428)</f>
        <v>0</v>
      </c>
      <c r="U632">
        <f>IF(ISNA(V632),NA(),U428)</f>
        <v>0</v>
      </c>
      <c r="V632">
        <f>IF(OR(V428="",AND(V428=V427,V428=V429)),NA(), V428)</f>
        <v>0</v>
      </c>
      <c r="W632">
        <f>IF(ISNA(X632),NA(),W428)</f>
        <v>0</v>
      </c>
      <c r="X632">
        <f>IF(OR(X428="",AND(X428=X427,X428=X429)),NA(), X428)</f>
        <v>0</v>
      </c>
      <c r="Y632">
        <f>IF(ISNA(Z632),NA(),Y428)</f>
        <v>0</v>
      </c>
      <c r="Z632">
        <f>IF(OR(Z428="",AND(Z428=Z427,Z428=Z429)),NA(), Z428)</f>
        <v>0</v>
      </c>
      <c r="AA632">
        <f>IF(ISNA(AB632),NA(),AA428)</f>
        <v>0</v>
      </c>
      <c r="AB632">
        <f>IF(OR(AB428="",AND(AB428=AB427,AB428=AB429)),NA(), AB428)</f>
        <v>0</v>
      </c>
      <c r="AC632">
        <f>IF(ISNA(AD632),NA(),AC428)</f>
        <v>0</v>
      </c>
      <c r="AD632">
        <f>IF(OR(AD428="",AND(AD428=AD427,AD428=AD429)),NA(), AD428)</f>
        <v>0</v>
      </c>
      <c r="AE632">
        <f>IF(ISNA(AF632),NA(),AE428)</f>
        <v>0</v>
      </c>
      <c r="AF632">
        <f>IF(OR(AF428="",AND(AF428=AF427,AF428=AF429)),NA(), AF428)</f>
        <v>0</v>
      </c>
      <c r="AG632">
        <f>IF(ISNA(AH632),NA(),AG428)</f>
        <v>0</v>
      </c>
      <c r="AH632">
        <f>IF(OR(AH428="",AND(AH428=AH427,AH428=AH429)),NA(), AH428)</f>
        <v>0</v>
      </c>
      <c r="AI632">
        <f>IF(ISNA(AJ632),NA(),AI428)</f>
        <v>0</v>
      </c>
      <c r="AJ632">
        <f>IF(OR(AJ428="",AND(AJ428=AJ427,AJ428=AJ429)),NA(), AJ428)</f>
        <v>0</v>
      </c>
      <c r="AK632">
        <f>IF(ISNA(AL632),NA(),AK428)</f>
        <v>0</v>
      </c>
      <c r="AL632">
        <f>IF(OR(AL428="",AND(AL428=AL427,AL428=AL429)),NA(), AL428)</f>
        <v>0</v>
      </c>
      <c r="AM632">
        <f>IF(ISNA(AN632),NA(),AM428)</f>
        <v>0</v>
      </c>
      <c r="AN632">
        <f>IF(OR(AN428="",AND(AN428=AN427,AN428=AN429)),NA(), AN428)</f>
        <v>0</v>
      </c>
      <c r="AO632">
        <f>IF(ISNA(AP632),NA(),AO428)</f>
        <v>0</v>
      </c>
      <c r="AP632">
        <f>IF(OR(AP428="",AND(AP428=AP427,AP428=AP429)),NA(), AP428)</f>
        <v>0</v>
      </c>
      <c r="AQ632">
        <f>IF(ISNA(AR632),NA(),AQ428)</f>
        <v>0</v>
      </c>
      <c r="AR632">
        <f>IF(OR(AR428="",AND(AR428=AR427,AR428=AR429)),NA(), AR428)</f>
        <v>0</v>
      </c>
      <c r="AS632">
        <f>IF(ISNA(AT632),NA(),AS428)</f>
        <v>0</v>
      </c>
      <c r="AT632">
        <f>IF(OR(AT428="",AND(AT428=AT427,AT428=AT429)),NA(), AT428)</f>
        <v>0</v>
      </c>
      <c r="AU632">
        <f>IF(ISNA(AV632),NA(),AU428)</f>
        <v>0</v>
      </c>
      <c r="AV632">
        <f>IF(OR(AV428="",AND(AV428=AV427,AV428=AV429)),NA(), AV428)</f>
        <v>0</v>
      </c>
      <c r="AW632">
        <f>IF(ISNA(AX632),NA(),AW428)</f>
        <v>0</v>
      </c>
      <c r="AX632">
        <f>IF(OR(AX428="",AND(AX428=AX427,AX428=AX429)),NA(), AX428)</f>
        <v>0</v>
      </c>
      <c r="AY632">
        <f>IF(ISNA(AZ632),NA(),AY428)</f>
        <v>0</v>
      </c>
      <c r="AZ632">
        <f>IF(OR(AZ428="",AND(AZ428=AZ427,AZ428=AZ429)),NA(), AZ428)</f>
        <v>0</v>
      </c>
      <c r="BA632">
        <f>IF(ISNA(BB632),NA(),BA428)</f>
        <v>0</v>
      </c>
      <c r="BB632">
        <f>IF(OR(BB428="",AND(BB428=BB427,BB428=BB429)),NA(), BB428)</f>
        <v>0</v>
      </c>
      <c r="BC632">
        <f>IF(ISNA(BD632),NA(),BC428)</f>
        <v>0</v>
      </c>
      <c r="BD632">
        <f>IF(OR(BD428="",AND(BD428=BD427,BD428=BD429)),NA(), BD428)</f>
        <v>0</v>
      </c>
      <c r="BE632">
        <f>IF(ISNA(BF632),NA(),BE428)</f>
        <v>0</v>
      </c>
      <c r="BF632">
        <f>IF(OR(BF428="",AND(BF428=BF427,BF428=BF429)),NA(), BF428)</f>
        <v>0</v>
      </c>
      <c r="BG632">
        <f>IF(ISNA(BH632),NA(),BG428)</f>
        <v>0</v>
      </c>
      <c r="BH632">
        <f>IF(OR(BH428="",AND(BH428=BH427,BH428=BH429)),NA(), BH428)</f>
        <v>0</v>
      </c>
      <c r="BI632">
        <f>IF(ISNA(BJ632),NA(),BI428)</f>
        <v>0</v>
      </c>
      <c r="BJ632">
        <f>IF(OR(BJ428="",AND(BJ428=BJ427,BJ428=BJ429)),NA(), BJ428)</f>
        <v>0</v>
      </c>
      <c r="BK632">
        <f>IF(ISNA(BL632),NA(),BK428)</f>
        <v>0</v>
      </c>
      <c r="BL632">
        <f>IF(OR(BL428="",AND(BL428=BL427,BL428=BL429)),NA(), BL428)</f>
        <v>0</v>
      </c>
      <c r="BM632">
        <f>IF(ISNA(BN632),NA(),BM428)</f>
        <v>0</v>
      </c>
      <c r="BN632">
        <f>IF(OR(BN428="",AND(BN428=BN427,BN428=BN429)),NA(), BN428)</f>
        <v>0</v>
      </c>
      <c r="BO632">
        <f>IF(ISNA(BP632),NA(),BO428)</f>
        <v>0</v>
      </c>
      <c r="BP632">
        <f>IF(OR(BP428="",AND(BP428=BP427,BP428=BP429)),NA(), BP428)</f>
        <v>0</v>
      </c>
      <c r="BQ632">
        <f>IF(ISNA(BR632),NA(),BQ428)</f>
        <v>0</v>
      </c>
      <c r="BR632">
        <f>IF(OR(BR428="",AND(BR428=BR427,BR428=BR429)),NA(), BR428)</f>
        <v>0</v>
      </c>
      <c r="BS632">
        <f>IF(ISNA(BT632),NA(),BS428)</f>
        <v>0</v>
      </c>
      <c r="BT632">
        <f>IF(OR(BT428="",AND(BT428=BT427,BT428=BT429)),NA(), BT428)</f>
        <v>0</v>
      </c>
      <c r="BU632">
        <f>IF(ISNA(BV632),NA(),BU428)</f>
        <v>0</v>
      </c>
      <c r="BV632">
        <f>IF(OR(BV428="",AND(BV428=BV427,BV428=BV429)),NA(), BV428)</f>
        <v>0</v>
      </c>
      <c r="BW632">
        <f>IF(ISNA(BX632),NA(),BW428)</f>
        <v>0</v>
      </c>
      <c r="BX632">
        <f>IF(OR(BX428="",AND(BX428=BX427,BX428=BX429)),NA(), BX428)</f>
        <v>0</v>
      </c>
      <c r="BY632">
        <f>IF(ISNA(BZ632),NA(),BY428)</f>
        <v>0</v>
      </c>
      <c r="BZ632">
        <f>IF(OR(BZ428="",AND(BZ428=BZ427,BZ428=BZ429)),NA(), BZ428)</f>
        <v>0</v>
      </c>
      <c r="CA632">
        <f>IF(ISNA(CB632),NA(),CA428)</f>
        <v>0</v>
      </c>
      <c r="CB632">
        <f>IF(OR(CB428="",AND(CB428=CB427,CB428=CB429)),NA(), CB428)</f>
        <v>0</v>
      </c>
      <c r="CC632">
        <f>IF(ISNA(CD632),NA(),CC428)</f>
        <v>0</v>
      </c>
      <c r="CD632">
        <f>IF(OR(CD428="",AND(CD428=CD427,CD428=CD429)),NA(), CD428)</f>
        <v>0</v>
      </c>
      <c r="CE632">
        <f>IF(ISNA(CF632),NA(),CE428)</f>
        <v>0</v>
      </c>
      <c r="CF632">
        <f>IF(OR(CF428="",AND(CF428=CF427,CF428=CF429)),NA(), CF428)</f>
        <v>0</v>
      </c>
      <c r="CG632">
        <f>IF(ISNA(CH632),NA(),CG428)</f>
        <v>0</v>
      </c>
      <c r="CH632">
        <f>IF(OR(CH428="",AND(CH428=CH427,CH428=CH429)),NA(), CH428)</f>
        <v>0</v>
      </c>
      <c r="CI632">
        <f>IF(ISNA(CJ632),NA(),CI428)</f>
        <v>0</v>
      </c>
      <c r="CJ632">
        <f>IF(OR(CJ428="",AND(CJ428=CJ427,CJ428=CJ429)),NA(), CJ428)</f>
        <v>0</v>
      </c>
      <c r="CK632">
        <f>IF(ISNA(CL632),NA(),CK428)</f>
        <v>0</v>
      </c>
      <c r="CL632">
        <f>IF(OR(CL428="",AND(CL428=CL427,CL428=CL429)),NA(), CL428)</f>
        <v>0</v>
      </c>
      <c r="CM632">
        <f>IF(ISNA(CN632),NA(),CM428)</f>
        <v>0</v>
      </c>
      <c r="CN632">
        <f>IF(OR(CN428="",AND(CN428=CN427,CN428=CN429)),NA(), CN428)</f>
        <v>0</v>
      </c>
      <c r="CO632">
        <f>IF(ISNA(CP632),NA(),CO428)</f>
        <v>0</v>
      </c>
      <c r="CP632">
        <f>IF(OR(CP428="",AND(CP428=CP427,CP428=CP429)),NA(), CP428)</f>
        <v>0</v>
      </c>
      <c r="CQ632">
        <f>IF(ISNA(CR632),NA(),CQ428)</f>
        <v>0</v>
      </c>
      <c r="CR632">
        <f>IF(OR(CR428="",AND(CR428=CR427,CR428=CR429)),NA(), CR428)</f>
        <v>0</v>
      </c>
      <c r="CS632">
        <f>IF(ISNA(CT632),NA(),CS428)</f>
        <v>0</v>
      </c>
      <c r="CT632">
        <f>IF(OR(CT428="",AND(CT428=CT427,CT428=CT429)),NA(), CT428)</f>
        <v>0</v>
      </c>
      <c r="CU632">
        <f>IF(ISNA(CV632),NA(),CU428)</f>
        <v>0</v>
      </c>
      <c r="CV632">
        <f>IF(OR(CV428="",AND(CV428=CV427,CV428=CV429)),NA(), CV428)</f>
        <v>0</v>
      </c>
      <c r="CW632">
        <f>IF(ISNA(CX632),NA(),CW428)</f>
        <v>0</v>
      </c>
      <c r="CX632">
        <f>IF(OR(CX428="",AND(CX428=CX427,CX428=CX429)),NA(), CX428)</f>
        <v>0</v>
      </c>
      <c r="CY632">
        <f>IF(ISNA(CZ632),NA(),CY428)</f>
        <v>0</v>
      </c>
      <c r="CZ632">
        <f>IF(OR(CZ428="",AND(CZ428=CZ427,CZ428=CZ429)),NA(), CZ428)</f>
        <v>0</v>
      </c>
      <c r="DA632">
        <f>IF(ISNA(DB632),NA(),DA428)</f>
        <v>0</v>
      </c>
      <c r="DB632">
        <f>IF(OR(DB428="",AND(DB428=DB427,DB428=DB429)),NA(), DB428)</f>
        <v>0</v>
      </c>
      <c r="DC632">
        <f>IF(ISNA(DD632),NA(),DC428)</f>
        <v>0</v>
      </c>
      <c r="DD632">
        <f>IF(OR(DD428="",AND(DD428=DD427,DD428=DD429)),NA(), DD428)</f>
        <v>0</v>
      </c>
      <c r="DG632">
        <f>IF(ISNA(DH632),NA(),DG428)</f>
        <v>0</v>
      </c>
      <c r="DH632">
        <f>IF(OR(DH428="",AND(DH428=DH427,DH428=DH429)),NA(), DH428)</f>
        <v>0</v>
      </c>
      <c r="DI632">
        <f>IF(ISNA(DJ632),NA(),DI428)</f>
        <v>0</v>
      </c>
      <c r="DJ632">
        <f>IF(OR(DJ428="",AND(DJ428=DJ427,DJ428=DJ429)),NA(), DJ428)</f>
        <v>0</v>
      </c>
      <c r="DK632">
        <f>IF(ISNA(DL632),NA(),DK428)</f>
        <v>0</v>
      </c>
      <c r="DL632">
        <f>IF(OR(DL428="",AND(DL428=DL427,DL428=DL429)),NA(), DL428)</f>
        <v>0</v>
      </c>
      <c r="DM632">
        <f>IF(ISNA(DN632),NA(),DM428)</f>
        <v>0</v>
      </c>
      <c r="DN632">
        <f>IF(OR(DN428="",AND(DN428=DN427,DN428=DN429)),NA(), DN428)</f>
        <v>0</v>
      </c>
      <c r="DO632">
        <f>IF(ISNA(DP632),NA(),DO428)</f>
        <v>0</v>
      </c>
      <c r="DP632">
        <f>IF(OR(DP428="",AND(DP428=DP427,DP428=DP429)),NA(), DP428)</f>
        <v>0</v>
      </c>
      <c r="DQ632">
        <f>IF(ISNA(DR632),NA(),DQ428)</f>
        <v>0</v>
      </c>
      <c r="DR632">
        <f>IF(OR(DR428="",AND(DR428=DR427,DR428=DR429)),NA(), DR428)</f>
        <v>0</v>
      </c>
      <c r="DS632">
        <f>IF(ISNA(DT632),NA(),DS428)</f>
        <v>0</v>
      </c>
      <c r="DT632">
        <f>IF(OR(DT428="",AND(DT428=DT427,DT428=DT429)),NA(), DT428)</f>
        <v>0</v>
      </c>
      <c r="DU632">
        <f>IF(ISNA(DV632),NA(),DU428)</f>
        <v>0</v>
      </c>
      <c r="DV632">
        <f>IF(OR(DV428="",AND(DV428=DV427,DV428=DV429)),NA(), DV428)</f>
        <v>0</v>
      </c>
      <c r="DW632">
        <f>IF(ISNA(DX632),NA(),DW428)</f>
        <v>0</v>
      </c>
      <c r="DX632">
        <f>IF(OR(DX428="",AND(DX428=DX427,DX428=DX429)),NA(), DX428)</f>
        <v>0</v>
      </c>
      <c r="DY632">
        <f>IF(ISNA(DZ632),NA(),DY428)</f>
        <v>0</v>
      </c>
      <c r="DZ632">
        <f>IF(OR(DZ428="",AND(DZ428=DZ427,DZ428=DZ429)),NA(), DZ428)</f>
        <v>0</v>
      </c>
      <c r="EA632">
        <f>IF(ISNA(EB632),NA(),EA428)</f>
        <v>0</v>
      </c>
      <c r="EB632">
        <f>IF(OR(EB428="",AND(EB428=EB427,EB428=EB429)),NA(), EB428)</f>
        <v>0</v>
      </c>
      <c r="EC632">
        <f>IF(ISNA(ED632),NA(),EC428)</f>
        <v>0</v>
      </c>
      <c r="ED632">
        <f>IF(OR(ED428="",AND(ED428=ED427,ED428=ED429)),NA(), ED428)</f>
        <v>0</v>
      </c>
      <c r="EE632">
        <f>IF(ISNA(EF632),NA(),EE428)</f>
        <v>0</v>
      </c>
      <c r="EF632">
        <f>IF(OR(EF428="",AND(EF428=EF427,EF428=EF429)),NA(), EF428)</f>
        <v>0</v>
      </c>
      <c r="EG632">
        <f>IF(ISNA(EH632),NA(),EG428)</f>
        <v>0</v>
      </c>
      <c r="EH632">
        <f>IF(OR(EH428="",AND(EH428=EH427,EH428=EH429)),NA(), EH428)</f>
        <v>0</v>
      </c>
      <c r="EI632">
        <f>IF(ISNA(EJ632),NA(),EI428)</f>
        <v>0</v>
      </c>
      <c r="EJ632">
        <f>IF(OR(EJ428="",AND(EJ428=EJ427,EJ428=EJ429)),NA(), EJ428)</f>
        <v>0</v>
      </c>
      <c r="EK632">
        <f>IF(ISNA(EL632),NA(),EK428)</f>
        <v>0</v>
      </c>
      <c r="EL632">
        <f>IF(OR(EL428="",AND(EL428=EL427,EL428=EL429)),NA(), EL428)</f>
        <v>0</v>
      </c>
      <c r="EM632">
        <f>IF(ISNA(EN632),NA(),EM428)</f>
        <v>0</v>
      </c>
      <c r="EN632">
        <f>IF(OR(EN428="",AND(EN428=EN427,EN428=EN429)),NA(), EN428)</f>
        <v>0</v>
      </c>
      <c r="EO632">
        <f>IF(ISNA(EP632),NA(),EO428)</f>
        <v>0</v>
      </c>
      <c r="EP632">
        <f>IF(OR(EP428="",AND(EP428=EP427,EP428=EP429)),NA(), EP428)</f>
        <v>0</v>
      </c>
      <c r="EQ632">
        <f>IF(ISNA(ER632),NA(),EQ428)</f>
        <v>0</v>
      </c>
      <c r="ER632">
        <f>IF(OR(ER428="",AND(ER428=ER427,ER428=ER429)),NA(), ER428)</f>
        <v>0</v>
      </c>
      <c r="ES632">
        <f>IF(ISNA(ET632),NA(),ES428)</f>
        <v>0</v>
      </c>
      <c r="ET632">
        <f>IF(OR(ET428="",AND(ET428=ET427,ET428=ET429)),NA(), ET428)</f>
        <v>0</v>
      </c>
      <c r="EU632">
        <f>IF(ISNA(EV632),NA(),EU428)</f>
        <v>0</v>
      </c>
      <c r="EV632">
        <f>IF(OR(EV428="",AND(EV428=EV427,EV428=EV429)),NA(), EV428)</f>
        <v>0</v>
      </c>
      <c r="EW632">
        <f>IF(ISNA(EX632),NA(),EW428)</f>
        <v>0</v>
      </c>
      <c r="EX632">
        <f>IF(OR(EX428="",AND(EX428=EX427,EX428=EX429)),NA(), EX428)</f>
        <v>0</v>
      </c>
      <c r="EY632">
        <f>IF(ISNA(EZ632),NA(),EY428)</f>
        <v>0</v>
      </c>
      <c r="EZ632">
        <f>IF(OR(EZ428="",AND(EZ428=EZ427,EZ428=EZ429)),NA(), EZ428)</f>
        <v>0</v>
      </c>
      <c r="FA632">
        <f>IF(ISNA(FB632),NA(),FA428)</f>
        <v>0</v>
      </c>
      <c r="FB632">
        <f>IF(OR(FB428="",AND(FB428=FB427,FB428=FB429)),NA(), FB428)</f>
        <v>0</v>
      </c>
      <c r="FC632">
        <f>IF(ISNA(FD632),NA(),FC428)</f>
        <v>0</v>
      </c>
      <c r="FD632">
        <f>IF(OR(FD428="",AND(FD428=FD427,FD428=FD429)),NA(), FD428)</f>
        <v>0</v>
      </c>
      <c r="FE632">
        <f>IF(ISNA(FF632),NA(),FE428)</f>
        <v>0</v>
      </c>
      <c r="FF632">
        <f>IF(OR(FF428="",AND(FF428=FF427,FF428=FF429)),NA(), FF428)</f>
        <v>0</v>
      </c>
      <c r="FG632">
        <f>IF(ISNA(FH632),NA(),FG428)</f>
        <v>0</v>
      </c>
      <c r="FH632">
        <f>IF(OR(FH428="",AND(FH428=FH427,FH428=FH429)),NA(), FH428)</f>
        <v>0</v>
      </c>
      <c r="FI632">
        <f>IF(ISNA(FJ632),NA(),FI428)</f>
        <v>0</v>
      </c>
      <c r="FJ632">
        <f>IF(OR(FJ428="",AND(FJ428=FJ427,FJ428=FJ429)),NA(), FJ428)</f>
        <v>0</v>
      </c>
      <c r="FK632">
        <f>IF(ISNA(FL632),NA(),FK428)</f>
        <v>0</v>
      </c>
      <c r="FL632">
        <f>IF(OR(FL428="",AND(FL428=FL427,FL428=FL429)),NA(), FL428)</f>
        <v>0</v>
      </c>
      <c r="FM632">
        <f>IF(ISNA(FN632),NA(),FM428)</f>
        <v>0</v>
      </c>
      <c r="FN632">
        <f>IF(OR(FN428="",AND(FN428=FN427,FN428=FN429)),NA(), FN428)</f>
        <v>0</v>
      </c>
      <c r="FO632">
        <f>IF(ISNA(FP632),NA(),FO428)</f>
        <v>0</v>
      </c>
      <c r="FP632">
        <f>IF(OR(FP428="",AND(FP428=FP427,FP428=FP429)),NA(), FP428)</f>
        <v>0</v>
      </c>
      <c r="FQ632">
        <f>IF(ISNA(FR632),NA(),FQ428)</f>
        <v>0</v>
      </c>
      <c r="FR632">
        <f>IF(OR(FR428="",AND(FR428=FR427,FR428=FR429)),NA(), FR428)</f>
        <v>0</v>
      </c>
      <c r="FS632">
        <f>IF(ISNA(FT632),NA(),FS428)</f>
        <v>0</v>
      </c>
      <c r="FT632">
        <f>IF(OR(FT428="",AND(FT428=FT427,FT428=FT429)),NA(), FT428)</f>
        <v>0</v>
      </c>
      <c r="FU632">
        <f>IF(ISNA(FV632),NA(),FU428)</f>
        <v>0</v>
      </c>
      <c r="FV632">
        <f>IF(OR(FV428="",AND(FV428=FV427,FV428=FV429)),NA(), FV428)</f>
        <v>0</v>
      </c>
      <c r="FW632">
        <f>IF(ISNA(FX632),NA(),FW428)</f>
        <v>0</v>
      </c>
      <c r="FX632">
        <f>IF(OR(FX428="",AND(FX428=FX427,FX428=FX429)),NA(), FX428)</f>
        <v>0</v>
      </c>
      <c r="FY632">
        <f>IF(ISNA(FZ632),NA(),FY428)</f>
        <v>0</v>
      </c>
      <c r="FZ632">
        <f>IF(OR(FZ428="",AND(FZ428=FZ427,FZ428=FZ429)),NA(), FZ428)</f>
        <v>0</v>
      </c>
      <c r="GA632">
        <f>IF(ISNA(GB632),NA(),GA428)</f>
        <v>0</v>
      </c>
      <c r="GB632">
        <f>IF(OR(GB428="",AND(GB428=GB427,GB428=GB429)),NA(), GB428)</f>
        <v>0</v>
      </c>
      <c r="GC632">
        <f>IF(ISNA(GD632),NA(),GC428)</f>
        <v>0</v>
      </c>
      <c r="GD632">
        <f>IF(OR(GD428="",AND(GD428=GD427,GD428=GD429)),NA(), GD428)</f>
        <v>0</v>
      </c>
      <c r="GE632">
        <f>IF(ISNA(GF632),NA(),GE428)</f>
        <v>0</v>
      </c>
      <c r="GF632">
        <f>IF(OR(GF428="",AND(GF428=GF427,GF428=GF429)),NA(), GF428)</f>
        <v>0</v>
      </c>
      <c r="GG632">
        <f>IF(ISNA(GH632),NA(),GG428)</f>
        <v>0</v>
      </c>
      <c r="GH632">
        <f>IF(OR(GH428="",AND(GH428=GH427,GH428=GH429)),NA(), GH428)</f>
        <v>0</v>
      </c>
      <c r="GI632">
        <f>IF(ISNA(GJ632),NA(),GI428)</f>
        <v>0</v>
      </c>
      <c r="GJ632">
        <f>IF(OR(GJ428="",AND(GJ428=GJ427,GJ428=GJ429)),NA(), GJ428)</f>
        <v>0</v>
      </c>
      <c r="GK632">
        <f>IF(ISNA(GL632),NA(),GK428)</f>
        <v>0</v>
      </c>
      <c r="GL632">
        <f>IF(OR(GL428="",AND(GL428=GL427,GL428=GL429)),NA(), GL428)</f>
        <v>0</v>
      </c>
      <c r="GM632">
        <f>IF(ISNA(GN632),NA(),GM428)</f>
        <v>0</v>
      </c>
      <c r="GN632">
        <f>IF(OR(GN428="",AND(GN428=GN427,GN428=GN429)),NA(), GN428)</f>
        <v>0</v>
      </c>
      <c r="GO632">
        <f>IF(ISNA(GP632),NA(),GO428)</f>
        <v>0</v>
      </c>
      <c r="GP632">
        <f>IF(OR(GP428="",AND(GP428=GP427,GP428=GP429)),NA(), GP428)</f>
        <v>0</v>
      </c>
      <c r="GQ632">
        <f>IF(ISNA(GR632),NA(),GQ428)</f>
        <v>0</v>
      </c>
      <c r="GR632">
        <f>IF(OR(GR428="",AND(GR428=GR427,GR428=GR429)),NA(), GR428)</f>
        <v>0</v>
      </c>
      <c r="GS632">
        <f>IF(ISNA(GT632),NA(),GS428)</f>
        <v>0</v>
      </c>
      <c r="GT632">
        <f>IF(OR(GT428="",AND(GT428=GT427,GT428=GT429)),NA(), GT428)</f>
        <v>0</v>
      </c>
      <c r="GU632">
        <f>IF(ISNA(GV632),NA(),GU428)</f>
        <v>0</v>
      </c>
      <c r="GV632">
        <f>IF(OR(GV428="",AND(GV428=GV427,GV428=GV429)),NA(), GV428)</f>
        <v>0</v>
      </c>
      <c r="GW632">
        <f>IF(ISNA(GX632),NA(),GW428)</f>
        <v>0</v>
      </c>
      <c r="GX632">
        <f>IF(OR(GX428="",AND(GX428=GX427,GX428=GX429)),NA(), GX428)</f>
        <v>0</v>
      </c>
      <c r="GY632">
        <f>IF(ISNA(GZ632),NA(),GY428)</f>
        <v>0</v>
      </c>
      <c r="GZ632">
        <f>IF(OR(GZ428="",AND(GZ428=GZ427,GZ428=GZ429)),NA(), GZ428)</f>
        <v>0</v>
      </c>
      <c r="HA632">
        <f>IF(ISNA(HB632),NA(),HA428)</f>
        <v>0</v>
      </c>
      <c r="HB632">
        <f>IF(OR(HB428="",AND(HB428=HB427,HB428=HB429)),NA(), HB428)</f>
        <v>0</v>
      </c>
      <c r="HC632">
        <f>IF(ISNA(HD632),NA(),HC428)</f>
        <v>0</v>
      </c>
      <c r="HD632">
        <f>IF(OR(HD428="",AND(HD428=HD427,HD428=HD429)),NA(), HD428)</f>
        <v>0</v>
      </c>
      <c r="HE632">
        <f>IF(ISNA(HF632),NA(),HE428)</f>
        <v>0</v>
      </c>
      <c r="HF632">
        <f>IF(OR(HF428="",AND(HF428=HF427,HF428=HF429)),NA(), HF428)</f>
        <v>0</v>
      </c>
    </row>
    <row r="633" spans="5:214">
      <c r="E633">
        <f>IF(ISNA(F633),NA(),E429)</f>
        <v>0</v>
      </c>
      <c r="F633">
        <f>IF(OR(F429="",AND(F429=F428,F429=F430)),NA(), F429)</f>
        <v>0</v>
      </c>
      <c r="G633">
        <f>IF(ISNA(H633),NA(),G429)</f>
        <v>0</v>
      </c>
      <c r="H633">
        <f>IF(OR(H429="",AND(H429=H428,H429=H430)),NA(), H429)</f>
        <v>0</v>
      </c>
      <c r="I633">
        <f>IF(ISNA(J633),NA(),I429)</f>
        <v>0</v>
      </c>
      <c r="J633">
        <f>IF(OR(J429="",AND(J429=J428,J429=J430)),NA(), J429)</f>
        <v>0</v>
      </c>
      <c r="K633">
        <f>IF(ISNA(L633),NA(),K429)</f>
        <v>0</v>
      </c>
      <c r="L633">
        <f>IF(OR(L429="",AND(L429=L428,L429=L430)),NA(), L429)</f>
        <v>0</v>
      </c>
      <c r="M633">
        <f>IF(ISNA(N633),NA(),M429)</f>
        <v>0</v>
      </c>
      <c r="N633">
        <f>IF(OR(N429="",AND(N429=N428,N429=N430)),NA(), N429)</f>
        <v>0</v>
      </c>
      <c r="O633">
        <f>IF(ISNA(P633),NA(),O429)</f>
        <v>0</v>
      </c>
      <c r="P633">
        <f>IF(OR(P429="",AND(P429=P428,P429=P430)),NA(), P429)</f>
        <v>0</v>
      </c>
      <c r="Q633">
        <f>IF(ISNA(R633),NA(),Q429)</f>
        <v>0</v>
      </c>
      <c r="R633">
        <f>IF(OR(R429="",AND(R429=R428,R429=R430)),NA(), R429)</f>
        <v>0</v>
      </c>
      <c r="S633">
        <f>IF(ISNA(T633),NA(),S429)</f>
        <v>0</v>
      </c>
      <c r="T633">
        <f>IF(OR(T429="",AND(T429=T428,T429=T430)),NA(), T429)</f>
        <v>0</v>
      </c>
      <c r="U633">
        <f>IF(ISNA(V633),NA(),U429)</f>
        <v>0</v>
      </c>
      <c r="V633">
        <f>IF(OR(V429="",AND(V429=V428,V429=V430)),NA(), V429)</f>
        <v>0</v>
      </c>
      <c r="W633">
        <f>IF(ISNA(X633),NA(),W429)</f>
        <v>0</v>
      </c>
      <c r="X633">
        <f>IF(OR(X429="",AND(X429=X428,X429=X430)),NA(), X429)</f>
        <v>0</v>
      </c>
      <c r="Y633">
        <f>IF(ISNA(Z633),NA(),Y429)</f>
        <v>0</v>
      </c>
      <c r="Z633">
        <f>IF(OR(Z429="",AND(Z429=Z428,Z429=Z430)),NA(), Z429)</f>
        <v>0</v>
      </c>
      <c r="AA633">
        <f>IF(ISNA(AB633),NA(),AA429)</f>
        <v>0</v>
      </c>
      <c r="AB633">
        <f>IF(OR(AB429="",AND(AB429=AB428,AB429=AB430)),NA(), AB429)</f>
        <v>0</v>
      </c>
      <c r="AC633">
        <f>IF(ISNA(AD633),NA(),AC429)</f>
        <v>0</v>
      </c>
      <c r="AD633">
        <f>IF(OR(AD429="",AND(AD429=AD428,AD429=AD430)),NA(), AD429)</f>
        <v>0</v>
      </c>
      <c r="AE633">
        <f>IF(ISNA(AF633),NA(),AE429)</f>
        <v>0</v>
      </c>
      <c r="AF633">
        <f>IF(OR(AF429="",AND(AF429=AF428,AF429=AF430)),NA(), AF429)</f>
        <v>0</v>
      </c>
      <c r="AG633">
        <f>IF(ISNA(AH633),NA(),AG429)</f>
        <v>0</v>
      </c>
      <c r="AH633">
        <f>IF(OR(AH429="",AND(AH429=AH428,AH429=AH430)),NA(), AH429)</f>
        <v>0</v>
      </c>
      <c r="AI633">
        <f>IF(ISNA(AJ633),NA(),AI429)</f>
        <v>0</v>
      </c>
      <c r="AJ633">
        <f>IF(OR(AJ429="",AND(AJ429=AJ428,AJ429=AJ430)),NA(), AJ429)</f>
        <v>0</v>
      </c>
      <c r="AK633">
        <f>IF(ISNA(AL633),NA(),AK429)</f>
        <v>0</v>
      </c>
      <c r="AL633">
        <f>IF(OR(AL429="",AND(AL429=AL428,AL429=AL430)),NA(), AL429)</f>
        <v>0</v>
      </c>
      <c r="AM633">
        <f>IF(ISNA(AN633),NA(),AM429)</f>
        <v>0</v>
      </c>
      <c r="AN633">
        <f>IF(OR(AN429="",AND(AN429=AN428,AN429=AN430)),NA(), AN429)</f>
        <v>0</v>
      </c>
      <c r="AO633">
        <f>IF(ISNA(AP633),NA(),AO429)</f>
        <v>0</v>
      </c>
      <c r="AP633">
        <f>IF(OR(AP429="",AND(AP429=AP428,AP429=AP430)),NA(), AP429)</f>
        <v>0</v>
      </c>
      <c r="AQ633">
        <f>IF(ISNA(AR633),NA(),AQ429)</f>
        <v>0</v>
      </c>
      <c r="AR633">
        <f>IF(OR(AR429="",AND(AR429=AR428,AR429=AR430)),NA(), AR429)</f>
        <v>0</v>
      </c>
      <c r="AS633">
        <f>IF(ISNA(AT633),NA(),AS429)</f>
        <v>0</v>
      </c>
      <c r="AT633">
        <f>IF(OR(AT429="",AND(AT429=AT428,AT429=AT430)),NA(), AT429)</f>
        <v>0</v>
      </c>
      <c r="AU633">
        <f>IF(ISNA(AV633),NA(),AU429)</f>
        <v>0</v>
      </c>
      <c r="AV633">
        <f>IF(OR(AV429="",AND(AV429=AV428,AV429=AV430)),NA(), AV429)</f>
        <v>0</v>
      </c>
      <c r="AW633">
        <f>IF(ISNA(AX633),NA(),AW429)</f>
        <v>0</v>
      </c>
      <c r="AX633">
        <f>IF(OR(AX429="",AND(AX429=AX428,AX429=AX430)),NA(), AX429)</f>
        <v>0</v>
      </c>
      <c r="AY633">
        <f>IF(ISNA(AZ633),NA(),AY429)</f>
        <v>0</v>
      </c>
      <c r="AZ633">
        <f>IF(OR(AZ429="",AND(AZ429=AZ428,AZ429=AZ430)),NA(), AZ429)</f>
        <v>0</v>
      </c>
      <c r="BA633">
        <f>IF(ISNA(BB633),NA(),BA429)</f>
        <v>0</v>
      </c>
      <c r="BB633">
        <f>IF(OR(BB429="",AND(BB429=BB428,BB429=BB430)),NA(), BB429)</f>
        <v>0</v>
      </c>
      <c r="BC633">
        <f>IF(ISNA(BD633),NA(),BC429)</f>
        <v>0</v>
      </c>
      <c r="BD633">
        <f>IF(OR(BD429="",AND(BD429=BD428,BD429=BD430)),NA(), BD429)</f>
        <v>0</v>
      </c>
      <c r="BE633">
        <f>IF(ISNA(BF633),NA(),BE429)</f>
        <v>0</v>
      </c>
      <c r="BF633">
        <f>IF(OR(BF429="",AND(BF429=BF428,BF429=BF430)),NA(), BF429)</f>
        <v>0</v>
      </c>
      <c r="BG633">
        <f>IF(ISNA(BH633),NA(),BG429)</f>
        <v>0</v>
      </c>
      <c r="BH633">
        <f>IF(OR(BH429="",AND(BH429=BH428,BH429=BH430)),NA(), BH429)</f>
        <v>0</v>
      </c>
      <c r="BI633">
        <f>IF(ISNA(BJ633),NA(),BI429)</f>
        <v>0</v>
      </c>
      <c r="BJ633">
        <f>IF(OR(BJ429="",AND(BJ429=BJ428,BJ429=BJ430)),NA(), BJ429)</f>
        <v>0</v>
      </c>
      <c r="BK633">
        <f>IF(ISNA(BL633),NA(),BK429)</f>
        <v>0</v>
      </c>
      <c r="BL633">
        <f>IF(OR(BL429="",AND(BL429=BL428,BL429=BL430)),NA(), BL429)</f>
        <v>0</v>
      </c>
      <c r="BM633">
        <f>IF(ISNA(BN633),NA(),BM429)</f>
        <v>0</v>
      </c>
      <c r="BN633">
        <f>IF(OR(BN429="",AND(BN429=BN428,BN429=BN430)),NA(), BN429)</f>
        <v>0</v>
      </c>
      <c r="BO633">
        <f>IF(ISNA(BP633),NA(),BO429)</f>
        <v>0</v>
      </c>
      <c r="BP633">
        <f>IF(OR(BP429="",AND(BP429=BP428,BP429=BP430)),NA(), BP429)</f>
        <v>0</v>
      </c>
      <c r="BQ633">
        <f>IF(ISNA(BR633),NA(),BQ429)</f>
        <v>0</v>
      </c>
      <c r="BR633">
        <f>IF(OR(BR429="",AND(BR429=BR428,BR429=BR430)),NA(), BR429)</f>
        <v>0</v>
      </c>
      <c r="BS633">
        <f>IF(ISNA(BT633),NA(),BS429)</f>
        <v>0</v>
      </c>
      <c r="BT633">
        <f>IF(OR(BT429="",AND(BT429=BT428,BT429=BT430)),NA(), BT429)</f>
        <v>0</v>
      </c>
      <c r="BU633">
        <f>IF(ISNA(BV633),NA(),BU429)</f>
        <v>0</v>
      </c>
      <c r="BV633">
        <f>IF(OR(BV429="",AND(BV429=BV428,BV429=BV430)),NA(), BV429)</f>
        <v>0</v>
      </c>
      <c r="BW633">
        <f>IF(ISNA(BX633),NA(),BW429)</f>
        <v>0</v>
      </c>
      <c r="BX633">
        <f>IF(OR(BX429="",AND(BX429=BX428,BX429=BX430)),NA(), BX429)</f>
        <v>0</v>
      </c>
      <c r="BY633">
        <f>IF(ISNA(BZ633),NA(),BY429)</f>
        <v>0</v>
      </c>
      <c r="BZ633">
        <f>IF(OR(BZ429="",AND(BZ429=BZ428,BZ429=BZ430)),NA(), BZ429)</f>
        <v>0</v>
      </c>
      <c r="CA633">
        <f>IF(ISNA(CB633),NA(),CA429)</f>
        <v>0</v>
      </c>
      <c r="CB633">
        <f>IF(OR(CB429="",AND(CB429=CB428,CB429=CB430)),NA(), CB429)</f>
        <v>0</v>
      </c>
      <c r="CC633">
        <f>IF(ISNA(CD633),NA(),CC429)</f>
        <v>0</v>
      </c>
      <c r="CD633">
        <f>IF(OR(CD429="",AND(CD429=CD428,CD429=CD430)),NA(), CD429)</f>
        <v>0</v>
      </c>
      <c r="CE633">
        <f>IF(ISNA(CF633),NA(),CE429)</f>
        <v>0</v>
      </c>
      <c r="CF633">
        <f>IF(OR(CF429="",AND(CF429=CF428,CF429=CF430)),NA(), CF429)</f>
        <v>0</v>
      </c>
      <c r="CG633">
        <f>IF(ISNA(CH633),NA(),CG429)</f>
        <v>0</v>
      </c>
      <c r="CH633">
        <f>IF(OR(CH429="",AND(CH429=CH428,CH429=CH430)),NA(), CH429)</f>
        <v>0</v>
      </c>
      <c r="CI633">
        <f>IF(ISNA(CJ633),NA(),CI429)</f>
        <v>0</v>
      </c>
      <c r="CJ633">
        <f>IF(OR(CJ429="",AND(CJ429=CJ428,CJ429=CJ430)),NA(), CJ429)</f>
        <v>0</v>
      </c>
      <c r="CK633">
        <f>IF(ISNA(CL633),NA(),CK429)</f>
        <v>0</v>
      </c>
      <c r="CL633">
        <f>IF(OR(CL429="",AND(CL429=CL428,CL429=CL430)),NA(), CL429)</f>
        <v>0</v>
      </c>
      <c r="CM633">
        <f>IF(ISNA(CN633),NA(),CM429)</f>
        <v>0</v>
      </c>
      <c r="CN633">
        <f>IF(OR(CN429="",AND(CN429=CN428,CN429=CN430)),NA(), CN429)</f>
        <v>0</v>
      </c>
      <c r="CO633">
        <f>IF(ISNA(CP633),NA(),CO429)</f>
        <v>0</v>
      </c>
      <c r="CP633">
        <f>IF(OR(CP429="",AND(CP429=CP428,CP429=CP430)),NA(), CP429)</f>
        <v>0</v>
      </c>
      <c r="CQ633">
        <f>IF(ISNA(CR633),NA(),CQ429)</f>
        <v>0</v>
      </c>
      <c r="CR633">
        <f>IF(OR(CR429="",AND(CR429=CR428,CR429=CR430)),NA(), CR429)</f>
        <v>0</v>
      </c>
      <c r="CS633">
        <f>IF(ISNA(CT633),NA(),CS429)</f>
        <v>0</v>
      </c>
      <c r="CT633">
        <f>IF(OR(CT429="",AND(CT429=CT428,CT429=CT430)),NA(), CT429)</f>
        <v>0</v>
      </c>
      <c r="CU633">
        <f>IF(ISNA(CV633),NA(),CU429)</f>
        <v>0</v>
      </c>
      <c r="CV633">
        <f>IF(OR(CV429="",AND(CV429=CV428,CV429=CV430)),NA(), CV429)</f>
        <v>0</v>
      </c>
      <c r="CW633">
        <f>IF(ISNA(CX633),NA(),CW429)</f>
        <v>0</v>
      </c>
      <c r="CX633">
        <f>IF(OR(CX429="",AND(CX429=CX428,CX429=CX430)),NA(), CX429)</f>
        <v>0</v>
      </c>
      <c r="CY633">
        <f>IF(ISNA(CZ633),NA(),CY429)</f>
        <v>0</v>
      </c>
      <c r="CZ633">
        <f>IF(OR(CZ429="",AND(CZ429=CZ428,CZ429=CZ430)),NA(), CZ429)</f>
        <v>0</v>
      </c>
      <c r="DA633">
        <f>IF(ISNA(DB633),NA(),DA429)</f>
        <v>0</v>
      </c>
      <c r="DB633">
        <f>IF(OR(DB429="",AND(DB429=DB428,DB429=DB430)),NA(), DB429)</f>
        <v>0</v>
      </c>
      <c r="DC633">
        <f>IF(ISNA(DD633),NA(),DC429)</f>
        <v>0</v>
      </c>
      <c r="DD633">
        <f>IF(OR(DD429="",AND(DD429=DD428,DD429=DD430)),NA(), DD429)</f>
        <v>0</v>
      </c>
      <c r="DG633">
        <f>IF(ISNA(DH633),NA(),DG429)</f>
        <v>0</v>
      </c>
      <c r="DH633">
        <f>IF(OR(DH429="",AND(DH429=DH428,DH429=DH430)),NA(), DH429)</f>
        <v>0</v>
      </c>
      <c r="DI633">
        <f>IF(ISNA(DJ633),NA(),DI429)</f>
        <v>0</v>
      </c>
      <c r="DJ633">
        <f>IF(OR(DJ429="",AND(DJ429=DJ428,DJ429=DJ430)),NA(), DJ429)</f>
        <v>0</v>
      </c>
      <c r="DK633">
        <f>IF(ISNA(DL633),NA(),DK429)</f>
        <v>0</v>
      </c>
      <c r="DL633">
        <f>IF(OR(DL429="",AND(DL429=DL428,DL429=DL430)),NA(), DL429)</f>
        <v>0</v>
      </c>
      <c r="DM633">
        <f>IF(ISNA(DN633),NA(),DM429)</f>
        <v>0</v>
      </c>
      <c r="DN633">
        <f>IF(OR(DN429="",AND(DN429=DN428,DN429=DN430)),NA(), DN429)</f>
        <v>0</v>
      </c>
      <c r="DO633">
        <f>IF(ISNA(DP633),NA(),DO429)</f>
        <v>0</v>
      </c>
      <c r="DP633">
        <f>IF(OR(DP429="",AND(DP429=DP428,DP429=DP430)),NA(), DP429)</f>
        <v>0</v>
      </c>
      <c r="DQ633">
        <f>IF(ISNA(DR633),NA(),DQ429)</f>
        <v>0</v>
      </c>
      <c r="DR633">
        <f>IF(OR(DR429="",AND(DR429=DR428,DR429=DR430)),NA(), DR429)</f>
        <v>0</v>
      </c>
      <c r="DS633">
        <f>IF(ISNA(DT633),NA(),DS429)</f>
        <v>0</v>
      </c>
      <c r="DT633">
        <f>IF(OR(DT429="",AND(DT429=DT428,DT429=DT430)),NA(), DT429)</f>
        <v>0</v>
      </c>
      <c r="DU633">
        <f>IF(ISNA(DV633),NA(),DU429)</f>
        <v>0</v>
      </c>
      <c r="DV633">
        <f>IF(OR(DV429="",AND(DV429=DV428,DV429=DV430)),NA(), DV429)</f>
        <v>0</v>
      </c>
      <c r="DW633">
        <f>IF(ISNA(DX633),NA(),DW429)</f>
        <v>0</v>
      </c>
      <c r="DX633">
        <f>IF(OR(DX429="",AND(DX429=DX428,DX429=DX430)),NA(), DX429)</f>
        <v>0</v>
      </c>
      <c r="DY633">
        <f>IF(ISNA(DZ633),NA(),DY429)</f>
        <v>0</v>
      </c>
      <c r="DZ633">
        <f>IF(OR(DZ429="",AND(DZ429=DZ428,DZ429=DZ430)),NA(), DZ429)</f>
        <v>0</v>
      </c>
      <c r="EA633">
        <f>IF(ISNA(EB633),NA(),EA429)</f>
        <v>0</v>
      </c>
      <c r="EB633">
        <f>IF(OR(EB429="",AND(EB429=EB428,EB429=EB430)),NA(), EB429)</f>
        <v>0</v>
      </c>
      <c r="EC633">
        <f>IF(ISNA(ED633),NA(),EC429)</f>
        <v>0</v>
      </c>
      <c r="ED633">
        <f>IF(OR(ED429="",AND(ED429=ED428,ED429=ED430)),NA(), ED429)</f>
        <v>0</v>
      </c>
      <c r="EE633">
        <f>IF(ISNA(EF633),NA(),EE429)</f>
        <v>0</v>
      </c>
      <c r="EF633">
        <f>IF(OR(EF429="",AND(EF429=EF428,EF429=EF430)),NA(), EF429)</f>
        <v>0</v>
      </c>
      <c r="EG633">
        <f>IF(ISNA(EH633),NA(),EG429)</f>
        <v>0</v>
      </c>
      <c r="EH633">
        <f>IF(OR(EH429="",AND(EH429=EH428,EH429=EH430)),NA(), EH429)</f>
        <v>0</v>
      </c>
      <c r="EI633">
        <f>IF(ISNA(EJ633),NA(),EI429)</f>
        <v>0</v>
      </c>
      <c r="EJ633">
        <f>IF(OR(EJ429="",AND(EJ429=EJ428,EJ429=EJ430)),NA(), EJ429)</f>
        <v>0</v>
      </c>
      <c r="EK633">
        <f>IF(ISNA(EL633),NA(),EK429)</f>
        <v>0</v>
      </c>
      <c r="EL633">
        <f>IF(OR(EL429="",AND(EL429=EL428,EL429=EL430)),NA(), EL429)</f>
        <v>0</v>
      </c>
      <c r="EM633">
        <f>IF(ISNA(EN633),NA(),EM429)</f>
        <v>0</v>
      </c>
      <c r="EN633">
        <f>IF(OR(EN429="",AND(EN429=EN428,EN429=EN430)),NA(), EN429)</f>
        <v>0</v>
      </c>
      <c r="EO633">
        <f>IF(ISNA(EP633),NA(),EO429)</f>
        <v>0</v>
      </c>
      <c r="EP633">
        <f>IF(OR(EP429="",AND(EP429=EP428,EP429=EP430)),NA(), EP429)</f>
        <v>0</v>
      </c>
      <c r="EQ633">
        <f>IF(ISNA(ER633),NA(),EQ429)</f>
        <v>0</v>
      </c>
      <c r="ER633">
        <f>IF(OR(ER429="",AND(ER429=ER428,ER429=ER430)),NA(), ER429)</f>
        <v>0</v>
      </c>
      <c r="ES633">
        <f>IF(ISNA(ET633),NA(),ES429)</f>
        <v>0</v>
      </c>
      <c r="ET633">
        <f>IF(OR(ET429="",AND(ET429=ET428,ET429=ET430)),NA(), ET429)</f>
        <v>0</v>
      </c>
      <c r="EU633">
        <f>IF(ISNA(EV633),NA(),EU429)</f>
        <v>0</v>
      </c>
      <c r="EV633">
        <f>IF(OR(EV429="",AND(EV429=EV428,EV429=EV430)),NA(), EV429)</f>
        <v>0</v>
      </c>
      <c r="EW633">
        <f>IF(ISNA(EX633),NA(),EW429)</f>
        <v>0</v>
      </c>
      <c r="EX633">
        <f>IF(OR(EX429="",AND(EX429=EX428,EX429=EX430)),NA(), EX429)</f>
        <v>0</v>
      </c>
      <c r="EY633">
        <f>IF(ISNA(EZ633),NA(),EY429)</f>
        <v>0</v>
      </c>
      <c r="EZ633">
        <f>IF(OR(EZ429="",AND(EZ429=EZ428,EZ429=EZ430)),NA(), EZ429)</f>
        <v>0</v>
      </c>
      <c r="FA633">
        <f>IF(ISNA(FB633),NA(),FA429)</f>
        <v>0</v>
      </c>
      <c r="FB633">
        <f>IF(OR(FB429="",AND(FB429=FB428,FB429=FB430)),NA(), FB429)</f>
        <v>0</v>
      </c>
      <c r="FC633">
        <f>IF(ISNA(FD633),NA(),FC429)</f>
        <v>0</v>
      </c>
      <c r="FD633">
        <f>IF(OR(FD429="",AND(FD429=FD428,FD429=FD430)),NA(), FD429)</f>
        <v>0</v>
      </c>
      <c r="FE633">
        <f>IF(ISNA(FF633),NA(),FE429)</f>
        <v>0</v>
      </c>
      <c r="FF633">
        <f>IF(OR(FF429="",AND(FF429=FF428,FF429=FF430)),NA(), FF429)</f>
        <v>0</v>
      </c>
      <c r="FG633">
        <f>IF(ISNA(FH633),NA(),FG429)</f>
        <v>0</v>
      </c>
      <c r="FH633">
        <f>IF(OR(FH429="",AND(FH429=FH428,FH429=FH430)),NA(), FH429)</f>
        <v>0</v>
      </c>
      <c r="FI633">
        <f>IF(ISNA(FJ633),NA(),FI429)</f>
        <v>0</v>
      </c>
      <c r="FJ633">
        <f>IF(OR(FJ429="",AND(FJ429=FJ428,FJ429=FJ430)),NA(), FJ429)</f>
        <v>0</v>
      </c>
      <c r="FK633">
        <f>IF(ISNA(FL633),NA(),FK429)</f>
        <v>0</v>
      </c>
      <c r="FL633">
        <f>IF(OR(FL429="",AND(FL429=FL428,FL429=FL430)),NA(), FL429)</f>
        <v>0</v>
      </c>
      <c r="FM633">
        <f>IF(ISNA(FN633),NA(),FM429)</f>
        <v>0</v>
      </c>
      <c r="FN633">
        <f>IF(OR(FN429="",AND(FN429=FN428,FN429=FN430)),NA(), FN429)</f>
        <v>0</v>
      </c>
      <c r="FO633">
        <f>IF(ISNA(FP633),NA(),FO429)</f>
        <v>0</v>
      </c>
      <c r="FP633">
        <f>IF(OR(FP429="",AND(FP429=FP428,FP429=FP430)),NA(), FP429)</f>
        <v>0</v>
      </c>
      <c r="FQ633">
        <f>IF(ISNA(FR633),NA(),FQ429)</f>
        <v>0</v>
      </c>
      <c r="FR633">
        <f>IF(OR(FR429="",AND(FR429=FR428,FR429=FR430)),NA(), FR429)</f>
        <v>0</v>
      </c>
      <c r="FS633">
        <f>IF(ISNA(FT633),NA(),FS429)</f>
        <v>0</v>
      </c>
      <c r="FT633">
        <f>IF(OR(FT429="",AND(FT429=FT428,FT429=FT430)),NA(), FT429)</f>
        <v>0</v>
      </c>
      <c r="FU633">
        <f>IF(ISNA(FV633),NA(),FU429)</f>
        <v>0</v>
      </c>
      <c r="FV633">
        <f>IF(OR(FV429="",AND(FV429=FV428,FV429=FV430)),NA(), FV429)</f>
        <v>0</v>
      </c>
      <c r="FW633">
        <f>IF(ISNA(FX633),NA(),FW429)</f>
        <v>0</v>
      </c>
      <c r="FX633">
        <f>IF(OR(FX429="",AND(FX429=FX428,FX429=FX430)),NA(), FX429)</f>
        <v>0</v>
      </c>
      <c r="FY633">
        <f>IF(ISNA(FZ633),NA(),FY429)</f>
        <v>0</v>
      </c>
      <c r="FZ633">
        <f>IF(OR(FZ429="",AND(FZ429=FZ428,FZ429=FZ430)),NA(), FZ429)</f>
        <v>0</v>
      </c>
      <c r="GA633">
        <f>IF(ISNA(GB633),NA(),GA429)</f>
        <v>0</v>
      </c>
      <c r="GB633">
        <f>IF(OR(GB429="",AND(GB429=GB428,GB429=GB430)),NA(), GB429)</f>
        <v>0</v>
      </c>
      <c r="GC633">
        <f>IF(ISNA(GD633),NA(),GC429)</f>
        <v>0</v>
      </c>
      <c r="GD633">
        <f>IF(OR(GD429="",AND(GD429=GD428,GD429=GD430)),NA(), GD429)</f>
        <v>0</v>
      </c>
      <c r="GE633">
        <f>IF(ISNA(GF633),NA(),GE429)</f>
        <v>0</v>
      </c>
      <c r="GF633">
        <f>IF(OR(GF429="",AND(GF429=GF428,GF429=GF430)),NA(), GF429)</f>
        <v>0</v>
      </c>
      <c r="GG633">
        <f>IF(ISNA(GH633),NA(),GG429)</f>
        <v>0</v>
      </c>
      <c r="GH633">
        <f>IF(OR(GH429="",AND(GH429=GH428,GH429=GH430)),NA(), GH429)</f>
        <v>0</v>
      </c>
      <c r="GI633">
        <f>IF(ISNA(GJ633),NA(),GI429)</f>
        <v>0</v>
      </c>
      <c r="GJ633">
        <f>IF(OR(GJ429="",AND(GJ429=GJ428,GJ429=GJ430)),NA(), GJ429)</f>
        <v>0</v>
      </c>
      <c r="GK633">
        <f>IF(ISNA(GL633),NA(),GK429)</f>
        <v>0</v>
      </c>
      <c r="GL633">
        <f>IF(OR(GL429="",AND(GL429=GL428,GL429=GL430)),NA(), GL429)</f>
        <v>0</v>
      </c>
      <c r="GM633">
        <f>IF(ISNA(GN633),NA(),GM429)</f>
        <v>0</v>
      </c>
      <c r="GN633">
        <f>IF(OR(GN429="",AND(GN429=GN428,GN429=GN430)),NA(), GN429)</f>
        <v>0</v>
      </c>
      <c r="GO633">
        <f>IF(ISNA(GP633),NA(),GO429)</f>
        <v>0</v>
      </c>
      <c r="GP633">
        <f>IF(OR(GP429="",AND(GP429=GP428,GP429=GP430)),NA(), GP429)</f>
        <v>0</v>
      </c>
      <c r="GQ633">
        <f>IF(ISNA(GR633),NA(),GQ429)</f>
        <v>0</v>
      </c>
      <c r="GR633">
        <f>IF(OR(GR429="",AND(GR429=GR428,GR429=GR430)),NA(), GR429)</f>
        <v>0</v>
      </c>
      <c r="GS633">
        <f>IF(ISNA(GT633),NA(),GS429)</f>
        <v>0</v>
      </c>
      <c r="GT633">
        <f>IF(OR(GT429="",AND(GT429=GT428,GT429=GT430)),NA(), GT429)</f>
        <v>0</v>
      </c>
      <c r="GU633">
        <f>IF(ISNA(GV633),NA(),GU429)</f>
        <v>0</v>
      </c>
      <c r="GV633">
        <f>IF(OR(GV429="",AND(GV429=GV428,GV429=GV430)),NA(), GV429)</f>
        <v>0</v>
      </c>
      <c r="GW633">
        <f>IF(ISNA(GX633),NA(),GW429)</f>
        <v>0</v>
      </c>
      <c r="GX633">
        <f>IF(OR(GX429="",AND(GX429=GX428,GX429=GX430)),NA(), GX429)</f>
        <v>0</v>
      </c>
      <c r="GY633">
        <f>IF(ISNA(GZ633),NA(),GY429)</f>
        <v>0</v>
      </c>
      <c r="GZ633">
        <f>IF(OR(GZ429="",AND(GZ429=GZ428,GZ429=GZ430)),NA(), GZ429)</f>
        <v>0</v>
      </c>
      <c r="HA633">
        <f>IF(ISNA(HB633),NA(),HA429)</f>
        <v>0</v>
      </c>
      <c r="HB633">
        <f>IF(OR(HB429="",AND(HB429=HB428,HB429=HB430)),NA(), HB429)</f>
        <v>0</v>
      </c>
      <c r="HC633">
        <f>IF(ISNA(HD633),NA(),HC429)</f>
        <v>0</v>
      </c>
      <c r="HD633">
        <f>IF(OR(HD429="",AND(HD429=HD428,HD429=HD430)),NA(), HD429)</f>
        <v>0</v>
      </c>
      <c r="HE633">
        <f>IF(ISNA(HF633),NA(),HE429)</f>
        <v>0</v>
      </c>
      <c r="HF633">
        <f>IF(OR(HF429="",AND(HF429=HF428,HF429=HF430)),NA(), HF429)</f>
        <v>0</v>
      </c>
    </row>
    <row r="634" spans="5:214">
      <c r="E634">
        <f>IF(ISNA(F634),NA(),E430)</f>
        <v>0</v>
      </c>
      <c r="F634">
        <f>IF(OR(F430="",AND(F430=F429,F430=F431)),NA(), F430)</f>
        <v>0</v>
      </c>
      <c r="G634">
        <f>IF(ISNA(H634),NA(),G430)</f>
        <v>0</v>
      </c>
      <c r="H634">
        <f>IF(OR(H430="",AND(H430=H429,H430=H431)),NA(), H430)</f>
        <v>0</v>
      </c>
      <c r="I634">
        <f>IF(ISNA(J634),NA(),I430)</f>
        <v>0</v>
      </c>
      <c r="J634">
        <f>IF(OR(J430="",AND(J430=J429,J430=J431)),NA(), J430)</f>
        <v>0</v>
      </c>
      <c r="K634">
        <f>IF(ISNA(L634),NA(),K430)</f>
        <v>0</v>
      </c>
      <c r="L634">
        <f>IF(OR(L430="",AND(L430=L429,L430=L431)),NA(), L430)</f>
        <v>0</v>
      </c>
      <c r="M634">
        <f>IF(ISNA(N634),NA(),M430)</f>
        <v>0</v>
      </c>
      <c r="N634">
        <f>IF(OR(N430="",AND(N430=N429,N430=N431)),NA(), N430)</f>
        <v>0</v>
      </c>
      <c r="O634">
        <f>IF(ISNA(P634),NA(),O430)</f>
        <v>0</v>
      </c>
      <c r="P634">
        <f>IF(OR(P430="",AND(P430=P429,P430=P431)),NA(), P430)</f>
        <v>0</v>
      </c>
      <c r="Q634">
        <f>IF(ISNA(R634),NA(),Q430)</f>
        <v>0</v>
      </c>
      <c r="R634">
        <f>IF(OR(R430="",AND(R430=R429,R430=R431)),NA(), R430)</f>
        <v>0</v>
      </c>
      <c r="S634">
        <f>IF(ISNA(T634),NA(),S430)</f>
        <v>0</v>
      </c>
      <c r="T634">
        <f>IF(OR(T430="",AND(T430=T429,T430=T431)),NA(), T430)</f>
        <v>0</v>
      </c>
      <c r="U634">
        <f>IF(ISNA(V634),NA(),U430)</f>
        <v>0</v>
      </c>
      <c r="V634">
        <f>IF(OR(V430="",AND(V430=V429,V430=V431)),NA(), V430)</f>
        <v>0</v>
      </c>
      <c r="W634">
        <f>IF(ISNA(X634),NA(),W430)</f>
        <v>0</v>
      </c>
      <c r="X634">
        <f>IF(OR(X430="",AND(X430=X429,X430=X431)),NA(), X430)</f>
        <v>0</v>
      </c>
      <c r="Y634">
        <f>IF(ISNA(Z634),NA(),Y430)</f>
        <v>0</v>
      </c>
      <c r="Z634">
        <f>IF(OR(Z430="",AND(Z430=Z429,Z430=Z431)),NA(), Z430)</f>
        <v>0</v>
      </c>
      <c r="AA634">
        <f>IF(ISNA(AB634),NA(),AA430)</f>
        <v>0</v>
      </c>
      <c r="AB634">
        <f>IF(OR(AB430="",AND(AB430=AB429,AB430=AB431)),NA(), AB430)</f>
        <v>0</v>
      </c>
      <c r="AC634">
        <f>IF(ISNA(AD634),NA(),AC430)</f>
        <v>0</v>
      </c>
      <c r="AD634">
        <f>IF(OR(AD430="",AND(AD430=AD429,AD430=AD431)),NA(), AD430)</f>
        <v>0</v>
      </c>
      <c r="AE634">
        <f>IF(ISNA(AF634),NA(),AE430)</f>
        <v>0</v>
      </c>
      <c r="AF634">
        <f>IF(OR(AF430="",AND(AF430=AF429,AF430=AF431)),NA(), AF430)</f>
        <v>0</v>
      </c>
      <c r="AG634">
        <f>IF(ISNA(AH634),NA(),AG430)</f>
        <v>0</v>
      </c>
      <c r="AH634">
        <f>IF(OR(AH430="",AND(AH430=AH429,AH430=AH431)),NA(), AH430)</f>
        <v>0</v>
      </c>
      <c r="AI634">
        <f>IF(ISNA(AJ634),NA(),AI430)</f>
        <v>0</v>
      </c>
      <c r="AJ634">
        <f>IF(OR(AJ430="",AND(AJ430=AJ429,AJ430=AJ431)),NA(), AJ430)</f>
        <v>0</v>
      </c>
      <c r="AK634">
        <f>IF(ISNA(AL634),NA(),AK430)</f>
        <v>0</v>
      </c>
      <c r="AL634">
        <f>IF(OR(AL430="",AND(AL430=AL429,AL430=AL431)),NA(), AL430)</f>
        <v>0</v>
      </c>
      <c r="AM634">
        <f>IF(ISNA(AN634),NA(),AM430)</f>
        <v>0</v>
      </c>
      <c r="AN634">
        <f>IF(OR(AN430="",AND(AN430=AN429,AN430=AN431)),NA(), AN430)</f>
        <v>0</v>
      </c>
      <c r="AO634">
        <f>IF(ISNA(AP634),NA(),AO430)</f>
        <v>0</v>
      </c>
      <c r="AP634">
        <f>IF(OR(AP430="",AND(AP430=AP429,AP430=AP431)),NA(), AP430)</f>
        <v>0</v>
      </c>
      <c r="AQ634">
        <f>IF(ISNA(AR634),NA(),AQ430)</f>
        <v>0</v>
      </c>
      <c r="AR634">
        <f>IF(OR(AR430="",AND(AR430=AR429,AR430=AR431)),NA(), AR430)</f>
        <v>0</v>
      </c>
      <c r="AS634">
        <f>IF(ISNA(AT634),NA(),AS430)</f>
        <v>0</v>
      </c>
      <c r="AT634">
        <f>IF(OR(AT430="",AND(AT430=AT429,AT430=AT431)),NA(), AT430)</f>
        <v>0</v>
      </c>
      <c r="AU634">
        <f>IF(ISNA(AV634),NA(),AU430)</f>
        <v>0</v>
      </c>
      <c r="AV634">
        <f>IF(OR(AV430="",AND(AV430=AV429,AV430=AV431)),NA(), AV430)</f>
        <v>0</v>
      </c>
      <c r="AW634">
        <f>IF(ISNA(AX634),NA(),AW430)</f>
        <v>0</v>
      </c>
      <c r="AX634">
        <f>IF(OR(AX430="",AND(AX430=AX429,AX430=AX431)),NA(), AX430)</f>
        <v>0</v>
      </c>
      <c r="AY634">
        <f>IF(ISNA(AZ634),NA(),AY430)</f>
        <v>0</v>
      </c>
      <c r="AZ634">
        <f>IF(OR(AZ430="",AND(AZ430=AZ429,AZ430=AZ431)),NA(), AZ430)</f>
        <v>0</v>
      </c>
      <c r="BA634">
        <f>IF(ISNA(BB634),NA(),BA430)</f>
        <v>0</v>
      </c>
      <c r="BB634">
        <f>IF(OR(BB430="",AND(BB430=BB429,BB430=BB431)),NA(), BB430)</f>
        <v>0</v>
      </c>
      <c r="BC634">
        <f>IF(ISNA(BD634),NA(),BC430)</f>
        <v>0</v>
      </c>
      <c r="BD634">
        <f>IF(OR(BD430="",AND(BD430=BD429,BD430=BD431)),NA(), BD430)</f>
        <v>0</v>
      </c>
      <c r="BE634">
        <f>IF(ISNA(BF634),NA(),BE430)</f>
        <v>0</v>
      </c>
      <c r="BF634">
        <f>IF(OR(BF430="",AND(BF430=BF429,BF430=BF431)),NA(), BF430)</f>
        <v>0</v>
      </c>
      <c r="BG634">
        <f>IF(ISNA(BH634),NA(),BG430)</f>
        <v>0</v>
      </c>
      <c r="BH634">
        <f>IF(OR(BH430="",AND(BH430=BH429,BH430=BH431)),NA(), BH430)</f>
        <v>0</v>
      </c>
      <c r="BI634">
        <f>IF(ISNA(BJ634),NA(),BI430)</f>
        <v>0</v>
      </c>
      <c r="BJ634">
        <f>IF(OR(BJ430="",AND(BJ430=BJ429,BJ430=BJ431)),NA(), BJ430)</f>
        <v>0</v>
      </c>
      <c r="BK634">
        <f>IF(ISNA(BL634),NA(),BK430)</f>
        <v>0</v>
      </c>
      <c r="BL634">
        <f>IF(OR(BL430="",AND(BL430=BL429,BL430=BL431)),NA(), BL430)</f>
        <v>0</v>
      </c>
      <c r="BM634">
        <f>IF(ISNA(BN634),NA(),BM430)</f>
        <v>0</v>
      </c>
      <c r="BN634">
        <f>IF(OR(BN430="",AND(BN430=BN429,BN430=BN431)),NA(), BN430)</f>
        <v>0</v>
      </c>
      <c r="BO634">
        <f>IF(ISNA(BP634),NA(),BO430)</f>
        <v>0</v>
      </c>
      <c r="BP634">
        <f>IF(OR(BP430="",AND(BP430=BP429,BP430=BP431)),NA(), BP430)</f>
        <v>0</v>
      </c>
      <c r="BQ634">
        <f>IF(ISNA(BR634),NA(),BQ430)</f>
        <v>0</v>
      </c>
      <c r="BR634">
        <f>IF(OR(BR430="",AND(BR430=BR429,BR430=BR431)),NA(), BR430)</f>
        <v>0</v>
      </c>
      <c r="BS634">
        <f>IF(ISNA(BT634),NA(),BS430)</f>
        <v>0</v>
      </c>
      <c r="BT634">
        <f>IF(OR(BT430="",AND(BT430=BT429,BT430=BT431)),NA(), BT430)</f>
        <v>0</v>
      </c>
      <c r="BU634">
        <f>IF(ISNA(BV634),NA(),BU430)</f>
        <v>0</v>
      </c>
      <c r="BV634">
        <f>IF(OR(BV430="",AND(BV430=BV429,BV430=BV431)),NA(), BV430)</f>
        <v>0</v>
      </c>
      <c r="BW634">
        <f>IF(ISNA(BX634),NA(),BW430)</f>
        <v>0</v>
      </c>
      <c r="BX634">
        <f>IF(OR(BX430="",AND(BX430=BX429,BX430=BX431)),NA(), BX430)</f>
        <v>0</v>
      </c>
      <c r="BY634">
        <f>IF(ISNA(BZ634),NA(),BY430)</f>
        <v>0</v>
      </c>
      <c r="BZ634">
        <f>IF(OR(BZ430="",AND(BZ430=BZ429,BZ430=BZ431)),NA(), BZ430)</f>
        <v>0</v>
      </c>
      <c r="CA634">
        <f>IF(ISNA(CB634),NA(),CA430)</f>
        <v>0</v>
      </c>
      <c r="CB634">
        <f>IF(OR(CB430="",AND(CB430=CB429,CB430=CB431)),NA(), CB430)</f>
        <v>0</v>
      </c>
      <c r="CC634">
        <f>IF(ISNA(CD634),NA(),CC430)</f>
        <v>0</v>
      </c>
      <c r="CD634">
        <f>IF(OR(CD430="",AND(CD430=CD429,CD430=CD431)),NA(), CD430)</f>
        <v>0</v>
      </c>
      <c r="CE634">
        <f>IF(ISNA(CF634),NA(),CE430)</f>
        <v>0</v>
      </c>
      <c r="CF634">
        <f>IF(OR(CF430="",AND(CF430=CF429,CF430=CF431)),NA(), CF430)</f>
        <v>0</v>
      </c>
      <c r="CG634">
        <f>IF(ISNA(CH634),NA(),CG430)</f>
        <v>0</v>
      </c>
      <c r="CH634">
        <f>IF(OR(CH430="",AND(CH430=CH429,CH430=CH431)),NA(), CH430)</f>
        <v>0</v>
      </c>
      <c r="CI634">
        <f>IF(ISNA(CJ634),NA(),CI430)</f>
        <v>0</v>
      </c>
      <c r="CJ634">
        <f>IF(OR(CJ430="",AND(CJ430=CJ429,CJ430=CJ431)),NA(), CJ430)</f>
        <v>0</v>
      </c>
      <c r="CK634">
        <f>IF(ISNA(CL634),NA(),CK430)</f>
        <v>0</v>
      </c>
      <c r="CL634">
        <f>IF(OR(CL430="",AND(CL430=CL429,CL430=CL431)),NA(), CL430)</f>
        <v>0</v>
      </c>
      <c r="CM634">
        <f>IF(ISNA(CN634),NA(),CM430)</f>
        <v>0</v>
      </c>
      <c r="CN634">
        <f>IF(OR(CN430="",AND(CN430=CN429,CN430=CN431)),NA(), CN430)</f>
        <v>0</v>
      </c>
      <c r="CO634">
        <f>IF(ISNA(CP634),NA(),CO430)</f>
        <v>0</v>
      </c>
      <c r="CP634">
        <f>IF(OR(CP430="",AND(CP430=CP429,CP430=CP431)),NA(), CP430)</f>
        <v>0</v>
      </c>
      <c r="CQ634">
        <f>IF(ISNA(CR634),NA(),CQ430)</f>
        <v>0</v>
      </c>
      <c r="CR634">
        <f>IF(OR(CR430="",AND(CR430=CR429,CR430=CR431)),NA(), CR430)</f>
        <v>0</v>
      </c>
      <c r="CS634">
        <f>IF(ISNA(CT634),NA(),CS430)</f>
        <v>0</v>
      </c>
      <c r="CT634">
        <f>IF(OR(CT430="",AND(CT430=CT429,CT430=CT431)),NA(), CT430)</f>
        <v>0</v>
      </c>
      <c r="CU634">
        <f>IF(ISNA(CV634),NA(),CU430)</f>
        <v>0</v>
      </c>
      <c r="CV634">
        <f>IF(OR(CV430="",AND(CV430=CV429,CV430=CV431)),NA(), CV430)</f>
        <v>0</v>
      </c>
      <c r="CW634">
        <f>IF(ISNA(CX634),NA(),CW430)</f>
        <v>0</v>
      </c>
      <c r="CX634">
        <f>IF(OR(CX430="",AND(CX430=CX429,CX430=CX431)),NA(), CX430)</f>
        <v>0</v>
      </c>
      <c r="CY634">
        <f>IF(ISNA(CZ634),NA(),CY430)</f>
        <v>0</v>
      </c>
      <c r="CZ634">
        <f>IF(OR(CZ430="",AND(CZ430=CZ429,CZ430=CZ431)),NA(), CZ430)</f>
        <v>0</v>
      </c>
      <c r="DA634">
        <f>IF(ISNA(DB634),NA(),DA430)</f>
        <v>0</v>
      </c>
      <c r="DB634">
        <f>IF(OR(DB430="",AND(DB430=DB429,DB430=DB431)),NA(), DB430)</f>
        <v>0</v>
      </c>
      <c r="DC634">
        <f>IF(ISNA(DD634),NA(),DC430)</f>
        <v>0</v>
      </c>
      <c r="DD634">
        <f>IF(OR(DD430="",AND(DD430=DD429,DD430=DD431)),NA(), DD430)</f>
        <v>0</v>
      </c>
      <c r="DG634">
        <f>IF(ISNA(DH634),NA(),DG430)</f>
        <v>0</v>
      </c>
      <c r="DH634">
        <f>IF(OR(DH430="",AND(DH430=DH429,DH430=DH431)),NA(), DH430)</f>
        <v>0</v>
      </c>
      <c r="DI634">
        <f>IF(ISNA(DJ634),NA(),DI430)</f>
        <v>0</v>
      </c>
      <c r="DJ634">
        <f>IF(OR(DJ430="",AND(DJ430=DJ429,DJ430=DJ431)),NA(), DJ430)</f>
        <v>0</v>
      </c>
      <c r="DK634">
        <f>IF(ISNA(DL634),NA(),DK430)</f>
        <v>0</v>
      </c>
      <c r="DL634">
        <f>IF(OR(DL430="",AND(DL430=DL429,DL430=DL431)),NA(), DL430)</f>
        <v>0</v>
      </c>
      <c r="DM634">
        <f>IF(ISNA(DN634),NA(),DM430)</f>
        <v>0</v>
      </c>
      <c r="DN634">
        <f>IF(OR(DN430="",AND(DN430=DN429,DN430=DN431)),NA(), DN430)</f>
        <v>0</v>
      </c>
      <c r="DO634">
        <f>IF(ISNA(DP634),NA(),DO430)</f>
        <v>0</v>
      </c>
      <c r="DP634">
        <f>IF(OR(DP430="",AND(DP430=DP429,DP430=DP431)),NA(), DP430)</f>
        <v>0</v>
      </c>
      <c r="DQ634">
        <f>IF(ISNA(DR634),NA(),DQ430)</f>
        <v>0</v>
      </c>
      <c r="DR634">
        <f>IF(OR(DR430="",AND(DR430=DR429,DR430=DR431)),NA(), DR430)</f>
        <v>0</v>
      </c>
      <c r="DS634">
        <f>IF(ISNA(DT634),NA(),DS430)</f>
        <v>0</v>
      </c>
      <c r="DT634">
        <f>IF(OR(DT430="",AND(DT430=DT429,DT430=DT431)),NA(), DT430)</f>
        <v>0</v>
      </c>
      <c r="DU634">
        <f>IF(ISNA(DV634),NA(),DU430)</f>
        <v>0</v>
      </c>
      <c r="DV634">
        <f>IF(OR(DV430="",AND(DV430=DV429,DV430=DV431)),NA(), DV430)</f>
        <v>0</v>
      </c>
      <c r="DW634">
        <f>IF(ISNA(DX634),NA(),DW430)</f>
        <v>0</v>
      </c>
      <c r="DX634">
        <f>IF(OR(DX430="",AND(DX430=DX429,DX430=DX431)),NA(), DX430)</f>
        <v>0</v>
      </c>
      <c r="DY634">
        <f>IF(ISNA(DZ634),NA(),DY430)</f>
        <v>0</v>
      </c>
      <c r="DZ634">
        <f>IF(OR(DZ430="",AND(DZ430=DZ429,DZ430=DZ431)),NA(), DZ430)</f>
        <v>0</v>
      </c>
      <c r="EA634">
        <f>IF(ISNA(EB634),NA(),EA430)</f>
        <v>0</v>
      </c>
      <c r="EB634">
        <f>IF(OR(EB430="",AND(EB430=EB429,EB430=EB431)),NA(), EB430)</f>
        <v>0</v>
      </c>
      <c r="EC634">
        <f>IF(ISNA(ED634),NA(),EC430)</f>
        <v>0</v>
      </c>
      <c r="ED634">
        <f>IF(OR(ED430="",AND(ED430=ED429,ED430=ED431)),NA(), ED430)</f>
        <v>0</v>
      </c>
      <c r="EE634">
        <f>IF(ISNA(EF634),NA(),EE430)</f>
        <v>0</v>
      </c>
      <c r="EF634">
        <f>IF(OR(EF430="",AND(EF430=EF429,EF430=EF431)),NA(), EF430)</f>
        <v>0</v>
      </c>
      <c r="EG634">
        <f>IF(ISNA(EH634),NA(),EG430)</f>
        <v>0</v>
      </c>
      <c r="EH634">
        <f>IF(OR(EH430="",AND(EH430=EH429,EH430=EH431)),NA(), EH430)</f>
        <v>0</v>
      </c>
      <c r="EI634">
        <f>IF(ISNA(EJ634),NA(),EI430)</f>
        <v>0</v>
      </c>
      <c r="EJ634">
        <f>IF(OR(EJ430="",AND(EJ430=EJ429,EJ430=EJ431)),NA(), EJ430)</f>
        <v>0</v>
      </c>
      <c r="EK634">
        <f>IF(ISNA(EL634),NA(),EK430)</f>
        <v>0</v>
      </c>
      <c r="EL634">
        <f>IF(OR(EL430="",AND(EL430=EL429,EL430=EL431)),NA(), EL430)</f>
        <v>0</v>
      </c>
      <c r="EM634">
        <f>IF(ISNA(EN634),NA(),EM430)</f>
        <v>0</v>
      </c>
      <c r="EN634">
        <f>IF(OR(EN430="",AND(EN430=EN429,EN430=EN431)),NA(), EN430)</f>
        <v>0</v>
      </c>
      <c r="EO634">
        <f>IF(ISNA(EP634),NA(),EO430)</f>
        <v>0</v>
      </c>
      <c r="EP634">
        <f>IF(OR(EP430="",AND(EP430=EP429,EP430=EP431)),NA(), EP430)</f>
        <v>0</v>
      </c>
      <c r="EQ634">
        <f>IF(ISNA(ER634),NA(),EQ430)</f>
        <v>0</v>
      </c>
      <c r="ER634">
        <f>IF(OR(ER430="",AND(ER430=ER429,ER430=ER431)),NA(), ER430)</f>
        <v>0</v>
      </c>
      <c r="ES634">
        <f>IF(ISNA(ET634),NA(),ES430)</f>
        <v>0</v>
      </c>
      <c r="ET634">
        <f>IF(OR(ET430="",AND(ET430=ET429,ET430=ET431)),NA(), ET430)</f>
        <v>0</v>
      </c>
      <c r="EU634">
        <f>IF(ISNA(EV634),NA(),EU430)</f>
        <v>0</v>
      </c>
      <c r="EV634">
        <f>IF(OR(EV430="",AND(EV430=EV429,EV430=EV431)),NA(), EV430)</f>
        <v>0</v>
      </c>
      <c r="EW634">
        <f>IF(ISNA(EX634),NA(),EW430)</f>
        <v>0</v>
      </c>
      <c r="EX634">
        <f>IF(OR(EX430="",AND(EX430=EX429,EX430=EX431)),NA(), EX430)</f>
        <v>0</v>
      </c>
      <c r="EY634">
        <f>IF(ISNA(EZ634),NA(),EY430)</f>
        <v>0</v>
      </c>
      <c r="EZ634">
        <f>IF(OR(EZ430="",AND(EZ430=EZ429,EZ430=EZ431)),NA(), EZ430)</f>
        <v>0</v>
      </c>
      <c r="FA634">
        <f>IF(ISNA(FB634),NA(),FA430)</f>
        <v>0</v>
      </c>
      <c r="FB634">
        <f>IF(OR(FB430="",AND(FB430=FB429,FB430=FB431)),NA(), FB430)</f>
        <v>0</v>
      </c>
      <c r="FC634">
        <f>IF(ISNA(FD634),NA(),FC430)</f>
        <v>0</v>
      </c>
      <c r="FD634">
        <f>IF(OR(FD430="",AND(FD430=FD429,FD430=FD431)),NA(), FD430)</f>
        <v>0</v>
      </c>
      <c r="FE634">
        <f>IF(ISNA(FF634),NA(),FE430)</f>
        <v>0</v>
      </c>
      <c r="FF634">
        <f>IF(OR(FF430="",AND(FF430=FF429,FF430=FF431)),NA(), FF430)</f>
        <v>0</v>
      </c>
      <c r="FG634">
        <f>IF(ISNA(FH634),NA(),FG430)</f>
        <v>0</v>
      </c>
      <c r="FH634">
        <f>IF(OR(FH430="",AND(FH430=FH429,FH430=FH431)),NA(), FH430)</f>
        <v>0</v>
      </c>
      <c r="FI634">
        <f>IF(ISNA(FJ634),NA(),FI430)</f>
        <v>0</v>
      </c>
      <c r="FJ634">
        <f>IF(OR(FJ430="",AND(FJ430=FJ429,FJ430=FJ431)),NA(), FJ430)</f>
        <v>0</v>
      </c>
      <c r="FK634">
        <f>IF(ISNA(FL634),NA(),FK430)</f>
        <v>0</v>
      </c>
      <c r="FL634">
        <f>IF(OR(FL430="",AND(FL430=FL429,FL430=FL431)),NA(), FL430)</f>
        <v>0</v>
      </c>
      <c r="FM634">
        <f>IF(ISNA(FN634),NA(),FM430)</f>
        <v>0</v>
      </c>
      <c r="FN634">
        <f>IF(OR(FN430="",AND(FN430=FN429,FN430=FN431)),NA(), FN430)</f>
        <v>0</v>
      </c>
      <c r="FO634">
        <f>IF(ISNA(FP634),NA(),FO430)</f>
        <v>0</v>
      </c>
      <c r="FP634">
        <f>IF(OR(FP430="",AND(FP430=FP429,FP430=FP431)),NA(), FP430)</f>
        <v>0</v>
      </c>
      <c r="FQ634">
        <f>IF(ISNA(FR634),NA(),FQ430)</f>
        <v>0</v>
      </c>
      <c r="FR634">
        <f>IF(OR(FR430="",AND(FR430=FR429,FR430=FR431)),NA(), FR430)</f>
        <v>0</v>
      </c>
      <c r="FS634">
        <f>IF(ISNA(FT634),NA(),FS430)</f>
        <v>0</v>
      </c>
      <c r="FT634">
        <f>IF(OR(FT430="",AND(FT430=FT429,FT430=FT431)),NA(), FT430)</f>
        <v>0</v>
      </c>
      <c r="FU634">
        <f>IF(ISNA(FV634),NA(),FU430)</f>
        <v>0</v>
      </c>
      <c r="FV634">
        <f>IF(OR(FV430="",AND(FV430=FV429,FV430=FV431)),NA(), FV430)</f>
        <v>0</v>
      </c>
      <c r="FW634">
        <f>IF(ISNA(FX634),NA(),FW430)</f>
        <v>0</v>
      </c>
      <c r="FX634">
        <f>IF(OR(FX430="",AND(FX430=FX429,FX430=FX431)),NA(), FX430)</f>
        <v>0</v>
      </c>
      <c r="FY634">
        <f>IF(ISNA(FZ634),NA(),FY430)</f>
        <v>0</v>
      </c>
      <c r="FZ634">
        <f>IF(OR(FZ430="",AND(FZ430=FZ429,FZ430=FZ431)),NA(), FZ430)</f>
        <v>0</v>
      </c>
      <c r="GA634">
        <f>IF(ISNA(GB634),NA(),GA430)</f>
        <v>0</v>
      </c>
      <c r="GB634">
        <f>IF(OR(GB430="",AND(GB430=GB429,GB430=GB431)),NA(), GB430)</f>
        <v>0</v>
      </c>
      <c r="GC634">
        <f>IF(ISNA(GD634),NA(),GC430)</f>
        <v>0</v>
      </c>
      <c r="GD634">
        <f>IF(OR(GD430="",AND(GD430=GD429,GD430=GD431)),NA(), GD430)</f>
        <v>0</v>
      </c>
      <c r="GE634">
        <f>IF(ISNA(GF634),NA(),GE430)</f>
        <v>0</v>
      </c>
      <c r="GF634">
        <f>IF(OR(GF430="",AND(GF430=GF429,GF430=GF431)),NA(), GF430)</f>
        <v>0</v>
      </c>
      <c r="GG634">
        <f>IF(ISNA(GH634),NA(),GG430)</f>
        <v>0</v>
      </c>
      <c r="GH634">
        <f>IF(OR(GH430="",AND(GH430=GH429,GH430=GH431)),NA(), GH430)</f>
        <v>0</v>
      </c>
      <c r="GI634">
        <f>IF(ISNA(GJ634),NA(),GI430)</f>
        <v>0</v>
      </c>
      <c r="GJ634">
        <f>IF(OR(GJ430="",AND(GJ430=GJ429,GJ430=GJ431)),NA(), GJ430)</f>
        <v>0</v>
      </c>
      <c r="GK634">
        <f>IF(ISNA(GL634),NA(),GK430)</f>
        <v>0</v>
      </c>
      <c r="GL634">
        <f>IF(OR(GL430="",AND(GL430=GL429,GL430=GL431)),NA(), GL430)</f>
        <v>0</v>
      </c>
      <c r="GM634">
        <f>IF(ISNA(GN634),NA(),GM430)</f>
        <v>0</v>
      </c>
      <c r="GN634">
        <f>IF(OR(GN430="",AND(GN430=GN429,GN430=GN431)),NA(), GN430)</f>
        <v>0</v>
      </c>
      <c r="GO634">
        <f>IF(ISNA(GP634),NA(),GO430)</f>
        <v>0</v>
      </c>
      <c r="GP634">
        <f>IF(OR(GP430="",AND(GP430=GP429,GP430=GP431)),NA(), GP430)</f>
        <v>0</v>
      </c>
      <c r="GQ634">
        <f>IF(ISNA(GR634),NA(),GQ430)</f>
        <v>0</v>
      </c>
      <c r="GR634">
        <f>IF(OR(GR430="",AND(GR430=GR429,GR430=GR431)),NA(), GR430)</f>
        <v>0</v>
      </c>
      <c r="GS634">
        <f>IF(ISNA(GT634),NA(),GS430)</f>
        <v>0</v>
      </c>
      <c r="GT634">
        <f>IF(OR(GT430="",AND(GT430=GT429,GT430=GT431)),NA(), GT430)</f>
        <v>0</v>
      </c>
      <c r="GU634">
        <f>IF(ISNA(GV634),NA(),GU430)</f>
        <v>0</v>
      </c>
      <c r="GV634">
        <f>IF(OR(GV430="",AND(GV430=GV429,GV430=GV431)),NA(), GV430)</f>
        <v>0</v>
      </c>
      <c r="GW634">
        <f>IF(ISNA(GX634),NA(),GW430)</f>
        <v>0</v>
      </c>
      <c r="GX634">
        <f>IF(OR(GX430="",AND(GX430=GX429,GX430=GX431)),NA(), GX430)</f>
        <v>0</v>
      </c>
      <c r="GY634">
        <f>IF(ISNA(GZ634),NA(),GY430)</f>
        <v>0</v>
      </c>
      <c r="GZ634">
        <f>IF(OR(GZ430="",AND(GZ430=GZ429,GZ430=GZ431)),NA(), GZ430)</f>
        <v>0</v>
      </c>
      <c r="HA634">
        <f>IF(ISNA(HB634),NA(),HA430)</f>
        <v>0</v>
      </c>
      <c r="HB634">
        <f>IF(OR(HB430="",AND(HB430=HB429,HB430=HB431)),NA(), HB430)</f>
        <v>0</v>
      </c>
      <c r="HC634">
        <f>IF(ISNA(HD634),NA(),HC430)</f>
        <v>0</v>
      </c>
      <c r="HD634">
        <f>IF(OR(HD430="",AND(HD430=HD429,HD430=HD431)),NA(), HD430)</f>
        <v>0</v>
      </c>
      <c r="HE634">
        <f>IF(ISNA(HF634),NA(),HE430)</f>
        <v>0</v>
      </c>
      <c r="HF634">
        <f>IF(OR(HF430="",AND(HF430=HF429,HF430=HF431)),NA(), HF430)</f>
        <v>0</v>
      </c>
    </row>
    <row r="635" spans="5:214">
      <c r="E635">
        <f>IF(ISNA(F635),NA(),E431)</f>
        <v>0</v>
      </c>
      <c r="F635">
        <f>IF(OR(F431="",AND(F431=F430,F431=F432)),NA(), F431)</f>
        <v>0</v>
      </c>
      <c r="G635">
        <f>IF(ISNA(H635),NA(),G431)</f>
        <v>0</v>
      </c>
      <c r="H635">
        <f>IF(OR(H431="",AND(H431=H430,H431=H432)),NA(), H431)</f>
        <v>0</v>
      </c>
      <c r="I635">
        <f>IF(ISNA(J635),NA(),I431)</f>
        <v>0</v>
      </c>
      <c r="J635">
        <f>IF(OR(J431="",AND(J431=J430,J431=J432)),NA(), J431)</f>
        <v>0</v>
      </c>
      <c r="K635">
        <f>IF(ISNA(L635),NA(),K431)</f>
        <v>0</v>
      </c>
      <c r="L635">
        <f>IF(OR(L431="",AND(L431=L430,L431=L432)),NA(), L431)</f>
        <v>0</v>
      </c>
      <c r="M635">
        <f>IF(ISNA(N635),NA(),M431)</f>
        <v>0</v>
      </c>
      <c r="N635">
        <f>IF(OR(N431="",AND(N431=N430,N431=N432)),NA(), N431)</f>
        <v>0</v>
      </c>
      <c r="O635">
        <f>IF(ISNA(P635),NA(),O431)</f>
        <v>0</v>
      </c>
      <c r="P635">
        <f>IF(OR(P431="",AND(P431=P430,P431=P432)),NA(), P431)</f>
        <v>0</v>
      </c>
      <c r="Q635">
        <f>IF(ISNA(R635),NA(),Q431)</f>
        <v>0</v>
      </c>
      <c r="R635">
        <f>IF(OR(R431="",AND(R431=R430,R431=R432)),NA(), R431)</f>
        <v>0</v>
      </c>
      <c r="S635">
        <f>IF(ISNA(T635),NA(),S431)</f>
        <v>0</v>
      </c>
      <c r="T635">
        <f>IF(OR(T431="",AND(T431=T430,T431=T432)),NA(), T431)</f>
        <v>0</v>
      </c>
      <c r="U635">
        <f>IF(ISNA(V635),NA(),U431)</f>
        <v>0</v>
      </c>
      <c r="V635">
        <f>IF(OR(V431="",AND(V431=V430,V431=V432)),NA(), V431)</f>
        <v>0</v>
      </c>
      <c r="W635">
        <f>IF(ISNA(X635),NA(),W431)</f>
        <v>0</v>
      </c>
      <c r="X635">
        <f>IF(OR(X431="",AND(X431=X430,X431=X432)),NA(), X431)</f>
        <v>0</v>
      </c>
      <c r="Y635">
        <f>IF(ISNA(Z635),NA(),Y431)</f>
        <v>0</v>
      </c>
      <c r="Z635">
        <f>IF(OR(Z431="",AND(Z431=Z430,Z431=Z432)),NA(), Z431)</f>
        <v>0</v>
      </c>
      <c r="AA635">
        <f>IF(ISNA(AB635),NA(),AA431)</f>
        <v>0</v>
      </c>
      <c r="AB635">
        <f>IF(OR(AB431="",AND(AB431=AB430,AB431=AB432)),NA(), AB431)</f>
        <v>0</v>
      </c>
      <c r="AC635">
        <f>IF(ISNA(AD635),NA(),AC431)</f>
        <v>0</v>
      </c>
      <c r="AD635">
        <f>IF(OR(AD431="",AND(AD431=AD430,AD431=AD432)),NA(), AD431)</f>
        <v>0</v>
      </c>
      <c r="AE635">
        <f>IF(ISNA(AF635),NA(),AE431)</f>
        <v>0</v>
      </c>
      <c r="AF635">
        <f>IF(OR(AF431="",AND(AF431=AF430,AF431=AF432)),NA(), AF431)</f>
        <v>0</v>
      </c>
      <c r="AG635">
        <f>IF(ISNA(AH635),NA(),AG431)</f>
        <v>0</v>
      </c>
      <c r="AH635">
        <f>IF(OR(AH431="",AND(AH431=AH430,AH431=AH432)),NA(), AH431)</f>
        <v>0</v>
      </c>
      <c r="AI635">
        <f>IF(ISNA(AJ635),NA(),AI431)</f>
        <v>0</v>
      </c>
      <c r="AJ635">
        <f>IF(OR(AJ431="",AND(AJ431=AJ430,AJ431=AJ432)),NA(), AJ431)</f>
        <v>0</v>
      </c>
      <c r="AK635">
        <f>IF(ISNA(AL635),NA(),AK431)</f>
        <v>0</v>
      </c>
      <c r="AL635">
        <f>IF(OR(AL431="",AND(AL431=AL430,AL431=AL432)),NA(), AL431)</f>
        <v>0</v>
      </c>
      <c r="AM635">
        <f>IF(ISNA(AN635),NA(),AM431)</f>
        <v>0</v>
      </c>
      <c r="AN635">
        <f>IF(OR(AN431="",AND(AN431=AN430,AN431=AN432)),NA(), AN431)</f>
        <v>0</v>
      </c>
      <c r="AO635">
        <f>IF(ISNA(AP635),NA(),AO431)</f>
        <v>0</v>
      </c>
      <c r="AP635">
        <f>IF(OR(AP431="",AND(AP431=AP430,AP431=AP432)),NA(), AP431)</f>
        <v>0</v>
      </c>
      <c r="AQ635">
        <f>IF(ISNA(AR635),NA(),AQ431)</f>
        <v>0</v>
      </c>
      <c r="AR635">
        <f>IF(OR(AR431="",AND(AR431=AR430,AR431=AR432)),NA(), AR431)</f>
        <v>0</v>
      </c>
      <c r="AS635">
        <f>IF(ISNA(AT635),NA(),AS431)</f>
        <v>0</v>
      </c>
      <c r="AT635">
        <f>IF(OR(AT431="",AND(AT431=AT430,AT431=AT432)),NA(), AT431)</f>
        <v>0</v>
      </c>
      <c r="AU635">
        <f>IF(ISNA(AV635),NA(),AU431)</f>
        <v>0</v>
      </c>
      <c r="AV635">
        <f>IF(OR(AV431="",AND(AV431=AV430,AV431=AV432)),NA(), AV431)</f>
        <v>0</v>
      </c>
      <c r="AW635">
        <f>IF(ISNA(AX635),NA(),AW431)</f>
        <v>0</v>
      </c>
      <c r="AX635">
        <f>IF(OR(AX431="",AND(AX431=AX430,AX431=AX432)),NA(), AX431)</f>
        <v>0</v>
      </c>
      <c r="AY635">
        <f>IF(ISNA(AZ635),NA(),AY431)</f>
        <v>0</v>
      </c>
      <c r="AZ635">
        <f>IF(OR(AZ431="",AND(AZ431=AZ430,AZ431=AZ432)),NA(), AZ431)</f>
        <v>0</v>
      </c>
      <c r="BA635">
        <f>IF(ISNA(BB635),NA(),BA431)</f>
        <v>0</v>
      </c>
      <c r="BB635">
        <f>IF(OR(BB431="",AND(BB431=BB430,BB431=BB432)),NA(), BB431)</f>
        <v>0</v>
      </c>
      <c r="BC635">
        <f>IF(ISNA(BD635),NA(),BC431)</f>
        <v>0</v>
      </c>
      <c r="BD635">
        <f>IF(OR(BD431="",AND(BD431=BD430,BD431=BD432)),NA(), BD431)</f>
        <v>0</v>
      </c>
      <c r="BE635">
        <f>IF(ISNA(BF635),NA(),BE431)</f>
        <v>0</v>
      </c>
      <c r="BF635">
        <f>IF(OR(BF431="",AND(BF431=BF430,BF431=BF432)),NA(), BF431)</f>
        <v>0</v>
      </c>
      <c r="BG635">
        <f>IF(ISNA(BH635),NA(),BG431)</f>
        <v>0</v>
      </c>
      <c r="BH635">
        <f>IF(OR(BH431="",AND(BH431=BH430,BH431=BH432)),NA(), BH431)</f>
        <v>0</v>
      </c>
      <c r="BI635">
        <f>IF(ISNA(BJ635),NA(),BI431)</f>
        <v>0</v>
      </c>
      <c r="BJ635">
        <f>IF(OR(BJ431="",AND(BJ431=BJ430,BJ431=BJ432)),NA(), BJ431)</f>
        <v>0</v>
      </c>
      <c r="BK635">
        <f>IF(ISNA(BL635),NA(),BK431)</f>
        <v>0</v>
      </c>
      <c r="BL635">
        <f>IF(OR(BL431="",AND(BL431=BL430,BL431=BL432)),NA(), BL431)</f>
        <v>0</v>
      </c>
      <c r="BM635">
        <f>IF(ISNA(BN635),NA(),BM431)</f>
        <v>0</v>
      </c>
      <c r="BN635">
        <f>IF(OR(BN431="",AND(BN431=BN430,BN431=BN432)),NA(), BN431)</f>
        <v>0</v>
      </c>
      <c r="BO635">
        <f>IF(ISNA(BP635),NA(),BO431)</f>
        <v>0</v>
      </c>
      <c r="BP635">
        <f>IF(OR(BP431="",AND(BP431=BP430,BP431=BP432)),NA(), BP431)</f>
        <v>0</v>
      </c>
      <c r="BQ635">
        <f>IF(ISNA(BR635),NA(),BQ431)</f>
        <v>0</v>
      </c>
      <c r="BR635">
        <f>IF(OR(BR431="",AND(BR431=BR430,BR431=BR432)),NA(), BR431)</f>
        <v>0</v>
      </c>
      <c r="BS635">
        <f>IF(ISNA(BT635),NA(),BS431)</f>
        <v>0</v>
      </c>
      <c r="BT635">
        <f>IF(OR(BT431="",AND(BT431=BT430,BT431=BT432)),NA(), BT431)</f>
        <v>0</v>
      </c>
      <c r="BU635">
        <f>IF(ISNA(BV635),NA(),BU431)</f>
        <v>0</v>
      </c>
      <c r="BV635">
        <f>IF(OR(BV431="",AND(BV431=BV430,BV431=BV432)),NA(), BV431)</f>
        <v>0</v>
      </c>
      <c r="BW635">
        <f>IF(ISNA(BX635),NA(),BW431)</f>
        <v>0</v>
      </c>
      <c r="BX635">
        <f>IF(OR(BX431="",AND(BX431=BX430,BX431=BX432)),NA(), BX431)</f>
        <v>0</v>
      </c>
      <c r="BY635">
        <f>IF(ISNA(BZ635),NA(),BY431)</f>
        <v>0</v>
      </c>
      <c r="BZ635">
        <f>IF(OR(BZ431="",AND(BZ431=BZ430,BZ431=BZ432)),NA(), BZ431)</f>
        <v>0</v>
      </c>
      <c r="CA635">
        <f>IF(ISNA(CB635),NA(),CA431)</f>
        <v>0</v>
      </c>
      <c r="CB635">
        <f>IF(OR(CB431="",AND(CB431=CB430,CB431=CB432)),NA(), CB431)</f>
        <v>0</v>
      </c>
      <c r="CC635">
        <f>IF(ISNA(CD635),NA(),CC431)</f>
        <v>0</v>
      </c>
      <c r="CD635">
        <f>IF(OR(CD431="",AND(CD431=CD430,CD431=CD432)),NA(), CD431)</f>
        <v>0</v>
      </c>
      <c r="CE635">
        <f>IF(ISNA(CF635),NA(),CE431)</f>
        <v>0</v>
      </c>
      <c r="CF635">
        <f>IF(OR(CF431="",AND(CF431=CF430,CF431=CF432)),NA(), CF431)</f>
        <v>0</v>
      </c>
      <c r="CG635">
        <f>IF(ISNA(CH635),NA(),CG431)</f>
        <v>0</v>
      </c>
      <c r="CH635">
        <f>IF(OR(CH431="",AND(CH431=CH430,CH431=CH432)),NA(), CH431)</f>
        <v>0</v>
      </c>
      <c r="CI635">
        <f>IF(ISNA(CJ635),NA(),CI431)</f>
        <v>0</v>
      </c>
      <c r="CJ635">
        <f>IF(OR(CJ431="",AND(CJ431=CJ430,CJ431=CJ432)),NA(), CJ431)</f>
        <v>0</v>
      </c>
      <c r="CK635">
        <f>IF(ISNA(CL635),NA(),CK431)</f>
        <v>0</v>
      </c>
      <c r="CL635">
        <f>IF(OR(CL431="",AND(CL431=CL430,CL431=CL432)),NA(), CL431)</f>
        <v>0</v>
      </c>
      <c r="CM635">
        <f>IF(ISNA(CN635),NA(),CM431)</f>
        <v>0</v>
      </c>
      <c r="CN635">
        <f>IF(OR(CN431="",AND(CN431=CN430,CN431=CN432)),NA(), CN431)</f>
        <v>0</v>
      </c>
      <c r="CO635">
        <f>IF(ISNA(CP635),NA(),CO431)</f>
        <v>0</v>
      </c>
      <c r="CP635">
        <f>IF(OR(CP431="",AND(CP431=CP430,CP431=CP432)),NA(), CP431)</f>
        <v>0</v>
      </c>
      <c r="CQ635">
        <f>IF(ISNA(CR635),NA(),CQ431)</f>
        <v>0</v>
      </c>
      <c r="CR635">
        <f>IF(OR(CR431="",AND(CR431=CR430,CR431=CR432)),NA(), CR431)</f>
        <v>0</v>
      </c>
      <c r="CS635">
        <f>IF(ISNA(CT635),NA(),CS431)</f>
        <v>0</v>
      </c>
      <c r="CT635">
        <f>IF(OR(CT431="",AND(CT431=CT430,CT431=CT432)),NA(), CT431)</f>
        <v>0</v>
      </c>
      <c r="CU635">
        <f>IF(ISNA(CV635),NA(),CU431)</f>
        <v>0</v>
      </c>
      <c r="CV635">
        <f>IF(OR(CV431="",AND(CV431=CV430,CV431=CV432)),NA(), CV431)</f>
        <v>0</v>
      </c>
      <c r="CW635">
        <f>IF(ISNA(CX635),NA(),CW431)</f>
        <v>0</v>
      </c>
      <c r="CX635">
        <f>IF(OR(CX431="",AND(CX431=CX430,CX431=CX432)),NA(), CX431)</f>
        <v>0</v>
      </c>
      <c r="CY635">
        <f>IF(ISNA(CZ635),NA(),CY431)</f>
        <v>0</v>
      </c>
      <c r="CZ635">
        <f>IF(OR(CZ431="",AND(CZ431=CZ430,CZ431=CZ432)),NA(), CZ431)</f>
        <v>0</v>
      </c>
      <c r="DA635">
        <f>IF(ISNA(DB635),NA(),DA431)</f>
        <v>0</v>
      </c>
      <c r="DB635">
        <f>IF(OR(DB431="",AND(DB431=DB430,DB431=DB432)),NA(), DB431)</f>
        <v>0</v>
      </c>
      <c r="DC635">
        <f>IF(ISNA(DD635),NA(),DC431)</f>
        <v>0</v>
      </c>
      <c r="DD635">
        <f>IF(OR(DD431="",AND(DD431=DD430,DD431=DD432)),NA(), DD431)</f>
        <v>0</v>
      </c>
      <c r="DG635">
        <f>IF(ISNA(DH635),NA(),DG431)</f>
        <v>0</v>
      </c>
      <c r="DH635">
        <f>IF(OR(DH431="",AND(DH431=DH430,DH431=DH432)),NA(), DH431)</f>
        <v>0</v>
      </c>
      <c r="DI635">
        <f>IF(ISNA(DJ635),NA(),DI431)</f>
        <v>0</v>
      </c>
      <c r="DJ635">
        <f>IF(OR(DJ431="",AND(DJ431=DJ430,DJ431=DJ432)),NA(), DJ431)</f>
        <v>0</v>
      </c>
      <c r="DK635">
        <f>IF(ISNA(DL635),NA(),DK431)</f>
        <v>0</v>
      </c>
      <c r="DL635">
        <f>IF(OR(DL431="",AND(DL431=DL430,DL431=DL432)),NA(), DL431)</f>
        <v>0</v>
      </c>
      <c r="DM635">
        <f>IF(ISNA(DN635),NA(),DM431)</f>
        <v>0</v>
      </c>
      <c r="DN635">
        <f>IF(OR(DN431="",AND(DN431=DN430,DN431=DN432)),NA(), DN431)</f>
        <v>0</v>
      </c>
      <c r="DO635">
        <f>IF(ISNA(DP635),NA(),DO431)</f>
        <v>0</v>
      </c>
      <c r="DP635">
        <f>IF(OR(DP431="",AND(DP431=DP430,DP431=DP432)),NA(), DP431)</f>
        <v>0</v>
      </c>
      <c r="DQ635">
        <f>IF(ISNA(DR635),NA(),DQ431)</f>
        <v>0</v>
      </c>
      <c r="DR635">
        <f>IF(OR(DR431="",AND(DR431=DR430,DR431=DR432)),NA(), DR431)</f>
        <v>0</v>
      </c>
      <c r="DS635">
        <f>IF(ISNA(DT635),NA(),DS431)</f>
        <v>0</v>
      </c>
      <c r="DT635">
        <f>IF(OR(DT431="",AND(DT431=DT430,DT431=DT432)),NA(), DT431)</f>
        <v>0</v>
      </c>
      <c r="DU635">
        <f>IF(ISNA(DV635),NA(),DU431)</f>
        <v>0</v>
      </c>
      <c r="DV635">
        <f>IF(OR(DV431="",AND(DV431=DV430,DV431=DV432)),NA(), DV431)</f>
        <v>0</v>
      </c>
      <c r="DW635">
        <f>IF(ISNA(DX635),NA(),DW431)</f>
        <v>0</v>
      </c>
      <c r="DX635">
        <f>IF(OR(DX431="",AND(DX431=DX430,DX431=DX432)),NA(), DX431)</f>
        <v>0</v>
      </c>
      <c r="DY635">
        <f>IF(ISNA(DZ635),NA(),DY431)</f>
        <v>0</v>
      </c>
      <c r="DZ635">
        <f>IF(OR(DZ431="",AND(DZ431=DZ430,DZ431=DZ432)),NA(), DZ431)</f>
        <v>0</v>
      </c>
      <c r="EA635">
        <f>IF(ISNA(EB635),NA(),EA431)</f>
        <v>0</v>
      </c>
      <c r="EB635">
        <f>IF(OR(EB431="",AND(EB431=EB430,EB431=EB432)),NA(), EB431)</f>
        <v>0</v>
      </c>
      <c r="EC635">
        <f>IF(ISNA(ED635),NA(),EC431)</f>
        <v>0</v>
      </c>
      <c r="ED635">
        <f>IF(OR(ED431="",AND(ED431=ED430,ED431=ED432)),NA(), ED431)</f>
        <v>0</v>
      </c>
      <c r="EE635">
        <f>IF(ISNA(EF635),NA(),EE431)</f>
        <v>0</v>
      </c>
      <c r="EF635">
        <f>IF(OR(EF431="",AND(EF431=EF430,EF431=EF432)),NA(), EF431)</f>
        <v>0</v>
      </c>
      <c r="EG635">
        <f>IF(ISNA(EH635),NA(),EG431)</f>
        <v>0</v>
      </c>
      <c r="EH635">
        <f>IF(OR(EH431="",AND(EH431=EH430,EH431=EH432)),NA(), EH431)</f>
        <v>0</v>
      </c>
      <c r="EI635">
        <f>IF(ISNA(EJ635),NA(),EI431)</f>
        <v>0</v>
      </c>
      <c r="EJ635">
        <f>IF(OR(EJ431="",AND(EJ431=EJ430,EJ431=EJ432)),NA(), EJ431)</f>
        <v>0</v>
      </c>
      <c r="EK635">
        <f>IF(ISNA(EL635),NA(),EK431)</f>
        <v>0</v>
      </c>
      <c r="EL635">
        <f>IF(OR(EL431="",AND(EL431=EL430,EL431=EL432)),NA(), EL431)</f>
        <v>0</v>
      </c>
      <c r="EM635">
        <f>IF(ISNA(EN635),NA(),EM431)</f>
        <v>0</v>
      </c>
      <c r="EN635">
        <f>IF(OR(EN431="",AND(EN431=EN430,EN431=EN432)),NA(), EN431)</f>
        <v>0</v>
      </c>
      <c r="EO635">
        <f>IF(ISNA(EP635),NA(),EO431)</f>
        <v>0</v>
      </c>
      <c r="EP635">
        <f>IF(OR(EP431="",AND(EP431=EP430,EP431=EP432)),NA(), EP431)</f>
        <v>0</v>
      </c>
      <c r="EQ635">
        <f>IF(ISNA(ER635),NA(),EQ431)</f>
        <v>0</v>
      </c>
      <c r="ER635">
        <f>IF(OR(ER431="",AND(ER431=ER430,ER431=ER432)),NA(), ER431)</f>
        <v>0</v>
      </c>
      <c r="ES635">
        <f>IF(ISNA(ET635),NA(),ES431)</f>
        <v>0</v>
      </c>
      <c r="ET635">
        <f>IF(OR(ET431="",AND(ET431=ET430,ET431=ET432)),NA(), ET431)</f>
        <v>0</v>
      </c>
      <c r="EU635">
        <f>IF(ISNA(EV635),NA(),EU431)</f>
        <v>0</v>
      </c>
      <c r="EV635">
        <f>IF(OR(EV431="",AND(EV431=EV430,EV431=EV432)),NA(), EV431)</f>
        <v>0</v>
      </c>
      <c r="EW635">
        <f>IF(ISNA(EX635),NA(),EW431)</f>
        <v>0</v>
      </c>
      <c r="EX635">
        <f>IF(OR(EX431="",AND(EX431=EX430,EX431=EX432)),NA(), EX431)</f>
        <v>0</v>
      </c>
      <c r="EY635">
        <f>IF(ISNA(EZ635),NA(),EY431)</f>
        <v>0</v>
      </c>
      <c r="EZ635">
        <f>IF(OR(EZ431="",AND(EZ431=EZ430,EZ431=EZ432)),NA(), EZ431)</f>
        <v>0</v>
      </c>
      <c r="FA635">
        <f>IF(ISNA(FB635),NA(),FA431)</f>
        <v>0</v>
      </c>
      <c r="FB635">
        <f>IF(OR(FB431="",AND(FB431=FB430,FB431=FB432)),NA(), FB431)</f>
        <v>0</v>
      </c>
      <c r="FC635">
        <f>IF(ISNA(FD635),NA(),FC431)</f>
        <v>0</v>
      </c>
      <c r="FD635">
        <f>IF(OR(FD431="",AND(FD431=FD430,FD431=FD432)),NA(), FD431)</f>
        <v>0</v>
      </c>
      <c r="FE635">
        <f>IF(ISNA(FF635),NA(),FE431)</f>
        <v>0</v>
      </c>
      <c r="FF635">
        <f>IF(OR(FF431="",AND(FF431=FF430,FF431=FF432)),NA(), FF431)</f>
        <v>0</v>
      </c>
      <c r="FG635">
        <f>IF(ISNA(FH635),NA(),FG431)</f>
        <v>0</v>
      </c>
      <c r="FH635">
        <f>IF(OR(FH431="",AND(FH431=FH430,FH431=FH432)),NA(), FH431)</f>
        <v>0</v>
      </c>
      <c r="FI635">
        <f>IF(ISNA(FJ635),NA(),FI431)</f>
        <v>0</v>
      </c>
      <c r="FJ635">
        <f>IF(OR(FJ431="",AND(FJ431=FJ430,FJ431=FJ432)),NA(), FJ431)</f>
        <v>0</v>
      </c>
      <c r="FK635">
        <f>IF(ISNA(FL635),NA(),FK431)</f>
        <v>0</v>
      </c>
      <c r="FL635">
        <f>IF(OR(FL431="",AND(FL431=FL430,FL431=FL432)),NA(), FL431)</f>
        <v>0</v>
      </c>
      <c r="FM635">
        <f>IF(ISNA(FN635),NA(),FM431)</f>
        <v>0</v>
      </c>
      <c r="FN635">
        <f>IF(OR(FN431="",AND(FN431=FN430,FN431=FN432)),NA(), FN431)</f>
        <v>0</v>
      </c>
      <c r="FO635">
        <f>IF(ISNA(FP635),NA(),FO431)</f>
        <v>0</v>
      </c>
      <c r="FP635">
        <f>IF(OR(FP431="",AND(FP431=FP430,FP431=FP432)),NA(), FP431)</f>
        <v>0</v>
      </c>
      <c r="FQ635">
        <f>IF(ISNA(FR635),NA(),FQ431)</f>
        <v>0</v>
      </c>
      <c r="FR635">
        <f>IF(OR(FR431="",AND(FR431=FR430,FR431=FR432)),NA(), FR431)</f>
        <v>0</v>
      </c>
      <c r="FS635">
        <f>IF(ISNA(FT635),NA(),FS431)</f>
        <v>0</v>
      </c>
      <c r="FT635">
        <f>IF(OR(FT431="",AND(FT431=FT430,FT431=FT432)),NA(), FT431)</f>
        <v>0</v>
      </c>
      <c r="FU635">
        <f>IF(ISNA(FV635),NA(),FU431)</f>
        <v>0</v>
      </c>
      <c r="FV635">
        <f>IF(OR(FV431="",AND(FV431=FV430,FV431=FV432)),NA(), FV431)</f>
        <v>0</v>
      </c>
      <c r="FW635">
        <f>IF(ISNA(FX635),NA(),FW431)</f>
        <v>0</v>
      </c>
      <c r="FX635">
        <f>IF(OR(FX431="",AND(FX431=FX430,FX431=FX432)),NA(), FX431)</f>
        <v>0</v>
      </c>
      <c r="FY635">
        <f>IF(ISNA(FZ635),NA(),FY431)</f>
        <v>0</v>
      </c>
      <c r="FZ635">
        <f>IF(OR(FZ431="",AND(FZ431=FZ430,FZ431=FZ432)),NA(), FZ431)</f>
        <v>0</v>
      </c>
      <c r="GA635">
        <f>IF(ISNA(GB635),NA(),GA431)</f>
        <v>0</v>
      </c>
      <c r="GB635">
        <f>IF(OR(GB431="",AND(GB431=GB430,GB431=GB432)),NA(), GB431)</f>
        <v>0</v>
      </c>
      <c r="GC635">
        <f>IF(ISNA(GD635),NA(),GC431)</f>
        <v>0</v>
      </c>
      <c r="GD635">
        <f>IF(OR(GD431="",AND(GD431=GD430,GD431=GD432)),NA(), GD431)</f>
        <v>0</v>
      </c>
      <c r="GE635">
        <f>IF(ISNA(GF635),NA(),GE431)</f>
        <v>0</v>
      </c>
      <c r="GF635">
        <f>IF(OR(GF431="",AND(GF431=GF430,GF431=GF432)),NA(), GF431)</f>
        <v>0</v>
      </c>
      <c r="GG635">
        <f>IF(ISNA(GH635),NA(),GG431)</f>
        <v>0</v>
      </c>
      <c r="GH635">
        <f>IF(OR(GH431="",AND(GH431=GH430,GH431=GH432)),NA(), GH431)</f>
        <v>0</v>
      </c>
      <c r="GI635">
        <f>IF(ISNA(GJ635),NA(),GI431)</f>
        <v>0</v>
      </c>
      <c r="GJ635">
        <f>IF(OR(GJ431="",AND(GJ431=GJ430,GJ431=GJ432)),NA(), GJ431)</f>
        <v>0</v>
      </c>
      <c r="GK635">
        <f>IF(ISNA(GL635),NA(),GK431)</f>
        <v>0</v>
      </c>
      <c r="GL635">
        <f>IF(OR(GL431="",AND(GL431=GL430,GL431=GL432)),NA(), GL431)</f>
        <v>0</v>
      </c>
      <c r="GM635">
        <f>IF(ISNA(GN635),NA(),GM431)</f>
        <v>0</v>
      </c>
      <c r="GN635">
        <f>IF(OR(GN431="",AND(GN431=GN430,GN431=GN432)),NA(), GN431)</f>
        <v>0</v>
      </c>
      <c r="GO635">
        <f>IF(ISNA(GP635),NA(),GO431)</f>
        <v>0</v>
      </c>
      <c r="GP635">
        <f>IF(OR(GP431="",AND(GP431=GP430,GP431=GP432)),NA(), GP431)</f>
        <v>0</v>
      </c>
      <c r="GQ635">
        <f>IF(ISNA(GR635),NA(),GQ431)</f>
        <v>0</v>
      </c>
      <c r="GR635">
        <f>IF(OR(GR431="",AND(GR431=GR430,GR431=GR432)),NA(), GR431)</f>
        <v>0</v>
      </c>
      <c r="GS635">
        <f>IF(ISNA(GT635),NA(),GS431)</f>
        <v>0</v>
      </c>
      <c r="GT635">
        <f>IF(OR(GT431="",AND(GT431=GT430,GT431=GT432)),NA(), GT431)</f>
        <v>0</v>
      </c>
      <c r="GU635">
        <f>IF(ISNA(GV635),NA(),GU431)</f>
        <v>0</v>
      </c>
      <c r="GV635">
        <f>IF(OR(GV431="",AND(GV431=GV430,GV431=GV432)),NA(), GV431)</f>
        <v>0</v>
      </c>
      <c r="GW635">
        <f>IF(ISNA(GX635),NA(),GW431)</f>
        <v>0</v>
      </c>
      <c r="GX635">
        <f>IF(OR(GX431="",AND(GX431=GX430,GX431=GX432)),NA(), GX431)</f>
        <v>0</v>
      </c>
      <c r="GY635">
        <f>IF(ISNA(GZ635),NA(),GY431)</f>
        <v>0</v>
      </c>
      <c r="GZ635">
        <f>IF(OR(GZ431="",AND(GZ431=GZ430,GZ431=GZ432)),NA(), GZ431)</f>
        <v>0</v>
      </c>
      <c r="HA635">
        <f>IF(ISNA(HB635),NA(),HA431)</f>
        <v>0</v>
      </c>
      <c r="HB635">
        <f>IF(OR(HB431="",AND(HB431=HB430,HB431=HB432)),NA(), HB431)</f>
        <v>0</v>
      </c>
      <c r="HC635">
        <f>IF(ISNA(HD635),NA(),HC431)</f>
        <v>0</v>
      </c>
      <c r="HD635">
        <f>IF(OR(HD431="",AND(HD431=HD430,HD431=HD432)),NA(), HD431)</f>
        <v>0</v>
      </c>
      <c r="HE635">
        <f>IF(ISNA(HF635),NA(),HE431)</f>
        <v>0</v>
      </c>
      <c r="HF635">
        <f>IF(OR(HF431="",AND(HF431=HF430,HF431=HF432)),NA(), HF431)</f>
        <v>0</v>
      </c>
    </row>
    <row r="636" spans="5:214">
      <c r="E636">
        <f>IF(ISNA(F636),NA(),E432)</f>
        <v>0</v>
      </c>
      <c r="F636">
        <f>IF(OR(F432="",AND(F432=F431,F432=F433)),NA(), F432)</f>
        <v>0</v>
      </c>
      <c r="G636">
        <f>IF(ISNA(H636),NA(),G432)</f>
        <v>0</v>
      </c>
      <c r="H636">
        <f>IF(OR(H432="",AND(H432=H431,H432=H433)),NA(), H432)</f>
        <v>0</v>
      </c>
      <c r="I636">
        <f>IF(ISNA(J636),NA(),I432)</f>
        <v>0</v>
      </c>
      <c r="J636">
        <f>IF(OR(J432="",AND(J432=J431,J432=J433)),NA(), J432)</f>
        <v>0</v>
      </c>
      <c r="K636">
        <f>IF(ISNA(L636),NA(),K432)</f>
        <v>0</v>
      </c>
      <c r="L636">
        <f>IF(OR(L432="",AND(L432=L431,L432=L433)),NA(), L432)</f>
        <v>0</v>
      </c>
      <c r="M636">
        <f>IF(ISNA(N636),NA(),M432)</f>
        <v>0</v>
      </c>
      <c r="N636">
        <f>IF(OR(N432="",AND(N432=N431,N432=N433)),NA(), N432)</f>
        <v>0</v>
      </c>
      <c r="O636">
        <f>IF(ISNA(P636),NA(),O432)</f>
        <v>0</v>
      </c>
      <c r="P636">
        <f>IF(OR(P432="",AND(P432=P431,P432=P433)),NA(), P432)</f>
        <v>0</v>
      </c>
      <c r="Q636">
        <f>IF(ISNA(R636),NA(),Q432)</f>
        <v>0</v>
      </c>
      <c r="R636">
        <f>IF(OR(R432="",AND(R432=R431,R432=R433)),NA(), R432)</f>
        <v>0</v>
      </c>
      <c r="S636">
        <f>IF(ISNA(T636),NA(),S432)</f>
        <v>0</v>
      </c>
      <c r="T636">
        <f>IF(OR(T432="",AND(T432=T431,T432=T433)),NA(), T432)</f>
        <v>0</v>
      </c>
      <c r="U636">
        <f>IF(ISNA(V636),NA(),U432)</f>
        <v>0</v>
      </c>
      <c r="V636">
        <f>IF(OR(V432="",AND(V432=V431,V432=V433)),NA(), V432)</f>
        <v>0</v>
      </c>
      <c r="W636">
        <f>IF(ISNA(X636),NA(),W432)</f>
        <v>0</v>
      </c>
      <c r="X636">
        <f>IF(OR(X432="",AND(X432=X431,X432=X433)),NA(), X432)</f>
        <v>0</v>
      </c>
      <c r="Y636">
        <f>IF(ISNA(Z636),NA(),Y432)</f>
        <v>0</v>
      </c>
      <c r="Z636">
        <f>IF(OR(Z432="",AND(Z432=Z431,Z432=Z433)),NA(), Z432)</f>
        <v>0</v>
      </c>
      <c r="AA636">
        <f>IF(ISNA(AB636),NA(),AA432)</f>
        <v>0</v>
      </c>
      <c r="AB636">
        <f>IF(OR(AB432="",AND(AB432=AB431,AB432=AB433)),NA(), AB432)</f>
        <v>0</v>
      </c>
      <c r="AC636">
        <f>IF(ISNA(AD636),NA(),AC432)</f>
        <v>0</v>
      </c>
      <c r="AD636">
        <f>IF(OR(AD432="",AND(AD432=AD431,AD432=AD433)),NA(), AD432)</f>
        <v>0</v>
      </c>
      <c r="AE636">
        <f>IF(ISNA(AF636),NA(),AE432)</f>
        <v>0</v>
      </c>
      <c r="AF636">
        <f>IF(OR(AF432="",AND(AF432=AF431,AF432=AF433)),NA(), AF432)</f>
        <v>0</v>
      </c>
      <c r="AG636">
        <f>IF(ISNA(AH636),NA(),AG432)</f>
        <v>0</v>
      </c>
      <c r="AH636">
        <f>IF(OR(AH432="",AND(AH432=AH431,AH432=AH433)),NA(), AH432)</f>
        <v>0</v>
      </c>
      <c r="AI636">
        <f>IF(ISNA(AJ636),NA(),AI432)</f>
        <v>0</v>
      </c>
      <c r="AJ636">
        <f>IF(OR(AJ432="",AND(AJ432=AJ431,AJ432=AJ433)),NA(), AJ432)</f>
        <v>0</v>
      </c>
      <c r="AK636">
        <f>IF(ISNA(AL636),NA(),AK432)</f>
        <v>0</v>
      </c>
      <c r="AL636">
        <f>IF(OR(AL432="",AND(AL432=AL431,AL432=AL433)),NA(), AL432)</f>
        <v>0</v>
      </c>
      <c r="AM636">
        <f>IF(ISNA(AN636),NA(),AM432)</f>
        <v>0</v>
      </c>
      <c r="AN636">
        <f>IF(OR(AN432="",AND(AN432=AN431,AN432=AN433)),NA(), AN432)</f>
        <v>0</v>
      </c>
      <c r="AO636">
        <f>IF(ISNA(AP636),NA(),AO432)</f>
        <v>0</v>
      </c>
      <c r="AP636">
        <f>IF(OR(AP432="",AND(AP432=AP431,AP432=AP433)),NA(), AP432)</f>
        <v>0</v>
      </c>
      <c r="AQ636">
        <f>IF(ISNA(AR636),NA(),AQ432)</f>
        <v>0</v>
      </c>
      <c r="AR636">
        <f>IF(OR(AR432="",AND(AR432=AR431,AR432=AR433)),NA(), AR432)</f>
        <v>0</v>
      </c>
      <c r="AS636">
        <f>IF(ISNA(AT636),NA(),AS432)</f>
        <v>0</v>
      </c>
      <c r="AT636">
        <f>IF(OR(AT432="",AND(AT432=AT431,AT432=AT433)),NA(), AT432)</f>
        <v>0</v>
      </c>
      <c r="AU636">
        <f>IF(ISNA(AV636),NA(),AU432)</f>
        <v>0</v>
      </c>
      <c r="AV636">
        <f>IF(OR(AV432="",AND(AV432=AV431,AV432=AV433)),NA(), AV432)</f>
        <v>0</v>
      </c>
      <c r="AW636">
        <f>IF(ISNA(AX636),NA(),AW432)</f>
        <v>0</v>
      </c>
      <c r="AX636">
        <f>IF(OR(AX432="",AND(AX432=AX431,AX432=AX433)),NA(), AX432)</f>
        <v>0</v>
      </c>
      <c r="AY636">
        <f>IF(ISNA(AZ636),NA(),AY432)</f>
        <v>0</v>
      </c>
      <c r="AZ636">
        <f>IF(OR(AZ432="",AND(AZ432=AZ431,AZ432=AZ433)),NA(), AZ432)</f>
        <v>0</v>
      </c>
      <c r="BA636">
        <f>IF(ISNA(BB636),NA(),BA432)</f>
        <v>0</v>
      </c>
      <c r="BB636">
        <f>IF(OR(BB432="",AND(BB432=BB431,BB432=BB433)),NA(), BB432)</f>
        <v>0</v>
      </c>
      <c r="BC636">
        <f>IF(ISNA(BD636),NA(),BC432)</f>
        <v>0</v>
      </c>
      <c r="BD636">
        <f>IF(OR(BD432="",AND(BD432=BD431,BD432=BD433)),NA(), BD432)</f>
        <v>0</v>
      </c>
      <c r="BE636">
        <f>IF(ISNA(BF636),NA(),BE432)</f>
        <v>0</v>
      </c>
      <c r="BF636">
        <f>IF(OR(BF432="",AND(BF432=BF431,BF432=BF433)),NA(), BF432)</f>
        <v>0</v>
      </c>
      <c r="BG636">
        <f>IF(ISNA(BH636),NA(),BG432)</f>
        <v>0</v>
      </c>
      <c r="BH636">
        <f>IF(OR(BH432="",AND(BH432=BH431,BH432=BH433)),NA(), BH432)</f>
        <v>0</v>
      </c>
      <c r="BI636">
        <f>IF(ISNA(BJ636),NA(),BI432)</f>
        <v>0</v>
      </c>
      <c r="BJ636">
        <f>IF(OR(BJ432="",AND(BJ432=BJ431,BJ432=BJ433)),NA(), BJ432)</f>
        <v>0</v>
      </c>
      <c r="BK636">
        <f>IF(ISNA(BL636),NA(),BK432)</f>
        <v>0</v>
      </c>
      <c r="BL636">
        <f>IF(OR(BL432="",AND(BL432=BL431,BL432=BL433)),NA(), BL432)</f>
        <v>0</v>
      </c>
      <c r="BM636">
        <f>IF(ISNA(BN636),NA(),BM432)</f>
        <v>0</v>
      </c>
      <c r="BN636">
        <f>IF(OR(BN432="",AND(BN432=BN431,BN432=BN433)),NA(), BN432)</f>
        <v>0</v>
      </c>
      <c r="BO636">
        <f>IF(ISNA(BP636),NA(),BO432)</f>
        <v>0</v>
      </c>
      <c r="BP636">
        <f>IF(OR(BP432="",AND(BP432=BP431,BP432=BP433)),NA(), BP432)</f>
        <v>0</v>
      </c>
      <c r="BQ636">
        <f>IF(ISNA(BR636),NA(),BQ432)</f>
        <v>0</v>
      </c>
      <c r="BR636">
        <f>IF(OR(BR432="",AND(BR432=BR431,BR432=BR433)),NA(), BR432)</f>
        <v>0</v>
      </c>
      <c r="BS636">
        <f>IF(ISNA(BT636),NA(),BS432)</f>
        <v>0</v>
      </c>
      <c r="BT636">
        <f>IF(OR(BT432="",AND(BT432=BT431,BT432=BT433)),NA(), BT432)</f>
        <v>0</v>
      </c>
      <c r="BU636">
        <f>IF(ISNA(BV636),NA(),BU432)</f>
        <v>0</v>
      </c>
      <c r="BV636">
        <f>IF(OR(BV432="",AND(BV432=BV431,BV432=BV433)),NA(), BV432)</f>
        <v>0</v>
      </c>
      <c r="BW636">
        <f>IF(ISNA(BX636),NA(),BW432)</f>
        <v>0</v>
      </c>
      <c r="BX636">
        <f>IF(OR(BX432="",AND(BX432=BX431,BX432=BX433)),NA(), BX432)</f>
        <v>0</v>
      </c>
      <c r="BY636">
        <f>IF(ISNA(BZ636),NA(),BY432)</f>
        <v>0</v>
      </c>
      <c r="BZ636">
        <f>IF(OR(BZ432="",AND(BZ432=BZ431,BZ432=BZ433)),NA(), BZ432)</f>
        <v>0</v>
      </c>
      <c r="CA636">
        <f>IF(ISNA(CB636),NA(),CA432)</f>
        <v>0</v>
      </c>
      <c r="CB636">
        <f>IF(OR(CB432="",AND(CB432=CB431,CB432=CB433)),NA(), CB432)</f>
        <v>0</v>
      </c>
      <c r="CC636">
        <f>IF(ISNA(CD636),NA(),CC432)</f>
        <v>0</v>
      </c>
      <c r="CD636">
        <f>IF(OR(CD432="",AND(CD432=CD431,CD432=CD433)),NA(), CD432)</f>
        <v>0</v>
      </c>
      <c r="CE636">
        <f>IF(ISNA(CF636),NA(),CE432)</f>
        <v>0</v>
      </c>
      <c r="CF636">
        <f>IF(OR(CF432="",AND(CF432=CF431,CF432=CF433)),NA(), CF432)</f>
        <v>0</v>
      </c>
      <c r="CG636">
        <f>IF(ISNA(CH636),NA(),CG432)</f>
        <v>0</v>
      </c>
      <c r="CH636">
        <f>IF(OR(CH432="",AND(CH432=CH431,CH432=CH433)),NA(), CH432)</f>
        <v>0</v>
      </c>
      <c r="CI636">
        <f>IF(ISNA(CJ636),NA(),CI432)</f>
        <v>0</v>
      </c>
      <c r="CJ636">
        <f>IF(OR(CJ432="",AND(CJ432=CJ431,CJ432=CJ433)),NA(), CJ432)</f>
        <v>0</v>
      </c>
      <c r="CK636">
        <f>IF(ISNA(CL636),NA(),CK432)</f>
        <v>0</v>
      </c>
      <c r="CL636">
        <f>IF(OR(CL432="",AND(CL432=CL431,CL432=CL433)),NA(), CL432)</f>
        <v>0</v>
      </c>
      <c r="CM636">
        <f>IF(ISNA(CN636),NA(),CM432)</f>
        <v>0</v>
      </c>
      <c r="CN636">
        <f>IF(OR(CN432="",AND(CN432=CN431,CN432=CN433)),NA(), CN432)</f>
        <v>0</v>
      </c>
      <c r="CO636">
        <f>IF(ISNA(CP636),NA(),CO432)</f>
        <v>0</v>
      </c>
      <c r="CP636">
        <f>IF(OR(CP432="",AND(CP432=CP431,CP432=CP433)),NA(), CP432)</f>
        <v>0</v>
      </c>
      <c r="CQ636">
        <f>IF(ISNA(CR636),NA(),CQ432)</f>
        <v>0</v>
      </c>
      <c r="CR636">
        <f>IF(OR(CR432="",AND(CR432=CR431,CR432=CR433)),NA(), CR432)</f>
        <v>0</v>
      </c>
      <c r="CS636">
        <f>IF(ISNA(CT636),NA(),CS432)</f>
        <v>0</v>
      </c>
      <c r="CT636">
        <f>IF(OR(CT432="",AND(CT432=CT431,CT432=CT433)),NA(), CT432)</f>
        <v>0</v>
      </c>
      <c r="CU636">
        <f>IF(ISNA(CV636),NA(),CU432)</f>
        <v>0</v>
      </c>
      <c r="CV636">
        <f>IF(OR(CV432="",AND(CV432=CV431,CV432=CV433)),NA(), CV432)</f>
        <v>0</v>
      </c>
      <c r="CW636">
        <f>IF(ISNA(CX636),NA(),CW432)</f>
        <v>0</v>
      </c>
      <c r="CX636">
        <f>IF(OR(CX432="",AND(CX432=CX431,CX432=CX433)),NA(), CX432)</f>
        <v>0</v>
      </c>
      <c r="CY636">
        <f>IF(ISNA(CZ636),NA(),CY432)</f>
        <v>0</v>
      </c>
      <c r="CZ636">
        <f>IF(OR(CZ432="",AND(CZ432=CZ431,CZ432=CZ433)),NA(), CZ432)</f>
        <v>0</v>
      </c>
      <c r="DA636">
        <f>IF(ISNA(DB636),NA(),DA432)</f>
        <v>0</v>
      </c>
      <c r="DB636">
        <f>IF(OR(DB432="",AND(DB432=DB431,DB432=DB433)),NA(), DB432)</f>
        <v>0</v>
      </c>
      <c r="DC636">
        <f>IF(ISNA(DD636),NA(),DC432)</f>
        <v>0</v>
      </c>
      <c r="DD636">
        <f>IF(OR(DD432="",AND(DD432=DD431,DD432=DD433)),NA(), DD432)</f>
        <v>0</v>
      </c>
      <c r="DG636">
        <f>IF(ISNA(DH636),NA(),DG432)</f>
        <v>0</v>
      </c>
      <c r="DH636">
        <f>IF(OR(DH432="",AND(DH432=DH431,DH432=DH433)),NA(), DH432)</f>
        <v>0</v>
      </c>
      <c r="DI636">
        <f>IF(ISNA(DJ636),NA(),DI432)</f>
        <v>0</v>
      </c>
      <c r="DJ636">
        <f>IF(OR(DJ432="",AND(DJ432=DJ431,DJ432=DJ433)),NA(), DJ432)</f>
        <v>0</v>
      </c>
      <c r="DK636">
        <f>IF(ISNA(DL636),NA(),DK432)</f>
        <v>0</v>
      </c>
      <c r="DL636">
        <f>IF(OR(DL432="",AND(DL432=DL431,DL432=DL433)),NA(), DL432)</f>
        <v>0</v>
      </c>
      <c r="DM636">
        <f>IF(ISNA(DN636),NA(),DM432)</f>
        <v>0</v>
      </c>
      <c r="DN636">
        <f>IF(OR(DN432="",AND(DN432=DN431,DN432=DN433)),NA(), DN432)</f>
        <v>0</v>
      </c>
      <c r="DO636">
        <f>IF(ISNA(DP636),NA(),DO432)</f>
        <v>0</v>
      </c>
      <c r="DP636">
        <f>IF(OR(DP432="",AND(DP432=DP431,DP432=DP433)),NA(), DP432)</f>
        <v>0</v>
      </c>
      <c r="DQ636">
        <f>IF(ISNA(DR636),NA(),DQ432)</f>
        <v>0</v>
      </c>
      <c r="DR636">
        <f>IF(OR(DR432="",AND(DR432=DR431,DR432=DR433)),NA(), DR432)</f>
        <v>0</v>
      </c>
      <c r="DS636">
        <f>IF(ISNA(DT636),NA(),DS432)</f>
        <v>0</v>
      </c>
      <c r="DT636">
        <f>IF(OR(DT432="",AND(DT432=DT431,DT432=DT433)),NA(), DT432)</f>
        <v>0</v>
      </c>
      <c r="DU636">
        <f>IF(ISNA(DV636),NA(),DU432)</f>
        <v>0</v>
      </c>
      <c r="DV636">
        <f>IF(OR(DV432="",AND(DV432=DV431,DV432=DV433)),NA(), DV432)</f>
        <v>0</v>
      </c>
      <c r="DW636">
        <f>IF(ISNA(DX636),NA(),DW432)</f>
        <v>0</v>
      </c>
      <c r="DX636">
        <f>IF(OR(DX432="",AND(DX432=DX431,DX432=DX433)),NA(), DX432)</f>
        <v>0</v>
      </c>
      <c r="DY636">
        <f>IF(ISNA(DZ636),NA(),DY432)</f>
        <v>0</v>
      </c>
      <c r="DZ636">
        <f>IF(OR(DZ432="",AND(DZ432=DZ431,DZ432=DZ433)),NA(), DZ432)</f>
        <v>0</v>
      </c>
      <c r="EA636">
        <f>IF(ISNA(EB636),NA(),EA432)</f>
        <v>0</v>
      </c>
      <c r="EB636">
        <f>IF(OR(EB432="",AND(EB432=EB431,EB432=EB433)),NA(), EB432)</f>
        <v>0</v>
      </c>
      <c r="EC636">
        <f>IF(ISNA(ED636),NA(),EC432)</f>
        <v>0</v>
      </c>
      <c r="ED636">
        <f>IF(OR(ED432="",AND(ED432=ED431,ED432=ED433)),NA(), ED432)</f>
        <v>0</v>
      </c>
      <c r="EE636">
        <f>IF(ISNA(EF636),NA(),EE432)</f>
        <v>0</v>
      </c>
      <c r="EF636">
        <f>IF(OR(EF432="",AND(EF432=EF431,EF432=EF433)),NA(), EF432)</f>
        <v>0</v>
      </c>
      <c r="EG636">
        <f>IF(ISNA(EH636),NA(),EG432)</f>
        <v>0</v>
      </c>
      <c r="EH636">
        <f>IF(OR(EH432="",AND(EH432=EH431,EH432=EH433)),NA(), EH432)</f>
        <v>0</v>
      </c>
      <c r="EI636">
        <f>IF(ISNA(EJ636),NA(),EI432)</f>
        <v>0</v>
      </c>
      <c r="EJ636">
        <f>IF(OR(EJ432="",AND(EJ432=EJ431,EJ432=EJ433)),NA(), EJ432)</f>
        <v>0</v>
      </c>
      <c r="EK636">
        <f>IF(ISNA(EL636),NA(),EK432)</f>
        <v>0</v>
      </c>
      <c r="EL636">
        <f>IF(OR(EL432="",AND(EL432=EL431,EL432=EL433)),NA(), EL432)</f>
        <v>0</v>
      </c>
      <c r="EM636">
        <f>IF(ISNA(EN636),NA(),EM432)</f>
        <v>0</v>
      </c>
      <c r="EN636">
        <f>IF(OR(EN432="",AND(EN432=EN431,EN432=EN433)),NA(), EN432)</f>
        <v>0</v>
      </c>
      <c r="EO636">
        <f>IF(ISNA(EP636),NA(),EO432)</f>
        <v>0</v>
      </c>
      <c r="EP636">
        <f>IF(OR(EP432="",AND(EP432=EP431,EP432=EP433)),NA(), EP432)</f>
        <v>0</v>
      </c>
      <c r="EQ636">
        <f>IF(ISNA(ER636),NA(),EQ432)</f>
        <v>0</v>
      </c>
      <c r="ER636">
        <f>IF(OR(ER432="",AND(ER432=ER431,ER432=ER433)),NA(), ER432)</f>
        <v>0</v>
      </c>
      <c r="ES636">
        <f>IF(ISNA(ET636),NA(),ES432)</f>
        <v>0</v>
      </c>
      <c r="ET636">
        <f>IF(OR(ET432="",AND(ET432=ET431,ET432=ET433)),NA(), ET432)</f>
        <v>0</v>
      </c>
      <c r="EU636">
        <f>IF(ISNA(EV636),NA(),EU432)</f>
        <v>0</v>
      </c>
      <c r="EV636">
        <f>IF(OR(EV432="",AND(EV432=EV431,EV432=EV433)),NA(), EV432)</f>
        <v>0</v>
      </c>
      <c r="EW636">
        <f>IF(ISNA(EX636),NA(),EW432)</f>
        <v>0</v>
      </c>
      <c r="EX636">
        <f>IF(OR(EX432="",AND(EX432=EX431,EX432=EX433)),NA(), EX432)</f>
        <v>0</v>
      </c>
      <c r="EY636">
        <f>IF(ISNA(EZ636),NA(),EY432)</f>
        <v>0</v>
      </c>
      <c r="EZ636">
        <f>IF(OR(EZ432="",AND(EZ432=EZ431,EZ432=EZ433)),NA(), EZ432)</f>
        <v>0</v>
      </c>
      <c r="FA636">
        <f>IF(ISNA(FB636),NA(),FA432)</f>
        <v>0</v>
      </c>
      <c r="FB636">
        <f>IF(OR(FB432="",AND(FB432=FB431,FB432=FB433)),NA(), FB432)</f>
        <v>0</v>
      </c>
      <c r="FC636">
        <f>IF(ISNA(FD636),NA(),FC432)</f>
        <v>0</v>
      </c>
      <c r="FD636">
        <f>IF(OR(FD432="",AND(FD432=FD431,FD432=FD433)),NA(), FD432)</f>
        <v>0</v>
      </c>
      <c r="FE636">
        <f>IF(ISNA(FF636),NA(),FE432)</f>
        <v>0</v>
      </c>
      <c r="FF636">
        <f>IF(OR(FF432="",AND(FF432=FF431,FF432=FF433)),NA(), FF432)</f>
        <v>0</v>
      </c>
      <c r="FG636">
        <f>IF(ISNA(FH636),NA(),FG432)</f>
        <v>0</v>
      </c>
      <c r="FH636">
        <f>IF(OR(FH432="",AND(FH432=FH431,FH432=FH433)),NA(), FH432)</f>
        <v>0</v>
      </c>
      <c r="FI636">
        <f>IF(ISNA(FJ636),NA(),FI432)</f>
        <v>0</v>
      </c>
      <c r="FJ636">
        <f>IF(OR(FJ432="",AND(FJ432=FJ431,FJ432=FJ433)),NA(), FJ432)</f>
        <v>0</v>
      </c>
      <c r="FK636">
        <f>IF(ISNA(FL636),NA(),FK432)</f>
        <v>0</v>
      </c>
      <c r="FL636">
        <f>IF(OR(FL432="",AND(FL432=FL431,FL432=FL433)),NA(), FL432)</f>
        <v>0</v>
      </c>
      <c r="FM636">
        <f>IF(ISNA(FN636),NA(),FM432)</f>
        <v>0</v>
      </c>
      <c r="FN636">
        <f>IF(OR(FN432="",AND(FN432=FN431,FN432=FN433)),NA(), FN432)</f>
        <v>0</v>
      </c>
      <c r="FO636">
        <f>IF(ISNA(FP636),NA(),FO432)</f>
        <v>0</v>
      </c>
      <c r="FP636">
        <f>IF(OR(FP432="",AND(FP432=FP431,FP432=FP433)),NA(), FP432)</f>
        <v>0</v>
      </c>
      <c r="FQ636">
        <f>IF(ISNA(FR636),NA(),FQ432)</f>
        <v>0</v>
      </c>
      <c r="FR636">
        <f>IF(OR(FR432="",AND(FR432=FR431,FR432=FR433)),NA(), FR432)</f>
        <v>0</v>
      </c>
      <c r="FS636">
        <f>IF(ISNA(FT636),NA(),FS432)</f>
        <v>0</v>
      </c>
      <c r="FT636">
        <f>IF(OR(FT432="",AND(FT432=FT431,FT432=FT433)),NA(), FT432)</f>
        <v>0</v>
      </c>
      <c r="FU636">
        <f>IF(ISNA(FV636),NA(),FU432)</f>
        <v>0</v>
      </c>
      <c r="FV636">
        <f>IF(OR(FV432="",AND(FV432=FV431,FV432=FV433)),NA(), FV432)</f>
        <v>0</v>
      </c>
      <c r="FW636">
        <f>IF(ISNA(FX636),NA(),FW432)</f>
        <v>0</v>
      </c>
      <c r="FX636">
        <f>IF(OR(FX432="",AND(FX432=FX431,FX432=FX433)),NA(), FX432)</f>
        <v>0</v>
      </c>
      <c r="FY636">
        <f>IF(ISNA(FZ636),NA(),FY432)</f>
        <v>0</v>
      </c>
      <c r="FZ636">
        <f>IF(OR(FZ432="",AND(FZ432=FZ431,FZ432=FZ433)),NA(), FZ432)</f>
        <v>0</v>
      </c>
      <c r="GA636">
        <f>IF(ISNA(GB636),NA(),GA432)</f>
        <v>0</v>
      </c>
      <c r="GB636">
        <f>IF(OR(GB432="",AND(GB432=GB431,GB432=GB433)),NA(), GB432)</f>
        <v>0</v>
      </c>
      <c r="GC636">
        <f>IF(ISNA(GD636),NA(),GC432)</f>
        <v>0</v>
      </c>
      <c r="GD636">
        <f>IF(OR(GD432="",AND(GD432=GD431,GD432=GD433)),NA(), GD432)</f>
        <v>0</v>
      </c>
      <c r="GE636">
        <f>IF(ISNA(GF636),NA(),GE432)</f>
        <v>0</v>
      </c>
      <c r="GF636">
        <f>IF(OR(GF432="",AND(GF432=GF431,GF432=GF433)),NA(), GF432)</f>
        <v>0</v>
      </c>
      <c r="GG636">
        <f>IF(ISNA(GH636),NA(),GG432)</f>
        <v>0</v>
      </c>
      <c r="GH636">
        <f>IF(OR(GH432="",AND(GH432=GH431,GH432=GH433)),NA(), GH432)</f>
        <v>0</v>
      </c>
      <c r="GI636">
        <f>IF(ISNA(GJ636),NA(),GI432)</f>
        <v>0</v>
      </c>
      <c r="GJ636">
        <f>IF(OR(GJ432="",AND(GJ432=GJ431,GJ432=GJ433)),NA(), GJ432)</f>
        <v>0</v>
      </c>
      <c r="GK636">
        <f>IF(ISNA(GL636),NA(),GK432)</f>
        <v>0</v>
      </c>
      <c r="GL636">
        <f>IF(OR(GL432="",AND(GL432=GL431,GL432=GL433)),NA(), GL432)</f>
        <v>0</v>
      </c>
      <c r="GM636">
        <f>IF(ISNA(GN636),NA(),GM432)</f>
        <v>0</v>
      </c>
      <c r="GN636">
        <f>IF(OR(GN432="",AND(GN432=GN431,GN432=GN433)),NA(), GN432)</f>
        <v>0</v>
      </c>
      <c r="GO636">
        <f>IF(ISNA(GP636),NA(),GO432)</f>
        <v>0</v>
      </c>
      <c r="GP636">
        <f>IF(OR(GP432="",AND(GP432=GP431,GP432=GP433)),NA(), GP432)</f>
        <v>0</v>
      </c>
      <c r="GQ636">
        <f>IF(ISNA(GR636),NA(),GQ432)</f>
        <v>0</v>
      </c>
      <c r="GR636">
        <f>IF(OR(GR432="",AND(GR432=GR431,GR432=GR433)),NA(), GR432)</f>
        <v>0</v>
      </c>
      <c r="GS636">
        <f>IF(ISNA(GT636),NA(),GS432)</f>
        <v>0</v>
      </c>
      <c r="GT636">
        <f>IF(OR(GT432="",AND(GT432=GT431,GT432=GT433)),NA(), GT432)</f>
        <v>0</v>
      </c>
      <c r="GU636">
        <f>IF(ISNA(GV636),NA(),GU432)</f>
        <v>0</v>
      </c>
      <c r="GV636">
        <f>IF(OR(GV432="",AND(GV432=GV431,GV432=GV433)),NA(), GV432)</f>
        <v>0</v>
      </c>
      <c r="GW636">
        <f>IF(ISNA(GX636),NA(),GW432)</f>
        <v>0</v>
      </c>
      <c r="GX636">
        <f>IF(OR(GX432="",AND(GX432=GX431,GX432=GX433)),NA(), GX432)</f>
        <v>0</v>
      </c>
      <c r="GY636">
        <f>IF(ISNA(GZ636),NA(),GY432)</f>
        <v>0</v>
      </c>
      <c r="GZ636">
        <f>IF(OR(GZ432="",AND(GZ432=GZ431,GZ432=GZ433)),NA(), GZ432)</f>
        <v>0</v>
      </c>
      <c r="HA636">
        <f>IF(ISNA(HB636),NA(),HA432)</f>
        <v>0</v>
      </c>
      <c r="HB636">
        <f>IF(OR(HB432="",AND(HB432=HB431,HB432=HB433)),NA(), HB432)</f>
        <v>0</v>
      </c>
      <c r="HC636">
        <f>IF(ISNA(HD636),NA(),HC432)</f>
        <v>0</v>
      </c>
      <c r="HD636">
        <f>IF(OR(HD432="",AND(HD432=HD431,HD432=HD433)),NA(), HD432)</f>
        <v>0</v>
      </c>
      <c r="HE636">
        <f>IF(ISNA(HF636),NA(),HE432)</f>
        <v>0</v>
      </c>
      <c r="HF636">
        <f>IF(OR(HF432="",AND(HF432=HF431,HF432=HF433)),NA(), HF432)</f>
        <v>0</v>
      </c>
    </row>
    <row r="637" spans="5:214">
      <c r="E637">
        <f>IF(ISNA(F637),NA(),E433)</f>
        <v>0</v>
      </c>
      <c r="F637">
        <f>IF(OR(F433="",AND(F433=F432,F433=F434)),NA(), F433)</f>
        <v>0</v>
      </c>
      <c r="G637">
        <f>IF(ISNA(H637),NA(),G433)</f>
        <v>0</v>
      </c>
      <c r="H637">
        <f>IF(OR(H433="",AND(H433=H432,H433=H434)),NA(), H433)</f>
        <v>0</v>
      </c>
      <c r="I637">
        <f>IF(ISNA(J637),NA(),I433)</f>
        <v>0</v>
      </c>
      <c r="J637">
        <f>IF(OR(J433="",AND(J433=J432,J433=J434)),NA(), J433)</f>
        <v>0</v>
      </c>
      <c r="K637">
        <f>IF(ISNA(L637),NA(),K433)</f>
        <v>0</v>
      </c>
      <c r="L637">
        <f>IF(OR(L433="",AND(L433=L432,L433=L434)),NA(), L433)</f>
        <v>0</v>
      </c>
      <c r="M637">
        <f>IF(ISNA(N637),NA(),M433)</f>
        <v>0</v>
      </c>
      <c r="N637">
        <f>IF(OR(N433="",AND(N433=N432,N433=N434)),NA(), N433)</f>
        <v>0</v>
      </c>
      <c r="O637">
        <f>IF(ISNA(P637),NA(),O433)</f>
        <v>0</v>
      </c>
      <c r="P637">
        <f>IF(OR(P433="",AND(P433=P432,P433=P434)),NA(), P433)</f>
        <v>0</v>
      </c>
      <c r="Q637">
        <f>IF(ISNA(R637),NA(),Q433)</f>
        <v>0</v>
      </c>
      <c r="R637">
        <f>IF(OR(R433="",AND(R433=R432,R433=R434)),NA(), R433)</f>
        <v>0</v>
      </c>
      <c r="S637">
        <f>IF(ISNA(T637),NA(),S433)</f>
        <v>0</v>
      </c>
      <c r="T637">
        <f>IF(OR(T433="",AND(T433=T432,T433=T434)),NA(), T433)</f>
        <v>0</v>
      </c>
      <c r="U637">
        <f>IF(ISNA(V637),NA(),U433)</f>
        <v>0</v>
      </c>
      <c r="V637">
        <f>IF(OR(V433="",AND(V433=V432,V433=V434)),NA(), V433)</f>
        <v>0</v>
      </c>
      <c r="W637">
        <f>IF(ISNA(X637),NA(),W433)</f>
        <v>0</v>
      </c>
      <c r="X637">
        <f>IF(OR(X433="",AND(X433=X432,X433=X434)),NA(), X433)</f>
        <v>0</v>
      </c>
      <c r="Y637">
        <f>IF(ISNA(Z637),NA(),Y433)</f>
        <v>0</v>
      </c>
      <c r="Z637">
        <f>IF(OR(Z433="",AND(Z433=Z432,Z433=Z434)),NA(), Z433)</f>
        <v>0</v>
      </c>
      <c r="AA637">
        <f>IF(ISNA(AB637),NA(),AA433)</f>
        <v>0</v>
      </c>
      <c r="AB637">
        <f>IF(OR(AB433="",AND(AB433=AB432,AB433=AB434)),NA(), AB433)</f>
        <v>0</v>
      </c>
      <c r="AC637">
        <f>IF(ISNA(AD637),NA(),AC433)</f>
        <v>0</v>
      </c>
      <c r="AD637">
        <f>IF(OR(AD433="",AND(AD433=AD432,AD433=AD434)),NA(), AD433)</f>
        <v>0</v>
      </c>
      <c r="AE637">
        <f>IF(ISNA(AF637),NA(),AE433)</f>
        <v>0</v>
      </c>
      <c r="AF637">
        <f>IF(OR(AF433="",AND(AF433=AF432,AF433=AF434)),NA(), AF433)</f>
        <v>0</v>
      </c>
      <c r="AG637">
        <f>IF(ISNA(AH637),NA(),AG433)</f>
        <v>0</v>
      </c>
      <c r="AH637">
        <f>IF(OR(AH433="",AND(AH433=AH432,AH433=AH434)),NA(), AH433)</f>
        <v>0</v>
      </c>
      <c r="AI637">
        <f>IF(ISNA(AJ637),NA(),AI433)</f>
        <v>0</v>
      </c>
      <c r="AJ637">
        <f>IF(OR(AJ433="",AND(AJ433=AJ432,AJ433=AJ434)),NA(), AJ433)</f>
        <v>0</v>
      </c>
      <c r="AK637">
        <f>IF(ISNA(AL637),NA(),AK433)</f>
        <v>0</v>
      </c>
      <c r="AL637">
        <f>IF(OR(AL433="",AND(AL433=AL432,AL433=AL434)),NA(), AL433)</f>
        <v>0</v>
      </c>
      <c r="AM637">
        <f>IF(ISNA(AN637),NA(),AM433)</f>
        <v>0</v>
      </c>
      <c r="AN637">
        <f>IF(OR(AN433="",AND(AN433=AN432,AN433=AN434)),NA(), AN433)</f>
        <v>0</v>
      </c>
      <c r="AO637">
        <f>IF(ISNA(AP637),NA(),AO433)</f>
        <v>0</v>
      </c>
      <c r="AP637">
        <f>IF(OR(AP433="",AND(AP433=AP432,AP433=AP434)),NA(), AP433)</f>
        <v>0</v>
      </c>
      <c r="AQ637">
        <f>IF(ISNA(AR637),NA(),AQ433)</f>
        <v>0</v>
      </c>
      <c r="AR637">
        <f>IF(OR(AR433="",AND(AR433=AR432,AR433=AR434)),NA(), AR433)</f>
        <v>0</v>
      </c>
      <c r="AS637">
        <f>IF(ISNA(AT637),NA(),AS433)</f>
        <v>0</v>
      </c>
      <c r="AT637">
        <f>IF(OR(AT433="",AND(AT433=AT432,AT433=AT434)),NA(), AT433)</f>
        <v>0</v>
      </c>
      <c r="AU637">
        <f>IF(ISNA(AV637),NA(),AU433)</f>
        <v>0</v>
      </c>
      <c r="AV637">
        <f>IF(OR(AV433="",AND(AV433=AV432,AV433=AV434)),NA(), AV433)</f>
        <v>0</v>
      </c>
      <c r="AW637">
        <f>IF(ISNA(AX637),NA(),AW433)</f>
        <v>0</v>
      </c>
      <c r="AX637">
        <f>IF(OR(AX433="",AND(AX433=AX432,AX433=AX434)),NA(), AX433)</f>
        <v>0</v>
      </c>
      <c r="AY637">
        <f>IF(ISNA(AZ637),NA(),AY433)</f>
        <v>0</v>
      </c>
      <c r="AZ637">
        <f>IF(OR(AZ433="",AND(AZ433=AZ432,AZ433=AZ434)),NA(), AZ433)</f>
        <v>0</v>
      </c>
      <c r="BA637">
        <f>IF(ISNA(BB637),NA(),BA433)</f>
        <v>0</v>
      </c>
      <c r="BB637">
        <f>IF(OR(BB433="",AND(BB433=BB432,BB433=BB434)),NA(), BB433)</f>
        <v>0</v>
      </c>
      <c r="BC637">
        <f>IF(ISNA(BD637),NA(),BC433)</f>
        <v>0</v>
      </c>
      <c r="BD637">
        <f>IF(OR(BD433="",AND(BD433=BD432,BD433=BD434)),NA(), BD433)</f>
        <v>0</v>
      </c>
      <c r="BE637">
        <f>IF(ISNA(BF637),NA(),BE433)</f>
        <v>0</v>
      </c>
      <c r="BF637">
        <f>IF(OR(BF433="",AND(BF433=BF432,BF433=BF434)),NA(), BF433)</f>
        <v>0</v>
      </c>
      <c r="BG637">
        <f>IF(ISNA(BH637),NA(),BG433)</f>
        <v>0</v>
      </c>
      <c r="BH637">
        <f>IF(OR(BH433="",AND(BH433=BH432,BH433=BH434)),NA(), BH433)</f>
        <v>0</v>
      </c>
      <c r="BI637">
        <f>IF(ISNA(BJ637),NA(),BI433)</f>
        <v>0</v>
      </c>
      <c r="BJ637">
        <f>IF(OR(BJ433="",AND(BJ433=BJ432,BJ433=BJ434)),NA(), BJ433)</f>
        <v>0</v>
      </c>
      <c r="BK637">
        <f>IF(ISNA(BL637),NA(),BK433)</f>
        <v>0</v>
      </c>
      <c r="BL637">
        <f>IF(OR(BL433="",AND(BL433=BL432,BL433=BL434)),NA(), BL433)</f>
        <v>0</v>
      </c>
      <c r="BM637">
        <f>IF(ISNA(BN637),NA(),BM433)</f>
        <v>0</v>
      </c>
      <c r="BN637">
        <f>IF(OR(BN433="",AND(BN433=BN432,BN433=BN434)),NA(), BN433)</f>
        <v>0</v>
      </c>
      <c r="BO637">
        <f>IF(ISNA(BP637),NA(),BO433)</f>
        <v>0</v>
      </c>
      <c r="BP637">
        <f>IF(OR(BP433="",AND(BP433=BP432,BP433=BP434)),NA(), BP433)</f>
        <v>0</v>
      </c>
      <c r="BQ637">
        <f>IF(ISNA(BR637),NA(),BQ433)</f>
        <v>0</v>
      </c>
      <c r="BR637">
        <f>IF(OR(BR433="",AND(BR433=BR432,BR433=BR434)),NA(), BR433)</f>
        <v>0</v>
      </c>
      <c r="BS637">
        <f>IF(ISNA(BT637),NA(),BS433)</f>
        <v>0</v>
      </c>
      <c r="BT637">
        <f>IF(OR(BT433="",AND(BT433=BT432,BT433=BT434)),NA(), BT433)</f>
        <v>0</v>
      </c>
      <c r="BU637">
        <f>IF(ISNA(BV637),NA(),BU433)</f>
        <v>0</v>
      </c>
      <c r="BV637">
        <f>IF(OR(BV433="",AND(BV433=BV432,BV433=BV434)),NA(), BV433)</f>
        <v>0</v>
      </c>
      <c r="BW637">
        <f>IF(ISNA(BX637),NA(),BW433)</f>
        <v>0</v>
      </c>
      <c r="BX637">
        <f>IF(OR(BX433="",AND(BX433=BX432,BX433=BX434)),NA(), BX433)</f>
        <v>0</v>
      </c>
      <c r="BY637">
        <f>IF(ISNA(BZ637),NA(),BY433)</f>
        <v>0</v>
      </c>
      <c r="BZ637">
        <f>IF(OR(BZ433="",AND(BZ433=BZ432,BZ433=BZ434)),NA(), BZ433)</f>
        <v>0</v>
      </c>
      <c r="CA637">
        <f>IF(ISNA(CB637),NA(),CA433)</f>
        <v>0</v>
      </c>
      <c r="CB637">
        <f>IF(OR(CB433="",AND(CB433=CB432,CB433=CB434)),NA(), CB433)</f>
        <v>0</v>
      </c>
      <c r="CC637">
        <f>IF(ISNA(CD637),NA(),CC433)</f>
        <v>0</v>
      </c>
      <c r="CD637">
        <f>IF(OR(CD433="",AND(CD433=CD432,CD433=CD434)),NA(), CD433)</f>
        <v>0</v>
      </c>
      <c r="CE637">
        <f>IF(ISNA(CF637),NA(),CE433)</f>
        <v>0</v>
      </c>
      <c r="CF637">
        <f>IF(OR(CF433="",AND(CF433=CF432,CF433=CF434)),NA(), CF433)</f>
        <v>0</v>
      </c>
      <c r="CG637">
        <f>IF(ISNA(CH637),NA(),CG433)</f>
        <v>0</v>
      </c>
      <c r="CH637">
        <f>IF(OR(CH433="",AND(CH433=CH432,CH433=CH434)),NA(), CH433)</f>
        <v>0</v>
      </c>
      <c r="CI637">
        <f>IF(ISNA(CJ637),NA(),CI433)</f>
        <v>0</v>
      </c>
      <c r="CJ637">
        <f>IF(OR(CJ433="",AND(CJ433=CJ432,CJ433=CJ434)),NA(), CJ433)</f>
        <v>0</v>
      </c>
      <c r="CK637">
        <f>IF(ISNA(CL637),NA(),CK433)</f>
        <v>0</v>
      </c>
      <c r="CL637">
        <f>IF(OR(CL433="",AND(CL433=CL432,CL433=CL434)),NA(), CL433)</f>
        <v>0</v>
      </c>
      <c r="CM637">
        <f>IF(ISNA(CN637),NA(),CM433)</f>
        <v>0</v>
      </c>
      <c r="CN637">
        <f>IF(OR(CN433="",AND(CN433=CN432,CN433=CN434)),NA(), CN433)</f>
        <v>0</v>
      </c>
      <c r="CO637">
        <f>IF(ISNA(CP637),NA(),CO433)</f>
        <v>0</v>
      </c>
      <c r="CP637">
        <f>IF(OR(CP433="",AND(CP433=CP432,CP433=CP434)),NA(), CP433)</f>
        <v>0</v>
      </c>
      <c r="CQ637">
        <f>IF(ISNA(CR637),NA(),CQ433)</f>
        <v>0</v>
      </c>
      <c r="CR637">
        <f>IF(OR(CR433="",AND(CR433=CR432,CR433=CR434)),NA(), CR433)</f>
        <v>0</v>
      </c>
      <c r="CS637">
        <f>IF(ISNA(CT637),NA(),CS433)</f>
        <v>0</v>
      </c>
      <c r="CT637">
        <f>IF(OR(CT433="",AND(CT433=CT432,CT433=CT434)),NA(), CT433)</f>
        <v>0</v>
      </c>
      <c r="CU637">
        <f>IF(ISNA(CV637),NA(),CU433)</f>
        <v>0</v>
      </c>
      <c r="CV637">
        <f>IF(OR(CV433="",AND(CV433=CV432,CV433=CV434)),NA(), CV433)</f>
        <v>0</v>
      </c>
      <c r="CW637">
        <f>IF(ISNA(CX637),NA(),CW433)</f>
        <v>0</v>
      </c>
      <c r="CX637">
        <f>IF(OR(CX433="",AND(CX433=CX432,CX433=CX434)),NA(), CX433)</f>
        <v>0</v>
      </c>
      <c r="CY637">
        <f>IF(ISNA(CZ637),NA(),CY433)</f>
        <v>0</v>
      </c>
      <c r="CZ637">
        <f>IF(OR(CZ433="",AND(CZ433=CZ432,CZ433=CZ434)),NA(), CZ433)</f>
        <v>0</v>
      </c>
      <c r="DA637">
        <f>IF(ISNA(DB637),NA(),DA433)</f>
        <v>0</v>
      </c>
      <c r="DB637">
        <f>IF(OR(DB433="",AND(DB433=DB432,DB433=DB434)),NA(), DB433)</f>
        <v>0</v>
      </c>
      <c r="DC637">
        <f>IF(ISNA(DD637),NA(),DC433)</f>
        <v>0</v>
      </c>
      <c r="DD637">
        <f>IF(OR(DD433="",AND(DD433=DD432,DD433=DD434)),NA(), DD433)</f>
        <v>0</v>
      </c>
      <c r="DG637">
        <f>IF(ISNA(DH637),NA(),DG433)</f>
        <v>0</v>
      </c>
      <c r="DH637">
        <f>IF(OR(DH433="",AND(DH433=DH432,DH433=DH434)),NA(), DH433)</f>
        <v>0</v>
      </c>
      <c r="DI637">
        <f>IF(ISNA(DJ637),NA(),DI433)</f>
        <v>0</v>
      </c>
      <c r="DJ637">
        <f>IF(OR(DJ433="",AND(DJ433=DJ432,DJ433=DJ434)),NA(), DJ433)</f>
        <v>0</v>
      </c>
      <c r="DK637">
        <f>IF(ISNA(DL637),NA(),DK433)</f>
        <v>0</v>
      </c>
      <c r="DL637">
        <f>IF(OR(DL433="",AND(DL433=DL432,DL433=DL434)),NA(), DL433)</f>
        <v>0</v>
      </c>
      <c r="DM637">
        <f>IF(ISNA(DN637),NA(),DM433)</f>
        <v>0</v>
      </c>
      <c r="DN637">
        <f>IF(OR(DN433="",AND(DN433=DN432,DN433=DN434)),NA(), DN433)</f>
        <v>0</v>
      </c>
      <c r="DO637">
        <f>IF(ISNA(DP637),NA(),DO433)</f>
        <v>0</v>
      </c>
      <c r="DP637">
        <f>IF(OR(DP433="",AND(DP433=DP432,DP433=DP434)),NA(), DP433)</f>
        <v>0</v>
      </c>
      <c r="DQ637">
        <f>IF(ISNA(DR637),NA(),DQ433)</f>
        <v>0</v>
      </c>
      <c r="DR637">
        <f>IF(OR(DR433="",AND(DR433=DR432,DR433=DR434)),NA(), DR433)</f>
        <v>0</v>
      </c>
      <c r="DS637">
        <f>IF(ISNA(DT637),NA(),DS433)</f>
        <v>0</v>
      </c>
      <c r="DT637">
        <f>IF(OR(DT433="",AND(DT433=DT432,DT433=DT434)),NA(), DT433)</f>
        <v>0</v>
      </c>
      <c r="DU637">
        <f>IF(ISNA(DV637),NA(),DU433)</f>
        <v>0</v>
      </c>
      <c r="DV637">
        <f>IF(OR(DV433="",AND(DV433=DV432,DV433=DV434)),NA(), DV433)</f>
        <v>0</v>
      </c>
      <c r="DW637">
        <f>IF(ISNA(DX637),NA(),DW433)</f>
        <v>0</v>
      </c>
      <c r="DX637">
        <f>IF(OR(DX433="",AND(DX433=DX432,DX433=DX434)),NA(), DX433)</f>
        <v>0</v>
      </c>
      <c r="DY637">
        <f>IF(ISNA(DZ637),NA(),DY433)</f>
        <v>0</v>
      </c>
      <c r="DZ637">
        <f>IF(OR(DZ433="",AND(DZ433=DZ432,DZ433=DZ434)),NA(), DZ433)</f>
        <v>0</v>
      </c>
      <c r="EA637">
        <f>IF(ISNA(EB637),NA(),EA433)</f>
        <v>0</v>
      </c>
      <c r="EB637">
        <f>IF(OR(EB433="",AND(EB433=EB432,EB433=EB434)),NA(), EB433)</f>
        <v>0</v>
      </c>
      <c r="EC637">
        <f>IF(ISNA(ED637),NA(),EC433)</f>
        <v>0</v>
      </c>
      <c r="ED637">
        <f>IF(OR(ED433="",AND(ED433=ED432,ED433=ED434)),NA(), ED433)</f>
        <v>0</v>
      </c>
      <c r="EE637">
        <f>IF(ISNA(EF637),NA(),EE433)</f>
        <v>0</v>
      </c>
      <c r="EF637">
        <f>IF(OR(EF433="",AND(EF433=EF432,EF433=EF434)),NA(), EF433)</f>
        <v>0</v>
      </c>
      <c r="EG637">
        <f>IF(ISNA(EH637),NA(),EG433)</f>
        <v>0</v>
      </c>
      <c r="EH637">
        <f>IF(OR(EH433="",AND(EH433=EH432,EH433=EH434)),NA(), EH433)</f>
        <v>0</v>
      </c>
      <c r="EI637">
        <f>IF(ISNA(EJ637),NA(),EI433)</f>
        <v>0</v>
      </c>
      <c r="EJ637">
        <f>IF(OR(EJ433="",AND(EJ433=EJ432,EJ433=EJ434)),NA(), EJ433)</f>
        <v>0</v>
      </c>
      <c r="EK637">
        <f>IF(ISNA(EL637),NA(),EK433)</f>
        <v>0</v>
      </c>
      <c r="EL637">
        <f>IF(OR(EL433="",AND(EL433=EL432,EL433=EL434)),NA(), EL433)</f>
        <v>0</v>
      </c>
      <c r="EM637">
        <f>IF(ISNA(EN637),NA(),EM433)</f>
        <v>0</v>
      </c>
      <c r="EN637">
        <f>IF(OR(EN433="",AND(EN433=EN432,EN433=EN434)),NA(), EN433)</f>
        <v>0</v>
      </c>
      <c r="EO637">
        <f>IF(ISNA(EP637),NA(),EO433)</f>
        <v>0</v>
      </c>
      <c r="EP637">
        <f>IF(OR(EP433="",AND(EP433=EP432,EP433=EP434)),NA(), EP433)</f>
        <v>0</v>
      </c>
      <c r="EQ637">
        <f>IF(ISNA(ER637),NA(),EQ433)</f>
        <v>0</v>
      </c>
      <c r="ER637">
        <f>IF(OR(ER433="",AND(ER433=ER432,ER433=ER434)),NA(), ER433)</f>
        <v>0</v>
      </c>
      <c r="ES637">
        <f>IF(ISNA(ET637),NA(),ES433)</f>
        <v>0</v>
      </c>
      <c r="ET637">
        <f>IF(OR(ET433="",AND(ET433=ET432,ET433=ET434)),NA(), ET433)</f>
        <v>0</v>
      </c>
      <c r="EU637">
        <f>IF(ISNA(EV637),NA(),EU433)</f>
        <v>0</v>
      </c>
      <c r="EV637">
        <f>IF(OR(EV433="",AND(EV433=EV432,EV433=EV434)),NA(), EV433)</f>
        <v>0</v>
      </c>
      <c r="EW637">
        <f>IF(ISNA(EX637),NA(),EW433)</f>
        <v>0</v>
      </c>
      <c r="EX637">
        <f>IF(OR(EX433="",AND(EX433=EX432,EX433=EX434)),NA(), EX433)</f>
        <v>0</v>
      </c>
      <c r="EY637">
        <f>IF(ISNA(EZ637),NA(),EY433)</f>
        <v>0</v>
      </c>
      <c r="EZ637">
        <f>IF(OR(EZ433="",AND(EZ433=EZ432,EZ433=EZ434)),NA(), EZ433)</f>
        <v>0</v>
      </c>
      <c r="FA637">
        <f>IF(ISNA(FB637),NA(),FA433)</f>
        <v>0</v>
      </c>
      <c r="FB637">
        <f>IF(OR(FB433="",AND(FB433=FB432,FB433=FB434)),NA(), FB433)</f>
        <v>0</v>
      </c>
      <c r="FC637">
        <f>IF(ISNA(FD637),NA(),FC433)</f>
        <v>0</v>
      </c>
      <c r="FD637">
        <f>IF(OR(FD433="",AND(FD433=FD432,FD433=FD434)),NA(), FD433)</f>
        <v>0</v>
      </c>
      <c r="FE637">
        <f>IF(ISNA(FF637),NA(),FE433)</f>
        <v>0</v>
      </c>
      <c r="FF637">
        <f>IF(OR(FF433="",AND(FF433=FF432,FF433=FF434)),NA(), FF433)</f>
        <v>0</v>
      </c>
      <c r="FG637">
        <f>IF(ISNA(FH637),NA(),FG433)</f>
        <v>0</v>
      </c>
      <c r="FH637">
        <f>IF(OR(FH433="",AND(FH433=FH432,FH433=FH434)),NA(), FH433)</f>
        <v>0</v>
      </c>
      <c r="FI637">
        <f>IF(ISNA(FJ637),NA(),FI433)</f>
        <v>0</v>
      </c>
      <c r="FJ637">
        <f>IF(OR(FJ433="",AND(FJ433=FJ432,FJ433=FJ434)),NA(), FJ433)</f>
        <v>0</v>
      </c>
      <c r="FK637">
        <f>IF(ISNA(FL637),NA(),FK433)</f>
        <v>0</v>
      </c>
      <c r="FL637">
        <f>IF(OR(FL433="",AND(FL433=FL432,FL433=FL434)),NA(), FL433)</f>
        <v>0</v>
      </c>
      <c r="FM637">
        <f>IF(ISNA(FN637),NA(),FM433)</f>
        <v>0</v>
      </c>
      <c r="FN637">
        <f>IF(OR(FN433="",AND(FN433=FN432,FN433=FN434)),NA(), FN433)</f>
        <v>0</v>
      </c>
      <c r="FO637">
        <f>IF(ISNA(FP637),NA(),FO433)</f>
        <v>0</v>
      </c>
      <c r="FP637">
        <f>IF(OR(FP433="",AND(FP433=FP432,FP433=FP434)),NA(), FP433)</f>
        <v>0</v>
      </c>
      <c r="FQ637">
        <f>IF(ISNA(FR637),NA(),FQ433)</f>
        <v>0</v>
      </c>
      <c r="FR637">
        <f>IF(OR(FR433="",AND(FR433=FR432,FR433=FR434)),NA(), FR433)</f>
        <v>0</v>
      </c>
      <c r="FS637">
        <f>IF(ISNA(FT637),NA(),FS433)</f>
        <v>0</v>
      </c>
      <c r="FT637">
        <f>IF(OR(FT433="",AND(FT433=FT432,FT433=FT434)),NA(), FT433)</f>
        <v>0</v>
      </c>
      <c r="FU637">
        <f>IF(ISNA(FV637),NA(),FU433)</f>
        <v>0</v>
      </c>
      <c r="FV637">
        <f>IF(OR(FV433="",AND(FV433=FV432,FV433=FV434)),NA(), FV433)</f>
        <v>0</v>
      </c>
      <c r="FW637">
        <f>IF(ISNA(FX637),NA(),FW433)</f>
        <v>0</v>
      </c>
      <c r="FX637">
        <f>IF(OR(FX433="",AND(FX433=FX432,FX433=FX434)),NA(), FX433)</f>
        <v>0</v>
      </c>
      <c r="FY637">
        <f>IF(ISNA(FZ637),NA(),FY433)</f>
        <v>0</v>
      </c>
      <c r="FZ637">
        <f>IF(OR(FZ433="",AND(FZ433=FZ432,FZ433=FZ434)),NA(), FZ433)</f>
        <v>0</v>
      </c>
      <c r="GA637">
        <f>IF(ISNA(GB637),NA(),GA433)</f>
        <v>0</v>
      </c>
      <c r="GB637">
        <f>IF(OR(GB433="",AND(GB433=GB432,GB433=GB434)),NA(), GB433)</f>
        <v>0</v>
      </c>
      <c r="GC637">
        <f>IF(ISNA(GD637),NA(),GC433)</f>
        <v>0</v>
      </c>
      <c r="GD637">
        <f>IF(OR(GD433="",AND(GD433=GD432,GD433=GD434)),NA(), GD433)</f>
        <v>0</v>
      </c>
      <c r="GE637">
        <f>IF(ISNA(GF637),NA(),GE433)</f>
        <v>0</v>
      </c>
      <c r="GF637">
        <f>IF(OR(GF433="",AND(GF433=GF432,GF433=GF434)),NA(), GF433)</f>
        <v>0</v>
      </c>
      <c r="GG637">
        <f>IF(ISNA(GH637),NA(),GG433)</f>
        <v>0</v>
      </c>
      <c r="GH637">
        <f>IF(OR(GH433="",AND(GH433=GH432,GH433=GH434)),NA(), GH433)</f>
        <v>0</v>
      </c>
      <c r="GI637">
        <f>IF(ISNA(GJ637),NA(),GI433)</f>
        <v>0</v>
      </c>
      <c r="GJ637">
        <f>IF(OR(GJ433="",AND(GJ433=GJ432,GJ433=GJ434)),NA(), GJ433)</f>
        <v>0</v>
      </c>
      <c r="GK637">
        <f>IF(ISNA(GL637),NA(),GK433)</f>
        <v>0</v>
      </c>
      <c r="GL637">
        <f>IF(OR(GL433="",AND(GL433=GL432,GL433=GL434)),NA(), GL433)</f>
        <v>0</v>
      </c>
      <c r="GM637">
        <f>IF(ISNA(GN637),NA(),GM433)</f>
        <v>0</v>
      </c>
      <c r="GN637">
        <f>IF(OR(GN433="",AND(GN433=GN432,GN433=GN434)),NA(), GN433)</f>
        <v>0</v>
      </c>
      <c r="GO637">
        <f>IF(ISNA(GP637),NA(),GO433)</f>
        <v>0</v>
      </c>
      <c r="GP637">
        <f>IF(OR(GP433="",AND(GP433=GP432,GP433=GP434)),NA(), GP433)</f>
        <v>0</v>
      </c>
      <c r="GQ637">
        <f>IF(ISNA(GR637),NA(),GQ433)</f>
        <v>0</v>
      </c>
      <c r="GR637">
        <f>IF(OR(GR433="",AND(GR433=GR432,GR433=GR434)),NA(), GR433)</f>
        <v>0</v>
      </c>
      <c r="GS637">
        <f>IF(ISNA(GT637),NA(),GS433)</f>
        <v>0</v>
      </c>
      <c r="GT637">
        <f>IF(OR(GT433="",AND(GT433=GT432,GT433=GT434)),NA(), GT433)</f>
        <v>0</v>
      </c>
      <c r="GU637">
        <f>IF(ISNA(GV637),NA(),GU433)</f>
        <v>0</v>
      </c>
      <c r="GV637">
        <f>IF(OR(GV433="",AND(GV433=GV432,GV433=GV434)),NA(), GV433)</f>
        <v>0</v>
      </c>
      <c r="GW637">
        <f>IF(ISNA(GX637),NA(),GW433)</f>
        <v>0</v>
      </c>
      <c r="GX637">
        <f>IF(OR(GX433="",AND(GX433=GX432,GX433=GX434)),NA(), GX433)</f>
        <v>0</v>
      </c>
      <c r="GY637">
        <f>IF(ISNA(GZ637),NA(),GY433)</f>
        <v>0</v>
      </c>
      <c r="GZ637">
        <f>IF(OR(GZ433="",AND(GZ433=GZ432,GZ433=GZ434)),NA(), GZ433)</f>
        <v>0</v>
      </c>
      <c r="HA637">
        <f>IF(ISNA(HB637),NA(),HA433)</f>
        <v>0</v>
      </c>
      <c r="HB637">
        <f>IF(OR(HB433="",AND(HB433=HB432,HB433=HB434)),NA(), HB433)</f>
        <v>0</v>
      </c>
      <c r="HC637">
        <f>IF(ISNA(HD637),NA(),HC433)</f>
        <v>0</v>
      </c>
      <c r="HD637">
        <f>IF(OR(HD433="",AND(HD433=HD432,HD433=HD434)),NA(), HD433)</f>
        <v>0</v>
      </c>
      <c r="HE637">
        <f>IF(ISNA(HF637),NA(),HE433)</f>
        <v>0</v>
      </c>
      <c r="HF637">
        <f>IF(OR(HF433="",AND(HF433=HF432,HF433=HF434)),NA(), HF433)</f>
        <v>0</v>
      </c>
    </row>
    <row r="638" spans="5:214">
      <c r="E638">
        <f>IF(ISNA(F638),NA(),E434)</f>
        <v>0</v>
      </c>
      <c r="F638">
        <f>IF(OR(F434="",AND(F434=F433,F434=F435)),NA(), F434)</f>
        <v>0</v>
      </c>
      <c r="G638">
        <f>IF(ISNA(H638),NA(),G434)</f>
        <v>0</v>
      </c>
      <c r="H638">
        <f>IF(OR(H434="",AND(H434=H433,H434=H435)),NA(), H434)</f>
        <v>0</v>
      </c>
      <c r="I638">
        <f>IF(ISNA(J638),NA(),I434)</f>
        <v>0</v>
      </c>
      <c r="J638">
        <f>IF(OR(J434="",AND(J434=J433,J434=J435)),NA(), J434)</f>
        <v>0</v>
      </c>
      <c r="K638">
        <f>IF(ISNA(L638),NA(),K434)</f>
        <v>0</v>
      </c>
      <c r="L638">
        <f>IF(OR(L434="",AND(L434=L433,L434=L435)),NA(), L434)</f>
        <v>0</v>
      </c>
      <c r="M638">
        <f>IF(ISNA(N638),NA(),M434)</f>
        <v>0</v>
      </c>
      <c r="N638">
        <f>IF(OR(N434="",AND(N434=N433,N434=N435)),NA(), N434)</f>
        <v>0</v>
      </c>
      <c r="O638">
        <f>IF(ISNA(P638),NA(),O434)</f>
        <v>0</v>
      </c>
      <c r="P638">
        <f>IF(OR(P434="",AND(P434=P433,P434=P435)),NA(), P434)</f>
        <v>0</v>
      </c>
      <c r="Q638">
        <f>IF(ISNA(R638),NA(),Q434)</f>
        <v>0</v>
      </c>
      <c r="R638">
        <f>IF(OR(R434="",AND(R434=R433,R434=R435)),NA(), R434)</f>
        <v>0</v>
      </c>
      <c r="S638">
        <f>IF(ISNA(T638),NA(),S434)</f>
        <v>0</v>
      </c>
      <c r="T638">
        <f>IF(OR(T434="",AND(T434=T433,T434=T435)),NA(), T434)</f>
        <v>0</v>
      </c>
      <c r="U638">
        <f>IF(ISNA(V638),NA(),U434)</f>
        <v>0</v>
      </c>
      <c r="V638">
        <f>IF(OR(V434="",AND(V434=V433,V434=V435)),NA(), V434)</f>
        <v>0</v>
      </c>
      <c r="W638">
        <f>IF(ISNA(X638),NA(),W434)</f>
        <v>0</v>
      </c>
      <c r="X638">
        <f>IF(OR(X434="",AND(X434=X433,X434=X435)),NA(), X434)</f>
        <v>0</v>
      </c>
      <c r="Y638">
        <f>IF(ISNA(Z638),NA(),Y434)</f>
        <v>0</v>
      </c>
      <c r="Z638">
        <f>IF(OR(Z434="",AND(Z434=Z433,Z434=Z435)),NA(), Z434)</f>
        <v>0</v>
      </c>
      <c r="AA638">
        <f>IF(ISNA(AB638),NA(),AA434)</f>
        <v>0</v>
      </c>
      <c r="AB638">
        <f>IF(OR(AB434="",AND(AB434=AB433,AB434=AB435)),NA(), AB434)</f>
        <v>0</v>
      </c>
      <c r="AC638">
        <f>IF(ISNA(AD638),NA(),AC434)</f>
        <v>0</v>
      </c>
      <c r="AD638">
        <f>IF(OR(AD434="",AND(AD434=AD433,AD434=AD435)),NA(), AD434)</f>
        <v>0</v>
      </c>
      <c r="AE638">
        <f>IF(ISNA(AF638),NA(),AE434)</f>
        <v>0</v>
      </c>
      <c r="AF638">
        <f>IF(OR(AF434="",AND(AF434=AF433,AF434=AF435)),NA(), AF434)</f>
        <v>0</v>
      </c>
      <c r="AG638">
        <f>IF(ISNA(AH638),NA(),AG434)</f>
        <v>0</v>
      </c>
      <c r="AH638">
        <f>IF(OR(AH434="",AND(AH434=AH433,AH434=AH435)),NA(), AH434)</f>
        <v>0</v>
      </c>
      <c r="AI638">
        <f>IF(ISNA(AJ638),NA(),AI434)</f>
        <v>0</v>
      </c>
      <c r="AJ638">
        <f>IF(OR(AJ434="",AND(AJ434=AJ433,AJ434=AJ435)),NA(), AJ434)</f>
        <v>0</v>
      </c>
      <c r="AK638">
        <f>IF(ISNA(AL638),NA(),AK434)</f>
        <v>0</v>
      </c>
      <c r="AL638">
        <f>IF(OR(AL434="",AND(AL434=AL433,AL434=AL435)),NA(), AL434)</f>
        <v>0</v>
      </c>
      <c r="AM638">
        <f>IF(ISNA(AN638),NA(),AM434)</f>
        <v>0</v>
      </c>
      <c r="AN638">
        <f>IF(OR(AN434="",AND(AN434=AN433,AN434=AN435)),NA(), AN434)</f>
        <v>0</v>
      </c>
      <c r="AO638">
        <f>IF(ISNA(AP638),NA(),AO434)</f>
        <v>0</v>
      </c>
      <c r="AP638">
        <f>IF(OR(AP434="",AND(AP434=AP433,AP434=AP435)),NA(), AP434)</f>
        <v>0</v>
      </c>
      <c r="AQ638">
        <f>IF(ISNA(AR638),NA(),AQ434)</f>
        <v>0</v>
      </c>
      <c r="AR638">
        <f>IF(OR(AR434="",AND(AR434=AR433,AR434=AR435)),NA(), AR434)</f>
        <v>0</v>
      </c>
      <c r="AS638">
        <f>IF(ISNA(AT638),NA(),AS434)</f>
        <v>0</v>
      </c>
      <c r="AT638">
        <f>IF(OR(AT434="",AND(AT434=AT433,AT434=AT435)),NA(), AT434)</f>
        <v>0</v>
      </c>
      <c r="AU638">
        <f>IF(ISNA(AV638),NA(),AU434)</f>
        <v>0</v>
      </c>
      <c r="AV638">
        <f>IF(OR(AV434="",AND(AV434=AV433,AV434=AV435)),NA(), AV434)</f>
        <v>0</v>
      </c>
      <c r="AW638">
        <f>IF(ISNA(AX638),NA(),AW434)</f>
        <v>0</v>
      </c>
      <c r="AX638">
        <f>IF(OR(AX434="",AND(AX434=AX433,AX434=AX435)),NA(), AX434)</f>
        <v>0</v>
      </c>
      <c r="AY638">
        <f>IF(ISNA(AZ638),NA(),AY434)</f>
        <v>0</v>
      </c>
      <c r="AZ638">
        <f>IF(OR(AZ434="",AND(AZ434=AZ433,AZ434=AZ435)),NA(), AZ434)</f>
        <v>0</v>
      </c>
      <c r="BA638">
        <f>IF(ISNA(BB638),NA(),BA434)</f>
        <v>0</v>
      </c>
      <c r="BB638">
        <f>IF(OR(BB434="",AND(BB434=BB433,BB434=BB435)),NA(), BB434)</f>
        <v>0</v>
      </c>
      <c r="BC638">
        <f>IF(ISNA(BD638),NA(),BC434)</f>
        <v>0</v>
      </c>
      <c r="BD638">
        <f>IF(OR(BD434="",AND(BD434=BD433,BD434=BD435)),NA(), BD434)</f>
        <v>0</v>
      </c>
      <c r="BE638">
        <f>IF(ISNA(BF638),NA(),BE434)</f>
        <v>0</v>
      </c>
      <c r="BF638">
        <f>IF(OR(BF434="",AND(BF434=BF433,BF434=BF435)),NA(), BF434)</f>
        <v>0</v>
      </c>
      <c r="BG638">
        <f>IF(ISNA(BH638),NA(),BG434)</f>
        <v>0</v>
      </c>
      <c r="BH638">
        <f>IF(OR(BH434="",AND(BH434=BH433,BH434=BH435)),NA(), BH434)</f>
        <v>0</v>
      </c>
      <c r="BI638">
        <f>IF(ISNA(BJ638),NA(),BI434)</f>
        <v>0</v>
      </c>
      <c r="BJ638">
        <f>IF(OR(BJ434="",AND(BJ434=BJ433,BJ434=BJ435)),NA(), BJ434)</f>
        <v>0</v>
      </c>
      <c r="BK638">
        <f>IF(ISNA(BL638),NA(),BK434)</f>
        <v>0</v>
      </c>
      <c r="BL638">
        <f>IF(OR(BL434="",AND(BL434=BL433,BL434=BL435)),NA(), BL434)</f>
        <v>0</v>
      </c>
      <c r="BM638">
        <f>IF(ISNA(BN638),NA(),BM434)</f>
        <v>0</v>
      </c>
      <c r="BN638">
        <f>IF(OR(BN434="",AND(BN434=BN433,BN434=BN435)),NA(), BN434)</f>
        <v>0</v>
      </c>
      <c r="BO638">
        <f>IF(ISNA(BP638),NA(),BO434)</f>
        <v>0</v>
      </c>
      <c r="BP638">
        <f>IF(OR(BP434="",AND(BP434=BP433,BP434=BP435)),NA(), BP434)</f>
        <v>0</v>
      </c>
      <c r="BQ638">
        <f>IF(ISNA(BR638),NA(),BQ434)</f>
        <v>0</v>
      </c>
      <c r="BR638">
        <f>IF(OR(BR434="",AND(BR434=BR433,BR434=BR435)),NA(), BR434)</f>
        <v>0</v>
      </c>
      <c r="BS638">
        <f>IF(ISNA(BT638),NA(),BS434)</f>
        <v>0</v>
      </c>
      <c r="BT638">
        <f>IF(OR(BT434="",AND(BT434=BT433,BT434=BT435)),NA(), BT434)</f>
        <v>0</v>
      </c>
      <c r="BU638">
        <f>IF(ISNA(BV638),NA(),BU434)</f>
        <v>0</v>
      </c>
      <c r="BV638">
        <f>IF(OR(BV434="",AND(BV434=BV433,BV434=BV435)),NA(), BV434)</f>
        <v>0</v>
      </c>
      <c r="BW638">
        <f>IF(ISNA(BX638),NA(),BW434)</f>
        <v>0</v>
      </c>
      <c r="BX638">
        <f>IF(OR(BX434="",AND(BX434=BX433,BX434=BX435)),NA(), BX434)</f>
        <v>0</v>
      </c>
      <c r="BY638">
        <f>IF(ISNA(BZ638),NA(),BY434)</f>
        <v>0</v>
      </c>
      <c r="BZ638">
        <f>IF(OR(BZ434="",AND(BZ434=BZ433,BZ434=BZ435)),NA(), BZ434)</f>
        <v>0</v>
      </c>
      <c r="CA638">
        <f>IF(ISNA(CB638),NA(),CA434)</f>
        <v>0</v>
      </c>
      <c r="CB638">
        <f>IF(OR(CB434="",AND(CB434=CB433,CB434=CB435)),NA(), CB434)</f>
        <v>0</v>
      </c>
      <c r="CC638">
        <f>IF(ISNA(CD638),NA(),CC434)</f>
        <v>0</v>
      </c>
      <c r="CD638">
        <f>IF(OR(CD434="",AND(CD434=CD433,CD434=CD435)),NA(), CD434)</f>
        <v>0</v>
      </c>
      <c r="CE638">
        <f>IF(ISNA(CF638),NA(),CE434)</f>
        <v>0</v>
      </c>
      <c r="CF638">
        <f>IF(OR(CF434="",AND(CF434=CF433,CF434=CF435)),NA(), CF434)</f>
        <v>0</v>
      </c>
      <c r="CG638">
        <f>IF(ISNA(CH638),NA(),CG434)</f>
        <v>0</v>
      </c>
      <c r="CH638">
        <f>IF(OR(CH434="",AND(CH434=CH433,CH434=CH435)),NA(), CH434)</f>
        <v>0</v>
      </c>
      <c r="CI638">
        <f>IF(ISNA(CJ638),NA(),CI434)</f>
        <v>0</v>
      </c>
      <c r="CJ638">
        <f>IF(OR(CJ434="",AND(CJ434=CJ433,CJ434=CJ435)),NA(), CJ434)</f>
        <v>0</v>
      </c>
      <c r="CK638">
        <f>IF(ISNA(CL638),NA(),CK434)</f>
        <v>0</v>
      </c>
      <c r="CL638">
        <f>IF(OR(CL434="",AND(CL434=CL433,CL434=CL435)),NA(), CL434)</f>
        <v>0</v>
      </c>
      <c r="CM638">
        <f>IF(ISNA(CN638),NA(),CM434)</f>
        <v>0</v>
      </c>
      <c r="CN638">
        <f>IF(OR(CN434="",AND(CN434=CN433,CN434=CN435)),NA(), CN434)</f>
        <v>0</v>
      </c>
      <c r="CO638">
        <f>IF(ISNA(CP638),NA(),CO434)</f>
        <v>0</v>
      </c>
      <c r="CP638">
        <f>IF(OR(CP434="",AND(CP434=CP433,CP434=CP435)),NA(), CP434)</f>
        <v>0</v>
      </c>
      <c r="CQ638">
        <f>IF(ISNA(CR638),NA(),CQ434)</f>
        <v>0</v>
      </c>
      <c r="CR638">
        <f>IF(OR(CR434="",AND(CR434=CR433,CR434=CR435)),NA(), CR434)</f>
        <v>0</v>
      </c>
      <c r="CS638">
        <f>IF(ISNA(CT638),NA(),CS434)</f>
        <v>0</v>
      </c>
      <c r="CT638">
        <f>IF(OR(CT434="",AND(CT434=CT433,CT434=CT435)),NA(), CT434)</f>
        <v>0</v>
      </c>
      <c r="CU638">
        <f>IF(ISNA(CV638),NA(),CU434)</f>
        <v>0</v>
      </c>
      <c r="CV638">
        <f>IF(OR(CV434="",AND(CV434=CV433,CV434=CV435)),NA(), CV434)</f>
        <v>0</v>
      </c>
      <c r="CW638">
        <f>IF(ISNA(CX638),NA(),CW434)</f>
        <v>0</v>
      </c>
      <c r="CX638">
        <f>IF(OR(CX434="",AND(CX434=CX433,CX434=CX435)),NA(), CX434)</f>
        <v>0</v>
      </c>
      <c r="CY638">
        <f>IF(ISNA(CZ638),NA(),CY434)</f>
        <v>0</v>
      </c>
      <c r="CZ638">
        <f>IF(OR(CZ434="",AND(CZ434=CZ433,CZ434=CZ435)),NA(), CZ434)</f>
        <v>0</v>
      </c>
      <c r="DA638">
        <f>IF(ISNA(DB638),NA(),DA434)</f>
        <v>0</v>
      </c>
      <c r="DB638">
        <f>IF(OR(DB434="",AND(DB434=DB433,DB434=DB435)),NA(), DB434)</f>
        <v>0</v>
      </c>
      <c r="DC638">
        <f>IF(ISNA(DD638),NA(),DC434)</f>
        <v>0</v>
      </c>
      <c r="DD638">
        <f>IF(OR(DD434="",AND(DD434=DD433,DD434=DD435)),NA(), DD434)</f>
        <v>0</v>
      </c>
      <c r="DG638">
        <f>IF(ISNA(DH638),NA(),DG434)</f>
        <v>0</v>
      </c>
      <c r="DH638">
        <f>IF(OR(DH434="",AND(DH434=DH433,DH434=DH435)),NA(), DH434)</f>
        <v>0</v>
      </c>
      <c r="DI638">
        <f>IF(ISNA(DJ638),NA(),DI434)</f>
        <v>0</v>
      </c>
      <c r="DJ638">
        <f>IF(OR(DJ434="",AND(DJ434=DJ433,DJ434=DJ435)),NA(), DJ434)</f>
        <v>0</v>
      </c>
      <c r="DK638">
        <f>IF(ISNA(DL638),NA(),DK434)</f>
        <v>0</v>
      </c>
      <c r="DL638">
        <f>IF(OR(DL434="",AND(DL434=DL433,DL434=DL435)),NA(), DL434)</f>
        <v>0</v>
      </c>
      <c r="DM638">
        <f>IF(ISNA(DN638),NA(),DM434)</f>
        <v>0</v>
      </c>
      <c r="DN638">
        <f>IF(OR(DN434="",AND(DN434=DN433,DN434=DN435)),NA(), DN434)</f>
        <v>0</v>
      </c>
      <c r="DO638">
        <f>IF(ISNA(DP638),NA(),DO434)</f>
        <v>0</v>
      </c>
      <c r="DP638">
        <f>IF(OR(DP434="",AND(DP434=DP433,DP434=DP435)),NA(), DP434)</f>
        <v>0</v>
      </c>
      <c r="DQ638">
        <f>IF(ISNA(DR638),NA(),DQ434)</f>
        <v>0</v>
      </c>
      <c r="DR638">
        <f>IF(OR(DR434="",AND(DR434=DR433,DR434=DR435)),NA(), DR434)</f>
        <v>0</v>
      </c>
      <c r="DS638">
        <f>IF(ISNA(DT638),NA(),DS434)</f>
        <v>0</v>
      </c>
      <c r="DT638">
        <f>IF(OR(DT434="",AND(DT434=DT433,DT434=DT435)),NA(), DT434)</f>
        <v>0</v>
      </c>
      <c r="DU638">
        <f>IF(ISNA(DV638),NA(),DU434)</f>
        <v>0</v>
      </c>
      <c r="DV638">
        <f>IF(OR(DV434="",AND(DV434=DV433,DV434=DV435)),NA(), DV434)</f>
        <v>0</v>
      </c>
      <c r="DW638">
        <f>IF(ISNA(DX638),NA(),DW434)</f>
        <v>0</v>
      </c>
      <c r="DX638">
        <f>IF(OR(DX434="",AND(DX434=DX433,DX434=DX435)),NA(), DX434)</f>
        <v>0</v>
      </c>
      <c r="DY638">
        <f>IF(ISNA(DZ638),NA(),DY434)</f>
        <v>0</v>
      </c>
      <c r="DZ638">
        <f>IF(OR(DZ434="",AND(DZ434=DZ433,DZ434=DZ435)),NA(), DZ434)</f>
        <v>0</v>
      </c>
      <c r="EA638">
        <f>IF(ISNA(EB638),NA(),EA434)</f>
        <v>0</v>
      </c>
      <c r="EB638">
        <f>IF(OR(EB434="",AND(EB434=EB433,EB434=EB435)),NA(), EB434)</f>
        <v>0</v>
      </c>
      <c r="EC638">
        <f>IF(ISNA(ED638),NA(),EC434)</f>
        <v>0</v>
      </c>
      <c r="ED638">
        <f>IF(OR(ED434="",AND(ED434=ED433,ED434=ED435)),NA(), ED434)</f>
        <v>0</v>
      </c>
      <c r="EE638">
        <f>IF(ISNA(EF638),NA(),EE434)</f>
        <v>0</v>
      </c>
      <c r="EF638">
        <f>IF(OR(EF434="",AND(EF434=EF433,EF434=EF435)),NA(), EF434)</f>
        <v>0</v>
      </c>
      <c r="EG638">
        <f>IF(ISNA(EH638),NA(),EG434)</f>
        <v>0</v>
      </c>
      <c r="EH638">
        <f>IF(OR(EH434="",AND(EH434=EH433,EH434=EH435)),NA(), EH434)</f>
        <v>0</v>
      </c>
      <c r="EI638">
        <f>IF(ISNA(EJ638),NA(),EI434)</f>
        <v>0</v>
      </c>
      <c r="EJ638">
        <f>IF(OR(EJ434="",AND(EJ434=EJ433,EJ434=EJ435)),NA(), EJ434)</f>
        <v>0</v>
      </c>
      <c r="EK638">
        <f>IF(ISNA(EL638),NA(),EK434)</f>
        <v>0</v>
      </c>
      <c r="EL638">
        <f>IF(OR(EL434="",AND(EL434=EL433,EL434=EL435)),NA(), EL434)</f>
        <v>0</v>
      </c>
      <c r="EM638">
        <f>IF(ISNA(EN638),NA(),EM434)</f>
        <v>0</v>
      </c>
      <c r="EN638">
        <f>IF(OR(EN434="",AND(EN434=EN433,EN434=EN435)),NA(), EN434)</f>
        <v>0</v>
      </c>
      <c r="EO638">
        <f>IF(ISNA(EP638),NA(),EO434)</f>
        <v>0</v>
      </c>
      <c r="EP638">
        <f>IF(OR(EP434="",AND(EP434=EP433,EP434=EP435)),NA(), EP434)</f>
        <v>0</v>
      </c>
      <c r="EQ638">
        <f>IF(ISNA(ER638),NA(),EQ434)</f>
        <v>0</v>
      </c>
      <c r="ER638">
        <f>IF(OR(ER434="",AND(ER434=ER433,ER434=ER435)),NA(), ER434)</f>
        <v>0</v>
      </c>
      <c r="ES638">
        <f>IF(ISNA(ET638),NA(),ES434)</f>
        <v>0</v>
      </c>
      <c r="ET638">
        <f>IF(OR(ET434="",AND(ET434=ET433,ET434=ET435)),NA(), ET434)</f>
        <v>0</v>
      </c>
      <c r="EU638">
        <f>IF(ISNA(EV638),NA(),EU434)</f>
        <v>0</v>
      </c>
      <c r="EV638">
        <f>IF(OR(EV434="",AND(EV434=EV433,EV434=EV435)),NA(), EV434)</f>
        <v>0</v>
      </c>
      <c r="EW638">
        <f>IF(ISNA(EX638),NA(),EW434)</f>
        <v>0</v>
      </c>
      <c r="EX638">
        <f>IF(OR(EX434="",AND(EX434=EX433,EX434=EX435)),NA(), EX434)</f>
        <v>0</v>
      </c>
      <c r="EY638">
        <f>IF(ISNA(EZ638),NA(),EY434)</f>
        <v>0</v>
      </c>
      <c r="EZ638">
        <f>IF(OR(EZ434="",AND(EZ434=EZ433,EZ434=EZ435)),NA(), EZ434)</f>
        <v>0</v>
      </c>
      <c r="FA638">
        <f>IF(ISNA(FB638),NA(),FA434)</f>
        <v>0</v>
      </c>
      <c r="FB638">
        <f>IF(OR(FB434="",AND(FB434=FB433,FB434=FB435)),NA(), FB434)</f>
        <v>0</v>
      </c>
      <c r="FC638">
        <f>IF(ISNA(FD638),NA(),FC434)</f>
        <v>0</v>
      </c>
      <c r="FD638">
        <f>IF(OR(FD434="",AND(FD434=FD433,FD434=FD435)),NA(), FD434)</f>
        <v>0</v>
      </c>
      <c r="FE638">
        <f>IF(ISNA(FF638),NA(),FE434)</f>
        <v>0</v>
      </c>
      <c r="FF638">
        <f>IF(OR(FF434="",AND(FF434=FF433,FF434=FF435)),NA(), FF434)</f>
        <v>0</v>
      </c>
      <c r="FG638">
        <f>IF(ISNA(FH638),NA(),FG434)</f>
        <v>0</v>
      </c>
      <c r="FH638">
        <f>IF(OR(FH434="",AND(FH434=FH433,FH434=FH435)),NA(), FH434)</f>
        <v>0</v>
      </c>
      <c r="FI638">
        <f>IF(ISNA(FJ638),NA(),FI434)</f>
        <v>0</v>
      </c>
      <c r="FJ638">
        <f>IF(OR(FJ434="",AND(FJ434=FJ433,FJ434=FJ435)),NA(), FJ434)</f>
        <v>0</v>
      </c>
      <c r="FK638">
        <f>IF(ISNA(FL638),NA(),FK434)</f>
        <v>0</v>
      </c>
      <c r="FL638">
        <f>IF(OR(FL434="",AND(FL434=FL433,FL434=FL435)),NA(), FL434)</f>
        <v>0</v>
      </c>
      <c r="FM638">
        <f>IF(ISNA(FN638),NA(),FM434)</f>
        <v>0</v>
      </c>
      <c r="FN638">
        <f>IF(OR(FN434="",AND(FN434=FN433,FN434=FN435)),NA(), FN434)</f>
        <v>0</v>
      </c>
      <c r="FO638">
        <f>IF(ISNA(FP638),NA(),FO434)</f>
        <v>0</v>
      </c>
      <c r="FP638">
        <f>IF(OR(FP434="",AND(FP434=FP433,FP434=FP435)),NA(), FP434)</f>
        <v>0</v>
      </c>
      <c r="FQ638">
        <f>IF(ISNA(FR638),NA(),FQ434)</f>
        <v>0</v>
      </c>
      <c r="FR638">
        <f>IF(OR(FR434="",AND(FR434=FR433,FR434=FR435)),NA(), FR434)</f>
        <v>0</v>
      </c>
      <c r="FS638">
        <f>IF(ISNA(FT638),NA(),FS434)</f>
        <v>0</v>
      </c>
      <c r="FT638">
        <f>IF(OR(FT434="",AND(FT434=FT433,FT434=FT435)),NA(), FT434)</f>
        <v>0</v>
      </c>
      <c r="FU638">
        <f>IF(ISNA(FV638),NA(),FU434)</f>
        <v>0</v>
      </c>
      <c r="FV638">
        <f>IF(OR(FV434="",AND(FV434=FV433,FV434=FV435)),NA(), FV434)</f>
        <v>0</v>
      </c>
      <c r="FW638">
        <f>IF(ISNA(FX638),NA(),FW434)</f>
        <v>0</v>
      </c>
      <c r="FX638">
        <f>IF(OR(FX434="",AND(FX434=FX433,FX434=FX435)),NA(), FX434)</f>
        <v>0</v>
      </c>
      <c r="FY638">
        <f>IF(ISNA(FZ638),NA(),FY434)</f>
        <v>0</v>
      </c>
      <c r="FZ638">
        <f>IF(OR(FZ434="",AND(FZ434=FZ433,FZ434=FZ435)),NA(), FZ434)</f>
        <v>0</v>
      </c>
      <c r="GA638">
        <f>IF(ISNA(GB638),NA(),GA434)</f>
        <v>0</v>
      </c>
      <c r="GB638">
        <f>IF(OR(GB434="",AND(GB434=GB433,GB434=GB435)),NA(), GB434)</f>
        <v>0</v>
      </c>
      <c r="GC638">
        <f>IF(ISNA(GD638),NA(),GC434)</f>
        <v>0</v>
      </c>
      <c r="GD638">
        <f>IF(OR(GD434="",AND(GD434=GD433,GD434=GD435)),NA(), GD434)</f>
        <v>0</v>
      </c>
      <c r="GE638">
        <f>IF(ISNA(GF638),NA(),GE434)</f>
        <v>0</v>
      </c>
      <c r="GF638">
        <f>IF(OR(GF434="",AND(GF434=GF433,GF434=GF435)),NA(), GF434)</f>
        <v>0</v>
      </c>
      <c r="GG638">
        <f>IF(ISNA(GH638),NA(),GG434)</f>
        <v>0</v>
      </c>
      <c r="GH638">
        <f>IF(OR(GH434="",AND(GH434=GH433,GH434=GH435)),NA(), GH434)</f>
        <v>0</v>
      </c>
      <c r="GI638">
        <f>IF(ISNA(GJ638),NA(),GI434)</f>
        <v>0</v>
      </c>
      <c r="GJ638">
        <f>IF(OR(GJ434="",AND(GJ434=GJ433,GJ434=GJ435)),NA(), GJ434)</f>
        <v>0</v>
      </c>
      <c r="GK638">
        <f>IF(ISNA(GL638),NA(),GK434)</f>
        <v>0</v>
      </c>
      <c r="GL638">
        <f>IF(OR(GL434="",AND(GL434=GL433,GL434=GL435)),NA(), GL434)</f>
        <v>0</v>
      </c>
      <c r="GM638">
        <f>IF(ISNA(GN638),NA(),GM434)</f>
        <v>0</v>
      </c>
      <c r="GN638">
        <f>IF(OR(GN434="",AND(GN434=GN433,GN434=GN435)),NA(), GN434)</f>
        <v>0</v>
      </c>
      <c r="GO638">
        <f>IF(ISNA(GP638),NA(),GO434)</f>
        <v>0</v>
      </c>
      <c r="GP638">
        <f>IF(OR(GP434="",AND(GP434=GP433,GP434=GP435)),NA(), GP434)</f>
        <v>0</v>
      </c>
      <c r="GQ638">
        <f>IF(ISNA(GR638),NA(),GQ434)</f>
        <v>0</v>
      </c>
      <c r="GR638">
        <f>IF(OR(GR434="",AND(GR434=GR433,GR434=GR435)),NA(), GR434)</f>
        <v>0</v>
      </c>
      <c r="GS638">
        <f>IF(ISNA(GT638),NA(),GS434)</f>
        <v>0</v>
      </c>
      <c r="GT638">
        <f>IF(OR(GT434="",AND(GT434=GT433,GT434=GT435)),NA(), GT434)</f>
        <v>0</v>
      </c>
      <c r="GU638">
        <f>IF(ISNA(GV638),NA(),GU434)</f>
        <v>0</v>
      </c>
      <c r="GV638">
        <f>IF(OR(GV434="",AND(GV434=GV433,GV434=GV435)),NA(), GV434)</f>
        <v>0</v>
      </c>
      <c r="GW638">
        <f>IF(ISNA(GX638),NA(),GW434)</f>
        <v>0</v>
      </c>
      <c r="GX638">
        <f>IF(OR(GX434="",AND(GX434=GX433,GX434=GX435)),NA(), GX434)</f>
        <v>0</v>
      </c>
      <c r="GY638">
        <f>IF(ISNA(GZ638),NA(),GY434)</f>
        <v>0</v>
      </c>
      <c r="GZ638">
        <f>IF(OR(GZ434="",AND(GZ434=GZ433,GZ434=GZ435)),NA(), GZ434)</f>
        <v>0</v>
      </c>
      <c r="HA638">
        <f>IF(ISNA(HB638),NA(),HA434)</f>
        <v>0</v>
      </c>
      <c r="HB638">
        <f>IF(OR(HB434="",AND(HB434=HB433,HB434=HB435)),NA(), HB434)</f>
        <v>0</v>
      </c>
      <c r="HC638">
        <f>IF(ISNA(HD638),NA(),HC434)</f>
        <v>0</v>
      </c>
      <c r="HD638">
        <f>IF(OR(HD434="",AND(HD434=HD433,HD434=HD435)),NA(), HD434)</f>
        <v>0</v>
      </c>
      <c r="HE638">
        <f>IF(ISNA(HF638),NA(),HE434)</f>
        <v>0</v>
      </c>
      <c r="HF638">
        <f>IF(OR(HF434="",AND(HF434=HF433,HF434=HF435)),NA(), HF434)</f>
        <v>0</v>
      </c>
    </row>
    <row r="639" spans="5:214">
      <c r="E639">
        <f>IF(ISNA(F639),NA(),E435)</f>
        <v>0</v>
      </c>
      <c r="F639">
        <f>IF(OR(F435="",AND(F435=F434,F435=F436)),NA(), F435)</f>
        <v>0</v>
      </c>
      <c r="G639">
        <f>IF(ISNA(H639),NA(),G435)</f>
        <v>0</v>
      </c>
      <c r="H639">
        <f>IF(OR(H435="",AND(H435=H434,H435=H436)),NA(), H435)</f>
        <v>0</v>
      </c>
      <c r="I639">
        <f>IF(ISNA(J639),NA(),I435)</f>
        <v>0</v>
      </c>
      <c r="J639">
        <f>IF(OR(J435="",AND(J435=J434,J435=J436)),NA(), J435)</f>
        <v>0</v>
      </c>
      <c r="K639">
        <f>IF(ISNA(L639),NA(),K435)</f>
        <v>0</v>
      </c>
      <c r="L639">
        <f>IF(OR(L435="",AND(L435=L434,L435=L436)),NA(), L435)</f>
        <v>0</v>
      </c>
      <c r="M639">
        <f>IF(ISNA(N639),NA(),M435)</f>
        <v>0</v>
      </c>
      <c r="N639">
        <f>IF(OR(N435="",AND(N435=N434,N435=N436)),NA(), N435)</f>
        <v>0</v>
      </c>
      <c r="O639">
        <f>IF(ISNA(P639),NA(),O435)</f>
        <v>0</v>
      </c>
      <c r="P639">
        <f>IF(OR(P435="",AND(P435=P434,P435=P436)),NA(), P435)</f>
        <v>0</v>
      </c>
      <c r="Q639">
        <f>IF(ISNA(R639),NA(),Q435)</f>
        <v>0</v>
      </c>
      <c r="R639">
        <f>IF(OR(R435="",AND(R435=R434,R435=R436)),NA(), R435)</f>
        <v>0</v>
      </c>
      <c r="S639">
        <f>IF(ISNA(T639),NA(),S435)</f>
        <v>0</v>
      </c>
      <c r="T639">
        <f>IF(OR(T435="",AND(T435=T434,T435=T436)),NA(), T435)</f>
        <v>0</v>
      </c>
      <c r="U639">
        <f>IF(ISNA(V639),NA(),U435)</f>
        <v>0</v>
      </c>
      <c r="V639">
        <f>IF(OR(V435="",AND(V435=V434,V435=V436)),NA(), V435)</f>
        <v>0</v>
      </c>
      <c r="W639">
        <f>IF(ISNA(X639),NA(),W435)</f>
        <v>0</v>
      </c>
      <c r="X639">
        <f>IF(OR(X435="",AND(X435=X434,X435=X436)),NA(), X435)</f>
        <v>0</v>
      </c>
      <c r="Y639">
        <f>IF(ISNA(Z639),NA(),Y435)</f>
        <v>0</v>
      </c>
      <c r="Z639">
        <f>IF(OR(Z435="",AND(Z435=Z434,Z435=Z436)),NA(), Z435)</f>
        <v>0</v>
      </c>
      <c r="AA639">
        <f>IF(ISNA(AB639),NA(),AA435)</f>
        <v>0</v>
      </c>
      <c r="AB639">
        <f>IF(OR(AB435="",AND(AB435=AB434,AB435=AB436)),NA(), AB435)</f>
        <v>0</v>
      </c>
      <c r="AC639">
        <f>IF(ISNA(AD639),NA(),AC435)</f>
        <v>0</v>
      </c>
      <c r="AD639">
        <f>IF(OR(AD435="",AND(AD435=AD434,AD435=AD436)),NA(), AD435)</f>
        <v>0</v>
      </c>
      <c r="AE639">
        <f>IF(ISNA(AF639),NA(),AE435)</f>
        <v>0</v>
      </c>
      <c r="AF639">
        <f>IF(OR(AF435="",AND(AF435=AF434,AF435=AF436)),NA(), AF435)</f>
        <v>0</v>
      </c>
      <c r="AG639">
        <f>IF(ISNA(AH639),NA(),AG435)</f>
        <v>0</v>
      </c>
      <c r="AH639">
        <f>IF(OR(AH435="",AND(AH435=AH434,AH435=AH436)),NA(), AH435)</f>
        <v>0</v>
      </c>
      <c r="AI639">
        <f>IF(ISNA(AJ639),NA(),AI435)</f>
        <v>0</v>
      </c>
      <c r="AJ639">
        <f>IF(OR(AJ435="",AND(AJ435=AJ434,AJ435=AJ436)),NA(), AJ435)</f>
        <v>0</v>
      </c>
      <c r="AK639">
        <f>IF(ISNA(AL639),NA(),AK435)</f>
        <v>0</v>
      </c>
      <c r="AL639">
        <f>IF(OR(AL435="",AND(AL435=AL434,AL435=AL436)),NA(), AL435)</f>
        <v>0</v>
      </c>
      <c r="AM639">
        <f>IF(ISNA(AN639),NA(),AM435)</f>
        <v>0</v>
      </c>
      <c r="AN639">
        <f>IF(OR(AN435="",AND(AN435=AN434,AN435=AN436)),NA(), AN435)</f>
        <v>0</v>
      </c>
      <c r="AO639">
        <f>IF(ISNA(AP639),NA(),AO435)</f>
        <v>0</v>
      </c>
      <c r="AP639">
        <f>IF(OR(AP435="",AND(AP435=AP434,AP435=AP436)),NA(), AP435)</f>
        <v>0</v>
      </c>
      <c r="AQ639">
        <f>IF(ISNA(AR639),NA(),AQ435)</f>
        <v>0</v>
      </c>
      <c r="AR639">
        <f>IF(OR(AR435="",AND(AR435=AR434,AR435=AR436)),NA(), AR435)</f>
        <v>0</v>
      </c>
      <c r="AS639">
        <f>IF(ISNA(AT639),NA(),AS435)</f>
        <v>0</v>
      </c>
      <c r="AT639">
        <f>IF(OR(AT435="",AND(AT435=AT434,AT435=AT436)),NA(), AT435)</f>
        <v>0</v>
      </c>
      <c r="AU639">
        <f>IF(ISNA(AV639),NA(),AU435)</f>
        <v>0</v>
      </c>
      <c r="AV639">
        <f>IF(OR(AV435="",AND(AV435=AV434,AV435=AV436)),NA(), AV435)</f>
        <v>0</v>
      </c>
      <c r="AW639">
        <f>IF(ISNA(AX639),NA(),AW435)</f>
        <v>0</v>
      </c>
      <c r="AX639">
        <f>IF(OR(AX435="",AND(AX435=AX434,AX435=AX436)),NA(), AX435)</f>
        <v>0</v>
      </c>
      <c r="AY639">
        <f>IF(ISNA(AZ639),NA(),AY435)</f>
        <v>0</v>
      </c>
      <c r="AZ639">
        <f>IF(OR(AZ435="",AND(AZ435=AZ434,AZ435=AZ436)),NA(), AZ435)</f>
        <v>0</v>
      </c>
      <c r="BA639">
        <f>IF(ISNA(BB639),NA(),BA435)</f>
        <v>0</v>
      </c>
      <c r="BB639">
        <f>IF(OR(BB435="",AND(BB435=BB434,BB435=BB436)),NA(), BB435)</f>
        <v>0</v>
      </c>
      <c r="BC639">
        <f>IF(ISNA(BD639),NA(),BC435)</f>
        <v>0</v>
      </c>
      <c r="BD639">
        <f>IF(OR(BD435="",AND(BD435=BD434,BD435=BD436)),NA(), BD435)</f>
        <v>0</v>
      </c>
      <c r="BE639">
        <f>IF(ISNA(BF639),NA(),BE435)</f>
        <v>0</v>
      </c>
      <c r="BF639">
        <f>IF(OR(BF435="",AND(BF435=BF434,BF435=BF436)),NA(), BF435)</f>
        <v>0</v>
      </c>
      <c r="BG639">
        <f>IF(ISNA(BH639),NA(),BG435)</f>
        <v>0</v>
      </c>
      <c r="BH639">
        <f>IF(OR(BH435="",AND(BH435=BH434,BH435=BH436)),NA(), BH435)</f>
        <v>0</v>
      </c>
      <c r="BI639">
        <f>IF(ISNA(BJ639),NA(),BI435)</f>
        <v>0</v>
      </c>
      <c r="BJ639">
        <f>IF(OR(BJ435="",AND(BJ435=BJ434,BJ435=BJ436)),NA(), BJ435)</f>
        <v>0</v>
      </c>
      <c r="BK639">
        <f>IF(ISNA(BL639),NA(),BK435)</f>
        <v>0</v>
      </c>
      <c r="BL639">
        <f>IF(OR(BL435="",AND(BL435=BL434,BL435=BL436)),NA(), BL435)</f>
        <v>0</v>
      </c>
      <c r="BM639">
        <f>IF(ISNA(BN639),NA(),BM435)</f>
        <v>0</v>
      </c>
      <c r="BN639">
        <f>IF(OR(BN435="",AND(BN435=BN434,BN435=BN436)),NA(), BN435)</f>
        <v>0</v>
      </c>
      <c r="BO639">
        <f>IF(ISNA(BP639),NA(),BO435)</f>
        <v>0</v>
      </c>
      <c r="BP639">
        <f>IF(OR(BP435="",AND(BP435=BP434,BP435=BP436)),NA(), BP435)</f>
        <v>0</v>
      </c>
      <c r="BQ639">
        <f>IF(ISNA(BR639),NA(),BQ435)</f>
        <v>0</v>
      </c>
      <c r="BR639">
        <f>IF(OR(BR435="",AND(BR435=BR434,BR435=BR436)),NA(), BR435)</f>
        <v>0</v>
      </c>
      <c r="BS639">
        <f>IF(ISNA(BT639),NA(),BS435)</f>
        <v>0</v>
      </c>
      <c r="BT639">
        <f>IF(OR(BT435="",AND(BT435=BT434,BT435=BT436)),NA(), BT435)</f>
        <v>0</v>
      </c>
      <c r="BU639">
        <f>IF(ISNA(BV639),NA(),BU435)</f>
        <v>0</v>
      </c>
      <c r="BV639">
        <f>IF(OR(BV435="",AND(BV435=BV434,BV435=BV436)),NA(), BV435)</f>
        <v>0</v>
      </c>
      <c r="BW639">
        <f>IF(ISNA(BX639),NA(),BW435)</f>
        <v>0</v>
      </c>
      <c r="BX639">
        <f>IF(OR(BX435="",AND(BX435=BX434,BX435=BX436)),NA(), BX435)</f>
        <v>0</v>
      </c>
      <c r="BY639">
        <f>IF(ISNA(BZ639),NA(),BY435)</f>
        <v>0</v>
      </c>
      <c r="BZ639">
        <f>IF(OR(BZ435="",AND(BZ435=BZ434,BZ435=BZ436)),NA(), BZ435)</f>
        <v>0</v>
      </c>
      <c r="CA639">
        <f>IF(ISNA(CB639),NA(),CA435)</f>
        <v>0</v>
      </c>
      <c r="CB639">
        <f>IF(OR(CB435="",AND(CB435=CB434,CB435=CB436)),NA(), CB435)</f>
        <v>0</v>
      </c>
      <c r="CC639">
        <f>IF(ISNA(CD639),NA(),CC435)</f>
        <v>0</v>
      </c>
      <c r="CD639">
        <f>IF(OR(CD435="",AND(CD435=CD434,CD435=CD436)),NA(), CD435)</f>
        <v>0</v>
      </c>
      <c r="CE639">
        <f>IF(ISNA(CF639),NA(),CE435)</f>
        <v>0</v>
      </c>
      <c r="CF639">
        <f>IF(OR(CF435="",AND(CF435=CF434,CF435=CF436)),NA(), CF435)</f>
        <v>0</v>
      </c>
      <c r="CG639">
        <f>IF(ISNA(CH639),NA(),CG435)</f>
        <v>0</v>
      </c>
      <c r="CH639">
        <f>IF(OR(CH435="",AND(CH435=CH434,CH435=CH436)),NA(), CH435)</f>
        <v>0</v>
      </c>
      <c r="CI639">
        <f>IF(ISNA(CJ639),NA(),CI435)</f>
        <v>0</v>
      </c>
      <c r="CJ639">
        <f>IF(OR(CJ435="",AND(CJ435=CJ434,CJ435=CJ436)),NA(), CJ435)</f>
        <v>0</v>
      </c>
      <c r="CK639">
        <f>IF(ISNA(CL639),NA(),CK435)</f>
        <v>0</v>
      </c>
      <c r="CL639">
        <f>IF(OR(CL435="",AND(CL435=CL434,CL435=CL436)),NA(), CL435)</f>
        <v>0</v>
      </c>
      <c r="CM639">
        <f>IF(ISNA(CN639),NA(),CM435)</f>
        <v>0</v>
      </c>
      <c r="CN639">
        <f>IF(OR(CN435="",AND(CN435=CN434,CN435=CN436)),NA(), CN435)</f>
        <v>0</v>
      </c>
      <c r="CO639">
        <f>IF(ISNA(CP639),NA(),CO435)</f>
        <v>0</v>
      </c>
      <c r="CP639">
        <f>IF(OR(CP435="",AND(CP435=CP434,CP435=CP436)),NA(), CP435)</f>
        <v>0</v>
      </c>
      <c r="CQ639">
        <f>IF(ISNA(CR639),NA(),CQ435)</f>
        <v>0</v>
      </c>
      <c r="CR639">
        <f>IF(OR(CR435="",AND(CR435=CR434,CR435=CR436)),NA(), CR435)</f>
        <v>0</v>
      </c>
      <c r="CS639">
        <f>IF(ISNA(CT639),NA(),CS435)</f>
        <v>0</v>
      </c>
      <c r="CT639">
        <f>IF(OR(CT435="",AND(CT435=CT434,CT435=CT436)),NA(), CT435)</f>
        <v>0</v>
      </c>
      <c r="CU639">
        <f>IF(ISNA(CV639),NA(),CU435)</f>
        <v>0</v>
      </c>
      <c r="CV639">
        <f>IF(OR(CV435="",AND(CV435=CV434,CV435=CV436)),NA(), CV435)</f>
        <v>0</v>
      </c>
      <c r="CW639">
        <f>IF(ISNA(CX639),NA(),CW435)</f>
        <v>0</v>
      </c>
      <c r="CX639">
        <f>IF(OR(CX435="",AND(CX435=CX434,CX435=CX436)),NA(), CX435)</f>
        <v>0</v>
      </c>
      <c r="CY639">
        <f>IF(ISNA(CZ639),NA(),CY435)</f>
        <v>0</v>
      </c>
      <c r="CZ639">
        <f>IF(OR(CZ435="",AND(CZ435=CZ434,CZ435=CZ436)),NA(), CZ435)</f>
        <v>0</v>
      </c>
      <c r="DA639">
        <f>IF(ISNA(DB639),NA(),DA435)</f>
        <v>0</v>
      </c>
      <c r="DB639">
        <f>IF(OR(DB435="",AND(DB435=DB434,DB435=DB436)),NA(), DB435)</f>
        <v>0</v>
      </c>
      <c r="DC639">
        <f>IF(ISNA(DD639),NA(),DC435)</f>
        <v>0</v>
      </c>
      <c r="DD639">
        <f>IF(OR(DD435="",AND(DD435=DD434,DD435=DD436)),NA(), DD435)</f>
        <v>0</v>
      </c>
      <c r="DG639">
        <f>IF(ISNA(DH639),NA(),DG435)</f>
        <v>0</v>
      </c>
      <c r="DH639">
        <f>IF(OR(DH435="",AND(DH435=DH434,DH435=DH436)),NA(), DH435)</f>
        <v>0</v>
      </c>
      <c r="DI639">
        <f>IF(ISNA(DJ639),NA(),DI435)</f>
        <v>0</v>
      </c>
      <c r="DJ639">
        <f>IF(OR(DJ435="",AND(DJ435=DJ434,DJ435=DJ436)),NA(), DJ435)</f>
        <v>0</v>
      </c>
      <c r="DK639">
        <f>IF(ISNA(DL639),NA(),DK435)</f>
        <v>0</v>
      </c>
      <c r="DL639">
        <f>IF(OR(DL435="",AND(DL435=DL434,DL435=DL436)),NA(), DL435)</f>
        <v>0</v>
      </c>
      <c r="DM639">
        <f>IF(ISNA(DN639),NA(),DM435)</f>
        <v>0</v>
      </c>
      <c r="DN639">
        <f>IF(OR(DN435="",AND(DN435=DN434,DN435=DN436)),NA(), DN435)</f>
        <v>0</v>
      </c>
      <c r="DO639">
        <f>IF(ISNA(DP639),NA(),DO435)</f>
        <v>0</v>
      </c>
      <c r="DP639">
        <f>IF(OR(DP435="",AND(DP435=DP434,DP435=DP436)),NA(), DP435)</f>
        <v>0</v>
      </c>
      <c r="DQ639">
        <f>IF(ISNA(DR639),NA(),DQ435)</f>
        <v>0</v>
      </c>
      <c r="DR639">
        <f>IF(OR(DR435="",AND(DR435=DR434,DR435=DR436)),NA(), DR435)</f>
        <v>0</v>
      </c>
      <c r="DS639">
        <f>IF(ISNA(DT639),NA(),DS435)</f>
        <v>0</v>
      </c>
      <c r="DT639">
        <f>IF(OR(DT435="",AND(DT435=DT434,DT435=DT436)),NA(), DT435)</f>
        <v>0</v>
      </c>
      <c r="DU639">
        <f>IF(ISNA(DV639),NA(),DU435)</f>
        <v>0</v>
      </c>
      <c r="DV639">
        <f>IF(OR(DV435="",AND(DV435=DV434,DV435=DV436)),NA(), DV435)</f>
        <v>0</v>
      </c>
      <c r="DW639">
        <f>IF(ISNA(DX639),NA(),DW435)</f>
        <v>0</v>
      </c>
      <c r="DX639">
        <f>IF(OR(DX435="",AND(DX435=DX434,DX435=DX436)),NA(), DX435)</f>
        <v>0</v>
      </c>
      <c r="DY639">
        <f>IF(ISNA(DZ639),NA(),DY435)</f>
        <v>0</v>
      </c>
      <c r="DZ639">
        <f>IF(OR(DZ435="",AND(DZ435=DZ434,DZ435=DZ436)),NA(), DZ435)</f>
        <v>0</v>
      </c>
      <c r="EA639">
        <f>IF(ISNA(EB639),NA(),EA435)</f>
        <v>0</v>
      </c>
      <c r="EB639">
        <f>IF(OR(EB435="",AND(EB435=EB434,EB435=EB436)),NA(), EB435)</f>
        <v>0</v>
      </c>
      <c r="EC639">
        <f>IF(ISNA(ED639),NA(),EC435)</f>
        <v>0</v>
      </c>
      <c r="ED639">
        <f>IF(OR(ED435="",AND(ED435=ED434,ED435=ED436)),NA(), ED435)</f>
        <v>0</v>
      </c>
      <c r="EE639">
        <f>IF(ISNA(EF639),NA(),EE435)</f>
        <v>0</v>
      </c>
      <c r="EF639">
        <f>IF(OR(EF435="",AND(EF435=EF434,EF435=EF436)),NA(), EF435)</f>
        <v>0</v>
      </c>
      <c r="EG639">
        <f>IF(ISNA(EH639),NA(),EG435)</f>
        <v>0</v>
      </c>
      <c r="EH639">
        <f>IF(OR(EH435="",AND(EH435=EH434,EH435=EH436)),NA(), EH435)</f>
        <v>0</v>
      </c>
      <c r="EI639">
        <f>IF(ISNA(EJ639),NA(),EI435)</f>
        <v>0</v>
      </c>
      <c r="EJ639">
        <f>IF(OR(EJ435="",AND(EJ435=EJ434,EJ435=EJ436)),NA(), EJ435)</f>
        <v>0</v>
      </c>
      <c r="EK639">
        <f>IF(ISNA(EL639),NA(),EK435)</f>
        <v>0</v>
      </c>
      <c r="EL639">
        <f>IF(OR(EL435="",AND(EL435=EL434,EL435=EL436)),NA(), EL435)</f>
        <v>0</v>
      </c>
      <c r="EM639">
        <f>IF(ISNA(EN639),NA(),EM435)</f>
        <v>0</v>
      </c>
      <c r="EN639">
        <f>IF(OR(EN435="",AND(EN435=EN434,EN435=EN436)),NA(), EN435)</f>
        <v>0</v>
      </c>
      <c r="EO639">
        <f>IF(ISNA(EP639),NA(),EO435)</f>
        <v>0</v>
      </c>
      <c r="EP639">
        <f>IF(OR(EP435="",AND(EP435=EP434,EP435=EP436)),NA(), EP435)</f>
        <v>0</v>
      </c>
      <c r="EQ639">
        <f>IF(ISNA(ER639),NA(),EQ435)</f>
        <v>0</v>
      </c>
      <c r="ER639">
        <f>IF(OR(ER435="",AND(ER435=ER434,ER435=ER436)),NA(), ER435)</f>
        <v>0</v>
      </c>
      <c r="ES639">
        <f>IF(ISNA(ET639),NA(),ES435)</f>
        <v>0</v>
      </c>
      <c r="ET639">
        <f>IF(OR(ET435="",AND(ET435=ET434,ET435=ET436)),NA(), ET435)</f>
        <v>0</v>
      </c>
      <c r="EU639">
        <f>IF(ISNA(EV639),NA(),EU435)</f>
        <v>0</v>
      </c>
      <c r="EV639">
        <f>IF(OR(EV435="",AND(EV435=EV434,EV435=EV436)),NA(), EV435)</f>
        <v>0</v>
      </c>
      <c r="EW639">
        <f>IF(ISNA(EX639),NA(),EW435)</f>
        <v>0</v>
      </c>
      <c r="EX639">
        <f>IF(OR(EX435="",AND(EX435=EX434,EX435=EX436)),NA(), EX435)</f>
        <v>0</v>
      </c>
      <c r="EY639">
        <f>IF(ISNA(EZ639),NA(),EY435)</f>
        <v>0</v>
      </c>
      <c r="EZ639">
        <f>IF(OR(EZ435="",AND(EZ435=EZ434,EZ435=EZ436)),NA(), EZ435)</f>
        <v>0</v>
      </c>
      <c r="FA639">
        <f>IF(ISNA(FB639),NA(),FA435)</f>
        <v>0</v>
      </c>
      <c r="FB639">
        <f>IF(OR(FB435="",AND(FB435=FB434,FB435=FB436)),NA(), FB435)</f>
        <v>0</v>
      </c>
      <c r="FC639">
        <f>IF(ISNA(FD639),NA(),FC435)</f>
        <v>0</v>
      </c>
      <c r="FD639">
        <f>IF(OR(FD435="",AND(FD435=FD434,FD435=FD436)),NA(), FD435)</f>
        <v>0</v>
      </c>
      <c r="FE639">
        <f>IF(ISNA(FF639),NA(),FE435)</f>
        <v>0</v>
      </c>
      <c r="FF639">
        <f>IF(OR(FF435="",AND(FF435=FF434,FF435=FF436)),NA(), FF435)</f>
        <v>0</v>
      </c>
      <c r="FG639">
        <f>IF(ISNA(FH639),NA(),FG435)</f>
        <v>0</v>
      </c>
      <c r="FH639">
        <f>IF(OR(FH435="",AND(FH435=FH434,FH435=FH436)),NA(), FH435)</f>
        <v>0</v>
      </c>
      <c r="FI639">
        <f>IF(ISNA(FJ639),NA(),FI435)</f>
        <v>0</v>
      </c>
      <c r="FJ639">
        <f>IF(OR(FJ435="",AND(FJ435=FJ434,FJ435=FJ436)),NA(), FJ435)</f>
        <v>0</v>
      </c>
      <c r="FK639">
        <f>IF(ISNA(FL639),NA(),FK435)</f>
        <v>0</v>
      </c>
      <c r="FL639">
        <f>IF(OR(FL435="",AND(FL435=FL434,FL435=FL436)),NA(), FL435)</f>
        <v>0</v>
      </c>
      <c r="FM639">
        <f>IF(ISNA(FN639),NA(),FM435)</f>
        <v>0</v>
      </c>
      <c r="FN639">
        <f>IF(OR(FN435="",AND(FN435=FN434,FN435=FN436)),NA(), FN435)</f>
        <v>0</v>
      </c>
      <c r="FO639">
        <f>IF(ISNA(FP639),NA(),FO435)</f>
        <v>0</v>
      </c>
      <c r="FP639">
        <f>IF(OR(FP435="",AND(FP435=FP434,FP435=FP436)),NA(), FP435)</f>
        <v>0</v>
      </c>
      <c r="FQ639">
        <f>IF(ISNA(FR639),NA(),FQ435)</f>
        <v>0</v>
      </c>
      <c r="FR639">
        <f>IF(OR(FR435="",AND(FR435=FR434,FR435=FR436)),NA(), FR435)</f>
        <v>0</v>
      </c>
      <c r="FS639">
        <f>IF(ISNA(FT639),NA(),FS435)</f>
        <v>0</v>
      </c>
      <c r="FT639">
        <f>IF(OR(FT435="",AND(FT435=FT434,FT435=FT436)),NA(), FT435)</f>
        <v>0</v>
      </c>
      <c r="FU639">
        <f>IF(ISNA(FV639),NA(),FU435)</f>
        <v>0</v>
      </c>
      <c r="FV639">
        <f>IF(OR(FV435="",AND(FV435=FV434,FV435=FV436)),NA(), FV435)</f>
        <v>0</v>
      </c>
      <c r="FW639">
        <f>IF(ISNA(FX639),NA(),FW435)</f>
        <v>0</v>
      </c>
      <c r="FX639">
        <f>IF(OR(FX435="",AND(FX435=FX434,FX435=FX436)),NA(), FX435)</f>
        <v>0</v>
      </c>
      <c r="FY639">
        <f>IF(ISNA(FZ639),NA(),FY435)</f>
        <v>0</v>
      </c>
      <c r="FZ639">
        <f>IF(OR(FZ435="",AND(FZ435=FZ434,FZ435=FZ436)),NA(), FZ435)</f>
        <v>0</v>
      </c>
      <c r="GA639">
        <f>IF(ISNA(GB639),NA(),GA435)</f>
        <v>0</v>
      </c>
      <c r="GB639">
        <f>IF(OR(GB435="",AND(GB435=GB434,GB435=GB436)),NA(), GB435)</f>
        <v>0</v>
      </c>
      <c r="GC639">
        <f>IF(ISNA(GD639),NA(),GC435)</f>
        <v>0</v>
      </c>
      <c r="GD639">
        <f>IF(OR(GD435="",AND(GD435=GD434,GD435=GD436)),NA(), GD435)</f>
        <v>0</v>
      </c>
      <c r="GE639">
        <f>IF(ISNA(GF639),NA(),GE435)</f>
        <v>0</v>
      </c>
      <c r="GF639">
        <f>IF(OR(GF435="",AND(GF435=GF434,GF435=GF436)),NA(), GF435)</f>
        <v>0</v>
      </c>
      <c r="GG639">
        <f>IF(ISNA(GH639),NA(),GG435)</f>
        <v>0</v>
      </c>
      <c r="GH639">
        <f>IF(OR(GH435="",AND(GH435=GH434,GH435=GH436)),NA(), GH435)</f>
        <v>0</v>
      </c>
      <c r="GI639">
        <f>IF(ISNA(GJ639),NA(),GI435)</f>
        <v>0</v>
      </c>
      <c r="GJ639">
        <f>IF(OR(GJ435="",AND(GJ435=GJ434,GJ435=GJ436)),NA(), GJ435)</f>
        <v>0</v>
      </c>
      <c r="GK639">
        <f>IF(ISNA(GL639),NA(),GK435)</f>
        <v>0</v>
      </c>
      <c r="GL639">
        <f>IF(OR(GL435="",AND(GL435=GL434,GL435=GL436)),NA(), GL435)</f>
        <v>0</v>
      </c>
      <c r="GM639">
        <f>IF(ISNA(GN639),NA(),GM435)</f>
        <v>0</v>
      </c>
      <c r="GN639">
        <f>IF(OR(GN435="",AND(GN435=GN434,GN435=GN436)),NA(), GN435)</f>
        <v>0</v>
      </c>
      <c r="GO639">
        <f>IF(ISNA(GP639),NA(),GO435)</f>
        <v>0</v>
      </c>
      <c r="GP639">
        <f>IF(OR(GP435="",AND(GP435=GP434,GP435=GP436)),NA(), GP435)</f>
        <v>0</v>
      </c>
      <c r="GQ639">
        <f>IF(ISNA(GR639),NA(),GQ435)</f>
        <v>0</v>
      </c>
      <c r="GR639">
        <f>IF(OR(GR435="",AND(GR435=GR434,GR435=GR436)),NA(), GR435)</f>
        <v>0</v>
      </c>
      <c r="GS639">
        <f>IF(ISNA(GT639),NA(),GS435)</f>
        <v>0</v>
      </c>
      <c r="GT639">
        <f>IF(OR(GT435="",AND(GT435=GT434,GT435=GT436)),NA(), GT435)</f>
        <v>0</v>
      </c>
      <c r="GU639">
        <f>IF(ISNA(GV639),NA(),GU435)</f>
        <v>0</v>
      </c>
      <c r="GV639">
        <f>IF(OR(GV435="",AND(GV435=GV434,GV435=GV436)),NA(), GV435)</f>
        <v>0</v>
      </c>
      <c r="GW639">
        <f>IF(ISNA(GX639),NA(),GW435)</f>
        <v>0</v>
      </c>
      <c r="GX639">
        <f>IF(OR(GX435="",AND(GX435=GX434,GX435=GX436)),NA(), GX435)</f>
        <v>0</v>
      </c>
      <c r="GY639">
        <f>IF(ISNA(GZ639),NA(),GY435)</f>
        <v>0</v>
      </c>
      <c r="GZ639">
        <f>IF(OR(GZ435="",AND(GZ435=GZ434,GZ435=GZ436)),NA(), GZ435)</f>
        <v>0</v>
      </c>
      <c r="HA639">
        <f>IF(ISNA(HB639),NA(),HA435)</f>
        <v>0</v>
      </c>
      <c r="HB639">
        <f>IF(OR(HB435="",AND(HB435=HB434,HB435=HB436)),NA(), HB435)</f>
        <v>0</v>
      </c>
      <c r="HC639">
        <f>IF(ISNA(HD639),NA(),HC435)</f>
        <v>0</v>
      </c>
      <c r="HD639">
        <f>IF(OR(HD435="",AND(HD435=HD434,HD435=HD436)),NA(), HD435)</f>
        <v>0</v>
      </c>
      <c r="HE639">
        <f>IF(ISNA(HF639),NA(),HE435)</f>
        <v>0</v>
      </c>
      <c r="HF639">
        <f>IF(OR(HF435="",AND(HF435=HF434,HF435=HF436)),NA(), HF435)</f>
        <v>0</v>
      </c>
    </row>
    <row r="640" spans="5:214">
      <c r="E640">
        <f>IF(ISNA(F640),NA(),E436)</f>
        <v>0</v>
      </c>
      <c r="F640">
        <f>IF(OR(F436="",AND(F436=F435,F436=F437)),NA(), F436)</f>
        <v>0</v>
      </c>
      <c r="G640">
        <f>IF(ISNA(H640),NA(),G436)</f>
        <v>0</v>
      </c>
      <c r="H640">
        <f>IF(OR(H436="",AND(H436=H435,H436=H437)),NA(), H436)</f>
        <v>0</v>
      </c>
      <c r="I640">
        <f>IF(ISNA(J640),NA(),I436)</f>
        <v>0</v>
      </c>
      <c r="J640">
        <f>IF(OR(J436="",AND(J436=J435,J436=J437)),NA(), J436)</f>
        <v>0</v>
      </c>
      <c r="K640">
        <f>IF(ISNA(L640),NA(),K436)</f>
        <v>0</v>
      </c>
      <c r="L640">
        <f>IF(OR(L436="",AND(L436=L435,L436=L437)),NA(), L436)</f>
        <v>0</v>
      </c>
      <c r="M640">
        <f>IF(ISNA(N640),NA(),M436)</f>
        <v>0</v>
      </c>
      <c r="N640">
        <f>IF(OR(N436="",AND(N436=N435,N436=N437)),NA(), N436)</f>
        <v>0</v>
      </c>
      <c r="O640">
        <f>IF(ISNA(P640),NA(),O436)</f>
        <v>0</v>
      </c>
      <c r="P640">
        <f>IF(OR(P436="",AND(P436=P435,P436=P437)),NA(), P436)</f>
        <v>0</v>
      </c>
      <c r="Q640">
        <f>IF(ISNA(R640),NA(),Q436)</f>
        <v>0</v>
      </c>
      <c r="R640">
        <f>IF(OR(R436="",AND(R436=R435,R436=R437)),NA(), R436)</f>
        <v>0</v>
      </c>
      <c r="S640">
        <f>IF(ISNA(T640),NA(),S436)</f>
        <v>0</v>
      </c>
      <c r="T640">
        <f>IF(OR(T436="",AND(T436=T435,T436=T437)),NA(), T436)</f>
        <v>0</v>
      </c>
      <c r="U640">
        <f>IF(ISNA(V640),NA(),U436)</f>
        <v>0</v>
      </c>
      <c r="V640">
        <f>IF(OR(V436="",AND(V436=V435,V436=V437)),NA(), V436)</f>
        <v>0</v>
      </c>
      <c r="W640">
        <f>IF(ISNA(X640),NA(),W436)</f>
        <v>0</v>
      </c>
      <c r="X640">
        <f>IF(OR(X436="",AND(X436=X435,X436=X437)),NA(), X436)</f>
        <v>0</v>
      </c>
      <c r="Y640">
        <f>IF(ISNA(Z640),NA(),Y436)</f>
        <v>0</v>
      </c>
      <c r="Z640">
        <f>IF(OR(Z436="",AND(Z436=Z435,Z436=Z437)),NA(), Z436)</f>
        <v>0</v>
      </c>
      <c r="AA640">
        <f>IF(ISNA(AB640),NA(),AA436)</f>
        <v>0</v>
      </c>
      <c r="AB640">
        <f>IF(OR(AB436="",AND(AB436=AB435,AB436=AB437)),NA(), AB436)</f>
        <v>0</v>
      </c>
      <c r="AC640">
        <f>IF(ISNA(AD640),NA(),AC436)</f>
        <v>0</v>
      </c>
      <c r="AD640">
        <f>IF(OR(AD436="",AND(AD436=AD435,AD436=AD437)),NA(), AD436)</f>
        <v>0</v>
      </c>
      <c r="AE640">
        <f>IF(ISNA(AF640),NA(),AE436)</f>
        <v>0</v>
      </c>
      <c r="AF640">
        <f>IF(OR(AF436="",AND(AF436=AF435,AF436=AF437)),NA(), AF436)</f>
        <v>0</v>
      </c>
      <c r="AG640">
        <f>IF(ISNA(AH640),NA(),AG436)</f>
        <v>0</v>
      </c>
      <c r="AH640">
        <f>IF(OR(AH436="",AND(AH436=AH435,AH436=AH437)),NA(), AH436)</f>
        <v>0</v>
      </c>
      <c r="AI640">
        <f>IF(ISNA(AJ640),NA(),AI436)</f>
        <v>0</v>
      </c>
      <c r="AJ640">
        <f>IF(OR(AJ436="",AND(AJ436=AJ435,AJ436=AJ437)),NA(), AJ436)</f>
        <v>0</v>
      </c>
      <c r="AK640">
        <f>IF(ISNA(AL640),NA(),AK436)</f>
        <v>0</v>
      </c>
      <c r="AL640">
        <f>IF(OR(AL436="",AND(AL436=AL435,AL436=AL437)),NA(), AL436)</f>
        <v>0</v>
      </c>
      <c r="AM640">
        <f>IF(ISNA(AN640),NA(),AM436)</f>
        <v>0</v>
      </c>
      <c r="AN640">
        <f>IF(OR(AN436="",AND(AN436=AN435,AN436=AN437)),NA(), AN436)</f>
        <v>0</v>
      </c>
      <c r="AO640">
        <f>IF(ISNA(AP640),NA(),AO436)</f>
        <v>0</v>
      </c>
      <c r="AP640">
        <f>IF(OR(AP436="",AND(AP436=AP435,AP436=AP437)),NA(), AP436)</f>
        <v>0</v>
      </c>
      <c r="AQ640">
        <f>IF(ISNA(AR640),NA(),AQ436)</f>
        <v>0</v>
      </c>
      <c r="AR640">
        <f>IF(OR(AR436="",AND(AR436=AR435,AR436=AR437)),NA(), AR436)</f>
        <v>0</v>
      </c>
      <c r="AS640">
        <f>IF(ISNA(AT640),NA(),AS436)</f>
        <v>0</v>
      </c>
      <c r="AT640">
        <f>IF(OR(AT436="",AND(AT436=AT435,AT436=AT437)),NA(), AT436)</f>
        <v>0</v>
      </c>
      <c r="AU640">
        <f>IF(ISNA(AV640),NA(),AU436)</f>
        <v>0</v>
      </c>
      <c r="AV640">
        <f>IF(OR(AV436="",AND(AV436=AV435,AV436=AV437)),NA(), AV436)</f>
        <v>0</v>
      </c>
      <c r="AW640">
        <f>IF(ISNA(AX640),NA(),AW436)</f>
        <v>0</v>
      </c>
      <c r="AX640">
        <f>IF(OR(AX436="",AND(AX436=AX435,AX436=AX437)),NA(), AX436)</f>
        <v>0</v>
      </c>
      <c r="AY640">
        <f>IF(ISNA(AZ640),NA(),AY436)</f>
        <v>0</v>
      </c>
      <c r="AZ640">
        <f>IF(OR(AZ436="",AND(AZ436=AZ435,AZ436=AZ437)),NA(), AZ436)</f>
        <v>0</v>
      </c>
      <c r="BA640">
        <f>IF(ISNA(BB640),NA(),BA436)</f>
        <v>0</v>
      </c>
      <c r="BB640">
        <f>IF(OR(BB436="",AND(BB436=BB435,BB436=BB437)),NA(), BB436)</f>
        <v>0</v>
      </c>
      <c r="BC640">
        <f>IF(ISNA(BD640),NA(),BC436)</f>
        <v>0</v>
      </c>
      <c r="BD640">
        <f>IF(OR(BD436="",AND(BD436=BD435,BD436=BD437)),NA(), BD436)</f>
        <v>0</v>
      </c>
      <c r="BE640">
        <f>IF(ISNA(BF640),NA(),BE436)</f>
        <v>0</v>
      </c>
      <c r="BF640">
        <f>IF(OR(BF436="",AND(BF436=BF435,BF436=BF437)),NA(), BF436)</f>
        <v>0</v>
      </c>
      <c r="BG640">
        <f>IF(ISNA(BH640),NA(),BG436)</f>
        <v>0</v>
      </c>
      <c r="BH640">
        <f>IF(OR(BH436="",AND(BH436=BH435,BH436=BH437)),NA(), BH436)</f>
        <v>0</v>
      </c>
      <c r="BI640">
        <f>IF(ISNA(BJ640),NA(),BI436)</f>
        <v>0</v>
      </c>
      <c r="BJ640">
        <f>IF(OR(BJ436="",AND(BJ436=BJ435,BJ436=BJ437)),NA(), BJ436)</f>
        <v>0</v>
      </c>
      <c r="BK640">
        <f>IF(ISNA(BL640),NA(),BK436)</f>
        <v>0</v>
      </c>
      <c r="BL640">
        <f>IF(OR(BL436="",AND(BL436=BL435,BL436=BL437)),NA(), BL436)</f>
        <v>0</v>
      </c>
      <c r="BM640">
        <f>IF(ISNA(BN640),NA(),BM436)</f>
        <v>0</v>
      </c>
      <c r="BN640">
        <f>IF(OR(BN436="",AND(BN436=BN435,BN436=BN437)),NA(), BN436)</f>
        <v>0</v>
      </c>
      <c r="BO640">
        <f>IF(ISNA(BP640),NA(),BO436)</f>
        <v>0</v>
      </c>
      <c r="BP640">
        <f>IF(OR(BP436="",AND(BP436=BP435,BP436=BP437)),NA(), BP436)</f>
        <v>0</v>
      </c>
      <c r="BQ640">
        <f>IF(ISNA(BR640),NA(),BQ436)</f>
        <v>0</v>
      </c>
      <c r="BR640">
        <f>IF(OR(BR436="",AND(BR436=BR435,BR436=BR437)),NA(), BR436)</f>
        <v>0</v>
      </c>
      <c r="BS640">
        <f>IF(ISNA(BT640),NA(),BS436)</f>
        <v>0</v>
      </c>
      <c r="BT640">
        <f>IF(OR(BT436="",AND(BT436=BT435,BT436=BT437)),NA(), BT436)</f>
        <v>0</v>
      </c>
      <c r="BU640">
        <f>IF(ISNA(BV640),NA(),BU436)</f>
        <v>0</v>
      </c>
      <c r="BV640">
        <f>IF(OR(BV436="",AND(BV436=BV435,BV436=BV437)),NA(), BV436)</f>
        <v>0</v>
      </c>
      <c r="BW640">
        <f>IF(ISNA(BX640),NA(),BW436)</f>
        <v>0</v>
      </c>
      <c r="BX640">
        <f>IF(OR(BX436="",AND(BX436=BX435,BX436=BX437)),NA(), BX436)</f>
        <v>0</v>
      </c>
      <c r="BY640">
        <f>IF(ISNA(BZ640),NA(),BY436)</f>
        <v>0</v>
      </c>
      <c r="BZ640">
        <f>IF(OR(BZ436="",AND(BZ436=BZ435,BZ436=BZ437)),NA(), BZ436)</f>
        <v>0</v>
      </c>
      <c r="CA640">
        <f>IF(ISNA(CB640),NA(),CA436)</f>
        <v>0</v>
      </c>
      <c r="CB640">
        <f>IF(OR(CB436="",AND(CB436=CB435,CB436=CB437)),NA(), CB436)</f>
        <v>0</v>
      </c>
      <c r="CC640">
        <f>IF(ISNA(CD640),NA(),CC436)</f>
        <v>0</v>
      </c>
      <c r="CD640">
        <f>IF(OR(CD436="",AND(CD436=CD435,CD436=CD437)),NA(), CD436)</f>
        <v>0</v>
      </c>
      <c r="CE640">
        <f>IF(ISNA(CF640),NA(),CE436)</f>
        <v>0</v>
      </c>
      <c r="CF640">
        <f>IF(OR(CF436="",AND(CF436=CF435,CF436=CF437)),NA(), CF436)</f>
        <v>0</v>
      </c>
      <c r="CG640">
        <f>IF(ISNA(CH640),NA(),CG436)</f>
        <v>0</v>
      </c>
      <c r="CH640">
        <f>IF(OR(CH436="",AND(CH436=CH435,CH436=CH437)),NA(), CH436)</f>
        <v>0</v>
      </c>
      <c r="CI640">
        <f>IF(ISNA(CJ640),NA(),CI436)</f>
        <v>0</v>
      </c>
      <c r="CJ640">
        <f>IF(OR(CJ436="",AND(CJ436=CJ435,CJ436=CJ437)),NA(), CJ436)</f>
        <v>0</v>
      </c>
      <c r="CK640">
        <f>IF(ISNA(CL640),NA(),CK436)</f>
        <v>0</v>
      </c>
      <c r="CL640">
        <f>IF(OR(CL436="",AND(CL436=CL435,CL436=CL437)),NA(), CL436)</f>
        <v>0</v>
      </c>
      <c r="CM640">
        <f>IF(ISNA(CN640),NA(),CM436)</f>
        <v>0</v>
      </c>
      <c r="CN640">
        <f>IF(OR(CN436="",AND(CN436=CN435,CN436=CN437)),NA(), CN436)</f>
        <v>0</v>
      </c>
      <c r="CO640">
        <f>IF(ISNA(CP640),NA(),CO436)</f>
        <v>0</v>
      </c>
      <c r="CP640">
        <f>IF(OR(CP436="",AND(CP436=CP435,CP436=CP437)),NA(), CP436)</f>
        <v>0</v>
      </c>
      <c r="CQ640">
        <f>IF(ISNA(CR640),NA(),CQ436)</f>
        <v>0</v>
      </c>
      <c r="CR640">
        <f>IF(OR(CR436="",AND(CR436=CR435,CR436=CR437)),NA(), CR436)</f>
        <v>0</v>
      </c>
      <c r="CS640">
        <f>IF(ISNA(CT640),NA(),CS436)</f>
        <v>0</v>
      </c>
      <c r="CT640">
        <f>IF(OR(CT436="",AND(CT436=CT435,CT436=CT437)),NA(), CT436)</f>
        <v>0</v>
      </c>
      <c r="CU640">
        <f>IF(ISNA(CV640),NA(),CU436)</f>
        <v>0</v>
      </c>
      <c r="CV640">
        <f>IF(OR(CV436="",AND(CV436=CV435,CV436=CV437)),NA(), CV436)</f>
        <v>0</v>
      </c>
      <c r="CW640">
        <f>IF(ISNA(CX640),NA(),CW436)</f>
        <v>0</v>
      </c>
      <c r="CX640">
        <f>IF(OR(CX436="",AND(CX436=CX435,CX436=CX437)),NA(), CX436)</f>
        <v>0</v>
      </c>
      <c r="CY640">
        <f>IF(ISNA(CZ640),NA(),CY436)</f>
        <v>0</v>
      </c>
      <c r="CZ640">
        <f>IF(OR(CZ436="",AND(CZ436=CZ435,CZ436=CZ437)),NA(), CZ436)</f>
        <v>0</v>
      </c>
      <c r="DA640">
        <f>IF(ISNA(DB640),NA(),DA436)</f>
        <v>0</v>
      </c>
      <c r="DB640">
        <f>IF(OR(DB436="",AND(DB436=DB435,DB436=DB437)),NA(), DB436)</f>
        <v>0</v>
      </c>
      <c r="DC640">
        <f>IF(ISNA(DD640),NA(),DC436)</f>
        <v>0</v>
      </c>
      <c r="DD640">
        <f>IF(OR(DD436="",AND(DD436=DD435,DD436=DD437)),NA(), DD436)</f>
        <v>0</v>
      </c>
      <c r="DG640">
        <f>IF(ISNA(DH640),NA(),DG436)</f>
        <v>0</v>
      </c>
      <c r="DH640">
        <f>IF(OR(DH436="",AND(DH436=DH435,DH436=DH437)),NA(), DH436)</f>
        <v>0</v>
      </c>
      <c r="DI640">
        <f>IF(ISNA(DJ640),NA(),DI436)</f>
        <v>0</v>
      </c>
      <c r="DJ640">
        <f>IF(OR(DJ436="",AND(DJ436=DJ435,DJ436=DJ437)),NA(), DJ436)</f>
        <v>0</v>
      </c>
      <c r="DK640">
        <f>IF(ISNA(DL640),NA(),DK436)</f>
        <v>0</v>
      </c>
      <c r="DL640">
        <f>IF(OR(DL436="",AND(DL436=DL435,DL436=DL437)),NA(), DL436)</f>
        <v>0</v>
      </c>
      <c r="DM640">
        <f>IF(ISNA(DN640),NA(),DM436)</f>
        <v>0</v>
      </c>
      <c r="DN640">
        <f>IF(OR(DN436="",AND(DN436=DN435,DN436=DN437)),NA(), DN436)</f>
        <v>0</v>
      </c>
      <c r="DO640">
        <f>IF(ISNA(DP640),NA(),DO436)</f>
        <v>0</v>
      </c>
      <c r="DP640">
        <f>IF(OR(DP436="",AND(DP436=DP435,DP436=DP437)),NA(), DP436)</f>
        <v>0</v>
      </c>
      <c r="DQ640">
        <f>IF(ISNA(DR640),NA(),DQ436)</f>
        <v>0</v>
      </c>
      <c r="DR640">
        <f>IF(OR(DR436="",AND(DR436=DR435,DR436=DR437)),NA(), DR436)</f>
        <v>0</v>
      </c>
      <c r="DS640">
        <f>IF(ISNA(DT640),NA(),DS436)</f>
        <v>0</v>
      </c>
      <c r="DT640">
        <f>IF(OR(DT436="",AND(DT436=DT435,DT436=DT437)),NA(), DT436)</f>
        <v>0</v>
      </c>
      <c r="DU640">
        <f>IF(ISNA(DV640),NA(),DU436)</f>
        <v>0</v>
      </c>
      <c r="DV640">
        <f>IF(OR(DV436="",AND(DV436=DV435,DV436=DV437)),NA(), DV436)</f>
        <v>0</v>
      </c>
      <c r="DW640">
        <f>IF(ISNA(DX640),NA(),DW436)</f>
        <v>0</v>
      </c>
      <c r="DX640">
        <f>IF(OR(DX436="",AND(DX436=DX435,DX436=DX437)),NA(), DX436)</f>
        <v>0</v>
      </c>
      <c r="DY640">
        <f>IF(ISNA(DZ640),NA(),DY436)</f>
        <v>0</v>
      </c>
      <c r="DZ640">
        <f>IF(OR(DZ436="",AND(DZ436=DZ435,DZ436=DZ437)),NA(), DZ436)</f>
        <v>0</v>
      </c>
      <c r="EA640">
        <f>IF(ISNA(EB640),NA(),EA436)</f>
        <v>0</v>
      </c>
      <c r="EB640">
        <f>IF(OR(EB436="",AND(EB436=EB435,EB436=EB437)),NA(), EB436)</f>
        <v>0</v>
      </c>
      <c r="EC640">
        <f>IF(ISNA(ED640),NA(),EC436)</f>
        <v>0</v>
      </c>
      <c r="ED640">
        <f>IF(OR(ED436="",AND(ED436=ED435,ED436=ED437)),NA(), ED436)</f>
        <v>0</v>
      </c>
      <c r="EE640">
        <f>IF(ISNA(EF640),NA(),EE436)</f>
        <v>0</v>
      </c>
      <c r="EF640">
        <f>IF(OR(EF436="",AND(EF436=EF435,EF436=EF437)),NA(), EF436)</f>
        <v>0</v>
      </c>
      <c r="EG640">
        <f>IF(ISNA(EH640),NA(),EG436)</f>
        <v>0</v>
      </c>
      <c r="EH640">
        <f>IF(OR(EH436="",AND(EH436=EH435,EH436=EH437)),NA(), EH436)</f>
        <v>0</v>
      </c>
      <c r="EI640">
        <f>IF(ISNA(EJ640),NA(),EI436)</f>
        <v>0</v>
      </c>
      <c r="EJ640">
        <f>IF(OR(EJ436="",AND(EJ436=EJ435,EJ436=EJ437)),NA(), EJ436)</f>
        <v>0</v>
      </c>
      <c r="EK640">
        <f>IF(ISNA(EL640),NA(),EK436)</f>
        <v>0</v>
      </c>
      <c r="EL640">
        <f>IF(OR(EL436="",AND(EL436=EL435,EL436=EL437)),NA(), EL436)</f>
        <v>0</v>
      </c>
      <c r="EM640">
        <f>IF(ISNA(EN640),NA(),EM436)</f>
        <v>0</v>
      </c>
      <c r="EN640">
        <f>IF(OR(EN436="",AND(EN436=EN435,EN436=EN437)),NA(), EN436)</f>
        <v>0</v>
      </c>
      <c r="EO640">
        <f>IF(ISNA(EP640),NA(),EO436)</f>
        <v>0</v>
      </c>
      <c r="EP640">
        <f>IF(OR(EP436="",AND(EP436=EP435,EP436=EP437)),NA(), EP436)</f>
        <v>0</v>
      </c>
      <c r="EQ640">
        <f>IF(ISNA(ER640),NA(),EQ436)</f>
        <v>0</v>
      </c>
      <c r="ER640">
        <f>IF(OR(ER436="",AND(ER436=ER435,ER436=ER437)),NA(), ER436)</f>
        <v>0</v>
      </c>
      <c r="ES640">
        <f>IF(ISNA(ET640),NA(),ES436)</f>
        <v>0</v>
      </c>
      <c r="ET640">
        <f>IF(OR(ET436="",AND(ET436=ET435,ET436=ET437)),NA(), ET436)</f>
        <v>0</v>
      </c>
      <c r="EU640">
        <f>IF(ISNA(EV640),NA(),EU436)</f>
        <v>0</v>
      </c>
      <c r="EV640">
        <f>IF(OR(EV436="",AND(EV436=EV435,EV436=EV437)),NA(), EV436)</f>
        <v>0</v>
      </c>
      <c r="EW640">
        <f>IF(ISNA(EX640),NA(),EW436)</f>
        <v>0</v>
      </c>
      <c r="EX640">
        <f>IF(OR(EX436="",AND(EX436=EX435,EX436=EX437)),NA(), EX436)</f>
        <v>0</v>
      </c>
      <c r="EY640">
        <f>IF(ISNA(EZ640),NA(),EY436)</f>
        <v>0</v>
      </c>
      <c r="EZ640">
        <f>IF(OR(EZ436="",AND(EZ436=EZ435,EZ436=EZ437)),NA(), EZ436)</f>
        <v>0</v>
      </c>
      <c r="FA640">
        <f>IF(ISNA(FB640),NA(),FA436)</f>
        <v>0</v>
      </c>
      <c r="FB640">
        <f>IF(OR(FB436="",AND(FB436=FB435,FB436=FB437)),NA(), FB436)</f>
        <v>0</v>
      </c>
      <c r="FC640">
        <f>IF(ISNA(FD640),NA(),FC436)</f>
        <v>0</v>
      </c>
      <c r="FD640">
        <f>IF(OR(FD436="",AND(FD436=FD435,FD436=FD437)),NA(), FD436)</f>
        <v>0</v>
      </c>
      <c r="FE640">
        <f>IF(ISNA(FF640),NA(),FE436)</f>
        <v>0</v>
      </c>
      <c r="FF640">
        <f>IF(OR(FF436="",AND(FF436=FF435,FF436=FF437)),NA(), FF436)</f>
        <v>0</v>
      </c>
      <c r="FG640">
        <f>IF(ISNA(FH640),NA(),FG436)</f>
        <v>0</v>
      </c>
      <c r="FH640">
        <f>IF(OR(FH436="",AND(FH436=FH435,FH436=FH437)),NA(), FH436)</f>
        <v>0</v>
      </c>
      <c r="FI640">
        <f>IF(ISNA(FJ640),NA(),FI436)</f>
        <v>0</v>
      </c>
      <c r="FJ640">
        <f>IF(OR(FJ436="",AND(FJ436=FJ435,FJ436=FJ437)),NA(), FJ436)</f>
        <v>0</v>
      </c>
      <c r="FK640">
        <f>IF(ISNA(FL640),NA(),FK436)</f>
        <v>0</v>
      </c>
      <c r="FL640">
        <f>IF(OR(FL436="",AND(FL436=FL435,FL436=FL437)),NA(), FL436)</f>
        <v>0</v>
      </c>
      <c r="FM640">
        <f>IF(ISNA(FN640),NA(),FM436)</f>
        <v>0</v>
      </c>
      <c r="FN640">
        <f>IF(OR(FN436="",AND(FN436=FN435,FN436=FN437)),NA(), FN436)</f>
        <v>0</v>
      </c>
      <c r="FO640">
        <f>IF(ISNA(FP640),NA(),FO436)</f>
        <v>0</v>
      </c>
      <c r="FP640">
        <f>IF(OR(FP436="",AND(FP436=FP435,FP436=FP437)),NA(), FP436)</f>
        <v>0</v>
      </c>
      <c r="FQ640">
        <f>IF(ISNA(FR640),NA(),FQ436)</f>
        <v>0</v>
      </c>
      <c r="FR640">
        <f>IF(OR(FR436="",AND(FR436=FR435,FR436=FR437)),NA(), FR436)</f>
        <v>0</v>
      </c>
      <c r="FS640">
        <f>IF(ISNA(FT640),NA(),FS436)</f>
        <v>0</v>
      </c>
      <c r="FT640">
        <f>IF(OR(FT436="",AND(FT436=FT435,FT436=FT437)),NA(), FT436)</f>
        <v>0</v>
      </c>
      <c r="FU640">
        <f>IF(ISNA(FV640),NA(),FU436)</f>
        <v>0</v>
      </c>
      <c r="FV640">
        <f>IF(OR(FV436="",AND(FV436=FV435,FV436=FV437)),NA(), FV436)</f>
        <v>0</v>
      </c>
      <c r="FW640">
        <f>IF(ISNA(FX640),NA(),FW436)</f>
        <v>0</v>
      </c>
      <c r="FX640">
        <f>IF(OR(FX436="",AND(FX436=FX435,FX436=FX437)),NA(), FX436)</f>
        <v>0</v>
      </c>
      <c r="FY640">
        <f>IF(ISNA(FZ640),NA(),FY436)</f>
        <v>0</v>
      </c>
      <c r="FZ640">
        <f>IF(OR(FZ436="",AND(FZ436=FZ435,FZ436=FZ437)),NA(), FZ436)</f>
        <v>0</v>
      </c>
      <c r="GA640">
        <f>IF(ISNA(GB640),NA(),GA436)</f>
        <v>0</v>
      </c>
      <c r="GB640">
        <f>IF(OR(GB436="",AND(GB436=GB435,GB436=GB437)),NA(), GB436)</f>
        <v>0</v>
      </c>
      <c r="GC640">
        <f>IF(ISNA(GD640),NA(),GC436)</f>
        <v>0</v>
      </c>
      <c r="GD640">
        <f>IF(OR(GD436="",AND(GD436=GD435,GD436=GD437)),NA(), GD436)</f>
        <v>0</v>
      </c>
      <c r="GE640">
        <f>IF(ISNA(GF640),NA(),GE436)</f>
        <v>0</v>
      </c>
      <c r="GF640">
        <f>IF(OR(GF436="",AND(GF436=GF435,GF436=GF437)),NA(), GF436)</f>
        <v>0</v>
      </c>
      <c r="GG640">
        <f>IF(ISNA(GH640),NA(),GG436)</f>
        <v>0</v>
      </c>
      <c r="GH640">
        <f>IF(OR(GH436="",AND(GH436=GH435,GH436=GH437)),NA(), GH436)</f>
        <v>0</v>
      </c>
      <c r="GI640">
        <f>IF(ISNA(GJ640),NA(),GI436)</f>
        <v>0</v>
      </c>
      <c r="GJ640">
        <f>IF(OR(GJ436="",AND(GJ436=GJ435,GJ436=GJ437)),NA(), GJ436)</f>
        <v>0</v>
      </c>
      <c r="GK640">
        <f>IF(ISNA(GL640),NA(),GK436)</f>
        <v>0</v>
      </c>
      <c r="GL640">
        <f>IF(OR(GL436="",AND(GL436=GL435,GL436=GL437)),NA(), GL436)</f>
        <v>0</v>
      </c>
      <c r="GM640">
        <f>IF(ISNA(GN640),NA(),GM436)</f>
        <v>0</v>
      </c>
      <c r="GN640">
        <f>IF(OR(GN436="",AND(GN436=GN435,GN436=GN437)),NA(), GN436)</f>
        <v>0</v>
      </c>
      <c r="GO640">
        <f>IF(ISNA(GP640),NA(),GO436)</f>
        <v>0</v>
      </c>
      <c r="GP640">
        <f>IF(OR(GP436="",AND(GP436=GP435,GP436=GP437)),NA(), GP436)</f>
        <v>0</v>
      </c>
      <c r="GQ640">
        <f>IF(ISNA(GR640),NA(),GQ436)</f>
        <v>0</v>
      </c>
      <c r="GR640">
        <f>IF(OR(GR436="",AND(GR436=GR435,GR436=GR437)),NA(), GR436)</f>
        <v>0</v>
      </c>
      <c r="GS640">
        <f>IF(ISNA(GT640),NA(),GS436)</f>
        <v>0</v>
      </c>
      <c r="GT640">
        <f>IF(OR(GT436="",AND(GT436=GT435,GT436=GT437)),NA(), GT436)</f>
        <v>0</v>
      </c>
      <c r="GU640">
        <f>IF(ISNA(GV640),NA(),GU436)</f>
        <v>0</v>
      </c>
      <c r="GV640">
        <f>IF(OR(GV436="",AND(GV436=GV435,GV436=GV437)),NA(), GV436)</f>
        <v>0</v>
      </c>
      <c r="GW640">
        <f>IF(ISNA(GX640),NA(),GW436)</f>
        <v>0</v>
      </c>
      <c r="GX640">
        <f>IF(OR(GX436="",AND(GX436=GX435,GX436=GX437)),NA(), GX436)</f>
        <v>0</v>
      </c>
      <c r="GY640">
        <f>IF(ISNA(GZ640),NA(),GY436)</f>
        <v>0</v>
      </c>
      <c r="GZ640">
        <f>IF(OR(GZ436="",AND(GZ436=GZ435,GZ436=GZ437)),NA(), GZ436)</f>
        <v>0</v>
      </c>
      <c r="HA640">
        <f>IF(ISNA(HB640),NA(),HA436)</f>
        <v>0</v>
      </c>
      <c r="HB640">
        <f>IF(OR(HB436="",AND(HB436=HB435,HB436=HB437)),NA(), HB436)</f>
        <v>0</v>
      </c>
      <c r="HC640">
        <f>IF(ISNA(HD640),NA(),HC436)</f>
        <v>0</v>
      </c>
      <c r="HD640">
        <f>IF(OR(HD436="",AND(HD436=HD435,HD436=HD437)),NA(), HD436)</f>
        <v>0</v>
      </c>
      <c r="HE640">
        <f>IF(ISNA(HF640),NA(),HE436)</f>
        <v>0</v>
      </c>
      <c r="HF640">
        <f>IF(OR(HF436="",AND(HF436=HF435,HF436=HF437)),NA(), HF436)</f>
        <v>0</v>
      </c>
    </row>
    <row r="641" spans="5:214">
      <c r="E641">
        <f>IF(ISNA(F641),NA(),E437)</f>
        <v>0</v>
      </c>
      <c r="F641">
        <f>IF(OR(F437="",AND(F437=F436,F437=F438)),NA(), F437)</f>
        <v>0</v>
      </c>
      <c r="G641">
        <f>IF(ISNA(H641),NA(),G437)</f>
        <v>0</v>
      </c>
      <c r="H641">
        <f>IF(OR(H437="",AND(H437=H436,H437=H438)),NA(), H437)</f>
        <v>0</v>
      </c>
      <c r="I641">
        <f>IF(ISNA(J641),NA(),I437)</f>
        <v>0</v>
      </c>
      <c r="J641">
        <f>IF(OR(J437="",AND(J437=J436,J437=J438)),NA(), J437)</f>
        <v>0</v>
      </c>
      <c r="K641">
        <f>IF(ISNA(L641),NA(),K437)</f>
        <v>0</v>
      </c>
      <c r="L641">
        <f>IF(OR(L437="",AND(L437=L436,L437=L438)),NA(), L437)</f>
        <v>0</v>
      </c>
      <c r="M641">
        <f>IF(ISNA(N641),NA(),M437)</f>
        <v>0</v>
      </c>
      <c r="N641">
        <f>IF(OR(N437="",AND(N437=N436,N437=N438)),NA(), N437)</f>
        <v>0</v>
      </c>
      <c r="O641">
        <f>IF(ISNA(P641),NA(),O437)</f>
        <v>0</v>
      </c>
      <c r="P641">
        <f>IF(OR(P437="",AND(P437=P436,P437=P438)),NA(), P437)</f>
        <v>0</v>
      </c>
      <c r="Q641">
        <f>IF(ISNA(R641),NA(),Q437)</f>
        <v>0</v>
      </c>
      <c r="R641">
        <f>IF(OR(R437="",AND(R437=R436,R437=R438)),NA(), R437)</f>
        <v>0</v>
      </c>
      <c r="S641">
        <f>IF(ISNA(T641),NA(),S437)</f>
        <v>0</v>
      </c>
      <c r="T641">
        <f>IF(OR(T437="",AND(T437=T436,T437=T438)),NA(), T437)</f>
        <v>0</v>
      </c>
      <c r="U641">
        <f>IF(ISNA(V641),NA(),U437)</f>
        <v>0</v>
      </c>
      <c r="V641">
        <f>IF(OR(V437="",AND(V437=V436,V437=V438)),NA(), V437)</f>
        <v>0</v>
      </c>
      <c r="W641">
        <f>IF(ISNA(X641),NA(),W437)</f>
        <v>0</v>
      </c>
      <c r="X641">
        <f>IF(OR(X437="",AND(X437=X436,X437=X438)),NA(), X437)</f>
        <v>0</v>
      </c>
      <c r="Y641">
        <f>IF(ISNA(Z641),NA(),Y437)</f>
        <v>0</v>
      </c>
      <c r="Z641">
        <f>IF(OR(Z437="",AND(Z437=Z436,Z437=Z438)),NA(), Z437)</f>
        <v>0</v>
      </c>
      <c r="AA641">
        <f>IF(ISNA(AB641),NA(),AA437)</f>
        <v>0</v>
      </c>
      <c r="AB641">
        <f>IF(OR(AB437="",AND(AB437=AB436,AB437=AB438)),NA(), AB437)</f>
        <v>0</v>
      </c>
      <c r="AC641">
        <f>IF(ISNA(AD641),NA(),AC437)</f>
        <v>0</v>
      </c>
      <c r="AD641">
        <f>IF(OR(AD437="",AND(AD437=AD436,AD437=AD438)),NA(), AD437)</f>
        <v>0</v>
      </c>
      <c r="AE641">
        <f>IF(ISNA(AF641),NA(),AE437)</f>
        <v>0</v>
      </c>
      <c r="AF641">
        <f>IF(OR(AF437="",AND(AF437=AF436,AF437=AF438)),NA(), AF437)</f>
        <v>0</v>
      </c>
      <c r="AG641">
        <f>IF(ISNA(AH641),NA(),AG437)</f>
        <v>0</v>
      </c>
      <c r="AH641">
        <f>IF(OR(AH437="",AND(AH437=AH436,AH437=AH438)),NA(), AH437)</f>
        <v>0</v>
      </c>
      <c r="AI641">
        <f>IF(ISNA(AJ641),NA(),AI437)</f>
        <v>0</v>
      </c>
      <c r="AJ641">
        <f>IF(OR(AJ437="",AND(AJ437=AJ436,AJ437=AJ438)),NA(), AJ437)</f>
        <v>0</v>
      </c>
      <c r="AK641">
        <f>IF(ISNA(AL641),NA(),AK437)</f>
        <v>0</v>
      </c>
      <c r="AL641">
        <f>IF(OR(AL437="",AND(AL437=AL436,AL437=AL438)),NA(), AL437)</f>
        <v>0</v>
      </c>
      <c r="AM641">
        <f>IF(ISNA(AN641),NA(),AM437)</f>
        <v>0</v>
      </c>
      <c r="AN641">
        <f>IF(OR(AN437="",AND(AN437=AN436,AN437=AN438)),NA(), AN437)</f>
        <v>0</v>
      </c>
      <c r="AO641">
        <f>IF(ISNA(AP641),NA(),AO437)</f>
        <v>0</v>
      </c>
      <c r="AP641">
        <f>IF(OR(AP437="",AND(AP437=AP436,AP437=AP438)),NA(), AP437)</f>
        <v>0</v>
      </c>
      <c r="AQ641">
        <f>IF(ISNA(AR641),NA(),AQ437)</f>
        <v>0</v>
      </c>
      <c r="AR641">
        <f>IF(OR(AR437="",AND(AR437=AR436,AR437=AR438)),NA(), AR437)</f>
        <v>0</v>
      </c>
      <c r="AS641">
        <f>IF(ISNA(AT641),NA(),AS437)</f>
        <v>0</v>
      </c>
      <c r="AT641">
        <f>IF(OR(AT437="",AND(AT437=AT436,AT437=AT438)),NA(), AT437)</f>
        <v>0</v>
      </c>
      <c r="AU641">
        <f>IF(ISNA(AV641),NA(),AU437)</f>
        <v>0</v>
      </c>
      <c r="AV641">
        <f>IF(OR(AV437="",AND(AV437=AV436,AV437=AV438)),NA(), AV437)</f>
        <v>0</v>
      </c>
      <c r="AW641">
        <f>IF(ISNA(AX641),NA(),AW437)</f>
        <v>0</v>
      </c>
      <c r="AX641">
        <f>IF(OR(AX437="",AND(AX437=AX436,AX437=AX438)),NA(), AX437)</f>
        <v>0</v>
      </c>
      <c r="AY641">
        <f>IF(ISNA(AZ641),NA(),AY437)</f>
        <v>0</v>
      </c>
      <c r="AZ641">
        <f>IF(OR(AZ437="",AND(AZ437=AZ436,AZ437=AZ438)),NA(), AZ437)</f>
        <v>0</v>
      </c>
      <c r="BA641">
        <f>IF(ISNA(BB641),NA(),BA437)</f>
        <v>0</v>
      </c>
      <c r="BB641">
        <f>IF(OR(BB437="",AND(BB437=BB436,BB437=BB438)),NA(), BB437)</f>
        <v>0</v>
      </c>
      <c r="BC641">
        <f>IF(ISNA(BD641),NA(),BC437)</f>
        <v>0</v>
      </c>
      <c r="BD641">
        <f>IF(OR(BD437="",AND(BD437=BD436,BD437=BD438)),NA(), BD437)</f>
        <v>0</v>
      </c>
      <c r="BE641">
        <f>IF(ISNA(BF641),NA(),BE437)</f>
        <v>0</v>
      </c>
      <c r="BF641">
        <f>IF(OR(BF437="",AND(BF437=BF436,BF437=BF438)),NA(), BF437)</f>
        <v>0</v>
      </c>
      <c r="BG641">
        <f>IF(ISNA(BH641),NA(),BG437)</f>
        <v>0</v>
      </c>
      <c r="BH641">
        <f>IF(OR(BH437="",AND(BH437=BH436,BH437=BH438)),NA(), BH437)</f>
        <v>0</v>
      </c>
      <c r="BI641">
        <f>IF(ISNA(BJ641),NA(),BI437)</f>
        <v>0</v>
      </c>
      <c r="BJ641">
        <f>IF(OR(BJ437="",AND(BJ437=BJ436,BJ437=BJ438)),NA(), BJ437)</f>
        <v>0</v>
      </c>
      <c r="BK641">
        <f>IF(ISNA(BL641),NA(),BK437)</f>
        <v>0</v>
      </c>
      <c r="BL641">
        <f>IF(OR(BL437="",AND(BL437=BL436,BL437=BL438)),NA(), BL437)</f>
        <v>0</v>
      </c>
      <c r="BM641">
        <f>IF(ISNA(BN641),NA(),BM437)</f>
        <v>0</v>
      </c>
      <c r="BN641">
        <f>IF(OR(BN437="",AND(BN437=BN436,BN437=BN438)),NA(), BN437)</f>
        <v>0</v>
      </c>
      <c r="BO641">
        <f>IF(ISNA(BP641),NA(),BO437)</f>
        <v>0</v>
      </c>
      <c r="BP641">
        <f>IF(OR(BP437="",AND(BP437=BP436,BP437=BP438)),NA(), BP437)</f>
        <v>0</v>
      </c>
      <c r="BQ641">
        <f>IF(ISNA(BR641),NA(),BQ437)</f>
        <v>0</v>
      </c>
      <c r="BR641">
        <f>IF(OR(BR437="",AND(BR437=BR436,BR437=BR438)),NA(), BR437)</f>
        <v>0</v>
      </c>
      <c r="BS641">
        <f>IF(ISNA(BT641),NA(),BS437)</f>
        <v>0</v>
      </c>
      <c r="BT641">
        <f>IF(OR(BT437="",AND(BT437=BT436,BT437=BT438)),NA(), BT437)</f>
        <v>0</v>
      </c>
      <c r="BU641">
        <f>IF(ISNA(BV641),NA(),BU437)</f>
        <v>0</v>
      </c>
      <c r="BV641">
        <f>IF(OR(BV437="",AND(BV437=BV436,BV437=BV438)),NA(), BV437)</f>
        <v>0</v>
      </c>
      <c r="BW641">
        <f>IF(ISNA(BX641),NA(),BW437)</f>
        <v>0</v>
      </c>
      <c r="BX641">
        <f>IF(OR(BX437="",AND(BX437=BX436,BX437=BX438)),NA(), BX437)</f>
        <v>0</v>
      </c>
      <c r="BY641">
        <f>IF(ISNA(BZ641),NA(),BY437)</f>
        <v>0</v>
      </c>
      <c r="BZ641">
        <f>IF(OR(BZ437="",AND(BZ437=BZ436,BZ437=BZ438)),NA(), BZ437)</f>
        <v>0</v>
      </c>
      <c r="CA641">
        <f>IF(ISNA(CB641),NA(),CA437)</f>
        <v>0</v>
      </c>
      <c r="CB641">
        <f>IF(OR(CB437="",AND(CB437=CB436,CB437=CB438)),NA(), CB437)</f>
        <v>0</v>
      </c>
      <c r="CC641">
        <f>IF(ISNA(CD641),NA(),CC437)</f>
        <v>0</v>
      </c>
      <c r="CD641">
        <f>IF(OR(CD437="",AND(CD437=CD436,CD437=CD438)),NA(), CD437)</f>
        <v>0</v>
      </c>
      <c r="CE641">
        <f>IF(ISNA(CF641),NA(),CE437)</f>
        <v>0</v>
      </c>
      <c r="CF641">
        <f>IF(OR(CF437="",AND(CF437=CF436,CF437=CF438)),NA(), CF437)</f>
        <v>0</v>
      </c>
      <c r="CG641">
        <f>IF(ISNA(CH641),NA(),CG437)</f>
        <v>0</v>
      </c>
      <c r="CH641">
        <f>IF(OR(CH437="",AND(CH437=CH436,CH437=CH438)),NA(), CH437)</f>
        <v>0</v>
      </c>
      <c r="CI641">
        <f>IF(ISNA(CJ641),NA(),CI437)</f>
        <v>0</v>
      </c>
      <c r="CJ641">
        <f>IF(OR(CJ437="",AND(CJ437=CJ436,CJ437=CJ438)),NA(), CJ437)</f>
        <v>0</v>
      </c>
      <c r="CK641">
        <f>IF(ISNA(CL641),NA(),CK437)</f>
        <v>0</v>
      </c>
      <c r="CL641">
        <f>IF(OR(CL437="",AND(CL437=CL436,CL437=CL438)),NA(), CL437)</f>
        <v>0</v>
      </c>
      <c r="CM641">
        <f>IF(ISNA(CN641),NA(),CM437)</f>
        <v>0</v>
      </c>
      <c r="CN641">
        <f>IF(OR(CN437="",AND(CN437=CN436,CN437=CN438)),NA(), CN437)</f>
        <v>0</v>
      </c>
      <c r="CO641">
        <f>IF(ISNA(CP641),NA(),CO437)</f>
        <v>0</v>
      </c>
      <c r="CP641">
        <f>IF(OR(CP437="",AND(CP437=CP436,CP437=CP438)),NA(), CP437)</f>
        <v>0</v>
      </c>
      <c r="CQ641">
        <f>IF(ISNA(CR641),NA(),CQ437)</f>
        <v>0</v>
      </c>
      <c r="CR641">
        <f>IF(OR(CR437="",AND(CR437=CR436,CR437=CR438)),NA(), CR437)</f>
        <v>0</v>
      </c>
      <c r="CS641">
        <f>IF(ISNA(CT641),NA(),CS437)</f>
        <v>0</v>
      </c>
      <c r="CT641">
        <f>IF(OR(CT437="",AND(CT437=CT436,CT437=CT438)),NA(), CT437)</f>
        <v>0</v>
      </c>
      <c r="CU641">
        <f>IF(ISNA(CV641),NA(),CU437)</f>
        <v>0</v>
      </c>
      <c r="CV641">
        <f>IF(OR(CV437="",AND(CV437=CV436,CV437=CV438)),NA(), CV437)</f>
        <v>0</v>
      </c>
      <c r="CW641">
        <f>IF(ISNA(CX641),NA(),CW437)</f>
        <v>0</v>
      </c>
      <c r="CX641">
        <f>IF(OR(CX437="",AND(CX437=CX436,CX437=CX438)),NA(), CX437)</f>
        <v>0</v>
      </c>
      <c r="CY641">
        <f>IF(ISNA(CZ641),NA(),CY437)</f>
        <v>0</v>
      </c>
      <c r="CZ641">
        <f>IF(OR(CZ437="",AND(CZ437=CZ436,CZ437=CZ438)),NA(), CZ437)</f>
        <v>0</v>
      </c>
      <c r="DA641">
        <f>IF(ISNA(DB641),NA(),DA437)</f>
        <v>0</v>
      </c>
      <c r="DB641">
        <f>IF(OR(DB437="",AND(DB437=DB436,DB437=DB438)),NA(), DB437)</f>
        <v>0</v>
      </c>
      <c r="DC641">
        <f>IF(ISNA(DD641),NA(),DC437)</f>
        <v>0</v>
      </c>
      <c r="DD641">
        <f>IF(OR(DD437="",AND(DD437=DD436,DD437=DD438)),NA(), DD437)</f>
        <v>0</v>
      </c>
      <c r="DG641">
        <f>IF(ISNA(DH641),NA(),DG437)</f>
        <v>0</v>
      </c>
      <c r="DH641">
        <f>IF(OR(DH437="",AND(DH437=DH436,DH437=DH438)),NA(), DH437)</f>
        <v>0</v>
      </c>
      <c r="DI641">
        <f>IF(ISNA(DJ641),NA(),DI437)</f>
        <v>0</v>
      </c>
      <c r="DJ641">
        <f>IF(OR(DJ437="",AND(DJ437=DJ436,DJ437=DJ438)),NA(), DJ437)</f>
        <v>0</v>
      </c>
      <c r="DK641">
        <f>IF(ISNA(DL641),NA(),DK437)</f>
        <v>0</v>
      </c>
      <c r="DL641">
        <f>IF(OR(DL437="",AND(DL437=DL436,DL437=DL438)),NA(), DL437)</f>
        <v>0</v>
      </c>
      <c r="DM641">
        <f>IF(ISNA(DN641),NA(),DM437)</f>
        <v>0</v>
      </c>
      <c r="DN641">
        <f>IF(OR(DN437="",AND(DN437=DN436,DN437=DN438)),NA(), DN437)</f>
        <v>0</v>
      </c>
      <c r="DO641">
        <f>IF(ISNA(DP641),NA(),DO437)</f>
        <v>0</v>
      </c>
      <c r="DP641">
        <f>IF(OR(DP437="",AND(DP437=DP436,DP437=DP438)),NA(), DP437)</f>
        <v>0</v>
      </c>
      <c r="DQ641">
        <f>IF(ISNA(DR641),NA(),DQ437)</f>
        <v>0</v>
      </c>
      <c r="DR641">
        <f>IF(OR(DR437="",AND(DR437=DR436,DR437=DR438)),NA(), DR437)</f>
        <v>0</v>
      </c>
      <c r="DS641">
        <f>IF(ISNA(DT641),NA(),DS437)</f>
        <v>0</v>
      </c>
      <c r="DT641">
        <f>IF(OR(DT437="",AND(DT437=DT436,DT437=DT438)),NA(), DT437)</f>
        <v>0</v>
      </c>
      <c r="DU641">
        <f>IF(ISNA(DV641),NA(),DU437)</f>
        <v>0</v>
      </c>
      <c r="DV641">
        <f>IF(OR(DV437="",AND(DV437=DV436,DV437=DV438)),NA(), DV437)</f>
        <v>0</v>
      </c>
      <c r="DW641">
        <f>IF(ISNA(DX641),NA(),DW437)</f>
        <v>0</v>
      </c>
      <c r="DX641">
        <f>IF(OR(DX437="",AND(DX437=DX436,DX437=DX438)),NA(), DX437)</f>
        <v>0</v>
      </c>
      <c r="DY641">
        <f>IF(ISNA(DZ641),NA(),DY437)</f>
        <v>0</v>
      </c>
      <c r="DZ641">
        <f>IF(OR(DZ437="",AND(DZ437=DZ436,DZ437=DZ438)),NA(), DZ437)</f>
        <v>0</v>
      </c>
      <c r="EA641">
        <f>IF(ISNA(EB641),NA(),EA437)</f>
        <v>0</v>
      </c>
      <c r="EB641">
        <f>IF(OR(EB437="",AND(EB437=EB436,EB437=EB438)),NA(), EB437)</f>
        <v>0</v>
      </c>
      <c r="EC641">
        <f>IF(ISNA(ED641),NA(),EC437)</f>
        <v>0</v>
      </c>
      <c r="ED641">
        <f>IF(OR(ED437="",AND(ED437=ED436,ED437=ED438)),NA(), ED437)</f>
        <v>0</v>
      </c>
      <c r="EE641">
        <f>IF(ISNA(EF641),NA(),EE437)</f>
        <v>0</v>
      </c>
      <c r="EF641">
        <f>IF(OR(EF437="",AND(EF437=EF436,EF437=EF438)),NA(), EF437)</f>
        <v>0</v>
      </c>
      <c r="EG641">
        <f>IF(ISNA(EH641),NA(),EG437)</f>
        <v>0</v>
      </c>
      <c r="EH641">
        <f>IF(OR(EH437="",AND(EH437=EH436,EH437=EH438)),NA(), EH437)</f>
        <v>0</v>
      </c>
      <c r="EI641">
        <f>IF(ISNA(EJ641),NA(),EI437)</f>
        <v>0</v>
      </c>
      <c r="EJ641">
        <f>IF(OR(EJ437="",AND(EJ437=EJ436,EJ437=EJ438)),NA(), EJ437)</f>
        <v>0</v>
      </c>
      <c r="EK641">
        <f>IF(ISNA(EL641),NA(),EK437)</f>
        <v>0</v>
      </c>
      <c r="EL641">
        <f>IF(OR(EL437="",AND(EL437=EL436,EL437=EL438)),NA(), EL437)</f>
        <v>0</v>
      </c>
      <c r="EM641">
        <f>IF(ISNA(EN641),NA(),EM437)</f>
        <v>0</v>
      </c>
      <c r="EN641">
        <f>IF(OR(EN437="",AND(EN437=EN436,EN437=EN438)),NA(), EN437)</f>
        <v>0</v>
      </c>
      <c r="EO641">
        <f>IF(ISNA(EP641),NA(),EO437)</f>
        <v>0</v>
      </c>
      <c r="EP641">
        <f>IF(OR(EP437="",AND(EP437=EP436,EP437=EP438)),NA(), EP437)</f>
        <v>0</v>
      </c>
      <c r="EQ641">
        <f>IF(ISNA(ER641),NA(),EQ437)</f>
        <v>0</v>
      </c>
      <c r="ER641">
        <f>IF(OR(ER437="",AND(ER437=ER436,ER437=ER438)),NA(), ER437)</f>
        <v>0</v>
      </c>
      <c r="ES641">
        <f>IF(ISNA(ET641),NA(),ES437)</f>
        <v>0</v>
      </c>
      <c r="ET641">
        <f>IF(OR(ET437="",AND(ET437=ET436,ET437=ET438)),NA(), ET437)</f>
        <v>0</v>
      </c>
      <c r="EU641">
        <f>IF(ISNA(EV641),NA(),EU437)</f>
        <v>0</v>
      </c>
      <c r="EV641">
        <f>IF(OR(EV437="",AND(EV437=EV436,EV437=EV438)),NA(), EV437)</f>
        <v>0</v>
      </c>
      <c r="EW641">
        <f>IF(ISNA(EX641),NA(),EW437)</f>
        <v>0</v>
      </c>
      <c r="EX641">
        <f>IF(OR(EX437="",AND(EX437=EX436,EX437=EX438)),NA(), EX437)</f>
        <v>0</v>
      </c>
      <c r="EY641">
        <f>IF(ISNA(EZ641),NA(),EY437)</f>
        <v>0</v>
      </c>
      <c r="EZ641">
        <f>IF(OR(EZ437="",AND(EZ437=EZ436,EZ437=EZ438)),NA(), EZ437)</f>
        <v>0</v>
      </c>
      <c r="FA641">
        <f>IF(ISNA(FB641),NA(),FA437)</f>
        <v>0</v>
      </c>
      <c r="FB641">
        <f>IF(OR(FB437="",AND(FB437=FB436,FB437=FB438)),NA(), FB437)</f>
        <v>0</v>
      </c>
      <c r="FC641">
        <f>IF(ISNA(FD641),NA(),FC437)</f>
        <v>0</v>
      </c>
      <c r="FD641">
        <f>IF(OR(FD437="",AND(FD437=FD436,FD437=FD438)),NA(), FD437)</f>
        <v>0</v>
      </c>
      <c r="FE641">
        <f>IF(ISNA(FF641),NA(),FE437)</f>
        <v>0</v>
      </c>
      <c r="FF641">
        <f>IF(OR(FF437="",AND(FF437=FF436,FF437=FF438)),NA(), FF437)</f>
        <v>0</v>
      </c>
      <c r="FG641">
        <f>IF(ISNA(FH641),NA(),FG437)</f>
        <v>0</v>
      </c>
      <c r="FH641">
        <f>IF(OR(FH437="",AND(FH437=FH436,FH437=FH438)),NA(), FH437)</f>
        <v>0</v>
      </c>
      <c r="FI641">
        <f>IF(ISNA(FJ641),NA(),FI437)</f>
        <v>0</v>
      </c>
      <c r="FJ641">
        <f>IF(OR(FJ437="",AND(FJ437=FJ436,FJ437=FJ438)),NA(), FJ437)</f>
        <v>0</v>
      </c>
      <c r="FK641">
        <f>IF(ISNA(FL641),NA(),FK437)</f>
        <v>0</v>
      </c>
      <c r="FL641">
        <f>IF(OR(FL437="",AND(FL437=FL436,FL437=FL438)),NA(), FL437)</f>
        <v>0</v>
      </c>
      <c r="FM641">
        <f>IF(ISNA(FN641),NA(),FM437)</f>
        <v>0</v>
      </c>
      <c r="FN641">
        <f>IF(OR(FN437="",AND(FN437=FN436,FN437=FN438)),NA(), FN437)</f>
        <v>0</v>
      </c>
      <c r="FO641">
        <f>IF(ISNA(FP641),NA(),FO437)</f>
        <v>0</v>
      </c>
      <c r="FP641">
        <f>IF(OR(FP437="",AND(FP437=FP436,FP437=FP438)),NA(), FP437)</f>
        <v>0</v>
      </c>
      <c r="FQ641">
        <f>IF(ISNA(FR641),NA(),FQ437)</f>
        <v>0</v>
      </c>
      <c r="FR641">
        <f>IF(OR(FR437="",AND(FR437=FR436,FR437=FR438)),NA(), FR437)</f>
        <v>0</v>
      </c>
      <c r="FS641">
        <f>IF(ISNA(FT641),NA(),FS437)</f>
        <v>0</v>
      </c>
      <c r="FT641">
        <f>IF(OR(FT437="",AND(FT437=FT436,FT437=FT438)),NA(), FT437)</f>
        <v>0</v>
      </c>
      <c r="FU641">
        <f>IF(ISNA(FV641),NA(),FU437)</f>
        <v>0</v>
      </c>
      <c r="FV641">
        <f>IF(OR(FV437="",AND(FV437=FV436,FV437=FV438)),NA(), FV437)</f>
        <v>0</v>
      </c>
      <c r="FW641">
        <f>IF(ISNA(FX641),NA(),FW437)</f>
        <v>0</v>
      </c>
      <c r="FX641">
        <f>IF(OR(FX437="",AND(FX437=FX436,FX437=FX438)),NA(), FX437)</f>
        <v>0</v>
      </c>
      <c r="FY641">
        <f>IF(ISNA(FZ641),NA(),FY437)</f>
        <v>0</v>
      </c>
      <c r="FZ641">
        <f>IF(OR(FZ437="",AND(FZ437=FZ436,FZ437=FZ438)),NA(), FZ437)</f>
        <v>0</v>
      </c>
      <c r="GA641">
        <f>IF(ISNA(GB641),NA(),GA437)</f>
        <v>0</v>
      </c>
      <c r="GB641">
        <f>IF(OR(GB437="",AND(GB437=GB436,GB437=GB438)),NA(), GB437)</f>
        <v>0</v>
      </c>
      <c r="GC641">
        <f>IF(ISNA(GD641),NA(),GC437)</f>
        <v>0</v>
      </c>
      <c r="GD641">
        <f>IF(OR(GD437="",AND(GD437=GD436,GD437=GD438)),NA(), GD437)</f>
        <v>0</v>
      </c>
      <c r="GE641">
        <f>IF(ISNA(GF641),NA(),GE437)</f>
        <v>0</v>
      </c>
      <c r="GF641">
        <f>IF(OR(GF437="",AND(GF437=GF436,GF437=GF438)),NA(), GF437)</f>
        <v>0</v>
      </c>
      <c r="GG641">
        <f>IF(ISNA(GH641),NA(),GG437)</f>
        <v>0</v>
      </c>
      <c r="GH641">
        <f>IF(OR(GH437="",AND(GH437=GH436,GH437=GH438)),NA(), GH437)</f>
        <v>0</v>
      </c>
      <c r="GI641">
        <f>IF(ISNA(GJ641),NA(),GI437)</f>
        <v>0</v>
      </c>
      <c r="GJ641">
        <f>IF(OR(GJ437="",AND(GJ437=GJ436,GJ437=GJ438)),NA(), GJ437)</f>
        <v>0</v>
      </c>
      <c r="GK641">
        <f>IF(ISNA(GL641),NA(),GK437)</f>
        <v>0</v>
      </c>
      <c r="GL641">
        <f>IF(OR(GL437="",AND(GL437=GL436,GL437=GL438)),NA(), GL437)</f>
        <v>0</v>
      </c>
      <c r="GM641">
        <f>IF(ISNA(GN641),NA(),GM437)</f>
        <v>0</v>
      </c>
      <c r="GN641">
        <f>IF(OR(GN437="",AND(GN437=GN436,GN437=GN438)),NA(), GN437)</f>
        <v>0</v>
      </c>
      <c r="GO641">
        <f>IF(ISNA(GP641),NA(),GO437)</f>
        <v>0</v>
      </c>
      <c r="GP641">
        <f>IF(OR(GP437="",AND(GP437=GP436,GP437=GP438)),NA(), GP437)</f>
        <v>0</v>
      </c>
      <c r="GQ641">
        <f>IF(ISNA(GR641),NA(),GQ437)</f>
        <v>0</v>
      </c>
      <c r="GR641">
        <f>IF(OR(GR437="",AND(GR437=GR436,GR437=GR438)),NA(), GR437)</f>
        <v>0</v>
      </c>
      <c r="GS641">
        <f>IF(ISNA(GT641),NA(),GS437)</f>
        <v>0</v>
      </c>
      <c r="GT641">
        <f>IF(OR(GT437="",AND(GT437=GT436,GT437=GT438)),NA(), GT437)</f>
        <v>0</v>
      </c>
      <c r="GU641">
        <f>IF(ISNA(GV641),NA(),GU437)</f>
        <v>0</v>
      </c>
      <c r="GV641">
        <f>IF(OR(GV437="",AND(GV437=GV436,GV437=GV438)),NA(), GV437)</f>
        <v>0</v>
      </c>
      <c r="GW641">
        <f>IF(ISNA(GX641),NA(),GW437)</f>
        <v>0</v>
      </c>
      <c r="GX641">
        <f>IF(OR(GX437="",AND(GX437=GX436,GX437=GX438)),NA(), GX437)</f>
        <v>0</v>
      </c>
      <c r="GY641">
        <f>IF(ISNA(GZ641),NA(),GY437)</f>
        <v>0</v>
      </c>
      <c r="GZ641">
        <f>IF(OR(GZ437="",AND(GZ437=GZ436,GZ437=GZ438)),NA(), GZ437)</f>
        <v>0</v>
      </c>
      <c r="HA641">
        <f>IF(ISNA(HB641),NA(),HA437)</f>
        <v>0</v>
      </c>
      <c r="HB641">
        <f>IF(OR(HB437="",AND(HB437=HB436,HB437=HB438)),NA(), HB437)</f>
        <v>0</v>
      </c>
      <c r="HC641">
        <f>IF(ISNA(HD641),NA(),HC437)</f>
        <v>0</v>
      </c>
      <c r="HD641">
        <f>IF(OR(HD437="",AND(HD437=HD436,HD437=HD438)),NA(), HD437)</f>
        <v>0</v>
      </c>
      <c r="HE641">
        <f>IF(ISNA(HF641),NA(),HE437)</f>
        <v>0</v>
      </c>
      <c r="HF641">
        <f>IF(OR(HF437="",AND(HF437=HF436,HF437=HF438)),NA(), HF437)</f>
        <v>0</v>
      </c>
    </row>
    <row r="642" spans="5:214">
      <c r="E642">
        <f>IF(ISNA(F642),NA(),E438)</f>
        <v>0</v>
      </c>
      <c r="F642">
        <f>IF(OR(F438="",AND(F438=F437,F438=F439)),NA(), F438)</f>
        <v>0</v>
      </c>
      <c r="G642">
        <f>IF(ISNA(H642),NA(),G438)</f>
        <v>0</v>
      </c>
      <c r="H642">
        <f>IF(OR(H438="",AND(H438=H437,H438=H439)),NA(), H438)</f>
        <v>0</v>
      </c>
      <c r="I642">
        <f>IF(ISNA(J642),NA(),I438)</f>
        <v>0</v>
      </c>
      <c r="J642">
        <f>IF(OR(J438="",AND(J438=J437,J438=J439)),NA(), J438)</f>
        <v>0</v>
      </c>
      <c r="K642">
        <f>IF(ISNA(L642),NA(),K438)</f>
        <v>0</v>
      </c>
      <c r="L642">
        <f>IF(OR(L438="",AND(L438=L437,L438=L439)),NA(), L438)</f>
        <v>0</v>
      </c>
      <c r="M642">
        <f>IF(ISNA(N642),NA(),M438)</f>
        <v>0</v>
      </c>
      <c r="N642">
        <f>IF(OR(N438="",AND(N438=N437,N438=N439)),NA(), N438)</f>
        <v>0</v>
      </c>
      <c r="O642">
        <f>IF(ISNA(P642),NA(),O438)</f>
        <v>0</v>
      </c>
      <c r="P642">
        <f>IF(OR(P438="",AND(P438=P437,P438=P439)),NA(), P438)</f>
        <v>0</v>
      </c>
      <c r="Q642">
        <f>IF(ISNA(R642),NA(),Q438)</f>
        <v>0</v>
      </c>
      <c r="R642">
        <f>IF(OR(R438="",AND(R438=R437,R438=R439)),NA(), R438)</f>
        <v>0</v>
      </c>
      <c r="S642">
        <f>IF(ISNA(T642),NA(),S438)</f>
        <v>0</v>
      </c>
      <c r="T642">
        <f>IF(OR(T438="",AND(T438=T437,T438=T439)),NA(), T438)</f>
        <v>0</v>
      </c>
      <c r="U642">
        <f>IF(ISNA(V642),NA(),U438)</f>
        <v>0</v>
      </c>
      <c r="V642">
        <f>IF(OR(V438="",AND(V438=V437,V438=V439)),NA(), V438)</f>
        <v>0</v>
      </c>
      <c r="W642">
        <f>IF(ISNA(X642),NA(),W438)</f>
        <v>0</v>
      </c>
      <c r="X642">
        <f>IF(OR(X438="",AND(X438=X437,X438=X439)),NA(), X438)</f>
        <v>0</v>
      </c>
      <c r="Y642">
        <f>IF(ISNA(Z642),NA(),Y438)</f>
        <v>0</v>
      </c>
      <c r="Z642">
        <f>IF(OR(Z438="",AND(Z438=Z437,Z438=Z439)),NA(), Z438)</f>
        <v>0</v>
      </c>
      <c r="AA642">
        <f>IF(ISNA(AB642),NA(),AA438)</f>
        <v>0</v>
      </c>
      <c r="AB642">
        <f>IF(OR(AB438="",AND(AB438=AB437,AB438=AB439)),NA(), AB438)</f>
        <v>0</v>
      </c>
      <c r="AC642">
        <f>IF(ISNA(AD642),NA(),AC438)</f>
        <v>0</v>
      </c>
      <c r="AD642">
        <f>IF(OR(AD438="",AND(AD438=AD437,AD438=AD439)),NA(), AD438)</f>
        <v>0</v>
      </c>
      <c r="AE642">
        <f>IF(ISNA(AF642),NA(),AE438)</f>
        <v>0</v>
      </c>
      <c r="AF642">
        <f>IF(OR(AF438="",AND(AF438=AF437,AF438=AF439)),NA(), AF438)</f>
        <v>0</v>
      </c>
      <c r="AG642">
        <f>IF(ISNA(AH642),NA(),AG438)</f>
        <v>0</v>
      </c>
      <c r="AH642">
        <f>IF(OR(AH438="",AND(AH438=AH437,AH438=AH439)),NA(), AH438)</f>
        <v>0</v>
      </c>
      <c r="AI642">
        <f>IF(ISNA(AJ642),NA(),AI438)</f>
        <v>0</v>
      </c>
      <c r="AJ642">
        <f>IF(OR(AJ438="",AND(AJ438=AJ437,AJ438=AJ439)),NA(), AJ438)</f>
        <v>0</v>
      </c>
      <c r="AK642">
        <f>IF(ISNA(AL642),NA(),AK438)</f>
        <v>0</v>
      </c>
      <c r="AL642">
        <f>IF(OR(AL438="",AND(AL438=AL437,AL438=AL439)),NA(), AL438)</f>
        <v>0</v>
      </c>
      <c r="AM642">
        <f>IF(ISNA(AN642),NA(),AM438)</f>
        <v>0</v>
      </c>
      <c r="AN642">
        <f>IF(OR(AN438="",AND(AN438=AN437,AN438=AN439)),NA(), AN438)</f>
        <v>0</v>
      </c>
      <c r="AO642">
        <f>IF(ISNA(AP642),NA(),AO438)</f>
        <v>0</v>
      </c>
      <c r="AP642">
        <f>IF(OR(AP438="",AND(AP438=AP437,AP438=AP439)),NA(), AP438)</f>
        <v>0</v>
      </c>
      <c r="AQ642">
        <f>IF(ISNA(AR642),NA(),AQ438)</f>
        <v>0</v>
      </c>
      <c r="AR642">
        <f>IF(OR(AR438="",AND(AR438=AR437,AR438=AR439)),NA(), AR438)</f>
        <v>0</v>
      </c>
      <c r="AS642">
        <f>IF(ISNA(AT642),NA(),AS438)</f>
        <v>0</v>
      </c>
      <c r="AT642">
        <f>IF(OR(AT438="",AND(AT438=AT437,AT438=AT439)),NA(), AT438)</f>
        <v>0</v>
      </c>
      <c r="AU642">
        <f>IF(ISNA(AV642),NA(),AU438)</f>
        <v>0</v>
      </c>
      <c r="AV642">
        <f>IF(OR(AV438="",AND(AV438=AV437,AV438=AV439)),NA(), AV438)</f>
        <v>0</v>
      </c>
      <c r="AW642">
        <f>IF(ISNA(AX642),NA(),AW438)</f>
        <v>0</v>
      </c>
      <c r="AX642">
        <f>IF(OR(AX438="",AND(AX438=AX437,AX438=AX439)),NA(), AX438)</f>
        <v>0</v>
      </c>
      <c r="AY642">
        <f>IF(ISNA(AZ642),NA(),AY438)</f>
        <v>0</v>
      </c>
      <c r="AZ642">
        <f>IF(OR(AZ438="",AND(AZ438=AZ437,AZ438=AZ439)),NA(), AZ438)</f>
        <v>0</v>
      </c>
      <c r="BA642">
        <f>IF(ISNA(BB642),NA(),BA438)</f>
        <v>0</v>
      </c>
      <c r="BB642">
        <f>IF(OR(BB438="",AND(BB438=BB437,BB438=BB439)),NA(), BB438)</f>
        <v>0</v>
      </c>
      <c r="BC642">
        <f>IF(ISNA(BD642),NA(),BC438)</f>
        <v>0</v>
      </c>
      <c r="BD642">
        <f>IF(OR(BD438="",AND(BD438=BD437,BD438=BD439)),NA(), BD438)</f>
        <v>0</v>
      </c>
      <c r="BE642">
        <f>IF(ISNA(BF642),NA(),BE438)</f>
        <v>0</v>
      </c>
      <c r="BF642">
        <f>IF(OR(BF438="",AND(BF438=BF437,BF438=BF439)),NA(), BF438)</f>
        <v>0</v>
      </c>
      <c r="BG642">
        <f>IF(ISNA(BH642),NA(),BG438)</f>
        <v>0</v>
      </c>
      <c r="BH642">
        <f>IF(OR(BH438="",AND(BH438=BH437,BH438=BH439)),NA(), BH438)</f>
        <v>0</v>
      </c>
      <c r="BI642">
        <f>IF(ISNA(BJ642),NA(),BI438)</f>
        <v>0</v>
      </c>
      <c r="BJ642">
        <f>IF(OR(BJ438="",AND(BJ438=BJ437,BJ438=BJ439)),NA(), BJ438)</f>
        <v>0</v>
      </c>
      <c r="BK642">
        <f>IF(ISNA(BL642),NA(),BK438)</f>
        <v>0</v>
      </c>
      <c r="BL642">
        <f>IF(OR(BL438="",AND(BL438=BL437,BL438=BL439)),NA(), BL438)</f>
        <v>0</v>
      </c>
      <c r="BM642">
        <f>IF(ISNA(BN642),NA(),BM438)</f>
        <v>0</v>
      </c>
      <c r="BN642">
        <f>IF(OR(BN438="",AND(BN438=BN437,BN438=BN439)),NA(), BN438)</f>
        <v>0</v>
      </c>
      <c r="BO642">
        <f>IF(ISNA(BP642),NA(),BO438)</f>
        <v>0</v>
      </c>
      <c r="BP642">
        <f>IF(OR(BP438="",AND(BP438=BP437,BP438=BP439)),NA(), BP438)</f>
        <v>0</v>
      </c>
      <c r="BQ642">
        <f>IF(ISNA(BR642),NA(),BQ438)</f>
        <v>0</v>
      </c>
      <c r="BR642">
        <f>IF(OR(BR438="",AND(BR438=BR437,BR438=BR439)),NA(), BR438)</f>
        <v>0</v>
      </c>
      <c r="BS642">
        <f>IF(ISNA(BT642),NA(),BS438)</f>
        <v>0</v>
      </c>
      <c r="BT642">
        <f>IF(OR(BT438="",AND(BT438=BT437,BT438=BT439)),NA(), BT438)</f>
        <v>0</v>
      </c>
      <c r="BU642">
        <f>IF(ISNA(BV642),NA(),BU438)</f>
        <v>0</v>
      </c>
      <c r="BV642">
        <f>IF(OR(BV438="",AND(BV438=BV437,BV438=BV439)),NA(), BV438)</f>
        <v>0</v>
      </c>
      <c r="BW642">
        <f>IF(ISNA(BX642),NA(),BW438)</f>
        <v>0</v>
      </c>
      <c r="BX642">
        <f>IF(OR(BX438="",AND(BX438=BX437,BX438=BX439)),NA(), BX438)</f>
        <v>0</v>
      </c>
      <c r="BY642">
        <f>IF(ISNA(BZ642),NA(),BY438)</f>
        <v>0</v>
      </c>
      <c r="BZ642">
        <f>IF(OR(BZ438="",AND(BZ438=BZ437,BZ438=BZ439)),NA(), BZ438)</f>
        <v>0</v>
      </c>
      <c r="CA642">
        <f>IF(ISNA(CB642),NA(),CA438)</f>
        <v>0</v>
      </c>
      <c r="CB642">
        <f>IF(OR(CB438="",AND(CB438=CB437,CB438=CB439)),NA(), CB438)</f>
        <v>0</v>
      </c>
      <c r="CC642">
        <f>IF(ISNA(CD642),NA(),CC438)</f>
        <v>0</v>
      </c>
      <c r="CD642">
        <f>IF(OR(CD438="",AND(CD438=CD437,CD438=CD439)),NA(), CD438)</f>
        <v>0</v>
      </c>
      <c r="CE642">
        <f>IF(ISNA(CF642),NA(),CE438)</f>
        <v>0</v>
      </c>
      <c r="CF642">
        <f>IF(OR(CF438="",AND(CF438=CF437,CF438=CF439)),NA(), CF438)</f>
        <v>0</v>
      </c>
      <c r="CG642">
        <f>IF(ISNA(CH642),NA(),CG438)</f>
        <v>0</v>
      </c>
      <c r="CH642">
        <f>IF(OR(CH438="",AND(CH438=CH437,CH438=CH439)),NA(), CH438)</f>
        <v>0</v>
      </c>
      <c r="CI642">
        <f>IF(ISNA(CJ642),NA(),CI438)</f>
        <v>0</v>
      </c>
      <c r="CJ642">
        <f>IF(OR(CJ438="",AND(CJ438=CJ437,CJ438=CJ439)),NA(), CJ438)</f>
        <v>0</v>
      </c>
      <c r="CK642">
        <f>IF(ISNA(CL642),NA(),CK438)</f>
        <v>0</v>
      </c>
      <c r="CL642">
        <f>IF(OR(CL438="",AND(CL438=CL437,CL438=CL439)),NA(), CL438)</f>
        <v>0</v>
      </c>
      <c r="CM642">
        <f>IF(ISNA(CN642),NA(),CM438)</f>
        <v>0</v>
      </c>
      <c r="CN642">
        <f>IF(OR(CN438="",AND(CN438=CN437,CN438=CN439)),NA(), CN438)</f>
        <v>0</v>
      </c>
      <c r="CO642">
        <f>IF(ISNA(CP642),NA(),CO438)</f>
        <v>0</v>
      </c>
      <c r="CP642">
        <f>IF(OR(CP438="",AND(CP438=CP437,CP438=CP439)),NA(), CP438)</f>
        <v>0</v>
      </c>
      <c r="CQ642">
        <f>IF(ISNA(CR642),NA(),CQ438)</f>
        <v>0</v>
      </c>
      <c r="CR642">
        <f>IF(OR(CR438="",AND(CR438=CR437,CR438=CR439)),NA(), CR438)</f>
        <v>0</v>
      </c>
      <c r="CS642">
        <f>IF(ISNA(CT642),NA(),CS438)</f>
        <v>0</v>
      </c>
      <c r="CT642">
        <f>IF(OR(CT438="",AND(CT438=CT437,CT438=CT439)),NA(), CT438)</f>
        <v>0</v>
      </c>
      <c r="CU642">
        <f>IF(ISNA(CV642),NA(),CU438)</f>
        <v>0</v>
      </c>
      <c r="CV642">
        <f>IF(OR(CV438="",AND(CV438=CV437,CV438=CV439)),NA(), CV438)</f>
        <v>0</v>
      </c>
      <c r="CW642">
        <f>IF(ISNA(CX642),NA(),CW438)</f>
        <v>0</v>
      </c>
      <c r="CX642">
        <f>IF(OR(CX438="",AND(CX438=CX437,CX438=CX439)),NA(), CX438)</f>
        <v>0</v>
      </c>
      <c r="CY642">
        <f>IF(ISNA(CZ642),NA(),CY438)</f>
        <v>0</v>
      </c>
      <c r="CZ642">
        <f>IF(OR(CZ438="",AND(CZ438=CZ437,CZ438=CZ439)),NA(), CZ438)</f>
        <v>0</v>
      </c>
      <c r="DA642">
        <f>IF(ISNA(DB642),NA(),DA438)</f>
        <v>0</v>
      </c>
      <c r="DB642">
        <f>IF(OR(DB438="",AND(DB438=DB437,DB438=DB439)),NA(), DB438)</f>
        <v>0</v>
      </c>
      <c r="DC642">
        <f>IF(ISNA(DD642),NA(),DC438)</f>
        <v>0</v>
      </c>
      <c r="DD642">
        <f>IF(OR(DD438="",AND(DD438=DD437,DD438=DD439)),NA(), DD438)</f>
        <v>0</v>
      </c>
      <c r="DG642">
        <f>IF(ISNA(DH642),NA(),DG438)</f>
        <v>0</v>
      </c>
      <c r="DH642">
        <f>IF(OR(DH438="",AND(DH438=DH437,DH438=DH439)),NA(), DH438)</f>
        <v>0</v>
      </c>
      <c r="DI642">
        <f>IF(ISNA(DJ642),NA(),DI438)</f>
        <v>0</v>
      </c>
      <c r="DJ642">
        <f>IF(OR(DJ438="",AND(DJ438=DJ437,DJ438=DJ439)),NA(), DJ438)</f>
        <v>0</v>
      </c>
      <c r="DK642">
        <f>IF(ISNA(DL642),NA(),DK438)</f>
        <v>0</v>
      </c>
      <c r="DL642">
        <f>IF(OR(DL438="",AND(DL438=DL437,DL438=DL439)),NA(), DL438)</f>
        <v>0</v>
      </c>
      <c r="DM642">
        <f>IF(ISNA(DN642),NA(),DM438)</f>
        <v>0</v>
      </c>
      <c r="DN642">
        <f>IF(OR(DN438="",AND(DN438=DN437,DN438=DN439)),NA(), DN438)</f>
        <v>0</v>
      </c>
      <c r="DO642">
        <f>IF(ISNA(DP642),NA(),DO438)</f>
        <v>0</v>
      </c>
      <c r="DP642">
        <f>IF(OR(DP438="",AND(DP438=DP437,DP438=DP439)),NA(), DP438)</f>
        <v>0</v>
      </c>
      <c r="DQ642">
        <f>IF(ISNA(DR642),NA(),DQ438)</f>
        <v>0</v>
      </c>
      <c r="DR642">
        <f>IF(OR(DR438="",AND(DR438=DR437,DR438=DR439)),NA(), DR438)</f>
        <v>0</v>
      </c>
      <c r="DS642">
        <f>IF(ISNA(DT642),NA(),DS438)</f>
        <v>0</v>
      </c>
      <c r="DT642">
        <f>IF(OR(DT438="",AND(DT438=DT437,DT438=DT439)),NA(), DT438)</f>
        <v>0</v>
      </c>
      <c r="DU642">
        <f>IF(ISNA(DV642),NA(),DU438)</f>
        <v>0</v>
      </c>
      <c r="DV642">
        <f>IF(OR(DV438="",AND(DV438=DV437,DV438=DV439)),NA(), DV438)</f>
        <v>0</v>
      </c>
      <c r="DW642">
        <f>IF(ISNA(DX642),NA(),DW438)</f>
        <v>0</v>
      </c>
      <c r="DX642">
        <f>IF(OR(DX438="",AND(DX438=DX437,DX438=DX439)),NA(), DX438)</f>
        <v>0</v>
      </c>
      <c r="DY642">
        <f>IF(ISNA(DZ642),NA(),DY438)</f>
        <v>0</v>
      </c>
      <c r="DZ642">
        <f>IF(OR(DZ438="",AND(DZ438=DZ437,DZ438=DZ439)),NA(), DZ438)</f>
        <v>0</v>
      </c>
      <c r="EA642">
        <f>IF(ISNA(EB642),NA(),EA438)</f>
        <v>0</v>
      </c>
      <c r="EB642">
        <f>IF(OR(EB438="",AND(EB438=EB437,EB438=EB439)),NA(), EB438)</f>
        <v>0</v>
      </c>
      <c r="EC642">
        <f>IF(ISNA(ED642),NA(),EC438)</f>
        <v>0</v>
      </c>
      <c r="ED642">
        <f>IF(OR(ED438="",AND(ED438=ED437,ED438=ED439)),NA(), ED438)</f>
        <v>0</v>
      </c>
      <c r="EE642">
        <f>IF(ISNA(EF642),NA(),EE438)</f>
        <v>0</v>
      </c>
      <c r="EF642">
        <f>IF(OR(EF438="",AND(EF438=EF437,EF438=EF439)),NA(), EF438)</f>
        <v>0</v>
      </c>
      <c r="EG642">
        <f>IF(ISNA(EH642),NA(),EG438)</f>
        <v>0</v>
      </c>
      <c r="EH642">
        <f>IF(OR(EH438="",AND(EH438=EH437,EH438=EH439)),NA(), EH438)</f>
        <v>0</v>
      </c>
      <c r="EI642">
        <f>IF(ISNA(EJ642),NA(),EI438)</f>
        <v>0</v>
      </c>
      <c r="EJ642">
        <f>IF(OR(EJ438="",AND(EJ438=EJ437,EJ438=EJ439)),NA(), EJ438)</f>
        <v>0</v>
      </c>
      <c r="EK642">
        <f>IF(ISNA(EL642),NA(),EK438)</f>
        <v>0</v>
      </c>
      <c r="EL642">
        <f>IF(OR(EL438="",AND(EL438=EL437,EL438=EL439)),NA(), EL438)</f>
        <v>0</v>
      </c>
      <c r="EM642">
        <f>IF(ISNA(EN642),NA(),EM438)</f>
        <v>0</v>
      </c>
      <c r="EN642">
        <f>IF(OR(EN438="",AND(EN438=EN437,EN438=EN439)),NA(), EN438)</f>
        <v>0</v>
      </c>
      <c r="EO642">
        <f>IF(ISNA(EP642),NA(),EO438)</f>
        <v>0</v>
      </c>
      <c r="EP642">
        <f>IF(OR(EP438="",AND(EP438=EP437,EP438=EP439)),NA(), EP438)</f>
        <v>0</v>
      </c>
      <c r="EQ642">
        <f>IF(ISNA(ER642),NA(),EQ438)</f>
        <v>0</v>
      </c>
      <c r="ER642">
        <f>IF(OR(ER438="",AND(ER438=ER437,ER438=ER439)),NA(), ER438)</f>
        <v>0</v>
      </c>
      <c r="ES642">
        <f>IF(ISNA(ET642),NA(),ES438)</f>
        <v>0</v>
      </c>
      <c r="ET642">
        <f>IF(OR(ET438="",AND(ET438=ET437,ET438=ET439)),NA(), ET438)</f>
        <v>0</v>
      </c>
      <c r="EU642">
        <f>IF(ISNA(EV642),NA(),EU438)</f>
        <v>0</v>
      </c>
      <c r="EV642">
        <f>IF(OR(EV438="",AND(EV438=EV437,EV438=EV439)),NA(), EV438)</f>
        <v>0</v>
      </c>
      <c r="EW642">
        <f>IF(ISNA(EX642),NA(),EW438)</f>
        <v>0</v>
      </c>
      <c r="EX642">
        <f>IF(OR(EX438="",AND(EX438=EX437,EX438=EX439)),NA(), EX438)</f>
        <v>0</v>
      </c>
      <c r="EY642">
        <f>IF(ISNA(EZ642),NA(),EY438)</f>
        <v>0</v>
      </c>
      <c r="EZ642">
        <f>IF(OR(EZ438="",AND(EZ438=EZ437,EZ438=EZ439)),NA(), EZ438)</f>
        <v>0</v>
      </c>
      <c r="FA642">
        <f>IF(ISNA(FB642),NA(),FA438)</f>
        <v>0</v>
      </c>
      <c r="FB642">
        <f>IF(OR(FB438="",AND(FB438=FB437,FB438=FB439)),NA(), FB438)</f>
        <v>0</v>
      </c>
      <c r="FC642">
        <f>IF(ISNA(FD642),NA(),FC438)</f>
        <v>0</v>
      </c>
      <c r="FD642">
        <f>IF(OR(FD438="",AND(FD438=FD437,FD438=FD439)),NA(), FD438)</f>
        <v>0</v>
      </c>
      <c r="FE642">
        <f>IF(ISNA(FF642),NA(),FE438)</f>
        <v>0</v>
      </c>
      <c r="FF642">
        <f>IF(OR(FF438="",AND(FF438=FF437,FF438=FF439)),NA(), FF438)</f>
        <v>0</v>
      </c>
      <c r="FG642">
        <f>IF(ISNA(FH642),NA(),FG438)</f>
        <v>0</v>
      </c>
      <c r="FH642">
        <f>IF(OR(FH438="",AND(FH438=FH437,FH438=FH439)),NA(), FH438)</f>
        <v>0</v>
      </c>
      <c r="FI642">
        <f>IF(ISNA(FJ642),NA(),FI438)</f>
        <v>0</v>
      </c>
      <c r="FJ642">
        <f>IF(OR(FJ438="",AND(FJ438=FJ437,FJ438=FJ439)),NA(), FJ438)</f>
        <v>0</v>
      </c>
      <c r="FK642">
        <f>IF(ISNA(FL642),NA(),FK438)</f>
        <v>0</v>
      </c>
      <c r="FL642">
        <f>IF(OR(FL438="",AND(FL438=FL437,FL438=FL439)),NA(), FL438)</f>
        <v>0</v>
      </c>
      <c r="FM642">
        <f>IF(ISNA(FN642),NA(),FM438)</f>
        <v>0</v>
      </c>
      <c r="FN642">
        <f>IF(OR(FN438="",AND(FN438=FN437,FN438=FN439)),NA(), FN438)</f>
        <v>0</v>
      </c>
      <c r="FO642">
        <f>IF(ISNA(FP642),NA(),FO438)</f>
        <v>0</v>
      </c>
      <c r="FP642">
        <f>IF(OR(FP438="",AND(FP438=FP437,FP438=FP439)),NA(), FP438)</f>
        <v>0</v>
      </c>
      <c r="FQ642">
        <f>IF(ISNA(FR642),NA(),FQ438)</f>
        <v>0</v>
      </c>
      <c r="FR642">
        <f>IF(OR(FR438="",AND(FR438=FR437,FR438=FR439)),NA(), FR438)</f>
        <v>0</v>
      </c>
      <c r="FS642">
        <f>IF(ISNA(FT642),NA(),FS438)</f>
        <v>0</v>
      </c>
      <c r="FT642">
        <f>IF(OR(FT438="",AND(FT438=FT437,FT438=FT439)),NA(), FT438)</f>
        <v>0</v>
      </c>
      <c r="FU642">
        <f>IF(ISNA(FV642),NA(),FU438)</f>
        <v>0</v>
      </c>
      <c r="FV642">
        <f>IF(OR(FV438="",AND(FV438=FV437,FV438=FV439)),NA(), FV438)</f>
        <v>0</v>
      </c>
      <c r="FW642">
        <f>IF(ISNA(FX642),NA(),FW438)</f>
        <v>0</v>
      </c>
      <c r="FX642">
        <f>IF(OR(FX438="",AND(FX438=FX437,FX438=FX439)),NA(), FX438)</f>
        <v>0</v>
      </c>
      <c r="FY642">
        <f>IF(ISNA(FZ642),NA(),FY438)</f>
        <v>0</v>
      </c>
      <c r="FZ642">
        <f>IF(OR(FZ438="",AND(FZ438=FZ437,FZ438=FZ439)),NA(), FZ438)</f>
        <v>0</v>
      </c>
      <c r="GA642">
        <f>IF(ISNA(GB642),NA(),GA438)</f>
        <v>0</v>
      </c>
      <c r="GB642">
        <f>IF(OR(GB438="",AND(GB438=GB437,GB438=GB439)),NA(), GB438)</f>
        <v>0</v>
      </c>
      <c r="GC642">
        <f>IF(ISNA(GD642),NA(),GC438)</f>
        <v>0</v>
      </c>
      <c r="GD642">
        <f>IF(OR(GD438="",AND(GD438=GD437,GD438=GD439)),NA(), GD438)</f>
        <v>0</v>
      </c>
      <c r="GE642">
        <f>IF(ISNA(GF642),NA(),GE438)</f>
        <v>0</v>
      </c>
      <c r="GF642">
        <f>IF(OR(GF438="",AND(GF438=GF437,GF438=GF439)),NA(), GF438)</f>
        <v>0</v>
      </c>
      <c r="GG642">
        <f>IF(ISNA(GH642),NA(),GG438)</f>
        <v>0</v>
      </c>
      <c r="GH642">
        <f>IF(OR(GH438="",AND(GH438=GH437,GH438=GH439)),NA(), GH438)</f>
        <v>0</v>
      </c>
      <c r="GI642">
        <f>IF(ISNA(GJ642),NA(),GI438)</f>
        <v>0</v>
      </c>
      <c r="GJ642">
        <f>IF(OR(GJ438="",AND(GJ438=GJ437,GJ438=GJ439)),NA(), GJ438)</f>
        <v>0</v>
      </c>
      <c r="GK642">
        <f>IF(ISNA(GL642),NA(),GK438)</f>
        <v>0</v>
      </c>
      <c r="GL642">
        <f>IF(OR(GL438="",AND(GL438=GL437,GL438=GL439)),NA(), GL438)</f>
        <v>0</v>
      </c>
      <c r="GM642">
        <f>IF(ISNA(GN642),NA(),GM438)</f>
        <v>0</v>
      </c>
      <c r="GN642">
        <f>IF(OR(GN438="",AND(GN438=GN437,GN438=GN439)),NA(), GN438)</f>
        <v>0</v>
      </c>
      <c r="GO642">
        <f>IF(ISNA(GP642),NA(),GO438)</f>
        <v>0</v>
      </c>
      <c r="GP642">
        <f>IF(OR(GP438="",AND(GP438=GP437,GP438=GP439)),NA(), GP438)</f>
        <v>0</v>
      </c>
      <c r="GQ642">
        <f>IF(ISNA(GR642),NA(),GQ438)</f>
        <v>0</v>
      </c>
      <c r="GR642">
        <f>IF(OR(GR438="",AND(GR438=GR437,GR438=GR439)),NA(), GR438)</f>
        <v>0</v>
      </c>
      <c r="GS642">
        <f>IF(ISNA(GT642),NA(),GS438)</f>
        <v>0</v>
      </c>
      <c r="GT642">
        <f>IF(OR(GT438="",AND(GT438=GT437,GT438=GT439)),NA(), GT438)</f>
        <v>0</v>
      </c>
      <c r="GU642">
        <f>IF(ISNA(GV642),NA(),GU438)</f>
        <v>0</v>
      </c>
      <c r="GV642">
        <f>IF(OR(GV438="",AND(GV438=GV437,GV438=GV439)),NA(), GV438)</f>
        <v>0</v>
      </c>
      <c r="GW642">
        <f>IF(ISNA(GX642),NA(),GW438)</f>
        <v>0</v>
      </c>
      <c r="GX642">
        <f>IF(OR(GX438="",AND(GX438=GX437,GX438=GX439)),NA(), GX438)</f>
        <v>0</v>
      </c>
      <c r="GY642">
        <f>IF(ISNA(GZ642),NA(),GY438)</f>
        <v>0</v>
      </c>
      <c r="GZ642">
        <f>IF(OR(GZ438="",AND(GZ438=GZ437,GZ438=GZ439)),NA(), GZ438)</f>
        <v>0</v>
      </c>
      <c r="HA642">
        <f>IF(ISNA(HB642),NA(),HA438)</f>
        <v>0</v>
      </c>
      <c r="HB642">
        <f>IF(OR(HB438="",AND(HB438=HB437,HB438=HB439)),NA(), HB438)</f>
        <v>0</v>
      </c>
      <c r="HC642">
        <f>IF(ISNA(HD642),NA(),HC438)</f>
        <v>0</v>
      </c>
      <c r="HD642">
        <f>IF(OR(HD438="",AND(HD438=HD437,HD438=HD439)),NA(), HD438)</f>
        <v>0</v>
      </c>
      <c r="HE642">
        <f>IF(ISNA(HF642),NA(),HE438)</f>
        <v>0</v>
      </c>
      <c r="HF642">
        <f>IF(OR(HF438="",AND(HF438=HF437,HF438=HF439)),NA(), HF438)</f>
        <v>0</v>
      </c>
    </row>
    <row r="643" spans="5:214">
      <c r="E643">
        <f>IF(ISNA(F643),NA(),E439)</f>
        <v>0</v>
      </c>
      <c r="F643">
        <f>IF(OR(F439="",AND(F439=F438,F439=F440)),NA(), F439)</f>
        <v>0</v>
      </c>
      <c r="G643">
        <f>IF(ISNA(H643),NA(),G439)</f>
        <v>0</v>
      </c>
      <c r="H643">
        <f>IF(OR(H439="",AND(H439=H438,H439=H440)),NA(), H439)</f>
        <v>0</v>
      </c>
      <c r="I643">
        <f>IF(ISNA(J643),NA(),I439)</f>
        <v>0</v>
      </c>
      <c r="J643">
        <f>IF(OR(J439="",AND(J439=J438,J439=J440)),NA(), J439)</f>
        <v>0</v>
      </c>
      <c r="K643">
        <f>IF(ISNA(L643),NA(),K439)</f>
        <v>0</v>
      </c>
      <c r="L643">
        <f>IF(OR(L439="",AND(L439=L438,L439=L440)),NA(), L439)</f>
        <v>0</v>
      </c>
      <c r="M643">
        <f>IF(ISNA(N643),NA(),M439)</f>
        <v>0</v>
      </c>
      <c r="N643">
        <f>IF(OR(N439="",AND(N439=N438,N439=N440)),NA(), N439)</f>
        <v>0</v>
      </c>
      <c r="O643">
        <f>IF(ISNA(P643),NA(),O439)</f>
        <v>0</v>
      </c>
      <c r="P643">
        <f>IF(OR(P439="",AND(P439=P438,P439=P440)),NA(), P439)</f>
        <v>0</v>
      </c>
      <c r="Q643">
        <f>IF(ISNA(R643),NA(),Q439)</f>
        <v>0</v>
      </c>
      <c r="R643">
        <f>IF(OR(R439="",AND(R439=R438,R439=R440)),NA(), R439)</f>
        <v>0</v>
      </c>
      <c r="S643">
        <f>IF(ISNA(T643),NA(),S439)</f>
        <v>0</v>
      </c>
      <c r="T643">
        <f>IF(OR(T439="",AND(T439=T438,T439=T440)),NA(), T439)</f>
        <v>0</v>
      </c>
      <c r="U643">
        <f>IF(ISNA(V643),NA(),U439)</f>
        <v>0</v>
      </c>
      <c r="V643">
        <f>IF(OR(V439="",AND(V439=V438,V439=V440)),NA(), V439)</f>
        <v>0</v>
      </c>
      <c r="W643">
        <f>IF(ISNA(X643),NA(),W439)</f>
        <v>0</v>
      </c>
      <c r="X643">
        <f>IF(OR(X439="",AND(X439=X438,X439=X440)),NA(), X439)</f>
        <v>0</v>
      </c>
      <c r="Y643">
        <f>IF(ISNA(Z643),NA(),Y439)</f>
        <v>0</v>
      </c>
      <c r="Z643">
        <f>IF(OR(Z439="",AND(Z439=Z438,Z439=Z440)),NA(), Z439)</f>
        <v>0</v>
      </c>
      <c r="AA643">
        <f>IF(ISNA(AB643),NA(),AA439)</f>
        <v>0</v>
      </c>
      <c r="AB643">
        <f>IF(OR(AB439="",AND(AB439=AB438,AB439=AB440)),NA(), AB439)</f>
        <v>0</v>
      </c>
      <c r="AC643">
        <f>IF(ISNA(AD643),NA(),AC439)</f>
        <v>0</v>
      </c>
      <c r="AD643">
        <f>IF(OR(AD439="",AND(AD439=AD438,AD439=AD440)),NA(), AD439)</f>
        <v>0</v>
      </c>
      <c r="AE643">
        <f>IF(ISNA(AF643),NA(),AE439)</f>
        <v>0</v>
      </c>
      <c r="AF643">
        <f>IF(OR(AF439="",AND(AF439=AF438,AF439=AF440)),NA(), AF439)</f>
        <v>0</v>
      </c>
      <c r="AG643">
        <f>IF(ISNA(AH643),NA(),AG439)</f>
        <v>0</v>
      </c>
      <c r="AH643">
        <f>IF(OR(AH439="",AND(AH439=AH438,AH439=AH440)),NA(), AH439)</f>
        <v>0</v>
      </c>
      <c r="AI643">
        <f>IF(ISNA(AJ643),NA(),AI439)</f>
        <v>0</v>
      </c>
      <c r="AJ643">
        <f>IF(OR(AJ439="",AND(AJ439=AJ438,AJ439=AJ440)),NA(), AJ439)</f>
        <v>0</v>
      </c>
      <c r="AK643">
        <f>IF(ISNA(AL643),NA(),AK439)</f>
        <v>0</v>
      </c>
      <c r="AL643">
        <f>IF(OR(AL439="",AND(AL439=AL438,AL439=AL440)),NA(), AL439)</f>
        <v>0</v>
      </c>
      <c r="AM643">
        <f>IF(ISNA(AN643),NA(),AM439)</f>
        <v>0</v>
      </c>
      <c r="AN643">
        <f>IF(OR(AN439="",AND(AN439=AN438,AN439=AN440)),NA(), AN439)</f>
        <v>0</v>
      </c>
      <c r="AO643">
        <f>IF(ISNA(AP643),NA(),AO439)</f>
        <v>0</v>
      </c>
      <c r="AP643">
        <f>IF(OR(AP439="",AND(AP439=AP438,AP439=AP440)),NA(), AP439)</f>
        <v>0</v>
      </c>
      <c r="AQ643">
        <f>IF(ISNA(AR643),NA(),AQ439)</f>
        <v>0</v>
      </c>
      <c r="AR643">
        <f>IF(OR(AR439="",AND(AR439=AR438,AR439=AR440)),NA(), AR439)</f>
        <v>0</v>
      </c>
      <c r="AS643">
        <f>IF(ISNA(AT643),NA(),AS439)</f>
        <v>0</v>
      </c>
      <c r="AT643">
        <f>IF(OR(AT439="",AND(AT439=AT438,AT439=AT440)),NA(), AT439)</f>
        <v>0</v>
      </c>
      <c r="AU643">
        <f>IF(ISNA(AV643),NA(),AU439)</f>
        <v>0</v>
      </c>
      <c r="AV643">
        <f>IF(OR(AV439="",AND(AV439=AV438,AV439=AV440)),NA(), AV439)</f>
        <v>0</v>
      </c>
      <c r="AW643">
        <f>IF(ISNA(AX643),NA(),AW439)</f>
        <v>0</v>
      </c>
      <c r="AX643">
        <f>IF(OR(AX439="",AND(AX439=AX438,AX439=AX440)),NA(), AX439)</f>
        <v>0</v>
      </c>
      <c r="AY643">
        <f>IF(ISNA(AZ643),NA(),AY439)</f>
        <v>0</v>
      </c>
      <c r="AZ643">
        <f>IF(OR(AZ439="",AND(AZ439=AZ438,AZ439=AZ440)),NA(), AZ439)</f>
        <v>0</v>
      </c>
      <c r="BA643">
        <f>IF(ISNA(BB643),NA(),BA439)</f>
        <v>0</v>
      </c>
      <c r="BB643">
        <f>IF(OR(BB439="",AND(BB439=BB438,BB439=BB440)),NA(), BB439)</f>
        <v>0</v>
      </c>
      <c r="BC643">
        <f>IF(ISNA(BD643),NA(),BC439)</f>
        <v>0</v>
      </c>
      <c r="BD643">
        <f>IF(OR(BD439="",AND(BD439=BD438,BD439=BD440)),NA(), BD439)</f>
        <v>0</v>
      </c>
      <c r="BE643">
        <f>IF(ISNA(BF643),NA(),BE439)</f>
        <v>0</v>
      </c>
      <c r="BF643">
        <f>IF(OR(BF439="",AND(BF439=BF438,BF439=BF440)),NA(), BF439)</f>
        <v>0</v>
      </c>
      <c r="BG643">
        <f>IF(ISNA(BH643),NA(),BG439)</f>
        <v>0</v>
      </c>
      <c r="BH643">
        <f>IF(OR(BH439="",AND(BH439=BH438,BH439=BH440)),NA(), BH439)</f>
        <v>0</v>
      </c>
      <c r="BI643">
        <f>IF(ISNA(BJ643),NA(),BI439)</f>
        <v>0</v>
      </c>
      <c r="BJ643">
        <f>IF(OR(BJ439="",AND(BJ439=BJ438,BJ439=BJ440)),NA(), BJ439)</f>
        <v>0</v>
      </c>
      <c r="BK643">
        <f>IF(ISNA(BL643),NA(),BK439)</f>
        <v>0</v>
      </c>
      <c r="BL643">
        <f>IF(OR(BL439="",AND(BL439=BL438,BL439=BL440)),NA(), BL439)</f>
        <v>0</v>
      </c>
      <c r="BM643">
        <f>IF(ISNA(BN643),NA(),BM439)</f>
        <v>0</v>
      </c>
      <c r="BN643">
        <f>IF(OR(BN439="",AND(BN439=BN438,BN439=BN440)),NA(), BN439)</f>
        <v>0</v>
      </c>
      <c r="BO643">
        <f>IF(ISNA(BP643),NA(),BO439)</f>
        <v>0</v>
      </c>
      <c r="BP643">
        <f>IF(OR(BP439="",AND(BP439=BP438,BP439=BP440)),NA(), BP439)</f>
        <v>0</v>
      </c>
      <c r="BQ643">
        <f>IF(ISNA(BR643),NA(),BQ439)</f>
        <v>0</v>
      </c>
      <c r="BR643">
        <f>IF(OR(BR439="",AND(BR439=BR438,BR439=BR440)),NA(), BR439)</f>
        <v>0</v>
      </c>
      <c r="BS643">
        <f>IF(ISNA(BT643),NA(),BS439)</f>
        <v>0</v>
      </c>
      <c r="BT643">
        <f>IF(OR(BT439="",AND(BT439=BT438,BT439=BT440)),NA(), BT439)</f>
        <v>0</v>
      </c>
      <c r="BU643">
        <f>IF(ISNA(BV643),NA(),BU439)</f>
        <v>0</v>
      </c>
      <c r="BV643">
        <f>IF(OR(BV439="",AND(BV439=BV438,BV439=BV440)),NA(), BV439)</f>
        <v>0</v>
      </c>
      <c r="BW643">
        <f>IF(ISNA(BX643),NA(),BW439)</f>
        <v>0</v>
      </c>
      <c r="BX643">
        <f>IF(OR(BX439="",AND(BX439=BX438,BX439=BX440)),NA(), BX439)</f>
        <v>0</v>
      </c>
      <c r="BY643">
        <f>IF(ISNA(BZ643),NA(),BY439)</f>
        <v>0</v>
      </c>
      <c r="BZ643">
        <f>IF(OR(BZ439="",AND(BZ439=BZ438,BZ439=BZ440)),NA(), BZ439)</f>
        <v>0</v>
      </c>
      <c r="CA643">
        <f>IF(ISNA(CB643),NA(),CA439)</f>
        <v>0</v>
      </c>
      <c r="CB643">
        <f>IF(OR(CB439="",AND(CB439=CB438,CB439=CB440)),NA(), CB439)</f>
        <v>0</v>
      </c>
      <c r="CC643">
        <f>IF(ISNA(CD643),NA(),CC439)</f>
        <v>0</v>
      </c>
      <c r="CD643">
        <f>IF(OR(CD439="",AND(CD439=CD438,CD439=CD440)),NA(), CD439)</f>
        <v>0</v>
      </c>
      <c r="CE643">
        <f>IF(ISNA(CF643),NA(),CE439)</f>
        <v>0</v>
      </c>
      <c r="CF643">
        <f>IF(OR(CF439="",AND(CF439=CF438,CF439=CF440)),NA(), CF439)</f>
        <v>0</v>
      </c>
      <c r="CG643">
        <f>IF(ISNA(CH643),NA(),CG439)</f>
        <v>0</v>
      </c>
      <c r="CH643">
        <f>IF(OR(CH439="",AND(CH439=CH438,CH439=CH440)),NA(), CH439)</f>
        <v>0</v>
      </c>
      <c r="CI643">
        <f>IF(ISNA(CJ643),NA(),CI439)</f>
        <v>0</v>
      </c>
      <c r="CJ643">
        <f>IF(OR(CJ439="",AND(CJ439=CJ438,CJ439=CJ440)),NA(), CJ439)</f>
        <v>0</v>
      </c>
      <c r="CK643">
        <f>IF(ISNA(CL643),NA(),CK439)</f>
        <v>0</v>
      </c>
      <c r="CL643">
        <f>IF(OR(CL439="",AND(CL439=CL438,CL439=CL440)),NA(), CL439)</f>
        <v>0</v>
      </c>
      <c r="CM643">
        <f>IF(ISNA(CN643),NA(),CM439)</f>
        <v>0</v>
      </c>
      <c r="CN643">
        <f>IF(OR(CN439="",AND(CN439=CN438,CN439=CN440)),NA(), CN439)</f>
        <v>0</v>
      </c>
      <c r="CO643">
        <f>IF(ISNA(CP643),NA(),CO439)</f>
        <v>0</v>
      </c>
      <c r="CP643">
        <f>IF(OR(CP439="",AND(CP439=CP438,CP439=CP440)),NA(), CP439)</f>
        <v>0</v>
      </c>
      <c r="CQ643">
        <f>IF(ISNA(CR643),NA(),CQ439)</f>
        <v>0</v>
      </c>
      <c r="CR643">
        <f>IF(OR(CR439="",AND(CR439=CR438,CR439=CR440)),NA(), CR439)</f>
        <v>0</v>
      </c>
      <c r="CS643">
        <f>IF(ISNA(CT643),NA(),CS439)</f>
        <v>0</v>
      </c>
      <c r="CT643">
        <f>IF(OR(CT439="",AND(CT439=CT438,CT439=CT440)),NA(), CT439)</f>
        <v>0</v>
      </c>
      <c r="CU643">
        <f>IF(ISNA(CV643),NA(),CU439)</f>
        <v>0</v>
      </c>
      <c r="CV643">
        <f>IF(OR(CV439="",AND(CV439=CV438,CV439=CV440)),NA(), CV439)</f>
        <v>0</v>
      </c>
      <c r="CW643">
        <f>IF(ISNA(CX643),NA(),CW439)</f>
        <v>0</v>
      </c>
      <c r="CX643">
        <f>IF(OR(CX439="",AND(CX439=CX438,CX439=CX440)),NA(), CX439)</f>
        <v>0</v>
      </c>
      <c r="CY643">
        <f>IF(ISNA(CZ643),NA(),CY439)</f>
        <v>0</v>
      </c>
      <c r="CZ643">
        <f>IF(OR(CZ439="",AND(CZ439=CZ438,CZ439=CZ440)),NA(), CZ439)</f>
        <v>0</v>
      </c>
      <c r="DA643">
        <f>IF(ISNA(DB643),NA(),DA439)</f>
        <v>0</v>
      </c>
      <c r="DB643">
        <f>IF(OR(DB439="",AND(DB439=DB438,DB439=DB440)),NA(), DB439)</f>
        <v>0</v>
      </c>
      <c r="DC643">
        <f>IF(ISNA(DD643),NA(),DC439)</f>
        <v>0</v>
      </c>
      <c r="DD643">
        <f>IF(OR(DD439="",AND(DD439=DD438,DD439=DD440)),NA(), DD439)</f>
        <v>0</v>
      </c>
      <c r="DG643">
        <f>IF(ISNA(DH643),NA(),DG439)</f>
        <v>0</v>
      </c>
      <c r="DH643">
        <f>IF(OR(DH439="",AND(DH439=DH438,DH439=DH440)),NA(), DH439)</f>
        <v>0</v>
      </c>
      <c r="DI643">
        <f>IF(ISNA(DJ643),NA(),DI439)</f>
        <v>0</v>
      </c>
      <c r="DJ643">
        <f>IF(OR(DJ439="",AND(DJ439=DJ438,DJ439=DJ440)),NA(), DJ439)</f>
        <v>0</v>
      </c>
      <c r="DK643">
        <f>IF(ISNA(DL643),NA(),DK439)</f>
        <v>0</v>
      </c>
      <c r="DL643">
        <f>IF(OR(DL439="",AND(DL439=DL438,DL439=DL440)),NA(), DL439)</f>
        <v>0</v>
      </c>
      <c r="DM643">
        <f>IF(ISNA(DN643),NA(),DM439)</f>
        <v>0</v>
      </c>
      <c r="DN643">
        <f>IF(OR(DN439="",AND(DN439=DN438,DN439=DN440)),NA(), DN439)</f>
        <v>0</v>
      </c>
      <c r="DO643">
        <f>IF(ISNA(DP643),NA(),DO439)</f>
        <v>0</v>
      </c>
      <c r="DP643">
        <f>IF(OR(DP439="",AND(DP439=DP438,DP439=DP440)),NA(), DP439)</f>
        <v>0</v>
      </c>
      <c r="DQ643">
        <f>IF(ISNA(DR643),NA(),DQ439)</f>
        <v>0</v>
      </c>
      <c r="DR643">
        <f>IF(OR(DR439="",AND(DR439=DR438,DR439=DR440)),NA(), DR439)</f>
        <v>0</v>
      </c>
      <c r="DS643">
        <f>IF(ISNA(DT643),NA(),DS439)</f>
        <v>0</v>
      </c>
      <c r="DT643">
        <f>IF(OR(DT439="",AND(DT439=DT438,DT439=DT440)),NA(), DT439)</f>
        <v>0</v>
      </c>
      <c r="DU643">
        <f>IF(ISNA(DV643),NA(),DU439)</f>
        <v>0</v>
      </c>
      <c r="DV643">
        <f>IF(OR(DV439="",AND(DV439=DV438,DV439=DV440)),NA(), DV439)</f>
        <v>0</v>
      </c>
      <c r="DW643">
        <f>IF(ISNA(DX643),NA(),DW439)</f>
        <v>0</v>
      </c>
      <c r="DX643">
        <f>IF(OR(DX439="",AND(DX439=DX438,DX439=DX440)),NA(), DX439)</f>
        <v>0</v>
      </c>
      <c r="DY643">
        <f>IF(ISNA(DZ643),NA(),DY439)</f>
        <v>0</v>
      </c>
      <c r="DZ643">
        <f>IF(OR(DZ439="",AND(DZ439=DZ438,DZ439=DZ440)),NA(), DZ439)</f>
        <v>0</v>
      </c>
      <c r="EA643">
        <f>IF(ISNA(EB643),NA(),EA439)</f>
        <v>0</v>
      </c>
      <c r="EB643">
        <f>IF(OR(EB439="",AND(EB439=EB438,EB439=EB440)),NA(), EB439)</f>
        <v>0</v>
      </c>
      <c r="EC643">
        <f>IF(ISNA(ED643),NA(),EC439)</f>
        <v>0</v>
      </c>
      <c r="ED643">
        <f>IF(OR(ED439="",AND(ED439=ED438,ED439=ED440)),NA(), ED439)</f>
        <v>0</v>
      </c>
      <c r="EE643">
        <f>IF(ISNA(EF643),NA(),EE439)</f>
        <v>0</v>
      </c>
      <c r="EF643">
        <f>IF(OR(EF439="",AND(EF439=EF438,EF439=EF440)),NA(), EF439)</f>
        <v>0</v>
      </c>
      <c r="EG643">
        <f>IF(ISNA(EH643),NA(),EG439)</f>
        <v>0</v>
      </c>
      <c r="EH643">
        <f>IF(OR(EH439="",AND(EH439=EH438,EH439=EH440)),NA(), EH439)</f>
        <v>0</v>
      </c>
      <c r="EI643">
        <f>IF(ISNA(EJ643),NA(),EI439)</f>
        <v>0</v>
      </c>
      <c r="EJ643">
        <f>IF(OR(EJ439="",AND(EJ439=EJ438,EJ439=EJ440)),NA(), EJ439)</f>
        <v>0</v>
      </c>
      <c r="EK643">
        <f>IF(ISNA(EL643),NA(),EK439)</f>
        <v>0</v>
      </c>
      <c r="EL643">
        <f>IF(OR(EL439="",AND(EL439=EL438,EL439=EL440)),NA(), EL439)</f>
        <v>0</v>
      </c>
      <c r="EM643">
        <f>IF(ISNA(EN643),NA(),EM439)</f>
        <v>0</v>
      </c>
      <c r="EN643">
        <f>IF(OR(EN439="",AND(EN439=EN438,EN439=EN440)),NA(), EN439)</f>
        <v>0</v>
      </c>
      <c r="EO643">
        <f>IF(ISNA(EP643),NA(),EO439)</f>
        <v>0</v>
      </c>
      <c r="EP643">
        <f>IF(OR(EP439="",AND(EP439=EP438,EP439=EP440)),NA(), EP439)</f>
        <v>0</v>
      </c>
      <c r="EQ643">
        <f>IF(ISNA(ER643),NA(),EQ439)</f>
        <v>0</v>
      </c>
      <c r="ER643">
        <f>IF(OR(ER439="",AND(ER439=ER438,ER439=ER440)),NA(), ER439)</f>
        <v>0</v>
      </c>
      <c r="ES643">
        <f>IF(ISNA(ET643),NA(),ES439)</f>
        <v>0</v>
      </c>
      <c r="ET643">
        <f>IF(OR(ET439="",AND(ET439=ET438,ET439=ET440)),NA(), ET439)</f>
        <v>0</v>
      </c>
      <c r="EU643">
        <f>IF(ISNA(EV643),NA(),EU439)</f>
        <v>0</v>
      </c>
      <c r="EV643">
        <f>IF(OR(EV439="",AND(EV439=EV438,EV439=EV440)),NA(), EV439)</f>
        <v>0</v>
      </c>
      <c r="EW643">
        <f>IF(ISNA(EX643),NA(),EW439)</f>
        <v>0</v>
      </c>
      <c r="EX643">
        <f>IF(OR(EX439="",AND(EX439=EX438,EX439=EX440)),NA(), EX439)</f>
        <v>0</v>
      </c>
      <c r="EY643">
        <f>IF(ISNA(EZ643),NA(),EY439)</f>
        <v>0</v>
      </c>
      <c r="EZ643">
        <f>IF(OR(EZ439="",AND(EZ439=EZ438,EZ439=EZ440)),NA(), EZ439)</f>
        <v>0</v>
      </c>
      <c r="FA643">
        <f>IF(ISNA(FB643),NA(),FA439)</f>
        <v>0</v>
      </c>
      <c r="FB643">
        <f>IF(OR(FB439="",AND(FB439=FB438,FB439=FB440)),NA(), FB439)</f>
        <v>0</v>
      </c>
      <c r="FC643">
        <f>IF(ISNA(FD643),NA(),FC439)</f>
        <v>0</v>
      </c>
      <c r="FD643">
        <f>IF(OR(FD439="",AND(FD439=FD438,FD439=FD440)),NA(), FD439)</f>
        <v>0</v>
      </c>
      <c r="FE643">
        <f>IF(ISNA(FF643),NA(),FE439)</f>
        <v>0</v>
      </c>
      <c r="FF643">
        <f>IF(OR(FF439="",AND(FF439=FF438,FF439=FF440)),NA(), FF439)</f>
        <v>0</v>
      </c>
      <c r="FG643">
        <f>IF(ISNA(FH643),NA(),FG439)</f>
        <v>0</v>
      </c>
      <c r="FH643">
        <f>IF(OR(FH439="",AND(FH439=FH438,FH439=FH440)),NA(), FH439)</f>
        <v>0</v>
      </c>
      <c r="FI643">
        <f>IF(ISNA(FJ643),NA(),FI439)</f>
        <v>0</v>
      </c>
      <c r="FJ643">
        <f>IF(OR(FJ439="",AND(FJ439=FJ438,FJ439=FJ440)),NA(), FJ439)</f>
        <v>0</v>
      </c>
      <c r="FK643">
        <f>IF(ISNA(FL643),NA(),FK439)</f>
        <v>0</v>
      </c>
      <c r="FL643">
        <f>IF(OR(FL439="",AND(FL439=FL438,FL439=FL440)),NA(), FL439)</f>
        <v>0</v>
      </c>
      <c r="FM643">
        <f>IF(ISNA(FN643),NA(),FM439)</f>
        <v>0</v>
      </c>
      <c r="FN643">
        <f>IF(OR(FN439="",AND(FN439=FN438,FN439=FN440)),NA(), FN439)</f>
        <v>0</v>
      </c>
      <c r="FO643">
        <f>IF(ISNA(FP643),NA(),FO439)</f>
        <v>0</v>
      </c>
      <c r="FP643">
        <f>IF(OR(FP439="",AND(FP439=FP438,FP439=FP440)),NA(), FP439)</f>
        <v>0</v>
      </c>
      <c r="FQ643">
        <f>IF(ISNA(FR643),NA(),FQ439)</f>
        <v>0</v>
      </c>
      <c r="FR643">
        <f>IF(OR(FR439="",AND(FR439=FR438,FR439=FR440)),NA(), FR439)</f>
        <v>0</v>
      </c>
      <c r="FS643">
        <f>IF(ISNA(FT643),NA(),FS439)</f>
        <v>0</v>
      </c>
      <c r="FT643">
        <f>IF(OR(FT439="",AND(FT439=FT438,FT439=FT440)),NA(), FT439)</f>
        <v>0</v>
      </c>
      <c r="FU643">
        <f>IF(ISNA(FV643),NA(),FU439)</f>
        <v>0</v>
      </c>
      <c r="FV643">
        <f>IF(OR(FV439="",AND(FV439=FV438,FV439=FV440)),NA(), FV439)</f>
        <v>0</v>
      </c>
      <c r="FW643">
        <f>IF(ISNA(FX643),NA(),FW439)</f>
        <v>0</v>
      </c>
      <c r="FX643">
        <f>IF(OR(FX439="",AND(FX439=FX438,FX439=FX440)),NA(), FX439)</f>
        <v>0</v>
      </c>
      <c r="FY643">
        <f>IF(ISNA(FZ643),NA(),FY439)</f>
        <v>0</v>
      </c>
      <c r="FZ643">
        <f>IF(OR(FZ439="",AND(FZ439=FZ438,FZ439=FZ440)),NA(), FZ439)</f>
        <v>0</v>
      </c>
      <c r="GA643">
        <f>IF(ISNA(GB643),NA(),GA439)</f>
        <v>0</v>
      </c>
      <c r="GB643">
        <f>IF(OR(GB439="",AND(GB439=GB438,GB439=GB440)),NA(), GB439)</f>
        <v>0</v>
      </c>
      <c r="GC643">
        <f>IF(ISNA(GD643),NA(),GC439)</f>
        <v>0</v>
      </c>
      <c r="GD643">
        <f>IF(OR(GD439="",AND(GD439=GD438,GD439=GD440)),NA(), GD439)</f>
        <v>0</v>
      </c>
      <c r="GE643">
        <f>IF(ISNA(GF643),NA(),GE439)</f>
        <v>0</v>
      </c>
      <c r="GF643">
        <f>IF(OR(GF439="",AND(GF439=GF438,GF439=GF440)),NA(), GF439)</f>
        <v>0</v>
      </c>
      <c r="GG643">
        <f>IF(ISNA(GH643),NA(),GG439)</f>
        <v>0</v>
      </c>
      <c r="GH643">
        <f>IF(OR(GH439="",AND(GH439=GH438,GH439=GH440)),NA(), GH439)</f>
        <v>0</v>
      </c>
      <c r="GI643">
        <f>IF(ISNA(GJ643),NA(),GI439)</f>
        <v>0</v>
      </c>
      <c r="GJ643">
        <f>IF(OR(GJ439="",AND(GJ439=GJ438,GJ439=GJ440)),NA(), GJ439)</f>
        <v>0</v>
      </c>
      <c r="GK643">
        <f>IF(ISNA(GL643),NA(),GK439)</f>
        <v>0</v>
      </c>
      <c r="GL643">
        <f>IF(OR(GL439="",AND(GL439=GL438,GL439=GL440)),NA(), GL439)</f>
        <v>0</v>
      </c>
      <c r="GM643">
        <f>IF(ISNA(GN643),NA(),GM439)</f>
        <v>0</v>
      </c>
      <c r="GN643">
        <f>IF(OR(GN439="",AND(GN439=GN438,GN439=GN440)),NA(), GN439)</f>
        <v>0</v>
      </c>
      <c r="GO643">
        <f>IF(ISNA(GP643),NA(),GO439)</f>
        <v>0</v>
      </c>
      <c r="GP643">
        <f>IF(OR(GP439="",AND(GP439=GP438,GP439=GP440)),NA(), GP439)</f>
        <v>0</v>
      </c>
      <c r="GQ643">
        <f>IF(ISNA(GR643),NA(),GQ439)</f>
        <v>0</v>
      </c>
      <c r="GR643">
        <f>IF(OR(GR439="",AND(GR439=GR438,GR439=GR440)),NA(), GR439)</f>
        <v>0</v>
      </c>
      <c r="GS643">
        <f>IF(ISNA(GT643),NA(),GS439)</f>
        <v>0</v>
      </c>
      <c r="GT643">
        <f>IF(OR(GT439="",AND(GT439=GT438,GT439=GT440)),NA(), GT439)</f>
        <v>0</v>
      </c>
      <c r="GU643">
        <f>IF(ISNA(GV643),NA(),GU439)</f>
        <v>0</v>
      </c>
      <c r="GV643">
        <f>IF(OR(GV439="",AND(GV439=GV438,GV439=GV440)),NA(), GV439)</f>
        <v>0</v>
      </c>
      <c r="GW643">
        <f>IF(ISNA(GX643),NA(),GW439)</f>
        <v>0</v>
      </c>
      <c r="GX643">
        <f>IF(OR(GX439="",AND(GX439=GX438,GX439=GX440)),NA(), GX439)</f>
        <v>0</v>
      </c>
      <c r="GY643">
        <f>IF(ISNA(GZ643),NA(),GY439)</f>
        <v>0</v>
      </c>
      <c r="GZ643">
        <f>IF(OR(GZ439="",AND(GZ439=GZ438,GZ439=GZ440)),NA(), GZ439)</f>
        <v>0</v>
      </c>
      <c r="HA643">
        <f>IF(ISNA(HB643),NA(),HA439)</f>
        <v>0</v>
      </c>
      <c r="HB643">
        <f>IF(OR(HB439="",AND(HB439=HB438,HB439=HB440)),NA(), HB439)</f>
        <v>0</v>
      </c>
      <c r="HC643">
        <f>IF(ISNA(HD643),NA(),HC439)</f>
        <v>0</v>
      </c>
      <c r="HD643">
        <f>IF(OR(HD439="",AND(HD439=HD438,HD439=HD440)),NA(), HD439)</f>
        <v>0</v>
      </c>
      <c r="HE643">
        <f>IF(ISNA(HF643),NA(),HE439)</f>
        <v>0</v>
      </c>
      <c r="HF643">
        <f>IF(OR(HF439="",AND(HF439=HF438,HF439=HF440)),NA(), HF439)</f>
        <v>0</v>
      </c>
    </row>
    <row r="644" spans="5:214">
      <c r="E644">
        <f>IF(ISNA(F644),NA(),E440)</f>
        <v>0</v>
      </c>
      <c r="F644">
        <f>IF(OR(F440="",AND(F440=F439,F440=F441)),NA(), F440)</f>
        <v>0</v>
      </c>
      <c r="G644">
        <f>IF(ISNA(H644),NA(),G440)</f>
        <v>0</v>
      </c>
      <c r="H644">
        <f>IF(OR(H440="",AND(H440=H439,H440=H441)),NA(), H440)</f>
        <v>0</v>
      </c>
      <c r="I644">
        <f>IF(ISNA(J644),NA(),I440)</f>
        <v>0</v>
      </c>
      <c r="J644">
        <f>IF(OR(J440="",AND(J440=J439,J440=J441)),NA(), J440)</f>
        <v>0</v>
      </c>
      <c r="K644">
        <f>IF(ISNA(L644),NA(),K440)</f>
        <v>0</v>
      </c>
      <c r="L644">
        <f>IF(OR(L440="",AND(L440=L439,L440=L441)),NA(), L440)</f>
        <v>0</v>
      </c>
      <c r="M644">
        <f>IF(ISNA(N644),NA(),M440)</f>
        <v>0</v>
      </c>
      <c r="N644">
        <f>IF(OR(N440="",AND(N440=N439,N440=N441)),NA(), N440)</f>
        <v>0</v>
      </c>
      <c r="O644">
        <f>IF(ISNA(P644),NA(),O440)</f>
        <v>0</v>
      </c>
      <c r="P644">
        <f>IF(OR(P440="",AND(P440=P439,P440=P441)),NA(), P440)</f>
        <v>0</v>
      </c>
      <c r="Q644">
        <f>IF(ISNA(R644),NA(),Q440)</f>
        <v>0</v>
      </c>
      <c r="R644">
        <f>IF(OR(R440="",AND(R440=R439,R440=R441)),NA(), R440)</f>
        <v>0</v>
      </c>
      <c r="S644">
        <f>IF(ISNA(T644),NA(),S440)</f>
        <v>0</v>
      </c>
      <c r="T644">
        <f>IF(OR(T440="",AND(T440=T439,T440=T441)),NA(), T440)</f>
        <v>0</v>
      </c>
      <c r="U644">
        <f>IF(ISNA(V644),NA(),U440)</f>
        <v>0</v>
      </c>
      <c r="V644">
        <f>IF(OR(V440="",AND(V440=V439,V440=V441)),NA(), V440)</f>
        <v>0</v>
      </c>
      <c r="W644">
        <f>IF(ISNA(X644),NA(),W440)</f>
        <v>0</v>
      </c>
      <c r="X644">
        <f>IF(OR(X440="",AND(X440=X439,X440=X441)),NA(), X440)</f>
        <v>0</v>
      </c>
      <c r="Y644">
        <f>IF(ISNA(Z644),NA(),Y440)</f>
        <v>0</v>
      </c>
      <c r="Z644">
        <f>IF(OR(Z440="",AND(Z440=Z439,Z440=Z441)),NA(), Z440)</f>
        <v>0</v>
      </c>
      <c r="AA644">
        <f>IF(ISNA(AB644),NA(),AA440)</f>
        <v>0</v>
      </c>
      <c r="AB644">
        <f>IF(OR(AB440="",AND(AB440=AB439,AB440=AB441)),NA(), AB440)</f>
        <v>0</v>
      </c>
      <c r="AC644">
        <f>IF(ISNA(AD644),NA(),AC440)</f>
        <v>0</v>
      </c>
      <c r="AD644">
        <f>IF(OR(AD440="",AND(AD440=AD439,AD440=AD441)),NA(), AD440)</f>
        <v>0</v>
      </c>
      <c r="AE644">
        <f>IF(ISNA(AF644),NA(),AE440)</f>
        <v>0</v>
      </c>
      <c r="AF644">
        <f>IF(OR(AF440="",AND(AF440=AF439,AF440=AF441)),NA(), AF440)</f>
        <v>0</v>
      </c>
      <c r="AG644">
        <f>IF(ISNA(AH644),NA(),AG440)</f>
        <v>0</v>
      </c>
      <c r="AH644">
        <f>IF(OR(AH440="",AND(AH440=AH439,AH440=AH441)),NA(), AH440)</f>
        <v>0</v>
      </c>
      <c r="AI644">
        <f>IF(ISNA(AJ644),NA(),AI440)</f>
        <v>0</v>
      </c>
      <c r="AJ644">
        <f>IF(OR(AJ440="",AND(AJ440=AJ439,AJ440=AJ441)),NA(), AJ440)</f>
        <v>0</v>
      </c>
      <c r="AK644">
        <f>IF(ISNA(AL644),NA(),AK440)</f>
        <v>0</v>
      </c>
      <c r="AL644">
        <f>IF(OR(AL440="",AND(AL440=AL439,AL440=AL441)),NA(), AL440)</f>
        <v>0</v>
      </c>
      <c r="AM644">
        <f>IF(ISNA(AN644),NA(),AM440)</f>
        <v>0</v>
      </c>
      <c r="AN644">
        <f>IF(OR(AN440="",AND(AN440=AN439,AN440=AN441)),NA(), AN440)</f>
        <v>0</v>
      </c>
      <c r="AO644">
        <f>IF(ISNA(AP644),NA(),AO440)</f>
        <v>0</v>
      </c>
      <c r="AP644">
        <f>IF(OR(AP440="",AND(AP440=AP439,AP440=AP441)),NA(), AP440)</f>
        <v>0</v>
      </c>
      <c r="AQ644">
        <f>IF(ISNA(AR644),NA(),AQ440)</f>
        <v>0</v>
      </c>
      <c r="AR644">
        <f>IF(OR(AR440="",AND(AR440=AR439,AR440=AR441)),NA(), AR440)</f>
        <v>0</v>
      </c>
      <c r="AS644">
        <f>IF(ISNA(AT644),NA(),AS440)</f>
        <v>0</v>
      </c>
      <c r="AT644">
        <f>IF(OR(AT440="",AND(AT440=AT439,AT440=AT441)),NA(), AT440)</f>
        <v>0</v>
      </c>
      <c r="AU644">
        <f>IF(ISNA(AV644),NA(),AU440)</f>
        <v>0</v>
      </c>
      <c r="AV644">
        <f>IF(OR(AV440="",AND(AV440=AV439,AV440=AV441)),NA(), AV440)</f>
        <v>0</v>
      </c>
      <c r="AW644">
        <f>IF(ISNA(AX644),NA(),AW440)</f>
        <v>0</v>
      </c>
      <c r="AX644">
        <f>IF(OR(AX440="",AND(AX440=AX439,AX440=AX441)),NA(), AX440)</f>
        <v>0</v>
      </c>
      <c r="AY644">
        <f>IF(ISNA(AZ644),NA(),AY440)</f>
        <v>0</v>
      </c>
      <c r="AZ644">
        <f>IF(OR(AZ440="",AND(AZ440=AZ439,AZ440=AZ441)),NA(), AZ440)</f>
        <v>0</v>
      </c>
      <c r="BA644">
        <f>IF(ISNA(BB644),NA(),BA440)</f>
        <v>0</v>
      </c>
      <c r="BB644">
        <f>IF(OR(BB440="",AND(BB440=BB439,BB440=BB441)),NA(), BB440)</f>
        <v>0</v>
      </c>
      <c r="BC644">
        <f>IF(ISNA(BD644),NA(),BC440)</f>
        <v>0</v>
      </c>
      <c r="BD644">
        <f>IF(OR(BD440="",AND(BD440=BD439,BD440=BD441)),NA(), BD440)</f>
        <v>0</v>
      </c>
      <c r="BE644">
        <f>IF(ISNA(BF644),NA(),BE440)</f>
        <v>0</v>
      </c>
      <c r="BF644">
        <f>IF(OR(BF440="",AND(BF440=BF439,BF440=BF441)),NA(), BF440)</f>
        <v>0</v>
      </c>
      <c r="BG644">
        <f>IF(ISNA(BH644),NA(),BG440)</f>
        <v>0</v>
      </c>
      <c r="BH644">
        <f>IF(OR(BH440="",AND(BH440=BH439,BH440=BH441)),NA(), BH440)</f>
        <v>0</v>
      </c>
      <c r="BI644">
        <f>IF(ISNA(BJ644),NA(),BI440)</f>
        <v>0</v>
      </c>
      <c r="BJ644">
        <f>IF(OR(BJ440="",AND(BJ440=BJ439,BJ440=BJ441)),NA(), BJ440)</f>
        <v>0</v>
      </c>
      <c r="BK644">
        <f>IF(ISNA(BL644),NA(),BK440)</f>
        <v>0</v>
      </c>
      <c r="BL644">
        <f>IF(OR(BL440="",AND(BL440=BL439,BL440=BL441)),NA(), BL440)</f>
        <v>0</v>
      </c>
      <c r="BM644">
        <f>IF(ISNA(BN644),NA(),BM440)</f>
        <v>0</v>
      </c>
      <c r="BN644">
        <f>IF(OR(BN440="",AND(BN440=BN439,BN440=BN441)),NA(), BN440)</f>
        <v>0</v>
      </c>
      <c r="BO644">
        <f>IF(ISNA(BP644),NA(),BO440)</f>
        <v>0</v>
      </c>
      <c r="BP644">
        <f>IF(OR(BP440="",AND(BP440=BP439,BP440=BP441)),NA(), BP440)</f>
        <v>0</v>
      </c>
      <c r="BQ644">
        <f>IF(ISNA(BR644),NA(),BQ440)</f>
        <v>0</v>
      </c>
      <c r="BR644">
        <f>IF(OR(BR440="",AND(BR440=BR439,BR440=BR441)),NA(), BR440)</f>
        <v>0</v>
      </c>
      <c r="BS644">
        <f>IF(ISNA(BT644),NA(),BS440)</f>
        <v>0</v>
      </c>
      <c r="BT644">
        <f>IF(OR(BT440="",AND(BT440=BT439,BT440=BT441)),NA(), BT440)</f>
        <v>0</v>
      </c>
      <c r="BU644">
        <f>IF(ISNA(BV644),NA(),BU440)</f>
        <v>0</v>
      </c>
      <c r="BV644">
        <f>IF(OR(BV440="",AND(BV440=BV439,BV440=BV441)),NA(), BV440)</f>
        <v>0</v>
      </c>
      <c r="BW644">
        <f>IF(ISNA(BX644),NA(),BW440)</f>
        <v>0</v>
      </c>
      <c r="BX644">
        <f>IF(OR(BX440="",AND(BX440=BX439,BX440=BX441)),NA(), BX440)</f>
        <v>0</v>
      </c>
      <c r="BY644">
        <f>IF(ISNA(BZ644),NA(),BY440)</f>
        <v>0</v>
      </c>
      <c r="BZ644">
        <f>IF(OR(BZ440="",AND(BZ440=BZ439,BZ440=BZ441)),NA(), BZ440)</f>
        <v>0</v>
      </c>
      <c r="CA644">
        <f>IF(ISNA(CB644),NA(),CA440)</f>
        <v>0</v>
      </c>
      <c r="CB644">
        <f>IF(OR(CB440="",AND(CB440=CB439,CB440=CB441)),NA(), CB440)</f>
        <v>0</v>
      </c>
      <c r="CC644">
        <f>IF(ISNA(CD644),NA(),CC440)</f>
        <v>0</v>
      </c>
      <c r="CD644">
        <f>IF(OR(CD440="",AND(CD440=CD439,CD440=CD441)),NA(), CD440)</f>
        <v>0</v>
      </c>
      <c r="CE644">
        <f>IF(ISNA(CF644),NA(),CE440)</f>
        <v>0</v>
      </c>
      <c r="CF644">
        <f>IF(OR(CF440="",AND(CF440=CF439,CF440=CF441)),NA(), CF440)</f>
        <v>0</v>
      </c>
      <c r="CG644">
        <f>IF(ISNA(CH644),NA(),CG440)</f>
        <v>0</v>
      </c>
      <c r="CH644">
        <f>IF(OR(CH440="",AND(CH440=CH439,CH440=CH441)),NA(), CH440)</f>
        <v>0</v>
      </c>
      <c r="CI644">
        <f>IF(ISNA(CJ644),NA(),CI440)</f>
        <v>0</v>
      </c>
      <c r="CJ644">
        <f>IF(OR(CJ440="",AND(CJ440=CJ439,CJ440=CJ441)),NA(), CJ440)</f>
        <v>0</v>
      </c>
      <c r="CK644">
        <f>IF(ISNA(CL644),NA(),CK440)</f>
        <v>0</v>
      </c>
      <c r="CL644">
        <f>IF(OR(CL440="",AND(CL440=CL439,CL440=CL441)),NA(), CL440)</f>
        <v>0</v>
      </c>
      <c r="CM644">
        <f>IF(ISNA(CN644),NA(),CM440)</f>
        <v>0</v>
      </c>
      <c r="CN644">
        <f>IF(OR(CN440="",AND(CN440=CN439,CN440=CN441)),NA(), CN440)</f>
        <v>0</v>
      </c>
      <c r="CO644">
        <f>IF(ISNA(CP644),NA(),CO440)</f>
        <v>0</v>
      </c>
      <c r="CP644">
        <f>IF(OR(CP440="",AND(CP440=CP439,CP440=CP441)),NA(), CP440)</f>
        <v>0</v>
      </c>
      <c r="CQ644">
        <f>IF(ISNA(CR644),NA(),CQ440)</f>
        <v>0</v>
      </c>
      <c r="CR644">
        <f>IF(OR(CR440="",AND(CR440=CR439,CR440=CR441)),NA(), CR440)</f>
        <v>0</v>
      </c>
      <c r="CS644">
        <f>IF(ISNA(CT644),NA(),CS440)</f>
        <v>0</v>
      </c>
      <c r="CT644">
        <f>IF(OR(CT440="",AND(CT440=CT439,CT440=CT441)),NA(), CT440)</f>
        <v>0</v>
      </c>
      <c r="CU644">
        <f>IF(ISNA(CV644),NA(),CU440)</f>
        <v>0</v>
      </c>
      <c r="CV644">
        <f>IF(OR(CV440="",AND(CV440=CV439,CV440=CV441)),NA(), CV440)</f>
        <v>0</v>
      </c>
      <c r="CW644">
        <f>IF(ISNA(CX644),NA(),CW440)</f>
        <v>0</v>
      </c>
      <c r="CX644">
        <f>IF(OR(CX440="",AND(CX440=CX439,CX440=CX441)),NA(), CX440)</f>
        <v>0</v>
      </c>
      <c r="CY644">
        <f>IF(ISNA(CZ644),NA(),CY440)</f>
        <v>0</v>
      </c>
      <c r="CZ644">
        <f>IF(OR(CZ440="",AND(CZ440=CZ439,CZ440=CZ441)),NA(), CZ440)</f>
        <v>0</v>
      </c>
      <c r="DA644">
        <f>IF(ISNA(DB644),NA(),DA440)</f>
        <v>0</v>
      </c>
      <c r="DB644">
        <f>IF(OR(DB440="",AND(DB440=DB439,DB440=DB441)),NA(), DB440)</f>
        <v>0</v>
      </c>
      <c r="DC644">
        <f>IF(ISNA(DD644),NA(),DC440)</f>
        <v>0</v>
      </c>
      <c r="DD644">
        <f>IF(OR(DD440="",AND(DD440=DD439,DD440=DD441)),NA(), DD440)</f>
        <v>0</v>
      </c>
      <c r="DG644">
        <f>IF(ISNA(DH644),NA(),DG440)</f>
        <v>0</v>
      </c>
      <c r="DH644">
        <f>IF(OR(DH440="",AND(DH440=DH439,DH440=DH441)),NA(), DH440)</f>
        <v>0</v>
      </c>
      <c r="DI644">
        <f>IF(ISNA(DJ644),NA(),DI440)</f>
        <v>0</v>
      </c>
      <c r="DJ644">
        <f>IF(OR(DJ440="",AND(DJ440=DJ439,DJ440=DJ441)),NA(), DJ440)</f>
        <v>0</v>
      </c>
      <c r="DK644">
        <f>IF(ISNA(DL644),NA(),DK440)</f>
        <v>0</v>
      </c>
      <c r="DL644">
        <f>IF(OR(DL440="",AND(DL440=DL439,DL440=DL441)),NA(), DL440)</f>
        <v>0</v>
      </c>
      <c r="DM644">
        <f>IF(ISNA(DN644),NA(),DM440)</f>
        <v>0</v>
      </c>
      <c r="DN644">
        <f>IF(OR(DN440="",AND(DN440=DN439,DN440=DN441)),NA(), DN440)</f>
        <v>0</v>
      </c>
      <c r="DO644">
        <f>IF(ISNA(DP644),NA(),DO440)</f>
        <v>0</v>
      </c>
      <c r="DP644">
        <f>IF(OR(DP440="",AND(DP440=DP439,DP440=DP441)),NA(), DP440)</f>
        <v>0</v>
      </c>
      <c r="DQ644">
        <f>IF(ISNA(DR644),NA(),DQ440)</f>
        <v>0</v>
      </c>
      <c r="DR644">
        <f>IF(OR(DR440="",AND(DR440=DR439,DR440=DR441)),NA(), DR440)</f>
        <v>0</v>
      </c>
      <c r="DS644">
        <f>IF(ISNA(DT644),NA(),DS440)</f>
        <v>0</v>
      </c>
      <c r="DT644">
        <f>IF(OR(DT440="",AND(DT440=DT439,DT440=DT441)),NA(), DT440)</f>
        <v>0</v>
      </c>
      <c r="DU644">
        <f>IF(ISNA(DV644),NA(),DU440)</f>
        <v>0</v>
      </c>
      <c r="DV644">
        <f>IF(OR(DV440="",AND(DV440=DV439,DV440=DV441)),NA(), DV440)</f>
        <v>0</v>
      </c>
      <c r="DW644">
        <f>IF(ISNA(DX644),NA(),DW440)</f>
        <v>0</v>
      </c>
      <c r="DX644">
        <f>IF(OR(DX440="",AND(DX440=DX439,DX440=DX441)),NA(), DX440)</f>
        <v>0</v>
      </c>
      <c r="DY644">
        <f>IF(ISNA(DZ644),NA(),DY440)</f>
        <v>0</v>
      </c>
      <c r="DZ644">
        <f>IF(OR(DZ440="",AND(DZ440=DZ439,DZ440=DZ441)),NA(), DZ440)</f>
        <v>0</v>
      </c>
      <c r="EA644">
        <f>IF(ISNA(EB644),NA(),EA440)</f>
        <v>0</v>
      </c>
      <c r="EB644">
        <f>IF(OR(EB440="",AND(EB440=EB439,EB440=EB441)),NA(), EB440)</f>
        <v>0</v>
      </c>
      <c r="EC644">
        <f>IF(ISNA(ED644),NA(),EC440)</f>
        <v>0</v>
      </c>
      <c r="ED644">
        <f>IF(OR(ED440="",AND(ED440=ED439,ED440=ED441)),NA(), ED440)</f>
        <v>0</v>
      </c>
      <c r="EE644">
        <f>IF(ISNA(EF644),NA(),EE440)</f>
        <v>0</v>
      </c>
      <c r="EF644">
        <f>IF(OR(EF440="",AND(EF440=EF439,EF440=EF441)),NA(), EF440)</f>
        <v>0</v>
      </c>
      <c r="EG644">
        <f>IF(ISNA(EH644),NA(),EG440)</f>
        <v>0</v>
      </c>
      <c r="EH644">
        <f>IF(OR(EH440="",AND(EH440=EH439,EH440=EH441)),NA(), EH440)</f>
        <v>0</v>
      </c>
      <c r="EI644">
        <f>IF(ISNA(EJ644),NA(),EI440)</f>
        <v>0</v>
      </c>
      <c r="EJ644">
        <f>IF(OR(EJ440="",AND(EJ440=EJ439,EJ440=EJ441)),NA(), EJ440)</f>
        <v>0</v>
      </c>
      <c r="EK644">
        <f>IF(ISNA(EL644),NA(),EK440)</f>
        <v>0</v>
      </c>
      <c r="EL644">
        <f>IF(OR(EL440="",AND(EL440=EL439,EL440=EL441)),NA(), EL440)</f>
        <v>0</v>
      </c>
      <c r="EM644">
        <f>IF(ISNA(EN644),NA(),EM440)</f>
        <v>0</v>
      </c>
      <c r="EN644">
        <f>IF(OR(EN440="",AND(EN440=EN439,EN440=EN441)),NA(), EN440)</f>
        <v>0</v>
      </c>
      <c r="EO644">
        <f>IF(ISNA(EP644),NA(),EO440)</f>
        <v>0</v>
      </c>
      <c r="EP644">
        <f>IF(OR(EP440="",AND(EP440=EP439,EP440=EP441)),NA(), EP440)</f>
        <v>0</v>
      </c>
      <c r="EQ644">
        <f>IF(ISNA(ER644),NA(),EQ440)</f>
        <v>0</v>
      </c>
      <c r="ER644">
        <f>IF(OR(ER440="",AND(ER440=ER439,ER440=ER441)),NA(), ER440)</f>
        <v>0</v>
      </c>
      <c r="ES644">
        <f>IF(ISNA(ET644),NA(),ES440)</f>
        <v>0</v>
      </c>
      <c r="ET644">
        <f>IF(OR(ET440="",AND(ET440=ET439,ET440=ET441)),NA(), ET440)</f>
        <v>0</v>
      </c>
      <c r="EU644">
        <f>IF(ISNA(EV644),NA(),EU440)</f>
        <v>0</v>
      </c>
      <c r="EV644">
        <f>IF(OR(EV440="",AND(EV440=EV439,EV440=EV441)),NA(), EV440)</f>
        <v>0</v>
      </c>
      <c r="EW644">
        <f>IF(ISNA(EX644),NA(),EW440)</f>
        <v>0</v>
      </c>
      <c r="EX644">
        <f>IF(OR(EX440="",AND(EX440=EX439,EX440=EX441)),NA(), EX440)</f>
        <v>0</v>
      </c>
      <c r="EY644">
        <f>IF(ISNA(EZ644),NA(),EY440)</f>
        <v>0</v>
      </c>
      <c r="EZ644">
        <f>IF(OR(EZ440="",AND(EZ440=EZ439,EZ440=EZ441)),NA(), EZ440)</f>
        <v>0</v>
      </c>
      <c r="FA644">
        <f>IF(ISNA(FB644),NA(),FA440)</f>
        <v>0</v>
      </c>
      <c r="FB644">
        <f>IF(OR(FB440="",AND(FB440=FB439,FB440=FB441)),NA(), FB440)</f>
        <v>0</v>
      </c>
      <c r="FC644">
        <f>IF(ISNA(FD644),NA(),FC440)</f>
        <v>0</v>
      </c>
      <c r="FD644">
        <f>IF(OR(FD440="",AND(FD440=FD439,FD440=FD441)),NA(), FD440)</f>
        <v>0</v>
      </c>
      <c r="FE644">
        <f>IF(ISNA(FF644),NA(),FE440)</f>
        <v>0</v>
      </c>
      <c r="FF644">
        <f>IF(OR(FF440="",AND(FF440=FF439,FF440=FF441)),NA(), FF440)</f>
        <v>0</v>
      </c>
      <c r="FG644">
        <f>IF(ISNA(FH644),NA(),FG440)</f>
        <v>0</v>
      </c>
      <c r="FH644">
        <f>IF(OR(FH440="",AND(FH440=FH439,FH440=FH441)),NA(), FH440)</f>
        <v>0</v>
      </c>
      <c r="FI644">
        <f>IF(ISNA(FJ644),NA(),FI440)</f>
        <v>0</v>
      </c>
      <c r="FJ644">
        <f>IF(OR(FJ440="",AND(FJ440=FJ439,FJ440=FJ441)),NA(), FJ440)</f>
        <v>0</v>
      </c>
      <c r="FK644">
        <f>IF(ISNA(FL644),NA(),FK440)</f>
        <v>0</v>
      </c>
      <c r="FL644">
        <f>IF(OR(FL440="",AND(FL440=FL439,FL440=FL441)),NA(), FL440)</f>
        <v>0</v>
      </c>
      <c r="FM644">
        <f>IF(ISNA(FN644),NA(),FM440)</f>
        <v>0</v>
      </c>
      <c r="FN644">
        <f>IF(OR(FN440="",AND(FN440=FN439,FN440=FN441)),NA(), FN440)</f>
        <v>0</v>
      </c>
      <c r="FO644">
        <f>IF(ISNA(FP644),NA(),FO440)</f>
        <v>0</v>
      </c>
      <c r="FP644">
        <f>IF(OR(FP440="",AND(FP440=FP439,FP440=FP441)),NA(), FP440)</f>
        <v>0</v>
      </c>
      <c r="FQ644">
        <f>IF(ISNA(FR644),NA(),FQ440)</f>
        <v>0</v>
      </c>
      <c r="FR644">
        <f>IF(OR(FR440="",AND(FR440=FR439,FR440=FR441)),NA(), FR440)</f>
        <v>0</v>
      </c>
      <c r="FS644">
        <f>IF(ISNA(FT644),NA(),FS440)</f>
        <v>0</v>
      </c>
      <c r="FT644">
        <f>IF(OR(FT440="",AND(FT440=FT439,FT440=FT441)),NA(), FT440)</f>
        <v>0</v>
      </c>
      <c r="FU644">
        <f>IF(ISNA(FV644),NA(),FU440)</f>
        <v>0</v>
      </c>
      <c r="FV644">
        <f>IF(OR(FV440="",AND(FV440=FV439,FV440=FV441)),NA(), FV440)</f>
        <v>0</v>
      </c>
      <c r="FW644">
        <f>IF(ISNA(FX644),NA(),FW440)</f>
        <v>0</v>
      </c>
      <c r="FX644">
        <f>IF(OR(FX440="",AND(FX440=FX439,FX440=FX441)),NA(), FX440)</f>
        <v>0</v>
      </c>
      <c r="FY644">
        <f>IF(ISNA(FZ644),NA(),FY440)</f>
        <v>0</v>
      </c>
      <c r="FZ644">
        <f>IF(OR(FZ440="",AND(FZ440=FZ439,FZ440=FZ441)),NA(), FZ440)</f>
        <v>0</v>
      </c>
      <c r="GA644">
        <f>IF(ISNA(GB644),NA(),GA440)</f>
        <v>0</v>
      </c>
      <c r="GB644">
        <f>IF(OR(GB440="",AND(GB440=GB439,GB440=GB441)),NA(), GB440)</f>
        <v>0</v>
      </c>
      <c r="GC644">
        <f>IF(ISNA(GD644),NA(),GC440)</f>
        <v>0</v>
      </c>
      <c r="GD644">
        <f>IF(OR(GD440="",AND(GD440=GD439,GD440=GD441)),NA(), GD440)</f>
        <v>0</v>
      </c>
      <c r="GE644">
        <f>IF(ISNA(GF644),NA(),GE440)</f>
        <v>0</v>
      </c>
      <c r="GF644">
        <f>IF(OR(GF440="",AND(GF440=GF439,GF440=GF441)),NA(), GF440)</f>
        <v>0</v>
      </c>
      <c r="GG644">
        <f>IF(ISNA(GH644),NA(),GG440)</f>
        <v>0</v>
      </c>
      <c r="GH644">
        <f>IF(OR(GH440="",AND(GH440=GH439,GH440=GH441)),NA(), GH440)</f>
        <v>0</v>
      </c>
      <c r="GI644">
        <f>IF(ISNA(GJ644),NA(),GI440)</f>
        <v>0</v>
      </c>
      <c r="GJ644">
        <f>IF(OR(GJ440="",AND(GJ440=GJ439,GJ440=GJ441)),NA(), GJ440)</f>
        <v>0</v>
      </c>
      <c r="GK644">
        <f>IF(ISNA(GL644),NA(),GK440)</f>
        <v>0</v>
      </c>
      <c r="GL644">
        <f>IF(OR(GL440="",AND(GL440=GL439,GL440=GL441)),NA(), GL440)</f>
        <v>0</v>
      </c>
      <c r="GM644">
        <f>IF(ISNA(GN644),NA(),GM440)</f>
        <v>0</v>
      </c>
      <c r="GN644">
        <f>IF(OR(GN440="",AND(GN440=GN439,GN440=GN441)),NA(), GN440)</f>
        <v>0</v>
      </c>
      <c r="GO644">
        <f>IF(ISNA(GP644),NA(),GO440)</f>
        <v>0</v>
      </c>
      <c r="GP644">
        <f>IF(OR(GP440="",AND(GP440=GP439,GP440=GP441)),NA(), GP440)</f>
        <v>0</v>
      </c>
      <c r="GQ644">
        <f>IF(ISNA(GR644),NA(),GQ440)</f>
        <v>0</v>
      </c>
      <c r="GR644">
        <f>IF(OR(GR440="",AND(GR440=GR439,GR440=GR441)),NA(), GR440)</f>
        <v>0</v>
      </c>
      <c r="GS644">
        <f>IF(ISNA(GT644),NA(),GS440)</f>
        <v>0</v>
      </c>
      <c r="GT644">
        <f>IF(OR(GT440="",AND(GT440=GT439,GT440=GT441)),NA(), GT440)</f>
        <v>0</v>
      </c>
      <c r="GU644">
        <f>IF(ISNA(GV644),NA(),GU440)</f>
        <v>0</v>
      </c>
      <c r="GV644">
        <f>IF(OR(GV440="",AND(GV440=GV439,GV440=GV441)),NA(), GV440)</f>
        <v>0</v>
      </c>
      <c r="GW644">
        <f>IF(ISNA(GX644),NA(),GW440)</f>
        <v>0</v>
      </c>
      <c r="GX644">
        <f>IF(OR(GX440="",AND(GX440=GX439,GX440=GX441)),NA(), GX440)</f>
        <v>0</v>
      </c>
      <c r="GY644">
        <f>IF(ISNA(GZ644),NA(),GY440)</f>
        <v>0</v>
      </c>
      <c r="GZ644">
        <f>IF(OR(GZ440="",AND(GZ440=GZ439,GZ440=GZ441)),NA(), GZ440)</f>
        <v>0</v>
      </c>
      <c r="HA644">
        <f>IF(ISNA(HB644),NA(),HA440)</f>
        <v>0</v>
      </c>
      <c r="HB644">
        <f>IF(OR(HB440="",AND(HB440=HB439,HB440=HB441)),NA(), HB440)</f>
        <v>0</v>
      </c>
      <c r="HC644">
        <f>IF(ISNA(HD644),NA(),HC440)</f>
        <v>0</v>
      </c>
      <c r="HD644">
        <f>IF(OR(HD440="",AND(HD440=HD439,HD440=HD441)),NA(), HD440)</f>
        <v>0</v>
      </c>
      <c r="HE644">
        <f>IF(ISNA(HF644),NA(),HE440)</f>
        <v>0</v>
      </c>
      <c r="HF644">
        <f>IF(OR(HF440="",AND(HF440=HF439,HF440=HF441)),NA(), HF440)</f>
        <v>0</v>
      </c>
    </row>
    <row r="645" spans="5:214">
      <c r="E645">
        <f>IF(ISNA(F645),NA(),E441)</f>
        <v>0</v>
      </c>
      <c r="F645">
        <f>IF(OR(F441="",AND(F441=F440,F441=F442)),NA(), F441)</f>
        <v>0</v>
      </c>
      <c r="G645">
        <f>IF(ISNA(H645),NA(),G441)</f>
        <v>0</v>
      </c>
      <c r="H645">
        <f>IF(OR(H441="",AND(H441=H440,H441=H442)),NA(), H441)</f>
        <v>0</v>
      </c>
      <c r="I645">
        <f>IF(ISNA(J645),NA(),I441)</f>
        <v>0</v>
      </c>
      <c r="J645">
        <f>IF(OR(J441="",AND(J441=J440,J441=J442)),NA(), J441)</f>
        <v>0</v>
      </c>
      <c r="K645">
        <f>IF(ISNA(L645),NA(),K441)</f>
        <v>0</v>
      </c>
      <c r="L645">
        <f>IF(OR(L441="",AND(L441=L440,L441=L442)),NA(), L441)</f>
        <v>0</v>
      </c>
      <c r="M645">
        <f>IF(ISNA(N645),NA(),M441)</f>
        <v>0</v>
      </c>
      <c r="N645">
        <f>IF(OR(N441="",AND(N441=N440,N441=N442)),NA(), N441)</f>
        <v>0</v>
      </c>
      <c r="O645">
        <f>IF(ISNA(P645),NA(),O441)</f>
        <v>0</v>
      </c>
      <c r="P645">
        <f>IF(OR(P441="",AND(P441=P440,P441=P442)),NA(), P441)</f>
        <v>0</v>
      </c>
      <c r="Q645">
        <f>IF(ISNA(R645),NA(),Q441)</f>
        <v>0</v>
      </c>
      <c r="R645">
        <f>IF(OR(R441="",AND(R441=R440,R441=R442)),NA(), R441)</f>
        <v>0</v>
      </c>
      <c r="S645">
        <f>IF(ISNA(T645),NA(),S441)</f>
        <v>0</v>
      </c>
      <c r="T645">
        <f>IF(OR(T441="",AND(T441=T440,T441=T442)),NA(), T441)</f>
        <v>0</v>
      </c>
      <c r="U645">
        <f>IF(ISNA(V645),NA(),U441)</f>
        <v>0</v>
      </c>
      <c r="V645">
        <f>IF(OR(V441="",AND(V441=V440,V441=V442)),NA(), V441)</f>
        <v>0</v>
      </c>
      <c r="W645">
        <f>IF(ISNA(X645),NA(),W441)</f>
        <v>0</v>
      </c>
      <c r="X645">
        <f>IF(OR(X441="",AND(X441=X440,X441=X442)),NA(), X441)</f>
        <v>0</v>
      </c>
      <c r="Y645">
        <f>IF(ISNA(Z645),NA(),Y441)</f>
        <v>0</v>
      </c>
      <c r="Z645">
        <f>IF(OR(Z441="",AND(Z441=Z440,Z441=Z442)),NA(), Z441)</f>
        <v>0</v>
      </c>
      <c r="AA645">
        <f>IF(ISNA(AB645),NA(),AA441)</f>
        <v>0</v>
      </c>
      <c r="AB645">
        <f>IF(OR(AB441="",AND(AB441=AB440,AB441=AB442)),NA(), AB441)</f>
        <v>0</v>
      </c>
      <c r="AC645">
        <f>IF(ISNA(AD645),NA(),AC441)</f>
        <v>0</v>
      </c>
      <c r="AD645">
        <f>IF(OR(AD441="",AND(AD441=AD440,AD441=AD442)),NA(), AD441)</f>
        <v>0</v>
      </c>
      <c r="AE645">
        <f>IF(ISNA(AF645),NA(),AE441)</f>
        <v>0</v>
      </c>
      <c r="AF645">
        <f>IF(OR(AF441="",AND(AF441=AF440,AF441=AF442)),NA(), AF441)</f>
        <v>0</v>
      </c>
      <c r="AG645">
        <f>IF(ISNA(AH645),NA(),AG441)</f>
        <v>0</v>
      </c>
      <c r="AH645">
        <f>IF(OR(AH441="",AND(AH441=AH440,AH441=AH442)),NA(), AH441)</f>
        <v>0</v>
      </c>
      <c r="AI645">
        <f>IF(ISNA(AJ645),NA(),AI441)</f>
        <v>0</v>
      </c>
      <c r="AJ645">
        <f>IF(OR(AJ441="",AND(AJ441=AJ440,AJ441=AJ442)),NA(), AJ441)</f>
        <v>0</v>
      </c>
      <c r="AK645">
        <f>IF(ISNA(AL645),NA(),AK441)</f>
        <v>0</v>
      </c>
      <c r="AL645">
        <f>IF(OR(AL441="",AND(AL441=AL440,AL441=AL442)),NA(), AL441)</f>
        <v>0</v>
      </c>
      <c r="AM645">
        <f>IF(ISNA(AN645),NA(),AM441)</f>
        <v>0</v>
      </c>
      <c r="AN645">
        <f>IF(OR(AN441="",AND(AN441=AN440,AN441=AN442)),NA(), AN441)</f>
        <v>0</v>
      </c>
      <c r="AO645">
        <f>IF(ISNA(AP645),NA(),AO441)</f>
        <v>0</v>
      </c>
      <c r="AP645">
        <f>IF(OR(AP441="",AND(AP441=AP440,AP441=AP442)),NA(), AP441)</f>
        <v>0</v>
      </c>
      <c r="AQ645">
        <f>IF(ISNA(AR645),NA(),AQ441)</f>
        <v>0</v>
      </c>
      <c r="AR645">
        <f>IF(OR(AR441="",AND(AR441=AR440,AR441=AR442)),NA(), AR441)</f>
        <v>0</v>
      </c>
      <c r="AS645">
        <f>IF(ISNA(AT645),NA(),AS441)</f>
        <v>0</v>
      </c>
      <c r="AT645">
        <f>IF(OR(AT441="",AND(AT441=AT440,AT441=AT442)),NA(), AT441)</f>
        <v>0</v>
      </c>
      <c r="AU645">
        <f>IF(ISNA(AV645),NA(),AU441)</f>
        <v>0</v>
      </c>
      <c r="AV645">
        <f>IF(OR(AV441="",AND(AV441=AV440,AV441=AV442)),NA(), AV441)</f>
        <v>0</v>
      </c>
      <c r="AW645">
        <f>IF(ISNA(AX645),NA(),AW441)</f>
        <v>0</v>
      </c>
      <c r="AX645">
        <f>IF(OR(AX441="",AND(AX441=AX440,AX441=AX442)),NA(), AX441)</f>
        <v>0</v>
      </c>
      <c r="AY645">
        <f>IF(ISNA(AZ645),NA(),AY441)</f>
        <v>0</v>
      </c>
      <c r="AZ645">
        <f>IF(OR(AZ441="",AND(AZ441=AZ440,AZ441=AZ442)),NA(), AZ441)</f>
        <v>0</v>
      </c>
      <c r="BA645">
        <f>IF(ISNA(BB645),NA(),BA441)</f>
        <v>0</v>
      </c>
      <c r="BB645">
        <f>IF(OR(BB441="",AND(BB441=BB440,BB441=BB442)),NA(), BB441)</f>
        <v>0</v>
      </c>
      <c r="BC645">
        <f>IF(ISNA(BD645),NA(),BC441)</f>
        <v>0</v>
      </c>
      <c r="BD645">
        <f>IF(OR(BD441="",AND(BD441=BD440,BD441=BD442)),NA(), BD441)</f>
        <v>0</v>
      </c>
      <c r="BE645">
        <f>IF(ISNA(BF645),NA(),BE441)</f>
        <v>0</v>
      </c>
      <c r="BF645">
        <f>IF(OR(BF441="",AND(BF441=BF440,BF441=BF442)),NA(), BF441)</f>
        <v>0</v>
      </c>
      <c r="BG645">
        <f>IF(ISNA(BH645),NA(),BG441)</f>
        <v>0</v>
      </c>
      <c r="BH645">
        <f>IF(OR(BH441="",AND(BH441=BH440,BH441=BH442)),NA(), BH441)</f>
        <v>0</v>
      </c>
      <c r="BI645">
        <f>IF(ISNA(BJ645),NA(),BI441)</f>
        <v>0</v>
      </c>
      <c r="BJ645">
        <f>IF(OR(BJ441="",AND(BJ441=BJ440,BJ441=BJ442)),NA(), BJ441)</f>
        <v>0</v>
      </c>
      <c r="BK645">
        <f>IF(ISNA(BL645),NA(),BK441)</f>
        <v>0</v>
      </c>
      <c r="BL645">
        <f>IF(OR(BL441="",AND(BL441=BL440,BL441=BL442)),NA(), BL441)</f>
        <v>0</v>
      </c>
      <c r="BM645">
        <f>IF(ISNA(BN645),NA(),BM441)</f>
        <v>0</v>
      </c>
      <c r="BN645">
        <f>IF(OR(BN441="",AND(BN441=BN440,BN441=BN442)),NA(), BN441)</f>
        <v>0</v>
      </c>
      <c r="BO645">
        <f>IF(ISNA(BP645),NA(),BO441)</f>
        <v>0</v>
      </c>
      <c r="BP645">
        <f>IF(OR(BP441="",AND(BP441=BP440,BP441=BP442)),NA(), BP441)</f>
        <v>0</v>
      </c>
      <c r="BQ645">
        <f>IF(ISNA(BR645),NA(),BQ441)</f>
        <v>0</v>
      </c>
      <c r="BR645">
        <f>IF(OR(BR441="",AND(BR441=BR440,BR441=BR442)),NA(), BR441)</f>
        <v>0</v>
      </c>
      <c r="BS645">
        <f>IF(ISNA(BT645),NA(),BS441)</f>
        <v>0</v>
      </c>
      <c r="BT645">
        <f>IF(OR(BT441="",AND(BT441=BT440,BT441=BT442)),NA(), BT441)</f>
        <v>0</v>
      </c>
      <c r="BU645">
        <f>IF(ISNA(BV645),NA(),BU441)</f>
        <v>0</v>
      </c>
      <c r="BV645">
        <f>IF(OR(BV441="",AND(BV441=BV440,BV441=BV442)),NA(), BV441)</f>
        <v>0</v>
      </c>
      <c r="BW645">
        <f>IF(ISNA(BX645),NA(),BW441)</f>
        <v>0</v>
      </c>
      <c r="BX645">
        <f>IF(OR(BX441="",AND(BX441=BX440,BX441=BX442)),NA(), BX441)</f>
        <v>0</v>
      </c>
      <c r="BY645">
        <f>IF(ISNA(BZ645),NA(),BY441)</f>
        <v>0</v>
      </c>
      <c r="BZ645">
        <f>IF(OR(BZ441="",AND(BZ441=BZ440,BZ441=BZ442)),NA(), BZ441)</f>
        <v>0</v>
      </c>
      <c r="CA645">
        <f>IF(ISNA(CB645),NA(),CA441)</f>
        <v>0</v>
      </c>
      <c r="CB645">
        <f>IF(OR(CB441="",AND(CB441=CB440,CB441=CB442)),NA(), CB441)</f>
        <v>0</v>
      </c>
      <c r="CC645">
        <f>IF(ISNA(CD645),NA(),CC441)</f>
        <v>0</v>
      </c>
      <c r="CD645">
        <f>IF(OR(CD441="",AND(CD441=CD440,CD441=CD442)),NA(), CD441)</f>
        <v>0</v>
      </c>
      <c r="CE645">
        <f>IF(ISNA(CF645),NA(),CE441)</f>
        <v>0</v>
      </c>
      <c r="CF645">
        <f>IF(OR(CF441="",AND(CF441=CF440,CF441=CF442)),NA(), CF441)</f>
        <v>0</v>
      </c>
      <c r="CG645">
        <f>IF(ISNA(CH645),NA(),CG441)</f>
        <v>0</v>
      </c>
      <c r="CH645">
        <f>IF(OR(CH441="",AND(CH441=CH440,CH441=CH442)),NA(), CH441)</f>
        <v>0</v>
      </c>
      <c r="CI645">
        <f>IF(ISNA(CJ645),NA(),CI441)</f>
        <v>0</v>
      </c>
      <c r="CJ645">
        <f>IF(OR(CJ441="",AND(CJ441=CJ440,CJ441=CJ442)),NA(), CJ441)</f>
        <v>0</v>
      </c>
      <c r="CK645">
        <f>IF(ISNA(CL645),NA(),CK441)</f>
        <v>0</v>
      </c>
      <c r="CL645">
        <f>IF(OR(CL441="",AND(CL441=CL440,CL441=CL442)),NA(), CL441)</f>
        <v>0</v>
      </c>
      <c r="CM645">
        <f>IF(ISNA(CN645),NA(),CM441)</f>
        <v>0</v>
      </c>
      <c r="CN645">
        <f>IF(OR(CN441="",AND(CN441=CN440,CN441=CN442)),NA(), CN441)</f>
        <v>0</v>
      </c>
      <c r="CO645">
        <f>IF(ISNA(CP645),NA(),CO441)</f>
        <v>0</v>
      </c>
      <c r="CP645">
        <f>IF(OR(CP441="",AND(CP441=CP440,CP441=CP442)),NA(), CP441)</f>
        <v>0</v>
      </c>
      <c r="CQ645">
        <f>IF(ISNA(CR645),NA(),CQ441)</f>
        <v>0</v>
      </c>
      <c r="CR645">
        <f>IF(OR(CR441="",AND(CR441=CR440,CR441=CR442)),NA(), CR441)</f>
        <v>0</v>
      </c>
      <c r="CS645">
        <f>IF(ISNA(CT645),NA(),CS441)</f>
        <v>0</v>
      </c>
      <c r="CT645">
        <f>IF(OR(CT441="",AND(CT441=CT440,CT441=CT442)),NA(), CT441)</f>
        <v>0</v>
      </c>
      <c r="CU645">
        <f>IF(ISNA(CV645),NA(),CU441)</f>
        <v>0</v>
      </c>
      <c r="CV645">
        <f>IF(OR(CV441="",AND(CV441=CV440,CV441=CV442)),NA(), CV441)</f>
        <v>0</v>
      </c>
      <c r="CW645">
        <f>IF(ISNA(CX645),NA(),CW441)</f>
        <v>0</v>
      </c>
      <c r="CX645">
        <f>IF(OR(CX441="",AND(CX441=CX440,CX441=CX442)),NA(), CX441)</f>
        <v>0</v>
      </c>
      <c r="CY645">
        <f>IF(ISNA(CZ645),NA(),CY441)</f>
        <v>0</v>
      </c>
      <c r="CZ645">
        <f>IF(OR(CZ441="",AND(CZ441=CZ440,CZ441=CZ442)),NA(), CZ441)</f>
        <v>0</v>
      </c>
      <c r="DA645">
        <f>IF(ISNA(DB645),NA(),DA441)</f>
        <v>0</v>
      </c>
      <c r="DB645">
        <f>IF(OR(DB441="",AND(DB441=DB440,DB441=DB442)),NA(), DB441)</f>
        <v>0</v>
      </c>
      <c r="DC645">
        <f>IF(ISNA(DD645),NA(),DC441)</f>
        <v>0</v>
      </c>
      <c r="DD645">
        <f>IF(OR(DD441="",AND(DD441=DD440,DD441=DD442)),NA(), DD441)</f>
        <v>0</v>
      </c>
      <c r="DG645">
        <f>IF(ISNA(DH645),NA(),DG441)</f>
        <v>0</v>
      </c>
      <c r="DH645">
        <f>IF(OR(DH441="",AND(DH441=DH440,DH441=DH442)),NA(), DH441)</f>
        <v>0</v>
      </c>
      <c r="DI645">
        <f>IF(ISNA(DJ645),NA(),DI441)</f>
        <v>0</v>
      </c>
      <c r="DJ645">
        <f>IF(OR(DJ441="",AND(DJ441=DJ440,DJ441=DJ442)),NA(), DJ441)</f>
        <v>0</v>
      </c>
      <c r="DK645">
        <f>IF(ISNA(DL645),NA(),DK441)</f>
        <v>0</v>
      </c>
      <c r="DL645">
        <f>IF(OR(DL441="",AND(DL441=DL440,DL441=DL442)),NA(), DL441)</f>
        <v>0</v>
      </c>
      <c r="DM645">
        <f>IF(ISNA(DN645),NA(),DM441)</f>
        <v>0</v>
      </c>
      <c r="DN645">
        <f>IF(OR(DN441="",AND(DN441=DN440,DN441=DN442)),NA(), DN441)</f>
        <v>0</v>
      </c>
      <c r="DO645">
        <f>IF(ISNA(DP645),NA(),DO441)</f>
        <v>0</v>
      </c>
      <c r="DP645">
        <f>IF(OR(DP441="",AND(DP441=DP440,DP441=DP442)),NA(), DP441)</f>
        <v>0</v>
      </c>
      <c r="DQ645">
        <f>IF(ISNA(DR645),NA(),DQ441)</f>
        <v>0</v>
      </c>
      <c r="DR645">
        <f>IF(OR(DR441="",AND(DR441=DR440,DR441=DR442)),NA(), DR441)</f>
        <v>0</v>
      </c>
      <c r="DS645">
        <f>IF(ISNA(DT645),NA(),DS441)</f>
        <v>0</v>
      </c>
      <c r="DT645">
        <f>IF(OR(DT441="",AND(DT441=DT440,DT441=DT442)),NA(), DT441)</f>
        <v>0</v>
      </c>
      <c r="DU645">
        <f>IF(ISNA(DV645),NA(),DU441)</f>
        <v>0</v>
      </c>
      <c r="DV645">
        <f>IF(OR(DV441="",AND(DV441=DV440,DV441=DV442)),NA(), DV441)</f>
        <v>0</v>
      </c>
      <c r="DW645">
        <f>IF(ISNA(DX645),NA(),DW441)</f>
        <v>0</v>
      </c>
      <c r="DX645">
        <f>IF(OR(DX441="",AND(DX441=DX440,DX441=DX442)),NA(), DX441)</f>
        <v>0</v>
      </c>
      <c r="DY645">
        <f>IF(ISNA(DZ645),NA(),DY441)</f>
        <v>0</v>
      </c>
      <c r="DZ645">
        <f>IF(OR(DZ441="",AND(DZ441=DZ440,DZ441=DZ442)),NA(), DZ441)</f>
        <v>0</v>
      </c>
      <c r="EA645">
        <f>IF(ISNA(EB645),NA(),EA441)</f>
        <v>0</v>
      </c>
      <c r="EB645">
        <f>IF(OR(EB441="",AND(EB441=EB440,EB441=EB442)),NA(), EB441)</f>
        <v>0</v>
      </c>
      <c r="EC645">
        <f>IF(ISNA(ED645),NA(),EC441)</f>
        <v>0</v>
      </c>
      <c r="ED645">
        <f>IF(OR(ED441="",AND(ED441=ED440,ED441=ED442)),NA(), ED441)</f>
        <v>0</v>
      </c>
      <c r="EE645">
        <f>IF(ISNA(EF645),NA(),EE441)</f>
        <v>0</v>
      </c>
      <c r="EF645">
        <f>IF(OR(EF441="",AND(EF441=EF440,EF441=EF442)),NA(), EF441)</f>
        <v>0</v>
      </c>
      <c r="EG645">
        <f>IF(ISNA(EH645),NA(),EG441)</f>
        <v>0</v>
      </c>
      <c r="EH645">
        <f>IF(OR(EH441="",AND(EH441=EH440,EH441=EH442)),NA(), EH441)</f>
        <v>0</v>
      </c>
      <c r="EI645">
        <f>IF(ISNA(EJ645),NA(),EI441)</f>
        <v>0</v>
      </c>
      <c r="EJ645">
        <f>IF(OR(EJ441="",AND(EJ441=EJ440,EJ441=EJ442)),NA(), EJ441)</f>
        <v>0</v>
      </c>
      <c r="EK645">
        <f>IF(ISNA(EL645),NA(),EK441)</f>
        <v>0</v>
      </c>
      <c r="EL645">
        <f>IF(OR(EL441="",AND(EL441=EL440,EL441=EL442)),NA(), EL441)</f>
        <v>0</v>
      </c>
      <c r="EM645">
        <f>IF(ISNA(EN645),NA(),EM441)</f>
        <v>0</v>
      </c>
      <c r="EN645">
        <f>IF(OR(EN441="",AND(EN441=EN440,EN441=EN442)),NA(), EN441)</f>
        <v>0</v>
      </c>
      <c r="EO645">
        <f>IF(ISNA(EP645),NA(),EO441)</f>
        <v>0</v>
      </c>
      <c r="EP645">
        <f>IF(OR(EP441="",AND(EP441=EP440,EP441=EP442)),NA(), EP441)</f>
        <v>0</v>
      </c>
      <c r="EQ645">
        <f>IF(ISNA(ER645),NA(),EQ441)</f>
        <v>0</v>
      </c>
      <c r="ER645">
        <f>IF(OR(ER441="",AND(ER441=ER440,ER441=ER442)),NA(), ER441)</f>
        <v>0</v>
      </c>
      <c r="ES645">
        <f>IF(ISNA(ET645),NA(),ES441)</f>
        <v>0</v>
      </c>
      <c r="ET645">
        <f>IF(OR(ET441="",AND(ET441=ET440,ET441=ET442)),NA(), ET441)</f>
        <v>0</v>
      </c>
      <c r="EU645">
        <f>IF(ISNA(EV645),NA(),EU441)</f>
        <v>0</v>
      </c>
      <c r="EV645">
        <f>IF(OR(EV441="",AND(EV441=EV440,EV441=EV442)),NA(), EV441)</f>
        <v>0</v>
      </c>
      <c r="EW645">
        <f>IF(ISNA(EX645),NA(),EW441)</f>
        <v>0</v>
      </c>
      <c r="EX645">
        <f>IF(OR(EX441="",AND(EX441=EX440,EX441=EX442)),NA(), EX441)</f>
        <v>0</v>
      </c>
      <c r="EY645">
        <f>IF(ISNA(EZ645),NA(),EY441)</f>
        <v>0</v>
      </c>
      <c r="EZ645">
        <f>IF(OR(EZ441="",AND(EZ441=EZ440,EZ441=EZ442)),NA(), EZ441)</f>
        <v>0</v>
      </c>
      <c r="FA645">
        <f>IF(ISNA(FB645),NA(),FA441)</f>
        <v>0</v>
      </c>
      <c r="FB645">
        <f>IF(OR(FB441="",AND(FB441=FB440,FB441=FB442)),NA(), FB441)</f>
        <v>0</v>
      </c>
      <c r="FC645">
        <f>IF(ISNA(FD645),NA(),FC441)</f>
        <v>0</v>
      </c>
      <c r="FD645">
        <f>IF(OR(FD441="",AND(FD441=FD440,FD441=FD442)),NA(), FD441)</f>
        <v>0</v>
      </c>
      <c r="FE645">
        <f>IF(ISNA(FF645),NA(),FE441)</f>
        <v>0</v>
      </c>
      <c r="FF645">
        <f>IF(OR(FF441="",AND(FF441=FF440,FF441=FF442)),NA(), FF441)</f>
        <v>0</v>
      </c>
      <c r="FG645">
        <f>IF(ISNA(FH645),NA(),FG441)</f>
        <v>0</v>
      </c>
      <c r="FH645">
        <f>IF(OR(FH441="",AND(FH441=FH440,FH441=FH442)),NA(), FH441)</f>
        <v>0</v>
      </c>
      <c r="FI645">
        <f>IF(ISNA(FJ645),NA(),FI441)</f>
        <v>0</v>
      </c>
      <c r="FJ645">
        <f>IF(OR(FJ441="",AND(FJ441=FJ440,FJ441=FJ442)),NA(), FJ441)</f>
        <v>0</v>
      </c>
      <c r="FK645">
        <f>IF(ISNA(FL645),NA(),FK441)</f>
        <v>0</v>
      </c>
      <c r="FL645">
        <f>IF(OR(FL441="",AND(FL441=FL440,FL441=FL442)),NA(), FL441)</f>
        <v>0</v>
      </c>
      <c r="FM645">
        <f>IF(ISNA(FN645),NA(),FM441)</f>
        <v>0</v>
      </c>
      <c r="FN645">
        <f>IF(OR(FN441="",AND(FN441=FN440,FN441=FN442)),NA(), FN441)</f>
        <v>0</v>
      </c>
      <c r="FO645">
        <f>IF(ISNA(FP645),NA(),FO441)</f>
        <v>0</v>
      </c>
      <c r="FP645">
        <f>IF(OR(FP441="",AND(FP441=FP440,FP441=FP442)),NA(), FP441)</f>
        <v>0</v>
      </c>
      <c r="FQ645">
        <f>IF(ISNA(FR645),NA(),FQ441)</f>
        <v>0</v>
      </c>
      <c r="FR645">
        <f>IF(OR(FR441="",AND(FR441=FR440,FR441=FR442)),NA(), FR441)</f>
        <v>0</v>
      </c>
      <c r="FS645">
        <f>IF(ISNA(FT645),NA(),FS441)</f>
        <v>0</v>
      </c>
      <c r="FT645">
        <f>IF(OR(FT441="",AND(FT441=FT440,FT441=FT442)),NA(), FT441)</f>
        <v>0</v>
      </c>
      <c r="FU645">
        <f>IF(ISNA(FV645),NA(),FU441)</f>
        <v>0</v>
      </c>
      <c r="FV645">
        <f>IF(OR(FV441="",AND(FV441=FV440,FV441=FV442)),NA(), FV441)</f>
        <v>0</v>
      </c>
      <c r="FW645">
        <f>IF(ISNA(FX645),NA(),FW441)</f>
        <v>0</v>
      </c>
      <c r="FX645">
        <f>IF(OR(FX441="",AND(FX441=FX440,FX441=FX442)),NA(), FX441)</f>
        <v>0</v>
      </c>
      <c r="FY645">
        <f>IF(ISNA(FZ645),NA(),FY441)</f>
        <v>0</v>
      </c>
      <c r="FZ645">
        <f>IF(OR(FZ441="",AND(FZ441=FZ440,FZ441=FZ442)),NA(), FZ441)</f>
        <v>0</v>
      </c>
      <c r="GA645">
        <f>IF(ISNA(GB645),NA(),GA441)</f>
        <v>0</v>
      </c>
      <c r="GB645">
        <f>IF(OR(GB441="",AND(GB441=GB440,GB441=GB442)),NA(), GB441)</f>
        <v>0</v>
      </c>
      <c r="GC645">
        <f>IF(ISNA(GD645),NA(),GC441)</f>
        <v>0</v>
      </c>
      <c r="GD645">
        <f>IF(OR(GD441="",AND(GD441=GD440,GD441=GD442)),NA(), GD441)</f>
        <v>0</v>
      </c>
      <c r="GE645">
        <f>IF(ISNA(GF645),NA(),GE441)</f>
        <v>0</v>
      </c>
      <c r="GF645">
        <f>IF(OR(GF441="",AND(GF441=GF440,GF441=GF442)),NA(), GF441)</f>
        <v>0</v>
      </c>
      <c r="GG645">
        <f>IF(ISNA(GH645),NA(),GG441)</f>
        <v>0</v>
      </c>
      <c r="GH645">
        <f>IF(OR(GH441="",AND(GH441=GH440,GH441=GH442)),NA(), GH441)</f>
        <v>0</v>
      </c>
      <c r="GI645">
        <f>IF(ISNA(GJ645),NA(),GI441)</f>
        <v>0</v>
      </c>
      <c r="GJ645">
        <f>IF(OR(GJ441="",AND(GJ441=GJ440,GJ441=GJ442)),NA(), GJ441)</f>
        <v>0</v>
      </c>
      <c r="GK645">
        <f>IF(ISNA(GL645),NA(),GK441)</f>
        <v>0</v>
      </c>
      <c r="GL645">
        <f>IF(OR(GL441="",AND(GL441=GL440,GL441=GL442)),NA(), GL441)</f>
        <v>0</v>
      </c>
      <c r="GM645">
        <f>IF(ISNA(GN645),NA(),GM441)</f>
        <v>0</v>
      </c>
      <c r="GN645">
        <f>IF(OR(GN441="",AND(GN441=GN440,GN441=GN442)),NA(), GN441)</f>
        <v>0</v>
      </c>
      <c r="GO645">
        <f>IF(ISNA(GP645),NA(),GO441)</f>
        <v>0</v>
      </c>
      <c r="GP645">
        <f>IF(OR(GP441="",AND(GP441=GP440,GP441=GP442)),NA(), GP441)</f>
        <v>0</v>
      </c>
      <c r="GQ645">
        <f>IF(ISNA(GR645),NA(),GQ441)</f>
        <v>0</v>
      </c>
      <c r="GR645">
        <f>IF(OR(GR441="",AND(GR441=GR440,GR441=GR442)),NA(), GR441)</f>
        <v>0</v>
      </c>
      <c r="GS645">
        <f>IF(ISNA(GT645),NA(),GS441)</f>
        <v>0</v>
      </c>
      <c r="GT645">
        <f>IF(OR(GT441="",AND(GT441=GT440,GT441=GT442)),NA(), GT441)</f>
        <v>0</v>
      </c>
      <c r="GU645">
        <f>IF(ISNA(GV645),NA(),GU441)</f>
        <v>0</v>
      </c>
      <c r="GV645">
        <f>IF(OR(GV441="",AND(GV441=GV440,GV441=GV442)),NA(), GV441)</f>
        <v>0</v>
      </c>
      <c r="GW645">
        <f>IF(ISNA(GX645),NA(),GW441)</f>
        <v>0</v>
      </c>
      <c r="GX645">
        <f>IF(OR(GX441="",AND(GX441=GX440,GX441=GX442)),NA(), GX441)</f>
        <v>0</v>
      </c>
      <c r="GY645">
        <f>IF(ISNA(GZ645),NA(),GY441)</f>
        <v>0</v>
      </c>
      <c r="GZ645">
        <f>IF(OR(GZ441="",AND(GZ441=GZ440,GZ441=GZ442)),NA(), GZ441)</f>
        <v>0</v>
      </c>
      <c r="HA645">
        <f>IF(ISNA(HB645),NA(),HA441)</f>
        <v>0</v>
      </c>
      <c r="HB645">
        <f>IF(OR(HB441="",AND(HB441=HB440,HB441=HB442)),NA(), HB441)</f>
        <v>0</v>
      </c>
      <c r="HC645">
        <f>IF(ISNA(HD645),NA(),HC441)</f>
        <v>0</v>
      </c>
      <c r="HD645">
        <f>IF(OR(HD441="",AND(HD441=HD440,HD441=HD442)),NA(), HD441)</f>
        <v>0</v>
      </c>
      <c r="HE645">
        <f>IF(ISNA(HF645),NA(),HE441)</f>
        <v>0</v>
      </c>
      <c r="HF645">
        <f>IF(OR(HF441="",AND(HF441=HF440,HF441=HF442)),NA(), HF441)</f>
        <v>0</v>
      </c>
    </row>
    <row r="646" spans="5:214">
      <c r="E646">
        <f>IF(ISNA(F646),NA(),E442)</f>
        <v>0</v>
      </c>
      <c r="F646">
        <f>IF(OR(F442="",AND(F442=F441,F442=F443)),NA(), F442)</f>
        <v>0</v>
      </c>
      <c r="G646">
        <f>IF(ISNA(H646),NA(),G442)</f>
        <v>0</v>
      </c>
      <c r="H646">
        <f>IF(OR(H442="",AND(H442=H441,H442=H443)),NA(), H442)</f>
        <v>0</v>
      </c>
      <c r="I646">
        <f>IF(ISNA(J646),NA(),I442)</f>
        <v>0</v>
      </c>
      <c r="J646">
        <f>IF(OR(J442="",AND(J442=J441,J442=J443)),NA(), J442)</f>
        <v>0</v>
      </c>
      <c r="K646">
        <f>IF(ISNA(L646),NA(),K442)</f>
        <v>0</v>
      </c>
      <c r="L646">
        <f>IF(OR(L442="",AND(L442=L441,L442=L443)),NA(), L442)</f>
        <v>0</v>
      </c>
      <c r="M646">
        <f>IF(ISNA(N646),NA(),M442)</f>
        <v>0</v>
      </c>
      <c r="N646">
        <f>IF(OR(N442="",AND(N442=N441,N442=N443)),NA(), N442)</f>
        <v>0</v>
      </c>
      <c r="O646">
        <f>IF(ISNA(P646),NA(),O442)</f>
        <v>0</v>
      </c>
      <c r="P646">
        <f>IF(OR(P442="",AND(P442=P441,P442=P443)),NA(), P442)</f>
        <v>0</v>
      </c>
      <c r="Q646">
        <f>IF(ISNA(R646),NA(),Q442)</f>
        <v>0</v>
      </c>
      <c r="R646">
        <f>IF(OR(R442="",AND(R442=R441,R442=R443)),NA(), R442)</f>
        <v>0</v>
      </c>
      <c r="S646">
        <f>IF(ISNA(T646),NA(),S442)</f>
        <v>0</v>
      </c>
      <c r="T646">
        <f>IF(OR(T442="",AND(T442=T441,T442=T443)),NA(), T442)</f>
        <v>0</v>
      </c>
      <c r="U646">
        <f>IF(ISNA(V646),NA(),U442)</f>
        <v>0</v>
      </c>
      <c r="V646">
        <f>IF(OR(V442="",AND(V442=V441,V442=V443)),NA(), V442)</f>
        <v>0</v>
      </c>
      <c r="W646">
        <f>IF(ISNA(X646),NA(),W442)</f>
        <v>0</v>
      </c>
      <c r="X646">
        <f>IF(OR(X442="",AND(X442=X441,X442=X443)),NA(), X442)</f>
        <v>0</v>
      </c>
      <c r="Y646">
        <f>IF(ISNA(Z646),NA(),Y442)</f>
        <v>0</v>
      </c>
      <c r="Z646">
        <f>IF(OR(Z442="",AND(Z442=Z441,Z442=Z443)),NA(), Z442)</f>
        <v>0</v>
      </c>
      <c r="AA646">
        <f>IF(ISNA(AB646),NA(),AA442)</f>
        <v>0</v>
      </c>
      <c r="AB646">
        <f>IF(OR(AB442="",AND(AB442=AB441,AB442=AB443)),NA(), AB442)</f>
        <v>0</v>
      </c>
      <c r="AC646">
        <f>IF(ISNA(AD646),NA(),AC442)</f>
        <v>0</v>
      </c>
      <c r="AD646">
        <f>IF(OR(AD442="",AND(AD442=AD441,AD442=AD443)),NA(), AD442)</f>
        <v>0</v>
      </c>
      <c r="AE646">
        <f>IF(ISNA(AF646),NA(),AE442)</f>
        <v>0</v>
      </c>
      <c r="AF646">
        <f>IF(OR(AF442="",AND(AF442=AF441,AF442=AF443)),NA(), AF442)</f>
        <v>0</v>
      </c>
      <c r="AG646">
        <f>IF(ISNA(AH646),NA(),AG442)</f>
        <v>0</v>
      </c>
      <c r="AH646">
        <f>IF(OR(AH442="",AND(AH442=AH441,AH442=AH443)),NA(), AH442)</f>
        <v>0</v>
      </c>
      <c r="AI646">
        <f>IF(ISNA(AJ646),NA(),AI442)</f>
        <v>0</v>
      </c>
      <c r="AJ646">
        <f>IF(OR(AJ442="",AND(AJ442=AJ441,AJ442=AJ443)),NA(), AJ442)</f>
        <v>0</v>
      </c>
      <c r="AK646">
        <f>IF(ISNA(AL646),NA(),AK442)</f>
        <v>0</v>
      </c>
      <c r="AL646">
        <f>IF(OR(AL442="",AND(AL442=AL441,AL442=AL443)),NA(), AL442)</f>
        <v>0</v>
      </c>
      <c r="AM646">
        <f>IF(ISNA(AN646),NA(),AM442)</f>
        <v>0</v>
      </c>
      <c r="AN646">
        <f>IF(OR(AN442="",AND(AN442=AN441,AN442=AN443)),NA(), AN442)</f>
        <v>0</v>
      </c>
      <c r="AO646">
        <f>IF(ISNA(AP646),NA(),AO442)</f>
        <v>0</v>
      </c>
      <c r="AP646">
        <f>IF(OR(AP442="",AND(AP442=AP441,AP442=AP443)),NA(), AP442)</f>
        <v>0</v>
      </c>
      <c r="AQ646">
        <f>IF(ISNA(AR646),NA(),AQ442)</f>
        <v>0</v>
      </c>
      <c r="AR646">
        <f>IF(OR(AR442="",AND(AR442=AR441,AR442=AR443)),NA(), AR442)</f>
        <v>0</v>
      </c>
      <c r="AS646">
        <f>IF(ISNA(AT646),NA(),AS442)</f>
        <v>0</v>
      </c>
      <c r="AT646">
        <f>IF(OR(AT442="",AND(AT442=AT441,AT442=AT443)),NA(), AT442)</f>
        <v>0</v>
      </c>
      <c r="AU646">
        <f>IF(ISNA(AV646),NA(),AU442)</f>
        <v>0</v>
      </c>
      <c r="AV646">
        <f>IF(OR(AV442="",AND(AV442=AV441,AV442=AV443)),NA(), AV442)</f>
        <v>0</v>
      </c>
      <c r="AW646">
        <f>IF(ISNA(AX646),NA(),AW442)</f>
        <v>0</v>
      </c>
      <c r="AX646">
        <f>IF(OR(AX442="",AND(AX442=AX441,AX442=AX443)),NA(), AX442)</f>
        <v>0</v>
      </c>
      <c r="AY646">
        <f>IF(ISNA(AZ646),NA(),AY442)</f>
        <v>0</v>
      </c>
      <c r="AZ646">
        <f>IF(OR(AZ442="",AND(AZ442=AZ441,AZ442=AZ443)),NA(), AZ442)</f>
        <v>0</v>
      </c>
      <c r="BA646">
        <f>IF(ISNA(BB646),NA(),BA442)</f>
        <v>0</v>
      </c>
      <c r="BB646">
        <f>IF(OR(BB442="",AND(BB442=BB441,BB442=BB443)),NA(), BB442)</f>
        <v>0</v>
      </c>
      <c r="BC646">
        <f>IF(ISNA(BD646),NA(),BC442)</f>
        <v>0</v>
      </c>
      <c r="BD646">
        <f>IF(OR(BD442="",AND(BD442=BD441,BD442=BD443)),NA(), BD442)</f>
        <v>0</v>
      </c>
      <c r="BE646">
        <f>IF(ISNA(BF646),NA(),BE442)</f>
        <v>0</v>
      </c>
      <c r="BF646">
        <f>IF(OR(BF442="",AND(BF442=BF441,BF442=BF443)),NA(), BF442)</f>
        <v>0</v>
      </c>
      <c r="BG646">
        <f>IF(ISNA(BH646),NA(),BG442)</f>
        <v>0</v>
      </c>
      <c r="BH646">
        <f>IF(OR(BH442="",AND(BH442=BH441,BH442=BH443)),NA(), BH442)</f>
        <v>0</v>
      </c>
      <c r="BI646">
        <f>IF(ISNA(BJ646),NA(),BI442)</f>
        <v>0</v>
      </c>
      <c r="BJ646">
        <f>IF(OR(BJ442="",AND(BJ442=BJ441,BJ442=BJ443)),NA(), BJ442)</f>
        <v>0</v>
      </c>
      <c r="BK646">
        <f>IF(ISNA(BL646),NA(),BK442)</f>
        <v>0</v>
      </c>
      <c r="BL646">
        <f>IF(OR(BL442="",AND(BL442=BL441,BL442=BL443)),NA(), BL442)</f>
        <v>0</v>
      </c>
      <c r="BM646">
        <f>IF(ISNA(BN646),NA(),BM442)</f>
        <v>0</v>
      </c>
      <c r="BN646">
        <f>IF(OR(BN442="",AND(BN442=BN441,BN442=BN443)),NA(), BN442)</f>
        <v>0</v>
      </c>
      <c r="BO646">
        <f>IF(ISNA(BP646),NA(),BO442)</f>
        <v>0</v>
      </c>
      <c r="BP646">
        <f>IF(OR(BP442="",AND(BP442=BP441,BP442=BP443)),NA(), BP442)</f>
        <v>0</v>
      </c>
      <c r="BQ646">
        <f>IF(ISNA(BR646),NA(),BQ442)</f>
        <v>0</v>
      </c>
      <c r="BR646">
        <f>IF(OR(BR442="",AND(BR442=BR441,BR442=BR443)),NA(), BR442)</f>
        <v>0</v>
      </c>
      <c r="BS646">
        <f>IF(ISNA(BT646),NA(),BS442)</f>
        <v>0</v>
      </c>
      <c r="BT646">
        <f>IF(OR(BT442="",AND(BT442=BT441,BT442=BT443)),NA(), BT442)</f>
        <v>0</v>
      </c>
      <c r="BU646">
        <f>IF(ISNA(BV646),NA(),BU442)</f>
        <v>0</v>
      </c>
      <c r="BV646">
        <f>IF(OR(BV442="",AND(BV442=BV441,BV442=BV443)),NA(), BV442)</f>
        <v>0</v>
      </c>
      <c r="BW646">
        <f>IF(ISNA(BX646),NA(),BW442)</f>
        <v>0</v>
      </c>
      <c r="BX646">
        <f>IF(OR(BX442="",AND(BX442=BX441,BX442=BX443)),NA(), BX442)</f>
        <v>0</v>
      </c>
      <c r="BY646">
        <f>IF(ISNA(BZ646),NA(),BY442)</f>
        <v>0</v>
      </c>
      <c r="BZ646">
        <f>IF(OR(BZ442="",AND(BZ442=BZ441,BZ442=BZ443)),NA(), BZ442)</f>
        <v>0</v>
      </c>
      <c r="CA646">
        <f>IF(ISNA(CB646),NA(),CA442)</f>
        <v>0</v>
      </c>
      <c r="CB646">
        <f>IF(OR(CB442="",AND(CB442=CB441,CB442=CB443)),NA(), CB442)</f>
        <v>0</v>
      </c>
      <c r="CC646">
        <f>IF(ISNA(CD646),NA(),CC442)</f>
        <v>0</v>
      </c>
      <c r="CD646">
        <f>IF(OR(CD442="",AND(CD442=CD441,CD442=CD443)),NA(), CD442)</f>
        <v>0</v>
      </c>
      <c r="CE646">
        <f>IF(ISNA(CF646),NA(),CE442)</f>
        <v>0</v>
      </c>
      <c r="CF646">
        <f>IF(OR(CF442="",AND(CF442=CF441,CF442=CF443)),NA(), CF442)</f>
        <v>0</v>
      </c>
      <c r="CG646">
        <f>IF(ISNA(CH646),NA(),CG442)</f>
        <v>0</v>
      </c>
      <c r="CH646">
        <f>IF(OR(CH442="",AND(CH442=CH441,CH442=CH443)),NA(), CH442)</f>
        <v>0</v>
      </c>
      <c r="CI646">
        <f>IF(ISNA(CJ646),NA(),CI442)</f>
        <v>0</v>
      </c>
      <c r="CJ646">
        <f>IF(OR(CJ442="",AND(CJ442=CJ441,CJ442=CJ443)),NA(), CJ442)</f>
        <v>0</v>
      </c>
      <c r="CK646">
        <f>IF(ISNA(CL646),NA(),CK442)</f>
        <v>0</v>
      </c>
      <c r="CL646">
        <f>IF(OR(CL442="",AND(CL442=CL441,CL442=CL443)),NA(), CL442)</f>
        <v>0</v>
      </c>
      <c r="CM646">
        <f>IF(ISNA(CN646),NA(),CM442)</f>
        <v>0</v>
      </c>
      <c r="CN646">
        <f>IF(OR(CN442="",AND(CN442=CN441,CN442=CN443)),NA(), CN442)</f>
        <v>0</v>
      </c>
      <c r="CO646">
        <f>IF(ISNA(CP646),NA(),CO442)</f>
        <v>0</v>
      </c>
      <c r="CP646">
        <f>IF(OR(CP442="",AND(CP442=CP441,CP442=CP443)),NA(), CP442)</f>
        <v>0</v>
      </c>
      <c r="CQ646">
        <f>IF(ISNA(CR646),NA(),CQ442)</f>
        <v>0</v>
      </c>
      <c r="CR646">
        <f>IF(OR(CR442="",AND(CR442=CR441,CR442=CR443)),NA(), CR442)</f>
        <v>0</v>
      </c>
      <c r="CS646">
        <f>IF(ISNA(CT646),NA(),CS442)</f>
        <v>0</v>
      </c>
      <c r="CT646">
        <f>IF(OR(CT442="",AND(CT442=CT441,CT442=CT443)),NA(), CT442)</f>
        <v>0</v>
      </c>
      <c r="CU646">
        <f>IF(ISNA(CV646),NA(),CU442)</f>
        <v>0</v>
      </c>
      <c r="CV646">
        <f>IF(OR(CV442="",AND(CV442=CV441,CV442=CV443)),NA(), CV442)</f>
        <v>0</v>
      </c>
      <c r="CW646">
        <f>IF(ISNA(CX646),NA(),CW442)</f>
        <v>0</v>
      </c>
      <c r="CX646">
        <f>IF(OR(CX442="",AND(CX442=CX441,CX442=CX443)),NA(), CX442)</f>
        <v>0</v>
      </c>
      <c r="CY646">
        <f>IF(ISNA(CZ646),NA(),CY442)</f>
        <v>0</v>
      </c>
      <c r="CZ646">
        <f>IF(OR(CZ442="",AND(CZ442=CZ441,CZ442=CZ443)),NA(), CZ442)</f>
        <v>0</v>
      </c>
      <c r="DA646">
        <f>IF(ISNA(DB646),NA(),DA442)</f>
        <v>0</v>
      </c>
      <c r="DB646">
        <f>IF(OR(DB442="",AND(DB442=DB441,DB442=DB443)),NA(), DB442)</f>
        <v>0</v>
      </c>
      <c r="DC646">
        <f>IF(ISNA(DD646),NA(),DC442)</f>
        <v>0</v>
      </c>
      <c r="DD646">
        <f>IF(OR(DD442="",AND(DD442=DD441,DD442=DD443)),NA(), DD442)</f>
        <v>0</v>
      </c>
      <c r="DG646">
        <f>IF(ISNA(DH646),NA(),DG442)</f>
        <v>0</v>
      </c>
      <c r="DH646">
        <f>IF(OR(DH442="",AND(DH442=DH441,DH442=DH443)),NA(), DH442)</f>
        <v>0</v>
      </c>
      <c r="DI646">
        <f>IF(ISNA(DJ646),NA(),DI442)</f>
        <v>0</v>
      </c>
      <c r="DJ646">
        <f>IF(OR(DJ442="",AND(DJ442=DJ441,DJ442=DJ443)),NA(), DJ442)</f>
        <v>0</v>
      </c>
      <c r="DK646">
        <f>IF(ISNA(DL646),NA(),DK442)</f>
        <v>0</v>
      </c>
      <c r="DL646">
        <f>IF(OR(DL442="",AND(DL442=DL441,DL442=DL443)),NA(), DL442)</f>
        <v>0</v>
      </c>
      <c r="DM646">
        <f>IF(ISNA(DN646),NA(),DM442)</f>
        <v>0</v>
      </c>
      <c r="DN646">
        <f>IF(OR(DN442="",AND(DN442=DN441,DN442=DN443)),NA(), DN442)</f>
        <v>0</v>
      </c>
      <c r="DO646">
        <f>IF(ISNA(DP646),NA(),DO442)</f>
        <v>0</v>
      </c>
      <c r="DP646">
        <f>IF(OR(DP442="",AND(DP442=DP441,DP442=DP443)),NA(), DP442)</f>
        <v>0</v>
      </c>
      <c r="DQ646">
        <f>IF(ISNA(DR646),NA(),DQ442)</f>
        <v>0</v>
      </c>
      <c r="DR646">
        <f>IF(OR(DR442="",AND(DR442=DR441,DR442=DR443)),NA(), DR442)</f>
        <v>0</v>
      </c>
      <c r="DS646">
        <f>IF(ISNA(DT646),NA(),DS442)</f>
        <v>0</v>
      </c>
      <c r="DT646">
        <f>IF(OR(DT442="",AND(DT442=DT441,DT442=DT443)),NA(), DT442)</f>
        <v>0</v>
      </c>
      <c r="DU646">
        <f>IF(ISNA(DV646),NA(),DU442)</f>
        <v>0</v>
      </c>
      <c r="DV646">
        <f>IF(OR(DV442="",AND(DV442=DV441,DV442=DV443)),NA(), DV442)</f>
        <v>0</v>
      </c>
      <c r="DW646">
        <f>IF(ISNA(DX646),NA(),DW442)</f>
        <v>0</v>
      </c>
      <c r="DX646">
        <f>IF(OR(DX442="",AND(DX442=DX441,DX442=DX443)),NA(), DX442)</f>
        <v>0</v>
      </c>
      <c r="DY646">
        <f>IF(ISNA(DZ646),NA(),DY442)</f>
        <v>0</v>
      </c>
      <c r="DZ646">
        <f>IF(OR(DZ442="",AND(DZ442=DZ441,DZ442=DZ443)),NA(), DZ442)</f>
        <v>0</v>
      </c>
      <c r="EA646">
        <f>IF(ISNA(EB646),NA(),EA442)</f>
        <v>0</v>
      </c>
      <c r="EB646">
        <f>IF(OR(EB442="",AND(EB442=EB441,EB442=EB443)),NA(), EB442)</f>
        <v>0</v>
      </c>
      <c r="EC646">
        <f>IF(ISNA(ED646),NA(),EC442)</f>
        <v>0</v>
      </c>
      <c r="ED646">
        <f>IF(OR(ED442="",AND(ED442=ED441,ED442=ED443)),NA(), ED442)</f>
        <v>0</v>
      </c>
      <c r="EE646">
        <f>IF(ISNA(EF646),NA(),EE442)</f>
        <v>0</v>
      </c>
      <c r="EF646">
        <f>IF(OR(EF442="",AND(EF442=EF441,EF442=EF443)),NA(), EF442)</f>
        <v>0</v>
      </c>
      <c r="EG646">
        <f>IF(ISNA(EH646),NA(),EG442)</f>
        <v>0</v>
      </c>
      <c r="EH646">
        <f>IF(OR(EH442="",AND(EH442=EH441,EH442=EH443)),NA(), EH442)</f>
        <v>0</v>
      </c>
      <c r="EI646">
        <f>IF(ISNA(EJ646),NA(),EI442)</f>
        <v>0</v>
      </c>
      <c r="EJ646">
        <f>IF(OR(EJ442="",AND(EJ442=EJ441,EJ442=EJ443)),NA(), EJ442)</f>
        <v>0</v>
      </c>
      <c r="EK646">
        <f>IF(ISNA(EL646),NA(),EK442)</f>
        <v>0</v>
      </c>
      <c r="EL646">
        <f>IF(OR(EL442="",AND(EL442=EL441,EL442=EL443)),NA(), EL442)</f>
        <v>0</v>
      </c>
      <c r="EM646">
        <f>IF(ISNA(EN646),NA(),EM442)</f>
        <v>0</v>
      </c>
      <c r="EN646">
        <f>IF(OR(EN442="",AND(EN442=EN441,EN442=EN443)),NA(), EN442)</f>
        <v>0</v>
      </c>
      <c r="EO646">
        <f>IF(ISNA(EP646),NA(),EO442)</f>
        <v>0</v>
      </c>
      <c r="EP646">
        <f>IF(OR(EP442="",AND(EP442=EP441,EP442=EP443)),NA(), EP442)</f>
        <v>0</v>
      </c>
      <c r="EQ646">
        <f>IF(ISNA(ER646),NA(),EQ442)</f>
        <v>0</v>
      </c>
      <c r="ER646">
        <f>IF(OR(ER442="",AND(ER442=ER441,ER442=ER443)),NA(), ER442)</f>
        <v>0</v>
      </c>
      <c r="ES646">
        <f>IF(ISNA(ET646),NA(),ES442)</f>
        <v>0</v>
      </c>
      <c r="ET646">
        <f>IF(OR(ET442="",AND(ET442=ET441,ET442=ET443)),NA(), ET442)</f>
        <v>0</v>
      </c>
      <c r="EU646">
        <f>IF(ISNA(EV646),NA(),EU442)</f>
        <v>0</v>
      </c>
      <c r="EV646">
        <f>IF(OR(EV442="",AND(EV442=EV441,EV442=EV443)),NA(), EV442)</f>
        <v>0</v>
      </c>
      <c r="EW646">
        <f>IF(ISNA(EX646),NA(),EW442)</f>
        <v>0</v>
      </c>
      <c r="EX646">
        <f>IF(OR(EX442="",AND(EX442=EX441,EX442=EX443)),NA(), EX442)</f>
        <v>0</v>
      </c>
      <c r="EY646">
        <f>IF(ISNA(EZ646),NA(),EY442)</f>
        <v>0</v>
      </c>
      <c r="EZ646">
        <f>IF(OR(EZ442="",AND(EZ442=EZ441,EZ442=EZ443)),NA(), EZ442)</f>
        <v>0</v>
      </c>
      <c r="FA646">
        <f>IF(ISNA(FB646),NA(),FA442)</f>
        <v>0</v>
      </c>
      <c r="FB646">
        <f>IF(OR(FB442="",AND(FB442=FB441,FB442=FB443)),NA(), FB442)</f>
        <v>0</v>
      </c>
      <c r="FC646">
        <f>IF(ISNA(FD646),NA(),FC442)</f>
        <v>0</v>
      </c>
      <c r="FD646">
        <f>IF(OR(FD442="",AND(FD442=FD441,FD442=FD443)),NA(), FD442)</f>
        <v>0</v>
      </c>
      <c r="FE646">
        <f>IF(ISNA(FF646),NA(),FE442)</f>
        <v>0</v>
      </c>
      <c r="FF646">
        <f>IF(OR(FF442="",AND(FF442=FF441,FF442=FF443)),NA(), FF442)</f>
        <v>0</v>
      </c>
      <c r="FG646">
        <f>IF(ISNA(FH646),NA(),FG442)</f>
        <v>0</v>
      </c>
      <c r="FH646">
        <f>IF(OR(FH442="",AND(FH442=FH441,FH442=FH443)),NA(), FH442)</f>
        <v>0</v>
      </c>
      <c r="FI646">
        <f>IF(ISNA(FJ646),NA(),FI442)</f>
        <v>0</v>
      </c>
      <c r="FJ646">
        <f>IF(OR(FJ442="",AND(FJ442=FJ441,FJ442=FJ443)),NA(), FJ442)</f>
        <v>0</v>
      </c>
      <c r="FK646">
        <f>IF(ISNA(FL646),NA(),FK442)</f>
        <v>0</v>
      </c>
      <c r="FL646">
        <f>IF(OR(FL442="",AND(FL442=FL441,FL442=FL443)),NA(), FL442)</f>
        <v>0</v>
      </c>
      <c r="FM646">
        <f>IF(ISNA(FN646),NA(),FM442)</f>
        <v>0</v>
      </c>
      <c r="FN646">
        <f>IF(OR(FN442="",AND(FN442=FN441,FN442=FN443)),NA(), FN442)</f>
        <v>0</v>
      </c>
      <c r="FO646">
        <f>IF(ISNA(FP646),NA(),FO442)</f>
        <v>0</v>
      </c>
      <c r="FP646">
        <f>IF(OR(FP442="",AND(FP442=FP441,FP442=FP443)),NA(), FP442)</f>
        <v>0</v>
      </c>
      <c r="FQ646">
        <f>IF(ISNA(FR646),NA(),FQ442)</f>
        <v>0</v>
      </c>
      <c r="FR646">
        <f>IF(OR(FR442="",AND(FR442=FR441,FR442=FR443)),NA(), FR442)</f>
        <v>0</v>
      </c>
      <c r="FS646">
        <f>IF(ISNA(FT646),NA(),FS442)</f>
        <v>0</v>
      </c>
      <c r="FT646">
        <f>IF(OR(FT442="",AND(FT442=FT441,FT442=FT443)),NA(), FT442)</f>
        <v>0</v>
      </c>
      <c r="FU646">
        <f>IF(ISNA(FV646),NA(),FU442)</f>
        <v>0</v>
      </c>
      <c r="FV646">
        <f>IF(OR(FV442="",AND(FV442=FV441,FV442=FV443)),NA(), FV442)</f>
        <v>0</v>
      </c>
      <c r="FW646">
        <f>IF(ISNA(FX646),NA(),FW442)</f>
        <v>0</v>
      </c>
      <c r="FX646">
        <f>IF(OR(FX442="",AND(FX442=FX441,FX442=FX443)),NA(), FX442)</f>
        <v>0</v>
      </c>
      <c r="FY646">
        <f>IF(ISNA(FZ646),NA(),FY442)</f>
        <v>0</v>
      </c>
      <c r="FZ646">
        <f>IF(OR(FZ442="",AND(FZ442=FZ441,FZ442=FZ443)),NA(), FZ442)</f>
        <v>0</v>
      </c>
      <c r="GA646">
        <f>IF(ISNA(GB646),NA(),GA442)</f>
        <v>0</v>
      </c>
      <c r="GB646">
        <f>IF(OR(GB442="",AND(GB442=GB441,GB442=GB443)),NA(), GB442)</f>
        <v>0</v>
      </c>
      <c r="GC646">
        <f>IF(ISNA(GD646),NA(),GC442)</f>
        <v>0</v>
      </c>
      <c r="GD646">
        <f>IF(OR(GD442="",AND(GD442=GD441,GD442=GD443)),NA(), GD442)</f>
        <v>0</v>
      </c>
      <c r="GE646">
        <f>IF(ISNA(GF646),NA(),GE442)</f>
        <v>0</v>
      </c>
      <c r="GF646">
        <f>IF(OR(GF442="",AND(GF442=GF441,GF442=GF443)),NA(), GF442)</f>
        <v>0</v>
      </c>
      <c r="GG646">
        <f>IF(ISNA(GH646),NA(),GG442)</f>
        <v>0</v>
      </c>
      <c r="GH646">
        <f>IF(OR(GH442="",AND(GH442=GH441,GH442=GH443)),NA(), GH442)</f>
        <v>0</v>
      </c>
      <c r="GI646">
        <f>IF(ISNA(GJ646),NA(),GI442)</f>
        <v>0</v>
      </c>
      <c r="GJ646">
        <f>IF(OR(GJ442="",AND(GJ442=GJ441,GJ442=GJ443)),NA(), GJ442)</f>
        <v>0</v>
      </c>
      <c r="GK646">
        <f>IF(ISNA(GL646),NA(),GK442)</f>
        <v>0</v>
      </c>
      <c r="GL646">
        <f>IF(OR(GL442="",AND(GL442=GL441,GL442=GL443)),NA(), GL442)</f>
        <v>0</v>
      </c>
      <c r="GM646">
        <f>IF(ISNA(GN646),NA(),GM442)</f>
        <v>0</v>
      </c>
      <c r="GN646">
        <f>IF(OR(GN442="",AND(GN442=GN441,GN442=GN443)),NA(), GN442)</f>
        <v>0</v>
      </c>
      <c r="GO646">
        <f>IF(ISNA(GP646),NA(),GO442)</f>
        <v>0</v>
      </c>
      <c r="GP646">
        <f>IF(OR(GP442="",AND(GP442=GP441,GP442=GP443)),NA(), GP442)</f>
        <v>0</v>
      </c>
      <c r="GQ646">
        <f>IF(ISNA(GR646),NA(),GQ442)</f>
        <v>0</v>
      </c>
      <c r="GR646">
        <f>IF(OR(GR442="",AND(GR442=GR441,GR442=GR443)),NA(), GR442)</f>
        <v>0</v>
      </c>
      <c r="GS646">
        <f>IF(ISNA(GT646),NA(),GS442)</f>
        <v>0</v>
      </c>
      <c r="GT646">
        <f>IF(OR(GT442="",AND(GT442=GT441,GT442=GT443)),NA(), GT442)</f>
        <v>0</v>
      </c>
      <c r="GU646">
        <f>IF(ISNA(GV646),NA(),GU442)</f>
        <v>0</v>
      </c>
      <c r="GV646">
        <f>IF(OR(GV442="",AND(GV442=GV441,GV442=GV443)),NA(), GV442)</f>
        <v>0</v>
      </c>
      <c r="GW646">
        <f>IF(ISNA(GX646),NA(),GW442)</f>
        <v>0</v>
      </c>
      <c r="GX646">
        <f>IF(OR(GX442="",AND(GX442=GX441,GX442=GX443)),NA(), GX442)</f>
        <v>0</v>
      </c>
      <c r="GY646">
        <f>IF(ISNA(GZ646),NA(),GY442)</f>
        <v>0</v>
      </c>
      <c r="GZ646">
        <f>IF(OR(GZ442="",AND(GZ442=GZ441,GZ442=GZ443)),NA(), GZ442)</f>
        <v>0</v>
      </c>
      <c r="HA646">
        <f>IF(ISNA(HB646),NA(),HA442)</f>
        <v>0</v>
      </c>
      <c r="HB646">
        <f>IF(OR(HB442="",AND(HB442=HB441,HB442=HB443)),NA(), HB442)</f>
        <v>0</v>
      </c>
      <c r="HC646">
        <f>IF(ISNA(HD646),NA(),HC442)</f>
        <v>0</v>
      </c>
      <c r="HD646">
        <f>IF(OR(HD442="",AND(HD442=HD441,HD442=HD443)),NA(), HD442)</f>
        <v>0</v>
      </c>
      <c r="HE646">
        <f>IF(ISNA(HF646),NA(),HE442)</f>
        <v>0</v>
      </c>
      <c r="HF646">
        <f>IF(OR(HF442="",AND(HF442=HF441,HF442=HF443)),NA(), HF442)</f>
        <v>0</v>
      </c>
    </row>
    <row r="647" spans="5:214">
      <c r="E647">
        <f>IF(ISNA(F647),NA(),E443)</f>
        <v>0</v>
      </c>
      <c r="F647">
        <f>IF(OR(F443="",AND(F443=F442,F443=F444)),NA(), F443)</f>
        <v>0</v>
      </c>
      <c r="G647">
        <f>IF(ISNA(H647),NA(),G443)</f>
        <v>0</v>
      </c>
      <c r="H647">
        <f>IF(OR(H443="",AND(H443=H442,H443=H444)),NA(), H443)</f>
        <v>0</v>
      </c>
      <c r="I647">
        <f>IF(ISNA(J647),NA(),I443)</f>
        <v>0</v>
      </c>
      <c r="J647">
        <f>IF(OR(J443="",AND(J443=J442,J443=J444)),NA(), J443)</f>
        <v>0</v>
      </c>
      <c r="K647">
        <f>IF(ISNA(L647),NA(),K443)</f>
        <v>0</v>
      </c>
      <c r="L647">
        <f>IF(OR(L443="",AND(L443=L442,L443=L444)),NA(), L443)</f>
        <v>0</v>
      </c>
      <c r="M647">
        <f>IF(ISNA(N647),NA(),M443)</f>
        <v>0</v>
      </c>
      <c r="N647">
        <f>IF(OR(N443="",AND(N443=N442,N443=N444)),NA(), N443)</f>
        <v>0</v>
      </c>
      <c r="O647">
        <f>IF(ISNA(P647),NA(),O443)</f>
        <v>0</v>
      </c>
      <c r="P647">
        <f>IF(OR(P443="",AND(P443=P442,P443=P444)),NA(), P443)</f>
        <v>0</v>
      </c>
      <c r="Q647">
        <f>IF(ISNA(R647),NA(),Q443)</f>
        <v>0</v>
      </c>
      <c r="R647">
        <f>IF(OR(R443="",AND(R443=R442,R443=R444)),NA(), R443)</f>
        <v>0</v>
      </c>
      <c r="S647">
        <f>IF(ISNA(T647),NA(),S443)</f>
        <v>0</v>
      </c>
      <c r="T647">
        <f>IF(OR(T443="",AND(T443=T442,T443=T444)),NA(), T443)</f>
        <v>0</v>
      </c>
      <c r="U647">
        <f>IF(ISNA(V647),NA(),U443)</f>
        <v>0</v>
      </c>
      <c r="V647">
        <f>IF(OR(V443="",AND(V443=V442,V443=V444)),NA(), V443)</f>
        <v>0</v>
      </c>
      <c r="W647">
        <f>IF(ISNA(X647),NA(),W443)</f>
        <v>0</v>
      </c>
      <c r="X647">
        <f>IF(OR(X443="",AND(X443=X442,X443=X444)),NA(), X443)</f>
        <v>0</v>
      </c>
      <c r="Y647">
        <f>IF(ISNA(Z647),NA(),Y443)</f>
        <v>0</v>
      </c>
      <c r="Z647">
        <f>IF(OR(Z443="",AND(Z443=Z442,Z443=Z444)),NA(), Z443)</f>
        <v>0</v>
      </c>
      <c r="AA647">
        <f>IF(ISNA(AB647),NA(),AA443)</f>
        <v>0</v>
      </c>
      <c r="AB647">
        <f>IF(OR(AB443="",AND(AB443=AB442,AB443=AB444)),NA(), AB443)</f>
        <v>0</v>
      </c>
      <c r="AC647">
        <f>IF(ISNA(AD647),NA(),AC443)</f>
        <v>0</v>
      </c>
      <c r="AD647">
        <f>IF(OR(AD443="",AND(AD443=AD442,AD443=AD444)),NA(), AD443)</f>
        <v>0</v>
      </c>
      <c r="AE647">
        <f>IF(ISNA(AF647),NA(),AE443)</f>
        <v>0</v>
      </c>
      <c r="AF647">
        <f>IF(OR(AF443="",AND(AF443=AF442,AF443=AF444)),NA(), AF443)</f>
        <v>0</v>
      </c>
      <c r="AG647">
        <f>IF(ISNA(AH647),NA(),AG443)</f>
        <v>0</v>
      </c>
      <c r="AH647">
        <f>IF(OR(AH443="",AND(AH443=AH442,AH443=AH444)),NA(), AH443)</f>
        <v>0</v>
      </c>
      <c r="AI647">
        <f>IF(ISNA(AJ647),NA(),AI443)</f>
        <v>0</v>
      </c>
      <c r="AJ647">
        <f>IF(OR(AJ443="",AND(AJ443=AJ442,AJ443=AJ444)),NA(), AJ443)</f>
        <v>0</v>
      </c>
      <c r="AK647">
        <f>IF(ISNA(AL647),NA(),AK443)</f>
        <v>0</v>
      </c>
      <c r="AL647">
        <f>IF(OR(AL443="",AND(AL443=AL442,AL443=AL444)),NA(), AL443)</f>
        <v>0</v>
      </c>
      <c r="AM647">
        <f>IF(ISNA(AN647),NA(),AM443)</f>
        <v>0</v>
      </c>
      <c r="AN647">
        <f>IF(OR(AN443="",AND(AN443=AN442,AN443=AN444)),NA(), AN443)</f>
        <v>0</v>
      </c>
      <c r="AO647">
        <f>IF(ISNA(AP647),NA(),AO443)</f>
        <v>0</v>
      </c>
      <c r="AP647">
        <f>IF(OR(AP443="",AND(AP443=AP442,AP443=AP444)),NA(), AP443)</f>
        <v>0</v>
      </c>
      <c r="AQ647">
        <f>IF(ISNA(AR647),NA(),AQ443)</f>
        <v>0</v>
      </c>
      <c r="AR647">
        <f>IF(OR(AR443="",AND(AR443=AR442,AR443=AR444)),NA(), AR443)</f>
        <v>0</v>
      </c>
      <c r="AS647">
        <f>IF(ISNA(AT647),NA(),AS443)</f>
        <v>0</v>
      </c>
      <c r="AT647">
        <f>IF(OR(AT443="",AND(AT443=AT442,AT443=AT444)),NA(), AT443)</f>
        <v>0</v>
      </c>
      <c r="AU647">
        <f>IF(ISNA(AV647),NA(),AU443)</f>
        <v>0</v>
      </c>
      <c r="AV647">
        <f>IF(OR(AV443="",AND(AV443=AV442,AV443=AV444)),NA(), AV443)</f>
        <v>0</v>
      </c>
      <c r="AW647">
        <f>IF(ISNA(AX647),NA(),AW443)</f>
        <v>0</v>
      </c>
      <c r="AX647">
        <f>IF(OR(AX443="",AND(AX443=AX442,AX443=AX444)),NA(), AX443)</f>
        <v>0</v>
      </c>
      <c r="AY647">
        <f>IF(ISNA(AZ647),NA(),AY443)</f>
        <v>0</v>
      </c>
      <c r="AZ647">
        <f>IF(OR(AZ443="",AND(AZ443=AZ442,AZ443=AZ444)),NA(), AZ443)</f>
        <v>0</v>
      </c>
      <c r="BA647">
        <f>IF(ISNA(BB647),NA(),BA443)</f>
        <v>0</v>
      </c>
      <c r="BB647">
        <f>IF(OR(BB443="",AND(BB443=BB442,BB443=BB444)),NA(), BB443)</f>
        <v>0</v>
      </c>
      <c r="BC647">
        <f>IF(ISNA(BD647),NA(),BC443)</f>
        <v>0</v>
      </c>
      <c r="BD647">
        <f>IF(OR(BD443="",AND(BD443=BD442,BD443=BD444)),NA(), BD443)</f>
        <v>0</v>
      </c>
      <c r="BE647">
        <f>IF(ISNA(BF647),NA(),BE443)</f>
        <v>0</v>
      </c>
      <c r="BF647">
        <f>IF(OR(BF443="",AND(BF443=BF442,BF443=BF444)),NA(), BF443)</f>
        <v>0</v>
      </c>
      <c r="BG647">
        <f>IF(ISNA(BH647),NA(),BG443)</f>
        <v>0</v>
      </c>
      <c r="BH647">
        <f>IF(OR(BH443="",AND(BH443=BH442,BH443=BH444)),NA(), BH443)</f>
        <v>0</v>
      </c>
      <c r="BI647">
        <f>IF(ISNA(BJ647),NA(),BI443)</f>
        <v>0</v>
      </c>
      <c r="BJ647">
        <f>IF(OR(BJ443="",AND(BJ443=BJ442,BJ443=BJ444)),NA(), BJ443)</f>
        <v>0</v>
      </c>
      <c r="BK647">
        <f>IF(ISNA(BL647),NA(),BK443)</f>
        <v>0</v>
      </c>
      <c r="BL647">
        <f>IF(OR(BL443="",AND(BL443=BL442,BL443=BL444)),NA(), BL443)</f>
        <v>0</v>
      </c>
      <c r="BM647">
        <f>IF(ISNA(BN647),NA(),BM443)</f>
        <v>0</v>
      </c>
      <c r="BN647">
        <f>IF(OR(BN443="",AND(BN443=BN442,BN443=BN444)),NA(), BN443)</f>
        <v>0</v>
      </c>
      <c r="BO647">
        <f>IF(ISNA(BP647),NA(),BO443)</f>
        <v>0</v>
      </c>
      <c r="BP647">
        <f>IF(OR(BP443="",AND(BP443=BP442,BP443=BP444)),NA(), BP443)</f>
        <v>0</v>
      </c>
      <c r="BQ647">
        <f>IF(ISNA(BR647),NA(),BQ443)</f>
        <v>0</v>
      </c>
      <c r="BR647">
        <f>IF(OR(BR443="",AND(BR443=BR442,BR443=BR444)),NA(), BR443)</f>
        <v>0</v>
      </c>
      <c r="BS647">
        <f>IF(ISNA(BT647),NA(),BS443)</f>
        <v>0</v>
      </c>
      <c r="BT647">
        <f>IF(OR(BT443="",AND(BT443=BT442,BT443=BT444)),NA(), BT443)</f>
        <v>0</v>
      </c>
      <c r="BU647">
        <f>IF(ISNA(BV647),NA(),BU443)</f>
        <v>0</v>
      </c>
      <c r="BV647">
        <f>IF(OR(BV443="",AND(BV443=BV442,BV443=BV444)),NA(), BV443)</f>
        <v>0</v>
      </c>
      <c r="BW647">
        <f>IF(ISNA(BX647),NA(),BW443)</f>
        <v>0</v>
      </c>
      <c r="BX647">
        <f>IF(OR(BX443="",AND(BX443=BX442,BX443=BX444)),NA(), BX443)</f>
        <v>0</v>
      </c>
      <c r="BY647">
        <f>IF(ISNA(BZ647),NA(),BY443)</f>
        <v>0</v>
      </c>
      <c r="BZ647">
        <f>IF(OR(BZ443="",AND(BZ443=BZ442,BZ443=BZ444)),NA(), BZ443)</f>
        <v>0</v>
      </c>
      <c r="CA647">
        <f>IF(ISNA(CB647),NA(),CA443)</f>
        <v>0</v>
      </c>
      <c r="CB647">
        <f>IF(OR(CB443="",AND(CB443=CB442,CB443=CB444)),NA(), CB443)</f>
        <v>0</v>
      </c>
      <c r="CC647">
        <f>IF(ISNA(CD647),NA(),CC443)</f>
        <v>0</v>
      </c>
      <c r="CD647">
        <f>IF(OR(CD443="",AND(CD443=CD442,CD443=CD444)),NA(), CD443)</f>
        <v>0</v>
      </c>
      <c r="CE647">
        <f>IF(ISNA(CF647),NA(),CE443)</f>
        <v>0</v>
      </c>
      <c r="CF647">
        <f>IF(OR(CF443="",AND(CF443=CF442,CF443=CF444)),NA(), CF443)</f>
        <v>0</v>
      </c>
      <c r="CG647">
        <f>IF(ISNA(CH647),NA(),CG443)</f>
        <v>0</v>
      </c>
      <c r="CH647">
        <f>IF(OR(CH443="",AND(CH443=CH442,CH443=CH444)),NA(), CH443)</f>
        <v>0</v>
      </c>
      <c r="CI647">
        <f>IF(ISNA(CJ647),NA(),CI443)</f>
        <v>0</v>
      </c>
      <c r="CJ647">
        <f>IF(OR(CJ443="",AND(CJ443=CJ442,CJ443=CJ444)),NA(), CJ443)</f>
        <v>0</v>
      </c>
      <c r="CK647">
        <f>IF(ISNA(CL647),NA(),CK443)</f>
        <v>0</v>
      </c>
      <c r="CL647">
        <f>IF(OR(CL443="",AND(CL443=CL442,CL443=CL444)),NA(), CL443)</f>
        <v>0</v>
      </c>
      <c r="CM647">
        <f>IF(ISNA(CN647),NA(),CM443)</f>
        <v>0</v>
      </c>
      <c r="CN647">
        <f>IF(OR(CN443="",AND(CN443=CN442,CN443=CN444)),NA(), CN443)</f>
        <v>0</v>
      </c>
      <c r="CO647">
        <f>IF(ISNA(CP647),NA(),CO443)</f>
        <v>0</v>
      </c>
      <c r="CP647">
        <f>IF(OR(CP443="",AND(CP443=CP442,CP443=CP444)),NA(), CP443)</f>
        <v>0</v>
      </c>
      <c r="CQ647">
        <f>IF(ISNA(CR647),NA(),CQ443)</f>
        <v>0</v>
      </c>
      <c r="CR647">
        <f>IF(OR(CR443="",AND(CR443=CR442,CR443=CR444)),NA(), CR443)</f>
        <v>0</v>
      </c>
      <c r="CS647">
        <f>IF(ISNA(CT647),NA(),CS443)</f>
        <v>0</v>
      </c>
      <c r="CT647">
        <f>IF(OR(CT443="",AND(CT443=CT442,CT443=CT444)),NA(), CT443)</f>
        <v>0</v>
      </c>
      <c r="CU647">
        <f>IF(ISNA(CV647),NA(),CU443)</f>
        <v>0</v>
      </c>
      <c r="CV647">
        <f>IF(OR(CV443="",AND(CV443=CV442,CV443=CV444)),NA(), CV443)</f>
        <v>0</v>
      </c>
      <c r="CW647">
        <f>IF(ISNA(CX647),NA(),CW443)</f>
        <v>0</v>
      </c>
      <c r="CX647">
        <f>IF(OR(CX443="",AND(CX443=CX442,CX443=CX444)),NA(), CX443)</f>
        <v>0</v>
      </c>
      <c r="CY647">
        <f>IF(ISNA(CZ647),NA(),CY443)</f>
        <v>0</v>
      </c>
      <c r="CZ647">
        <f>IF(OR(CZ443="",AND(CZ443=CZ442,CZ443=CZ444)),NA(), CZ443)</f>
        <v>0</v>
      </c>
      <c r="DA647">
        <f>IF(ISNA(DB647),NA(),DA443)</f>
        <v>0</v>
      </c>
      <c r="DB647">
        <f>IF(OR(DB443="",AND(DB443=DB442,DB443=DB444)),NA(), DB443)</f>
        <v>0</v>
      </c>
      <c r="DC647">
        <f>IF(ISNA(DD647),NA(),DC443)</f>
        <v>0</v>
      </c>
      <c r="DD647">
        <f>IF(OR(DD443="",AND(DD443=DD442,DD443=DD444)),NA(), DD443)</f>
        <v>0</v>
      </c>
      <c r="DG647">
        <f>IF(ISNA(DH647),NA(),DG443)</f>
        <v>0</v>
      </c>
      <c r="DH647">
        <f>IF(OR(DH443="",AND(DH443=DH442,DH443=DH444)),NA(), DH443)</f>
        <v>0</v>
      </c>
      <c r="DI647">
        <f>IF(ISNA(DJ647),NA(),DI443)</f>
        <v>0</v>
      </c>
      <c r="DJ647">
        <f>IF(OR(DJ443="",AND(DJ443=DJ442,DJ443=DJ444)),NA(), DJ443)</f>
        <v>0</v>
      </c>
      <c r="DK647">
        <f>IF(ISNA(DL647),NA(),DK443)</f>
        <v>0</v>
      </c>
      <c r="DL647">
        <f>IF(OR(DL443="",AND(DL443=DL442,DL443=DL444)),NA(), DL443)</f>
        <v>0</v>
      </c>
      <c r="DM647">
        <f>IF(ISNA(DN647),NA(),DM443)</f>
        <v>0</v>
      </c>
      <c r="DN647">
        <f>IF(OR(DN443="",AND(DN443=DN442,DN443=DN444)),NA(), DN443)</f>
        <v>0</v>
      </c>
      <c r="DO647">
        <f>IF(ISNA(DP647),NA(),DO443)</f>
        <v>0</v>
      </c>
      <c r="DP647">
        <f>IF(OR(DP443="",AND(DP443=DP442,DP443=DP444)),NA(), DP443)</f>
        <v>0</v>
      </c>
      <c r="DQ647">
        <f>IF(ISNA(DR647),NA(),DQ443)</f>
        <v>0</v>
      </c>
      <c r="DR647">
        <f>IF(OR(DR443="",AND(DR443=DR442,DR443=DR444)),NA(), DR443)</f>
        <v>0</v>
      </c>
      <c r="DS647">
        <f>IF(ISNA(DT647),NA(),DS443)</f>
        <v>0</v>
      </c>
      <c r="DT647">
        <f>IF(OR(DT443="",AND(DT443=DT442,DT443=DT444)),NA(), DT443)</f>
        <v>0</v>
      </c>
      <c r="DU647">
        <f>IF(ISNA(DV647),NA(),DU443)</f>
        <v>0</v>
      </c>
      <c r="DV647">
        <f>IF(OR(DV443="",AND(DV443=DV442,DV443=DV444)),NA(), DV443)</f>
        <v>0</v>
      </c>
      <c r="DW647">
        <f>IF(ISNA(DX647),NA(),DW443)</f>
        <v>0</v>
      </c>
      <c r="DX647">
        <f>IF(OR(DX443="",AND(DX443=DX442,DX443=DX444)),NA(), DX443)</f>
        <v>0</v>
      </c>
      <c r="DY647">
        <f>IF(ISNA(DZ647),NA(),DY443)</f>
        <v>0</v>
      </c>
      <c r="DZ647">
        <f>IF(OR(DZ443="",AND(DZ443=DZ442,DZ443=DZ444)),NA(), DZ443)</f>
        <v>0</v>
      </c>
      <c r="EA647">
        <f>IF(ISNA(EB647),NA(),EA443)</f>
        <v>0</v>
      </c>
      <c r="EB647">
        <f>IF(OR(EB443="",AND(EB443=EB442,EB443=EB444)),NA(), EB443)</f>
        <v>0</v>
      </c>
      <c r="EC647">
        <f>IF(ISNA(ED647),NA(),EC443)</f>
        <v>0</v>
      </c>
      <c r="ED647">
        <f>IF(OR(ED443="",AND(ED443=ED442,ED443=ED444)),NA(), ED443)</f>
        <v>0</v>
      </c>
      <c r="EE647">
        <f>IF(ISNA(EF647),NA(),EE443)</f>
        <v>0</v>
      </c>
      <c r="EF647">
        <f>IF(OR(EF443="",AND(EF443=EF442,EF443=EF444)),NA(), EF443)</f>
        <v>0</v>
      </c>
      <c r="EG647">
        <f>IF(ISNA(EH647),NA(),EG443)</f>
        <v>0</v>
      </c>
      <c r="EH647">
        <f>IF(OR(EH443="",AND(EH443=EH442,EH443=EH444)),NA(), EH443)</f>
        <v>0</v>
      </c>
      <c r="EI647">
        <f>IF(ISNA(EJ647),NA(),EI443)</f>
        <v>0</v>
      </c>
      <c r="EJ647">
        <f>IF(OR(EJ443="",AND(EJ443=EJ442,EJ443=EJ444)),NA(), EJ443)</f>
        <v>0</v>
      </c>
      <c r="EK647">
        <f>IF(ISNA(EL647),NA(),EK443)</f>
        <v>0</v>
      </c>
      <c r="EL647">
        <f>IF(OR(EL443="",AND(EL443=EL442,EL443=EL444)),NA(), EL443)</f>
        <v>0</v>
      </c>
      <c r="EM647">
        <f>IF(ISNA(EN647),NA(),EM443)</f>
        <v>0</v>
      </c>
      <c r="EN647">
        <f>IF(OR(EN443="",AND(EN443=EN442,EN443=EN444)),NA(), EN443)</f>
        <v>0</v>
      </c>
      <c r="EO647">
        <f>IF(ISNA(EP647),NA(),EO443)</f>
        <v>0</v>
      </c>
      <c r="EP647">
        <f>IF(OR(EP443="",AND(EP443=EP442,EP443=EP444)),NA(), EP443)</f>
        <v>0</v>
      </c>
      <c r="EQ647">
        <f>IF(ISNA(ER647),NA(),EQ443)</f>
        <v>0</v>
      </c>
      <c r="ER647">
        <f>IF(OR(ER443="",AND(ER443=ER442,ER443=ER444)),NA(), ER443)</f>
        <v>0</v>
      </c>
      <c r="ES647">
        <f>IF(ISNA(ET647),NA(),ES443)</f>
        <v>0</v>
      </c>
      <c r="ET647">
        <f>IF(OR(ET443="",AND(ET443=ET442,ET443=ET444)),NA(), ET443)</f>
        <v>0</v>
      </c>
      <c r="EU647">
        <f>IF(ISNA(EV647),NA(),EU443)</f>
        <v>0</v>
      </c>
      <c r="EV647">
        <f>IF(OR(EV443="",AND(EV443=EV442,EV443=EV444)),NA(), EV443)</f>
        <v>0</v>
      </c>
      <c r="EW647">
        <f>IF(ISNA(EX647),NA(),EW443)</f>
        <v>0</v>
      </c>
      <c r="EX647">
        <f>IF(OR(EX443="",AND(EX443=EX442,EX443=EX444)),NA(), EX443)</f>
        <v>0</v>
      </c>
      <c r="EY647">
        <f>IF(ISNA(EZ647),NA(),EY443)</f>
        <v>0</v>
      </c>
      <c r="EZ647">
        <f>IF(OR(EZ443="",AND(EZ443=EZ442,EZ443=EZ444)),NA(), EZ443)</f>
        <v>0</v>
      </c>
      <c r="FA647">
        <f>IF(ISNA(FB647),NA(),FA443)</f>
        <v>0</v>
      </c>
      <c r="FB647">
        <f>IF(OR(FB443="",AND(FB443=FB442,FB443=FB444)),NA(), FB443)</f>
        <v>0</v>
      </c>
      <c r="FC647">
        <f>IF(ISNA(FD647),NA(),FC443)</f>
        <v>0</v>
      </c>
      <c r="FD647">
        <f>IF(OR(FD443="",AND(FD443=FD442,FD443=FD444)),NA(), FD443)</f>
        <v>0</v>
      </c>
      <c r="FE647">
        <f>IF(ISNA(FF647),NA(),FE443)</f>
        <v>0</v>
      </c>
      <c r="FF647">
        <f>IF(OR(FF443="",AND(FF443=FF442,FF443=FF444)),NA(), FF443)</f>
        <v>0</v>
      </c>
      <c r="FG647">
        <f>IF(ISNA(FH647),NA(),FG443)</f>
        <v>0</v>
      </c>
      <c r="FH647">
        <f>IF(OR(FH443="",AND(FH443=FH442,FH443=FH444)),NA(), FH443)</f>
        <v>0</v>
      </c>
      <c r="FI647">
        <f>IF(ISNA(FJ647),NA(),FI443)</f>
        <v>0</v>
      </c>
      <c r="FJ647">
        <f>IF(OR(FJ443="",AND(FJ443=FJ442,FJ443=FJ444)),NA(), FJ443)</f>
        <v>0</v>
      </c>
      <c r="FK647">
        <f>IF(ISNA(FL647),NA(),FK443)</f>
        <v>0</v>
      </c>
      <c r="FL647">
        <f>IF(OR(FL443="",AND(FL443=FL442,FL443=FL444)),NA(), FL443)</f>
        <v>0</v>
      </c>
      <c r="FM647">
        <f>IF(ISNA(FN647),NA(),FM443)</f>
        <v>0</v>
      </c>
      <c r="FN647">
        <f>IF(OR(FN443="",AND(FN443=FN442,FN443=FN444)),NA(), FN443)</f>
        <v>0</v>
      </c>
      <c r="FO647">
        <f>IF(ISNA(FP647),NA(),FO443)</f>
        <v>0</v>
      </c>
      <c r="FP647">
        <f>IF(OR(FP443="",AND(FP443=FP442,FP443=FP444)),NA(), FP443)</f>
        <v>0</v>
      </c>
      <c r="FQ647">
        <f>IF(ISNA(FR647),NA(),FQ443)</f>
        <v>0</v>
      </c>
      <c r="FR647">
        <f>IF(OR(FR443="",AND(FR443=FR442,FR443=FR444)),NA(), FR443)</f>
        <v>0</v>
      </c>
      <c r="FS647">
        <f>IF(ISNA(FT647),NA(),FS443)</f>
        <v>0</v>
      </c>
      <c r="FT647">
        <f>IF(OR(FT443="",AND(FT443=FT442,FT443=FT444)),NA(), FT443)</f>
        <v>0</v>
      </c>
      <c r="FU647">
        <f>IF(ISNA(FV647),NA(),FU443)</f>
        <v>0</v>
      </c>
      <c r="FV647">
        <f>IF(OR(FV443="",AND(FV443=FV442,FV443=FV444)),NA(), FV443)</f>
        <v>0</v>
      </c>
      <c r="FW647">
        <f>IF(ISNA(FX647),NA(),FW443)</f>
        <v>0</v>
      </c>
      <c r="FX647">
        <f>IF(OR(FX443="",AND(FX443=FX442,FX443=FX444)),NA(), FX443)</f>
        <v>0</v>
      </c>
      <c r="FY647">
        <f>IF(ISNA(FZ647),NA(),FY443)</f>
        <v>0</v>
      </c>
      <c r="FZ647">
        <f>IF(OR(FZ443="",AND(FZ443=FZ442,FZ443=FZ444)),NA(), FZ443)</f>
        <v>0</v>
      </c>
      <c r="GA647">
        <f>IF(ISNA(GB647),NA(),GA443)</f>
        <v>0</v>
      </c>
      <c r="GB647">
        <f>IF(OR(GB443="",AND(GB443=GB442,GB443=GB444)),NA(), GB443)</f>
        <v>0</v>
      </c>
      <c r="GC647">
        <f>IF(ISNA(GD647),NA(),GC443)</f>
        <v>0</v>
      </c>
      <c r="GD647">
        <f>IF(OR(GD443="",AND(GD443=GD442,GD443=GD444)),NA(), GD443)</f>
        <v>0</v>
      </c>
      <c r="GE647">
        <f>IF(ISNA(GF647),NA(),GE443)</f>
        <v>0</v>
      </c>
      <c r="GF647">
        <f>IF(OR(GF443="",AND(GF443=GF442,GF443=GF444)),NA(), GF443)</f>
        <v>0</v>
      </c>
      <c r="GG647">
        <f>IF(ISNA(GH647),NA(),GG443)</f>
        <v>0</v>
      </c>
      <c r="GH647">
        <f>IF(OR(GH443="",AND(GH443=GH442,GH443=GH444)),NA(), GH443)</f>
        <v>0</v>
      </c>
      <c r="GI647">
        <f>IF(ISNA(GJ647),NA(),GI443)</f>
        <v>0</v>
      </c>
      <c r="GJ647">
        <f>IF(OR(GJ443="",AND(GJ443=GJ442,GJ443=GJ444)),NA(), GJ443)</f>
        <v>0</v>
      </c>
      <c r="GK647">
        <f>IF(ISNA(GL647),NA(),GK443)</f>
        <v>0</v>
      </c>
      <c r="GL647">
        <f>IF(OR(GL443="",AND(GL443=GL442,GL443=GL444)),NA(), GL443)</f>
        <v>0</v>
      </c>
      <c r="GM647">
        <f>IF(ISNA(GN647),NA(),GM443)</f>
        <v>0</v>
      </c>
      <c r="GN647">
        <f>IF(OR(GN443="",AND(GN443=GN442,GN443=GN444)),NA(), GN443)</f>
        <v>0</v>
      </c>
      <c r="GO647">
        <f>IF(ISNA(GP647),NA(),GO443)</f>
        <v>0</v>
      </c>
      <c r="GP647">
        <f>IF(OR(GP443="",AND(GP443=GP442,GP443=GP444)),NA(), GP443)</f>
        <v>0</v>
      </c>
      <c r="GQ647">
        <f>IF(ISNA(GR647),NA(),GQ443)</f>
        <v>0</v>
      </c>
      <c r="GR647">
        <f>IF(OR(GR443="",AND(GR443=GR442,GR443=GR444)),NA(), GR443)</f>
        <v>0</v>
      </c>
      <c r="GS647">
        <f>IF(ISNA(GT647),NA(),GS443)</f>
        <v>0</v>
      </c>
      <c r="GT647">
        <f>IF(OR(GT443="",AND(GT443=GT442,GT443=GT444)),NA(), GT443)</f>
        <v>0</v>
      </c>
      <c r="GU647">
        <f>IF(ISNA(GV647),NA(),GU443)</f>
        <v>0</v>
      </c>
      <c r="GV647">
        <f>IF(OR(GV443="",AND(GV443=GV442,GV443=GV444)),NA(), GV443)</f>
        <v>0</v>
      </c>
      <c r="GW647">
        <f>IF(ISNA(GX647),NA(),GW443)</f>
        <v>0</v>
      </c>
      <c r="GX647">
        <f>IF(OR(GX443="",AND(GX443=GX442,GX443=GX444)),NA(), GX443)</f>
        <v>0</v>
      </c>
      <c r="GY647">
        <f>IF(ISNA(GZ647),NA(),GY443)</f>
        <v>0</v>
      </c>
      <c r="GZ647">
        <f>IF(OR(GZ443="",AND(GZ443=GZ442,GZ443=GZ444)),NA(), GZ443)</f>
        <v>0</v>
      </c>
      <c r="HA647">
        <f>IF(ISNA(HB647),NA(),HA443)</f>
        <v>0</v>
      </c>
      <c r="HB647">
        <f>IF(OR(HB443="",AND(HB443=HB442,HB443=HB444)),NA(), HB443)</f>
        <v>0</v>
      </c>
      <c r="HC647">
        <f>IF(ISNA(HD647),NA(),HC443)</f>
        <v>0</v>
      </c>
      <c r="HD647">
        <f>IF(OR(HD443="",AND(HD443=HD442,HD443=HD444)),NA(), HD443)</f>
        <v>0</v>
      </c>
      <c r="HE647">
        <f>IF(ISNA(HF647),NA(),HE443)</f>
        <v>0</v>
      </c>
      <c r="HF647">
        <f>IF(OR(HF443="",AND(HF443=HF442,HF443=HF444)),NA(), HF443)</f>
        <v>0</v>
      </c>
    </row>
    <row r="648" spans="5:214">
      <c r="E648">
        <f>IF(ISNA(F648),NA(),E444)</f>
        <v>0</v>
      </c>
      <c r="F648">
        <f>IF(OR(F444="",AND(F444=F443,F444=F445)),NA(), F444)</f>
        <v>0</v>
      </c>
      <c r="G648">
        <f>IF(ISNA(H648),NA(),G444)</f>
        <v>0</v>
      </c>
      <c r="H648">
        <f>IF(OR(H444="",AND(H444=H443,H444=H445)),NA(), H444)</f>
        <v>0</v>
      </c>
      <c r="I648">
        <f>IF(ISNA(J648),NA(),I444)</f>
        <v>0</v>
      </c>
      <c r="J648">
        <f>IF(OR(J444="",AND(J444=J443,J444=J445)),NA(), J444)</f>
        <v>0</v>
      </c>
      <c r="K648">
        <f>IF(ISNA(L648),NA(),K444)</f>
        <v>0</v>
      </c>
      <c r="L648">
        <f>IF(OR(L444="",AND(L444=L443,L444=L445)),NA(), L444)</f>
        <v>0</v>
      </c>
      <c r="M648">
        <f>IF(ISNA(N648),NA(),M444)</f>
        <v>0</v>
      </c>
      <c r="N648">
        <f>IF(OR(N444="",AND(N444=N443,N444=N445)),NA(), N444)</f>
        <v>0</v>
      </c>
      <c r="O648">
        <f>IF(ISNA(P648),NA(),O444)</f>
        <v>0</v>
      </c>
      <c r="P648">
        <f>IF(OR(P444="",AND(P444=P443,P444=P445)),NA(), P444)</f>
        <v>0</v>
      </c>
      <c r="Q648">
        <f>IF(ISNA(R648),NA(),Q444)</f>
        <v>0</v>
      </c>
      <c r="R648">
        <f>IF(OR(R444="",AND(R444=R443,R444=R445)),NA(), R444)</f>
        <v>0</v>
      </c>
      <c r="S648">
        <f>IF(ISNA(T648),NA(),S444)</f>
        <v>0</v>
      </c>
      <c r="T648">
        <f>IF(OR(T444="",AND(T444=T443,T444=T445)),NA(), T444)</f>
        <v>0</v>
      </c>
      <c r="U648">
        <f>IF(ISNA(V648),NA(),U444)</f>
        <v>0</v>
      </c>
      <c r="V648">
        <f>IF(OR(V444="",AND(V444=V443,V444=V445)),NA(), V444)</f>
        <v>0</v>
      </c>
      <c r="W648">
        <f>IF(ISNA(X648),NA(),W444)</f>
        <v>0</v>
      </c>
      <c r="X648">
        <f>IF(OR(X444="",AND(X444=X443,X444=X445)),NA(), X444)</f>
        <v>0</v>
      </c>
      <c r="Y648">
        <f>IF(ISNA(Z648),NA(),Y444)</f>
        <v>0</v>
      </c>
      <c r="Z648">
        <f>IF(OR(Z444="",AND(Z444=Z443,Z444=Z445)),NA(), Z444)</f>
        <v>0</v>
      </c>
      <c r="AA648">
        <f>IF(ISNA(AB648),NA(),AA444)</f>
        <v>0</v>
      </c>
      <c r="AB648">
        <f>IF(OR(AB444="",AND(AB444=AB443,AB444=AB445)),NA(), AB444)</f>
        <v>0</v>
      </c>
      <c r="AC648">
        <f>IF(ISNA(AD648),NA(),AC444)</f>
        <v>0</v>
      </c>
      <c r="AD648">
        <f>IF(OR(AD444="",AND(AD444=AD443,AD444=AD445)),NA(), AD444)</f>
        <v>0</v>
      </c>
      <c r="AE648">
        <f>IF(ISNA(AF648),NA(),AE444)</f>
        <v>0</v>
      </c>
      <c r="AF648">
        <f>IF(OR(AF444="",AND(AF444=AF443,AF444=AF445)),NA(), AF444)</f>
        <v>0</v>
      </c>
      <c r="AG648">
        <f>IF(ISNA(AH648),NA(),AG444)</f>
        <v>0</v>
      </c>
      <c r="AH648">
        <f>IF(OR(AH444="",AND(AH444=AH443,AH444=AH445)),NA(), AH444)</f>
        <v>0</v>
      </c>
      <c r="AI648">
        <f>IF(ISNA(AJ648),NA(),AI444)</f>
        <v>0</v>
      </c>
      <c r="AJ648">
        <f>IF(OR(AJ444="",AND(AJ444=AJ443,AJ444=AJ445)),NA(), AJ444)</f>
        <v>0</v>
      </c>
      <c r="AK648">
        <f>IF(ISNA(AL648),NA(),AK444)</f>
        <v>0</v>
      </c>
      <c r="AL648">
        <f>IF(OR(AL444="",AND(AL444=AL443,AL444=AL445)),NA(), AL444)</f>
        <v>0</v>
      </c>
      <c r="AM648">
        <f>IF(ISNA(AN648),NA(),AM444)</f>
        <v>0</v>
      </c>
      <c r="AN648">
        <f>IF(OR(AN444="",AND(AN444=AN443,AN444=AN445)),NA(), AN444)</f>
        <v>0</v>
      </c>
      <c r="AO648">
        <f>IF(ISNA(AP648),NA(),AO444)</f>
        <v>0</v>
      </c>
      <c r="AP648">
        <f>IF(OR(AP444="",AND(AP444=AP443,AP444=AP445)),NA(), AP444)</f>
        <v>0</v>
      </c>
      <c r="AQ648">
        <f>IF(ISNA(AR648),NA(),AQ444)</f>
        <v>0</v>
      </c>
      <c r="AR648">
        <f>IF(OR(AR444="",AND(AR444=AR443,AR444=AR445)),NA(), AR444)</f>
        <v>0</v>
      </c>
      <c r="AS648">
        <f>IF(ISNA(AT648),NA(),AS444)</f>
        <v>0</v>
      </c>
      <c r="AT648">
        <f>IF(OR(AT444="",AND(AT444=AT443,AT444=AT445)),NA(), AT444)</f>
        <v>0</v>
      </c>
      <c r="AU648">
        <f>IF(ISNA(AV648),NA(),AU444)</f>
        <v>0</v>
      </c>
      <c r="AV648">
        <f>IF(OR(AV444="",AND(AV444=AV443,AV444=AV445)),NA(), AV444)</f>
        <v>0</v>
      </c>
      <c r="AW648">
        <f>IF(ISNA(AX648),NA(),AW444)</f>
        <v>0</v>
      </c>
      <c r="AX648">
        <f>IF(OR(AX444="",AND(AX444=AX443,AX444=AX445)),NA(), AX444)</f>
        <v>0</v>
      </c>
      <c r="AY648">
        <f>IF(ISNA(AZ648),NA(),AY444)</f>
        <v>0</v>
      </c>
      <c r="AZ648">
        <f>IF(OR(AZ444="",AND(AZ444=AZ443,AZ444=AZ445)),NA(), AZ444)</f>
        <v>0</v>
      </c>
      <c r="BA648">
        <f>IF(ISNA(BB648),NA(),BA444)</f>
        <v>0</v>
      </c>
      <c r="BB648">
        <f>IF(OR(BB444="",AND(BB444=BB443,BB444=BB445)),NA(), BB444)</f>
        <v>0</v>
      </c>
      <c r="BC648">
        <f>IF(ISNA(BD648),NA(),BC444)</f>
        <v>0</v>
      </c>
      <c r="BD648">
        <f>IF(OR(BD444="",AND(BD444=BD443,BD444=BD445)),NA(), BD444)</f>
        <v>0</v>
      </c>
      <c r="BE648">
        <f>IF(ISNA(BF648),NA(),BE444)</f>
        <v>0</v>
      </c>
      <c r="BF648">
        <f>IF(OR(BF444="",AND(BF444=BF443,BF444=BF445)),NA(), BF444)</f>
        <v>0</v>
      </c>
      <c r="BG648">
        <f>IF(ISNA(BH648),NA(),BG444)</f>
        <v>0</v>
      </c>
      <c r="BH648">
        <f>IF(OR(BH444="",AND(BH444=BH443,BH444=BH445)),NA(), BH444)</f>
        <v>0</v>
      </c>
      <c r="BI648">
        <f>IF(ISNA(BJ648),NA(),BI444)</f>
        <v>0</v>
      </c>
      <c r="BJ648">
        <f>IF(OR(BJ444="",AND(BJ444=BJ443,BJ444=BJ445)),NA(), BJ444)</f>
        <v>0</v>
      </c>
      <c r="BK648">
        <f>IF(ISNA(BL648),NA(),BK444)</f>
        <v>0</v>
      </c>
      <c r="BL648">
        <f>IF(OR(BL444="",AND(BL444=BL443,BL444=BL445)),NA(), BL444)</f>
        <v>0</v>
      </c>
      <c r="BM648">
        <f>IF(ISNA(BN648),NA(),BM444)</f>
        <v>0</v>
      </c>
      <c r="BN648">
        <f>IF(OR(BN444="",AND(BN444=BN443,BN444=BN445)),NA(), BN444)</f>
        <v>0</v>
      </c>
      <c r="BO648">
        <f>IF(ISNA(BP648),NA(),BO444)</f>
        <v>0</v>
      </c>
      <c r="BP648">
        <f>IF(OR(BP444="",AND(BP444=BP443,BP444=BP445)),NA(), BP444)</f>
        <v>0</v>
      </c>
      <c r="BQ648">
        <f>IF(ISNA(BR648),NA(),BQ444)</f>
        <v>0</v>
      </c>
      <c r="BR648">
        <f>IF(OR(BR444="",AND(BR444=BR443,BR444=BR445)),NA(), BR444)</f>
        <v>0</v>
      </c>
      <c r="BS648">
        <f>IF(ISNA(BT648),NA(),BS444)</f>
        <v>0</v>
      </c>
      <c r="BT648">
        <f>IF(OR(BT444="",AND(BT444=BT443,BT444=BT445)),NA(), BT444)</f>
        <v>0</v>
      </c>
      <c r="BU648">
        <f>IF(ISNA(BV648),NA(),BU444)</f>
        <v>0</v>
      </c>
      <c r="BV648">
        <f>IF(OR(BV444="",AND(BV444=BV443,BV444=BV445)),NA(), BV444)</f>
        <v>0</v>
      </c>
      <c r="BW648">
        <f>IF(ISNA(BX648),NA(),BW444)</f>
        <v>0</v>
      </c>
      <c r="BX648">
        <f>IF(OR(BX444="",AND(BX444=BX443,BX444=BX445)),NA(), BX444)</f>
        <v>0</v>
      </c>
      <c r="BY648">
        <f>IF(ISNA(BZ648),NA(),BY444)</f>
        <v>0</v>
      </c>
      <c r="BZ648">
        <f>IF(OR(BZ444="",AND(BZ444=BZ443,BZ444=BZ445)),NA(), BZ444)</f>
        <v>0</v>
      </c>
      <c r="CA648">
        <f>IF(ISNA(CB648),NA(),CA444)</f>
        <v>0</v>
      </c>
      <c r="CB648">
        <f>IF(OR(CB444="",AND(CB444=CB443,CB444=CB445)),NA(), CB444)</f>
        <v>0</v>
      </c>
      <c r="CC648">
        <f>IF(ISNA(CD648),NA(),CC444)</f>
        <v>0</v>
      </c>
      <c r="CD648">
        <f>IF(OR(CD444="",AND(CD444=CD443,CD444=CD445)),NA(), CD444)</f>
        <v>0</v>
      </c>
      <c r="CE648">
        <f>IF(ISNA(CF648),NA(),CE444)</f>
        <v>0</v>
      </c>
      <c r="CF648">
        <f>IF(OR(CF444="",AND(CF444=CF443,CF444=CF445)),NA(), CF444)</f>
        <v>0</v>
      </c>
      <c r="CG648">
        <f>IF(ISNA(CH648),NA(),CG444)</f>
        <v>0</v>
      </c>
      <c r="CH648">
        <f>IF(OR(CH444="",AND(CH444=CH443,CH444=CH445)),NA(), CH444)</f>
        <v>0</v>
      </c>
      <c r="CI648">
        <f>IF(ISNA(CJ648),NA(),CI444)</f>
        <v>0</v>
      </c>
      <c r="CJ648">
        <f>IF(OR(CJ444="",AND(CJ444=CJ443,CJ444=CJ445)),NA(), CJ444)</f>
        <v>0</v>
      </c>
      <c r="CK648">
        <f>IF(ISNA(CL648),NA(),CK444)</f>
        <v>0</v>
      </c>
      <c r="CL648">
        <f>IF(OR(CL444="",AND(CL444=CL443,CL444=CL445)),NA(), CL444)</f>
        <v>0</v>
      </c>
      <c r="CM648">
        <f>IF(ISNA(CN648),NA(),CM444)</f>
        <v>0</v>
      </c>
      <c r="CN648">
        <f>IF(OR(CN444="",AND(CN444=CN443,CN444=CN445)),NA(), CN444)</f>
        <v>0</v>
      </c>
      <c r="CO648">
        <f>IF(ISNA(CP648),NA(),CO444)</f>
        <v>0</v>
      </c>
      <c r="CP648">
        <f>IF(OR(CP444="",AND(CP444=CP443,CP444=CP445)),NA(), CP444)</f>
        <v>0</v>
      </c>
      <c r="CQ648">
        <f>IF(ISNA(CR648),NA(),CQ444)</f>
        <v>0</v>
      </c>
      <c r="CR648">
        <f>IF(OR(CR444="",AND(CR444=CR443,CR444=CR445)),NA(), CR444)</f>
        <v>0</v>
      </c>
      <c r="CS648">
        <f>IF(ISNA(CT648),NA(),CS444)</f>
        <v>0</v>
      </c>
      <c r="CT648">
        <f>IF(OR(CT444="",AND(CT444=CT443,CT444=CT445)),NA(), CT444)</f>
        <v>0</v>
      </c>
      <c r="CU648">
        <f>IF(ISNA(CV648),NA(),CU444)</f>
        <v>0</v>
      </c>
      <c r="CV648">
        <f>IF(OR(CV444="",AND(CV444=CV443,CV444=CV445)),NA(), CV444)</f>
        <v>0</v>
      </c>
      <c r="CW648">
        <f>IF(ISNA(CX648),NA(),CW444)</f>
        <v>0</v>
      </c>
      <c r="CX648">
        <f>IF(OR(CX444="",AND(CX444=CX443,CX444=CX445)),NA(), CX444)</f>
        <v>0</v>
      </c>
      <c r="CY648">
        <f>IF(ISNA(CZ648),NA(),CY444)</f>
        <v>0</v>
      </c>
      <c r="CZ648">
        <f>IF(OR(CZ444="",AND(CZ444=CZ443,CZ444=CZ445)),NA(), CZ444)</f>
        <v>0</v>
      </c>
      <c r="DA648">
        <f>IF(ISNA(DB648),NA(),DA444)</f>
        <v>0</v>
      </c>
      <c r="DB648">
        <f>IF(OR(DB444="",AND(DB444=DB443,DB444=DB445)),NA(), DB444)</f>
        <v>0</v>
      </c>
      <c r="DC648">
        <f>IF(ISNA(DD648),NA(),DC444)</f>
        <v>0</v>
      </c>
      <c r="DD648">
        <f>IF(OR(DD444="",AND(DD444=DD443,DD444=DD445)),NA(), DD444)</f>
        <v>0</v>
      </c>
      <c r="DG648">
        <f>IF(ISNA(DH648),NA(),DG444)</f>
        <v>0</v>
      </c>
      <c r="DH648">
        <f>IF(OR(DH444="",AND(DH444=DH443,DH444=DH445)),NA(), DH444)</f>
        <v>0</v>
      </c>
      <c r="DI648">
        <f>IF(ISNA(DJ648),NA(),DI444)</f>
        <v>0</v>
      </c>
      <c r="DJ648">
        <f>IF(OR(DJ444="",AND(DJ444=DJ443,DJ444=DJ445)),NA(), DJ444)</f>
        <v>0</v>
      </c>
      <c r="DK648">
        <f>IF(ISNA(DL648),NA(),DK444)</f>
        <v>0</v>
      </c>
      <c r="DL648">
        <f>IF(OR(DL444="",AND(DL444=DL443,DL444=DL445)),NA(), DL444)</f>
        <v>0</v>
      </c>
      <c r="DM648">
        <f>IF(ISNA(DN648),NA(),DM444)</f>
        <v>0</v>
      </c>
      <c r="DN648">
        <f>IF(OR(DN444="",AND(DN444=DN443,DN444=DN445)),NA(), DN444)</f>
        <v>0</v>
      </c>
      <c r="DO648">
        <f>IF(ISNA(DP648),NA(),DO444)</f>
        <v>0</v>
      </c>
      <c r="DP648">
        <f>IF(OR(DP444="",AND(DP444=DP443,DP444=DP445)),NA(), DP444)</f>
        <v>0</v>
      </c>
      <c r="DQ648">
        <f>IF(ISNA(DR648),NA(),DQ444)</f>
        <v>0</v>
      </c>
      <c r="DR648">
        <f>IF(OR(DR444="",AND(DR444=DR443,DR444=DR445)),NA(), DR444)</f>
        <v>0</v>
      </c>
      <c r="DS648">
        <f>IF(ISNA(DT648),NA(),DS444)</f>
        <v>0</v>
      </c>
      <c r="DT648">
        <f>IF(OR(DT444="",AND(DT444=DT443,DT444=DT445)),NA(), DT444)</f>
        <v>0</v>
      </c>
      <c r="DU648">
        <f>IF(ISNA(DV648),NA(),DU444)</f>
        <v>0</v>
      </c>
      <c r="DV648">
        <f>IF(OR(DV444="",AND(DV444=DV443,DV444=DV445)),NA(), DV444)</f>
        <v>0</v>
      </c>
      <c r="DW648">
        <f>IF(ISNA(DX648),NA(),DW444)</f>
        <v>0</v>
      </c>
      <c r="DX648">
        <f>IF(OR(DX444="",AND(DX444=DX443,DX444=DX445)),NA(), DX444)</f>
        <v>0</v>
      </c>
      <c r="DY648">
        <f>IF(ISNA(DZ648),NA(),DY444)</f>
        <v>0</v>
      </c>
      <c r="DZ648">
        <f>IF(OR(DZ444="",AND(DZ444=DZ443,DZ444=DZ445)),NA(), DZ444)</f>
        <v>0</v>
      </c>
      <c r="EA648">
        <f>IF(ISNA(EB648),NA(),EA444)</f>
        <v>0</v>
      </c>
      <c r="EB648">
        <f>IF(OR(EB444="",AND(EB444=EB443,EB444=EB445)),NA(), EB444)</f>
        <v>0</v>
      </c>
      <c r="EC648">
        <f>IF(ISNA(ED648),NA(),EC444)</f>
        <v>0</v>
      </c>
      <c r="ED648">
        <f>IF(OR(ED444="",AND(ED444=ED443,ED444=ED445)),NA(), ED444)</f>
        <v>0</v>
      </c>
      <c r="EE648">
        <f>IF(ISNA(EF648),NA(),EE444)</f>
        <v>0</v>
      </c>
      <c r="EF648">
        <f>IF(OR(EF444="",AND(EF444=EF443,EF444=EF445)),NA(), EF444)</f>
        <v>0</v>
      </c>
      <c r="EG648">
        <f>IF(ISNA(EH648),NA(),EG444)</f>
        <v>0</v>
      </c>
      <c r="EH648">
        <f>IF(OR(EH444="",AND(EH444=EH443,EH444=EH445)),NA(), EH444)</f>
        <v>0</v>
      </c>
      <c r="EI648">
        <f>IF(ISNA(EJ648),NA(),EI444)</f>
        <v>0</v>
      </c>
      <c r="EJ648">
        <f>IF(OR(EJ444="",AND(EJ444=EJ443,EJ444=EJ445)),NA(), EJ444)</f>
        <v>0</v>
      </c>
      <c r="EK648">
        <f>IF(ISNA(EL648),NA(),EK444)</f>
        <v>0</v>
      </c>
      <c r="EL648">
        <f>IF(OR(EL444="",AND(EL444=EL443,EL444=EL445)),NA(), EL444)</f>
        <v>0</v>
      </c>
      <c r="EM648">
        <f>IF(ISNA(EN648),NA(),EM444)</f>
        <v>0</v>
      </c>
      <c r="EN648">
        <f>IF(OR(EN444="",AND(EN444=EN443,EN444=EN445)),NA(), EN444)</f>
        <v>0</v>
      </c>
      <c r="EO648">
        <f>IF(ISNA(EP648),NA(),EO444)</f>
        <v>0</v>
      </c>
      <c r="EP648">
        <f>IF(OR(EP444="",AND(EP444=EP443,EP444=EP445)),NA(), EP444)</f>
        <v>0</v>
      </c>
      <c r="EQ648">
        <f>IF(ISNA(ER648),NA(),EQ444)</f>
        <v>0</v>
      </c>
      <c r="ER648">
        <f>IF(OR(ER444="",AND(ER444=ER443,ER444=ER445)),NA(), ER444)</f>
        <v>0</v>
      </c>
      <c r="ES648">
        <f>IF(ISNA(ET648),NA(),ES444)</f>
        <v>0</v>
      </c>
      <c r="ET648">
        <f>IF(OR(ET444="",AND(ET444=ET443,ET444=ET445)),NA(), ET444)</f>
        <v>0</v>
      </c>
      <c r="EU648">
        <f>IF(ISNA(EV648),NA(),EU444)</f>
        <v>0</v>
      </c>
      <c r="EV648">
        <f>IF(OR(EV444="",AND(EV444=EV443,EV444=EV445)),NA(), EV444)</f>
        <v>0</v>
      </c>
      <c r="EW648">
        <f>IF(ISNA(EX648),NA(),EW444)</f>
        <v>0</v>
      </c>
      <c r="EX648">
        <f>IF(OR(EX444="",AND(EX444=EX443,EX444=EX445)),NA(), EX444)</f>
        <v>0</v>
      </c>
      <c r="EY648">
        <f>IF(ISNA(EZ648),NA(),EY444)</f>
        <v>0</v>
      </c>
      <c r="EZ648">
        <f>IF(OR(EZ444="",AND(EZ444=EZ443,EZ444=EZ445)),NA(), EZ444)</f>
        <v>0</v>
      </c>
      <c r="FA648">
        <f>IF(ISNA(FB648),NA(),FA444)</f>
        <v>0</v>
      </c>
      <c r="FB648">
        <f>IF(OR(FB444="",AND(FB444=FB443,FB444=FB445)),NA(), FB444)</f>
        <v>0</v>
      </c>
      <c r="FC648">
        <f>IF(ISNA(FD648),NA(),FC444)</f>
        <v>0</v>
      </c>
      <c r="FD648">
        <f>IF(OR(FD444="",AND(FD444=FD443,FD444=FD445)),NA(), FD444)</f>
        <v>0</v>
      </c>
      <c r="FE648">
        <f>IF(ISNA(FF648),NA(),FE444)</f>
        <v>0</v>
      </c>
      <c r="FF648">
        <f>IF(OR(FF444="",AND(FF444=FF443,FF444=FF445)),NA(), FF444)</f>
        <v>0</v>
      </c>
      <c r="FG648">
        <f>IF(ISNA(FH648),NA(),FG444)</f>
        <v>0</v>
      </c>
      <c r="FH648">
        <f>IF(OR(FH444="",AND(FH444=FH443,FH444=FH445)),NA(), FH444)</f>
        <v>0</v>
      </c>
      <c r="FI648">
        <f>IF(ISNA(FJ648),NA(),FI444)</f>
        <v>0</v>
      </c>
      <c r="FJ648">
        <f>IF(OR(FJ444="",AND(FJ444=FJ443,FJ444=FJ445)),NA(), FJ444)</f>
        <v>0</v>
      </c>
      <c r="FK648">
        <f>IF(ISNA(FL648),NA(),FK444)</f>
        <v>0</v>
      </c>
      <c r="FL648">
        <f>IF(OR(FL444="",AND(FL444=FL443,FL444=FL445)),NA(), FL444)</f>
        <v>0</v>
      </c>
      <c r="FM648">
        <f>IF(ISNA(FN648),NA(),FM444)</f>
        <v>0</v>
      </c>
      <c r="FN648">
        <f>IF(OR(FN444="",AND(FN444=FN443,FN444=FN445)),NA(), FN444)</f>
        <v>0</v>
      </c>
      <c r="FO648">
        <f>IF(ISNA(FP648),NA(),FO444)</f>
        <v>0</v>
      </c>
      <c r="FP648">
        <f>IF(OR(FP444="",AND(FP444=FP443,FP444=FP445)),NA(), FP444)</f>
        <v>0</v>
      </c>
      <c r="FQ648">
        <f>IF(ISNA(FR648),NA(),FQ444)</f>
        <v>0</v>
      </c>
      <c r="FR648">
        <f>IF(OR(FR444="",AND(FR444=FR443,FR444=FR445)),NA(), FR444)</f>
        <v>0</v>
      </c>
      <c r="FS648">
        <f>IF(ISNA(FT648),NA(),FS444)</f>
        <v>0</v>
      </c>
      <c r="FT648">
        <f>IF(OR(FT444="",AND(FT444=FT443,FT444=FT445)),NA(), FT444)</f>
        <v>0</v>
      </c>
      <c r="FU648">
        <f>IF(ISNA(FV648),NA(),FU444)</f>
        <v>0</v>
      </c>
      <c r="FV648">
        <f>IF(OR(FV444="",AND(FV444=FV443,FV444=FV445)),NA(), FV444)</f>
        <v>0</v>
      </c>
      <c r="FW648">
        <f>IF(ISNA(FX648),NA(),FW444)</f>
        <v>0</v>
      </c>
      <c r="FX648">
        <f>IF(OR(FX444="",AND(FX444=FX443,FX444=FX445)),NA(), FX444)</f>
        <v>0</v>
      </c>
      <c r="FY648">
        <f>IF(ISNA(FZ648),NA(),FY444)</f>
        <v>0</v>
      </c>
      <c r="FZ648">
        <f>IF(OR(FZ444="",AND(FZ444=FZ443,FZ444=FZ445)),NA(), FZ444)</f>
        <v>0</v>
      </c>
      <c r="GA648">
        <f>IF(ISNA(GB648),NA(),GA444)</f>
        <v>0</v>
      </c>
      <c r="GB648">
        <f>IF(OR(GB444="",AND(GB444=GB443,GB444=GB445)),NA(), GB444)</f>
        <v>0</v>
      </c>
      <c r="GC648">
        <f>IF(ISNA(GD648),NA(),GC444)</f>
        <v>0</v>
      </c>
      <c r="GD648">
        <f>IF(OR(GD444="",AND(GD444=GD443,GD444=GD445)),NA(), GD444)</f>
        <v>0</v>
      </c>
      <c r="GE648">
        <f>IF(ISNA(GF648),NA(),GE444)</f>
        <v>0</v>
      </c>
      <c r="GF648">
        <f>IF(OR(GF444="",AND(GF444=GF443,GF444=GF445)),NA(), GF444)</f>
        <v>0</v>
      </c>
      <c r="GG648">
        <f>IF(ISNA(GH648),NA(),GG444)</f>
        <v>0</v>
      </c>
      <c r="GH648">
        <f>IF(OR(GH444="",AND(GH444=GH443,GH444=GH445)),NA(), GH444)</f>
        <v>0</v>
      </c>
      <c r="GI648">
        <f>IF(ISNA(GJ648),NA(),GI444)</f>
        <v>0</v>
      </c>
      <c r="GJ648">
        <f>IF(OR(GJ444="",AND(GJ444=GJ443,GJ444=GJ445)),NA(), GJ444)</f>
        <v>0</v>
      </c>
      <c r="GK648">
        <f>IF(ISNA(GL648),NA(),GK444)</f>
        <v>0</v>
      </c>
      <c r="GL648">
        <f>IF(OR(GL444="",AND(GL444=GL443,GL444=GL445)),NA(), GL444)</f>
        <v>0</v>
      </c>
      <c r="GM648">
        <f>IF(ISNA(GN648),NA(),GM444)</f>
        <v>0</v>
      </c>
      <c r="GN648">
        <f>IF(OR(GN444="",AND(GN444=GN443,GN444=GN445)),NA(), GN444)</f>
        <v>0</v>
      </c>
      <c r="GO648">
        <f>IF(ISNA(GP648),NA(),GO444)</f>
        <v>0</v>
      </c>
      <c r="GP648">
        <f>IF(OR(GP444="",AND(GP444=GP443,GP444=GP445)),NA(), GP444)</f>
        <v>0</v>
      </c>
      <c r="GQ648">
        <f>IF(ISNA(GR648),NA(),GQ444)</f>
        <v>0</v>
      </c>
      <c r="GR648">
        <f>IF(OR(GR444="",AND(GR444=GR443,GR444=GR445)),NA(), GR444)</f>
        <v>0</v>
      </c>
      <c r="GS648">
        <f>IF(ISNA(GT648),NA(),GS444)</f>
        <v>0</v>
      </c>
      <c r="GT648">
        <f>IF(OR(GT444="",AND(GT444=GT443,GT444=GT445)),NA(), GT444)</f>
        <v>0</v>
      </c>
      <c r="GU648">
        <f>IF(ISNA(GV648),NA(),GU444)</f>
        <v>0</v>
      </c>
      <c r="GV648">
        <f>IF(OR(GV444="",AND(GV444=GV443,GV444=GV445)),NA(), GV444)</f>
        <v>0</v>
      </c>
      <c r="GW648">
        <f>IF(ISNA(GX648),NA(),GW444)</f>
        <v>0</v>
      </c>
      <c r="GX648">
        <f>IF(OR(GX444="",AND(GX444=GX443,GX444=GX445)),NA(), GX444)</f>
        <v>0</v>
      </c>
      <c r="GY648">
        <f>IF(ISNA(GZ648),NA(),GY444)</f>
        <v>0</v>
      </c>
      <c r="GZ648">
        <f>IF(OR(GZ444="",AND(GZ444=GZ443,GZ444=GZ445)),NA(), GZ444)</f>
        <v>0</v>
      </c>
      <c r="HA648">
        <f>IF(ISNA(HB648),NA(),HA444)</f>
        <v>0</v>
      </c>
      <c r="HB648">
        <f>IF(OR(HB444="",AND(HB444=HB443,HB444=HB445)),NA(), HB444)</f>
        <v>0</v>
      </c>
      <c r="HC648">
        <f>IF(ISNA(HD648),NA(),HC444)</f>
        <v>0</v>
      </c>
      <c r="HD648">
        <f>IF(OR(HD444="",AND(HD444=HD443,HD444=HD445)),NA(), HD444)</f>
        <v>0</v>
      </c>
      <c r="HE648">
        <f>IF(ISNA(HF648),NA(),HE444)</f>
        <v>0</v>
      </c>
      <c r="HF648">
        <f>IF(OR(HF444="",AND(HF444=HF443,HF444=HF445)),NA(), HF444)</f>
        <v>0</v>
      </c>
    </row>
    <row r="649" spans="5:214">
      <c r="E649">
        <f>IF(ISNA(F649),NA(),E445)</f>
        <v>0</v>
      </c>
      <c r="F649">
        <f>IF(OR(F445="",AND(F445=F444,F445=F446)),NA(), F445)</f>
        <v>0</v>
      </c>
      <c r="G649">
        <f>IF(ISNA(H649),NA(),G445)</f>
        <v>0</v>
      </c>
      <c r="H649">
        <f>IF(OR(H445="",AND(H445=H444,H445=H446)),NA(), H445)</f>
        <v>0</v>
      </c>
      <c r="I649">
        <f>IF(ISNA(J649),NA(),I445)</f>
        <v>0</v>
      </c>
      <c r="J649">
        <f>IF(OR(J445="",AND(J445=J444,J445=J446)),NA(), J445)</f>
        <v>0</v>
      </c>
      <c r="K649">
        <f>IF(ISNA(L649),NA(),K445)</f>
        <v>0</v>
      </c>
      <c r="L649">
        <f>IF(OR(L445="",AND(L445=L444,L445=L446)),NA(), L445)</f>
        <v>0</v>
      </c>
      <c r="M649">
        <f>IF(ISNA(N649),NA(),M445)</f>
        <v>0</v>
      </c>
      <c r="N649">
        <f>IF(OR(N445="",AND(N445=N444,N445=N446)),NA(), N445)</f>
        <v>0</v>
      </c>
      <c r="O649">
        <f>IF(ISNA(P649),NA(),O445)</f>
        <v>0</v>
      </c>
      <c r="P649">
        <f>IF(OR(P445="",AND(P445=P444,P445=P446)),NA(), P445)</f>
        <v>0</v>
      </c>
      <c r="Q649">
        <f>IF(ISNA(R649),NA(),Q445)</f>
        <v>0</v>
      </c>
      <c r="R649">
        <f>IF(OR(R445="",AND(R445=R444,R445=R446)),NA(), R445)</f>
        <v>0</v>
      </c>
      <c r="S649">
        <f>IF(ISNA(T649),NA(),S445)</f>
        <v>0</v>
      </c>
      <c r="T649">
        <f>IF(OR(T445="",AND(T445=T444,T445=T446)),NA(), T445)</f>
        <v>0</v>
      </c>
      <c r="U649">
        <f>IF(ISNA(V649),NA(),U445)</f>
        <v>0</v>
      </c>
      <c r="V649">
        <f>IF(OR(V445="",AND(V445=V444,V445=V446)),NA(), V445)</f>
        <v>0</v>
      </c>
      <c r="W649">
        <f>IF(ISNA(X649),NA(),W445)</f>
        <v>0</v>
      </c>
      <c r="X649">
        <f>IF(OR(X445="",AND(X445=X444,X445=X446)),NA(), X445)</f>
        <v>0</v>
      </c>
      <c r="Y649">
        <f>IF(ISNA(Z649),NA(),Y445)</f>
        <v>0</v>
      </c>
      <c r="Z649">
        <f>IF(OR(Z445="",AND(Z445=Z444,Z445=Z446)),NA(), Z445)</f>
        <v>0</v>
      </c>
      <c r="AA649">
        <f>IF(ISNA(AB649),NA(),AA445)</f>
        <v>0</v>
      </c>
      <c r="AB649">
        <f>IF(OR(AB445="",AND(AB445=AB444,AB445=AB446)),NA(), AB445)</f>
        <v>0</v>
      </c>
      <c r="AC649">
        <f>IF(ISNA(AD649),NA(),AC445)</f>
        <v>0</v>
      </c>
      <c r="AD649">
        <f>IF(OR(AD445="",AND(AD445=AD444,AD445=AD446)),NA(), AD445)</f>
        <v>0</v>
      </c>
      <c r="AE649">
        <f>IF(ISNA(AF649),NA(),AE445)</f>
        <v>0</v>
      </c>
      <c r="AF649">
        <f>IF(OR(AF445="",AND(AF445=AF444,AF445=AF446)),NA(), AF445)</f>
        <v>0</v>
      </c>
      <c r="AG649">
        <f>IF(ISNA(AH649),NA(),AG445)</f>
        <v>0</v>
      </c>
      <c r="AH649">
        <f>IF(OR(AH445="",AND(AH445=AH444,AH445=AH446)),NA(), AH445)</f>
        <v>0</v>
      </c>
      <c r="AI649">
        <f>IF(ISNA(AJ649),NA(),AI445)</f>
        <v>0</v>
      </c>
      <c r="AJ649">
        <f>IF(OR(AJ445="",AND(AJ445=AJ444,AJ445=AJ446)),NA(), AJ445)</f>
        <v>0</v>
      </c>
      <c r="AK649">
        <f>IF(ISNA(AL649),NA(),AK445)</f>
        <v>0</v>
      </c>
      <c r="AL649">
        <f>IF(OR(AL445="",AND(AL445=AL444,AL445=AL446)),NA(), AL445)</f>
        <v>0</v>
      </c>
      <c r="AM649">
        <f>IF(ISNA(AN649),NA(),AM445)</f>
        <v>0</v>
      </c>
      <c r="AN649">
        <f>IF(OR(AN445="",AND(AN445=AN444,AN445=AN446)),NA(), AN445)</f>
        <v>0</v>
      </c>
      <c r="AO649">
        <f>IF(ISNA(AP649),NA(),AO445)</f>
        <v>0</v>
      </c>
      <c r="AP649">
        <f>IF(OR(AP445="",AND(AP445=AP444,AP445=AP446)),NA(), AP445)</f>
        <v>0</v>
      </c>
      <c r="AQ649">
        <f>IF(ISNA(AR649),NA(),AQ445)</f>
        <v>0</v>
      </c>
      <c r="AR649">
        <f>IF(OR(AR445="",AND(AR445=AR444,AR445=AR446)),NA(), AR445)</f>
        <v>0</v>
      </c>
      <c r="AS649">
        <f>IF(ISNA(AT649),NA(),AS445)</f>
        <v>0</v>
      </c>
      <c r="AT649">
        <f>IF(OR(AT445="",AND(AT445=AT444,AT445=AT446)),NA(), AT445)</f>
        <v>0</v>
      </c>
      <c r="AU649">
        <f>IF(ISNA(AV649),NA(),AU445)</f>
        <v>0</v>
      </c>
      <c r="AV649">
        <f>IF(OR(AV445="",AND(AV445=AV444,AV445=AV446)),NA(), AV445)</f>
        <v>0</v>
      </c>
      <c r="AW649">
        <f>IF(ISNA(AX649),NA(),AW445)</f>
        <v>0</v>
      </c>
      <c r="AX649">
        <f>IF(OR(AX445="",AND(AX445=AX444,AX445=AX446)),NA(), AX445)</f>
        <v>0</v>
      </c>
      <c r="AY649">
        <f>IF(ISNA(AZ649),NA(),AY445)</f>
        <v>0</v>
      </c>
      <c r="AZ649">
        <f>IF(OR(AZ445="",AND(AZ445=AZ444,AZ445=AZ446)),NA(), AZ445)</f>
        <v>0</v>
      </c>
      <c r="BA649">
        <f>IF(ISNA(BB649),NA(),BA445)</f>
        <v>0</v>
      </c>
      <c r="BB649">
        <f>IF(OR(BB445="",AND(BB445=BB444,BB445=BB446)),NA(), BB445)</f>
        <v>0</v>
      </c>
      <c r="BC649">
        <f>IF(ISNA(BD649),NA(),BC445)</f>
        <v>0</v>
      </c>
      <c r="BD649">
        <f>IF(OR(BD445="",AND(BD445=BD444,BD445=BD446)),NA(), BD445)</f>
        <v>0</v>
      </c>
      <c r="BE649">
        <f>IF(ISNA(BF649),NA(),BE445)</f>
        <v>0</v>
      </c>
      <c r="BF649">
        <f>IF(OR(BF445="",AND(BF445=BF444,BF445=BF446)),NA(), BF445)</f>
        <v>0</v>
      </c>
      <c r="BG649">
        <f>IF(ISNA(BH649),NA(),BG445)</f>
        <v>0</v>
      </c>
      <c r="BH649">
        <f>IF(OR(BH445="",AND(BH445=BH444,BH445=BH446)),NA(), BH445)</f>
        <v>0</v>
      </c>
      <c r="BI649">
        <f>IF(ISNA(BJ649),NA(),BI445)</f>
        <v>0</v>
      </c>
      <c r="BJ649">
        <f>IF(OR(BJ445="",AND(BJ445=BJ444,BJ445=BJ446)),NA(), BJ445)</f>
        <v>0</v>
      </c>
      <c r="BK649">
        <f>IF(ISNA(BL649),NA(),BK445)</f>
        <v>0</v>
      </c>
      <c r="BL649">
        <f>IF(OR(BL445="",AND(BL445=BL444,BL445=BL446)),NA(), BL445)</f>
        <v>0</v>
      </c>
      <c r="BM649">
        <f>IF(ISNA(BN649),NA(),BM445)</f>
        <v>0</v>
      </c>
      <c r="BN649">
        <f>IF(OR(BN445="",AND(BN445=BN444,BN445=BN446)),NA(), BN445)</f>
        <v>0</v>
      </c>
      <c r="BO649">
        <f>IF(ISNA(BP649),NA(),BO445)</f>
        <v>0</v>
      </c>
      <c r="BP649">
        <f>IF(OR(BP445="",AND(BP445=BP444,BP445=BP446)),NA(), BP445)</f>
        <v>0</v>
      </c>
      <c r="BQ649">
        <f>IF(ISNA(BR649),NA(),BQ445)</f>
        <v>0</v>
      </c>
      <c r="BR649">
        <f>IF(OR(BR445="",AND(BR445=BR444,BR445=BR446)),NA(), BR445)</f>
        <v>0</v>
      </c>
      <c r="BS649">
        <f>IF(ISNA(BT649),NA(),BS445)</f>
        <v>0</v>
      </c>
      <c r="BT649">
        <f>IF(OR(BT445="",AND(BT445=BT444,BT445=BT446)),NA(), BT445)</f>
        <v>0</v>
      </c>
      <c r="BU649">
        <f>IF(ISNA(BV649),NA(),BU445)</f>
        <v>0</v>
      </c>
      <c r="BV649">
        <f>IF(OR(BV445="",AND(BV445=BV444,BV445=BV446)),NA(), BV445)</f>
        <v>0</v>
      </c>
      <c r="BW649">
        <f>IF(ISNA(BX649),NA(),BW445)</f>
        <v>0</v>
      </c>
      <c r="BX649">
        <f>IF(OR(BX445="",AND(BX445=BX444,BX445=BX446)),NA(), BX445)</f>
        <v>0</v>
      </c>
      <c r="BY649">
        <f>IF(ISNA(BZ649),NA(),BY445)</f>
        <v>0</v>
      </c>
      <c r="BZ649">
        <f>IF(OR(BZ445="",AND(BZ445=BZ444,BZ445=BZ446)),NA(), BZ445)</f>
        <v>0</v>
      </c>
      <c r="CA649">
        <f>IF(ISNA(CB649),NA(),CA445)</f>
        <v>0</v>
      </c>
      <c r="CB649">
        <f>IF(OR(CB445="",AND(CB445=CB444,CB445=CB446)),NA(), CB445)</f>
        <v>0</v>
      </c>
      <c r="CC649">
        <f>IF(ISNA(CD649),NA(),CC445)</f>
        <v>0</v>
      </c>
      <c r="CD649">
        <f>IF(OR(CD445="",AND(CD445=CD444,CD445=CD446)),NA(), CD445)</f>
        <v>0</v>
      </c>
      <c r="CE649">
        <f>IF(ISNA(CF649),NA(),CE445)</f>
        <v>0</v>
      </c>
      <c r="CF649">
        <f>IF(OR(CF445="",AND(CF445=CF444,CF445=CF446)),NA(), CF445)</f>
        <v>0</v>
      </c>
      <c r="CG649">
        <f>IF(ISNA(CH649),NA(),CG445)</f>
        <v>0</v>
      </c>
      <c r="CH649">
        <f>IF(OR(CH445="",AND(CH445=CH444,CH445=CH446)),NA(), CH445)</f>
        <v>0</v>
      </c>
      <c r="CI649">
        <f>IF(ISNA(CJ649),NA(),CI445)</f>
        <v>0</v>
      </c>
      <c r="CJ649">
        <f>IF(OR(CJ445="",AND(CJ445=CJ444,CJ445=CJ446)),NA(), CJ445)</f>
        <v>0</v>
      </c>
      <c r="CK649">
        <f>IF(ISNA(CL649),NA(),CK445)</f>
        <v>0</v>
      </c>
      <c r="CL649">
        <f>IF(OR(CL445="",AND(CL445=CL444,CL445=CL446)),NA(), CL445)</f>
        <v>0</v>
      </c>
      <c r="CM649">
        <f>IF(ISNA(CN649),NA(),CM445)</f>
        <v>0</v>
      </c>
      <c r="CN649">
        <f>IF(OR(CN445="",AND(CN445=CN444,CN445=CN446)),NA(), CN445)</f>
        <v>0</v>
      </c>
      <c r="CO649">
        <f>IF(ISNA(CP649),NA(),CO445)</f>
        <v>0</v>
      </c>
      <c r="CP649">
        <f>IF(OR(CP445="",AND(CP445=CP444,CP445=CP446)),NA(), CP445)</f>
        <v>0</v>
      </c>
      <c r="CQ649">
        <f>IF(ISNA(CR649),NA(),CQ445)</f>
        <v>0</v>
      </c>
      <c r="CR649">
        <f>IF(OR(CR445="",AND(CR445=CR444,CR445=CR446)),NA(), CR445)</f>
        <v>0</v>
      </c>
      <c r="CS649">
        <f>IF(ISNA(CT649),NA(),CS445)</f>
        <v>0</v>
      </c>
      <c r="CT649">
        <f>IF(OR(CT445="",AND(CT445=CT444,CT445=CT446)),NA(), CT445)</f>
        <v>0</v>
      </c>
      <c r="CU649">
        <f>IF(ISNA(CV649),NA(),CU445)</f>
        <v>0</v>
      </c>
      <c r="CV649">
        <f>IF(OR(CV445="",AND(CV445=CV444,CV445=CV446)),NA(), CV445)</f>
        <v>0</v>
      </c>
      <c r="CW649">
        <f>IF(ISNA(CX649),NA(),CW445)</f>
        <v>0</v>
      </c>
      <c r="CX649">
        <f>IF(OR(CX445="",AND(CX445=CX444,CX445=CX446)),NA(), CX445)</f>
        <v>0</v>
      </c>
      <c r="CY649">
        <f>IF(ISNA(CZ649),NA(),CY445)</f>
        <v>0</v>
      </c>
      <c r="CZ649">
        <f>IF(OR(CZ445="",AND(CZ445=CZ444,CZ445=CZ446)),NA(), CZ445)</f>
        <v>0</v>
      </c>
      <c r="DA649">
        <f>IF(ISNA(DB649),NA(),DA445)</f>
        <v>0</v>
      </c>
      <c r="DB649">
        <f>IF(OR(DB445="",AND(DB445=DB444,DB445=DB446)),NA(), DB445)</f>
        <v>0</v>
      </c>
      <c r="DC649">
        <f>IF(ISNA(DD649),NA(),DC445)</f>
        <v>0</v>
      </c>
      <c r="DD649">
        <f>IF(OR(DD445="",AND(DD445=DD444,DD445=DD446)),NA(), DD445)</f>
        <v>0</v>
      </c>
      <c r="DG649">
        <f>IF(ISNA(DH649),NA(),DG445)</f>
        <v>0</v>
      </c>
      <c r="DH649">
        <f>IF(OR(DH445="",AND(DH445=DH444,DH445=DH446)),NA(), DH445)</f>
        <v>0</v>
      </c>
      <c r="DI649">
        <f>IF(ISNA(DJ649),NA(),DI445)</f>
        <v>0</v>
      </c>
      <c r="DJ649">
        <f>IF(OR(DJ445="",AND(DJ445=DJ444,DJ445=DJ446)),NA(), DJ445)</f>
        <v>0</v>
      </c>
      <c r="DK649">
        <f>IF(ISNA(DL649),NA(),DK445)</f>
        <v>0</v>
      </c>
      <c r="DL649">
        <f>IF(OR(DL445="",AND(DL445=DL444,DL445=DL446)),NA(), DL445)</f>
        <v>0</v>
      </c>
      <c r="DM649">
        <f>IF(ISNA(DN649),NA(),DM445)</f>
        <v>0</v>
      </c>
      <c r="DN649">
        <f>IF(OR(DN445="",AND(DN445=DN444,DN445=DN446)),NA(), DN445)</f>
        <v>0</v>
      </c>
      <c r="DO649">
        <f>IF(ISNA(DP649),NA(),DO445)</f>
        <v>0</v>
      </c>
      <c r="DP649">
        <f>IF(OR(DP445="",AND(DP445=DP444,DP445=DP446)),NA(), DP445)</f>
        <v>0</v>
      </c>
      <c r="DQ649">
        <f>IF(ISNA(DR649),NA(),DQ445)</f>
        <v>0</v>
      </c>
      <c r="DR649">
        <f>IF(OR(DR445="",AND(DR445=DR444,DR445=DR446)),NA(), DR445)</f>
        <v>0</v>
      </c>
      <c r="DS649">
        <f>IF(ISNA(DT649),NA(),DS445)</f>
        <v>0</v>
      </c>
      <c r="DT649">
        <f>IF(OR(DT445="",AND(DT445=DT444,DT445=DT446)),NA(), DT445)</f>
        <v>0</v>
      </c>
      <c r="DU649">
        <f>IF(ISNA(DV649),NA(),DU445)</f>
        <v>0</v>
      </c>
      <c r="DV649">
        <f>IF(OR(DV445="",AND(DV445=DV444,DV445=DV446)),NA(), DV445)</f>
        <v>0</v>
      </c>
      <c r="DW649">
        <f>IF(ISNA(DX649),NA(),DW445)</f>
        <v>0</v>
      </c>
      <c r="DX649">
        <f>IF(OR(DX445="",AND(DX445=DX444,DX445=DX446)),NA(), DX445)</f>
        <v>0</v>
      </c>
      <c r="DY649">
        <f>IF(ISNA(DZ649),NA(),DY445)</f>
        <v>0</v>
      </c>
      <c r="DZ649">
        <f>IF(OR(DZ445="",AND(DZ445=DZ444,DZ445=DZ446)),NA(), DZ445)</f>
        <v>0</v>
      </c>
      <c r="EA649">
        <f>IF(ISNA(EB649),NA(),EA445)</f>
        <v>0</v>
      </c>
      <c r="EB649">
        <f>IF(OR(EB445="",AND(EB445=EB444,EB445=EB446)),NA(), EB445)</f>
        <v>0</v>
      </c>
      <c r="EC649">
        <f>IF(ISNA(ED649),NA(),EC445)</f>
        <v>0</v>
      </c>
      <c r="ED649">
        <f>IF(OR(ED445="",AND(ED445=ED444,ED445=ED446)),NA(), ED445)</f>
        <v>0</v>
      </c>
      <c r="EE649">
        <f>IF(ISNA(EF649),NA(),EE445)</f>
        <v>0</v>
      </c>
      <c r="EF649">
        <f>IF(OR(EF445="",AND(EF445=EF444,EF445=EF446)),NA(), EF445)</f>
        <v>0</v>
      </c>
      <c r="EG649">
        <f>IF(ISNA(EH649),NA(),EG445)</f>
        <v>0</v>
      </c>
      <c r="EH649">
        <f>IF(OR(EH445="",AND(EH445=EH444,EH445=EH446)),NA(), EH445)</f>
        <v>0</v>
      </c>
      <c r="EI649">
        <f>IF(ISNA(EJ649),NA(),EI445)</f>
        <v>0</v>
      </c>
      <c r="EJ649">
        <f>IF(OR(EJ445="",AND(EJ445=EJ444,EJ445=EJ446)),NA(), EJ445)</f>
        <v>0</v>
      </c>
      <c r="EK649">
        <f>IF(ISNA(EL649),NA(),EK445)</f>
        <v>0</v>
      </c>
      <c r="EL649">
        <f>IF(OR(EL445="",AND(EL445=EL444,EL445=EL446)),NA(), EL445)</f>
        <v>0</v>
      </c>
      <c r="EM649">
        <f>IF(ISNA(EN649),NA(),EM445)</f>
        <v>0</v>
      </c>
      <c r="EN649">
        <f>IF(OR(EN445="",AND(EN445=EN444,EN445=EN446)),NA(), EN445)</f>
        <v>0</v>
      </c>
      <c r="EO649">
        <f>IF(ISNA(EP649),NA(),EO445)</f>
        <v>0</v>
      </c>
      <c r="EP649">
        <f>IF(OR(EP445="",AND(EP445=EP444,EP445=EP446)),NA(), EP445)</f>
        <v>0</v>
      </c>
      <c r="EQ649">
        <f>IF(ISNA(ER649),NA(),EQ445)</f>
        <v>0</v>
      </c>
      <c r="ER649">
        <f>IF(OR(ER445="",AND(ER445=ER444,ER445=ER446)),NA(), ER445)</f>
        <v>0</v>
      </c>
      <c r="ES649">
        <f>IF(ISNA(ET649),NA(),ES445)</f>
        <v>0</v>
      </c>
      <c r="ET649">
        <f>IF(OR(ET445="",AND(ET445=ET444,ET445=ET446)),NA(), ET445)</f>
        <v>0</v>
      </c>
      <c r="EU649">
        <f>IF(ISNA(EV649),NA(),EU445)</f>
        <v>0</v>
      </c>
      <c r="EV649">
        <f>IF(OR(EV445="",AND(EV445=EV444,EV445=EV446)),NA(), EV445)</f>
        <v>0</v>
      </c>
      <c r="EW649">
        <f>IF(ISNA(EX649),NA(),EW445)</f>
        <v>0</v>
      </c>
      <c r="EX649">
        <f>IF(OR(EX445="",AND(EX445=EX444,EX445=EX446)),NA(), EX445)</f>
        <v>0</v>
      </c>
      <c r="EY649">
        <f>IF(ISNA(EZ649),NA(),EY445)</f>
        <v>0</v>
      </c>
      <c r="EZ649">
        <f>IF(OR(EZ445="",AND(EZ445=EZ444,EZ445=EZ446)),NA(), EZ445)</f>
        <v>0</v>
      </c>
      <c r="FA649">
        <f>IF(ISNA(FB649),NA(),FA445)</f>
        <v>0</v>
      </c>
      <c r="FB649">
        <f>IF(OR(FB445="",AND(FB445=FB444,FB445=FB446)),NA(), FB445)</f>
        <v>0</v>
      </c>
      <c r="FC649">
        <f>IF(ISNA(FD649),NA(),FC445)</f>
        <v>0</v>
      </c>
      <c r="FD649">
        <f>IF(OR(FD445="",AND(FD445=FD444,FD445=FD446)),NA(), FD445)</f>
        <v>0</v>
      </c>
      <c r="FE649">
        <f>IF(ISNA(FF649),NA(),FE445)</f>
        <v>0</v>
      </c>
      <c r="FF649">
        <f>IF(OR(FF445="",AND(FF445=FF444,FF445=FF446)),NA(), FF445)</f>
        <v>0</v>
      </c>
      <c r="FG649">
        <f>IF(ISNA(FH649),NA(),FG445)</f>
        <v>0</v>
      </c>
      <c r="FH649">
        <f>IF(OR(FH445="",AND(FH445=FH444,FH445=FH446)),NA(), FH445)</f>
        <v>0</v>
      </c>
      <c r="FI649">
        <f>IF(ISNA(FJ649),NA(),FI445)</f>
        <v>0</v>
      </c>
      <c r="FJ649">
        <f>IF(OR(FJ445="",AND(FJ445=FJ444,FJ445=FJ446)),NA(), FJ445)</f>
        <v>0</v>
      </c>
      <c r="FK649">
        <f>IF(ISNA(FL649),NA(),FK445)</f>
        <v>0</v>
      </c>
      <c r="FL649">
        <f>IF(OR(FL445="",AND(FL445=FL444,FL445=FL446)),NA(), FL445)</f>
        <v>0</v>
      </c>
      <c r="FM649">
        <f>IF(ISNA(FN649),NA(),FM445)</f>
        <v>0</v>
      </c>
      <c r="FN649">
        <f>IF(OR(FN445="",AND(FN445=FN444,FN445=FN446)),NA(), FN445)</f>
        <v>0</v>
      </c>
      <c r="FO649">
        <f>IF(ISNA(FP649),NA(),FO445)</f>
        <v>0</v>
      </c>
      <c r="FP649">
        <f>IF(OR(FP445="",AND(FP445=FP444,FP445=FP446)),NA(), FP445)</f>
        <v>0</v>
      </c>
      <c r="FQ649">
        <f>IF(ISNA(FR649),NA(),FQ445)</f>
        <v>0</v>
      </c>
      <c r="FR649">
        <f>IF(OR(FR445="",AND(FR445=FR444,FR445=FR446)),NA(), FR445)</f>
        <v>0</v>
      </c>
      <c r="FS649">
        <f>IF(ISNA(FT649),NA(),FS445)</f>
        <v>0</v>
      </c>
      <c r="FT649">
        <f>IF(OR(FT445="",AND(FT445=FT444,FT445=FT446)),NA(), FT445)</f>
        <v>0</v>
      </c>
      <c r="FU649">
        <f>IF(ISNA(FV649),NA(),FU445)</f>
        <v>0</v>
      </c>
      <c r="FV649">
        <f>IF(OR(FV445="",AND(FV445=FV444,FV445=FV446)),NA(), FV445)</f>
        <v>0</v>
      </c>
      <c r="FW649">
        <f>IF(ISNA(FX649),NA(),FW445)</f>
        <v>0</v>
      </c>
      <c r="FX649">
        <f>IF(OR(FX445="",AND(FX445=FX444,FX445=FX446)),NA(), FX445)</f>
        <v>0</v>
      </c>
      <c r="FY649">
        <f>IF(ISNA(FZ649),NA(),FY445)</f>
        <v>0</v>
      </c>
      <c r="FZ649">
        <f>IF(OR(FZ445="",AND(FZ445=FZ444,FZ445=FZ446)),NA(), FZ445)</f>
        <v>0</v>
      </c>
      <c r="GA649">
        <f>IF(ISNA(GB649),NA(),GA445)</f>
        <v>0</v>
      </c>
      <c r="GB649">
        <f>IF(OR(GB445="",AND(GB445=GB444,GB445=GB446)),NA(), GB445)</f>
        <v>0</v>
      </c>
      <c r="GC649">
        <f>IF(ISNA(GD649),NA(),GC445)</f>
        <v>0</v>
      </c>
      <c r="GD649">
        <f>IF(OR(GD445="",AND(GD445=GD444,GD445=GD446)),NA(), GD445)</f>
        <v>0</v>
      </c>
      <c r="GE649">
        <f>IF(ISNA(GF649),NA(),GE445)</f>
        <v>0</v>
      </c>
      <c r="GF649">
        <f>IF(OR(GF445="",AND(GF445=GF444,GF445=GF446)),NA(), GF445)</f>
        <v>0</v>
      </c>
      <c r="GG649">
        <f>IF(ISNA(GH649),NA(),GG445)</f>
        <v>0</v>
      </c>
      <c r="GH649">
        <f>IF(OR(GH445="",AND(GH445=GH444,GH445=GH446)),NA(), GH445)</f>
        <v>0</v>
      </c>
      <c r="GI649">
        <f>IF(ISNA(GJ649),NA(),GI445)</f>
        <v>0</v>
      </c>
      <c r="GJ649">
        <f>IF(OR(GJ445="",AND(GJ445=GJ444,GJ445=GJ446)),NA(), GJ445)</f>
        <v>0</v>
      </c>
      <c r="GK649">
        <f>IF(ISNA(GL649),NA(),GK445)</f>
        <v>0</v>
      </c>
      <c r="GL649">
        <f>IF(OR(GL445="",AND(GL445=GL444,GL445=GL446)),NA(), GL445)</f>
        <v>0</v>
      </c>
      <c r="GM649">
        <f>IF(ISNA(GN649),NA(),GM445)</f>
        <v>0</v>
      </c>
      <c r="GN649">
        <f>IF(OR(GN445="",AND(GN445=GN444,GN445=GN446)),NA(), GN445)</f>
        <v>0</v>
      </c>
      <c r="GO649">
        <f>IF(ISNA(GP649),NA(),GO445)</f>
        <v>0</v>
      </c>
      <c r="GP649">
        <f>IF(OR(GP445="",AND(GP445=GP444,GP445=GP446)),NA(), GP445)</f>
        <v>0</v>
      </c>
      <c r="GQ649">
        <f>IF(ISNA(GR649),NA(),GQ445)</f>
        <v>0</v>
      </c>
      <c r="GR649">
        <f>IF(OR(GR445="",AND(GR445=GR444,GR445=GR446)),NA(), GR445)</f>
        <v>0</v>
      </c>
      <c r="GS649">
        <f>IF(ISNA(GT649),NA(),GS445)</f>
        <v>0</v>
      </c>
      <c r="GT649">
        <f>IF(OR(GT445="",AND(GT445=GT444,GT445=GT446)),NA(), GT445)</f>
        <v>0</v>
      </c>
      <c r="GU649">
        <f>IF(ISNA(GV649),NA(),GU445)</f>
        <v>0</v>
      </c>
      <c r="GV649">
        <f>IF(OR(GV445="",AND(GV445=GV444,GV445=GV446)),NA(), GV445)</f>
        <v>0</v>
      </c>
      <c r="GW649">
        <f>IF(ISNA(GX649),NA(),GW445)</f>
        <v>0</v>
      </c>
      <c r="GX649">
        <f>IF(OR(GX445="",AND(GX445=GX444,GX445=GX446)),NA(), GX445)</f>
        <v>0</v>
      </c>
      <c r="GY649">
        <f>IF(ISNA(GZ649),NA(),GY445)</f>
        <v>0</v>
      </c>
      <c r="GZ649">
        <f>IF(OR(GZ445="",AND(GZ445=GZ444,GZ445=GZ446)),NA(), GZ445)</f>
        <v>0</v>
      </c>
      <c r="HA649">
        <f>IF(ISNA(HB649),NA(),HA445)</f>
        <v>0</v>
      </c>
      <c r="HB649">
        <f>IF(OR(HB445="",AND(HB445=HB444,HB445=HB446)),NA(), HB445)</f>
        <v>0</v>
      </c>
      <c r="HC649">
        <f>IF(ISNA(HD649),NA(),HC445)</f>
        <v>0</v>
      </c>
      <c r="HD649">
        <f>IF(OR(HD445="",AND(HD445=HD444,HD445=HD446)),NA(), HD445)</f>
        <v>0</v>
      </c>
      <c r="HE649">
        <f>IF(ISNA(HF649),NA(),HE445)</f>
        <v>0</v>
      </c>
      <c r="HF649">
        <f>IF(OR(HF445="",AND(HF445=HF444,HF445=HF446)),NA(), HF445)</f>
        <v>0</v>
      </c>
    </row>
    <row r="650" spans="5:214">
      <c r="E650">
        <f>IF(ISNA(F650),NA(),E446)</f>
        <v>0</v>
      </c>
      <c r="F650">
        <f>IF(OR(F446="",AND(F446=F445,F446=F447)),NA(), F446)</f>
        <v>0</v>
      </c>
      <c r="G650">
        <f>IF(ISNA(H650),NA(),G446)</f>
        <v>0</v>
      </c>
      <c r="H650">
        <f>IF(OR(H446="",AND(H446=H445,H446=H447)),NA(), H446)</f>
        <v>0</v>
      </c>
      <c r="I650">
        <f>IF(ISNA(J650),NA(),I446)</f>
        <v>0</v>
      </c>
      <c r="J650">
        <f>IF(OR(J446="",AND(J446=J445,J446=J447)),NA(), J446)</f>
        <v>0</v>
      </c>
      <c r="K650">
        <f>IF(ISNA(L650),NA(),K446)</f>
        <v>0</v>
      </c>
      <c r="L650">
        <f>IF(OR(L446="",AND(L446=L445,L446=L447)),NA(), L446)</f>
        <v>0</v>
      </c>
      <c r="M650">
        <f>IF(ISNA(N650),NA(),M446)</f>
        <v>0</v>
      </c>
      <c r="N650">
        <f>IF(OR(N446="",AND(N446=N445,N446=N447)),NA(), N446)</f>
        <v>0</v>
      </c>
      <c r="O650">
        <f>IF(ISNA(P650),NA(),O446)</f>
        <v>0</v>
      </c>
      <c r="P650">
        <f>IF(OR(P446="",AND(P446=P445,P446=P447)),NA(), P446)</f>
        <v>0</v>
      </c>
      <c r="Q650">
        <f>IF(ISNA(R650),NA(),Q446)</f>
        <v>0</v>
      </c>
      <c r="R650">
        <f>IF(OR(R446="",AND(R446=R445,R446=R447)),NA(), R446)</f>
        <v>0</v>
      </c>
      <c r="S650">
        <f>IF(ISNA(T650),NA(),S446)</f>
        <v>0</v>
      </c>
      <c r="T650">
        <f>IF(OR(T446="",AND(T446=T445,T446=T447)),NA(), T446)</f>
        <v>0</v>
      </c>
      <c r="U650">
        <f>IF(ISNA(V650),NA(),U446)</f>
        <v>0</v>
      </c>
      <c r="V650">
        <f>IF(OR(V446="",AND(V446=V445,V446=V447)),NA(), V446)</f>
        <v>0</v>
      </c>
      <c r="W650">
        <f>IF(ISNA(X650),NA(),W446)</f>
        <v>0</v>
      </c>
      <c r="X650">
        <f>IF(OR(X446="",AND(X446=X445,X446=X447)),NA(), X446)</f>
        <v>0</v>
      </c>
      <c r="Y650">
        <f>IF(ISNA(Z650),NA(),Y446)</f>
        <v>0</v>
      </c>
      <c r="Z650">
        <f>IF(OR(Z446="",AND(Z446=Z445,Z446=Z447)),NA(), Z446)</f>
        <v>0</v>
      </c>
      <c r="AA650">
        <f>IF(ISNA(AB650),NA(),AA446)</f>
        <v>0</v>
      </c>
      <c r="AB650">
        <f>IF(OR(AB446="",AND(AB446=AB445,AB446=AB447)),NA(), AB446)</f>
        <v>0</v>
      </c>
      <c r="AC650">
        <f>IF(ISNA(AD650),NA(),AC446)</f>
        <v>0</v>
      </c>
      <c r="AD650">
        <f>IF(OR(AD446="",AND(AD446=AD445,AD446=AD447)),NA(), AD446)</f>
        <v>0</v>
      </c>
      <c r="AE650">
        <f>IF(ISNA(AF650),NA(),AE446)</f>
        <v>0</v>
      </c>
      <c r="AF650">
        <f>IF(OR(AF446="",AND(AF446=AF445,AF446=AF447)),NA(), AF446)</f>
        <v>0</v>
      </c>
      <c r="AG650">
        <f>IF(ISNA(AH650),NA(),AG446)</f>
        <v>0</v>
      </c>
      <c r="AH650">
        <f>IF(OR(AH446="",AND(AH446=AH445,AH446=AH447)),NA(), AH446)</f>
        <v>0</v>
      </c>
      <c r="AI650">
        <f>IF(ISNA(AJ650),NA(),AI446)</f>
        <v>0</v>
      </c>
      <c r="AJ650">
        <f>IF(OR(AJ446="",AND(AJ446=AJ445,AJ446=AJ447)),NA(), AJ446)</f>
        <v>0</v>
      </c>
      <c r="AK650">
        <f>IF(ISNA(AL650),NA(),AK446)</f>
        <v>0</v>
      </c>
      <c r="AL650">
        <f>IF(OR(AL446="",AND(AL446=AL445,AL446=AL447)),NA(), AL446)</f>
        <v>0</v>
      </c>
      <c r="AM650">
        <f>IF(ISNA(AN650),NA(),AM446)</f>
        <v>0</v>
      </c>
      <c r="AN650">
        <f>IF(OR(AN446="",AND(AN446=AN445,AN446=AN447)),NA(), AN446)</f>
        <v>0</v>
      </c>
      <c r="AO650">
        <f>IF(ISNA(AP650),NA(),AO446)</f>
        <v>0</v>
      </c>
      <c r="AP650">
        <f>IF(OR(AP446="",AND(AP446=AP445,AP446=AP447)),NA(), AP446)</f>
        <v>0</v>
      </c>
      <c r="AQ650">
        <f>IF(ISNA(AR650),NA(),AQ446)</f>
        <v>0</v>
      </c>
      <c r="AR650">
        <f>IF(OR(AR446="",AND(AR446=AR445,AR446=AR447)),NA(), AR446)</f>
        <v>0</v>
      </c>
      <c r="AS650">
        <f>IF(ISNA(AT650),NA(),AS446)</f>
        <v>0</v>
      </c>
      <c r="AT650">
        <f>IF(OR(AT446="",AND(AT446=AT445,AT446=AT447)),NA(), AT446)</f>
        <v>0</v>
      </c>
      <c r="AU650">
        <f>IF(ISNA(AV650),NA(),AU446)</f>
        <v>0</v>
      </c>
      <c r="AV650">
        <f>IF(OR(AV446="",AND(AV446=AV445,AV446=AV447)),NA(), AV446)</f>
        <v>0</v>
      </c>
      <c r="AW650">
        <f>IF(ISNA(AX650),NA(),AW446)</f>
        <v>0</v>
      </c>
      <c r="AX650">
        <f>IF(OR(AX446="",AND(AX446=AX445,AX446=AX447)),NA(), AX446)</f>
        <v>0</v>
      </c>
      <c r="AY650">
        <f>IF(ISNA(AZ650),NA(),AY446)</f>
        <v>0</v>
      </c>
      <c r="AZ650">
        <f>IF(OR(AZ446="",AND(AZ446=AZ445,AZ446=AZ447)),NA(), AZ446)</f>
        <v>0</v>
      </c>
      <c r="BA650">
        <f>IF(ISNA(BB650),NA(),BA446)</f>
        <v>0</v>
      </c>
      <c r="BB650">
        <f>IF(OR(BB446="",AND(BB446=BB445,BB446=BB447)),NA(), BB446)</f>
        <v>0</v>
      </c>
      <c r="BC650">
        <f>IF(ISNA(BD650),NA(),BC446)</f>
        <v>0</v>
      </c>
      <c r="BD650">
        <f>IF(OR(BD446="",AND(BD446=BD445,BD446=BD447)),NA(), BD446)</f>
        <v>0</v>
      </c>
      <c r="BE650">
        <f>IF(ISNA(BF650),NA(),BE446)</f>
        <v>0</v>
      </c>
      <c r="BF650">
        <f>IF(OR(BF446="",AND(BF446=BF445,BF446=BF447)),NA(), BF446)</f>
        <v>0</v>
      </c>
      <c r="BG650">
        <f>IF(ISNA(BH650),NA(),BG446)</f>
        <v>0</v>
      </c>
      <c r="BH650">
        <f>IF(OR(BH446="",AND(BH446=BH445,BH446=BH447)),NA(), BH446)</f>
        <v>0</v>
      </c>
      <c r="BI650">
        <f>IF(ISNA(BJ650),NA(),BI446)</f>
        <v>0</v>
      </c>
      <c r="BJ650">
        <f>IF(OR(BJ446="",AND(BJ446=BJ445,BJ446=BJ447)),NA(), BJ446)</f>
        <v>0</v>
      </c>
      <c r="BK650">
        <f>IF(ISNA(BL650),NA(),BK446)</f>
        <v>0</v>
      </c>
      <c r="BL650">
        <f>IF(OR(BL446="",AND(BL446=BL445,BL446=BL447)),NA(), BL446)</f>
        <v>0</v>
      </c>
      <c r="BM650">
        <f>IF(ISNA(BN650),NA(),BM446)</f>
        <v>0</v>
      </c>
      <c r="BN650">
        <f>IF(OR(BN446="",AND(BN446=BN445,BN446=BN447)),NA(), BN446)</f>
        <v>0</v>
      </c>
      <c r="BO650">
        <f>IF(ISNA(BP650),NA(),BO446)</f>
        <v>0</v>
      </c>
      <c r="BP650">
        <f>IF(OR(BP446="",AND(BP446=BP445,BP446=BP447)),NA(), BP446)</f>
        <v>0</v>
      </c>
      <c r="BQ650">
        <f>IF(ISNA(BR650),NA(),BQ446)</f>
        <v>0</v>
      </c>
      <c r="BR650">
        <f>IF(OR(BR446="",AND(BR446=BR445,BR446=BR447)),NA(), BR446)</f>
        <v>0</v>
      </c>
      <c r="BS650">
        <f>IF(ISNA(BT650),NA(),BS446)</f>
        <v>0</v>
      </c>
      <c r="BT650">
        <f>IF(OR(BT446="",AND(BT446=BT445,BT446=BT447)),NA(), BT446)</f>
        <v>0</v>
      </c>
      <c r="BU650">
        <f>IF(ISNA(BV650),NA(),BU446)</f>
        <v>0</v>
      </c>
      <c r="BV650">
        <f>IF(OR(BV446="",AND(BV446=BV445,BV446=BV447)),NA(), BV446)</f>
        <v>0</v>
      </c>
      <c r="BW650">
        <f>IF(ISNA(BX650),NA(),BW446)</f>
        <v>0</v>
      </c>
      <c r="BX650">
        <f>IF(OR(BX446="",AND(BX446=BX445,BX446=BX447)),NA(), BX446)</f>
        <v>0</v>
      </c>
      <c r="BY650">
        <f>IF(ISNA(BZ650),NA(),BY446)</f>
        <v>0</v>
      </c>
      <c r="BZ650">
        <f>IF(OR(BZ446="",AND(BZ446=BZ445,BZ446=BZ447)),NA(), BZ446)</f>
        <v>0</v>
      </c>
      <c r="CA650">
        <f>IF(ISNA(CB650),NA(),CA446)</f>
        <v>0</v>
      </c>
      <c r="CB650">
        <f>IF(OR(CB446="",AND(CB446=CB445,CB446=CB447)),NA(), CB446)</f>
        <v>0</v>
      </c>
      <c r="CC650">
        <f>IF(ISNA(CD650),NA(),CC446)</f>
        <v>0</v>
      </c>
      <c r="CD650">
        <f>IF(OR(CD446="",AND(CD446=CD445,CD446=CD447)),NA(), CD446)</f>
        <v>0</v>
      </c>
      <c r="CE650">
        <f>IF(ISNA(CF650),NA(),CE446)</f>
        <v>0</v>
      </c>
      <c r="CF650">
        <f>IF(OR(CF446="",AND(CF446=CF445,CF446=CF447)),NA(), CF446)</f>
        <v>0</v>
      </c>
      <c r="CG650">
        <f>IF(ISNA(CH650),NA(),CG446)</f>
        <v>0</v>
      </c>
      <c r="CH650">
        <f>IF(OR(CH446="",AND(CH446=CH445,CH446=CH447)),NA(), CH446)</f>
        <v>0</v>
      </c>
      <c r="CI650">
        <f>IF(ISNA(CJ650),NA(),CI446)</f>
        <v>0</v>
      </c>
      <c r="CJ650">
        <f>IF(OR(CJ446="",AND(CJ446=CJ445,CJ446=CJ447)),NA(), CJ446)</f>
        <v>0</v>
      </c>
      <c r="CK650">
        <f>IF(ISNA(CL650),NA(),CK446)</f>
        <v>0</v>
      </c>
      <c r="CL650">
        <f>IF(OR(CL446="",AND(CL446=CL445,CL446=CL447)),NA(), CL446)</f>
        <v>0</v>
      </c>
      <c r="CM650">
        <f>IF(ISNA(CN650),NA(),CM446)</f>
        <v>0</v>
      </c>
      <c r="CN650">
        <f>IF(OR(CN446="",AND(CN446=CN445,CN446=CN447)),NA(), CN446)</f>
        <v>0</v>
      </c>
      <c r="CO650">
        <f>IF(ISNA(CP650),NA(),CO446)</f>
        <v>0</v>
      </c>
      <c r="CP650">
        <f>IF(OR(CP446="",AND(CP446=CP445,CP446=CP447)),NA(), CP446)</f>
        <v>0</v>
      </c>
      <c r="CQ650">
        <f>IF(ISNA(CR650),NA(),CQ446)</f>
        <v>0</v>
      </c>
      <c r="CR650">
        <f>IF(OR(CR446="",AND(CR446=CR445,CR446=CR447)),NA(), CR446)</f>
        <v>0</v>
      </c>
      <c r="CS650">
        <f>IF(ISNA(CT650),NA(),CS446)</f>
        <v>0</v>
      </c>
      <c r="CT650">
        <f>IF(OR(CT446="",AND(CT446=CT445,CT446=CT447)),NA(), CT446)</f>
        <v>0</v>
      </c>
      <c r="CU650">
        <f>IF(ISNA(CV650),NA(),CU446)</f>
        <v>0</v>
      </c>
      <c r="CV650">
        <f>IF(OR(CV446="",AND(CV446=CV445,CV446=CV447)),NA(), CV446)</f>
        <v>0</v>
      </c>
      <c r="CW650">
        <f>IF(ISNA(CX650),NA(),CW446)</f>
        <v>0</v>
      </c>
      <c r="CX650">
        <f>IF(OR(CX446="",AND(CX446=CX445,CX446=CX447)),NA(), CX446)</f>
        <v>0</v>
      </c>
      <c r="CY650">
        <f>IF(ISNA(CZ650),NA(),CY446)</f>
        <v>0</v>
      </c>
      <c r="CZ650">
        <f>IF(OR(CZ446="",AND(CZ446=CZ445,CZ446=CZ447)),NA(), CZ446)</f>
        <v>0</v>
      </c>
      <c r="DA650">
        <f>IF(ISNA(DB650),NA(),DA446)</f>
        <v>0</v>
      </c>
      <c r="DB650">
        <f>IF(OR(DB446="",AND(DB446=DB445,DB446=DB447)),NA(), DB446)</f>
        <v>0</v>
      </c>
      <c r="DC650">
        <f>IF(ISNA(DD650),NA(),DC446)</f>
        <v>0</v>
      </c>
      <c r="DD650">
        <f>IF(OR(DD446="",AND(DD446=DD445,DD446=DD447)),NA(), DD446)</f>
        <v>0</v>
      </c>
      <c r="DG650">
        <f>IF(ISNA(DH650),NA(),DG446)</f>
        <v>0</v>
      </c>
      <c r="DH650">
        <f>IF(OR(DH446="",AND(DH446=DH445,DH446=DH447)),NA(), DH446)</f>
        <v>0</v>
      </c>
      <c r="DI650">
        <f>IF(ISNA(DJ650),NA(),DI446)</f>
        <v>0</v>
      </c>
      <c r="DJ650">
        <f>IF(OR(DJ446="",AND(DJ446=DJ445,DJ446=DJ447)),NA(), DJ446)</f>
        <v>0</v>
      </c>
      <c r="DK650">
        <f>IF(ISNA(DL650),NA(),DK446)</f>
        <v>0</v>
      </c>
      <c r="DL650">
        <f>IF(OR(DL446="",AND(DL446=DL445,DL446=DL447)),NA(), DL446)</f>
        <v>0</v>
      </c>
      <c r="DM650">
        <f>IF(ISNA(DN650),NA(),DM446)</f>
        <v>0</v>
      </c>
      <c r="DN650">
        <f>IF(OR(DN446="",AND(DN446=DN445,DN446=DN447)),NA(), DN446)</f>
        <v>0</v>
      </c>
      <c r="DO650">
        <f>IF(ISNA(DP650),NA(),DO446)</f>
        <v>0</v>
      </c>
      <c r="DP650">
        <f>IF(OR(DP446="",AND(DP446=DP445,DP446=DP447)),NA(), DP446)</f>
        <v>0</v>
      </c>
      <c r="DQ650">
        <f>IF(ISNA(DR650),NA(),DQ446)</f>
        <v>0</v>
      </c>
      <c r="DR650">
        <f>IF(OR(DR446="",AND(DR446=DR445,DR446=DR447)),NA(), DR446)</f>
        <v>0</v>
      </c>
      <c r="DS650">
        <f>IF(ISNA(DT650),NA(),DS446)</f>
        <v>0</v>
      </c>
      <c r="DT650">
        <f>IF(OR(DT446="",AND(DT446=DT445,DT446=DT447)),NA(), DT446)</f>
        <v>0</v>
      </c>
      <c r="DU650">
        <f>IF(ISNA(DV650),NA(),DU446)</f>
        <v>0</v>
      </c>
      <c r="DV650">
        <f>IF(OR(DV446="",AND(DV446=DV445,DV446=DV447)),NA(), DV446)</f>
        <v>0</v>
      </c>
      <c r="DW650">
        <f>IF(ISNA(DX650),NA(),DW446)</f>
        <v>0</v>
      </c>
      <c r="DX650">
        <f>IF(OR(DX446="",AND(DX446=DX445,DX446=DX447)),NA(), DX446)</f>
        <v>0</v>
      </c>
      <c r="DY650">
        <f>IF(ISNA(DZ650),NA(),DY446)</f>
        <v>0</v>
      </c>
      <c r="DZ650">
        <f>IF(OR(DZ446="",AND(DZ446=DZ445,DZ446=DZ447)),NA(), DZ446)</f>
        <v>0</v>
      </c>
      <c r="EA650">
        <f>IF(ISNA(EB650),NA(),EA446)</f>
        <v>0</v>
      </c>
      <c r="EB650">
        <f>IF(OR(EB446="",AND(EB446=EB445,EB446=EB447)),NA(), EB446)</f>
        <v>0</v>
      </c>
      <c r="EC650">
        <f>IF(ISNA(ED650),NA(),EC446)</f>
        <v>0</v>
      </c>
      <c r="ED650">
        <f>IF(OR(ED446="",AND(ED446=ED445,ED446=ED447)),NA(), ED446)</f>
        <v>0</v>
      </c>
      <c r="EE650">
        <f>IF(ISNA(EF650),NA(),EE446)</f>
        <v>0</v>
      </c>
      <c r="EF650">
        <f>IF(OR(EF446="",AND(EF446=EF445,EF446=EF447)),NA(), EF446)</f>
        <v>0</v>
      </c>
      <c r="EG650">
        <f>IF(ISNA(EH650),NA(),EG446)</f>
        <v>0</v>
      </c>
      <c r="EH650">
        <f>IF(OR(EH446="",AND(EH446=EH445,EH446=EH447)),NA(), EH446)</f>
        <v>0</v>
      </c>
      <c r="EI650">
        <f>IF(ISNA(EJ650),NA(),EI446)</f>
        <v>0</v>
      </c>
      <c r="EJ650">
        <f>IF(OR(EJ446="",AND(EJ446=EJ445,EJ446=EJ447)),NA(), EJ446)</f>
        <v>0</v>
      </c>
      <c r="EK650">
        <f>IF(ISNA(EL650),NA(),EK446)</f>
        <v>0</v>
      </c>
      <c r="EL650">
        <f>IF(OR(EL446="",AND(EL446=EL445,EL446=EL447)),NA(), EL446)</f>
        <v>0</v>
      </c>
      <c r="EM650">
        <f>IF(ISNA(EN650),NA(),EM446)</f>
        <v>0</v>
      </c>
      <c r="EN650">
        <f>IF(OR(EN446="",AND(EN446=EN445,EN446=EN447)),NA(), EN446)</f>
        <v>0</v>
      </c>
      <c r="EO650">
        <f>IF(ISNA(EP650),NA(),EO446)</f>
        <v>0</v>
      </c>
      <c r="EP650">
        <f>IF(OR(EP446="",AND(EP446=EP445,EP446=EP447)),NA(), EP446)</f>
        <v>0</v>
      </c>
      <c r="EQ650">
        <f>IF(ISNA(ER650),NA(),EQ446)</f>
        <v>0</v>
      </c>
      <c r="ER650">
        <f>IF(OR(ER446="",AND(ER446=ER445,ER446=ER447)),NA(), ER446)</f>
        <v>0</v>
      </c>
      <c r="ES650">
        <f>IF(ISNA(ET650),NA(),ES446)</f>
        <v>0</v>
      </c>
      <c r="ET650">
        <f>IF(OR(ET446="",AND(ET446=ET445,ET446=ET447)),NA(), ET446)</f>
        <v>0</v>
      </c>
      <c r="EU650">
        <f>IF(ISNA(EV650),NA(),EU446)</f>
        <v>0</v>
      </c>
      <c r="EV650">
        <f>IF(OR(EV446="",AND(EV446=EV445,EV446=EV447)),NA(), EV446)</f>
        <v>0</v>
      </c>
      <c r="EW650">
        <f>IF(ISNA(EX650),NA(),EW446)</f>
        <v>0</v>
      </c>
      <c r="EX650">
        <f>IF(OR(EX446="",AND(EX446=EX445,EX446=EX447)),NA(), EX446)</f>
        <v>0</v>
      </c>
      <c r="EY650">
        <f>IF(ISNA(EZ650),NA(),EY446)</f>
        <v>0</v>
      </c>
      <c r="EZ650">
        <f>IF(OR(EZ446="",AND(EZ446=EZ445,EZ446=EZ447)),NA(), EZ446)</f>
        <v>0</v>
      </c>
      <c r="FA650">
        <f>IF(ISNA(FB650),NA(),FA446)</f>
        <v>0</v>
      </c>
      <c r="FB650">
        <f>IF(OR(FB446="",AND(FB446=FB445,FB446=FB447)),NA(), FB446)</f>
        <v>0</v>
      </c>
      <c r="FC650">
        <f>IF(ISNA(FD650),NA(),FC446)</f>
        <v>0</v>
      </c>
      <c r="FD650">
        <f>IF(OR(FD446="",AND(FD446=FD445,FD446=FD447)),NA(), FD446)</f>
        <v>0</v>
      </c>
      <c r="FE650">
        <f>IF(ISNA(FF650),NA(),FE446)</f>
        <v>0</v>
      </c>
      <c r="FF650">
        <f>IF(OR(FF446="",AND(FF446=FF445,FF446=FF447)),NA(), FF446)</f>
        <v>0</v>
      </c>
      <c r="FG650">
        <f>IF(ISNA(FH650),NA(),FG446)</f>
        <v>0</v>
      </c>
      <c r="FH650">
        <f>IF(OR(FH446="",AND(FH446=FH445,FH446=FH447)),NA(), FH446)</f>
        <v>0</v>
      </c>
      <c r="FI650">
        <f>IF(ISNA(FJ650),NA(),FI446)</f>
        <v>0</v>
      </c>
      <c r="FJ650">
        <f>IF(OR(FJ446="",AND(FJ446=FJ445,FJ446=FJ447)),NA(), FJ446)</f>
        <v>0</v>
      </c>
      <c r="FK650">
        <f>IF(ISNA(FL650),NA(),FK446)</f>
        <v>0</v>
      </c>
      <c r="FL650">
        <f>IF(OR(FL446="",AND(FL446=FL445,FL446=FL447)),NA(), FL446)</f>
        <v>0</v>
      </c>
      <c r="FM650">
        <f>IF(ISNA(FN650),NA(),FM446)</f>
        <v>0</v>
      </c>
      <c r="FN650">
        <f>IF(OR(FN446="",AND(FN446=FN445,FN446=FN447)),NA(), FN446)</f>
        <v>0</v>
      </c>
      <c r="FO650">
        <f>IF(ISNA(FP650),NA(),FO446)</f>
        <v>0</v>
      </c>
      <c r="FP650">
        <f>IF(OR(FP446="",AND(FP446=FP445,FP446=FP447)),NA(), FP446)</f>
        <v>0</v>
      </c>
      <c r="FQ650">
        <f>IF(ISNA(FR650),NA(),FQ446)</f>
        <v>0</v>
      </c>
      <c r="FR650">
        <f>IF(OR(FR446="",AND(FR446=FR445,FR446=FR447)),NA(), FR446)</f>
        <v>0</v>
      </c>
      <c r="FS650">
        <f>IF(ISNA(FT650),NA(),FS446)</f>
        <v>0</v>
      </c>
      <c r="FT650">
        <f>IF(OR(FT446="",AND(FT446=FT445,FT446=FT447)),NA(), FT446)</f>
        <v>0</v>
      </c>
      <c r="FU650">
        <f>IF(ISNA(FV650),NA(),FU446)</f>
        <v>0</v>
      </c>
      <c r="FV650">
        <f>IF(OR(FV446="",AND(FV446=FV445,FV446=FV447)),NA(), FV446)</f>
        <v>0</v>
      </c>
      <c r="FW650">
        <f>IF(ISNA(FX650),NA(),FW446)</f>
        <v>0</v>
      </c>
      <c r="FX650">
        <f>IF(OR(FX446="",AND(FX446=FX445,FX446=FX447)),NA(), FX446)</f>
        <v>0</v>
      </c>
      <c r="FY650">
        <f>IF(ISNA(FZ650),NA(),FY446)</f>
        <v>0</v>
      </c>
      <c r="FZ650">
        <f>IF(OR(FZ446="",AND(FZ446=FZ445,FZ446=FZ447)),NA(), FZ446)</f>
        <v>0</v>
      </c>
      <c r="GA650">
        <f>IF(ISNA(GB650),NA(),GA446)</f>
        <v>0</v>
      </c>
      <c r="GB650">
        <f>IF(OR(GB446="",AND(GB446=GB445,GB446=GB447)),NA(), GB446)</f>
        <v>0</v>
      </c>
      <c r="GC650">
        <f>IF(ISNA(GD650),NA(),GC446)</f>
        <v>0</v>
      </c>
      <c r="GD650">
        <f>IF(OR(GD446="",AND(GD446=GD445,GD446=GD447)),NA(), GD446)</f>
        <v>0</v>
      </c>
      <c r="GE650">
        <f>IF(ISNA(GF650),NA(),GE446)</f>
        <v>0</v>
      </c>
      <c r="GF650">
        <f>IF(OR(GF446="",AND(GF446=GF445,GF446=GF447)),NA(), GF446)</f>
        <v>0</v>
      </c>
      <c r="GG650">
        <f>IF(ISNA(GH650),NA(),GG446)</f>
        <v>0</v>
      </c>
      <c r="GH650">
        <f>IF(OR(GH446="",AND(GH446=GH445,GH446=GH447)),NA(), GH446)</f>
        <v>0</v>
      </c>
      <c r="GI650">
        <f>IF(ISNA(GJ650),NA(),GI446)</f>
        <v>0</v>
      </c>
      <c r="GJ650">
        <f>IF(OR(GJ446="",AND(GJ446=GJ445,GJ446=GJ447)),NA(), GJ446)</f>
        <v>0</v>
      </c>
      <c r="GK650">
        <f>IF(ISNA(GL650),NA(),GK446)</f>
        <v>0</v>
      </c>
      <c r="GL650">
        <f>IF(OR(GL446="",AND(GL446=GL445,GL446=GL447)),NA(), GL446)</f>
        <v>0</v>
      </c>
      <c r="GM650">
        <f>IF(ISNA(GN650),NA(),GM446)</f>
        <v>0</v>
      </c>
      <c r="GN650">
        <f>IF(OR(GN446="",AND(GN446=GN445,GN446=GN447)),NA(), GN446)</f>
        <v>0</v>
      </c>
      <c r="GO650">
        <f>IF(ISNA(GP650),NA(),GO446)</f>
        <v>0</v>
      </c>
      <c r="GP650">
        <f>IF(OR(GP446="",AND(GP446=GP445,GP446=GP447)),NA(), GP446)</f>
        <v>0</v>
      </c>
      <c r="GQ650">
        <f>IF(ISNA(GR650),NA(),GQ446)</f>
        <v>0</v>
      </c>
      <c r="GR650">
        <f>IF(OR(GR446="",AND(GR446=GR445,GR446=GR447)),NA(), GR446)</f>
        <v>0</v>
      </c>
      <c r="GS650">
        <f>IF(ISNA(GT650),NA(),GS446)</f>
        <v>0</v>
      </c>
      <c r="GT650">
        <f>IF(OR(GT446="",AND(GT446=GT445,GT446=GT447)),NA(), GT446)</f>
        <v>0</v>
      </c>
      <c r="GU650">
        <f>IF(ISNA(GV650),NA(),GU446)</f>
        <v>0</v>
      </c>
      <c r="GV650">
        <f>IF(OR(GV446="",AND(GV446=GV445,GV446=GV447)),NA(), GV446)</f>
        <v>0</v>
      </c>
      <c r="GW650">
        <f>IF(ISNA(GX650),NA(),GW446)</f>
        <v>0</v>
      </c>
      <c r="GX650">
        <f>IF(OR(GX446="",AND(GX446=GX445,GX446=GX447)),NA(), GX446)</f>
        <v>0</v>
      </c>
      <c r="GY650">
        <f>IF(ISNA(GZ650),NA(),GY446)</f>
        <v>0</v>
      </c>
      <c r="GZ650">
        <f>IF(OR(GZ446="",AND(GZ446=GZ445,GZ446=GZ447)),NA(), GZ446)</f>
        <v>0</v>
      </c>
      <c r="HA650">
        <f>IF(ISNA(HB650),NA(),HA446)</f>
        <v>0</v>
      </c>
      <c r="HB650">
        <f>IF(OR(HB446="",AND(HB446=HB445,HB446=HB447)),NA(), HB446)</f>
        <v>0</v>
      </c>
      <c r="HC650">
        <f>IF(ISNA(HD650),NA(),HC446)</f>
        <v>0</v>
      </c>
      <c r="HD650">
        <f>IF(OR(HD446="",AND(HD446=HD445,HD446=HD447)),NA(), HD446)</f>
        <v>0</v>
      </c>
      <c r="HE650">
        <f>IF(ISNA(HF650),NA(),HE446)</f>
        <v>0</v>
      </c>
      <c r="HF650">
        <f>IF(OR(HF446="",AND(HF446=HF445,HF446=HF447)),NA(), HF446)</f>
        <v>0</v>
      </c>
    </row>
    <row r="651" spans="5:214">
      <c r="E651">
        <f>IF(ISNA(F651),NA(),E447)</f>
        <v>0</v>
      </c>
      <c r="F651">
        <f>IF(OR(F447="",AND(F447=F446,F447=F448)),NA(), F447)</f>
        <v>0</v>
      </c>
      <c r="G651">
        <f>IF(ISNA(H651),NA(),G447)</f>
        <v>0</v>
      </c>
      <c r="H651">
        <f>IF(OR(H447="",AND(H447=H446,H447=H448)),NA(), H447)</f>
        <v>0</v>
      </c>
      <c r="I651">
        <f>IF(ISNA(J651),NA(),I447)</f>
        <v>0</v>
      </c>
      <c r="J651">
        <f>IF(OR(J447="",AND(J447=J446,J447=J448)),NA(), J447)</f>
        <v>0</v>
      </c>
      <c r="K651">
        <f>IF(ISNA(L651),NA(),K447)</f>
        <v>0</v>
      </c>
      <c r="L651">
        <f>IF(OR(L447="",AND(L447=L446,L447=L448)),NA(), L447)</f>
        <v>0</v>
      </c>
      <c r="M651">
        <f>IF(ISNA(N651),NA(),M447)</f>
        <v>0</v>
      </c>
      <c r="N651">
        <f>IF(OR(N447="",AND(N447=N446,N447=N448)),NA(), N447)</f>
        <v>0</v>
      </c>
      <c r="O651">
        <f>IF(ISNA(P651),NA(),O447)</f>
        <v>0</v>
      </c>
      <c r="P651">
        <f>IF(OR(P447="",AND(P447=P446,P447=P448)),NA(), P447)</f>
        <v>0</v>
      </c>
      <c r="Q651">
        <f>IF(ISNA(R651),NA(),Q447)</f>
        <v>0</v>
      </c>
      <c r="R651">
        <f>IF(OR(R447="",AND(R447=R446,R447=R448)),NA(), R447)</f>
        <v>0</v>
      </c>
      <c r="S651">
        <f>IF(ISNA(T651),NA(),S447)</f>
        <v>0</v>
      </c>
      <c r="T651">
        <f>IF(OR(T447="",AND(T447=T446,T447=T448)),NA(), T447)</f>
        <v>0</v>
      </c>
      <c r="U651">
        <f>IF(ISNA(V651),NA(),U447)</f>
        <v>0</v>
      </c>
      <c r="V651">
        <f>IF(OR(V447="",AND(V447=V446,V447=V448)),NA(), V447)</f>
        <v>0</v>
      </c>
      <c r="W651">
        <f>IF(ISNA(X651),NA(),W447)</f>
        <v>0</v>
      </c>
      <c r="X651">
        <f>IF(OR(X447="",AND(X447=X446,X447=X448)),NA(), X447)</f>
        <v>0</v>
      </c>
      <c r="Y651">
        <f>IF(ISNA(Z651),NA(),Y447)</f>
        <v>0</v>
      </c>
      <c r="Z651">
        <f>IF(OR(Z447="",AND(Z447=Z446,Z447=Z448)),NA(), Z447)</f>
        <v>0</v>
      </c>
      <c r="AA651">
        <f>IF(ISNA(AB651),NA(),AA447)</f>
        <v>0</v>
      </c>
      <c r="AB651">
        <f>IF(OR(AB447="",AND(AB447=AB446,AB447=AB448)),NA(), AB447)</f>
        <v>0</v>
      </c>
      <c r="AC651">
        <f>IF(ISNA(AD651),NA(),AC447)</f>
        <v>0</v>
      </c>
      <c r="AD651">
        <f>IF(OR(AD447="",AND(AD447=AD446,AD447=AD448)),NA(), AD447)</f>
        <v>0</v>
      </c>
      <c r="AE651">
        <f>IF(ISNA(AF651),NA(),AE447)</f>
        <v>0</v>
      </c>
      <c r="AF651">
        <f>IF(OR(AF447="",AND(AF447=AF446,AF447=AF448)),NA(), AF447)</f>
        <v>0</v>
      </c>
      <c r="AG651">
        <f>IF(ISNA(AH651),NA(),AG447)</f>
        <v>0</v>
      </c>
      <c r="AH651">
        <f>IF(OR(AH447="",AND(AH447=AH446,AH447=AH448)),NA(), AH447)</f>
        <v>0</v>
      </c>
      <c r="AI651">
        <f>IF(ISNA(AJ651),NA(),AI447)</f>
        <v>0</v>
      </c>
      <c r="AJ651">
        <f>IF(OR(AJ447="",AND(AJ447=AJ446,AJ447=AJ448)),NA(), AJ447)</f>
        <v>0</v>
      </c>
      <c r="AK651">
        <f>IF(ISNA(AL651),NA(),AK447)</f>
        <v>0</v>
      </c>
      <c r="AL651">
        <f>IF(OR(AL447="",AND(AL447=AL446,AL447=AL448)),NA(), AL447)</f>
        <v>0</v>
      </c>
      <c r="AM651">
        <f>IF(ISNA(AN651),NA(),AM447)</f>
        <v>0</v>
      </c>
      <c r="AN651">
        <f>IF(OR(AN447="",AND(AN447=AN446,AN447=AN448)),NA(), AN447)</f>
        <v>0</v>
      </c>
      <c r="AO651">
        <f>IF(ISNA(AP651),NA(),AO447)</f>
        <v>0</v>
      </c>
      <c r="AP651">
        <f>IF(OR(AP447="",AND(AP447=AP446,AP447=AP448)),NA(), AP447)</f>
        <v>0</v>
      </c>
      <c r="AQ651">
        <f>IF(ISNA(AR651),NA(),AQ447)</f>
        <v>0</v>
      </c>
      <c r="AR651">
        <f>IF(OR(AR447="",AND(AR447=AR446,AR447=AR448)),NA(), AR447)</f>
        <v>0</v>
      </c>
      <c r="AS651">
        <f>IF(ISNA(AT651),NA(),AS447)</f>
        <v>0</v>
      </c>
      <c r="AT651">
        <f>IF(OR(AT447="",AND(AT447=AT446,AT447=AT448)),NA(), AT447)</f>
        <v>0</v>
      </c>
      <c r="AU651">
        <f>IF(ISNA(AV651),NA(),AU447)</f>
        <v>0</v>
      </c>
      <c r="AV651">
        <f>IF(OR(AV447="",AND(AV447=AV446,AV447=AV448)),NA(), AV447)</f>
        <v>0</v>
      </c>
      <c r="AW651">
        <f>IF(ISNA(AX651),NA(),AW447)</f>
        <v>0</v>
      </c>
      <c r="AX651">
        <f>IF(OR(AX447="",AND(AX447=AX446,AX447=AX448)),NA(), AX447)</f>
        <v>0</v>
      </c>
      <c r="AY651">
        <f>IF(ISNA(AZ651),NA(),AY447)</f>
        <v>0</v>
      </c>
      <c r="AZ651">
        <f>IF(OR(AZ447="",AND(AZ447=AZ446,AZ447=AZ448)),NA(), AZ447)</f>
        <v>0</v>
      </c>
      <c r="BA651">
        <f>IF(ISNA(BB651),NA(),BA447)</f>
        <v>0</v>
      </c>
      <c r="BB651">
        <f>IF(OR(BB447="",AND(BB447=BB446,BB447=BB448)),NA(), BB447)</f>
        <v>0</v>
      </c>
      <c r="BC651">
        <f>IF(ISNA(BD651),NA(),BC447)</f>
        <v>0</v>
      </c>
      <c r="BD651">
        <f>IF(OR(BD447="",AND(BD447=BD446,BD447=BD448)),NA(), BD447)</f>
        <v>0</v>
      </c>
      <c r="BE651">
        <f>IF(ISNA(BF651),NA(),BE447)</f>
        <v>0</v>
      </c>
      <c r="BF651">
        <f>IF(OR(BF447="",AND(BF447=BF446,BF447=BF448)),NA(), BF447)</f>
        <v>0</v>
      </c>
      <c r="BG651">
        <f>IF(ISNA(BH651),NA(),BG447)</f>
        <v>0</v>
      </c>
      <c r="BH651">
        <f>IF(OR(BH447="",AND(BH447=BH446,BH447=BH448)),NA(), BH447)</f>
        <v>0</v>
      </c>
      <c r="BI651">
        <f>IF(ISNA(BJ651),NA(),BI447)</f>
        <v>0</v>
      </c>
      <c r="BJ651">
        <f>IF(OR(BJ447="",AND(BJ447=BJ446,BJ447=BJ448)),NA(), BJ447)</f>
        <v>0</v>
      </c>
      <c r="BK651">
        <f>IF(ISNA(BL651),NA(),BK447)</f>
        <v>0</v>
      </c>
      <c r="BL651">
        <f>IF(OR(BL447="",AND(BL447=BL446,BL447=BL448)),NA(), BL447)</f>
        <v>0</v>
      </c>
      <c r="BM651">
        <f>IF(ISNA(BN651),NA(),BM447)</f>
        <v>0</v>
      </c>
      <c r="BN651">
        <f>IF(OR(BN447="",AND(BN447=BN446,BN447=BN448)),NA(), BN447)</f>
        <v>0</v>
      </c>
      <c r="BO651">
        <f>IF(ISNA(BP651),NA(),BO447)</f>
        <v>0</v>
      </c>
      <c r="BP651">
        <f>IF(OR(BP447="",AND(BP447=BP446,BP447=BP448)),NA(), BP447)</f>
        <v>0</v>
      </c>
      <c r="BQ651">
        <f>IF(ISNA(BR651),NA(),BQ447)</f>
        <v>0</v>
      </c>
      <c r="BR651">
        <f>IF(OR(BR447="",AND(BR447=BR446,BR447=BR448)),NA(), BR447)</f>
        <v>0</v>
      </c>
      <c r="BS651">
        <f>IF(ISNA(BT651),NA(),BS447)</f>
        <v>0</v>
      </c>
      <c r="BT651">
        <f>IF(OR(BT447="",AND(BT447=BT446,BT447=BT448)),NA(), BT447)</f>
        <v>0</v>
      </c>
      <c r="BU651">
        <f>IF(ISNA(BV651),NA(),BU447)</f>
        <v>0</v>
      </c>
      <c r="BV651">
        <f>IF(OR(BV447="",AND(BV447=BV446,BV447=BV448)),NA(), BV447)</f>
        <v>0</v>
      </c>
      <c r="BW651">
        <f>IF(ISNA(BX651),NA(),BW447)</f>
        <v>0</v>
      </c>
      <c r="BX651">
        <f>IF(OR(BX447="",AND(BX447=BX446,BX447=BX448)),NA(), BX447)</f>
        <v>0</v>
      </c>
      <c r="BY651">
        <f>IF(ISNA(BZ651),NA(),BY447)</f>
        <v>0</v>
      </c>
      <c r="BZ651">
        <f>IF(OR(BZ447="",AND(BZ447=BZ446,BZ447=BZ448)),NA(), BZ447)</f>
        <v>0</v>
      </c>
      <c r="CA651">
        <f>IF(ISNA(CB651),NA(),CA447)</f>
        <v>0</v>
      </c>
      <c r="CB651">
        <f>IF(OR(CB447="",AND(CB447=CB446,CB447=CB448)),NA(), CB447)</f>
        <v>0</v>
      </c>
      <c r="CC651">
        <f>IF(ISNA(CD651),NA(),CC447)</f>
        <v>0</v>
      </c>
      <c r="CD651">
        <f>IF(OR(CD447="",AND(CD447=CD446,CD447=CD448)),NA(), CD447)</f>
        <v>0</v>
      </c>
      <c r="CE651">
        <f>IF(ISNA(CF651),NA(),CE447)</f>
        <v>0</v>
      </c>
      <c r="CF651">
        <f>IF(OR(CF447="",AND(CF447=CF446,CF447=CF448)),NA(), CF447)</f>
        <v>0</v>
      </c>
      <c r="CG651">
        <f>IF(ISNA(CH651),NA(),CG447)</f>
        <v>0</v>
      </c>
      <c r="CH651">
        <f>IF(OR(CH447="",AND(CH447=CH446,CH447=CH448)),NA(), CH447)</f>
        <v>0</v>
      </c>
      <c r="CI651">
        <f>IF(ISNA(CJ651),NA(),CI447)</f>
        <v>0</v>
      </c>
      <c r="CJ651">
        <f>IF(OR(CJ447="",AND(CJ447=CJ446,CJ447=CJ448)),NA(), CJ447)</f>
        <v>0</v>
      </c>
      <c r="CK651">
        <f>IF(ISNA(CL651),NA(),CK447)</f>
        <v>0</v>
      </c>
      <c r="CL651">
        <f>IF(OR(CL447="",AND(CL447=CL446,CL447=CL448)),NA(), CL447)</f>
        <v>0</v>
      </c>
      <c r="CM651">
        <f>IF(ISNA(CN651),NA(),CM447)</f>
        <v>0</v>
      </c>
      <c r="CN651">
        <f>IF(OR(CN447="",AND(CN447=CN446,CN447=CN448)),NA(), CN447)</f>
        <v>0</v>
      </c>
      <c r="CO651">
        <f>IF(ISNA(CP651),NA(),CO447)</f>
        <v>0</v>
      </c>
      <c r="CP651">
        <f>IF(OR(CP447="",AND(CP447=CP446,CP447=CP448)),NA(), CP447)</f>
        <v>0</v>
      </c>
      <c r="CQ651">
        <f>IF(ISNA(CR651),NA(),CQ447)</f>
        <v>0</v>
      </c>
      <c r="CR651">
        <f>IF(OR(CR447="",AND(CR447=CR446,CR447=CR448)),NA(), CR447)</f>
        <v>0</v>
      </c>
      <c r="CS651">
        <f>IF(ISNA(CT651),NA(),CS447)</f>
        <v>0</v>
      </c>
      <c r="CT651">
        <f>IF(OR(CT447="",AND(CT447=CT446,CT447=CT448)),NA(), CT447)</f>
        <v>0</v>
      </c>
      <c r="CU651">
        <f>IF(ISNA(CV651),NA(),CU447)</f>
        <v>0</v>
      </c>
      <c r="CV651">
        <f>IF(OR(CV447="",AND(CV447=CV446,CV447=CV448)),NA(), CV447)</f>
        <v>0</v>
      </c>
      <c r="CW651">
        <f>IF(ISNA(CX651),NA(),CW447)</f>
        <v>0</v>
      </c>
      <c r="CX651">
        <f>IF(OR(CX447="",AND(CX447=CX446,CX447=CX448)),NA(), CX447)</f>
        <v>0</v>
      </c>
      <c r="CY651">
        <f>IF(ISNA(CZ651),NA(),CY447)</f>
        <v>0</v>
      </c>
      <c r="CZ651">
        <f>IF(OR(CZ447="",AND(CZ447=CZ446,CZ447=CZ448)),NA(), CZ447)</f>
        <v>0</v>
      </c>
      <c r="DA651">
        <f>IF(ISNA(DB651),NA(),DA447)</f>
        <v>0</v>
      </c>
      <c r="DB651">
        <f>IF(OR(DB447="",AND(DB447=DB446,DB447=DB448)),NA(), DB447)</f>
        <v>0</v>
      </c>
      <c r="DC651">
        <f>IF(ISNA(DD651),NA(),DC447)</f>
        <v>0</v>
      </c>
      <c r="DD651">
        <f>IF(OR(DD447="",AND(DD447=DD446,DD447=DD448)),NA(), DD447)</f>
        <v>0</v>
      </c>
      <c r="DG651">
        <f>IF(ISNA(DH651),NA(),DG447)</f>
        <v>0</v>
      </c>
      <c r="DH651">
        <f>IF(OR(DH447="",AND(DH447=DH446,DH447=DH448)),NA(), DH447)</f>
        <v>0</v>
      </c>
      <c r="DI651">
        <f>IF(ISNA(DJ651),NA(),DI447)</f>
        <v>0</v>
      </c>
      <c r="DJ651">
        <f>IF(OR(DJ447="",AND(DJ447=DJ446,DJ447=DJ448)),NA(), DJ447)</f>
        <v>0</v>
      </c>
      <c r="DK651">
        <f>IF(ISNA(DL651),NA(),DK447)</f>
        <v>0</v>
      </c>
      <c r="DL651">
        <f>IF(OR(DL447="",AND(DL447=DL446,DL447=DL448)),NA(), DL447)</f>
        <v>0</v>
      </c>
      <c r="DM651">
        <f>IF(ISNA(DN651),NA(),DM447)</f>
        <v>0</v>
      </c>
      <c r="DN651">
        <f>IF(OR(DN447="",AND(DN447=DN446,DN447=DN448)),NA(), DN447)</f>
        <v>0</v>
      </c>
      <c r="DO651">
        <f>IF(ISNA(DP651),NA(),DO447)</f>
        <v>0</v>
      </c>
      <c r="DP651">
        <f>IF(OR(DP447="",AND(DP447=DP446,DP447=DP448)),NA(), DP447)</f>
        <v>0</v>
      </c>
      <c r="DQ651">
        <f>IF(ISNA(DR651),NA(),DQ447)</f>
        <v>0</v>
      </c>
      <c r="DR651">
        <f>IF(OR(DR447="",AND(DR447=DR446,DR447=DR448)),NA(), DR447)</f>
        <v>0</v>
      </c>
      <c r="DS651">
        <f>IF(ISNA(DT651),NA(),DS447)</f>
        <v>0</v>
      </c>
      <c r="DT651">
        <f>IF(OR(DT447="",AND(DT447=DT446,DT447=DT448)),NA(), DT447)</f>
        <v>0</v>
      </c>
      <c r="DU651">
        <f>IF(ISNA(DV651),NA(),DU447)</f>
        <v>0</v>
      </c>
      <c r="DV651">
        <f>IF(OR(DV447="",AND(DV447=DV446,DV447=DV448)),NA(), DV447)</f>
        <v>0</v>
      </c>
      <c r="DW651">
        <f>IF(ISNA(DX651),NA(),DW447)</f>
        <v>0</v>
      </c>
      <c r="DX651">
        <f>IF(OR(DX447="",AND(DX447=DX446,DX447=DX448)),NA(), DX447)</f>
        <v>0</v>
      </c>
      <c r="DY651">
        <f>IF(ISNA(DZ651),NA(),DY447)</f>
        <v>0</v>
      </c>
      <c r="DZ651">
        <f>IF(OR(DZ447="",AND(DZ447=DZ446,DZ447=DZ448)),NA(), DZ447)</f>
        <v>0</v>
      </c>
      <c r="EA651">
        <f>IF(ISNA(EB651),NA(),EA447)</f>
        <v>0</v>
      </c>
      <c r="EB651">
        <f>IF(OR(EB447="",AND(EB447=EB446,EB447=EB448)),NA(), EB447)</f>
        <v>0</v>
      </c>
      <c r="EC651">
        <f>IF(ISNA(ED651),NA(),EC447)</f>
        <v>0</v>
      </c>
      <c r="ED651">
        <f>IF(OR(ED447="",AND(ED447=ED446,ED447=ED448)),NA(), ED447)</f>
        <v>0</v>
      </c>
      <c r="EE651">
        <f>IF(ISNA(EF651),NA(),EE447)</f>
        <v>0</v>
      </c>
      <c r="EF651">
        <f>IF(OR(EF447="",AND(EF447=EF446,EF447=EF448)),NA(), EF447)</f>
        <v>0</v>
      </c>
      <c r="EG651">
        <f>IF(ISNA(EH651),NA(),EG447)</f>
        <v>0</v>
      </c>
      <c r="EH651">
        <f>IF(OR(EH447="",AND(EH447=EH446,EH447=EH448)),NA(), EH447)</f>
        <v>0</v>
      </c>
      <c r="EI651">
        <f>IF(ISNA(EJ651),NA(),EI447)</f>
        <v>0</v>
      </c>
      <c r="EJ651">
        <f>IF(OR(EJ447="",AND(EJ447=EJ446,EJ447=EJ448)),NA(), EJ447)</f>
        <v>0</v>
      </c>
      <c r="EK651">
        <f>IF(ISNA(EL651),NA(),EK447)</f>
        <v>0</v>
      </c>
      <c r="EL651">
        <f>IF(OR(EL447="",AND(EL447=EL446,EL447=EL448)),NA(), EL447)</f>
        <v>0</v>
      </c>
      <c r="EM651">
        <f>IF(ISNA(EN651),NA(),EM447)</f>
        <v>0</v>
      </c>
      <c r="EN651">
        <f>IF(OR(EN447="",AND(EN447=EN446,EN447=EN448)),NA(), EN447)</f>
        <v>0</v>
      </c>
      <c r="EO651">
        <f>IF(ISNA(EP651),NA(),EO447)</f>
        <v>0</v>
      </c>
      <c r="EP651">
        <f>IF(OR(EP447="",AND(EP447=EP446,EP447=EP448)),NA(), EP447)</f>
        <v>0</v>
      </c>
      <c r="EQ651">
        <f>IF(ISNA(ER651),NA(),EQ447)</f>
        <v>0</v>
      </c>
      <c r="ER651">
        <f>IF(OR(ER447="",AND(ER447=ER446,ER447=ER448)),NA(), ER447)</f>
        <v>0</v>
      </c>
      <c r="ES651">
        <f>IF(ISNA(ET651),NA(),ES447)</f>
        <v>0</v>
      </c>
      <c r="ET651">
        <f>IF(OR(ET447="",AND(ET447=ET446,ET447=ET448)),NA(), ET447)</f>
        <v>0</v>
      </c>
      <c r="EU651">
        <f>IF(ISNA(EV651),NA(),EU447)</f>
        <v>0</v>
      </c>
      <c r="EV651">
        <f>IF(OR(EV447="",AND(EV447=EV446,EV447=EV448)),NA(), EV447)</f>
        <v>0</v>
      </c>
      <c r="EW651">
        <f>IF(ISNA(EX651),NA(),EW447)</f>
        <v>0</v>
      </c>
      <c r="EX651">
        <f>IF(OR(EX447="",AND(EX447=EX446,EX447=EX448)),NA(), EX447)</f>
        <v>0</v>
      </c>
      <c r="EY651">
        <f>IF(ISNA(EZ651),NA(),EY447)</f>
        <v>0</v>
      </c>
      <c r="EZ651">
        <f>IF(OR(EZ447="",AND(EZ447=EZ446,EZ447=EZ448)),NA(), EZ447)</f>
        <v>0</v>
      </c>
      <c r="FA651">
        <f>IF(ISNA(FB651),NA(),FA447)</f>
        <v>0</v>
      </c>
      <c r="FB651">
        <f>IF(OR(FB447="",AND(FB447=FB446,FB447=FB448)),NA(), FB447)</f>
        <v>0</v>
      </c>
      <c r="FC651">
        <f>IF(ISNA(FD651),NA(),FC447)</f>
        <v>0</v>
      </c>
      <c r="FD651">
        <f>IF(OR(FD447="",AND(FD447=FD446,FD447=FD448)),NA(), FD447)</f>
        <v>0</v>
      </c>
      <c r="FE651">
        <f>IF(ISNA(FF651),NA(),FE447)</f>
        <v>0</v>
      </c>
      <c r="FF651">
        <f>IF(OR(FF447="",AND(FF447=FF446,FF447=FF448)),NA(), FF447)</f>
        <v>0</v>
      </c>
      <c r="FG651">
        <f>IF(ISNA(FH651),NA(),FG447)</f>
        <v>0</v>
      </c>
      <c r="FH651">
        <f>IF(OR(FH447="",AND(FH447=FH446,FH447=FH448)),NA(), FH447)</f>
        <v>0</v>
      </c>
      <c r="FI651">
        <f>IF(ISNA(FJ651),NA(),FI447)</f>
        <v>0</v>
      </c>
      <c r="FJ651">
        <f>IF(OR(FJ447="",AND(FJ447=FJ446,FJ447=FJ448)),NA(), FJ447)</f>
        <v>0</v>
      </c>
      <c r="FK651">
        <f>IF(ISNA(FL651),NA(),FK447)</f>
        <v>0</v>
      </c>
      <c r="FL651">
        <f>IF(OR(FL447="",AND(FL447=FL446,FL447=FL448)),NA(), FL447)</f>
        <v>0</v>
      </c>
      <c r="FM651">
        <f>IF(ISNA(FN651),NA(),FM447)</f>
        <v>0</v>
      </c>
      <c r="FN651">
        <f>IF(OR(FN447="",AND(FN447=FN446,FN447=FN448)),NA(), FN447)</f>
        <v>0</v>
      </c>
      <c r="FO651">
        <f>IF(ISNA(FP651),NA(),FO447)</f>
        <v>0</v>
      </c>
      <c r="FP651">
        <f>IF(OR(FP447="",AND(FP447=FP446,FP447=FP448)),NA(), FP447)</f>
        <v>0</v>
      </c>
      <c r="FQ651">
        <f>IF(ISNA(FR651),NA(),FQ447)</f>
        <v>0</v>
      </c>
      <c r="FR651">
        <f>IF(OR(FR447="",AND(FR447=FR446,FR447=FR448)),NA(), FR447)</f>
        <v>0</v>
      </c>
      <c r="FS651">
        <f>IF(ISNA(FT651),NA(),FS447)</f>
        <v>0</v>
      </c>
      <c r="FT651">
        <f>IF(OR(FT447="",AND(FT447=FT446,FT447=FT448)),NA(), FT447)</f>
        <v>0</v>
      </c>
      <c r="FU651">
        <f>IF(ISNA(FV651),NA(),FU447)</f>
        <v>0</v>
      </c>
      <c r="FV651">
        <f>IF(OR(FV447="",AND(FV447=FV446,FV447=FV448)),NA(), FV447)</f>
        <v>0</v>
      </c>
      <c r="FW651">
        <f>IF(ISNA(FX651),NA(),FW447)</f>
        <v>0</v>
      </c>
      <c r="FX651">
        <f>IF(OR(FX447="",AND(FX447=FX446,FX447=FX448)),NA(), FX447)</f>
        <v>0</v>
      </c>
      <c r="FY651">
        <f>IF(ISNA(FZ651),NA(),FY447)</f>
        <v>0</v>
      </c>
      <c r="FZ651">
        <f>IF(OR(FZ447="",AND(FZ447=FZ446,FZ447=FZ448)),NA(), FZ447)</f>
        <v>0</v>
      </c>
      <c r="GA651">
        <f>IF(ISNA(GB651),NA(),GA447)</f>
        <v>0</v>
      </c>
      <c r="GB651">
        <f>IF(OR(GB447="",AND(GB447=GB446,GB447=GB448)),NA(), GB447)</f>
        <v>0</v>
      </c>
      <c r="GC651">
        <f>IF(ISNA(GD651),NA(),GC447)</f>
        <v>0</v>
      </c>
      <c r="GD651">
        <f>IF(OR(GD447="",AND(GD447=GD446,GD447=GD448)),NA(), GD447)</f>
        <v>0</v>
      </c>
      <c r="GE651">
        <f>IF(ISNA(GF651),NA(),GE447)</f>
        <v>0</v>
      </c>
      <c r="GF651">
        <f>IF(OR(GF447="",AND(GF447=GF446,GF447=GF448)),NA(), GF447)</f>
        <v>0</v>
      </c>
      <c r="GG651">
        <f>IF(ISNA(GH651),NA(),GG447)</f>
        <v>0</v>
      </c>
      <c r="GH651">
        <f>IF(OR(GH447="",AND(GH447=GH446,GH447=GH448)),NA(), GH447)</f>
        <v>0</v>
      </c>
      <c r="GI651">
        <f>IF(ISNA(GJ651),NA(),GI447)</f>
        <v>0</v>
      </c>
      <c r="GJ651">
        <f>IF(OR(GJ447="",AND(GJ447=GJ446,GJ447=GJ448)),NA(), GJ447)</f>
        <v>0</v>
      </c>
      <c r="GK651">
        <f>IF(ISNA(GL651),NA(),GK447)</f>
        <v>0</v>
      </c>
      <c r="GL651">
        <f>IF(OR(GL447="",AND(GL447=GL446,GL447=GL448)),NA(), GL447)</f>
        <v>0</v>
      </c>
      <c r="GM651">
        <f>IF(ISNA(GN651),NA(),GM447)</f>
        <v>0</v>
      </c>
      <c r="GN651">
        <f>IF(OR(GN447="",AND(GN447=GN446,GN447=GN448)),NA(), GN447)</f>
        <v>0</v>
      </c>
      <c r="GO651">
        <f>IF(ISNA(GP651),NA(),GO447)</f>
        <v>0</v>
      </c>
      <c r="GP651">
        <f>IF(OR(GP447="",AND(GP447=GP446,GP447=GP448)),NA(), GP447)</f>
        <v>0</v>
      </c>
      <c r="GQ651">
        <f>IF(ISNA(GR651),NA(),GQ447)</f>
        <v>0</v>
      </c>
      <c r="GR651">
        <f>IF(OR(GR447="",AND(GR447=GR446,GR447=GR448)),NA(), GR447)</f>
        <v>0</v>
      </c>
      <c r="GS651">
        <f>IF(ISNA(GT651),NA(),GS447)</f>
        <v>0</v>
      </c>
      <c r="GT651">
        <f>IF(OR(GT447="",AND(GT447=GT446,GT447=GT448)),NA(), GT447)</f>
        <v>0</v>
      </c>
      <c r="GU651">
        <f>IF(ISNA(GV651),NA(),GU447)</f>
        <v>0</v>
      </c>
      <c r="GV651">
        <f>IF(OR(GV447="",AND(GV447=GV446,GV447=GV448)),NA(), GV447)</f>
        <v>0</v>
      </c>
      <c r="GW651">
        <f>IF(ISNA(GX651),NA(),GW447)</f>
        <v>0</v>
      </c>
      <c r="GX651">
        <f>IF(OR(GX447="",AND(GX447=GX446,GX447=GX448)),NA(), GX447)</f>
        <v>0</v>
      </c>
      <c r="GY651">
        <f>IF(ISNA(GZ651),NA(),GY447)</f>
        <v>0</v>
      </c>
      <c r="GZ651">
        <f>IF(OR(GZ447="",AND(GZ447=GZ446,GZ447=GZ448)),NA(), GZ447)</f>
        <v>0</v>
      </c>
      <c r="HA651">
        <f>IF(ISNA(HB651),NA(),HA447)</f>
        <v>0</v>
      </c>
      <c r="HB651">
        <f>IF(OR(HB447="",AND(HB447=HB446,HB447=HB448)),NA(), HB447)</f>
        <v>0</v>
      </c>
      <c r="HC651">
        <f>IF(ISNA(HD651),NA(),HC447)</f>
        <v>0</v>
      </c>
      <c r="HD651">
        <f>IF(OR(HD447="",AND(HD447=HD446,HD447=HD448)),NA(), HD447)</f>
        <v>0</v>
      </c>
      <c r="HE651">
        <f>IF(ISNA(HF651),NA(),HE447)</f>
        <v>0</v>
      </c>
      <c r="HF651">
        <f>IF(OR(HF447="",AND(HF447=HF446,HF447=HF448)),NA(), HF447)</f>
        <v>0</v>
      </c>
    </row>
    <row r="652" spans="5:214">
      <c r="E652">
        <f>IF(ISNA(F652),NA(),E448)</f>
        <v>0</v>
      </c>
      <c r="F652">
        <f>IF(OR(F448="",AND(F448=F447,F448=F449)),NA(), F448)</f>
        <v>0</v>
      </c>
      <c r="G652">
        <f>IF(ISNA(H652),NA(),G448)</f>
        <v>0</v>
      </c>
      <c r="H652">
        <f>IF(OR(H448="",AND(H448=H447,H448=H449)),NA(), H448)</f>
        <v>0</v>
      </c>
      <c r="I652">
        <f>IF(ISNA(J652),NA(),I448)</f>
        <v>0</v>
      </c>
      <c r="J652">
        <f>IF(OR(J448="",AND(J448=J447,J448=J449)),NA(), J448)</f>
        <v>0</v>
      </c>
      <c r="K652">
        <f>IF(ISNA(L652),NA(),K448)</f>
        <v>0</v>
      </c>
      <c r="L652">
        <f>IF(OR(L448="",AND(L448=L447,L448=L449)),NA(), L448)</f>
        <v>0</v>
      </c>
      <c r="M652">
        <f>IF(ISNA(N652),NA(),M448)</f>
        <v>0</v>
      </c>
      <c r="N652">
        <f>IF(OR(N448="",AND(N448=N447,N448=N449)),NA(), N448)</f>
        <v>0</v>
      </c>
      <c r="O652">
        <f>IF(ISNA(P652),NA(),O448)</f>
        <v>0</v>
      </c>
      <c r="P652">
        <f>IF(OR(P448="",AND(P448=P447,P448=P449)),NA(), P448)</f>
        <v>0</v>
      </c>
      <c r="Q652">
        <f>IF(ISNA(R652),NA(),Q448)</f>
        <v>0</v>
      </c>
      <c r="R652">
        <f>IF(OR(R448="",AND(R448=R447,R448=R449)),NA(), R448)</f>
        <v>0</v>
      </c>
      <c r="S652">
        <f>IF(ISNA(T652),NA(),S448)</f>
        <v>0</v>
      </c>
      <c r="T652">
        <f>IF(OR(T448="",AND(T448=T447,T448=T449)),NA(), T448)</f>
        <v>0</v>
      </c>
      <c r="U652">
        <f>IF(ISNA(V652),NA(),U448)</f>
        <v>0</v>
      </c>
      <c r="V652">
        <f>IF(OR(V448="",AND(V448=V447,V448=V449)),NA(), V448)</f>
        <v>0</v>
      </c>
      <c r="W652">
        <f>IF(ISNA(X652),NA(),W448)</f>
        <v>0</v>
      </c>
      <c r="X652">
        <f>IF(OR(X448="",AND(X448=X447,X448=X449)),NA(), X448)</f>
        <v>0</v>
      </c>
      <c r="Y652">
        <f>IF(ISNA(Z652),NA(),Y448)</f>
        <v>0</v>
      </c>
      <c r="Z652">
        <f>IF(OR(Z448="",AND(Z448=Z447,Z448=Z449)),NA(), Z448)</f>
        <v>0</v>
      </c>
      <c r="AA652">
        <f>IF(ISNA(AB652),NA(),AA448)</f>
        <v>0</v>
      </c>
      <c r="AB652">
        <f>IF(OR(AB448="",AND(AB448=AB447,AB448=AB449)),NA(), AB448)</f>
        <v>0</v>
      </c>
      <c r="AC652">
        <f>IF(ISNA(AD652),NA(),AC448)</f>
        <v>0</v>
      </c>
      <c r="AD652">
        <f>IF(OR(AD448="",AND(AD448=AD447,AD448=AD449)),NA(), AD448)</f>
        <v>0</v>
      </c>
      <c r="AE652">
        <f>IF(ISNA(AF652),NA(),AE448)</f>
        <v>0</v>
      </c>
      <c r="AF652">
        <f>IF(OR(AF448="",AND(AF448=AF447,AF448=AF449)),NA(), AF448)</f>
        <v>0</v>
      </c>
      <c r="AG652">
        <f>IF(ISNA(AH652),NA(),AG448)</f>
        <v>0</v>
      </c>
      <c r="AH652">
        <f>IF(OR(AH448="",AND(AH448=AH447,AH448=AH449)),NA(), AH448)</f>
        <v>0</v>
      </c>
      <c r="AI652">
        <f>IF(ISNA(AJ652),NA(),AI448)</f>
        <v>0</v>
      </c>
      <c r="AJ652">
        <f>IF(OR(AJ448="",AND(AJ448=AJ447,AJ448=AJ449)),NA(), AJ448)</f>
        <v>0</v>
      </c>
      <c r="AK652">
        <f>IF(ISNA(AL652),NA(),AK448)</f>
        <v>0</v>
      </c>
      <c r="AL652">
        <f>IF(OR(AL448="",AND(AL448=AL447,AL448=AL449)),NA(), AL448)</f>
        <v>0</v>
      </c>
      <c r="AM652">
        <f>IF(ISNA(AN652),NA(),AM448)</f>
        <v>0</v>
      </c>
      <c r="AN652">
        <f>IF(OR(AN448="",AND(AN448=AN447,AN448=AN449)),NA(), AN448)</f>
        <v>0</v>
      </c>
      <c r="AO652">
        <f>IF(ISNA(AP652),NA(),AO448)</f>
        <v>0</v>
      </c>
      <c r="AP652">
        <f>IF(OR(AP448="",AND(AP448=AP447,AP448=AP449)),NA(), AP448)</f>
        <v>0</v>
      </c>
      <c r="AQ652">
        <f>IF(ISNA(AR652),NA(),AQ448)</f>
        <v>0</v>
      </c>
      <c r="AR652">
        <f>IF(OR(AR448="",AND(AR448=AR447,AR448=AR449)),NA(), AR448)</f>
        <v>0</v>
      </c>
      <c r="AS652">
        <f>IF(ISNA(AT652),NA(),AS448)</f>
        <v>0</v>
      </c>
      <c r="AT652">
        <f>IF(OR(AT448="",AND(AT448=AT447,AT448=AT449)),NA(), AT448)</f>
        <v>0</v>
      </c>
      <c r="AU652">
        <f>IF(ISNA(AV652),NA(),AU448)</f>
        <v>0</v>
      </c>
      <c r="AV652">
        <f>IF(OR(AV448="",AND(AV448=AV447,AV448=AV449)),NA(), AV448)</f>
        <v>0</v>
      </c>
      <c r="AW652">
        <f>IF(ISNA(AX652),NA(),AW448)</f>
        <v>0</v>
      </c>
      <c r="AX652">
        <f>IF(OR(AX448="",AND(AX448=AX447,AX448=AX449)),NA(), AX448)</f>
        <v>0</v>
      </c>
      <c r="AY652">
        <f>IF(ISNA(AZ652),NA(),AY448)</f>
        <v>0</v>
      </c>
      <c r="AZ652">
        <f>IF(OR(AZ448="",AND(AZ448=AZ447,AZ448=AZ449)),NA(), AZ448)</f>
        <v>0</v>
      </c>
      <c r="BA652">
        <f>IF(ISNA(BB652),NA(),BA448)</f>
        <v>0</v>
      </c>
      <c r="BB652">
        <f>IF(OR(BB448="",AND(BB448=BB447,BB448=BB449)),NA(), BB448)</f>
        <v>0</v>
      </c>
      <c r="BC652">
        <f>IF(ISNA(BD652),NA(),BC448)</f>
        <v>0</v>
      </c>
      <c r="BD652">
        <f>IF(OR(BD448="",AND(BD448=BD447,BD448=BD449)),NA(), BD448)</f>
        <v>0</v>
      </c>
      <c r="BE652">
        <f>IF(ISNA(BF652),NA(),BE448)</f>
        <v>0</v>
      </c>
      <c r="BF652">
        <f>IF(OR(BF448="",AND(BF448=BF447,BF448=BF449)),NA(), BF448)</f>
        <v>0</v>
      </c>
      <c r="BG652">
        <f>IF(ISNA(BH652),NA(),BG448)</f>
        <v>0</v>
      </c>
      <c r="BH652">
        <f>IF(OR(BH448="",AND(BH448=BH447,BH448=BH449)),NA(), BH448)</f>
        <v>0</v>
      </c>
      <c r="BI652">
        <f>IF(ISNA(BJ652),NA(),BI448)</f>
        <v>0</v>
      </c>
      <c r="BJ652">
        <f>IF(OR(BJ448="",AND(BJ448=BJ447,BJ448=BJ449)),NA(), BJ448)</f>
        <v>0</v>
      </c>
      <c r="BK652">
        <f>IF(ISNA(BL652),NA(),BK448)</f>
        <v>0</v>
      </c>
      <c r="BL652">
        <f>IF(OR(BL448="",AND(BL448=BL447,BL448=BL449)),NA(), BL448)</f>
        <v>0</v>
      </c>
      <c r="BM652">
        <f>IF(ISNA(BN652),NA(),BM448)</f>
        <v>0</v>
      </c>
      <c r="BN652">
        <f>IF(OR(BN448="",AND(BN448=BN447,BN448=BN449)),NA(), BN448)</f>
        <v>0</v>
      </c>
      <c r="BO652">
        <f>IF(ISNA(BP652),NA(),BO448)</f>
        <v>0</v>
      </c>
      <c r="BP652">
        <f>IF(OR(BP448="",AND(BP448=BP447,BP448=BP449)),NA(), BP448)</f>
        <v>0</v>
      </c>
      <c r="BQ652">
        <f>IF(ISNA(BR652),NA(),BQ448)</f>
        <v>0</v>
      </c>
      <c r="BR652">
        <f>IF(OR(BR448="",AND(BR448=BR447,BR448=BR449)),NA(), BR448)</f>
        <v>0</v>
      </c>
      <c r="BS652">
        <f>IF(ISNA(BT652),NA(),BS448)</f>
        <v>0</v>
      </c>
      <c r="BT652">
        <f>IF(OR(BT448="",AND(BT448=BT447,BT448=BT449)),NA(), BT448)</f>
        <v>0</v>
      </c>
      <c r="BU652">
        <f>IF(ISNA(BV652),NA(),BU448)</f>
        <v>0</v>
      </c>
      <c r="BV652">
        <f>IF(OR(BV448="",AND(BV448=BV447,BV448=BV449)),NA(), BV448)</f>
        <v>0</v>
      </c>
      <c r="BW652">
        <f>IF(ISNA(BX652),NA(),BW448)</f>
        <v>0</v>
      </c>
      <c r="BX652">
        <f>IF(OR(BX448="",AND(BX448=BX447,BX448=BX449)),NA(), BX448)</f>
        <v>0</v>
      </c>
      <c r="BY652">
        <f>IF(ISNA(BZ652),NA(),BY448)</f>
        <v>0</v>
      </c>
      <c r="BZ652">
        <f>IF(OR(BZ448="",AND(BZ448=BZ447,BZ448=BZ449)),NA(), BZ448)</f>
        <v>0</v>
      </c>
      <c r="CA652">
        <f>IF(ISNA(CB652),NA(),CA448)</f>
        <v>0</v>
      </c>
      <c r="CB652">
        <f>IF(OR(CB448="",AND(CB448=CB447,CB448=CB449)),NA(), CB448)</f>
        <v>0</v>
      </c>
      <c r="CC652">
        <f>IF(ISNA(CD652),NA(),CC448)</f>
        <v>0</v>
      </c>
      <c r="CD652">
        <f>IF(OR(CD448="",AND(CD448=CD447,CD448=CD449)),NA(), CD448)</f>
        <v>0</v>
      </c>
      <c r="CE652">
        <f>IF(ISNA(CF652),NA(),CE448)</f>
        <v>0</v>
      </c>
      <c r="CF652">
        <f>IF(OR(CF448="",AND(CF448=CF447,CF448=CF449)),NA(), CF448)</f>
        <v>0</v>
      </c>
      <c r="CG652">
        <f>IF(ISNA(CH652),NA(),CG448)</f>
        <v>0</v>
      </c>
      <c r="CH652">
        <f>IF(OR(CH448="",AND(CH448=CH447,CH448=CH449)),NA(), CH448)</f>
        <v>0</v>
      </c>
      <c r="CI652">
        <f>IF(ISNA(CJ652),NA(),CI448)</f>
        <v>0</v>
      </c>
      <c r="CJ652">
        <f>IF(OR(CJ448="",AND(CJ448=CJ447,CJ448=CJ449)),NA(), CJ448)</f>
        <v>0</v>
      </c>
      <c r="CK652">
        <f>IF(ISNA(CL652),NA(),CK448)</f>
        <v>0</v>
      </c>
      <c r="CL652">
        <f>IF(OR(CL448="",AND(CL448=CL447,CL448=CL449)),NA(), CL448)</f>
        <v>0</v>
      </c>
      <c r="CM652">
        <f>IF(ISNA(CN652),NA(),CM448)</f>
        <v>0</v>
      </c>
      <c r="CN652">
        <f>IF(OR(CN448="",AND(CN448=CN447,CN448=CN449)),NA(), CN448)</f>
        <v>0</v>
      </c>
      <c r="CO652">
        <f>IF(ISNA(CP652),NA(),CO448)</f>
        <v>0</v>
      </c>
      <c r="CP652">
        <f>IF(OR(CP448="",AND(CP448=CP447,CP448=CP449)),NA(), CP448)</f>
        <v>0</v>
      </c>
      <c r="CQ652">
        <f>IF(ISNA(CR652),NA(),CQ448)</f>
        <v>0</v>
      </c>
      <c r="CR652">
        <f>IF(OR(CR448="",AND(CR448=CR447,CR448=CR449)),NA(), CR448)</f>
        <v>0</v>
      </c>
      <c r="CS652">
        <f>IF(ISNA(CT652),NA(),CS448)</f>
        <v>0</v>
      </c>
      <c r="CT652">
        <f>IF(OR(CT448="",AND(CT448=CT447,CT448=CT449)),NA(), CT448)</f>
        <v>0</v>
      </c>
      <c r="CU652">
        <f>IF(ISNA(CV652),NA(),CU448)</f>
        <v>0</v>
      </c>
      <c r="CV652">
        <f>IF(OR(CV448="",AND(CV448=CV447,CV448=CV449)),NA(), CV448)</f>
        <v>0</v>
      </c>
      <c r="CW652">
        <f>IF(ISNA(CX652),NA(),CW448)</f>
        <v>0</v>
      </c>
      <c r="CX652">
        <f>IF(OR(CX448="",AND(CX448=CX447,CX448=CX449)),NA(), CX448)</f>
        <v>0</v>
      </c>
      <c r="CY652">
        <f>IF(ISNA(CZ652),NA(),CY448)</f>
        <v>0</v>
      </c>
      <c r="CZ652">
        <f>IF(OR(CZ448="",AND(CZ448=CZ447,CZ448=CZ449)),NA(), CZ448)</f>
        <v>0</v>
      </c>
      <c r="DA652">
        <f>IF(ISNA(DB652),NA(),DA448)</f>
        <v>0</v>
      </c>
      <c r="DB652">
        <f>IF(OR(DB448="",AND(DB448=DB447,DB448=DB449)),NA(), DB448)</f>
        <v>0</v>
      </c>
      <c r="DC652">
        <f>IF(ISNA(DD652),NA(),DC448)</f>
        <v>0</v>
      </c>
      <c r="DD652">
        <f>IF(OR(DD448="",AND(DD448=DD447,DD448=DD449)),NA(), DD448)</f>
        <v>0</v>
      </c>
      <c r="DG652">
        <f>IF(ISNA(DH652),NA(),DG448)</f>
        <v>0</v>
      </c>
      <c r="DH652">
        <f>IF(OR(DH448="",AND(DH448=DH447,DH448=DH449)),NA(), DH448)</f>
        <v>0</v>
      </c>
      <c r="DI652">
        <f>IF(ISNA(DJ652),NA(),DI448)</f>
        <v>0</v>
      </c>
      <c r="DJ652">
        <f>IF(OR(DJ448="",AND(DJ448=DJ447,DJ448=DJ449)),NA(), DJ448)</f>
        <v>0</v>
      </c>
      <c r="DK652">
        <f>IF(ISNA(DL652),NA(),DK448)</f>
        <v>0</v>
      </c>
      <c r="DL652">
        <f>IF(OR(DL448="",AND(DL448=DL447,DL448=DL449)),NA(), DL448)</f>
        <v>0</v>
      </c>
      <c r="DM652">
        <f>IF(ISNA(DN652),NA(),DM448)</f>
        <v>0</v>
      </c>
      <c r="DN652">
        <f>IF(OR(DN448="",AND(DN448=DN447,DN448=DN449)),NA(), DN448)</f>
        <v>0</v>
      </c>
      <c r="DO652">
        <f>IF(ISNA(DP652),NA(),DO448)</f>
        <v>0</v>
      </c>
      <c r="DP652">
        <f>IF(OR(DP448="",AND(DP448=DP447,DP448=DP449)),NA(), DP448)</f>
        <v>0</v>
      </c>
      <c r="DQ652">
        <f>IF(ISNA(DR652),NA(),DQ448)</f>
        <v>0</v>
      </c>
      <c r="DR652">
        <f>IF(OR(DR448="",AND(DR448=DR447,DR448=DR449)),NA(), DR448)</f>
        <v>0</v>
      </c>
      <c r="DS652">
        <f>IF(ISNA(DT652),NA(),DS448)</f>
        <v>0</v>
      </c>
      <c r="DT652">
        <f>IF(OR(DT448="",AND(DT448=DT447,DT448=DT449)),NA(), DT448)</f>
        <v>0</v>
      </c>
      <c r="DU652">
        <f>IF(ISNA(DV652),NA(),DU448)</f>
        <v>0</v>
      </c>
      <c r="DV652">
        <f>IF(OR(DV448="",AND(DV448=DV447,DV448=DV449)),NA(), DV448)</f>
        <v>0</v>
      </c>
      <c r="DW652">
        <f>IF(ISNA(DX652),NA(),DW448)</f>
        <v>0</v>
      </c>
      <c r="DX652">
        <f>IF(OR(DX448="",AND(DX448=DX447,DX448=DX449)),NA(), DX448)</f>
        <v>0</v>
      </c>
      <c r="DY652">
        <f>IF(ISNA(DZ652),NA(),DY448)</f>
        <v>0</v>
      </c>
      <c r="DZ652">
        <f>IF(OR(DZ448="",AND(DZ448=DZ447,DZ448=DZ449)),NA(), DZ448)</f>
        <v>0</v>
      </c>
      <c r="EA652">
        <f>IF(ISNA(EB652),NA(),EA448)</f>
        <v>0</v>
      </c>
      <c r="EB652">
        <f>IF(OR(EB448="",AND(EB448=EB447,EB448=EB449)),NA(), EB448)</f>
        <v>0</v>
      </c>
      <c r="EC652">
        <f>IF(ISNA(ED652),NA(),EC448)</f>
        <v>0</v>
      </c>
      <c r="ED652">
        <f>IF(OR(ED448="",AND(ED448=ED447,ED448=ED449)),NA(), ED448)</f>
        <v>0</v>
      </c>
      <c r="EE652">
        <f>IF(ISNA(EF652),NA(),EE448)</f>
        <v>0</v>
      </c>
      <c r="EF652">
        <f>IF(OR(EF448="",AND(EF448=EF447,EF448=EF449)),NA(), EF448)</f>
        <v>0</v>
      </c>
      <c r="EG652">
        <f>IF(ISNA(EH652),NA(),EG448)</f>
        <v>0</v>
      </c>
      <c r="EH652">
        <f>IF(OR(EH448="",AND(EH448=EH447,EH448=EH449)),NA(), EH448)</f>
        <v>0</v>
      </c>
      <c r="EI652">
        <f>IF(ISNA(EJ652),NA(),EI448)</f>
        <v>0</v>
      </c>
      <c r="EJ652">
        <f>IF(OR(EJ448="",AND(EJ448=EJ447,EJ448=EJ449)),NA(), EJ448)</f>
        <v>0</v>
      </c>
      <c r="EK652">
        <f>IF(ISNA(EL652),NA(),EK448)</f>
        <v>0</v>
      </c>
      <c r="EL652">
        <f>IF(OR(EL448="",AND(EL448=EL447,EL448=EL449)),NA(), EL448)</f>
        <v>0</v>
      </c>
      <c r="EM652">
        <f>IF(ISNA(EN652),NA(),EM448)</f>
        <v>0</v>
      </c>
      <c r="EN652">
        <f>IF(OR(EN448="",AND(EN448=EN447,EN448=EN449)),NA(), EN448)</f>
        <v>0</v>
      </c>
      <c r="EO652">
        <f>IF(ISNA(EP652),NA(),EO448)</f>
        <v>0</v>
      </c>
      <c r="EP652">
        <f>IF(OR(EP448="",AND(EP448=EP447,EP448=EP449)),NA(), EP448)</f>
        <v>0</v>
      </c>
      <c r="EQ652">
        <f>IF(ISNA(ER652),NA(),EQ448)</f>
        <v>0</v>
      </c>
      <c r="ER652">
        <f>IF(OR(ER448="",AND(ER448=ER447,ER448=ER449)),NA(), ER448)</f>
        <v>0</v>
      </c>
      <c r="ES652">
        <f>IF(ISNA(ET652),NA(),ES448)</f>
        <v>0</v>
      </c>
      <c r="ET652">
        <f>IF(OR(ET448="",AND(ET448=ET447,ET448=ET449)),NA(), ET448)</f>
        <v>0</v>
      </c>
      <c r="EU652">
        <f>IF(ISNA(EV652),NA(),EU448)</f>
        <v>0</v>
      </c>
      <c r="EV652">
        <f>IF(OR(EV448="",AND(EV448=EV447,EV448=EV449)),NA(), EV448)</f>
        <v>0</v>
      </c>
      <c r="EW652">
        <f>IF(ISNA(EX652),NA(),EW448)</f>
        <v>0</v>
      </c>
      <c r="EX652">
        <f>IF(OR(EX448="",AND(EX448=EX447,EX448=EX449)),NA(), EX448)</f>
        <v>0</v>
      </c>
      <c r="EY652">
        <f>IF(ISNA(EZ652),NA(),EY448)</f>
        <v>0</v>
      </c>
      <c r="EZ652">
        <f>IF(OR(EZ448="",AND(EZ448=EZ447,EZ448=EZ449)),NA(), EZ448)</f>
        <v>0</v>
      </c>
      <c r="FA652">
        <f>IF(ISNA(FB652),NA(),FA448)</f>
        <v>0</v>
      </c>
      <c r="FB652">
        <f>IF(OR(FB448="",AND(FB448=FB447,FB448=FB449)),NA(), FB448)</f>
        <v>0</v>
      </c>
      <c r="FC652">
        <f>IF(ISNA(FD652),NA(),FC448)</f>
        <v>0</v>
      </c>
      <c r="FD652">
        <f>IF(OR(FD448="",AND(FD448=FD447,FD448=FD449)),NA(), FD448)</f>
        <v>0</v>
      </c>
      <c r="FE652">
        <f>IF(ISNA(FF652),NA(),FE448)</f>
        <v>0</v>
      </c>
      <c r="FF652">
        <f>IF(OR(FF448="",AND(FF448=FF447,FF448=FF449)),NA(), FF448)</f>
        <v>0</v>
      </c>
      <c r="FG652">
        <f>IF(ISNA(FH652),NA(),FG448)</f>
        <v>0</v>
      </c>
      <c r="FH652">
        <f>IF(OR(FH448="",AND(FH448=FH447,FH448=FH449)),NA(), FH448)</f>
        <v>0</v>
      </c>
      <c r="FI652">
        <f>IF(ISNA(FJ652),NA(),FI448)</f>
        <v>0</v>
      </c>
      <c r="FJ652">
        <f>IF(OR(FJ448="",AND(FJ448=FJ447,FJ448=FJ449)),NA(), FJ448)</f>
        <v>0</v>
      </c>
      <c r="FK652">
        <f>IF(ISNA(FL652),NA(),FK448)</f>
        <v>0</v>
      </c>
      <c r="FL652">
        <f>IF(OR(FL448="",AND(FL448=FL447,FL448=FL449)),NA(), FL448)</f>
        <v>0</v>
      </c>
      <c r="FM652">
        <f>IF(ISNA(FN652),NA(),FM448)</f>
        <v>0</v>
      </c>
      <c r="FN652">
        <f>IF(OR(FN448="",AND(FN448=FN447,FN448=FN449)),NA(), FN448)</f>
        <v>0</v>
      </c>
      <c r="FO652">
        <f>IF(ISNA(FP652),NA(),FO448)</f>
        <v>0</v>
      </c>
      <c r="FP652">
        <f>IF(OR(FP448="",AND(FP448=FP447,FP448=FP449)),NA(), FP448)</f>
        <v>0</v>
      </c>
      <c r="FQ652">
        <f>IF(ISNA(FR652),NA(),FQ448)</f>
        <v>0</v>
      </c>
      <c r="FR652">
        <f>IF(OR(FR448="",AND(FR448=FR447,FR448=FR449)),NA(), FR448)</f>
        <v>0</v>
      </c>
      <c r="FS652">
        <f>IF(ISNA(FT652),NA(),FS448)</f>
        <v>0</v>
      </c>
      <c r="FT652">
        <f>IF(OR(FT448="",AND(FT448=FT447,FT448=FT449)),NA(), FT448)</f>
        <v>0</v>
      </c>
      <c r="FU652">
        <f>IF(ISNA(FV652),NA(),FU448)</f>
        <v>0</v>
      </c>
      <c r="FV652">
        <f>IF(OR(FV448="",AND(FV448=FV447,FV448=FV449)),NA(), FV448)</f>
        <v>0</v>
      </c>
      <c r="FW652">
        <f>IF(ISNA(FX652),NA(),FW448)</f>
        <v>0</v>
      </c>
      <c r="FX652">
        <f>IF(OR(FX448="",AND(FX448=FX447,FX448=FX449)),NA(), FX448)</f>
        <v>0</v>
      </c>
      <c r="FY652">
        <f>IF(ISNA(FZ652),NA(),FY448)</f>
        <v>0</v>
      </c>
      <c r="FZ652">
        <f>IF(OR(FZ448="",AND(FZ448=FZ447,FZ448=FZ449)),NA(), FZ448)</f>
        <v>0</v>
      </c>
      <c r="GA652">
        <f>IF(ISNA(GB652),NA(),GA448)</f>
        <v>0</v>
      </c>
      <c r="GB652">
        <f>IF(OR(GB448="",AND(GB448=GB447,GB448=GB449)),NA(), GB448)</f>
        <v>0</v>
      </c>
      <c r="GC652">
        <f>IF(ISNA(GD652),NA(),GC448)</f>
        <v>0</v>
      </c>
      <c r="GD652">
        <f>IF(OR(GD448="",AND(GD448=GD447,GD448=GD449)),NA(), GD448)</f>
        <v>0</v>
      </c>
      <c r="GE652">
        <f>IF(ISNA(GF652),NA(),GE448)</f>
        <v>0</v>
      </c>
      <c r="GF652">
        <f>IF(OR(GF448="",AND(GF448=GF447,GF448=GF449)),NA(), GF448)</f>
        <v>0</v>
      </c>
      <c r="GG652">
        <f>IF(ISNA(GH652),NA(),GG448)</f>
        <v>0</v>
      </c>
      <c r="GH652">
        <f>IF(OR(GH448="",AND(GH448=GH447,GH448=GH449)),NA(), GH448)</f>
        <v>0</v>
      </c>
      <c r="GI652">
        <f>IF(ISNA(GJ652),NA(),GI448)</f>
        <v>0</v>
      </c>
      <c r="GJ652">
        <f>IF(OR(GJ448="",AND(GJ448=GJ447,GJ448=GJ449)),NA(), GJ448)</f>
        <v>0</v>
      </c>
      <c r="GK652">
        <f>IF(ISNA(GL652),NA(),GK448)</f>
        <v>0</v>
      </c>
      <c r="GL652">
        <f>IF(OR(GL448="",AND(GL448=GL447,GL448=GL449)),NA(), GL448)</f>
        <v>0</v>
      </c>
      <c r="GM652">
        <f>IF(ISNA(GN652),NA(),GM448)</f>
        <v>0</v>
      </c>
      <c r="GN652">
        <f>IF(OR(GN448="",AND(GN448=GN447,GN448=GN449)),NA(), GN448)</f>
        <v>0</v>
      </c>
      <c r="GO652">
        <f>IF(ISNA(GP652),NA(),GO448)</f>
        <v>0</v>
      </c>
      <c r="GP652">
        <f>IF(OR(GP448="",AND(GP448=GP447,GP448=GP449)),NA(), GP448)</f>
        <v>0</v>
      </c>
      <c r="GQ652">
        <f>IF(ISNA(GR652),NA(),GQ448)</f>
        <v>0</v>
      </c>
      <c r="GR652">
        <f>IF(OR(GR448="",AND(GR448=GR447,GR448=GR449)),NA(), GR448)</f>
        <v>0</v>
      </c>
      <c r="GS652">
        <f>IF(ISNA(GT652),NA(),GS448)</f>
        <v>0</v>
      </c>
      <c r="GT652">
        <f>IF(OR(GT448="",AND(GT448=GT447,GT448=GT449)),NA(), GT448)</f>
        <v>0</v>
      </c>
      <c r="GU652">
        <f>IF(ISNA(GV652),NA(),GU448)</f>
        <v>0</v>
      </c>
      <c r="GV652">
        <f>IF(OR(GV448="",AND(GV448=GV447,GV448=GV449)),NA(), GV448)</f>
        <v>0</v>
      </c>
      <c r="GW652">
        <f>IF(ISNA(GX652),NA(),GW448)</f>
        <v>0</v>
      </c>
      <c r="GX652">
        <f>IF(OR(GX448="",AND(GX448=GX447,GX448=GX449)),NA(), GX448)</f>
        <v>0</v>
      </c>
      <c r="GY652">
        <f>IF(ISNA(GZ652),NA(),GY448)</f>
        <v>0</v>
      </c>
      <c r="GZ652">
        <f>IF(OR(GZ448="",AND(GZ448=GZ447,GZ448=GZ449)),NA(), GZ448)</f>
        <v>0</v>
      </c>
      <c r="HA652">
        <f>IF(ISNA(HB652),NA(),HA448)</f>
        <v>0</v>
      </c>
      <c r="HB652">
        <f>IF(OR(HB448="",AND(HB448=HB447,HB448=HB449)),NA(), HB448)</f>
        <v>0</v>
      </c>
      <c r="HC652">
        <f>IF(ISNA(HD652),NA(),HC448)</f>
        <v>0</v>
      </c>
      <c r="HD652">
        <f>IF(OR(HD448="",AND(HD448=HD447,HD448=HD449)),NA(), HD448)</f>
        <v>0</v>
      </c>
      <c r="HE652">
        <f>IF(ISNA(HF652),NA(),HE448)</f>
        <v>0</v>
      </c>
      <c r="HF652">
        <f>IF(OR(HF448="",AND(HF448=HF447,HF448=HF449)),NA(), HF448)</f>
        <v>0</v>
      </c>
    </row>
    <row r="653" spans="5:214">
      <c r="E653">
        <f>IF(ISNA(F653),NA(),E449)</f>
        <v>0</v>
      </c>
      <c r="F653">
        <f>IF(OR(F449="",AND(F449=F448,F449=F450)),NA(), F449)</f>
        <v>0</v>
      </c>
      <c r="G653">
        <f>IF(ISNA(H653),NA(),G449)</f>
        <v>0</v>
      </c>
      <c r="H653">
        <f>IF(OR(H449="",AND(H449=H448,H449=H450)),NA(), H449)</f>
        <v>0</v>
      </c>
      <c r="I653">
        <f>IF(ISNA(J653),NA(),I449)</f>
        <v>0</v>
      </c>
      <c r="J653">
        <f>IF(OR(J449="",AND(J449=J448,J449=J450)),NA(), J449)</f>
        <v>0</v>
      </c>
      <c r="K653">
        <f>IF(ISNA(L653),NA(),K449)</f>
        <v>0</v>
      </c>
      <c r="L653">
        <f>IF(OR(L449="",AND(L449=L448,L449=L450)),NA(), L449)</f>
        <v>0</v>
      </c>
      <c r="M653">
        <f>IF(ISNA(N653),NA(),M449)</f>
        <v>0</v>
      </c>
      <c r="N653">
        <f>IF(OR(N449="",AND(N449=N448,N449=N450)),NA(), N449)</f>
        <v>0</v>
      </c>
      <c r="O653">
        <f>IF(ISNA(P653),NA(),O449)</f>
        <v>0</v>
      </c>
      <c r="P653">
        <f>IF(OR(P449="",AND(P449=P448,P449=P450)),NA(), P449)</f>
        <v>0</v>
      </c>
      <c r="Q653">
        <f>IF(ISNA(R653),NA(),Q449)</f>
        <v>0</v>
      </c>
      <c r="R653">
        <f>IF(OR(R449="",AND(R449=R448,R449=R450)),NA(), R449)</f>
        <v>0</v>
      </c>
      <c r="S653">
        <f>IF(ISNA(T653),NA(),S449)</f>
        <v>0</v>
      </c>
      <c r="T653">
        <f>IF(OR(T449="",AND(T449=T448,T449=T450)),NA(), T449)</f>
        <v>0</v>
      </c>
      <c r="U653">
        <f>IF(ISNA(V653),NA(),U449)</f>
        <v>0</v>
      </c>
      <c r="V653">
        <f>IF(OR(V449="",AND(V449=V448,V449=V450)),NA(), V449)</f>
        <v>0</v>
      </c>
      <c r="W653">
        <f>IF(ISNA(X653),NA(),W449)</f>
        <v>0</v>
      </c>
      <c r="X653">
        <f>IF(OR(X449="",AND(X449=X448,X449=X450)),NA(), X449)</f>
        <v>0</v>
      </c>
      <c r="Y653">
        <f>IF(ISNA(Z653),NA(),Y449)</f>
        <v>0</v>
      </c>
      <c r="Z653">
        <f>IF(OR(Z449="",AND(Z449=Z448,Z449=Z450)),NA(), Z449)</f>
        <v>0</v>
      </c>
      <c r="AA653">
        <f>IF(ISNA(AB653),NA(),AA449)</f>
        <v>0</v>
      </c>
      <c r="AB653">
        <f>IF(OR(AB449="",AND(AB449=AB448,AB449=AB450)),NA(), AB449)</f>
        <v>0</v>
      </c>
      <c r="AC653">
        <f>IF(ISNA(AD653),NA(),AC449)</f>
        <v>0</v>
      </c>
      <c r="AD653">
        <f>IF(OR(AD449="",AND(AD449=AD448,AD449=AD450)),NA(), AD449)</f>
        <v>0</v>
      </c>
      <c r="AE653">
        <f>IF(ISNA(AF653),NA(),AE449)</f>
        <v>0</v>
      </c>
      <c r="AF653">
        <f>IF(OR(AF449="",AND(AF449=AF448,AF449=AF450)),NA(), AF449)</f>
        <v>0</v>
      </c>
      <c r="AG653">
        <f>IF(ISNA(AH653),NA(),AG449)</f>
        <v>0</v>
      </c>
      <c r="AH653">
        <f>IF(OR(AH449="",AND(AH449=AH448,AH449=AH450)),NA(), AH449)</f>
        <v>0</v>
      </c>
      <c r="AI653">
        <f>IF(ISNA(AJ653),NA(),AI449)</f>
        <v>0</v>
      </c>
      <c r="AJ653">
        <f>IF(OR(AJ449="",AND(AJ449=AJ448,AJ449=AJ450)),NA(), AJ449)</f>
        <v>0</v>
      </c>
      <c r="AK653">
        <f>IF(ISNA(AL653),NA(),AK449)</f>
        <v>0</v>
      </c>
      <c r="AL653">
        <f>IF(OR(AL449="",AND(AL449=AL448,AL449=AL450)),NA(), AL449)</f>
        <v>0</v>
      </c>
      <c r="AM653">
        <f>IF(ISNA(AN653),NA(),AM449)</f>
        <v>0</v>
      </c>
      <c r="AN653">
        <f>IF(OR(AN449="",AND(AN449=AN448,AN449=AN450)),NA(), AN449)</f>
        <v>0</v>
      </c>
      <c r="AO653">
        <f>IF(ISNA(AP653),NA(),AO449)</f>
        <v>0</v>
      </c>
      <c r="AP653">
        <f>IF(OR(AP449="",AND(AP449=AP448,AP449=AP450)),NA(), AP449)</f>
        <v>0</v>
      </c>
      <c r="AQ653">
        <f>IF(ISNA(AR653),NA(),AQ449)</f>
        <v>0</v>
      </c>
      <c r="AR653">
        <f>IF(OR(AR449="",AND(AR449=AR448,AR449=AR450)),NA(), AR449)</f>
        <v>0</v>
      </c>
      <c r="AS653">
        <f>IF(ISNA(AT653),NA(),AS449)</f>
        <v>0</v>
      </c>
      <c r="AT653">
        <f>IF(OR(AT449="",AND(AT449=AT448,AT449=AT450)),NA(), AT449)</f>
        <v>0</v>
      </c>
      <c r="AU653">
        <f>IF(ISNA(AV653),NA(),AU449)</f>
        <v>0</v>
      </c>
      <c r="AV653">
        <f>IF(OR(AV449="",AND(AV449=AV448,AV449=AV450)),NA(), AV449)</f>
        <v>0</v>
      </c>
      <c r="AW653">
        <f>IF(ISNA(AX653),NA(),AW449)</f>
        <v>0</v>
      </c>
      <c r="AX653">
        <f>IF(OR(AX449="",AND(AX449=AX448,AX449=AX450)),NA(), AX449)</f>
        <v>0</v>
      </c>
      <c r="AY653">
        <f>IF(ISNA(AZ653),NA(),AY449)</f>
        <v>0</v>
      </c>
      <c r="AZ653">
        <f>IF(OR(AZ449="",AND(AZ449=AZ448,AZ449=AZ450)),NA(), AZ449)</f>
        <v>0</v>
      </c>
      <c r="BA653">
        <f>IF(ISNA(BB653),NA(),BA449)</f>
        <v>0</v>
      </c>
      <c r="BB653">
        <f>IF(OR(BB449="",AND(BB449=BB448,BB449=BB450)),NA(), BB449)</f>
        <v>0</v>
      </c>
      <c r="BC653">
        <f>IF(ISNA(BD653),NA(),BC449)</f>
        <v>0</v>
      </c>
      <c r="BD653">
        <f>IF(OR(BD449="",AND(BD449=BD448,BD449=BD450)),NA(), BD449)</f>
        <v>0</v>
      </c>
      <c r="BE653">
        <f>IF(ISNA(BF653),NA(),BE449)</f>
        <v>0</v>
      </c>
      <c r="BF653">
        <f>IF(OR(BF449="",AND(BF449=BF448,BF449=BF450)),NA(), BF449)</f>
        <v>0</v>
      </c>
      <c r="BG653">
        <f>IF(ISNA(BH653),NA(),BG449)</f>
        <v>0</v>
      </c>
      <c r="BH653">
        <f>IF(OR(BH449="",AND(BH449=BH448,BH449=BH450)),NA(), BH449)</f>
        <v>0</v>
      </c>
      <c r="BI653">
        <f>IF(ISNA(BJ653),NA(),BI449)</f>
        <v>0</v>
      </c>
      <c r="BJ653">
        <f>IF(OR(BJ449="",AND(BJ449=BJ448,BJ449=BJ450)),NA(), BJ449)</f>
        <v>0</v>
      </c>
      <c r="BK653">
        <f>IF(ISNA(BL653),NA(),BK449)</f>
        <v>0</v>
      </c>
      <c r="BL653">
        <f>IF(OR(BL449="",AND(BL449=BL448,BL449=BL450)),NA(), BL449)</f>
        <v>0</v>
      </c>
      <c r="BM653">
        <f>IF(ISNA(BN653),NA(),BM449)</f>
        <v>0</v>
      </c>
      <c r="BN653">
        <f>IF(OR(BN449="",AND(BN449=BN448,BN449=BN450)),NA(), BN449)</f>
        <v>0</v>
      </c>
      <c r="BO653">
        <f>IF(ISNA(BP653),NA(),BO449)</f>
        <v>0</v>
      </c>
      <c r="BP653">
        <f>IF(OR(BP449="",AND(BP449=BP448,BP449=BP450)),NA(), BP449)</f>
        <v>0</v>
      </c>
      <c r="BQ653">
        <f>IF(ISNA(BR653),NA(),BQ449)</f>
        <v>0</v>
      </c>
      <c r="BR653">
        <f>IF(OR(BR449="",AND(BR449=BR448,BR449=BR450)),NA(), BR449)</f>
        <v>0</v>
      </c>
      <c r="BS653">
        <f>IF(ISNA(BT653),NA(),BS449)</f>
        <v>0</v>
      </c>
      <c r="BT653">
        <f>IF(OR(BT449="",AND(BT449=BT448,BT449=BT450)),NA(), BT449)</f>
        <v>0</v>
      </c>
      <c r="BU653">
        <f>IF(ISNA(BV653),NA(),BU449)</f>
        <v>0</v>
      </c>
      <c r="BV653">
        <f>IF(OR(BV449="",AND(BV449=BV448,BV449=BV450)),NA(), BV449)</f>
        <v>0</v>
      </c>
      <c r="BW653">
        <f>IF(ISNA(BX653),NA(),BW449)</f>
        <v>0</v>
      </c>
      <c r="BX653">
        <f>IF(OR(BX449="",AND(BX449=BX448,BX449=BX450)),NA(), BX449)</f>
        <v>0</v>
      </c>
      <c r="BY653">
        <f>IF(ISNA(BZ653),NA(),BY449)</f>
        <v>0</v>
      </c>
      <c r="BZ653">
        <f>IF(OR(BZ449="",AND(BZ449=BZ448,BZ449=BZ450)),NA(), BZ449)</f>
        <v>0</v>
      </c>
      <c r="CA653">
        <f>IF(ISNA(CB653),NA(),CA449)</f>
        <v>0</v>
      </c>
      <c r="CB653">
        <f>IF(OR(CB449="",AND(CB449=CB448,CB449=CB450)),NA(), CB449)</f>
        <v>0</v>
      </c>
      <c r="CC653">
        <f>IF(ISNA(CD653),NA(),CC449)</f>
        <v>0</v>
      </c>
      <c r="CD653">
        <f>IF(OR(CD449="",AND(CD449=CD448,CD449=CD450)),NA(), CD449)</f>
        <v>0</v>
      </c>
      <c r="CE653">
        <f>IF(ISNA(CF653),NA(),CE449)</f>
        <v>0</v>
      </c>
      <c r="CF653">
        <f>IF(OR(CF449="",AND(CF449=CF448,CF449=CF450)),NA(), CF449)</f>
        <v>0</v>
      </c>
      <c r="CG653">
        <f>IF(ISNA(CH653),NA(),CG449)</f>
        <v>0</v>
      </c>
      <c r="CH653">
        <f>IF(OR(CH449="",AND(CH449=CH448,CH449=CH450)),NA(), CH449)</f>
        <v>0</v>
      </c>
      <c r="CI653">
        <f>IF(ISNA(CJ653),NA(),CI449)</f>
        <v>0</v>
      </c>
      <c r="CJ653">
        <f>IF(OR(CJ449="",AND(CJ449=CJ448,CJ449=CJ450)),NA(), CJ449)</f>
        <v>0</v>
      </c>
      <c r="CK653">
        <f>IF(ISNA(CL653),NA(),CK449)</f>
        <v>0</v>
      </c>
      <c r="CL653">
        <f>IF(OR(CL449="",AND(CL449=CL448,CL449=CL450)),NA(), CL449)</f>
        <v>0</v>
      </c>
      <c r="CM653">
        <f>IF(ISNA(CN653),NA(),CM449)</f>
        <v>0</v>
      </c>
      <c r="CN653">
        <f>IF(OR(CN449="",AND(CN449=CN448,CN449=CN450)),NA(), CN449)</f>
        <v>0</v>
      </c>
      <c r="CO653">
        <f>IF(ISNA(CP653),NA(),CO449)</f>
        <v>0</v>
      </c>
      <c r="CP653">
        <f>IF(OR(CP449="",AND(CP449=CP448,CP449=CP450)),NA(), CP449)</f>
        <v>0</v>
      </c>
      <c r="CQ653">
        <f>IF(ISNA(CR653),NA(),CQ449)</f>
        <v>0</v>
      </c>
      <c r="CR653">
        <f>IF(OR(CR449="",AND(CR449=CR448,CR449=CR450)),NA(), CR449)</f>
        <v>0</v>
      </c>
      <c r="CS653">
        <f>IF(ISNA(CT653),NA(),CS449)</f>
        <v>0</v>
      </c>
      <c r="CT653">
        <f>IF(OR(CT449="",AND(CT449=CT448,CT449=CT450)),NA(), CT449)</f>
        <v>0</v>
      </c>
      <c r="CU653">
        <f>IF(ISNA(CV653),NA(),CU449)</f>
        <v>0</v>
      </c>
      <c r="CV653">
        <f>IF(OR(CV449="",AND(CV449=CV448,CV449=CV450)),NA(), CV449)</f>
        <v>0</v>
      </c>
      <c r="CW653">
        <f>IF(ISNA(CX653),NA(),CW449)</f>
        <v>0</v>
      </c>
      <c r="CX653">
        <f>IF(OR(CX449="",AND(CX449=CX448,CX449=CX450)),NA(), CX449)</f>
        <v>0</v>
      </c>
      <c r="CY653">
        <f>IF(ISNA(CZ653),NA(),CY449)</f>
        <v>0</v>
      </c>
      <c r="CZ653">
        <f>IF(OR(CZ449="",AND(CZ449=CZ448,CZ449=CZ450)),NA(), CZ449)</f>
        <v>0</v>
      </c>
      <c r="DA653">
        <f>IF(ISNA(DB653),NA(),DA449)</f>
        <v>0</v>
      </c>
      <c r="DB653">
        <f>IF(OR(DB449="",AND(DB449=DB448,DB449=DB450)),NA(), DB449)</f>
        <v>0</v>
      </c>
      <c r="DC653">
        <f>IF(ISNA(DD653),NA(),DC449)</f>
        <v>0</v>
      </c>
      <c r="DD653">
        <f>IF(OR(DD449="",AND(DD449=DD448,DD449=DD450)),NA(), DD449)</f>
        <v>0</v>
      </c>
      <c r="DG653">
        <f>IF(ISNA(DH653),NA(),DG449)</f>
        <v>0</v>
      </c>
      <c r="DH653">
        <f>IF(OR(DH449="",AND(DH449=DH448,DH449=DH450)),NA(), DH449)</f>
        <v>0</v>
      </c>
      <c r="DI653">
        <f>IF(ISNA(DJ653),NA(),DI449)</f>
        <v>0</v>
      </c>
      <c r="DJ653">
        <f>IF(OR(DJ449="",AND(DJ449=DJ448,DJ449=DJ450)),NA(), DJ449)</f>
        <v>0</v>
      </c>
      <c r="DK653">
        <f>IF(ISNA(DL653),NA(),DK449)</f>
        <v>0</v>
      </c>
      <c r="DL653">
        <f>IF(OR(DL449="",AND(DL449=DL448,DL449=DL450)),NA(), DL449)</f>
        <v>0</v>
      </c>
      <c r="DM653">
        <f>IF(ISNA(DN653),NA(),DM449)</f>
        <v>0</v>
      </c>
      <c r="DN653">
        <f>IF(OR(DN449="",AND(DN449=DN448,DN449=DN450)),NA(), DN449)</f>
        <v>0</v>
      </c>
      <c r="DO653">
        <f>IF(ISNA(DP653),NA(),DO449)</f>
        <v>0</v>
      </c>
      <c r="DP653">
        <f>IF(OR(DP449="",AND(DP449=DP448,DP449=DP450)),NA(), DP449)</f>
        <v>0</v>
      </c>
      <c r="DQ653">
        <f>IF(ISNA(DR653),NA(),DQ449)</f>
        <v>0</v>
      </c>
      <c r="DR653">
        <f>IF(OR(DR449="",AND(DR449=DR448,DR449=DR450)),NA(), DR449)</f>
        <v>0</v>
      </c>
      <c r="DS653">
        <f>IF(ISNA(DT653),NA(),DS449)</f>
        <v>0</v>
      </c>
      <c r="DT653">
        <f>IF(OR(DT449="",AND(DT449=DT448,DT449=DT450)),NA(), DT449)</f>
        <v>0</v>
      </c>
      <c r="DU653">
        <f>IF(ISNA(DV653),NA(),DU449)</f>
        <v>0</v>
      </c>
      <c r="DV653">
        <f>IF(OR(DV449="",AND(DV449=DV448,DV449=DV450)),NA(), DV449)</f>
        <v>0</v>
      </c>
      <c r="DW653">
        <f>IF(ISNA(DX653),NA(),DW449)</f>
        <v>0</v>
      </c>
      <c r="DX653">
        <f>IF(OR(DX449="",AND(DX449=DX448,DX449=DX450)),NA(), DX449)</f>
        <v>0</v>
      </c>
      <c r="DY653">
        <f>IF(ISNA(DZ653),NA(),DY449)</f>
        <v>0</v>
      </c>
      <c r="DZ653">
        <f>IF(OR(DZ449="",AND(DZ449=DZ448,DZ449=DZ450)),NA(), DZ449)</f>
        <v>0</v>
      </c>
      <c r="EA653">
        <f>IF(ISNA(EB653),NA(),EA449)</f>
        <v>0</v>
      </c>
      <c r="EB653">
        <f>IF(OR(EB449="",AND(EB449=EB448,EB449=EB450)),NA(), EB449)</f>
        <v>0</v>
      </c>
      <c r="EC653">
        <f>IF(ISNA(ED653),NA(),EC449)</f>
        <v>0</v>
      </c>
      <c r="ED653">
        <f>IF(OR(ED449="",AND(ED449=ED448,ED449=ED450)),NA(), ED449)</f>
        <v>0</v>
      </c>
      <c r="EE653">
        <f>IF(ISNA(EF653),NA(),EE449)</f>
        <v>0</v>
      </c>
      <c r="EF653">
        <f>IF(OR(EF449="",AND(EF449=EF448,EF449=EF450)),NA(), EF449)</f>
        <v>0</v>
      </c>
      <c r="EG653">
        <f>IF(ISNA(EH653),NA(),EG449)</f>
        <v>0</v>
      </c>
      <c r="EH653">
        <f>IF(OR(EH449="",AND(EH449=EH448,EH449=EH450)),NA(), EH449)</f>
        <v>0</v>
      </c>
      <c r="EI653">
        <f>IF(ISNA(EJ653),NA(),EI449)</f>
        <v>0</v>
      </c>
      <c r="EJ653">
        <f>IF(OR(EJ449="",AND(EJ449=EJ448,EJ449=EJ450)),NA(), EJ449)</f>
        <v>0</v>
      </c>
      <c r="EK653">
        <f>IF(ISNA(EL653),NA(),EK449)</f>
        <v>0</v>
      </c>
      <c r="EL653">
        <f>IF(OR(EL449="",AND(EL449=EL448,EL449=EL450)),NA(), EL449)</f>
        <v>0</v>
      </c>
      <c r="EM653">
        <f>IF(ISNA(EN653),NA(),EM449)</f>
        <v>0</v>
      </c>
      <c r="EN653">
        <f>IF(OR(EN449="",AND(EN449=EN448,EN449=EN450)),NA(), EN449)</f>
        <v>0</v>
      </c>
      <c r="EO653">
        <f>IF(ISNA(EP653),NA(),EO449)</f>
        <v>0</v>
      </c>
      <c r="EP653">
        <f>IF(OR(EP449="",AND(EP449=EP448,EP449=EP450)),NA(), EP449)</f>
        <v>0</v>
      </c>
      <c r="EQ653">
        <f>IF(ISNA(ER653),NA(),EQ449)</f>
        <v>0</v>
      </c>
      <c r="ER653">
        <f>IF(OR(ER449="",AND(ER449=ER448,ER449=ER450)),NA(), ER449)</f>
        <v>0</v>
      </c>
      <c r="ES653">
        <f>IF(ISNA(ET653),NA(),ES449)</f>
        <v>0</v>
      </c>
      <c r="ET653">
        <f>IF(OR(ET449="",AND(ET449=ET448,ET449=ET450)),NA(), ET449)</f>
        <v>0</v>
      </c>
      <c r="EU653">
        <f>IF(ISNA(EV653),NA(),EU449)</f>
        <v>0</v>
      </c>
      <c r="EV653">
        <f>IF(OR(EV449="",AND(EV449=EV448,EV449=EV450)),NA(), EV449)</f>
        <v>0</v>
      </c>
      <c r="EW653">
        <f>IF(ISNA(EX653),NA(),EW449)</f>
        <v>0</v>
      </c>
      <c r="EX653">
        <f>IF(OR(EX449="",AND(EX449=EX448,EX449=EX450)),NA(), EX449)</f>
        <v>0</v>
      </c>
      <c r="EY653">
        <f>IF(ISNA(EZ653),NA(),EY449)</f>
        <v>0</v>
      </c>
      <c r="EZ653">
        <f>IF(OR(EZ449="",AND(EZ449=EZ448,EZ449=EZ450)),NA(), EZ449)</f>
        <v>0</v>
      </c>
      <c r="FA653">
        <f>IF(ISNA(FB653),NA(),FA449)</f>
        <v>0</v>
      </c>
      <c r="FB653">
        <f>IF(OR(FB449="",AND(FB449=FB448,FB449=FB450)),NA(), FB449)</f>
        <v>0</v>
      </c>
      <c r="FC653">
        <f>IF(ISNA(FD653),NA(),FC449)</f>
        <v>0</v>
      </c>
      <c r="FD653">
        <f>IF(OR(FD449="",AND(FD449=FD448,FD449=FD450)),NA(), FD449)</f>
        <v>0</v>
      </c>
      <c r="FE653">
        <f>IF(ISNA(FF653),NA(),FE449)</f>
        <v>0</v>
      </c>
      <c r="FF653">
        <f>IF(OR(FF449="",AND(FF449=FF448,FF449=FF450)),NA(), FF449)</f>
        <v>0</v>
      </c>
      <c r="FG653">
        <f>IF(ISNA(FH653),NA(),FG449)</f>
        <v>0</v>
      </c>
      <c r="FH653">
        <f>IF(OR(FH449="",AND(FH449=FH448,FH449=FH450)),NA(), FH449)</f>
        <v>0</v>
      </c>
      <c r="FI653">
        <f>IF(ISNA(FJ653),NA(),FI449)</f>
        <v>0</v>
      </c>
      <c r="FJ653">
        <f>IF(OR(FJ449="",AND(FJ449=FJ448,FJ449=FJ450)),NA(), FJ449)</f>
        <v>0</v>
      </c>
      <c r="FK653">
        <f>IF(ISNA(FL653),NA(),FK449)</f>
        <v>0</v>
      </c>
      <c r="FL653">
        <f>IF(OR(FL449="",AND(FL449=FL448,FL449=FL450)),NA(), FL449)</f>
        <v>0</v>
      </c>
      <c r="FM653">
        <f>IF(ISNA(FN653),NA(),FM449)</f>
        <v>0</v>
      </c>
      <c r="FN653">
        <f>IF(OR(FN449="",AND(FN449=FN448,FN449=FN450)),NA(), FN449)</f>
        <v>0</v>
      </c>
      <c r="FO653">
        <f>IF(ISNA(FP653),NA(),FO449)</f>
        <v>0</v>
      </c>
      <c r="FP653">
        <f>IF(OR(FP449="",AND(FP449=FP448,FP449=FP450)),NA(), FP449)</f>
        <v>0</v>
      </c>
      <c r="FQ653">
        <f>IF(ISNA(FR653),NA(),FQ449)</f>
        <v>0</v>
      </c>
      <c r="FR653">
        <f>IF(OR(FR449="",AND(FR449=FR448,FR449=FR450)),NA(), FR449)</f>
        <v>0</v>
      </c>
      <c r="FS653">
        <f>IF(ISNA(FT653),NA(),FS449)</f>
        <v>0</v>
      </c>
      <c r="FT653">
        <f>IF(OR(FT449="",AND(FT449=FT448,FT449=FT450)),NA(), FT449)</f>
        <v>0</v>
      </c>
      <c r="FU653">
        <f>IF(ISNA(FV653),NA(),FU449)</f>
        <v>0</v>
      </c>
      <c r="FV653">
        <f>IF(OR(FV449="",AND(FV449=FV448,FV449=FV450)),NA(), FV449)</f>
        <v>0</v>
      </c>
      <c r="FW653">
        <f>IF(ISNA(FX653),NA(),FW449)</f>
        <v>0</v>
      </c>
      <c r="FX653">
        <f>IF(OR(FX449="",AND(FX449=FX448,FX449=FX450)),NA(), FX449)</f>
        <v>0</v>
      </c>
      <c r="FY653">
        <f>IF(ISNA(FZ653),NA(),FY449)</f>
        <v>0</v>
      </c>
      <c r="FZ653">
        <f>IF(OR(FZ449="",AND(FZ449=FZ448,FZ449=FZ450)),NA(), FZ449)</f>
        <v>0</v>
      </c>
      <c r="GA653">
        <f>IF(ISNA(GB653),NA(),GA449)</f>
        <v>0</v>
      </c>
      <c r="GB653">
        <f>IF(OR(GB449="",AND(GB449=GB448,GB449=GB450)),NA(), GB449)</f>
        <v>0</v>
      </c>
      <c r="GC653">
        <f>IF(ISNA(GD653),NA(),GC449)</f>
        <v>0</v>
      </c>
      <c r="GD653">
        <f>IF(OR(GD449="",AND(GD449=GD448,GD449=GD450)),NA(), GD449)</f>
        <v>0</v>
      </c>
      <c r="GE653">
        <f>IF(ISNA(GF653),NA(),GE449)</f>
        <v>0</v>
      </c>
      <c r="GF653">
        <f>IF(OR(GF449="",AND(GF449=GF448,GF449=GF450)),NA(), GF449)</f>
        <v>0</v>
      </c>
      <c r="GG653">
        <f>IF(ISNA(GH653),NA(),GG449)</f>
        <v>0</v>
      </c>
      <c r="GH653">
        <f>IF(OR(GH449="",AND(GH449=GH448,GH449=GH450)),NA(), GH449)</f>
        <v>0</v>
      </c>
      <c r="GI653">
        <f>IF(ISNA(GJ653),NA(),GI449)</f>
        <v>0</v>
      </c>
      <c r="GJ653">
        <f>IF(OR(GJ449="",AND(GJ449=GJ448,GJ449=GJ450)),NA(), GJ449)</f>
        <v>0</v>
      </c>
      <c r="GK653">
        <f>IF(ISNA(GL653),NA(),GK449)</f>
        <v>0</v>
      </c>
      <c r="GL653">
        <f>IF(OR(GL449="",AND(GL449=GL448,GL449=GL450)),NA(), GL449)</f>
        <v>0</v>
      </c>
      <c r="GM653">
        <f>IF(ISNA(GN653),NA(),GM449)</f>
        <v>0</v>
      </c>
      <c r="GN653">
        <f>IF(OR(GN449="",AND(GN449=GN448,GN449=GN450)),NA(), GN449)</f>
        <v>0</v>
      </c>
      <c r="GO653">
        <f>IF(ISNA(GP653),NA(),GO449)</f>
        <v>0</v>
      </c>
      <c r="GP653">
        <f>IF(OR(GP449="",AND(GP449=GP448,GP449=GP450)),NA(), GP449)</f>
        <v>0</v>
      </c>
      <c r="GQ653">
        <f>IF(ISNA(GR653),NA(),GQ449)</f>
        <v>0</v>
      </c>
      <c r="GR653">
        <f>IF(OR(GR449="",AND(GR449=GR448,GR449=GR450)),NA(), GR449)</f>
        <v>0</v>
      </c>
      <c r="GS653">
        <f>IF(ISNA(GT653),NA(),GS449)</f>
        <v>0</v>
      </c>
      <c r="GT653">
        <f>IF(OR(GT449="",AND(GT449=GT448,GT449=GT450)),NA(), GT449)</f>
        <v>0</v>
      </c>
      <c r="GU653">
        <f>IF(ISNA(GV653),NA(),GU449)</f>
        <v>0</v>
      </c>
      <c r="GV653">
        <f>IF(OR(GV449="",AND(GV449=GV448,GV449=GV450)),NA(), GV449)</f>
        <v>0</v>
      </c>
      <c r="GW653">
        <f>IF(ISNA(GX653),NA(),GW449)</f>
        <v>0</v>
      </c>
      <c r="GX653">
        <f>IF(OR(GX449="",AND(GX449=GX448,GX449=GX450)),NA(), GX449)</f>
        <v>0</v>
      </c>
      <c r="GY653">
        <f>IF(ISNA(GZ653),NA(),GY449)</f>
        <v>0</v>
      </c>
      <c r="GZ653">
        <f>IF(OR(GZ449="",AND(GZ449=GZ448,GZ449=GZ450)),NA(), GZ449)</f>
        <v>0</v>
      </c>
      <c r="HA653">
        <f>IF(ISNA(HB653),NA(),HA449)</f>
        <v>0</v>
      </c>
      <c r="HB653">
        <f>IF(OR(HB449="",AND(HB449=HB448,HB449=HB450)),NA(), HB449)</f>
        <v>0</v>
      </c>
      <c r="HC653">
        <f>IF(ISNA(HD653),NA(),HC449)</f>
        <v>0</v>
      </c>
      <c r="HD653">
        <f>IF(OR(HD449="",AND(HD449=HD448,HD449=HD450)),NA(), HD449)</f>
        <v>0</v>
      </c>
      <c r="HE653">
        <f>IF(ISNA(HF653),NA(),HE449)</f>
        <v>0</v>
      </c>
      <c r="HF653">
        <f>IF(OR(HF449="",AND(HF449=HF448,HF449=HF450)),NA(), HF449)</f>
        <v>0</v>
      </c>
    </row>
    <row r="654" spans="5:214">
      <c r="E654">
        <f>IF(ISNA(F654),NA(),E450)</f>
        <v>0</v>
      </c>
      <c r="F654">
        <f>IF(OR(F450="",AND(F450=F449,F450=F451)),NA(), F450)</f>
        <v>0</v>
      </c>
      <c r="G654">
        <f>IF(ISNA(H654),NA(),G450)</f>
        <v>0</v>
      </c>
      <c r="H654">
        <f>IF(OR(H450="",AND(H450=H449,H450=H451)),NA(), H450)</f>
        <v>0</v>
      </c>
      <c r="I654">
        <f>IF(ISNA(J654),NA(),I450)</f>
        <v>0</v>
      </c>
      <c r="J654">
        <f>IF(OR(J450="",AND(J450=J449,J450=J451)),NA(), J450)</f>
        <v>0</v>
      </c>
      <c r="K654">
        <f>IF(ISNA(L654),NA(),K450)</f>
        <v>0</v>
      </c>
      <c r="L654">
        <f>IF(OR(L450="",AND(L450=L449,L450=L451)),NA(), L450)</f>
        <v>0</v>
      </c>
      <c r="M654">
        <f>IF(ISNA(N654),NA(),M450)</f>
        <v>0</v>
      </c>
      <c r="N654">
        <f>IF(OR(N450="",AND(N450=N449,N450=N451)),NA(), N450)</f>
        <v>0</v>
      </c>
      <c r="O654">
        <f>IF(ISNA(P654),NA(),O450)</f>
        <v>0</v>
      </c>
      <c r="P654">
        <f>IF(OR(P450="",AND(P450=P449,P450=P451)),NA(), P450)</f>
        <v>0</v>
      </c>
      <c r="Q654">
        <f>IF(ISNA(R654),NA(),Q450)</f>
        <v>0</v>
      </c>
      <c r="R654">
        <f>IF(OR(R450="",AND(R450=R449,R450=R451)),NA(), R450)</f>
        <v>0</v>
      </c>
      <c r="S654">
        <f>IF(ISNA(T654),NA(),S450)</f>
        <v>0</v>
      </c>
      <c r="T654">
        <f>IF(OR(T450="",AND(T450=T449,T450=T451)),NA(), T450)</f>
        <v>0</v>
      </c>
      <c r="U654">
        <f>IF(ISNA(V654),NA(),U450)</f>
        <v>0</v>
      </c>
      <c r="V654">
        <f>IF(OR(V450="",AND(V450=V449,V450=V451)),NA(), V450)</f>
        <v>0</v>
      </c>
      <c r="W654">
        <f>IF(ISNA(X654),NA(),W450)</f>
        <v>0</v>
      </c>
      <c r="X654">
        <f>IF(OR(X450="",AND(X450=X449,X450=X451)),NA(), X450)</f>
        <v>0</v>
      </c>
      <c r="Y654">
        <f>IF(ISNA(Z654),NA(),Y450)</f>
        <v>0</v>
      </c>
      <c r="Z654">
        <f>IF(OR(Z450="",AND(Z450=Z449,Z450=Z451)),NA(), Z450)</f>
        <v>0</v>
      </c>
      <c r="AA654">
        <f>IF(ISNA(AB654),NA(),AA450)</f>
        <v>0</v>
      </c>
      <c r="AB654">
        <f>IF(OR(AB450="",AND(AB450=AB449,AB450=AB451)),NA(), AB450)</f>
        <v>0</v>
      </c>
      <c r="AC654">
        <f>IF(ISNA(AD654),NA(),AC450)</f>
        <v>0</v>
      </c>
      <c r="AD654">
        <f>IF(OR(AD450="",AND(AD450=AD449,AD450=AD451)),NA(), AD450)</f>
        <v>0</v>
      </c>
      <c r="AE654">
        <f>IF(ISNA(AF654),NA(),AE450)</f>
        <v>0</v>
      </c>
      <c r="AF654">
        <f>IF(OR(AF450="",AND(AF450=AF449,AF450=AF451)),NA(), AF450)</f>
        <v>0</v>
      </c>
      <c r="AG654">
        <f>IF(ISNA(AH654),NA(),AG450)</f>
        <v>0</v>
      </c>
      <c r="AH654">
        <f>IF(OR(AH450="",AND(AH450=AH449,AH450=AH451)),NA(), AH450)</f>
        <v>0</v>
      </c>
      <c r="AI654">
        <f>IF(ISNA(AJ654),NA(),AI450)</f>
        <v>0</v>
      </c>
      <c r="AJ654">
        <f>IF(OR(AJ450="",AND(AJ450=AJ449,AJ450=AJ451)),NA(), AJ450)</f>
        <v>0</v>
      </c>
      <c r="AK654">
        <f>IF(ISNA(AL654),NA(),AK450)</f>
        <v>0</v>
      </c>
      <c r="AL654">
        <f>IF(OR(AL450="",AND(AL450=AL449,AL450=AL451)),NA(), AL450)</f>
        <v>0</v>
      </c>
      <c r="AM654">
        <f>IF(ISNA(AN654),NA(),AM450)</f>
        <v>0</v>
      </c>
      <c r="AN654">
        <f>IF(OR(AN450="",AND(AN450=AN449,AN450=AN451)),NA(), AN450)</f>
        <v>0</v>
      </c>
      <c r="AO654">
        <f>IF(ISNA(AP654),NA(),AO450)</f>
        <v>0</v>
      </c>
      <c r="AP654">
        <f>IF(OR(AP450="",AND(AP450=AP449,AP450=AP451)),NA(), AP450)</f>
        <v>0</v>
      </c>
      <c r="AQ654">
        <f>IF(ISNA(AR654),NA(),AQ450)</f>
        <v>0</v>
      </c>
      <c r="AR654">
        <f>IF(OR(AR450="",AND(AR450=AR449,AR450=AR451)),NA(), AR450)</f>
        <v>0</v>
      </c>
      <c r="AS654">
        <f>IF(ISNA(AT654),NA(),AS450)</f>
        <v>0</v>
      </c>
      <c r="AT654">
        <f>IF(OR(AT450="",AND(AT450=AT449,AT450=AT451)),NA(), AT450)</f>
        <v>0</v>
      </c>
      <c r="AU654">
        <f>IF(ISNA(AV654),NA(),AU450)</f>
        <v>0</v>
      </c>
      <c r="AV654">
        <f>IF(OR(AV450="",AND(AV450=AV449,AV450=AV451)),NA(), AV450)</f>
        <v>0</v>
      </c>
      <c r="AW654">
        <f>IF(ISNA(AX654),NA(),AW450)</f>
        <v>0</v>
      </c>
      <c r="AX654">
        <f>IF(OR(AX450="",AND(AX450=AX449,AX450=AX451)),NA(), AX450)</f>
        <v>0</v>
      </c>
      <c r="AY654">
        <f>IF(ISNA(AZ654),NA(),AY450)</f>
        <v>0</v>
      </c>
      <c r="AZ654">
        <f>IF(OR(AZ450="",AND(AZ450=AZ449,AZ450=AZ451)),NA(), AZ450)</f>
        <v>0</v>
      </c>
      <c r="BA654">
        <f>IF(ISNA(BB654),NA(),BA450)</f>
        <v>0</v>
      </c>
      <c r="BB654">
        <f>IF(OR(BB450="",AND(BB450=BB449,BB450=BB451)),NA(), BB450)</f>
        <v>0</v>
      </c>
      <c r="BC654">
        <f>IF(ISNA(BD654),NA(),BC450)</f>
        <v>0</v>
      </c>
      <c r="BD654">
        <f>IF(OR(BD450="",AND(BD450=BD449,BD450=BD451)),NA(), BD450)</f>
        <v>0</v>
      </c>
      <c r="BE654">
        <f>IF(ISNA(BF654),NA(),BE450)</f>
        <v>0</v>
      </c>
      <c r="BF654">
        <f>IF(OR(BF450="",AND(BF450=BF449,BF450=BF451)),NA(), BF450)</f>
        <v>0</v>
      </c>
      <c r="BG654">
        <f>IF(ISNA(BH654),NA(),BG450)</f>
        <v>0</v>
      </c>
      <c r="BH654">
        <f>IF(OR(BH450="",AND(BH450=BH449,BH450=BH451)),NA(), BH450)</f>
        <v>0</v>
      </c>
      <c r="BI654">
        <f>IF(ISNA(BJ654),NA(),BI450)</f>
        <v>0</v>
      </c>
      <c r="BJ654">
        <f>IF(OR(BJ450="",AND(BJ450=BJ449,BJ450=BJ451)),NA(), BJ450)</f>
        <v>0</v>
      </c>
      <c r="BK654">
        <f>IF(ISNA(BL654),NA(),BK450)</f>
        <v>0</v>
      </c>
      <c r="BL654">
        <f>IF(OR(BL450="",AND(BL450=BL449,BL450=BL451)),NA(), BL450)</f>
        <v>0</v>
      </c>
      <c r="BM654">
        <f>IF(ISNA(BN654),NA(),BM450)</f>
        <v>0</v>
      </c>
      <c r="BN654">
        <f>IF(OR(BN450="",AND(BN450=BN449,BN450=BN451)),NA(), BN450)</f>
        <v>0</v>
      </c>
      <c r="BO654">
        <f>IF(ISNA(BP654),NA(),BO450)</f>
        <v>0</v>
      </c>
      <c r="BP654">
        <f>IF(OR(BP450="",AND(BP450=BP449,BP450=BP451)),NA(), BP450)</f>
        <v>0</v>
      </c>
      <c r="BQ654">
        <f>IF(ISNA(BR654),NA(),BQ450)</f>
        <v>0</v>
      </c>
      <c r="BR654">
        <f>IF(OR(BR450="",AND(BR450=BR449,BR450=BR451)),NA(), BR450)</f>
        <v>0</v>
      </c>
      <c r="BS654">
        <f>IF(ISNA(BT654),NA(),BS450)</f>
        <v>0</v>
      </c>
      <c r="BT654">
        <f>IF(OR(BT450="",AND(BT450=BT449,BT450=BT451)),NA(), BT450)</f>
        <v>0</v>
      </c>
      <c r="BU654">
        <f>IF(ISNA(BV654),NA(),BU450)</f>
        <v>0</v>
      </c>
      <c r="BV654">
        <f>IF(OR(BV450="",AND(BV450=BV449,BV450=BV451)),NA(), BV450)</f>
        <v>0</v>
      </c>
      <c r="BW654">
        <f>IF(ISNA(BX654),NA(),BW450)</f>
        <v>0</v>
      </c>
      <c r="BX654">
        <f>IF(OR(BX450="",AND(BX450=BX449,BX450=BX451)),NA(), BX450)</f>
        <v>0</v>
      </c>
      <c r="BY654">
        <f>IF(ISNA(BZ654),NA(),BY450)</f>
        <v>0</v>
      </c>
      <c r="BZ654">
        <f>IF(OR(BZ450="",AND(BZ450=BZ449,BZ450=BZ451)),NA(), BZ450)</f>
        <v>0</v>
      </c>
      <c r="CA654">
        <f>IF(ISNA(CB654),NA(),CA450)</f>
        <v>0</v>
      </c>
      <c r="CB654">
        <f>IF(OR(CB450="",AND(CB450=CB449,CB450=CB451)),NA(), CB450)</f>
        <v>0</v>
      </c>
      <c r="CC654">
        <f>IF(ISNA(CD654),NA(),CC450)</f>
        <v>0</v>
      </c>
      <c r="CD654">
        <f>IF(OR(CD450="",AND(CD450=CD449,CD450=CD451)),NA(), CD450)</f>
        <v>0</v>
      </c>
      <c r="CE654">
        <f>IF(ISNA(CF654),NA(),CE450)</f>
        <v>0</v>
      </c>
      <c r="CF654">
        <f>IF(OR(CF450="",AND(CF450=CF449,CF450=CF451)),NA(), CF450)</f>
        <v>0</v>
      </c>
      <c r="CG654">
        <f>IF(ISNA(CH654),NA(),CG450)</f>
        <v>0</v>
      </c>
      <c r="CH654">
        <f>IF(OR(CH450="",AND(CH450=CH449,CH450=CH451)),NA(), CH450)</f>
        <v>0</v>
      </c>
      <c r="CI654">
        <f>IF(ISNA(CJ654),NA(),CI450)</f>
        <v>0</v>
      </c>
      <c r="CJ654">
        <f>IF(OR(CJ450="",AND(CJ450=CJ449,CJ450=CJ451)),NA(), CJ450)</f>
        <v>0</v>
      </c>
      <c r="CK654">
        <f>IF(ISNA(CL654),NA(),CK450)</f>
        <v>0</v>
      </c>
      <c r="CL654">
        <f>IF(OR(CL450="",AND(CL450=CL449,CL450=CL451)),NA(), CL450)</f>
        <v>0</v>
      </c>
      <c r="CM654">
        <f>IF(ISNA(CN654),NA(),CM450)</f>
        <v>0</v>
      </c>
      <c r="CN654">
        <f>IF(OR(CN450="",AND(CN450=CN449,CN450=CN451)),NA(), CN450)</f>
        <v>0</v>
      </c>
      <c r="CO654">
        <f>IF(ISNA(CP654),NA(),CO450)</f>
        <v>0</v>
      </c>
      <c r="CP654">
        <f>IF(OR(CP450="",AND(CP450=CP449,CP450=CP451)),NA(), CP450)</f>
        <v>0</v>
      </c>
      <c r="CQ654">
        <f>IF(ISNA(CR654),NA(),CQ450)</f>
        <v>0</v>
      </c>
      <c r="CR654">
        <f>IF(OR(CR450="",AND(CR450=CR449,CR450=CR451)),NA(), CR450)</f>
        <v>0</v>
      </c>
      <c r="CS654">
        <f>IF(ISNA(CT654),NA(),CS450)</f>
        <v>0</v>
      </c>
      <c r="CT654">
        <f>IF(OR(CT450="",AND(CT450=CT449,CT450=CT451)),NA(), CT450)</f>
        <v>0</v>
      </c>
      <c r="CU654">
        <f>IF(ISNA(CV654),NA(),CU450)</f>
        <v>0</v>
      </c>
      <c r="CV654">
        <f>IF(OR(CV450="",AND(CV450=CV449,CV450=CV451)),NA(), CV450)</f>
        <v>0</v>
      </c>
      <c r="CW654">
        <f>IF(ISNA(CX654),NA(),CW450)</f>
        <v>0</v>
      </c>
      <c r="CX654">
        <f>IF(OR(CX450="",AND(CX450=CX449,CX450=CX451)),NA(), CX450)</f>
        <v>0</v>
      </c>
      <c r="CY654">
        <f>IF(ISNA(CZ654),NA(),CY450)</f>
        <v>0</v>
      </c>
      <c r="CZ654">
        <f>IF(OR(CZ450="",AND(CZ450=CZ449,CZ450=CZ451)),NA(), CZ450)</f>
        <v>0</v>
      </c>
      <c r="DA654">
        <f>IF(ISNA(DB654),NA(),DA450)</f>
        <v>0</v>
      </c>
      <c r="DB654">
        <f>IF(OR(DB450="",AND(DB450=DB449,DB450=DB451)),NA(), DB450)</f>
        <v>0</v>
      </c>
      <c r="DC654">
        <f>IF(ISNA(DD654),NA(),DC450)</f>
        <v>0</v>
      </c>
      <c r="DD654">
        <f>IF(OR(DD450="",AND(DD450=DD449,DD450=DD451)),NA(), DD450)</f>
        <v>0</v>
      </c>
      <c r="DG654">
        <f>IF(ISNA(DH654),NA(),DG450)</f>
        <v>0</v>
      </c>
      <c r="DH654">
        <f>IF(OR(DH450="",AND(DH450=DH449,DH450=DH451)),NA(), DH450)</f>
        <v>0</v>
      </c>
      <c r="DI654">
        <f>IF(ISNA(DJ654),NA(),DI450)</f>
        <v>0</v>
      </c>
      <c r="DJ654">
        <f>IF(OR(DJ450="",AND(DJ450=DJ449,DJ450=DJ451)),NA(), DJ450)</f>
        <v>0</v>
      </c>
      <c r="DK654">
        <f>IF(ISNA(DL654),NA(),DK450)</f>
        <v>0</v>
      </c>
      <c r="DL654">
        <f>IF(OR(DL450="",AND(DL450=DL449,DL450=DL451)),NA(), DL450)</f>
        <v>0</v>
      </c>
      <c r="DM654">
        <f>IF(ISNA(DN654),NA(),DM450)</f>
        <v>0</v>
      </c>
      <c r="DN654">
        <f>IF(OR(DN450="",AND(DN450=DN449,DN450=DN451)),NA(), DN450)</f>
        <v>0</v>
      </c>
      <c r="DO654">
        <f>IF(ISNA(DP654),NA(),DO450)</f>
        <v>0</v>
      </c>
      <c r="DP654">
        <f>IF(OR(DP450="",AND(DP450=DP449,DP450=DP451)),NA(), DP450)</f>
        <v>0</v>
      </c>
      <c r="DQ654">
        <f>IF(ISNA(DR654),NA(),DQ450)</f>
        <v>0</v>
      </c>
      <c r="DR654">
        <f>IF(OR(DR450="",AND(DR450=DR449,DR450=DR451)),NA(), DR450)</f>
        <v>0</v>
      </c>
      <c r="DS654">
        <f>IF(ISNA(DT654),NA(),DS450)</f>
        <v>0</v>
      </c>
      <c r="DT654">
        <f>IF(OR(DT450="",AND(DT450=DT449,DT450=DT451)),NA(), DT450)</f>
        <v>0</v>
      </c>
      <c r="DU654">
        <f>IF(ISNA(DV654),NA(),DU450)</f>
        <v>0</v>
      </c>
      <c r="DV654">
        <f>IF(OR(DV450="",AND(DV450=DV449,DV450=DV451)),NA(), DV450)</f>
        <v>0</v>
      </c>
      <c r="DW654">
        <f>IF(ISNA(DX654),NA(),DW450)</f>
        <v>0</v>
      </c>
      <c r="DX654">
        <f>IF(OR(DX450="",AND(DX450=DX449,DX450=DX451)),NA(), DX450)</f>
        <v>0</v>
      </c>
      <c r="DY654">
        <f>IF(ISNA(DZ654),NA(),DY450)</f>
        <v>0</v>
      </c>
      <c r="DZ654">
        <f>IF(OR(DZ450="",AND(DZ450=DZ449,DZ450=DZ451)),NA(), DZ450)</f>
        <v>0</v>
      </c>
      <c r="EA654">
        <f>IF(ISNA(EB654),NA(),EA450)</f>
        <v>0</v>
      </c>
      <c r="EB654">
        <f>IF(OR(EB450="",AND(EB450=EB449,EB450=EB451)),NA(), EB450)</f>
        <v>0</v>
      </c>
      <c r="EC654">
        <f>IF(ISNA(ED654),NA(),EC450)</f>
        <v>0</v>
      </c>
      <c r="ED654">
        <f>IF(OR(ED450="",AND(ED450=ED449,ED450=ED451)),NA(), ED450)</f>
        <v>0</v>
      </c>
      <c r="EE654">
        <f>IF(ISNA(EF654),NA(),EE450)</f>
        <v>0</v>
      </c>
      <c r="EF654">
        <f>IF(OR(EF450="",AND(EF450=EF449,EF450=EF451)),NA(), EF450)</f>
        <v>0</v>
      </c>
      <c r="EG654">
        <f>IF(ISNA(EH654),NA(),EG450)</f>
        <v>0</v>
      </c>
      <c r="EH654">
        <f>IF(OR(EH450="",AND(EH450=EH449,EH450=EH451)),NA(), EH450)</f>
        <v>0</v>
      </c>
      <c r="EI654">
        <f>IF(ISNA(EJ654),NA(),EI450)</f>
        <v>0</v>
      </c>
      <c r="EJ654">
        <f>IF(OR(EJ450="",AND(EJ450=EJ449,EJ450=EJ451)),NA(), EJ450)</f>
        <v>0</v>
      </c>
      <c r="EK654">
        <f>IF(ISNA(EL654),NA(),EK450)</f>
        <v>0</v>
      </c>
      <c r="EL654">
        <f>IF(OR(EL450="",AND(EL450=EL449,EL450=EL451)),NA(), EL450)</f>
        <v>0</v>
      </c>
      <c r="EM654">
        <f>IF(ISNA(EN654),NA(),EM450)</f>
        <v>0</v>
      </c>
      <c r="EN654">
        <f>IF(OR(EN450="",AND(EN450=EN449,EN450=EN451)),NA(), EN450)</f>
        <v>0</v>
      </c>
      <c r="EO654">
        <f>IF(ISNA(EP654),NA(),EO450)</f>
        <v>0</v>
      </c>
      <c r="EP654">
        <f>IF(OR(EP450="",AND(EP450=EP449,EP450=EP451)),NA(), EP450)</f>
        <v>0</v>
      </c>
      <c r="EQ654">
        <f>IF(ISNA(ER654),NA(),EQ450)</f>
        <v>0</v>
      </c>
      <c r="ER654">
        <f>IF(OR(ER450="",AND(ER450=ER449,ER450=ER451)),NA(), ER450)</f>
        <v>0</v>
      </c>
      <c r="ES654">
        <f>IF(ISNA(ET654),NA(),ES450)</f>
        <v>0</v>
      </c>
      <c r="ET654">
        <f>IF(OR(ET450="",AND(ET450=ET449,ET450=ET451)),NA(), ET450)</f>
        <v>0</v>
      </c>
      <c r="EU654">
        <f>IF(ISNA(EV654),NA(),EU450)</f>
        <v>0</v>
      </c>
      <c r="EV654">
        <f>IF(OR(EV450="",AND(EV450=EV449,EV450=EV451)),NA(), EV450)</f>
        <v>0</v>
      </c>
      <c r="EW654">
        <f>IF(ISNA(EX654),NA(),EW450)</f>
        <v>0</v>
      </c>
      <c r="EX654">
        <f>IF(OR(EX450="",AND(EX450=EX449,EX450=EX451)),NA(), EX450)</f>
        <v>0</v>
      </c>
      <c r="EY654">
        <f>IF(ISNA(EZ654),NA(),EY450)</f>
        <v>0</v>
      </c>
      <c r="EZ654">
        <f>IF(OR(EZ450="",AND(EZ450=EZ449,EZ450=EZ451)),NA(), EZ450)</f>
        <v>0</v>
      </c>
      <c r="FA654">
        <f>IF(ISNA(FB654),NA(),FA450)</f>
        <v>0</v>
      </c>
      <c r="FB654">
        <f>IF(OR(FB450="",AND(FB450=FB449,FB450=FB451)),NA(), FB450)</f>
        <v>0</v>
      </c>
      <c r="FC654">
        <f>IF(ISNA(FD654),NA(),FC450)</f>
        <v>0</v>
      </c>
      <c r="FD654">
        <f>IF(OR(FD450="",AND(FD450=FD449,FD450=FD451)),NA(), FD450)</f>
        <v>0</v>
      </c>
      <c r="FE654">
        <f>IF(ISNA(FF654),NA(),FE450)</f>
        <v>0</v>
      </c>
      <c r="FF654">
        <f>IF(OR(FF450="",AND(FF450=FF449,FF450=FF451)),NA(), FF450)</f>
        <v>0</v>
      </c>
      <c r="FG654">
        <f>IF(ISNA(FH654),NA(),FG450)</f>
        <v>0</v>
      </c>
      <c r="FH654">
        <f>IF(OR(FH450="",AND(FH450=FH449,FH450=FH451)),NA(), FH450)</f>
        <v>0</v>
      </c>
      <c r="FI654">
        <f>IF(ISNA(FJ654),NA(),FI450)</f>
        <v>0</v>
      </c>
      <c r="FJ654">
        <f>IF(OR(FJ450="",AND(FJ450=FJ449,FJ450=FJ451)),NA(), FJ450)</f>
        <v>0</v>
      </c>
      <c r="FK654">
        <f>IF(ISNA(FL654),NA(),FK450)</f>
        <v>0</v>
      </c>
      <c r="FL654">
        <f>IF(OR(FL450="",AND(FL450=FL449,FL450=FL451)),NA(), FL450)</f>
        <v>0</v>
      </c>
      <c r="FM654">
        <f>IF(ISNA(FN654),NA(),FM450)</f>
        <v>0</v>
      </c>
      <c r="FN654">
        <f>IF(OR(FN450="",AND(FN450=FN449,FN450=FN451)),NA(), FN450)</f>
        <v>0</v>
      </c>
      <c r="FO654">
        <f>IF(ISNA(FP654),NA(),FO450)</f>
        <v>0</v>
      </c>
      <c r="FP654">
        <f>IF(OR(FP450="",AND(FP450=FP449,FP450=FP451)),NA(), FP450)</f>
        <v>0</v>
      </c>
      <c r="FQ654">
        <f>IF(ISNA(FR654),NA(),FQ450)</f>
        <v>0</v>
      </c>
      <c r="FR654">
        <f>IF(OR(FR450="",AND(FR450=FR449,FR450=FR451)),NA(), FR450)</f>
        <v>0</v>
      </c>
      <c r="FS654">
        <f>IF(ISNA(FT654),NA(),FS450)</f>
        <v>0</v>
      </c>
      <c r="FT654">
        <f>IF(OR(FT450="",AND(FT450=FT449,FT450=FT451)),NA(), FT450)</f>
        <v>0</v>
      </c>
      <c r="FU654">
        <f>IF(ISNA(FV654),NA(),FU450)</f>
        <v>0</v>
      </c>
      <c r="FV654">
        <f>IF(OR(FV450="",AND(FV450=FV449,FV450=FV451)),NA(), FV450)</f>
        <v>0</v>
      </c>
      <c r="FW654">
        <f>IF(ISNA(FX654),NA(),FW450)</f>
        <v>0</v>
      </c>
      <c r="FX654">
        <f>IF(OR(FX450="",AND(FX450=FX449,FX450=FX451)),NA(), FX450)</f>
        <v>0</v>
      </c>
      <c r="FY654">
        <f>IF(ISNA(FZ654),NA(),FY450)</f>
        <v>0</v>
      </c>
      <c r="FZ654">
        <f>IF(OR(FZ450="",AND(FZ450=FZ449,FZ450=FZ451)),NA(), FZ450)</f>
        <v>0</v>
      </c>
      <c r="GA654">
        <f>IF(ISNA(GB654),NA(),GA450)</f>
        <v>0</v>
      </c>
      <c r="GB654">
        <f>IF(OR(GB450="",AND(GB450=GB449,GB450=GB451)),NA(), GB450)</f>
        <v>0</v>
      </c>
      <c r="GC654">
        <f>IF(ISNA(GD654),NA(),GC450)</f>
        <v>0</v>
      </c>
      <c r="GD654">
        <f>IF(OR(GD450="",AND(GD450=GD449,GD450=GD451)),NA(), GD450)</f>
        <v>0</v>
      </c>
      <c r="GE654">
        <f>IF(ISNA(GF654),NA(),GE450)</f>
        <v>0</v>
      </c>
      <c r="GF654">
        <f>IF(OR(GF450="",AND(GF450=GF449,GF450=GF451)),NA(), GF450)</f>
        <v>0</v>
      </c>
      <c r="GG654">
        <f>IF(ISNA(GH654),NA(),GG450)</f>
        <v>0</v>
      </c>
      <c r="GH654">
        <f>IF(OR(GH450="",AND(GH450=GH449,GH450=GH451)),NA(), GH450)</f>
        <v>0</v>
      </c>
      <c r="GI654">
        <f>IF(ISNA(GJ654),NA(),GI450)</f>
        <v>0</v>
      </c>
      <c r="GJ654">
        <f>IF(OR(GJ450="",AND(GJ450=GJ449,GJ450=GJ451)),NA(), GJ450)</f>
        <v>0</v>
      </c>
      <c r="GK654">
        <f>IF(ISNA(GL654),NA(),GK450)</f>
        <v>0</v>
      </c>
      <c r="GL654">
        <f>IF(OR(GL450="",AND(GL450=GL449,GL450=GL451)),NA(), GL450)</f>
        <v>0</v>
      </c>
      <c r="GM654">
        <f>IF(ISNA(GN654),NA(),GM450)</f>
        <v>0</v>
      </c>
      <c r="GN654">
        <f>IF(OR(GN450="",AND(GN450=GN449,GN450=GN451)),NA(), GN450)</f>
        <v>0</v>
      </c>
      <c r="GO654">
        <f>IF(ISNA(GP654),NA(),GO450)</f>
        <v>0</v>
      </c>
      <c r="GP654">
        <f>IF(OR(GP450="",AND(GP450=GP449,GP450=GP451)),NA(), GP450)</f>
        <v>0</v>
      </c>
      <c r="GQ654">
        <f>IF(ISNA(GR654),NA(),GQ450)</f>
        <v>0</v>
      </c>
      <c r="GR654">
        <f>IF(OR(GR450="",AND(GR450=GR449,GR450=GR451)),NA(), GR450)</f>
        <v>0</v>
      </c>
      <c r="GS654">
        <f>IF(ISNA(GT654),NA(),GS450)</f>
        <v>0</v>
      </c>
      <c r="GT654">
        <f>IF(OR(GT450="",AND(GT450=GT449,GT450=GT451)),NA(), GT450)</f>
        <v>0</v>
      </c>
      <c r="GU654">
        <f>IF(ISNA(GV654),NA(),GU450)</f>
        <v>0</v>
      </c>
      <c r="GV654">
        <f>IF(OR(GV450="",AND(GV450=GV449,GV450=GV451)),NA(), GV450)</f>
        <v>0</v>
      </c>
      <c r="GW654">
        <f>IF(ISNA(GX654),NA(),GW450)</f>
        <v>0</v>
      </c>
      <c r="GX654">
        <f>IF(OR(GX450="",AND(GX450=GX449,GX450=GX451)),NA(), GX450)</f>
        <v>0</v>
      </c>
      <c r="GY654">
        <f>IF(ISNA(GZ654),NA(),GY450)</f>
        <v>0</v>
      </c>
      <c r="GZ654">
        <f>IF(OR(GZ450="",AND(GZ450=GZ449,GZ450=GZ451)),NA(), GZ450)</f>
        <v>0</v>
      </c>
      <c r="HA654">
        <f>IF(ISNA(HB654),NA(),HA450)</f>
        <v>0</v>
      </c>
      <c r="HB654">
        <f>IF(OR(HB450="",AND(HB450=HB449,HB450=HB451)),NA(), HB450)</f>
        <v>0</v>
      </c>
      <c r="HC654">
        <f>IF(ISNA(HD654),NA(),HC450)</f>
        <v>0</v>
      </c>
      <c r="HD654">
        <f>IF(OR(HD450="",AND(HD450=HD449,HD450=HD451)),NA(), HD450)</f>
        <v>0</v>
      </c>
      <c r="HE654">
        <f>IF(ISNA(HF654),NA(),HE450)</f>
        <v>0</v>
      </c>
      <c r="HF654">
        <f>IF(OR(HF450="",AND(HF450=HF449,HF450=HF451)),NA(), HF450)</f>
        <v>0</v>
      </c>
    </row>
    <row r="655" spans="5:214">
      <c r="E655">
        <f>IF(ISNA(F655),NA(),E451)</f>
        <v>0</v>
      </c>
      <c r="F655">
        <f>IF(OR(F451="",AND(F451=F450,F451=F452)),NA(), F451)</f>
        <v>0</v>
      </c>
      <c r="G655">
        <f>IF(ISNA(H655),NA(),G451)</f>
        <v>0</v>
      </c>
      <c r="H655">
        <f>IF(OR(H451="",AND(H451=H450,H451=H452)),NA(), H451)</f>
        <v>0</v>
      </c>
      <c r="I655">
        <f>IF(ISNA(J655),NA(),I451)</f>
        <v>0</v>
      </c>
      <c r="J655">
        <f>IF(OR(J451="",AND(J451=J450,J451=J452)),NA(), J451)</f>
        <v>0</v>
      </c>
      <c r="K655">
        <f>IF(ISNA(L655),NA(),K451)</f>
        <v>0</v>
      </c>
      <c r="L655">
        <f>IF(OR(L451="",AND(L451=L450,L451=L452)),NA(), L451)</f>
        <v>0</v>
      </c>
      <c r="M655">
        <f>IF(ISNA(N655),NA(),M451)</f>
        <v>0</v>
      </c>
      <c r="N655">
        <f>IF(OR(N451="",AND(N451=N450,N451=N452)),NA(), N451)</f>
        <v>0</v>
      </c>
      <c r="O655">
        <f>IF(ISNA(P655),NA(),O451)</f>
        <v>0</v>
      </c>
      <c r="P655">
        <f>IF(OR(P451="",AND(P451=P450,P451=P452)),NA(), P451)</f>
        <v>0</v>
      </c>
      <c r="Q655">
        <f>IF(ISNA(R655),NA(),Q451)</f>
        <v>0</v>
      </c>
      <c r="R655">
        <f>IF(OR(R451="",AND(R451=R450,R451=R452)),NA(), R451)</f>
        <v>0</v>
      </c>
      <c r="S655">
        <f>IF(ISNA(T655),NA(),S451)</f>
        <v>0</v>
      </c>
      <c r="T655">
        <f>IF(OR(T451="",AND(T451=T450,T451=T452)),NA(), T451)</f>
        <v>0</v>
      </c>
      <c r="U655">
        <f>IF(ISNA(V655),NA(),U451)</f>
        <v>0</v>
      </c>
      <c r="V655">
        <f>IF(OR(V451="",AND(V451=V450,V451=V452)),NA(), V451)</f>
        <v>0</v>
      </c>
      <c r="W655">
        <f>IF(ISNA(X655),NA(),W451)</f>
        <v>0</v>
      </c>
      <c r="X655">
        <f>IF(OR(X451="",AND(X451=X450,X451=X452)),NA(), X451)</f>
        <v>0</v>
      </c>
      <c r="Y655">
        <f>IF(ISNA(Z655),NA(),Y451)</f>
        <v>0</v>
      </c>
      <c r="Z655">
        <f>IF(OR(Z451="",AND(Z451=Z450,Z451=Z452)),NA(), Z451)</f>
        <v>0</v>
      </c>
      <c r="AA655">
        <f>IF(ISNA(AB655),NA(),AA451)</f>
        <v>0</v>
      </c>
      <c r="AB655">
        <f>IF(OR(AB451="",AND(AB451=AB450,AB451=AB452)),NA(), AB451)</f>
        <v>0</v>
      </c>
      <c r="AC655">
        <f>IF(ISNA(AD655),NA(),AC451)</f>
        <v>0</v>
      </c>
      <c r="AD655">
        <f>IF(OR(AD451="",AND(AD451=AD450,AD451=AD452)),NA(), AD451)</f>
        <v>0</v>
      </c>
      <c r="AE655">
        <f>IF(ISNA(AF655),NA(),AE451)</f>
        <v>0</v>
      </c>
      <c r="AF655">
        <f>IF(OR(AF451="",AND(AF451=AF450,AF451=AF452)),NA(), AF451)</f>
        <v>0</v>
      </c>
      <c r="AG655">
        <f>IF(ISNA(AH655),NA(),AG451)</f>
        <v>0</v>
      </c>
      <c r="AH655">
        <f>IF(OR(AH451="",AND(AH451=AH450,AH451=AH452)),NA(), AH451)</f>
        <v>0</v>
      </c>
      <c r="AI655">
        <f>IF(ISNA(AJ655),NA(),AI451)</f>
        <v>0</v>
      </c>
      <c r="AJ655">
        <f>IF(OR(AJ451="",AND(AJ451=AJ450,AJ451=AJ452)),NA(), AJ451)</f>
        <v>0</v>
      </c>
      <c r="AK655">
        <f>IF(ISNA(AL655),NA(),AK451)</f>
        <v>0</v>
      </c>
      <c r="AL655">
        <f>IF(OR(AL451="",AND(AL451=AL450,AL451=AL452)),NA(), AL451)</f>
        <v>0</v>
      </c>
      <c r="AM655">
        <f>IF(ISNA(AN655),NA(),AM451)</f>
        <v>0</v>
      </c>
      <c r="AN655">
        <f>IF(OR(AN451="",AND(AN451=AN450,AN451=AN452)),NA(), AN451)</f>
        <v>0</v>
      </c>
      <c r="AO655">
        <f>IF(ISNA(AP655),NA(),AO451)</f>
        <v>0</v>
      </c>
      <c r="AP655">
        <f>IF(OR(AP451="",AND(AP451=AP450,AP451=AP452)),NA(), AP451)</f>
        <v>0</v>
      </c>
      <c r="AQ655">
        <f>IF(ISNA(AR655),NA(),AQ451)</f>
        <v>0</v>
      </c>
      <c r="AR655">
        <f>IF(OR(AR451="",AND(AR451=AR450,AR451=AR452)),NA(), AR451)</f>
        <v>0</v>
      </c>
      <c r="AS655">
        <f>IF(ISNA(AT655),NA(),AS451)</f>
        <v>0</v>
      </c>
      <c r="AT655">
        <f>IF(OR(AT451="",AND(AT451=AT450,AT451=AT452)),NA(), AT451)</f>
        <v>0</v>
      </c>
      <c r="AU655">
        <f>IF(ISNA(AV655),NA(),AU451)</f>
        <v>0</v>
      </c>
      <c r="AV655">
        <f>IF(OR(AV451="",AND(AV451=AV450,AV451=AV452)),NA(), AV451)</f>
        <v>0</v>
      </c>
      <c r="AW655">
        <f>IF(ISNA(AX655),NA(),AW451)</f>
        <v>0</v>
      </c>
      <c r="AX655">
        <f>IF(OR(AX451="",AND(AX451=AX450,AX451=AX452)),NA(), AX451)</f>
        <v>0</v>
      </c>
      <c r="AY655">
        <f>IF(ISNA(AZ655),NA(),AY451)</f>
        <v>0</v>
      </c>
      <c r="AZ655">
        <f>IF(OR(AZ451="",AND(AZ451=AZ450,AZ451=AZ452)),NA(), AZ451)</f>
        <v>0</v>
      </c>
      <c r="BA655">
        <f>IF(ISNA(BB655),NA(),BA451)</f>
        <v>0</v>
      </c>
      <c r="BB655">
        <f>IF(OR(BB451="",AND(BB451=BB450,BB451=BB452)),NA(), BB451)</f>
        <v>0</v>
      </c>
      <c r="BC655">
        <f>IF(ISNA(BD655),NA(),BC451)</f>
        <v>0</v>
      </c>
      <c r="BD655">
        <f>IF(OR(BD451="",AND(BD451=BD450,BD451=BD452)),NA(), BD451)</f>
        <v>0</v>
      </c>
      <c r="BE655">
        <f>IF(ISNA(BF655),NA(),BE451)</f>
        <v>0</v>
      </c>
      <c r="BF655">
        <f>IF(OR(BF451="",AND(BF451=BF450,BF451=BF452)),NA(), BF451)</f>
        <v>0</v>
      </c>
      <c r="BG655">
        <f>IF(ISNA(BH655),NA(),BG451)</f>
        <v>0</v>
      </c>
      <c r="BH655">
        <f>IF(OR(BH451="",AND(BH451=BH450,BH451=BH452)),NA(), BH451)</f>
        <v>0</v>
      </c>
      <c r="BI655">
        <f>IF(ISNA(BJ655),NA(),BI451)</f>
        <v>0</v>
      </c>
      <c r="BJ655">
        <f>IF(OR(BJ451="",AND(BJ451=BJ450,BJ451=BJ452)),NA(), BJ451)</f>
        <v>0</v>
      </c>
      <c r="BK655">
        <f>IF(ISNA(BL655),NA(),BK451)</f>
        <v>0</v>
      </c>
      <c r="BL655">
        <f>IF(OR(BL451="",AND(BL451=BL450,BL451=BL452)),NA(), BL451)</f>
        <v>0</v>
      </c>
      <c r="BM655">
        <f>IF(ISNA(BN655),NA(),BM451)</f>
        <v>0</v>
      </c>
      <c r="BN655">
        <f>IF(OR(BN451="",AND(BN451=BN450,BN451=BN452)),NA(), BN451)</f>
        <v>0</v>
      </c>
      <c r="BO655">
        <f>IF(ISNA(BP655),NA(),BO451)</f>
        <v>0</v>
      </c>
      <c r="BP655">
        <f>IF(OR(BP451="",AND(BP451=BP450,BP451=BP452)),NA(), BP451)</f>
        <v>0</v>
      </c>
      <c r="BQ655">
        <f>IF(ISNA(BR655),NA(),BQ451)</f>
        <v>0</v>
      </c>
      <c r="BR655">
        <f>IF(OR(BR451="",AND(BR451=BR450,BR451=BR452)),NA(), BR451)</f>
        <v>0</v>
      </c>
      <c r="BS655">
        <f>IF(ISNA(BT655),NA(),BS451)</f>
        <v>0</v>
      </c>
      <c r="BT655">
        <f>IF(OR(BT451="",AND(BT451=BT450,BT451=BT452)),NA(), BT451)</f>
        <v>0</v>
      </c>
      <c r="BU655">
        <f>IF(ISNA(BV655),NA(),BU451)</f>
        <v>0</v>
      </c>
      <c r="BV655">
        <f>IF(OR(BV451="",AND(BV451=BV450,BV451=BV452)),NA(), BV451)</f>
        <v>0</v>
      </c>
      <c r="BW655">
        <f>IF(ISNA(BX655),NA(),BW451)</f>
        <v>0</v>
      </c>
      <c r="BX655">
        <f>IF(OR(BX451="",AND(BX451=BX450,BX451=BX452)),NA(), BX451)</f>
        <v>0</v>
      </c>
      <c r="BY655">
        <f>IF(ISNA(BZ655),NA(),BY451)</f>
        <v>0</v>
      </c>
      <c r="BZ655">
        <f>IF(OR(BZ451="",AND(BZ451=BZ450,BZ451=BZ452)),NA(), BZ451)</f>
        <v>0</v>
      </c>
      <c r="CA655">
        <f>IF(ISNA(CB655),NA(),CA451)</f>
        <v>0</v>
      </c>
      <c r="CB655">
        <f>IF(OR(CB451="",AND(CB451=CB450,CB451=CB452)),NA(), CB451)</f>
        <v>0</v>
      </c>
      <c r="CC655">
        <f>IF(ISNA(CD655),NA(),CC451)</f>
        <v>0</v>
      </c>
      <c r="CD655">
        <f>IF(OR(CD451="",AND(CD451=CD450,CD451=CD452)),NA(), CD451)</f>
        <v>0</v>
      </c>
      <c r="CE655">
        <f>IF(ISNA(CF655),NA(),CE451)</f>
        <v>0</v>
      </c>
      <c r="CF655">
        <f>IF(OR(CF451="",AND(CF451=CF450,CF451=CF452)),NA(), CF451)</f>
        <v>0</v>
      </c>
      <c r="CG655">
        <f>IF(ISNA(CH655),NA(),CG451)</f>
        <v>0</v>
      </c>
      <c r="CH655">
        <f>IF(OR(CH451="",AND(CH451=CH450,CH451=CH452)),NA(), CH451)</f>
        <v>0</v>
      </c>
      <c r="CI655">
        <f>IF(ISNA(CJ655),NA(),CI451)</f>
        <v>0</v>
      </c>
      <c r="CJ655">
        <f>IF(OR(CJ451="",AND(CJ451=CJ450,CJ451=CJ452)),NA(), CJ451)</f>
        <v>0</v>
      </c>
      <c r="CK655">
        <f>IF(ISNA(CL655),NA(),CK451)</f>
        <v>0</v>
      </c>
      <c r="CL655">
        <f>IF(OR(CL451="",AND(CL451=CL450,CL451=CL452)),NA(), CL451)</f>
        <v>0</v>
      </c>
      <c r="CM655">
        <f>IF(ISNA(CN655),NA(),CM451)</f>
        <v>0</v>
      </c>
      <c r="CN655">
        <f>IF(OR(CN451="",AND(CN451=CN450,CN451=CN452)),NA(), CN451)</f>
        <v>0</v>
      </c>
      <c r="CO655">
        <f>IF(ISNA(CP655),NA(),CO451)</f>
        <v>0</v>
      </c>
      <c r="CP655">
        <f>IF(OR(CP451="",AND(CP451=CP450,CP451=CP452)),NA(), CP451)</f>
        <v>0</v>
      </c>
      <c r="CQ655">
        <f>IF(ISNA(CR655),NA(),CQ451)</f>
        <v>0</v>
      </c>
      <c r="CR655">
        <f>IF(OR(CR451="",AND(CR451=CR450,CR451=CR452)),NA(), CR451)</f>
        <v>0</v>
      </c>
      <c r="CS655">
        <f>IF(ISNA(CT655),NA(),CS451)</f>
        <v>0</v>
      </c>
      <c r="CT655">
        <f>IF(OR(CT451="",AND(CT451=CT450,CT451=CT452)),NA(), CT451)</f>
        <v>0</v>
      </c>
      <c r="CU655">
        <f>IF(ISNA(CV655),NA(),CU451)</f>
        <v>0</v>
      </c>
      <c r="CV655">
        <f>IF(OR(CV451="",AND(CV451=CV450,CV451=CV452)),NA(), CV451)</f>
        <v>0</v>
      </c>
      <c r="CW655">
        <f>IF(ISNA(CX655),NA(),CW451)</f>
        <v>0</v>
      </c>
      <c r="CX655">
        <f>IF(OR(CX451="",AND(CX451=CX450,CX451=CX452)),NA(), CX451)</f>
        <v>0</v>
      </c>
      <c r="CY655">
        <f>IF(ISNA(CZ655),NA(),CY451)</f>
        <v>0</v>
      </c>
      <c r="CZ655">
        <f>IF(OR(CZ451="",AND(CZ451=CZ450,CZ451=CZ452)),NA(), CZ451)</f>
        <v>0</v>
      </c>
      <c r="DA655">
        <f>IF(ISNA(DB655),NA(),DA451)</f>
        <v>0</v>
      </c>
      <c r="DB655">
        <f>IF(OR(DB451="",AND(DB451=DB450,DB451=DB452)),NA(), DB451)</f>
        <v>0</v>
      </c>
      <c r="DC655">
        <f>IF(ISNA(DD655),NA(),DC451)</f>
        <v>0</v>
      </c>
      <c r="DD655">
        <f>IF(OR(DD451="",AND(DD451=DD450,DD451=DD452)),NA(), DD451)</f>
        <v>0</v>
      </c>
      <c r="DG655">
        <f>IF(ISNA(DH655),NA(),DG451)</f>
        <v>0</v>
      </c>
      <c r="DH655">
        <f>IF(OR(DH451="",AND(DH451=DH450,DH451=DH452)),NA(), DH451)</f>
        <v>0</v>
      </c>
      <c r="DI655">
        <f>IF(ISNA(DJ655),NA(),DI451)</f>
        <v>0</v>
      </c>
      <c r="DJ655">
        <f>IF(OR(DJ451="",AND(DJ451=DJ450,DJ451=DJ452)),NA(), DJ451)</f>
        <v>0</v>
      </c>
      <c r="DK655">
        <f>IF(ISNA(DL655),NA(),DK451)</f>
        <v>0</v>
      </c>
      <c r="DL655">
        <f>IF(OR(DL451="",AND(DL451=DL450,DL451=DL452)),NA(), DL451)</f>
        <v>0</v>
      </c>
      <c r="DM655">
        <f>IF(ISNA(DN655),NA(),DM451)</f>
        <v>0</v>
      </c>
      <c r="DN655">
        <f>IF(OR(DN451="",AND(DN451=DN450,DN451=DN452)),NA(), DN451)</f>
        <v>0</v>
      </c>
      <c r="DO655">
        <f>IF(ISNA(DP655),NA(),DO451)</f>
        <v>0</v>
      </c>
      <c r="DP655">
        <f>IF(OR(DP451="",AND(DP451=DP450,DP451=DP452)),NA(), DP451)</f>
        <v>0</v>
      </c>
      <c r="DQ655">
        <f>IF(ISNA(DR655),NA(),DQ451)</f>
        <v>0</v>
      </c>
      <c r="DR655">
        <f>IF(OR(DR451="",AND(DR451=DR450,DR451=DR452)),NA(), DR451)</f>
        <v>0</v>
      </c>
      <c r="DS655">
        <f>IF(ISNA(DT655),NA(),DS451)</f>
        <v>0</v>
      </c>
      <c r="DT655">
        <f>IF(OR(DT451="",AND(DT451=DT450,DT451=DT452)),NA(), DT451)</f>
        <v>0</v>
      </c>
      <c r="DU655">
        <f>IF(ISNA(DV655),NA(),DU451)</f>
        <v>0</v>
      </c>
      <c r="DV655">
        <f>IF(OR(DV451="",AND(DV451=DV450,DV451=DV452)),NA(), DV451)</f>
        <v>0</v>
      </c>
      <c r="DW655">
        <f>IF(ISNA(DX655),NA(),DW451)</f>
        <v>0</v>
      </c>
      <c r="DX655">
        <f>IF(OR(DX451="",AND(DX451=DX450,DX451=DX452)),NA(), DX451)</f>
        <v>0</v>
      </c>
      <c r="DY655">
        <f>IF(ISNA(DZ655),NA(),DY451)</f>
        <v>0</v>
      </c>
      <c r="DZ655">
        <f>IF(OR(DZ451="",AND(DZ451=DZ450,DZ451=DZ452)),NA(), DZ451)</f>
        <v>0</v>
      </c>
      <c r="EA655">
        <f>IF(ISNA(EB655),NA(),EA451)</f>
        <v>0</v>
      </c>
      <c r="EB655">
        <f>IF(OR(EB451="",AND(EB451=EB450,EB451=EB452)),NA(), EB451)</f>
        <v>0</v>
      </c>
      <c r="EC655">
        <f>IF(ISNA(ED655),NA(),EC451)</f>
        <v>0</v>
      </c>
      <c r="ED655">
        <f>IF(OR(ED451="",AND(ED451=ED450,ED451=ED452)),NA(), ED451)</f>
        <v>0</v>
      </c>
      <c r="EE655">
        <f>IF(ISNA(EF655),NA(),EE451)</f>
        <v>0</v>
      </c>
      <c r="EF655">
        <f>IF(OR(EF451="",AND(EF451=EF450,EF451=EF452)),NA(), EF451)</f>
        <v>0</v>
      </c>
      <c r="EG655">
        <f>IF(ISNA(EH655),NA(),EG451)</f>
        <v>0</v>
      </c>
      <c r="EH655">
        <f>IF(OR(EH451="",AND(EH451=EH450,EH451=EH452)),NA(), EH451)</f>
        <v>0</v>
      </c>
      <c r="EI655">
        <f>IF(ISNA(EJ655),NA(),EI451)</f>
        <v>0</v>
      </c>
      <c r="EJ655">
        <f>IF(OR(EJ451="",AND(EJ451=EJ450,EJ451=EJ452)),NA(), EJ451)</f>
        <v>0</v>
      </c>
      <c r="EK655">
        <f>IF(ISNA(EL655),NA(),EK451)</f>
        <v>0</v>
      </c>
      <c r="EL655">
        <f>IF(OR(EL451="",AND(EL451=EL450,EL451=EL452)),NA(), EL451)</f>
        <v>0</v>
      </c>
      <c r="EM655">
        <f>IF(ISNA(EN655),NA(),EM451)</f>
        <v>0</v>
      </c>
      <c r="EN655">
        <f>IF(OR(EN451="",AND(EN451=EN450,EN451=EN452)),NA(), EN451)</f>
        <v>0</v>
      </c>
      <c r="EO655">
        <f>IF(ISNA(EP655),NA(),EO451)</f>
        <v>0</v>
      </c>
      <c r="EP655">
        <f>IF(OR(EP451="",AND(EP451=EP450,EP451=EP452)),NA(), EP451)</f>
        <v>0</v>
      </c>
      <c r="EQ655">
        <f>IF(ISNA(ER655),NA(),EQ451)</f>
        <v>0</v>
      </c>
      <c r="ER655">
        <f>IF(OR(ER451="",AND(ER451=ER450,ER451=ER452)),NA(), ER451)</f>
        <v>0</v>
      </c>
      <c r="ES655">
        <f>IF(ISNA(ET655),NA(),ES451)</f>
        <v>0</v>
      </c>
      <c r="ET655">
        <f>IF(OR(ET451="",AND(ET451=ET450,ET451=ET452)),NA(), ET451)</f>
        <v>0</v>
      </c>
      <c r="EU655">
        <f>IF(ISNA(EV655),NA(),EU451)</f>
        <v>0</v>
      </c>
      <c r="EV655">
        <f>IF(OR(EV451="",AND(EV451=EV450,EV451=EV452)),NA(), EV451)</f>
        <v>0</v>
      </c>
      <c r="EW655">
        <f>IF(ISNA(EX655),NA(),EW451)</f>
        <v>0</v>
      </c>
      <c r="EX655">
        <f>IF(OR(EX451="",AND(EX451=EX450,EX451=EX452)),NA(), EX451)</f>
        <v>0</v>
      </c>
      <c r="EY655">
        <f>IF(ISNA(EZ655),NA(),EY451)</f>
        <v>0</v>
      </c>
      <c r="EZ655">
        <f>IF(OR(EZ451="",AND(EZ451=EZ450,EZ451=EZ452)),NA(), EZ451)</f>
        <v>0</v>
      </c>
      <c r="FA655">
        <f>IF(ISNA(FB655),NA(),FA451)</f>
        <v>0</v>
      </c>
      <c r="FB655">
        <f>IF(OR(FB451="",AND(FB451=FB450,FB451=FB452)),NA(), FB451)</f>
        <v>0</v>
      </c>
      <c r="FC655">
        <f>IF(ISNA(FD655),NA(),FC451)</f>
        <v>0</v>
      </c>
      <c r="FD655">
        <f>IF(OR(FD451="",AND(FD451=FD450,FD451=FD452)),NA(), FD451)</f>
        <v>0</v>
      </c>
      <c r="FE655">
        <f>IF(ISNA(FF655),NA(),FE451)</f>
        <v>0</v>
      </c>
      <c r="FF655">
        <f>IF(OR(FF451="",AND(FF451=FF450,FF451=FF452)),NA(), FF451)</f>
        <v>0</v>
      </c>
      <c r="FG655">
        <f>IF(ISNA(FH655),NA(),FG451)</f>
        <v>0</v>
      </c>
      <c r="FH655">
        <f>IF(OR(FH451="",AND(FH451=FH450,FH451=FH452)),NA(), FH451)</f>
        <v>0</v>
      </c>
      <c r="FI655">
        <f>IF(ISNA(FJ655),NA(),FI451)</f>
        <v>0</v>
      </c>
      <c r="FJ655">
        <f>IF(OR(FJ451="",AND(FJ451=FJ450,FJ451=FJ452)),NA(), FJ451)</f>
        <v>0</v>
      </c>
      <c r="FK655">
        <f>IF(ISNA(FL655),NA(),FK451)</f>
        <v>0</v>
      </c>
      <c r="FL655">
        <f>IF(OR(FL451="",AND(FL451=FL450,FL451=FL452)),NA(), FL451)</f>
        <v>0</v>
      </c>
      <c r="FM655">
        <f>IF(ISNA(FN655),NA(),FM451)</f>
        <v>0</v>
      </c>
      <c r="FN655">
        <f>IF(OR(FN451="",AND(FN451=FN450,FN451=FN452)),NA(), FN451)</f>
        <v>0</v>
      </c>
      <c r="FO655">
        <f>IF(ISNA(FP655),NA(),FO451)</f>
        <v>0</v>
      </c>
      <c r="FP655">
        <f>IF(OR(FP451="",AND(FP451=FP450,FP451=FP452)),NA(), FP451)</f>
        <v>0</v>
      </c>
      <c r="FQ655">
        <f>IF(ISNA(FR655),NA(),FQ451)</f>
        <v>0</v>
      </c>
      <c r="FR655">
        <f>IF(OR(FR451="",AND(FR451=FR450,FR451=FR452)),NA(), FR451)</f>
        <v>0</v>
      </c>
      <c r="FS655">
        <f>IF(ISNA(FT655),NA(),FS451)</f>
        <v>0</v>
      </c>
      <c r="FT655">
        <f>IF(OR(FT451="",AND(FT451=FT450,FT451=FT452)),NA(), FT451)</f>
        <v>0</v>
      </c>
      <c r="FU655">
        <f>IF(ISNA(FV655),NA(),FU451)</f>
        <v>0</v>
      </c>
      <c r="FV655">
        <f>IF(OR(FV451="",AND(FV451=FV450,FV451=FV452)),NA(), FV451)</f>
        <v>0</v>
      </c>
      <c r="FW655">
        <f>IF(ISNA(FX655),NA(),FW451)</f>
        <v>0</v>
      </c>
      <c r="FX655">
        <f>IF(OR(FX451="",AND(FX451=FX450,FX451=FX452)),NA(), FX451)</f>
        <v>0</v>
      </c>
      <c r="FY655">
        <f>IF(ISNA(FZ655),NA(),FY451)</f>
        <v>0</v>
      </c>
      <c r="FZ655">
        <f>IF(OR(FZ451="",AND(FZ451=FZ450,FZ451=FZ452)),NA(), FZ451)</f>
        <v>0</v>
      </c>
      <c r="GA655">
        <f>IF(ISNA(GB655),NA(),GA451)</f>
        <v>0</v>
      </c>
      <c r="GB655">
        <f>IF(OR(GB451="",AND(GB451=GB450,GB451=GB452)),NA(), GB451)</f>
        <v>0</v>
      </c>
      <c r="GC655">
        <f>IF(ISNA(GD655),NA(),GC451)</f>
        <v>0</v>
      </c>
      <c r="GD655">
        <f>IF(OR(GD451="",AND(GD451=GD450,GD451=GD452)),NA(), GD451)</f>
        <v>0</v>
      </c>
      <c r="GE655">
        <f>IF(ISNA(GF655),NA(),GE451)</f>
        <v>0</v>
      </c>
      <c r="GF655">
        <f>IF(OR(GF451="",AND(GF451=GF450,GF451=GF452)),NA(), GF451)</f>
        <v>0</v>
      </c>
      <c r="GG655">
        <f>IF(ISNA(GH655),NA(),GG451)</f>
        <v>0</v>
      </c>
      <c r="GH655">
        <f>IF(OR(GH451="",AND(GH451=GH450,GH451=GH452)),NA(), GH451)</f>
        <v>0</v>
      </c>
      <c r="GI655">
        <f>IF(ISNA(GJ655),NA(),GI451)</f>
        <v>0</v>
      </c>
      <c r="GJ655">
        <f>IF(OR(GJ451="",AND(GJ451=GJ450,GJ451=GJ452)),NA(), GJ451)</f>
        <v>0</v>
      </c>
      <c r="GK655">
        <f>IF(ISNA(GL655),NA(),GK451)</f>
        <v>0</v>
      </c>
      <c r="GL655">
        <f>IF(OR(GL451="",AND(GL451=GL450,GL451=GL452)),NA(), GL451)</f>
        <v>0</v>
      </c>
      <c r="GM655">
        <f>IF(ISNA(GN655),NA(),GM451)</f>
        <v>0</v>
      </c>
      <c r="GN655">
        <f>IF(OR(GN451="",AND(GN451=GN450,GN451=GN452)),NA(), GN451)</f>
        <v>0</v>
      </c>
      <c r="GO655">
        <f>IF(ISNA(GP655),NA(),GO451)</f>
        <v>0</v>
      </c>
      <c r="GP655">
        <f>IF(OR(GP451="",AND(GP451=GP450,GP451=GP452)),NA(), GP451)</f>
        <v>0</v>
      </c>
      <c r="GQ655">
        <f>IF(ISNA(GR655),NA(),GQ451)</f>
        <v>0</v>
      </c>
      <c r="GR655">
        <f>IF(OR(GR451="",AND(GR451=GR450,GR451=GR452)),NA(), GR451)</f>
        <v>0</v>
      </c>
      <c r="GS655">
        <f>IF(ISNA(GT655),NA(),GS451)</f>
        <v>0</v>
      </c>
      <c r="GT655">
        <f>IF(OR(GT451="",AND(GT451=GT450,GT451=GT452)),NA(), GT451)</f>
        <v>0</v>
      </c>
      <c r="GU655">
        <f>IF(ISNA(GV655),NA(),GU451)</f>
        <v>0</v>
      </c>
      <c r="GV655">
        <f>IF(OR(GV451="",AND(GV451=GV450,GV451=GV452)),NA(), GV451)</f>
        <v>0</v>
      </c>
      <c r="GW655">
        <f>IF(ISNA(GX655),NA(),GW451)</f>
        <v>0</v>
      </c>
      <c r="GX655">
        <f>IF(OR(GX451="",AND(GX451=GX450,GX451=GX452)),NA(), GX451)</f>
        <v>0</v>
      </c>
      <c r="GY655">
        <f>IF(ISNA(GZ655),NA(),GY451)</f>
        <v>0</v>
      </c>
      <c r="GZ655">
        <f>IF(OR(GZ451="",AND(GZ451=GZ450,GZ451=GZ452)),NA(), GZ451)</f>
        <v>0</v>
      </c>
      <c r="HA655">
        <f>IF(ISNA(HB655),NA(),HA451)</f>
        <v>0</v>
      </c>
      <c r="HB655">
        <f>IF(OR(HB451="",AND(HB451=HB450,HB451=HB452)),NA(), HB451)</f>
        <v>0</v>
      </c>
      <c r="HC655">
        <f>IF(ISNA(HD655),NA(),HC451)</f>
        <v>0</v>
      </c>
      <c r="HD655">
        <f>IF(OR(HD451="",AND(HD451=HD450,HD451=HD452)),NA(), HD451)</f>
        <v>0</v>
      </c>
      <c r="HE655">
        <f>IF(ISNA(HF655),NA(),HE451)</f>
        <v>0</v>
      </c>
      <c r="HF655">
        <f>IF(OR(HF451="",AND(HF451=HF450,HF451=HF452)),NA(), HF451)</f>
        <v>0</v>
      </c>
    </row>
    <row r="656" spans="5:214">
      <c r="E656">
        <f>IF(ISNA(F656),NA(),E452)</f>
        <v>0</v>
      </c>
      <c r="F656">
        <f>IF(OR(F452="",AND(F452=F451,F452=F453)),NA(), F452)</f>
        <v>0</v>
      </c>
      <c r="G656">
        <f>IF(ISNA(H656),NA(),G452)</f>
        <v>0</v>
      </c>
      <c r="H656">
        <f>IF(OR(H452="",AND(H452=H451,H452=H453)),NA(), H452)</f>
        <v>0</v>
      </c>
      <c r="I656">
        <f>IF(ISNA(J656),NA(),I452)</f>
        <v>0</v>
      </c>
      <c r="J656">
        <f>IF(OR(J452="",AND(J452=J451,J452=J453)),NA(), J452)</f>
        <v>0</v>
      </c>
      <c r="K656">
        <f>IF(ISNA(L656),NA(),K452)</f>
        <v>0</v>
      </c>
      <c r="L656">
        <f>IF(OR(L452="",AND(L452=L451,L452=L453)),NA(), L452)</f>
        <v>0</v>
      </c>
      <c r="M656">
        <f>IF(ISNA(N656),NA(),M452)</f>
        <v>0</v>
      </c>
      <c r="N656">
        <f>IF(OR(N452="",AND(N452=N451,N452=N453)),NA(), N452)</f>
        <v>0</v>
      </c>
      <c r="O656">
        <f>IF(ISNA(P656),NA(),O452)</f>
        <v>0</v>
      </c>
      <c r="P656">
        <f>IF(OR(P452="",AND(P452=P451,P452=P453)),NA(), P452)</f>
        <v>0</v>
      </c>
      <c r="Q656">
        <f>IF(ISNA(R656),NA(),Q452)</f>
        <v>0</v>
      </c>
      <c r="R656">
        <f>IF(OR(R452="",AND(R452=R451,R452=R453)),NA(), R452)</f>
        <v>0</v>
      </c>
      <c r="S656">
        <f>IF(ISNA(T656),NA(),S452)</f>
        <v>0</v>
      </c>
      <c r="T656">
        <f>IF(OR(T452="",AND(T452=T451,T452=T453)),NA(), T452)</f>
        <v>0</v>
      </c>
      <c r="U656">
        <f>IF(ISNA(V656),NA(),U452)</f>
        <v>0</v>
      </c>
      <c r="V656">
        <f>IF(OR(V452="",AND(V452=V451,V452=V453)),NA(), V452)</f>
        <v>0</v>
      </c>
      <c r="W656">
        <f>IF(ISNA(X656),NA(),W452)</f>
        <v>0</v>
      </c>
      <c r="X656">
        <f>IF(OR(X452="",AND(X452=X451,X452=X453)),NA(), X452)</f>
        <v>0</v>
      </c>
      <c r="Y656">
        <f>IF(ISNA(Z656),NA(),Y452)</f>
        <v>0</v>
      </c>
      <c r="Z656">
        <f>IF(OR(Z452="",AND(Z452=Z451,Z452=Z453)),NA(), Z452)</f>
        <v>0</v>
      </c>
      <c r="AA656">
        <f>IF(ISNA(AB656),NA(),AA452)</f>
        <v>0</v>
      </c>
      <c r="AB656">
        <f>IF(OR(AB452="",AND(AB452=AB451,AB452=AB453)),NA(), AB452)</f>
        <v>0</v>
      </c>
      <c r="AC656">
        <f>IF(ISNA(AD656),NA(),AC452)</f>
        <v>0</v>
      </c>
      <c r="AD656">
        <f>IF(OR(AD452="",AND(AD452=AD451,AD452=AD453)),NA(), AD452)</f>
        <v>0</v>
      </c>
      <c r="AE656">
        <f>IF(ISNA(AF656),NA(),AE452)</f>
        <v>0</v>
      </c>
      <c r="AF656">
        <f>IF(OR(AF452="",AND(AF452=AF451,AF452=AF453)),NA(), AF452)</f>
        <v>0</v>
      </c>
      <c r="AG656">
        <f>IF(ISNA(AH656),NA(),AG452)</f>
        <v>0</v>
      </c>
      <c r="AH656">
        <f>IF(OR(AH452="",AND(AH452=AH451,AH452=AH453)),NA(), AH452)</f>
        <v>0</v>
      </c>
      <c r="AI656">
        <f>IF(ISNA(AJ656),NA(),AI452)</f>
        <v>0</v>
      </c>
      <c r="AJ656">
        <f>IF(OR(AJ452="",AND(AJ452=AJ451,AJ452=AJ453)),NA(), AJ452)</f>
        <v>0</v>
      </c>
      <c r="AK656">
        <f>IF(ISNA(AL656),NA(),AK452)</f>
        <v>0</v>
      </c>
      <c r="AL656">
        <f>IF(OR(AL452="",AND(AL452=AL451,AL452=AL453)),NA(), AL452)</f>
        <v>0</v>
      </c>
      <c r="AM656">
        <f>IF(ISNA(AN656),NA(),AM452)</f>
        <v>0</v>
      </c>
      <c r="AN656">
        <f>IF(OR(AN452="",AND(AN452=AN451,AN452=AN453)),NA(), AN452)</f>
        <v>0</v>
      </c>
      <c r="AO656">
        <f>IF(ISNA(AP656),NA(),AO452)</f>
        <v>0</v>
      </c>
      <c r="AP656">
        <f>IF(OR(AP452="",AND(AP452=AP451,AP452=AP453)),NA(), AP452)</f>
        <v>0</v>
      </c>
      <c r="AQ656">
        <f>IF(ISNA(AR656),NA(),AQ452)</f>
        <v>0</v>
      </c>
      <c r="AR656">
        <f>IF(OR(AR452="",AND(AR452=AR451,AR452=AR453)),NA(), AR452)</f>
        <v>0</v>
      </c>
      <c r="AS656">
        <f>IF(ISNA(AT656),NA(),AS452)</f>
        <v>0</v>
      </c>
      <c r="AT656">
        <f>IF(OR(AT452="",AND(AT452=AT451,AT452=AT453)),NA(), AT452)</f>
        <v>0</v>
      </c>
      <c r="AU656">
        <f>IF(ISNA(AV656),NA(),AU452)</f>
        <v>0</v>
      </c>
      <c r="AV656">
        <f>IF(OR(AV452="",AND(AV452=AV451,AV452=AV453)),NA(), AV452)</f>
        <v>0</v>
      </c>
      <c r="AW656">
        <f>IF(ISNA(AX656),NA(),AW452)</f>
        <v>0</v>
      </c>
      <c r="AX656">
        <f>IF(OR(AX452="",AND(AX452=AX451,AX452=AX453)),NA(), AX452)</f>
        <v>0</v>
      </c>
      <c r="AY656">
        <f>IF(ISNA(AZ656),NA(),AY452)</f>
        <v>0</v>
      </c>
      <c r="AZ656">
        <f>IF(OR(AZ452="",AND(AZ452=AZ451,AZ452=AZ453)),NA(), AZ452)</f>
        <v>0</v>
      </c>
      <c r="BA656">
        <f>IF(ISNA(BB656),NA(),BA452)</f>
        <v>0</v>
      </c>
      <c r="BB656">
        <f>IF(OR(BB452="",AND(BB452=BB451,BB452=BB453)),NA(), BB452)</f>
        <v>0</v>
      </c>
      <c r="BC656">
        <f>IF(ISNA(BD656),NA(),BC452)</f>
        <v>0</v>
      </c>
      <c r="BD656">
        <f>IF(OR(BD452="",AND(BD452=BD451,BD452=BD453)),NA(), BD452)</f>
        <v>0</v>
      </c>
      <c r="BE656">
        <f>IF(ISNA(BF656),NA(),BE452)</f>
        <v>0</v>
      </c>
      <c r="BF656">
        <f>IF(OR(BF452="",AND(BF452=BF451,BF452=BF453)),NA(), BF452)</f>
        <v>0</v>
      </c>
      <c r="BG656">
        <f>IF(ISNA(BH656),NA(),BG452)</f>
        <v>0</v>
      </c>
      <c r="BH656">
        <f>IF(OR(BH452="",AND(BH452=BH451,BH452=BH453)),NA(), BH452)</f>
        <v>0</v>
      </c>
      <c r="BI656">
        <f>IF(ISNA(BJ656),NA(),BI452)</f>
        <v>0</v>
      </c>
      <c r="BJ656">
        <f>IF(OR(BJ452="",AND(BJ452=BJ451,BJ452=BJ453)),NA(), BJ452)</f>
        <v>0</v>
      </c>
      <c r="BK656">
        <f>IF(ISNA(BL656),NA(),BK452)</f>
        <v>0</v>
      </c>
      <c r="BL656">
        <f>IF(OR(BL452="",AND(BL452=BL451,BL452=BL453)),NA(), BL452)</f>
        <v>0</v>
      </c>
      <c r="BM656">
        <f>IF(ISNA(BN656),NA(),BM452)</f>
        <v>0</v>
      </c>
      <c r="BN656">
        <f>IF(OR(BN452="",AND(BN452=BN451,BN452=BN453)),NA(), BN452)</f>
        <v>0</v>
      </c>
      <c r="BO656">
        <f>IF(ISNA(BP656),NA(),BO452)</f>
        <v>0</v>
      </c>
      <c r="BP656">
        <f>IF(OR(BP452="",AND(BP452=BP451,BP452=BP453)),NA(), BP452)</f>
        <v>0</v>
      </c>
      <c r="BQ656">
        <f>IF(ISNA(BR656),NA(),BQ452)</f>
        <v>0</v>
      </c>
      <c r="BR656">
        <f>IF(OR(BR452="",AND(BR452=BR451,BR452=BR453)),NA(), BR452)</f>
        <v>0</v>
      </c>
      <c r="BS656">
        <f>IF(ISNA(BT656),NA(),BS452)</f>
        <v>0</v>
      </c>
      <c r="BT656">
        <f>IF(OR(BT452="",AND(BT452=BT451,BT452=BT453)),NA(), BT452)</f>
        <v>0</v>
      </c>
      <c r="BU656">
        <f>IF(ISNA(BV656),NA(),BU452)</f>
        <v>0</v>
      </c>
      <c r="BV656">
        <f>IF(OR(BV452="",AND(BV452=BV451,BV452=BV453)),NA(), BV452)</f>
        <v>0</v>
      </c>
      <c r="BW656">
        <f>IF(ISNA(BX656),NA(),BW452)</f>
        <v>0</v>
      </c>
      <c r="BX656">
        <f>IF(OR(BX452="",AND(BX452=BX451,BX452=BX453)),NA(), BX452)</f>
        <v>0</v>
      </c>
      <c r="BY656">
        <f>IF(ISNA(BZ656),NA(),BY452)</f>
        <v>0</v>
      </c>
      <c r="BZ656">
        <f>IF(OR(BZ452="",AND(BZ452=BZ451,BZ452=BZ453)),NA(), BZ452)</f>
        <v>0</v>
      </c>
      <c r="CA656">
        <f>IF(ISNA(CB656),NA(),CA452)</f>
        <v>0</v>
      </c>
      <c r="CB656">
        <f>IF(OR(CB452="",AND(CB452=CB451,CB452=CB453)),NA(), CB452)</f>
        <v>0</v>
      </c>
      <c r="CC656">
        <f>IF(ISNA(CD656),NA(),CC452)</f>
        <v>0</v>
      </c>
      <c r="CD656">
        <f>IF(OR(CD452="",AND(CD452=CD451,CD452=CD453)),NA(), CD452)</f>
        <v>0</v>
      </c>
      <c r="CE656">
        <f>IF(ISNA(CF656),NA(),CE452)</f>
        <v>0</v>
      </c>
      <c r="CF656">
        <f>IF(OR(CF452="",AND(CF452=CF451,CF452=CF453)),NA(), CF452)</f>
        <v>0</v>
      </c>
      <c r="CG656">
        <f>IF(ISNA(CH656),NA(),CG452)</f>
        <v>0</v>
      </c>
      <c r="CH656">
        <f>IF(OR(CH452="",AND(CH452=CH451,CH452=CH453)),NA(), CH452)</f>
        <v>0</v>
      </c>
      <c r="CI656">
        <f>IF(ISNA(CJ656),NA(),CI452)</f>
        <v>0</v>
      </c>
      <c r="CJ656">
        <f>IF(OR(CJ452="",AND(CJ452=CJ451,CJ452=CJ453)),NA(), CJ452)</f>
        <v>0</v>
      </c>
      <c r="CK656">
        <f>IF(ISNA(CL656),NA(),CK452)</f>
        <v>0</v>
      </c>
      <c r="CL656">
        <f>IF(OR(CL452="",AND(CL452=CL451,CL452=CL453)),NA(), CL452)</f>
        <v>0</v>
      </c>
      <c r="CM656">
        <f>IF(ISNA(CN656),NA(),CM452)</f>
        <v>0</v>
      </c>
      <c r="CN656">
        <f>IF(OR(CN452="",AND(CN452=CN451,CN452=CN453)),NA(), CN452)</f>
        <v>0</v>
      </c>
      <c r="CO656">
        <f>IF(ISNA(CP656),NA(),CO452)</f>
        <v>0</v>
      </c>
      <c r="CP656">
        <f>IF(OR(CP452="",AND(CP452=CP451,CP452=CP453)),NA(), CP452)</f>
        <v>0</v>
      </c>
      <c r="CQ656">
        <f>IF(ISNA(CR656),NA(),CQ452)</f>
        <v>0</v>
      </c>
      <c r="CR656">
        <f>IF(OR(CR452="",AND(CR452=CR451,CR452=CR453)),NA(), CR452)</f>
        <v>0</v>
      </c>
      <c r="CS656">
        <f>IF(ISNA(CT656),NA(),CS452)</f>
        <v>0</v>
      </c>
      <c r="CT656">
        <f>IF(OR(CT452="",AND(CT452=CT451,CT452=CT453)),NA(), CT452)</f>
        <v>0</v>
      </c>
      <c r="CU656">
        <f>IF(ISNA(CV656),NA(),CU452)</f>
        <v>0</v>
      </c>
      <c r="CV656">
        <f>IF(OR(CV452="",AND(CV452=CV451,CV452=CV453)),NA(), CV452)</f>
        <v>0</v>
      </c>
      <c r="CW656">
        <f>IF(ISNA(CX656),NA(),CW452)</f>
        <v>0</v>
      </c>
      <c r="CX656">
        <f>IF(OR(CX452="",AND(CX452=CX451,CX452=CX453)),NA(), CX452)</f>
        <v>0</v>
      </c>
      <c r="CY656">
        <f>IF(ISNA(CZ656),NA(),CY452)</f>
        <v>0</v>
      </c>
      <c r="CZ656">
        <f>IF(OR(CZ452="",AND(CZ452=CZ451,CZ452=CZ453)),NA(), CZ452)</f>
        <v>0</v>
      </c>
      <c r="DA656">
        <f>IF(ISNA(DB656),NA(),DA452)</f>
        <v>0</v>
      </c>
      <c r="DB656">
        <f>IF(OR(DB452="",AND(DB452=DB451,DB452=DB453)),NA(), DB452)</f>
        <v>0</v>
      </c>
      <c r="DC656">
        <f>IF(ISNA(DD656),NA(),DC452)</f>
        <v>0</v>
      </c>
      <c r="DD656">
        <f>IF(OR(DD452="",AND(DD452=DD451,DD452=DD453)),NA(), DD452)</f>
        <v>0</v>
      </c>
      <c r="DG656">
        <f>IF(ISNA(DH656),NA(),DG452)</f>
        <v>0</v>
      </c>
      <c r="DH656">
        <f>IF(OR(DH452="",AND(DH452=DH451,DH452=DH453)),NA(), DH452)</f>
        <v>0</v>
      </c>
      <c r="DI656">
        <f>IF(ISNA(DJ656),NA(),DI452)</f>
        <v>0</v>
      </c>
      <c r="DJ656">
        <f>IF(OR(DJ452="",AND(DJ452=DJ451,DJ452=DJ453)),NA(), DJ452)</f>
        <v>0</v>
      </c>
      <c r="DK656">
        <f>IF(ISNA(DL656),NA(),DK452)</f>
        <v>0</v>
      </c>
      <c r="DL656">
        <f>IF(OR(DL452="",AND(DL452=DL451,DL452=DL453)),NA(), DL452)</f>
        <v>0</v>
      </c>
      <c r="DM656">
        <f>IF(ISNA(DN656),NA(),DM452)</f>
        <v>0</v>
      </c>
      <c r="DN656">
        <f>IF(OR(DN452="",AND(DN452=DN451,DN452=DN453)),NA(), DN452)</f>
        <v>0</v>
      </c>
      <c r="DO656">
        <f>IF(ISNA(DP656),NA(),DO452)</f>
        <v>0</v>
      </c>
      <c r="DP656">
        <f>IF(OR(DP452="",AND(DP452=DP451,DP452=DP453)),NA(), DP452)</f>
        <v>0</v>
      </c>
      <c r="DQ656">
        <f>IF(ISNA(DR656),NA(),DQ452)</f>
        <v>0</v>
      </c>
      <c r="DR656">
        <f>IF(OR(DR452="",AND(DR452=DR451,DR452=DR453)),NA(), DR452)</f>
        <v>0</v>
      </c>
      <c r="DS656">
        <f>IF(ISNA(DT656),NA(),DS452)</f>
        <v>0</v>
      </c>
      <c r="DT656">
        <f>IF(OR(DT452="",AND(DT452=DT451,DT452=DT453)),NA(), DT452)</f>
        <v>0</v>
      </c>
      <c r="DU656">
        <f>IF(ISNA(DV656),NA(),DU452)</f>
        <v>0</v>
      </c>
      <c r="DV656">
        <f>IF(OR(DV452="",AND(DV452=DV451,DV452=DV453)),NA(), DV452)</f>
        <v>0</v>
      </c>
      <c r="DW656">
        <f>IF(ISNA(DX656),NA(),DW452)</f>
        <v>0</v>
      </c>
      <c r="DX656">
        <f>IF(OR(DX452="",AND(DX452=DX451,DX452=DX453)),NA(), DX452)</f>
        <v>0</v>
      </c>
      <c r="DY656">
        <f>IF(ISNA(DZ656),NA(),DY452)</f>
        <v>0</v>
      </c>
      <c r="DZ656">
        <f>IF(OR(DZ452="",AND(DZ452=DZ451,DZ452=DZ453)),NA(), DZ452)</f>
        <v>0</v>
      </c>
      <c r="EA656">
        <f>IF(ISNA(EB656),NA(),EA452)</f>
        <v>0</v>
      </c>
      <c r="EB656">
        <f>IF(OR(EB452="",AND(EB452=EB451,EB452=EB453)),NA(), EB452)</f>
        <v>0</v>
      </c>
      <c r="EC656">
        <f>IF(ISNA(ED656),NA(),EC452)</f>
        <v>0</v>
      </c>
      <c r="ED656">
        <f>IF(OR(ED452="",AND(ED452=ED451,ED452=ED453)),NA(), ED452)</f>
        <v>0</v>
      </c>
      <c r="EE656">
        <f>IF(ISNA(EF656),NA(),EE452)</f>
        <v>0</v>
      </c>
      <c r="EF656">
        <f>IF(OR(EF452="",AND(EF452=EF451,EF452=EF453)),NA(), EF452)</f>
        <v>0</v>
      </c>
      <c r="EG656">
        <f>IF(ISNA(EH656),NA(),EG452)</f>
        <v>0</v>
      </c>
      <c r="EH656">
        <f>IF(OR(EH452="",AND(EH452=EH451,EH452=EH453)),NA(), EH452)</f>
        <v>0</v>
      </c>
      <c r="EI656">
        <f>IF(ISNA(EJ656),NA(),EI452)</f>
        <v>0</v>
      </c>
      <c r="EJ656">
        <f>IF(OR(EJ452="",AND(EJ452=EJ451,EJ452=EJ453)),NA(), EJ452)</f>
        <v>0</v>
      </c>
      <c r="EK656">
        <f>IF(ISNA(EL656),NA(),EK452)</f>
        <v>0</v>
      </c>
      <c r="EL656">
        <f>IF(OR(EL452="",AND(EL452=EL451,EL452=EL453)),NA(), EL452)</f>
        <v>0</v>
      </c>
      <c r="EM656">
        <f>IF(ISNA(EN656),NA(),EM452)</f>
        <v>0</v>
      </c>
      <c r="EN656">
        <f>IF(OR(EN452="",AND(EN452=EN451,EN452=EN453)),NA(), EN452)</f>
        <v>0</v>
      </c>
      <c r="EO656">
        <f>IF(ISNA(EP656),NA(),EO452)</f>
        <v>0</v>
      </c>
      <c r="EP656">
        <f>IF(OR(EP452="",AND(EP452=EP451,EP452=EP453)),NA(), EP452)</f>
        <v>0</v>
      </c>
      <c r="EQ656">
        <f>IF(ISNA(ER656),NA(),EQ452)</f>
        <v>0</v>
      </c>
      <c r="ER656">
        <f>IF(OR(ER452="",AND(ER452=ER451,ER452=ER453)),NA(), ER452)</f>
        <v>0</v>
      </c>
      <c r="ES656">
        <f>IF(ISNA(ET656),NA(),ES452)</f>
        <v>0</v>
      </c>
      <c r="ET656">
        <f>IF(OR(ET452="",AND(ET452=ET451,ET452=ET453)),NA(), ET452)</f>
        <v>0</v>
      </c>
      <c r="EU656">
        <f>IF(ISNA(EV656),NA(),EU452)</f>
        <v>0</v>
      </c>
      <c r="EV656">
        <f>IF(OR(EV452="",AND(EV452=EV451,EV452=EV453)),NA(), EV452)</f>
        <v>0</v>
      </c>
      <c r="EW656">
        <f>IF(ISNA(EX656),NA(),EW452)</f>
        <v>0</v>
      </c>
      <c r="EX656">
        <f>IF(OR(EX452="",AND(EX452=EX451,EX452=EX453)),NA(), EX452)</f>
        <v>0</v>
      </c>
      <c r="EY656">
        <f>IF(ISNA(EZ656),NA(),EY452)</f>
        <v>0</v>
      </c>
      <c r="EZ656">
        <f>IF(OR(EZ452="",AND(EZ452=EZ451,EZ452=EZ453)),NA(), EZ452)</f>
        <v>0</v>
      </c>
      <c r="FA656">
        <f>IF(ISNA(FB656),NA(),FA452)</f>
        <v>0</v>
      </c>
      <c r="FB656">
        <f>IF(OR(FB452="",AND(FB452=FB451,FB452=FB453)),NA(), FB452)</f>
        <v>0</v>
      </c>
      <c r="FC656">
        <f>IF(ISNA(FD656),NA(),FC452)</f>
        <v>0</v>
      </c>
      <c r="FD656">
        <f>IF(OR(FD452="",AND(FD452=FD451,FD452=FD453)),NA(), FD452)</f>
        <v>0</v>
      </c>
      <c r="FE656">
        <f>IF(ISNA(FF656),NA(),FE452)</f>
        <v>0</v>
      </c>
      <c r="FF656">
        <f>IF(OR(FF452="",AND(FF452=FF451,FF452=FF453)),NA(), FF452)</f>
        <v>0</v>
      </c>
      <c r="FG656">
        <f>IF(ISNA(FH656),NA(),FG452)</f>
        <v>0</v>
      </c>
      <c r="FH656">
        <f>IF(OR(FH452="",AND(FH452=FH451,FH452=FH453)),NA(), FH452)</f>
        <v>0</v>
      </c>
      <c r="FI656">
        <f>IF(ISNA(FJ656),NA(),FI452)</f>
        <v>0</v>
      </c>
      <c r="FJ656">
        <f>IF(OR(FJ452="",AND(FJ452=FJ451,FJ452=FJ453)),NA(), FJ452)</f>
        <v>0</v>
      </c>
      <c r="FK656">
        <f>IF(ISNA(FL656),NA(),FK452)</f>
        <v>0</v>
      </c>
      <c r="FL656">
        <f>IF(OR(FL452="",AND(FL452=FL451,FL452=FL453)),NA(), FL452)</f>
        <v>0</v>
      </c>
      <c r="FM656">
        <f>IF(ISNA(FN656),NA(),FM452)</f>
        <v>0</v>
      </c>
      <c r="FN656">
        <f>IF(OR(FN452="",AND(FN452=FN451,FN452=FN453)),NA(), FN452)</f>
        <v>0</v>
      </c>
      <c r="FO656">
        <f>IF(ISNA(FP656),NA(),FO452)</f>
        <v>0</v>
      </c>
      <c r="FP656">
        <f>IF(OR(FP452="",AND(FP452=FP451,FP452=FP453)),NA(), FP452)</f>
        <v>0</v>
      </c>
      <c r="FQ656">
        <f>IF(ISNA(FR656),NA(),FQ452)</f>
        <v>0</v>
      </c>
      <c r="FR656">
        <f>IF(OR(FR452="",AND(FR452=FR451,FR452=FR453)),NA(), FR452)</f>
        <v>0</v>
      </c>
      <c r="FS656">
        <f>IF(ISNA(FT656),NA(),FS452)</f>
        <v>0</v>
      </c>
      <c r="FT656">
        <f>IF(OR(FT452="",AND(FT452=FT451,FT452=FT453)),NA(), FT452)</f>
        <v>0</v>
      </c>
      <c r="FU656">
        <f>IF(ISNA(FV656),NA(),FU452)</f>
        <v>0</v>
      </c>
      <c r="FV656">
        <f>IF(OR(FV452="",AND(FV452=FV451,FV452=FV453)),NA(), FV452)</f>
        <v>0</v>
      </c>
      <c r="FW656">
        <f>IF(ISNA(FX656),NA(),FW452)</f>
        <v>0</v>
      </c>
      <c r="FX656">
        <f>IF(OR(FX452="",AND(FX452=FX451,FX452=FX453)),NA(), FX452)</f>
        <v>0</v>
      </c>
      <c r="FY656">
        <f>IF(ISNA(FZ656),NA(),FY452)</f>
        <v>0</v>
      </c>
      <c r="FZ656">
        <f>IF(OR(FZ452="",AND(FZ452=FZ451,FZ452=FZ453)),NA(), FZ452)</f>
        <v>0</v>
      </c>
      <c r="GA656">
        <f>IF(ISNA(GB656),NA(),GA452)</f>
        <v>0</v>
      </c>
      <c r="GB656">
        <f>IF(OR(GB452="",AND(GB452=GB451,GB452=GB453)),NA(), GB452)</f>
        <v>0</v>
      </c>
      <c r="GC656">
        <f>IF(ISNA(GD656),NA(),GC452)</f>
        <v>0</v>
      </c>
      <c r="GD656">
        <f>IF(OR(GD452="",AND(GD452=GD451,GD452=GD453)),NA(), GD452)</f>
        <v>0</v>
      </c>
      <c r="GE656">
        <f>IF(ISNA(GF656),NA(),GE452)</f>
        <v>0</v>
      </c>
      <c r="GF656">
        <f>IF(OR(GF452="",AND(GF452=GF451,GF452=GF453)),NA(), GF452)</f>
        <v>0</v>
      </c>
      <c r="GG656">
        <f>IF(ISNA(GH656),NA(),GG452)</f>
        <v>0</v>
      </c>
      <c r="GH656">
        <f>IF(OR(GH452="",AND(GH452=GH451,GH452=GH453)),NA(), GH452)</f>
        <v>0</v>
      </c>
      <c r="GI656">
        <f>IF(ISNA(GJ656),NA(),GI452)</f>
        <v>0</v>
      </c>
      <c r="GJ656">
        <f>IF(OR(GJ452="",AND(GJ452=GJ451,GJ452=GJ453)),NA(), GJ452)</f>
        <v>0</v>
      </c>
      <c r="GK656">
        <f>IF(ISNA(GL656),NA(),GK452)</f>
        <v>0</v>
      </c>
      <c r="GL656">
        <f>IF(OR(GL452="",AND(GL452=GL451,GL452=GL453)),NA(), GL452)</f>
        <v>0</v>
      </c>
      <c r="GM656">
        <f>IF(ISNA(GN656),NA(),GM452)</f>
        <v>0</v>
      </c>
      <c r="GN656">
        <f>IF(OR(GN452="",AND(GN452=GN451,GN452=GN453)),NA(), GN452)</f>
        <v>0</v>
      </c>
      <c r="GO656">
        <f>IF(ISNA(GP656),NA(),GO452)</f>
        <v>0</v>
      </c>
      <c r="GP656">
        <f>IF(OR(GP452="",AND(GP452=GP451,GP452=GP453)),NA(), GP452)</f>
        <v>0</v>
      </c>
      <c r="GQ656">
        <f>IF(ISNA(GR656),NA(),GQ452)</f>
        <v>0</v>
      </c>
      <c r="GR656">
        <f>IF(OR(GR452="",AND(GR452=GR451,GR452=GR453)),NA(), GR452)</f>
        <v>0</v>
      </c>
      <c r="GS656">
        <f>IF(ISNA(GT656),NA(),GS452)</f>
        <v>0</v>
      </c>
      <c r="GT656">
        <f>IF(OR(GT452="",AND(GT452=GT451,GT452=GT453)),NA(), GT452)</f>
        <v>0</v>
      </c>
      <c r="GU656">
        <f>IF(ISNA(GV656),NA(),GU452)</f>
        <v>0</v>
      </c>
      <c r="GV656">
        <f>IF(OR(GV452="",AND(GV452=GV451,GV452=GV453)),NA(), GV452)</f>
        <v>0</v>
      </c>
      <c r="GW656">
        <f>IF(ISNA(GX656),NA(),GW452)</f>
        <v>0</v>
      </c>
      <c r="GX656">
        <f>IF(OR(GX452="",AND(GX452=GX451,GX452=GX453)),NA(), GX452)</f>
        <v>0</v>
      </c>
      <c r="GY656">
        <f>IF(ISNA(GZ656),NA(),GY452)</f>
        <v>0</v>
      </c>
      <c r="GZ656">
        <f>IF(OR(GZ452="",AND(GZ452=GZ451,GZ452=GZ453)),NA(), GZ452)</f>
        <v>0</v>
      </c>
      <c r="HA656">
        <f>IF(ISNA(HB656),NA(),HA452)</f>
        <v>0</v>
      </c>
      <c r="HB656">
        <f>IF(OR(HB452="",AND(HB452=HB451,HB452=HB453)),NA(), HB452)</f>
        <v>0</v>
      </c>
      <c r="HC656">
        <f>IF(ISNA(HD656),NA(),HC452)</f>
        <v>0</v>
      </c>
      <c r="HD656">
        <f>IF(OR(HD452="",AND(HD452=HD451,HD452=HD453)),NA(), HD452)</f>
        <v>0</v>
      </c>
      <c r="HE656">
        <f>IF(ISNA(HF656),NA(),HE452)</f>
        <v>0</v>
      </c>
      <c r="HF656">
        <f>IF(OR(HF452="",AND(HF452=HF451,HF452=HF453)),NA(), HF452)</f>
        <v>0</v>
      </c>
    </row>
    <row r="657" spans="5:214">
      <c r="E657">
        <f>IF(ISNA(F657),NA(),E453)</f>
        <v>0</v>
      </c>
      <c r="F657">
        <f>IF(OR(F453="",AND(F453=F452,F453=F454)),NA(), F453)</f>
        <v>0</v>
      </c>
      <c r="G657">
        <f>IF(ISNA(H657),NA(),G453)</f>
        <v>0</v>
      </c>
      <c r="H657">
        <f>IF(OR(H453="",AND(H453=H452,H453=H454)),NA(), H453)</f>
        <v>0</v>
      </c>
      <c r="I657">
        <f>IF(ISNA(J657),NA(),I453)</f>
        <v>0</v>
      </c>
      <c r="J657">
        <f>IF(OR(J453="",AND(J453=J452,J453=J454)),NA(), J453)</f>
        <v>0</v>
      </c>
      <c r="K657">
        <f>IF(ISNA(L657),NA(),K453)</f>
        <v>0</v>
      </c>
      <c r="L657">
        <f>IF(OR(L453="",AND(L453=L452,L453=L454)),NA(), L453)</f>
        <v>0</v>
      </c>
      <c r="M657">
        <f>IF(ISNA(N657),NA(),M453)</f>
        <v>0</v>
      </c>
      <c r="N657">
        <f>IF(OR(N453="",AND(N453=N452,N453=N454)),NA(), N453)</f>
        <v>0</v>
      </c>
      <c r="O657">
        <f>IF(ISNA(P657),NA(),O453)</f>
        <v>0</v>
      </c>
      <c r="P657">
        <f>IF(OR(P453="",AND(P453=P452,P453=P454)),NA(), P453)</f>
        <v>0</v>
      </c>
      <c r="Q657">
        <f>IF(ISNA(R657),NA(),Q453)</f>
        <v>0</v>
      </c>
      <c r="R657">
        <f>IF(OR(R453="",AND(R453=R452,R453=R454)),NA(), R453)</f>
        <v>0</v>
      </c>
      <c r="S657">
        <f>IF(ISNA(T657),NA(),S453)</f>
        <v>0</v>
      </c>
      <c r="T657">
        <f>IF(OR(T453="",AND(T453=T452,T453=T454)),NA(), T453)</f>
        <v>0</v>
      </c>
      <c r="U657">
        <f>IF(ISNA(V657),NA(),U453)</f>
        <v>0</v>
      </c>
      <c r="V657">
        <f>IF(OR(V453="",AND(V453=V452,V453=V454)),NA(), V453)</f>
        <v>0</v>
      </c>
      <c r="W657">
        <f>IF(ISNA(X657),NA(),W453)</f>
        <v>0</v>
      </c>
      <c r="X657">
        <f>IF(OR(X453="",AND(X453=X452,X453=X454)),NA(), X453)</f>
        <v>0</v>
      </c>
      <c r="Y657">
        <f>IF(ISNA(Z657),NA(),Y453)</f>
        <v>0</v>
      </c>
      <c r="Z657">
        <f>IF(OR(Z453="",AND(Z453=Z452,Z453=Z454)),NA(), Z453)</f>
        <v>0</v>
      </c>
      <c r="AA657">
        <f>IF(ISNA(AB657),NA(),AA453)</f>
        <v>0</v>
      </c>
      <c r="AB657">
        <f>IF(OR(AB453="",AND(AB453=AB452,AB453=AB454)),NA(), AB453)</f>
        <v>0</v>
      </c>
      <c r="AC657">
        <f>IF(ISNA(AD657),NA(),AC453)</f>
        <v>0</v>
      </c>
      <c r="AD657">
        <f>IF(OR(AD453="",AND(AD453=AD452,AD453=AD454)),NA(), AD453)</f>
        <v>0</v>
      </c>
      <c r="AE657">
        <f>IF(ISNA(AF657),NA(),AE453)</f>
        <v>0</v>
      </c>
      <c r="AF657">
        <f>IF(OR(AF453="",AND(AF453=AF452,AF453=AF454)),NA(), AF453)</f>
        <v>0</v>
      </c>
      <c r="AG657">
        <f>IF(ISNA(AH657),NA(),AG453)</f>
        <v>0</v>
      </c>
      <c r="AH657">
        <f>IF(OR(AH453="",AND(AH453=AH452,AH453=AH454)),NA(), AH453)</f>
        <v>0</v>
      </c>
      <c r="AI657">
        <f>IF(ISNA(AJ657),NA(),AI453)</f>
        <v>0</v>
      </c>
      <c r="AJ657">
        <f>IF(OR(AJ453="",AND(AJ453=AJ452,AJ453=AJ454)),NA(), AJ453)</f>
        <v>0</v>
      </c>
      <c r="AK657">
        <f>IF(ISNA(AL657),NA(),AK453)</f>
        <v>0</v>
      </c>
      <c r="AL657">
        <f>IF(OR(AL453="",AND(AL453=AL452,AL453=AL454)),NA(), AL453)</f>
        <v>0</v>
      </c>
      <c r="AM657">
        <f>IF(ISNA(AN657),NA(),AM453)</f>
        <v>0</v>
      </c>
      <c r="AN657">
        <f>IF(OR(AN453="",AND(AN453=AN452,AN453=AN454)),NA(), AN453)</f>
        <v>0</v>
      </c>
      <c r="AO657">
        <f>IF(ISNA(AP657),NA(),AO453)</f>
        <v>0</v>
      </c>
      <c r="AP657">
        <f>IF(OR(AP453="",AND(AP453=AP452,AP453=AP454)),NA(), AP453)</f>
        <v>0</v>
      </c>
      <c r="AQ657">
        <f>IF(ISNA(AR657),NA(),AQ453)</f>
        <v>0</v>
      </c>
      <c r="AR657">
        <f>IF(OR(AR453="",AND(AR453=AR452,AR453=AR454)),NA(), AR453)</f>
        <v>0</v>
      </c>
      <c r="AS657">
        <f>IF(ISNA(AT657),NA(),AS453)</f>
        <v>0</v>
      </c>
      <c r="AT657">
        <f>IF(OR(AT453="",AND(AT453=AT452,AT453=AT454)),NA(), AT453)</f>
        <v>0</v>
      </c>
      <c r="AU657">
        <f>IF(ISNA(AV657),NA(),AU453)</f>
        <v>0</v>
      </c>
      <c r="AV657">
        <f>IF(OR(AV453="",AND(AV453=AV452,AV453=AV454)),NA(), AV453)</f>
        <v>0</v>
      </c>
      <c r="AW657">
        <f>IF(ISNA(AX657),NA(),AW453)</f>
        <v>0</v>
      </c>
      <c r="AX657">
        <f>IF(OR(AX453="",AND(AX453=AX452,AX453=AX454)),NA(), AX453)</f>
        <v>0</v>
      </c>
      <c r="AY657">
        <f>IF(ISNA(AZ657),NA(),AY453)</f>
        <v>0</v>
      </c>
      <c r="AZ657">
        <f>IF(OR(AZ453="",AND(AZ453=AZ452,AZ453=AZ454)),NA(), AZ453)</f>
        <v>0</v>
      </c>
      <c r="BA657">
        <f>IF(ISNA(BB657),NA(),BA453)</f>
        <v>0</v>
      </c>
      <c r="BB657">
        <f>IF(OR(BB453="",AND(BB453=BB452,BB453=BB454)),NA(), BB453)</f>
        <v>0</v>
      </c>
      <c r="BC657">
        <f>IF(ISNA(BD657),NA(),BC453)</f>
        <v>0</v>
      </c>
      <c r="BD657">
        <f>IF(OR(BD453="",AND(BD453=BD452,BD453=BD454)),NA(), BD453)</f>
        <v>0</v>
      </c>
      <c r="BE657">
        <f>IF(ISNA(BF657),NA(),BE453)</f>
        <v>0</v>
      </c>
      <c r="BF657">
        <f>IF(OR(BF453="",AND(BF453=BF452,BF453=BF454)),NA(), BF453)</f>
        <v>0</v>
      </c>
      <c r="BG657">
        <f>IF(ISNA(BH657),NA(),BG453)</f>
        <v>0</v>
      </c>
      <c r="BH657">
        <f>IF(OR(BH453="",AND(BH453=BH452,BH453=BH454)),NA(), BH453)</f>
        <v>0</v>
      </c>
      <c r="BI657">
        <f>IF(ISNA(BJ657),NA(),BI453)</f>
        <v>0</v>
      </c>
      <c r="BJ657">
        <f>IF(OR(BJ453="",AND(BJ453=BJ452,BJ453=BJ454)),NA(), BJ453)</f>
        <v>0</v>
      </c>
      <c r="BK657">
        <f>IF(ISNA(BL657),NA(),BK453)</f>
        <v>0</v>
      </c>
      <c r="BL657">
        <f>IF(OR(BL453="",AND(BL453=BL452,BL453=BL454)),NA(), BL453)</f>
        <v>0</v>
      </c>
      <c r="BM657">
        <f>IF(ISNA(BN657),NA(),BM453)</f>
        <v>0</v>
      </c>
      <c r="BN657">
        <f>IF(OR(BN453="",AND(BN453=BN452,BN453=BN454)),NA(), BN453)</f>
        <v>0</v>
      </c>
      <c r="BO657">
        <f>IF(ISNA(BP657),NA(),BO453)</f>
        <v>0</v>
      </c>
      <c r="BP657">
        <f>IF(OR(BP453="",AND(BP453=BP452,BP453=BP454)),NA(), BP453)</f>
        <v>0</v>
      </c>
      <c r="BQ657">
        <f>IF(ISNA(BR657),NA(),BQ453)</f>
        <v>0</v>
      </c>
      <c r="BR657">
        <f>IF(OR(BR453="",AND(BR453=BR452,BR453=BR454)),NA(), BR453)</f>
        <v>0</v>
      </c>
      <c r="BS657">
        <f>IF(ISNA(BT657),NA(),BS453)</f>
        <v>0</v>
      </c>
      <c r="BT657">
        <f>IF(OR(BT453="",AND(BT453=BT452,BT453=BT454)),NA(), BT453)</f>
        <v>0</v>
      </c>
      <c r="BU657">
        <f>IF(ISNA(BV657),NA(),BU453)</f>
        <v>0</v>
      </c>
      <c r="BV657">
        <f>IF(OR(BV453="",AND(BV453=BV452,BV453=BV454)),NA(), BV453)</f>
        <v>0</v>
      </c>
      <c r="BW657">
        <f>IF(ISNA(BX657),NA(),BW453)</f>
        <v>0</v>
      </c>
      <c r="BX657">
        <f>IF(OR(BX453="",AND(BX453=BX452,BX453=BX454)),NA(), BX453)</f>
        <v>0</v>
      </c>
      <c r="BY657">
        <f>IF(ISNA(BZ657),NA(),BY453)</f>
        <v>0</v>
      </c>
      <c r="BZ657">
        <f>IF(OR(BZ453="",AND(BZ453=BZ452,BZ453=BZ454)),NA(), BZ453)</f>
        <v>0</v>
      </c>
      <c r="CA657">
        <f>IF(ISNA(CB657),NA(),CA453)</f>
        <v>0</v>
      </c>
      <c r="CB657">
        <f>IF(OR(CB453="",AND(CB453=CB452,CB453=CB454)),NA(), CB453)</f>
        <v>0</v>
      </c>
      <c r="CC657">
        <f>IF(ISNA(CD657),NA(),CC453)</f>
        <v>0</v>
      </c>
      <c r="CD657">
        <f>IF(OR(CD453="",AND(CD453=CD452,CD453=CD454)),NA(), CD453)</f>
        <v>0</v>
      </c>
      <c r="CE657">
        <f>IF(ISNA(CF657),NA(),CE453)</f>
        <v>0</v>
      </c>
      <c r="CF657">
        <f>IF(OR(CF453="",AND(CF453=CF452,CF453=CF454)),NA(), CF453)</f>
        <v>0</v>
      </c>
      <c r="CG657">
        <f>IF(ISNA(CH657),NA(),CG453)</f>
        <v>0</v>
      </c>
      <c r="CH657">
        <f>IF(OR(CH453="",AND(CH453=CH452,CH453=CH454)),NA(), CH453)</f>
        <v>0</v>
      </c>
      <c r="CI657">
        <f>IF(ISNA(CJ657),NA(),CI453)</f>
        <v>0</v>
      </c>
      <c r="CJ657">
        <f>IF(OR(CJ453="",AND(CJ453=CJ452,CJ453=CJ454)),NA(), CJ453)</f>
        <v>0</v>
      </c>
      <c r="CK657">
        <f>IF(ISNA(CL657),NA(),CK453)</f>
        <v>0</v>
      </c>
      <c r="CL657">
        <f>IF(OR(CL453="",AND(CL453=CL452,CL453=CL454)),NA(), CL453)</f>
        <v>0</v>
      </c>
      <c r="CM657">
        <f>IF(ISNA(CN657),NA(),CM453)</f>
        <v>0</v>
      </c>
      <c r="CN657">
        <f>IF(OR(CN453="",AND(CN453=CN452,CN453=CN454)),NA(), CN453)</f>
        <v>0</v>
      </c>
      <c r="CO657">
        <f>IF(ISNA(CP657),NA(),CO453)</f>
        <v>0</v>
      </c>
      <c r="CP657">
        <f>IF(OR(CP453="",AND(CP453=CP452,CP453=CP454)),NA(), CP453)</f>
        <v>0</v>
      </c>
      <c r="CQ657">
        <f>IF(ISNA(CR657),NA(),CQ453)</f>
        <v>0</v>
      </c>
      <c r="CR657">
        <f>IF(OR(CR453="",AND(CR453=CR452,CR453=CR454)),NA(), CR453)</f>
        <v>0</v>
      </c>
      <c r="CS657">
        <f>IF(ISNA(CT657),NA(),CS453)</f>
        <v>0</v>
      </c>
      <c r="CT657">
        <f>IF(OR(CT453="",AND(CT453=CT452,CT453=CT454)),NA(), CT453)</f>
        <v>0</v>
      </c>
      <c r="CU657">
        <f>IF(ISNA(CV657),NA(),CU453)</f>
        <v>0</v>
      </c>
      <c r="CV657">
        <f>IF(OR(CV453="",AND(CV453=CV452,CV453=CV454)),NA(), CV453)</f>
        <v>0</v>
      </c>
      <c r="CW657">
        <f>IF(ISNA(CX657),NA(),CW453)</f>
        <v>0</v>
      </c>
      <c r="CX657">
        <f>IF(OR(CX453="",AND(CX453=CX452,CX453=CX454)),NA(), CX453)</f>
        <v>0</v>
      </c>
      <c r="CY657">
        <f>IF(ISNA(CZ657),NA(),CY453)</f>
        <v>0</v>
      </c>
      <c r="CZ657">
        <f>IF(OR(CZ453="",AND(CZ453=CZ452,CZ453=CZ454)),NA(), CZ453)</f>
        <v>0</v>
      </c>
      <c r="DA657">
        <f>IF(ISNA(DB657),NA(),DA453)</f>
        <v>0</v>
      </c>
      <c r="DB657">
        <f>IF(OR(DB453="",AND(DB453=DB452,DB453=DB454)),NA(), DB453)</f>
        <v>0</v>
      </c>
      <c r="DC657">
        <f>IF(ISNA(DD657),NA(),DC453)</f>
        <v>0</v>
      </c>
      <c r="DD657">
        <f>IF(OR(DD453="",AND(DD453=DD452,DD453=DD454)),NA(), DD453)</f>
        <v>0</v>
      </c>
      <c r="DG657">
        <f>IF(ISNA(DH657),NA(),DG453)</f>
        <v>0</v>
      </c>
      <c r="DH657">
        <f>IF(OR(DH453="",AND(DH453=DH452,DH453=DH454)),NA(), DH453)</f>
        <v>0</v>
      </c>
      <c r="DI657">
        <f>IF(ISNA(DJ657),NA(),DI453)</f>
        <v>0</v>
      </c>
      <c r="DJ657">
        <f>IF(OR(DJ453="",AND(DJ453=DJ452,DJ453=DJ454)),NA(), DJ453)</f>
        <v>0</v>
      </c>
      <c r="DK657">
        <f>IF(ISNA(DL657),NA(),DK453)</f>
        <v>0</v>
      </c>
      <c r="DL657">
        <f>IF(OR(DL453="",AND(DL453=DL452,DL453=DL454)),NA(), DL453)</f>
        <v>0</v>
      </c>
      <c r="DM657">
        <f>IF(ISNA(DN657),NA(),DM453)</f>
        <v>0</v>
      </c>
      <c r="DN657">
        <f>IF(OR(DN453="",AND(DN453=DN452,DN453=DN454)),NA(), DN453)</f>
        <v>0</v>
      </c>
      <c r="DO657">
        <f>IF(ISNA(DP657),NA(),DO453)</f>
        <v>0</v>
      </c>
      <c r="DP657">
        <f>IF(OR(DP453="",AND(DP453=DP452,DP453=DP454)),NA(), DP453)</f>
        <v>0</v>
      </c>
      <c r="DQ657">
        <f>IF(ISNA(DR657),NA(),DQ453)</f>
        <v>0</v>
      </c>
      <c r="DR657">
        <f>IF(OR(DR453="",AND(DR453=DR452,DR453=DR454)),NA(), DR453)</f>
        <v>0</v>
      </c>
      <c r="DS657">
        <f>IF(ISNA(DT657),NA(),DS453)</f>
        <v>0</v>
      </c>
      <c r="DT657">
        <f>IF(OR(DT453="",AND(DT453=DT452,DT453=DT454)),NA(), DT453)</f>
        <v>0</v>
      </c>
      <c r="DU657">
        <f>IF(ISNA(DV657),NA(),DU453)</f>
        <v>0</v>
      </c>
      <c r="DV657">
        <f>IF(OR(DV453="",AND(DV453=DV452,DV453=DV454)),NA(), DV453)</f>
        <v>0</v>
      </c>
      <c r="DW657">
        <f>IF(ISNA(DX657),NA(),DW453)</f>
        <v>0</v>
      </c>
      <c r="DX657">
        <f>IF(OR(DX453="",AND(DX453=DX452,DX453=DX454)),NA(), DX453)</f>
        <v>0</v>
      </c>
      <c r="DY657">
        <f>IF(ISNA(DZ657),NA(),DY453)</f>
        <v>0</v>
      </c>
      <c r="DZ657">
        <f>IF(OR(DZ453="",AND(DZ453=DZ452,DZ453=DZ454)),NA(), DZ453)</f>
        <v>0</v>
      </c>
      <c r="EA657">
        <f>IF(ISNA(EB657),NA(),EA453)</f>
        <v>0</v>
      </c>
      <c r="EB657">
        <f>IF(OR(EB453="",AND(EB453=EB452,EB453=EB454)),NA(), EB453)</f>
        <v>0</v>
      </c>
      <c r="EC657">
        <f>IF(ISNA(ED657),NA(),EC453)</f>
        <v>0</v>
      </c>
      <c r="ED657">
        <f>IF(OR(ED453="",AND(ED453=ED452,ED453=ED454)),NA(), ED453)</f>
        <v>0</v>
      </c>
      <c r="EE657">
        <f>IF(ISNA(EF657),NA(),EE453)</f>
        <v>0</v>
      </c>
      <c r="EF657">
        <f>IF(OR(EF453="",AND(EF453=EF452,EF453=EF454)),NA(), EF453)</f>
        <v>0</v>
      </c>
      <c r="EG657">
        <f>IF(ISNA(EH657),NA(),EG453)</f>
        <v>0</v>
      </c>
      <c r="EH657">
        <f>IF(OR(EH453="",AND(EH453=EH452,EH453=EH454)),NA(), EH453)</f>
        <v>0</v>
      </c>
      <c r="EI657">
        <f>IF(ISNA(EJ657),NA(),EI453)</f>
        <v>0</v>
      </c>
      <c r="EJ657">
        <f>IF(OR(EJ453="",AND(EJ453=EJ452,EJ453=EJ454)),NA(), EJ453)</f>
        <v>0</v>
      </c>
      <c r="EK657">
        <f>IF(ISNA(EL657),NA(),EK453)</f>
        <v>0</v>
      </c>
      <c r="EL657">
        <f>IF(OR(EL453="",AND(EL453=EL452,EL453=EL454)),NA(), EL453)</f>
        <v>0</v>
      </c>
      <c r="EM657">
        <f>IF(ISNA(EN657),NA(),EM453)</f>
        <v>0</v>
      </c>
      <c r="EN657">
        <f>IF(OR(EN453="",AND(EN453=EN452,EN453=EN454)),NA(), EN453)</f>
        <v>0</v>
      </c>
      <c r="EO657">
        <f>IF(ISNA(EP657),NA(),EO453)</f>
        <v>0</v>
      </c>
      <c r="EP657">
        <f>IF(OR(EP453="",AND(EP453=EP452,EP453=EP454)),NA(), EP453)</f>
        <v>0</v>
      </c>
      <c r="EQ657">
        <f>IF(ISNA(ER657),NA(),EQ453)</f>
        <v>0</v>
      </c>
      <c r="ER657">
        <f>IF(OR(ER453="",AND(ER453=ER452,ER453=ER454)),NA(), ER453)</f>
        <v>0</v>
      </c>
      <c r="ES657">
        <f>IF(ISNA(ET657),NA(),ES453)</f>
        <v>0</v>
      </c>
      <c r="ET657">
        <f>IF(OR(ET453="",AND(ET453=ET452,ET453=ET454)),NA(), ET453)</f>
        <v>0</v>
      </c>
      <c r="EU657">
        <f>IF(ISNA(EV657),NA(),EU453)</f>
        <v>0</v>
      </c>
      <c r="EV657">
        <f>IF(OR(EV453="",AND(EV453=EV452,EV453=EV454)),NA(), EV453)</f>
        <v>0</v>
      </c>
      <c r="EW657">
        <f>IF(ISNA(EX657),NA(),EW453)</f>
        <v>0</v>
      </c>
      <c r="EX657">
        <f>IF(OR(EX453="",AND(EX453=EX452,EX453=EX454)),NA(), EX453)</f>
        <v>0</v>
      </c>
      <c r="EY657">
        <f>IF(ISNA(EZ657),NA(),EY453)</f>
        <v>0</v>
      </c>
      <c r="EZ657">
        <f>IF(OR(EZ453="",AND(EZ453=EZ452,EZ453=EZ454)),NA(), EZ453)</f>
        <v>0</v>
      </c>
      <c r="FA657">
        <f>IF(ISNA(FB657),NA(),FA453)</f>
        <v>0</v>
      </c>
      <c r="FB657">
        <f>IF(OR(FB453="",AND(FB453=FB452,FB453=FB454)),NA(), FB453)</f>
        <v>0</v>
      </c>
      <c r="FC657">
        <f>IF(ISNA(FD657),NA(),FC453)</f>
        <v>0</v>
      </c>
      <c r="FD657">
        <f>IF(OR(FD453="",AND(FD453=FD452,FD453=FD454)),NA(), FD453)</f>
        <v>0</v>
      </c>
      <c r="FE657">
        <f>IF(ISNA(FF657),NA(),FE453)</f>
        <v>0</v>
      </c>
      <c r="FF657">
        <f>IF(OR(FF453="",AND(FF453=FF452,FF453=FF454)),NA(), FF453)</f>
        <v>0</v>
      </c>
      <c r="FG657">
        <f>IF(ISNA(FH657),NA(),FG453)</f>
        <v>0</v>
      </c>
      <c r="FH657">
        <f>IF(OR(FH453="",AND(FH453=FH452,FH453=FH454)),NA(), FH453)</f>
        <v>0</v>
      </c>
      <c r="FI657">
        <f>IF(ISNA(FJ657),NA(),FI453)</f>
        <v>0</v>
      </c>
      <c r="FJ657">
        <f>IF(OR(FJ453="",AND(FJ453=FJ452,FJ453=FJ454)),NA(), FJ453)</f>
        <v>0</v>
      </c>
      <c r="FK657">
        <f>IF(ISNA(FL657),NA(),FK453)</f>
        <v>0</v>
      </c>
      <c r="FL657">
        <f>IF(OR(FL453="",AND(FL453=FL452,FL453=FL454)),NA(), FL453)</f>
        <v>0</v>
      </c>
      <c r="FM657">
        <f>IF(ISNA(FN657),NA(),FM453)</f>
        <v>0</v>
      </c>
      <c r="FN657">
        <f>IF(OR(FN453="",AND(FN453=FN452,FN453=FN454)),NA(), FN453)</f>
        <v>0</v>
      </c>
      <c r="FO657">
        <f>IF(ISNA(FP657),NA(),FO453)</f>
        <v>0</v>
      </c>
      <c r="FP657">
        <f>IF(OR(FP453="",AND(FP453=FP452,FP453=FP454)),NA(), FP453)</f>
        <v>0</v>
      </c>
      <c r="FQ657">
        <f>IF(ISNA(FR657),NA(),FQ453)</f>
        <v>0</v>
      </c>
      <c r="FR657">
        <f>IF(OR(FR453="",AND(FR453=FR452,FR453=FR454)),NA(), FR453)</f>
        <v>0</v>
      </c>
      <c r="FS657">
        <f>IF(ISNA(FT657),NA(),FS453)</f>
        <v>0</v>
      </c>
      <c r="FT657">
        <f>IF(OR(FT453="",AND(FT453=FT452,FT453=FT454)),NA(), FT453)</f>
        <v>0</v>
      </c>
      <c r="FU657">
        <f>IF(ISNA(FV657),NA(),FU453)</f>
        <v>0</v>
      </c>
      <c r="FV657">
        <f>IF(OR(FV453="",AND(FV453=FV452,FV453=FV454)),NA(), FV453)</f>
        <v>0</v>
      </c>
      <c r="FW657">
        <f>IF(ISNA(FX657),NA(),FW453)</f>
        <v>0</v>
      </c>
      <c r="FX657">
        <f>IF(OR(FX453="",AND(FX453=FX452,FX453=FX454)),NA(), FX453)</f>
        <v>0</v>
      </c>
      <c r="FY657">
        <f>IF(ISNA(FZ657),NA(),FY453)</f>
        <v>0</v>
      </c>
      <c r="FZ657">
        <f>IF(OR(FZ453="",AND(FZ453=FZ452,FZ453=FZ454)),NA(), FZ453)</f>
        <v>0</v>
      </c>
      <c r="GA657">
        <f>IF(ISNA(GB657),NA(),GA453)</f>
        <v>0</v>
      </c>
      <c r="GB657">
        <f>IF(OR(GB453="",AND(GB453=GB452,GB453=GB454)),NA(), GB453)</f>
        <v>0</v>
      </c>
      <c r="GC657">
        <f>IF(ISNA(GD657),NA(),GC453)</f>
        <v>0</v>
      </c>
      <c r="GD657">
        <f>IF(OR(GD453="",AND(GD453=GD452,GD453=GD454)),NA(), GD453)</f>
        <v>0</v>
      </c>
      <c r="GE657">
        <f>IF(ISNA(GF657),NA(),GE453)</f>
        <v>0</v>
      </c>
      <c r="GF657">
        <f>IF(OR(GF453="",AND(GF453=GF452,GF453=GF454)),NA(), GF453)</f>
        <v>0</v>
      </c>
      <c r="GG657">
        <f>IF(ISNA(GH657),NA(),GG453)</f>
        <v>0</v>
      </c>
      <c r="GH657">
        <f>IF(OR(GH453="",AND(GH453=GH452,GH453=GH454)),NA(), GH453)</f>
        <v>0</v>
      </c>
      <c r="GI657">
        <f>IF(ISNA(GJ657),NA(),GI453)</f>
        <v>0</v>
      </c>
      <c r="GJ657">
        <f>IF(OR(GJ453="",AND(GJ453=GJ452,GJ453=GJ454)),NA(), GJ453)</f>
        <v>0</v>
      </c>
      <c r="GK657">
        <f>IF(ISNA(GL657),NA(),GK453)</f>
        <v>0</v>
      </c>
      <c r="GL657">
        <f>IF(OR(GL453="",AND(GL453=GL452,GL453=GL454)),NA(), GL453)</f>
        <v>0</v>
      </c>
      <c r="GM657">
        <f>IF(ISNA(GN657),NA(),GM453)</f>
        <v>0</v>
      </c>
      <c r="GN657">
        <f>IF(OR(GN453="",AND(GN453=GN452,GN453=GN454)),NA(), GN453)</f>
        <v>0</v>
      </c>
      <c r="GO657">
        <f>IF(ISNA(GP657),NA(),GO453)</f>
        <v>0</v>
      </c>
      <c r="GP657">
        <f>IF(OR(GP453="",AND(GP453=GP452,GP453=GP454)),NA(), GP453)</f>
        <v>0</v>
      </c>
      <c r="GQ657">
        <f>IF(ISNA(GR657),NA(),GQ453)</f>
        <v>0</v>
      </c>
      <c r="GR657">
        <f>IF(OR(GR453="",AND(GR453=GR452,GR453=GR454)),NA(), GR453)</f>
        <v>0</v>
      </c>
      <c r="GS657">
        <f>IF(ISNA(GT657),NA(),GS453)</f>
        <v>0</v>
      </c>
      <c r="GT657">
        <f>IF(OR(GT453="",AND(GT453=GT452,GT453=GT454)),NA(), GT453)</f>
        <v>0</v>
      </c>
      <c r="GU657">
        <f>IF(ISNA(GV657),NA(),GU453)</f>
        <v>0</v>
      </c>
      <c r="GV657">
        <f>IF(OR(GV453="",AND(GV453=GV452,GV453=GV454)),NA(), GV453)</f>
        <v>0</v>
      </c>
      <c r="GW657">
        <f>IF(ISNA(GX657),NA(),GW453)</f>
        <v>0</v>
      </c>
      <c r="GX657">
        <f>IF(OR(GX453="",AND(GX453=GX452,GX453=GX454)),NA(), GX453)</f>
        <v>0</v>
      </c>
      <c r="GY657">
        <f>IF(ISNA(GZ657),NA(),GY453)</f>
        <v>0</v>
      </c>
      <c r="GZ657">
        <f>IF(OR(GZ453="",AND(GZ453=GZ452,GZ453=GZ454)),NA(), GZ453)</f>
        <v>0</v>
      </c>
      <c r="HA657">
        <f>IF(ISNA(HB657),NA(),HA453)</f>
        <v>0</v>
      </c>
      <c r="HB657">
        <f>IF(OR(HB453="",AND(HB453=HB452,HB453=HB454)),NA(), HB453)</f>
        <v>0</v>
      </c>
      <c r="HC657">
        <f>IF(ISNA(HD657),NA(),HC453)</f>
        <v>0</v>
      </c>
      <c r="HD657">
        <f>IF(OR(HD453="",AND(HD453=HD452,HD453=HD454)),NA(), HD453)</f>
        <v>0</v>
      </c>
      <c r="HE657">
        <f>IF(ISNA(HF657),NA(),HE453)</f>
        <v>0</v>
      </c>
      <c r="HF657">
        <f>IF(OR(HF453="",AND(HF453=HF452,HF453=HF454)),NA(), HF453)</f>
        <v>0</v>
      </c>
    </row>
    <row r="658" spans="5:214">
      <c r="E658">
        <f>IF(ISNA(F658),NA(),E454)</f>
        <v>0</v>
      </c>
      <c r="F658">
        <f>IF(OR(F454="",AND(F454=F453,F454=F455)),NA(), F454)</f>
        <v>0</v>
      </c>
      <c r="G658">
        <f>IF(ISNA(H658),NA(),G454)</f>
        <v>0</v>
      </c>
      <c r="H658">
        <f>IF(OR(H454="",AND(H454=H453,H454=H455)),NA(), H454)</f>
        <v>0</v>
      </c>
      <c r="I658">
        <f>IF(ISNA(J658),NA(),I454)</f>
        <v>0</v>
      </c>
      <c r="J658">
        <f>IF(OR(J454="",AND(J454=J453,J454=J455)),NA(), J454)</f>
        <v>0</v>
      </c>
      <c r="K658">
        <f>IF(ISNA(L658),NA(),K454)</f>
        <v>0</v>
      </c>
      <c r="L658">
        <f>IF(OR(L454="",AND(L454=L453,L454=L455)),NA(), L454)</f>
        <v>0</v>
      </c>
      <c r="M658">
        <f>IF(ISNA(N658),NA(),M454)</f>
        <v>0</v>
      </c>
      <c r="N658">
        <f>IF(OR(N454="",AND(N454=N453,N454=N455)),NA(), N454)</f>
        <v>0</v>
      </c>
      <c r="O658">
        <f>IF(ISNA(P658),NA(),O454)</f>
        <v>0</v>
      </c>
      <c r="P658">
        <f>IF(OR(P454="",AND(P454=P453,P454=P455)),NA(), P454)</f>
        <v>0</v>
      </c>
      <c r="Q658">
        <f>IF(ISNA(R658),NA(),Q454)</f>
        <v>0</v>
      </c>
      <c r="R658">
        <f>IF(OR(R454="",AND(R454=R453,R454=R455)),NA(), R454)</f>
        <v>0</v>
      </c>
      <c r="S658">
        <f>IF(ISNA(T658),NA(),S454)</f>
        <v>0</v>
      </c>
      <c r="T658">
        <f>IF(OR(T454="",AND(T454=T453,T454=T455)),NA(), T454)</f>
        <v>0</v>
      </c>
      <c r="U658">
        <f>IF(ISNA(V658),NA(),U454)</f>
        <v>0</v>
      </c>
      <c r="V658">
        <f>IF(OR(V454="",AND(V454=V453,V454=V455)),NA(), V454)</f>
        <v>0</v>
      </c>
      <c r="W658">
        <f>IF(ISNA(X658),NA(),W454)</f>
        <v>0</v>
      </c>
      <c r="X658">
        <f>IF(OR(X454="",AND(X454=X453,X454=X455)),NA(), X454)</f>
        <v>0</v>
      </c>
      <c r="Y658">
        <f>IF(ISNA(Z658),NA(),Y454)</f>
        <v>0</v>
      </c>
      <c r="Z658">
        <f>IF(OR(Z454="",AND(Z454=Z453,Z454=Z455)),NA(), Z454)</f>
        <v>0</v>
      </c>
      <c r="AA658">
        <f>IF(ISNA(AB658),NA(),AA454)</f>
        <v>0</v>
      </c>
      <c r="AB658">
        <f>IF(OR(AB454="",AND(AB454=AB453,AB454=AB455)),NA(), AB454)</f>
        <v>0</v>
      </c>
      <c r="AC658">
        <f>IF(ISNA(AD658),NA(),AC454)</f>
        <v>0</v>
      </c>
      <c r="AD658">
        <f>IF(OR(AD454="",AND(AD454=AD453,AD454=AD455)),NA(), AD454)</f>
        <v>0</v>
      </c>
      <c r="AE658">
        <f>IF(ISNA(AF658),NA(),AE454)</f>
        <v>0</v>
      </c>
      <c r="AF658">
        <f>IF(OR(AF454="",AND(AF454=AF453,AF454=AF455)),NA(), AF454)</f>
        <v>0</v>
      </c>
      <c r="AG658">
        <f>IF(ISNA(AH658),NA(),AG454)</f>
        <v>0</v>
      </c>
      <c r="AH658">
        <f>IF(OR(AH454="",AND(AH454=AH453,AH454=AH455)),NA(), AH454)</f>
        <v>0</v>
      </c>
      <c r="AI658">
        <f>IF(ISNA(AJ658),NA(),AI454)</f>
        <v>0</v>
      </c>
      <c r="AJ658">
        <f>IF(OR(AJ454="",AND(AJ454=AJ453,AJ454=AJ455)),NA(), AJ454)</f>
        <v>0</v>
      </c>
      <c r="AK658">
        <f>IF(ISNA(AL658),NA(),AK454)</f>
        <v>0</v>
      </c>
      <c r="AL658">
        <f>IF(OR(AL454="",AND(AL454=AL453,AL454=AL455)),NA(), AL454)</f>
        <v>0</v>
      </c>
      <c r="AM658">
        <f>IF(ISNA(AN658),NA(),AM454)</f>
        <v>0</v>
      </c>
      <c r="AN658">
        <f>IF(OR(AN454="",AND(AN454=AN453,AN454=AN455)),NA(), AN454)</f>
        <v>0</v>
      </c>
      <c r="AO658">
        <f>IF(ISNA(AP658),NA(),AO454)</f>
        <v>0</v>
      </c>
      <c r="AP658">
        <f>IF(OR(AP454="",AND(AP454=AP453,AP454=AP455)),NA(), AP454)</f>
        <v>0</v>
      </c>
      <c r="AQ658">
        <f>IF(ISNA(AR658),NA(),AQ454)</f>
        <v>0</v>
      </c>
      <c r="AR658">
        <f>IF(OR(AR454="",AND(AR454=AR453,AR454=AR455)),NA(), AR454)</f>
        <v>0</v>
      </c>
      <c r="AS658">
        <f>IF(ISNA(AT658),NA(),AS454)</f>
        <v>0</v>
      </c>
      <c r="AT658">
        <f>IF(OR(AT454="",AND(AT454=AT453,AT454=AT455)),NA(), AT454)</f>
        <v>0</v>
      </c>
      <c r="AU658">
        <f>IF(ISNA(AV658),NA(),AU454)</f>
        <v>0</v>
      </c>
      <c r="AV658">
        <f>IF(OR(AV454="",AND(AV454=AV453,AV454=AV455)),NA(), AV454)</f>
        <v>0</v>
      </c>
      <c r="AW658">
        <f>IF(ISNA(AX658),NA(),AW454)</f>
        <v>0</v>
      </c>
      <c r="AX658">
        <f>IF(OR(AX454="",AND(AX454=AX453,AX454=AX455)),NA(), AX454)</f>
        <v>0</v>
      </c>
      <c r="AY658">
        <f>IF(ISNA(AZ658),NA(),AY454)</f>
        <v>0</v>
      </c>
      <c r="AZ658">
        <f>IF(OR(AZ454="",AND(AZ454=AZ453,AZ454=AZ455)),NA(), AZ454)</f>
        <v>0</v>
      </c>
      <c r="BA658">
        <f>IF(ISNA(BB658),NA(),BA454)</f>
        <v>0</v>
      </c>
      <c r="BB658">
        <f>IF(OR(BB454="",AND(BB454=BB453,BB454=BB455)),NA(), BB454)</f>
        <v>0</v>
      </c>
      <c r="BC658">
        <f>IF(ISNA(BD658),NA(),BC454)</f>
        <v>0</v>
      </c>
      <c r="BD658">
        <f>IF(OR(BD454="",AND(BD454=BD453,BD454=BD455)),NA(), BD454)</f>
        <v>0</v>
      </c>
      <c r="BE658">
        <f>IF(ISNA(BF658),NA(),BE454)</f>
        <v>0</v>
      </c>
      <c r="BF658">
        <f>IF(OR(BF454="",AND(BF454=BF453,BF454=BF455)),NA(), BF454)</f>
        <v>0</v>
      </c>
      <c r="BG658">
        <f>IF(ISNA(BH658),NA(),BG454)</f>
        <v>0</v>
      </c>
      <c r="BH658">
        <f>IF(OR(BH454="",AND(BH454=BH453,BH454=BH455)),NA(), BH454)</f>
        <v>0</v>
      </c>
      <c r="BI658">
        <f>IF(ISNA(BJ658),NA(),BI454)</f>
        <v>0</v>
      </c>
      <c r="BJ658">
        <f>IF(OR(BJ454="",AND(BJ454=BJ453,BJ454=BJ455)),NA(), BJ454)</f>
        <v>0</v>
      </c>
      <c r="BK658">
        <f>IF(ISNA(BL658),NA(),BK454)</f>
        <v>0</v>
      </c>
      <c r="BL658">
        <f>IF(OR(BL454="",AND(BL454=BL453,BL454=BL455)),NA(), BL454)</f>
        <v>0</v>
      </c>
      <c r="BM658">
        <f>IF(ISNA(BN658),NA(),BM454)</f>
        <v>0</v>
      </c>
      <c r="BN658">
        <f>IF(OR(BN454="",AND(BN454=BN453,BN454=BN455)),NA(), BN454)</f>
        <v>0</v>
      </c>
      <c r="BO658">
        <f>IF(ISNA(BP658),NA(),BO454)</f>
        <v>0</v>
      </c>
      <c r="BP658">
        <f>IF(OR(BP454="",AND(BP454=BP453,BP454=BP455)),NA(), BP454)</f>
        <v>0</v>
      </c>
      <c r="BQ658">
        <f>IF(ISNA(BR658),NA(),BQ454)</f>
        <v>0</v>
      </c>
      <c r="BR658">
        <f>IF(OR(BR454="",AND(BR454=BR453,BR454=BR455)),NA(), BR454)</f>
        <v>0</v>
      </c>
      <c r="BS658">
        <f>IF(ISNA(BT658),NA(),BS454)</f>
        <v>0</v>
      </c>
      <c r="BT658">
        <f>IF(OR(BT454="",AND(BT454=BT453,BT454=BT455)),NA(), BT454)</f>
        <v>0</v>
      </c>
      <c r="BU658">
        <f>IF(ISNA(BV658),NA(),BU454)</f>
        <v>0</v>
      </c>
      <c r="BV658">
        <f>IF(OR(BV454="",AND(BV454=BV453,BV454=BV455)),NA(), BV454)</f>
        <v>0</v>
      </c>
      <c r="BW658">
        <f>IF(ISNA(BX658),NA(),BW454)</f>
        <v>0</v>
      </c>
      <c r="BX658">
        <f>IF(OR(BX454="",AND(BX454=BX453,BX454=BX455)),NA(), BX454)</f>
        <v>0</v>
      </c>
      <c r="BY658">
        <f>IF(ISNA(BZ658),NA(),BY454)</f>
        <v>0</v>
      </c>
      <c r="BZ658">
        <f>IF(OR(BZ454="",AND(BZ454=BZ453,BZ454=BZ455)),NA(), BZ454)</f>
        <v>0</v>
      </c>
      <c r="CA658">
        <f>IF(ISNA(CB658),NA(),CA454)</f>
        <v>0</v>
      </c>
      <c r="CB658">
        <f>IF(OR(CB454="",AND(CB454=CB453,CB454=CB455)),NA(), CB454)</f>
        <v>0</v>
      </c>
      <c r="CC658">
        <f>IF(ISNA(CD658),NA(),CC454)</f>
        <v>0</v>
      </c>
      <c r="CD658">
        <f>IF(OR(CD454="",AND(CD454=CD453,CD454=CD455)),NA(), CD454)</f>
        <v>0</v>
      </c>
      <c r="CE658">
        <f>IF(ISNA(CF658),NA(),CE454)</f>
        <v>0</v>
      </c>
      <c r="CF658">
        <f>IF(OR(CF454="",AND(CF454=CF453,CF454=CF455)),NA(), CF454)</f>
        <v>0</v>
      </c>
      <c r="CG658">
        <f>IF(ISNA(CH658),NA(),CG454)</f>
        <v>0</v>
      </c>
      <c r="CH658">
        <f>IF(OR(CH454="",AND(CH454=CH453,CH454=CH455)),NA(), CH454)</f>
        <v>0</v>
      </c>
      <c r="CI658">
        <f>IF(ISNA(CJ658),NA(),CI454)</f>
        <v>0</v>
      </c>
      <c r="CJ658">
        <f>IF(OR(CJ454="",AND(CJ454=CJ453,CJ454=CJ455)),NA(), CJ454)</f>
        <v>0</v>
      </c>
      <c r="CK658">
        <f>IF(ISNA(CL658),NA(),CK454)</f>
        <v>0</v>
      </c>
      <c r="CL658">
        <f>IF(OR(CL454="",AND(CL454=CL453,CL454=CL455)),NA(), CL454)</f>
        <v>0</v>
      </c>
      <c r="CM658">
        <f>IF(ISNA(CN658),NA(),CM454)</f>
        <v>0</v>
      </c>
      <c r="CN658">
        <f>IF(OR(CN454="",AND(CN454=CN453,CN454=CN455)),NA(), CN454)</f>
        <v>0</v>
      </c>
      <c r="CO658">
        <f>IF(ISNA(CP658),NA(),CO454)</f>
        <v>0</v>
      </c>
      <c r="CP658">
        <f>IF(OR(CP454="",AND(CP454=CP453,CP454=CP455)),NA(), CP454)</f>
        <v>0</v>
      </c>
      <c r="CQ658">
        <f>IF(ISNA(CR658),NA(),CQ454)</f>
        <v>0</v>
      </c>
      <c r="CR658">
        <f>IF(OR(CR454="",AND(CR454=CR453,CR454=CR455)),NA(), CR454)</f>
        <v>0</v>
      </c>
      <c r="CS658">
        <f>IF(ISNA(CT658),NA(),CS454)</f>
        <v>0</v>
      </c>
      <c r="CT658">
        <f>IF(OR(CT454="",AND(CT454=CT453,CT454=CT455)),NA(), CT454)</f>
        <v>0</v>
      </c>
      <c r="CU658">
        <f>IF(ISNA(CV658),NA(),CU454)</f>
        <v>0</v>
      </c>
      <c r="CV658">
        <f>IF(OR(CV454="",AND(CV454=CV453,CV454=CV455)),NA(), CV454)</f>
        <v>0</v>
      </c>
      <c r="CW658">
        <f>IF(ISNA(CX658),NA(),CW454)</f>
        <v>0</v>
      </c>
      <c r="CX658">
        <f>IF(OR(CX454="",AND(CX454=CX453,CX454=CX455)),NA(), CX454)</f>
        <v>0</v>
      </c>
      <c r="CY658">
        <f>IF(ISNA(CZ658),NA(),CY454)</f>
        <v>0</v>
      </c>
      <c r="CZ658">
        <f>IF(OR(CZ454="",AND(CZ454=CZ453,CZ454=CZ455)),NA(), CZ454)</f>
        <v>0</v>
      </c>
      <c r="DA658">
        <f>IF(ISNA(DB658),NA(),DA454)</f>
        <v>0</v>
      </c>
      <c r="DB658">
        <f>IF(OR(DB454="",AND(DB454=DB453,DB454=DB455)),NA(), DB454)</f>
        <v>0</v>
      </c>
      <c r="DC658">
        <f>IF(ISNA(DD658),NA(),DC454)</f>
        <v>0</v>
      </c>
      <c r="DD658">
        <f>IF(OR(DD454="",AND(DD454=DD453,DD454=DD455)),NA(), DD454)</f>
        <v>0</v>
      </c>
      <c r="DG658">
        <f>IF(ISNA(DH658),NA(),DG454)</f>
        <v>0</v>
      </c>
      <c r="DH658">
        <f>IF(OR(DH454="",AND(DH454=DH453,DH454=DH455)),NA(), DH454)</f>
        <v>0</v>
      </c>
      <c r="DI658">
        <f>IF(ISNA(DJ658),NA(),DI454)</f>
        <v>0</v>
      </c>
      <c r="DJ658">
        <f>IF(OR(DJ454="",AND(DJ454=DJ453,DJ454=DJ455)),NA(), DJ454)</f>
        <v>0</v>
      </c>
      <c r="DK658">
        <f>IF(ISNA(DL658),NA(),DK454)</f>
        <v>0</v>
      </c>
      <c r="DL658">
        <f>IF(OR(DL454="",AND(DL454=DL453,DL454=DL455)),NA(), DL454)</f>
        <v>0</v>
      </c>
      <c r="DM658">
        <f>IF(ISNA(DN658),NA(),DM454)</f>
        <v>0</v>
      </c>
      <c r="DN658">
        <f>IF(OR(DN454="",AND(DN454=DN453,DN454=DN455)),NA(), DN454)</f>
        <v>0</v>
      </c>
      <c r="DO658">
        <f>IF(ISNA(DP658),NA(),DO454)</f>
        <v>0</v>
      </c>
      <c r="DP658">
        <f>IF(OR(DP454="",AND(DP454=DP453,DP454=DP455)),NA(), DP454)</f>
        <v>0</v>
      </c>
      <c r="DQ658">
        <f>IF(ISNA(DR658),NA(),DQ454)</f>
        <v>0</v>
      </c>
      <c r="DR658">
        <f>IF(OR(DR454="",AND(DR454=DR453,DR454=DR455)),NA(), DR454)</f>
        <v>0</v>
      </c>
      <c r="DS658">
        <f>IF(ISNA(DT658),NA(),DS454)</f>
        <v>0</v>
      </c>
      <c r="DT658">
        <f>IF(OR(DT454="",AND(DT454=DT453,DT454=DT455)),NA(), DT454)</f>
        <v>0</v>
      </c>
      <c r="DU658">
        <f>IF(ISNA(DV658),NA(),DU454)</f>
        <v>0</v>
      </c>
      <c r="DV658">
        <f>IF(OR(DV454="",AND(DV454=DV453,DV454=DV455)),NA(), DV454)</f>
        <v>0</v>
      </c>
      <c r="DW658">
        <f>IF(ISNA(DX658),NA(),DW454)</f>
        <v>0</v>
      </c>
      <c r="DX658">
        <f>IF(OR(DX454="",AND(DX454=DX453,DX454=DX455)),NA(), DX454)</f>
        <v>0</v>
      </c>
      <c r="DY658">
        <f>IF(ISNA(DZ658),NA(),DY454)</f>
        <v>0</v>
      </c>
      <c r="DZ658">
        <f>IF(OR(DZ454="",AND(DZ454=DZ453,DZ454=DZ455)),NA(), DZ454)</f>
        <v>0</v>
      </c>
      <c r="EA658">
        <f>IF(ISNA(EB658),NA(),EA454)</f>
        <v>0</v>
      </c>
      <c r="EB658">
        <f>IF(OR(EB454="",AND(EB454=EB453,EB454=EB455)),NA(), EB454)</f>
        <v>0</v>
      </c>
      <c r="EC658">
        <f>IF(ISNA(ED658),NA(),EC454)</f>
        <v>0</v>
      </c>
      <c r="ED658">
        <f>IF(OR(ED454="",AND(ED454=ED453,ED454=ED455)),NA(), ED454)</f>
        <v>0</v>
      </c>
      <c r="EE658">
        <f>IF(ISNA(EF658),NA(),EE454)</f>
        <v>0</v>
      </c>
      <c r="EF658">
        <f>IF(OR(EF454="",AND(EF454=EF453,EF454=EF455)),NA(), EF454)</f>
        <v>0</v>
      </c>
      <c r="EG658">
        <f>IF(ISNA(EH658),NA(),EG454)</f>
        <v>0</v>
      </c>
      <c r="EH658">
        <f>IF(OR(EH454="",AND(EH454=EH453,EH454=EH455)),NA(), EH454)</f>
        <v>0</v>
      </c>
      <c r="EI658">
        <f>IF(ISNA(EJ658),NA(),EI454)</f>
        <v>0</v>
      </c>
      <c r="EJ658">
        <f>IF(OR(EJ454="",AND(EJ454=EJ453,EJ454=EJ455)),NA(), EJ454)</f>
        <v>0</v>
      </c>
      <c r="EK658">
        <f>IF(ISNA(EL658),NA(),EK454)</f>
        <v>0</v>
      </c>
      <c r="EL658">
        <f>IF(OR(EL454="",AND(EL454=EL453,EL454=EL455)),NA(), EL454)</f>
        <v>0</v>
      </c>
      <c r="EM658">
        <f>IF(ISNA(EN658),NA(),EM454)</f>
        <v>0</v>
      </c>
      <c r="EN658">
        <f>IF(OR(EN454="",AND(EN454=EN453,EN454=EN455)),NA(), EN454)</f>
        <v>0</v>
      </c>
      <c r="EO658">
        <f>IF(ISNA(EP658),NA(),EO454)</f>
        <v>0</v>
      </c>
      <c r="EP658">
        <f>IF(OR(EP454="",AND(EP454=EP453,EP454=EP455)),NA(), EP454)</f>
        <v>0</v>
      </c>
      <c r="EQ658">
        <f>IF(ISNA(ER658),NA(),EQ454)</f>
        <v>0</v>
      </c>
      <c r="ER658">
        <f>IF(OR(ER454="",AND(ER454=ER453,ER454=ER455)),NA(), ER454)</f>
        <v>0</v>
      </c>
      <c r="ES658">
        <f>IF(ISNA(ET658),NA(),ES454)</f>
        <v>0</v>
      </c>
      <c r="ET658">
        <f>IF(OR(ET454="",AND(ET454=ET453,ET454=ET455)),NA(), ET454)</f>
        <v>0</v>
      </c>
      <c r="EU658">
        <f>IF(ISNA(EV658),NA(),EU454)</f>
        <v>0</v>
      </c>
      <c r="EV658">
        <f>IF(OR(EV454="",AND(EV454=EV453,EV454=EV455)),NA(), EV454)</f>
        <v>0</v>
      </c>
      <c r="EW658">
        <f>IF(ISNA(EX658),NA(),EW454)</f>
        <v>0</v>
      </c>
      <c r="EX658">
        <f>IF(OR(EX454="",AND(EX454=EX453,EX454=EX455)),NA(), EX454)</f>
        <v>0</v>
      </c>
      <c r="EY658">
        <f>IF(ISNA(EZ658),NA(),EY454)</f>
        <v>0</v>
      </c>
      <c r="EZ658">
        <f>IF(OR(EZ454="",AND(EZ454=EZ453,EZ454=EZ455)),NA(), EZ454)</f>
        <v>0</v>
      </c>
      <c r="FA658">
        <f>IF(ISNA(FB658),NA(),FA454)</f>
        <v>0</v>
      </c>
      <c r="FB658">
        <f>IF(OR(FB454="",AND(FB454=FB453,FB454=FB455)),NA(), FB454)</f>
        <v>0</v>
      </c>
      <c r="FC658">
        <f>IF(ISNA(FD658),NA(),FC454)</f>
        <v>0</v>
      </c>
      <c r="FD658">
        <f>IF(OR(FD454="",AND(FD454=FD453,FD454=FD455)),NA(), FD454)</f>
        <v>0</v>
      </c>
      <c r="FE658">
        <f>IF(ISNA(FF658),NA(),FE454)</f>
        <v>0</v>
      </c>
      <c r="FF658">
        <f>IF(OR(FF454="",AND(FF454=FF453,FF454=FF455)),NA(), FF454)</f>
        <v>0</v>
      </c>
      <c r="FG658">
        <f>IF(ISNA(FH658),NA(),FG454)</f>
        <v>0</v>
      </c>
      <c r="FH658">
        <f>IF(OR(FH454="",AND(FH454=FH453,FH454=FH455)),NA(), FH454)</f>
        <v>0</v>
      </c>
      <c r="FI658">
        <f>IF(ISNA(FJ658),NA(),FI454)</f>
        <v>0</v>
      </c>
      <c r="FJ658">
        <f>IF(OR(FJ454="",AND(FJ454=FJ453,FJ454=FJ455)),NA(), FJ454)</f>
        <v>0</v>
      </c>
      <c r="FK658">
        <f>IF(ISNA(FL658),NA(),FK454)</f>
        <v>0</v>
      </c>
      <c r="FL658">
        <f>IF(OR(FL454="",AND(FL454=FL453,FL454=FL455)),NA(), FL454)</f>
        <v>0</v>
      </c>
      <c r="FM658">
        <f>IF(ISNA(FN658),NA(),FM454)</f>
        <v>0</v>
      </c>
      <c r="FN658">
        <f>IF(OR(FN454="",AND(FN454=FN453,FN454=FN455)),NA(), FN454)</f>
        <v>0</v>
      </c>
      <c r="FO658">
        <f>IF(ISNA(FP658),NA(),FO454)</f>
        <v>0</v>
      </c>
      <c r="FP658">
        <f>IF(OR(FP454="",AND(FP454=FP453,FP454=FP455)),NA(), FP454)</f>
        <v>0</v>
      </c>
      <c r="FQ658">
        <f>IF(ISNA(FR658),NA(),FQ454)</f>
        <v>0</v>
      </c>
      <c r="FR658">
        <f>IF(OR(FR454="",AND(FR454=FR453,FR454=FR455)),NA(), FR454)</f>
        <v>0</v>
      </c>
      <c r="FS658">
        <f>IF(ISNA(FT658),NA(),FS454)</f>
        <v>0</v>
      </c>
      <c r="FT658">
        <f>IF(OR(FT454="",AND(FT454=FT453,FT454=FT455)),NA(), FT454)</f>
        <v>0</v>
      </c>
      <c r="FU658">
        <f>IF(ISNA(FV658),NA(),FU454)</f>
        <v>0</v>
      </c>
      <c r="FV658">
        <f>IF(OR(FV454="",AND(FV454=FV453,FV454=FV455)),NA(), FV454)</f>
        <v>0</v>
      </c>
      <c r="FW658">
        <f>IF(ISNA(FX658),NA(),FW454)</f>
        <v>0</v>
      </c>
      <c r="FX658">
        <f>IF(OR(FX454="",AND(FX454=FX453,FX454=FX455)),NA(), FX454)</f>
        <v>0</v>
      </c>
      <c r="FY658">
        <f>IF(ISNA(FZ658),NA(),FY454)</f>
        <v>0</v>
      </c>
      <c r="FZ658">
        <f>IF(OR(FZ454="",AND(FZ454=FZ453,FZ454=FZ455)),NA(), FZ454)</f>
        <v>0</v>
      </c>
      <c r="GA658">
        <f>IF(ISNA(GB658),NA(),GA454)</f>
        <v>0</v>
      </c>
      <c r="GB658">
        <f>IF(OR(GB454="",AND(GB454=GB453,GB454=GB455)),NA(), GB454)</f>
        <v>0</v>
      </c>
      <c r="GC658">
        <f>IF(ISNA(GD658),NA(),GC454)</f>
        <v>0</v>
      </c>
      <c r="GD658">
        <f>IF(OR(GD454="",AND(GD454=GD453,GD454=GD455)),NA(), GD454)</f>
        <v>0</v>
      </c>
      <c r="GE658">
        <f>IF(ISNA(GF658),NA(),GE454)</f>
        <v>0</v>
      </c>
      <c r="GF658">
        <f>IF(OR(GF454="",AND(GF454=GF453,GF454=GF455)),NA(), GF454)</f>
        <v>0</v>
      </c>
      <c r="GG658">
        <f>IF(ISNA(GH658),NA(),GG454)</f>
        <v>0</v>
      </c>
      <c r="GH658">
        <f>IF(OR(GH454="",AND(GH454=GH453,GH454=GH455)),NA(), GH454)</f>
        <v>0</v>
      </c>
      <c r="GI658">
        <f>IF(ISNA(GJ658),NA(),GI454)</f>
        <v>0</v>
      </c>
      <c r="GJ658">
        <f>IF(OR(GJ454="",AND(GJ454=GJ453,GJ454=GJ455)),NA(), GJ454)</f>
        <v>0</v>
      </c>
      <c r="GK658">
        <f>IF(ISNA(GL658),NA(),GK454)</f>
        <v>0</v>
      </c>
      <c r="GL658">
        <f>IF(OR(GL454="",AND(GL454=GL453,GL454=GL455)),NA(), GL454)</f>
        <v>0</v>
      </c>
      <c r="GM658">
        <f>IF(ISNA(GN658),NA(),GM454)</f>
        <v>0</v>
      </c>
      <c r="GN658">
        <f>IF(OR(GN454="",AND(GN454=GN453,GN454=GN455)),NA(), GN454)</f>
        <v>0</v>
      </c>
      <c r="GO658">
        <f>IF(ISNA(GP658),NA(),GO454)</f>
        <v>0</v>
      </c>
      <c r="GP658">
        <f>IF(OR(GP454="",AND(GP454=GP453,GP454=GP455)),NA(), GP454)</f>
        <v>0</v>
      </c>
      <c r="GQ658">
        <f>IF(ISNA(GR658),NA(),GQ454)</f>
        <v>0</v>
      </c>
      <c r="GR658">
        <f>IF(OR(GR454="",AND(GR454=GR453,GR454=GR455)),NA(), GR454)</f>
        <v>0</v>
      </c>
      <c r="GS658">
        <f>IF(ISNA(GT658),NA(),GS454)</f>
        <v>0</v>
      </c>
      <c r="GT658">
        <f>IF(OR(GT454="",AND(GT454=GT453,GT454=GT455)),NA(), GT454)</f>
        <v>0</v>
      </c>
      <c r="GU658">
        <f>IF(ISNA(GV658),NA(),GU454)</f>
        <v>0</v>
      </c>
      <c r="GV658">
        <f>IF(OR(GV454="",AND(GV454=GV453,GV454=GV455)),NA(), GV454)</f>
        <v>0</v>
      </c>
      <c r="GW658">
        <f>IF(ISNA(GX658),NA(),GW454)</f>
        <v>0</v>
      </c>
      <c r="GX658">
        <f>IF(OR(GX454="",AND(GX454=GX453,GX454=GX455)),NA(), GX454)</f>
        <v>0</v>
      </c>
      <c r="GY658">
        <f>IF(ISNA(GZ658),NA(),GY454)</f>
        <v>0</v>
      </c>
      <c r="GZ658">
        <f>IF(OR(GZ454="",AND(GZ454=GZ453,GZ454=GZ455)),NA(), GZ454)</f>
        <v>0</v>
      </c>
      <c r="HA658">
        <f>IF(ISNA(HB658),NA(),HA454)</f>
        <v>0</v>
      </c>
      <c r="HB658">
        <f>IF(OR(HB454="",AND(HB454=HB453,HB454=HB455)),NA(), HB454)</f>
        <v>0</v>
      </c>
      <c r="HC658">
        <f>IF(ISNA(HD658),NA(),HC454)</f>
        <v>0</v>
      </c>
      <c r="HD658">
        <f>IF(OR(HD454="",AND(HD454=HD453,HD454=HD455)),NA(), HD454)</f>
        <v>0</v>
      </c>
      <c r="HE658">
        <f>IF(ISNA(HF658),NA(),HE454)</f>
        <v>0</v>
      </c>
      <c r="HF658">
        <f>IF(OR(HF454="",AND(HF454=HF453,HF454=HF455)),NA(), HF454)</f>
        <v>0</v>
      </c>
    </row>
    <row r="659" spans="5:214">
      <c r="E659">
        <f>IF(ISNA(F659),NA(),E455)</f>
        <v>0</v>
      </c>
      <c r="F659">
        <f>IF(OR(F455="",AND(F455=F454,F455=F456)),NA(), F455)</f>
        <v>0</v>
      </c>
      <c r="G659">
        <f>IF(ISNA(H659),NA(),G455)</f>
        <v>0</v>
      </c>
      <c r="H659">
        <f>IF(OR(H455="",AND(H455=H454,H455=H456)),NA(), H455)</f>
        <v>0</v>
      </c>
      <c r="I659">
        <f>IF(ISNA(J659),NA(),I455)</f>
        <v>0</v>
      </c>
      <c r="J659">
        <f>IF(OR(J455="",AND(J455=J454,J455=J456)),NA(), J455)</f>
        <v>0</v>
      </c>
      <c r="K659">
        <f>IF(ISNA(L659),NA(),K455)</f>
        <v>0</v>
      </c>
      <c r="L659">
        <f>IF(OR(L455="",AND(L455=L454,L455=L456)),NA(), L455)</f>
        <v>0</v>
      </c>
      <c r="M659">
        <f>IF(ISNA(N659),NA(),M455)</f>
        <v>0</v>
      </c>
      <c r="N659">
        <f>IF(OR(N455="",AND(N455=N454,N455=N456)),NA(), N455)</f>
        <v>0</v>
      </c>
      <c r="O659">
        <f>IF(ISNA(P659),NA(),O455)</f>
        <v>0</v>
      </c>
      <c r="P659">
        <f>IF(OR(P455="",AND(P455=P454,P455=P456)),NA(), P455)</f>
        <v>0</v>
      </c>
      <c r="Q659">
        <f>IF(ISNA(R659),NA(),Q455)</f>
        <v>0</v>
      </c>
      <c r="R659">
        <f>IF(OR(R455="",AND(R455=R454,R455=R456)),NA(), R455)</f>
        <v>0</v>
      </c>
      <c r="S659">
        <f>IF(ISNA(T659),NA(),S455)</f>
        <v>0</v>
      </c>
      <c r="T659">
        <f>IF(OR(T455="",AND(T455=T454,T455=T456)),NA(), T455)</f>
        <v>0</v>
      </c>
      <c r="U659">
        <f>IF(ISNA(V659),NA(),U455)</f>
        <v>0</v>
      </c>
      <c r="V659">
        <f>IF(OR(V455="",AND(V455=V454,V455=V456)),NA(), V455)</f>
        <v>0</v>
      </c>
      <c r="W659">
        <f>IF(ISNA(X659),NA(),W455)</f>
        <v>0</v>
      </c>
      <c r="X659">
        <f>IF(OR(X455="",AND(X455=X454,X455=X456)),NA(), X455)</f>
        <v>0</v>
      </c>
      <c r="Y659">
        <f>IF(ISNA(Z659),NA(),Y455)</f>
        <v>0</v>
      </c>
      <c r="Z659">
        <f>IF(OR(Z455="",AND(Z455=Z454,Z455=Z456)),NA(), Z455)</f>
        <v>0</v>
      </c>
      <c r="AA659">
        <f>IF(ISNA(AB659),NA(),AA455)</f>
        <v>0</v>
      </c>
      <c r="AB659">
        <f>IF(OR(AB455="",AND(AB455=AB454,AB455=AB456)),NA(), AB455)</f>
        <v>0</v>
      </c>
      <c r="AC659">
        <f>IF(ISNA(AD659),NA(),AC455)</f>
        <v>0</v>
      </c>
      <c r="AD659">
        <f>IF(OR(AD455="",AND(AD455=AD454,AD455=AD456)),NA(), AD455)</f>
        <v>0</v>
      </c>
      <c r="AE659">
        <f>IF(ISNA(AF659),NA(),AE455)</f>
        <v>0</v>
      </c>
      <c r="AF659">
        <f>IF(OR(AF455="",AND(AF455=AF454,AF455=AF456)),NA(), AF455)</f>
        <v>0</v>
      </c>
      <c r="AG659">
        <f>IF(ISNA(AH659),NA(),AG455)</f>
        <v>0</v>
      </c>
      <c r="AH659">
        <f>IF(OR(AH455="",AND(AH455=AH454,AH455=AH456)),NA(), AH455)</f>
        <v>0</v>
      </c>
      <c r="AI659">
        <f>IF(ISNA(AJ659),NA(),AI455)</f>
        <v>0</v>
      </c>
      <c r="AJ659">
        <f>IF(OR(AJ455="",AND(AJ455=AJ454,AJ455=AJ456)),NA(), AJ455)</f>
        <v>0</v>
      </c>
      <c r="AK659">
        <f>IF(ISNA(AL659),NA(),AK455)</f>
        <v>0</v>
      </c>
      <c r="AL659">
        <f>IF(OR(AL455="",AND(AL455=AL454,AL455=AL456)),NA(), AL455)</f>
        <v>0</v>
      </c>
      <c r="AM659">
        <f>IF(ISNA(AN659),NA(),AM455)</f>
        <v>0</v>
      </c>
      <c r="AN659">
        <f>IF(OR(AN455="",AND(AN455=AN454,AN455=AN456)),NA(), AN455)</f>
        <v>0</v>
      </c>
      <c r="AO659">
        <f>IF(ISNA(AP659),NA(),AO455)</f>
        <v>0</v>
      </c>
      <c r="AP659">
        <f>IF(OR(AP455="",AND(AP455=AP454,AP455=AP456)),NA(), AP455)</f>
        <v>0</v>
      </c>
      <c r="AQ659">
        <f>IF(ISNA(AR659),NA(),AQ455)</f>
        <v>0</v>
      </c>
      <c r="AR659">
        <f>IF(OR(AR455="",AND(AR455=AR454,AR455=AR456)),NA(), AR455)</f>
        <v>0</v>
      </c>
      <c r="AS659">
        <f>IF(ISNA(AT659),NA(),AS455)</f>
        <v>0</v>
      </c>
      <c r="AT659">
        <f>IF(OR(AT455="",AND(AT455=AT454,AT455=AT456)),NA(), AT455)</f>
        <v>0</v>
      </c>
      <c r="AU659">
        <f>IF(ISNA(AV659),NA(),AU455)</f>
        <v>0</v>
      </c>
      <c r="AV659">
        <f>IF(OR(AV455="",AND(AV455=AV454,AV455=AV456)),NA(), AV455)</f>
        <v>0</v>
      </c>
      <c r="AW659">
        <f>IF(ISNA(AX659),NA(),AW455)</f>
        <v>0</v>
      </c>
      <c r="AX659">
        <f>IF(OR(AX455="",AND(AX455=AX454,AX455=AX456)),NA(), AX455)</f>
        <v>0</v>
      </c>
      <c r="AY659">
        <f>IF(ISNA(AZ659),NA(),AY455)</f>
        <v>0</v>
      </c>
      <c r="AZ659">
        <f>IF(OR(AZ455="",AND(AZ455=AZ454,AZ455=AZ456)),NA(), AZ455)</f>
        <v>0</v>
      </c>
      <c r="BA659">
        <f>IF(ISNA(BB659),NA(),BA455)</f>
        <v>0</v>
      </c>
      <c r="BB659">
        <f>IF(OR(BB455="",AND(BB455=BB454,BB455=BB456)),NA(), BB455)</f>
        <v>0</v>
      </c>
      <c r="BC659">
        <f>IF(ISNA(BD659),NA(),BC455)</f>
        <v>0</v>
      </c>
      <c r="BD659">
        <f>IF(OR(BD455="",AND(BD455=BD454,BD455=BD456)),NA(), BD455)</f>
        <v>0</v>
      </c>
      <c r="BE659">
        <f>IF(ISNA(BF659),NA(),BE455)</f>
        <v>0</v>
      </c>
      <c r="BF659">
        <f>IF(OR(BF455="",AND(BF455=BF454,BF455=BF456)),NA(), BF455)</f>
        <v>0</v>
      </c>
      <c r="BG659">
        <f>IF(ISNA(BH659),NA(),BG455)</f>
        <v>0</v>
      </c>
      <c r="BH659">
        <f>IF(OR(BH455="",AND(BH455=BH454,BH455=BH456)),NA(), BH455)</f>
        <v>0</v>
      </c>
      <c r="BI659">
        <f>IF(ISNA(BJ659),NA(),BI455)</f>
        <v>0</v>
      </c>
      <c r="BJ659">
        <f>IF(OR(BJ455="",AND(BJ455=BJ454,BJ455=BJ456)),NA(), BJ455)</f>
        <v>0</v>
      </c>
      <c r="BK659">
        <f>IF(ISNA(BL659),NA(),BK455)</f>
        <v>0</v>
      </c>
      <c r="BL659">
        <f>IF(OR(BL455="",AND(BL455=BL454,BL455=BL456)),NA(), BL455)</f>
        <v>0</v>
      </c>
      <c r="BM659">
        <f>IF(ISNA(BN659),NA(),BM455)</f>
        <v>0</v>
      </c>
      <c r="BN659">
        <f>IF(OR(BN455="",AND(BN455=BN454,BN455=BN456)),NA(), BN455)</f>
        <v>0</v>
      </c>
      <c r="BO659">
        <f>IF(ISNA(BP659),NA(),BO455)</f>
        <v>0</v>
      </c>
      <c r="BP659">
        <f>IF(OR(BP455="",AND(BP455=BP454,BP455=BP456)),NA(), BP455)</f>
        <v>0</v>
      </c>
      <c r="BQ659">
        <f>IF(ISNA(BR659),NA(),BQ455)</f>
        <v>0</v>
      </c>
      <c r="BR659">
        <f>IF(OR(BR455="",AND(BR455=BR454,BR455=BR456)),NA(), BR455)</f>
        <v>0</v>
      </c>
      <c r="BS659">
        <f>IF(ISNA(BT659),NA(),BS455)</f>
        <v>0</v>
      </c>
      <c r="BT659">
        <f>IF(OR(BT455="",AND(BT455=BT454,BT455=BT456)),NA(), BT455)</f>
        <v>0</v>
      </c>
      <c r="BU659">
        <f>IF(ISNA(BV659),NA(),BU455)</f>
        <v>0</v>
      </c>
      <c r="BV659">
        <f>IF(OR(BV455="",AND(BV455=BV454,BV455=BV456)),NA(), BV455)</f>
        <v>0</v>
      </c>
      <c r="BW659">
        <f>IF(ISNA(BX659),NA(),BW455)</f>
        <v>0</v>
      </c>
      <c r="BX659">
        <f>IF(OR(BX455="",AND(BX455=BX454,BX455=BX456)),NA(), BX455)</f>
        <v>0</v>
      </c>
      <c r="BY659">
        <f>IF(ISNA(BZ659),NA(),BY455)</f>
        <v>0</v>
      </c>
      <c r="BZ659">
        <f>IF(OR(BZ455="",AND(BZ455=BZ454,BZ455=BZ456)),NA(), BZ455)</f>
        <v>0</v>
      </c>
      <c r="CA659">
        <f>IF(ISNA(CB659),NA(),CA455)</f>
        <v>0</v>
      </c>
      <c r="CB659">
        <f>IF(OR(CB455="",AND(CB455=CB454,CB455=CB456)),NA(), CB455)</f>
        <v>0</v>
      </c>
      <c r="CC659">
        <f>IF(ISNA(CD659),NA(),CC455)</f>
        <v>0</v>
      </c>
      <c r="CD659">
        <f>IF(OR(CD455="",AND(CD455=CD454,CD455=CD456)),NA(), CD455)</f>
        <v>0</v>
      </c>
      <c r="CE659">
        <f>IF(ISNA(CF659),NA(),CE455)</f>
        <v>0</v>
      </c>
      <c r="CF659">
        <f>IF(OR(CF455="",AND(CF455=CF454,CF455=CF456)),NA(), CF455)</f>
        <v>0</v>
      </c>
      <c r="CG659">
        <f>IF(ISNA(CH659),NA(),CG455)</f>
        <v>0</v>
      </c>
      <c r="CH659">
        <f>IF(OR(CH455="",AND(CH455=CH454,CH455=CH456)),NA(), CH455)</f>
        <v>0</v>
      </c>
      <c r="CI659">
        <f>IF(ISNA(CJ659),NA(),CI455)</f>
        <v>0</v>
      </c>
      <c r="CJ659">
        <f>IF(OR(CJ455="",AND(CJ455=CJ454,CJ455=CJ456)),NA(), CJ455)</f>
        <v>0</v>
      </c>
      <c r="CK659">
        <f>IF(ISNA(CL659),NA(),CK455)</f>
        <v>0</v>
      </c>
      <c r="CL659">
        <f>IF(OR(CL455="",AND(CL455=CL454,CL455=CL456)),NA(), CL455)</f>
        <v>0</v>
      </c>
      <c r="CM659">
        <f>IF(ISNA(CN659),NA(),CM455)</f>
        <v>0</v>
      </c>
      <c r="CN659">
        <f>IF(OR(CN455="",AND(CN455=CN454,CN455=CN456)),NA(), CN455)</f>
        <v>0</v>
      </c>
      <c r="CO659">
        <f>IF(ISNA(CP659),NA(),CO455)</f>
        <v>0</v>
      </c>
      <c r="CP659">
        <f>IF(OR(CP455="",AND(CP455=CP454,CP455=CP456)),NA(), CP455)</f>
        <v>0</v>
      </c>
      <c r="CQ659">
        <f>IF(ISNA(CR659),NA(),CQ455)</f>
        <v>0</v>
      </c>
      <c r="CR659">
        <f>IF(OR(CR455="",AND(CR455=CR454,CR455=CR456)),NA(), CR455)</f>
        <v>0</v>
      </c>
      <c r="CS659">
        <f>IF(ISNA(CT659),NA(),CS455)</f>
        <v>0</v>
      </c>
      <c r="CT659">
        <f>IF(OR(CT455="",AND(CT455=CT454,CT455=CT456)),NA(), CT455)</f>
        <v>0</v>
      </c>
      <c r="CU659">
        <f>IF(ISNA(CV659),NA(),CU455)</f>
        <v>0</v>
      </c>
      <c r="CV659">
        <f>IF(OR(CV455="",AND(CV455=CV454,CV455=CV456)),NA(), CV455)</f>
        <v>0</v>
      </c>
      <c r="CW659">
        <f>IF(ISNA(CX659),NA(),CW455)</f>
        <v>0</v>
      </c>
      <c r="CX659">
        <f>IF(OR(CX455="",AND(CX455=CX454,CX455=CX456)),NA(), CX455)</f>
        <v>0</v>
      </c>
      <c r="CY659">
        <f>IF(ISNA(CZ659),NA(),CY455)</f>
        <v>0</v>
      </c>
      <c r="CZ659">
        <f>IF(OR(CZ455="",AND(CZ455=CZ454,CZ455=CZ456)),NA(), CZ455)</f>
        <v>0</v>
      </c>
      <c r="DA659">
        <f>IF(ISNA(DB659),NA(),DA455)</f>
        <v>0</v>
      </c>
      <c r="DB659">
        <f>IF(OR(DB455="",AND(DB455=DB454,DB455=DB456)),NA(), DB455)</f>
        <v>0</v>
      </c>
      <c r="DC659">
        <f>IF(ISNA(DD659),NA(),DC455)</f>
        <v>0</v>
      </c>
      <c r="DD659">
        <f>IF(OR(DD455="",AND(DD455=DD454,DD455=DD456)),NA(), DD455)</f>
        <v>0</v>
      </c>
      <c r="DG659">
        <f>IF(ISNA(DH659),NA(),DG455)</f>
        <v>0</v>
      </c>
      <c r="DH659">
        <f>IF(OR(DH455="",AND(DH455=DH454,DH455=DH456)),NA(), DH455)</f>
        <v>0</v>
      </c>
      <c r="DI659">
        <f>IF(ISNA(DJ659),NA(),DI455)</f>
        <v>0</v>
      </c>
      <c r="DJ659">
        <f>IF(OR(DJ455="",AND(DJ455=DJ454,DJ455=DJ456)),NA(), DJ455)</f>
        <v>0</v>
      </c>
      <c r="DK659">
        <f>IF(ISNA(DL659),NA(),DK455)</f>
        <v>0</v>
      </c>
      <c r="DL659">
        <f>IF(OR(DL455="",AND(DL455=DL454,DL455=DL456)),NA(), DL455)</f>
        <v>0</v>
      </c>
      <c r="DM659">
        <f>IF(ISNA(DN659),NA(),DM455)</f>
        <v>0</v>
      </c>
      <c r="DN659">
        <f>IF(OR(DN455="",AND(DN455=DN454,DN455=DN456)),NA(), DN455)</f>
        <v>0</v>
      </c>
      <c r="DO659">
        <f>IF(ISNA(DP659),NA(),DO455)</f>
        <v>0</v>
      </c>
      <c r="DP659">
        <f>IF(OR(DP455="",AND(DP455=DP454,DP455=DP456)),NA(), DP455)</f>
        <v>0</v>
      </c>
      <c r="DQ659">
        <f>IF(ISNA(DR659),NA(),DQ455)</f>
        <v>0</v>
      </c>
      <c r="DR659">
        <f>IF(OR(DR455="",AND(DR455=DR454,DR455=DR456)),NA(), DR455)</f>
        <v>0</v>
      </c>
      <c r="DS659">
        <f>IF(ISNA(DT659),NA(),DS455)</f>
        <v>0</v>
      </c>
      <c r="DT659">
        <f>IF(OR(DT455="",AND(DT455=DT454,DT455=DT456)),NA(), DT455)</f>
        <v>0</v>
      </c>
      <c r="DU659">
        <f>IF(ISNA(DV659),NA(),DU455)</f>
        <v>0</v>
      </c>
      <c r="DV659">
        <f>IF(OR(DV455="",AND(DV455=DV454,DV455=DV456)),NA(), DV455)</f>
        <v>0</v>
      </c>
      <c r="DW659">
        <f>IF(ISNA(DX659),NA(),DW455)</f>
        <v>0</v>
      </c>
      <c r="DX659">
        <f>IF(OR(DX455="",AND(DX455=DX454,DX455=DX456)),NA(), DX455)</f>
        <v>0</v>
      </c>
      <c r="DY659">
        <f>IF(ISNA(DZ659),NA(),DY455)</f>
        <v>0</v>
      </c>
      <c r="DZ659">
        <f>IF(OR(DZ455="",AND(DZ455=DZ454,DZ455=DZ456)),NA(), DZ455)</f>
        <v>0</v>
      </c>
      <c r="EA659">
        <f>IF(ISNA(EB659),NA(),EA455)</f>
        <v>0</v>
      </c>
      <c r="EB659">
        <f>IF(OR(EB455="",AND(EB455=EB454,EB455=EB456)),NA(), EB455)</f>
        <v>0</v>
      </c>
      <c r="EC659">
        <f>IF(ISNA(ED659),NA(),EC455)</f>
        <v>0</v>
      </c>
      <c r="ED659">
        <f>IF(OR(ED455="",AND(ED455=ED454,ED455=ED456)),NA(), ED455)</f>
        <v>0</v>
      </c>
      <c r="EE659">
        <f>IF(ISNA(EF659),NA(),EE455)</f>
        <v>0</v>
      </c>
      <c r="EF659">
        <f>IF(OR(EF455="",AND(EF455=EF454,EF455=EF456)),NA(), EF455)</f>
        <v>0</v>
      </c>
      <c r="EG659">
        <f>IF(ISNA(EH659),NA(),EG455)</f>
        <v>0</v>
      </c>
      <c r="EH659">
        <f>IF(OR(EH455="",AND(EH455=EH454,EH455=EH456)),NA(), EH455)</f>
        <v>0</v>
      </c>
      <c r="EI659">
        <f>IF(ISNA(EJ659),NA(),EI455)</f>
        <v>0</v>
      </c>
      <c r="EJ659">
        <f>IF(OR(EJ455="",AND(EJ455=EJ454,EJ455=EJ456)),NA(), EJ455)</f>
        <v>0</v>
      </c>
      <c r="EK659">
        <f>IF(ISNA(EL659),NA(),EK455)</f>
        <v>0</v>
      </c>
      <c r="EL659">
        <f>IF(OR(EL455="",AND(EL455=EL454,EL455=EL456)),NA(), EL455)</f>
        <v>0</v>
      </c>
      <c r="EM659">
        <f>IF(ISNA(EN659),NA(),EM455)</f>
        <v>0</v>
      </c>
      <c r="EN659">
        <f>IF(OR(EN455="",AND(EN455=EN454,EN455=EN456)),NA(), EN455)</f>
        <v>0</v>
      </c>
      <c r="EO659">
        <f>IF(ISNA(EP659),NA(),EO455)</f>
        <v>0</v>
      </c>
      <c r="EP659">
        <f>IF(OR(EP455="",AND(EP455=EP454,EP455=EP456)),NA(), EP455)</f>
        <v>0</v>
      </c>
      <c r="EQ659">
        <f>IF(ISNA(ER659),NA(),EQ455)</f>
        <v>0</v>
      </c>
      <c r="ER659">
        <f>IF(OR(ER455="",AND(ER455=ER454,ER455=ER456)),NA(), ER455)</f>
        <v>0</v>
      </c>
      <c r="ES659">
        <f>IF(ISNA(ET659),NA(),ES455)</f>
        <v>0</v>
      </c>
      <c r="ET659">
        <f>IF(OR(ET455="",AND(ET455=ET454,ET455=ET456)),NA(), ET455)</f>
        <v>0</v>
      </c>
      <c r="EU659">
        <f>IF(ISNA(EV659),NA(),EU455)</f>
        <v>0</v>
      </c>
      <c r="EV659">
        <f>IF(OR(EV455="",AND(EV455=EV454,EV455=EV456)),NA(), EV455)</f>
        <v>0</v>
      </c>
      <c r="EW659">
        <f>IF(ISNA(EX659),NA(),EW455)</f>
        <v>0</v>
      </c>
      <c r="EX659">
        <f>IF(OR(EX455="",AND(EX455=EX454,EX455=EX456)),NA(), EX455)</f>
        <v>0</v>
      </c>
      <c r="EY659">
        <f>IF(ISNA(EZ659),NA(),EY455)</f>
        <v>0</v>
      </c>
      <c r="EZ659">
        <f>IF(OR(EZ455="",AND(EZ455=EZ454,EZ455=EZ456)),NA(), EZ455)</f>
        <v>0</v>
      </c>
      <c r="FA659">
        <f>IF(ISNA(FB659),NA(),FA455)</f>
        <v>0</v>
      </c>
      <c r="FB659">
        <f>IF(OR(FB455="",AND(FB455=FB454,FB455=FB456)),NA(), FB455)</f>
        <v>0</v>
      </c>
      <c r="FC659">
        <f>IF(ISNA(FD659),NA(),FC455)</f>
        <v>0</v>
      </c>
      <c r="FD659">
        <f>IF(OR(FD455="",AND(FD455=FD454,FD455=FD456)),NA(), FD455)</f>
        <v>0</v>
      </c>
      <c r="FE659">
        <f>IF(ISNA(FF659),NA(),FE455)</f>
        <v>0</v>
      </c>
      <c r="FF659">
        <f>IF(OR(FF455="",AND(FF455=FF454,FF455=FF456)),NA(), FF455)</f>
        <v>0</v>
      </c>
      <c r="FG659">
        <f>IF(ISNA(FH659),NA(),FG455)</f>
        <v>0</v>
      </c>
      <c r="FH659">
        <f>IF(OR(FH455="",AND(FH455=FH454,FH455=FH456)),NA(), FH455)</f>
        <v>0</v>
      </c>
      <c r="FI659">
        <f>IF(ISNA(FJ659),NA(),FI455)</f>
        <v>0</v>
      </c>
      <c r="FJ659">
        <f>IF(OR(FJ455="",AND(FJ455=FJ454,FJ455=FJ456)),NA(), FJ455)</f>
        <v>0</v>
      </c>
      <c r="FK659">
        <f>IF(ISNA(FL659),NA(),FK455)</f>
        <v>0</v>
      </c>
      <c r="FL659">
        <f>IF(OR(FL455="",AND(FL455=FL454,FL455=FL456)),NA(), FL455)</f>
        <v>0</v>
      </c>
      <c r="FM659">
        <f>IF(ISNA(FN659),NA(),FM455)</f>
        <v>0</v>
      </c>
      <c r="FN659">
        <f>IF(OR(FN455="",AND(FN455=FN454,FN455=FN456)),NA(), FN455)</f>
        <v>0</v>
      </c>
      <c r="FO659">
        <f>IF(ISNA(FP659),NA(),FO455)</f>
        <v>0</v>
      </c>
      <c r="FP659">
        <f>IF(OR(FP455="",AND(FP455=FP454,FP455=FP456)),NA(), FP455)</f>
        <v>0</v>
      </c>
      <c r="FQ659">
        <f>IF(ISNA(FR659),NA(),FQ455)</f>
        <v>0</v>
      </c>
      <c r="FR659">
        <f>IF(OR(FR455="",AND(FR455=FR454,FR455=FR456)),NA(), FR455)</f>
        <v>0</v>
      </c>
      <c r="FS659">
        <f>IF(ISNA(FT659),NA(),FS455)</f>
        <v>0</v>
      </c>
      <c r="FT659">
        <f>IF(OR(FT455="",AND(FT455=FT454,FT455=FT456)),NA(), FT455)</f>
        <v>0</v>
      </c>
      <c r="FU659">
        <f>IF(ISNA(FV659),NA(),FU455)</f>
        <v>0</v>
      </c>
      <c r="FV659">
        <f>IF(OR(FV455="",AND(FV455=FV454,FV455=FV456)),NA(), FV455)</f>
        <v>0</v>
      </c>
      <c r="FW659">
        <f>IF(ISNA(FX659),NA(),FW455)</f>
        <v>0</v>
      </c>
      <c r="FX659">
        <f>IF(OR(FX455="",AND(FX455=FX454,FX455=FX456)),NA(), FX455)</f>
        <v>0</v>
      </c>
      <c r="FY659">
        <f>IF(ISNA(FZ659),NA(),FY455)</f>
        <v>0</v>
      </c>
      <c r="FZ659">
        <f>IF(OR(FZ455="",AND(FZ455=FZ454,FZ455=FZ456)),NA(), FZ455)</f>
        <v>0</v>
      </c>
      <c r="GA659">
        <f>IF(ISNA(GB659),NA(),GA455)</f>
        <v>0</v>
      </c>
      <c r="GB659">
        <f>IF(OR(GB455="",AND(GB455=GB454,GB455=GB456)),NA(), GB455)</f>
        <v>0</v>
      </c>
      <c r="GC659">
        <f>IF(ISNA(GD659),NA(),GC455)</f>
        <v>0</v>
      </c>
      <c r="GD659">
        <f>IF(OR(GD455="",AND(GD455=GD454,GD455=GD456)),NA(), GD455)</f>
        <v>0</v>
      </c>
      <c r="GE659">
        <f>IF(ISNA(GF659),NA(),GE455)</f>
        <v>0</v>
      </c>
      <c r="GF659">
        <f>IF(OR(GF455="",AND(GF455=GF454,GF455=GF456)),NA(), GF455)</f>
        <v>0</v>
      </c>
      <c r="GG659">
        <f>IF(ISNA(GH659),NA(),GG455)</f>
        <v>0</v>
      </c>
      <c r="GH659">
        <f>IF(OR(GH455="",AND(GH455=GH454,GH455=GH456)),NA(), GH455)</f>
        <v>0</v>
      </c>
      <c r="GI659">
        <f>IF(ISNA(GJ659),NA(),GI455)</f>
        <v>0</v>
      </c>
      <c r="GJ659">
        <f>IF(OR(GJ455="",AND(GJ455=GJ454,GJ455=GJ456)),NA(), GJ455)</f>
        <v>0</v>
      </c>
      <c r="GK659">
        <f>IF(ISNA(GL659),NA(),GK455)</f>
        <v>0</v>
      </c>
      <c r="GL659">
        <f>IF(OR(GL455="",AND(GL455=GL454,GL455=GL456)),NA(), GL455)</f>
        <v>0</v>
      </c>
      <c r="GM659">
        <f>IF(ISNA(GN659),NA(),GM455)</f>
        <v>0</v>
      </c>
      <c r="GN659">
        <f>IF(OR(GN455="",AND(GN455=GN454,GN455=GN456)),NA(), GN455)</f>
        <v>0</v>
      </c>
      <c r="GO659">
        <f>IF(ISNA(GP659),NA(),GO455)</f>
        <v>0</v>
      </c>
      <c r="GP659">
        <f>IF(OR(GP455="",AND(GP455=GP454,GP455=GP456)),NA(), GP455)</f>
        <v>0</v>
      </c>
      <c r="GQ659">
        <f>IF(ISNA(GR659),NA(),GQ455)</f>
        <v>0</v>
      </c>
      <c r="GR659">
        <f>IF(OR(GR455="",AND(GR455=GR454,GR455=GR456)),NA(), GR455)</f>
        <v>0</v>
      </c>
      <c r="GS659">
        <f>IF(ISNA(GT659),NA(),GS455)</f>
        <v>0</v>
      </c>
      <c r="GT659">
        <f>IF(OR(GT455="",AND(GT455=GT454,GT455=GT456)),NA(), GT455)</f>
        <v>0</v>
      </c>
      <c r="GU659">
        <f>IF(ISNA(GV659),NA(),GU455)</f>
        <v>0</v>
      </c>
      <c r="GV659">
        <f>IF(OR(GV455="",AND(GV455=GV454,GV455=GV456)),NA(), GV455)</f>
        <v>0</v>
      </c>
      <c r="GW659">
        <f>IF(ISNA(GX659),NA(),GW455)</f>
        <v>0</v>
      </c>
      <c r="GX659">
        <f>IF(OR(GX455="",AND(GX455=GX454,GX455=GX456)),NA(), GX455)</f>
        <v>0</v>
      </c>
      <c r="GY659">
        <f>IF(ISNA(GZ659),NA(),GY455)</f>
        <v>0</v>
      </c>
      <c r="GZ659">
        <f>IF(OR(GZ455="",AND(GZ455=GZ454,GZ455=GZ456)),NA(), GZ455)</f>
        <v>0</v>
      </c>
      <c r="HA659">
        <f>IF(ISNA(HB659),NA(),HA455)</f>
        <v>0</v>
      </c>
      <c r="HB659">
        <f>IF(OR(HB455="",AND(HB455=HB454,HB455=HB456)),NA(), HB455)</f>
        <v>0</v>
      </c>
      <c r="HC659">
        <f>IF(ISNA(HD659),NA(),HC455)</f>
        <v>0</v>
      </c>
      <c r="HD659">
        <f>IF(OR(HD455="",AND(HD455=HD454,HD455=HD456)),NA(), HD455)</f>
        <v>0</v>
      </c>
      <c r="HE659">
        <f>IF(ISNA(HF659),NA(),HE455)</f>
        <v>0</v>
      </c>
      <c r="HF659">
        <f>IF(OR(HF455="",AND(HF455=HF454,HF455=HF456)),NA(), HF455)</f>
        <v>0</v>
      </c>
    </row>
    <row r="660" spans="5:214">
      <c r="E660">
        <f>IF(ISNA(F660),NA(),E456)</f>
        <v>0</v>
      </c>
      <c r="F660">
        <f>IF(OR(F456="",AND(F456=F455,F456=F457)),NA(), F456)</f>
        <v>0</v>
      </c>
      <c r="G660">
        <f>IF(ISNA(H660),NA(),G456)</f>
        <v>0</v>
      </c>
      <c r="H660">
        <f>IF(OR(H456="",AND(H456=H455,H456=H457)),NA(), H456)</f>
        <v>0</v>
      </c>
      <c r="I660">
        <f>IF(ISNA(J660),NA(),I456)</f>
        <v>0</v>
      </c>
      <c r="J660">
        <f>IF(OR(J456="",AND(J456=J455,J456=J457)),NA(), J456)</f>
        <v>0</v>
      </c>
      <c r="K660">
        <f>IF(ISNA(L660),NA(),K456)</f>
        <v>0</v>
      </c>
      <c r="L660">
        <f>IF(OR(L456="",AND(L456=L455,L456=L457)),NA(), L456)</f>
        <v>0</v>
      </c>
      <c r="M660">
        <f>IF(ISNA(N660),NA(),M456)</f>
        <v>0</v>
      </c>
      <c r="N660">
        <f>IF(OR(N456="",AND(N456=N455,N456=N457)),NA(), N456)</f>
        <v>0</v>
      </c>
      <c r="O660">
        <f>IF(ISNA(P660),NA(),O456)</f>
        <v>0</v>
      </c>
      <c r="P660">
        <f>IF(OR(P456="",AND(P456=P455,P456=P457)),NA(), P456)</f>
        <v>0</v>
      </c>
      <c r="Q660">
        <f>IF(ISNA(R660),NA(),Q456)</f>
        <v>0</v>
      </c>
      <c r="R660">
        <f>IF(OR(R456="",AND(R456=R455,R456=R457)),NA(), R456)</f>
        <v>0</v>
      </c>
      <c r="S660">
        <f>IF(ISNA(T660),NA(),S456)</f>
        <v>0</v>
      </c>
      <c r="T660">
        <f>IF(OR(T456="",AND(T456=T455,T456=T457)),NA(), T456)</f>
        <v>0</v>
      </c>
      <c r="U660">
        <f>IF(ISNA(V660),NA(),U456)</f>
        <v>0</v>
      </c>
      <c r="V660">
        <f>IF(OR(V456="",AND(V456=V455,V456=V457)),NA(), V456)</f>
        <v>0</v>
      </c>
      <c r="W660">
        <f>IF(ISNA(X660),NA(),W456)</f>
        <v>0</v>
      </c>
      <c r="X660">
        <f>IF(OR(X456="",AND(X456=X455,X456=X457)),NA(), X456)</f>
        <v>0</v>
      </c>
      <c r="Y660">
        <f>IF(ISNA(Z660),NA(),Y456)</f>
        <v>0</v>
      </c>
      <c r="Z660">
        <f>IF(OR(Z456="",AND(Z456=Z455,Z456=Z457)),NA(), Z456)</f>
        <v>0</v>
      </c>
      <c r="AA660">
        <f>IF(ISNA(AB660),NA(),AA456)</f>
        <v>0</v>
      </c>
      <c r="AB660">
        <f>IF(OR(AB456="",AND(AB456=AB455,AB456=AB457)),NA(), AB456)</f>
        <v>0</v>
      </c>
      <c r="AC660">
        <f>IF(ISNA(AD660),NA(),AC456)</f>
        <v>0</v>
      </c>
      <c r="AD660">
        <f>IF(OR(AD456="",AND(AD456=AD455,AD456=AD457)),NA(), AD456)</f>
        <v>0</v>
      </c>
      <c r="AE660">
        <f>IF(ISNA(AF660),NA(),AE456)</f>
        <v>0</v>
      </c>
      <c r="AF660">
        <f>IF(OR(AF456="",AND(AF456=AF455,AF456=AF457)),NA(), AF456)</f>
        <v>0</v>
      </c>
      <c r="AG660">
        <f>IF(ISNA(AH660),NA(),AG456)</f>
        <v>0</v>
      </c>
      <c r="AH660">
        <f>IF(OR(AH456="",AND(AH456=AH455,AH456=AH457)),NA(), AH456)</f>
        <v>0</v>
      </c>
      <c r="AI660">
        <f>IF(ISNA(AJ660),NA(),AI456)</f>
        <v>0</v>
      </c>
      <c r="AJ660">
        <f>IF(OR(AJ456="",AND(AJ456=AJ455,AJ456=AJ457)),NA(), AJ456)</f>
        <v>0</v>
      </c>
      <c r="AK660">
        <f>IF(ISNA(AL660),NA(),AK456)</f>
        <v>0</v>
      </c>
      <c r="AL660">
        <f>IF(OR(AL456="",AND(AL456=AL455,AL456=AL457)),NA(), AL456)</f>
        <v>0</v>
      </c>
      <c r="AM660">
        <f>IF(ISNA(AN660),NA(),AM456)</f>
        <v>0</v>
      </c>
      <c r="AN660">
        <f>IF(OR(AN456="",AND(AN456=AN455,AN456=AN457)),NA(), AN456)</f>
        <v>0</v>
      </c>
      <c r="AO660">
        <f>IF(ISNA(AP660),NA(),AO456)</f>
        <v>0</v>
      </c>
      <c r="AP660">
        <f>IF(OR(AP456="",AND(AP456=AP455,AP456=AP457)),NA(), AP456)</f>
        <v>0</v>
      </c>
      <c r="AQ660">
        <f>IF(ISNA(AR660),NA(),AQ456)</f>
        <v>0</v>
      </c>
      <c r="AR660">
        <f>IF(OR(AR456="",AND(AR456=AR455,AR456=AR457)),NA(), AR456)</f>
        <v>0</v>
      </c>
      <c r="AS660">
        <f>IF(ISNA(AT660),NA(),AS456)</f>
        <v>0</v>
      </c>
      <c r="AT660">
        <f>IF(OR(AT456="",AND(AT456=AT455,AT456=AT457)),NA(), AT456)</f>
        <v>0</v>
      </c>
      <c r="AU660">
        <f>IF(ISNA(AV660),NA(),AU456)</f>
        <v>0</v>
      </c>
      <c r="AV660">
        <f>IF(OR(AV456="",AND(AV456=AV455,AV456=AV457)),NA(), AV456)</f>
        <v>0</v>
      </c>
      <c r="AW660">
        <f>IF(ISNA(AX660),NA(),AW456)</f>
        <v>0</v>
      </c>
      <c r="AX660">
        <f>IF(OR(AX456="",AND(AX456=AX455,AX456=AX457)),NA(), AX456)</f>
        <v>0</v>
      </c>
      <c r="AY660">
        <f>IF(ISNA(AZ660),NA(),AY456)</f>
        <v>0</v>
      </c>
      <c r="AZ660">
        <f>IF(OR(AZ456="",AND(AZ456=AZ455,AZ456=AZ457)),NA(), AZ456)</f>
        <v>0</v>
      </c>
      <c r="BA660">
        <f>IF(ISNA(BB660),NA(),BA456)</f>
        <v>0</v>
      </c>
      <c r="BB660">
        <f>IF(OR(BB456="",AND(BB456=BB455,BB456=BB457)),NA(), BB456)</f>
        <v>0</v>
      </c>
      <c r="BC660">
        <f>IF(ISNA(BD660),NA(),BC456)</f>
        <v>0</v>
      </c>
      <c r="BD660">
        <f>IF(OR(BD456="",AND(BD456=BD455,BD456=BD457)),NA(), BD456)</f>
        <v>0</v>
      </c>
      <c r="BE660">
        <f>IF(ISNA(BF660),NA(),BE456)</f>
        <v>0</v>
      </c>
      <c r="BF660">
        <f>IF(OR(BF456="",AND(BF456=BF455,BF456=BF457)),NA(), BF456)</f>
        <v>0</v>
      </c>
      <c r="BG660">
        <f>IF(ISNA(BH660),NA(),BG456)</f>
        <v>0</v>
      </c>
      <c r="BH660">
        <f>IF(OR(BH456="",AND(BH456=BH455,BH456=BH457)),NA(), BH456)</f>
        <v>0</v>
      </c>
      <c r="BI660">
        <f>IF(ISNA(BJ660),NA(),BI456)</f>
        <v>0</v>
      </c>
      <c r="BJ660">
        <f>IF(OR(BJ456="",AND(BJ456=BJ455,BJ456=BJ457)),NA(), BJ456)</f>
        <v>0</v>
      </c>
      <c r="BK660">
        <f>IF(ISNA(BL660),NA(),BK456)</f>
        <v>0</v>
      </c>
      <c r="BL660">
        <f>IF(OR(BL456="",AND(BL456=BL455,BL456=BL457)),NA(), BL456)</f>
        <v>0</v>
      </c>
      <c r="BM660">
        <f>IF(ISNA(BN660),NA(),BM456)</f>
        <v>0</v>
      </c>
      <c r="BN660">
        <f>IF(OR(BN456="",AND(BN456=BN455,BN456=BN457)),NA(), BN456)</f>
        <v>0</v>
      </c>
      <c r="BO660">
        <f>IF(ISNA(BP660),NA(),BO456)</f>
        <v>0</v>
      </c>
      <c r="BP660">
        <f>IF(OR(BP456="",AND(BP456=BP455,BP456=BP457)),NA(), BP456)</f>
        <v>0</v>
      </c>
      <c r="BQ660">
        <f>IF(ISNA(BR660),NA(),BQ456)</f>
        <v>0</v>
      </c>
      <c r="BR660">
        <f>IF(OR(BR456="",AND(BR456=BR455,BR456=BR457)),NA(), BR456)</f>
        <v>0</v>
      </c>
      <c r="BS660">
        <f>IF(ISNA(BT660),NA(),BS456)</f>
        <v>0</v>
      </c>
      <c r="BT660">
        <f>IF(OR(BT456="",AND(BT456=BT455,BT456=BT457)),NA(), BT456)</f>
        <v>0</v>
      </c>
      <c r="BU660">
        <f>IF(ISNA(BV660),NA(),BU456)</f>
        <v>0</v>
      </c>
      <c r="BV660">
        <f>IF(OR(BV456="",AND(BV456=BV455,BV456=BV457)),NA(), BV456)</f>
        <v>0</v>
      </c>
      <c r="BW660">
        <f>IF(ISNA(BX660),NA(),BW456)</f>
        <v>0</v>
      </c>
      <c r="BX660">
        <f>IF(OR(BX456="",AND(BX456=BX455,BX456=BX457)),NA(), BX456)</f>
        <v>0</v>
      </c>
      <c r="BY660">
        <f>IF(ISNA(BZ660),NA(),BY456)</f>
        <v>0</v>
      </c>
      <c r="BZ660">
        <f>IF(OR(BZ456="",AND(BZ456=BZ455,BZ456=BZ457)),NA(), BZ456)</f>
        <v>0</v>
      </c>
      <c r="CA660">
        <f>IF(ISNA(CB660),NA(),CA456)</f>
        <v>0</v>
      </c>
      <c r="CB660">
        <f>IF(OR(CB456="",AND(CB456=CB455,CB456=CB457)),NA(), CB456)</f>
        <v>0</v>
      </c>
      <c r="CC660">
        <f>IF(ISNA(CD660),NA(),CC456)</f>
        <v>0</v>
      </c>
      <c r="CD660">
        <f>IF(OR(CD456="",AND(CD456=CD455,CD456=CD457)),NA(), CD456)</f>
        <v>0</v>
      </c>
      <c r="CE660">
        <f>IF(ISNA(CF660),NA(),CE456)</f>
        <v>0</v>
      </c>
      <c r="CF660">
        <f>IF(OR(CF456="",AND(CF456=CF455,CF456=CF457)),NA(), CF456)</f>
        <v>0</v>
      </c>
      <c r="CG660">
        <f>IF(ISNA(CH660),NA(),CG456)</f>
        <v>0</v>
      </c>
      <c r="CH660">
        <f>IF(OR(CH456="",AND(CH456=CH455,CH456=CH457)),NA(), CH456)</f>
        <v>0</v>
      </c>
      <c r="CI660">
        <f>IF(ISNA(CJ660),NA(),CI456)</f>
        <v>0</v>
      </c>
      <c r="CJ660">
        <f>IF(OR(CJ456="",AND(CJ456=CJ455,CJ456=CJ457)),NA(), CJ456)</f>
        <v>0</v>
      </c>
      <c r="CK660">
        <f>IF(ISNA(CL660),NA(),CK456)</f>
        <v>0</v>
      </c>
      <c r="CL660">
        <f>IF(OR(CL456="",AND(CL456=CL455,CL456=CL457)),NA(), CL456)</f>
        <v>0</v>
      </c>
      <c r="CM660">
        <f>IF(ISNA(CN660),NA(),CM456)</f>
        <v>0</v>
      </c>
      <c r="CN660">
        <f>IF(OR(CN456="",AND(CN456=CN455,CN456=CN457)),NA(), CN456)</f>
        <v>0</v>
      </c>
      <c r="CO660">
        <f>IF(ISNA(CP660),NA(),CO456)</f>
        <v>0</v>
      </c>
      <c r="CP660">
        <f>IF(OR(CP456="",AND(CP456=CP455,CP456=CP457)),NA(), CP456)</f>
        <v>0</v>
      </c>
      <c r="CQ660">
        <f>IF(ISNA(CR660),NA(),CQ456)</f>
        <v>0</v>
      </c>
      <c r="CR660">
        <f>IF(OR(CR456="",AND(CR456=CR455,CR456=CR457)),NA(), CR456)</f>
        <v>0</v>
      </c>
      <c r="CS660">
        <f>IF(ISNA(CT660),NA(),CS456)</f>
        <v>0</v>
      </c>
      <c r="CT660">
        <f>IF(OR(CT456="",AND(CT456=CT455,CT456=CT457)),NA(), CT456)</f>
        <v>0</v>
      </c>
      <c r="CU660">
        <f>IF(ISNA(CV660),NA(),CU456)</f>
        <v>0</v>
      </c>
      <c r="CV660">
        <f>IF(OR(CV456="",AND(CV456=CV455,CV456=CV457)),NA(), CV456)</f>
        <v>0</v>
      </c>
      <c r="CW660">
        <f>IF(ISNA(CX660),NA(),CW456)</f>
        <v>0</v>
      </c>
      <c r="CX660">
        <f>IF(OR(CX456="",AND(CX456=CX455,CX456=CX457)),NA(), CX456)</f>
        <v>0</v>
      </c>
      <c r="CY660">
        <f>IF(ISNA(CZ660),NA(),CY456)</f>
        <v>0</v>
      </c>
      <c r="CZ660">
        <f>IF(OR(CZ456="",AND(CZ456=CZ455,CZ456=CZ457)),NA(), CZ456)</f>
        <v>0</v>
      </c>
      <c r="DA660">
        <f>IF(ISNA(DB660),NA(),DA456)</f>
        <v>0</v>
      </c>
      <c r="DB660">
        <f>IF(OR(DB456="",AND(DB456=DB455,DB456=DB457)),NA(), DB456)</f>
        <v>0</v>
      </c>
      <c r="DC660">
        <f>IF(ISNA(DD660),NA(),DC456)</f>
        <v>0</v>
      </c>
      <c r="DD660">
        <f>IF(OR(DD456="",AND(DD456=DD455,DD456=DD457)),NA(), DD456)</f>
        <v>0</v>
      </c>
      <c r="DG660">
        <f>IF(ISNA(DH660),NA(),DG456)</f>
        <v>0</v>
      </c>
      <c r="DH660">
        <f>IF(OR(DH456="",AND(DH456=DH455,DH456=DH457)),NA(), DH456)</f>
        <v>0</v>
      </c>
      <c r="DI660">
        <f>IF(ISNA(DJ660),NA(),DI456)</f>
        <v>0</v>
      </c>
      <c r="DJ660">
        <f>IF(OR(DJ456="",AND(DJ456=DJ455,DJ456=DJ457)),NA(), DJ456)</f>
        <v>0</v>
      </c>
      <c r="DK660">
        <f>IF(ISNA(DL660),NA(),DK456)</f>
        <v>0</v>
      </c>
      <c r="DL660">
        <f>IF(OR(DL456="",AND(DL456=DL455,DL456=DL457)),NA(), DL456)</f>
        <v>0</v>
      </c>
      <c r="DM660">
        <f>IF(ISNA(DN660),NA(),DM456)</f>
        <v>0</v>
      </c>
      <c r="DN660">
        <f>IF(OR(DN456="",AND(DN456=DN455,DN456=DN457)),NA(), DN456)</f>
        <v>0</v>
      </c>
      <c r="DO660">
        <f>IF(ISNA(DP660),NA(),DO456)</f>
        <v>0</v>
      </c>
      <c r="DP660">
        <f>IF(OR(DP456="",AND(DP456=DP455,DP456=DP457)),NA(), DP456)</f>
        <v>0</v>
      </c>
      <c r="DQ660">
        <f>IF(ISNA(DR660),NA(),DQ456)</f>
        <v>0</v>
      </c>
      <c r="DR660">
        <f>IF(OR(DR456="",AND(DR456=DR455,DR456=DR457)),NA(), DR456)</f>
        <v>0</v>
      </c>
      <c r="DS660">
        <f>IF(ISNA(DT660),NA(),DS456)</f>
        <v>0</v>
      </c>
      <c r="DT660">
        <f>IF(OR(DT456="",AND(DT456=DT455,DT456=DT457)),NA(), DT456)</f>
        <v>0</v>
      </c>
      <c r="DU660">
        <f>IF(ISNA(DV660),NA(),DU456)</f>
        <v>0</v>
      </c>
      <c r="DV660">
        <f>IF(OR(DV456="",AND(DV456=DV455,DV456=DV457)),NA(), DV456)</f>
        <v>0</v>
      </c>
      <c r="DW660">
        <f>IF(ISNA(DX660),NA(),DW456)</f>
        <v>0</v>
      </c>
      <c r="DX660">
        <f>IF(OR(DX456="",AND(DX456=DX455,DX456=DX457)),NA(), DX456)</f>
        <v>0</v>
      </c>
      <c r="DY660">
        <f>IF(ISNA(DZ660),NA(),DY456)</f>
        <v>0</v>
      </c>
      <c r="DZ660">
        <f>IF(OR(DZ456="",AND(DZ456=DZ455,DZ456=DZ457)),NA(), DZ456)</f>
        <v>0</v>
      </c>
      <c r="EA660">
        <f>IF(ISNA(EB660),NA(),EA456)</f>
        <v>0</v>
      </c>
      <c r="EB660">
        <f>IF(OR(EB456="",AND(EB456=EB455,EB456=EB457)),NA(), EB456)</f>
        <v>0</v>
      </c>
      <c r="EC660">
        <f>IF(ISNA(ED660),NA(),EC456)</f>
        <v>0</v>
      </c>
      <c r="ED660">
        <f>IF(OR(ED456="",AND(ED456=ED455,ED456=ED457)),NA(), ED456)</f>
        <v>0</v>
      </c>
      <c r="EE660">
        <f>IF(ISNA(EF660),NA(),EE456)</f>
        <v>0</v>
      </c>
      <c r="EF660">
        <f>IF(OR(EF456="",AND(EF456=EF455,EF456=EF457)),NA(), EF456)</f>
        <v>0</v>
      </c>
      <c r="EG660">
        <f>IF(ISNA(EH660),NA(),EG456)</f>
        <v>0</v>
      </c>
      <c r="EH660">
        <f>IF(OR(EH456="",AND(EH456=EH455,EH456=EH457)),NA(), EH456)</f>
        <v>0</v>
      </c>
      <c r="EI660">
        <f>IF(ISNA(EJ660),NA(),EI456)</f>
        <v>0</v>
      </c>
      <c r="EJ660">
        <f>IF(OR(EJ456="",AND(EJ456=EJ455,EJ456=EJ457)),NA(), EJ456)</f>
        <v>0</v>
      </c>
      <c r="EK660">
        <f>IF(ISNA(EL660),NA(),EK456)</f>
        <v>0</v>
      </c>
      <c r="EL660">
        <f>IF(OR(EL456="",AND(EL456=EL455,EL456=EL457)),NA(), EL456)</f>
        <v>0</v>
      </c>
      <c r="EM660">
        <f>IF(ISNA(EN660),NA(),EM456)</f>
        <v>0</v>
      </c>
      <c r="EN660">
        <f>IF(OR(EN456="",AND(EN456=EN455,EN456=EN457)),NA(), EN456)</f>
        <v>0</v>
      </c>
      <c r="EO660">
        <f>IF(ISNA(EP660),NA(),EO456)</f>
        <v>0</v>
      </c>
      <c r="EP660">
        <f>IF(OR(EP456="",AND(EP456=EP455,EP456=EP457)),NA(), EP456)</f>
        <v>0</v>
      </c>
      <c r="EQ660">
        <f>IF(ISNA(ER660),NA(),EQ456)</f>
        <v>0</v>
      </c>
      <c r="ER660">
        <f>IF(OR(ER456="",AND(ER456=ER455,ER456=ER457)),NA(), ER456)</f>
        <v>0</v>
      </c>
      <c r="ES660">
        <f>IF(ISNA(ET660),NA(),ES456)</f>
        <v>0</v>
      </c>
      <c r="ET660">
        <f>IF(OR(ET456="",AND(ET456=ET455,ET456=ET457)),NA(), ET456)</f>
        <v>0</v>
      </c>
      <c r="EU660">
        <f>IF(ISNA(EV660),NA(),EU456)</f>
        <v>0</v>
      </c>
      <c r="EV660">
        <f>IF(OR(EV456="",AND(EV456=EV455,EV456=EV457)),NA(), EV456)</f>
        <v>0</v>
      </c>
      <c r="EW660">
        <f>IF(ISNA(EX660),NA(),EW456)</f>
        <v>0</v>
      </c>
      <c r="EX660">
        <f>IF(OR(EX456="",AND(EX456=EX455,EX456=EX457)),NA(), EX456)</f>
        <v>0</v>
      </c>
      <c r="EY660">
        <f>IF(ISNA(EZ660),NA(),EY456)</f>
        <v>0</v>
      </c>
      <c r="EZ660">
        <f>IF(OR(EZ456="",AND(EZ456=EZ455,EZ456=EZ457)),NA(), EZ456)</f>
        <v>0</v>
      </c>
      <c r="FA660">
        <f>IF(ISNA(FB660),NA(),FA456)</f>
        <v>0</v>
      </c>
      <c r="FB660">
        <f>IF(OR(FB456="",AND(FB456=FB455,FB456=FB457)),NA(), FB456)</f>
        <v>0</v>
      </c>
      <c r="FC660">
        <f>IF(ISNA(FD660),NA(),FC456)</f>
        <v>0</v>
      </c>
      <c r="FD660">
        <f>IF(OR(FD456="",AND(FD456=FD455,FD456=FD457)),NA(), FD456)</f>
        <v>0</v>
      </c>
      <c r="FE660">
        <f>IF(ISNA(FF660),NA(),FE456)</f>
        <v>0</v>
      </c>
      <c r="FF660">
        <f>IF(OR(FF456="",AND(FF456=FF455,FF456=FF457)),NA(), FF456)</f>
        <v>0</v>
      </c>
      <c r="FG660">
        <f>IF(ISNA(FH660),NA(),FG456)</f>
        <v>0</v>
      </c>
      <c r="FH660">
        <f>IF(OR(FH456="",AND(FH456=FH455,FH456=FH457)),NA(), FH456)</f>
        <v>0</v>
      </c>
      <c r="FI660">
        <f>IF(ISNA(FJ660),NA(),FI456)</f>
        <v>0</v>
      </c>
      <c r="FJ660">
        <f>IF(OR(FJ456="",AND(FJ456=FJ455,FJ456=FJ457)),NA(), FJ456)</f>
        <v>0</v>
      </c>
      <c r="FK660">
        <f>IF(ISNA(FL660),NA(),FK456)</f>
        <v>0</v>
      </c>
      <c r="FL660">
        <f>IF(OR(FL456="",AND(FL456=FL455,FL456=FL457)),NA(), FL456)</f>
        <v>0</v>
      </c>
      <c r="FM660">
        <f>IF(ISNA(FN660),NA(),FM456)</f>
        <v>0</v>
      </c>
      <c r="FN660">
        <f>IF(OR(FN456="",AND(FN456=FN455,FN456=FN457)),NA(), FN456)</f>
        <v>0</v>
      </c>
      <c r="FO660">
        <f>IF(ISNA(FP660),NA(),FO456)</f>
        <v>0</v>
      </c>
      <c r="FP660">
        <f>IF(OR(FP456="",AND(FP456=FP455,FP456=FP457)),NA(), FP456)</f>
        <v>0</v>
      </c>
      <c r="FQ660">
        <f>IF(ISNA(FR660),NA(),FQ456)</f>
        <v>0</v>
      </c>
      <c r="FR660">
        <f>IF(OR(FR456="",AND(FR456=FR455,FR456=FR457)),NA(), FR456)</f>
        <v>0</v>
      </c>
      <c r="FS660">
        <f>IF(ISNA(FT660),NA(),FS456)</f>
        <v>0</v>
      </c>
      <c r="FT660">
        <f>IF(OR(FT456="",AND(FT456=FT455,FT456=FT457)),NA(), FT456)</f>
        <v>0</v>
      </c>
      <c r="FU660">
        <f>IF(ISNA(FV660),NA(),FU456)</f>
        <v>0</v>
      </c>
      <c r="FV660">
        <f>IF(OR(FV456="",AND(FV456=FV455,FV456=FV457)),NA(), FV456)</f>
        <v>0</v>
      </c>
      <c r="FW660">
        <f>IF(ISNA(FX660),NA(),FW456)</f>
        <v>0</v>
      </c>
      <c r="FX660">
        <f>IF(OR(FX456="",AND(FX456=FX455,FX456=FX457)),NA(), FX456)</f>
        <v>0</v>
      </c>
      <c r="FY660">
        <f>IF(ISNA(FZ660),NA(),FY456)</f>
        <v>0</v>
      </c>
      <c r="FZ660">
        <f>IF(OR(FZ456="",AND(FZ456=FZ455,FZ456=FZ457)),NA(), FZ456)</f>
        <v>0</v>
      </c>
      <c r="GA660">
        <f>IF(ISNA(GB660),NA(),GA456)</f>
        <v>0</v>
      </c>
      <c r="GB660">
        <f>IF(OR(GB456="",AND(GB456=GB455,GB456=GB457)),NA(), GB456)</f>
        <v>0</v>
      </c>
      <c r="GC660">
        <f>IF(ISNA(GD660),NA(),GC456)</f>
        <v>0</v>
      </c>
      <c r="GD660">
        <f>IF(OR(GD456="",AND(GD456=GD455,GD456=GD457)),NA(), GD456)</f>
        <v>0</v>
      </c>
      <c r="GE660">
        <f>IF(ISNA(GF660),NA(),GE456)</f>
        <v>0</v>
      </c>
      <c r="GF660">
        <f>IF(OR(GF456="",AND(GF456=GF455,GF456=GF457)),NA(), GF456)</f>
        <v>0</v>
      </c>
      <c r="GG660">
        <f>IF(ISNA(GH660),NA(),GG456)</f>
        <v>0</v>
      </c>
      <c r="GH660">
        <f>IF(OR(GH456="",AND(GH456=GH455,GH456=GH457)),NA(), GH456)</f>
        <v>0</v>
      </c>
      <c r="GI660">
        <f>IF(ISNA(GJ660),NA(),GI456)</f>
        <v>0</v>
      </c>
      <c r="GJ660">
        <f>IF(OR(GJ456="",AND(GJ456=GJ455,GJ456=GJ457)),NA(), GJ456)</f>
        <v>0</v>
      </c>
      <c r="GK660">
        <f>IF(ISNA(GL660),NA(),GK456)</f>
        <v>0</v>
      </c>
      <c r="GL660">
        <f>IF(OR(GL456="",AND(GL456=GL455,GL456=GL457)),NA(), GL456)</f>
        <v>0</v>
      </c>
      <c r="GM660">
        <f>IF(ISNA(GN660),NA(),GM456)</f>
        <v>0</v>
      </c>
      <c r="GN660">
        <f>IF(OR(GN456="",AND(GN456=GN455,GN456=GN457)),NA(), GN456)</f>
        <v>0</v>
      </c>
      <c r="GO660">
        <f>IF(ISNA(GP660),NA(),GO456)</f>
        <v>0</v>
      </c>
      <c r="GP660">
        <f>IF(OR(GP456="",AND(GP456=GP455,GP456=GP457)),NA(), GP456)</f>
        <v>0</v>
      </c>
      <c r="GQ660">
        <f>IF(ISNA(GR660),NA(),GQ456)</f>
        <v>0</v>
      </c>
      <c r="GR660">
        <f>IF(OR(GR456="",AND(GR456=GR455,GR456=GR457)),NA(), GR456)</f>
        <v>0</v>
      </c>
      <c r="GS660">
        <f>IF(ISNA(GT660),NA(),GS456)</f>
        <v>0</v>
      </c>
      <c r="GT660">
        <f>IF(OR(GT456="",AND(GT456=GT455,GT456=GT457)),NA(), GT456)</f>
        <v>0</v>
      </c>
      <c r="GU660">
        <f>IF(ISNA(GV660),NA(),GU456)</f>
        <v>0</v>
      </c>
      <c r="GV660">
        <f>IF(OR(GV456="",AND(GV456=GV455,GV456=GV457)),NA(), GV456)</f>
        <v>0</v>
      </c>
      <c r="GW660">
        <f>IF(ISNA(GX660),NA(),GW456)</f>
        <v>0</v>
      </c>
      <c r="GX660">
        <f>IF(OR(GX456="",AND(GX456=GX455,GX456=GX457)),NA(), GX456)</f>
        <v>0</v>
      </c>
      <c r="GY660">
        <f>IF(ISNA(GZ660),NA(),GY456)</f>
        <v>0</v>
      </c>
      <c r="GZ660">
        <f>IF(OR(GZ456="",AND(GZ456=GZ455,GZ456=GZ457)),NA(), GZ456)</f>
        <v>0</v>
      </c>
      <c r="HA660">
        <f>IF(ISNA(HB660),NA(),HA456)</f>
        <v>0</v>
      </c>
      <c r="HB660">
        <f>IF(OR(HB456="",AND(HB456=HB455,HB456=HB457)),NA(), HB456)</f>
        <v>0</v>
      </c>
      <c r="HC660">
        <f>IF(ISNA(HD660),NA(),HC456)</f>
        <v>0</v>
      </c>
      <c r="HD660">
        <f>IF(OR(HD456="",AND(HD456=HD455,HD456=HD457)),NA(), HD456)</f>
        <v>0</v>
      </c>
      <c r="HE660">
        <f>IF(ISNA(HF660),NA(),HE456)</f>
        <v>0</v>
      </c>
      <c r="HF660">
        <f>IF(OR(HF456="",AND(HF456=HF455,HF456=HF457)),NA(), HF456)</f>
        <v>0</v>
      </c>
    </row>
    <row r="661" spans="5:214">
      <c r="E661">
        <f>IF(ISNA(F661),NA(),E457)</f>
        <v>0</v>
      </c>
      <c r="F661">
        <f>IF(OR(F457="",AND(F457=F456,F457=F458)),NA(), F457)</f>
        <v>0</v>
      </c>
      <c r="G661">
        <f>IF(ISNA(H661),NA(),G457)</f>
        <v>0</v>
      </c>
      <c r="H661">
        <f>IF(OR(H457="",AND(H457=H456,H457=H458)),NA(), H457)</f>
        <v>0</v>
      </c>
      <c r="I661">
        <f>IF(ISNA(J661),NA(),I457)</f>
        <v>0</v>
      </c>
      <c r="J661">
        <f>IF(OR(J457="",AND(J457=J456,J457=J458)),NA(), J457)</f>
        <v>0</v>
      </c>
      <c r="K661">
        <f>IF(ISNA(L661),NA(),K457)</f>
        <v>0</v>
      </c>
      <c r="L661">
        <f>IF(OR(L457="",AND(L457=L456,L457=L458)),NA(), L457)</f>
        <v>0</v>
      </c>
      <c r="M661">
        <f>IF(ISNA(N661),NA(),M457)</f>
        <v>0</v>
      </c>
      <c r="N661">
        <f>IF(OR(N457="",AND(N457=N456,N457=N458)),NA(), N457)</f>
        <v>0</v>
      </c>
      <c r="O661">
        <f>IF(ISNA(P661),NA(),O457)</f>
        <v>0</v>
      </c>
      <c r="P661">
        <f>IF(OR(P457="",AND(P457=P456,P457=P458)),NA(), P457)</f>
        <v>0</v>
      </c>
      <c r="Q661">
        <f>IF(ISNA(R661),NA(),Q457)</f>
        <v>0</v>
      </c>
      <c r="R661">
        <f>IF(OR(R457="",AND(R457=R456,R457=R458)),NA(), R457)</f>
        <v>0</v>
      </c>
      <c r="S661">
        <f>IF(ISNA(T661),NA(),S457)</f>
        <v>0</v>
      </c>
      <c r="T661">
        <f>IF(OR(T457="",AND(T457=T456,T457=T458)),NA(), T457)</f>
        <v>0</v>
      </c>
      <c r="U661">
        <f>IF(ISNA(V661),NA(),U457)</f>
        <v>0</v>
      </c>
      <c r="V661">
        <f>IF(OR(V457="",AND(V457=V456,V457=V458)),NA(), V457)</f>
        <v>0</v>
      </c>
      <c r="W661">
        <f>IF(ISNA(X661),NA(),W457)</f>
        <v>0</v>
      </c>
      <c r="X661">
        <f>IF(OR(X457="",AND(X457=X456,X457=X458)),NA(), X457)</f>
        <v>0</v>
      </c>
      <c r="Y661">
        <f>IF(ISNA(Z661),NA(),Y457)</f>
        <v>0</v>
      </c>
      <c r="Z661">
        <f>IF(OR(Z457="",AND(Z457=Z456,Z457=Z458)),NA(), Z457)</f>
        <v>0</v>
      </c>
      <c r="AA661">
        <f>IF(ISNA(AB661),NA(),AA457)</f>
        <v>0</v>
      </c>
      <c r="AB661">
        <f>IF(OR(AB457="",AND(AB457=AB456,AB457=AB458)),NA(), AB457)</f>
        <v>0</v>
      </c>
      <c r="AC661">
        <f>IF(ISNA(AD661),NA(),AC457)</f>
        <v>0</v>
      </c>
      <c r="AD661">
        <f>IF(OR(AD457="",AND(AD457=AD456,AD457=AD458)),NA(), AD457)</f>
        <v>0</v>
      </c>
      <c r="AE661">
        <f>IF(ISNA(AF661),NA(),AE457)</f>
        <v>0</v>
      </c>
      <c r="AF661">
        <f>IF(OR(AF457="",AND(AF457=AF456,AF457=AF458)),NA(), AF457)</f>
        <v>0</v>
      </c>
      <c r="AG661">
        <f>IF(ISNA(AH661),NA(),AG457)</f>
        <v>0</v>
      </c>
      <c r="AH661">
        <f>IF(OR(AH457="",AND(AH457=AH456,AH457=AH458)),NA(), AH457)</f>
        <v>0</v>
      </c>
      <c r="AI661">
        <f>IF(ISNA(AJ661),NA(),AI457)</f>
        <v>0</v>
      </c>
      <c r="AJ661">
        <f>IF(OR(AJ457="",AND(AJ457=AJ456,AJ457=AJ458)),NA(), AJ457)</f>
        <v>0</v>
      </c>
      <c r="AK661">
        <f>IF(ISNA(AL661),NA(),AK457)</f>
        <v>0</v>
      </c>
      <c r="AL661">
        <f>IF(OR(AL457="",AND(AL457=AL456,AL457=AL458)),NA(), AL457)</f>
        <v>0</v>
      </c>
      <c r="AM661">
        <f>IF(ISNA(AN661),NA(),AM457)</f>
        <v>0</v>
      </c>
      <c r="AN661">
        <f>IF(OR(AN457="",AND(AN457=AN456,AN457=AN458)),NA(), AN457)</f>
        <v>0</v>
      </c>
      <c r="AO661">
        <f>IF(ISNA(AP661),NA(),AO457)</f>
        <v>0</v>
      </c>
      <c r="AP661">
        <f>IF(OR(AP457="",AND(AP457=AP456,AP457=AP458)),NA(), AP457)</f>
        <v>0</v>
      </c>
      <c r="AQ661">
        <f>IF(ISNA(AR661),NA(),AQ457)</f>
        <v>0</v>
      </c>
      <c r="AR661">
        <f>IF(OR(AR457="",AND(AR457=AR456,AR457=AR458)),NA(), AR457)</f>
        <v>0</v>
      </c>
      <c r="AS661">
        <f>IF(ISNA(AT661),NA(),AS457)</f>
        <v>0</v>
      </c>
      <c r="AT661">
        <f>IF(OR(AT457="",AND(AT457=AT456,AT457=AT458)),NA(), AT457)</f>
        <v>0</v>
      </c>
      <c r="AU661">
        <f>IF(ISNA(AV661),NA(),AU457)</f>
        <v>0</v>
      </c>
      <c r="AV661">
        <f>IF(OR(AV457="",AND(AV457=AV456,AV457=AV458)),NA(), AV457)</f>
        <v>0</v>
      </c>
      <c r="AW661">
        <f>IF(ISNA(AX661),NA(),AW457)</f>
        <v>0</v>
      </c>
      <c r="AX661">
        <f>IF(OR(AX457="",AND(AX457=AX456,AX457=AX458)),NA(), AX457)</f>
        <v>0</v>
      </c>
      <c r="AY661">
        <f>IF(ISNA(AZ661),NA(),AY457)</f>
        <v>0</v>
      </c>
      <c r="AZ661">
        <f>IF(OR(AZ457="",AND(AZ457=AZ456,AZ457=AZ458)),NA(), AZ457)</f>
        <v>0</v>
      </c>
      <c r="BA661">
        <f>IF(ISNA(BB661),NA(),BA457)</f>
        <v>0</v>
      </c>
      <c r="BB661">
        <f>IF(OR(BB457="",AND(BB457=BB456,BB457=BB458)),NA(), BB457)</f>
        <v>0</v>
      </c>
      <c r="BC661">
        <f>IF(ISNA(BD661),NA(),BC457)</f>
        <v>0</v>
      </c>
      <c r="BD661">
        <f>IF(OR(BD457="",AND(BD457=BD456,BD457=BD458)),NA(), BD457)</f>
        <v>0</v>
      </c>
      <c r="BE661">
        <f>IF(ISNA(BF661),NA(),BE457)</f>
        <v>0</v>
      </c>
      <c r="BF661">
        <f>IF(OR(BF457="",AND(BF457=BF456,BF457=BF458)),NA(), BF457)</f>
        <v>0</v>
      </c>
      <c r="BG661">
        <f>IF(ISNA(BH661),NA(),BG457)</f>
        <v>0</v>
      </c>
      <c r="BH661">
        <f>IF(OR(BH457="",AND(BH457=BH456,BH457=BH458)),NA(), BH457)</f>
        <v>0</v>
      </c>
      <c r="BI661">
        <f>IF(ISNA(BJ661),NA(),BI457)</f>
        <v>0</v>
      </c>
      <c r="BJ661">
        <f>IF(OR(BJ457="",AND(BJ457=BJ456,BJ457=BJ458)),NA(), BJ457)</f>
        <v>0</v>
      </c>
      <c r="BK661">
        <f>IF(ISNA(BL661),NA(),BK457)</f>
        <v>0</v>
      </c>
      <c r="BL661">
        <f>IF(OR(BL457="",AND(BL457=BL456,BL457=BL458)),NA(), BL457)</f>
        <v>0</v>
      </c>
      <c r="BM661">
        <f>IF(ISNA(BN661),NA(),BM457)</f>
        <v>0</v>
      </c>
      <c r="BN661">
        <f>IF(OR(BN457="",AND(BN457=BN456,BN457=BN458)),NA(), BN457)</f>
        <v>0</v>
      </c>
      <c r="BO661">
        <f>IF(ISNA(BP661),NA(),BO457)</f>
        <v>0</v>
      </c>
      <c r="BP661">
        <f>IF(OR(BP457="",AND(BP457=BP456,BP457=BP458)),NA(), BP457)</f>
        <v>0</v>
      </c>
      <c r="BQ661">
        <f>IF(ISNA(BR661),NA(),BQ457)</f>
        <v>0</v>
      </c>
      <c r="BR661">
        <f>IF(OR(BR457="",AND(BR457=BR456,BR457=BR458)),NA(), BR457)</f>
        <v>0</v>
      </c>
      <c r="BS661">
        <f>IF(ISNA(BT661),NA(),BS457)</f>
        <v>0</v>
      </c>
      <c r="BT661">
        <f>IF(OR(BT457="",AND(BT457=BT456,BT457=BT458)),NA(), BT457)</f>
        <v>0</v>
      </c>
      <c r="BU661">
        <f>IF(ISNA(BV661),NA(),BU457)</f>
        <v>0</v>
      </c>
      <c r="BV661">
        <f>IF(OR(BV457="",AND(BV457=BV456,BV457=BV458)),NA(), BV457)</f>
        <v>0</v>
      </c>
      <c r="BW661">
        <f>IF(ISNA(BX661),NA(),BW457)</f>
        <v>0</v>
      </c>
      <c r="BX661">
        <f>IF(OR(BX457="",AND(BX457=BX456,BX457=BX458)),NA(), BX457)</f>
        <v>0</v>
      </c>
      <c r="BY661">
        <f>IF(ISNA(BZ661),NA(),BY457)</f>
        <v>0</v>
      </c>
      <c r="BZ661">
        <f>IF(OR(BZ457="",AND(BZ457=BZ456,BZ457=BZ458)),NA(), BZ457)</f>
        <v>0</v>
      </c>
      <c r="CA661">
        <f>IF(ISNA(CB661),NA(),CA457)</f>
        <v>0</v>
      </c>
      <c r="CB661">
        <f>IF(OR(CB457="",AND(CB457=CB456,CB457=CB458)),NA(), CB457)</f>
        <v>0</v>
      </c>
      <c r="CC661">
        <f>IF(ISNA(CD661),NA(),CC457)</f>
        <v>0</v>
      </c>
      <c r="CD661">
        <f>IF(OR(CD457="",AND(CD457=CD456,CD457=CD458)),NA(), CD457)</f>
        <v>0</v>
      </c>
      <c r="CE661">
        <f>IF(ISNA(CF661),NA(),CE457)</f>
        <v>0</v>
      </c>
      <c r="CF661">
        <f>IF(OR(CF457="",AND(CF457=CF456,CF457=CF458)),NA(), CF457)</f>
        <v>0</v>
      </c>
      <c r="CG661">
        <f>IF(ISNA(CH661),NA(),CG457)</f>
        <v>0</v>
      </c>
      <c r="CH661">
        <f>IF(OR(CH457="",AND(CH457=CH456,CH457=CH458)),NA(), CH457)</f>
        <v>0</v>
      </c>
      <c r="CI661">
        <f>IF(ISNA(CJ661),NA(),CI457)</f>
        <v>0</v>
      </c>
      <c r="CJ661">
        <f>IF(OR(CJ457="",AND(CJ457=CJ456,CJ457=CJ458)),NA(), CJ457)</f>
        <v>0</v>
      </c>
      <c r="CK661">
        <f>IF(ISNA(CL661),NA(),CK457)</f>
        <v>0</v>
      </c>
      <c r="CL661">
        <f>IF(OR(CL457="",AND(CL457=CL456,CL457=CL458)),NA(), CL457)</f>
        <v>0</v>
      </c>
      <c r="CM661">
        <f>IF(ISNA(CN661),NA(),CM457)</f>
        <v>0</v>
      </c>
      <c r="CN661">
        <f>IF(OR(CN457="",AND(CN457=CN456,CN457=CN458)),NA(), CN457)</f>
        <v>0</v>
      </c>
      <c r="CO661">
        <f>IF(ISNA(CP661),NA(),CO457)</f>
        <v>0</v>
      </c>
      <c r="CP661">
        <f>IF(OR(CP457="",AND(CP457=CP456,CP457=CP458)),NA(), CP457)</f>
        <v>0</v>
      </c>
      <c r="CQ661">
        <f>IF(ISNA(CR661),NA(),CQ457)</f>
        <v>0</v>
      </c>
      <c r="CR661">
        <f>IF(OR(CR457="",AND(CR457=CR456,CR457=CR458)),NA(), CR457)</f>
        <v>0</v>
      </c>
      <c r="CS661">
        <f>IF(ISNA(CT661),NA(),CS457)</f>
        <v>0</v>
      </c>
      <c r="CT661">
        <f>IF(OR(CT457="",AND(CT457=CT456,CT457=CT458)),NA(), CT457)</f>
        <v>0</v>
      </c>
      <c r="CU661">
        <f>IF(ISNA(CV661),NA(),CU457)</f>
        <v>0</v>
      </c>
      <c r="CV661">
        <f>IF(OR(CV457="",AND(CV457=CV456,CV457=CV458)),NA(), CV457)</f>
        <v>0</v>
      </c>
      <c r="CW661">
        <f>IF(ISNA(CX661),NA(),CW457)</f>
        <v>0</v>
      </c>
      <c r="CX661">
        <f>IF(OR(CX457="",AND(CX457=CX456,CX457=CX458)),NA(), CX457)</f>
        <v>0</v>
      </c>
      <c r="CY661">
        <f>IF(ISNA(CZ661),NA(),CY457)</f>
        <v>0</v>
      </c>
      <c r="CZ661">
        <f>IF(OR(CZ457="",AND(CZ457=CZ456,CZ457=CZ458)),NA(), CZ457)</f>
        <v>0</v>
      </c>
      <c r="DA661">
        <f>IF(ISNA(DB661),NA(),DA457)</f>
        <v>0</v>
      </c>
      <c r="DB661">
        <f>IF(OR(DB457="",AND(DB457=DB456,DB457=DB458)),NA(), DB457)</f>
        <v>0</v>
      </c>
      <c r="DC661">
        <f>IF(ISNA(DD661),NA(),DC457)</f>
        <v>0</v>
      </c>
      <c r="DD661">
        <f>IF(OR(DD457="",AND(DD457=DD456,DD457=DD458)),NA(), DD457)</f>
        <v>0</v>
      </c>
      <c r="DG661">
        <f>IF(ISNA(DH661),NA(),DG457)</f>
        <v>0</v>
      </c>
      <c r="DH661">
        <f>IF(OR(DH457="",AND(DH457=DH456,DH457=DH458)),NA(), DH457)</f>
        <v>0</v>
      </c>
      <c r="DI661">
        <f>IF(ISNA(DJ661),NA(),DI457)</f>
        <v>0</v>
      </c>
      <c r="DJ661">
        <f>IF(OR(DJ457="",AND(DJ457=DJ456,DJ457=DJ458)),NA(), DJ457)</f>
        <v>0</v>
      </c>
      <c r="DK661">
        <f>IF(ISNA(DL661),NA(),DK457)</f>
        <v>0</v>
      </c>
      <c r="DL661">
        <f>IF(OR(DL457="",AND(DL457=DL456,DL457=DL458)),NA(), DL457)</f>
        <v>0</v>
      </c>
      <c r="DM661">
        <f>IF(ISNA(DN661),NA(),DM457)</f>
        <v>0</v>
      </c>
      <c r="DN661">
        <f>IF(OR(DN457="",AND(DN457=DN456,DN457=DN458)),NA(), DN457)</f>
        <v>0</v>
      </c>
      <c r="DO661">
        <f>IF(ISNA(DP661),NA(),DO457)</f>
        <v>0</v>
      </c>
      <c r="DP661">
        <f>IF(OR(DP457="",AND(DP457=DP456,DP457=DP458)),NA(), DP457)</f>
        <v>0</v>
      </c>
      <c r="DQ661">
        <f>IF(ISNA(DR661),NA(),DQ457)</f>
        <v>0</v>
      </c>
      <c r="DR661">
        <f>IF(OR(DR457="",AND(DR457=DR456,DR457=DR458)),NA(), DR457)</f>
        <v>0</v>
      </c>
      <c r="DS661">
        <f>IF(ISNA(DT661),NA(),DS457)</f>
        <v>0</v>
      </c>
      <c r="DT661">
        <f>IF(OR(DT457="",AND(DT457=DT456,DT457=DT458)),NA(), DT457)</f>
        <v>0</v>
      </c>
      <c r="DU661">
        <f>IF(ISNA(DV661),NA(),DU457)</f>
        <v>0</v>
      </c>
      <c r="DV661">
        <f>IF(OR(DV457="",AND(DV457=DV456,DV457=DV458)),NA(), DV457)</f>
        <v>0</v>
      </c>
      <c r="DW661">
        <f>IF(ISNA(DX661),NA(),DW457)</f>
        <v>0</v>
      </c>
      <c r="DX661">
        <f>IF(OR(DX457="",AND(DX457=DX456,DX457=DX458)),NA(), DX457)</f>
        <v>0</v>
      </c>
      <c r="DY661">
        <f>IF(ISNA(DZ661),NA(),DY457)</f>
        <v>0</v>
      </c>
      <c r="DZ661">
        <f>IF(OR(DZ457="",AND(DZ457=DZ456,DZ457=DZ458)),NA(), DZ457)</f>
        <v>0</v>
      </c>
      <c r="EA661">
        <f>IF(ISNA(EB661),NA(),EA457)</f>
        <v>0</v>
      </c>
      <c r="EB661">
        <f>IF(OR(EB457="",AND(EB457=EB456,EB457=EB458)),NA(), EB457)</f>
        <v>0</v>
      </c>
      <c r="EC661">
        <f>IF(ISNA(ED661),NA(),EC457)</f>
        <v>0</v>
      </c>
      <c r="ED661">
        <f>IF(OR(ED457="",AND(ED457=ED456,ED457=ED458)),NA(), ED457)</f>
        <v>0</v>
      </c>
      <c r="EE661">
        <f>IF(ISNA(EF661),NA(),EE457)</f>
        <v>0</v>
      </c>
      <c r="EF661">
        <f>IF(OR(EF457="",AND(EF457=EF456,EF457=EF458)),NA(), EF457)</f>
        <v>0</v>
      </c>
      <c r="EG661">
        <f>IF(ISNA(EH661),NA(),EG457)</f>
        <v>0</v>
      </c>
      <c r="EH661">
        <f>IF(OR(EH457="",AND(EH457=EH456,EH457=EH458)),NA(), EH457)</f>
        <v>0</v>
      </c>
      <c r="EI661">
        <f>IF(ISNA(EJ661),NA(),EI457)</f>
        <v>0</v>
      </c>
      <c r="EJ661">
        <f>IF(OR(EJ457="",AND(EJ457=EJ456,EJ457=EJ458)),NA(), EJ457)</f>
        <v>0</v>
      </c>
      <c r="EK661">
        <f>IF(ISNA(EL661),NA(),EK457)</f>
        <v>0</v>
      </c>
      <c r="EL661">
        <f>IF(OR(EL457="",AND(EL457=EL456,EL457=EL458)),NA(), EL457)</f>
        <v>0</v>
      </c>
      <c r="EM661">
        <f>IF(ISNA(EN661),NA(),EM457)</f>
        <v>0</v>
      </c>
      <c r="EN661">
        <f>IF(OR(EN457="",AND(EN457=EN456,EN457=EN458)),NA(), EN457)</f>
        <v>0</v>
      </c>
      <c r="EO661">
        <f>IF(ISNA(EP661),NA(),EO457)</f>
        <v>0</v>
      </c>
      <c r="EP661">
        <f>IF(OR(EP457="",AND(EP457=EP456,EP457=EP458)),NA(), EP457)</f>
        <v>0</v>
      </c>
      <c r="EQ661">
        <f>IF(ISNA(ER661),NA(),EQ457)</f>
        <v>0</v>
      </c>
      <c r="ER661">
        <f>IF(OR(ER457="",AND(ER457=ER456,ER457=ER458)),NA(), ER457)</f>
        <v>0</v>
      </c>
      <c r="ES661">
        <f>IF(ISNA(ET661),NA(),ES457)</f>
        <v>0</v>
      </c>
      <c r="ET661">
        <f>IF(OR(ET457="",AND(ET457=ET456,ET457=ET458)),NA(), ET457)</f>
        <v>0</v>
      </c>
      <c r="EU661">
        <f>IF(ISNA(EV661),NA(),EU457)</f>
        <v>0</v>
      </c>
      <c r="EV661">
        <f>IF(OR(EV457="",AND(EV457=EV456,EV457=EV458)),NA(), EV457)</f>
        <v>0</v>
      </c>
      <c r="EW661">
        <f>IF(ISNA(EX661),NA(),EW457)</f>
        <v>0</v>
      </c>
      <c r="EX661">
        <f>IF(OR(EX457="",AND(EX457=EX456,EX457=EX458)),NA(), EX457)</f>
        <v>0</v>
      </c>
      <c r="EY661">
        <f>IF(ISNA(EZ661),NA(),EY457)</f>
        <v>0</v>
      </c>
      <c r="EZ661">
        <f>IF(OR(EZ457="",AND(EZ457=EZ456,EZ457=EZ458)),NA(), EZ457)</f>
        <v>0</v>
      </c>
      <c r="FA661">
        <f>IF(ISNA(FB661),NA(),FA457)</f>
        <v>0</v>
      </c>
      <c r="FB661">
        <f>IF(OR(FB457="",AND(FB457=FB456,FB457=FB458)),NA(), FB457)</f>
        <v>0</v>
      </c>
      <c r="FC661">
        <f>IF(ISNA(FD661),NA(),FC457)</f>
        <v>0</v>
      </c>
      <c r="FD661">
        <f>IF(OR(FD457="",AND(FD457=FD456,FD457=FD458)),NA(), FD457)</f>
        <v>0</v>
      </c>
      <c r="FE661">
        <f>IF(ISNA(FF661),NA(),FE457)</f>
        <v>0</v>
      </c>
      <c r="FF661">
        <f>IF(OR(FF457="",AND(FF457=FF456,FF457=FF458)),NA(), FF457)</f>
        <v>0</v>
      </c>
      <c r="FG661">
        <f>IF(ISNA(FH661),NA(),FG457)</f>
        <v>0</v>
      </c>
      <c r="FH661">
        <f>IF(OR(FH457="",AND(FH457=FH456,FH457=FH458)),NA(), FH457)</f>
        <v>0</v>
      </c>
      <c r="FI661">
        <f>IF(ISNA(FJ661),NA(),FI457)</f>
        <v>0</v>
      </c>
      <c r="FJ661">
        <f>IF(OR(FJ457="",AND(FJ457=FJ456,FJ457=FJ458)),NA(), FJ457)</f>
        <v>0</v>
      </c>
      <c r="FK661">
        <f>IF(ISNA(FL661),NA(),FK457)</f>
        <v>0</v>
      </c>
      <c r="FL661">
        <f>IF(OR(FL457="",AND(FL457=FL456,FL457=FL458)),NA(), FL457)</f>
        <v>0</v>
      </c>
      <c r="FM661">
        <f>IF(ISNA(FN661),NA(),FM457)</f>
        <v>0</v>
      </c>
      <c r="FN661">
        <f>IF(OR(FN457="",AND(FN457=FN456,FN457=FN458)),NA(), FN457)</f>
        <v>0</v>
      </c>
      <c r="FO661">
        <f>IF(ISNA(FP661),NA(),FO457)</f>
        <v>0</v>
      </c>
      <c r="FP661">
        <f>IF(OR(FP457="",AND(FP457=FP456,FP457=FP458)),NA(), FP457)</f>
        <v>0</v>
      </c>
      <c r="FQ661">
        <f>IF(ISNA(FR661),NA(),FQ457)</f>
        <v>0</v>
      </c>
      <c r="FR661">
        <f>IF(OR(FR457="",AND(FR457=FR456,FR457=FR458)),NA(), FR457)</f>
        <v>0</v>
      </c>
      <c r="FS661">
        <f>IF(ISNA(FT661),NA(),FS457)</f>
        <v>0</v>
      </c>
      <c r="FT661">
        <f>IF(OR(FT457="",AND(FT457=FT456,FT457=FT458)),NA(), FT457)</f>
        <v>0</v>
      </c>
      <c r="FU661">
        <f>IF(ISNA(FV661),NA(),FU457)</f>
        <v>0</v>
      </c>
      <c r="FV661">
        <f>IF(OR(FV457="",AND(FV457=FV456,FV457=FV458)),NA(), FV457)</f>
        <v>0</v>
      </c>
      <c r="FW661">
        <f>IF(ISNA(FX661),NA(),FW457)</f>
        <v>0</v>
      </c>
      <c r="FX661">
        <f>IF(OR(FX457="",AND(FX457=FX456,FX457=FX458)),NA(), FX457)</f>
        <v>0</v>
      </c>
      <c r="FY661">
        <f>IF(ISNA(FZ661),NA(),FY457)</f>
        <v>0</v>
      </c>
      <c r="FZ661">
        <f>IF(OR(FZ457="",AND(FZ457=FZ456,FZ457=FZ458)),NA(), FZ457)</f>
        <v>0</v>
      </c>
      <c r="GA661">
        <f>IF(ISNA(GB661),NA(),GA457)</f>
        <v>0</v>
      </c>
      <c r="GB661">
        <f>IF(OR(GB457="",AND(GB457=GB456,GB457=GB458)),NA(), GB457)</f>
        <v>0</v>
      </c>
      <c r="GC661">
        <f>IF(ISNA(GD661),NA(),GC457)</f>
        <v>0</v>
      </c>
      <c r="GD661">
        <f>IF(OR(GD457="",AND(GD457=GD456,GD457=GD458)),NA(), GD457)</f>
        <v>0</v>
      </c>
      <c r="GE661">
        <f>IF(ISNA(GF661),NA(),GE457)</f>
        <v>0</v>
      </c>
      <c r="GF661">
        <f>IF(OR(GF457="",AND(GF457=GF456,GF457=GF458)),NA(), GF457)</f>
        <v>0</v>
      </c>
      <c r="GG661">
        <f>IF(ISNA(GH661),NA(),GG457)</f>
        <v>0</v>
      </c>
      <c r="GH661">
        <f>IF(OR(GH457="",AND(GH457=GH456,GH457=GH458)),NA(), GH457)</f>
        <v>0</v>
      </c>
      <c r="GI661">
        <f>IF(ISNA(GJ661),NA(),GI457)</f>
        <v>0</v>
      </c>
      <c r="GJ661">
        <f>IF(OR(GJ457="",AND(GJ457=GJ456,GJ457=GJ458)),NA(), GJ457)</f>
        <v>0</v>
      </c>
      <c r="GK661">
        <f>IF(ISNA(GL661),NA(),GK457)</f>
        <v>0</v>
      </c>
      <c r="GL661">
        <f>IF(OR(GL457="",AND(GL457=GL456,GL457=GL458)),NA(), GL457)</f>
        <v>0</v>
      </c>
      <c r="GM661">
        <f>IF(ISNA(GN661),NA(),GM457)</f>
        <v>0</v>
      </c>
      <c r="GN661">
        <f>IF(OR(GN457="",AND(GN457=GN456,GN457=GN458)),NA(), GN457)</f>
        <v>0</v>
      </c>
      <c r="GO661">
        <f>IF(ISNA(GP661),NA(),GO457)</f>
        <v>0</v>
      </c>
      <c r="GP661">
        <f>IF(OR(GP457="",AND(GP457=GP456,GP457=GP458)),NA(), GP457)</f>
        <v>0</v>
      </c>
      <c r="GQ661">
        <f>IF(ISNA(GR661),NA(),GQ457)</f>
        <v>0</v>
      </c>
      <c r="GR661">
        <f>IF(OR(GR457="",AND(GR457=GR456,GR457=GR458)),NA(), GR457)</f>
        <v>0</v>
      </c>
      <c r="GS661">
        <f>IF(ISNA(GT661),NA(),GS457)</f>
        <v>0</v>
      </c>
      <c r="GT661">
        <f>IF(OR(GT457="",AND(GT457=GT456,GT457=GT458)),NA(), GT457)</f>
        <v>0</v>
      </c>
      <c r="GU661">
        <f>IF(ISNA(GV661),NA(),GU457)</f>
        <v>0</v>
      </c>
      <c r="GV661">
        <f>IF(OR(GV457="",AND(GV457=GV456,GV457=GV458)),NA(), GV457)</f>
        <v>0</v>
      </c>
      <c r="GW661">
        <f>IF(ISNA(GX661),NA(),GW457)</f>
        <v>0</v>
      </c>
      <c r="GX661">
        <f>IF(OR(GX457="",AND(GX457=GX456,GX457=GX458)),NA(), GX457)</f>
        <v>0</v>
      </c>
      <c r="GY661">
        <f>IF(ISNA(GZ661),NA(),GY457)</f>
        <v>0</v>
      </c>
      <c r="GZ661">
        <f>IF(OR(GZ457="",AND(GZ457=GZ456,GZ457=GZ458)),NA(), GZ457)</f>
        <v>0</v>
      </c>
      <c r="HA661">
        <f>IF(ISNA(HB661),NA(),HA457)</f>
        <v>0</v>
      </c>
      <c r="HB661">
        <f>IF(OR(HB457="",AND(HB457=HB456,HB457=HB458)),NA(), HB457)</f>
        <v>0</v>
      </c>
      <c r="HC661">
        <f>IF(ISNA(HD661),NA(),HC457)</f>
        <v>0</v>
      </c>
      <c r="HD661">
        <f>IF(OR(HD457="",AND(HD457=HD456,HD457=HD458)),NA(), HD457)</f>
        <v>0</v>
      </c>
      <c r="HE661">
        <f>IF(ISNA(HF661),NA(),HE457)</f>
        <v>0</v>
      </c>
      <c r="HF661">
        <f>IF(OR(HF457="",AND(HF457=HF456,HF457=HF458)),NA(), HF457)</f>
        <v>0</v>
      </c>
    </row>
    <row r="662" spans="5:214">
      <c r="E662">
        <f>IF(ISNA(F662),NA(),E458)</f>
        <v>0</v>
      </c>
      <c r="F662">
        <f>IF(OR(F458="",AND(F458=F457,F458=F459)),NA(), F458)</f>
        <v>0</v>
      </c>
      <c r="G662">
        <f>IF(ISNA(H662),NA(),G458)</f>
        <v>0</v>
      </c>
      <c r="H662">
        <f>IF(OR(H458="",AND(H458=H457,H458=H459)),NA(), H458)</f>
        <v>0</v>
      </c>
      <c r="I662">
        <f>IF(ISNA(J662),NA(),I458)</f>
        <v>0</v>
      </c>
      <c r="J662">
        <f>IF(OR(J458="",AND(J458=J457,J458=J459)),NA(), J458)</f>
        <v>0</v>
      </c>
      <c r="K662">
        <f>IF(ISNA(L662),NA(),K458)</f>
        <v>0</v>
      </c>
      <c r="L662">
        <f>IF(OR(L458="",AND(L458=L457,L458=L459)),NA(), L458)</f>
        <v>0</v>
      </c>
      <c r="M662">
        <f>IF(ISNA(N662),NA(),M458)</f>
        <v>0</v>
      </c>
      <c r="N662">
        <f>IF(OR(N458="",AND(N458=N457,N458=N459)),NA(), N458)</f>
        <v>0</v>
      </c>
      <c r="O662">
        <f>IF(ISNA(P662),NA(),O458)</f>
        <v>0</v>
      </c>
      <c r="P662">
        <f>IF(OR(P458="",AND(P458=P457,P458=P459)),NA(), P458)</f>
        <v>0</v>
      </c>
      <c r="Q662">
        <f>IF(ISNA(R662),NA(),Q458)</f>
        <v>0</v>
      </c>
      <c r="R662">
        <f>IF(OR(R458="",AND(R458=R457,R458=R459)),NA(), R458)</f>
        <v>0</v>
      </c>
      <c r="S662">
        <f>IF(ISNA(T662),NA(),S458)</f>
        <v>0</v>
      </c>
      <c r="T662">
        <f>IF(OR(T458="",AND(T458=T457,T458=T459)),NA(), T458)</f>
        <v>0</v>
      </c>
      <c r="U662">
        <f>IF(ISNA(V662),NA(),U458)</f>
        <v>0</v>
      </c>
      <c r="V662">
        <f>IF(OR(V458="",AND(V458=V457,V458=V459)),NA(), V458)</f>
        <v>0</v>
      </c>
      <c r="W662">
        <f>IF(ISNA(X662),NA(),W458)</f>
        <v>0</v>
      </c>
      <c r="X662">
        <f>IF(OR(X458="",AND(X458=X457,X458=X459)),NA(), X458)</f>
        <v>0</v>
      </c>
      <c r="Y662">
        <f>IF(ISNA(Z662),NA(),Y458)</f>
        <v>0</v>
      </c>
      <c r="Z662">
        <f>IF(OR(Z458="",AND(Z458=Z457,Z458=Z459)),NA(), Z458)</f>
        <v>0</v>
      </c>
      <c r="AA662">
        <f>IF(ISNA(AB662),NA(),AA458)</f>
        <v>0</v>
      </c>
      <c r="AB662">
        <f>IF(OR(AB458="",AND(AB458=AB457,AB458=AB459)),NA(), AB458)</f>
        <v>0</v>
      </c>
      <c r="AC662">
        <f>IF(ISNA(AD662),NA(),AC458)</f>
        <v>0</v>
      </c>
      <c r="AD662">
        <f>IF(OR(AD458="",AND(AD458=AD457,AD458=AD459)),NA(), AD458)</f>
        <v>0</v>
      </c>
      <c r="AE662">
        <f>IF(ISNA(AF662),NA(),AE458)</f>
        <v>0</v>
      </c>
      <c r="AF662">
        <f>IF(OR(AF458="",AND(AF458=AF457,AF458=AF459)),NA(), AF458)</f>
        <v>0</v>
      </c>
      <c r="AG662">
        <f>IF(ISNA(AH662),NA(),AG458)</f>
        <v>0</v>
      </c>
      <c r="AH662">
        <f>IF(OR(AH458="",AND(AH458=AH457,AH458=AH459)),NA(), AH458)</f>
        <v>0</v>
      </c>
      <c r="AI662">
        <f>IF(ISNA(AJ662),NA(),AI458)</f>
        <v>0</v>
      </c>
      <c r="AJ662">
        <f>IF(OR(AJ458="",AND(AJ458=AJ457,AJ458=AJ459)),NA(), AJ458)</f>
        <v>0</v>
      </c>
      <c r="AK662">
        <f>IF(ISNA(AL662),NA(),AK458)</f>
        <v>0</v>
      </c>
      <c r="AL662">
        <f>IF(OR(AL458="",AND(AL458=AL457,AL458=AL459)),NA(), AL458)</f>
        <v>0</v>
      </c>
      <c r="AM662">
        <f>IF(ISNA(AN662),NA(),AM458)</f>
        <v>0</v>
      </c>
      <c r="AN662">
        <f>IF(OR(AN458="",AND(AN458=AN457,AN458=AN459)),NA(), AN458)</f>
        <v>0</v>
      </c>
      <c r="AO662">
        <f>IF(ISNA(AP662),NA(),AO458)</f>
        <v>0</v>
      </c>
      <c r="AP662">
        <f>IF(OR(AP458="",AND(AP458=AP457,AP458=AP459)),NA(), AP458)</f>
        <v>0</v>
      </c>
      <c r="AQ662">
        <f>IF(ISNA(AR662),NA(),AQ458)</f>
        <v>0</v>
      </c>
      <c r="AR662">
        <f>IF(OR(AR458="",AND(AR458=AR457,AR458=AR459)),NA(), AR458)</f>
        <v>0</v>
      </c>
      <c r="AS662">
        <f>IF(ISNA(AT662),NA(),AS458)</f>
        <v>0</v>
      </c>
      <c r="AT662">
        <f>IF(OR(AT458="",AND(AT458=AT457,AT458=AT459)),NA(), AT458)</f>
        <v>0</v>
      </c>
      <c r="AU662">
        <f>IF(ISNA(AV662),NA(),AU458)</f>
        <v>0</v>
      </c>
      <c r="AV662">
        <f>IF(OR(AV458="",AND(AV458=AV457,AV458=AV459)),NA(), AV458)</f>
        <v>0</v>
      </c>
      <c r="AW662">
        <f>IF(ISNA(AX662),NA(),AW458)</f>
        <v>0</v>
      </c>
      <c r="AX662">
        <f>IF(OR(AX458="",AND(AX458=AX457,AX458=AX459)),NA(), AX458)</f>
        <v>0</v>
      </c>
      <c r="AY662">
        <f>IF(ISNA(AZ662),NA(),AY458)</f>
        <v>0</v>
      </c>
      <c r="AZ662">
        <f>IF(OR(AZ458="",AND(AZ458=AZ457,AZ458=AZ459)),NA(), AZ458)</f>
        <v>0</v>
      </c>
      <c r="BA662">
        <f>IF(ISNA(BB662),NA(),BA458)</f>
        <v>0</v>
      </c>
      <c r="BB662">
        <f>IF(OR(BB458="",AND(BB458=BB457,BB458=BB459)),NA(), BB458)</f>
        <v>0</v>
      </c>
      <c r="BC662">
        <f>IF(ISNA(BD662),NA(),BC458)</f>
        <v>0</v>
      </c>
      <c r="BD662">
        <f>IF(OR(BD458="",AND(BD458=BD457,BD458=BD459)),NA(), BD458)</f>
        <v>0</v>
      </c>
      <c r="BE662">
        <f>IF(ISNA(BF662),NA(),BE458)</f>
        <v>0</v>
      </c>
      <c r="BF662">
        <f>IF(OR(BF458="",AND(BF458=BF457,BF458=BF459)),NA(), BF458)</f>
        <v>0</v>
      </c>
      <c r="BG662">
        <f>IF(ISNA(BH662),NA(),BG458)</f>
        <v>0</v>
      </c>
      <c r="BH662">
        <f>IF(OR(BH458="",AND(BH458=BH457,BH458=BH459)),NA(), BH458)</f>
        <v>0</v>
      </c>
      <c r="BI662">
        <f>IF(ISNA(BJ662),NA(),BI458)</f>
        <v>0</v>
      </c>
      <c r="BJ662">
        <f>IF(OR(BJ458="",AND(BJ458=BJ457,BJ458=BJ459)),NA(), BJ458)</f>
        <v>0</v>
      </c>
      <c r="BK662">
        <f>IF(ISNA(BL662),NA(),BK458)</f>
        <v>0</v>
      </c>
      <c r="BL662">
        <f>IF(OR(BL458="",AND(BL458=BL457,BL458=BL459)),NA(), BL458)</f>
        <v>0</v>
      </c>
      <c r="BM662">
        <f>IF(ISNA(BN662),NA(),BM458)</f>
        <v>0</v>
      </c>
      <c r="BN662">
        <f>IF(OR(BN458="",AND(BN458=BN457,BN458=BN459)),NA(), BN458)</f>
        <v>0</v>
      </c>
      <c r="BO662">
        <f>IF(ISNA(BP662),NA(),BO458)</f>
        <v>0</v>
      </c>
      <c r="BP662">
        <f>IF(OR(BP458="",AND(BP458=BP457,BP458=BP459)),NA(), BP458)</f>
        <v>0</v>
      </c>
      <c r="BQ662">
        <f>IF(ISNA(BR662),NA(),BQ458)</f>
        <v>0</v>
      </c>
      <c r="BR662">
        <f>IF(OR(BR458="",AND(BR458=BR457,BR458=BR459)),NA(), BR458)</f>
        <v>0</v>
      </c>
      <c r="BS662">
        <f>IF(ISNA(BT662),NA(),BS458)</f>
        <v>0</v>
      </c>
      <c r="BT662">
        <f>IF(OR(BT458="",AND(BT458=BT457,BT458=BT459)),NA(), BT458)</f>
        <v>0</v>
      </c>
      <c r="BU662">
        <f>IF(ISNA(BV662),NA(),BU458)</f>
        <v>0</v>
      </c>
      <c r="BV662">
        <f>IF(OR(BV458="",AND(BV458=BV457,BV458=BV459)),NA(), BV458)</f>
        <v>0</v>
      </c>
      <c r="BW662">
        <f>IF(ISNA(BX662),NA(),BW458)</f>
        <v>0</v>
      </c>
      <c r="BX662">
        <f>IF(OR(BX458="",AND(BX458=BX457,BX458=BX459)),NA(), BX458)</f>
        <v>0</v>
      </c>
      <c r="BY662">
        <f>IF(ISNA(BZ662),NA(),BY458)</f>
        <v>0</v>
      </c>
      <c r="BZ662">
        <f>IF(OR(BZ458="",AND(BZ458=BZ457,BZ458=BZ459)),NA(), BZ458)</f>
        <v>0</v>
      </c>
      <c r="CA662">
        <f>IF(ISNA(CB662),NA(),CA458)</f>
        <v>0</v>
      </c>
      <c r="CB662">
        <f>IF(OR(CB458="",AND(CB458=CB457,CB458=CB459)),NA(), CB458)</f>
        <v>0</v>
      </c>
      <c r="CC662">
        <f>IF(ISNA(CD662),NA(),CC458)</f>
        <v>0</v>
      </c>
      <c r="CD662">
        <f>IF(OR(CD458="",AND(CD458=CD457,CD458=CD459)),NA(), CD458)</f>
        <v>0</v>
      </c>
      <c r="CE662">
        <f>IF(ISNA(CF662),NA(),CE458)</f>
        <v>0</v>
      </c>
      <c r="CF662">
        <f>IF(OR(CF458="",AND(CF458=CF457,CF458=CF459)),NA(), CF458)</f>
        <v>0</v>
      </c>
      <c r="CG662">
        <f>IF(ISNA(CH662),NA(),CG458)</f>
        <v>0</v>
      </c>
      <c r="CH662">
        <f>IF(OR(CH458="",AND(CH458=CH457,CH458=CH459)),NA(), CH458)</f>
        <v>0</v>
      </c>
      <c r="CI662">
        <f>IF(ISNA(CJ662),NA(),CI458)</f>
        <v>0</v>
      </c>
      <c r="CJ662">
        <f>IF(OR(CJ458="",AND(CJ458=CJ457,CJ458=CJ459)),NA(), CJ458)</f>
        <v>0</v>
      </c>
      <c r="CK662">
        <f>IF(ISNA(CL662),NA(),CK458)</f>
        <v>0</v>
      </c>
      <c r="CL662">
        <f>IF(OR(CL458="",AND(CL458=CL457,CL458=CL459)),NA(), CL458)</f>
        <v>0</v>
      </c>
      <c r="CM662">
        <f>IF(ISNA(CN662),NA(),CM458)</f>
        <v>0</v>
      </c>
      <c r="CN662">
        <f>IF(OR(CN458="",AND(CN458=CN457,CN458=CN459)),NA(), CN458)</f>
        <v>0</v>
      </c>
      <c r="CO662">
        <f>IF(ISNA(CP662),NA(),CO458)</f>
        <v>0</v>
      </c>
      <c r="CP662">
        <f>IF(OR(CP458="",AND(CP458=CP457,CP458=CP459)),NA(), CP458)</f>
        <v>0</v>
      </c>
      <c r="CQ662">
        <f>IF(ISNA(CR662),NA(),CQ458)</f>
        <v>0</v>
      </c>
      <c r="CR662">
        <f>IF(OR(CR458="",AND(CR458=CR457,CR458=CR459)),NA(), CR458)</f>
        <v>0</v>
      </c>
      <c r="CS662">
        <f>IF(ISNA(CT662),NA(),CS458)</f>
        <v>0</v>
      </c>
      <c r="CT662">
        <f>IF(OR(CT458="",AND(CT458=CT457,CT458=CT459)),NA(), CT458)</f>
        <v>0</v>
      </c>
      <c r="CU662">
        <f>IF(ISNA(CV662),NA(),CU458)</f>
        <v>0</v>
      </c>
      <c r="CV662">
        <f>IF(OR(CV458="",AND(CV458=CV457,CV458=CV459)),NA(), CV458)</f>
        <v>0</v>
      </c>
      <c r="CW662">
        <f>IF(ISNA(CX662),NA(),CW458)</f>
        <v>0</v>
      </c>
      <c r="CX662">
        <f>IF(OR(CX458="",AND(CX458=CX457,CX458=CX459)),NA(), CX458)</f>
        <v>0</v>
      </c>
      <c r="CY662">
        <f>IF(ISNA(CZ662),NA(),CY458)</f>
        <v>0</v>
      </c>
      <c r="CZ662">
        <f>IF(OR(CZ458="",AND(CZ458=CZ457,CZ458=CZ459)),NA(), CZ458)</f>
        <v>0</v>
      </c>
      <c r="DA662">
        <f>IF(ISNA(DB662),NA(),DA458)</f>
        <v>0</v>
      </c>
      <c r="DB662">
        <f>IF(OR(DB458="",AND(DB458=DB457,DB458=DB459)),NA(), DB458)</f>
        <v>0</v>
      </c>
      <c r="DC662">
        <f>IF(ISNA(DD662),NA(),DC458)</f>
        <v>0</v>
      </c>
      <c r="DD662">
        <f>IF(OR(DD458="",AND(DD458=DD457,DD458=DD459)),NA(), DD458)</f>
        <v>0</v>
      </c>
      <c r="DG662">
        <f>IF(ISNA(DH662),NA(),DG458)</f>
        <v>0</v>
      </c>
      <c r="DH662">
        <f>IF(OR(DH458="",AND(DH458=DH457,DH458=DH459)),NA(), DH458)</f>
        <v>0</v>
      </c>
      <c r="DI662">
        <f>IF(ISNA(DJ662),NA(),DI458)</f>
        <v>0</v>
      </c>
      <c r="DJ662">
        <f>IF(OR(DJ458="",AND(DJ458=DJ457,DJ458=DJ459)),NA(), DJ458)</f>
        <v>0</v>
      </c>
      <c r="DK662">
        <f>IF(ISNA(DL662),NA(),DK458)</f>
        <v>0</v>
      </c>
      <c r="DL662">
        <f>IF(OR(DL458="",AND(DL458=DL457,DL458=DL459)),NA(), DL458)</f>
        <v>0</v>
      </c>
      <c r="DM662">
        <f>IF(ISNA(DN662),NA(),DM458)</f>
        <v>0</v>
      </c>
      <c r="DN662">
        <f>IF(OR(DN458="",AND(DN458=DN457,DN458=DN459)),NA(), DN458)</f>
        <v>0</v>
      </c>
      <c r="DO662">
        <f>IF(ISNA(DP662),NA(),DO458)</f>
        <v>0</v>
      </c>
      <c r="DP662">
        <f>IF(OR(DP458="",AND(DP458=DP457,DP458=DP459)),NA(), DP458)</f>
        <v>0</v>
      </c>
      <c r="DQ662">
        <f>IF(ISNA(DR662),NA(),DQ458)</f>
        <v>0</v>
      </c>
      <c r="DR662">
        <f>IF(OR(DR458="",AND(DR458=DR457,DR458=DR459)),NA(), DR458)</f>
        <v>0</v>
      </c>
      <c r="DS662">
        <f>IF(ISNA(DT662),NA(),DS458)</f>
        <v>0</v>
      </c>
      <c r="DT662">
        <f>IF(OR(DT458="",AND(DT458=DT457,DT458=DT459)),NA(), DT458)</f>
        <v>0</v>
      </c>
      <c r="DU662">
        <f>IF(ISNA(DV662),NA(),DU458)</f>
        <v>0</v>
      </c>
      <c r="DV662">
        <f>IF(OR(DV458="",AND(DV458=DV457,DV458=DV459)),NA(), DV458)</f>
        <v>0</v>
      </c>
      <c r="DW662">
        <f>IF(ISNA(DX662),NA(),DW458)</f>
        <v>0</v>
      </c>
      <c r="DX662">
        <f>IF(OR(DX458="",AND(DX458=DX457,DX458=DX459)),NA(), DX458)</f>
        <v>0</v>
      </c>
      <c r="DY662">
        <f>IF(ISNA(DZ662),NA(),DY458)</f>
        <v>0</v>
      </c>
      <c r="DZ662">
        <f>IF(OR(DZ458="",AND(DZ458=DZ457,DZ458=DZ459)),NA(), DZ458)</f>
        <v>0</v>
      </c>
      <c r="EA662">
        <f>IF(ISNA(EB662),NA(),EA458)</f>
        <v>0</v>
      </c>
      <c r="EB662">
        <f>IF(OR(EB458="",AND(EB458=EB457,EB458=EB459)),NA(), EB458)</f>
        <v>0</v>
      </c>
      <c r="EC662">
        <f>IF(ISNA(ED662),NA(),EC458)</f>
        <v>0</v>
      </c>
      <c r="ED662">
        <f>IF(OR(ED458="",AND(ED458=ED457,ED458=ED459)),NA(), ED458)</f>
        <v>0</v>
      </c>
      <c r="EE662">
        <f>IF(ISNA(EF662),NA(),EE458)</f>
        <v>0</v>
      </c>
      <c r="EF662">
        <f>IF(OR(EF458="",AND(EF458=EF457,EF458=EF459)),NA(), EF458)</f>
        <v>0</v>
      </c>
      <c r="EG662">
        <f>IF(ISNA(EH662),NA(),EG458)</f>
        <v>0</v>
      </c>
      <c r="EH662">
        <f>IF(OR(EH458="",AND(EH458=EH457,EH458=EH459)),NA(), EH458)</f>
        <v>0</v>
      </c>
      <c r="EI662">
        <f>IF(ISNA(EJ662),NA(),EI458)</f>
        <v>0</v>
      </c>
      <c r="EJ662">
        <f>IF(OR(EJ458="",AND(EJ458=EJ457,EJ458=EJ459)),NA(), EJ458)</f>
        <v>0</v>
      </c>
      <c r="EK662">
        <f>IF(ISNA(EL662),NA(),EK458)</f>
        <v>0</v>
      </c>
      <c r="EL662">
        <f>IF(OR(EL458="",AND(EL458=EL457,EL458=EL459)),NA(), EL458)</f>
        <v>0</v>
      </c>
      <c r="EM662">
        <f>IF(ISNA(EN662),NA(),EM458)</f>
        <v>0</v>
      </c>
      <c r="EN662">
        <f>IF(OR(EN458="",AND(EN458=EN457,EN458=EN459)),NA(), EN458)</f>
        <v>0</v>
      </c>
      <c r="EO662">
        <f>IF(ISNA(EP662),NA(),EO458)</f>
        <v>0</v>
      </c>
      <c r="EP662">
        <f>IF(OR(EP458="",AND(EP458=EP457,EP458=EP459)),NA(), EP458)</f>
        <v>0</v>
      </c>
      <c r="EQ662">
        <f>IF(ISNA(ER662),NA(),EQ458)</f>
        <v>0</v>
      </c>
      <c r="ER662">
        <f>IF(OR(ER458="",AND(ER458=ER457,ER458=ER459)),NA(), ER458)</f>
        <v>0</v>
      </c>
      <c r="ES662">
        <f>IF(ISNA(ET662),NA(),ES458)</f>
        <v>0</v>
      </c>
      <c r="ET662">
        <f>IF(OR(ET458="",AND(ET458=ET457,ET458=ET459)),NA(), ET458)</f>
        <v>0</v>
      </c>
      <c r="EU662">
        <f>IF(ISNA(EV662),NA(),EU458)</f>
        <v>0</v>
      </c>
      <c r="EV662">
        <f>IF(OR(EV458="",AND(EV458=EV457,EV458=EV459)),NA(), EV458)</f>
        <v>0</v>
      </c>
      <c r="EW662">
        <f>IF(ISNA(EX662),NA(),EW458)</f>
        <v>0</v>
      </c>
      <c r="EX662">
        <f>IF(OR(EX458="",AND(EX458=EX457,EX458=EX459)),NA(), EX458)</f>
        <v>0</v>
      </c>
      <c r="EY662">
        <f>IF(ISNA(EZ662),NA(),EY458)</f>
        <v>0</v>
      </c>
      <c r="EZ662">
        <f>IF(OR(EZ458="",AND(EZ458=EZ457,EZ458=EZ459)),NA(), EZ458)</f>
        <v>0</v>
      </c>
      <c r="FA662">
        <f>IF(ISNA(FB662),NA(),FA458)</f>
        <v>0</v>
      </c>
      <c r="FB662">
        <f>IF(OR(FB458="",AND(FB458=FB457,FB458=FB459)),NA(), FB458)</f>
        <v>0</v>
      </c>
      <c r="FC662">
        <f>IF(ISNA(FD662),NA(),FC458)</f>
        <v>0</v>
      </c>
      <c r="FD662">
        <f>IF(OR(FD458="",AND(FD458=FD457,FD458=FD459)),NA(), FD458)</f>
        <v>0</v>
      </c>
      <c r="FE662">
        <f>IF(ISNA(FF662),NA(),FE458)</f>
        <v>0</v>
      </c>
      <c r="FF662">
        <f>IF(OR(FF458="",AND(FF458=FF457,FF458=FF459)),NA(), FF458)</f>
        <v>0</v>
      </c>
      <c r="FG662">
        <f>IF(ISNA(FH662),NA(),FG458)</f>
        <v>0</v>
      </c>
      <c r="FH662">
        <f>IF(OR(FH458="",AND(FH458=FH457,FH458=FH459)),NA(), FH458)</f>
        <v>0</v>
      </c>
      <c r="FI662">
        <f>IF(ISNA(FJ662),NA(),FI458)</f>
        <v>0</v>
      </c>
      <c r="FJ662">
        <f>IF(OR(FJ458="",AND(FJ458=FJ457,FJ458=FJ459)),NA(), FJ458)</f>
        <v>0</v>
      </c>
      <c r="FK662">
        <f>IF(ISNA(FL662),NA(),FK458)</f>
        <v>0</v>
      </c>
      <c r="FL662">
        <f>IF(OR(FL458="",AND(FL458=FL457,FL458=FL459)),NA(), FL458)</f>
        <v>0</v>
      </c>
      <c r="FM662">
        <f>IF(ISNA(FN662),NA(),FM458)</f>
        <v>0</v>
      </c>
      <c r="FN662">
        <f>IF(OR(FN458="",AND(FN458=FN457,FN458=FN459)),NA(), FN458)</f>
        <v>0</v>
      </c>
      <c r="FO662">
        <f>IF(ISNA(FP662),NA(),FO458)</f>
        <v>0</v>
      </c>
      <c r="FP662">
        <f>IF(OR(FP458="",AND(FP458=FP457,FP458=FP459)),NA(), FP458)</f>
        <v>0</v>
      </c>
      <c r="FQ662">
        <f>IF(ISNA(FR662),NA(),FQ458)</f>
        <v>0</v>
      </c>
      <c r="FR662">
        <f>IF(OR(FR458="",AND(FR458=FR457,FR458=FR459)),NA(), FR458)</f>
        <v>0</v>
      </c>
      <c r="FS662">
        <f>IF(ISNA(FT662),NA(),FS458)</f>
        <v>0</v>
      </c>
      <c r="FT662">
        <f>IF(OR(FT458="",AND(FT458=FT457,FT458=FT459)),NA(), FT458)</f>
        <v>0</v>
      </c>
      <c r="FU662">
        <f>IF(ISNA(FV662),NA(),FU458)</f>
        <v>0</v>
      </c>
      <c r="FV662">
        <f>IF(OR(FV458="",AND(FV458=FV457,FV458=FV459)),NA(), FV458)</f>
        <v>0</v>
      </c>
      <c r="FW662">
        <f>IF(ISNA(FX662),NA(),FW458)</f>
        <v>0</v>
      </c>
      <c r="FX662">
        <f>IF(OR(FX458="",AND(FX458=FX457,FX458=FX459)),NA(), FX458)</f>
        <v>0</v>
      </c>
      <c r="FY662">
        <f>IF(ISNA(FZ662),NA(),FY458)</f>
        <v>0</v>
      </c>
      <c r="FZ662">
        <f>IF(OR(FZ458="",AND(FZ458=FZ457,FZ458=FZ459)),NA(), FZ458)</f>
        <v>0</v>
      </c>
      <c r="GA662">
        <f>IF(ISNA(GB662),NA(),GA458)</f>
        <v>0</v>
      </c>
      <c r="GB662">
        <f>IF(OR(GB458="",AND(GB458=GB457,GB458=GB459)),NA(), GB458)</f>
        <v>0</v>
      </c>
      <c r="GC662">
        <f>IF(ISNA(GD662),NA(),GC458)</f>
        <v>0</v>
      </c>
      <c r="GD662">
        <f>IF(OR(GD458="",AND(GD458=GD457,GD458=GD459)),NA(), GD458)</f>
        <v>0</v>
      </c>
      <c r="GE662">
        <f>IF(ISNA(GF662),NA(),GE458)</f>
        <v>0</v>
      </c>
      <c r="GF662">
        <f>IF(OR(GF458="",AND(GF458=GF457,GF458=GF459)),NA(), GF458)</f>
        <v>0</v>
      </c>
      <c r="GG662">
        <f>IF(ISNA(GH662),NA(),GG458)</f>
        <v>0</v>
      </c>
      <c r="GH662">
        <f>IF(OR(GH458="",AND(GH458=GH457,GH458=GH459)),NA(), GH458)</f>
        <v>0</v>
      </c>
      <c r="GI662">
        <f>IF(ISNA(GJ662),NA(),GI458)</f>
        <v>0</v>
      </c>
      <c r="GJ662">
        <f>IF(OR(GJ458="",AND(GJ458=GJ457,GJ458=GJ459)),NA(), GJ458)</f>
        <v>0</v>
      </c>
      <c r="GK662">
        <f>IF(ISNA(GL662),NA(),GK458)</f>
        <v>0</v>
      </c>
      <c r="GL662">
        <f>IF(OR(GL458="",AND(GL458=GL457,GL458=GL459)),NA(), GL458)</f>
        <v>0</v>
      </c>
      <c r="GM662">
        <f>IF(ISNA(GN662),NA(),GM458)</f>
        <v>0</v>
      </c>
      <c r="GN662">
        <f>IF(OR(GN458="",AND(GN458=GN457,GN458=GN459)),NA(), GN458)</f>
        <v>0</v>
      </c>
      <c r="GO662">
        <f>IF(ISNA(GP662),NA(),GO458)</f>
        <v>0</v>
      </c>
      <c r="GP662">
        <f>IF(OR(GP458="",AND(GP458=GP457,GP458=GP459)),NA(), GP458)</f>
        <v>0</v>
      </c>
      <c r="GQ662">
        <f>IF(ISNA(GR662),NA(),GQ458)</f>
        <v>0</v>
      </c>
      <c r="GR662">
        <f>IF(OR(GR458="",AND(GR458=GR457,GR458=GR459)),NA(), GR458)</f>
        <v>0</v>
      </c>
      <c r="GS662">
        <f>IF(ISNA(GT662),NA(),GS458)</f>
        <v>0</v>
      </c>
      <c r="GT662">
        <f>IF(OR(GT458="",AND(GT458=GT457,GT458=GT459)),NA(), GT458)</f>
        <v>0</v>
      </c>
      <c r="GU662">
        <f>IF(ISNA(GV662),NA(),GU458)</f>
        <v>0</v>
      </c>
      <c r="GV662">
        <f>IF(OR(GV458="",AND(GV458=GV457,GV458=GV459)),NA(), GV458)</f>
        <v>0</v>
      </c>
      <c r="GW662">
        <f>IF(ISNA(GX662),NA(),GW458)</f>
        <v>0</v>
      </c>
      <c r="GX662">
        <f>IF(OR(GX458="",AND(GX458=GX457,GX458=GX459)),NA(), GX458)</f>
        <v>0</v>
      </c>
      <c r="GY662">
        <f>IF(ISNA(GZ662),NA(),GY458)</f>
        <v>0</v>
      </c>
      <c r="GZ662">
        <f>IF(OR(GZ458="",AND(GZ458=GZ457,GZ458=GZ459)),NA(), GZ458)</f>
        <v>0</v>
      </c>
      <c r="HA662">
        <f>IF(ISNA(HB662),NA(),HA458)</f>
        <v>0</v>
      </c>
      <c r="HB662">
        <f>IF(OR(HB458="",AND(HB458=HB457,HB458=HB459)),NA(), HB458)</f>
        <v>0</v>
      </c>
      <c r="HC662">
        <f>IF(ISNA(HD662),NA(),HC458)</f>
        <v>0</v>
      </c>
      <c r="HD662">
        <f>IF(OR(HD458="",AND(HD458=HD457,HD458=HD459)),NA(), HD458)</f>
        <v>0</v>
      </c>
      <c r="HE662">
        <f>IF(ISNA(HF662),NA(),HE458)</f>
        <v>0</v>
      </c>
      <c r="HF662">
        <f>IF(OR(HF458="",AND(HF458=HF457,HF458=HF459)),NA(), HF458)</f>
        <v>0</v>
      </c>
    </row>
    <row r="663" spans="5:214">
      <c r="E663">
        <f>IF(ISNA(F663),NA(),E459)</f>
        <v>0</v>
      </c>
      <c r="F663">
        <f>IF(OR(F459="",AND(F459=F458,F459=F460)),NA(), F459)</f>
        <v>0</v>
      </c>
      <c r="G663">
        <f>IF(ISNA(H663),NA(),G459)</f>
        <v>0</v>
      </c>
      <c r="H663">
        <f>IF(OR(H459="",AND(H459=H458,H459=H460)),NA(), H459)</f>
        <v>0</v>
      </c>
      <c r="I663">
        <f>IF(ISNA(J663),NA(),I459)</f>
        <v>0</v>
      </c>
      <c r="J663">
        <f>IF(OR(J459="",AND(J459=J458,J459=J460)),NA(), J459)</f>
        <v>0</v>
      </c>
      <c r="K663">
        <f>IF(ISNA(L663),NA(),K459)</f>
        <v>0</v>
      </c>
      <c r="L663">
        <f>IF(OR(L459="",AND(L459=L458,L459=L460)),NA(), L459)</f>
        <v>0</v>
      </c>
      <c r="M663">
        <f>IF(ISNA(N663),NA(),M459)</f>
        <v>0</v>
      </c>
      <c r="N663">
        <f>IF(OR(N459="",AND(N459=N458,N459=N460)),NA(), N459)</f>
        <v>0</v>
      </c>
      <c r="O663">
        <f>IF(ISNA(P663),NA(),O459)</f>
        <v>0</v>
      </c>
      <c r="P663">
        <f>IF(OR(P459="",AND(P459=P458,P459=P460)),NA(), P459)</f>
        <v>0</v>
      </c>
      <c r="Q663">
        <f>IF(ISNA(R663),NA(),Q459)</f>
        <v>0</v>
      </c>
      <c r="R663">
        <f>IF(OR(R459="",AND(R459=R458,R459=R460)),NA(), R459)</f>
        <v>0</v>
      </c>
      <c r="S663">
        <f>IF(ISNA(T663),NA(),S459)</f>
        <v>0</v>
      </c>
      <c r="T663">
        <f>IF(OR(T459="",AND(T459=T458,T459=T460)),NA(), T459)</f>
        <v>0</v>
      </c>
      <c r="U663">
        <f>IF(ISNA(V663),NA(),U459)</f>
        <v>0</v>
      </c>
      <c r="V663">
        <f>IF(OR(V459="",AND(V459=V458,V459=V460)),NA(), V459)</f>
        <v>0</v>
      </c>
      <c r="W663">
        <f>IF(ISNA(X663),NA(),W459)</f>
        <v>0</v>
      </c>
      <c r="X663">
        <f>IF(OR(X459="",AND(X459=X458,X459=X460)),NA(), X459)</f>
        <v>0</v>
      </c>
      <c r="Y663">
        <f>IF(ISNA(Z663),NA(),Y459)</f>
        <v>0</v>
      </c>
      <c r="Z663">
        <f>IF(OR(Z459="",AND(Z459=Z458,Z459=Z460)),NA(), Z459)</f>
        <v>0</v>
      </c>
      <c r="AA663">
        <f>IF(ISNA(AB663),NA(),AA459)</f>
        <v>0</v>
      </c>
      <c r="AB663">
        <f>IF(OR(AB459="",AND(AB459=AB458,AB459=AB460)),NA(), AB459)</f>
        <v>0</v>
      </c>
      <c r="AC663">
        <f>IF(ISNA(AD663),NA(),AC459)</f>
        <v>0</v>
      </c>
      <c r="AD663">
        <f>IF(OR(AD459="",AND(AD459=AD458,AD459=AD460)),NA(), AD459)</f>
        <v>0</v>
      </c>
      <c r="AE663">
        <f>IF(ISNA(AF663),NA(),AE459)</f>
        <v>0</v>
      </c>
      <c r="AF663">
        <f>IF(OR(AF459="",AND(AF459=AF458,AF459=AF460)),NA(), AF459)</f>
        <v>0</v>
      </c>
      <c r="AG663">
        <f>IF(ISNA(AH663),NA(),AG459)</f>
        <v>0</v>
      </c>
      <c r="AH663">
        <f>IF(OR(AH459="",AND(AH459=AH458,AH459=AH460)),NA(), AH459)</f>
        <v>0</v>
      </c>
      <c r="AI663">
        <f>IF(ISNA(AJ663),NA(),AI459)</f>
        <v>0</v>
      </c>
      <c r="AJ663">
        <f>IF(OR(AJ459="",AND(AJ459=AJ458,AJ459=AJ460)),NA(), AJ459)</f>
        <v>0</v>
      </c>
      <c r="AK663">
        <f>IF(ISNA(AL663),NA(),AK459)</f>
        <v>0</v>
      </c>
      <c r="AL663">
        <f>IF(OR(AL459="",AND(AL459=AL458,AL459=AL460)),NA(), AL459)</f>
        <v>0</v>
      </c>
      <c r="AM663">
        <f>IF(ISNA(AN663),NA(),AM459)</f>
        <v>0</v>
      </c>
      <c r="AN663">
        <f>IF(OR(AN459="",AND(AN459=AN458,AN459=AN460)),NA(), AN459)</f>
        <v>0</v>
      </c>
      <c r="AO663">
        <f>IF(ISNA(AP663),NA(),AO459)</f>
        <v>0</v>
      </c>
      <c r="AP663">
        <f>IF(OR(AP459="",AND(AP459=AP458,AP459=AP460)),NA(), AP459)</f>
        <v>0</v>
      </c>
      <c r="AQ663">
        <f>IF(ISNA(AR663),NA(),AQ459)</f>
        <v>0</v>
      </c>
      <c r="AR663">
        <f>IF(OR(AR459="",AND(AR459=AR458,AR459=AR460)),NA(), AR459)</f>
        <v>0</v>
      </c>
      <c r="AS663">
        <f>IF(ISNA(AT663),NA(),AS459)</f>
        <v>0</v>
      </c>
      <c r="AT663">
        <f>IF(OR(AT459="",AND(AT459=AT458,AT459=AT460)),NA(), AT459)</f>
        <v>0</v>
      </c>
      <c r="AU663">
        <f>IF(ISNA(AV663),NA(),AU459)</f>
        <v>0</v>
      </c>
      <c r="AV663">
        <f>IF(OR(AV459="",AND(AV459=AV458,AV459=AV460)),NA(), AV459)</f>
        <v>0</v>
      </c>
      <c r="AW663">
        <f>IF(ISNA(AX663),NA(),AW459)</f>
        <v>0</v>
      </c>
      <c r="AX663">
        <f>IF(OR(AX459="",AND(AX459=AX458,AX459=AX460)),NA(), AX459)</f>
        <v>0</v>
      </c>
      <c r="AY663">
        <f>IF(ISNA(AZ663),NA(),AY459)</f>
        <v>0</v>
      </c>
      <c r="AZ663">
        <f>IF(OR(AZ459="",AND(AZ459=AZ458,AZ459=AZ460)),NA(), AZ459)</f>
        <v>0</v>
      </c>
      <c r="BA663">
        <f>IF(ISNA(BB663),NA(),BA459)</f>
        <v>0</v>
      </c>
      <c r="BB663">
        <f>IF(OR(BB459="",AND(BB459=BB458,BB459=BB460)),NA(), BB459)</f>
        <v>0</v>
      </c>
      <c r="BC663">
        <f>IF(ISNA(BD663),NA(),BC459)</f>
        <v>0</v>
      </c>
      <c r="BD663">
        <f>IF(OR(BD459="",AND(BD459=BD458,BD459=BD460)),NA(), BD459)</f>
        <v>0</v>
      </c>
      <c r="BE663">
        <f>IF(ISNA(BF663),NA(),BE459)</f>
        <v>0</v>
      </c>
      <c r="BF663">
        <f>IF(OR(BF459="",AND(BF459=BF458,BF459=BF460)),NA(), BF459)</f>
        <v>0</v>
      </c>
      <c r="BG663">
        <f>IF(ISNA(BH663),NA(),BG459)</f>
        <v>0</v>
      </c>
      <c r="BH663">
        <f>IF(OR(BH459="",AND(BH459=BH458,BH459=BH460)),NA(), BH459)</f>
        <v>0</v>
      </c>
      <c r="BI663">
        <f>IF(ISNA(BJ663),NA(),BI459)</f>
        <v>0</v>
      </c>
      <c r="BJ663">
        <f>IF(OR(BJ459="",AND(BJ459=BJ458,BJ459=BJ460)),NA(), BJ459)</f>
        <v>0</v>
      </c>
      <c r="BK663">
        <f>IF(ISNA(BL663),NA(),BK459)</f>
        <v>0</v>
      </c>
      <c r="BL663">
        <f>IF(OR(BL459="",AND(BL459=BL458,BL459=BL460)),NA(), BL459)</f>
        <v>0</v>
      </c>
      <c r="BM663">
        <f>IF(ISNA(BN663),NA(),BM459)</f>
        <v>0</v>
      </c>
      <c r="BN663">
        <f>IF(OR(BN459="",AND(BN459=BN458,BN459=BN460)),NA(), BN459)</f>
        <v>0</v>
      </c>
      <c r="BO663">
        <f>IF(ISNA(BP663),NA(),BO459)</f>
        <v>0</v>
      </c>
      <c r="BP663">
        <f>IF(OR(BP459="",AND(BP459=BP458,BP459=BP460)),NA(), BP459)</f>
        <v>0</v>
      </c>
      <c r="BQ663">
        <f>IF(ISNA(BR663),NA(),BQ459)</f>
        <v>0</v>
      </c>
      <c r="BR663">
        <f>IF(OR(BR459="",AND(BR459=BR458,BR459=BR460)),NA(), BR459)</f>
        <v>0</v>
      </c>
      <c r="BS663">
        <f>IF(ISNA(BT663),NA(),BS459)</f>
        <v>0</v>
      </c>
      <c r="BT663">
        <f>IF(OR(BT459="",AND(BT459=BT458,BT459=BT460)),NA(), BT459)</f>
        <v>0</v>
      </c>
      <c r="BU663">
        <f>IF(ISNA(BV663),NA(),BU459)</f>
        <v>0</v>
      </c>
      <c r="BV663">
        <f>IF(OR(BV459="",AND(BV459=BV458,BV459=BV460)),NA(), BV459)</f>
        <v>0</v>
      </c>
      <c r="BW663">
        <f>IF(ISNA(BX663),NA(),BW459)</f>
        <v>0</v>
      </c>
      <c r="BX663">
        <f>IF(OR(BX459="",AND(BX459=BX458,BX459=BX460)),NA(), BX459)</f>
        <v>0</v>
      </c>
      <c r="BY663">
        <f>IF(ISNA(BZ663),NA(),BY459)</f>
        <v>0</v>
      </c>
      <c r="BZ663">
        <f>IF(OR(BZ459="",AND(BZ459=BZ458,BZ459=BZ460)),NA(), BZ459)</f>
        <v>0</v>
      </c>
      <c r="CA663">
        <f>IF(ISNA(CB663),NA(),CA459)</f>
        <v>0</v>
      </c>
      <c r="CB663">
        <f>IF(OR(CB459="",AND(CB459=CB458,CB459=CB460)),NA(), CB459)</f>
        <v>0</v>
      </c>
      <c r="CC663">
        <f>IF(ISNA(CD663),NA(),CC459)</f>
        <v>0</v>
      </c>
      <c r="CD663">
        <f>IF(OR(CD459="",AND(CD459=CD458,CD459=CD460)),NA(), CD459)</f>
        <v>0</v>
      </c>
      <c r="CE663">
        <f>IF(ISNA(CF663),NA(),CE459)</f>
        <v>0</v>
      </c>
      <c r="CF663">
        <f>IF(OR(CF459="",AND(CF459=CF458,CF459=CF460)),NA(), CF459)</f>
        <v>0</v>
      </c>
      <c r="CG663">
        <f>IF(ISNA(CH663),NA(),CG459)</f>
        <v>0</v>
      </c>
      <c r="CH663">
        <f>IF(OR(CH459="",AND(CH459=CH458,CH459=CH460)),NA(), CH459)</f>
        <v>0</v>
      </c>
      <c r="CI663">
        <f>IF(ISNA(CJ663),NA(),CI459)</f>
        <v>0</v>
      </c>
      <c r="CJ663">
        <f>IF(OR(CJ459="",AND(CJ459=CJ458,CJ459=CJ460)),NA(), CJ459)</f>
        <v>0</v>
      </c>
      <c r="CK663">
        <f>IF(ISNA(CL663),NA(),CK459)</f>
        <v>0</v>
      </c>
      <c r="CL663">
        <f>IF(OR(CL459="",AND(CL459=CL458,CL459=CL460)),NA(), CL459)</f>
        <v>0</v>
      </c>
      <c r="CM663">
        <f>IF(ISNA(CN663),NA(),CM459)</f>
        <v>0</v>
      </c>
      <c r="CN663">
        <f>IF(OR(CN459="",AND(CN459=CN458,CN459=CN460)),NA(), CN459)</f>
        <v>0</v>
      </c>
      <c r="CO663">
        <f>IF(ISNA(CP663),NA(),CO459)</f>
        <v>0</v>
      </c>
      <c r="CP663">
        <f>IF(OR(CP459="",AND(CP459=CP458,CP459=CP460)),NA(), CP459)</f>
        <v>0</v>
      </c>
      <c r="CQ663">
        <f>IF(ISNA(CR663),NA(),CQ459)</f>
        <v>0</v>
      </c>
      <c r="CR663">
        <f>IF(OR(CR459="",AND(CR459=CR458,CR459=CR460)),NA(), CR459)</f>
        <v>0</v>
      </c>
      <c r="CS663">
        <f>IF(ISNA(CT663),NA(),CS459)</f>
        <v>0</v>
      </c>
      <c r="CT663">
        <f>IF(OR(CT459="",AND(CT459=CT458,CT459=CT460)),NA(), CT459)</f>
        <v>0</v>
      </c>
      <c r="CU663">
        <f>IF(ISNA(CV663),NA(),CU459)</f>
        <v>0</v>
      </c>
      <c r="CV663">
        <f>IF(OR(CV459="",AND(CV459=CV458,CV459=CV460)),NA(), CV459)</f>
        <v>0</v>
      </c>
      <c r="CW663">
        <f>IF(ISNA(CX663),NA(),CW459)</f>
        <v>0</v>
      </c>
      <c r="CX663">
        <f>IF(OR(CX459="",AND(CX459=CX458,CX459=CX460)),NA(), CX459)</f>
        <v>0</v>
      </c>
      <c r="CY663">
        <f>IF(ISNA(CZ663),NA(),CY459)</f>
        <v>0</v>
      </c>
      <c r="CZ663">
        <f>IF(OR(CZ459="",AND(CZ459=CZ458,CZ459=CZ460)),NA(), CZ459)</f>
        <v>0</v>
      </c>
      <c r="DA663">
        <f>IF(ISNA(DB663),NA(),DA459)</f>
        <v>0</v>
      </c>
      <c r="DB663">
        <f>IF(OR(DB459="",AND(DB459=DB458,DB459=DB460)),NA(), DB459)</f>
        <v>0</v>
      </c>
      <c r="DC663">
        <f>IF(ISNA(DD663),NA(),DC459)</f>
        <v>0</v>
      </c>
      <c r="DD663">
        <f>IF(OR(DD459="",AND(DD459=DD458,DD459=DD460)),NA(), DD459)</f>
        <v>0</v>
      </c>
      <c r="DG663">
        <f>IF(ISNA(DH663),NA(),DG459)</f>
        <v>0</v>
      </c>
      <c r="DH663">
        <f>IF(OR(DH459="",AND(DH459=DH458,DH459=DH460)),NA(), DH459)</f>
        <v>0</v>
      </c>
      <c r="DI663">
        <f>IF(ISNA(DJ663),NA(),DI459)</f>
        <v>0</v>
      </c>
      <c r="DJ663">
        <f>IF(OR(DJ459="",AND(DJ459=DJ458,DJ459=DJ460)),NA(), DJ459)</f>
        <v>0</v>
      </c>
      <c r="DK663">
        <f>IF(ISNA(DL663),NA(),DK459)</f>
        <v>0</v>
      </c>
      <c r="DL663">
        <f>IF(OR(DL459="",AND(DL459=DL458,DL459=DL460)),NA(), DL459)</f>
        <v>0</v>
      </c>
      <c r="DM663">
        <f>IF(ISNA(DN663),NA(),DM459)</f>
        <v>0</v>
      </c>
      <c r="DN663">
        <f>IF(OR(DN459="",AND(DN459=DN458,DN459=DN460)),NA(), DN459)</f>
        <v>0</v>
      </c>
      <c r="DO663">
        <f>IF(ISNA(DP663),NA(),DO459)</f>
        <v>0</v>
      </c>
      <c r="DP663">
        <f>IF(OR(DP459="",AND(DP459=DP458,DP459=DP460)),NA(), DP459)</f>
        <v>0</v>
      </c>
      <c r="DQ663">
        <f>IF(ISNA(DR663),NA(),DQ459)</f>
        <v>0</v>
      </c>
      <c r="DR663">
        <f>IF(OR(DR459="",AND(DR459=DR458,DR459=DR460)),NA(), DR459)</f>
        <v>0</v>
      </c>
      <c r="DS663">
        <f>IF(ISNA(DT663),NA(),DS459)</f>
        <v>0</v>
      </c>
      <c r="DT663">
        <f>IF(OR(DT459="",AND(DT459=DT458,DT459=DT460)),NA(), DT459)</f>
        <v>0</v>
      </c>
      <c r="DU663">
        <f>IF(ISNA(DV663),NA(),DU459)</f>
        <v>0</v>
      </c>
      <c r="DV663">
        <f>IF(OR(DV459="",AND(DV459=DV458,DV459=DV460)),NA(), DV459)</f>
        <v>0</v>
      </c>
      <c r="DW663">
        <f>IF(ISNA(DX663),NA(),DW459)</f>
        <v>0</v>
      </c>
      <c r="DX663">
        <f>IF(OR(DX459="",AND(DX459=DX458,DX459=DX460)),NA(), DX459)</f>
        <v>0</v>
      </c>
      <c r="DY663">
        <f>IF(ISNA(DZ663),NA(),DY459)</f>
        <v>0</v>
      </c>
      <c r="DZ663">
        <f>IF(OR(DZ459="",AND(DZ459=DZ458,DZ459=DZ460)),NA(), DZ459)</f>
        <v>0</v>
      </c>
      <c r="EA663">
        <f>IF(ISNA(EB663),NA(),EA459)</f>
        <v>0</v>
      </c>
      <c r="EB663">
        <f>IF(OR(EB459="",AND(EB459=EB458,EB459=EB460)),NA(), EB459)</f>
        <v>0</v>
      </c>
      <c r="EC663">
        <f>IF(ISNA(ED663),NA(),EC459)</f>
        <v>0</v>
      </c>
      <c r="ED663">
        <f>IF(OR(ED459="",AND(ED459=ED458,ED459=ED460)),NA(), ED459)</f>
        <v>0</v>
      </c>
      <c r="EE663">
        <f>IF(ISNA(EF663),NA(),EE459)</f>
        <v>0</v>
      </c>
      <c r="EF663">
        <f>IF(OR(EF459="",AND(EF459=EF458,EF459=EF460)),NA(), EF459)</f>
        <v>0</v>
      </c>
      <c r="EG663">
        <f>IF(ISNA(EH663),NA(),EG459)</f>
        <v>0</v>
      </c>
      <c r="EH663">
        <f>IF(OR(EH459="",AND(EH459=EH458,EH459=EH460)),NA(), EH459)</f>
        <v>0</v>
      </c>
      <c r="EI663">
        <f>IF(ISNA(EJ663),NA(),EI459)</f>
        <v>0</v>
      </c>
      <c r="EJ663">
        <f>IF(OR(EJ459="",AND(EJ459=EJ458,EJ459=EJ460)),NA(), EJ459)</f>
        <v>0</v>
      </c>
      <c r="EK663">
        <f>IF(ISNA(EL663),NA(),EK459)</f>
        <v>0</v>
      </c>
      <c r="EL663">
        <f>IF(OR(EL459="",AND(EL459=EL458,EL459=EL460)),NA(), EL459)</f>
        <v>0</v>
      </c>
      <c r="EM663">
        <f>IF(ISNA(EN663),NA(),EM459)</f>
        <v>0</v>
      </c>
      <c r="EN663">
        <f>IF(OR(EN459="",AND(EN459=EN458,EN459=EN460)),NA(), EN459)</f>
        <v>0</v>
      </c>
      <c r="EO663">
        <f>IF(ISNA(EP663),NA(),EO459)</f>
        <v>0</v>
      </c>
      <c r="EP663">
        <f>IF(OR(EP459="",AND(EP459=EP458,EP459=EP460)),NA(), EP459)</f>
        <v>0</v>
      </c>
      <c r="EQ663">
        <f>IF(ISNA(ER663),NA(),EQ459)</f>
        <v>0</v>
      </c>
      <c r="ER663">
        <f>IF(OR(ER459="",AND(ER459=ER458,ER459=ER460)),NA(), ER459)</f>
        <v>0</v>
      </c>
      <c r="ES663">
        <f>IF(ISNA(ET663),NA(),ES459)</f>
        <v>0</v>
      </c>
      <c r="ET663">
        <f>IF(OR(ET459="",AND(ET459=ET458,ET459=ET460)),NA(), ET459)</f>
        <v>0</v>
      </c>
      <c r="EU663">
        <f>IF(ISNA(EV663),NA(),EU459)</f>
        <v>0</v>
      </c>
      <c r="EV663">
        <f>IF(OR(EV459="",AND(EV459=EV458,EV459=EV460)),NA(), EV459)</f>
        <v>0</v>
      </c>
      <c r="EW663">
        <f>IF(ISNA(EX663),NA(),EW459)</f>
        <v>0</v>
      </c>
      <c r="EX663">
        <f>IF(OR(EX459="",AND(EX459=EX458,EX459=EX460)),NA(), EX459)</f>
        <v>0</v>
      </c>
      <c r="EY663">
        <f>IF(ISNA(EZ663),NA(),EY459)</f>
        <v>0</v>
      </c>
      <c r="EZ663">
        <f>IF(OR(EZ459="",AND(EZ459=EZ458,EZ459=EZ460)),NA(), EZ459)</f>
        <v>0</v>
      </c>
      <c r="FA663">
        <f>IF(ISNA(FB663),NA(),FA459)</f>
        <v>0</v>
      </c>
      <c r="FB663">
        <f>IF(OR(FB459="",AND(FB459=FB458,FB459=FB460)),NA(), FB459)</f>
        <v>0</v>
      </c>
      <c r="FC663">
        <f>IF(ISNA(FD663),NA(),FC459)</f>
        <v>0</v>
      </c>
      <c r="FD663">
        <f>IF(OR(FD459="",AND(FD459=FD458,FD459=FD460)),NA(), FD459)</f>
        <v>0</v>
      </c>
      <c r="FE663">
        <f>IF(ISNA(FF663),NA(),FE459)</f>
        <v>0</v>
      </c>
      <c r="FF663">
        <f>IF(OR(FF459="",AND(FF459=FF458,FF459=FF460)),NA(), FF459)</f>
        <v>0</v>
      </c>
      <c r="FG663">
        <f>IF(ISNA(FH663),NA(),FG459)</f>
        <v>0</v>
      </c>
      <c r="FH663">
        <f>IF(OR(FH459="",AND(FH459=FH458,FH459=FH460)),NA(), FH459)</f>
        <v>0</v>
      </c>
      <c r="FI663">
        <f>IF(ISNA(FJ663),NA(),FI459)</f>
        <v>0</v>
      </c>
      <c r="FJ663">
        <f>IF(OR(FJ459="",AND(FJ459=FJ458,FJ459=FJ460)),NA(), FJ459)</f>
        <v>0</v>
      </c>
      <c r="FK663">
        <f>IF(ISNA(FL663),NA(),FK459)</f>
        <v>0</v>
      </c>
      <c r="FL663">
        <f>IF(OR(FL459="",AND(FL459=FL458,FL459=FL460)),NA(), FL459)</f>
        <v>0</v>
      </c>
      <c r="FM663">
        <f>IF(ISNA(FN663),NA(),FM459)</f>
        <v>0</v>
      </c>
      <c r="FN663">
        <f>IF(OR(FN459="",AND(FN459=FN458,FN459=FN460)),NA(), FN459)</f>
        <v>0</v>
      </c>
      <c r="FO663">
        <f>IF(ISNA(FP663),NA(),FO459)</f>
        <v>0</v>
      </c>
      <c r="FP663">
        <f>IF(OR(FP459="",AND(FP459=FP458,FP459=FP460)),NA(), FP459)</f>
        <v>0</v>
      </c>
      <c r="FQ663">
        <f>IF(ISNA(FR663),NA(),FQ459)</f>
        <v>0</v>
      </c>
      <c r="FR663">
        <f>IF(OR(FR459="",AND(FR459=FR458,FR459=FR460)),NA(), FR459)</f>
        <v>0</v>
      </c>
      <c r="FS663">
        <f>IF(ISNA(FT663),NA(),FS459)</f>
        <v>0</v>
      </c>
      <c r="FT663">
        <f>IF(OR(FT459="",AND(FT459=FT458,FT459=FT460)),NA(), FT459)</f>
        <v>0</v>
      </c>
      <c r="FU663">
        <f>IF(ISNA(FV663),NA(),FU459)</f>
        <v>0</v>
      </c>
      <c r="FV663">
        <f>IF(OR(FV459="",AND(FV459=FV458,FV459=FV460)),NA(), FV459)</f>
        <v>0</v>
      </c>
      <c r="FW663">
        <f>IF(ISNA(FX663),NA(),FW459)</f>
        <v>0</v>
      </c>
      <c r="FX663">
        <f>IF(OR(FX459="",AND(FX459=FX458,FX459=FX460)),NA(), FX459)</f>
        <v>0</v>
      </c>
      <c r="FY663">
        <f>IF(ISNA(FZ663),NA(),FY459)</f>
        <v>0</v>
      </c>
      <c r="FZ663">
        <f>IF(OR(FZ459="",AND(FZ459=FZ458,FZ459=FZ460)),NA(), FZ459)</f>
        <v>0</v>
      </c>
      <c r="GA663">
        <f>IF(ISNA(GB663),NA(),GA459)</f>
        <v>0</v>
      </c>
      <c r="GB663">
        <f>IF(OR(GB459="",AND(GB459=GB458,GB459=GB460)),NA(), GB459)</f>
        <v>0</v>
      </c>
      <c r="GC663">
        <f>IF(ISNA(GD663),NA(),GC459)</f>
        <v>0</v>
      </c>
      <c r="GD663">
        <f>IF(OR(GD459="",AND(GD459=GD458,GD459=GD460)),NA(), GD459)</f>
        <v>0</v>
      </c>
      <c r="GE663">
        <f>IF(ISNA(GF663),NA(),GE459)</f>
        <v>0</v>
      </c>
      <c r="GF663">
        <f>IF(OR(GF459="",AND(GF459=GF458,GF459=GF460)),NA(), GF459)</f>
        <v>0</v>
      </c>
      <c r="GG663">
        <f>IF(ISNA(GH663),NA(),GG459)</f>
        <v>0</v>
      </c>
      <c r="GH663">
        <f>IF(OR(GH459="",AND(GH459=GH458,GH459=GH460)),NA(), GH459)</f>
        <v>0</v>
      </c>
      <c r="GI663">
        <f>IF(ISNA(GJ663),NA(),GI459)</f>
        <v>0</v>
      </c>
      <c r="GJ663">
        <f>IF(OR(GJ459="",AND(GJ459=GJ458,GJ459=GJ460)),NA(), GJ459)</f>
        <v>0</v>
      </c>
      <c r="GK663">
        <f>IF(ISNA(GL663),NA(),GK459)</f>
        <v>0</v>
      </c>
      <c r="GL663">
        <f>IF(OR(GL459="",AND(GL459=GL458,GL459=GL460)),NA(), GL459)</f>
        <v>0</v>
      </c>
      <c r="GM663">
        <f>IF(ISNA(GN663),NA(),GM459)</f>
        <v>0</v>
      </c>
      <c r="GN663">
        <f>IF(OR(GN459="",AND(GN459=GN458,GN459=GN460)),NA(), GN459)</f>
        <v>0</v>
      </c>
      <c r="GO663">
        <f>IF(ISNA(GP663),NA(),GO459)</f>
        <v>0</v>
      </c>
      <c r="GP663">
        <f>IF(OR(GP459="",AND(GP459=GP458,GP459=GP460)),NA(), GP459)</f>
        <v>0</v>
      </c>
      <c r="GQ663">
        <f>IF(ISNA(GR663),NA(),GQ459)</f>
        <v>0</v>
      </c>
      <c r="GR663">
        <f>IF(OR(GR459="",AND(GR459=GR458,GR459=GR460)),NA(), GR459)</f>
        <v>0</v>
      </c>
      <c r="GS663">
        <f>IF(ISNA(GT663),NA(),GS459)</f>
        <v>0</v>
      </c>
      <c r="GT663">
        <f>IF(OR(GT459="",AND(GT459=GT458,GT459=GT460)),NA(), GT459)</f>
        <v>0</v>
      </c>
      <c r="GU663">
        <f>IF(ISNA(GV663),NA(),GU459)</f>
        <v>0</v>
      </c>
      <c r="GV663">
        <f>IF(OR(GV459="",AND(GV459=GV458,GV459=GV460)),NA(), GV459)</f>
        <v>0</v>
      </c>
      <c r="GW663">
        <f>IF(ISNA(GX663),NA(),GW459)</f>
        <v>0</v>
      </c>
      <c r="GX663">
        <f>IF(OR(GX459="",AND(GX459=GX458,GX459=GX460)),NA(), GX459)</f>
        <v>0</v>
      </c>
      <c r="GY663">
        <f>IF(ISNA(GZ663),NA(),GY459)</f>
        <v>0</v>
      </c>
      <c r="GZ663">
        <f>IF(OR(GZ459="",AND(GZ459=GZ458,GZ459=GZ460)),NA(), GZ459)</f>
        <v>0</v>
      </c>
      <c r="HA663">
        <f>IF(ISNA(HB663),NA(),HA459)</f>
        <v>0</v>
      </c>
      <c r="HB663">
        <f>IF(OR(HB459="",AND(HB459=HB458,HB459=HB460)),NA(), HB459)</f>
        <v>0</v>
      </c>
      <c r="HC663">
        <f>IF(ISNA(HD663),NA(),HC459)</f>
        <v>0</v>
      </c>
      <c r="HD663">
        <f>IF(OR(HD459="",AND(HD459=HD458,HD459=HD460)),NA(), HD459)</f>
        <v>0</v>
      </c>
      <c r="HE663">
        <f>IF(ISNA(HF663),NA(),HE459)</f>
        <v>0</v>
      </c>
      <c r="HF663">
        <f>IF(OR(HF459="",AND(HF459=HF458,HF459=HF460)),NA(), HF459)</f>
        <v>0</v>
      </c>
    </row>
    <row r="664" spans="5:214">
      <c r="E664">
        <f>IF(ISNA(F664),NA(),E460)</f>
        <v>0</v>
      </c>
      <c r="F664">
        <f>IF(OR(F460="",AND(F460=F459,F460=F461)),NA(), F460)</f>
        <v>0</v>
      </c>
      <c r="G664">
        <f>IF(ISNA(H664),NA(),G460)</f>
        <v>0</v>
      </c>
      <c r="H664">
        <f>IF(OR(H460="",AND(H460=H459,H460=H461)),NA(), H460)</f>
        <v>0</v>
      </c>
      <c r="I664">
        <f>IF(ISNA(J664),NA(),I460)</f>
        <v>0</v>
      </c>
      <c r="J664">
        <f>IF(OR(J460="",AND(J460=J459,J460=J461)),NA(), J460)</f>
        <v>0</v>
      </c>
      <c r="K664">
        <f>IF(ISNA(L664),NA(),K460)</f>
        <v>0</v>
      </c>
      <c r="L664">
        <f>IF(OR(L460="",AND(L460=L459,L460=L461)),NA(), L460)</f>
        <v>0</v>
      </c>
      <c r="M664">
        <f>IF(ISNA(N664),NA(),M460)</f>
        <v>0</v>
      </c>
      <c r="N664">
        <f>IF(OR(N460="",AND(N460=N459,N460=N461)),NA(), N460)</f>
        <v>0</v>
      </c>
      <c r="O664">
        <f>IF(ISNA(P664),NA(),O460)</f>
        <v>0</v>
      </c>
      <c r="P664">
        <f>IF(OR(P460="",AND(P460=P459,P460=P461)),NA(), P460)</f>
        <v>0</v>
      </c>
      <c r="Q664">
        <f>IF(ISNA(R664),NA(),Q460)</f>
        <v>0</v>
      </c>
      <c r="R664">
        <f>IF(OR(R460="",AND(R460=R459,R460=R461)),NA(), R460)</f>
        <v>0</v>
      </c>
      <c r="S664">
        <f>IF(ISNA(T664),NA(),S460)</f>
        <v>0</v>
      </c>
      <c r="T664">
        <f>IF(OR(T460="",AND(T460=T459,T460=T461)),NA(), T460)</f>
        <v>0</v>
      </c>
      <c r="U664">
        <f>IF(ISNA(V664),NA(),U460)</f>
        <v>0</v>
      </c>
      <c r="V664">
        <f>IF(OR(V460="",AND(V460=V459,V460=V461)),NA(), V460)</f>
        <v>0</v>
      </c>
      <c r="W664">
        <f>IF(ISNA(X664),NA(),W460)</f>
        <v>0</v>
      </c>
      <c r="X664">
        <f>IF(OR(X460="",AND(X460=X459,X460=X461)),NA(), X460)</f>
        <v>0</v>
      </c>
      <c r="Y664">
        <f>IF(ISNA(Z664),NA(),Y460)</f>
        <v>0</v>
      </c>
      <c r="Z664">
        <f>IF(OR(Z460="",AND(Z460=Z459,Z460=Z461)),NA(), Z460)</f>
        <v>0</v>
      </c>
      <c r="AA664">
        <f>IF(ISNA(AB664),NA(),AA460)</f>
        <v>0</v>
      </c>
      <c r="AB664">
        <f>IF(OR(AB460="",AND(AB460=AB459,AB460=AB461)),NA(), AB460)</f>
        <v>0</v>
      </c>
      <c r="AC664">
        <f>IF(ISNA(AD664),NA(),AC460)</f>
        <v>0</v>
      </c>
      <c r="AD664">
        <f>IF(OR(AD460="",AND(AD460=AD459,AD460=AD461)),NA(), AD460)</f>
        <v>0</v>
      </c>
      <c r="AE664">
        <f>IF(ISNA(AF664),NA(),AE460)</f>
        <v>0</v>
      </c>
      <c r="AF664">
        <f>IF(OR(AF460="",AND(AF460=AF459,AF460=AF461)),NA(), AF460)</f>
        <v>0</v>
      </c>
      <c r="AG664">
        <f>IF(ISNA(AH664),NA(),AG460)</f>
        <v>0</v>
      </c>
      <c r="AH664">
        <f>IF(OR(AH460="",AND(AH460=AH459,AH460=AH461)),NA(), AH460)</f>
        <v>0</v>
      </c>
      <c r="AI664">
        <f>IF(ISNA(AJ664),NA(),AI460)</f>
        <v>0</v>
      </c>
      <c r="AJ664">
        <f>IF(OR(AJ460="",AND(AJ460=AJ459,AJ460=AJ461)),NA(), AJ460)</f>
        <v>0</v>
      </c>
      <c r="AK664">
        <f>IF(ISNA(AL664),NA(),AK460)</f>
        <v>0</v>
      </c>
      <c r="AL664">
        <f>IF(OR(AL460="",AND(AL460=AL459,AL460=AL461)),NA(), AL460)</f>
        <v>0</v>
      </c>
      <c r="AM664">
        <f>IF(ISNA(AN664),NA(),AM460)</f>
        <v>0</v>
      </c>
      <c r="AN664">
        <f>IF(OR(AN460="",AND(AN460=AN459,AN460=AN461)),NA(), AN460)</f>
        <v>0</v>
      </c>
      <c r="AO664">
        <f>IF(ISNA(AP664),NA(),AO460)</f>
        <v>0</v>
      </c>
      <c r="AP664">
        <f>IF(OR(AP460="",AND(AP460=AP459,AP460=AP461)),NA(), AP460)</f>
        <v>0</v>
      </c>
      <c r="AQ664">
        <f>IF(ISNA(AR664),NA(),AQ460)</f>
        <v>0</v>
      </c>
      <c r="AR664">
        <f>IF(OR(AR460="",AND(AR460=AR459,AR460=AR461)),NA(), AR460)</f>
        <v>0</v>
      </c>
      <c r="AS664">
        <f>IF(ISNA(AT664),NA(),AS460)</f>
        <v>0</v>
      </c>
      <c r="AT664">
        <f>IF(OR(AT460="",AND(AT460=AT459,AT460=AT461)),NA(), AT460)</f>
        <v>0</v>
      </c>
      <c r="AU664">
        <f>IF(ISNA(AV664),NA(),AU460)</f>
        <v>0</v>
      </c>
      <c r="AV664">
        <f>IF(OR(AV460="",AND(AV460=AV459,AV460=AV461)),NA(), AV460)</f>
        <v>0</v>
      </c>
      <c r="AW664">
        <f>IF(ISNA(AX664),NA(),AW460)</f>
        <v>0</v>
      </c>
      <c r="AX664">
        <f>IF(OR(AX460="",AND(AX460=AX459,AX460=AX461)),NA(), AX460)</f>
        <v>0</v>
      </c>
      <c r="AY664">
        <f>IF(ISNA(AZ664),NA(),AY460)</f>
        <v>0</v>
      </c>
      <c r="AZ664">
        <f>IF(OR(AZ460="",AND(AZ460=AZ459,AZ460=AZ461)),NA(), AZ460)</f>
        <v>0</v>
      </c>
      <c r="BA664">
        <f>IF(ISNA(BB664),NA(),BA460)</f>
        <v>0</v>
      </c>
      <c r="BB664">
        <f>IF(OR(BB460="",AND(BB460=BB459,BB460=BB461)),NA(), BB460)</f>
        <v>0</v>
      </c>
      <c r="BC664">
        <f>IF(ISNA(BD664),NA(),BC460)</f>
        <v>0</v>
      </c>
      <c r="BD664">
        <f>IF(OR(BD460="",AND(BD460=BD459,BD460=BD461)),NA(), BD460)</f>
        <v>0</v>
      </c>
      <c r="BE664">
        <f>IF(ISNA(BF664),NA(),BE460)</f>
        <v>0</v>
      </c>
      <c r="BF664">
        <f>IF(OR(BF460="",AND(BF460=BF459,BF460=BF461)),NA(), BF460)</f>
        <v>0</v>
      </c>
      <c r="BG664">
        <f>IF(ISNA(BH664),NA(),BG460)</f>
        <v>0</v>
      </c>
      <c r="BH664">
        <f>IF(OR(BH460="",AND(BH460=BH459,BH460=BH461)),NA(), BH460)</f>
        <v>0</v>
      </c>
      <c r="BI664">
        <f>IF(ISNA(BJ664),NA(),BI460)</f>
        <v>0</v>
      </c>
      <c r="BJ664">
        <f>IF(OR(BJ460="",AND(BJ460=BJ459,BJ460=BJ461)),NA(), BJ460)</f>
        <v>0</v>
      </c>
      <c r="BK664">
        <f>IF(ISNA(BL664),NA(),BK460)</f>
        <v>0</v>
      </c>
      <c r="BL664">
        <f>IF(OR(BL460="",AND(BL460=BL459,BL460=BL461)),NA(), BL460)</f>
        <v>0</v>
      </c>
      <c r="BM664">
        <f>IF(ISNA(BN664),NA(),BM460)</f>
        <v>0</v>
      </c>
      <c r="BN664">
        <f>IF(OR(BN460="",AND(BN460=BN459,BN460=BN461)),NA(), BN460)</f>
        <v>0</v>
      </c>
      <c r="BO664">
        <f>IF(ISNA(BP664),NA(),BO460)</f>
        <v>0</v>
      </c>
      <c r="BP664">
        <f>IF(OR(BP460="",AND(BP460=BP459,BP460=BP461)),NA(), BP460)</f>
        <v>0</v>
      </c>
      <c r="BQ664">
        <f>IF(ISNA(BR664),NA(),BQ460)</f>
        <v>0</v>
      </c>
      <c r="BR664">
        <f>IF(OR(BR460="",AND(BR460=BR459,BR460=BR461)),NA(), BR460)</f>
        <v>0</v>
      </c>
      <c r="BS664">
        <f>IF(ISNA(BT664),NA(),BS460)</f>
        <v>0</v>
      </c>
      <c r="BT664">
        <f>IF(OR(BT460="",AND(BT460=BT459,BT460=BT461)),NA(), BT460)</f>
        <v>0</v>
      </c>
      <c r="BU664">
        <f>IF(ISNA(BV664),NA(),BU460)</f>
        <v>0</v>
      </c>
      <c r="BV664">
        <f>IF(OR(BV460="",AND(BV460=BV459,BV460=BV461)),NA(), BV460)</f>
        <v>0</v>
      </c>
      <c r="BW664">
        <f>IF(ISNA(BX664),NA(),BW460)</f>
        <v>0</v>
      </c>
      <c r="BX664">
        <f>IF(OR(BX460="",AND(BX460=BX459,BX460=BX461)),NA(), BX460)</f>
        <v>0</v>
      </c>
      <c r="BY664">
        <f>IF(ISNA(BZ664),NA(),BY460)</f>
        <v>0</v>
      </c>
      <c r="BZ664">
        <f>IF(OR(BZ460="",AND(BZ460=BZ459,BZ460=BZ461)),NA(), BZ460)</f>
        <v>0</v>
      </c>
      <c r="CA664">
        <f>IF(ISNA(CB664),NA(),CA460)</f>
        <v>0</v>
      </c>
      <c r="CB664">
        <f>IF(OR(CB460="",AND(CB460=CB459,CB460=CB461)),NA(), CB460)</f>
        <v>0</v>
      </c>
      <c r="CC664">
        <f>IF(ISNA(CD664),NA(),CC460)</f>
        <v>0</v>
      </c>
      <c r="CD664">
        <f>IF(OR(CD460="",AND(CD460=CD459,CD460=CD461)),NA(), CD460)</f>
        <v>0</v>
      </c>
      <c r="CE664">
        <f>IF(ISNA(CF664),NA(),CE460)</f>
        <v>0</v>
      </c>
      <c r="CF664">
        <f>IF(OR(CF460="",AND(CF460=CF459,CF460=CF461)),NA(), CF460)</f>
        <v>0</v>
      </c>
      <c r="CG664">
        <f>IF(ISNA(CH664),NA(),CG460)</f>
        <v>0</v>
      </c>
      <c r="CH664">
        <f>IF(OR(CH460="",AND(CH460=CH459,CH460=CH461)),NA(), CH460)</f>
        <v>0</v>
      </c>
      <c r="CI664">
        <f>IF(ISNA(CJ664),NA(),CI460)</f>
        <v>0</v>
      </c>
      <c r="CJ664">
        <f>IF(OR(CJ460="",AND(CJ460=CJ459,CJ460=CJ461)),NA(), CJ460)</f>
        <v>0</v>
      </c>
      <c r="CK664">
        <f>IF(ISNA(CL664),NA(),CK460)</f>
        <v>0</v>
      </c>
      <c r="CL664">
        <f>IF(OR(CL460="",AND(CL460=CL459,CL460=CL461)),NA(), CL460)</f>
        <v>0</v>
      </c>
      <c r="CM664">
        <f>IF(ISNA(CN664),NA(),CM460)</f>
        <v>0</v>
      </c>
      <c r="CN664">
        <f>IF(OR(CN460="",AND(CN460=CN459,CN460=CN461)),NA(), CN460)</f>
        <v>0</v>
      </c>
      <c r="CO664">
        <f>IF(ISNA(CP664),NA(),CO460)</f>
        <v>0</v>
      </c>
      <c r="CP664">
        <f>IF(OR(CP460="",AND(CP460=CP459,CP460=CP461)),NA(), CP460)</f>
        <v>0</v>
      </c>
      <c r="CQ664">
        <f>IF(ISNA(CR664),NA(),CQ460)</f>
        <v>0</v>
      </c>
      <c r="CR664">
        <f>IF(OR(CR460="",AND(CR460=CR459,CR460=CR461)),NA(), CR460)</f>
        <v>0</v>
      </c>
      <c r="CS664">
        <f>IF(ISNA(CT664),NA(),CS460)</f>
        <v>0</v>
      </c>
      <c r="CT664">
        <f>IF(OR(CT460="",AND(CT460=CT459,CT460=CT461)),NA(), CT460)</f>
        <v>0</v>
      </c>
      <c r="CU664">
        <f>IF(ISNA(CV664),NA(),CU460)</f>
        <v>0</v>
      </c>
      <c r="CV664">
        <f>IF(OR(CV460="",AND(CV460=CV459,CV460=CV461)),NA(), CV460)</f>
        <v>0</v>
      </c>
      <c r="CW664">
        <f>IF(ISNA(CX664),NA(),CW460)</f>
        <v>0</v>
      </c>
      <c r="CX664">
        <f>IF(OR(CX460="",AND(CX460=CX459,CX460=CX461)),NA(), CX460)</f>
        <v>0</v>
      </c>
      <c r="CY664">
        <f>IF(ISNA(CZ664),NA(),CY460)</f>
        <v>0</v>
      </c>
      <c r="CZ664">
        <f>IF(OR(CZ460="",AND(CZ460=CZ459,CZ460=CZ461)),NA(), CZ460)</f>
        <v>0</v>
      </c>
      <c r="DA664">
        <f>IF(ISNA(DB664),NA(),DA460)</f>
        <v>0</v>
      </c>
      <c r="DB664">
        <f>IF(OR(DB460="",AND(DB460=DB459,DB460=DB461)),NA(), DB460)</f>
        <v>0</v>
      </c>
      <c r="DC664">
        <f>IF(ISNA(DD664),NA(),DC460)</f>
        <v>0</v>
      </c>
      <c r="DD664">
        <f>IF(OR(DD460="",AND(DD460=DD459,DD460=DD461)),NA(), DD460)</f>
        <v>0</v>
      </c>
      <c r="DG664">
        <f>IF(ISNA(DH664),NA(),DG460)</f>
        <v>0</v>
      </c>
      <c r="DH664">
        <f>IF(OR(DH460="",AND(DH460=DH459,DH460=DH461)),NA(), DH460)</f>
        <v>0</v>
      </c>
      <c r="DI664">
        <f>IF(ISNA(DJ664),NA(),DI460)</f>
        <v>0</v>
      </c>
      <c r="DJ664">
        <f>IF(OR(DJ460="",AND(DJ460=DJ459,DJ460=DJ461)),NA(), DJ460)</f>
        <v>0</v>
      </c>
      <c r="DK664">
        <f>IF(ISNA(DL664),NA(),DK460)</f>
        <v>0</v>
      </c>
      <c r="DL664">
        <f>IF(OR(DL460="",AND(DL460=DL459,DL460=DL461)),NA(), DL460)</f>
        <v>0</v>
      </c>
      <c r="DM664">
        <f>IF(ISNA(DN664),NA(),DM460)</f>
        <v>0</v>
      </c>
      <c r="DN664">
        <f>IF(OR(DN460="",AND(DN460=DN459,DN460=DN461)),NA(), DN460)</f>
        <v>0</v>
      </c>
      <c r="DO664">
        <f>IF(ISNA(DP664),NA(),DO460)</f>
        <v>0</v>
      </c>
      <c r="DP664">
        <f>IF(OR(DP460="",AND(DP460=DP459,DP460=DP461)),NA(), DP460)</f>
        <v>0</v>
      </c>
      <c r="DQ664">
        <f>IF(ISNA(DR664),NA(),DQ460)</f>
        <v>0</v>
      </c>
      <c r="DR664">
        <f>IF(OR(DR460="",AND(DR460=DR459,DR460=DR461)),NA(), DR460)</f>
        <v>0</v>
      </c>
      <c r="DS664">
        <f>IF(ISNA(DT664),NA(),DS460)</f>
        <v>0</v>
      </c>
      <c r="DT664">
        <f>IF(OR(DT460="",AND(DT460=DT459,DT460=DT461)),NA(), DT460)</f>
        <v>0</v>
      </c>
      <c r="DU664">
        <f>IF(ISNA(DV664),NA(),DU460)</f>
        <v>0</v>
      </c>
      <c r="DV664">
        <f>IF(OR(DV460="",AND(DV460=DV459,DV460=DV461)),NA(), DV460)</f>
        <v>0</v>
      </c>
      <c r="DW664">
        <f>IF(ISNA(DX664),NA(),DW460)</f>
        <v>0</v>
      </c>
      <c r="DX664">
        <f>IF(OR(DX460="",AND(DX460=DX459,DX460=DX461)),NA(), DX460)</f>
        <v>0</v>
      </c>
      <c r="DY664">
        <f>IF(ISNA(DZ664),NA(),DY460)</f>
        <v>0</v>
      </c>
      <c r="DZ664">
        <f>IF(OR(DZ460="",AND(DZ460=DZ459,DZ460=DZ461)),NA(), DZ460)</f>
        <v>0</v>
      </c>
      <c r="EA664">
        <f>IF(ISNA(EB664),NA(),EA460)</f>
        <v>0</v>
      </c>
      <c r="EB664">
        <f>IF(OR(EB460="",AND(EB460=EB459,EB460=EB461)),NA(), EB460)</f>
        <v>0</v>
      </c>
      <c r="EC664">
        <f>IF(ISNA(ED664),NA(),EC460)</f>
        <v>0</v>
      </c>
      <c r="ED664">
        <f>IF(OR(ED460="",AND(ED460=ED459,ED460=ED461)),NA(), ED460)</f>
        <v>0</v>
      </c>
      <c r="EE664">
        <f>IF(ISNA(EF664),NA(),EE460)</f>
        <v>0</v>
      </c>
      <c r="EF664">
        <f>IF(OR(EF460="",AND(EF460=EF459,EF460=EF461)),NA(), EF460)</f>
        <v>0</v>
      </c>
      <c r="EG664">
        <f>IF(ISNA(EH664),NA(),EG460)</f>
        <v>0</v>
      </c>
      <c r="EH664">
        <f>IF(OR(EH460="",AND(EH460=EH459,EH460=EH461)),NA(), EH460)</f>
        <v>0</v>
      </c>
      <c r="EI664">
        <f>IF(ISNA(EJ664),NA(),EI460)</f>
        <v>0</v>
      </c>
      <c r="EJ664">
        <f>IF(OR(EJ460="",AND(EJ460=EJ459,EJ460=EJ461)),NA(), EJ460)</f>
        <v>0</v>
      </c>
      <c r="EK664">
        <f>IF(ISNA(EL664),NA(),EK460)</f>
        <v>0</v>
      </c>
      <c r="EL664">
        <f>IF(OR(EL460="",AND(EL460=EL459,EL460=EL461)),NA(), EL460)</f>
        <v>0</v>
      </c>
      <c r="EM664">
        <f>IF(ISNA(EN664),NA(),EM460)</f>
        <v>0</v>
      </c>
      <c r="EN664">
        <f>IF(OR(EN460="",AND(EN460=EN459,EN460=EN461)),NA(), EN460)</f>
        <v>0</v>
      </c>
      <c r="EO664">
        <f>IF(ISNA(EP664),NA(),EO460)</f>
        <v>0</v>
      </c>
      <c r="EP664">
        <f>IF(OR(EP460="",AND(EP460=EP459,EP460=EP461)),NA(), EP460)</f>
        <v>0</v>
      </c>
      <c r="EQ664">
        <f>IF(ISNA(ER664),NA(),EQ460)</f>
        <v>0</v>
      </c>
      <c r="ER664">
        <f>IF(OR(ER460="",AND(ER460=ER459,ER460=ER461)),NA(), ER460)</f>
        <v>0</v>
      </c>
      <c r="ES664">
        <f>IF(ISNA(ET664),NA(),ES460)</f>
        <v>0</v>
      </c>
      <c r="ET664">
        <f>IF(OR(ET460="",AND(ET460=ET459,ET460=ET461)),NA(), ET460)</f>
        <v>0</v>
      </c>
      <c r="EU664">
        <f>IF(ISNA(EV664),NA(),EU460)</f>
        <v>0</v>
      </c>
      <c r="EV664">
        <f>IF(OR(EV460="",AND(EV460=EV459,EV460=EV461)),NA(), EV460)</f>
        <v>0</v>
      </c>
      <c r="EW664">
        <f>IF(ISNA(EX664),NA(),EW460)</f>
        <v>0</v>
      </c>
      <c r="EX664">
        <f>IF(OR(EX460="",AND(EX460=EX459,EX460=EX461)),NA(), EX460)</f>
        <v>0</v>
      </c>
      <c r="EY664">
        <f>IF(ISNA(EZ664),NA(),EY460)</f>
        <v>0</v>
      </c>
      <c r="EZ664">
        <f>IF(OR(EZ460="",AND(EZ460=EZ459,EZ460=EZ461)),NA(), EZ460)</f>
        <v>0</v>
      </c>
      <c r="FA664">
        <f>IF(ISNA(FB664),NA(),FA460)</f>
        <v>0</v>
      </c>
      <c r="FB664">
        <f>IF(OR(FB460="",AND(FB460=FB459,FB460=FB461)),NA(), FB460)</f>
        <v>0</v>
      </c>
      <c r="FC664">
        <f>IF(ISNA(FD664),NA(),FC460)</f>
        <v>0</v>
      </c>
      <c r="FD664">
        <f>IF(OR(FD460="",AND(FD460=FD459,FD460=FD461)),NA(), FD460)</f>
        <v>0</v>
      </c>
      <c r="FE664">
        <f>IF(ISNA(FF664),NA(),FE460)</f>
        <v>0</v>
      </c>
      <c r="FF664">
        <f>IF(OR(FF460="",AND(FF460=FF459,FF460=FF461)),NA(), FF460)</f>
        <v>0</v>
      </c>
      <c r="FG664">
        <f>IF(ISNA(FH664),NA(),FG460)</f>
        <v>0</v>
      </c>
      <c r="FH664">
        <f>IF(OR(FH460="",AND(FH460=FH459,FH460=FH461)),NA(), FH460)</f>
        <v>0</v>
      </c>
      <c r="FI664">
        <f>IF(ISNA(FJ664),NA(),FI460)</f>
        <v>0</v>
      </c>
      <c r="FJ664">
        <f>IF(OR(FJ460="",AND(FJ460=FJ459,FJ460=FJ461)),NA(), FJ460)</f>
        <v>0</v>
      </c>
      <c r="FK664">
        <f>IF(ISNA(FL664),NA(),FK460)</f>
        <v>0</v>
      </c>
      <c r="FL664">
        <f>IF(OR(FL460="",AND(FL460=FL459,FL460=FL461)),NA(), FL460)</f>
        <v>0</v>
      </c>
      <c r="FM664">
        <f>IF(ISNA(FN664),NA(),FM460)</f>
        <v>0</v>
      </c>
      <c r="FN664">
        <f>IF(OR(FN460="",AND(FN460=FN459,FN460=FN461)),NA(), FN460)</f>
        <v>0</v>
      </c>
      <c r="FO664">
        <f>IF(ISNA(FP664),NA(),FO460)</f>
        <v>0</v>
      </c>
      <c r="FP664">
        <f>IF(OR(FP460="",AND(FP460=FP459,FP460=FP461)),NA(), FP460)</f>
        <v>0</v>
      </c>
      <c r="FQ664">
        <f>IF(ISNA(FR664),NA(),FQ460)</f>
        <v>0</v>
      </c>
      <c r="FR664">
        <f>IF(OR(FR460="",AND(FR460=FR459,FR460=FR461)),NA(), FR460)</f>
        <v>0</v>
      </c>
      <c r="FS664">
        <f>IF(ISNA(FT664),NA(),FS460)</f>
        <v>0</v>
      </c>
      <c r="FT664">
        <f>IF(OR(FT460="",AND(FT460=FT459,FT460=FT461)),NA(), FT460)</f>
        <v>0</v>
      </c>
      <c r="FU664">
        <f>IF(ISNA(FV664),NA(),FU460)</f>
        <v>0</v>
      </c>
      <c r="FV664">
        <f>IF(OR(FV460="",AND(FV460=FV459,FV460=FV461)),NA(), FV460)</f>
        <v>0</v>
      </c>
      <c r="FW664">
        <f>IF(ISNA(FX664),NA(),FW460)</f>
        <v>0</v>
      </c>
      <c r="FX664">
        <f>IF(OR(FX460="",AND(FX460=FX459,FX460=FX461)),NA(), FX460)</f>
        <v>0</v>
      </c>
      <c r="FY664">
        <f>IF(ISNA(FZ664),NA(),FY460)</f>
        <v>0</v>
      </c>
      <c r="FZ664">
        <f>IF(OR(FZ460="",AND(FZ460=FZ459,FZ460=FZ461)),NA(), FZ460)</f>
        <v>0</v>
      </c>
      <c r="GA664">
        <f>IF(ISNA(GB664),NA(),GA460)</f>
        <v>0</v>
      </c>
      <c r="GB664">
        <f>IF(OR(GB460="",AND(GB460=GB459,GB460=GB461)),NA(), GB460)</f>
        <v>0</v>
      </c>
      <c r="GC664">
        <f>IF(ISNA(GD664),NA(),GC460)</f>
        <v>0</v>
      </c>
      <c r="GD664">
        <f>IF(OR(GD460="",AND(GD460=GD459,GD460=GD461)),NA(), GD460)</f>
        <v>0</v>
      </c>
      <c r="GE664">
        <f>IF(ISNA(GF664),NA(),GE460)</f>
        <v>0</v>
      </c>
      <c r="GF664">
        <f>IF(OR(GF460="",AND(GF460=GF459,GF460=GF461)),NA(), GF460)</f>
        <v>0</v>
      </c>
      <c r="GG664">
        <f>IF(ISNA(GH664),NA(),GG460)</f>
        <v>0</v>
      </c>
      <c r="GH664">
        <f>IF(OR(GH460="",AND(GH460=GH459,GH460=GH461)),NA(), GH460)</f>
        <v>0</v>
      </c>
      <c r="GI664">
        <f>IF(ISNA(GJ664),NA(),GI460)</f>
        <v>0</v>
      </c>
      <c r="GJ664">
        <f>IF(OR(GJ460="",AND(GJ460=GJ459,GJ460=GJ461)),NA(), GJ460)</f>
        <v>0</v>
      </c>
      <c r="GK664">
        <f>IF(ISNA(GL664),NA(),GK460)</f>
        <v>0</v>
      </c>
      <c r="GL664">
        <f>IF(OR(GL460="",AND(GL460=GL459,GL460=GL461)),NA(), GL460)</f>
        <v>0</v>
      </c>
      <c r="GM664">
        <f>IF(ISNA(GN664),NA(),GM460)</f>
        <v>0</v>
      </c>
      <c r="GN664">
        <f>IF(OR(GN460="",AND(GN460=GN459,GN460=GN461)),NA(), GN460)</f>
        <v>0</v>
      </c>
      <c r="GO664">
        <f>IF(ISNA(GP664),NA(),GO460)</f>
        <v>0</v>
      </c>
      <c r="GP664">
        <f>IF(OR(GP460="",AND(GP460=GP459,GP460=GP461)),NA(), GP460)</f>
        <v>0</v>
      </c>
      <c r="GQ664">
        <f>IF(ISNA(GR664),NA(),GQ460)</f>
        <v>0</v>
      </c>
      <c r="GR664">
        <f>IF(OR(GR460="",AND(GR460=GR459,GR460=GR461)),NA(), GR460)</f>
        <v>0</v>
      </c>
      <c r="GS664">
        <f>IF(ISNA(GT664),NA(),GS460)</f>
        <v>0</v>
      </c>
      <c r="GT664">
        <f>IF(OR(GT460="",AND(GT460=GT459,GT460=GT461)),NA(), GT460)</f>
        <v>0</v>
      </c>
      <c r="GU664">
        <f>IF(ISNA(GV664),NA(),GU460)</f>
        <v>0</v>
      </c>
      <c r="GV664">
        <f>IF(OR(GV460="",AND(GV460=GV459,GV460=GV461)),NA(), GV460)</f>
        <v>0</v>
      </c>
      <c r="GW664">
        <f>IF(ISNA(GX664),NA(),GW460)</f>
        <v>0</v>
      </c>
      <c r="GX664">
        <f>IF(OR(GX460="",AND(GX460=GX459,GX460=GX461)),NA(), GX460)</f>
        <v>0</v>
      </c>
      <c r="GY664">
        <f>IF(ISNA(GZ664),NA(),GY460)</f>
        <v>0</v>
      </c>
      <c r="GZ664">
        <f>IF(OR(GZ460="",AND(GZ460=GZ459,GZ460=GZ461)),NA(), GZ460)</f>
        <v>0</v>
      </c>
      <c r="HA664">
        <f>IF(ISNA(HB664),NA(),HA460)</f>
        <v>0</v>
      </c>
      <c r="HB664">
        <f>IF(OR(HB460="",AND(HB460=HB459,HB460=HB461)),NA(), HB460)</f>
        <v>0</v>
      </c>
      <c r="HC664">
        <f>IF(ISNA(HD664),NA(),HC460)</f>
        <v>0</v>
      </c>
      <c r="HD664">
        <f>IF(OR(HD460="",AND(HD460=HD459,HD460=HD461)),NA(), HD460)</f>
        <v>0</v>
      </c>
      <c r="HE664">
        <f>IF(ISNA(HF664),NA(),HE460)</f>
        <v>0</v>
      </c>
      <c r="HF664">
        <f>IF(OR(HF460="",AND(HF460=HF459,HF460=HF461)),NA(), HF460)</f>
        <v>0</v>
      </c>
    </row>
    <row r="665" spans="5:214">
      <c r="E665">
        <f>IF(ISNA(F665),NA(),E461)</f>
        <v>0</v>
      </c>
      <c r="F665">
        <f>IF(OR(F461="",AND(F461=F460,F461=F462)),NA(), F461)</f>
        <v>0</v>
      </c>
      <c r="G665">
        <f>IF(ISNA(H665),NA(),G461)</f>
        <v>0</v>
      </c>
      <c r="H665">
        <f>IF(OR(H461="",AND(H461=H460,H461=H462)),NA(), H461)</f>
        <v>0</v>
      </c>
      <c r="I665">
        <f>IF(ISNA(J665),NA(),I461)</f>
        <v>0</v>
      </c>
      <c r="J665">
        <f>IF(OR(J461="",AND(J461=J460,J461=J462)),NA(), J461)</f>
        <v>0</v>
      </c>
      <c r="K665">
        <f>IF(ISNA(L665),NA(),K461)</f>
        <v>0</v>
      </c>
      <c r="L665">
        <f>IF(OR(L461="",AND(L461=L460,L461=L462)),NA(), L461)</f>
        <v>0</v>
      </c>
      <c r="M665">
        <f>IF(ISNA(N665),NA(),M461)</f>
        <v>0</v>
      </c>
      <c r="N665">
        <f>IF(OR(N461="",AND(N461=N460,N461=N462)),NA(), N461)</f>
        <v>0</v>
      </c>
      <c r="O665">
        <f>IF(ISNA(P665),NA(),O461)</f>
        <v>0</v>
      </c>
      <c r="P665">
        <f>IF(OR(P461="",AND(P461=P460,P461=P462)),NA(), P461)</f>
        <v>0</v>
      </c>
      <c r="Q665">
        <f>IF(ISNA(R665),NA(),Q461)</f>
        <v>0</v>
      </c>
      <c r="R665">
        <f>IF(OR(R461="",AND(R461=R460,R461=R462)),NA(), R461)</f>
        <v>0</v>
      </c>
      <c r="S665">
        <f>IF(ISNA(T665),NA(),S461)</f>
        <v>0</v>
      </c>
      <c r="T665">
        <f>IF(OR(T461="",AND(T461=T460,T461=T462)),NA(), T461)</f>
        <v>0</v>
      </c>
      <c r="U665">
        <f>IF(ISNA(V665),NA(),U461)</f>
        <v>0</v>
      </c>
      <c r="V665">
        <f>IF(OR(V461="",AND(V461=V460,V461=V462)),NA(), V461)</f>
        <v>0</v>
      </c>
      <c r="W665">
        <f>IF(ISNA(X665),NA(),W461)</f>
        <v>0</v>
      </c>
      <c r="X665">
        <f>IF(OR(X461="",AND(X461=X460,X461=X462)),NA(), X461)</f>
        <v>0</v>
      </c>
      <c r="Y665">
        <f>IF(ISNA(Z665),NA(),Y461)</f>
        <v>0</v>
      </c>
      <c r="Z665">
        <f>IF(OR(Z461="",AND(Z461=Z460,Z461=Z462)),NA(), Z461)</f>
        <v>0</v>
      </c>
      <c r="AA665">
        <f>IF(ISNA(AB665),NA(),AA461)</f>
        <v>0</v>
      </c>
      <c r="AB665">
        <f>IF(OR(AB461="",AND(AB461=AB460,AB461=AB462)),NA(), AB461)</f>
        <v>0</v>
      </c>
      <c r="AC665">
        <f>IF(ISNA(AD665),NA(),AC461)</f>
        <v>0</v>
      </c>
      <c r="AD665">
        <f>IF(OR(AD461="",AND(AD461=AD460,AD461=AD462)),NA(), AD461)</f>
        <v>0</v>
      </c>
      <c r="AE665">
        <f>IF(ISNA(AF665),NA(),AE461)</f>
        <v>0</v>
      </c>
      <c r="AF665">
        <f>IF(OR(AF461="",AND(AF461=AF460,AF461=AF462)),NA(), AF461)</f>
        <v>0</v>
      </c>
      <c r="AG665">
        <f>IF(ISNA(AH665),NA(),AG461)</f>
        <v>0</v>
      </c>
      <c r="AH665">
        <f>IF(OR(AH461="",AND(AH461=AH460,AH461=AH462)),NA(), AH461)</f>
        <v>0</v>
      </c>
      <c r="AI665">
        <f>IF(ISNA(AJ665),NA(),AI461)</f>
        <v>0</v>
      </c>
      <c r="AJ665">
        <f>IF(OR(AJ461="",AND(AJ461=AJ460,AJ461=AJ462)),NA(), AJ461)</f>
        <v>0</v>
      </c>
      <c r="AK665">
        <f>IF(ISNA(AL665),NA(),AK461)</f>
        <v>0</v>
      </c>
      <c r="AL665">
        <f>IF(OR(AL461="",AND(AL461=AL460,AL461=AL462)),NA(), AL461)</f>
        <v>0</v>
      </c>
      <c r="AM665">
        <f>IF(ISNA(AN665),NA(),AM461)</f>
        <v>0</v>
      </c>
      <c r="AN665">
        <f>IF(OR(AN461="",AND(AN461=AN460,AN461=AN462)),NA(), AN461)</f>
        <v>0</v>
      </c>
      <c r="AO665">
        <f>IF(ISNA(AP665),NA(),AO461)</f>
        <v>0</v>
      </c>
      <c r="AP665">
        <f>IF(OR(AP461="",AND(AP461=AP460,AP461=AP462)),NA(), AP461)</f>
        <v>0</v>
      </c>
      <c r="AQ665">
        <f>IF(ISNA(AR665),NA(),AQ461)</f>
        <v>0</v>
      </c>
      <c r="AR665">
        <f>IF(OR(AR461="",AND(AR461=AR460,AR461=AR462)),NA(), AR461)</f>
        <v>0</v>
      </c>
      <c r="AS665">
        <f>IF(ISNA(AT665),NA(),AS461)</f>
        <v>0</v>
      </c>
      <c r="AT665">
        <f>IF(OR(AT461="",AND(AT461=AT460,AT461=AT462)),NA(), AT461)</f>
        <v>0</v>
      </c>
      <c r="AU665">
        <f>IF(ISNA(AV665),NA(),AU461)</f>
        <v>0</v>
      </c>
      <c r="AV665">
        <f>IF(OR(AV461="",AND(AV461=AV460,AV461=AV462)),NA(), AV461)</f>
        <v>0</v>
      </c>
      <c r="AW665">
        <f>IF(ISNA(AX665),NA(),AW461)</f>
        <v>0</v>
      </c>
      <c r="AX665">
        <f>IF(OR(AX461="",AND(AX461=AX460,AX461=AX462)),NA(), AX461)</f>
        <v>0</v>
      </c>
      <c r="AY665">
        <f>IF(ISNA(AZ665),NA(),AY461)</f>
        <v>0</v>
      </c>
      <c r="AZ665">
        <f>IF(OR(AZ461="",AND(AZ461=AZ460,AZ461=AZ462)),NA(), AZ461)</f>
        <v>0</v>
      </c>
      <c r="BA665">
        <f>IF(ISNA(BB665),NA(),BA461)</f>
        <v>0</v>
      </c>
      <c r="BB665">
        <f>IF(OR(BB461="",AND(BB461=BB460,BB461=BB462)),NA(), BB461)</f>
        <v>0</v>
      </c>
      <c r="BC665">
        <f>IF(ISNA(BD665),NA(),BC461)</f>
        <v>0</v>
      </c>
      <c r="BD665">
        <f>IF(OR(BD461="",AND(BD461=BD460,BD461=BD462)),NA(), BD461)</f>
        <v>0</v>
      </c>
      <c r="BE665">
        <f>IF(ISNA(BF665),NA(),BE461)</f>
        <v>0</v>
      </c>
      <c r="BF665">
        <f>IF(OR(BF461="",AND(BF461=BF460,BF461=BF462)),NA(), BF461)</f>
        <v>0</v>
      </c>
      <c r="BG665">
        <f>IF(ISNA(BH665),NA(),BG461)</f>
        <v>0</v>
      </c>
      <c r="BH665">
        <f>IF(OR(BH461="",AND(BH461=BH460,BH461=BH462)),NA(), BH461)</f>
        <v>0</v>
      </c>
      <c r="BI665">
        <f>IF(ISNA(BJ665),NA(),BI461)</f>
        <v>0</v>
      </c>
      <c r="BJ665">
        <f>IF(OR(BJ461="",AND(BJ461=BJ460,BJ461=BJ462)),NA(), BJ461)</f>
        <v>0</v>
      </c>
      <c r="BK665">
        <f>IF(ISNA(BL665),NA(),BK461)</f>
        <v>0</v>
      </c>
      <c r="BL665">
        <f>IF(OR(BL461="",AND(BL461=BL460,BL461=BL462)),NA(), BL461)</f>
        <v>0</v>
      </c>
      <c r="BM665">
        <f>IF(ISNA(BN665),NA(),BM461)</f>
        <v>0</v>
      </c>
      <c r="BN665">
        <f>IF(OR(BN461="",AND(BN461=BN460,BN461=BN462)),NA(), BN461)</f>
        <v>0</v>
      </c>
      <c r="BO665">
        <f>IF(ISNA(BP665),NA(),BO461)</f>
        <v>0</v>
      </c>
      <c r="BP665">
        <f>IF(OR(BP461="",AND(BP461=BP460,BP461=BP462)),NA(), BP461)</f>
        <v>0</v>
      </c>
      <c r="BQ665">
        <f>IF(ISNA(BR665),NA(),BQ461)</f>
        <v>0</v>
      </c>
      <c r="BR665">
        <f>IF(OR(BR461="",AND(BR461=BR460,BR461=BR462)),NA(), BR461)</f>
        <v>0</v>
      </c>
      <c r="BS665">
        <f>IF(ISNA(BT665),NA(),BS461)</f>
        <v>0</v>
      </c>
      <c r="BT665">
        <f>IF(OR(BT461="",AND(BT461=BT460,BT461=BT462)),NA(), BT461)</f>
        <v>0</v>
      </c>
      <c r="BU665">
        <f>IF(ISNA(BV665),NA(),BU461)</f>
        <v>0</v>
      </c>
      <c r="BV665">
        <f>IF(OR(BV461="",AND(BV461=BV460,BV461=BV462)),NA(), BV461)</f>
        <v>0</v>
      </c>
      <c r="BW665">
        <f>IF(ISNA(BX665),NA(),BW461)</f>
        <v>0</v>
      </c>
      <c r="BX665">
        <f>IF(OR(BX461="",AND(BX461=BX460,BX461=BX462)),NA(), BX461)</f>
        <v>0</v>
      </c>
      <c r="BY665">
        <f>IF(ISNA(BZ665),NA(),BY461)</f>
        <v>0</v>
      </c>
      <c r="BZ665">
        <f>IF(OR(BZ461="",AND(BZ461=BZ460,BZ461=BZ462)),NA(), BZ461)</f>
        <v>0</v>
      </c>
      <c r="CA665">
        <f>IF(ISNA(CB665),NA(),CA461)</f>
        <v>0</v>
      </c>
      <c r="CB665">
        <f>IF(OR(CB461="",AND(CB461=CB460,CB461=CB462)),NA(), CB461)</f>
        <v>0</v>
      </c>
      <c r="CC665">
        <f>IF(ISNA(CD665),NA(),CC461)</f>
        <v>0</v>
      </c>
      <c r="CD665">
        <f>IF(OR(CD461="",AND(CD461=CD460,CD461=CD462)),NA(), CD461)</f>
        <v>0</v>
      </c>
      <c r="CE665">
        <f>IF(ISNA(CF665),NA(),CE461)</f>
        <v>0</v>
      </c>
      <c r="CF665">
        <f>IF(OR(CF461="",AND(CF461=CF460,CF461=CF462)),NA(), CF461)</f>
        <v>0</v>
      </c>
      <c r="CG665">
        <f>IF(ISNA(CH665),NA(),CG461)</f>
        <v>0</v>
      </c>
      <c r="CH665">
        <f>IF(OR(CH461="",AND(CH461=CH460,CH461=CH462)),NA(), CH461)</f>
        <v>0</v>
      </c>
      <c r="CI665">
        <f>IF(ISNA(CJ665),NA(),CI461)</f>
        <v>0</v>
      </c>
      <c r="CJ665">
        <f>IF(OR(CJ461="",AND(CJ461=CJ460,CJ461=CJ462)),NA(), CJ461)</f>
        <v>0</v>
      </c>
      <c r="CK665">
        <f>IF(ISNA(CL665),NA(),CK461)</f>
        <v>0</v>
      </c>
      <c r="CL665">
        <f>IF(OR(CL461="",AND(CL461=CL460,CL461=CL462)),NA(), CL461)</f>
        <v>0</v>
      </c>
      <c r="CM665">
        <f>IF(ISNA(CN665),NA(),CM461)</f>
        <v>0</v>
      </c>
      <c r="CN665">
        <f>IF(OR(CN461="",AND(CN461=CN460,CN461=CN462)),NA(), CN461)</f>
        <v>0</v>
      </c>
      <c r="CO665">
        <f>IF(ISNA(CP665),NA(),CO461)</f>
        <v>0</v>
      </c>
      <c r="CP665">
        <f>IF(OR(CP461="",AND(CP461=CP460,CP461=CP462)),NA(), CP461)</f>
        <v>0</v>
      </c>
      <c r="CQ665">
        <f>IF(ISNA(CR665),NA(),CQ461)</f>
        <v>0</v>
      </c>
      <c r="CR665">
        <f>IF(OR(CR461="",AND(CR461=CR460,CR461=CR462)),NA(), CR461)</f>
        <v>0</v>
      </c>
      <c r="CS665">
        <f>IF(ISNA(CT665),NA(),CS461)</f>
        <v>0</v>
      </c>
      <c r="CT665">
        <f>IF(OR(CT461="",AND(CT461=CT460,CT461=CT462)),NA(), CT461)</f>
        <v>0</v>
      </c>
      <c r="CU665">
        <f>IF(ISNA(CV665),NA(),CU461)</f>
        <v>0</v>
      </c>
      <c r="CV665">
        <f>IF(OR(CV461="",AND(CV461=CV460,CV461=CV462)),NA(), CV461)</f>
        <v>0</v>
      </c>
      <c r="CW665">
        <f>IF(ISNA(CX665),NA(),CW461)</f>
        <v>0</v>
      </c>
      <c r="CX665">
        <f>IF(OR(CX461="",AND(CX461=CX460,CX461=CX462)),NA(), CX461)</f>
        <v>0</v>
      </c>
      <c r="CY665">
        <f>IF(ISNA(CZ665),NA(),CY461)</f>
        <v>0</v>
      </c>
      <c r="CZ665">
        <f>IF(OR(CZ461="",AND(CZ461=CZ460,CZ461=CZ462)),NA(), CZ461)</f>
        <v>0</v>
      </c>
      <c r="DA665">
        <f>IF(ISNA(DB665),NA(),DA461)</f>
        <v>0</v>
      </c>
      <c r="DB665">
        <f>IF(OR(DB461="",AND(DB461=DB460,DB461=DB462)),NA(), DB461)</f>
        <v>0</v>
      </c>
      <c r="DC665">
        <f>IF(ISNA(DD665),NA(),DC461)</f>
        <v>0</v>
      </c>
      <c r="DD665">
        <f>IF(OR(DD461="",AND(DD461=DD460,DD461=DD462)),NA(), DD461)</f>
        <v>0</v>
      </c>
      <c r="DG665">
        <f>IF(ISNA(DH665),NA(),DG461)</f>
        <v>0</v>
      </c>
      <c r="DH665">
        <f>IF(OR(DH461="",AND(DH461=DH460,DH461=DH462)),NA(), DH461)</f>
        <v>0</v>
      </c>
      <c r="DI665">
        <f>IF(ISNA(DJ665),NA(),DI461)</f>
        <v>0</v>
      </c>
      <c r="DJ665">
        <f>IF(OR(DJ461="",AND(DJ461=DJ460,DJ461=DJ462)),NA(), DJ461)</f>
        <v>0</v>
      </c>
      <c r="DK665">
        <f>IF(ISNA(DL665),NA(),DK461)</f>
        <v>0</v>
      </c>
      <c r="DL665">
        <f>IF(OR(DL461="",AND(DL461=DL460,DL461=DL462)),NA(), DL461)</f>
        <v>0</v>
      </c>
      <c r="DM665">
        <f>IF(ISNA(DN665),NA(),DM461)</f>
        <v>0</v>
      </c>
      <c r="DN665">
        <f>IF(OR(DN461="",AND(DN461=DN460,DN461=DN462)),NA(), DN461)</f>
        <v>0</v>
      </c>
      <c r="DO665">
        <f>IF(ISNA(DP665),NA(),DO461)</f>
        <v>0</v>
      </c>
      <c r="DP665">
        <f>IF(OR(DP461="",AND(DP461=DP460,DP461=DP462)),NA(), DP461)</f>
        <v>0</v>
      </c>
      <c r="DQ665">
        <f>IF(ISNA(DR665),NA(),DQ461)</f>
        <v>0</v>
      </c>
      <c r="DR665">
        <f>IF(OR(DR461="",AND(DR461=DR460,DR461=DR462)),NA(), DR461)</f>
        <v>0</v>
      </c>
      <c r="DS665">
        <f>IF(ISNA(DT665),NA(),DS461)</f>
        <v>0</v>
      </c>
      <c r="DT665">
        <f>IF(OR(DT461="",AND(DT461=DT460,DT461=DT462)),NA(), DT461)</f>
        <v>0</v>
      </c>
      <c r="DU665">
        <f>IF(ISNA(DV665),NA(),DU461)</f>
        <v>0</v>
      </c>
      <c r="DV665">
        <f>IF(OR(DV461="",AND(DV461=DV460,DV461=DV462)),NA(), DV461)</f>
        <v>0</v>
      </c>
      <c r="DW665">
        <f>IF(ISNA(DX665),NA(),DW461)</f>
        <v>0</v>
      </c>
      <c r="DX665">
        <f>IF(OR(DX461="",AND(DX461=DX460,DX461=DX462)),NA(), DX461)</f>
        <v>0</v>
      </c>
      <c r="DY665">
        <f>IF(ISNA(DZ665),NA(),DY461)</f>
        <v>0</v>
      </c>
      <c r="DZ665">
        <f>IF(OR(DZ461="",AND(DZ461=DZ460,DZ461=DZ462)),NA(), DZ461)</f>
        <v>0</v>
      </c>
      <c r="EA665">
        <f>IF(ISNA(EB665),NA(),EA461)</f>
        <v>0</v>
      </c>
      <c r="EB665">
        <f>IF(OR(EB461="",AND(EB461=EB460,EB461=EB462)),NA(), EB461)</f>
        <v>0</v>
      </c>
      <c r="EC665">
        <f>IF(ISNA(ED665),NA(),EC461)</f>
        <v>0</v>
      </c>
      <c r="ED665">
        <f>IF(OR(ED461="",AND(ED461=ED460,ED461=ED462)),NA(), ED461)</f>
        <v>0</v>
      </c>
      <c r="EE665">
        <f>IF(ISNA(EF665),NA(),EE461)</f>
        <v>0</v>
      </c>
      <c r="EF665">
        <f>IF(OR(EF461="",AND(EF461=EF460,EF461=EF462)),NA(), EF461)</f>
        <v>0</v>
      </c>
      <c r="EG665">
        <f>IF(ISNA(EH665),NA(),EG461)</f>
        <v>0</v>
      </c>
      <c r="EH665">
        <f>IF(OR(EH461="",AND(EH461=EH460,EH461=EH462)),NA(), EH461)</f>
        <v>0</v>
      </c>
      <c r="EI665">
        <f>IF(ISNA(EJ665),NA(),EI461)</f>
        <v>0</v>
      </c>
      <c r="EJ665">
        <f>IF(OR(EJ461="",AND(EJ461=EJ460,EJ461=EJ462)),NA(), EJ461)</f>
        <v>0</v>
      </c>
      <c r="EK665">
        <f>IF(ISNA(EL665),NA(),EK461)</f>
        <v>0</v>
      </c>
      <c r="EL665">
        <f>IF(OR(EL461="",AND(EL461=EL460,EL461=EL462)),NA(), EL461)</f>
        <v>0</v>
      </c>
      <c r="EM665">
        <f>IF(ISNA(EN665),NA(),EM461)</f>
        <v>0</v>
      </c>
      <c r="EN665">
        <f>IF(OR(EN461="",AND(EN461=EN460,EN461=EN462)),NA(), EN461)</f>
        <v>0</v>
      </c>
      <c r="EO665">
        <f>IF(ISNA(EP665),NA(),EO461)</f>
        <v>0</v>
      </c>
      <c r="EP665">
        <f>IF(OR(EP461="",AND(EP461=EP460,EP461=EP462)),NA(), EP461)</f>
        <v>0</v>
      </c>
      <c r="EQ665">
        <f>IF(ISNA(ER665),NA(),EQ461)</f>
        <v>0</v>
      </c>
      <c r="ER665">
        <f>IF(OR(ER461="",AND(ER461=ER460,ER461=ER462)),NA(), ER461)</f>
        <v>0</v>
      </c>
      <c r="ES665">
        <f>IF(ISNA(ET665),NA(),ES461)</f>
        <v>0</v>
      </c>
      <c r="ET665">
        <f>IF(OR(ET461="",AND(ET461=ET460,ET461=ET462)),NA(), ET461)</f>
        <v>0</v>
      </c>
      <c r="EU665">
        <f>IF(ISNA(EV665),NA(),EU461)</f>
        <v>0</v>
      </c>
      <c r="EV665">
        <f>IF(OR(EV461="",AND(EV461=EV460,EV461=EV462)),NA(), EV461)</f>
        <v>0</v>
      </c>
      <c r="EW665">
        <f>IF(ISNA(EX665),NA(),EW461)</f>
        <v>0</v>
      </c>
      <c r="EX665">
        <f>IF(OR(EX461="",AND(EX461=EX460,EX461=EX462)),NA(), EX461)</f>
        <v>0</v>
      </c>
      <c r="EY665">
        <f>IF(ISNA(EZ665),NA(),EY461)</f>
        <v>0</v>
      </c>
      <c r="EZ665">
        <f>IF(OR(EZ461="",AND(EZ461=EZ460,EZ461=EZ462)),NA(), EZ461)</f>
        <v>0</v>
      </c>
      <c r="FA665">
        <f>IF(ISNA(FB665),NA(),FA461)</f>
        <v>0</v>
      </c>
      <c r="FB665">
        <f>IF(OR(FB461="",AND(FB461=FB460,FB461=FB462)),NA(), FB461)</f>
        <v>0</v>
      </c>
      <c r="FC665">
        <f>IF(ISNA(FD665),NA(),FC461)</f>
        <v>0</v>
      </c>
      <c r="FD665">
        <f>IF(OR(FD461="",AND(FD461=FD460,FD461=FD462)),NA(), FD461)</f>
        <v>0</v>
      </c>
      <c r="FE665">
        <f>IF(ISNA(FF665),NA(),FE461)</f>
        <v>0</v>
      </c>
      <c r="FF665">
        <f>IF(OR(FF461="",AND(FF461=FF460,FF461=FF462)),NA(), FF461)</f>
        <v>0</v>
      </c>
      <c r="FG665">
        <f>IF(ISNA(FH665),NA(),FG461)</f>
        <v>0</v>
      </c>
      <c r="FH665">
        <f>IF(OR(FH461="",AND(FH461=FH460,FH461=FH462)),NA(), FH461)</f>
        <v>0</v>
      </c>
      <c r="FI665">
        <f>IF(ISNA(FJ665),NA(),FI461)</f>
        <v>0</v>
      </c>
      <c r="FJ665">
        <f>IF(OR(FJ461="",AND(FJ461=FJ460,FJ461=FJ462)),NA(), FJ461)</f>
        <v>0</v>
      </c>
      <c r="FK665">
        <f>IF(ISNA(FL665),NA(),FK461)</f>
        <v>0</v>
      </c>
      <c r="FL665">
        <f>IF(OR(FL461="",AND(FL461=FL460,FL461=FL462)),NA(), FL461)</f>
        <v>0</v>
      </c>
      <c r="FM665">
        <f>IF(ISNA(FN665),NA(),FM461)</f>
        <v>0</v>
      </c>
      <c r="FN665">
        <f>IF(OR(FN461="",AND(FN461=FN460,FN461=FN462)),NA(), FN461)</f>
        <v>0</v>
      </c>
      <c r="FO665">
        <f>IF(ISNA(FP665),NA(),FO461)</f>
        <v>0</v>
      </c>
      <c r="FP665">
        <f>IF(OR(FP461="",AND(FP461=FP460,FP461=FP462)),NA(), FP461)</f>
        <v>0</v>
      </c>
      <c r="FQ665">
        <f>IF(ISNA(FR665),NA(),FQ461)</f>
        <v>0</v>
      </c>
      <c r="FR665">
        <f>IF(OR(FR461="",AND(FR461=FR460,FR461=FR462)),NA(), FR461)</f>
        <v>0</v>
      </c>
      <c r="FS665">
        <f>IF(ISNA(FT665),NA(),FS461)</f>
        <v>0</v>
      </c>
      <c r="FT665">
        <f>IF(OR(FT461="",AND(FT461=FT460,FT461=FT462)),NA(), FT461)</f>
        <v>0</v>
      </c>
      <c r="FU665">
        <f>IF(ISNA(FV665),NA(),FU461)</f>
        <v>0</v>
      </c>
      <c r="FV665">
        <f>IF(OR(FV461="",AND(FV461=FV460,FV461=FV462)),NA(), FV461)</f>
        <v>0</v>
      </c>
      <c r="FW665">
        <f>IF(ISNA(FX665),NA(),FW461)</f>
        <v>0</v>
      </c>
      <c r="FX665">
        <f>IF(OR(FX461="",AND(FX461=FX460,FX461=FX462)),NA(), FX461)</f>
        <v>0</v>
      </c>
      <c r="FY665">
        <f>IF(ISNA(FZ665),NA(),FY461)</f>
        <v>0</v>
      </c>
      <c r="FZ665">
        <f>IF(OR(FZ461="",AND(FZ461=FZ460,FZ461=FZ462)),NA(), FZ461)</f>
        <v>0</v>
      </c>
      <c r="GA665">
        <f>IF(ISNA(GB665),NA(),GA461)</f>
        <v>0</v>
      </c>
      <c r="GB665">
        <f>IF(OR(GB461="",AND(GB461=GB460,GB461=GB462)),NA(), GB461)</f>
        <v>0</v>
      </c>
      <c r="GC665">
        <f>IF(ISNA(GD665),NA(),GC461)</f>
        <v>0</v>
      </c>
      <c r="GD665">
        <f>IF(OR(GD461="",AND(GD461=GD460,GD461=GD462)),NA(), GD461)</f>
        <v>0</v>
      </c>
      <c r="GE665">
        <f>IF(ISNA(GF665),NA(),GE461)</f>
        <v>0</v>
      </c>
      <c r="GF665">
        <f>IF(OR(GF461="",AND(GF461=GF460,GF461=GF462)),NA(), GF461)</f>
        <v>0</v>
      </c>
      <c r="GG665">
        <f>IF(ISNA(GH665),NA(),GG461)</f>
        <v>0</v>
      </c>
      <c r="GH665">
        <f>IF(OR(GH461="",AND(GH461=GH460,GH461=GH462)),NA(), GH461)</f>
        <v>0</v>
      </c>
      <c r="GI665">
        <f>IF(ISNA(GJ665),NA(),GI461)</f>
        <v>0</v>
      </c>
      <c r="GJ665">
        <f>IF(OR(GJ461="",AND(GJ461=GJ460,GJ461=GJ462)),NA(), GJ461)</f>
        <v>0</v>
      </c>
      <c r="GK665">
        <f>IF(ISNA(GL665),NA(),GK461)</f>
        <v>0</v>
      </c>
      <c r="GL665">
        <f>IF(OR(GL461="",AND(GL461=GL460,GL461=GL462)),NA(), GL461)</f>
        <v>0</v>
      </c>
      <c r="GM665">
        <f>IF(ISNA(GN665),NA(),GM461)</f>
        <v>0</v>
      </c>
      <c r="GN665">
        <f>IF(OR(GN461="",AND(GN461=GN460,GN461=GN462)),NA(), GN461)</f>
        <v>0</v>
      </c>
      <c r="GO665">
        <f>IF(ISNA(GP665),NA(),GO461)</f>
        <v>0</v>
      </c>
      <c r="GP665">
        <f>IF(OR(GP461="",AND(GP461=GP460,GP461=GP462)),NA(), GP461)</f>
        <v>0</v>
      </c>
      <c r="GQ665">
        <f>IF(ISNA(GR665),NA(),GQ461)</f>
        <v>0</v>
      </c>
      <c r="GR665">
        <f>IF(OR(GR461="",AND(GR461=GR460,GR461=GR462)),NA(), GR461)</f>
        <v>0</v>
      </c>
      <c r="GS665">
        <f>IF(ISNA(GT665),NA(),GS461)</f>
        <v>0</v>
      </c>
      <c r="GT665">
        <f>IF(OR(GT461="",AND(GT461=GT460,GT461=GT462)),NA(), GT461)</f>
        <v>0</v>
      </c>
      <c r="GU665">
        <f>IF(ISNA(GV665),NA(),GU461)</f>
        <v>0</v>
      </c>
      <c r="GV665">
        <f>IF(OR(GV461="",AND(GV461=GV460,GV461=GV462)),NA(), GV461)</f>
        <v>0</v>
      </c>
      <c r="GW665">
        <f>IF(ISNA(GX665),NA(),GW461)</f>
        <v>0</v>
      </c>
      <c r="GX665">
        <f>IF(OR(GX461="",AND(GX461=GX460,GX461=GX462)),NA(), GX461)</f>
        <v>0</v>
      </c>
      <c r="GY665">
        <f>IF(ISNA(GZ665),NA(),GY461)</f>
        <v>0</v>
      </c>
      <c r="GZ665">
        <f>IF(OR(GZ461="",AND(GZ461=GZ460,GZ461=GZ462)),NA(), GZ461)</f>
        <v>0</v>
      </c>
      <c r="HA665">
        <f>IF(ISNA(HB665),NA(),HA461)</f>
        <v>0</v>
      </c>
      <c r="HB665">
        <f>IF(OR(HB461="",AND(HB461=HB460,HB461=HB462)),NA(), HB461)</f>
        <v>0</v>
      </c>
      <c r="HC665">
        <f>IF(ISNA(HD665),NA(),HC461)</f>
        <v>0</v>
      </c>
      <c r="HD665">
        <f>IF(OR(HD461="",AND(HD461=HD460,HD461=HD462)),NA(), HD461)</f>
        <v>0</v>
      </c>
      <c r="HE665">
        <f>IF(ISNA(HF665),NA(),HE461)</f>
        <v>0</v>
      </c>
      <c r="HF665">
        <f>IF(OR(HF461="",AND(HF461=HF460,HF461=HF462)),NA(), HF461)</f>
        <v>0</v>
      </c>
    </row>
    <row r="666" spans="5:214">
      <c r="E666">
        <f>IF(ISNA(F666),NA(),E462)</f>
        <v>0</v>
      </c>
      <c r="F666">
        <f>IF(OR(F462="",AND(F462=F461,F462=F463)),NA(), F462)</f>
        <v>0</v>
      </c>
      <c r="G666">
        <f>IF(ISNA(H666),NA(),G462)</f>
        <v>0</v>
      </c>
      <c r="H666">
        <f>IF(OR(H462="",AND(H462=H461,H462=H463)),NA(), H462)</f>
        <v>0</v>
      </c>
      <c r="I666">
        <f>IF(ISNA(J666),NA(),I462)</f>
        <v>0</v>
      </c>
      <c r="J666">
        <f>IF(OR(J462="",AND(J462=J461,J462=J463)),NA(), J462)</f>
        <v>0</v>
      </c>
      <c r="K666">
        <f>IF(ISNA(L666),NA(),K462)</f>
        <v>0</v>
      </c>
      <c r="L666">
        <f>IF(OR(L462="",AND(L462=L461,L462=L463)),NA(), L462)</f>
        <v>0</v>
      </c>
      <c r="M666">
        <f>IF(ISNA(N666),NA(),M462)</f>
        <v>0</v>
      </c>
      <c r="N666">
        <f>IF(OR(N462="",AND(N462=N461,N462=N463)),NA(), N462)</f>
        <v>0</v>
      </c>
      <c r="O666">
        <f>IF(ISNA(P666),NA(),O462)</f>
        <v>0</v>
      </c>
      <c r="P666">
        <f>IF(OR(P462="",AND(P462=P461,P462=P463)),NA(), P462)</f>
        <v>0</v>
      </c>
      <c r="Q666">
        <f>IF(ISNA(R666),NA(),Q462)</f>
        <v>0</v>
      </c>
      <c r="R666">
        <f>IF(OR(R462="",AND(R462=R461,R462=R463)),NA(), R462)</f>
        <v>0</v>
      </c>
      <c r="S666">
        <f>IF(ISNA(T666),NA(),S462)</f>
        <v>0</v>
      </c>
      <c r="T666">
        <f>IF(OR(T462="",AND(T462=T461,T462=T463)),NA(), T462)</f>
        <v>0</v>
      </c>
      <c r="U666">
        <f>IF(ISNA(V666),NA(),U462)</f>
        <v>0</v>
      </c>
      <c r="V666">
        <f>IF(OR(V462="",AND(V462=V461,V462=V463)),NA(), V462)</f>
        <v>0</v>
      </c>
      <c r="W666">
        <f>IF(ISNA(X666),NA(),W462)</f>
        <v>0</v>
      </c>
      <c r="X666">
        <f>IF(OR(X462="",AND(X462=X461,X462=X463)),NA(), X462)</f>
        <v>0</v>
      </c>
      <c r="Y666">
        <f>IF(ISNA(Z666),NA(),Y462)</f>
        <v>0</v>
      </c>
      <c r="Z666">
        <f>IF(OR(Z462="",AND(Z462=Z461,Z462=Z463)),NA(), Z462)</f>
        <v>0</v>
      </c>
      <c r="AA666">
        <f>IF(ISNA(AB666),NA(),AA462)</f>
        <v>0</v>
      </c>
      <c r="AB666">
        <f>IF(OR(AB462="",AND(AB462=AB461,AB462=AB463)),NA(), AB462)</f>
        <v>0</v>
      </c>
      <c r="AC666">
        <f>IF(ISNA(AD666),NA(),AC462)</f>
        <v>0</v>
      </c>
      <c r="AD666">
        <f>IF(OR(AD462="",AND(AD462=AD461,AD462=AD463)),NA(), AD462)</f>
        <v>0</v>
      </c>
      <c r="AE666">
        <f>IF(ISNA(AF666),NA(),AE462)</f>
        <v>0</v>
      </c>
      <c r="AF666">
        <f>IF(OR(AF462="",AND(AF462=AF461,AF462=AF463)),NA(), AF462)</f>
        <v>0</v>
      </c>
      <c r="AG666">
        <f>IF(ISNA(AH666),NA(),AG462)</f>
        <v>0</v>
      </c>
      <c r="AH666">
        <f>IF(OR(AH462="",AND(AH462=AH461,AH462=AH463)),NA(), AH462)</f>
        <v>0</v>
      </c>
      <c r="AI666">
        <f>IF(ISNA(AJ666),NA(),AI462)</f>
        <v>0</v>
      </c>
      <c r="AJ666">
        <f>IF(OR(AJ462="",AND(AJ462=AJ461,AJ462=AJ463)),NA(), AJ462)</f>
        <v>0</v>
      </c>
      <c r="AK666">
        <f>IF(ISNA(AL666),NA(),AK462)</f>
        <v>0</v>
      </c>
      <c r="AL666">
        <f>IF(OR(AL462="",AND(AL462=AL461,AL462=AL463)),NA(), AL462)</f>
        <v>0</v>
      </c>
      <c r="AM666">
        <f>IF(ISNA(AN666),NA(),AM462)</f>
        <v>0</v>
      </c>
      <c r="AN666">
        <f>IF(OR(AN462="",AND(AN462=AN461,AN462=AN463)),NA(), AN462)</f>
        <v>0</v>
      </c>
      <c r="AO666">
        <f>IF(ISNA(AP666),NA(),AO462)</f>
        <v>0</v>
      </c>
      <c r="AP666">
        <f>IF(OR(AP462="",AND(AP462=AP461,AP462=AP463)),NA(), AP462)</f>
        <v>0</v>
      </c>
      <c r="AQ666">
        <f>IF(ISNA(AR666),NA(),AQ462)</f>
        <v>0</v>
      </c>
      <c r="AR666">
        <f>IF(OR(AR462="",AND(AR462=AR461,AR462=AR463)),NA(), AR462)</f>
        <v>0</v>
      </c>
      <c r="AS666">
        <f>IF(ISNA(AT666),NA(),AS462)</f>
        <v>0</v>
      </c>
      <c r="AT666">
        <f>IF(OR(AT462="",AND(AT462=AT461,AT462=AT463)),NA(), AT462)</f>
        <v>0</v>
      </c>
      <c r="AU666">
        <f>IF(ISNA(AV666),NA(),AU462)</f>
        <v>0</v>
      </c>
      <c r="AV666">
        <f>IF(OR(AV462="",AND(AV462=AV461,AV462=AV463)),NA(), AV462)</f>
        <v>0</v>
      </c>
      <c r="AW666">
        <f>IF(ISNA(AX666),NA(),AW462)</f>
        <v>0</v>
      </c>
      <c r="AX666">
        <f>IF(OR(AX462="",AND(AX462=AX461,AX462=AX463)),NA(), AX462)</f>
        <v>0</v>
      </c>
      <c r="AY666">
        <f>IF(ISNA(AZ666),NA(),AY462)</f>
        <v>0</v>
      </c>
      <c r="AZ666">
        <f>IF(OR(AZ462="",AND(AZ462=AZ461,AZ462=AZ463)),NA(), AZ462)</f>
        <v>0</v>
      </c>
      <c r="BA666">
        <f>IF(ISNA(BB666),NA(),BA462)</f>
        <v>0</v>
      </c>
      <c r="BB666">
        <f>IF(OR(BB462="",AND(BB462=BB461,BB462=BB463)),NA(), BB462)</f>
        <v>0</v>
      </c>
      <c r="BC666">
        <f>IF(ISNA(BD666),NA(),BC462)</f>
        <v>0</v>
      </c>
      <c r="BD666">
        <f>IF(OR(BD462="",AND(BD462=BD461,BD462=BD463)),NA(), BD462)</f>
        <v>0</v>
      </c>
      <c r="BE666">
        <f>IF(ISNA(BF666),NA(),BE462)</f>
        <v>0</v>
      </c>
      <c r="BF666">
        <f>IF(OR(BF462="",AND(BF462=BF461,BF462=BF463)),NA(), BF462)</f>
        <v>0</v>
      </c>
      <c r="BG666">
        <f>IF(ISNA(BH666),NA(),BG462)</f>
        <v>0</v>
      </c>
      <c r="BH666">
        <f>IF(OR(BH462="",AND(BH462=BH461,BH462=BH463)),NA(), BH462)</f>
        <v>0</v>
      </c>
      <c r="BI666">
        <f>IF(ISNA(BJ666),NA(),BI462)</f>
        <v>0</v>
      </c>
      <c r="BJ666">
        <f>IF(OR(BJ462="",AND(BJ462=BJ461,BJ462=BJ463)),NA(), BJ462)</f>
        <v>0</v>
      </c>
      <c r="BK666">
        <f>IF(ISNA(BL666),NA(),BK462)</f>
        <v>0</v>
      </c>
      <c r="BL666">
        <f>IF(OR(BL462="",AND(BL462=BL461,BL462=BL463)),NA(), BL462)</f>
        <v>0</v>
      </c>
      <c r="BM666">
        <f>IF(ISNA(BN666),NA(),BM462)</f>
        <v>0</v>
      </c>
      <c r="BN666">
        <f>IF(OR(BN462="",AND(BN462=BN461,BN462=BN463)),NA(), BN462)</f>
        <v>0</v>
      </c>
      <c r="BO666">
        <f>IF(ISNA(BP666),NA(),BO462)</f>
        <v>0</v>
      </c>
      <c r="BP666">
        <f>IF(OR(BP462="",AND(BP462=BP461,BP462=BP463)),NA(), BP462)</f>
        <v>0</v>
      </c>
      <c r="BQ666">
        <f>IF(ISNA(BR666),NA(),BQ462)</f>
        <v>0</v>
      </c>
      <c r="BR666">
        <f>IF(OR(BR462="",AND(BR462=BR461,BR462=BR463)),NA(), BR462)</f>
        <v>0</v>
      </c>
      <c r="BS666">
        <f>IF(ISNA(BT666),NA(),BS462)</f>
        <v>0</v>
      </c>
      <c r="BT666">
        <f>IF(OR(BT462="",AND(BT462=BT461,BT462=BT463)),NA(), BT462)</f>
        <v>0</v>
      </c>
      <c r="BU666">
        <f>IF(ISNA(BV666),NA(),BU462)</f>
        <v>0</v>
      </c>
      <c r="BV666">
        <f>IF(OR(BV462="",AND(BV462=BV461,BV462=BV463)),NA(), BV462)</f>
        <v>0</v>
      </c>
      <c r="BW666">
        <f>IF(ISNA(BX666),NA(),BW462)</f>
        <v>0</v>
      </c>
      <c r="BX666">
        <f>IF(OR(BX462="",AND(BX462=BX461,BX462=BX463)),NA(), BX462)</f>
        <v>0</v>
      </c>
      <c r="BY666">
        <f>IF(ISNA(BZ666),NA(),BY462)</f>
        <v>0</v>
      </c>
      <c r="BZ666">
        <f>IF(OR(BZ462="",AND(BZ462=BZ461,BZ462=BZ463)),NA(), BZ462)</f>
        <v>0</v>
      </c>
      <c r="CA666">
        <f>IF(ISNA(CB666),NA(),CA462)</f>
        <v>0</v>
      </c>
      <c r="CB666">
        <f>IF(OR(CB462="",AND(CB462=CB461,CB462=CB463)),NA(), CB462)</f>
        <v>0</v>
      </c>
      <c r="CC666">
        <f>IF(ISNA(CD666),NA(),CC462)</f>
        <v>0</v>
      </c>
      <c r="CD666">
        <f>IF(OR(CD462="",AND(CD462=CD461,CD462=CD463)),NA(), CD462)</f>
        <v>0</v>
      </c>
      <c r="CE666">
        <f>IF(ISNA(CF666),NA(),CE462)</f>
        <v>0</v>
      </c>
      <c r="CF666">
        <f>IF(OR(CF462="",AND(CF462=CF461,CF462=CF463)),NA(), CF462)</f>
        <v>0</v>
      </c>
      <c r="CG666">
        <f>IF(ISNA(CH666),NA(),CG462)</f>
        <v>0</v>
      </c>
      <c r="CH666">
        <f>IF(OR(CH462="",AND(CH462=CH461,CH462=CH463)),NA(), CH462)</f>
        <v>0</v>
      </c>
      <c r="CI666">
        <f>IF(ISNA(CJ666),NA(),CI462)</f>
        <v>0</v>
      </c>
      <c r="CJ666">
        <f>IF(OR(CJ462="",AND(CJ462=CJ461,CJ462=CJ463)),NA(), CJ462)</f>
        <v>0</v>
      </c>
      <c r="CK666">
        <f>IF(ISNA(CL666),NA(),CK462)</f>
        <v>0</v>
      </c>
      <c r="CL666">
        <f>IF(OR(CL462="",AND(CL462=CL461,CL462=CL463)),NA(), CL462)</f>
        <v>0</v>
      </c>
      <c r="CM666">
        <f>IF(ISNA(CN666),NA(),CM462)</f>
        <v>0</v>
      </c>
      <c r="CN666">
        <f>IF(OR(CN462="",AND(CN462=CN461,CN462=CN463)),NA(), CN462)</f>
        <v>0</v>
      </c>
      <c r="CO666">
        <f>IF(ISNA(CP666),NA(),CO462)</f>
        <v>0</v>
      </c>
      <c r="CP666">
        <f>IF(OR(CP462="",AND(CP462=CP461,CP462=CP463)),NA(), CP462)</f>
        <v>0</v>
      </c>
      <c r="CQ666">
        <f>IF(ISNA(CR666),NA(),CQ462)</f>
        <v>0</v>
      </c>
      <c r="CR666">
        <f>IF(OR(CR462="",AND(CR462=CR461,CR462=CR463)),NA(), CR462)</f>
        <v>0</v>
      </c>
      <c r="CS666">
        <f>IF(ISNA(CT666),NA(),CS462)</f>
        <v>0</v>
      </c>
      <c r="CT666">
        <f>IF(OR(CT462="",AND(CT462=CT461,CT462=CT463)),NA(), CT462)</f>
        <v>0</v>
      </c>
      <c r="CU666">
        <f>IF(ISNA(CV666),NA(),CU462)</f>
        <v>0</v>
      </c>
      <c r="CV666">
        <f>IF(OR(CV462="",AND(CV462=CV461,CV462=CV463)),NA(), CV462)</f>
        <v>0</v>
      </c>
      <c r="CW666">
        <f>IF(ISNA(CX666),NA(),CW462)</f>
        <v>0</v>
      </c>
      <c r="CX666">
        <f>IF(OR(CX462="",AND(CX462=CX461,CX462=CX463)),NA(), CX462)</f>
        <v>0</v>
      </c>
      <c r="CY666">
        <f>IF(ISNA(CZ666),NA(),CY462)</f>
        <v>0</v>
      </c>
      <c r="CZ666">
        <f>IF(OR(CZ462="",AND(CZ462=CZ461,CZ462=CZ463)),NA(), CZ462)</f>
        <v>0</v>
      </c>
      <c r="DA666">
        <f>IF(ISNA(DB666),NA(),DA462)</f>
        <v>0</v>
      </c>
      <c r="DB666">
        <f>IF(OR(DB462="",AND(DB462=DB461,DB462=DB463)),NA(), DB462)</f>
        <v>0</v>
      </c>
      <c r="DC666">
        <f>IF(ISNA(DD666),NA(),DC462)</f>
        <v>0</v>
      </c>
      <c r="DD666">
        <f>IF(OR(DD462="",AND(DD462=DD461,DD462=DD463)),NA(), DD462)</f>
        <v>0</v>
      </c>
      <c r="DG666">
        <f>IF(ISNA(DH666),NA(),DG462)</f>
        <v>0</v>
      </c>
      <c r="DH666">
        <f>IF(OR(DH462="",AND(DH462=DH461,DH462=DH463)),NA(), DH462)</f>
        <v>0</v>
      </c>
      <c r="DI666">
        <f>IF(ISNA(DJ666),NA(),DI462)</f>
        <v>0</v>
      </c>
      <c r="DJ666">
        <f>IF(OR(DJ462="",AND(DJ462=DJ461,DJ462=DJ463)),NA(), DJ462)</f>
        <v>0</v>
      </c>
      <c r="DK666">
        <f>IF(ISNA(DL666),NA(),DK462)</f>
        <v>0</v>
      </c>
      <c r="DL666">
        <f>IF(OR(DL462="",AND(DL462=DL461,DL462=DL463)),NA(), DL462)</f>
        <v>0</v>
      </c>
      <c r="DM666">
        <f>IF(ISNA(DN666),NA(),DM462)</f>
        <v>0</v>
      </c>
      <c r="DN666">
        <f>IF(OR(DN462="",AND(DN462=DN461,DN462=DN463)),NA(), DN462)</f>
        <v>0</v>
      </c>
      <c r="DO666">
        <f>IF(ISNA(DP666),NA(),DO462)</f>
        <v>0</v>
      </c>
      <c r="DP666">
        <f>IF(OR(DP462="",AND(DP462=DP461,DP462=DP463)),NA(), DP462)</f>
        <v>0</v>
      </c>
      <c r="DQ666">
        <f>IF(ISNA(DR666),NA(),DQ462)</f>
        <v>0</v>
      </c>
      <c r="DR666">
        <f>IF(OR(DR462="",AND(DR462=DR461,DR462=DR463)),NA(), DR462)</f>
        <v>0</v>
      </c>
      <c r="DS666">
        <f>IF(ISNA(DT666),NA(),DS462)</f>
        <v>0</v>
      </c>
      <c r="DT666">
        <f>IF(OR(DT462="",AND(DT462=DT461,DT462=DT463)),NA(), DT462)</f>
        <v>0</v>
      </c>
      <c r="DU666">
        <f>IF(ISNA(DV666),NA(),DU462)</f>
        <v>0</v>
      </c>
      <c r="DV666">
        <f>IF(OR(DV462="",AND(DV462=DV461,DV462=DV463)),NA(), DV462)</f>
        <v>0</v>
      </c>
      <c r="DW666">
        <f>IF(ISNA(DX666),NA(),DW462)</f>
        <v>0</v>
      </c>
      <c r="DX666">
        <f>IF(OR(DX462="",AND(DX462=DX461,DX462=DX463)),NA(), DX462)</f>
        <v>0</v>
      </c>
      <c r="DY666">
        <f>IF(ISNA(DZ666),NA(),DY462)</f>
        <v>0</v>
      </c>
      <c r="DZ666">
        <f>IF(OR(DZ462="",AND(DZ462=DZ461,DZ462=DZ463)),NA(), DZ462)</f>
        <v>0</v>
      </c>
      <c r="EA666">
        <f>IF(ISNA(EB666),NA(),EA462)</f>
        <v>0</v>
      </c>
      <c r="EB666">
        <f>IF(OR(EB462="",AND(EB462=EB461,EB462=EB463)),NA(), EB462)</f>
        <v>0</v>
      </c>
      <c r="EC666">
        <f>IF(ISNA(ED666),NA(),EC462)</f>
        <v>0</v>
      </c>
      <c r="ED666">
        <f>IF(OR(ED462="",AND(ED462=ED461,ED462=ED463)),NA(), ED462)</f>
        <v>0</v>
      </c>
      <c r="EE666">
        <f>IF(ISNA(EF666),NA(),EE462)</f>
        <v>0</v>
      </c>
      <c r="EF666">
        <f>IF(OR(EF462="",AND(EF462=EF461,EF462=EF463)),NA(), EF462)</f>
        <v>0</v>
      </c>
      <c r="EG666">
        <f>IF(ISNA(EH666),NA(),EG462)</f>
        <v>0</v>
      </c>
      <c r="EH666">
        <f>IF(OR(EH462="",AND(EH462=EH461,EH462=EH463)),NA(), EH462)</f>
        <v>0</v>
      </c>
      <c r="EI666">
        <f>IF(ISNA(EJ666),NA(),EI462)</f>
        <v>0</v>
      </c>
      <c r="EJ666">
        <f>IF(OR(EJ462="",AND(EJ462=EJ461,EJ462=EJ463)),NA(), EJ462)</f>
        <v>0</v>
      </c>
      <c r="EK666">
        <f>IF(ISNA(EL666),NA(),EK462)</f>
        <v>0</v>
      </c>
      <c r="EL666">
        <f>IF(OR(EL462="",AND(EL462=EL461,EL462=EL463)),NA(), EL462)</f>
        <v>0</v>
      </c>
      <c r="EM666">
        <f>IF(ISNA(EN666),NA(),EM462)</f>
        <v>0</v>
      </c>
      <c r="EN666">
        <f>IF(OR(EN462="",AND(EN462=EN461,EN462=EN463)),NA(), EN462)</f>
        <v>0</v>
      </c>
      <c r="EO666">
        <f>IF(ISNA(EP666),NA(),EO462)</f>
        <v>0</v>
      </c>
      <c r="EP666">
        <f>IF(OR(EP462="",AND(EP462=EP461,EP462=EP463)),NA(), EP462)</f>
        <v>0</v>
      </c>
      <c r="EQ666">
        <f>IF(ISNA(ER666),NA(),EQ462)</f>
        <v>0</v>
      </c>
      <c r="ER666">
        <f>IF(OR(ER462="",AND(ER462=ER461,ER462=ER463)),NA(), ER462)</f>
        <v>0</v>
      </c>
      <c r="ES666">
        <f>IF(ISNA(ET666),NA(),ES462)</f>
        <v>0</v>
      </c>
      <c r="ET666">
        <f>IF(OR(ET462="",AND(ET462=ET461,ET462=ET463)),NA(), ET462)</f>
        <v>0</v>
      </c>
      <c r="EU666">
        <f>IF(ISNA(EV666),NA(),EU462)</f>
        <v>0</v>
      </c>
      <c r="EV666">
        <f>IF(OR(EV462="",AND(EV462=EV461,EV462=EV463)),NA(), EV462)</f>
        <v>0</v>
      </c>
      <c r="EW666">
        <f>IF(ISNA(EX666),NA(),EW462)</f>
        <v>0</v>
      </c>
      <c r="EX666">
        <f>IF(OR(EX462="",AND(EX462=EX461,EX462=EX463)),NA(), EX462)</f>
        <v>0</v>
      </c>
      <c r="EY666">
        <f>IF(ISNA(EZ666),NA(),EY462)</f>
        <v>0</v>
      </c>
      <c r="EZ666">
        <f>IF(OR(EZ462="",AND(EZ462=EZ461,EZ462=EZ463)),NA(), EZ462)</f>
        <v>0</v>
      </c>
      <c r="FA666">
        <f>IF(ISNA(FB666),NA(),FA462)</f>
        <v>0</v>
      </c>
      <c r="FB666">
        <f>IF(OR(FB462="",AND(FB462=FB461,FB462=FB463)),NA(), FB462)</f>
        <v>0</v>
      </c>
      <c r="FC666">
        <f>IF(ISNA(FD666),NA(),FC462)</f>
        <v>0</v>
      </c>
      <c r="FD666">
        <f>IF(OR(FD462="",AND(FD462=FD461,FD462=FD463)),NA(), FD462)</f>
        <v>0</v>
      </c>
      <c r="FE666">
        <f>IF(ISNA(FF666),NA(),FE462)</f>
        <v>0</v>
      </c>
      <c r="FF666">
        <f>IF(OR(FF462="",AND(FF462=FF461,FF462=FF463)),NA(), FF462)</f>
        <v>0</v>
      </c>
      <c r="FG666">
        <f>IF(ISNA(FH666),NA(),FG462)</f>
        <v>0</v>
      </c>
      <c r="FH666">
        <f>IF(OR(FH462="",AND(FH462=FH461,FH462=FH463)),NA(), FH462)</f>
        <v>0</v>
      </c>
      <c r="FI666">
        <f>IF(ISNA(FJ666),NA(),FI462)</f>
        <v>0</v>
      </c>
      <c r="FJ666">
        <f>IF(OR(FJ462="",AND(FJ462=FJ461,FJ462=FJ463)),NA(), FJ462)</f>
        <v>0</v>
      </c>
      <c r="FK666">
        <f>IF(ISNA(FL666),NA(),FK462)</f>
        <v>0</v>
      </c>
      <c r="FL666">
        <f>IF(OR(FL462="",AND(FL462=FL461,FL462=FL463)),NA(), FL462)</f>
        <v>0</v>
      </c>
      <c r="FM666">
        <f>IF(ISNA(FN666),NA(),FM462)</f>
        <v>0</v>
      </c>
      <c r="FN666">
        <f>IF(OR(FN462="",AND(FN462=FN461,FN462=FN463)),NA(), FN462)</f>
        <v>0</v>
      </c>
      <c r="FO666">
        <f>IF(ISNA(FP666),NA(),FO462)</f>
        <v>0</v>
      </c>
      <c r="FP666">
        <f>IF(OR(FP462="",AND(FP462=FP461,FP462=FP463)),NA(), FP462)</f>
        <v>0</v>
      </c>
      <c r="FQ666">
        <f>IF(ISNA(FR666),NA(),FQ462)</f>
        <v>0</v>
      </c>
      <c r="FR666">
        <f>IF(OR(FR462="",AND(FR462=FR461,FR462=FR463)),NA(), FR462)</f>
        <v>0</v>
      </c>
      <c r="FS666">
        <f>IF(ISNA(FT666),NA(),FS462)</f>
        <v>0</v>
      </c>
      <c r="FT666">
        <f>IF(OR(FT462="",AND(FT462=FT461,FT462=FT463)),NA(), FT462)</f>
        <v>0</v>
      </c>
      <c r="FU666">
        <f>IF(ISNA(FV666),NA(),FU462)</f>
        <v>0</v>
      </c>
      <c r="FV666">
        <f>IF(OR(FV462="",AND(FV462=FV461,FV462=FV463)),NA(), FV462)</f>
        <v>0</v>
      </c>
      <c r="FW666">
        <f>IF(ISNA(FX666),NA(),FW462)</f>
        <v>0</v>
      </c>
      <c r="FX666">
        <f>IF(OR(FX462="",AND(FX462=FX461,FX462=FX463)),NA(), FX462)</f>
        <v>0</v>
      </c>
      <c r="FY666">
        <f>IF(ISNA(FZ666),NA(),FY462)</f>
        <v>0</v>
      </c>
      <c r="FZ666">
        <f>IF(OR(FZ462="",AND(FZ462=FZ461,FZ462=FZ463)),NA(), FZ462)</f>
        <v>0</v>
      </c>
      <c r="GA666">
        <f>IF(ISNA(GB666),NA(),GA462)</f>
        <v>0</v>
      </c>
      <c r="GB666">
        <f>IF(OR(GB462="",AND(GB462=GB461,GB462=GB463)),NA(), GB462)</f>
        <v>0</v>
      </c>
      <c r="GC666">
        <f>IF(ISNA(GD666),NA(),GC462)</f>
        <v>0</v>
      </c>
      <c r="GD666">
        <f>IF(OR(GD462="",AND(GD462=GD461,GD462=GD463)),NA(), GD462)</f>
        <v>0</v>
      </c>
      <c r="GE666">
        <f>IF(ISNA(GF666),NA(),GE462)</f>
        <v>0</v>
      </c>
      <c r="GF666">
        <f>IF(OR(GF462="",AND(GF462=GF461,GF462=GF463)),NA(), GF462)</f>
        <v>0</v>
      </c>
      <c r="GG666">
        <f>IF(ISNA(GH666),NA(),GG462)</f>
        <v>0</v>
      </c>
      <c r="GH666">
        <f>IF(OR(GH462="",AND(GH462=GH461,GH462=GH463)),NA(), GH462)</f>
        <v>0</v>
      </c>
      <c r="GI666">
        <f>IF(ISNA(GJ666),NA(),GI462)</f>
        <v>0</v>
      </c>
      <c r="GJ666">
        <f>IF(OR(GJ462="",AND(GJ462=GJ461,GJ462=GJ463)),NA(), GJ462)</f>
        <v>0</v>
      </c>
      <c r="GK666">
        <f>IF(ISNA(GL666),NA(),GK462)</f>
        <v>0</v>
      </c>
      <c r="GL666">
        <f>IF(OR(GL462="",AND(GL462=GL461,GL462=GL463)),NA(), GL462)</f>
        <v>0</v>
      </c>
      <c r="GM666">
        <f>IF(ISNA(GN666),NA(),GM462)</f>
        <v>0</v>
      </c>
      <c r="GN666">
        <f>IF(OR(GN462="",AND(GN462=GN461,GN462=GN463)),NA(), GN462)</f>
        <v>0</v>
      </c>
      <c r="GO666">
        <f>IF(ISNA(GP666),NA(),GO462)</f>
        <v>0</v>
      </c>
      <c r="GP666">
        <f>IF(OR(GP462="",AND(GP462=GP461,GP462=GP463)),NA(), GP462)</f>
        <v>0</v>
      </c>
      <c r="GQ666">
        <f>IF(ISNA(GR666),NA(),GQ462)</f>
        <v>0</v>
      </c>
      <c r="GR666">
        <f>IF(OR(GR462="",AND(GR462=GR461,GR462=GR463)),NA(), GR462)</f>
        <v>0</v>
      </c>
      <c r="GS666">
        <f>IF(ISNA(GT666),NA(),GS462)</f>
        <v>0</v>
      </c>
      <c r="GT666">
        <f>IF(OR(GT462="",AND(GT462=GT461,GT462=GT463)),NA(), GT462)</f>
        <v>0</v>
      </c>
      <c r="GU666">
        <f>IF(ISNA(GV666),NA(),GU462)</f>
        <v>0</v>
      </c>
      <c r="GV666">
        <f>IF(OR(GV462="",AND(GV462=GV461,GV462=GV463)),NA(), GV462)</f>
        <v>0</v>
      </c>
      <c r="GW666">
        <f>IF(ISNA(GX666),NA(),GW462)</f>
        <v>0</v>
      </c>
      <c r="GX666">
        <f>IF(OR(GX462="",AND(GX462=GX461,GX462=GX463)),NA(), GX462)</f>
        <v>0</v>
      </c>
      <c r="GY666">
        <f>IF(ISNA(GZ666),NA(),GY462)</f>
        <v>0</v>
      </c>
      <c r="GZ666">
        <f>IF(OR(GZ462="",AND(GZ462=GZ461,GZ462=GZ463)),NA(), GZ462)</f>
        <v>0</v>
      </c>
      <c r="HA666">
        <f>IF(ISNA(HB666),NA(),HA462)</f>
        <v>0</v>
      </c>
      <c r="HB666">
        <f>IF(OR(HB462="",AND(HB462=HB461,HB462=HB463)),NA(), HB462)</f>
        <v>0</v>
      </c>
      <c r="HC666">
        <f>IF(ISNA(HD666),NA(),HC462)</f>
        <v>0</v>
      </c>
      <c r="HD666">
        <f>IF(OR(HD462="",AND(HD462=HD461,HD462=HD463)),NA(), HD462)</f>
        <v>0</v>
      </c>
      <c r="HE666">
        <f>IF(ISNA(HF666),NA(),HE462)</f>
        <v>0</v>
      </c>
      <c r="HF666">
        <f>IF(OR(HF462="",AND(HF462=HF461,HF462=HF463)),NA(), HF462)</f>
        <v>0</v>
      </c>
    </row>
    <row r="667" spans="5:214">
      <c r="E667">
        <f>IF(ISNA(F667),NA(),E463)</f>
        <v>0</v>
      </c>
      <c r="F667">
        <f>IF(OR(F463="",AND(F463=F462,F463=F464)),NA(), F463)</f>
        <v>0</v>
      </c>
      <c r="G667">
        <f>IF(ISNA(H667),NA(),G463)</f>
        <v>0</v>
      </c>
      <c r="H667">
        <f>IF(OR(H463="",AND(H463=H462,H463=H464)),NA(), H463)</f>
        <v>0</v>
      </c>
      <c r="I667">
        <f>IF(ISNA(J667),NA(),I463)</f>
        <v>0</v>
      </c>
      <c r="J667">
        <f>IF(OR(J463="",AND(J463=J462,J463=J464)),NA(), J463)</f>
        <v>0</v>
      </c>
      <c r="K667">
        <f>IF(ISNA(L667),NA(),K463)</f>
        <v>0</v>
      </c>
      <c r="L667">
        <f>IF(OR(L463="",AND(L463=L462,L463=L464)),NA(), L463)</f>
        <v>0</v>
      </c>
      <c r="M667">
        <f>IF(ISNA(N667),NA(),M463)</f>
        <v>0</v>
      </c>
      <c r="N667">
        <f>IF(OR(N463="",AND(N463=N462,N463=N464)),NA(), N463)</f>
        <v>0</v>
      </c>
      <c r="O667">
        <f>IF(ISNA(P667),NA(),O463)</f>
        <v>0</v>
      </c>
      <c r="P667">
        <f>IF(OR(P463="",AND(P463=P462,P463=P464)),NA(), P463)</f>
        <v>0</v>
      </c>
      <c r="Q667">
        <f>IF(ISNA(R667),NA(),Q463)</f>
        <v>0</v>
      </c>
      <c r="R667">
        <f>IF(OR(R463="",AND(R463=R462,R463=R464)),NA(), R463)</f>
        <v>0</v>
      </c>
      <c r="S667">
        <f>IF(ISNA(T667),NA(),S463)</f>
        <v>0</v>
      </c>
      <c r="T667">
        <f>IF(OR(T463="",AND(T463=T462,T463=T464)),NA(), T463)</f>
        <v>0</v>
      </c>
      <c r="U667">
        <f>IF(ISNA(V667),NA(),U463)</f>
        <v>0</v>
      </c>
      <c r="V667">
        <f>IF(OR(V463="",AND(V463=V462,V463=V464)),NA(), V463)</f>
        <v>0</v>
      </c>
      <c r="W667">
        <f>IF(ISNA(X667),NA(),W463)</f>
        <v>0</v>
      </c>
      <c r="X667">
        <f>IF(OR(X463="",AND(X463=X462,X463=X464)),NA(), X463)</f>
        <v>0</v>
      </c>
      <c r="Y667">
        <f>IF(ISNA(Z667),NA(),Y463)</f>
        <v>0</v>
      </c>
      <c r="Z667">
        <f>IF(OR(Z463="",AND(Z463=Z462,Z463=Z464)),NA(), Z463)</f>
        <v>0</v>
      </c>
      <c r="AA667">
        <f>IF(ISNA(AB667),NA(),AA463)</f>
        <v>0</v>
      </c>
      <c r="AB667">
        <f>IF(OR(AB463="",AND(AB463=AB462,AB463=AB464)),NA(), AB463)</f>
        <v>0</v>
      </c>
      <c r="AC667">
        <f>IF(ISNA(AD667),NA(),AC463)</f>
        <v>0</v>
      </c>
      <c r="AD667">
        <f>IF(OR(AD463="",AND(AD463=AD462,AD463=AD464)),NA(), AD463)</f>
        <v>0</v>
      </c>
      <c r="AE667">
        <f>IF(ISNA(AF667),NA(),AE463)</f>
        <v>0</v>
      </c>
      <c r="AF667">
        <f>IF(OR(AF463="",AND(AF463=AF462,AF463=AF464)),NA(), AF463)</f>
        <v>0</v>
      </c>
      <c r="AG667">
        <f>IF(ISNA(AH667),NA(),AG463)</f>
        <v>0</v>
      </c>
      <c r="AH667">
        <f>IF(OR(AH463="",AND(AH463=AH462,AH463=AH464)),NA(), AH463)</f>
        <v>0</v>
      </c>
      <c r="AI667">
        <f>IF(ISNA(AJ667),NA(),AI463)</f>
        <v>0</v>
      </c>
      <c r="AJ667">
        <f>IF(OR(AJ463="",AND(AJ463=AJ462,AJ463=AJ464)),NA(), AJ463)</f>
        <v>0</v>
      </c>
      <c r="AK667">
        <f>IF(ISNA(AL667),NA(),AK463)</f>
        <v>0</v>
      </c>
      <c r="AL667">
        <f>IF(OR(AL463="",AND(AL463=AL462,AL463=AL464)),NA(), AL463)</f>
        <v>0</v>
      </c>
      <c r="AM667">
        <f>IF(ISNA(AN667),NA(),AM463)</f>
        <v>0</v>
      </c>
      <c r="AN667">
        <f>IF(OR(AN463="",AND(AN463=AN462,AN463=AN464)),NA(), AN463)</f>
        <v>0</v>
      </c>
      <c r="AO667">
        <f>IF(ISNA(AP667),NA(),AO463)</f>
        <v>0</v>
      </c>
      <c r="AP667">
        <f>IF(OR(AP463="",AND(AP463=AP462,AP463=AP464)),NA(), AP463)</f>
        <v>0</v>
      </c>
      <c r="AQ667">
        <f>IF(ISNA(AR667),NA(),AQ463)</f>
        <v>0</v>
      </c>
      <c r="AR667">
        <f>IF(OR(AR463="",AND(AR463=AR462,AR463=AR464)),NA(), AR463)</f>
        <v>0</v>
      </c>
      <c r="AS667">
        <f>IF(ISNA(AT667),NA(),AS463)</f>
        <v>0</v>
      </c>
      <c r="AT667">
        <f>IF(OR(AT463="",AND(AT463=AT462,AT463=AT464)),NA(), AT463)</f>
        <v>0</v>
      </c>
      <c r="AU667">
        <f>IF(ISNA(AV667),NA(),AU463)</f>
        <v>0</v>
      </c>
      <c r="AV667">
        <f>IF(OR(AV463="",AND(AV463=AV462,AV463=AV464)),NA(), AV463)</f>
        <v>0</v>
      </c>
      <c r="AW667">
        <f>IF(ISNA(AX667),NA(),AW463)</f>
        <v>0</v>
      </c>
      <c r="AX667">
        <f>IF(OR(AX463="",AND(AX463=AX462,AX463=AX464)),NA(), AX463)</f>
        <v>0</v>
      </c>
      <c r="AY667">
        <f>IF(ISNA(AZ667),NA(),AY463)</f>
        <v>0</v>
      </c>
      <c r="AZ667">
        <f>IF(OR(AZ463="",AND(AZ463=AZ462,AZ463=AZ464)),NA(), AZ463)</f>
        <v>0</v>
      </c>
      <c r="BA667">
        <f>IF(ISNA(BB667),NA(),BA463)</f>
        <v>0</v>
      </c>
      <c r="BB667">
        <f>IF(OR(BB463="",AND(BB463=BB462,BB463=BB464)),NA(), BB463)</f>
        <v>0</v>
      </c>
      <c r="BC667">
        <f>IF(ISNA(BD667),NA(),BC463)</f>
        <v>0</v>
      </c>
      <c r="BD667">
        <f>IF(OR(BD463="",AND(BD463=BD462,BD463=BD464)),NA(), BD463)</f>
        <v>0</v>
      </c>
      <c r="BE667">
        <f>IF(ISNA(BF667),NA(),BE463)</f>
        <v>0</v>
      </c>
      <c r="BF667">
        <f>IF(OR(BF463="",AND(BF463=BF462,BF463=BF464)),NA(), BF463)</f>
        <v>0</v>
      </c>
      <c r="BG667">
        <f>IF(ISNA(BH667),NA(),BG463)</f>
        <v>0</v>
      </c>
      <c r="BH667">
        <f>IF(OR(BH463="",AND(BH463=BH462,BH463=BH464)),NA(), BH463)</f>
        <v>0</v>
      </c>
      <c r="BI667">
        <f>IF(ISNA(BJ667),NA(),BI463)</f>
        <v>0</v>
      </c>
      <c r="BJ667">
        <f>IF(OR(BJ463="",AND(BJ463=BJ462,BJ463=BJ464)),NA(), BJ463)</f>
        <v>0</v>
      </c>
      <c r="BK667">
        <f>IF(ISNA(BL667),NA(),BK463)</f>
        <v>0</v>
      </c>
      <c r="BL667">
        <f>IF(OR(BL463="",AND(BL463=BL462,BL463=BL464)),NA(), BL463)</f>
        <v>0</v>
      </c>
      <c r="BM667">
        <f>IF(ISNA(BN667),NA(),BM463)</f>
        <v>0</v>
      </c>
      <c r="BN667">
        <f>IF(OR(BN463="",AND(BN463=BN462,BN463=BN464)),NA(), BN463)</f>
        <v>0</v>
      </c>
      <c r="BO667">
        <f>IF(ISNA(BP667),NA(),BO463)</f>
        <v>0</v>
      </c>
      <c r="BP667">
        <f>IF(OR(BP463="",AND(BP463=BP462,BP463=BP464)),NA(), BP463)</f>
        <v>0</v>
      </c>
      <c r="BQ667">
        <f>IF(ISNA(BR667),NA(),BQ463)</f>
        <v>0</v>
      </c>
      <c r="BR667">
        <f>IF(OR(BR463="",AND(BR463=BR462,BR463=BR464)),NA(), BR463)</f>
        <v>0</v>
      </c>
      <c r="BS667">
        <f>IF(ISNA(BT667),NA(),BS463)</f>
        <v>0</v>
      </c>
      <c r="BT667">
        <f>IF(OR(BT463="",AND(BT463=BT462,BT463=BT464)),NA(), BT463)</f>
        <v>0</v>
      </c>
      <c r="BU667">
        <f>IF(ISNA(BV667),NA(),BU463)</f>
        <v>0</v>
      </c>
      <c r="BV667">
        <f>IF(OR(BV463="",AND(BV463=BV462,BV463=BV464)),NA(), BV463)</f>
        <v>0</v>
      </c>
      <c r="BW667">
        <f>IF(ISNA(BX667),NA(),BW463)</f>
        <v>0</v>
      </c>
      <c r="BX667">
        <f>IF(OR(BX463="",AND(BX463=BX462,BX463=BX464)),NA(), BX463)</f>
        <v>0</v>
      </c>
      <c r="BY667">
        <f>IF(ISNA(BZ667),NA(),BY463)</f>
        <v>0</v>
      </c>
      <c r="BZ667">
        <f>IF(OR(BZ463="",AND(BZ463=BZ462,BZ463=BZ464)),NA(), BZ463)</f>
        <v>0</v>
      </c>
      <c r="CA667">
        <f>IF(ISNA(CB667),NA(),CA463)</f>
        <v>0</v>
      </c>
      <c r="CB667">
        <f>IF(OR(CB463="",AND(CB463=CB462,CB463=CB464)),NA(), CB463)</f>
        <v>0</v>
      </c>
      <c r="CC667">
        <f>IF(ISNA(CD667),NA(),CC463)</f>
        <v>0</v>
      </c>
      <c r="CD667">
        <f>IF(OR(CD463="",AND(CD463=CD462,CD463=CD464)),NA(), CD463)</f>
        <v>0</v>
      </c>
      <c r="CE667">
        <f>IF(ISNA(CF667),NA(),CE463)</f>
        <v>0</v>
      </c>
      <c r="CF667">
        <f>IF(OR(CF463="",AND(CF463=CF462,CF463=CF464)),NA(), CF463)</f>
        <v>0</v>
      </c>
      <c r="CG667">
        <f>IF(ISNA(CH667),NA(),CG463)</f>
        <v>0</v>
      </c>
      <c r="CH667">
        <f>IF(OR(CH463="",AND(CH463=CH462,CH463=CH464)),NA(), CH463)</f>
        <v>0</v>
      </c>
      <c r="CI667">
        <f>IF(ISNA(CJ667),NA(),CI463)</f>
        <v>0</v>
      </c>
      <c r="CJ667">
        <f>IF(OR(CJ463="",AND(CJ463=CJ462,CJ463=CJ464)),NA(), CJ463)</f>
        <v>0</v>
      </c>
      <c r="CK667">
        <f>IF(ISNA(CL667),NA(),CK463)</f>
        <v>0</v>
      </c>
      <c r="CL667">
        <f>IF(OR(CL463="",AND(CL463=CL462,CL463=CL464)),NA(), CL463)</f>
        <v>0</v>
      </c>
      <c r="CM667">
        <f>IF(ISNA(CN667),NA(),CM463)</f>
        <v>0</v>
      </c>
      <c r="CN667">
        <f>IF(OR(CN463="",AND(CN463=CN462,CN463=CN464)),NA(), CN463)</f>
        <v>0</v>
      </c>
      <c r="CO667">
        <f>IF(ISNA(CP667),NA(),CO463)</f>
        <v>0</v>
      </c>
      <c r="CP667">
        <f>IF(OR(CP463="",AND(CP463=CP462,CP463=CP464)),NA(), CP463)</f>
        <v>0</v>
      </c>
      <c r="CQ667">
        <f>IF(ISNA(CR667),NA(),CQ463)</f>
        <v>0</v>
      </c>
      <c r="CR667">
        <f>IF(OR(CR463="",AND(CR463=CR462,CR463=CR464)),NA(), CR463)</f>
        <v>0</v>
      </c>
      <c r="CS667">
        <f>IF(ISNA(CT667),NA(),CS463)</f>
        <v>0</v>
      </c>
      <c r="CT667">
        <f>IF(OR(CT463="",AND(CT463=CT462,CT463=CT464)),NA(), CT463)</f>
        <v>0</v>
      </c>
      <c r="CU667">
        <f>IF(ISNA(CV667),NA(),CU463)</f>
        <v>0</v>
      </c>
      <c r="CV667">
        <f>IF(OR(CV463="",AND(CV463=CV462,CV463=CV464)),NA(), CV463)</f>
        <v>0</v>
      </c>
      <c r="CW667">
        <f>IF(ISNA(CX667),NA(),CW463)</f>
        <v>0</v>
      </c>
      <c r="CX667">
        <f>IF(OR(CX463="",AND(CX463=CX462,CX463=CX464)),NA(), CX463)</f>
        <v>0</v>
      </c>
      <c r="CY667">
        <f>IF(ISNA(CZ667),NA(),CY463)</f>
        <v>0</v>
      </c>
      <c r="CZ667">
        <f>IF(OR(CZ463="",AND(CZ463=CZ462,CZ463=CZ464)),NA(), CZ463)</f>
        <v>0</v>
      </c>
      <c r="DA667">
        <f>IF(ISNA(DB667),NA(),DA463)</f>
        <v>0</v>
      </c>
      <c r="DB667">
        <f>IF(OR(DB463="",AND(DB463=DB462,DB463=DB464)),NA(), DB463)</f>
        <v>0</v>
      </c>
      <c r="DC667">
        <f>IF(ISNA(DD667),NA(),DC463)</f>
        <v>0</v>
      </c>
      <c r="DD667">
        <f>IF(OR(DD463="",AND(DD463=DD462,DD463=DD464)),NA(), DD463)</f>
        <v>0</v>
      </c>
      <c r="DG667">
        <f>IF(ISNA(DH667),NA(),DG463)</f>
        <v>0</v>
      </c>
      <c r="DH667">
        <f>IF(OR(DH463="",AND(DH463=DH462,DH463=DH464)),NA(), DH463)</f>
        <v>0</v>
      </c>
      <c r="DI667">
        <f>IF(ISNA(DJ667),NA(),DI463)</f>
        <v>0</v>
      </c>
      <c r="DJ667">
        <f>IF(OR(DJ463="",AND(DJ463=DJ462,DJ463=DJ464)),NA(), DJ463)</f>
        <v>0</v>
      </c>
      <c r="DK667">
        <f>IF(ISNA(DL667),NA(),DK463)</f>
        <v>0</v>
      </c>
      <c r="DL667">
        <f>IF(OR(DL463="",AND(DL463=DL462,DL463=DL464)),NA(), DL463)</f>
        <v>0</v>
      </c>
      <c r="DM667">
        <f>IF(ISNA(DN667),NA(),DM463)</f>
        <v>0</v>
      </c>
      <c r="DN667">
        <f>IF(OR(DN463="",AND(DN463=DN462,DN463=DN464)),NA(), DN463)</f>
        <v>0</v>
      </c>
      <c r="DO667">
        <f>IF(ISNA(DP667),NA(),DO463)</f>
        <v>0</v>
      </c>
      <c r="DP667">
        <f>IF(OR(DP463="",AND(DP463=DP462,DP463=DP464)),NA(), DP463)</f>
        <v>0</v>
      </c>
      <c r="DQ667">
        <f>IF(ISNA(DR667),NA(),DQ463)</f>
        <v>0</v>
      </c>
      <c r="DR667">
        <f>IF(OR(DR463="",AND(DR463=DR462,DR463=DR464)),NA(), DR463)</f>
        <v>0</v>
      </c>
      <c r="DS667">
        <f>IF(ISNA(DT667),NA(),DS463)</f>
        <v>0</v>
      </c>
      <c r="DT667">
        <f>IF(OR(DT463="",AND(DT463=DT462,DT463=DT464)),NA(), DT463)</f>
        <v>0</v>
      </c>
      <c r="DU667">
        <f>IF(ISNA(DV667),NA(),DU463)</f>
        <v>0</v>
      </c>
      <c r="DV667">
        <f>IF(OR(DV463="",AND(DV463=DV462,DV463=DV464)),NA(), DV463)</f>
        <v>0</v>
      </c>
      <c r="DW667">
        <f>IF(ISNA(DX667),NA(),DW463)</f>
        <v>0</v>
      </c>
      <c r="DX667">
        <f>IF(OR(DX463="",AND(DX463=DX462,DX463=DX464)),NA(), DX463)</f>
        <v>0</v>
      </c>
      <c r="DY667">
        <f>IF(ISNA(DZ667),NA(),DY463)</f>
        <v>0</v>
      </c>
      <c r="DZ667">
        <f>IF(OR(DZ463="",AND(DZ463=DZ462,DZ463=DZ464)),NA(), DZ463)</f>
        <v>0</v>
      </c>
      <c r="EA667">
        <f>IF(ISNA(EB667),NA(),EA463)</f>
        <v>0</v>
      </c>
      <c r="EB667">
        <f>IF(OR(EB463="",AND(EB463=EB462,EB463=EB464)),NA(), EB463)</f>
        <v>0</v>
      </c>
      <c r="EC667">
        <f>IF(ISNA(ED667),NA(),EC463)</f>
        <v>0</v>
      </c>
      <c r="ED667">
        <f>IF(OR(ED463="",AND(ED463=ED462,ED463=ED464)),NA(), ED463)</f>
        <v>0</v>
      </c>
      <c r="EE667">
        <f>IF(ISNA(EF667),NA(),EE463)</f>
        <v>0</v>
      </c>
      <c r="EF667">
        <f>IF(OR(EF463="",AND(EF463=EF462,EF463=EF464)),NA(), EF463)</f>
        <v>0</v>
      </c>
      <c r="EG667">
        <f>IF(ISNA(EH667),NA(),EG463)</f>
        <v>0</v>
      </c>
      <c r="EH667">
        <f>IF(OR(EH463="",AND(EH463=EH462,EH463=EH464)),NA(), EH463)</f>
        <v>0</v>
      </c>
      <c r="EI667">
        <f>IF(ISNA(EJ667),NA(),EI463)</f>
        <v>0</v>
      </c>
      <c r="EJ667">
        <f>IF(OR(EJ463="",AND(EJ463=EJ462,EJ463=EJ464)),NA(), EJ463)</f>
        <v>0</v>
      </c>
      <c r="EK667">
        <f>IF(ISNA(EL667),NA(),EK463)</f>
        <v>0</v>
      </c>
      <c r="EL667">
        <f>IF(OR(EL463="",AND(EL463=EL462,EL463=EL464)),NA(), EL463)</f>
        <v>0</v>
      </c>
      <c r="EM667">
        <f>IF(ISNA(EN667),NA(),EM463)</f>
        <v>0</v>
      </c>
      <c r="EN667">
        <f>IF(OR(EN463="",AND(EN463=EN462,EN463=EN464)),NA(), EN463)</f>
        <v>0</v>
      </c>
      <c r="EO667">
        <f>IF(ISNA(EP667),NA(),EO463)</f>
        <v>0</v>
      </c>
      <c r="EP667">
        <f>IF(OR(EP463="",AND(EP463=EP462,EP463=EP464)),NA(), EP463)</f>
        <v>0</v>
      </c>
      <c r="EQ667">
        <f>IF(ISNA(ER667),NA(),EQ463)</f>
        <v>0</v>
      </c>
      <c r="ER667">
        <f>IF(OR(ER463="",AND(ER463=ER462,ER463=ER464)),NA(), ER463)</f>
        <v>0</v>
      </c>
      <c r="ES667">
        <f>IF(ISNA(ET667),NA(),ES463)</f>
        <v>0</v>
      </c>
      <c r="ET667">
        <f>IF(OR(ET463="",AND(ET463=ET462,ET463=ET464)),NA(), ET463)</f>
        <v>0</v>
      </c>
      <c r="EU667">
        <f>IF(ISNA(EV667),NA(),EU463)</f>
        <v>0</v>
      </c>
      <c r="EV667">
        <f>IF(OR(EV463="",AND(EV463=EV462,EV463=EV464)),NA(), EV463)</f>
        <v>0</v>
      </c>
      <c r="EW667">
        <f>IF(ISNA(EX667),NA(),EW463)</f>
        <v>0</v>
      </c>
      <c r="EX667">
        <f>IF(OR(EX463="",AND(EX463=EX462,EX463=EX464)),NA(), EX463)</f>
        <v>0</v>
      </c>
      <c r="EY667">
        <f>IF(ISNA(EZ667),NA(),EY463)</f>
        <v>0</v>
      </c>
      <c r="EZ667">
        <f>IF(OR(EZ463="",AND(EZ463=EZ462,EZ463=EZ464)),NA(), EZ463)</f>
        <v>0</v>
      </c>
      <c r="FA667">
        <f>IF(ISNA(FB667),NA(),FA463)</f>
        <v>0</v>
      </c>
      <c r="FB667">
        <f>IF(OR(FB463="",AND(FB463=FB462,FB463=FB464)),NA(), FB463)</f>
        <v>0</v>
      </c>
      <c r="FC667">
        <f>IF(ISNA(FD667),NA(),FC463)</f>
        <v>0</v>
      </c>
      <c r="FD667">
        <f>IF(OR(FD463="",AND(FD463=FD462,FD463=FD464)),NA(), FD463)</f>
        <v>0</v>
      </c>
      <c r="FE667">
        <f>IF(ISNA(FF667),NA(),FE463)</f>
        <v>0</v>
      </c>
      <c r="FF667">
        <f>IF(OR(FF463="",AND(FF463=FF462,FF463=FF464)),NA(), FF463)</f>
        <v>0</v>
      </c>
      <c r="FG667">
        <f>IF(ISNA(FH667),NA(),FG463)</f>
        <v>0</v>
      </c>
      <c r="FH667">
        <f>IF(OR(FH463="",AND(FH463=FH462,FH463=FH464)),NA(), FH463)</f>
        <v>0</v>
      </c>
      <c r="FI667">
        <f>IF(ISNA(FJ667),NA(),FI463)</f>
        <v>0</v>
      </c>
      <c r="FJ667">
        <f>IF(OR(FJ463="",AND(FJ463=FJ462,FJ463=FJ464)),NA(), FJ463)</f>
        <v>0</v>
      </c>
      <c r="FK667">
        <f>IF(ISNA(FL667),NA(),FK463)</f>
        <v>0</v>
      </c>
      <c r="FL667">
        <f>IF(OR(FL463="",AND(FL463=FL462,FL463=FL464)),NA(), FL463)</f>
        <v>0</v>
      </c>
      <c r="FM667">
        <f>IF(ISNA(FN667),NA(),FM463)</f>
        <v>0</v>
      </c>
      <c r="FN667">
        <f>IF(OR(FN463="",AND(FN463=FN462,FN463=FN464)),NA(), FN463)</f>
        <v>0</v>
      </c>
      <c r="FO667">
        <f>IF(ISNA(FP667),NA(),FO463)</f>
        <v>0</v>
      </c>
      <c r="FP667">
        <f>IF(OR(FP463="",AND(FP463=FP462,FP463=FP464)),NA(), FP463)</f>
        <v>0</v>
      </c>
      <c r="FQ667">
        <f>IF(ISNA(FR667),NA(),FQ463)</f>
        <v>0</v>
      </c>
      <c r="FR667">
        <f>IF(OR(FR463="",AND(FR463=FR462,FR463=FR464)),NA(), FR463)</f>
        <v>0</v>
      </c>
      <c r="FS667">
        <f>IF(ISNA(FT667),NA(),FS463)</f>
        <v>0</v>
      </c>
      <c r="FT667">
        <f>IF(OR(FT463="",AND(FT463=FT462,FT463=FT464)),NA(), FT463)</f>
        <v>0</v>
      </c>
      <c r="FU667">
        <f>IF(ISNA(FV667),NA(),FU463)</f>
        <v>0</v>
      </c>
      <c r="FV667">
        <f>IF(OR(FV463="",AND(FV463=FV462,FV463=FV464)),NA(), FV463)</f>
        <v>0</v>
      </c>
      <c r="FW667">
        <f>IF(ISNA(FX667),NA(),FW463)</f>
        <v>0</v>
      </c>
      <c r="FX667">
        <f>IF(OR(FX463="",AND(FX463=FX462,FX463=FX464)),NA(), FX463)</f>
        <v>0</v>
      </c>
      <c r="FY667">
        <f>IF(ISNA(FZ667),NA(),FY463)</f>
        <v>0</v>
      </c>
      <c r="FZ667">
        <f>IF(OR(FZ463="",AND(FZ463=FZ462,FZ463=FZ464)),NA(), FZ463)</f>
        <v>0</v>
      </c>
      <c r="GA667">
        <f>IF(ISNA(GB667),NA(),GA463)</f>
        <v>0</v>
      </c>
      <c r="GB667">
        <f>IF(OR(GB463="",AND(GB463=GB462,GB463=GB464)),NA(), GB463)</f>
        <v>0</v>
      </c>
      <c r="GC667">
        <f>IF(ISNA(GD667),NA(),GC463)</f>
        <v>0</v>
      </c>
      <c r="GD667">
        <f>IF(OR(GD463="",AND(GD463=GD462,GD463=GD464)),NA(), GD463)</f>
        <v>0</v>
      </c>
      <c r="GE667">
        <f>IF(ISNA(GF667),NA(),GE463)</f>
        <v>0</v>
      </c>
      <c r="GF667">
        <f>IF(OR(GF463="",AND(GF463=GF462,GF463=GF464)),NA(), GF463)</f>
        <v>0</v>
      </c>
      <c r="GG667">
        <f>IF(ISNA(GH667),NA(),GG463)</f>
        <v>0</v>
      </c>
      <c r="GH667">
        <f>IF(OR(GH463="",AND(GH463=GH462,GH463=GH464)),NA(), GH463)</f>
        <v>0</v>
      </c>
      <c r="GI667">
        <f>IF(ISNA(GJ667),NA(),GI463)</f>
        <v>0</v>
      </c>
      <c r="GJ667">
        <f>IF(OR(GJ463="",AND(GJ463=GJ462,GJ463=GJ464)),NA(), GJ463)</f>
        <v>0</v>
      </c>
      <c r="GK667">
        <f>IF(ISNA(GL667),NA(),GK463)</f>
        <v>0</v>
      </c>
      <c r="GL667">
        <f>IF(OR(GL463="",AND(GL463=GL462,GL463=GL464)),NA(), GL463)</f>
        <v>0</v>
      </c>
      <c r="GM667">
        <f>IF(ISNA(GN667),NA(),GM463)</f>
        <v>0</v>
      </c>
      <c r="GN667">
        <f>IF(OR(GN463="",AND(GN463=GN462,GN463=GN464)),NA(), GN463)</f>
        <v>0</v>
      </c>
      <c r="GO667">
        <f>IF(ISNA(GP667),NA(),GO463)</f>
        <v>0</v>
      </c>
      <c r="GP667">
        <f>IF(OR(GP463="",AND(GP463=GP462,GP463=GP464)),NA(), GP463)</f>
        <v>0</v>
      </c>
      <c r="GQ667">
        <f>IF(ISNA(GR667),NA(),GQ463)</f>
        <v>0</v>
      </c>
      <c r="GR667">
        <f>IF(OR(GR463="",AND(GR463=GR462,GR463=GR464)),NA(), GR463)</f>
        <v>0</v>
      </c>
      <c r="GS667">
        <f>IF(ISNA(GT667),NA(),GS463)</f>
        <v>0</v>
      </c>
      <c r="GT667">
        <f>IF(OR(GT463="",AND(GT463=GT462,GT463=GT464)),NA(), GT463)</f>
        <v>0</v>
      </c>
      <c r="GU667">
        <f>IF(ISNA(GV667),NA(),GU463)</f>
        <v>0</v>
      </c>
      <c r="GV667">
        <f>IF(OR(GV463="",AND(GV463=GV462,GV463=GV464)),NA(), GV463)</f>
        <v>0</v>
      </c>
      <c r="GW667">
        <f>IF(ISNA(GX667),NA(),GW463)</f>
        <v>0</v>
      </c>
      <c r="GX667">
        <f>IF(OR(GX463="",AND(GX463=GX462,GX463=GX464)),NA(), GX463)</f>
        <v>0</v>
      </c>
      <c r="GY667">
        <f>IF(ISNA(GZ667),NA(),GY463)</f>
        <v>0</v>
      </c>
      <c r="GZ667">
        <f>IF(OR(GZ463="",AND(GZ463=GZ462,GZ463=GZ464)),NA(), GZ463)</f>
        <v>0</v>
      </c>
      <c r="HA667">
        <f>IF(ISNA(HB667),NA(),HA463)</f>
        <v>0</v>
      </c>
      <c r="HB667">
        <f>IF(OR(HB463="",AND(HB463=HB462,HB463=HB464)),NA(), HB463)</f>
        <v>0</v>
      </c>
      <c r="HC667">
        <f>IF(ISNA(HD667),NA(),HC463)</f>
        <v>0</v>
      </c>
      <c r="HD667">
        <f>IF(OR(HD463="",AND(HD463=HD462,HD463=HD464)),NA(), HD463)</f>
        <v>0</v>
      </c>
      <c r="HE667">
        <f>IF(ISNA(HF667),NA(),HE463)</f>
        <v>0</v>
      </c>
      <c r="HF667">
        <f>IF(OR(HF463="",AND(HF463=HF462,HF463=HF464)),NA(), HF463)</f>
        <v>0</v>
      </c>
    </row>
    <row r="668" spans="5:214">
      <c r="E668">
        <f>IF(ISNA(F668),NA(),E464)</f>
        <v>0</v>
      </c>
      <c r="F668">
        <f>IF(OR(F464="",AND(F464=F463,F464=F465)),NA(), F464)</f>
        <v>0</v>
      </c>
      <c r="G668">
        <f>IF(ISNA(H668),NA(),G464)</f>
        <v>0</v>
      </c>
      <c r="H668">
        <f>IF(OR(H464="",AND(H464=H463,H464=H465)),NA(), H464)</f>
        <v>0</v>
      </c>
      <c r="I668">
        <f>IF(ISNA(J668),NA(),I464)</f>
        <v>0</v>
      </c>
      <c r="J668">
        <f>IF(OR(J464="",AND(J464=J463,J464=J465)),NA(), J464)</f>
        <v>0</v>
      </c>
      <c r="K668">
        <f>IF(ISNA(L668),NA(),K464)</f>
        <v>0</v>
      </c>
      <c r="L668">
        <f>IF(OR(L464="",AND(L464=L463,L464=L465)),NA(), L464)</f>
        <v>0</v>
      </c>
      <c r="M668">
        <f>IF(ISNA(N668),NA(),M464)</f>
        <v>0</v>
      </c>
      <c r="N668">
        <f>IF(OR(N464="",AND(N464=N463,N464=N465)),NA(), N464)</f>
        <v>0</v>
      </c>
      <c r="O668">
        <f>IF(ISNA(P668),NA(),O464)</f>
        <v>0</v>
      </c>
      <c r="P668">
        <f>IF(OR(P464="",AND(P464=P463,P464=P465)),NA(), P464)</f>
        <v>0</v>
      </c>
      <c r="Q668">
        <f>IF(ISNA(R668),NA(),Q464)</f>
        <v>0</v>
      </c>
      <c r="R668">
        <f>IF(OR(R464="",AND(R464=R463,R464=R465)),NA(), R464)</f>
        <v>0</v>
      </c>
      <c r="S668">
        <f>IF(ISNA(T668),NA(),S464)</f>
        <v>0</v>
      </c>
      <c r="T668">
        <f>IF(OR(T464="",AND(T464=T463,T464=T465)),NA(), T464)</f>
        <v>0</v>
      </c>
      <c r="U668">
        <f>IF(ISNA(V668),NA(),U464)</f>
        <v>0</v>
      </c>
      <c r="V668">
        <f>IF(OR(V464="",AND(V464=V463,V464=V465)),NA(), V464)</f>
        <v>0</v>
      </c>
      <c r="W668">
        <f>IF(ISNA(X668),NA(),W464)</f>
        <v>0</v>
      </c>
      <c r="X668">
        <f>IF(OR(X464="",AND(X464=X463,X464=X465)),NA(), X464)</f>
        <v>0</v>
      </c>
      <c r="Y668">
        <f>IF(ISNA(Z668),NA(),Y464)</f>
        <v>0</v>
      </c>
      <c r="Z668">
        <f>IF(OR(Z464="",AND(Z464=Z463,Z464=Z465)),NA(), Z464)</f>
        <v>0</v>
      </c>
      <c r="AA668">
        <f>IF(ISNA(AB668),NA(),AA464)</f>
        <v>0</v>
      </c>
      <c r="AB668">
        <f>IF(OR(AB464="",AND(AB464=AB463,AB464=AB465)),NA(), AB464)</f>
        <v>0</v>
      </c>
      <c r="AC668">
        <f>IF(ISNA(AD668),NA(),AC464)</f>
        <v>0</v>
      </c>
      <c r="AD668">
        <f>IF(OR(AD464="",AND(AD464=AD463,AD464=AD465)),NA(), AD464)</f>
        <v>0</v>
      </c>
      <c r="AE668">
        <f>IF(ISNA(AF668),NA(),AE464)</f>
        <v>0</v>
      </c>
      <c r="AF668">
        <f>IF(OR(AF464="",AND(AF464=AF463,AF464=AF465)),NA(), AF464)</f>
        <v>0</v>
      </c>
      <c r="AG668">
        <f>IF(ISNA(AH668),NA(),AG464)</f>
        <v>0</v>
      </c>
      <c r="AH668">
        <f>IF(OR(AH464="",AND(AH464=AH463,AH464=AH465)),NA(), AH464)</f>
        <v>0</v>
      </c>
      <c r="AI668">
        <f>IF(ISNA(AJ668),NA(),AI464)</f>
        <v>0</v>
      </c>
      <c r="AJ668">
        <f>IF(OR(AJ464="",AND(AJ464=AJ463,AJ464=AJ465)),NA(), AJ464)</f>
        <v>0</v>
      </c>
      <c r="AK668">
        <f>IF(ISNA(AL668),NA(),AK464)</f>
        <v>0</v>
      </c>
      <c r="AL668">
        <f>IF(OR(AL464="",AND(AL464=AL463,AL464=AL465)),NA(), AL464)</f>
        <v>0</v>
      </c>
      <c r="AM668">
        <f>IF(ISNA(AN668),NA(),AM464)</f>
        <v>0</v>
      </c>
      <c r="AN668">
        <f>IF(OR(AN464="",AND(AN464=AN463,AN464=AN465)),NA(), AN464)</f>
        <v>0</v>
      </c>
      <c r="AO668">
        <f>IF(ISNA(AP668),NA(),AO464)</f>
        <v>0</v>
      </c>
      <c r="AP668">
        <f>IF(OR(AP464="",AND(AP464=AP463,AP464=AP465)),NA(), AP464)</f>
        <v>0</v>
      </c>
      <c r="AQ668">
        <f>IF(ISNA(AR668),NA(),AQ464)</f>
        <v>0</v>
      </c>
      <c r="AR668">
        <f>IF(OR(AR464="",AND(AR464=AR463,AR464=AR465)),NA(), AR464)</f>
        <v>0</v>
      </c>
      <c r="AS668">
        <f>IF(ISNA(AT668),NA(),AS464)</f>
        <v>0</v>
      </c>
      <c r="AT668">
        <f>IF(OR(AT464="",AND(AT464=AT463,AT464=AT465)),NA(), AT464)</f>
        <v>0</v>
      </c>
      <c r="AU668">
        <f>IF(ISNA(AV668),NA(),AU464)</f>
        <v>0</v>
      </c>
      <c r="AV668">
        <f>IF(OR(AV464="",AND(AV464=AV463,AV464=AV465)),NA(), AV464)</f>
        <v>0</v>
      </c>
      <c r="AW668">
        <f>IF(ISNA(AX668),NA(),AW464)</f>
        <v>0</v>
      </c>
      <c r="AX668">
        <f>IF(OR(AX464="",AND(AX464=AX463,AX464=AX465)),NA(), AX464)</f>
        <v>0</v>
      </c>
      <c r="AY668">
        <f>IF(ISNA(AZ668),NA(),AY464)</f>
        <v>0</v>
      </c>
      <c r="AZ668">
        <f>IF(OR(AZ464="",AND(AZ464=AZ463,AZ464=AZ465)),NA(), AZ464)</f>
        <v>0</v>
      </c>
      <c r="BA668">
        <f>IF(ISNA(BB668),NA(),BA464)</f>
        <v>0</v>
      </c>
      <c r="BB668">
        <f>IF(OR(BB464="",AND(BB464=BB463,BB464=BB465)),NA(), BB464)</f>
        <v>0</v>
      </c>
      <c r="BC668">
        <f>IF(ISNA(BD668),NA(),BC464)</f>
        <v>0</v>
      </c>
      <c r="BD668">
        <f>IF(OR(BD464="",AND(BD464=BD463,BD464=BD465)),NA(), BD464)</f>
        <v>0</v>
      </c>
      <c r="BE668">
        <f>IF(ISNA(BF668),NA(),BE464)</f>
        <v>0</v>
      </c>
      <c r="BF668">
        <f>IF(OR(BF464="",AND(BF464=BF463,BF464=BF465)),NA(), BF464)</f>
        <v>0</v>
      </c>
      <c r="BG668">
        <f>IF(ISNA(BH668),NA(),BG464)</f>
        <v>0</v>
      </c>
      <c r="BH668">
        <f>IF(OR(BH464="",AND(BH464=BH463,BH464=BH465)),NA(), BH464)</f>
        <v>0</v>
      </c>
      <c r="BI668">
        <f>IF(ISNA(BJ668),NA(),BI464)</f>
        <v>0</v>
      </c>
      <c r="BJ668">
        <f>IF(OR(BJ464="",AND(BJ464=BJ463,BJ464=BJ465)),NA(), BJ464)</f>
        <v>0</v>
      </c>
      <c r="BK668">
        <f>IF(ISNA(BL668),NA(),BK464)</f>
        <v>0</v>
      </c>
      <c r="BL668">
        <f>IF(OR(BL464="",AND(BL464=BL463,BL464=BL465)),NA(), BL464)</f>
        <v>0</v>
      </c>
      <c r="BM668">
        <f>IF(ISNA(BN668),NA(),BM464)</f>
        <v>0</v>
      </c>
      <c r="BN668">
        <f>IF(OR(BN464="",AND(BN464=BN463,BN464=BN465)),NA(), BN464)</f>
        <v>0</v>
      </c>
      <c r="BO668">
        <f>IF(ISNA(BP668),NA(),BO464)</f>
        <v>0</v>
      </c>
      <c r="BP668">
        <f>IF(OR(BP464="",AND(BP464=BP463,BP464=BP465)),NA(), BP464)</f>
        <v>0</v>
      </c>
      <c r="BQ668">
        <f>IF(ISNA(BR668),NA(),BQ464)</f>
        <v>0</v>
      </c>
      <c r="BR668">
        <f>IF(OR(BR464="",AND(BR464=BR463,BR464=BR465)),NA(), BR464)</f>
        <v>0</v>
      </c>
      <c r="BS668">
        <f>IF(ISNA(BT668),NA(),BS464)</f>
        <v>0</v>
      </c>
      <c r="BT668">
        <f>IF(OR(BT464="",AND(BT464=BT463,BT464=BT465)),NA(), BT464)</f>
        <v>0</v>
      </c>
      <c r="BU668">
        <f>IF(ISNA(BV668),NA(),BU464)</f>
        <v>0</v>
      </c>
      <c r="BV668">
        <f>IF(OR(BV464="",AND(BV464=BV463,BV464=BV465)),NA(), BV464)</f>
        <v>0</v>
      </c>
      <c r="BW668">
        <f>IF(ISNA(BX668),NA(),BW464)</f>
        <v>0</v>
      </c>
      <c r="BX668">
        <f>IF(OR(BX464="",AND(BX464=BX463,BX464=BX465)),NA(), BX464)</f>
        <v>0</v>
      </c>
      <c r="BY668">
        <f>IF(ISNA(BZ668),NA(),BY464)</f>
        <v>0</v>
      </c>
      <c r="BZ668">
        <f>IF(OR(BZ464="",AND(BZ464=BZ463,BZ464=BZ465)),NA(), BZ464)</f>
        <v>0</v>
      </c>
      <c r="CA668">
        <f>IF(ISNA(CB668),NA(),CA464)</f>
        <v>0</v>
      </c>
      <c r="CB668">
        <f>IF(OR(CB464="",AND(CB464=CB463,CB464=CB465)),NA(), CB464)</f>
        <v>0</v>
      </c>
      <c r="CC668">
        <f>IF(ISNA(CD668),NA(),CC464)</f>
        <v>0</v>
      </c>
      <c r="CD668">
        <f>IF(OR(CD464="",AND(CD464=CD463,CD464=CD465)),NA(), CD464)</f>
        <v>0</v>
      </c>
      <c r="CE668">
        <f>IF(ISNA(CF668),NA(),CE464)</f>
        <v>0</v>
      </c>
      <c r="CF668">
        <f>IF(OR(CF464="",AND(CF464=CF463,CF464=CF465)),NA(), CF464)</f>
        <v>0</v>
      </c>
      <c r="CG668">
        <f>IF(ISNA(CH668),NA(),CG464)</f>
        <v>0</v>
      </c>
      <c r="CH668">
        <f>IF(OR(CH464="",AND(CH464=CH463,CH464=CH465)),NA(), CH464)</f>
        <v>0</v>
      </c>
      <c r="CI668">
        <f>IF(ISNA(CJ668),NA(),CI464)</f>
        <v>0</v>
      </c>
      <c r="CJ668">
        <f>IF(OR(CJ464="",AND(CJ464=CJ463,CJ464=CJ465)),NA(), CJ464)</f>
        <v>0</v>
      </c>
      <c r="CK668">
        <f>IF(ISNA(CL668),NA(),CK464)</f>
        <v>0</v>
      </c>
      <c r="CL668">
        <f>IF(OR(CL464="",AND(CL464=CL463,CL464=CL465)),NA(), CL464)</f>
        <v>0</v>
      </c>
      <c r="CM668">
        <f>IF(ISNA(CN668),NA(),CM464)</f>
        <v>0</v>
      </c>
      <c r="CN668">
        <f>IF(OR(CN464="",AND(CN464=CN463,CN464=CN465)),NA(), CN464)</f>
        <v>0</v>
      </c>
      <c r="CO668">
        <f>IF(ISNA(CP668),NA(),CO464)</f>
        <v>0</v>
      </c>
      <c r="CP668">
        <f>IF(OR(CP464="",AND(CP464=CP463,CP464=CP465)),NA(), CP464)</f>
        <v>0</v>
      </c>
      <c r="CQ668">
        <f>IF(ISNA(CR668),NA(),CQ464)</f>
        <v>0</v>
      </c>
      <c r="CR668">
        <f>IF(OR(CR464="",AND(CR464=CR463,CR464=CR465)),NA(), CR464)</f>
        <v>0</v>
      </c>
      <c r="CS668">
        <f>IF(ISNA(CT668),NA(),CS464)</f>
        <v>0</v>
      </c>
      <c r="CT668">
        <f>IF(OR(CT464="",AND(CT464=CT463,CT464=CT465)),NA(), CT464)</f>
        <v>0</v>
      </c>
      <c r="CU668">
        <f>IF(ISNA(CV668),NA(),CU464)</f>
        <v>0</v>
      </c>
      <c r="CV668">
        <f>IF(OR(CV464="",AND(CV464=CV463,CV464=CV465)),NA(), CV464)</f>
        <v>0</v>
      </c>
      <c r="CW668">
        <f>IF(ISNA(CX668),NA(),CW464)</f>
        <v>0</v>
      </c>
      <c r="CX668">
        <f>IF(OR(CX464="",AND(CX464=CX463,CX464=CX465)),NA(), CX464)</f>
        <v>0</v>
      </c>
      <c r="CY668">
        <f>IF(ISNA(CZ668),NA(),CY464)</f>
        <v>0</v>
      </c>
      <c r="CZ668">
        <f>IF(OR(CZ464="",AND(CZ464=CZ463,CZ464=CZ465)),NA(), CZ464)</f>
        <v>0</v>
      </c>
      <c r="DA668">
        <f>IF(ISNA(DB668),NA(),DA464)</f>
        <v>0</v>
      </c>
      <c r="DB668">
        <f>IF(OR(DB464="",AND(DB464=DB463,DB464=DB465)),NA(), DB464)</f>
        <v>0</v>
      </c>
      <c r="DC668">
        <f>IF(ISNA(DD668),NA(),DC464)</f>
        <v>0</v>
      </c>
      <c r="DD668">
        <f>IF(OR(DD464="",AND(DD464=DD463,DD464=DD465)),NA(), DD464)</f>
        <v>0</v>
      </c>
      <c r="DG668">
        <f>IF(ISNA(DH668),NA(),DG464)</f>
        <v>0</v>
      </c>
      <c r="DH668">
        <f>IF(OR(DH464="",AND(DH464=DH463,DH464=DH465)),NA(), DH464)</f>
        <v>0</v>
      </c>
      <c r="DI668">
        <f>IF(ISNA(DJ668),NA(),DI464)</f>
        <v>0</v>
      </c>
      <c r="DJ668">
        <f>IF(OR(DJ464="",AND(DJ464=DJ463,DJ464=DJ465)),NA(), DJ464)</f>
        <v>0</v>
      </c>
      <c r="DK668">
        <f>IF(ISNA(DL668),NA(),DK464)</f>
        <v>0</v>
      </c>
      <c r="DL668">
        <f>IF(OR(DL464="",AND(DL464=DL463,DL464=DL465)),NA(), DL464)</f>
        <v>0</v>
      </c>
      <c r="DM668">
        <f>IF(ISNA(DN668),NA(),DM464)</f>
        <v>0</v>
      </c>
      <c r="DN668">
        <f>IF(OR(DN464="",AND(DN464=DN463,DN464=DN465)),NA(), DN464)</f>
        <v>0</v>
      </c>
      <c r="DO668">
        <f>IF(ISNA(DP668),NA(),DO464)</f>
        <v>0</v>
      </c>
      <c r="DP668">
        <f>IF(OR(DP464="",AND(DP464=DP463,DP464=DP465)),NA(), DP464)</f>
        <v>0</v>
      </c>
      <c r="DQ668">
        <f>IF(ISNA(DR668),NA(),DQ464)</f>
        <v>0</v>
      </c>
      <c r="DR668">
        <f>IF(OR(DR464="",AND(DR464=DR463,DR464=DR465)),NA(), DR464)</f>
        <v>0</v>
      </c>
      <c r="DS668">
        <f>IF(ISNA(DT668),NA(),DS464)</f>
        <v>0</v>
      </c>
      <c r="DT668">
        <f>IF(OR(DT464="",AND(DT464=DT463,DT464=DT465)),NA(), DT464)</f>
        <v>0</v>
      </c>
      <c r="DU668">
        <f>IF(ISNA(DV668),NA(),DU464)</f>
        <v>0</v>
      </c>
      <c r="DV668">
        <f>IF(OR(DV464="",AND(DV464=DV463,DV464=DV465)),NA(), DV464)</f>
        <v>0</v>
      </c>
      <c r="DW668">
        <f>IF(ISNA(DX668),NA(),DW464)</f>
        <v>0</v>
      </c>
      <c r="DX668">
        <f>IF(OR(DX464="",AND(DX464=DX463,DX464=DX465)),NA(), DX464)</f>
        <v>0</v>
      </c>
      <c r="DY668">
        <f>IF(ISNA(DZ668),NA(),DY464)</f>
        <v>0</v>
      </c>
      <c r="DZ668">
        <f>IF(OR(DZ464="",AND(DZ464=DZ463,DZ464=DZ465)),NA(), DZ464)</f>
        <v>0</v>
      </c>
      <c r="EA668">
        <f>IF(ISNA(EB668),NA(),EA464)</f>
        <v>0</v>
      </c>
      <c r="EB668">
        <f>IF(OR(EB464="",AND(EB464=EB463,EB464=EB465)),NA(), EB464)</f>
        <v>0</v>
      </c>
      <c r="EC668">
        <f>IF(ISNA(ED668),NA(),EC464)</f>
        <v>0</v>
      </c>
      <c r="ED668">
        <f>IF(OR(ED464="",AND(ED464=ED463,ED464=ED465)),NA(), ED464)</f>
        <v>0</v>
      </c>
      <c r="EE668">
        <f>IF(ISNA(EF668),NA(),EE464)</f>
        <v>0</v>
      </c>
      <c r="EF668">
        <f>IF(OR(EF464="",AND(EF464=EF463,EF464=EF465)),NA(), EF464)</f>
        <v>0</v>
      </c>
      <c r="EG668">
        <f>IF(ISNA(EH668),NA(),EG464)</f>
        <v>0</v>
      </c>
      <c r="EH668">
        <f>IF(OR(EH464="",AND(EH464=EH463,EH464=EH465)),NA(), EH464)</f>
        <v>0</v>
      </c>
      <c r="EI668">
        <f>IF(ISNA(EJ668),NA(),EI464)</f>
        <v>0</v>
      </c>
      <c r="EJ668">
        <f>IF(OR(EJ464="",AND(EJ464=EJ463,EJ464=EJ465)),NA(), EJ464)</f>
        <v>0</v>
      </c>
      <c r="EK668">
        <f>IF(ISNA(EL668),NA(),EK464)</f>
        <v>0</v>
      </c>
      <c r="EL668">
        <f>IF(OR(EL464="",AND(EL464=EL463,EL464=EL465)),NA(), EL464)</f>
        <v>0</v>
      </c>
      <c r="EM668">
        <f>IF(ISNA(EN668),NA(),EM464)</f>
        <v>0</v>
      </c>
      <c r="EN668">
        <f>IF(OR(EN464="",AND(EN464=EN463,EN464=EN465)),NA(), EN464)</f>
        <v>0</v>
      </c>
      <c r="EO668">
        <f>IF(ISNA(EP668),NA(),EO464)</f>
        <v>0</v>
      </c>
      <c r="EP668">
        <f>IF(OR(EP464="",AND(EP464=EP463,EP464=EP465)),NA(), EP464)</f>
        <v>0</v>
      </c>
      <c r="EQ668">
        <f>IF(ISNA(ER668),NA(),EQ464)</f>
        <v>0</v>
      </c>
      <c r="ER668">
        <f>IF(OR(ER464="",AND(ER464=ER463,ER464=ER465)),NA(), ER464)</f>
        <v>0</v>
      </c>
      <c r="ES668">
        <f>IF(ISNA(ET668),NA(),ES464)</f>
        <v>0</v>
      </c>
      <c r="ET668">
        <f>IF(OR(ET464="",AND(ET464=ET463,ET464=ET465)),NA(), ET464)</f>
        <v>0</v>
      </c>
      <c r="EU668">
        <f>IF(ISNA(EV668),NA(),EU464)</f>
        <v>0</v>
      </c>
      <c r="EV668">
        <f>IF(OR(EV464="",AND(EV464=EV463,EV464=EV465)),NA(), EV464)</f>
        <v>0</v>
      </c>
      <c r="EW668">
        <f>IF(ISNA(EX668),NA(),EW464)</f>
        <v>0</v>
      </c>
      <c r="EX668">
        <f>IF(OR(EX464="",AND(EX464=EX463,EX464=EX465)),NA(), EX464)</f>
        <v>0</v>
      </c>
      <c r="EY668">
        <f>IF(ISNA(EZ668),NA(),EY464)</f>
        <v>0</v>
      </c>
      <c r="EZ668">
        <f>IF(OR(EZ464="",AND(EZ464=EZ463,EZ464=EZ465)),NA(), EZ464)</f>
        <v>0</v>
      </c>
      <c r="FA668">
        <f>IF(ISNA(FB668),NA(),FA464)</f>
        <v>0</v>
      </c>
      <c r="FB668">
        <f>IF(OR(FB464="",AND(FB464=FB463,FB464=FB465)),NA(), FB464)</f>
        <v>0</v>
      </c>
      <c r="FC668">
        <f>IF(ISNA(FD668),NA(),FC464)</f>
        <v>0</v>
      </c>
      <c r="FD668">
        <f>IF(OR(FD464="",AND(FD464=FD463,FD464=FD465)),NA(), FD464)</f>
        <v>0</v>
      </c>
      <c r="FE668">
        <f>IF(ISNA(FF668),NA(),FE464)</f>
        <v>0</v>
      </c>
      <c r="FF668">
        <f>IF(OR(FF464="",AND(FF464=FF463,FF464=FF465)),NA(), FF464)</f>
        <v>0</v>
      </c>
      <c r="FG668">
        <f>IF(ISNA(FH668),NA(),FG464)</f>
        <v>0</v>
      </c>
      <c r="FH668">
        <f>IF(OR(FH464="",AND(FH464=FH463,FH464=FH465)),NA(), FH464)</f>
        <v>0</v>
      </c>
      <c r="FI668">
        <f>IF(ISNA(FJ668),NA(),FI464)</f>
        <v>0</v>
      </c>
      <c r="FJ668">
        <f>IF(OR(FJ464="",AND(FJ464=FJ463,FJ464=FJ465)),NA(), FJ464)</f>
        <v>0</v>
      </c>
      <c r="FK668">
        <f>IF(ISNA(FL668),NA(),FK464)</f>
        <v>0</v>
      </c>
      <c r="FL668">
        <f>IF(OR(FL464="",AND(FL464=FL463,FL464=FL465)),NA(), FL464)</f>
        <v>0</v>
      </c>
      <c r="FM668">
        <f>IF(ISNA(FN668),NA(),FM464)</f>
        <v>0</v>
      </c>
      <c r="FN668">
        <f>IF(OR(FN464="",AND(FN464=FN463,FN464=FN465)),NA(), FN464)</f>
        <v>0</v>
      </c>
      <c r="FO668">
        <f>IF(ISNA(FP668),NA(),FO464)</f>
        <v>0</v>
      </c>
      <c r="FP668">
        <f>IF(OR(FP464="",AND(FP464=FP463,FP464=FP465)),NA(), FP464)</f>
        <v>0</v>
      </c>
      <c r="FQ668">
        <f>IF(ISNA(FR668),NA(),FQ464)</f>
        <v>0</v>
      </c>
      <c r="FR668">
        <f>IF(OR(FR464="",AND(FR464=FR463,FR464=FR465)),NA(), FR464)</f>
        <v>0</v>
      </c>
      <c r="FS668">
        <f>IF(ISNA(FT668),NA(),FS464)</f>
        <v>0</v>
      </c>
      <c r="FT668">
        <f>IF(OR(FT464="",AND(FT464=FT463,FT464=FT465)),NA(), FT464)</f>
        <v>0</v>
      </c>
      <c r="FU668">
        <f>IF(ISNA(FV668),NA(),FU464)</f>
        <v>0</v>
      </c>
      <c r="FV668">
        <f>IF(OR(FV464="",AND(FV464=FV463,FV464=FV465)),NA(), FV464)</f>
        <v>0</v>
      </c>
      <c r="FW668">
        <f>IF(ISNA(FX668),NA(),FW464)</f>
        <v>0</v>
      </c>
      <c r="FX668">
        <f>IF(OR(FX464="",AND(FX464=FX463,FX464=FX465)),NA(), FX464)</f>
        <v>0</v>
      </c>
      <c r="FY668">
        <f>IF(ISNA(FZ668),NA(),FY464)</f>
        <v>0</v>
      </c>
      <c r="FZ668">
        <f>IF(OR(FZ464="",AND(FZ464=FZ463,FZ464=FZ465)),NA(), FZ464)</f>
        <v>0</v>
      </c>
      <c r="GA668">
        <f>IF(ISNA(GB668),NA(),GA464)</f>
        <v>0</v>
      </c>
      <c r="GB668">
        <f>IF(OR(GB464="",AND(GB464=GB463,GB464=GB465)),NA(), GB464)</f>
        <v>0</v>
      </c>
      <c r="GC668">
        <f>IF(ISNA(GD668),NA(),GC464)</f>
        <v>0</v>
      </c>
      <c r="GD668">
        <f>IF(OR(GD464="",AND(GD464=GD463,GD464=GD465)),NA(), GD464)</f>
        <v>0</v>
      </c>
      <c r="GE668">
        <f>IF(ISNA(GF668),NA(),GE464)</f>
        <v>0</v>
      </c>
      <c r="GF668">
        <f>IF(OR(GF464="",AND(GF464=GF463,GF464=GF465)),NA(), GF464)</f>
        <v>0</v>
      </c>
      <c r="GG668">
        <f>IF(ISNA(GH668),NA(),GG464)</f>
        <v>0</v>
      </c>
      <c r="GH668">
        <f>IF(OR(GH464="",AND(GH464=GH463,GH464=GH465)),NA(), GH464)</f>
        <v>0</v>
      </c>
      <c r="GI668">
        <f>IF(ISNA(GJ668),NA(),GI464)</f>
        <v>0</v>
      </c>
      <c r="GJ668">
        <f>IF(OR(GJ464="",AND(GJ464=GJ463,GJ464=GJ465)),NA(), GJ464)</f>
        <v>0</v>
      </c>
      <c r="GK668">
        <f>IF(ISNA(GL668),NA(),GK464)</f>
        <v>0</v>
      </c>
      <c r="GL668">
        <f>IF(OR(GL464="",AND(GL464=GL463,GL464=GL465)),NA(), GL464)</f>
        <v>0</v>
      </c>
      <c r="GM668">
        <f>IF(ISNA(GN668),NA(),GM464)</f>
        <v>0</v>
      </c>
      <c r="GN668">
        <f>IF(OR(GN464="",AND(GN464=GN463,GN464=GN465)),NA(), GN464)</f>
        <v>0</v>
      </c>
      <c r="GO668">
        <f>IF(ISNA(GP668),NA(),GO464)</f>
        <v>0</v>
      </c>
      <c r="GP668">
        <f>IF(OR(GP464="",AND(GP464=GP463,GP464=GP465)),NA(), GP464)</f>
        <v>0</v>
      </c>
      <c r="GQ668">
        <f>IF(ISNA(GR668),NA(),GQ464)</f>
        <v>0</v>
      </c>
      <c r="GR668">
        <f>IF(OR(GR464="",AND(GR464=GR463,GR464=GR465)),NA(), GR464)</f>
        <v>0</v>
      </c>
      <c r="GS668">
        <f>IF(ISNA(GT668),NA(),GS464)</f>
        <v>0</v>
      </c>
      <c r="GT668">
        <f>IF(OR(GT464="",AND(GT464=GT463,GT464=GT465)),NA(), GT464)</f>
        <v>0</v>
      </c>
      <c r="GU668">
        <f>IF(ISNA(GV668),NA(),GU464)</f>
        <v>0</v>
      </c>
      <c r="GV668">
        <f>IF(OR(GV464="",AND(GV464=GV463,GV464=GV465)),NA(), GV464)</f>
        <v>0</v>
      </c>
      <c r="GW668">
        <f>IF(ISNA(GX668),NA(),GW464)</f>
        <v>0</v>
      </c>
      <c r="GX668">
        <f>IF(OR(GX464="",AND(GX464=GX463,GX464=GX465)),NA(), GX464)</f>
        <v>0</v>
      </c>
      <c r="GY668">
        <f>IF(ISNA(GZ668),NA(),GY464)</f>
        <v>0</v>
      </c>
      <c r="GZ668">
        <f>IF(OR(GZ464="",AND(GZ464=GZ463,GZ464=GZ465)),NA(), GZ464)</f>
        <v>0</v>
      </c>
      <c r="HA668">
        <f>IF(ISNA(HB668),NA(),HA464)</f>
        <v>0</v>
      </c>
      <c r="HB668">
        <f>IF(OR(HB464="",AND(HB464=HB463,HB464=HB465)),NA(), HB464)</f>
        <v>0</v>
      </c>
      <c r="HC668">
        <f>IF(ISNA(HD668),NA(),HC464)</f>
        <v>0</v>
      </c>
      <c r="HD668">
        <f>IF(OR(HD464="",AND(HD464=HD463,HD464=HD465)),NA(), HD464)</f>
        <v>0</v>
      </c>
      <c r="HE668">
        <f>IF(ISNA(HF668),NA(),HE464)</f>
        <v>0</v>
      </c>
      <c r="HF668">
        <f>IF(OR(HF464="",AND(HF464=HF463,HF464=HF465)),NA(), HF464)</f>
        <v>0</v>
      </c>
    </row>
    <row r="669" spans="5:214">
      <c r="E669">
        <f>IF(ISNA(F669),NA(),E465)</f>
        <v>0</v>
      </c>
      <c r="F669">
        <f>IF(OR(F465="",AND(F465=F464,F465=F466)),NA(), F465)</f>
        <v>0</v>
      </c>
      <c r="G669">
        <f>IF(ISNA(H669),NA(),G465)</f>
        <v>0</v>
      </c>
      <c r="H669">
        <f>IF(OR(H465="",AND(H465=H464,H465=H466)),NA(), H465)</f>
        <v>0</v>
      </c>
      <c r="I669">
        <f>IF(ISNA(J669),NA(),I465)</f>
        <v>0</v>
      </c>
      <c r="J669">
        <f>IF(OR(J465="",AND(J465=J464,J465=J466)),NA(), J465)</f>
        <v>0</v>
      </c>
      <c r="K669">
        <f>IF(ISNA(L669),NA(),K465)</f>
        <v>0</v>
      </c>
      <c r="L669">
        <f>IF(OR(L465="",AND(L465=L464,L465=L466)),NA(), L465)</f>
        <v>0</v>
      </c>
      <c r="M669">
        <f>IF(ISNA(N669),NA(),M465)</f>
        <v>0</v>
      </c>
      <c r="N669">
        <f>IF(OR(N465="",AND(N465=N464,N465=N466)),NA(), N465)</f>
        <v>0</v>
      </c>
      <c r="O669">
        <f>IF(ISNA(P669),NA(),O465)</f>
        <v>0</v>
      </c>
      <c r="P669">
        <f>IF(OR(P465="",AND(P465=P464,P465=P466)),NA(), P465)</f>
        <v>0</v>
      </c>
      <c r="Q669">
        <f>IF(ISNA(R669),NA(),Q465)</f>
        <v>0</v>
      </c>
      <c r="R669">
        <f>IF(OR(R465="",AND(R465=R464,R465=R466)),NA(), R465)</f>
        <v>0</v>
      </c>
      <c r="S669">
        <f>IF(ISNA(T669),NA(),S465)</f>
        <v>0</v>
      </c>
      <c r="T669">
        <f>IF(OR(T465="",AND(T465=T464,T465=T466)),NA(), T465)</f>
        <v>0</v>
      </c>
      <c r="U669">
        <f>IF(ISNA(V669),NA(),U465)</f>
        <v>0</v>
      </c>
      <c r="V669">
        <f>IF(OR(V465="",AND(V465=V464,V465=V466)),NA(), V465)</f>
        <v>0</v>
      </c>
      <c r="W669">
        <f>IF(ISNA(X669),NA(),W465)</f>
        <v>0</v>
      </c>
      <c r="X669">
        <f>IF(OR(X465="",AND(X465=X464,X465=X466)),NA(), X465)</f>
        <v>0</v>
      </c>
      <c r="Y669">
        <f>IF(ISNA(Z669),NA(),Y465)</f>
        <v>0</v>
      </c>
      <c r="Z669">
        <f>IF(OR(Z465="",AND(Z465=Z464,Z465=Z466)),NA(), Z465)</f>
        <v>0</v>
      </c>
      <c r="AA669">
        <f>IF(ISNA(AB669),NA(),AA465)</f>
        <v>0</v>
      </c>
      <c r="AB669">
        <f>IF(OR(AB465="",AND(AB465=AB464,AB465=AB466)),NA(), AB465)</f>
        <v>0</v>
      </c>
      <c r="AC669">
        <f>IF(ISNA(AD669),NA(),AC465)</f>
        <v>0</v>
      </c>
      <c r="AD669">
        <f>IF(OR(AD465="",AND(AD465=AD464,AD465=AD466)),NA(), AD465)</f>
        <v>0</v>
      </c>
      <c r="AE669">
        <f>IF(ISNA(AF669),NA(),AE465)</f>
        <v>0</v>
      </c>
      <c r="AF669">
        <f>IF(OR(AF465="",AND(AF465=AF464,AF465=AF466)),NA(), AF465)</f>
        <v>0</v>
      </c>
      <c r="AG669">
        <f>IF(ISNA(AH669),NA(),AG465)</f>
        <v>0</v>
      </c>
      <c r="AH669">
        <f>IF(OR(AH465="",AND(AH465=AH464,AH465=AH466)),NA(), AH465)</f>
        <v>0</v>
      </c>
      <c r="AI669">
        <f>IF(ISNA(AJ669),NA(),AI465)</f>
        <v>0</v>
      </c>
      <c r="AJ669">
        <f>IF(OR(AJ465="",AND(AJ465=AJ464,AJ465=AJ466)),NA(), AJ465)</f>
        <v>0</v>
      </c>
      <c r="AK669">
        <f>IF(ISNA(AL669),NA(),AK465)</f>
        <v>0</v>
      </c>
      <c r="AL669">
        <f>IF(OR(AL465="",AND(AL465=AL464,AL465=AL466)),NA(), AL465)</f>
        <v>0</v>
      </c>
      <c r="AM669">
        <f>IF(ISNA(AN669),NA(),AM465)</f>
        <v>0</v>
      </c>
      <c r="AN669">
        <f>IF(OR(AN465="",AND(AN465=AN464,AN465=AN466)),NA(), AN465)</f>
        <v>0</v>
      </c>
      <c r="AO669">
        <f>IF(ISNA(AP669),NA(),AO465)</f>
        <v>0</v>
      </c>
      <c r="AP669">
        <f>IF(OR(AP465="",AND(AP465=AP464,AP465=AP466)),NA(), AP465)</f>
        <v>0</v>
      </c>
      <c r="AQ669">
        <f>IF(ISNA(AR669),NA(),AQ465)</f>
        <v>0</v>
      </c>
      <c r="AR669">
        <f>IF(OR(AR465="",AND(AR465=AR464,AR465=AR466)),NA(), AR465)</f>
        <v>0</v>
      </c>
      <c r="AS669">
        <f>IF(ISNA(AT669),NA(),AS465)</f>
        <v>0</v>
      </c>
      <c r="AT669">
        <f>IF(OR(AT465="",AND(AT465=AT464,AT465=AT466)),NA(), AT465)</f>
        <v>0</v>
      </c>
      <c r="AU669">
        <f>IF(ISNA(AV669),NA(),AU465)</f>
        <v>0</v>
      </c>
      <c r="AV669">
        <f>IF(OR(AV465="",AND(AV465=AV464,AV465=AV466)),NA(), AV465)</f>
        <v>0</v>
      </c>
      <c r="AW669">
        <f>IF(ISNA(AX669),NA(),AW465)</f>
        <v>0</v>
      </c>
      <c r="AX669">
        <f>IF(OR(AX465="",AND(AX465=AX464,AX465=AX466)),NA(), AX465)</f>
        <v>0</v>
      </c>
      <c r="AY669">
        <f>IF(ISNA(AZ669),NA(),AY465)</f>
        <v>0</v>
      </c>
      <c r="AZ669">
        <f>IF(OR(AZ465="",AND(AZ465=AZ464,AZ465=AZ466)),NA(), AZ465)</f>
        <v>0</v>
      </c>
      <c r="BA669">
        <f>IF(ISNA(BB669),NA(),BA465)</f>
        <v>0</v>
      </c>
      <c r="BB669">
        <f>IF(OR(BB465="",AND(BB465=BB464,BB465=BB466)),NA(), BB465)</f>
        <v>0</v>
      </c>
      <c r="BC669">
        <f>IF(ISNA(BD669),NA(),BC465)</f>
        <v>0</v>
      </c>
      <c r="BD669">
        <f>IF(OR(BD465="",AND(BD465=BD464,BD465=BD466)),NA(), BD465)</f>
        <v>0</v>
      </c>
      <c r="BE669">
        <f>IF(ISNA(BF669),NA(),BE465)</f>
        <v>0</v>
      </c>
      <c r="BF669">
        <f>IF(OR(BF465="",AND(BF465=BF464,BF465=BF466)),NA(), BF465)</f>
        <v>0</v>
      </c>
      <c r="BG669">
        <f>IF(ISNA(BH669),NA(),BG465)</f>
        <v>0</v>
      </c>
      <c r="BH669">
        <f>IF(OR(BH465="",AND(BH465=BH464,BH465=BH466)),NA(), BH465)</f>
        <v>0</v>
      </c>
      <c r="BI669">
        <f>IF(ISNA(BJ669),NA(),BI465)</f>
        <v>0</v>
      </c>
      <c r="BJ669">
        <f>IF(OR(BJ465="",AND(BJ465=BJ464,BJ465=BJ466)),NA(), BJ465)</f>
        <v>0</v>
      </c>
      <c r="BK669">
        <f>IF(ISNA(BL669),NA(),BK465)</f>
        <v>0</v>
      </c>
      <c r="BL669">
        <f>IF(OR(BL465="",AND(BL465=BL464,BL465=BL466)),NA(), BL465)</f>
        <v>0</v>
      </c>
      <c r="BM669">
        <f>IF(ISNA(BN669),NA(),BM465)</f>
        <v>0</v>
      </c>
      <c r="BN669">
        <f>IF(OR(BN465="",AND(BN465=BN464,BN465=BN466)),NA(), BN465)</f>
        <v>0</v>
      </c>
      <c r="BO669">
        <f>IF(ISNA(BP669),NA(),BO465)</f>
        <v>0</v>
      </c>
      <c r="BP669">
        <f>IF(OR(BP465="",AND(BP465=BP464,BP465=BP466)),NA(), BP465)</f>
        <v>0</v>
      </c>
      <c r="BQ669">
        <f>IF(ISNA(BR669),NA(),BQ465)</f>
        <v>0</v>
      </c>
      <c r="BR669">
        <f>IF(OR(BR465="",AND(BR465=BR464,BR465=BR466)),NA(), BR465)</f>
        <v>0</v>
      </c>
      <c r="BS669">
        <f>IF(ISNA(BT669),NA(),BS465)</f>
        <v>0</v>
      </c>
      <c r="BT669">
        <f>IF(OR(BT465="",AND(BT465=BT464,BT465=BT466)),NA(), BT465)</f>
        <v>0</v>
      </c>
      <c r="BU669">
        <f>IF(ISNA(BV669),NA(),BU465)</f>
        <v>0</v>
      </c>
      <c r="BV669">
        <f>IF(OR(BV465="",AND(BV465=BV464,BV465=BV466)),NA(), BV465)</f>
        <v>0</v>
      </c>
      <c r="BW669">
        <f>IF(ISNA(BX669),NA(),BW465)</f>
        <v>0</v>
      </c>
      <c r="BX669">
        <f>IF(OR(BX465="",AND(BX465=BX464,BX465=BX466)),NA(), BX465)</f>
        <v>0</v>
      </c>
      <c r="BY669">
        <f>IF(ISNA(BZ669),NA(),BY465)</f>
        <v>0</v>
      </c>
      <c r="BZ669">
        <f>IF(OR(BZ465="",AND(BZ465=BZ464,BZ465=BZ466)),NA(), BZ465)</f>
        <v>0</v>
      </c>
      <c r="CA669">
        <f>IF(ISNA(CB669),NA(),CA465)</f>
        <v>0</v>
      </c>
      <c r="CB669">
        <f>IF(OR(CB465="",AND(CB465=CB464,CB465=CB466)),NA(), CB465)</f>
        <v>0</v>
      </c>
      <c r="CC669">
        <f>IF(ISNA(CD669),NA(),CC465)</f>
        <v>0</v>
      </c>
      <c r="CD669">
        <f>IF(OR(CD465="",AND(CD465=CD464,CD465=CD466)),NA(), CD465)</f>
        <v>0</v>
      </c>
      <c r="CE669">
        <f>IF(ISNA(CF669),NA(),CE465)</f>
        <v>0</v>
      </c>
      <c r="CF669">
        <f>IF(OR(CF465="",AND(CF465=CF464,CF465=CF466)),NA(), CF465)</f>
        <v>0</v>
      </c>
      <c r="CG669">
        <f>IF(ISNA(CH669),NA(),CG465)</f>
        <v>0</v>
      </c>
      <c r="CH669">
        <f>IF(OR(CH465="",AND(CH465=CH464,CH465=CH466)),NA(), CH465)</f>
        <v>0</v>
      </c>
      <c r="CI669">
        <f>IF(ISNA(CJ669),NA(),CI465)</f>
        <v>0</v>
      </c>
      <c r="CJ669">
        <f>IF(OR(CJ465="",AND(CJ465=CJ464,CJ465=CJ466)),NA(), CJ465)</f>
        <v>0</v>
      </c>
      <c r="CK669">
        <f>IF(ISNA(CL669),NA(),CK465)</f>
        <v>0</v>
      </c>
      <c r="CL669">
        <f>IF(OR(CL465="",AND(CL465=CL464,CL465=CL466)),NA(), CL465)</f>
        <v>0</v>
      </c>
      <c r="CM669">
        <f>IF(ISNA(CN669),NA(),CM465)</f>
        <v>0</v>
      </c>
      <c r="CN669">
        <f>IF(OR(CN465="",AND(CN465=CN464,CN465=CN466)),NA(), CN465)</f>
        <v>0</v>
      </c>
      <c r="CO669">
        <f>IF(ISNA(CP669),NA(),CO465)</f>
        <v>0</v>
      </c>
      <c r="CP669">
        <f>IF(OR(CP465="",AND(CP465=CP464,CP465=CP466)),NA(), CP465)</f>
        <v>0</v>
      </c>
      <c r="CQ669">
        <f>IF(ISNA(CR669),NA(),CQ465)</f>
        <v>0</v>
      </c>
      <c r="CR669">
        <f>IF(OR(CR465="",AND(CR465=CR464,CR465=CR466)),NA(), CR465)</f>
        <v>0</v>
      </c>
      <c r="CS669">
        <f>IF(ISNA(CT669),NA(),CS465)</f>
        <v>0</v>
      </c>
      <c r="CT669">
        <f>IF(OR(CT465="",AND(CT465=CT464,CT465=CT466)),NA(), CT465)</f>
        <v>0</v>
      </c>
      <c r="CU669">
        <f>IF(ISNA(CV669),NA(),CU465)</f>
        <v>0</v>
      </c>
      <c r="CV669">
        <f>IF(OR(CV465="",AND(CV465=CV464,CV465=CV466)),NA(), CV465)</f>
        <v>0</v>
      </c>
      <c r="CW669">
        <f>IF(ISNA(CX669),NA(),CW465)</f>
        <v>0</v>
      </c>
      <c r="CX669">
        <f>IF(OR(CX465="",AND(CX465=CX464,CX465=CX466)),NA(), CX465)</f>
        <v>0</v>
      </c>
      <c r="CY669">
        <f>IF(ISNA(CZ669),NA(),CY465)</f>
        <v>0</v>
      </c>
      <c r="CZ669">
        <f>IF(OR(CZ465="",AND(CZ465=CZ464,CZ465=CZ466)),NA(), CZ465)</f>
        <v>0</v>
      </c>
      <c r="DA669">
        <f>IF(ISNA(DB669),NA(),DA465)</f>
        <v>0</v>
      </c>
      <c r="DB669">
        <f>IF(OR(DB465="",AND(DB465=DB464,DB465=DB466)),NA(), DB465)</f>
        <v>0</v>
      </c>
      <c r="DC669">
        <f>IF(ISNA(DD669),NA(),DC465)</f>
        <v>0</v>
      </c>
      <c r="DD669">
        <f>IF(OR(DD465="",AND(DD465=DD464,DD465=DD466)),NA(), DD465)</f>
        <v>0</v>
      </c>
      <c r="DG669">
        <f>IF(ISNA(DH669),NA(),DG465)</f>
        <v>0</v>
      </c>
      <c r="DH669">
        <f>IF(OR(DH465="",AND(DH465=DH464,DH465=DH466)),NA(), DH465)</f>
        <v>0</v>
      </c>
      <c r="DI669">
        <f>IF(ISNA(DJ669),NA(),DI465)</f>
        <v>0</v>
      </c>
      <c r="DJ669">
        <f>IF(OR(DJ465="",AND(DJ465=DJ464,DJ465=DJ466)),NA(), DJ465)</f>
        <v>0</v>
      </c>
      <c r="DK669">
        <f>IF(ISNA(DL669),NA(),DK465)</f>
        <v>0</v>
      </c>
      <c r="DL669">
        <f>IF(OR(DL465="",AND(DL465=DL464,DL465=DL466)),NA(), DL465)</f>
        <v>0</v>
      </c>
      <c r="DM669">
        <f>IF(ISNA(DN669),NA(),DM465)</f>
        <v>0</v>
      </c>
      <c r="DN669">
        <f>IF(OR(DN465="",AND(DN465=DN464,DN465=DN466)),NA(), DN465)</f>
        <v>0</v>
      </c>
      <c r="DO669">
        <f>IF(ISNA(DP669),NA(),DO465)</f>
        <v>0</v>
      </c>
      <c r="DP669">
        <f>IF(OR(DP465="",AND(DP465=DP464,DP465=DP466)),NA(), DP465)</f>
        <v>0</v>
      </c>
      <c r="DQ669">
        <f>IF(ISNA(DR669),NA(),DQ465)</f>
        <v>0</v>
      </c>
      <c r="DR669">
        <f>IF(OR(DR465="",AND(DR465=DR464,DR465=DR466)),NA(), DR465)</f>
        <v>0</v>
      </c>
      <c r="DS669">
        <f>IF(ISNA(DT669),NA(),DS465)</f>
        <v>0</v>
      </c>
      <c r="DT669">
        <f>IF(OR(DT465="",AND(DT465=DT464,DT465=DT466)),NA(), DT465)</f>
        <v>0</v>
      </c>
      <c r="DU669">
        <f>IF(ISNA(DV669),NA(),DU465)</f>
        <v>0</v>
      </c>
      <c r="DV669">
        <f>IF(OR(DV465="",AND(DV465=DV464,DV465=DV466)),NA(), DV465)</f>
        <v>0</v>
      </c>
      <c r="DW669">
        <f>IF(ISNA(DX669),NA(),DW465)</f>
        <v>0</v>
      </c>
      <c r="DX669">
        <f>IF(OR(DX465="",AND(DX465=DX464,DX465=DX466)),NA(), DX465)</f>
        <v>0</v>
      </c>
      <c r="DY669">
        <f>IF(ISNA(DZ669),NA(),DY465)</f>
        <v>0</v>
      </c>
      <c r="DZ669">
        <f>IF(OR(DZ465="",AND(DZ465=DZ464,DZ465=DZ466)),NA(), DZ465)</f>
        <v>0</v>
      </c>
      <c r="EA669">
        <f>IF(ISNA(EB669),NA(),EA465)</f>
        <v>0</v>
      </c>
      <c r="EB669">
        <f>IF(OR(EB465="",AND(EB465=EB464,EB465=EB466)),NA(), EB465)</f>
        <v>0</v>
      </c>
      <c r="EC669">
        <f>IF(ISNA(ED669),NA(),EC465)</f>
        <v>0</v>
      </c>
      <c r="ED669">
        <f>IF(OR(ED465="",AND(ED465=ED464,ED465=ED466)),NA(), ED465)</f>
        <v>0</v>
      </c>
      <c r="EE669">
        <f>IF(ISNA(EF669),NA(),EE465)</f>
        <v>0</v>
      </c>
      <c r="EF669">
        <f>IF(OR(EF465="",AND(EF465=EF464,EF465=EF466)),NA(), EF465)</f>
        <v>0</v>
      </c>
      <c r="EG669">
        <f>IF(ISNA(EH669),NA(),EG465)</f>
        <v>0</v>
      </c>
      <c r="EH669">
        <f>IF(OR(EH465="",AND(EH465=EH464,EH465=EH466)),NA(), EH465)</f>
        <v>0</v>
      </c>
      <c r="EI669">
        <f>IF(ISNA(EJ669),NA(),EI465)</f>
        <v>0</v>
      </c>
      <c r="EJ669">
        <f>IF(OR(EJ465="",AND(EJ465=EJ464,EJ465=EJ466)),NA(), EJ465)</f>
        <v>0</v>
      </c>
      <c r="EK669">
        <f>IF(ISNA(EL669),NA(),EK465)</f>
        <v>0</v>
      </c>
      <c r="EL669">
        <f>IF(OR(EL465="",AND(EL465=EL464,EL465=EL466)),NA(), EL465)</f>
        <v>0</v>
      </c>
      <c r="EM669">
        <f>IF(ISNA(EN669),NA(),EM465)</f>
        <v>0</v>
      </c>
      <c r="EN669">
        <f>IF(OR(EN465="",AND(EN465=EN464,EN465=EN466)),NA(), EN465)</f>
        <v>0</v>
      </c>
      <c r="EO669">
        <f>IF(ISNA(EP669),NA(),EO465)</f>
        <v>0</v>
      </c>
      <c r="EP669">
        <f>IF(OR(EP465="",AND(EP465=EP464,EP465=EP466)),NA(), EP465)</f>
        <v>0</v>
      </c>
      <c r="EQ669">
        <f>IF(ISNA(ER669),NA(),EQ465)</f>
        <v>0</v>
      </c>
      <c r="ER669">
        <f>IF(OR(ER465="",AND(ER465=ER464,ER465=ER466)),NA(), ER465)</f>
        <v>0</v>
      </c>
      <c r="ES669">
        <f>IF(ISNA(ET669),NA(),ES465)</f>
        <v>0</v>
      </c>
      <c r="ET669">
        <f>IF(OR(ET465="",AND(ET465=ET464,ET465=ET466)),NA(), ET465)</f>
        <v>0</v>
      </c>
      <c r="EU669">
        <f>IF(ISNA(EV669),NA(),EU465)</f>
        <v>0</v>
      </c>
      <c r="EV669">
        <f>IF(OR(EV465="",AND(EV465=EV464,EV465=EV466)),NA(), EV465)</f>
        <v>0</v>
      </c>
      <c r="EW669">
        <f>IF(ISNA(EX669),NA(),EW465)</f>
        <v>0</v>
      </c>
      <c r="EX669">
        <f>IF(OR(EX465="",AND(EX465=EX464,EX465=EX466)),NA(), EX465)</f>
        <v>0</v>
      </c>
      <c r="EY669">
        <f>IF(ISNA(EZ669),NA(),EY465)</f>
        <v>0</v>
      </c>
      <c r="EZ669">
        <f>IF(OR(EZ465="",AND(EZ465=EZ464,EZ465=EZ466)),NA(), EZ465)</f>
        <v>0</v>
      </c>
      <c r="FA669">
        <f>IF(ISNA(FB669),NA(),FA465)</f>
        <v>0</v>
      </c>
      <c r="FB669">
        <f>IF(OR(FB465="",AND(FB465=FB464,FB465=FB466)),NA(), FB465)</f>
        <v>0</v>
      </c>
      <c r="FC669">
        <f>IF(ISNA(FD669),NA(),FC465)</f>
        <v>0</v>
      </c>
      <c r="FD669">
        <f>IF(OR(FD465="",AND(FD465=FD464,FD465=FD466)),NA(), FD465)</f>
        <v>0</v>
      </c>
      <c r="FE669">
        <f>IF(ISNA(FF669),NA(),FE465)</f>
        <v>0</v>
      </c>
      <c r="FF669">
        <f>IF(OR(FF465="",AND(FF465=FF464,FF465=FF466)),NA(), FF465)</f>
        <v>0</v>
      </c>
      <c r="FG669">
        <f>IF(ISNA(FH669),NA(),FG465)</f>
        <v>0</v>
      </c>
      <c r="FH669">
        <f>IF(OR(FH465="",AND(FH465=FH464,FH465=FH466)),NA(), FH465)</f>
        <v>0</v>
      </c>
      <c r="FI669">
        <f>IF(ISNA(FJ669),NA(),FI465)</f>
        <v>0</v>
      </c>
      <c r="FJ669">
        <f>IF(OR(FJ465="",AND(FJ465=FJ464,FJ465=FJ466)),NA(), FJ465)</f>
        <v>0</v>
      </c>
      <c r="FK669">
        <f>IF(ISNA(FL669),NA(),FK465)</f>
        <v>0</v>
      </c>
      <c r="FL669">
        <f>IF(OR(FL465="",AND(FL465=FL464,FL465=FL466)),NA(), FL465)</f>
        <v>0</v>
      </c>
      <c r="FM669">
        <f>IF(ISNA(FN669),NA(),FM465)</f>
        <v>0</v>
      </c>
      <c r="FN669">
        <f>IF(OR(FN465="",AND(FN465=FN464,FN465=FN466)),NA(), FN465)</f>
        <v>0</v>
      </c>
      <c r="FO669">
        <f>IF(ISNA(FP669),NA(),FO465)</f>
        <v>0</v>
      </c>
      <c r="FP669">
        <f>IF(OR(FP465="",AND(FP465=FP464,FP465=FP466)),NA(), FP465)</f>
        <v>0</v>
      </c>
      <c r="FQ669">
        <f>IF(ISNA(FR669),NA(),FQ465)</f>
        <v>0</v>
      </c>
      <c r="FR669">
        <f>IF(OR(FR465="",AND(FR465=FR464,FR465=FR466)),NA(), FR465)</f>
        <v>0</v>
      </c>
      <c r="FS669">
        <f>IF(ISNA(FT669),NA(),FS465)</f>
        <v>0</v>
      </c>
      <c r="FT669">
        <f>IF(OR(FT465="",AND(FT465=FT464,FT465=FT466)),NA(), FT465)</f>
        <v>0</v>
      </c>
      <c r="FU669">
        <f>IF(ISNA(FV669),NA(),FU465)</f>
        <v>0</v>
      </c>
      <c r="FV669">
        <f>IF(OR(FV465="",AND(FV465=FV464,FV465=FV466)),NA(), FV465)</f>
        <v>0</v>
      </c>
      <c r="FW669">
        <f>IF(ISNA(FX669),NA(),FW465)</f>
        <v>0</v>
      </c>
      <c r="FX669">
        <f>IF(OR(FX465="",AND(FX465=FX464,FX465=FX466)),NA(), FX465)</f>
        <v>0</v>
      </c>
      <c r="FY669">
        <f>IF(ISNA(FZ669),NA(),FY465)</f>
        <v>0</v>
      </c>
      <c r="FZ669">
        <f>IF(OR(FZ465="",AND(FZ465=FZ464,FZ465=FZ466)),NA(), FZ465)</f>
        <v>0</v>
      </c>
      <c r="GA669">
        <f>IF(ISNA(GB669),NA(),GA465)</f>
        <v>0</v>
      </c>
      <c r="GB669">
        <f>IF(OR(GB465="",AND(GB465=GB464,GB465=GB466)),NA(), GB465)</f>
        <v>0</v>
      </c>
      <c r="GC669">
        <f>IF(ISNA(GD669),NA(),GC465)</f>
        <v>0</v>
      </c>
      <c r="GD669">
        <f>IF(OR(GD465="",AND(GD465=GD464,GD465=GD466)),NA(), GD465)</f>
        <v>0</v>
      </c>
      <c r="GE669">
        <f>IF(ISNA(GF669),NA(),GE465)</f>
        <v>0</v>
      </c>
      <c r="GF669">
        <f>IF(OR(GF465="",AND(GF465=GF464,GF465=GF466)),NA(), GF465)</f>
        <v>0</v>
      </c>
      <c r="GG669">
        <f>IF(ISNA(GH669),NA(),GG465)</f>
        <v>0</v>
      </c>
      <c r="GH669">
        <f>IF(OR(GH465="",AND(GH465=GH464,GH465=GH466)),NA(), GH465)</f>
        <v>0</v>
      </c>
      <c r="GI669">
        <f>IF(ISNA(GJ669),NA(),GI465)</f>
        <v>0</v>
      </c>
      <c r="GJ669">
        <f>IF(OR(GJ465="",AND(GJ465=GJ464,GJ465=GJ466)),NA(), GJ465)</f>
        <v>0</v>
      </c>
      <c r="GK669">
        <f>IF(ISNA(GL669),NA(),GK465)</f>
        <v>0</v>
      </c>
      <c r="GL669">
        <f>IF(OR(GL465="",AND(GL465=GL464,GL465=GL466)),NA(), GL465)</f>
        <v>0</v>
      </c>
      <c r="GM669">
        <f>IF(ISNA(GN669),NA(),GM465)</f>
        <v>0</v>
      </c>
      <c r="GN669">
        <f>IF(OR(GN465="",AND(GN465=GN464,GN465=GN466)),NA(), GN465)</f>
        <v>0</v>
      </c>
      <c r="GO669">
        <f>IF(ISNA(GP669),NA(),GO465)</f>
        <v>0</v>
      </c>
      <c r="GP669">
        <f>IF(OR(GP465="",AND(GP465=GP464,GP465=GP466)),NA(), GP465)</f>
        <v>0</v>
      </c>
      <c r="GQ669">
        <f>IF(ISNA(GR669),NA(),GQ465)</f>
        <v>0</v>
      </c>
      <c r="GR669">
        <f>IF(OR(GR465="",AND(GR465=GR464,GR465=GR466)),NA(), GR465)</f>
        <v>0</v>
      </c>
      <c r="GS669">
        <f>IF(ISNA(GT669),NA(),GS465)</f>
        <v>0</v>
      </c>
      <c r="GT669">
        <f>IF(OR(GT465="",AND(GT465=GT464,GT465=GT466)),NA(), GT465)</f>
        <v>0</v>
      </c>
      <c r="GU669">
        <f>IF(ISNA(GV669),NA(),GU465)</f>
        <v>0</v>
      </c>
      <c r="GV669">
        <f>IF(OR(GV465="",AND(GV465=GV464,GV465=GV466)),NA(), GV465)</f>
        <v>0</v>
      </c>
      <c r="GW669">
        <f>IF(ISNA(GX669),NA(),GW465)</f>
        <v>0</v>
      </c>
      <c r="GX669">
        <f>IF(OR(GX465="",AND(GX465=GX464,GX465=GX466)),NA(), GX465)</f>
        <v>0</v>
      </c>
      <c r="GY669">
        <f>IF(ISNA(GZ669),NA(),GY465)</f>
        <v>0</v>
      </c>
      <c r="GZ669">
        <f>IF(OR(GZ465="",AND(GZ465=GZ464,GZ465=GZ466)),NA(), GZ465)</f>
        <v>0</v>
      </c>
      <c r="HA669">
        <f>IF(ISNA(HB669),NA(),HA465)</f>
        <v>0</v>
      </c>
      <c r="HB669">
        <f>IF(OR(HB465="",AND(HB465=HB464,HB465=HB466)),NA(), HB465)</f>
        <v>0</v>
      </c>
      <c r="HC669">
        <f>IF(ISNA(HD669),NA(),HC465)</f>
        <v>0</v>
      </c>
      <c r="HD669">
        <f>IF(OR(HD465="",AND(HD465=HD464,HD465=HD466)),NA(), HD465)</f>
        <v>0</v>
      </c>
      <c r="HE669">
        <f>IF(ISNA(HF669),NA(),HE465)</f>
        <v>0</v>
      </c>
      <c r="HF669">
        <f>IF(OR(HF465="",AND(HF465=HF464,HF465=HF466)),NA(), HF465)</f>
        <v>0</v>
      </c>
    </row>
    <row r="670" spans="5:214">
      <c r="E670">
        <f>IF(ISNA(F670),NA(),E466)</f>
        <v>0</v>
      </c>
      <c r="F670">
        <f>IF(OR(F466="",AND(F466=F465,F466=F467)),NA(), F466)</f>
        <v>0</v>
      </c>
      <c r="G670">
        <f>IF(ISNA(H670),NA(),G466)</f>
        <v>0</v>
      </c>
      <c r="H670">
        <f>IF(OR(H466="",AND(H466=H465,H466=H467)),NA(), H466)</f>
        <v>0</v>
      </c>
      <c r="I670">
        <f>IF(ISNA(J670),NA(),I466)</f>
        <v>0</v>
      </c>
      <c r="J670">
        <f>IF(OR(J466="",AND(J466=J465,J466=J467)),NA(), J466)</f>
        <v>0</v>
      </c>
      <c r="K670">
        <f>IF(ISNA(L670),NA(),K466)</f>
        <v>0</v>
      </c>
      <c r="L670">
        <f>IF(OR(L466="",AND(L466=L465,L466=L467)),NA(), L466)</f>
        <v>0</v>
      </c>
      <c r="M670">
        <f>IF(ISNA(N670),NA(),M466)</f>
        <v>0</v>
      </c>
      <c r="N670">
        <f>IF(OR(N466="",AND(N466=N465,N466=N467)),NA(), N466)</f>
        <v>0</v>
      </c>
      <c r="O670">
        <f>IF(ISNA(P670),NA(),O466)</f>
        <v>0</v>
      </c>
      <c r="P670">
        <f>IF(OR(P466="",AND(P466=P465,P466=P467)),NA(), P466)</f>
        <v>0</v>
      </c>
      <c r="Q670">
        <f>IF(ISNA(R670),NA(),Q466)</f>
        <v>0</v>
      </c>
      <c r="R670">
        <f>IF(OR(R466="",AND(R466=R465,R466=R467)),NA(), R466)</f>
        <v>0</v>
      </c>
      <c r="S670">
        <f>IF(ISNA(T670),NA(),S466)</f>
        <v>0</v>
      </c>
      <c r="T670">
        <f>IF(OR(T466="",AND(T466=T465,T466=T467)),NA(), T466)</f>
        <v>0</v>
      </c>
      <c r="U670">
        <f>IF(ISNA(V670),NA(),U466)</f>
        <v>0</v>
      </c>
      <c r="V670">
        <f>IF(OR(V466="",AND(V466=V465,V466=V467)),NA(), V466)</f>
        <v>0</v>
      </c>
      <c r="W670">
        <f>IF(ISNA(X670),NA(),W466)</f>
        <v>0</v>
      </c>
      <c r="X670">
        <f>IF(OR(X466="",AND(X466=X465,X466=X467)),NA(), X466)</f>
        <v>0</v>
      </c>
      <c r="Y670">
        <f>IF(ISNA(Z670),NA(),Y466)</f>
        <v>0</v>
      </c>
      <c r="Z670">
        <f>IF(OR(Z466="",AND(Z466=Z465,Z466=Z467)),NA(), Z466)</f>
        <v>0</v>
      </c>
      <c r="AA670">
        <f>IF(ISNA(AB670),NA(),AA466)</f>
        <v>0</v>
      </c>
      <c r="AB670">
        <f>IF(OR(AB466="",AND(AB466=AB465,AB466=AB467)),NA(), AB466)</f>
        <v>0</v>
      </c>
      <c r="AC670">
        <f>IF(ISNA(AD670),NA(),AC466)</f>
        <v>0</v>
      </c>
      <c r="AD670">
        <f>IF(OR(AD466="",AND(AD466=AD465,AD466=AD467)),NA(), AD466)</f>
        <v>0</v>
      </c>
      <c r="AE670">
        <f>IF(ISNA(AF670),NA(),AE466)</f>
        <v>0</v>
      </c>
      <c r="AF670">
        <f>IF(OR(AF466="",AND(AF466=AF465,AF466=AF467)),NA(), AF466)</f>
        <v>0</v>
      </c>
      <c r="AG670">
        <f>IF(ISNA(AH670),NA(),AG466)</f>
        <v>0</v>
      </c>
      <c r="AH670">
        <f>IF(OR(AH466="",AND(AH466=AH465,AH466=AH467)),NA(), AH466)</f>
        <v>0</v>
      </c>
      <c r="AI670">
        <f>IF(ISNA(AJ670),NA(),AI466)</f>
        <v>0</v>
      </c>
      <c r="AJ670">
        <f>IF(OR(AJ466="",AND(AJ466=AJ465,AJ466=AJ467)),NA(), AJ466)</f>
        <v>0</v>
      </c>
      <c r="AK670">
        <f>IF(ISNA(AL670),NA(),AK466)</f>
        <v>0</v>
      </c>
      <c r="AL670">
        <f>IF(OR(AL466="",AND(AL466=AL465,AL466=AL467)),NA(), AL466)</f>
        <v>0</v>
      </c>
      <c r="AM670">
        <f>IF(ISNA(AN670),NA(),AM466)</f>
        <v>0</v>
      </c>
      <c r="AN670">
        <f>IF(OR(AN466="",AND(AN466=AN465,AN466=AN467)),NA(), AN466)</f>
        <v>0</v>
      </c>
      <c r="AO670">
        <f>IF(ISNA(AP670),NA(),AO466)</f>
        <v>0</v>
      </c>
      <c r="AP670">
        <f>IF(OR(AP466="",AND(AP466=AP465,AP466=AP467)),NA(), AP466)</f>
        <v>0</v>
      </c>
      <c r="AQ670">
        <f>IF(ISNA(AR670),NA(),AQ466)</f>
        <v>0</v>
      </c>
      <c r="AR670">
        <f>IF(OR(AR466="",AND(AR466=AR465,AR466=AR467)),NA(), AR466)</f>
        <v>0</v>
      </c>
      <c r="AS670">
        <f>IF(ISNA(AT670),NA(),AS466)</f>
        <v>0</v>
      </c>
      <c r="AT670">
        <f>IF(OR(AT466="",AND(AT466=AT465,AT466=AT467)),NA(), AT466)</f>
        <v>0</v>
      </c>
      <c r="AU670">
        <f>IF(ISNA(AV670),NA(),AU466)</f>
        <v>0</v>
      </c>
      <c r="AV670">
        <f>IF(OR(AV466="",AND(AV466=AV465,AV466=AV467)),NA(), AV466)</f>
        <v>0</v>
      </c>
      <c r="AW670">
        <f>IF(ISNA(AX670),NA(),AW466)</f>
        <v>0</v>
      </c>
      <c r="AX670">
        <f>IF(OR(AX466="",AND(AX466=AX465,AX466=AX467)),NA(), AX466)</f>
        <v>0</v>
      </c>
      <c r="AY670">
        <f>IF(ISNA(AZ670),NA(),AY466)</f>
        <v>0</v>
      </c>
      <c r="AZ670">
        <f>IF(OR(AZ466="",AND(AZ466=AZ465,AZ466=AZ467)),NA(), AZ466)</f>
        <v>0</v>
      </c>
      <c r="BA670">
        <f>IF(ISNA(BB670),NA(),BA466)</f>
        <v>0</v>
      </c>
      <c r="BB670">
        <f>IF(OR(BB466="",AND(BB466=BB465,BB466=BB467)),NA(), BB466)</f>
        <v>0</v>
      </c>
      <c r="BC670">
        <f>IF(ISNA(BD670),NA(),BC466)</f>
        <v>0</v>
      </c>
      <c r="BD670">
        <f>IF(OR(BD466="",AND(BD466=BD465,BD466=BD467)),NA(), BD466)</f>
        <v>0</v>
      </c>
      <c r="BE670">
        <f>IF(ISNA(BF670),NA(),BE466)</f>
        <v>0</v>
      </c>
      <c r="BF670">
        <f>IF(OR(BF466="",AND(BF466=BF465,BF466=BF467)),NA(), BF466)</f>
        <v>0</v>
      </c>
      <c r="BG670">
        <f>IF(ISNA(BH670),NA(),BG466)</f>
        <v>0</v>
      </c>
      <c r="BH670">
        <f>IF(OR(BH466="",AND(BH466=BH465,BH466=BH467)),NA(), BH466)</f>
        <v>0</v>
      </c>
      <c r="BI670">
        <f>IF(ISNA(BJ670),NA(),BI466)</f>
        <v>0</v>
      </c>
      <c r="BJ670">
        <f>IF(OR(BJ466="",AND(BJ466=BJ465,BJ466=BJ467)),NA(), BJ466)</f>
        <v>0</v>
      </c>
      <c r="BK670">
        <f>IF(ISNA(BL670),NA(),BK466)</f>
        <v>0</v>
      </c>
      <c r="BL670">
        <f>IF(OR(BL466="",AND(BL466=BL465,BL466=BL467)),NA(), BL466)</f>
        <v>0</v>
      </c>
      <c r="BM670">
        <f>IF(ISNA(BN670),NA(),BM466)</f>
        <v>0</v>
      </c>
      <c r="BN670">
        <f>IF(OR(BN466="",AND(BN466=BN465,BN466=BN467)),NA(), BN466)</f>
        <v>0</v>
      </c>
      <c r="BO670">
        <f>IF(ISNA(BP670),NA(),BO466)</f>
        <v>0</v>
      </c>
      <c r="BP670">
        <f>IF(OR(BP466="",AND(BP466=BP465,BP466=BP467)),NA(), BP466)</f>
        <v>0</v>
      </c>
      <c r="BQ670">
        <f>IF(ISNA(BR670),NA(),BQ466)</f>
        <v>0</v>
      </c>
      <c r="BR670">
        <f>IF(OR(BR466="",AND(BR466=BR465,BR466=BR467)),NA(), BR466)</f>
        <v>0</v>
      </c>
      <c r="BS670">
        <f>IF(ISNA(BT670),NA(),BS466)</f>
        <v>0</v>
      </c>
      <c r="BT670">
        <f>IF(OR(BT466="",AND(BT466=BT465,BT466=BT467)),NA(), BT466)</f>
        <v>0</v>
      </c>
      <c r="BU670">
        <f>IF(ISNA(BV670),NA(),BU466)</f>
        <v>0</v>
      </c>
      <c r="BV670">
        <f>IF(OR(BV466="",AND(BV466=BV465,BV466=BV467)),NA(), BV466)</f>
        <v>0</v>
      </c>
      <c r="BW670">
        <f>IF(ISNA(BX670),NA(),BW466)</f>
        <v>0</v>
      </c>
      <c r="BX670">
        <f>IF(OR(BX466="",AND(BX466=BX465,BX466=BX467)),NA(), BX466)</f>
        <v>0</v>
      </c>
      <c r="BY670">
        <f>IF(ISNA(BZ670),NA(),BY466)</f>
        <v>0</v>
      </c>
      <c r="BZ670">
        <f>IF(OR(BZ466="",AND(BZ466=BZ465,BZ466=BZ467)),NA(), BZ466)</f>
        <v>0</v>
      </c>
      <c r="CA670">
        <f>IF(ISNA(CB670),NA(),CA466)</f>
        <v>0</v>
      </c>
      <c r="CB670">
        <f>IF(OR(CB466="",AND(CB466=CB465,CB466=CB467)),NA(), CB466)</f>
        <v>0</v>
      </c>
      <c r="CC670">
        <f>IF(ISNA(CD670),NA(),CC466)</f>
        <v>0</v>
      </c>
      <c r="CD670">
        <f>IF(OR(CD466="",AND(CD466=CD465,CD466=CD467)),NA(), CD466)</f>
        <v>0</v>
      </c>
      <c r="CE670">
        <f>IF(ISNA(CF670),NA(),CE466)</f>
        <v>0</v>
      </c>
      <c r="CF670">
        <f>IF(OR(CF466="",AND(CF466=CF465,CF466=CF467)),NA(), CF466)</f>
        <v>0</v>
      </c>
      <c r="CG670">
        <f>IF(ISNA(CH670),NA(),CG466)</f>
        <v>0</v>
      </c>
      <c r="CH670">
        <f>IF(OR(CH466="",AND(CH466=CH465,CH466=CH467)),NA(), CH466)</f>
        <v>0</v>
      </c>
      <c r="CI670">
        <f>IF(ISNA(CJ670),NA(),CI466)</f>
        <v>0</v>
      </c>
      <c r="CJ670">
        <f>IF(OR(CJ466="",AND(CJ466=CJ465,CJ466=CJ467)),NA(), CJ466)</f>
        <v>0</v>
      </c>
      <c r="CK670">
        <f>IF(ISNA(CL670),NA(),CK466)</f>
        <v>0</v>
      </c>
      <c r="CL670">
        <f>IF(OR(CL466="",AND(CL466=CL465,CL466=CL467)),NA(), CL466)</f>
        <v>0</v>
      </c>
      <c r="CM670">
        <f>IF(ISNA(CN670),NA(),CM466)</f>
        <v>0</v>
      </c>
      <c r="CN670">
        <f>IF(OR(CN466="",AND(CN466=CN465,CN466=CN467)),NA(), CN466)</f>
        <v>0</v>
      </c>
      <c r="CO670">
        <f>IF(ISNA(CP670),NA(),CO466)</f>
        <v>0</v>
      </c>
      <c r="CP670">
        <f>IF(OR(CP466="",AND(CP466=CP465,CP466=CP467)),NA(), CP466)</f>
        <v>0</v>
      </c>
      <c r="CQ670">
        <f>IF(ISNA(CR670),NA(),CQ466)</f>
        <v>0</v>
      </c>
      <c r="CR670">
        <f>IF(OR(CR466="",AND(CR466=CR465,CR466=CR467)),NA(), CR466)</f>
        <v>0</v>
      </c>
      <c r="CS670">
        <f>IF(ISNA(CT670),NA(),CS466)</f>
        <v>0</v>
      </c>
      <c r="CT670">
        <f>IF(OR(CT466="",AND(CT466=CT465,CT466=CT467)),NA(), CT466)</f>
        <v>0</v>
      </c>
      <c r="CU670">
        <f>IF(ISNA(CV670),NA(),CU466)</f>
        <v>0</v>
      </c>
      <c r="CV670">
        <f>IF(OR(CV466="",AND(CV466=CV465,CV466=CV467)),NA(), CV466)</f>
        <v>0</v>
      </c>
      <c r="CW670">
        <f>IF(ISNA(CX670),NA(),CW466)</f>
        <v>0</v>
      </c>
      <c r="CX670">
        <f>IF(OR(CX466="",AND(CX466=CX465,CX466=CX467)),NA(), CX466)</f>
        <v>0</v>
      </c>
      <c r="CY670">
        <f>IF(ISNA(CZ670),NA(),CY466)</f>
        <v>0</v>
      </c>
      <c r="CZ670">
        <f>IF(OR(CZ466="",AND(CZ466=CZ465,CZ466=CZ467)),NA(), CZ466)</f>
        <v>0</v>
      </c>
      <c r="DA670">
        <f>IF(ISNA(DB670),NA(),DA466)</f>
        <v>0</v>
      </c>
      <c r="DB670">
        <f>IF(OR(DB466="",AND(DB466=DB465,DB466=DB467)),NA(), DB466)</f>
        <v>0</v>
      </c>
      <c r="DC670">
        <f>IF(ISNA(DD670),NA(),DC466)</f>
        <v>0</v>
      </c>
      <c r="DD670">
        <f>IF(OR(DD466="",AND(DD466=DD465,DD466=DD467)),NA(), DD466)</f>
        <v>0</v>
      </c>
      <c r="DG670">
        <f>IF(ISNA(DH670),NA(),DG466)</f>
        <v>0</v>
      </c>
      <c r="DH670">
        <f>IF(OR(DH466="",AND(DH466=DH465,DH466=DH467)),NA(), DH466)</f>
        <v>0</v>
      </c>
      <c r="DI670">
        <f>IF(ISNA(DJ670),NA(),DI466)</f>
        <v>0</v>
      </c>
      <c r="DJ670">
        <f>IF(OR(DJ466="",AND(DJ466=DJ465,DJ466=DJ467)),NA(), DJ466)</f>
        <v>0</v>
      </c>
      <c r="DK670">
        <f>IF(ISNA(DL670),NA(),DK466)</f>
        <v>0</v>
      </c>
      <c r="DL670">
        <f>IF(OR(DL466="",AND(DL466=DL465,DL466=DL467)),NA(), DL466)</f>
        <v>0</v>
      </c>
      <c r="DM670">
        <f>IF(ISNA(DN670),NA(),DM466)</f>
        <v>0</v>
      </c>
      <c r="DN670">
        <f>IF(OR(DN466="",AND(DN466=DN465,DN466=DN467)),NA(), DN466)</f>
        <v>0</v>
      </c>
      <c r="DO670">
        <f>IF(ISNA(DP670),NA(),DO466)</f>
        <v>0</v>
      </c>
      <c r="DP670">
        <f>IF(OR(DP466="",AND(DP466=DP465,DP466=DP467)),NA(), DP466)</f>
        <v>0</v>
      </c>
      <c r="DQ670">
        <f>IF(ISNA(DR670),NA(),DQ466)</f>
        <v>0</v>
      </c>
      <c r="DR670">
        <f>IF(OR(DR466="",AND(DR466=DR465,DR466=DR467)),NA(), DR466)</f>
        <v>0</v>
      </c>
      <c r="DS670">
        <f>IF(ISNA(DT670),NA(),DS466)</f>
        <v>0</v>
      </c>
      <c r="DT670">
        <f>IF(OR(DT466="",AND(DT466=DT465,DT466=DT467)),NA(), DT466)</f>
        <v>0</v>
      </c>
      <c r="DU670">
        <f>IF(ISNA(DV670),NA(),DU466)</f>
        <v>0</v>
      </c>
      <c r="DV670">
        <f>IF(OR(DV466="",AND(DV466=DV465,DV466=DV467)),NA(), DV466)</f>
        <v>0</v>
      </c>
      <c r="DW670">
        <f>IF(ISNA(DX670),NA(),DW466)</f>
        <v>0</v>
      </c>
      <c r="DX670">
        <f>IF(OR(DX466="",AND(DX466=DX465,DX466=DX467)),NA(), DX466)</f>
        <v>0</v>
      </c>
      <c r="DY670">
        <f>IF(ISNA(DZ670),NA(),DY466)</f>
        <v>0</v>
      </c>
      <c r="DZ670">
        <f>IF(OR(DZ466="",AND(DZ466=DZ465,DZ466=DZ467)),NA(), DZ466)</f>
        <v>0</v>
      </c>
      <c r="EA670">
        <f>IF(ISNA(EB670),NA(),EA466)</f>
        <v>0</v>
      </c>
      <c r="EB670">
        <f>IF(OR(EB466="",AND(EB466=EB465,EB466=EB467)),NA(), EB466)</f>
        <v>0</v>
      </c>
      <c r="EC670">
        <f>IF(ISNA(ED670),NA(),EC466)</f>
        <v>0</v>
      </c>
      <c r="ED670">
        <f>IF(OR(ED466="",AND(ED466=ED465,ED466=ED467)),NA(), ED466)</f>
        <v>0</v>
      </c>
      <c r="EE670">
        <f>IF(ISNA(EF670),NA(),EE466)</f>
        <v>0</v>
      </c>
      <c r="EF670">
        <f>IF(OR(EF466="",AND(EF466=EF465,EF466=EF467)),NA(), EF466)</f>
        <v>0</v>
      </c>
      <c r="EG670">
        <f>IF(ISNA(EH670),NA(),EG466)</f>
        <v>0</v>
      </c>
      <c r="EH670">
        <f>IF(OR(EH466="",AND(EH466=EH465,EH466=EH467)),NA(), EH466)</f>
        <v>0</v>
      </c>
      <c r="EI670">
        <f>IF(ISNA(EJ670),NA(),EI466)</f>
        <v>0</v>
      </c>
      <c r="EJ670">
        <f>IF(OR(EJ466="",AND(EJ466=EJ465,EJ466=EJ467)),NA(), EJ466)</f>
        <v>0</v>
      </c>
      <c r="EK670">
        <f>IF(ISNA(EL670),NA(),EK466)</f>
        <v>0</v>
      </c>
      <c r="EL670">
        <f>IF(OR(EL466="",AND(EL466=EL465,EL466=EL467)),NA(), EL466)</f>
        <v>0</v>
      </c>
      <c r="EM670">
        <f>IF(ISNA(EN670),NA(),EM466)</f>
        <v>0</v>
      </c>
      <c r="EN670">
        <f>IF(OR(EN466="",AND(EN466=EN465,EN466=EN467)),NA(), EN466)</f>
        <v>0</v>
      </c>
      <c r="EO670">
        <f>IF(ISNA(EP670),NA(),EO466)</f>
        <v>0</v>
      </c>
      <c r="EP670">
        <f>IF(OR(EP466="",AND(EP466=EP465,EP466=EP467)),NA(), EP466)</f>
        <v>0</v>
      </c>
      <c r="EQ670">
        <f>IF(ISNA(ER670),NA(),EQ466)</f>
        <v>0</v>
      </c>
      <c r="ER670">
        <f>IF(OR(ER466="",AND(ER466=ER465,ER466=ER467)),NA(), ER466)</f>
        <v>0</v>
      </c>
      <c r="ES670">
        <f>IF(ISNA(ET670),NA(),ES466)</f>
        <v>0</v>
      </c>
      <c r="ET670">
        <f>IF(OR(ET466="",AND(ET466=ET465,ET466=ET467)),NA(), ET466)</f>
        <v>0</v>
      </c>
      <c r="EU670">
        <f>IF(ISNA(EV670),NA(),EU466)</f>
        <v>0</v>
      </c>
      <c r="EV670">
        <f>IF(OR(EV466="",AND(EV466=EV465,EV466=EV467)),NA(), EV466)</f>
        <v>0</v>
      </c>
      <c r="EW670">
        <f>IF(ISNA(EX670),NA(),EW466)</f>
        <v>0</v>
      </c>
      <c r="EX670">
        <f>IF(OR(EX466="",AND(EX466=EX465,EX466=EX467)),NA(), EX466)</f>
        <v>0</v>
      </c>
      <c r="EY670">
        <f>IF(ISNA(EZ670),NA(),EY466)</f>
        <v>0</v>
      </c>
      <c r="EZ670">
        <f>IF(OR(EZ466="",AND(EZ466=EZ465,EZ466=EZ467)),NA(), EZ466)</f>
        <v>0</v>
      </c>
      <c r="FA670">
        <f>IF(ISNA(FB670),NA(),FA466)</f>
        <v>0</v>
      </c>
      <c r="FB670">
        <f>IF(OR(FB466="",AND(FB466=FB465,FB466=FB467)),NA(), FB466)</f>
        <v>0</v>
      </c>
      <c r="FC670">
        <f>IF(ISNA(FD670),NA(),FC466)</f>
        <v>0</v>
      </c>
      <c r="FD670">
        <f>IF(OR(FD466="",AND(FD466=FD465,FD466=FD467)),NA(), FD466)</f>
        <v>0</v>
      </c>
      <c r="FE670">
        <f>IF(ISNA(FF670),NA(),FE466)</f>
        <v>0</v>
      </c>
      <c r="FF670">
        <f>IF(OR(FF466="",AND(FF466=FF465,FF466=FF467)),NA(), FF466)</f>
        <v>0</v>
      </c>
      <c r="FG670">
        <f>IF(ISNA(FH670),NA(),FG466)</f>
        <v>0</v>
      </c>
      <c r="FH670">
        <f>IF(OR(FH466="",AND(FH466=FH465,FH466=FH467)),NA(), FH466)</f>
        <v>0</v>
      </c>
      <c r="FI670">
        <f>IF(ISNA(FJ670),NA(),FI466)</f>
        <v>0</v>
      </c>
      <c r="FJ670">
        <f>IF(OR(FJ466="",AND(FJ466=FJ465,FJ466=FJ467)),NA(), FJ466)</f>
        <v>0</v>
      </c>
      <c r="FK670">
        <f>IF(ISNA(FL670),NA(),FK466)</f>
        <v>0</v>
      </c>
      <c r="FL670">
        <f>IF(OR(FL466="",AND(FL466=FL465,FL466=FL467)),NA(), FL466)</f>
        <v>0</v>
      </c>
      <c r="FM670">
        <f>IF(ISNA(FN670),NA(),FM466)</f>
        <v>0</v>
      </c>
      <c r="FN670">
        <f>IF(OR(FN466="",AND(FN466=FN465,FN466=FN467)),NA(), FN466)</f>
        <v>0</v>
      </c>
      <c r="FO670">
        <f>IF(ISNA(FP670),NA(),FO466)</f>
        <v>0</v>
      </c>
      <c r="FP670">
        <f>IF(OR(FP466="",AND(FP466=FP465,FP466=FP467)),NA(), FP466)</f>
        <v>0</v>
      </c>
      <c r="FQ670">
        <f>IF(ISNA(FR670),NA(),FQ466)</f>
        <v>0</v>
      </c>
      <c r="FR670">
        <f>IF(OR(FR466="",AND(FR466=FR465,FR466=FR467)),NA(), FR466)</f>
        <v>0</v>
      </c>
      <c r="FS670">
        <f>IF(ISNA(FT670),NA(),FS466)</f>
        <v>0</v>
      </c>
      <c r="FT670">
        <f>IF(OR(FT466="",AND(FT466=FT465,FT466=FT467)),NA(), FT466)</f>
        <v>0</v>
      </c>
      <c r="FU670">
        <f>IF(ISNA(FV670),NA(),FU466)</f>
        <v>0</v>
      </c>
      <c r="FV670">
        <f>IF(OR(FV466="",AND(FV466=FV465,FV466=FV467)),NA(), FV466)</f>
        <v>0</v>
      </c>
      <c r="FW670">
        <f>IF(ISNA(FX670),NA(),FW466)</f>
        <v>0</v>
      </c>
      <c r="FX670">
        <f>IF(OR(FX466="",AND(FX466=FX465,FX466=FX467)),NA(), FX466)</f>
        <v>0</v>
      </c>
      <c r="FY670">
        <f>IF(ISNA(FZ670),NA(),FY466)</f>
        <v>0</v>
      </c>
      <c r="FZ670">
        <f>IF(OR(FZ466="",AND(FZ466=FZ465,FZ466=FZ467)),NA(), FZ466)</f>
        <v>0</v>
      </c>
      <c r="GA670">
        <f>IF(ISNA(GB670),NA(),GA466)</f>
        <v>0</v>
      </c>
      <c r="GB670">
        <f>IF(OR(GB466="",AND(GB466=GB465,GB466=GB467)),NA(), GB466)</f>
        <v>0</v>
      </c>
      <c r="GC670">
        <f>IF(ISNA(GD670),NA(),GC466)</f>
        <v>0</v>
      </c>
      <c r="GD670">
        <f>IF(OR(GD466="",AND(GD466=GD465,GD466=GD467)),NA(), GD466)</f>
        <v>0</v>
      </c>
      <c r="GE670">
        <f>IF(ISNA(GF670),NA(),GE466)</f>
        <v>0</v>
      </c>
      <c r="GF670">
        <f>IF(OR(GF466="",AND(GF466=GF465,GF466=GF467)),NA(), GF466)</f>
        <v>0</v>
      </c>
      <c r="GG670">
        <f>IF(ISNA(GH670),NA(),GG466)</f>
        <v>0</v>
      </c>
      <c r="GH670">
        <f>IF(OR(GH466="",AND(GH466=GH465,GH466=GH467)),NA(), GH466)</f>
        <v>0</v>
      </c>
      <c r="GI670">
        <f>IF(ISNA(GJ670),NA(),GI466)</f>
        <v>0</v>
      </c>
      <c r="GJ670">
        <f>IF(OR(GJ466="",AND(GJ466=GJ465,GJ466=GJ467)),NA(), GJ466)</f>
        <v>0</v>
      </c>
      <c r="GK670">
        <f>IF(ISNA(GL670),NA(),GK466)</f>
        <v>0</v>
      </c>
      <c r="GL670">
        <f>IF(OR(GL466="",AND(GL466=GL465,GL466=GL467)),NA(), GL466)</f>
        <v>0</v>
      </c>
      <c r="GM670">
        <f>IF(ISNA(GN670),NA(),GM466)</f>
        <v>0</v>
      </c>
      <c r="GN670">
        <f>IF(OR(GN466="",AND(GN466=GN465,GN466=GN467)),NA(), GN466)</f>
        <v>0</v>
      </c>
      <c r="GO670">
        <f>IF(ISNA(GP670),NA(),GO466)</f>
        <v>0</v>
      </c>
      <c r="GP670">
        <f>IF(OR(GP466="",AND(GP466=GP465,GP466=GP467)),NA(), GP466)</f>
        <v>0</v>
      </c>
      <c r="GQ670">
        <f>IF(ISNA(GR670),NA(),GQ466)</f>
        <v>0</v>
      </c>
      <c r="GR670">
        <f>IF(OR(GR466="",AND(GR466=GR465,GR466=GR467)),NA(), GR466)</f>
        <v>0</v>
      </c>
      <c r="GS670">
        <f>IF(ISNA(GT670),NA(),GS466)</f>
        <v>0</v>
      </c>
      <c r="GT670">
        <f>IF(OR(GT466="",AND(GT466=GT465,GT466=GT467)),NA(), GT466)</f>
        <v>0</v>
      </c>
      <c r="GU670">
        <f>IF(ISNA(GV670),NA(),GU466)</f>
        <v>0</v>
      </c>
      <c r="GV670">
        <f>IF(OR(GV466="",AND(GV466=GV465,GV466=GV467)),NA(), GV466)</f>
        <v>0</v>
      </c>
      <c r="GW670">
        <f>IF(ISNA(GX670),NA(),GW466)</f>
        <v>0</v>
      </c>
      <c r="GX670">
        <f>IF(OR(GX466="",AND(GX466=GX465,GX466=GX467)),NA(), GX466)</f>
        <v>0</v>
      </c>
      <c r="GY670">
        <f>IF(ISNA(GZ670),NA(),GY466)</f>
        <v>0</v>
      </c>
      <c r="GZ670">
        <f>IF(OR(GZ466="",AND(GZ466=GZ465,GZ466=GZ467)),NA(), GZ466)</f>
        <v>0</v>
      </c>
      <c r="HA670">
        <f>IF(ISNA(HB670),NA(),HA466)</f>
        <v>0</v>
      </c>
      <c r="HB670">
        <f>IF(OR(HB466="",AND(HB466=HB465,HB466=HB467)),NA(), HB466)</f>
        <v>0</v>
      </c>
      <c r="HC670">
        <f>IF(ISNA(HD670),NA(),HC466)</f>
        <v>0</v>
      </c>
      <c r="HD670">
        <f>IF(OR(HD466="",AND(HD466=HD465,HD466=HD467)),NA(), HD466)</f>
        <v>0</v>
      </c>
      <c r="HE670">
        <f>IF(ISNA(HF670),NA(),HE466)</f>
        <v>0</v>
      </c>
      <c r="HF670">
        <f>IF(OR(HF466="",AND(HF466=HF465,HF466=HF467)),NA(), HF466)</f>
        <v>0</v>
      </c>
    </row>
    <row r="671" spans="5:214">
      <c r="E671">
        <f>IF(ISNA(F671),NA(),E467)</f>
        <v>0</v>
      </c>
      <c r="F671">
        <f>IF(OR(F467="",AND(F467=F466,F467=F468)),NA(), F467)</f>
        <v>0</v>
      </c>
      <c r="G671">
        <f>IF(ISNA(H671),NA(),G467)</f>
        <v>0</v>
      </c>
      <c r="H671">
        <f>IF(OR(H467="",AND(H467=H466,H467=H468)),NA(), H467)</f>
        <v>0</v>
      </c>
      <c r="I671">
        <f>IF(ISNA(J671),NA(),I467)</f>
        <v>0</v>
      </c>
      <c r="J671">
        <f>IF(OR(J467="",AND(J467=J466,J467=J468)),NA(), J467)</f>
        <v>0</v>
      </c>
      <c r="K671">
        <f>IF(ISNA(L671),NA(),K467)</f>
        <v>0</v>
      </c>
      <c r="L671">
        <f>IF(OR(L467="",AND(L467=L466,L467=L468)),NA(), L467)</f>
        <v>0</v>
      </c>
      <c r="M671">
        <f>IF(ISNA(N671),NA(),M467)</f>
        <v>0</v>
      </c>
      <c r="N671">
        <f>IF(OR(N467="",AND(N467=N466,N467=N468)),NA(), N467)</f>
        <v>0</v>
      </c>
      <c r="O671">
        <f>IF(ISNA(P671),NA(),O467)</f>
        <v>0</v>
      </c>
      <c r="P671">
        <f>IF(OR(P467="",AND(P467=P466,P467=P468)),NA(), P467)</f>
        <v>0</v>
      </c>
      <c r="Q671">
        <f>IF(ISNA(R671),NA(),Q467)</f>
        <v>0</v>
      </c>
      <c r="R671">
        <f>IF(OR(R467="",AND(R467=R466,R467=R468)),NA(), R467)</f>
        <v>0</v>
      </c>
      <c r="S671">
        <f>IF(ISNA(T671),NA(),S467)</f>
        <v>0</v>
      </c>
      <c r="T671">
        <f>IF(OR(T467="",AND(T467=T466,T467=T468)),NA(), T467)</f>
        <v>0</v>
      </c>
      <c r="U671">
        <f>IF(ISNA(V671),NA(),U467)</f>
        <v>0</v>
      </c>
      <c r="V671">
        <f>IF(OR(V467="",AND(V467=V466,V467=V468)),NA(), V467)</f>
        <v>0</v>
      </c>
      <c r="W671">
        <f>IF(ISNA(X671),NA(),W467)</f>
        <v>0</v>
      </c>
      <c r="X671">
        <f>IF(OR(X467="",AND(X467=X466,X467=X468)),NA(), X467)</f>
        <v>0</v>
      </c>
      <c r="Y671">
        <f>IF(ISNA(Z671),NA(),Y467)</f>
        <v>0</v>
      </c>
      <c r="Z671">
        <f>IF(OR(Z467="",AND(Z467=Z466,Z467=Z468)),NA(), Z467)</f>
        <v>0</v>
      </c>
      <c r="AA671">
        <f>IF(ISNA(AB671),NA(),AA467)</f>
        <v>0</v>
      </c>
      <c r="AB671">
        <f>IF(OR(AB467="",AND(AB467=AB466,AB467=AB468)),NA(), AB467)</f>
        <v>0</v>
      </c>
      <c r="AC671">
        <f>IF(ISNA(AD671),NA(),AC467)</f>
        <v>0</v>
      </c>
      <c r="AD671">
        <f>IF(OR(AD467="",AND(AD467=AD466,AD467=AD468)),NA(), AD467)</f>
        <v>0</v>
      </c>
      <c r="AE671">
        <f>IF(ISNA(AF671),NA(),AE467)</f>
        <v>0</v>
      </c>
      <c r="AF671">
        <f>IF(OR(AF467="",AND(AF467=AF466,AF467=AF468)),NA(), AF467)</f>
        <v>0</v>
      </c>
      <c r="AG671">
        <f>IF(ISNA(AH671),NA(),AG467)</f>
        <v>0</v>
      </c>
      <c r="AH671">
        <f>IF(OR(AH467="",AND(AH467=AH466,AH467=AH468)),NA(), AH467)</f>
        <v>0</v>
      </c>
      <c r="AI671">
        <f>IF(ISNA(AJ671),NA(),AI467)</f>
        <v>0</v>
      </c>
      <c r="AJ671">
        <f>IF(OR(AJ467="",AND(AJ467=AJ466,AJ467=AJ468)),NA(), AJ467)</f>
        <v>0</v>
      </c>
      <c r="AK671">
        <f>IF(ISNA(AL671),NA(),AK467)</f>
        <v>0</v>
      </c>
      <c r="AL671">
        <f>IF(OR(AL467="",AND(AL467=AL466,AL467=AL468)),NA(), AL467)</f>
        <v>0</v>
      </c>
      <c r="AM671">
        <f>IF(ISNA(AN671),NA(),AM467)</f>
        <v>0</v>
      </c>
      <c r="AN671">
        <f>IF(OR(AN467="",AND(AN467=AN466,AN467=AN468)),NA(), AN467)</f>
        <v>0</v>
      </c>
      <c r="AO671">
        <f>IF(ISNA(AP671),NA(),AO467)</f>
        <v>0</v>
      </c>
      <c r="AP671">
        <f>IF(OR(AP467="",AND(AP467=AP466,AP467=AP468)),NA(), AP467)</f>
        <v>0</v>
      </c>
      <c r="AQ671">
        <f>IF(ISNA(AR671),NA(),AQ467)</f>
        <v>0</v>
      </c>
      <c r="AR671">
        <f>IF(OR(AR467="",AND(AR467=AR466,AR467=AR468)),NA(), AR467)</f>
        <v>0</v>
      </c>
      <c r="AS671">
        <f>IF(ISNA(AT671),NA(),AS467)</f>
        <v>0</v>
      </c>
      <c r="AT671">
        <f>IF(OR(AT467="",AND(AT467=AT466,AT467=AT468)),NA(), AT467)</f>
        <v>0</v>
      </c>
      <c r="AU671">
        <f>IF(ISNA(AV671),NA(),AU467)</f>
        <v>0</v>
      </c>
      <c r="AV671">
        <f>IF(OR(AV467="",AND(AV467=AV466,AV467=AV468)),NA(), AV467)</f>
        <v>0</v>
      </c>
      <c r="AW671">
        <f>IF(ISNA(AX671),NA(),AW467)</f>
        <v>0</v>
      </c>
      <c r="AX671">
        <f>IF(OR(AX467="",AND(AX467=AX466,AX467=AX468)),NA(), AX467)</f>
        <v>0</v>
      </c>
      <c r="AY671">
        <f>IF(ISNA(AZ671),NA(),AY467)</f>
        <v>0</v>
      </c>
      <c r="AZ671">
        <f>IF(OR(AZ467="",AND(AZ467=AZ466,AZ467=AZ468)),NA(), AZ467)</f>
        <v>0</v>
      </c>
      <c r="BA671">
        <f>IF(ISNA(BB671),NA(),BA467)</f>
        <v>0</v>
      </c>
      <c r="BB671">
        <f>IF(OR(BB467="",AND(BB467=BB466,BB467=BB468)),NA(), BB467)</f>
        <v>0</v>
      </c>
      <c r="BC671">
        <f>IF(ISNA(BD671),NA(),BC467)</f>
        <v>0</v>
      </c>
      <c r="BD671">
        <f>IF(OR(BD467="",AND(BD467=BD466,BD467=BD468)),NA(), BD467)</f>
        <v>0</v>
      </c>
      <c r="BE671">
        <f>IF(ISNA(BF671),NA(),BE467)</f>
        <v>0</v>
      </c>
      <c r="BF671">
        <f>IF(OR(BF467="",AND(BF467=BF466,BF467=BF468)),NA(), BF467)</f>
        <v>0</v>
      </c>
      <c r="BG671">
        <f>IF(ISNA(BH671),NA(),BG467)</f>
        <v>0</v>
      </c>
      <c r="BH671">
        <f>IF(OR(BH467="",AND(BH467=BH466,BH467=BH468)),NA(), BH467)</f>
        <v>0</v>
      </c>
      <c r="BI671">
        <f>IF(ISNA(BJ671),NA(),BI467)</f>
        <v>0</v>
      </c>
      <c r="BJ671">
        <f>IF(OR(BJ467="",AND(BJ467=BJ466,BJ467=BJ468)),NA(), BJ467)</f>
        <v>0</v>
      </c>
      <c r="BK671">
        <f>IF(ISNA(BL671),NA(),BK467)</f>
        <v>0</v>
      </c>
      <c r="BL671">
        <f>IF(OR(BL467="",AND(BL467=BL466,BL467=BL468)),NA(), BL467)</f>
        <v>0</v>
      </c>
      <c r="BM671">
        <f>IF(ISNA(BN671),NA(),BM467)</f>
        <v>0</v>
      </c>
      <c r="BN671">
        <f>IF(OR(BN467="",AND(BN467=BN466,BN467=BN468)),NA(), BN467)</f>
        <v>0</v>
      </c>
      <c r="BO671">
        <f>IF(ISNA(BP671),NA(),BO467)</f>
        <v>0</v>
      </c>
      <c r="BP671">
        <f>IF(OR(BP467="",AND(BP467=BP466,BP467=BP468)),NA(), BP467)</f>
        <v>0</v>
      </c>
      <c r="BQ671">
        <f>IF(ISNA(BR671),NA(),BQ467)</f>
        <v>0</v>
      </c>
      <c r="BR671">
        <f>IF(OR(BR467="",AND(BR467=BR466,BR467=BR468)),NA(), BR467)</f>
        <v>0</v>
      </c>
      <c r="BS671">
        <f>IF(ISNA(BT671),NA(),BS467)</f>
        <v>0</v>
      </c>
      <c r="BT671">
        <f>IF(OR(BT467="",AND(BT467=BT466,BT467=BT468)),NA(), BT467)</f>
        <v>0</v>
      </c>
      <c r="BU671">
        <f>IF(ISNA(BV671),NA(),BU467)</f>
        <v>0</v>
      </c>
      <c r="BV671">
        <f>IF(OR(BV467="",AND(BV467=BV466,BV467=BV468)),NA(), BV467)</f>
        <v>0</v>
      </c>
      <c r="BW671">
        <f>IF(ISNA(BX671),NA(),BW467)</f>
        <v>0</v>
      </c>
      <c r="BX671">
        <f>IF(OR(BX467="",AND(BX467=BX466,BX467=BX468)),NA(), BX467)</f>
        <v>0</v>
      </c>
      <c r="BY671">
        <f>IF(ISNA(BZ671),NA(),BY467)</f>
        <v>0</v>
      </c>
      <c r="BZ671">
        <f>IF(OR(BZ467="",AND(BZ467=BZ466,BZ467=BZ468)),NA(), BZ467)</f>
        <v>0</v>
      </c>
      <c r="CA671">
        <f>IF(ISNA(CB671),NA(),CA467)</f>
        <v>0</v>
      </c>
      <c r="CB671">
        <f>IF(OR(CB467="",AND(CB467=CB466,CB467=CB468)),NA(), CB467)</f>
        <v>0</v>
      </c>
      <c r="CC671">
        <f>IF(ISNA(CD671),NA(),CC467)</f>
        <v>0</v>
      </c>
      <c r="CD671">
        <f>IF(OR(CD467="",AND(CD467=CD466,CD467=CD468)),NA(), CD467)</f>
        <v>0</v>
      </c>
      <c r="CE671">
        <f>IF(ISNA(CF671),NA(),CE467)</f>
        <v>0</v>
      </c>
      <c r="CF671">
        <f>IF(OR(CF467="",AND(CF467=CF466,CF467=CF468)),NA(), CF467)</f>
        <v>0</v>
      </c>
      <c r="CG671">
        <f>IF(ISNA(CH671),NA(),CG467)</f>
        <v>0</v>
      </c>
      <c r="CH671">
        <f>IF(OR(CH467="",AND(CH467=CH466,CH467=CH468)),NA(), CH467)</f>
        <v>0</v>
      </c>
      <c r="CI671">
        <f>IF(ISNA(CJ671),NA(),CI467)</f>
        <v>0</v>
      </c>
      <c r="CJ671">
        <f>IF(OR(CJ467="",AND(CJ467=CJ466,CJ467=CJ468)),NA(), CJ467)</f>
        <v>0</v>
      </c>
      <c r="CK671">
        <f>IF(ISNA(CL671),NA(),CK467)</f>
        <v>0</v>
      </c>
      <c r="CL671">
        <f>IF(OR(CL467="",AND(CL467=CL466,CL467=CL468)),NA(), CL467)</f>
        <v>0</v>
      </c>
      <c r="CM671">
        <f>IF(ISNA(CN671),NA(),CM467)</f>
        <v>0</v>
      </c>
      <c r="CN671">
        <f>IF(OR(CN467="",AND(CN467=CN466,CN467=CN468)),NA(), CN467)</f>
        <v>0</v>
      </c>
      <c r="CO671">
        <f>IF(ISNA(CP671),NA(),CO467)</f>
        <v>0</v>
      </c>
      <c r="CP671">
        <f>IF(OR(CP467="",AND(CP467=CP466,CP467=CP468)),NA(), CP467)</f>
        <v>0</v>
      </c>
      <c r="CQ671">
        <f>IF(ISNA(CR671),NA(),CQ467)</f>
        <v>0</v>
      </c>
      <c r="CR671">
        <f>IF(OR(CR467="",AND(CR467=CR466,CR467=CR468)),NA(), CR467)</f>
        <v>0</v>
      </c>
      <c r="CS671">
        <f>IF(ISNA(CT671),NA(),CS467)</f>
        <v>0</v>
      </c>
      <c r="CT671">
        <f>IF(OR(CT467="",AND(CT467=CT466,CT467=CT468)),NA(), CT467)</f>
        <v>0</v>
      </c>
      <c r="CU671">
        <f>IF(ISNA(CV671),NA(),CU467)</f>
        <v>0</v>
      </c>
      <c r="CV671">
        <f>IF(OR(CV467="",AND(CV467=CV466,CV467=CV468)),NA(), CV467)</f>
        <v>0</v>
      </c>
      <c r="CW671">
        <f>IF(ISNA(CX671),NA(),CW467)</f>
        <v>0</v>
      </c>
      <c r="CX671">
        <f>IF(OR(CX467="",AND(CX467=CX466,CX467=CX468)),NA(), CX467)</f>
        <v>0</v>
      </c>
      <c r="CY671">
        <f>IF(ISNA(CZ671),NA(),CY467)</f>
        <v>0</v>
      </c>
      <c r="CZ671">
        <f>IF(OR(CZ467="",AND(CZ467=CZ466,CZ467=CZ468)),NA(), CZ467)</f>
        <v>0</v>
      </c>
      <c r="DA671">
        <f>IF(ISNA(DB671),NA(),DA467)</f>
        <v>0</v>
      </c>
      <c r="DB671">
        <f>IF(OR(DB467="",AND(DB467=DB466,DB467=DB468)),NA(), DB467)</f>
        <v>0</v>
      </c>
      <c r="DC671">
        <f>IF(ISNA(DD671),NA(),DC467)</f>
        <v>0</v>
      </c>
      <c r="DD671">
        <f>IF(OR(DD467="",AND(DD467=DD466,DD467=DD468)),NA(), DD467)</f>
        <v>0</v>
      </c>
      <c r="DG671">
        <f>IF(ISNA(DH671),NA(),DG467)</f>
        <v>0</v>
      </c>
      <c r="DH671">
        <f>IF(OR(DH467="",AND(DH467=DH466,DH467=DH468)),NA(), DH467)</f>
        <v>0</v>
      </c>
      <c r="DI671">
        <f>IF(ISNA(DJ671),NA(),DI467)</f>
        <v>0</v>
      </c>
      <c r="DJ671">
        <f>IF(OR(DJ467="",AND(DJ467=DJ466,DJ467=DJ468)),NA(), DJ467)</f>
        <v>0</v>
      </c>
      <c r="DK671">
        <f>IF(ISNA(DL671),NA(),DK467)</f>
        <v>0</v>
      </c>
      <c r="DL671">
        <f>IF(OR(DL467="",AND(DL467=DL466,DL467=DL468)),NA(), DL467)</f>
        <v>0</v>
      </c>
      <c r="DM671">
        <f>IF(ISNA(DN671),NA(),DM467)</f>
        <v>0</v>
      </c>
      <c r="DN671">
        <f>IF(OR(DN467="",AND(DN467=DN466,DN467=DN468)),NA(), DN467)</f>
        <v>0</v>
      </c>
      <c r="DO671">
        <f>IF(ISNA(DP671),NA(),DO467)</f>
        <v>0</v>
      </c>
      <c r="DP671">
        <f>IF(OR(DP467="",AND(DP467=DP466,DP467=DP468)),NA(), DP467)</f>
        <v>0</v>
      </c>
      <c r="DQ671">
        <f>IF(ISNA(DR671),NA(),DQ467)</f>
        <v>0</v>
      </c>
      <c r="DR671">
        <f>IF(OR(DR467="",AND(DR467=DR466,DR467=DR468)),NA(), DR467)</f>
        <v>0</v>
      </c>
      <c r="DS671">
        <f>IF(ISNA(DT671),NA(),DS467)</f>
        <v>0</v>
      </c>
      <c r="DT671">
        <f>IF(OR(DT467="",AND(DT467=DT466,DT467=DT468)),NA(), DT467)</f>
        <v>0</v>
      </c>
      <c r="DU671">
        <f>IF(ISNA(DV671),NA(),DU467)</f>
        <v>0</v>
      </c>
      <c r="DV671">
        <f>IF(OR(DV467="",AND(DV467=DV466,DV467=DV468)),NA(), DV467)</f>
        <v>0</v>
      </c>
      <c r="DW671">
        <f>IF(ISNA(DX671),NA(),DW467)</f>
        <v>0</v>
      </c>
      <c r="DX671">
        <f>IF(OR(DX467="",AND(DX467=DX466,DX467=DX468)),NA(), DX467)</f>
        <v>0</v>
      </c>
      <c r="DY671">
        <f>IF(ISNA(DZ671),NA(),DY467)</f>
        <v>0</v>
      </c>
      <c r="DZ671">
        <f>IF(OR(DZ467="",AND(DZ467=DZ466,DZ467=DZ468)),NA(), DZ467)</f>
        <v>0</v>
      </c>
      <c r="EA671">
        <f>IF(ISNA(EB671),NA(),EA467)</f>
        <v>0</v>
      </c>
      <c r="EB671">
        <f>IF(OR(EB467="",AND(EB467=EB466,EB467=EB468)),NA(), EB467)</f>
        <v>0</v>
      </c>
      <c r="EC671">
        <f>IF(ISNA(ED671),NA(),EC467)</f>
        <v>0</v>
      </c>
      <c r="ED671">
        <f>IF(OR(ED467="",AND(ED467=ED466,ED467=ED468)),NA(), ED467)</f>
        <v>0</v>
      </c>
      <c r="EE671">
        <f>IF(ISNA(EF671),NA(),EE467)</f>
        <v>0</v>
      </c>
      <c r="EF671">
        <f>IF(OR(EF467="",AND(EF467=EF466,EF467=EF468)),NA(), EF467)</f>
        <v>0</v>
      </c>
      <c r="EG671">
        <f>IF(ISNA(EH671),NA(),EG467)</f>
        <v>0</v>
      </c>
      <c r="EH671">
        <f>IF(OR(EH467="",AND(EH467=EH466,EH467=EH468)),NA(), EH467)</f>
        <v>0</v>
      </c>
      <c r="EI671">
        <f>IF(ISNA(EJ671),NA(),EI467)</f>
        <v>0</v>
      </c>
      <c r="EJ671">
        <f>IF(OR(EJ467="",AND(EJ467=EJ466,EJ467=EJ468)),NA(), EJ467)</f>
        <v>0</v>
      </c>
      <c r="EK671">
        <f>IF(ISNA(EL671),NA(),EK467)</f>
        <v>0</v>
      </c>
      <c r="EL671">
        <f>IF(OR(EL467="",AND(EL467=EL466,EL467=EL468)),NA(), EL467)</f>
        <v>0</v>
      </c>
      <c r="EM671">
        <f>IF(ISNA(EN671),NA(),EM467)</f>
        <v>0</v>
      </c>
      <c r="EN671">
        <f>IF(OR(EN467="",AND(EN467=EN466,EN467=EN468)),NA(), EN467)</f>
        <v>0</v>
      </c>
      <c r="EO671">
        <f>IF(ISNA(EP671),NA(),EO467)</f>
        <v>0</v>
      </c>
      <c r="EP671">
        <f>IF(OR(EP467="",AND(EP467=EP466,EP467=EP468)),NA(), EP467)</f>
        <v>0</v>
      </c>
      <c r="EQ671">
        <f>IF(ISNA(ER671),NA(),EQ467)</f>
        <v>0</v>
      </c>
      <c r="ER671">
        <f>IF(OR(ER467="",AND(ER467=ER466,ER467=ER468)),NA(), ER467)</f>
        <v>0</v>
      </c>
      <c r="ES671">
        <f>IF(ISNA(ET671),NA(),ES467)</f>
        <v>0</v>
      </c>
      <c r="ET671">
        <f>IF(OR(ET467="",AND(ET467=ET466,ET467=ET468)),NA(), ET467)</f>
        <v>0</v>
      </c>
      <c r="EU671">
        <f>IF(ISNA(EV671),NA(),EU467)</f>
        <v>0</v>
      </c>
      <c r="EV671">
        <f>IF(OR(EV467="",AND(EV467=EV466,EV467=EV468)),NA(), EV467)</f>
        <v>0</v>
      </c>
      <c r="EW671">
        <f>IF(ISNA(EX671),NA(),EW467)</f>
        <v>0</v>
      </c>
      <c r="EX671">
        <f>IF(OR(EX467="",AND(EX467=EX466,EX467=EX468)),NA(), EX467)</f>
        <v>0</v>
      </c>
      <c r="EY671">
        <f>IF(ISNA(EZ671),NA(),EY467)</f>
        <v>0</v>
      </c>
      <c r="EZ671">
        <f>IF(OR(EZ467="",AND(EZ467=EZ466,EZ467=EZ468)),NA(), EZ467)</f>
        <v>0</v>
      </c>
      <c r="FA671">
        <f>IF(ISNA(FB671),NA(),FA467)</f>
        <v>0</v>
      </c>
      <c r="FB671">
        <f>IF(OR(FB467="",AND(FB467=FB466,FB467=FB468)),NA(), FB467)</f>
        <v>0</v>
      </c>
      <c r="FC671">
        <f>IF(ISNA(FD671),NA(),FC467)</f>
        <v>0</v>
      </c>
      <c r="FD671">
        <f>IF(OR(FD467="",AND(FD467=FD466,FD467=FD468)),NA(), FD467)</f>
        <v>0</v>
      </c>
      <c r="FE671">
        <f>IF(ISNA(FF671),NA(),FE467)</f>
        <v>0</v>
      </c>
      <c r="FF671">
        <f>IF(OR(FF467="",AND(FF467=FF466,FF467=FF468)),NA(), FF467)</f>
        <v>0</v>
      </c>
      <c r="FG671">
        <f>IF(ISNA(FH671),NA(),FG467)</f>
        <v>0</v>
      </c>
      <c r="FH671">
        <f>IF(OR(FH467="",AND(FH467=FH466,FH467=FH468)),NA(), FH467)</f>
        <v>0</v>
      </c>
      <c r="FI671">
        <f>IF(ISNA(FJ671),NA(),FI467)</f>
        <v>0</v>
      </c>
      <c r="FJ671">
        <f>IF(OR(FJ467="",AND(FJ467=FJ466,FJ467=FJ468)),NA(), FJ467)</f>
        <v>0</v>
      </c>
      <c r="FK671">
        <f>IF(ISNA(FL671),NA(),FK467)</f>
        <v>0</v>
      </c>
      <c r="FL671">
        <f>IF(OR(FL467="",AND(FL467=FL466,FL467=FL468)),NA(), FL467)</f>
        <v>0</v>
      </c>
      <c r="FM671">
        <f>IF(ISNA(FN671),NA(),FM467)</f>
        <v>0</v>
      </c>
      <c r="FN671">
        <f>IF(OR(FN467="",AND(FN467=FN466,FN467=FN468)),NA(), FN467)</f>
        <v>0</v>
      </c>
      <c r="FO671">
        <f>IF(ISNA(FP671),NA(),FO467)</f>
        <v>0</v>
      </c>
      <c r="FP671">
        <f>IF(OR(FP467="",AND(FP467=FP466,FP467=FP468)),NA(), FP467)</f>
        <v>0</v>
      </c>
      <c r="FQ671">
        <f>IF(ISNA(FR671),NA(),FQ467)</f>
        <v>0</v>
      </c>
      <c r="FR671">
        <f>IF(OR(FR467="",AND(FR467=FR466,FR467=FR468)),NA(), FR467)</f>
        <v>0</v>
      </c>
      <c r="FS671">
        <f>IF(ISNA(FT671),NA(),FS467)</f>
        <v>0</v>
      </c>
      <c r="FT671">
        <f>IF(OR(FT467="",AND(FT467=FT466,FT467=FT468)),NA(), FT467)</f>
        <v>0</v>
      </c>
      <c r="FU671">
        <f>IF(ISNA(FV671),NA(),FU467)</f>
        <v>0</v>
      </c>
      <c r="FV671">
        <f>IF(OR(FV467="",AND(FV467=FV466,FV467=FV468)),NA(), FV467)</f>
        <v>0</v>
      </c>
      <c r="FW671">
        <f>IF(ISNA(FX671),NA(),FW467)</f>
        <v>0</v>
      </c>
      <c r="FX671">
        <f>IF(OR(FX467="",AND(FX467=FX466,FX467=FX468)),NA(), FX467)</f>
        <v>0</v>
      </c>
      <c r="FY671">
        <f>IF(ISNA(FZ671),NA(),FY467)</f>
        <v>0</v>
      </c>
      <c r="FZ671">
        <f>IF(OR(FZ467="",AND(FZ467=FZ466,FZ467=FZ468)),NA(), FZ467)</f>
        <v>0</v>
      </c>
      <c r="GA671">
        <f>IF(ISNA(GB671),NA(),GA467)</f>
        <v>0</v>
      </c>
      <c r="GB671">
        <f>IF(OR(GB467="",AND(GB467=GB466,GB467=GB468)),NA(), GB467)</f>
        <v>0</v>
      </c>
      <c r="GC671">
        <f>IF(ISNA(GD671),NA(),GC467)</f>
        <v>0</v>
      </c>
      <c r="GD671">
        <f>IF(OR(GD467="",AND(GD467=GD466,GD467=GD468)),NA(), GD467)</f>
        <v>0</v>
      </c>
      <c r="GE671">
        <f>IF(ISNA(GF671),NA(),GE467)</f>
        <v>0</v>
      </c>
      <c r="GF671">
        <f>IF(OR(GF467="",AND(GF467=GF466,GF467=GF468)),NA(), GF467)</f>
        <v>0</v>
      </c>
      <c r="GG671">
        <f>IF(ISNA(GH671),NA(),GG467)</f>
        <v>0</v>
      </c>
      <c r="GH671">
        <f>IF(OR(GH467="",AND(GH467=GH466,GH467=GH468)),NA(), GH467)</f>
        <v>0</v>
      </c>
      <c r="GI671">
        <f>IF(ISNA(GJ671),NA(),GI467)</f>
        <v>0</v>
      </c>
      <c r="GJ671">
        <f>IF(OR(GJ467="",AND(GJ467=GJ466,GJ467=GJ468)),NA(), GJ467)</f>
        <v>0</v>
      </c>
      <c r="GK671">
        <f>IF(ISNA(GL671),NA(),GK467)</f>
        <v>0</v>
      </c>
      <c r="GL671">
        <f>IF(OR(GL467="",AND(GL467=GL466,GL467=GL468)),NA(), GL467)</f>
        <v>0</v>
      </c>
      <c r="GM671">
        <f>IF(ISNA(GN671),NA(),GM467)</f>
        <v>0</v>
      </c>
      <c r="GN671">
        <f>IF(OR(GN467="",AND(GN467=GN466,GN467=GN468)),NA(), GN467)</f>
        <v>0</v>
      </c>
      <c r="GO671">
        <f>IF(ISNA(GP671),NA(),GO467)</f>
        <v>0</v>
      </c>
      <c r="GP671">
        <f>IF(OR(GP467="",AND(GP467=GP466,GP467=GP468)),NA(), GP467)</f>
        <v>0</v>
      </c>
      <c r="GQ671">
        <f>IF(ISNA(GR671),NA(),GQ467)</f>
        <v>0</v>
      </c>
      <c r="GR671">
        <f>IF(OR(GR467="",AND(GR467=GR466,GR467=GR468)),NA(), GR467)</f>
        <v>0</v>
      </c>
      <c r="GS671">
        <f>IF(ISNA(GT671),NA(),GS467)</f>
        <v>0</v>
      </c>
      <c r="GT671">
        <f>IF(OR(GT467="",AND(GT467=GT466,GT467=GT468)),NA(), GT467)</f>
        <v>0</v>
      </c>
      <c r="GU671">
        <f>IF(ISNA(GV671),NA(),GU467)</f>
        <v>0</v>
      </c>
      <c r="GV671">
        <f>IF(OR(GV467="",AND(GV467=GV466,GV467=GV468)),NA(), GV467)</f>
        <v>0</v>
      </c>
      <c r="GW671">
        <f>IF(ISNA(GX671),NA(),GW467)</f>
        <v>0</v>
      </c>
      <c r="GX671">
        <f>IF(OR(GX467="",AND(GX467=GX466,GX467=GX468)),NA(), GX467)</f>
        <v>0</v>
      </c>
      <c r="GY671">
        <f>IF(ISNA(GZ671),NA(),GY467)</f>
        <v>0</v>
      </c>
      <c r="GZ671">
        <f>IF(OR(GZ467="",AND(GZ467=GZ466,GZ467=GZ468)),NA(), GZ467)</f>
        <v>0</v>
      </c>
      <c r="HA671">
        <f>IF(ISNA(HB671),NA(),HA467)</f>
        <v>0</v>
      </c>
      <c r="HB671">
        <f>IF(OR(HB467="",AND(HB467=HB466,HB467=HB468)),NA(), HB467)</f>
        <v>0</v>
      </c>
      <c r="HC671">
        <f>IF(ISNA(HD671),NA(),HC467)</f>
        <v>0</v>
      </c>
      <c r="HD671">
        <f>IF(OR(HD467="",AND(HD467=HD466,HD467=HD468)),NA(), HD467)</f>
        <v>0</v>
      </c>
      <c r="HE671">
        <f>IF(ISNA(HF671),NA(),HE467)</f>
        <v>0</v>
      </c>
      <c r="HF671">
        <f>IF(OR(HF467="",AND(HF467=HF466,HF467=HF468)),NA(), HF467)</f>
        <v>0</v>
      </c>
    </row>
    <row r="672" spans="5:214">
      <c r="E672">
        <f>IF(ISNA(F672),NA(),E468)</f>
        <v>0</v>
      </c>
      <c r="F672">
        <f>IF(OR(F468="",AND(F468=F467,F468=F469)),NA(), F468)</f>
        <v>0</v>
      </c>
      <c r="G672">
        <f>IF(ISNA(H672),NA(),G468)</f>
        <v>0</v>
      </c>
      <c r="H672">
        <f>IF(OR(H468="",AND(H468=H467,H468=H469)),NA(), H468)</f>
        <v>0</v>
      </c>
      <c r="I672">
        <f>IF(ISNA(J672),NA(),I468)</f>
        <v>0</v>
      </c>
      <c r="J672">
        <f>IF(OR(J468="",AND(J468=J467,J468=J469)),NA(), J468)</f>
        <v>0</v>
      </c>
      <c r="K672">
        <f>IF(ISNA(L672),NA(),K468)</f>
        <v>0</v>
      </c>
      <c r="L672">
        <f>IF(OR(L468="",AND(L468=L467,L468=L469)),NA(), L468)</f>
        <v>0</v>
      </c>
      <c r="M672">
        <f>IF(ISNA(N672),NA(),M468)</f>
        <v>0</v>
      </c>
      <c r="N672">
        <f>IF(OR(N468="",AND(N468=N467,N468=N469)),NA(), N468)</f>
        <v>0</v>
      </c>
      <c r="O672">
        <f>IF(ISNA(P672),NA(),O468)</f>
        <v>0</v>
      </c>
      <c r="P672">
        <f>IF(OR(P468="",AND(P468=P467,P468=P469)),NA(), P468)</f>
        <v>0</v>
      </c>
      <c r="Q672">
        <f>IF(ISNA(R672),NA(),Q468)</f>
        <v>0</v>
      </c>
      <c r="R672">
        <f>IF(OR(R468="",AND(R468=R467,R468=R469)),NA(), R468)</f>
        <v>0</v>
      </c>
      <c r="S672">
        <f>IF(ISNA(T672),NA(),S468)</f>
        <v>0</v>
      </c>
      <c r="T672">
        <f>IF(OR(T468="",AND(T468=T467,T468=T469)),NA(), T468)</f>
        <v>0</v>
      </c>
      <c r="U672">
        <f>IF(ISNA(V672),NA(),U468)</f>
        <v>0</v>
      </c>
      <c r="V672">
        <f>IF(OR(V468="",AND(V468=V467,V468=V469)),NA(), V468)</f>
        <v>0</v>
      </c>
      <c r="W672">
        <f>IF(ISNA(X672),NA(),W468)</f>
        <v>0</v>
      </c>
      <c r="X672">
        <f>IF(OR(X468="",AND(X468=X467,X468=X469)),NA(), X468)</f>
        <v>0</v>
      </c>
      <c r="Y672">
        <f>IF(ISNA(Z672),NA(),Y468)</f>
        <v>0</v>
      </c>
      <c r="Z672">
        <f>IF(OR(Z468="",AND(Z468=Z467,Z468=Z469)),NA(), Z468)</f>
        <v>0</v>
      </c>
      <c r="AA672">
        <f>IF(ISNA(AB672),NA(),AA468)</f>
        <v>0</v>
      </c>
      <c r="AB672">
        <f>IF(OR(AB468="",AND(AB468=AB467,AB468=AB469)),NA(), AB468)</f>
        <v>0</v>
      </c>
      <c r="AC672">
        <f>IF(ISNA(AD672),NA(),AC468)</f>
        <v>0</v>
      </c>
      <c r="AD672">
        <f>IF(OR(AD468="",AND(AD468=AD467,AD468=AD469)),NA(), AD468)</f>
        <v>0</v>
      </c>
      <c r="AE672">
        <f>IF(ISNA(AF672),NA(),AE468)</f>
        <v>0</v>
      </c>
      <c r="AF672">
        <f>IF(OR(AF468="",AND(AF468=AF467,AF468=AF469)),NA(), AF468)</f>
        <v>0</v>
      </c>
      <c r="AG672">
        <f>IF(ISNA(AH672),NA(),AG468)</f>
        <v>0</v>
      </c>
      <c r="AH672">
        <f>IF(OR(AH468="",AND(AH468=AH467,AH468=AH469)),NA(), AH468)</f>
        <v>0</v>
      </c>
      <c r="AI672">
        <f>IF(ISNA(AJ672),NA(),AI468)</f>
        <v>0</v>
      </c>
      <c r="AJ672">
        <f>IF(OR(AJ468="",AND(AJ468=AJ467,AJ468=AJ469)),NA(), AJ468)</f>
        <v>0</v>
      </c>
      <c r="AK672">
        <f>IF(ISNA(AL672),NA(),AK468)</f>
        <v>0</v>
      </c>
      <c r="AL672">
        <f>IF(OR(AL468="",AND(AL468=AL467,AL468=AL469)),NA(), AL468)</f>
        <v>0</v>
      </c>
      <c r="AM672">
        <f>IF(ISNA(AN672),NA(),AM468)</f>
        <v>0</v>
      </c>
      <c r="AN672">
        <f>IF(OR(AN468="",AND(AN468=AN467,AN468=AN469)),NA(), AN468)</f>
        <v>0</v>
      </c>
      <c r="AO672">
        <f>IF(ISNA(AP672),NA(),AO468)</f>
        <v>0</v>
      </c>
      <c r="AP672">
        <f>IF(OR(AP468="",AND(AP468=AP467,AP468=AP469)),NA(), AP468)</f>
        <v>0</v>
      </c>
      <c r="AQ672">
        <f>IF(ISNA(AR672),NA(),AQ468)</f>
        <v>0</v>
      </c>
      <c r="AR672">
        <f>IF(OR(AR468="",AND(AR468=AR467,AR468=AR469)),NA(), AR468)</f>
        <v>0</v>
      </c>
      <c r="AS672">
        <f>IF(ISNA(AT672),NA(),AS468)</f>
        <v>0</v>
      </c>
      <c r="AT672">
        <f>IF(OR(AT468="",AND(AT468=AT467,AT468=AT469)),NA(), AT468)</f>
        <v>0</v>
      </c>
      <c r="AU672">
        <f>IF(ISNA(AV672),NA(),AU468)</f>
        <v>0</v>
      </c>
      <c r="AV672">
        <f>IF(OR(AV468="",AND(AV468=AV467,AV468=AV469)),NA(), AV468)</f>
        <v>0</v>
      </c>
      <c r="AW672">
        <f>IF(ISNA(AX672),NA(),AW468)</f>
        <v>0</v>
      </c>
      <c r="AX672">
        <f>IF(OR(AX468="",AND(AX468=AX467,AX468=AX469)),NA(), AX468)</f>
        <v>0</v>
      </c>
      <c r="AY672">
        <f>IF(ISNA(AZ672),NA(),AY468)</f>
        <v>0</v>
      </c>
      <c r="AZ672">
        <f>IF(OR(AZ468="",AND(AZ468=AZ467,AZ468=AZ469)),NA(), AZ468)</f>
        <v>0</v>
      </c>
      <c r="BA672">
        <f>IF(ISNA(BB672),NA(),BA468)</f>
        <v>0</v>
      </c>
      <c r="BB672">
        <f>IF(OR(BB468="",AND(BB468=BB467,BB468=BB469)),NA(), BB468)</f>
        <v>0</v>
      </c>
      <c r="BC672">
        <f>IF(ISNA(BD672),NA(),BC468)</f>
        <v>0</v>
      </c>
      <c r="BD672">
        <f>IF(OR(BD468="",AND(BD468=BD467,BD468=BD469)),NA(), BD468)</f>
        <v>0</v>
      </c>
      <c r="BE672">
        <f>IF(ISNA(BF672),NA(),BE468)</f>
        <v>0</v>
      </c>
      <c r="BF672">
        <f>IF(OR(BF468="",AND(BF468=BF467,BF468=BF469)),NA(), BF468)</f>
        <v>0</v>
      </c>
      <c r="BG672">
        <f>IF(ISNA(BH672),NA(),BG468)</f>
        <v>0</v>
      </c>
      <c r="BH672">
        <f>IF(OR(BH468="",AND(BH468=BH467,BH468=BH469)),NA(), BH468)</f>
        <v>0</v>
      </c>
      <c r="BI672">
        <f>IF(ISNA(BJ672),NA(),BI468)</f>
        <v>0</v>
      </c>
      <c r="BJ672">
        <f>IF(OR(BJ468="",AND(BJ468=BJ467,BJ468=BJ469)),NA(), BJ468)</f>
        <v>0</v>
      </c>
      <c r="BK672">
        <f>IF(ISNA(BL672),NA(),BK468)</f>
        <v>0</v>
      </c>
      <c r="BL672">
        <f>IF(OR(BL468="",AND(BL468=BL467,BL468=BL469)),NA(), BL468)</f>
        <v>0</v>
      </c>
      <c r="BM672">
        <f>IF(ISNA(BN672),NA(),BM468)</f>
        <v>0</v>
      </c>
      <c r="BN672">
        <f>IF(OR(BN468="",AND(BN468=BN467,BN468=BN469)),NA(), BN468)</f>
        <v>0</v>
      </c>
      <c r="BO672">
        <f>IF(ISNA(BP672),NA(),BO468)</f>
        <v>0</v>
      </c>
      <c r="BP672">
        <f>IF(OR(BP468="",AND(BP468=BP467,BP468=BP469)),NA(), BP468)</f>
        <v>0</v>
      </c>
      <c r="BQ672">
        <f>IF(ISNA(BR672),NA(),BQ468)</f>
        <v>0</v>
      </c>
      <c r="BR672">
        <f>IF(OR(BR468="",AND(BR468=BR467,BR468=BR469)),NA(), BR468)</f>
        <v>0</v>
      </c>
      <c r="BS672">
        <f>IF(ISNA(BT672),NA(),BS468)</f>
        <v>0</v>
      </c>
      <c r="BT672">
        <f>IF(OR(BT468="",AND(BT468=BT467,BT468=BT469)),NA(), BT468)</f>
        <v>0</v>
      </c>
      <c r="BU672">
        <f>IF(ISNA(BV672),NA(),BU468)</f>
        <v>0</v>
      </c>
      <c r="BV672">
        <f>IF(OR(BV468="",AND(BV468=BV467,BV468=BV469)),NA(), BV468)</f>
        <v>0</v>
      </c>
      <c r="BW672">
        <f>IF(ISNA(BX672),NA(),BW468)</f>
        <v>0</v>
      </c>
      <c r="BX672">
        <f>IF(OR(BX468="",AND(BX468=BX467,BX468=BX469)),NA(), BX468)</f>
        <v>0</v>
      </c>
      <c r="BY672">
        <f>IF(ISNA(BZ672),NA(),BY468)</f>
        <v>0</v>
      </c>
      <c r="BZ672">
        <f>IF(OR(BZ468="",AND(BZ468=BZ467,BZ468=BZ469)),NA(), BZ468)</f>
        <v>0</v>
      </c>
      <c r="CA672">
        <f>IF(ISNA(CB672),NA(),CA468)</f>
        <v>0</v>
      </c>
      <c r="CB672">
        <f>IF(OR(CB468="",AND(CB468=CB467,CB468=CB469)),NA(), CB468)</f>
        <v>0</v>
      </c>
      <c r="CC672">
        <f>IF(ISNA(CD672),NA(),CC468)</f>
        <v>0</v>
      </c>
      <c r="CD672">
        <f>IF(OR(CD468="",AND(CD468=CD467,CD468=CD469)),NA(), CD468)</f>
        <v>0</v>
      </c>
      <c r="CE672">
        <f>IF(ISNA(CF672),NA(),CE468)</f>
        <v>0</v>
      </c>
      <c r="CF672">
        <f>IF(OR(CF468="",AND(CF468=CF467,CF468=CF469)),NA(), CF468)</f>
        <v>0</v>
      </c>
      <c r="CG672">
        <f>IF(ISNA(CH672),NA(),CG468)</f>
        <v>0</v>
      </c>
      <c r="CH672">
        <f>IF(OR(CH468="",AND(CH468=CH467,CH468=CH469)),NA(), CH468)</f>
        <v>0</v>
      </c>
      <c r="CI672">
        <f>IF(ISNA(CJ672),NA(),CI468)</f>
        <v>0</v>
      </c>
      <c r="CJ672">
        <f>IF(OR(CJ468="",AND(CJ468=CJ467,CJ468=CJ469)),NA(), CJ468)</f>
        <v>0</v>
      </c>
      <c r="CK672">
        <f>IF(ISNA(CL672),NA(),CK468)</f>
        <v>0</v>
      </c>
      <c r="CL672">
        <f>IF(OR(CL468="",AND(CL468=CL467,CL468=CL469)),NA(), CL468)</f>
        <v>0</v>
      </c>
      <c r="CM672">
        <f>IF(ISNA(CN672),NA(),CM468)</f>
        <v>0</v>
      </c>
      <c r="CN672">
        <f>IF(OR(CN468="",AND(CN468=CN467,CN468=CN469)),NA(), CN468)</f>
        <v>0</v>
      </c>
      <c r="CO672">
        <f>IF(ISNA(CP672),NA(),CO468)</f>
        <v>0</v>
      </c>
      <c r="CP672">
        <f>IF(OR(CP468="",AND(CP468=CP467,CP468=CP469)),NA(), CP468)</f>
        <v>0</v>
      </c>
      <c r="CQ672">
        <f>IF(ISNA(CR672),NA(),CQ468)</f>
        <v>0</v>
      </c>
      <c r="CR672">
        <f>IF(OR(CR468="",AND(CR468=CR467,CR468=CR469)),NA(), CR468)</f>
        <v>0</v>
      </c>
      <c r="CS672">
        <f>IF(ISNA(CT672),NA(),CS468)</f>
        <v>0</v>
      </c>
      <c r="CT672">
        <f>IF(OR(CT468="",AND(CT468=CT467,CT468=CT469)),NA(), CT468)</f>
        <v>0</v>
      </c>
      <c r="CU672">
        <f>IF(ISNA(CV672),NA(),CU468)</f>
        <v>0</v>
      </c>
      <c r="CV672">
        <f>IF(OR(CV468="",AND(CV468=CV467,CV468=CV469)),NA(), CV468)</f>
        <v>0</v>
      </c>
      <c r="CW672">
        <f>IF(ISNA(CX672),NA(),CW468)</f>
        <v>0</v>
      </c>
      <c r="CX672">
        <f>IF(OR(CX468="",AND(CX468=CX467,CX468=CX469)),NA(), CX468)</f>
        <v>0</v>
      </c>
      <c r="CY672">
        <f>IF(ISNA(CZ672),NA(),CY468)</f>
        <v>0</v>
      </c>
      <c r="CZ672">
        <f>IF(OR(CZ468="",AND(CZ468=CZ467,CZ468=CZ469)),NA(), CZ468)</f>
        <v>0</v>
      </c>
      <c r="DA672">
        <f>IF(ISNA(DB672),NA(),DA468)</f>
        <v>0</v>
      </c>
      <c r="DB672">
        <f>IF(OR(DB468="",AND(DB468=DB467,DB468=DB469)),NA(), DB468)</f>
        <v>0</v>
      </c>
      <c r="DC672">
        <f>IF(ISNA(DD672),NA(),DC468)</f>
        <v>0</v>
      </c>
      <c r="DD672">
        <f>IF(OR(DD468="",AND(DD468=DD467,DD468=DD469)),NA(), DD468)</f>
        <v>0</v>
      </c>
      <c r="DG672">
        <f>IF(ISNA(DH672),NA(),DG468)</f>
        <v>0</v>
      </c>
      <c r="DH672">
        <f>IF(OR(DH468="",AND(DH468=DH467,DH468=DH469)),NA(), DH468)</f>
        <v>0</v>
      </c>
      <c r="DI672">
        <f>IF(ISNA(DJ672),NA(),DI468)</f>
        <v>0</v>
      </c>
      <c r="DJ672">
        <f>IF(OR(DJ468="",AND(DJ468=DJ467,DJ468=DJ469)),NA(), DJ468)</f>
        <v>0</v>
      </c>
      <c r="DK672">
        <f>IF(ISNA(DL672),NA(),DK468)</f>
        <v>0</v>
      </c>
      <c r="DL672">
        <f>IF(OR(DL468="",AND(DL468=DL467,DL468=DL469)),NA(), DL468)</f>
        <v>0</v>
      </c>
      <c r="DM672">
        <f>IF(ISNA(DN672),NA(),DM468)</f>
        <v>0</v>
      </c>
      <c r="DN672">
        <f>IF(OR(DN468="",AND(DN468=DN467,DN468=DN469)),NA(), DN468)</f>
        <v>0</v>
      </c>
      <c r="DO672">
        <f>IF(ISNA(DP672),NA(),DO468)</f>
        <v>0</v>
      </c>
      <c r="DP672">
        <f>IF(OR(DP468="",AND(DP468=DP467,DP468=DP469)),NA(), DP468)</f>
        <v>0</v>
      </c>
      <c r="DQ672">
        <f>IF(ISNA(DR672),NA(),DQ468)</f>
        <v>0</v>
      </c>
      <c r="DR672">
        <f>IF(OR(DR468="",AND(DR468=DR467,DR468=DR469)),NA(), DR468)</f>
        <v>0</v>
      </c>
      <c r="DS672">
        <f>IF(ISNA(DT672),NA(),DS468)</f>
        <v>0</v>
      </c>
      <c r="DT672">
        <f>IF(OR(DT468="",AND(DT468=DT467,DT468=DT469)),NA(), DT468)</f>
        <v>0</v>
      </c>
      <c r="DU672">
        <f>IF(ISNA(DV672),NA(),DU468)</f>
        <v>0</v>
      </c>
      <c r="DV672">
        <f>IF(OR(DV468="",AND(DV468=DV467,DV468=DV469)),NA(), DV468)</f>
        <v>0</v>
      </c>
      <c r="DW672">
        <f>IF(ISNA(DX672),NA(),DW468)</f>
        <v>0</v>
      </c>
      <c r="DX672">
        <f>IF(OR(DX468="",AND(DX468=DX467,DX468=DX469)),NA(), DX468)</f>
        <v>0</v>
      </c>
      <c r="DY672">
        <f>IF(ISNA(DZ672),NA(),DY468)</f>
        <v>0</v>
      </c>
      <c r="DZ672">
        <f>IF(OR(DZ468="",AND(DZ468=DZ467,DZ468=DZ469)),NA(), DZ468)</f>
        <v>0</v>
      </c>
      <c r="EA672">
        <f>IF(ISNA(EB672),NA(),EA468)</f>
        <v>0</v>
      </c>
      <c r="EB672">
        <f>IF(OR(EB468="",AND(EB468=EB467,EB468=EB469)),NA(), EB468)</f>
        <v>0</v>
      </c>
      <c r="EC672">
        <f>IF(ISNA(ED672),NA(),EC468)</f>
        <v>0</v>
      </c>
      <c r="ED672">
        <f>IF(OR(ED468="",AND(ED468=ED467,ED468=ED469)),NA(), ED468)</f>
        <v>0</v>
      </c>
      <c r="EE672">
        <f>IF(ISNA(EF672),NA(),EE468)</f>
        <v>0</v>
      </c>
      <c r="EF672">
        <f>IF(OR(EF468="",AND(EF468=EF467,EF468=EF469)),NA(), EF468)</f>
        <v>0</v>
      </c>
      <c r="EG672">
        <f>IF(ISNA(EH672),NA(),EG468)</f>
        <v>0</v>
      </c>
      <c r="EH672">
        <f>IF(OR(EH468="",AND(EH468=EH467,EH468=EH469)),NA(), EH468)</f>
        <v>0</v>
      </c>
      <c r="EI672">
        <f>IF(ISNA(EJ672),NA(),EI468)</f>
        <v>0</v>
      </c>
      <c r="EJ672">
        <f>IF(OR(EJ468="",AND(EJ468=EJ467,EJ468=EJ469)),NA(), EJ468)</f>
        <v>0</v>
      </c>
      <c r="EK672">
        <f>IF(ISNA(EL672),NA(),EK468)</f>
        <v>0</v>
      </c>
      <c r="EL672">
        <f>IF(OR(EL468="",AND(EL468=EL467,EL468=EL469)),NA(), EL468)</f>
        <v>0</v>
      </c>
      <c r="EM672">
        <f>IF(ISNA(EN672),NA(),EM468)</f>
        <v>0</v>
      </c>
      <c r="EN672">
        <f>IF(OR(EN468="",AND(EN468=EN467,EN468=EN469)),NA(), EN468)</f>
        <v>0</v>
      </c>
      <c r="EO672">
        <f>IF(ISNA(EP672),NA(),EO468)</f>
        <v>0</v>
      </c>
      <c r="EP672">
        <f>IF(OR(EP468="",AND(EP468=EP467,EP468=EP469)),NA(), EP468)</f>
        <v>0</v>
      </c>
      <c r="EQ672">
        <f>IF(ISNA(ER672),NA(),EQ468)</f>
        <v>0</v>
      </c>
      <c r="ER672">
        <f>IF(OR(ER468="",AND(ER468=ER467,ER468=ER469)),NA(), ER468)</f>
        <v>0</v>
      </c>
      <c r="ES672">
        <f>IF(ISNA(ET672),NA(),ES468)</f>
        <v>0</v>
      </c>
      <c r="ET672">
        <f>IF(OR(ET468="",AND(ET468=ET467,ET468=ET469)),NA(), ET468)</f>
        <v>0</v>
      </c>
      <c r="EU672">
        <f>IF(ISNA(EV672),NA(),EU468)</f>
        <v>0</v>
      </c>
      <c r="EV672">
        <f>IF(OR(EV468="",AND(EV468=EV467,EV468=EV469)),NA(), EV468)</f>
        <v>0</v>
      </c>
      <c r="EW672">
        <f>IF(ISNA(EX672),NA(),EW468)</f>
        <v>0</v>
      </c>
      <c r="EX672">
        <f>IF(OR(EX468="",AND(EX468=EX467,EX468=EX469)),NA(), EX468)</f>
        <v>0</v>
      </c>
      <c r="EY672">
        <f>IF(ISNA(EZ672),NA(),EY468)</f>
        <v>0</v>
      </c>
      <c r="EZ672">
        <f>IF(OR(EZ468="",AND(EZ468=EZ467,EZ468=EZ469)),NA(), EZ468)</f>
        <v>0</v>
      </c>
      <c r="FA672">
        <f>IF(ISNA(FB672),NA(),FA468)</f>
        <v>0</v>
      </c>
      <c r="FB672">
        <f>IF(OR(FB468="",AND(FB468=FB467,FB468=FB469)),NA(), FB468)</f>
        <v>0</v>
      </c>
      <c r="FC672">
        <f>IF(ISNA(FD672),NA(),FC468)</f>
        <v>0</v>
      </c>
      <c r="FD672">
        <f>IF(OR(FD468="",AND(FD468=FD467,FD468=FD469)),NA(), FD468)</f>
        <v>0</v>
      </c>
      <c r="FE672">
        <f>IF(ISNA(FF672),NA(),FE468)</f>
        <v>0</v>
      </c>
      <c r="FF672">
        <f>IF(OR(FF468="",AND(FF468=FF467,FF468=FF469)),NA(), FF468)</f>
        <v>0</v>
      </c>
      <c r="FG672">
        <f>IF(ISNA(FH672),NA(),FG468)</f>
        <v>0</v>
      </c>
      <c r="FH672">
        <f>IF(OR(FH468="",AND(FH468=FH467,FH468=FH469)),NA(), FH468)</f>
        <v>0</v>
      </c>
      <c r="FI672">
        <f>IF(ISNA(FJ672),NA(),FI468)</f>
        <v>0</v>
      </c>
      <c r="FJ672">
        <f>IF(OR(FJ468="",AND(FJ468=FJ467,FJ468=FJ469)),NA(), FJ468)</f>
        <v>0</v>
      </c>
      <c r="FK672">
        <f>IF(ISNA(FL672),NA(),FK468)</f>
        <v>0</v>
      </c>
      <c r="FL672">
        <f>IF(OR(FL468="",AND(FL468=FL467,FL468=FL469)),NA(), FL468)</f>
        <v>0</v>
      </c>
      <c r="FM672">
        <f>IF(ISNA(FN672),NA(),FM468)</f>
        <v>0</v>
      </c>
      <c r="FN672">
        <f>IF(OR(FN468="",AND(FN468=FN467,FN468=FN469)),NA(), FN468)</f>
        <v>0</v>
      </c>
      <c r="FO672">
        <f>IF(ISNA(FP672),NA(),FO468)</f>
        <v>0</v>
      </c>
      <c r="FP672">
        <f>IF(OR(FP468="",AND(FP468=FP467,FP468=FP469)),NA(), FP468)</f>
        <v>0</v>
      </c>
      <c r="FQ672">
        <f>IF(ISNA(FR672),NA(),FQ468)</f>
        <v>0</v>
      </c>
      <c r="FR672">
        <f>IF(OR(FR468="",AND(FR468=FR467,FR468=FR469)),NA(), FR468)</f>
        <v>0</v>
      </c>
      <c r="FS672">
        <f>IF(ISNA(FT672),NA(),FS468)</f>
        <v>0</v>
      </c>
      <c r="FT672">
        <f>IF(OR(FT468="",AND(FT468=FT467,FT468=FT469)),NA(), FT468)</f>
        <v>0</v>
      </c>
      <c r="FU672">
        <f>IF(ISNA(FV672),NA(),FU468)</f>
        <v>0</v>
      </c>
      <c r="FV672">
        <f>IF(OR(FV468="",AND(FV468=FV467,FV468=FV469)),NA(), FV468)</f>
        <v>0</v>
      </c>
      <c r="FW672">
        <f>IF(ISNA(FX672),NA(),FW468)</f>
        <v>0</v>
      </c>
      <c r="FX672">
        <f>IF(OR(FX468="",AND(FX468=FX467,FX468=FX469)),NA(), FX468)</f>
        <v>0</v>
      </c>
      <c r="FY672">
        <f>IF(ISNA(FZ672),NA(),FY468)</f>
        <v>0</v>
      </c>
      <c r="FZ672">
        <f>IF(OR(FZ468="",AND(FZ468=FZ467,FZ468=FZ469)),NA(), FZ468)</f>
        <v>0</v>
      </c>
      <c r="GA672">
        <f>IF(ISNA(GB672),NA(),GA468)</f>
        <v>0</v>
      </c>
      <c r="GB672">
        <f>IF(OR(GB468="",AND(GB468=GB467,GB468=GB469)),NA(), GB468)</f>
        <v>0</v>
      </c>
      <c r="GC672">
        <f>IF(ISNA(GD672),NA(),GC468)</f>
        <v>0</v>
      </c>
      <c r="GD672">
        <f>IF(OR(GD468="",AND(GD468=GD467,GD468=GD469)),NA(), GD468)</f>
        <v>0</v>
      </c>
      <c r="GE672">
        <f>IF(ISNA(GF672),NA(),GE468)</f>
        <v>0</v>
      </c>
      <c r="GF672">
        <f>IF(OR(GF468="",AND(GF468=GF467,GF468=GF469)),NA(), GF468)</f>
        <v>0</v>
      </c>
      <c r="GG672">
        <f>IF(ISNA(GH672),NA(),GG468)</f>
        <v>0</v>
      </c>
      <c r="GH672">
        <f>IF(OR(GH468="",AND(GH468=GH467,GH468=GH469)),NA(), GH468)</f>
        <v>0</v>
      </c>
      <c r="GI672">
        <f>IF(ISNA(GJ672),NA(),GI468)</f>
        <v>0</v>
      </c>
      <c r="GJ672">
        <f>IF(OR(GJ468="",AND(GJ468=GJ467,GJ468=GJ469)),NA(), GJ468)</f>
        <v>0</v>
      </c>
      <c r="GK672">
        <f>IF(ISNA(GL672),NA(),GK468)</f>
        <v>0</v>
      </c>
      <c r="GL672">
        <f>IF(OR(GL468="",AND(GL468=GL467,GL468=GL469)),NA(), GL468)</f>
        <v>0</v>
      </c>
      <c r="GM672">
        <f>IF(ISNA(GN672),NA(),GM468)</f>
        <v>0</v>
      </c>
      <c r="GN672">
        <f>IF(OR(GN468="",AND(GN468=GN467,GN468=GN469)),NA(), GN468)</f>
        <v>0</v>
      </c>
      <c r="GO672">
        <f>IF(ISNA(GP672),NA(),GO468)</f>
        <v>0</v>
      </c>
      <c r="GP672">
        <f>IF(OR(GP468="",AND(GP468=GP467,GP468=GP469)),NA(), GP468)</f>
        <v>0</v>
      </c>
      <c r="GQ672">
        <f>IF(ISNA(GR672),NA(),GQ468)</f>
        <v>0</v>
      </c>
      <c r="GR672">
        <f>IF(OR(GR468="",AND(GR468=GR467,GR468=GR469)),NA(), GR468)</f>
        <v>0</v>
      </c>
      <c r="GS672">
        <f>IF(ISNA(GT672),NA(),GS468)</f>
        <v>0</v>
      </c>
      <c r="GT672">
        <f>IF(OR(GT468="",AND(GT468=GT467,GT468=GT469)),NA(), GT468)</f>
        <v>0</v>
      </c>
      <c r="GU672">
        <f>IF(ISNA(GV672),NA(),GU468)</f>
        <v>0</v>
      </c>
      <c r="GV672">
        <f>IF(OR(GV468="",AND(GV468=GV467,GV468=GV469)),NA(), GV468)</f>
        <v>0</v>
      </c>
      <c r="GW672">
        <f>IF(ISNA(GX672),NA(),GW468)</f>
        <v>0</v>
      </c>
      <c r="GX672">
        <f>IF(OR(GX468="",AND(GX468=GX467,GX468=GX469)),NA(), GX468)</f>
        <v>0</v>
      </c>
      <c r="GY672">
        <f>IF(ISNA(GZ672),NA(),GY468)</f>
        <v>0</v>
      </c>
      <c r="GZ672">
        <f>IF(OR(GZ468="",AND(GZ468=GZ467,GZ468=GZ469)),NA(), GZ468)</f>
        <v>0</v>
      </c>
      <c r="HA672">
        <f>IF(ISNA(HB672),NA(),HA468)</f>
        <v>0</v>
      </c>
      <c r="HB672">
        <f>IF(OR(HB468="",AND(HB468=HB467,HB468=HB469)),NA(), HB468)</f>
        <v>0</v>
      </c>
      <c r="HC672">
        <f>IF(ISNA(HD672),NA(),HC468)</f>
        <v>0</v>
      </c>
      <c r="HD672">
        <f>IF(OR(HD468="",AND(HD468=HD467,HD468=HD469)),NA(), HD468)</f>
        <v>0</v>
      </c>
      <c r="HE672">
        <f>IF(ISNA(HF672),NA(),HE468)</f>
        <v>0</v>
      </c>
      <c r="HF672">
        <f>IF(OR(HF468="",AND(HF468=HF467,HF468=HF469)),NA(), HF468)</f>
        <v>0</v>
      </c>
    </row>
    <row r="673" spans="5:214">
      <c r="E673">
        <f>IF(ISNA(F673),NA(),E469)</f>
        <v>0</v>
      </c>
      <c r="F673">
        <f>IF(OR(F469="",AND(F469=F468,F469=F470)),NA(), F469)</f>
        <v>0</v>
      </c>
      <c r="G673">
        <f>IF(ISNA(H673),NA(),G469)</f>
        <v>0</v>
      </c>
      <c r="H673">
        <f>IF(OR(H469="",AND(H469=H468,H469=H470)),NA(), H469)</f>
        <v>0</v>
      </c>
      <c r="I673">
        <f>IF(ISNA(J673),NA(),I469)</f>
        <v>0</v>
      </c>
      <c r="J673">
        <f>IF(OR(J469="",AND(J469=J468,J469=J470)),NA(), J469)</f>
        <v>0</v>
      </c>
      <c r="K673">
        <f>IF(ISNA(L673),NA(),K469)</f>
        <v>0</v>
      </c>
      <c r="L673">
        <f>IF(OR(L469="",AND(L469=L468,L469=L470)),NA(), L469)</f>
        <v>0</v>
      </c>
      <c r="M673">
        <f>IF(ISNA(N673),NA(),M469)</f>
        <v>0</v>
      </c>
      <c r="N673">
        <f>IF(OR(N469="",AND(N469=N468,N469=N470)),NA(), N469)</f>
        <v>0</v>
      </c>
      <c r="O673">
        <f>IF(ISNA(P673),NA(),O469)</f>
        <v>0</v>
      </c>
      <c r="P673">
        <f>IF(OR(P469="",AND(P469=P468,P469=P470)),NA(), P469)</f>
        <v>0</v>
      </c>
      <c r="Q673">
        <f>IF(ISNA(R673),NA(),Q469)</f>
        <v>0</v>
      </c>
      <c r="R673">
        <f>IF(OR(R469="",AND(R469=R468,R469=R470)),NA(), R469)</f>
        <v>0</v>
      </c>
      <c r="S673">
        <f>IF(ISNA(T673),NA(),S469)</f>
        <v>0</v>
      </c>
      <c r="T673">
        <f>IF(OR(T469="",AND(T469=T468,T469=T470)),NA(), T469)</f>
        <v>0</v>
      </c>
      <c r="U673">
        <f>IF(ISNA(V673),NA(),U469)</f>
        <v>0</v>
      </c>
      <c r="V673">
        <f>IF(OR(V469="",AND(V469=V468,V469=V470)),NA(), V469)</f>
        <v>0</v>
      </c>
      <c r="W673">
        <f>IF(ISNA(X673),NA(),W469)</f>
        <v>0</v>
      </c>
      <c r="X673">
        <f>IF(OR(X469="",AND(X469=X468,X469=X470)),NA(), X469)</f>
        <v>0</v>
      </c>
      <c r="Y673">
        <f>IF(ISNA(Z673),NA(),Y469)</f>
        <v>0</v>
      </c>
      <c r="Z673">
        <f>IF(OR(Z469="",AND(Z469=Z468,Z469=Z470)),NA(), Z469)</f>
        <v>0</v>
      </c>
      <c r="AA673">
        <f>IF(ISNA(AB673),NA(),AA469)</f>
        <v>0</v>
      </c>
      <c r="AB673">
        <f>IF(OR(AB469="",AND(AB469=AB468,AB469=AB470)),NA(), AB469)</f>
        <v>0</v>
      </c>
      <c r="AC673">
        <f>IF(ISNA(AD673),NA(),AC469)</f>
        <v>0</v>
      </c>
      <c r="AD673">
        <f>IF(OR(AD469="",AND(AD469=AD468,AD469=AD470)),NA(), AD469)</f>
        <v>0</v>
      </c>
      <c r="AE673">
        <f>IF(ISNA(AF673),NA(),AE469)</f>
        <v>0</v>
      </c>
      <c r="AF673">
        <f>IF(OR(AF469="",AND(AF469=AF468,AF469=AF470)),NA(), AF469)</f>
        <v>0</v>
      </c>
      <c r="AG673">
        <f>IF(ISNA(AH673),NA(),AG469)</f>
        <v>0</v>
      </c>
      <c r="AH673">
        <f>IF(OR(AH469="",AND(AH469=AH468,AH469=AH470)),NA(), AH469)</f>
        <v>0</v>
      </c>
      <c r="AI673">
        <f>IF(ISNA(AJ673),NA(),AI469)</f>
        <v>0</v>
      </c>
      <c r="AJ673">
        <f>IF(OR(AJ469="",AND(AJ469=AJ468,AJ469=AJ470)),NA(), AJ469)</f>
        <v>0</v>
      </c>
      <c r="AK673">
        <f>IF(ISNA(AL673),NA(),AK469)</f>
        <v>0</v>
      </c>
      <c r="AL673">
        <f>IF(OR(AL469="",AND(AL469=AL468,AL469=AL470)),NA(), AL469)</f>
        <v>0</v>
      </c>
      <c r="AM673">
        <f>IF(ISNA(AN673),NA(),AM469)</f>
        <v>0</v>
      </c>
      <c r="AN673">
        <f>IF(OR(AN469="",AND(AN469=AN468,AN469=AN470)),NA(), AN469)</f>
        <v>0</v>
      </c>
      <c r="AO673">
        <f>IF(ISNA(AP673),NA(),AO469)</f>
        <v>0</v>
      </c>
      <c r="AP673">
        <f>IF(OR(AP469="",AND(AP469=AP468,AP469=AP470)),NA(), AP469)</f>
        <v>0</v>
      </c>
      <c r="AQ673">
        <f>IF(ISNA(AR673),NA(),AQ469)</f>
        <v>0</v>
      </c>
      <c r="AR673">
        <f>IF(OR(AR469="",AND(AR469=AR468,AR469=AR470)),NA(), AR469)</f>
        <v>0</v>
      </c>
      <c r="AS673">
        <f>IF(ISNA(AT673),NA(),AS469)</f>
        <v>0</v>
      </c>
      <c r="AT673">
        <f>IF(OR(AT469="",AND(AT469=AT468,AT469=AT470)),NA(), AT469)</f>
        <v>0</v>
      </c>
      <c r="AU673">
        <f>IF(ISNA(AV673),NA(),AU469)</f>
        <v>0</v>
      </c>
      <c r="AV673">
        <f>IF(OR(AV469="",AND(AV469=AV468,AV469=AV470)),NA(), AV469)</f>
        <v>0</v>
      </c>
      <c r="AW673">
        <f>IF(ISNA(AX673),NA(),AW469)</f>
        <v>0</v>
      </c>
      <c r="AX673">
        <f>IF(OR(AX469="",AND(AX469=AX468,AX469=AX470)),NA(), AX469)</f>
        <v>0</v>
      </c>
      <c r="AY673">
        <f>IF(ISNA(AZ673),NA(),AY469)</f>
        <v>0</v>
      </c>
      <c r="AZ673">
        <f>IF(OR(AZ469="",AND(AZ469=AZ468,AZ469=AZ470)),NA(), AZ469)</f>
        <v>0</v>
      </c>
      <c r="BA673">
        <f>IF(ISNA(BB673),NA(),BA469)</f>
        <v>0</v>
      </c>
      <c r="BB673">
        <f>IF(OR(BB469="",AND(BB469=BB468,BB469=BB470)),NA(), BB469)</f>
        <v>0</v>
      </c>
      <c r="BC673">
        <f>IF(ISNA(BD673),NA(),BC469)</f>
        <v>0</v>
      </c>
      <c r="BD673">
        <f>IF(OR(BD469="",AND(BD469=BD468,BD469=BD470)),NA(), BD469)</f>
        <v>0</v>
      </c>
      <c r="BE673">
        <f>IF(ISNA(BF673),NA(),BE469)</f>
        <v>0</v>
      </c>
      <c r="BF673">
        <f>IF(OR(BF469="",AND(BF469=BF468,BF469=BF470)),NA(), BF469)</f>
        <v>0</v>
      </c>
      <c r="BG673">
        <f>IF(ISNA(BH673),NA(),BG469)</f>
        <v>0</v>
      </c>
      <c r="BH673">
        <f>IF(OR(BH469="",AND(BH469=BH468,BH469=BH470)),NA(), BH469)</f>
        <v>0</v>
      </c>
      <c r="BI673">
        <f>IF(ISNA(BJ673),NA(),BI469)</f>
        <v>0</v>
      </c>
      <c r="BJ673">
        <f>IF(OR(BJ469="",AND(BJ469=BJ468,BJ469=BJ470)),NA(), BJ469)</f>
        <v>0</v>
      </c>
      <c r="BK673">
        <f>IF(ISNA(BL673),NA(),BK469)</f>
        <v>0</v>
      </c>
      <c r="BL673">
        <f>IF(OR(BL469="",AND(BL469=BL468,BL469=BL470)),NA(), BL469)</f>
        <v>0</v>
      </c>
      <c r="BM673">
        <f>IF(ISNA(BN673),NA(),BM469)</f>
        <v>0</v>
      </c>
      <c r="BN673">
        <f>IF(OR(BN469="",AND(BN469=BN468,BN469=BN470)),NA(), BN469)</f>
        <v>0</v>
      </c>
      <c r="BO673">
        <f>IF(ISNA(BP673),NA(),BO469)</f>
        <v>0</v>
      </c>
      <c r="BP673">
        <f>IF(OR(BP469="",AND(BP469=BP468,BP469=BP470)),NA(), BP469)</f>
        <v>0</v>
      </c>
      <c r="BQ673">
        <f>IF(ISNA(BR673),NA(),BQ469)</f>
        <v>0</v>
      </c>
      <c r="BR673">
        <f>IF(OR(BR469="",AND(BR469=BR468,BR469=BR470)),NA(), BR469)</f>
        <v>0</v>
      </c>
      <c r="BS673">
        <f>IF(ISNA(BT673),NA(),BS469)</f>
        <v>0</v>
      </c>
      <c r="BT673">
        <f>IF(OR(BT469="",AND(BT469=BT468,BT469=BT470)),NA(), BT469)</f>
        <v>0</v>
      </c>
      <c r="BU673">
        <f>IF(ISNA(BV673),NA(),BU469)</f>
        <v>0</v>
      </c>
      <c r="BV673">
        <f>IF(OR(BV469="",AND(BV469=BV468,BV469=BV470)),NA(), BV469)</f>
        <v>0</v>
      </c>
      <c r="BW673">
        <f>IF(ISNA(BX673),NA(),BW469)</f>
        <v>0</v>
      </c>
      <c r="BX673">
        <f>IF(OR(BX469="",AND(BX469=BX468,BX469=BX470)),NA(), BX469)</f>
        <v>0</v>
      </c>
      <c r="BY673">
        <f>IF(ISNA(BZ673),NA(),BY469)</f>
        <v>0</v>
      </c>
      <c r="BZ673">
        <f>IF(OR(BZ469="",AND(BZ469=BZ468,BZ469=BZ470)),NA(), BZ469)</f>
        <v>0</v>
      </c>
      <c r="CA673">
        <f>IF(ISNA(CB673),NA(),CA469)</f>
        <v>0</v>
      </c>
      <c r="CB673">
        <f>IF(OR(CB469="",AND(CB469=CB468,CB469=CB470)),NA(), CB469)</f>
        <v>0</v>
      </c>
      <c r="CC673">
        <f>IF(ISNA(CD673),NA(),CC469)</f>
        <v>0</v>
      </c>
      <c r="CD673">
        <f>IF(OR(CD469="",AND(CD469=CD468,CD469=CD470)),NA(), CD469)</f>
        <v>0</v>
      </c>
      <c r="CE673">
        <f>IF(ISNA(CF673),NA(),CE469)</f>
        <v>0</v>
      </c>
      <c r="CF673">
        <f>IF(OR(CF469="",AND(CF469=CF468,CF469=CF470)),NA(), CF469)</f>
        <v>0</v>
      </c>
      <c r="CG673">
        <f>IF(ISNA(CH673),NA(),CG469)</f>
        <v>0</v>
      </c>
      <c r="CH673">
        <f>IF(OR(CH469="",AND(CH469=CH468,CH469=CH470)),NA(), CH469)</f>
        <v>0</v>
      </c>
      <c r="CI673">
        <f>IF(ISNA(CJ673),NA(),CI469)</f>
        <v>0</v>
      </c>
      <c r="CJ673">
        <f>IF(OR(CJ469="",AND(CJ469=CJ468,CJ469=CJ470)),NA(), CJ469)</f>
        <v>0</v>
      </c>
      <c r="CK673">
        <f>IF(ISNA(CL673),NA(),CK469)</f>
        <v>0</v>
      </c>
      <c r="CL673">
        <f>IF(OR(CL469="",AND(CL469=CL468,CL469=CL470)),NA(), CL469)</f>
        <v>0</v>
      </c>
      <c r="CM673">
        <f>IF(ISNA(CN673),NA(),CM469)</f>
        <v>0</v>
      </c>
      <c r="CN673">
        <f>IF(OR(CN469="",AND(CN469=CN468,CN469=CN470)),NA(), CN469)</f>
        <v>0</v>
      </c>
      <c r="CO673">
        <f>IF(ISNA(CP673),NA(),CO469)</f>
        <v>0</v>
      </c>
      <c r="CP673">
        <f>IF(OR(CP469="",AND(CP469=CP468,CP469=CP470)),NA(), CP469)</f>
        <v>0</v>
      </c>
      <c r="CQ673">
        <f>IF(ISNA(CR673),NA(),CQ469)</f>
        <v>0</v>
      </c>
      <c r="CR673">
        <f>IF(OR(CR469="",AND(CR469=CR468,CR469=CR470)),NA(), CR469)</f>
        <v>0</v>
      </c>
      <c r="CS673">
        <f>IF(ISNA(CT673),NA(),CS469)</f>
        <v>0</v>
      </c>
      <c r="CT673">
        <f>IF(OR(CT469="",AND(CT469=CT468,CT469=CT470)),NA(), CT469)</f>
        <v>0</v>
      </c>
      <c r="CU673">
        <f>IF(ISNA(CV673),NA(),CU469)</f>
        <v>0</v>
      </c>
      <c r="CV673">
        <f>IF(OR(CV469="",AND(CV469=CV468,CV469=CV470)),NA(), CV469)</f>
        <v>0</v>
      </c>
      <c r="CW673">
        <f>IF(ISNA(CX673),NA(),CW469)</f>
        <v>0</v>
      </c>
      <c r="CX673">
        <f>IF(OR(CX469="",AND(CX469=CX468,CX469=CX470)),NA(), CX469)</f>
        <v>0</v>
      </c>
      <c r="CY673">
        <f>IF(ISNA(CZ673),NA(),CY469)</f>
        <v>0</v>
      </c>
      <c r="CZ673">
        <f>IF(OR(CZ469="",AND(CZ469=CZ468,CZ469=CZ470)),NA(), CZ469)</f>
        <v>0</v>
      </c>
      <c r="DA673">
        <f>IF(ISNA(DB673),NA(),DA469)</f>
        <v>0</v>
      </c>
      <c r="DB673">
        <f>IF(OR(DB469="",AND(DB469=DB468,DB469=DB470)),NA(), DB469)</f>
        <v>0</v>
      </c>
      <c r="DC673">
        <f>IF(ISNA(DD673),NA(),DC469)</f>
        <v>0</v>
      </c>
      <c r="DD673">
        <f>IF(OR(DD469="",AND(DD469=DD468,DD469=DD470)),NA(), DD469)</f>
        <v>0</v>
      </c>
      <c r="DG673">
        <f>IF(ISNA(DH673),NA(),DG469)</f>
        <v>0</v>
      </c>
      <c r="DH673">
        <f>IF(OR(DH469="",AND(DH469=DH468,DH469=DH470)),NA(), DH469)</f>
        <v>0</v>
      </c>
      <c r="DI673">
        <f>IF(ISNA(DJ673),NA(),DI469)</f>
        <v>0</v>
      </c>
      <c r="DJ673">
        <f>IF(OR(DJ469="",AND(DJ469=DJ468,DJ469=DJ470)),NA(), DJ469)</f>
        <v>0</v>
      </c>
      <c r="DK673">
        <f>IF(ISNA(DL673),NA(),DK469)</f>
        <v>0</v>
      </c>
      <c r="DL673">
        <f>IF(OR(DL469="",AND(DL469=DL468,DL469=DL470)),NA(), DL469)</f>
        <v>0</v>
      </c>
      <c r="DM673">
        <f>IF(ISNA(DN673),NA(),DM469)</f>
        <v>0</v>
      </c>
      <c r="DN673">
        <f>IF(OR(DN469="",AND(DN469=DN468,DN469=DN470)),NA(), DN469)</f>
        <v>0</v>
      </c>
      <c r="DO673">
        <f>IF(ISNA(DP673),NA(),DO469)</f>
        <v>0</v>
      </c>
      <c r="DP673">
        <f>IF(OR(DP469="",AND(DP469=DP468,DP469=DP470)),NA(), DP469)</f>
        <v>0</v>
      </c>
      <c r="DQ673">
        <f>IF(ISNA(DR673),NA(),DQ469)</f>
        <v>0</v>
      </c>
      <c r="DR673">
        <f>IF(OR(DR469="",AND(DR469=DR468,DR469=DR470)),NA(), DR469)</f>
        <v>0</v>
      </c>
      <c r="DS673">
        <f>IF(ISNA(DT673),NA(),DS469)</f>
        <v>0</v>
      </c>
      <c r="DT673">
        <f>IF(OR(DT469="",AND(DT469=DT468,DT469=DT470)),NA(), DT469)</f>
        <v>0</v>
      </c>
      <c r="DU673">
        <f>IF(ISNA(DV673),NA(),DU469)</f>
        <v>0</v>
      </c>
      <c r="DV673">
        <f>IF(OR(DV469="",AND(DV469=DV468,DV469=DV470)),NA(), DV469)</f>
        <v>0</v>
      </c>
      <c r="DW673">
        <f>IF(ISNA(DX673),NA(),DW469)</f>
        <v>0</v>
      </c>
      <c r="DX673">
        <f>IF(OR(DX469="",AND(DX469=DX468,DX469=DX470)),NA(), DX469)</f>
        <v>0</v>
      </c>
      <c r="DY673">
        <f>IF(ISNA(DZ673),NA(),DY469)</f>
        <v>0</v>
      </c>
      <c r="DZ673">
        <f>IF(OR(DZ469="",AND(DZ469=DZ468,DZ469=DZ470)),NA(), DZ469)</f>
        <v>0</v>
      </c>
      <c r="EA673">
        <f>IF(ISNA(EB673),NA(),EA469)</f>
        <v>0</v>
      </c>
      <c r="EB673">
        <f>IF(OR(EB469="",AND(EB469=EB468,EB469=EB470)),NA(), EB469)</f>
        <v>0</v>
      </c>
      <c r="EC673">
        <f>IF(ISNA(ED673),NA(),EC469)</f>
        <v>0</v>
      </c>
      <c r="ED673">
        <f>IF(OR(ED469="",AND(ED469=ED468,ED469=ED470)),NA(), ED469)</f>
        <v>0</v>
      </c>
      <c r="EE673">
        <f>IF(ISNA(EF673),NA(),EE469)</f>
        <v>0</v>
      </c>
      <c r="EF673">
        <f>IF(OR(EF469="",AND(EF469=EF468,EF469=EF470)),NA(), EF469)</f>
        <v>0</v>
      </c>
      <c r="EG673">
        <f>IF(ISNA(EH673),NA(),EG469)</f>
        <v>0</v>
      </c>
      <c r="EH673">
        <f>IF(OR(EH469="",AND(EH469=EH468,EH469=EH470)),NA(), EH469)</f>
        <v>0</v>
      </c>
      <c r="EI673">
        <f>IF(ISNA(EJ673),NA(),EI469)</f>
        <v>0</v>
      </c>
      <c r="EJ673">
        <f>IF(OR(EJ469="",AND(EJ469=EJ468,EJ469=EJ470)),NA(), EJ469)</f>
        <v>0</v>
      </c>
      <c r="EK673">
        <f>IF(ISNA(EL673),NA(),EK469)</f>
        <v>0</v>
      </c>
      <c r="EL673">
        <f>IF(OR(EL469="",AND(EL469=EL468,EL469=EL470)),NA(), EL469)</f>
        <v>0</v>
      </c>
      <c r="EM673">
        <f>IF(ISNA(EN673),NA(),EM469)</f>
        <v>0</v>
      </c>
      <c r="EN673">
        <f>IF(OR(EN469="",AND(EN469=EN468,EN469=EN470)),NA(), EN469)</f>
        <v>0</v>
      </c>
      <c r="EO673">
        <f>IF(ISNA(EP673),NA(),EO469)</f>
        <v>0</v>
      </c>
      <c r="EP673">
        <f>IF(OR(EP469="",AND(EP469=EP468,EP469=EP470)),NA(), EP469)</f>
        <v>0</v>
      </c>
      <c r="EQ673">
        <f>IF(ISNA(ER673),NA(),EQ469)</f>
        <v>0</v>
      </c>
      <c r="ER673">
        <f>IF(OR(ER469="",AND(ER469=ER468,ER469=ER470)),NA(), ER469)</f>
        <v>0</v>
      </c>
      <c r="ES673">
        <f>IF(ISNA(ET673),NA(),ES469)</f>
        <v>0</v>
      </c>
      <c r="ET673">
        <f>IF(OR(ET469="",AND(ET469=ET468,ET469=ET470)),NA(), ET469)</f>
        <v>0</v>
      </c>
      <c r="EU673">
        <f>IF(ISNA(EV673),NA(),EU469)</f>
        <v>0</v>
      </c>
      <c r="EV673">
        <f>IF(OR(EV469="",AND(EV469=EV468,EV469=EV470)),NA(), EV469)</f>
        <v>0</v>
      </c>
      <c r="EW673">
        <f>IF(ISNA(EX673),NA(),EW469)</f>
        <v>0</v>
      </c>
      <c r="EX673">
        <f>IF(OR(EX469="",AND(EX469=EX468,EX469=EX470)),NA(), EX469)</f>
        <v>0</v>
      </c>
      <c r="EY673">
        <f>IF(ISNA(EZ673),NA(),EY469)</f>
        <v>0</v>
      </c>
      <c r="EZ673">
        <f>IF(OR(EZ469="",AND(EZ469=EZ468,EZ469=EZ470)),NA(), EZ469)</f>
        <v>0</v>
      </c>
      <c r="FA673">
        <f>IF(ISNA(FB673),NA(),FA469)</f>
        <v>0</v>
      </c>
      <c r="FB673">
        <f>IF(OR(FB469="",AND(FB469=FB468,FB469=FB470)),NA(), FB469)</f>
        <v>0</v>
      </c>
      <c r="FC673">
        <f>IF(ISNA(FD673),NA(),FC469)</f>
        <v>0</v>
      </c>
      <c r="FD673">
        <f>IF(OR(FD469="",AND(FD469=FD468,FD469=FD470)),NA(), FD469)</f>
        <v>0</v>
      </c>
      <c r="FE673">
        <f>IF(ISNA(FF673),NA(),FE469)</f>
        <v>0</v>
      </c>
      <c r="FF673">
        <f>IF(OR(FF469="",AND(FF469=FF468,FF469=FF470)),NA(), FF469)</f>
        <v>0</v>
      </c>
      <c r="FG673">
        <f>IF(ISNA(FH673),NA(),FG469)</f>
        <v>0</v>
      </c>
      <c r="FH673">
        <f>IF(OR(FH469="",AND(FH469=FH468,FH469=FH470)),NA(), FH469)</f>
        <v>0</v>
      </c>
      <c r="FI673">
        <f>IF(ISNA(FJ673),NA(),FI469)</f>
        <v>0</v>
      </c>
      <c r="FJ673">
        <f>IF(OR(FJ469="",AND(FJ469=FJ468,FJ469=FJ470)),NA(), FJ469)</f>
        <v>0</v>
      </c>
      <c r="FK673">
        <f>IF(ISNA(FL673),NA(),FK469)</f>
        <v>0</v>
      </c>
      <c r="FL673">
        <f>IF(OR(FL469="",AND(FL469=FL468,FL469=FL470)),NA(), FL469)</f>
        <v>0</v>
      </c>
      <c r="FM673">
        <f>IF(ISNA(FN673),NA(),FM469)</f>
        <v>0</v>
      </c>
      <c r="FN673">
        <f>IF(OR(FN469="",AND(FN469=FN468,FN469=FN470)),NA(), FN469)</f>
        <v>0</v>
      </c>
      <c r="FO673">
        <f>IF(ISNA(FP673),NA(),FO469)</f>
        <v>0</v>
      </c>
      <c r="FP673">
        <f>IF(OR(FP469="",AND(FP469=FP468,FP469=FP470)),NA(), FP469)</f>
        <v>0</v>
      </c>
      <c r="FQ673">
        <f>IF(ISNA(FR673),NA(),FQ469)</f>
        <v>0</v>
      </c>
      <c r="FR673">
        <f>IF(OR(FR469="",AND(FR469=FR468,FR469=FR470)),NA(), FR469)</f>
        <v>0</v>
      </c>
      <c r="FS673">
        <f>IF(ISNA(FT673),NA(),FS469)</f>
        <v>0</v>
      </c>
      <c r="FT673">
        <f>IF(OR(FT469="",AND(FT469=FT468,FT469=FT470)),NA(), FT469)</f>
        <v>0</v>
      </c>
      <c r="FU673">
        <f>IF(ISNA(FV673),NA(),FU469)</f>
        <v>0</v>
      </c>
      <c r="FV673">
        <f>IF(OR(FV469="",AND(FV469=FV468,FV469=FV470)),NA(), FV469)</f>
        <v>0</v>
      </c>
      <c r="FW673">
        <f>IF(ISNA(FX673),NA(),FW469)</f>
        <v>0</v>
      </c>
      <c r="FX673">
        <f>IF(OR(FX469="",AND(FX469=FX468,FX469=FX470)),NA(), FX469)</f>
        <v>0</v>
      </c>
      <c r="FY673">
        <f>IF(ISNA(FZ673),NA(),FY469)</f>
        <v>0</v>
      </c>
      <c r="FZ673">
        <f>IF(OR(FZ469="",AND(FZ469=FZ468,FZ469=FZ470)),NA(), FZ469)</f>
        <v>0</v>
      </c>
      <c r="GA673">
        <f>IF(ISNA(GB673),NA(),GA469)</f>
        <v>0</v>
      </c>
      <c r="GB673">
        <f>IF(OR(GB469="",AND(GB469=GB468,GB469=GB470)),NA(), GB469)</f>
        <v>0</v>
      </c>
      <c r="GC673">
        <f>IF(ISNA(GD673),NA(),GC469)</f>
        <v>0</v>
      </c>
      <c r="GD673">
        <f>IF(OR(GD469="",AND(GD469=GD468,GD469=GD470)),NA(), GD469)</f>
        <v>0</v>
      </c>
      <c r="GE673">
        <f>IF(ISNA(GF673),NA(),GE469)</f>
        <v>0</v>
      </c>
      <c r="GF673">
        <f>IF(OR(GF469="",AND(GF469=GF468,GF469=GF470)),NA(), GF469)</f>
        <v>0</v>
      </c>
      <c r="GG673">
        <f>IF(ISNA(GH673),NA(),GG469)</f>
        <v>0</v>
      </c>
      <c r="GH673">
        <f>IF(OR(GH469="",AND(GH469=GH468,GH469=GH470)),NA(), GH469)</f>
        <v>0</v>
      </c>
      <c r="GI673">
        <f>IF(ISNA(GJ673),NA(),GI469)</f>
        <v>0</v>
      </c>
      <c r="GJ673">
        <f>IF(OR(GJ469="",AND(GJ469=GJ468,GJ469=GJ470)),NA(), GJ469)</f>
        <v>0</v>
      </c>
      <c r="GK673">
        <f>IF(ISNA(GL673),NA(),GK469)</f>
        <v>0</v>
      </c>
      <c r="GL673">
        <f>IF(OR(GL469="",AND(GL469=GL468,GL469=GL470)),NA(), GL469)</f>
        <v>0</v>
      </c>
      <c r="GM673">
        <f>IF(ISNA(GN673),NA(),GM469)</f>
        <v>0</v>
      </c>
      <c r="GN673">
        <f>IF(OR(GN469="",AND(GN469=GN468,GN469=GN470)),NA(), GN469)</f>
        <v>0</v>
      </c>
      <c r="GO673">
        <f>IF(ISNA(GP673),NA(),GO469)</f>
        <v>0</v>
      </c>
      <c r="GP673">
        <f>IF(OR(GP469="",AND(GP469=GP468,GP469=GP470)),NA(), GP469)</f>
        <v>0</v>
      </c>
      <c r="GQ673">
        <f>IF(ISNA(GR673),NA(),GQ469)</f>
        <v>0</v>
      </c>
      <c r="GR673">
        <f>IF(OR(GR469="",AND(GR469=GR468,GR469=GR470)),NA(), GR469)</f>
        <v>0</v>
      </c>
      <c r="GS673">
        <f>IF(ISNA(GT673),NA(),GS469)</f>
        <v>0</v>
      </c>
      <c r="GT673">
        <f>IF(OR(GT469="",AND(GT469=GT468,GT469=GT470)),NA(), GT469)</f>
        <v>0</v>
      </c>
      <c r="GU673">
        <f>IF(ISNA(GV673),NA(),GU469)</f>
        <v>0</v>
      </c>
      <c r="GV673">
        <f>IF(OR(GV469="",AND(GV469=GV468,GV469=GV470)),NA(), GV469)</f>
        <v>0</v>
      </c>
      <c r="GW673">
        <f>IF(ISNA(GX673),NA(),GW469)</f>
        <v>0</v>
      </c>
      <c r="GX673">
        <f>IF(OR(GX469="",AND(GX469=GX468,GX469=GX470)),NA(), GX469)</f>
        <v>0</v>
      </c>
      <c r="GY673">
        <f>IF(ISNA(GZ673),NA(),GY469)</f>
        <v>0</v>
      </c>
      <c r="GZ673">
        <f>IF(OR(GZ469="",AND(GZ469=GZ468,GZ469=GZ470)),NA(), GZ469)</f>
        <v>0</v>
      </c>
      <c r="HA673">
        <f>IF(ISNA(HB673),NA(),HA469)</f>
        <v>0</v>
      </c>
      <c r="HB673">
        <f>IF(OR(HB469="",AND(HB469=HB468,HB469=HB470)),NA(), HB469)</f>
        <v>0</v>
      </c>
      <c r="HC673">
        <f>IF(ISNA(HD673),NA(),HC469)</f>
        <v>0</v>
      </c>
      <c r="HD673">
        <f>IF(OR(HD469="",AND(HD469=HD468,HD469=HD470)),NA(), HD469)</f>
        <v>0</v>
      </c>
      <c r="HE673">
        <f>IF(ISNA(HF673),NA(),HE469)</f>
        <v>0</v>
      </c>
      <c r="HF673">
        <f>IF(OR(HF469="",AND(HF469=HF468,HF469=HF470)),NA(), HF469)</f>
        <v>0</v>
      </c>
    </row>
    <row r="674" spans="5:214">
      <c r="E674">
        <f>IF(ISNA(F674),NA(),E470)</f>
        <v>0</v>
      </c>
      <c r="F674">
        <f>IF(OR(F470="",AND(F470=F469,F470=F471)),NA(), F470)</f>
        <v>0</v>
      </c>
      <c r="G674">
        <f>IF(ISNA(H674),NA(),G470)</f>
        <v>0</v>
      </c>
      <c r="H674">
        <f>IF(OR(H470="",AND(H470=H469,H470=H471)),NA(), H470)</f>
        <v>0</v>
      </c>
      <c r="I674">
        <f>IF(ISNA(J674),NA(),I470)</f>
        <v>0</v>
      </c>
      <c r="J674">
        <f>IF(OR(J470="",AND(J470=J469,J470=J471)),NA(), J470)</f>
        <v>0</v>
      </c>
      <c r="K674">
        <f>IF(ISNA(L674),NA(),K470)</f>
        <v>0</v>
      </c>
      <c r="L674">
        <f>IF(OR(L470="",AND(L470=L469,L470=L471)),NA(), L470)</f>
        <v>0</v>
      </c>
      <c r="M674">
        <f>IF(ISNA(N674),NA(),M470)</f>
        <v>0</v>
      </c>
      <c r="N674">
        <f>IF(OR(N470="",AND(N470=N469,N470=N471)),NA(), N470)</f>
        <v>0</v>
      </c>
      <c r="O674">
        <f>IF(ISNA(P674),NA(),O470)</f>
        <v>0</v>
      </c>
      <c r="P674">
        <f>IF(OR(P470="",AND(P470=P469,P470=P471)),NA(), P470)</f>
        <v>0</v>
      </c>
      <c r="Q674">
        <f>IF(ISNA(R674),NA(),Q470)</f>
        <v>0</v>
      </c>
      <c r="R674">
        <f>IF(OR(R470="",AND(R470=R469,R470=R471)),NA(), R470)</f>
        <v>0</v>
      </c>
      <c r="S674">
        <f>IF(ISNA(T674),NA(),S470)</f>
        <v>0</v>
      </c>
      <c r="T674">
        <f>IF(OR(T470="",AND(T470=T469,T470=T471)),NA(), T470)</f>
        <v>0</v>
      </c>
      <c r="U674">
        <f>IF(ISNA(V674),NA(),U470)</f>
        <v>0</v>
      </c>
      <c r="V674">
        <f>IF(OR(V470="",AND(V470=V469,V470=V471)),NA(), V470)</f>
        <v>0</v>
      </c>
      <c r="W674">
        <f>IF(ISNA(X674),NA(),W470)</f>
        <v>0</v>
      </c>
      <c r="X674">
        <f>IF(OR(X470="",AND(X470=X469,X470=X471)),NA(), X470)</f>
        <v>0</v>
      </c>
      <c r="Y674">
        <f>IF(ISNA(Z674),NA(),Y470)</f>
        <v>0</v>
      </c>
      <c r="Z674">
        <f>IF(OR(Z470="",AND(Z470=Z469,Z470=Z471)),NA(), Z470)</f>
        <v>0</v>
      </c>
      <c r="AA674">
        <f>IF(ISNA(AB674),NA(),AA470)</f>
        <v>0</v>
      </c>
      <c r="AB674">
        <f>IF(OR(AB470="",AND(AB470=AB469,AB470=AB471)),NA(), AB470)</f>
        <v>0</v>
      </c>
      <c r="AC674">
        <f>IF(ISNA(AD674),NA(),AC470)</f>
        <v>0</v>
      </c>
      <c r="AD674">
        <f>IF(OR(AD470="",AND(AD470=AD469,AD470=AD471)),NA(), AD470)</f>
        <v>0</v>
      </c>
      <c r="AE674">
        <f>IF(ISNA(AF674),NA(),AE470)</f>
        <v>0</v>
      </c>
      <c r="AF674">
        <f>IF(OR(AF470="",AND(AF470=AF469,AF470=AF471)),NA(), AF470)</f>
        <v>0</v>
      </c>
      <c r="AG674">
        <f>IF(ISNA(AH674),NA(),AG470)</f>
        <v>0</v>
      </c>
      <c r="AH674">
        <f>IF(OR(AH470="",AND(AH470=AH469,AH470=AH471)),NA(), AH470)</f>
        <v>0</v>
      </c>
      <c r="AI674">
        <f>IF(ISNA(AJ674),NA(),AI470)</f>
        <v>0</v>
      </c>
      <c r="AJ674">
        <f>IF(OR(AJ470="",AND(AJ470=AJ469,AJ470=AJ471)),NA(), AJ470)</f>
        <v>0</v>
      </c>
      <c r="AK674">
        <f>IF(ISNA(AL674),NA(),AK470)</f>
        <v>0</v>
      </c>
      <c r="AL674">
        <f>IF(OR(AL470="",AND(AL470=AL469,AL470=AL471)),NA(), AL470)</f>
        <v>0</v>
      </c>
      <c r="AM674">
        <f>IF(ISNA(AN674),NA(),AM470)</f>
        <v>0</v>
      </c>
      <c r="AN674">
        <f>IF(OR(AN470="",AND(AN470=AN469,AN470=AN471)),NA(), AN470)</f>
        <v>0</v>
      </c>
      <c r="AO674">
        <f>IF(ISNA(AP674),NA(),AO470)</f>
        <v>0</v>
      </c>
      <c r="AP674">
        <f>IF(OR(AP470="",AND(AP470=AP469,AP470=AP471)),NA(), AP470)</f>
        <v>0</v>
      </c>
      <c r="AQ674">
        <f>IF(ISNA(AR674),NA(),AQ470)</f>
        <v>0</v>
      </c>
      <c r="AR674">
        <f>IF(OR(AR470="",AND(AR470=AR469,AR470=AR471)),NA(), AR470)</f>
        <v>0</v>
      </c>
      <c r="AS674">
        <f>IF(ISNA(AT674),NA(),AS470)</f>
        <v>0</v>
      </c>
      <c r="AT674">
        <f>IF(OR(AT470="",AND(AT470=AT469,AT470=AT471)),NA(), AT470)</f>
        <v>0</v>
      </c>
      <c r="AU674">
        <f>IF(ISNA(AV674),NA(),AU470)</f>
        <v>0</v>
      </c>
      <c r="AV674">
        <f>IF(OR(AV470="",AND(AV470=AV469,AV470=AV471)),NA(), AV470)</f>
        <v>0</v>
      </c>
      <c r="AW674">
        <f>IF(ISNA(AX674),NA(),AW470)</f>
        <v>0</v>
      </c>
      <c r="AX674">
        <f>IF(OR(AX470="",AND(AX470=AX469,AX470=AX471)),NA(), AX470)</f>
        <v>0</v>
      </c>
      <c r="AY674">
        <f>IF(ISNA(AZ674),NA(),AY470)</f>
        <v>0</v>
      </c>
      <c r="AZ674">
        <f>IF(OR(AZ470="",AND(AZ470=AZ469,AZ470=AZ471)),NA(), AZ470)</f>
        <v>0</v>
      </c>
      <c r="BA674">
        <f>IF(ISNA(BB674),NA(),BA470)</f>
        <v>0</v>
      </c>
      <c r="BB674">
        <f>IF(OR(BB470="",AND(BB470=BB469,BB470=BB471)),NA(), BB470)</f>
        <v>0</v>
      </c>
      <c r="BC674">
        <f>IF(ISNA(BD674),NA(),BC470)</f>
        <v>0</v>
      </c>
      <c r="BD674">
        <f>IF(OR(BD470="",AND(BD470=BD469,BD470=BD471)),NA(), BD470)</f>
        <v>0</v>
      </c>
      <c r="BE674">
        <f>IF(ISNA(BF674),NA(),BE470)</f>
        <v>0</v>
      </c>
      <c r="BF674">
        <f>IF(OR(BF470="",AND(BF470=BF469,BF470=BF471)),NA(), BF470)</f>
        <v>0</v>
      </c>
      <c r="BG674">
        <f>IF(ISNA(BH674),NA(),BG470)</f>
        <v>0</v>
      </c>
      <c r="BH674">
        <f>IF(OR(BH470="",AND(BH470=BH469,BH470=BH471)),NA(), BH470)</f>
        <v>0</v>
      </c>
      <c r="BI674">
        <f>IF(ISNA(BJ674),NA(),BI470)</f>
        <v>0</v>
      </c>
      <c r="BJ674">
        <f>IF(OR(BJ470="",AND(BJ470=BJ469,BJ470=BJ471)),NA(), BJ470)</f>
        <v>0</v>
      </c>
      <c r="BK674">
        <f>IF(ISNA(BL674),NA(),BK470)</f>
        <v>0</v>
      </c>
      <c r="BL674">
        <f>IF(OR(BL470="",AND(BL470=BL469,BL470=BL471)),NA(), BL470)</f>
        <v>0</v>
      </c>
      <c r="BM674">
        <f>IF(ISNA(BN674),NA(),BM470)</f>
        <v>0</v>
      </c>
      <c r="BN674">
        <f>IF(OR(BN470="",AND(BN470=BN469,BN470=BN471)),NA(), BN470)</f>
        <v>0</v>
      </c>
      <c r="BO674">
        <f>IF(ISNA(BP674),NA(),BO470)</f>
        <v>0</v>
      </c>
      <c r="BP674">
        <f>IF(OR(BP470="",AND(BP470=BP469,BP470=BP471)),NA(), BP470)</f>
        <v>0</v>
      </c>
      <c r="BQ674">
        <f>IF(ISNA(BR674),NA(),BQ470)</f>
        <v>0</v>
      </c>
      <c r="BR674">
        <f>IF(OR(BR470="",AND(BR470=BR469,BR470=BR471)),NA(), BR470)</f>
        <v>0</v>
      </c>
      <c r="BS674">
        <f>IF(ISNA(BT674),NA(),BS470)</f>
        <v>0</v>
      </c>
      <c r="BT674">
        <f>IF(OR(BT470="",AND(BT470=BT469,BT470=BT471)),NA(), BT470)</f>
        <v>0</v>
      </c>
      <c r="BU674">
        <f>IF(ISNA(BV674),NA(),BU470)</f>
        <v>0</v>
      </c>
      <c r="BV674">
        <f>IF(OR(BV470="",AND(BV470=BV469,BV470=BV471)),NA(), BV470)</f>
        <v>0</v>
      </c>
      <c r="BW674">
        <f>IF(ISNA(BX674),NA(),BW470)</f>
        <v>0</v>
      </c>
      <c r="BX674">
        <f>IF(OR(BX470="",AND(BX470=BX469,BX470=BX471)),NA(), BX470)</f>
        <v>0</v>
      </c>
      <c r="BY674">
        <f>IF(ISNA(BZ674),NA(),BY470)</f>
        <v>0</v>
      </c>
      <c r="BZ674">
        <f>IF(OR(BZ470="",AND(BZ470=BZ469,BZ470=BZ471)),NA(), BZ470)</f>
        <v>0</v>
      </c>
      <c r="CA674">
        <f>IF(ISNA(CB674),NA(),CA470)</f>
        <v>0</v>
      </c>
      <c r="CB674">
        <f>IF(OR(CB470="",AND(CB470=CB469,CB470=CB471)),NA(), CB470)</f>
        <v>0</v>
      </c>
      <c r="CC674">
        <f>IF(ISNA(CD674),NA(),CC470)</f>
        <v>0</v>
      </c>
      <c r="CD674">
        <f>IF(OR(CD470="",AND(CD470=CD469,CD470=CD471)),NA(), CD470)</f>
        <v>0</v>
      </c>
      <c r="CE674">
        <f>IF(ISNA(CF674),NA(),CE470)</f>
        <v>0</v>
      </c>
      <c r="CF674">
        <f>IF(OR(CF470="",AND(CF470=CF469,CF470=CF471)),NA(), CF470)</f>
        <v>0</v>
      </c>
      <c r="CG674">
        <f>IF(ISNA(CH674),NA(),CG470)</f>
        <v>0</v>
      </c>
      <c r="CH674">
        <f>IF(OR(CH470="",AND(CH470=CH469,CH470=CH471)),NA(), CH470)</f>
        <v>0</v>
      </c>
      <c r="CI674">
        <f>IF(ISNA(CJ674),NA(),CI470)</f>
        <v>0</v>
      </c>
      <c r="CJ674">
        <f>IF(OR(CJ470="",AND(CJ470=CJ469,CJ470=CJ471)),NA(), CJ470)</f>
        <v>0</v>
      </c>
      <c r="CK674">
        <f>IF(ISNA(CL674),NA(),CK470)</f>
        <v>0</v>
      </c>
      <c r="CL674">
        <f>IF(OR(CL470="",AND(CL470=CL469,CL470=CL471)),NA(), CL470)</f>
        <v>0</v>
      </c>
      <c r="CM674">
        <f>IF(ISNA(CN674),NA(),CM470)</f>
        <v>0</v>
      </c>
      <c r="CN674">
        <f>IF(OR(CN470="",AND(CN470=CN469,CN470=CN471)),NA(), CN470)</f>
        <v>0</v>
      </c>
      <c r="CO674">
        <f>IF(ISNA(CP674),NA(),CO470)</f>
        <v>0</v>
      </c>
      <c r="CP674">
        <f>IF(OR(CP470="",AND(CP470=CP469,CP470=CP471)),NA(), CP470)</f>
        <v>0</v>
      </c>
      <c r="CQ674">
        <f>IF(ISNA(CR674),NA(),CQ470)</f>
        <v>0</v>
      </c>
      <c r="CR674">
        <f>IF(OR(CR470="",AND(CR470=CR469,CR470=CR471)),NA(), CR470)</f>
        <v>0</v>
      </c>
      <c r="CS674">
        <f>IF(ISNA(CT674),NA(),CS470)</f>
        <v>0</v>
      </c>
      <c r="CT674">
        <f>IF(OR(CT470="",AND(CT470=CT469,CT470=CT471)),NA(), CT470)</f>
        <v>0</v>
      </c>
      <c r="CU674">
        <f>IF(ISNA(CV674),NA(),CU470)</f>
        <v>0</v>
      </c>
      <c r="CV674">
        <f>IF(OR(CV470="",AND(CV470=CV469,CV470=CV471)),NA(), CV470)</f>
        <v>0</v>
      </c>
      <c r="CW674">
        <f>IF(ISNA(CX674),NA(),CW470)</f>
        <v>0</v>
      </c>
      <c r="CX674">
        <f>IF(OR(CX470="",AND(CX470=CX469,CX470=CX471)),NA(), CX470)</f>
        <v>0</v>
      </c>
      <c r="CY674">
        <f>IF(ISNA(CZ674),NA(),CY470)</f>
        <v>0</v>
      </c>
      <c r="CZ674">
        <f>IF(OR(CZ470="",AND(CZ470=CZ469,CZ470=CZ471)),NA(), CZ470)</f>
        <v>0</v>
      </c>
      <c r="DA674">
        <f>IF(ISNA(DB674),NA(),DA470)</f>
        <v>0</v>
      </c>
      <c r="DB674">
        <f>IF(OR(DB470="",AND(DB470=DB469,DB470=DB471)),NA(), DB470)</f>
        <v>0</v>
      </c>
      <c r="DC674">
        <f>IF(ISNA(DD674),NA(),DC470)</f>
        <v>0</v>
      </c>
      <c r="DD674">
        <f>IF(OR(DD470="",AND(DD470=DD469,DD470=DD471)),NA(), DD470)</f>
        <v>0</v>
      </c>
      <c r="DG674">
        <f>IF(ISNA(DH674),NA(),DG470)</f>
        <v>0</v>
      </c>
      <c r="DH674">
        <f>IF(OR(DH470="",AND(DH470=DH469,DH470=DH471)),NA(), DH470)</f>
        <v>0</v>
      </c>
      <c r="DI674">
        <f>IF(ISNA(DJ674),NA(),DI470)</f>
        <v>0</v>
      </c>
      <c r="DJ674">
        <f>IF(OR(DJ470="",AND(DJ470=DJ469,DJ470=DJ471)),NA(), DJ470)</f>
        <v>0</v>
      </c>
      <c r="DK674">
        <f>IF(ISNA(DL674),NA(),DK470)</f>
        <v>0</v>
      </c>
      <c r="DL674">
        <f>IF(OR(DL470="",AND(DL470=DL469,DL470=DL471)),NA(), DL470)</f>
        <v>0</v>
      </c>
      <c r="DM674">
        <f>IF(ISNA(DN674),NA(),DM470)</f>
        <v>0</v>
      </c>
      <c r="DN674">
        <f>IF(OR(DN470="",AND(DN470=DN469,DN470=DN471)),NA(), DN470)</f>
        <v>0</v>
      </c>
      <c r="DO674">
        <f>IF(ISNA(DP674),NA(),DO470)</f>
        <v>0</v>
      </c>
      <c r="DP674">
        <f>IF(OR(DP470="",AND(DP470=DP469,DP470=DP471)),NA(), DP470)</f>
        <v>0</v>
      </c>
      <c r="DQ674">
        <f>IF(ISNA(DR674),NA(),DQ470)</f>
        <v>0</v>
      </c>
      <c r="DR674">
        <f>IF(OR(DR470="",AND(DR470=DR469,DR470=DR471)),NA(), DR470)</f>
        <v>0</v>
      </c>
      <c r="DS674">
        <f>IF(ISNA(DT674),NA(),DS470)</f>
        <v>0</v>
      </c>
      <c r="DT674">
        <f>IF(OR(DT470="",AND(DT470=DT469,DT470=DT471)),NA(), DT470)</f>
        <v>0</v>
      </c>
      <c r="DU674">
        <f>IF(ISNA(DV674),NA(),DU470)</f>
        <v>0</v>
      </c>
      <c r="DV674">
        <f>IF(OR(DV470="",AND(DV470=DV469,DV470=DV471)),NA(), DV470)</f>
        <v>0</v>
      </c>
      <c r="DW674">
        <f>IF(ISNA(DX674),NA(),DW470)</f>
        <v>0</v>
      </c>
      <c r="DX674">
        <f>IF(OR(DX470="",AND(DX470=DX469,DX470=DX471)),NA(), DX470)</f>
        <v>0</v>
      </c>
      <c r="DY674">
        <f>IF(ISNA(DZ674),NA(),DY470)</f>
        <v>0</v>
      </c>
      <c r="DZ674">
        <f>IF(OR(DZ470="",AND(DZ470=DZ469,DZ470=DZ471)),NA(), DZ470)</f>
        <v>0</v>
      </c>
      <c r="EA674">
        <f>IF(ISNA(EB674),NA(),EA470)</f>
        <v>0</v>
      </c>
      <c r="EB674">
        <f>IF(OR(EB470="",AND(EB470=EB469,EB470=EB471)),NA(), EB470)</f>
        <v>0</v>
      </c>
      <c r="EC674">
        <f>IF(ISNA(ED674),NA(),EC470)</f>
        <v>0</v>
      </c>
      <c r="ED674">
        <f>IF(OR(ED470="",AND(ED470=ED469,ED470=ED471)),NA(), ED470)</f>
        <v>0</v>
      </c>
      <c r="EE674">
        <f>IF(ISNA(EF674),NA(),EE470)</f>
        <v>0</v>
      </c>
      <c r="EF674">
        <f>IF(OR(EF470="",AND(EF470=EF469,EF470=EF471)),NA(), EF470)</f>
        <v>0</v>
      </c>
      <c r="EG674">
        <f>IF(ISNA(EH674),NA(),EG470)</f>
        <v>0</v>
      </c>
      <c r="EH674">
        <f>IF(OR(EH470="",AND(EH470=EH469,EH470=EH471)),NA(), EH470)</f>
        <v>0</v>
      </c>
      <c r="EI674">
        <f>IF(ISNA(EJ674),NA(),EI470)</f>
        <v>0</v>
      </c>
      <c r="EJ674">
        <f>IF(OR(EJ470="",AND(EJ470=EJ469,EJ470=EJ471)),NA(), EJ470)</f>
        <v>0</v>
      </c>
      <c r="EK674">
        <f>IF(ISNA(EL674),NA(),EK470)</f>
        <v>0</v>
      </c>
      <c r="EL674">
        <f>IF(OR(EL470="",AND(EL470=EL469,EL470=EL471)),NA(), EL470)</f>
        <v>0</v>
      </c>
      <c r="EM674">
        <f>IF(ISNA(EN674),NA(),EM470)</f>
        <v>0</v>
      </c>
      <c r="EN674">
        <f>IF(OR(EN470="",AND(EN470=EN469,EN470=EN471)),NA(), EN470)</f>
        <v>0</v>
      </c>
      <c r="EO674">
        <f>IF(ISNA(EP674),NA(),EO470)</f>
        <v>0</v>
      </c>
      <c r="EP674">
        <f>IF(OR(EP470="",AND(EP470=EP469,EP470=EP471)),NA(), EP470)</f>
        <v>0</v>
      </c>
      <c r="EQ674">
        <f>IF(ISNA(ER674),NA(),EQ470)</f>
        <v>0</v>
      </c>
      <c r="ER674">
        <f>IF(OR(ER470="",AND(ER470=ER469,ER470=ER471)),NA(), ER470)</f>
        <v>0</v>
      </c>
      <c r="ES674">
        <f>IF(ISNA(ET674),NA(),ES470)</f>
        <v>0</v>
      </c>
      <c r="ET674">
        <f>IF(OR(ET470="",AND(ET470=ET469,ET470=ET471)),NA(), ET470)</f>
        <v>0</v>
      </c>
      <c r="EU674">
        <f>IF(ISNA(EV674),NA(),EU470)</f>
        <v>0</v>
      </c>
      <c r="EV674">
        <f>IF(OR(EV470="",AND(EV470=EV469,EV470=EV471)),NA(), EV470)</f>
        <v>0</v>
      </c>
      <c r="EW674">
        <f>IF(ISNA(EX674),NA(),EW470)</f>
        <v>0</v>
      </c>
      <c r="EX674">
        <f>IF(OR(EX470="",AND(EX470=EX469,EX470=EX471)),NA(), EX470)</f>
        <v>0</v>
      </c>
      <c r="EY674">
        <f>IF(ISNA(EZ674),NA(),EY470)</f>
        <v>0</v>
      </c>
      <c r="EZ674">
        <f>IF(OR(EZ470="",AND(EZ470=EZ469,EZ470=EZ471)),NA(), EZ470)</f>
        <v>0</v>
      </c>
      <c r="FA674">
        <f>IF(ISNA(FB674),NA(),FA470)</f>
        <v>0</v>
      </c>
      <c r="FB674">
        <f>IF(OR(FB470="",AND(FB470=FB469,FB470=FB471)),NA(), FB470)</f>
        <v>0</v>
      </c>
      <c r="FC674">
        <f>IF(ISNA(FD674),NA(),FC470)</f>
        <v>0</v>
      </c>
      <c r="FD674">
        <f>IF(OR(FD470="",AND(FD470=FD469,FD470=FD471)),NA(), FD470)</f>
        <v>0</v>
      </c>
      <c r="FE674">
        <f>IF(ISNA(FF674),NA(),FE470)</f>
        <v>0</v>
      </c>
      <c r="FF674">
        <f>IF(OR(FF470="",AND(FF470=FF469,FF470=FF471)),NA(), FF470)</f>
        <v>0</v>
      </c>
      <c r="FG674">
        <f>IF(ISNA(FH674),NA(),FG470)</f>
        <v>0</v>
      </c>
      <c r="FH674">
        <f>IF(OR(FH470="",AND(FH470=FH469,FH470=FH471)),NA(), FH470)</f>
        <v>0</v>
      </c>
      <c r="FI674">
        <f>IF(ISNA(FJ674),NA(),FI470)</f>
        <v>0</v>
      </c>
      <c r="FJ674">
        <f>IF(OR(FJ470="",AND(FJ470=FJ469,FJ470=FJ471)),NA(), FJ470)</f>
        <v>0</v>
      </c>
      <c r="FK674">
        <f>IF(ISNA(FL674),NA(),FK470)</f>
        <v>0</v>
      </c>
      <c r="FL674">
        <f>IF(OR(FL470="",AND(FL470=FL469,FL470=FL471)),NA(), FL470)</f>
        <v>0</v>
      </c>
      <c r="FM674">
        <f>IF(ISNA(FN674),NA(),FM470)</f>
        <v>0</v>
      </c>
      <c r="FN674">
        <f>IF(OR(FN470="",AND(FN470=FN469,FN470=FN471)),NA(), FN470)</f>
        <v>0</v>
      </c>
      <c r="FO674">
        <f>IF(ISNA(FP674),NA(),FO470)</f>
        <v>0</v>
      </c>
      <c r="FP674">
        <f>IF(OR(FP470="",AND(FP470=FP469,FP470=FP471)),NA(), FP470)</f>
        <v>0</v>
      </c>
      <c r="FQ674">
        <f>IF(ISNA(FR674),NA(),FQ470)</f>
        <v>0</v>
      </c>
      <c r="FR674">
        <f>IF(OR(FR470="",AND(FR470=FR469,FR470=FR471)),NA(), FR470)</f>
        <v>0</v>
      </c>
      <c r="FS674">
        <f>IF(ISNA(FT674),NA(),FS470)</f>
        <v>0</v>
      </c>
      <c r="FT674">
        <f>IF(OR(FT470="",AND(FT470=FT469,FT470=FT471)),NA(), FT470)</f>
        <v>0</v>
      </c>
      <c r="FU674">
        <f>IF(ISNA(FV674),NA(),FU470)</f>
        <v>0</v>
      </c>
      <c r="FV674">
        <f>IF(OR(FV470="",AND(FV470=FV469,FV470=FV471)),NA(), FV470)</f>
        <v>0</v>
      </c>
      <c r="FW674">
        <f>IF(ISNA(FX674),NA(),FW470)</f>
        <v>0</v>
      </c>
      <c r="FX674">
        <f>IF(OR(FX470="",AND(FX470=FX469,FX470=FX471)),NA(), FX470)</f>
        <v>0</v>
      </c>
      <c r="FY674">
        <f>IF(ISNA(FZ674),NA(),FY470)</f>
        <v>0</v>
      </c>
      <c r="FZ674">
        <f>IF(OR(FZ470="",AND(FZ470=FZ469,FZ470=FZ471)),NA(), FZ470)</f>
        <v>0</v>
      </c>
      <c r="GA674">
        <f>IF(ISNA(GB674),NA(),GA470)</f>
        <v>0</v>
      </c>
      <c r="GB674">
        <f>IF(OR(GB470="",AND(GB470=GB469,GB470=GB471)),NA(), GB470)</f>
        <v>0</v>
      </c>
      <c r="GC674">
        <f>IF(ISNA(GD674),NA(),GC470)</f>
        <v>0</v>
      </c>
      <c r="GD674">
        <f>IF(OR(GD470="",AND(GD470=GD469,GD470=GD471)),NA(), GD470)</f>
        <v>0</v>
      </c>
      <c r="GE674">
        <f>IF(ISNA(GF674),NA(),GE470)</f>
        <v>0</v>
      </c>
      <c r="GF674">
        <f>IF(OR(GF470="",AND(GF470=GF469,GF470=GF471)),NA(), GF470)</f>
        <v>0</v>
      </c>
      <c r="GG674">
        <f>IF(ISNA(GH674),NA(),GG470)</f>
        <v>0</v>
      </c>
      <c r="GH674">
        <f>IF(OR(GH470="",AND(GH470=GH469,GH470=GH471)),NA(), GH470)</f>
        <v>0</v>
      </c>
      <c r="GI674">
        <f>IF(ISNA(GJ674),NA(),GI470)</f>
        <v>0</v>
      </c>
      <c r="GJ674">
        <f>IF(OR(GJ470="",AND(GJ470=GJ469,GJ470=GJ471)),NA(), GJ470)</f>
        <v>0</v>
      </c>
      <c r="GK674">
        <f>IF(ISNA(GL674),NA(),GK470)</f>
        <v>0</v>
      </c>
      <c r="GL674">
        <f>IF(OR(GL470="",AND(GL470=GL469,GL470=GL471)),NA(), GL470)</f>
        <v>0</v>
      </c>
      <c r="GM674">
        <f>IF(ISNA(GN674),NA(),GM470)</f>
        <v>0</v>
      </c>
      <c r="GN674">
        <f>IF(OR(GN470="",AND(GN470=GN469,GN470=GN471)),NA(), GN470)</f>
        <v>0</v>
      </c>
      <c r="GO674">
        <f>IF(ISNA(GP674),NA(),GO470)</f>
        <v>0</v>
      </c>
      <c r="GP674">
        <f>IF(OR(GP470="",AND(GP470=GP469,GP470=GP471)),NA(), GP470)</f>
        <v>0</v>
      </c>
      <c r="GQ674">
        <f>IF(ISNA(GR674),NA(),GQ470)</f>
        <v>0</v>
      </c>
      <c r="GR674">
        <f>IF(OR(GR470="",AND(GR470=GR469,GR470=GR471)),NA(), GR470)</f>
        <v>0</v>
      </c>
      <c r="GS674">
        <f>IF(ISNA(GT674),NA(),GS470)</f>
        <v>0</v>
      </c>
      <c r="GT674">
        <f>IF(OR(GT470="",AND(GT470=GT469,GT470=GT471)),NA(), GT470)</f>
        <v>0</v>
      </c>
      <c r="GU674">
        <f>IF(ISNA(GV674),NA(),GU470)</f>
        <v>0</v>
      </c>
      <c r="GV674">
        <f>IF(OR(GV470="",AND(GV470=GV469,GV470=GV471)),NA(), GV470)</f>
        <v>0</v>
      </c>
      <c r="GW674">
        <f>IF(ISNA(GX674),NA(),GW470)</f>
        <v>0</v>
      </c>
      <c r="GX674">
        <f>IF(OR(GX470="",AND(GX470=GX469,GX470=GX471)),NA(), GX470)</f>
        <v>0</v>
      </c>
      <c r="GY674">
        <f>IF(ISNA(GZ674),NA(),GY470)</f>
        <v>0</v>
      </c>
      <c r="GZ674">
        <f>IF(OR(GZ470="",AND(GZ470=GZ469,GZ470=GZ471)),NA(), GZ470)</f>
        <v>0</v>
      </c>
      <c r="HA674">
        <f>IF(ISNA(HB674),NA(),HA470)</f>
        <v>0</v>
      </c>
      <c r="HB674">
        <f>IF(OR(HB470="",AND(HB470=HB469,HB470=HB471)),NA(), HB470)</f>
        <v>0</v>
      </c>
      <c r="HC674">
        <f>IF(ISNA(HD674),NA(),HC470)</f>
        <v>0</v>
      </c>
      <c r="HD674">
        <f>IF(OR(HD470="",AND(HD470=HD469,HD470=HD471)),NA(), HD470)</f>
        <v>0</v>
      </c>
      <c r="HE674">
        <f>IF(ISNA(HF674),NA(),HE470)</f>
        <v>0</v>
      </c>
      <c r="HF674">
        <f>IF(OR(HF470="",AND(HF470=HF469,HF470=HF471)),NA(), HF470)</f>
        <v>0</v>
      </c>
    </row>
    <row r="675" spans="5:214">
      <c r="E675">
        <f>IF(ISNA(F675),NA(),E471)</f>
        <v>0</v>
      </c>
      <c r="F675">
        <f>IF(OR(F471="",AND(F471=F470,F471=F472)),NA(), F471)</f>
        <v>0</v>
      </c>
      <c r="G675">
        <f>IF(ISNA(H675),NA(),G471)</f>
        <v>0</v>
      </c>
      <c r="H675">
        <f>IF(OR(H471="",AND(H471=H470,H471=H472)),NA(), H471)</f>
        <v>0</v>
      </c>
      <c r="I675">
        <f>IF(ISNA(J675),NA(),I471)</f>
        <v>0</v>
      </c>
      <c r="J675">
        <f>IF(OR(J471="",AND(J471=J470,J471=J472)),NA(), J471)</f>
        <v>0</v>
      </c>
      <c r="K675">
        <f>IF(ISNA(L675),NA(),K471)</f>
        <v>0</v>
      </c>
      <c r="L675">
        <f>IF(OR(L471="",AND(L471=L470,L471=L472)),NA(), L471)</f>
        <v>0</v>
      </c>
      <c r="M675">
        <f>IF(ISNA(N675),NA(),M471)</f>
        <v>0</v>
      </c>
      <c r="N675">
        <f>IF(OR(N471="",AND(N471=N470,N471=N472)),NA(), N471)</f>
        <v>0</v>
      </c>
      <c r="O675">
        <f>IF(ISNA(P675),NA(),O471)</f>
        <v>0</v>
      </c>
      <c r="P675">
        <f>IF(OR(P471="",AND(P471=P470,P471=P472)),NA(), P471)</f>
        <v>0</v>
      </c>
      <c r="Q675">
        <f>IF(ISNA(R675),NA(),Q471)</f>
        <v>0</v>
      </c>
      <c r="R675">
        <f>IF(OR(R471="",AND(R471=R470,R471=R472)),NA(), R471)</f>
        <v>0</v>
      </c>
      <c r="S675">
        <f>IF(ISNA(T675),NA(),S471)</f>
        <v>0</v>
      </c>
      <c r="T675">
        <f>IF(OR(T471="",AND(T471=T470,T471=T472)),NA(), T471)</f>
        <v>0</v>
      </c>
      <c r="U675">
        <f>IF(ISNA(V675),NA(),U471)</f>
        <v>0</v>
      </c>
      <c r="V675">
        <f>IF(OR(V471="",AND(V471=V470,V471=V472)),NA(), V471)</f>
        <v>0</v>
      </c>
      <c r="W675">
        <f>IF(ISNA(X675),NA(),W471)</f>
        <v>0</v>
      </c>
      <c r="X675">
        <f>IF(OR(X471="",AND(X471=X470,X471=X472)),NA(), X471)</f>
        <v>0</v>
      </c>
      <c r="Y675">
        <f>IF(ISNA(Z675),NA(),Y471)</f>
        <v>0</v>
      </c>
      <c r="Z675">
        <f>IF(OR(Z471="",AND(Z471=Z470,Z471=Z472)),NA(), Z471)</f>
        <v>0</v>
      </c>
      <c r="AA675">
        <f>IF(ISNA(AB675),NA(),AA471)</f>
        <v>0</v>
      </c>
      <c r="AB675">
        <f>IF(OR(AB471="",AND(AB471=AB470,AB471=AB472)),NA(), AB471)</f>
        <v>0</v>
      </c>
      <c r="AC675">
        <f>IF(ISNA(AD675),NA(),AC471)</f>
        <v>0</v>
      </c>
      <c r="AD675">
        <f>IF(OR(AD471="",AND(AD471=AD470,AD471=AD472)),NA(), AD471)</f>
        <v>0</v>
      </c>
      <c r="AE675">
        <f>IF(ISNA(AF675),NA(),AE471)</f>
        <v>0</v>
      </c>
      <c r="AF675">
        <f>IF(OR(AF471="",AND(AF471=AF470,AF471=AF472)),NA(), AF471)</f>
        <v>0</v>
      </c>
      <c r="AG675">
        <f>IF(ISNA(AH675),NA(),AG471)</f>
        <v>0</v>
      </c>
      <c r="AH675">
        <f>IF(OR(AH471="",AND(AH471=AH470,AH471=AH472)),NA(), AH471)</f>
        <v>0</v>
      </c>
      <c r="AI675">
        <f>IF(ISNA(AJ675),NA(),AI471)</f>
        <v>0</v>
      </c>
      <c r="AJ675">
        <f>IF(OR(AJ471="",AND(AJ471=AJ470,AJ471=AJ472)),NA(), AJ471)</f>
        <v>0</v>
      </c>
      <c r="AK675">
        <f>IF(ISNA(AL675),NA(),AK471)</f>
        <v>0</v>
      </c>
      <c r="AL675">
        <f>IF(OR(AL471="",AND(AL471=AL470,AL471=AL472)),NA(), AL471)</f>
        <v>0</v>
      </c>
      <c r="AM675">
        <f>IF(ISNA(AN675),NA(),AM471)</f>
        <v>0</v>
      </c>
      <c r="AN675">
        <f>IF(OR(AN471="",AND(AN471=AN470,AN471=AN472)),NA(), AN471)</f>
        <v>0</v>
      </c>
      <c r="AO675">
        <f>IF(ISNA(AP675),NA(),AO471)</f>
        <v>0</v>
      </c>
      <c r="AP675">
        <f>IF(OR(AP471="",AND(AP471=AP470,AP471=AP472)),NA(), AP471)</f>
        <v>0</v>
      </c>
      <c r="AQ675">
        <f>IF(ISNA(AR675),NA(),AQ471)</f>
        <v>0</v>
      </c>
      <c r="AR675">
        <f>IF(OR(AR471="",AND(AR471=AR470,AR471=AR472)),NA(), AR471)</f>
        <v>0</v>
      </c>
      <c r="AS675">
        <f>IF(ISNA(AT675),NA(),AS471)</f>
        <v>0</v>
      </c>
      <c r="AT675">
        <f>IF(OR(AT471="",AND(AT471=AT470,AT471=AT472)),NA(), AT471)</f>
        <v>0</v>
      </c>
      <c r="AU675">
        <f>IF(ISNA(AV675),NA(),AU471)</f>
        <v>0</v>
      </c>
      <c r="AV675">
        <f>IF(OR(AV471="",AND(AV471=AV470,AV471=AV472)),NA(), AV471)</f>
        <v>0</v>
      </c>
      <c r="AW675">
        <f>IF(ISNA(AX675),NA(),AW471)</f>
        <v>0</v>
      </c>
      <c r="AX675">
        <f>IF(OR(AX471="",AND(AX471=AX470,AX471=AX472)),NA(), AX471)</f>
        <v>0</v>
      </c>
      <c r="AY675">
        <f>IF(ISNA(AZ675),NA(),AY471)</f>
        <v>0</v>
      </c>
      <c r="AZ675">
        <f>IF(OR(AZ471="",AND(AZ471=AZ470,AZ471=AZ472)),NA(), AZ471)</f>
        <v>0</v>
      </c>
      <c r="BA675">
        <f>IF(ISNA(BB675),NA(),BA471)</f>
        <v>0</v>
      </c>
      <c r="BB675">
        <f>IF(OR(BB471="",AND(BB471=BB470,BB471=BB472)),NA(), BB471)</f>
        <v>0</v>
      </c>
      <c r="BC675">
        <f>IF(ISNA(BD675),NA(),BC471)</f>
        <v>0</v>
      </c>
      <c r="BD675">
        <f>IF(OR(BD471="",AND(BD471=BD470,BD471=BD472)),NA(), BD471)</f>
        <v>0</v>
      </c>
      <c r="BE675">
        <f>IF(ISNA(BF675),NA(),BE471)</f>
        <v>0</v>
      </c>
      <c r="BF675">
        <f>IF(OR(BF471="",AND(BF471=BF470,BF471=BF472)),NA(), BF471)</f>
        <v>0</v>
      </c>
      <c r="BG675">
        <f>IF(ISNA(BH675),NA(),BG471)</f>
        <v>0</v>
      </c>
      <c r="BH675">
        <f>IF(OR(BH471="",AND(BH471=BH470,BH471=BH472)),NA(), BH471)</f>
        <v>0</v>
      </c>
      <c r="BI675">
        <f>IF(ISNA(BJ675),NA(),BI471)</f>
        <v>0</v>
      </c>
      <c r="BJ675">
        <f>IF(OR(BJ471="",AND(BJ471=BJ470,BJ471=BJ472)),NA(), BJ471)</f>
        <v>0</v>
      </c>
      <c r="BK675">
        <f>IF(ISNA(BL675),NA(),BK471)</f>
        <v>0</v>
      </c>
      <c r="BL675">
        <f>IF(OR(BL471="",AND(BL471=BL470,BL471=BL472)),NA(), BL471)</f>
        <v>0</v>
      </c>
      <c r="BM675">
        <f>IF(ISNA(BN675),NA(),BM471)</f>
        <v>0</v>
      </c>
      <c r="BN675">
        <f>IF(OR(BN471="",AND(BN471=BN470,BN471=BN472)),NA(), BN471)</f>
        <v>0</v>
      </c>
      <c r="BO675">
        <f>IF(ISNA(BP675),NA(),BO471)</f>
        <v>0</v>
      </c>
      <c r="BP675">
        <f>IF(OR(BP471="",AND(BP471=BP470,BP471=BP472)),NA(), BP471)</f>
        <v>0</v>
      </c>
      <c r="BQ675">
        <f>IF(ISNA(BR675),NA(),BQ471)</f>
        <v>0</v>
      </c>
      <c r="BR675">
        <f>IF(OR(BR471="",AND(BR471=BR470,BR471=BR472)),NA(), BR471)</f>
        <v>0</v>
      </c>
      <c r="BS675">
        <f>IF(ISNA(BT675),NA(),BS471)</f>
        <v>0</v>
      </c>
      <c r="BT675">
        <f>IF(OR(BT471="",AND(BT471=BT470,BT471=BT472)),NA(), BT471)</f>
        <v>0</v>
      </c>
      <c r="BU675">
        <f>IF(ISNA(BV675),NA(),BU471)</f>
        <v>0</v>
      </c>
      <c r="BV675">
        <f>IF(OR(BV471="",AND(BV471=BV470,BV471=BV472)),NA(), BV471)</f>
        <v>0</v>
      </c>
      <c r="BW675">
        <f>IF(ISNA(BX675),NA(),BW471)</f>
        <v>0</v>
      </c>
      <c r="BX675">
        <f>IF(OR(BX471="",AND(BX471=BX470,BX471=BX472)),NA(), BX471)</f>
        <v>0</v>
      </c>
      <c r="BY675">
        <f>IF(ISNA(BZ675),NA(),BY471)</f>
        <v>0</v>
      </c>
      <c r="BZ675">
        <f>IF(OR(BZ471="",AND(BZ471=BZ470,BZ471=BZ472)),NA(), BZ471)</f>
        <v>0</v>
      </c>
      <c r="CA675">
        <f>IF(ISNA(CB675),NA(),CA471)</f>
        <v>0</v>
      </c>
      <c r="CB675">
        <f>IF(OR(CB471="",AND(CB471=CB470,CB471=CB472)),NA(), CB471)</f>
        <v>0</v>
      </c>
      <c r="CC675">
        <f>IF(ISNA(CD675),NA(),CC471)</f>
        <v>0</v>
      </c>
      <c r="CD675">
        <f>IF(OR(CD471="",AND(CD471=CD470,CD471=CD472)),NA(), CD471)</f>
        <v>0</v>
      </c>
      <c r="CE675">
        <f>IF(ISNA(CF675),NA(),CE471)</f>
        <v>0</v>
      </c>
      <c r="CF675">
        <f>IF(OR(CF471="",AND(CF471=CF470,CF471=CF472)),NA(), CF471)</f>
        <v>0</v>
      </c>
      <c r="CG675">
        <f>IF(ISNA(CH675),NA(),CG471)</f>
        <v>0</v>
      </c>
      <c r="CH675">
        <f>IF(OR(CH471="",AND(CH471=CH470,CH471=CH472)),NA(), CH471)</f>
        <v>0</v>
      </c>
      <c r="CI675">
        <f>IF(ISNA(CJ675),NA(),CI471)</f>
        <v>0</v>
      </c>
      <c r="CJ675">
        <f>IF(OR(CJ471="",AND(CJ471=CJ470,CJ471=CJ472)),NA(), CJ471)</f>
        <v>0</v>
      </c>
      <c r="CK675">
        <f>IF(ISNA(CL675),NA(),CK471)</f>
        <v>0</v>
      </c>
      <c r="CL675">
        <f>IF(OR(CL471="",AND(CL471=CL470,CL471=CL472)),NA(), CL471)</f>
        <v>0</v>
      </c>
      <c r="CM675">
        <f>IF(ISNA(CN675),NA(),CM471)</f>
        <v>0</v>
      </c>
      <c r="CN675">
        <f>IF(OR(CN471="",AND(CN471=CN470,CN471=CN472)),NA(), CN471)</f>
        <v>0</v>
      </c>
      <c r="CO675">
        <f>IF(ISNA(CP675),NA(),CO471)</f>
        <v>0</v>
      </c>
      <c r="CP675">
        <f>IF(OR(CP471="",AND(CP471=CP470,CP471=CP472)),NA(), CP471)</f>
        <v>0</v>
      </c>
      <c r="CQ675">
        <f>IF(ISNA(CR675),NA(),CQ471)</f>
        <v>0</v>
      </c>
      <c r="CR675">
        <f>IF(OR(CR471="",AND(CR471=CR470,CR471=CR472)),NA(), CR471)</f>
        <v>0</v>
      </c>
      <c r="CS675">
        <f>IF(ISNA(CT675),NA(),CS471)</f>
        <v>0</v>
      </c>
      <c r="CT675">
        <f>IF(OR(CT471="",AND(CT471=CT470,CT471=CT472)),NA(), CT471)</f>
        <v>0</v>
      </c>
      <c r="CU675">
        <f>IF(ISNA(CV675),NA(),CU471)</f>
        <v>0</v>
      </c>
      <c r="CV675">
        <f>IF(OR(CV471="",AND(CV471=CV470,CV471=CV472)),NA(), CV471)</f>
        <v>0</v>
      </c>
      <c r="CW675">
        <f>IF(ISNA(CX675),NA(),CW471)</f>
        <v>0</v>
      </c>
      <c r="CX675">
        <f>IF(OR(CX471="",AND(CX471=CX470,CX471=CX472)),NA(), CX471)</f>
        <v>0</v>
      </c>
      <c r="CY675">
        <f>IF(ISNA(CZ675),NA(),CY471)</f>
        <v>0</v>
      </c>
      <c r="CZ675">
        <f>IF(OR(CZ471="",AND(CZ471=CZ470,CZ471=CZ472)),NA(), CZ471)</f>
        <v>0</v>
      </c>
      <c r="DA675">
        <f>IF(ISNA(DB675),NA(),DA471)</f>
        <v>0</v>
      </c>
      <c r="DB675">
        <f>IF(OR(DB471="",AND(DB471=DB470,DB471=DB472)),NA(), DB471)</f>
        <v>0</v>
      </c>
      <c r="DC675">
        <f>IF(ISNA(DD675),NA(),DC471)</f>
        <v>0</v>
      </c>
      <c r="DD675">
        <f>IF(OR(DD471="",AND(DD471=DD470,DD471=DD472)),NA(), DD471)</f>
        <v>0</v>
      </c>
      <c r="DG675">
        <f>IF(ISNA(DH675),NA(),DG471)</f>
        <v>0</v>
      </c>
      <c r="DH675">
        <f>IF(OR(DH471="",AND(DH471=DH470,DH471=DH472)),NA(), DH471)</f>
        <v>0</v>
      </c>
      <c r="DI675">
        <f>IF(ISNA(DJ675),NA(),DI471)</f>
        <v>0</v>
      </c>
      <c r="DJ675">
        <f>IF(OR(DJ471="",AND(DJ471=DJ470,DJ471=DJ472)),NA(), DJ471)</f>
        <v>0</v>
      </c>
      <c r="DK675">
        <f>IF(ISNA(DL675),NA(),DK471)</f>
        <v>0</v>
      </c>
      <c r="DL675">
        <f>IF(OR(DL471="",AND(DL471=DL470,DL471=DL472)),NA(), DL471)</f>
        <v>0</v>
      </c>
      <c r="DM675">
        <f>IF(ISNA(DN675),NA(),DM471)</f>
        <v>0</v>
      </c>
      <c r="DN675">
        <f>IF(OR(DN471="",AND(DN471=DN470,DN471=DN472)),NA(), DN471)</f>
        <v>0</v>
      </c>
      <c r="DO675">
        <f>IF(ISNA(DP675),NA(),DO471)</f>
        <v>0</v>
      </c>
      <c r="DP675">
        <f>IF(OR(DP471="",AND(DP471=DP470,DP471=DP472)),NA(), DP471)</f>
        <v>0</v>
      </c>
      <c r="DQ675">
        <f>IF(ISNA(DR675),NA(),DQ471)</f>
        <v>0</v>
      </c>
      <c r="DR675">
        <f>IF(OR(DR471="",AND(DR471=DR470,DR471=DR472)),NA(), DR471)</f>
        <v>0</v>
      </c>
      <c r="DS675">
        <f>IF(ISNA(DT675),NA(),DS471)</f>
        <v>0</v>
      </c>
      <c r="DT675">
        <f>IF(OR(DT471="",AND(DT471=DT470,DT471=DT472)),NA(), DT471)</f>
        <v>0</v>
      </c>
      <c r="DU675">
        <f>IF(ISNA(DV675),NA(),DU471)</f>
        <v>0</v>
      </c>
      <c r="DV675">
        <f>IF(OR(DV471="",AND(DV471=DV470,DV471=DV472)),NA(), DV471)</f>
        <v>0</v>
      </c>
      <c r="DW675">
        <f>IF(ISNA(DX675),NA(),DW471)</f>
        <v>0</v>
      </c>
      <c r="DX675">
        <f>IF(OR(DX471="",AND(DX471=DX470,DX471=DX472)),NA(), DX471)</f>
        <v>0</v>
      </c>
      <c r="DY675">
        <f>IF(ISNA(DZ675),NA(),DY471)</f>
        <v>0</v>
      </c>
      <c r="DZ675">
        <f>IF(OR(DZ471="",AND(DZ471=DZ470,DZ471=DZ472)),NA(), DZ471)</f>
        <v>0</v>
      </c>
      <c r="EA675">
        <f>IF(ISNA(EB675),NA(),EA471)</f>
        <v>0</v>
      </c>
      <c r="EB675">
        <f>IF(OR(EB471="",AND(EB471=EB470,EB471=EB472)),NA(), EB471)</f>
        <v>0</v>
      </c>
      <c r="EC675">
        <f>IF(ISNA(ED675),NA(),EC471)</f>
        <v>0</v>
      </c>
      <c r="ED675">
        <f>IF(OR(ED471="",AND(ED471=ED470,ED471=ED472)),NA(), ED471)</f>
        <v>0</v>
      </c>
      <c r="EE675">
        <f>IF(ISNA(EF675),NA(),EE471)</f>
        <v>0</v>
      </c>
      <c r="EF675">
        <f>IF(OR(EF471="",AND(EF471=EF470,EF471=EF472)),NA(), EF471)</f>
        <v>0</v>
      </c>
      <c r="EG675">
        <f>IF(ISNA(EH675),NA(),EG471)</f>
        <v>0</v>
      </c>
      <c r="EH675">
        <f>IF(OR(EH471="",AND(EH471=EH470,EH471=EH472)),NA(), EH471)</f>
        <v>0</v>
      </c>
      <c r="EI675">
        <f>IF(ISNA(EJ675),NA(),EI471)</f>
        <v>0</v>
      </c>
      <c r="EJ675">
        <f>IF(OR(EJ471="",AND(EJ471=EJ470,EJ471=EJ472)),NA(), EJ471)</f>
        <v>0</v>
      </c>
      <c r="EK675">
        <f>IF(ISNA(EL675),NA(),EK471)</f>
        <v>0</v>
      </c>
      <c r="EL675">
        <f>IF(OR(EL471="",AND(EL471=EL470,EL471=EL472)),NA(), EL471)</f>
        <v>0</v>
      </c>
      <c r="EM675">
        <f>IF(ISNA(EN675),NA(),EM471)</f>
        <v>0</v>
      </c>
      <c r="EN675">
        <f>IF(OR(EN471="",AND(EN471=EN470,EN471=EN472)),NA(), EN471)</f>
        <v>0</v>
      </c>
      <c r="EO675">
        <f>IF(ISNA(EP675),NA(),EO471)</f>
        <v>0</v>
      </c>
      <c r="EP675">
        <f>IF(OR(EP471="",AND(EP471=EP470,EP471=EP472)),NA(), EP471)</f>
        <v>0</v>
      </c>
      <c r="EQ675">
        <f>IF(ISNA(ER675),NA(),EQ471)</f>
        <v>0</v>
      </c>
      <c r="ER675">
        <f>IF(OR(ER471="",AND(ER471=ER470,ER471=ER472)),NA(), ER471)</f>
        <v>0</v>
      </c>
      <c r="ES675">
        <f>IF(ISNA(ET675),NA(),ES471)</f>
        <v>0</v>
      </c>
      <c r="ET675">
        <f>IF(OR(ET471="",AND(ET471=ET470,ET471=ET472)),NA(), ET471)</f>
        <v>0</v>
      </c>
      <c r="EU675">
        <f>IF(ISNA(EV675),NA(),EU471)</f>
        <v>0</v>
      </c>
      <c r="EV675">
        <f>IF(OR(EV471="",AND(EV471=EV470,EV471=EV472)),NA(), EV471)</f>
        <v>0</v>
      </c>
      <c r="EW675">
        <f>IF(ISNA(EX675),NA(),EW471)</f>
        <v>0</v>
      </c>
      <c r="EX675">
        <f>IF(OR(EX471="",AND(EX471=EX470,EX471=EX472)),NA(), EX471)</f>
        <v>0</v>
      </c>
      <c r="EY675">
        <f>IF(ISNA(EZ675),NA(),EY471)</f>
        <v>0</v>
      </c>
      <c r="EZ675">
        <f>IF(OR(EZ471="",AND(EZ471=EZ470,EZ471=EZ472)),NA(), EZ471)</f>
        <v>0</v>
      </c>
      <c r="FA675">
        <f>IF(ISNA(FB675),NA(),FA471)</f>
        <v>0</v>
      </c>
      <c r="FB675">
        <f>IF(OR(FB471="",AND(FB471=FB470,FB471=FB472)),NA(), FB471)</f>
        <v>0</v>
      </c>
      <c r="FC675">
        <f>IF(ISNA(FD675),NA(),FC471)</f>
        <v>0</v>
      </c>
      <c r="FD675">
        <f>IF(OR(FD471="",AND(FD471=FD470,FD471=FD472)),NA(), FD471)</f>
        <v>0</v>
      </c>
      <c r="FE675">
        <f>IF(ISNA(FF675),NA(),FE471)</f>
        <v>0</v>
      </c>
      <c r="FF675">
        <f>IF(OR(FF471="",AND(FF471=FF470,FF471=FF472)),NA(), FF471)</f>
        <v>0</v>
      </c>
      <c r="FG675">
        <f>IF(ISNA(FH675),NA(),FG471)</f>
        <v>0</v>
      </c>
      <c r="FH675">
        <f>IF(OR(FH471="",AND(FH471=FH470,FH471=FH472)),NA(), FH471)</f>
        <v>0</v>
      </c>
      <c r="FI675">
        <f>IF(ISNA(FJ675),NA(),FI471)</f>
        <v>0</v>
      </c>
      <c r="FJ675">
        <f>IF(OR(FJ471="",AND(FJ471=FJ470,FJ471=FJ472)),NA(), FJ471)</f>
        <v>0</v>
      </c>
      <c r="FK675">
        <f>IF(ISNA(FL675),NA(),FK471)</f>
        <v>0</v>
      </c>
      <c r="FL675">
        <f>IF(OR(FL471="",AND(FL471=FL470,FL471=FL472)),NA(), FL471)</f>
        <v>0</v>
      </c>
      <c r="FM675">
        <f>IF(ISNA(FN675),NA(),FM471)</f>
        <v>0</v>
      </c>
      <c r="FN675">
        <f>IF(OR(FN471="",AND(FN471=FN470,FN471=FN472)),NA(), FN471)</f>
        <v>0</v>
      </c>
      <c r="FO675">
        <f>IF(ISNA(FP675),NA(),FO471)</f>
        <v>0</v>
      </c>
      <c r="FP675">
        <f>IF(OR(FP471="",AND(FP471=FP470,FP471=FP472)),NA(), FP471)</f>
        <v>0</v>
      </c>
      <c r="FQ675">
        <f>IF(ISNA(FR675),NA(),FQ471)</f>
        <v>0</v>
      </c>
      <c r="FR675">
        <f>IF(OR(FR471="",AND(FR471=FR470,FR471=FR472)),NA(), FR471)</f>
        <v>0</v>
      </c>
      <c r="FS675">
        <f>IF(ISNA(FT675),NA(),FS471)</f>
        <v>0</v>
      </c>
      <c r="FT675">
        <f>IF(OR(FT471="",AND(FT471=FT470,FT471=FT472)),NA(), FT471)</f>
        <v>0</v>
      </c>
      <c r="FU675">
        <f>IF(ISNA(FV675),NA(),FU471)</f>
        <v>0</v>
      </c>
      <c r="FV675">
        <f>IF(OR(FV471="",AND(FV471=FV470,FV471=FV472)),NA(), FV471)</f>
        <v>0</v>
      </c>
      <c r="FW675">
        <f>IF(ISNA(FX675),NA(),FW471)</f>
        <v>0</v>
      </c>
      <c r="FX675">
        <f>IF(OR(FX471="",AND(FX471=FX470,FX471=FX472)),NA(), FX471)</f>
        <v>0</v>
      </c>
      <c r="FY675">
        <f>IF(ISNA(FZ675),NA(),FY471)</f>
        <v>0</v>
      </c>
      <c r="FZ675">
        <f>IF(OR(FZ471="",AND(FZ471=FZ470,FZ471=FZ472)),NA(), FZ471)</f>
        <v>0</v>
      </c>
      <c r="GA675">
        <f>IF(ISNA(GB675),NA(),GA471)</f>
        <v>0</v>
      </c>
      <c r="GB675">
        <f>IF(OR(GB471="",AND(GB471=GB470,GB471=GB472)),NA(), GB471)</f>
        <v>0</v>
      </c>
      <c r="GC675">
        <f>IF(ISNA(GD675),NA(),GC471)</f>
        <v>0</v>
      </c>
      <c r="GD675">
        <f>IF(OR(GD471="",AND(GD471=GD470,GD471=GD472)),NA(), GD471)</f>
        <v>0</v>
      </c>
      <c r="GE675">
        <f>IF(ISNA(GF675),NA(),GE471)</f>
        <v>0</v>
      </c>
      <c r="GF675">
        <f>IF(OR(GF471="",AND(GF471=GF470,GF471=GF472)),NA(), GF471)</f>
        <v>0</v>
      </c>
      <c r="GG675">
        <f>IF(ISNA(GH675),NA(),GG471)</f>
        <v>0</v>
      </c>
      <c r="GH675">
        <f>IF(OR(GH471="",AND(GH471=GH470,GH471=GH472)),NA(), GH471)</f>
        <v>0</v>
      </c>
      <c r="GI675">
        <f>IF(ISNA(GJ675),NA(),GI471)</f>
        <v>0</v>
      </c>
      <c r="GJ675">
        <f>IF(OR(GJ471="",AND(GJ471=GJ470,GJ471=GJ472)),NA(), GJ471)</f>
        <v>0</v>
      </c>
      <c r="GK675">
        <f>IF(ISNA(GL675),NA(),GK471)</f>
        <v>0</v>
      </c>
      <c r="GL675">
        <f>IF(OR(GL471="",AND(GL471=GL470,GL471=GL472)),NA(), GL471)</f>
        <v>0</v>
      </c>
      <c r="GM675">
        <f>IF(ISNA(GN675),NA(),GM471)</f>
        <v>0</v>
      </c>
      <c r="GN675">
        <f>IF(OR(GN471="",AND(GN471=GN470,GN471=GN472)),NA(), GN471)</f>
        <v>0</v>
      </c>
      <c r="GO675">
        <f>IF(ISNA(GP675),NA(),GO471)</f>
        <v>0</v>
      </c>
      <c r="GP675">
        <f>IF(OR(GP471="",AND(GP471=GP470,GP471=GP472)),NA(), GP471)</f>
        <v>0</v>
      </c>
      <c r="GQ675">
        <f>IF(ISNA(GR675),NA(),GQ471)</f>
        <v>0</v>
      </c>
      <c r="GR675">
        <f>IF(OR(GR471="",AND(GR471=GR470,GR471=GR472)),NA(), GR471)</f>
        <v>0</v>
      </c>
      <c r="GS675">
        <f>IF(ISNA(GT675),NA(),GS471)</f>
        <v>0</v>
      </c>
      <c r="GT675">
        <f>IF(OR(GT471="",AND(GT471=GT470,GT471=GT472)),NA(), GT471)</f>
        <v>0</v>
      </c>
      <c r="GU675">
        <f>IF(ISNA(GV675),NA(),GU471)</f>
        <v>0</v>
      </c>
      <c r="GV675">
        <f>IF(OR(GV471="",AND(GV471=GV470,GV471=GV472)),NA(), GV471)</f>
        <v>0</v>
      </c>
      <c r="GW675">
        <f>IF(ISNA(GX675),NA(),GW471)</f>
        <v>0</v>
      </c>
      <c r="GX675">
        <f>IF(OR(GX471="",AND(GX471=GX470,GX471=GX472)),NA(), GX471)</f>
        <v>0</v>
      </c>
      <c r="GY675">
        <f>IF(ISNA(GZ675),NA(),GY471)</f>
        <v>0</v>
      </c>
      <c r="GZ675">
        <f>IF(OR(GZ471="",AND(GZ471=GZ470,GZ471=GZ472)),NA(), GZ471)</f>
        <v>0</v>
      </c>
      <c r="HA675">
        <f>IF(ISNA(HB675),NA(),HA471)</f>
        <v>0</v>
      </c>
      <c r="HB675">
        <f>IF(OR(HB471="",AND(HB471=HB470,HB471=HB472)),NA(), HB471)</f>
        <v>0</v>
      </c>
      <c r="HC675">
        <f>IF(ISNA(HD675),NA(),HC471)</f>
        <v>0</v>
      </c>
      <c r="HD675">
        <f>IF(OR(HD471="",AND(HD471=HD470,HD471=HD472)),NA(), HD471)</f>
        <v>0</v>
      </c>
      <c r="HE675">
        <f>IF(ISNA(HF675),NA(),HE471)</f>
        <v>0</v>
      </c>
      <c r="HF675">
        <f>IF(OR(HF471="",AND(HF471=HF470,HF471=HF472)),NA(), HF471)</f>
        <v>0</v>
      </c>
    </row>
    <row r="676" spans="5:214">
      <c r="E676">
        <f>IF(ISNA(F676),NA(),E472)</f>
        <v>0</v>
      </c>
      <c r="F676">
        <f>IF(OR(F472="",AND(F472=F471,F472=F473)),NA(), F472)</f>
        <v>0</v>
      </c>
      <c r="G676">
        <f>IF(ISNA(H676),NA(),G472)</f>
        <v>0</v>
      </c>
      <c r="H676">
        <f>IF(OR(H472="",AND(H472=H471,H472=H473)),NA(), H472)</f>
        <v>0</v>
      </c>
      <c r="I676">
        <f>IF(ISNA(J676),NA(),I472)</f>
        <v>0</v>
      </c>
      <c r="J676">
        <f>IF(OR(J472="",AND(J472=J471,J472=J473)),NA(), J472)</f>
        <v>0</v>
      </c>
      <c r="K676">
        <f>IF(ISNA(L676),NA(),K472)</f>
        <v>0</v>
      </c>
      <c r="L676">
        <f>IF(OR(L472="",AND(L472=L471,L472=L473)),NA(), L472)</f>
        <v>0</v>
      </c>
      <c r="M676">
        <f>IF(ISNA(N676),NA(),M472)</f>
        <v>0</v>
      </c>
      <c r="N676">
        <f>IF(OR(N472="",AND(N472=N471,N472=N473)),NA(), N472)</f>
        <v>0</v>
      </c>
      <c r="O676">
        <f>IF(ISNA(P676),NA(),O472)</f>
        <v>0</v>
      </c>
      <c r="P676">
        <f>IF(OR(P472="",AND(P472=P471,P472=P473)),NA(), P472)</f>
        <v>0</v>
      </c>
      <c r="Q676">
        <f>IF(ISNA(R676),NA(),Q472)</f>
        <v>0</v>
      </c>
      <c r="R676">
        <f>IF(OR(R472="",AND(R472=R471,R472=R473)),NA(), R472)</f>
        <v>0</v>
      </c>
      <c r="S676">
        <f>IF(ISNA(T676),NA(),S472)</f>
        <v>0</v>
      </c>
      <c r="T676">
        <f>IF(OR(T472="",AND(T472=T471,T472=T473)),NA(), T472)</f>
        <v>0</v>
      </c>
      <c r="U676">
        <f>IF(ISNA(V676),NA(),U472)</f>
        <v>0</v>
      </c>
      <c r="V676">
        <f>IF(OR(V472="",AND(V472=V471,V472=V473)),NA(), V472)</f>
        <v>0</v>
      </c>
      <c r="W676">
        <f>IF(ISNA(X676),NA(),W472)</f>
        <v>0</v>
      </c>
      <c r="X676">
        <f>IF(OR(X472="",AND(X472=X471,X472=X473)),NA(), X472)</f>
        <v>0</v>
      </c>
      <c r="Y676">
        <f>IF(ISNA(Z676),NA(),Y472)</f>
        <v>0</v>
      </c>
      <c r="Z676">
        <f>IF(OR(Z472="",AND(Z472=Z471,Z472=Z473)),NA(), Z472)</f>
        <v>0</v>
      </c>
      <c r="AA676">
        <f>IF(ISNA(AB676),NA(),AA472)</f>
        <v>0</v>
      </c>
      <c r="AB676">
        <f>IF(OR(AB472="",AND(AB472=AB471,AB472=AB473)),NA(), AB472)</f>
        <v>0</v>
      </c>
      <c r="AC676">
        <f>IF(ISNA(AD676),NA(),AC472)</f>
        <v>0</v>
      </c>
      <c r="AD676">
        <f>IF(OR(AD472="",AND(AD472=AD471,AD472=AD473)),NA(), AD472)</f>
        <v>0</v>
      </c>
      <c r="AE676">
        <f>IF(ISNA(AF676),NA(),AE472)</f>
        <v>0</v>
      </c>
      <c r="AF676">
        <f>IF(OR(AF472="",AND(AF472=AF471,AF472=AF473)),NA(), AF472)</f>
        <v>0</v>
      </c>
      <c r="AG676">
        <f>IF(ISNA(AH676),NA(),AG472)</f>
        <v>0</v>
      </c>
      <c r="AH676">
        <f>IF(OR(AH472="",AND(AH472=AH471,AH472=AH473)),NA(), AH472)</f>
        <v>0</v>
      </c>
      <c r="AI676">
        <f>IF(ISNA(AJ676),NA(),AI472)</f>
        <v>0</v>
      </c>
      <c r="AJ676">
        <f>IF(OR(AJ472="",AND(AJ472=AJ471,AJ472=AJ473)),NA(), AJ472)</f>
        <v>0</v>
      </c>
      <c r="AK676">
        <f>IF(ISNA(AL676),NA(),AK472)</f>
        <v>0</v>
      </c>
      <c r="AL676">
        <f>IF(OR(AL472="",AND(AL472=AL471,AL472=AL473)),NA(), AL472)</f>
        <v>0</v>
      </c>
      <c r="AM676">
        <f>IF(ISNA(AN676),NA(),AM472)</f>
        <v>0</v>
      </c>
      <c r="AN676">
        <f>IF(OR(AN472="",AND(AN472=AN471,AN472=AN473)),NA(), AN472)</f>
        <v>0</v>
      </c>
      <c r="AO676">
        <f>IF(ISNA(AP676),NA(),AO472)</f>
        <v>0</v>
      </c>
      <c r="AP676">
        <f>IF(OR(AP472="",AND(AP472=AP471,AP472=AP473)),NA(), AP472)</f>
        <v>0</v>
      </c>
      <c r="AQ676">
        <f>IF(ISNA(AR676),NA(),AQ472)</f>
        <v>0</v>
      </c>
      <c r="AR676">
        <f>IF(OR(AR472="",AND(AR472=AR471,AR472=AR473)),NA(), AR472)</f>
        <v>0</v>
      </c>
      <c r="AS676">
        <f>IF(ISNA(AT676),NA(),AS472)</f>
        <v>0</v>
      </c>
      <c r="AT676">
        <f>IF(OR(AT472="",AND(AT472=AT471,AT472=AT473)),NA(), AT472)</f>
        <v>0</v>
      </c>
      <c r="AU676">
        <f>IF(ISNA(AV676),NA(),AU472)</f>
        <v>0</v>
      </c>
      <c r="AV676">
        <f>IF(OR(AV472="",AND(AV472=AV471,AV472=AV473)),NA(), AV472)</f>
        <v>0</v>
      </c>
      <c r="AW676">
        <f>IF(ISNA(AX676),NA(),AW472)</f>
        <v>0</v>
      </c>
      <c r="AX676">
        <f>IF(OR(AX472="",AND(AX472=AX471,AX472=AX473)),NA(), AX472)</f>
        <v>0</v>
      </c>
      <c r="AY676">
        <f>IF(ISNA(AZ676),NA(),AY472)</f>
        <v>0</v>
      </c>
      <c r="AZ676">
        <f>IF(OR(AZ472="",AND(AZ472=AZ471,AZ472=AZ473)),NA(), AZ472)</f>
        <v>0</v>
      </c>
      <c r="BA676">
        <f>IF(ISNA(BB676),NA(),BA472)</f>
        <v>0</v>
      </c>
      <c r="BB676">
        <f>IF(OR(BB472="",AND(BB472=BB471,BB472=BB473)),NA(), BB472)</f>
        <v>0</v>
      </c>
      <c r="BC676">
        <f>IF(ISNA(BD676),NA(),BC472)</f>
        <v>0</v>
      </c>
      <c r="BD676">
        <f>IF(OR(BD472="",AND(BD472=BD471,BD472=BD473)),NA(), BD472)</f>
        <v>0</v>
      </c>
      <c r="BE676">
        <f>IF(ISNA(BF676),NA(),BE472)</f>
        <v>0</v>
      </c>
      <c r="BF676">
        <f>IF(OR(BF472="",AND(BF472=BF471,BF472=BF473)),NA(), BF472)</f>
        <v>0</v>
      </c>
      <c r="BG676">
        <f>IF(ISNA(BH676),NA(),BG472)</f>
        <v>0</v>
      </c>
      <c r="BH676">
        <f>IF(OR(BH472="",AND(BH472=BH471,BH472=BH473)),NA(), BH472)</f>
        <v>0</v>
      </c>
      <c r="BI676">
        <f>IF(ISNA(BJ676),NA(),BI472)</f>
        <v>0</v>
      </c>
      <c r="BJ676">
        <f>IF(OR(BJ472="",AND(BJ472=BJ471,BJ472=BJ473)),NA(), BJ472)</f>
        <v>0</v>
      </c>
      <c r="BK676">
        <f>IF(ISNA(BL676),NA(),BK472)</f>
        <v>0</v>
      </c>
      <c r="BL676">
        <f>IF(OR(BL472="",AND(BL472=BL471,BL472=BL473)),NA(), BL472)</f>
        <v>0</v>
      </c>
      <c r="BM676">
        <f>IF(ISNA(BN676),NA(),BM472)</f>
        <v>0</v>
      </c>
      <c r="BN676">
        <f>IF(OR(BN472="",AND(BN472=BN471,BN472=BN473)),NA(), BN472)</f>
        <v>0</v>
      </c>
      <c r="BO676">
        <f>IF(ISNA(BP676),NA(),BO472)</f>
        <v>0</v>
      </c>
      <c r="BP676">
        <f>IF(OR(BP472="",AND(BP472=BP471,BP472=BP473)),NA(), BP472)</f>
        <v>0</v>
      </c>
      <c r="BQ676">
        <f>IF(ISNA(BR676),NA(),BQ472)</f>
        <v>0</v>
      </c>
      <c r="BR676">
        <f>IF(OR(BR472="",AND(BR472=BR471,BR472=BR473)),NA(), BR472)</f>
        <v>0</v>
      </c>
      <c r="BS676">
        <f>IF(ISNA(BT676),NA(),BS472)</f>
        <v>0</v>
      </c>
      <c r="BT676">
        <f>IF(OR(BT472="",AND(BT472=BT471,BT472=BT473)),NA(), BT472)</f>
        <v>0</v>
      </c>
      <c r="BU676">
        <f>IF(ISNA(BV676),NA(),BU472)</f>
        <v>0</v>
      </c>
      <c r="BV676">
        <f>IF(OR(BV472="",AND(BV472=BV471,BV472=BV473)),NA(), BV472)</f>
        <v>0</v>
      </c>
      <c r="BW676">
        <f>IF(ISNA(BX676),NA(),BW472)</f>
        <v>0</v>
      </c>
      <c r="BX676">
        <f>IF(OR(BX472="",AND(BX472=BX471,BX472=BX473)),NA(), BX472)</f>
        <v>0</v>
      </c>
      <c r="BY676">
        <f>IF(ISNA(BZ676),NA(),BY472)</f>
        <v>0</v>
      </c>
      <c r="BZ676">
        <f>IF(OR(BZ472="",AND(BZ472=BZ471,BZ472=BZ473)),NA(), BZ472)</f>
        <v>0</v>
      </c>
      <c r="CA676">
        <f>IF(ISNA(CB676),NA(),CA472)</f>
        <v>0</v>
      </c>
      <c r="CB676">
        <f>IF(OR(CB472="",AND(CB472=CB471,CB472=CB473)),NA(), CB472)</f>
        <v>0</v>
      </c>
      <c r="CC676">
        <f>IF(ISNA(CD676),NA(),CC472)</f>
        <v>0</v>
      </c>
      <c r="CD676">
        <f>IF(OR(CD472="",AND(CD472=CD471,CD472=CD473)),NA(), CD472)</f>
        <v>0</v>
      </c>
      <c r="CE676">
        <f>IF(ISNA(CF676),NA(),CE472)</f>
        <v>0</v>
      </c>
      <c r="CF676">
        <f>IF(OR(CF472="",AND(CF472=CF471,CF472=CF473)),NA(), CF472)</f>
        <v>0</v>
      </c>
      <c r="CG676">
        <f>IF(ISNA(CH676),NA(),CG472)</f>
        <v>0</v>
      </c>
      <c r="CH676">
        <f>IF(OR(CH472="",AND(CH472=CH471,CH472=CH473)),NA(), CH472)</f>
        <v>0</v>
      </c>
      <c r="CI676">
        <f>IF(ISNA(CJ676),NA(),CI472)</f>
        <v>0</v>
      </c>
      <c r="CJ676">
        <f>IF(OR(CJ472="",AND(CJ472=CJ471,CJ472=CJ473)),NA(), CJ472)</f>
        <v>0</v>
      </c>
      <c r="CK676">
        <f>IF(ISNA(CL676),NA(),CK472)</f>
        <v>0</v>
      </c>
      <c r="CL676">
        <f>IF(OR(CL472="",AND(CL472=CL471,CL472=CL473)),NA(), CL472)</f>
        <v>0</v>
      </c>
      <c r="CM676">
        <f>IF(ISNA(CN676),NA(),CM472)</f>
        <v>0</v>
      </c>
      <c r="CN676">
        <f>IF(OR(CN472="",AND(CN472=CN471,CN472=CN473)),NA(), CN472)</f>
        <v>0</v>
      </c>
      <c r="CO676">
        <f>IF(ISNA(CP676),NA(),CO472)</f>
        <v>0</v>
      </c>
      <c r="CP676">
        <f>IF(OR(CP472="",AND(CP472=CP471,CP472=CP473)),NA(), CP472)</f>
        <v>0</v>
      </c>
      <c r="CQ676">
        <f>IF(ISNA(CR676),NA(),CQ472)</f>
        <v>0</v>
      </c>
      <c r="CR676">
        <f>IF(OR(CR472="",AND(CR472=CR471,CR472=CR473)),NA(), CR472)</f>
        <v>0</v>
      </c>
      <c r="CS676">
        <f>IF(ISNA(CT676),NA(),CS472)</f>
        <v>0</v>
      </c>
      <c r="CT676">
        <f>IF(OR(CT472="",AND(CT472=CT471,CT472=CT473)),NA(), CT472)</f>
        <v>0</v>
      </c>
      <c r="CU676">
        <f>IF(ISNA(CV676),NA(),CU472)</f>
        <v>0</v>
      </c>
      <c r="CV676">
        <f>IF(OR(CV472="",AND(CV472=CV471,CV472=CV473)),NA(), CV472)</f>
        <v>0</v>
      </c>
      <c r="CW676">
        <f>IF(ISNA(CX676),NA(),CW472)</f>
        <v>0</v>
      </c>
      <c r="CX676">
        <f>IF(OR(CX472="",AND(CX472=CX471,CX472=CX473)),NA(), CX472)</f>
        <v>0</v>
      </c>
      <c r="CY676">
        <f>IF(ISNA(CZ676),NA(),CY472)</f>
        <v>0</v>
      </c>
      <c r="CZ676">
        <f>IF(OR(CZ472="",AND(CZ472=CZ471,CZ472=CZ473)),NA(), CZ472)</f>
        <v>0</v>
      </c>
      <c r="DA676">
        <f>IF(ISNA(DB676),NA(),DA472)</f>
        <v>0</v>
      </c>
      <c r="DB676">
        <f>IF(OR(DB472="",AND(DB472=DB471,DB472=DB473)),NA(), DB472)</f>
        <v>0</v>
      </c>
      <c r="DC676">
        <f>IF(ISNA(DD676),NA(),DC472)</f>
        <v>0</v>
      </c>
      <c r="DD676">
        <f>IF(OR(DD472="",AND(DD472=DD471,DD472=DD473)),NA(), DD472)</f>
        <v>0</v>
      </c>
      <c r="DG676">
        <f>IF(ISNA(DH676),NA(),DG472)</f>
        <v>0</v>
      </c>
      <c r="DH676">
        <f>IF(OR(DH472="",AND(DH472=DH471,DH472=DH473)),NA(), DH472)</f>
        <v>0</v>
      </c>
      <c r="DI676">
        <f>IF(ISNA(DJ676),NA(),DI472)</f>
        <v>0</v>
      </c>
      <c r="DJ676">
        <f>IF(OR(DJ472="",AND(DJ472=DJ471,DJ472=DJ473)),NA(), DJ472)</f>
        <v>0</v>
      </c>
      <c r="DK676">
        <f>IF(ISNA(DL676),NA(),DK472)</f>
        <v>0</v>
      </c>
      <c r="DL676">
        <f>IF(OR(DL472="",AND(DL472=DL471,DL472=DL473)),NA(), DL472)</f>
        <v>0</v>
      </c>
      <c r="DM676">
        <f>IF(ISNA(DN676),NA(),DM472)</f>
        <v>0</v>
      </c>
      <c r="DN676">
        <f>IF(OR(DN472="",AND(DN472=DN471,DN472=DN473)),NA(), DN472)</f>
        <v>0</v>
      </c>
      <c r="DO676">
        <f>IF(ISNA(DP676),NA(),DO472)</f>
        <v>0</v>
      </c>
      <c r="DP676">
        <f>IF(OR(DP472="",AND(DP472=DP471,DP472=DP473)),NA(), DP472)</f>
        <v>0</v>
      </c>
      <c r="DQ676">
        <f>IF(ISNA(DR676),NA(),DQ472)</f>
        <v>0</v>
      </c>
      <c r="DR676">
        <f>IF(OR(DR472="",AND(DR472=DR471,DR472=DR473)),NA(), DR472)</f>
        <v>0</v>
      </c>
      <c r="DS676">
        <f>IF(ISNA(DT676),NA(),DS472)</f>
        <v>0</v>
      </c>
      <c r="DT676">
        <f>IF(OR(DT472="",AND(DT472=DT471,DT472=DT473)),NA(), DT472)</f>
        <v>0</v>
      </c>
      <c r="DU676">
        <f>IF(ISNA(DV676),NA(),DU472)</f>
        <v>0</v>
      </c>
      <c r="DV676">
        <f>IF(OR(DV472="",AND(DV472=DV471,DV472=DV473)),NA(), DV472)</f>
        <v>0</v>
      </c>
      <c r="DW676">
        <f>IF(ISNA(DX676),NA(),DW472)</f>
        <v>0</v>
      </c>
      <c r="DX676">
        <f>IF(OR(DX472="",AND(DX472=DX471,DX472=DX473)),NA(), DX472)</f>
        <v>0</v>
      </c>
      <c r="DY676">
        <f>IF(ISNA(DZ676),NA(),DY472)</f>
        <v>0</v>
      </c>
      <c r="DZ676">
        <f>IF(OR(DZ472="",AND(DZ472=DZ471,DZ472=DZ473)),NA(), DZ472)</f>
        <v>0</v>
      </c>
      <c r="EA676">
        <f>IF(ISNA(EB676),NA(),EA472)</f>
        <v>0</v>
      </c>
      <c r="EB676">
        <f>IF(OR(EB472="",AND(EB472=EB471,EB472=EB473)),NA(), EB472)</f>
        <v>0</v>
      </c>
      <c r="EC676">
        <f>IF(ISNA(ED676),NA(),EC472)</f>
        <v>0</v>
      </c>
      <c r="ED676">
        <f>IF(OR(ED472="",AND(ED472=ED471,ED472=ED473)),NA(), ED472)</f>
        <v>0</v>
      </c>
      <c r="EE676">
        <f>IF(ISNA(EF676),NA(),EE472)</f>
        <v>0</v>
      </c>
      <c r="EF676">
        <f>IF(OR(EF472="",AND(EF472=EF471,EF472=EF473)),NA(), EF472)</f>
        <v>0</v>
      </c>
      <c r="EG676">
        <f>IF(ISNA(EH676),NA(),EG472)</f>
        <v>0</v>
      </c>
      <c r="EH676">
        <f>IF(OR(EH472="",AND(EH472=EH471,EH472=EH473)),NA(), EH472)</f>
        <v>0</v>
      </c>
      <c r="EI676">
        <f>IF(ISNA(EJ676),NA(),EI472)</f>
        <v>0</v>
      </c>
      <c r="EJ676">
        <f>IF(OR(EJ472="",AND(EJ472=EJ471,EJ472=EJ473)),NA(), EJ472)</f>
        <v>0</v>
      </c>
      <c r="EK676">
        <f>IF(ISNA(EL676),NA(),EK472)</f>
        <v>0</v>
      </c>
      <c r="EL676">
        <f>IF(OR(EL472="",AND(EL472=EL471,EL472=EL473)),NA(), EL472)</f>
        <v>0</v>
      </c>
      <c r="EM676">
        <f>IF(ISNA(EN676),NA(),EM472)</f>
        <v>0</v>
      </c>
      <c r="EN676">
        <f>IF(OR(EN472="",AND(EN472=EN471,EN472=EN473)),NA(), EN472)</f>
        <v>0</v>
      </c>
      <c r="EO676">
        <f>IF(ISNA(EP676),NA(),EO472)</f>
        <v>0</v>
      </c>
      <c r="EP676">
        <f>IF(OR(EP472="",AND(EP472=EP471,EP472=EP473)),NA(), EP472)</f>
        <v>0</v>
      </c>
      <c r="EQ676">
        <f>IF(ISNA(ER676),NA(),EQ472)</f>
        <v>0</v>
      </c>
      <c r="ER676">
        <f>IF(OR(ER472="",AND(ER472=ER471,ER472=ER473)),NA(), ER472)</f>
        <v>0</v>
      </c>
      <c r="ES676">
        <f>IF(ISNA(ET676),NA(),ES472)</f>
        <v>0</v>
      </c>
      <c r="ET676">
        <f>IF(OR(ET472="",AND(ET472=ET471,ET472=ET473)),NA(), ET472)</f>
        <v>0</v>
      </c>
      <c r="EU676">
        <f>IF(ISNA(EV676),NA(),EU472)</f>
        <v>0</v>
      </c>
      <c r="EV676">
        <f>IF(OR(EV472="",AND(EV472=EV471,EV472=EV473)),NA(), EV472)</f>
        <v>0</v>
      </c>
      <c r="EW676">
        <f>IF(ISNA(EX676),NA(),EW472)</f>
        <v>0</v>
      </c>
      <c r="EX676">
        <f>IF(OR(EX472="",AND(EX472=EX471,EX472=EX473)),NA(), EX472)</f>
        <v>0</v>
      </c>
      <c r="EY676">
        <f>IF(ISNA(EZ676),NA(),EY472)</f>
        <v>0</v>
      </c>
      <c r="EZ676">
        <f>IF(OR(EZ472="",AND(EZ472=EZ471,EZ472=EZ473)),NA(), EZ472)</f>
        <v>0</v>
      </c>
      <c r="FA676">
        <f>IF(ISNA(FB676),NA(),FA472)</f>
        <v>0</v>
      </c>
      <c r="FB676">
        <f>IF(OR(FB472="",AND(FB472=FB471,FB472=FB473)),NA(), FB472)</f>
        <v>0</v>
      </c>
      <c r="FC676">
        <f>IF(ISNA(FD676),NA(),FC472)</f>
        <v>0</v>
      </c>
      <c r="FD676">
        <f>IF(OR(FD472="",AND(FD472=FD471,FD472=FD473)),NA(), FD472)</f>
        <v>0</v>
      </c>
      <c r="FE676">
        <f>IF(ISNA(FF676),NA(),FE472)</f>
        <v>0</v>
      </c>
      <c r="FF676">
        <f>IF(OR(FF472="",AND(FF472=FF471,FF472=FF473)),NA(), FF472)</f>
        <v>0</v>
      </c>
      <c r="FG676">
        <f>IF(ISNA(FH676),NA(),FG472)</f>
        <v>0</v>
      </c>
      <c r="FH676">
        <f>IF(OR(FH472="",AND(FH472=FH471,FH472=FH473)),NA(), FH472)</f>
        <v>0</v>
      </c>
      <c r="FI676">
        <f>IF(ISNA(FJ676),NA(),FI472)</f>
        <v>0</v>
      </c>
      <c r="FJ676">
        <f>IF(OR(FJ472="",AND(FJ472=FJ471,FJ472=FJ473)),NA(), FJ472)</f>
        <v>0</v>
      </c>
      <c r="FK676">
        <f>IF(ISNA(FL676),NA(),FK472)</f>
        <v>0</v>
      </c>
      <c r="FL676">
        <f>IF(OR(FL472="",AND(FL472=FL471,FL472=FL473)),NA(), FL472)</f>
        <v>0</v>
      </c>
      <c r="FM676">
        <f>IF(ISNA(FN676),NA(),FM472)</f>
        <v>0</v>
      </c>
      <c r="FN676">
        <f>IF(OR(FN472="",AND(FN472=FN471,FN472=FN473)),NA(), FN472)</f>
        <v>0</v>
      </c>
      <c r="FO676">
        <f>IF(ISNA(FP676),NA(),FO472)</f>
        <v>0</v>
      </c>
      <c r="FP676">
        <f>IF(OR(FP472="",AND(FP472=FP471,FP472=FP473)),NA(), FP472)</f>
        <v>0</v>
      </c>
      <c r="FQ676">
        <f>IF(ISNA(FR676),NA(),FQ472)</f>
        <v>0</v>
      </c>
      <c r="FR676">
        <f>IF(OR(FR472="",AND(FR472=FR471,FR472=FR473)),NA(), FR472)</f>
        <v>0</v>
      </c>
      <c r="FS676">
        <f>IF(ISNA(FT676),NA(),FS472)</f>
        <v>0</v>
      </c>
      <c r="FT676">
        <f>IF(OR(FT472="",AND(FT472=FT471,FT472=FT473)),NA(), FT472)</f>
        <v>0</v>
      </c>
      <c r="FU676">
        <f>IF(ISNA(FV676),NA(),FU472)</f>
        <v>0</v>
      </c>
      <c r="FV676">
        <f>IF(OR(FV472="",AND(FV472=FV471,FV472=FV473)),NA(), FV472)</f>
        <v>0</v>
      </c>
      <c r="FW676">
        <f>IF(ISNA(FX676),NA(),FW472)</f>
        <v>0</v>
      </c>
      <c r="FX676">
        <f>IF(OR(FX472="",AND(FX472=FX471,FX472=FX473)),NA(), FX472)</f>
        <v>0</v>
      </c>
      <c r="FY676">
        <f>IF(ISNA(FZ676),NA(),FY472)</f>
        <v>0</v>
      </c>
      <c r="FZ676">
        <f>IF(OR(FZ472="",AND(FZ472=FZ471,FZ472=FZ473)),NA(), FZ472)</f>
        <v>0</v>
      </c>
      <c r="GA676">
        <f>IF(ISNA(GB676),NA(),GA472)</f>
        <v>0</v>
      </c>
      <c r="GB676">
        <f>IF(OR(GB472="",AND(GB472=GB471,GB472=GB473)),NA(), GB472)</f>
        <v>0</v>
      </c>
      <c r="GC676">
        <f>IF(ISNA(GD676),NA(),GC472)</f>
        <v>0</v>
      </c>
      <c r="GD676">
        <f>IF(OR(GD472="",AND(GD472=GD471,GD472=GD473)),NA(), GD472)</f>
        <v>0</v>
      </c>
      <c r="GE676">
        <f>IF(ISNA(GF676),NA(),GE472)</f>
        <v>0</v>
      </c>
      <c r="GF676">
        <f>IF(OR(GF472="",AND(GF472=GF471,GF472=GF473)),NA(), GF472)</f>
        <v>0</v>
      </c>
      <c r="GG676">
        <f>IF(ISNA(GH676),NA(),GG472)</f>
        <v>0</v>
      </c>
      <c r="GH676">
        <f>IF(OR(GH472="",AND(GH472=GH471,GH472=GH473)),NA(), GH472)</f>
        <v>0</v>
      </c>
      <c r="GI676">
        <f>IF(ISNA(GJ676),NA(),GI472)</f>
        <v>0</v>
      </c>
      <c r="GJ676">
        <f>IF(OR(GJ472="",AND(GJ472=GJ471,GJ472=GJ473)),NA(), GJ472)</f>
        <v>0</v>
      </c>
      <c r="GK676">
        <f>IF(ISNA(GL676),NA(),GK472)</f>
        <v>0</v>
      </c>
      <c r="GL676">
        <f>IF(OR(GL472="",AND(GL472=GL471,GL472=GL473)),NA(), GL472)</f>
        <v>0</v>
      </c>
      <c r="GM676">
        <f>IF(ISNA(GN676),NA(),GM472)</f>
        <v>0</v>
      </c>
      <c r="GN676">
        <f>IF(OR(GN472="",AND(GN472=GN471,GN472=GN473)),NA(), GN472)</f>
        <v>0</v>
      </c>
      <c r="GO676">
        <f>IF(ISNA(GP676),NA(),GO472)</f>
        <v>0</v>
      </c>
      <c r="GP676">
        <f>IF(OR(GP472="",AND(GP472=GP471,GP472=GP473)),NA(), GP472)</f>
        <v>0</v>
      </c>
      <c r="GQ676">
        <f>IF(ISNA(GR676),NA(),GQ472)</f>
        <v>0</v>
      </c>
      <c r="GR676">
        <f>IF(OR(GR472="",AND(GR472=GR471,GR472=GR473)),NA(), GR472)</f>
        <v>0</v>
      </c>
      <c r="GS676">
        <f>IF(ISNA(GT676),NA(),GS472)</f>
        <v>0</v>
      </c>
      <c r="GT676">
        <f>IF(OR(GT472="",AND(GT472=GT471,GT472=GT473)),NA(), GT472)</f>
        <v>0</v>
      </c>
      <c r="GU676">
        <f>IF(ISNA(GV676),NA(),GU472)</f>
        <v>0</v>
      </c>
      <c r="GV676">
        <f>IF(OR(GV472="",AND(GV472=GV471,GV472=GV473)),NA(), GV472)</f>
        <v>0</v>
      </c>
      <c r="GW676">
        <f>IF(ISNA(GX676),NA(),GW472)</f>
        <v>0</v>
      </c>
      <c r="GX676">
        <f>IF(OR(GX472="",AND(GX472=GX471,GX472=GX473)),NA(), GX472)</f>
        <v>0</v>
      </c>
      <c r="GY676">
        <f>IF(ISNA(GZ676),NA(),GY472)</f>
        <v>0</v>
      </c>
      <c r="GZ676">
        <f>IF(OR(GZ472="",AND(GZ472=GZ471,GZ472=GZ473)),NA(), GZ472)</f>
        <v>0</v>
      </c>
      <c r="HA676">
        <f>IF(ISNA(HB676),NA(),HA472)</f>
        <v>0</v>
      </c>
      <c r="HB676">
        <f>IF(OR(HB472="",AND(HB472=HB471,HB472=HB473)),NA(), HB472)</f>
        <v>0</v>
      </c>
      <c r="HC676">
        <f>IF(ISNA(HD676),NA(),HC472)</f>
        <v>0</v>
      </c>
      <c r="HD676">
        <f>IF(OR(HD472="",AND(HD472=HD471,HD472=HD473)),NA(), HD472)</f>
        <v>0</v>
      </c>
      <c r="HE676">
        <f>IF(ISNA(HF676),NA(),HE472)</f>
        <v>0</v>
      </c>
      <c r="HF676">
        <f>IF(OR(HF472="",AND(HF472=HF471,HF472=HF473)),NA(), HF472)</f>
        <v>0</v>
      </c>
    </row>
    <row r="677" spans="5:214">
      <c r="E677">
        <f>IF(ISNA(F677),NA(),E473)</f>
        <v>0</v>
      </c>
      <c r="F677">
        <f>IF(OR(F473="",AND(F473=F472,F473=F474)),NA(), F473)</f>
        <v>0</v>
      </c>
      <c r="G677">
        <f>IF(ISNA(H677),NA(),G473)</f>
        <v>0</v>
      </c>
      <c r="H677">
        <f>IF(OR(H473="",AND(H473=H472,H473=H474)),NA(), H473)</f>
        <v>0</v>
      </c>
      <c r="I677">
        <f>IF(ISNA(J677),NA(),I473)</f>
        <v>0</v>
      </c>
      <c r="J677">
        <f>IF(OR(J473="",AND(J473=J472,J473=J474)),NA(), J473)</f>
        <v>0</v>
      </c>
      <c r="K677">
        <f>IF(ISNA(L677),NA(),K473)</f>
        <v>0</v>
      </c>
      <c r="L677">
        <f>IF(OR(L473="",AND(L473=L472,L473=L474)),NA(), L473)</f>
        <v>0</v>
      </c>
      <c r="M677">
        <f>IF(ISNA(N677),NA(),M473)</f>
        <v>0</v>
      </c>
      <c r="N677">
        <f>IF(OR(N473="",AND(N473=N472,N473=N474)),NA(), N473)</f>
        <v>0</v>
      </c>
      <c r="O677">
        <f>IF(ISNA(P677),NA(),O473)</f>
        <v>0</v>
      </c>
      <c r="P677">
        <f>IF(OR(P473="",AND(P473=P472,P473=P474)),NA(), P473)</f>
        <v>0</v>
      </c>
      <c r="Q677">
        <f>IF(ISNA(R677),NA(),Q473)</f>
        <v>0</v>
      </c>
      <c r="R677">
        <f>IF(OR(R473="",AND(R473=R472,R473=R474)),NA(), R473)</f>
        <v>0</v>
      </c>
      <c r="S677">
        <f>IF(ISNA(T677),NA(),S473)</f>
        <v>0</v>
      </c>
      <c r="T677">
        <f>IF(OR(T473="",AND(T473=T472,T473=T474)),NA(), T473)</f>
        <v>0</v>
      </c>
      <c r="U677">
        <f>IF(ISNA(V677),NA(),U473)</f>
        <v>0</v>
      </c>
      <c r="V677">
        <f>IF(OR(V473="",AND(V473=V472,V473=V474)),NA(), V473)</f>
        <v>0</v>
      </c>
      <c r="W677">
        <f>IF(ISNA(X677),NA(),W473)</f>
        <v>0</v>
      </c>
      <c r="X677">
        <f>IF(OR(X473="",AND(X473=X472,X473=X474)),NA(), X473)</f>
        <v>0</v>
      </c>
      <c r="Y677">
        <f>IF(ISNA(Z677),NA(),Y473)</f>
        <v>0</v>
      </c>
      <c r="Z677">
        <f>IF(OR(Z473="",AND(Z473=Z472,Z473=Z474)),NA(), Z473)</f>
        <v>0</v>
      </c>
      <c r="AA677">
        <f>IF(ISNA(AB677),NA(),AA473)</f>
        <v>0</v>
      </c>
      <c r="AB677">
        <f>IF(OR(AB473="",AND(AB473=AB472,AB473=AB474)),NA(), AB473)</f>
        <v>0</v>
      </c>
      <c r="AC677">
        <f>IF(ISNA(AD677),NA(),AC473)</f>
        <v>0</v>
      </c>
      <c r="AD677">
        <f>IF(OR(AD473="",AND(AD473=AD472,AD473=AD474)),NA(), AD473)</f>
        <v>0</v>
      </c>
      <c r="AE677">
        <f>IF(ISNA(AF677),NA(),AE473)</f>
        <v>0</v>
      </c>
      <c r="AF677">
        <f>IF(OR(AF473="",AND(AF473=AF472,AF473=AF474)),NA(), AF473)</f>
        <v>0</v>
      </c>
      <c r="AG677">
        <f>IF(ISNA(AH677),NA(),AG473)</f>
        <v>0</v>
      </c>
      <c r="AH677">
        <f>IF(OR(AH473="",AND(AH473=AH472,AH473=AH474)),NA(), AH473)</f>
        <v>0</v>
      </c>
      <c r="AI677">
        <f>IF(ISNA(AJ677),NA(),AI473)</f>
        <v>0</v>
      </c>
      <c r="AJ677">
        <f>IF(OR(AJ473="",AND(AJ473=AJ472,AJ473=AJ474)),NA(), AJ473)</f>
        <v>0</v>
      </c>
      <c r="AK677">
        <f>IF(ISNA(AL677),NA(),AK473)</f>
        <v>0</v>
      </c>
      <c r="AL677">
        <f>IF(OR(AL473="",AND(AL473=AL472,AL473=AL474)),NA(), AL473)</f>
        <v>0</v>
      </c>
      <c r="AM677">
        <f>IF(ISNA(AN677),NA(),AM473)</f>
        <v>0</v>
      </c>
      <c r="AN677">
        <f>IF(OR(AN473="",AND(AN473=AN472,AN473=AN474)),NA(), AN473)</f>
        <v>0</v>
      </c>
      <c r="AO677">
        <f>IF(ISNA(AP677),NA(),AO473)</f>
        <v>0</v>
      </c>
      <c r="AP677">
        <f>IF(OR(AP473="",AND(AP473=AP472,AP473=AP474)),NA(), AP473)</f>
        <v>0</v>
      </c>
      <c r="AQ677">
        <f>IF(ISNA(AR677),NA(),AQ473)</f>
        <v>0</v>
      </c>
      <c r="AR677">
        <f>IF(OR(AR473="",AND(AR473=AR472,AR473=AR474)),NA(), AR473)</f>
        <v>0</v>
      </c>
      <c r="AS677">
        <f>IF(ISNA(AT677),NA(),AS473)</f>
        <v>0</v>
      </c>
      <c r="AT677">
        <f>IF(OR(AT473="",AND(AT473=AT472,AT473=AT474)),NA(), AT473)</f>
        <v>0</v>
      </c>
      <c r="AU677">
        <f>IF(ISNA(AV677),NA(),AU473)</f>
        <v>0</v>
      </c>
      <c r="AV677">
        <f>IF(OR(AV473="",AND(AV473=AV472,AV473=AV474)),NA(), AV473)</f>
        <v>0</v>
      </c>
      <c r="AW677">
        <f>IF(ISNA(AX677),NA(),AW473)</f>
        <v>0</v>
      </c>
      <c r="AX677">
        <f>IF(OR(AX473="",AND(AX473=AX472,AX473=AX474)),NA(), AX473)</f>
        <v>0</v>
      </c>
      <c r="AY677">
        <f>IF(ISNA(AZ677),NA(),AY473)</f>
        <v>0</v>
      </c>
      <c r="AZ677">
        <f>IF(OR(AZ473="",AND(AZ473=AZ472,AZ473=AZ474)),NA(), AZ473)</f>
        <v>0</v>
      </c>
      <c r="BA677">
        <f>IF(ISNA(BB677),NA(),BA473)</f>
        <v>0</v>
      </c>
      <c r="BB677">
        <f>IF(OR(BB473="",AND(BB473=BB472,BB473=BB474)),NA(), BB473)</f>
        <v>0</v>
      </c>
      <c r="BC677">
        <f>IF(ISNA(BD677),NA(),BC473)</f>
        <v>0</v>
      </c>
      <c r="BD677">
        <f>IF(OR(BD473="",AND(BD473=BD472,BD473=BD474)),NA(), BD473)</f>
        <v>0</v>
      </c>
      <c r="BE677">
        <f>IF(ISNA(BF677),NA(),BE473)</f>
        <v>0</v>
      </c>
      <c r="BF677">
        <f>IF(OR(BF473="",AND(BF473=BF472,BF473=BF474)),NA(), BF473)</f>
        <v>0</v>
      </c>
      <c r="BG677">
        <f>IF(ISNA(BH677),NA(),BG473)</f>
        <v>0</v>
      </c>
      <c r="BH677">
        <f>IF(OR(BH473="",AND(BH473=BH472,BH473=BH474)),NA(), BH473)</f>
        <v>0</v>
      </c>
      <c r="BI677">
        <f>IF(ISNA(BJ677),NA(),BI473)</f>
        <v>0</v>
      </c>
      <c r="BJ677">
        <f>IF(OR(BJ473="",AND(BJ473=BJ472,BJ473=BJ474)),NA(), BJ473)</f>
        <v>0</v>
      </c>
      <c r="BK677">
        <f>IF(ISNA(BL677),NA(),BK473)</f>
        <v>0</v>
      </c>
      <c r="BL677">
        <f>IF(OR(BL473="",AND(BL473=BL472,BL473=BL474)),NA(), BL473)</f>
        <v>0</v>
      </c>
      <c r="BM677">
        <f>IF(ISNA(BN677),NA(),BM473)</f>
        <v>0</v>
      </c>
      <c r="BN677">
        <f>IF(OR(BN473="",AND(BN473=BN472,BN473=BN474)),NA(), BN473)</f>
        <v>0</v>
      </c>
      <c r="BO677">
        <f>IF(ISNA(BP677),NA(),BO473)</f>
        <v>0</v>
      </c>
      <c r="BP677">
        <f>IF(OR(BP473="",AND(BP473=BP472,BP473=BP474)),NA(), BP473)</f>
        <v>0</v>
      </c>
      <c r="BQ677">
        <f>IF(ISNA(BR677),NA(),BQ473)</f>
        <v>0</v>
      </c>
      <c r="BR677">
        <f>IF(OR(BR473="",AND(BR473=BR472,BR473=BR474)),NA(), BR473)</f>
        <v>0</v>
      </c>
      <c r="BS677">
        <f>IF(ISNA(BT677),NA(),BS473)</f>
        <v>0</v>
      </c>
      <c r="BT677">
        <f>IF(OR(BT473="",AND(BT473=BT472,BT473=BT474)),NA(), BT473)</f>
        <v>0</v>
      </c>
      <c r="BU677">
        <f>IF(ISNA(BV677),NA(),BU473)</f>
        <v>0</v>
      </c>
      <c r="BV677">
        <f>IF(OR(BV473="",AND(BV473=BV472,BV473=BV474)),NA(), BV473)</f>
        <v>0</v>
      </c>
      <c r="BW677">
        <f>IF(ISNA(BX677),NA(),BW473)</f>
        <v>0</v>
      </c>
      <c r="BX677">
        <f>IF(OR(BX473="",AND(BX473=BX472,BX473=BX474)),NA(), BX473)</f>
        <v>0</v>
      </c>
      <c r="BY677">
        <f>IF(ISNA(BZ677),NA(),BY473)</f>
        <v>0</v>
      </c>
      <c r="BZ677">
        <f>IF(OR(BZ473="",AND(BZ473=BZ472,BZ473=BZ474)),NA(), BZ473)</f>
        <v>0</v>
      </c>
      <c r="CA677">
        <f>IF(ISNA(CB677),NA(),CA473)</f>
        <v>0</v>
      </c>
      <c r="CB677">
        <f>IF(OR(CB473="",AND(CB473=CB472,CB473=CB474)),NA(), CB473)</f>
        <v>0</v>
      </c>
      <c r="CC677">
        <f>IF(ISNA(CD677),NA(),CC473)</f>
        <v>0</v>
      </c>
      <c r="CD677">
        <f>IF(OR(CD473="",AND(CD473=CD472,CD473=CD474)),NA(), CD473)</f>
        <v>0</v>
      </c>
      <c r="CE677">
        <f>IF(ISNA(CF677),NA(),CE473)</f>
        <v>0</v>
      </c>
      <c r="CF677">
        <f>IF(OR(CF473="",AND(CF473=CF472,CF473=CF474)),NA(), CF473)</f>
        <v>0</v>
      </c>
      <c r="CG677">
        <f>IF(ISNA(CH677),NA(),CG473)</f>
        <v>0</v>
      </c>
      <c r="CH677">
        <f>IF(OR(CH473="",AND(CH473=CH472,CH473=CH474)),NA(), CH473)</f>
        <v>0</v>
      </c>
      <c r="CI677">
        <f>IF(ISNA(CJ677),NA(),CI473)</f>
        <v>0</v>
      </c>
      <c r="CJ677">
        <f>IF(OR(CJ473="",AND(CJ473=CJ472,CJ473=CJ474)),NA(), CJ473)</f>
        <v>0</v>
      </c>
      <c r="CK677">
        <f>IF(ISNA(CL677),NA(),CK473)</f>
        <v>0</v>
      </c>
      <c r="CL677">
        <f>IF(OR(CL473="",AND(CL473=CL472,CL473=CL474)),NA(), CL473)</f>
        <v>0</v>
      </c>
      <c r="CM677">
        <f>IF(ISNA(CN677),NA(),CM473)</f>
        <v>0</v>
      </c>
      <c r="CN677">
        <f>IF(OR(CN473="",AND(CN473=CN472,CN473=CN474)),NA(), CN473)</f>
        <v>0</v>
      </c>
      <c r="CO677">
        <f>IF(ISNA(CP677),NA(),CO473)</f>
        <v>0</v>
      </c>
      <c r="CP677">
        <f>IF(OR(CP473="",AND(CP473=CP472,CP473=CP474)),NA(), CP473)</f>
        <v>0</v>
      </c>
      <c r="CQ677">
        <f>IF(ISNA(CR677),NA(),CQ473)</f>
        <v>0</v>
      </c>
      <c r="CR677">
        <f>IF(OR(CR473="",AND(CR473=CR472,CR473=CR474)),NA(), CR473)</f>
        <v>0</v>
      </c>
      <c r="CS677">
        <f>IF(ISNA(CT677),NA(),CS473)</f>
        <v>0</v>
      </c>
      <c r="CT677">
        <f>IF(OR(CT473="",AND(CT473=CT472,CT473=CT474)),NA(), CT473)</f>
        <v>0</v>
      </c>
      <c r="CU677">
        <f>IF(ISNA(CV677),NA(),CU473)</f>
        <v>0</v>
      </c>
      <c r="CV677">
        <f>IF(OR(CV473="",AND(CV473=CV472,CV473=CV474)),NA(), CV473)</f>
        <v>0</v>
      </c>
      <c r="CW677">
        <f>IF(ISNA(CX677),NA(),CW473)</f>
        <v>0</v>
      </c>
      <c r="CX677">
        <f>IF(OR(CX473="",AND(CX473=CX472,CX473=CX474)),NA(), CX473)</f>
        <v>0</v>
      </c>
      <c r="CY677">
        <f>IF(ISNA(CZ677),NA(),CY473)</f>
        <v>0</v>
      </c>
      <c r="CZ677">
        <f>IF(OR(CZ473="",AND(CZ473=CZ472,CZ473=CZ474)),NA(), CZ473)</f>
        <v>0</v>
      </c>
      <c r="DA677">
        <f>IF(ISNA(DB677),NA(),DA473)</f>
        <v>0</v>
      </c>
      <c r="DB677">
        <f>IF(OR(DB473="",AND(DB473=DB472,DB473=DB474)),NA(), DB473)</f>
        <v>0</v>
      </c>
      <c r="DC677">
        <f>IF(ISNA(DD677),NA(),DC473)</f>
        <v>0</v>
      </c>
      <c r="DD677">
        <f>IF(OR(DD473="",AND(DD473=DD472,DD473=DD474)),NA(), DD473)</f>
        <v>0</v>
      </c>
      <c r="DG677">
        <f>IF(ISNA(DH677),NA(),DG473)</f>
        <v>0</v>
      </c>
      <c r="DH677">
        <f>IF(OR(DH473="",AND(DH473=DH472,DH473=DH474)),NA(), DH473)</f>
        <v>0</v>
      </c>
      <c r="DI677">
        <f>IF(ISNA(DJ677),NA(),DI473)</f>
        <v>0</v>
      </c>
      <c r="DJ677">
        <f>IF(OR(DJ473="",AND(DJ473=DJ472,DJ473=DJ474)),NA(), DJ473)</f>
        <v>0</v>
      </c>
      <c r="DK677">
        <f>IF(ISNA(DL677),NA(),DK473)</f>
        <v>0</v>
      </c>
      <c r="DL677">
        <f>IF(OR(DL473="",AND(DL473=DL472,DL473=DL474)),NA(), DL473)</f>
        <v>0</v>
      </c>
      <c r="DM677">
        <f>IF(ISNA(DN677),NA(),DM473)</f>
        <v>0</v>
      </c>
      <c r="DN677">
        <f>IF(OR(DN473="",AND(DN473=DN472,DN473=DN474)),NA(), DN473)</f>
        <v>0</v>
      </c>
      <c r="DO677">
        <f>IF(ISNA(DP677),NA(),DO473)</f>
        <v>0</v>
      </c>
      <c r="DP677">
        <f>IF(OR(DP473="",AND(DP473=DP472,DP473=DP474)),NA(), DP473)</f>
        <v>0</v>
      </c>
      <c r="DQ677">
        <f>IF(ISNA(DR677),NA(),DQ473)</f>
        <v>0</v>
      </c>
      <c r="DR677">
        <f>IF(OR(DR473="",AND(DR473=DR472,DR473=DR474)),NA(), DR473)</f>
        <v>0</v>
      </c>
      <c r="DS677">
        <f>IF(ISNA(DT677),NA(),DS473)</f>
        <v>0</v>
      </c>
      <c r="DT677">
        <f>IF(OR(DT473="",AND(DT473=DT472,DT473=DT474)),NA(), DT473)</f>
        <v>0</v>
      </c>
      <c r="DU677">
        <f>IF(ISNA(DV677),NA(),DU473)</f>
        <v>0</v>
      </c>
      <c r="DV677">
        <f>IF(OR(DV473="",AND(DV473=DV472,DV473=DV474)),NA(), DV473)</f>
        <v>0</v>
      </c>
      <c r="DW677">
        <f>IF(ISNA(DX677),NA(),DW473)</f>
        <v>0</v>
      </c>
      <c r="DX677">
        <f>IF(OR(DX473="",AND(DX473=DX472,DX473=DX474)),NA(), DX473)</f>
        <v>0</v>
      </c>
      <c r="DY677">
        <f>IF(ISNA(DZ677),NA(),DY473)</f>
        <v>0</v>
      </c>
      <c r="DZ677">
        <f>IF(OR(DZ473="",AND(DZ473=DZ472,DZ473=DZ474)),NA(), DZ473)</f>
        <v>0</v>
      </c>
      <c r="EA677">
        <f>IF(ISNA(EB677),NA(),EA473)</f>
        <v>0</v>
      </c>
      <c r="EB677">
        <f>IF(OR(EB473="",AND(EB473=EB472,EB473=EB474)),NA(), EB473)</f>
        <v>0</v>
      </c>
      <c r="EC677">
        <f>IF(ISNA(ED677),NA(),EC473)</f>
        <v>0</v>
      </c>
      <c r="ED677">
        <f>IF(OR(ED473="",AND(ED473=ED472,ED473=ED474)),NA(), ED473)</f>
        <v>0</v>
      </c>
      <c r="EE677">
        <f>IF(ISNA(EF677),NA(),EE473)</f>
        <v>0</v>
      </c>
      <c r="EF677">
        <f>IF(OR(EF473="",AND(EF473=EF472,EF473=EF474)),NA(), EF473)</f>
        <v>0</v>
      </c>
      <c r="EG677">
        <f>IF(ISNA(EH677),NA(),EG473)</f>
        <v>0</v>
      </c>
      <c r="EH677">
        <f>IF(OR(EH473="",AND(EH473=EH472,EH473=EH474)),NA(), EH473)</f>
        <v>0</v>
      </c>
      <c r="EI677">
        <f>IF(ISNA(EJ677),NA(),EI473)</f>
        <v>0</v>
      </c>
      <c r="EJ677">
        <f>IF(OR(EJ473="",AND(EJ473=EJ472,EJ473=EJ474)),NA(), EJ473)</f>
        <v>0</v>
      </c>
      <c r="EK677">
        <f>IF(ISNA(EL677),NA(),EK473)</f>
        <v>0</v>
      </c>
      <c r="EL677">
        <f>IF(OR(EL473="",AND(EL473=EL472,EL473=EL474)),NA(), EL473)</f>
        <v>0</v>
      </c>
      <c r="EM677">
        <f>IF(ISNA(EN677),NA(),EM473)</f>
        <v>0</v>
      </c>
      <c r="EN677">
        <f>IF(OR(EN473="",AND(EN473=EN472,EN473=EN474)),NA(), EN473)</f>
        <v>0</v>
      </c>
      <c r="EO677">
        <f>IF(ISNA(EP677),NA(),EO473)</f>
        <v>0</v>
      </c>
      <c r="EP677">
        <f>IF(OR(EP473="",AND(EP473=EP472,EP473=EP474)),NA(), EP473)</f>
        <v>0</v>
      </c>
      <c r="EQ677">
        <f>IF(ISNA(ER677),NA(),EQ473)</f>
        <v>0</v>
      </c>
      <c r="ER677">
        <f>IF(OR(ER473="",AND(ER473=ER472,ER473=ER474)),NA(), ER473)</f>
        <v>0</v>
      </c>
      <c r="ES677">
        <f>IF(ISNA(ET677),NA(),ES473)</f>
        <v>0</v>
      </c>
      <c r="ET677">
        <f>IF(OR(ET473="",AND(ET473=ET472,ET473=ET474)),NA(), ET473)</f>
        <v>0</v>
      </c>
      <c r="EU677">
        <f>IF(ISNA(EV677),NA(),EU473)</f>
        <v>0</v>
      </c>
      <c r="EV677">
        <f>IF(OR(EV473="",AND(EV473=EV472,EV473=EV474)),NA(), EV473)</f>
        <v>0</v>
      </c>
      <c r="EW677">
        <f>IF(ISNA(EX677),NA(),EW473)</f>
        <v>0</v>
      </c>
      <c r="EX677">
        <f>IF(OR(EX473="",AND(EX473=EX472,EX473=EX474)),NA(), EX473)</f>
        <v>0</v>
      </c>
      <c r="EY677">
        <f>IF(ISNA(EZ677),NA(),EY473)</f>
        <v>0</v>
      </c>
      <c r="EZ677">
        <f>IF(OR(EZ473="",AND(EZ473=EZ472,EZ473=EZ474)),NA(), EZ473)</f>
        <v>0</v>
      </c>
      <c r="FA677">
        <f>IF(ISNA(FB677),NA(),FA473)</f>
        <v>0</v>
      </c>
      <c r="FB677">
        <f>IF(OR(FB473="",AND(FB473=FB472,FB473=FB474)),NA(), FB473)</f>
        <v>0</v>
      </c>
      <c r="FC677">
        <f>IF(ISNA(FD677),NA(),FC473)</f>
        <v>0</v>
      </c>
      <c r="FD677">
        <f>IF(OR(FD473="",AND(FD473=FD472,FD473=FD474)),NA(), FD473)</f>
        <v>0</v>
      </c>
      <c r="FE677">
        <f>IF(ISNA(FF677),NA(),FE473)</f>
        <v>0</v>
      </c>
      <c r="FF677">
        <f>IF(OR(FF473="",AND(FF473=FF472,FF473=FF474)),NA(), FF473)</f>
        <v>0</v>
      </c>
      <c r="FG677">
        <f>IF(ISNA(FH677),NA(),FG473)</f>
        <v>0</v>
      </c>
      <c r="FH677">
        <f>IF(OR(FH473="",AND(FH473=FH472,FH473=FH474)),NA(), FH473)</f>
        <v>0</v>
      </c>
      <c r="FI677">
        <f>IF(ISNA(FJ677),NA(),FI473)</f>
        <v>0</v>
      </c>
      <c r="FJ677">
        <f>IF(OR(FJ473="",AND(FJ473=FJ472,FJ473=FJ474)),NA(), FJ473)</f>
        <v>0</v>
      </c>
      <c r="FK677">
        <f>IF(ISNA(FL677),NA(),FK473)</f>
        <v>0</v>
      </c>
      <c r="FL677">
        <f>IF(OR(FL473="",AND(FL473=FL472,FL473=FL474)),NA(), FL473)</f>
        <v>0</v>
      </c>
      <c r="FM677">
        <f>IF(ISNA(FN677),NA(),FM473)</f>
        <v>0</v>
      </c>
      <c r="FN677">
        <f>IF(OR(FN473="",AND(FN473=FN472,FN473=FN474)),NA(), FN473)</f>
        <v>0</v>
      </c>
      <c r="FO677">
        <f>IF(ISNA(FP677),NA(),FO473)</f>
        <v>0</v>
      </c>
      <c r="FP677">
        <f>IF(OR(FP473="",AND(FP473=FP472,FP473=FP474)),NA(), FP473)</f>
        <v>0</v>
      </c>
      <c r="FQ677">
        <f>IF(ISNA(FR677),NA(),FQ473)</f>
        <v>0</v>
      </c>
      <c r="FR677">
        <f>IF(OR(FR473="",AND(FR473=FR472,FR473=FR474)),NA(), FR473)</f>
        <v>0</v>
      </c>
      <c r="FS677">
        <f>IF(ISNA(FT677),NA(),FS473)</f>
        <v>0</v>
      </c>
      <c r="FT677">
        <f>IF(OR(FT473="",AND(FT473=FT472,FT473=FT474)),NA(), FT473)</f>
        <v>0</v>
      </c>
      <c r="FU677">
        <f>IF(ISNA(FV677),NA(),FU473)</f>
        <v>0</v>
      </c>
      <c r="FV677">
        <f>IF(OR(FV473="",AND(FV473=FV472,FV473=FV474)),NA(), FV473)</f>
        <v>0</v>
      </c>
      <c r="FW677">
        <f>IF(ISNA(FX677),NA(),FW473)</f>
        <v>0</v>
      </c>
      <c r="FX677">
        <f>IF(OR(FX473="",AND(FX473=FX472,FX473=FX474)),NA(), FX473)</f>
        <v>0</v>
      </c>
      <c r="FY677">
        <f>IF(ISNA(FZ677),NA(),FY473)</f>
        <v>0</v>
      </c>
      <c r="FZ677">
        <f>IF(OR(FZ473="",AND(FZ473=FZ472,FZ473=FZ474)),NA(), FZ473)</f>
        <v>0</v>
      </c>
      <c r="GA677">
        <f>IF(ISNA(GB677),NA(),GA473)</f>
        <v>0</v>
      </c>
      <c r="GB677">
        <f>IF(OR(GB473="",AND(GB473=GB472,GB473=GB474)),NA(), GB473)</f>
        <v>0</v>
      </c>
      <c r="GC677">
        <f>IF(ISNA(GD677),NA(),GC473)</f>
        <v>0</v>
      </c>
      <c r="GD677">
        <f>IF(OR(GD473="",AND(GD473=GD472,GD473=GD474)),NA(), GD473)</f>
        <v>0</v>
      </c>
      <c r="GE677">
        <f>IF(ISNA(GF677),NA(),GE473)</f>
        <v>0</v>
      </c>
      <c r="GF677">
        <f>IF(OR(GF473="",AND(GF473=GF472,GF473=GF474)),NA(), GF473)</f>
        <v>0</v>
      </c>
      <c r="GG677">
        <f>IF(ISNA(GH677),NA(),GG473)</f>
        <v>0</v>
      </c>
      <c r="GH677">
        <f>IF(OR(GH473="",AND(GH473=GH472,GH473=GH474)),NA(), GH473)</f>
        <v>0</v>
      </c>
      <c r="GI677">
        <f>IF(ISNA(GJ677),NA(),GI473)</f>
        <v>0</v>
      </c>
      <c r="GJ677">
        <f>IF(OR(GJ473="",AND(GJ473=GJ472,GJ473=GJ474)),NA(), GJ473)</f>
        <v>0</v>
      </c>
      <c r="GK677">
        <f>IF(ISNA(GL677),NA(),GK473)</f>
        <v>0</v>
      </c>
      <c r="GL677">
        <f>IF(OR(GL473="",AND(GL473=GL472,GL473=GL474)),NA(), GL473)</f>
        <v>0</v>
      </c>
      <c r="GM677">
        <f>IF(ISNA(GN677),NA(),GM473)</f>
        <v>0</v>
      </c>
      <c r="GN677">
        <f>IF(OR(GN473="",AND(GN473=GN472,GN473=GN474)),NA(), GN473)</f>
        <v>0</v>
      </c>
      <c r="GO677">
        <f>IF(ISNA(GP677),NA(),GO473)</f>
        <v>0</v>
      </c>
      <c r="GP677">
        <f>IF(OR(GP473="",AND(GP473=GP472,GP473=GP474)),NA(), GP473)</f>
        <v>0</v>
      </c>
      <c r="GQ677">
        <f>IF(ISNA(GR677),NA(),GQ473)</f>
        <v>0</v>
      </c>
      <c r="GR677">
        <f>IF(OR(GR473="",AND(GR473=GR472,GR473=GR474)),NA(), GR473)</f>
        <v>0</v>
      </c>
      <c r="GS677">
        <f>IF(ISNA(GT677),NA(),GS473)</f>
        <v>0</v>
      </c>
      <c r="GT677">
        <f>IF(OR(GT473="",AND(GT473=GT472,GT473=GT474)),NA(), GT473)</f>
        <v>0</v>
      </c>
      <c r="GU677">
        <f>IF(ISNA(GV677),NA(),GU473)</f>
        <v>0</v>
      </c>
      <c r="GV677">
        <f>IF(OR(GV473="",AND(GV473=GV472,GV473=GV474)),NA(), GV473)</f>
        <v>0</v>
      </c>
      <c r="GW677">
        <f>IF(ISNA(GX677),NA(),GW473)</f>
        <v>0</v>
      </c>
      <c r="GX677">
        <f>IF(OR(GX473="",AND(GX473=GX472,GX473=GX474)),NA(), GX473)</f>
        <v>0</v>
      </c>
      <c r="GY677">
        <f>IF(ISNA(GZ677),NA(),GY473)</f>
        <v>0</v>
      </c>
      <c r="GZ677">
        <f>IF(OR(GZ473="",AND(GZ473=GZ472,GZ473=GZ474)),NA(), GZ473)</f>
        <v>0</v>
      </c>
      <c r="HA677">
        <f>IF(ISNA(HB677),NA(),HA473)</f>
        <v>0</v>
      </c>
      <c r="HB677">
        <f>IF(OR(HB473="",AND(HB473=HB472,HB473=HB474)),NA(), HB473)</f>
        <v>0</v>
      </c>
      <c r="HC677">
        <f>IF(ISNA(HD677),NA(),HC473)</f>
        <v>0</v>
      </c>
      <c r="HD677">
        <f>IF(OR(HD473="",AND(HD473=HD472,HD473=HD474)),NA(), HD473)</f>
        <v>0</v>
      </c>
      <c r="HE677">
        <f>IF(ISNA(HF677),NA(),HE473)</f>
        <v>0</v>
      </c>
      <c r="HF677">
        <f>IF(OR(HF473="",AND(HF473=HF472,HF473=HF474)),NA(), HF473)</f>
        <v>0</v>
      </c>
    </row>
    <row r="678" spans="5:214">
      <c r="E678">
        <f>IF(ISNA(F678),NA(),E474)</f>
        <v>0</v>
      </c>
      <c r="F678">
        <f>IF(OR(F474="",AND(F474=F473,F474=F475)),NA(), F474)</f>
        <v>0</v>
      </c>
      <c r="G678">
        <f>IF(ISNA(H678),NA(),G474)</f>
        <v>0</v>
      </c>
      <c r="H678">
        <f>IF(OR(H474="",AND(H474=H473,H474=H475)),NA(), H474)</f>
        <v>0</v>
      </c>
      <c r="I678">
        <f>IF(ISNA(J678),NA(),I474)</f>
        <v>0</v>
      </c>
      <c r="J678">
        <f>IF(OR(J474="",AND(J474=J473,J474=J475)),NA(), J474)</f>
        <v>0</v>
      </c>
      <c r="K678">
        <f>IF(ISNA(L678),NA(),K474)</f>
        <v>0</v>
      </c>
      <c r="L678">
        <f>IF(OR(L474="",AND(L474=L473,L474=L475)),NA(), L474)</f>
        <v>0</v>
      </c>
      <c r="M678">
        <f>IF(ISNA(N678),NA(),M474)</f>
        <v>0</v>
      </c>
      <c r="N678">
        <f>IF(OR(N474="",AND(N474=N473,N474=N475)),NA(), N474)</f>
        <v>0</v>
      </c>
      <c r="O678">
        <f>IF(ISNA(P678),NA(),O474)</f>
        <v>0</v>
      </c>
      <c r="P678">
        <f>IF(OR(P474="",AND(P474=P473,P474=P475)),NA(), P474)</f>
        <v>0</v>
      </c>
      <c r="Q678">
        <f>IF(ISNA(R678),NA(),Q474)</f>
        <v>0</v>
      </c>
      <c r="R678">
        <f>IF(OR(R474="",AND(R474=R473,R474=R475)),NA(), R474)</f>
        <v>0</v>
      </c>
      <c r="S678">
        <f>IF(ISNA(T678),NA(),S474)</f>
        <v>0</v>
      </c>
      <c r="T678">
        <f>IF(OR(T474="",AND(T474=T473,T474=T475)),NA(), T474)</f>
        <v>0</v>
      </c>
      <c r="U678">
        <f>IF(ISNA(V678),NA(),U474)</f>
        <v>0</v>
      </c>
      <c r="V678">
        <f>IF(OR(V474="",AND(V474=V473,V474=V475)),NA(), V474)</f>
        <v>0</v>
      </c>
      <c r="W678">
        <f>IF(ISNA(X678),NA(),W474)</f>
        <v>0</v>
      </c>
      <c r="X678">
        <f>IF(OR(X474="",AND(X474=X473,X474=X475)),NA(), X474)</f>
        <v>0</v>
      </c>
      <c r="Y678">
        <f>IF(ISNA(Z678),NA(),Y474)</f>
        <v>0</v>
      </c>
      <c r="Z678">
        <f>IF(OR(Z474="",AND(Z474=Z473,Z474=Z475)),NA(), Z474)</f>
        <v>0</v>
      </c>
      <c r="AA678">
        <f>IF(ISNA(AB678),NA(),AA474)</f>
        <v>0</v>
      </c>
      <c r="AB678">
        <f>IF(OR(AB474="",AND(AB474=AB473,AB474=AB475)),NA(), AB474)</f>
        <v>0</v>
      </c>
      <c r="AC678">
        <f>IF(ISNA(AD678),NA(),AC474)</f>
        <v>0</v>
      </c>
      <c r="AD678">
        <f>IF(OR(AD474="",AND(AD474=AD473,AD474=AD475)),NA(), AD474)</f>
        <v>0</v>
      </c>
      <c r="AE678">
        <f>IF(ISNA(AF678),NA(),AE474)</f>
        <v>0</v>
      </c>
      <c r="AF678">
        <f>IF(OR(AF474="",AND(AF474=AF473,AF474=AF475)),NA(), AF474)</f>
        <v>0</v>
      </c>
      <c r="AG678">
        <f>IF(ISNA(AH678),NA(),AG474)</f>
        <v>0</v>
      </c>
      <c r="AH678">
        <f>IF(OR(AH474="",AND(AH474=AH473,AH474=AH475)),NA(), AH474)</f>
        <v>0</v>
      </c>
      <c r="AI678">
        <f>IF(ISNA(AJ678),NA(),AI474)</f>
        <v>0</v>
      </c>
      <c r="AJ678">
        <f>IF(OR(AJ474="",AND(AJ474=AJ473,AJ474=AJ475)),NA(), AJ474)</f>
        <v>0</v>
      </c>
      <c r="AK678">
        <f>IF(ISNA(AL678),NA(),AK474)</f>
        <v>0</v>
      </c>
      <c r="AL678">
        <f>IF(OR(AL474="",AND(AL474=AL473,AL474=AL475)),NA(), AL474)</f>
        <v>0</v>
      </c>
      <c r="AM678">
        <f>IF(ISNA(AN678),NA(),AM474)</f>
        <v>0</v>
      </c>
      <c r="AN678">
        <f>IF(OR(AN474="",AND(AN474=AN473,AN474=AN475)),NA(), AN474)</f>
        <v>0</v>
      </c>
      <c r="AO678">
        <f>IF(ISNA(AP678),NA(),AO474)</f>
        <v>0</v>
      </c>
      <c r="AP678">
        <f>IF(OR(AP474="",AND(AP474=AP473,AP474=AP475)),NA(), AP474)</f>
        <v>0</v>
      </c>
      <c r="AQ678">
        <f>IF(ISNA(AR678),NA(),AQ474)</f>
        <v>0</v>
      </c>
      <c r="AR678">
        <f>IF(OR(AR474="",AND(AR474=AR473,AR474=AR475)),NA(), AR474)</f>
        <v>0</v>
      </c>
      <c r="AS678">
        <f>IF(ISNA(AT678),NA(),AS474)</f>
        <v>0</v>
      </c>
      <c r="AT678">
        <f>IF(OR(AT474="",AND(AT474=AT473,AT474=AT475)),NA(), AT474)</f>
        <v>0</v>
      </c>
      <c r="AU678">
        <f>IF(ISNA(AV678),NA(),AU474)</f>
        <v>0</v>
      </c>
      <c r="AV678">
        <f>IF(OR(AV474="",AND(AV474=AV473,AV474=AV475)),NA(), AV474)</f>
        <v>0</v>
      </c>
      <c r="AW678">
        <f>IF(ISNA(AX678),NA(),AW474)</f>
        <v>0</v>
      </c>
      <c r="AX678">
        <f>IF(OR(AX474="",AND(AX474=AX473,AX474=AX475)),NA(), AX474)</f>
        <v>0</v>
      </c>
      <c r="AY678">
        <f>IF(ISNA(AZ678),NA(),AY474)</f>
        <v>0</v>
      </c>
      <c r="AZ678">
        <f>IF(OR(AZ474="",AND(AZ474=AZ473,AZ474=AZ475)),NA(), AZ474)</f>
        <v>0</v>
      </c>
      <c r="BA678">
        <f>IF(ISNA(BB678),NA(),BA474)</f>
        <v>0</v>
      </c>
      <c r="BB678">
        <f>IF(OR(BB474="",AND(BB474=BB473,BB474=BB475)),NA(), BB474)</f>
        <v>0</v>
      </c>
      <c r="BC678">
        <f>IF(ISNA(BD678),NA(),BC474)</f>
        <v>0</v>
      </c>
      <c r="BD678">
        <f>IF(OR(BD474="",AND(BD474=BD473,BD474=BD475)),NA(), BD474)</f>
        <v>0</v>
      </c>
      <c r="BE678">
        <f>IF(ISNA(BF678),NA(),BE474)</f>
        <v>0</v>
      </c>
      <c r="BF678">
        <f>IF(OR(BF474="",AND(BF474=BF473,BF474=BF475)),NA(), BF474)</f>
        <v>0</v>
      </c>
      <c r="BG678">
        <f>IF(ISNA(BH678),NA(),BG474)</f>
        <v>0</v>
      </c>
      <c r="BH678">
        <f>IF(OR(BH474="",AND(BH474=BH473,BH474=BH475)),NA(), BH474)</f>
        <v>0</v>
      </c>
      <c r="BI678">
        <f>IF(ISNA(BJ678),NA(),BI474)</f>
        <v>0</v>
      </c>
      <c r="BJ678">
        <f>IF(OR(BJ474="",AND(BJ474=BJ473,BJ474=BJ475)),NA(), BJ474)</f>
        <v>0</v>
      </c>
      <c r="BK678">
        <f>IF(ISNA(BL678),NA(),BK474)</f>
        <v>0</v>
      </c>
      <c r="BL678">
        <f>IF(OR(BL474="",AND(BL474=BL473,BL474=BL475)),NA(), BL474)</f>
        <v>0</v>
      </c>
      <c r="BM678">
        <f>IF(ISNA(BN678),NA(),BM474)</f>
        <v>0</v>
      </c>
      <c r="BN678">
        <f>IF(OR(BN474="",AND(BN474=BN473,BN474=BN475)),NA(), BN474)</f>
        <v>0</v>
      </c>
      <c r="BO678">
        <f>IF(ISNA(BP678),NA(),BO474)</f>
        <v>0</v>
      </c>
      <c r="BP678">
        <f>IF(OR(BP474="",AND(BP474=BP473,BP474=BP475)),NA(), BP474)</f>
        <v>0</v>
      </c>
      <c r="BQ678">
        <f>IF(ISNA(BR678),NA(),BQ474)</f>
        <v>0</v>
      </c>
      <c r="BR678">
        <f>IF(OR(BR474="",AND(BR474=BR473,BR474=BR475)),NA(), BR474)</f>
        <v>0</v>
      </c>
      <c r="BS678">
        <f>IF(ISNA(BT678),NA(),BS474)</f>
        <v>0</v>
      </c>
      <c r="BT678">
        <f>IF(OR(BT474="",AND(BT474=BT473,BT474=BT475)),NA(), BT474)</f>
        <v>0</v>
      </c>
      <c r="BU678">
        <f>IF(ISNA(BV678),NA(),BU474)</f>
        <v>0</v>
      </c>
      <c r="BV678">
        <f>IF(OR(BV474="",AND(BV474=BV473,BV474=BV475)),NA(), BV474)</f>
        <v>0</v>
      </c>
      <c r="BW678">
        <f>IF(ISNA(BX678),NA(),BW474)</f>
        <v>0</v>
      </c>
      <c r="BX678">
        <f>IF(OR(BX474="",AND(BX474=BX473,BX474=BX475)),NA(), BX474)</f>
        <v>0</v>
      </c>
      <c r="BY678">
        <f>IF(ISNA(BZ678),NA(),BY474)</f>
        <v>0</v>
      </c>
      <c r="BZ678">
        <f>IF(OR(BZ474="",AND(BZ474=BZ473,BZ474=BZ475)),NA(), BZ474)</f>
        <v>0</v>
      </c>
      <c r="CA678">
        <f>IF(ISNA(CB678),NA(),CA474)</f>
        <v>0</v>
      </c>
      <c r="CB678">
        <f>IF(OR(CB474="",AND(CB474=CB473,CB474=CB475)),NA(), CB474)</f>
        <v>0</v>
      </c>
      <c r="CC678">
        <f>IF(ISNA(CD678),NA(),CC474)</f>
        <v>0</v>
      </c>
      <c r="CD678">
        <f>IF(OR(CD474="",AND(CD474=CD473,CD474=CD475)),NA(), CD474)</f>
        <v>0</v>
      </c>
      <c r="CE678">
        <f>IF(ISNA(CF678),NA(),CE474)</f>
        <v>0</v>
      </c>
      <c r="CF678">
        <f>IF(OR(CF474="",AND(CF474=CF473,CF474=CF475)),NA(), CF474)</f>
        <v>0</v>
      </c>
      <c r="CG678">
        <f>IF(ISNA(CH678),NA(),CG474)</f>
        <v>0</v>
      </c>
      <c r="CH678">
        <f>IF(OR(CH474="",AND(CH474=CH473,CH474=CH475)),NA(), CH474)</f>
        <v>0</v>
      </c>
      <c r="CI678">
        <f>IF(ISNA(CJ678),NA(),CI474)</f>
        <v>0</v>
      </c>
      <c r="CJ678">
        <f>IF(OR(CJ474="",AND(CJ474=CJ473,CJ474=CJ475)),NA(), CJ474)</f>
        <v>0</v>
      </c>
      <c r="CK678">
        <f>IF(ISNA(CL678),NA(),CK474)</f>
        <v>0</v>
      </c>
      <c r="CL678">
        <f>IF(OR(CL474="",AND(CL474=CL473,CL474=CL475)),NA(), CL474)</f>
        <v>0</v>
      </c>
      <c r="CM678">
        <f>IF(ISNA(CN678),NA(),CM474)</f>
        <v>0</v>
      </c>
      <c r="CN678">
        <f>IF(OR(CN474="",AND(CN474=CN473,CN474=CN475)),NA(), CN474)</f>
        <v>0</v>
      </c>
      <c r="CO678">
        <f>IF(ISNA(CP678),NA(),CO474)</f>
        <v>0</v>
      </c>
      <c r="CP678">
        <f>IF(OR(CP474="",AND(CP474=CP473,CP474=CP475)),NA(), CP474)</f>
        <v>0</v>
      </c>
      <c r="CQ678">
        <f>IF(ISNA(CR678),NA(),CQ474)</f>
        <v>0</v>
      </c>
      <c r="CR678">
        <f>IF(OR(CR474="",AND(CR474=CR473,CR474=CR475)),NA(), CR474)</f>
        <v>0</v>
      </c>
      <c r="CS678">
        <f>IF(ISNA(CT678),NA(),CS474)</f>
        <v>0</v>
      </c>
      <c r="CT678">
        <f>IF(OR(CT474="",AND(CT474=CT473,CT474=CT475)),NA(), CT474)</f>
        <v>0</v>
      </c>
      <c r="CU678">
        <f>IF(ISNA(CV678),NA(),CU474)</f>
        <v>0</v>
      </c>
      <c r="CV678">
        <f>IF(OR(CV474="",AND(CV474=CV473,CV474=CV475)),NA(), CV474)</f>
        <v>0</v>
      </c>
      <c r="CW678">
        <f>IF(ISNA(CX678),NA(),CW474)</f>
        <v>0</v>
      </c>
      <c r="CX678">
        <f>IF(OR(CX474="",AND(CX474=CX473,CX474=CX475)),NA(), CX474)</f>
        <v>0</v>
      </c>
      <c r="CY678">
        <f>IF(ISNA(CZ678),NA(),CY474)</f>
        <v>0</v>
      </c>
      <c r="CZ678">
        <f>IF(OR(CZ474="",AND(CZ474=CZ473,CZ474=CZ475)),NA(), CZ474)</f>
        <v>0</v>
      </c>
      <c r="DA678">
        <f>IF(ISNA(DB678),NA(),DA474)</f>
        <v>0</v>
      </c>
      <c r="DB678">
        <f>IF(OR(DB474="",AND(DB474=DB473,DB474=DB475)),NA(), DB474)</f>
        <v>0</v>
      </c>
      <c r="DC678">
        <f>IF(ISNA(DD678),NA(),DC474)</f>
        <v>0</v>
      </c>
      <c r="DD678">
        <f>IF(OR(DD474="",AND(DD474=DD473,DD474=DD475)),NA(), DD474)</f>
        <v>0</v>
      </c>
      <c r="DG678">
        <f>IF(ISNA(DH678),NA(),DG474)</f>
        <v>0</v>
      </c>
      <c r="DH678">
        <f>IF(OR(DH474="",AND(DH474=DH473,DH474=DH475)),NA(), DH474)</f>
        <v>0</v>
      </c>
      <c r="DI678">
        <f>IF(ISNA(DJ678),NA(),DI474)</f>
        <v>0</v>
      </c>
      <c r="DJ678">
        <f>IF(OR(DJ474="",AND(DJ474=DJ473,DJ474=DJ475)),NA(), DJ474)</f>
        <v>0</v>
      </c>
      <c r="DK678">
        <f>IF(ISNA(DL678),NA(),DK474)</f>
        <v>0</v>
      </c>
      <c r="DL678">
        <f>IF(OR(DL474="",AND(DL474=DL473,DL474=DL475)),NA(), DL474)</f>
        <v>0</v>
      </c>
      <c r="DM678">
        <f>IF(ISNA(DN678),NA(),DM474)</f>
        <v>0</v>
      </c>
      <c r="DN678">
        <f>IF(OR(DN474="",AND(DN474=DN473,DN474=DN475)),NA(), DN474)</f>
        <v>0</v>
      </c>
      <c r="DO678">
        <f>IF(ISNA(DP678),NA(),DO474)</f>
        <v>0</v>
      </c>
      <c r="DP678">
        <f>IF(OR(DP474="",AND(DP474=DP473,DP474=DP475)),NA(), DP474)</f>
        <v>0</v>
      </c>
      <c r="DQ678">
        <f>IF(ISNA(DR678),NA(),DQ474)</f>
        <v>0</v>
      </c>
      <c r="DR678">
        <f>IF(OR(DR474="",AND(DR474=DR473,DR474=DR475)),NA(), DR474)</f>
        <v>0</v>
      </c>
      <c r="DS678">
        <f>IF(ISNA(DT678),NA(),DS474)</f>
        <v>0</v>
      </c>
      <c r="DT678">
        <f>IF(OR(DT474="",AND(DT474=DT473,DT474=DT475)),NA(), DT474)</f>
        <v>0</v>
      </c>
      <c r="DU678">
        <f>IF(ISNA(DV678),NA(),DU474)</f>
        <v>0</v>
      </c>
      <c r="DV678">
        <f>IF(OR(DV474="",AND(DV474=DV473,DV474=DV475)),NA(), DV474)</f>
        <v>0</v>
      </c>
      <c r="DW678">
        <f>IF(ISNA(DX678),NA(),DW474)</f>
        <v>0</v>
      </c>
      <c r="DX678">
        <f>IF(OR(DX474="",AND(DX474=DX473,DX474=DX475)),NA(), DX474)</f>
        <v>0</v>
      </c>
      <c r="DY678">
        <f>IF(ISNA(DZ678),NA(),DY474)</f>
        <v>0</v>
      </c>
      <c r="DZ678">
        <f>IF(OR(DZ474="",AND(DZ474=DZ473,DZ474=DZ475)),NA(), DZ474)</f>
        <v>0</v>
      </c>
      <c r="EA678">
        <f>IF(ISNA(EB678),NA(),EA474)</f>
        <v>0</v>
      </c>
      <c r="EB678">
        <f>IF(OR(EB474="",AND(EB474=EB473,EB474=EB475)),NA(), EB474)</f>
        <v>0</v>
      </c>
      <c r="EC678">
        <f>IF(ISNA(ED678),NA(),EC474)</f>
        <v>0</v>
      </c>
      <c r="ED678">
        <f>IF(OR(ED474="",AND(ED474=ED473,ED474=ED475)),NA(), ED474)</f>
        <v>0</v>
      </c>
      <c r="EE678">
        <f>IF(ISNA(EF678),NA(),EE474)</f>
        <v>0</v>
      </c>
      <c r="EF678">
        <f>IF(OR(EF474="",AND(EF474=EF473,EF474=EF475)),NA(), EF474)</f>
        <v>0</v>
      </c>
      <c r="EG678">
        <f>IF(ISNA(EH678),NA(),EG474)</f>
        <v>0</v>
      </c>
      <c r="EH678">
        <f>IF(OR(EH474="",AND(EH474=EH473,EH474=EH475)),NA(), EH474)</f>
        <v>0</v>
      </c>
      <c r="EI678">
        <f>IF(ISNA(EJ678),NA(),EI474)</f>
        <v>0</v>
      </c>
      <c r="EJ678">
        <f>IF(OR(EJ474="",AND(EJ474=EJ473,EJ474=EJ475)),NA(), EJ474)</f>
        <v>0</v>
      </c>
      <c r="EK678">
        <f>IF(ISNA(EL678),NA(),EK474)</f>
        <v>0</v>
      </c>
      <c r="EL678">
        <f>IF(OR(EL474="",AND(EL474=EL473,EL474=EL475)),NA(), EL474)</f>
        <v>0</v>
      </c>
      <c r="EM678">
        <f>IF(ISNA(EN678),NA(),EM474)</f>
        <v>0</v>
      </c>
      <c r="EN678">
        <f>IF(OR(EN474="",AND(EN474=EN473,EN474=EN475)),NA(), EN474)</f>
        <v>0</v>
      </c>
      <c r="EO678">
        <f>IF(ISNA(EP678),NA(),EO474)</f>
        <v>0</v>
      </c>
      <c r="EP678">
        <f>IF(OR(EP474="",AND(EP474=EP473,EP474=EP475)),NA(), EP474)</f>
        <v>0</v>
      </c>
      <c r="EQ678">
        <f>IF(ISNA(ER678),NA(),EQ474)</f>
        <v>0</v>
      </c>
      <c r="ER678">
        <f>IF(OR(ER474="",AND(ER474=ER473,ER474=ER475)),NA(), ER474)</f>
        <v>0</v>
      </c>
      <c r="ES678">
        <f>IF(ISNA(ET678),NA(),ES474)</f>
        <v>0</v>
      </c>
      <c r="ET678">
        <f>IF(OR(ET474="",AND(ET474=ET473,ET474=ET475)),NA(), ET474)</f>
        <v>0</v>
      </c>
      <c r="EU678">
        <f>IF(ISNA(EV678),NA(),EU474)</f>
        <v>0</v>
      </c>
      <c r="EV678">
        <f>IF(OR(EV474="",AND(EV474=EV473,EV474=EV475)),NA(), EV474)</f>
        <v>0</v>
      </c>
      <c r="EW678">
        <f>IF(ISNA(EX678),NA(),EW474)</f>
        <v>0</v>
      </c>
      <c r="EX678">
        <f>IF(OR(EX474="",AND(EX474=EX473,EX474=EX475)),NA(), EX474)</f>
        <v>0</v>
      </c>
      <c r="EY678">
        <f>IF(ISNA(EZ678),NA(),EY474)</f>
        <v>0</v>
      </c>
      <c r="EZ678">
        <f>IF(OR(EZ474="",AND(EZ474=EZ473,EZ474=EZ475)),NA(), EZ474)</f>
        <v>0</v>
      </c>
      <c r="FA678">
        <f>IF(ISNA(FB678),NA(),FA474)</f>
        <v>0</v>
      </c>
      <c r="FB678">
        <f>IF(OR(FB474="",AND(FB474=FB473,FB474=FB475)),NA(), FB474)</f>
        <v>0</v>
      </c>
      <c r="FC678">
        <f>IF(ISNA(FD678),NA(),FC474)</f>
        <v>0</v>
      </c>
      <c r="FD678">
        <f>IF(OR(FD474="",AND(FD474=FD473,FD474=FD475)),NA(), FD474)</f>
        <v>0</v>
      </c>
      <c r="FE678">
        <f>IF(ISNA(FF678),NA(),FE474)</f>
        <v>0</v>
      </c>
      <c r="FF678">
        <f>IF(OR(FF474="",AND(FF474=FF473,FF474=FF475)),NA(), FF474)</f>
        <v>0</v>
      </c>
      <c r="FG678">
        <f>IF(ISNA(FH678),NA(),FG474)</f>
        <v>0</v>
      </c>
      <c r="FH678">
        <f>IF(OR(FH474="",AND(FH474=FH473,FH474=FH475)),NA(), FH474)</f>
        <v>0</v>
      </c>
      <c r="FI678">
        <f>IF(ISNA(FJ678),NA(),FI474)</f>
        <v>0</v>
      </c>
      <c r="FJ678">
        <f>IF(OR(FJ474="",AND(FJ474=FJ473,FJ474=FJ475)),NA(), FJ474)</f>
        <v>0</v>
      </c>
      <c r="FK678">
        <f>IF(ISNA(FL678),NA(),FK474)</f>
        <v>0</v>
      </c>
      <c r="FL678">
        <f>IF(OR(FL474="",AND(FL474=FL473,FL474=FL475)),NA(), FL474)</f>
        <v>0</v>
      </c>
      <c r="FM678">
        <f>IF(ISNA(FN678),NA(),FM474)</f>
        <v>0</v>
      </c>
      <c r="FN678">
        <f>IF(OR(FN474="",AND(FN474=FN473,FN474=FN475)),NA(), FN474)</f>
        <v>0</v>
      </c>
      <c r="FO678">
        <f>IF(ISNA(FP678),NA(),FO474)</f>
        <v>0</v>
      </c>
      <c r="FP678">
        <f>IF(OR(FP474="",AND(FP474=FP473,FP474=FP475)),NA(), FP474)</f>
        <v>0</v>
      </c>
      <c r="FQ678">
        <f>IF(ISNA(FR678),NA(),FQ474)</f>
        <v>0</v>
      </c>
      <c r="FR678">
        <f>IF(OR(FR474="",AND(FR474=FR473,FR474=FR475)),NA(), FR474)</f>
        <v>0</v>
      </c>
      <c r="FS678">
        <f>IF(ISNA(FT678),NA(),FS474)</f>
        <v>0</v>
      </c>
      <c r="FT678">
        <f>IF(OR(FT474="",AND(FT474=FT473,FT474=FT475)),NA(), FT474)</f>
        <v>0</v>
      </c>
      <c r="FU678">
        <f>IF(ISNA(FV678),NA(),FU474)</f>
        <v>0</v>
      </c>
      <c r="FV678">
        <f>IF(OR(FV474="",AND(FV474=FV473,FV474=FV475)),NA(), FV474)</f>
        <v>0</v>
      </c>
      <c r="FW678">
        <f>IF(ISNA(FX678),NA(),FW474)</f>
        <v>0</v>
      </c>
      <c r="FX678">
        <f>IF(OR(FX474="",AND(FX474=FX473,FX474=FX475)),NA(), FX474)</f>
        <v>0</v>
      </c>
      <c r="FY678">
        <f>IF(ISNA(FZ678),NA(),FY474)</f>
        <v>0</v>
      </c>
      <c r="FZ678">
        <f>IF(OR(FZ474="",AND(FZ474=FZ473,FZ474=FZ475)),NA(), FZ474)</f>
        <v>0</v>
      </c>
      <c r="GA678">
        <f>IF(ISNA(GB678),NA(),GA474)</f>
        <v>0</v>
      </c>
      <c r="GB678">
        <f>IF(OR(GB474="",AND(GB474=GB473,GB474=GB475)),NA(), GB474)</f>
        <v>0</v>
      </c>
      <c r="GC678">
        <f>IF(ISNA(GD678),NA(),GC474)</f>
        <v>0</v>
      </c>
      <c r="GD678">
        <f>IF(OR(GD474="",AND(GD474=GD473,GD474=GD475)),NA(), GD474)</f>
        <v>0</v>
      </c>
      <c r="GE678">
        <f>IF(ISNA(GF678),NA(),GE474)</f>
        <v>0</v>
      </c>
      <c r="GF678">
        <f>IF(OR(GF474="",AND(GF474=GF473,GF474=GF475)),NA(), GF474)</f>
        <v>0</v>
      </c>
      <c r="GG678">
        <f>IF(ISNA(GH678),NA(),GG474)</f>
        <v>0</v>
      </c>
      <c r="GH678">
        <f>IF(OR(GH474="",AND(GH474=GH473,GH474=GH475)),NA(), GH474)</f>
        <v>0</v>
      </c>
      <c r="GI678">
        <f>IF(ISNA(GJ678),NA(),GI474)</f>
        <v>0</v>
      </c>
      <c r="GJ678">
        <f>IF(OR(GJ474="",AND(GJ474=GJ473,GJ474=GJ475)),NA(), GJ474)</f>
        <v>0</v>
      </c>
      <c r="GK678">
        <f>IF(ISNA(GL678),NA(),GK474)</f>
        <v>0</v>
      </c>
      <c r="GL678">
        <f>IF(OR(GL474="",AND(GL474=GL473,GL474=GL475)),NA(), GL474)</f>
        <v>0</v>
      </c>
      <c r="GM678">
        <f>IF(ISNA(GN678),NA(),GM474)</f>
        <v>0</v>
      </c>
      <c r="GN678">
        <f>IF(OR(GN474="",AND(GN474=GN473,GN474=GN475)),NA(), GN474)</f>
        <v>0</v>
      </c>
      <c r="GO678">
        <f>IF(ISNA(GP678),NA(),GO474)</f>
        <v>0</v>
      </c>
      <c r="GP678">
        <f>IF(OR(GP474="",AND(GP474=GP473,GP474=GP475)),NA(), GP474)</f>
        <v>0</v>
      </c>
      <c r="GQ678">
        <f>IF(ISNA(GR678),NA(),GQ474)</f>
        <v>0</v>
      </c>
      <c r="GR678">
        <f>IF(OR(GR474="",AND(GR474=GR473,GR474=GR475)),NA(), GR474)</f>
        <v>0</v>
      </c>
      <c r="GS678">
        <f>IF(ISNA(GT678),NA(),GS474)</f>
        <v>0</v>
      </c>
      <c r="GT678">
        <f>IF(OR(GT474="",AND(GT474=GT473,GT474=GT475)),NA(), GT474)</f>
        <v>0</v>
      </c>
      <c r="GU678">
        <f>IF(ISNA(GV678),NA(),GU474)</f>
        <v>0</v>
      </c>
      <c r="GV678">
        <f>IF(OR(GV474="",AND(GV474=GV473,GV474=GV475)),NA(), GV474)</f>
        <v>0</v>
      </c>
      <c r="GW678">
        <f>IF(ISNA(GX678),NA(),GW474)</f>
        <v>0</v>
      </c>
      <c r="GX678">
        <f>IF(OR(GX474="",AND(GX474=GX473,GX474=GX475)),NA(), GX474)</f>
        <v>0</v>
      </c>
      <c r="GY678">
        <f>IF(ISNA(GZ678),NA(),GY474)</f>
        <v>0</v>
      </c>
      <c r="GZ678">
        <f>IF(OR(GZ474="",AND(GZ474=GZ473,GZ474=GZ475)),NA(), GZ474)</f>
        <v>0</v>
      </c>
      <c r="HA678">
        <f>IF(ISNA(HB678),NA(),HA474)</f>
        <v>0</v>
      </c>
      <c r="HB678">
        <f>IF(OR(HB474="",AND(HB474=HB473,HB474=HB475)),NA(), HB474)</f>
        <v>0</v>
      </c>
      <c r="HC678">
        <f>IF(ISNA(HD678),NA(),HC474)</f>
        <v>0</v>
      </c>
      <c r="HD678">
        <f>IF(OR(HD474="",AND(HD474=HD473,HD474=HD475)),NA(), HD474)</f>
        <v>0</v>
      </c>
      <c r="HE678">
        <f>IF(ISNA(HF678),NA(),HE474)</f>
        <v>0</v>
      </c>
      <c r="HF678">
        <f>IF(OR(HF474="",AND(HF474=HF473,HF474=HF475)),NA(), HF474)</f>
        <v>0</v>
      </c>
    </row>
    <row r="679" spans="5:214">
      <c r="E679">
        <f>IF(ISNA(F679),NA(),E475)</f>
        <v>0</v>
      </c>
      <c r="F679">
        <f>IF(OR(F475="",AND(F475=F474,F475=F476)),NA(), F475)</f>
        <v>0</v>
      </c>
      <c r="G679">
        <f>IF(ISNA(H679),NA(),G475)</f>
        <v>0</v>
      </c>
      <c r="H679">
        <f>IF(OR(H475="",AND(H475=H474,H475=H476)),NA(), H475)</f>
        <v>0</v>
      </c>
      <c r="I679">
        <f>IF(ISNA(J679),NA(),I475)</f>
        <v>0</v>
      </c>
      <c r="J679">
        <f>IF(OR(J475="",AND(J475=J474,J475=J476)),NA(), J475)</f>
        <v>0</v>
      </c>
      <c r="K679">
        <f>IF(ISNA(L679),NA(),K475)</f>
        <v>0</v>
      </c>
      <c r="L679">
        <f>IF(OR(L475="",AND(L475=L474,L475=L476)),NA(), L475)</f>
        <v>0</v>
      </c>
      <c r="M679">
        <f>IF(ISNA(N679),NA(),M475)</f>
        <v>0</v>
      </c>
      <c r="N679">
        <f>IF(OR(N475="",AND(N475=N474,N475=N476)),NA(), N475)</f>
        <v>0</v>
      </c>
      <c r="O679">
        <f>IF(ISNA(P679),NA(),O475)</f>
        <v>0</v>
      </c>
      <c r="P679">
        <f>IF(OR(P475="",AND(P475=P474,P475=P476)),NA(), P475)</f>
        <v>0</v>
      </c>
      <c r="Q679">
        <f>IF(ISNA(R679),NA(),Q475)</f>
        <v>0</v>
      </c>
      <c r="R679">
        <f>IF(OR(R475="",AND(R475=R474,R475=R476)),NA(), R475)</f>
        <v>0</v>
      </c>
      <c r="S679">
        <f>IF(ISNA(T679),NA(),S475)</f>
        <v>0</v>
      </c>
      <c r="T679">
        <f>IF(OR(T475="",AND(T475=T474,T475=T476)),NA(), T475)</f>
        <v>0</v>
      </c>
      <c r="U679">
        <f>IF(ISNA(V679),NA(),U475)</f>
        <v>0</v>
      </c>
      <c r="V679">
        <f>IF(OR(V475="",AND(V475=V474,V475=V476)),NA(), V475)</f>
        <v>0</v>
      </c>
      <c r="W679">
        <f>IF(ISNA(X679),NA(),W475)</f>
        <v>0</v>
      </c>
      <c r="X679">
        <f>IF(OR(X475="",AND(X475=X474,X475=X476)),NA(), X475)</f>
        <v>0</v>
      </c>
      <c r="Y679">
        <f>IF(ISNA(Z679),NA(),Y475)</f>
        <v>0</v>
      </c>
      <c r="Z679">
        <f>IF(OR(Z475="",AND(Z475=Z474,Z475=Z476)),NA(), Z475)</f>
        <v>0</v>
      </c>
      <c r="AA679">
        <f>IF(ISNA(AB679),NA(),AA475)</f>
        <v>0</v>
      </c>
      <c r="AB679">
        <f>IF(OR(AB475="",AND(AB475=AB474,AB475=AB476)),NA(), AB475)</f>
        <v>0</v>
      </c>
      <c r="AC679">
        <f>IF(ISNA(AD679),NA(),AC475)</f>
        <v>0</v>
      </c>
      <c r="AD679">
        <f>IF(OR(AD475="",AND(AD475=AD474,AD475=AD476)),NA(), AD475)</f>
        <v>0</v>
      </c>
      <c r="AE679">
        <f>IF(ISNA(AF679),NA(),AE475)</f>
        <v>0</v>
      </c>
      <c r="AF679">
        <f>IF(OR(AF475="",AND(AF475=AF474,AF475=AF476)),NA(), AF475)</f>
        <v>0</v>
      </c>
      <c r="AG679">
        <f>IF(ISNA(AH679),NA(),AG475)</f>
        <v>0</v>
      </c>
      <c r="AH679">
        <f>IF(OR(AH475="",AND(AH475=AH474,AH475=AH476)),NA(), AH475)</f>
        <v>0</v>
      </c>
      <c r="AI679">
        <f>IF(ISNA(AJ679),NA(),AI475)</f>
        <v>0</v>
      </c>
      <c r="AJ679">
        <f>IF(OR(AJ475="",AND(AJ475=AJ474,AJ475=AJ476)),NA(), AJ475)</f>
        <v>0</v>
      </c>
      <c r="AK679">
        <f>IF(ISNA(AL679),NA(),AK475)</f>
        <v>0</v>
      </c>
      <c r="AL679">
        <f>IF(OR(AL475="",AND(AL475=AL474,AL475=AL476)),NA(), AL475)</f>
        <v>0</v>
      </c>
      <c r="AM679">
        <f>IF(ISNA(AN679),NA(),AM475)</f>
        <v>0</v>
      </c>
      <c r="AN679">
        <f>IF(OR(AN475="",AND(AN475=AN474,AN475=AN476)),NA(), AN475)</f>
        <v>0</v>
      </c>
      <c r="AO679">
        <f>IF(ISNA(AP679),NA(),AO475)</f>
        <v>0</v>
      </c>
      <c r="AP679">
        <f>IF(OR(AP475="",AND(AP475=AP474,AP475=AP476)),NA(), AP475)</f>
        <v>0</v>
      </c>
      <c r="AQ679">
        <f>IF(ISNA(AR679),NA(),AQ475)</f>
        <v>0</v>
      </c>
      <c r="AR679">
        <f>IF(OR(AR475="",AND(AR475=AR474,AR475=AR476)),NA(), AR475)</f>
        <v>0</v>
      </c>
      <c r="AS679">
        <f>IF(ISNA(AT679),NA(),AS475)</f>
        <v>0</v>
      </c>
      <c r="AT679">
        <f>IF(OR(AT475="",AND(AT475=AT474,AT475=AT476)),NA(), AT475)</f>
        <v>0</v>
      </c>
      <c r="AU679">
        <f>IF(ISNA(AV679),NA(),AU475)</f>
        <v>0</v>
      </c>
      <c r="AV679">
        <f>IF(OR(AV475="",AND(AV475=AV474,AV475=AV476)),NA(), AV475)</f>
        <v>0</v>
      </c>
      <c r="AW679">
        <f>IF(ISNA(AX679),NA(),AW475)</f>
        <v>0</v>
      </c>
      <c r="AX679">
        <f>IF(OR(AX475="",AND(AX475=AX474,AX475=AX476)),NA(), AX475)</f>
        <v>0</v>
      </c>
      <c r="AY679">
        <f>IF(ISNA(AZ679),NA(),AY475)</f>
        <v>0</v>
      </c>
      <c r="AZ679">
        <f>IF(OR(AZ475="",AND(AZ475=AZ474,AZ475=AZ476)),NA(), AZ475)</f>
        <v>0</v>
      </c>
      <c r="BA679">
        <f>IF(ISNA(BB679),NA(),BA475)</f>
        <v>0</v>
      </c>
      <c r="BB679">
        <f>IF(OR(BB475="",AND(BB475=BB474,BB475=BB476)),NA(), BB475)</f>
        <v>0</v>
      </c>
      <c r="BC679">
        <f>IF(ISNA(BD679),NA(),BC475)</f>
        <v>0</v>
      </c>
      <c r="BD679">
        <f>IF(OR(BD475="",AND(BD475=BD474,BD475=BD476)),NA(), BD475)</f>
        <v>0</v>
      </c>
      <c r="BE679">
        <f>IF(ISNA(BF679),NA(),BE475)</f>
        <v>0</v>
      </c>
      <c r="BF679">
        <f>IF(OR(BF475="",AND(BF475=BF474,BF475=BF476)),NA(), BF475)</f>
        <v>0</v>
      </c>
      <c r="BG679">
        <f>IF(ISNA(BH679),NA(),BG475)</f>
        <v>0</v>
      </c>
      <c r="BH679">
        <f>IF(OR(BH475="",AND(BH475=BH474,BH475=BH476)),NA(), BH475)</f>
        <v>0</v>
      </c>
      <c r="BI679">
        <f>IF(ISNA(BJ679),NA(),BI475)</f>
        <v>0</v>
      </c>
      <c r="BJ679">
        <f>IF(OR(BJ475="",AND(BJ475=BJ474,BJ475=BJ476)),NA(), BJ475)</f>
        <v>0</v>
      </c>
      <c r="BK679">
        <f>IF(ISNA(BL679),NA(),BK475)</f>
        <v>0</v>
      </c>
      <c r="BL679">
        <f>IF(OR(BL475="",AND(BL475=BL474,BL475=BL476)),NA(), BL475)</f>
        <v>0</v>
      </c>
      <c r="BM679">
        <f>IF(ISNA(BN679),NA(),BM475)</f>
        <v>0</v>
      </c>
      <c r="BN679">
        <f>IF(OR(BN475="",AND(BN475=BN474,BN475=BN476)),NA(), BN475)</f>
        <v>0</v>
      </c>
      <c r="BO679">
        <f>IF(ISNA(BP679),NA(),BO475)</f>
        <v>0</v>
      </c>
      <c r="BP679">
        <f>IF(OR(BP475="",AND(BP475=BP474,BP475=BP476)),NA(), BP475)</f>
        <v>0</v>
      </c>
      <c r="BQ679">
        <f>IF(ISNA(BR679),NA(),BQ475)</f>
        <v>0</v>
      </c>
      <c r="BR679">
        <f>IF(OR(BR475="",AND(BR475=BR474,BR475=BR476)),NA(), BR475)</f>
        <v>0</v>
      </c>
      <c r="BS679">
        <f>IF(ISNA(BT679),NA(),BS475)</f>
        <v>0</v>
      </c>
      <c r="BT679">
        <f>IF(OR(BT475="",AND(BT475=BT474,BT475=BT476)),NA(), BT475)</f>
        <v>0</v>
      </c>
      <c r="BU679">
        <f>IF(ISNA(BV679),NA(),BU475)</f>
        <v>0</v>
      </c>
      <c r="BV679">
        <f>IF(OR(BV475="",AND(BV475=BV474,BV475=BV476)),NA(), BV475)</f>
        <v>0</v>
      </c>
      <c r="BW679">
        <f>IF(ISNA(BX679),NA(),BW475)</f>
        <v>0</v>
      </c>
      <c r="BX679">
        <f>IF(OR(BX475="",AND(BX475=BX474,BX475=BX476)),NA(), BX475)</f>
        <v>0</v>
      </c>
      <c r="BY679">
        <f>IF(ISNA(BZ679),NA(),BY475)</f>
        <v>0</v>
      </c>
      <c r="BZ679">
        <f>IF(OR(BZ475="",AND(BZ475=BZ474,BZ475=BZ476)),NA(), BZ475)</f>
        <v>0</v>
      </c>
      <c r="CA679">
        <f>IF(ISNA(CB679),NA(),CA475)</f>
        <v>0</v>
      </c>
      <c r="CB679">
        <f>IF(OR(CB475="",AND(CB475=CB474,CB475=CB476)),NA(), CB475)</f>
        <v>0</v>
      </c>
      <c r="CC679">
        <f>IF(ISNA(CD679),NA(),CC475)</f>
        <v>0</v>
      </c>
      <c r="CD679">
        <f>IF(OR(CD475="",AND(CD475=CD474,CD475=CD476)),NA(), CD475)</f>
        <v>0</v>
      </c>
      <c r="CE679">
        <f>IF(ISNA(CF679),NA(),CE475)</f>
        <v>0</v>
      </c>
      <c r="CF679">
        <f>IF(OR(CF475="",AND(CF475=CF474,CF475=CF476)),NA(), CF475)</f>
        <v>0</v>
      </c>
      <c r="CG679">
        <f>IF(ISNA(CH679),NA(),CG475)</f>
        <v>0</v>
      </c>
      <c r="CH679">
        <f>IF(OR(CH475="",AND(CH475=CH474,CH475=CH476)),NA(), CH475)</f>
        <v>0</v>
      </c>
      <c r="CI679">
        <f>IF(ISNA(CJ679),NA(),CI475)</f>
        <v>0</v>
      </c>
      <c r="CJ679">
        <f>IF(OR(CJ475="",AND(CJ475=CJ474,CJ475=CJ476)),NA(), CJ475)</f>
        <v>0</v>
      </c>
      <c r="CK679">
        <f>IF(ISNA(CL679),NA(),CK475)</f>
        <v>0</v>
      </c>
      <c r="CL679">
        <f>IF(OR(CL475="",AND(CL475=CL474,CL475=CL476)),NA(), CL475)</f>
        <v>0</v>
      </c>
      <c r="CM679">
        <f>IF(ISNA(CN679),NA(),CM475)</f>
        <v>0</v>
      </c>
      <c r="CN679">
        <f>IF(OR(CN475="",AND(CN475=CN474,CN475=CN476)),NA(), CN475)</f>
        <v>0</v>
      </c>
      <c r="CO679">
        <f>IF(ISNA(CP679),NA(),CO475)</f>
        <v>0</v>
      </c>
      <c r="CP679">
        <f>IF(OR(CP475="",AND(CP475=CP474,CP475=CP476)),NA(), CP475)</f>
        <v>0</v>
      </c>
      <c r="CQ679">
        <f>IF(ISNA(CR679),NA(),CQ475)</f>
        <v>0</v>
      </c>
      <c r="CR679">
        <f>IF(OR(CR475="",AND(CR475=CR474,CR475=CR476)),NA(), CR475)</f>
        <v>0</v>
      </c>
      <c r="CS679">
        <f>IF(ISNA(CT679),NA(),CS475)</f>
        <v>0</v>
      </c>
      <c r="CT679">
        <f>IF(OR(CT475="",AND(CT475=CT474,CT475=CT476)),NA(), CT475)</f>
        <v>0</v>
      </c>
      <c r="CU679">
        <f>IF(ISNA(CV679),NA(),CU475)</f>
        <v>0</v>
      </c>
      <c r="CV679">
        <f>IF(OR(CV475="",AND(CV475=CV474,CV475=CV476)),NA(), CV475)</f>
        <v>0</v>
      </c>
      <c r="CW679">
        <f>IF(ISNA(CX679),NA(),CW475)</f>
        <v>0</v>
      </c>
      <c r="CX679">
        <f>IF(OR(CX475="",AND(CX475=CX474,CX475=CX476)),NA(), CX475)</f>
        <v>0</v>
      </c>
      <c r="CY679">
        <f>IF(ISNA(CZ679),NA(),CY475)</f>
        <v>0</v>
      </c>
      <c r="CZ679">
        <f>IF(OR(CZ475="",AND(CZ475=CZ474,CZ475=CZ476)),NA(), CZ475)</f>
        <v>0</v>
      </c>
      <c r="DA679">
        <f>IF(ISNA(DB679),NA(),DA475)</f>
        <v>0</v>
      </c>
      <c r="DB679">
        <f>IF(OR(DB475="",AND(DB475=DB474,DB475=DB476)),NA(), DB475)</f>
        <v>0</v>
      </c>
      <c r="DC679">
        <f>IF(ISNA(DD679),NA(),DC475)</f>
        <v>0</v>
      </c>
      <c r="DD679">
        <f>IF(OR(DD475="",AND(DD475=DD474,DD475=DD476)),NA(), DD475)</f>
        <v>0</v>
      </c>
      <c r="DG679">
        <f>IF(ISNA(DH679),NA(),DG475)</f>
        <v>0</v>
      </c>
      <c r="DH679">
        <f>IF(OR(DH475="",AND(DH475=DH474,DH475=DH476)),NA(), DH475)</f>
        <v>0</v>
      </c>
      <c r="DI679">
        <f>IF(ISNA(DJ679),NA(),DI475)</f>
        <v>0</v>
      </c>
      <c r="DJ679">
        <f>IF(OR(DJ475="",AND(DJ475=DJ474,DJ475=DJ476)),NA(), DJ475)</f>
        <v>0</v>
      </c>
      <c r="DK679">
        <f>IF(ISNA(DL679),NA(),DK475)</f>
        <v>0</v>
      </c>
      <c r="DL679">
        <f>IF(OR(DL475="",AND(DL475=DL474,DL475=DL476)),NA(), DL475)</f>
        <v>0</v>
      </c>
      <c r="DM679">
        <f>IF(ISNA(DN679),NA(),DM475)</f>
        <v>0</v>
      </c>
      <c r="DN679">
        <f>IF(OR(DN475="",AND(DN475=DN474,DN475=DN476)),NA(), DN475)</f>
        <v>0</v>
      </c>
      <c r="DO679">
        <f>IF(ISNA(DP679),NA(),DO475)</f>
        <v>0</v>
      </c>
      <c r="DP679">
        <f>IF(OR(DP475="",AND(DP475=DP474,DP475=DP476)),NA(), DP475)</f>
        <v>0</v>
      </c>
      <c r="DQ679">
        <f>IF(ISNA(DR679),NA(),DQ475)</f>
        <v>0</v>
      </c>
      <c r="DR679">
        <f>IF(OR(DR475="",AND(DR475=DR474,DR475=DR476)),NA(), DR475)</f>
        <v>0</v>
      </c>
      <c r="DS679">
        <f>IF(ISNA(DT679),NA(),DS475)</f>
        <v>0</v>
      </c>
      <c r="DT679">
        <f>IF(OR(DT475="",AND(DT475=DT474,DT475=DT476)),NA(), DT475)</f>
        <v>0</v>
      </c>
      <c r="DU679">
        <f>IF(ISNA(DV679),NA(),DU475)</f>
        <v>0</v>
      </c>
      <c r="DV679">
        <f>IF(OR(DV475="",AND(DV475=DV474,DV475=DV476)),NA(), DV475)</f>
        <v>0</v>
      </c>
      <c r="DW679">
        <f>IF(ISNA(DX679),NA(),DW475)</f>
        <v>0</v>
      </c>
      <c r="DX679">
        <f>IF(OR(DX475="",AND(DX475=DX474,DX475=DX476)),NA(), DX475)</f>
        <v>0</v>
      </c>
      <c r="DY679">
        <f>IF(ISNA(DZ679),NA(),DY475)</f>
        <v>0</v>
      </c>
      <c r="DZ679">
        <f>IF(OR(DZ475="",AND(DZ475=DZ474,DZ475=DZ476)),NA(), DZ475)</f>
        <v>0</v>
      </c>
      <c r="EA679">
        <f>IF(ISNA(EB679),NA(),EA475)</f>
        <v>0</v>
      </c>
      <c r="EB679">
        <f>IF(OR(EB475="",AND(EB475=EB474,EB475=EB476)),NA(), EB475)</f>
        <v>0</v>
      </c>
      <c r="EC679">
        <f>IF(ISNA(ED679),NA(),EC475)</f>
        <v>0</v>
      </c>
      <c r="ED679">
        <f>IF(OR(ED475="",AND(ED475=ED474,ED475=ED476)),NA(), ED475)</f>
        <v>0</v>
      </c>
      <c r="EE679">
        <f>IF(ISNA(EF679),NA(),EE475)</f>
        <v>0</v>
      </c>
      <c r="EF679">
        <f>IF(OR(EF475="",AND(EF475=EF474,EF475=EF476)),NA(), EF475)</f>
        <v>0</v>
      </c>
      <c r="EG679">
        <f>IF(ISNA(EH679),NA(),EG475)</f>
        <v>0</v>
      </c>
      <c r="EH679">
        <f>IF(OR(EH475="",AND(EH475=EH474,EH475=EH476)),NA(), EH475)</f>
        <v>0</v>
      </c>
      <c r="EI679">
        <f>IF(ISNA(EJ679),NA(),EI475)</f>
        <v>0</v>
      </c>
      <c r="EJ679">
        <f>IF(OR(EJ475="",AND(EJ475=EJ474,EJ475=EJ476)),NA(), EJ475)</f>
        <v>0</v>
      </c>
      <c r="EK679">
        <f>IF(ISNA(EL679),NA(),EK475)</f>
        <v>0</v>
      </c>
      <c r="EL679">
        <f>IF(OR(EL475="",AND(EL475=EL474,EL475=EL476)),NA(), EL475)</f>
        <v>0</v>
      </c>
      <c r="EM679">
        <f>IF(ISNA(EN679),NA(),EM475)</f>
        <v>0</v>
      </c>
      <c r="EN679">
        <f>IF(OR(EN475="",AND(EN475=EN474,EN475=EN476)),NA(), EN475)</f>
        <v>0</v>
      </c>
      <c r="EO679">
        <f>IF(ISNA(EP679),NA(),EO475)</f>
        <v>0</v>
      </c>
      <c r="EP679">
        <f>IF(OR(EP475="",AND(EP475=EP474,EP475=EP476)),NA(), EP475)</f>
        <v>0</v>
      </c>
      <c r="EQ679">
        <f>IF(ISNA(ER679),NA(),EQ475)</f>
        <v>0</v>
      </c>
      <c r="ER679">
        <f>IF(OR(ER475="",AND(ER475=ER474,ER475=ER476)),NA(), ER475)</f>
        <v>0</v>
      </c>
      <c r="ES679">
        <f>IF(ISNA(ET679),NA(),ES475)</f>
        <v>0</v>
      </c>
      <c r="ET679">
        <f>IF(OR(ET475="",AND(ET475=ET474,ET475=ET476)),NA(), ET475)</f>
        <v>0</v>
      </c>
      <c r="EU679">
        <f>IF(ISNA(EV679),NA(),EU475)</f>
        <v>0</v>
      </c>
      <c r="EV679">
        <f>IF(OR(EV475="",AND(EV475=EV474,EV475=EV476)),NA(), EV475)</f>
        <v>0</v>
      </c>
      <c r="EW679">
        <f>IF(ISNA(EX679),NA(),EW475)</f>
        <v>0</v>
      </c>
      <c r="EX679">
        <f>IF(OR(EX475="",AND(EX475=EX474,EX475=EX476)),NA(), EX475)</f>
        <v>0</v>
      </c>
      <c r="EY679">
        <f>IF(ISNA(EZ679),NA(),EY475)</f>
        <v>0</v>
      </c>
      <c r="EZ679">
        <f>IF(OR(EZ475="",AND(EZ475=EZ474,EZ475=EZ476)),NA(), EZ475)</f>
        <v>0</v>
      </c>
      <c r="FA679">
        <f>IF(ISNA(FB679),NA(),FA475)</f>
        <v>0</v>
      </c>
      <c r="FB679">
        <f>IF(OR(FB475="",AND(FB475=FB474,FB475=FB476)),NA(), FB475)</f>
        <v>0</v>
      </c>
      <c r="FC679">
        <f>IF(ISNA(FD679),NA(),FC475)</f>
        <v>0</v>
      </c>
      <c r="FD679">
        <f>IF(OR(FD475="",AND(FD475=FD474,FD475=FD476)),NA(), FD475)</f>
        <v>0</v>
      </c>
      <c r="FE679">
        <f>IF(ISNA(FF679),NA(),FE475)</f>
        <v>0</v>
      </c>
      <c r="FF679">
        <f>IF(OR(FF475="",AND(FF475=FF474,FF475=FF476)),NA(), FF475)</f>
        <v>0</v>
      </c>
      <c r="FG679">
        <f>IF(ISNA(FH679),NA(),FG475)</f>
        <v>0</v>
      </c>
      <c r="FH679">
        <f>IF(OR(FH475="",AND(FH475=FH474,FH475=FH476)),NA(), FH475)</f>
        <v>0</v>
      </c>
      <c r="FI679">
        <f>IF(ISNA(FJ679),NA(),FI475)</f>
        <v>0</v>
      </c>
      <c r="FJ679">
        <f>IF(OR(FJ475="",AND(FJ475=FJ474,FJ475=FJ476)),NA(), FJ475)</f>
        <v>0</v>
      </c>
      <c r="FK679">
        <f>IF(ISNA(FL679),NA(),FK475)</f>
        <v>0</v>
      </c>
      <c r="FL679">
        <f>IF(OR(FL475="",AND(FL475=FL474,FL475=FL476)),NA(), FL475)</f>
        <v>0</v>
      </c>
      <c r="FM679">
        <f>IF(ISNA(FN679),NA(),FM475)</f>
        <v>0</v>
      </c>
      <c r="FN679">
        <f>IF(OR(FN475="",AND(FN475=FN474,FN475=FN476)),NA(), FN475)</f>
        <v>0</v>
      </c>
      <c r="FO679">
        <f>IF(ISNA(FP679),NA(),FO475)</f>
        <v>0</v>
      </c>
      <c r="FP679">
        <f>IF(OR(FP475="",AND(FP475=FP474,FP475=FP476)),NA(), FP475)</f>
        <v>0</v>
      </c>
      <c r="FQ679">
        <f>IF(ISNA(FR679),NA(),FQ475)</f>
        <v>0</v>
      </c>
      <c r="FR679">
        <f>IF(OR(FR475="",AND(FR475=FR474,FR475=FR476)),NA(), FR475)</f>
        <v>0</v>
      </c>
      <c r="FS679">
        <f>IF(ISNA(FT679),NA(),FS475)</f>
        <v>0</v>
      </c>
      <c r="FT679">
        <f>IF(OR(FT475="",AND(FT475=FT474,FT475=FT476)),NA(), FT475)</f>
        <v>0</v>
      </c>
      <c r="FU679">
        <f>IF(ISNA(FV679),NA(),FU475)</f>
        <v>0</v>
      </c>
      <c r="FV679">
        <f>IF(OR(FV475="",AND(FV475=FV474,FV475=FV476)),NA(), FV475)</f>
        <v>0</v>
      </c>
      <c r="FW679">
        <f>IF(ISNA(FX679),NA(),FW475)</f>
        <v>0</v>
      </c>
      <c r="FX679">
        <f>IF(OR(FX475="",AND(FX475=FX474,FX475=FX476)),NA(), FX475)</f>
        <v>0</v>
      </c>
      <c r="FY679">
        <f>IF(ISNA(FZ679),NA(),FY475)</f>
        <v>0</v>
      </c>
      <c r="FZ679">
        <f>IF(OR(FZ475="",AND(FZ475=FZ474,FZ475=FZ476)),NA(), FZ475)</f>
        <v>0</v>
      </c>
      <c r="GA679">
        <f>IF(ISNA(GB679),NA(),GA475)</f>
        <v>0</v>
      </c>
      <c r="GB679">
        <f>IF(OR(GB475="",AND(GB475=GB474,GB475=GB476)),NA(), GB475)</f>
        <v>0</v>
      </c>
      <c r="GC679">
        <f>IF(ISNA(GD679),NA(),GC475)</f>
        <v>0</v>
      </c>
      <c r="GD679">
        <f>IF(OR(GD475="",AND(GD475=GD474,GD475=GD476)),NA(), GD475)</f>
        <v>0</v>
      </c>
      <c r="GE679">
        <f>IF(ISNA(GF679),NA(),GE475)</f>
        <v>0</v>
      </c>
      <c r="GF679">
        <f>IF(OR(GF475="",AND(GF475=GF474,GF475=GF476)),NA(), GF475)</f>
        <v>0</v>
      </c>
      <c r="GG679">
        <f>IF(ISNA(GH679),NA(),GG475)</f>
        <v>0</v>
      </c>
      <c r="GH679">
        <f>IF(OR(GH475="",AND(GH475=GH474,GH475=GH476)),NA(), GH475)</f>
        <v>0</v>
      </c>
      <c r="GI679">
        <f>IF(ISNA(GJ679),NA(),GI475)</f>
        <v>0</v>
      </c>
      <c r="GJ679">
        <f>IF(OR(GJ475="",AND(GJ475=GJ474,GJ475=GJ476)),NA(), GJ475)</f>
        <v>0</v>
      </c>
      <c r="GK679">
        <f>IF(ISNA(GL679),NA(),GK475)</f>
        <v>0</v>
      </c>
      <c r="GL679">
        <f>IF(OR(GL475="",AND(GL475=GL474,GL475=GL476)),NA(), GL475)</f>
        <v>0</v>
      </c>
      <c r="GM679">
        <f>IF(ISNA(GN679),NA(),GM475)</f>
        <v>0</v>
      </c>
      <c r="GN679">
        <f>IF(OR(GN475="",AND(GN475=GN474,GN475=GN476)),NA(), GN475)</f>
        <v>0</v>
      </c>
      <c r="GO679">
        <f>IF(ISNA(GP679),NA(),GO475)</f>
        <v>0</v>
      </c>
      <c r="GP679">
        <f>IF(OR(GP475="",AND(GP475=GP474,GP475=GP476)),NA(), GP475)</f>
        <v>0</v>
      </c>
      <c r="GQ679">
        <f>IF(ISNA(GR679),NA(),GQ475)</f>
        <v>0</v>
      </c>
      <c r="GR679">
        <f>IF(OR(GR475="",AND(GR475=GR474,GR475=GR476)),NA(), GR475)</f>
        <v>0</v>
      </c>
      <c r="GS679">
        <f>IF(ISNA(GT679),NA(),GS475)</f>
        <v>0</v>
      </c>
      <c r="GT679">
        <f>IF(OR(GT475="",AND(GT475=GT474,GT475=GT476)),NA(), GT475)</f>
        <v>0</v>
      </c>
      <c r="GU679">
        <f>IF(ISNA(GV679),NA(),GU475)</f>
        <v>0</v>
      </c>
      <c r="GV679">
        <f>IF(OR(GV475="",AND(GV475=GV474,GV475=GV476)),NA(), GV475)</f>
        <v>0</v>
      </c>
      <c r="GW679">
        <f>IF(ISNA(GX679),NA(),GW475)</f>
        <v>0</v>
      </c>
      <c r="GX679">
        <f>IF(OR(GX475="",AND(GX475=GX474,GX475=GX476)),NA(), GX475)</f>
        <v>0</v>
      </c>
      <c r="GY679">
        <f>IF(ISNA(GZ679),NA(),GY475)</f>
        <v>0</v>
      </c>
      <c r="GZ679">
        <f>IF(OR(GZ475="",AND(GZ475=GZ474,GZ475=GZ476)),NA(), GZ475)</f>
        <v>0</v>
      </c>
      <c r="HA679">
        <f>IF(ISNA(HB679),NA(),HA475)</f>
        <v>0</v>
      </c>
      <c r="HB679">
        <f>IF(OR(HB475="",AND(HB475=HB474,HB475=HB476)),NA(), HB475)</f>
        <v>0</v>
      </c>
      <c r="HC679">
        <f>IF(ISNA(HD679),NA(),HC475)</f>
        <v>0</v>
      </c>
      <c r="HD679">
        <f>IF(OR(HD475="",AND(HD475=HD474,HD475=HD476)),NA(), HD475)</f>
        <v>0</v>
      </c>
      <c r="HE679">
        <f>IF(ISNA(HF679),NA(),HE475)</f>
        <v>0</v>
      </c>
      <c r="HF679">
        <f>IF(OR(HF475="",AND(HF475=HF474,HF475=HF476)),NA(), HF475)</f>
        <v>0</v>
      </c>
    </row>
    <row r="680" spans="5:214">
      <c r="E680">
        <f>IF(ISNA(F680),NA(),E476)</f>
        <v>0</v>
      </c>
      <c r="F680">
        <f>IF(OR(F476="",AND(F476=F475,F476=F477)),NA(), F476)</f>
        <v>0</v>
      </c>
      <c r="G680">
        <f>IF(ISNA(H680),NA(),G476)</f>
        <v>0</v>
      </c>
      <c r="H680">
        <f>IF(OR(H476="",AND(H476=H475,H476=H477)),NA(), H476)</f>
        <v>0</v>
      </c>
      <c r="I680">
        <f>IF(ISNA(J680),NA(),I476)</f>
        <v>0</v>
      </c>
      <c r="J680">
        <f>IF(OR(J476="",AND(J476=J475,J476=J477)),NA(), J476)</f>
        <v>0</v>
      </c>
      <c r="K680">
        <f>IF(ISNA(L680),NA(),K476)</f>
        <v>0</v>
      </c>
      <c r="L680">
        <f>IF(OR(L476="",AND(L476=L475,L476=L477)),NA(), L476)</f>
        <v>0</v>
      </c>
      <c r="M680">
        <f>IF(ISNA(N680),NA(),M476)</f>
        <v>0</v>
      </c>
      <c r="N680">
        <f>IF(OR(N476="",AND(N476=N475,N476=N477)),NA(), N476)</f>
        <v>0</v>
      </c>
      <c r="O680">
        <f>IF(ISNA(P680),NA(),O476)</f>
        <v>0</v>
      </c>
      <c r="P680">
        <f>IF(OR(P476="",AND(P476=P475,P476=P477)),NA(), P476)</f>
        <v>0</v>
      </c>
      <c r="Q680">
        <f>IF(ISNA(R680),NA(),Q476)</f>
        <v>0</v>
      </c>
      <c r="R680">
        <f>IF(OR(R476="",AND(R476=R475,R476=R477)),NA(), R476)</f>
        <v>0</v>
      </c>
      <c r="S680">
        <f>IF(ISNA(T680),NA(),S476)</f>
        <v>0</v>
      </c>
      <c r="T680">
        <f>IF(OR(T476="",AND(T476=T475,T476=T477)),NA(), T476)</f>
        <v>0</v>
      </c>
      <c r="U680">
        <f>IF(ISNA(V680),NA(),U476)</f>
        <v>0</v>
      </c>
      <c r="V680">
        <f>IF(OR(V476="",AND(V476=V475,V476=V477)),NA(), V476)</f>
        <v>0</v>
      </c>
      <c r="W680">
        <f>IF(ISNA(X680),NA(),W476)</f>
        <v>0</v>
      </c>
      <c r="X680">
        <f>IF(OR(X476="",AND(X476=X475,X476=X477)),NA(), X476)</f>
        <v>0</v>
      </c>
      <c r="Y680">
        <f>IF(ISNA(Z680),NA(),Y476)</f>
        <v>0</v>
      </c>
      <c r="Z680">
        <f>IF(OR(Z476="",AND(Z476=Z475,Z476=Z477)),NA(), Z476)</f>
        <v>0</v>
      </c>
      <c r="AA680">
        <f>IF(ISNA(AB680),NA(),AA476)</f>
        <v>0</v>
      </c>
      <c r="AB680">
        <f>IF(OR(AB476="",AND(AB476=AB475,AB476=AB477)),NA(), AB476)</f>
        <v>0</v>
      </c>
      <c r="AC680">
        <f>IF(ISNA(AD680),NA(),AC476)</f>
        <v>0</v>
      </c>
      <c r="AD680">
        <f>IF(OR(AD476="",AND(AD476=AD475,AD476=AD477)),NA(), AD476)</f>
        <v>0</v>
      </c>
      <c r="AE680">
        <f>IF(ISNA(AF680),NA(),AE476)</f>
        <v>0</v>
      </c>
      <c r="AF680">
        <f>IF(OR(AF476="",AND(AF476=AF475,AF476=AF477)),NA(), AF476)</f>
        <v>0</v>
      </c>
      <c r="AG680">
        <f>IF(ISNA(AH680),NA(),AG476)</f>
        <v>0</v>
      </c>
      <c r="AH680">
        <f>IF(OR(AH476="",AND(AH476=AH475,AH476=AH477)),NA(), AH476)</f>
        <v>0</v>
      </c>
      <c r="AI680">
        <f>IF(ISNA(AJ680),NA(),AI476)</f>
        <v>0</v>
      </c>
      <c r="AJ680">
        <f>IF(OR(AJ476="",AND(AJ476=AJ475,AJ476=AJ477)),NA(), AJ476)</f>
        <v>0</v>
      </c>
      <c r="AK680">
        <f>IF(ISNA(AL680),NA(),AK476)</f>
        <v>0</v>
      </c>
      <c r="AL680">
        <f>IF(OR(AL476="",AND(AL476=AL475,AL476=AL477)),NA(), AL476)</f>
        <v>0</v>
      </c>
      <c r="AM680">
        <f>IF(ISNA(AN680),NA(),AM476)</f>
        <v>0</v>
      </c>
      <c r="AN680">
        <f>IF(OR(AN476="",AND(AN476=AN475,AN476=AN477)),NA(), AN476)</f>
        <v>0</v>
      </c>
      <c r="AO680">
        <f>IF(ISNA(AP680),NA(),AO476)</f>
        <v>0</v>
      </c>
      <c r="AP680">
        <f>IF(OR(AP476="",AND(AP476=AP475,AP476=AP477)),NA(), AP476)</f>
        <v>0</v>
      </c>
      <c r="AQ680">
        <f>IF(ISNA(AR680),NA(),AQ476)</f>
        <v>0</v>
      </c>
      <c r="AR680">
        <f>IF(OR(AR476="",AND(AR476=AR475,AR476=AR477)),NA(), AR476)</f>
        <v>0</v>
      </c>
      <c r="AS680">
        <f>IF(ISNA(AT680),NA(),AS476)</f>
        <v>0</v>
      </c>
      <c r="AT680">
        <f>IF(OR(AT476="",AND(AT476=AT475,AT476=AT477)),NA(), AT476)</f>
        <v>0</v>
      </c>
      <c r="AU680">
        <f>IF(ISNA(AV680),NA(),AU476)</f>
        <v>0</v>
      </c>
      <c r="AV680">
        <f>IF(OR(AV476="",AND(AV476=AV475,AV476=AV477)),NA(), AV476)</f>
        <v>0</v>
      </c>
      <c r="AW680">
        <f>IF(ISNA(AX680),NA(),AW476)</f>
        <v>0</v>
      </c>
      <c r="AX680">
        <f>IF(OR(AX476="",AND(AX476=AX475,AX476=AX477)),NA(), AX476)</f>
        <v>0</v>
      </c>
      <c r="AY680">
        <f>IF(ISNA(AZ680),NA(),AY476)</f>
        <v>0</v>
      </c>
      <c r="AZ680">
        <f>IF(OR(AZ476="",AND(AZ476=AZ475,AZ476=AZ477)),NA(), AZ476)</f>
        <v>0</v>
      </c>
      <c r="BA680">
        <f>IF(ISNA(BB680),NA(),BA476)</f>
        <v>0</v>
      </c>
      <c r="BB680">
        <f>IF(OR(BB476="",AND(BB476=BB475,BB476=BB477)),NA(), BB476)</f>
        <v>0</v>
      </c>
      <c r="BC680">
        <f>IF(ISNA(BD680),NA(),BC476)</f>
        <v>0</v>
      </c>
      <c r="BD680">
        <f>IF(OR(BD476="",AND(BD476=BD475,BD476=BD477)),NA(), BD476)</f>
        <v>0</v>
      </c>
      <c r="BE680">
        <f>IF(ISNA(BF680),NA(),BE476)</f>
        <v>0</v>
      </c>
      <c r="BF680">
        <f>IF(OR(BF476="",AND(BF476=BF475,BF476=BF477)),NA(), BF476)</f>
        <v>0</v>
      </c>
      <c r="BG680">
        <f>IF(ISNA(BH680),NA(),BG476)</f>
        <v>0</v>
      </c>
      <c r="BH680">
        <f>IF(OR(BH476="",AND(BH476=BH475,BH476=BH477)),NA(), BH476)</f>
        <v>0</v>
      </c>
      <c r="BI680">
        <f>IF(ISNA(BJ680),NA(),BI476)</f>
        <v>0</v>
      </c>
      <c r="BJ680">
        <f>IF(OR(BJ476="",AND(BJ476=BJ475,BJ476=BJ477)),NA(), BJ476)</f>
        <v>0</v>
      </c>
      <c r="BK680">
        <f>IF(ISNA(BL680),NA(),BK476)</f>
        <v>0</v>
      </c>
      <c r="BL680">
        <f>IF(OR(BL476="",AND(BL476=BL475,BL476=BL477)),NA(), BL476)</f>
        <v>0</v>
      </c>
      <c r="BM680">
        <f>IF(ISNA(BN680),NA(),BM476)</f>
        <v>0</v>
      </c>
      <c r="BN680">
        <f>IF(OR(BN476="",AND(BN476=BN475,BN476=BN477)),NA(), BN476)</f>
        <v>0</v>
      </c>
      <c r="BO680">
        <f>IF(ISNA(BP680),NA(),BO476)</f>
        <v>0</v>
      </c>
      <c r="BP680">
        <f>IF(OR(BP476="",AND(BP476=BP475,BP476=BP477)),NA(), BP476)</f>
        <v>0</v>
      </c>
      <c r="BQ680">
        <f>IF(ISNA(BR680),NA(),BQ476)</f>
        <v>0</v>
      </c>
      <c r="BR680">
        <f>IF(OR(BR476="",AND(BR476=BR475,BR476=BR477)),NA(), BR476)</f>
        <v>0</v>
      </c>
      <c r="BS680">
        <f>IF(ISNA(BT680),NA(),BS476)</f>
        <v>0</v>
      </c>
      <c r="BT680">
        <f>IF(OR(BT476="",AND(BT476=BT475,BT476=BT477)),NA(), BT476)</f>
        <v>0</v>
      </c>
      <c r="BU680">
        <f>IF(ISNA(BV680),NA(),BU476)</f>
        <v>0</v>
      </c>
      <c r="BV680">
        <f>IF(OR(BV476="",AND(BV476=BV475,BV476=BV477)),NA(), BV476)</f>
        <v>0</v>
      </c>
      <c r="BW680">
        <f>IF(ISNA(BX680),NA(),BW476)</f>
        <v>0</v>
      </c>
      <c r="BX680">
        <f>IF(OR(BX476="",AND(BX476=BX475,BX476=BX477)),NA(), BX476)</f>
        <v>0</v>
      </c>
      <c r="BY680">
        <f>IF(ISNA(BZ680),NA(),BY476)</f>
        <v>0</v>
      </c>
      <c r="BZ680">
        <f>IF(OR(BZ476="",AND(BZ476=BZ475,BZ476=BZ477)),NA(), BZ476)</f>
        <v>0</v>
      </c>
      <c r="CA680">
        <f>IF(ISNA(CB680),NA(),CA476)</f>
        <v>0</v>
      </c>
      <c r="CB680">
        <f>IF(OR(CB476="",AND(CB476=CB475,CB476=CB477)),NA(), CB476)</f>
        <v>0</v>
      </c>
      <c r="CC680">
        <f>IF(ISNA(CD680),NA(),CC476)</f>
        <v>0</v>
      </c>
      <c r="CD680">
        <f>IF(OR(CD476="",AND(CD476=CD475,CD476=CD477)),NA(), CD476)</f>
        <v>0</v>
      </c>
      <c r="CE680">
        <f>IF(ISNA(CF680),NA(),CE476)</f>
        <v>0</v>
      </c>
      <c r="CF680">
        <f>IF(OR(CF476="",AND(CF476=CF475,CF476=CF477)),NA(), CF476)</f>
        <v>0</v>
      </c>
      <c r="CG680">
        <f>IF(ISNA(CH680),NA(),CG476)</f>
        <v>0</v>
      </c>
      <c r="CH680">
        <f>IF(OR(CH476="",AND(CH476=CH475,CH476=CH477)),NA(), CH476)</f>
        <v>0</v>
      </c>
      <c r="CI680">
        <f>IF(ISNA(CJ680),NA(),CI476)</f>
        <v>0</v>
      </c>
      <c r="CJ680">
        <f>IF(OR(CJ476="",AND(CJ476=CJ475,CJ476=CJ477)),NA(), CJ476)</f>
        <v>0</v>
      </c>
      <c r="CK680">
        <f>IF(ISNA(CL680),NA(),CK476)</f>
        <v>0</v>
      </c>
      <c r="CL680">
        <f>IF(OR(CL476="",AND(CL476=CL475,CL476=CL477)),NA(), CL476)</f>
        <v>0</v>
      </c>
      <c r="CM680">
        <f>IF(ISNA(CN680),NA(),CM476)</f>
        <v>0</v>
      </c>
      <c r="CN680">
        <f>IF(OR(CN476="",AND(CN476=CN475,CN476=CN477)),NA(), CN476)</f>
        <v>0</v>
      </c>
      <c r="CO680">
        <f>IF(ISNA(CP680),NA(),CO476)</f>
        <v>0</v>
      </c>
      <c r="CP680">
        <f>IF(OR(CP476="",AND(CP476=CP475,CP476=CP477)),NA(), CP476)</f>
        <v>0</v>
      </c>
      <c r="CQ680">
        <f>IF(ISNA(CR680),NA(),CQ476)</f>
        <v>0</v>
      </c>
      <c r="CR680">
        <f>IF(OR(CR476="",AND(CR476=CR475,CR476=CR477)),NA(), CR476)</f>
        <v>0</v>
      </c>
      <c r="CS680">
        <f>IF(ISNA(CT680),NA(),CS476)</f>
        <v>0</v>
      </c>
      <c r="CT680">
        <f>IF(OR(CT476="",AND(CT476=CT475,CT476=CT477)),NA(), CT476)</f>
        <v>0</v>
      </c>
      <c r="CU680">
        <f>IF(ISNA(CV680),NA(),CU476)</f>
        <v>0</v>
      </c>
      <c r="CV680">
        <f>IF(OR(CV476="",AND(CV476=CV475,CV476=CV477)),NA(), CV476)</f>
        <v>0</v>
      </c>
      <c r="CW680">
        <f>IF(ISNA(CX680),NA(),CW476)</f>
        <v>0</v>
      </c>
      <c r="CX680">
        <f>IF(OR(CX476="",AND(CX476=CX475,CX476=CX477)),NA(), CX476)</f>
        <v>0</v>
      </c>
      <c r="CY680">
        <f>IF(ISNA(CZ680),NA(),CY476)</f>
        <v>0</v>
      </c>
      <c r="CZ680">
        <f>IF(OR(CZ476="",AND(CZ476=CZ475,CZ476=CZ477)),NA(), CZ476)</f>
        <v>0</v>
      </c>
      <c r="DA680">
        <f>IF(ISNA(DB680),NA(),DA476)</f>
        <v>0</v>
      </c>
      <c r="DB680">
        <f>IF(OR(DB476="",AND(DB476=DB475,DB476=DB477)),NA(), DB476)</f>
        <v>0</v>
      </c>
      <c r="DC680">
        <f>IF(ISNA(DD680),NA(),DC476)</f>
        <v>0</v>
      </c>
      <c r="DD680">
        <f>IF(OR(DD476="",AND(DD476=DD475,DD476=DD477)),NA(), DD476)</f>
        <v>0</v>
      </c>
      <c r="DG680">
        <f>IF(ISNA(DH680),NA(),DG476)</f>
        <v>0</v>
      </c>
      <c r="DH680">
        <f>IF(OR(DH476="",AND(DH476=DH475,DH476=DH477)),NA(), DH476)</f>
        <v>0</v>
      </c>
      <c r="DI680">
        <f>IF(ISNA(DJ680),NA(),DI476)</f>
        <v>0</v>
      </c>
      <c r="DJ680">
        <f>IF(OR(DJ476="",AND(DJ476=DJ475,DJ476=DJ477)),NA(), DJ476)</f>
        <v>0</v>
      </c>
      <c r="DK680">
        <f>IF(ISNA(DL680),NA(),DK476)</f>
        <v>0</v>
      </c>
      <c r="DL680">
        <f>IF(OR(DL476="",AND(DL476=DL475,DL476=DL477)),NA(), DL476)</f>
        <v>0</v>
      </c>
      <c r="DM680">
        <f>IF(ISNA(DN680),NA(),DM476)</f>
        <v>0</v>
      </c>
      <c r="DN680">
        <f>IF(OR(DN476="",AND(DN476=DN475,DN476=DN477)),NA(), DN476)</f>
        <v>0</v>
      </c>
      <c r="DO680">
        <f>IF(ISNA(DP680),NA(),DO476)</f>
        <v>0</v>
      </c>
      <c r="DP680">
        <f>IF(OR(DP476="",AND(DP476=DP475,DP476=DP477)),NA(), DP476)</f>
        <v>0</v>
      </c>
      <c r="DQ680">
        <f>IF(ISNA(DR680),NA(),DQ476)</f>
        <v>0</v>
      </c>
      <c r="DR680">
        <f>IF(OR(DR476="",AND(DR476=DR475,DR476=DR477)),NA(), DR476)</f>
        <v>0</v>
      </c>
      <c r="DS680">
        <f>IF(ISNA(DT680),NA(),DS476)</f>
        <v>0</v>
      </c>
      <c r="DT680">
        <f>IF(OR(DT476="",AND(DT476=DT475,DT476=DT477)),NA(), DT476)</f>
        <v>0</v>
      </c>
      <c r="DU680">
        <f>IF(ISNA(DV680),NA(),DU476)</f>
        <v>0</v>
      </c>
      <c r="DV680">
        <f>IF(OR(DV476="",AND(DV476=DV475,DV476=DV477)),NA(), DV476)</f>
        <v>0</v>
      </c>
      <c r="DW680">
        <f>IF(ISNA(DX680),NA(),DW476)</f>
        <v>0</v>
      </c>
      <c r="DX680">
        <f>IF(OR(DX476="",AND(DX476=DX475,DX476=DX477)),NA(), DX476)</f>
        <v>0</v>
      </c>
      <c r="DY680">
        <f>IF(ISNA(DZ680),NA(),DY476)</f>
        <v>0</v>
      </c>
      <c r="DZ680">
        <f>IF(OR(DZ476="",AND(DZ476=DZ475,DZ476=DZ477)),NA(), DZ476)</f>
        <v>0</v>
      </c>
      <c r="EA680">
        <f>IF(ISNA(EB680),NA(),EA476)</f>
        <v>0</v>
      </c>
      <c r="EB680">
        <f>IF(OR(EB476="",AND(EB476=EB475,EB476=EB477)),NA(), EB476)</f>
        <v>0</v>
      </c>
      <c r="EC680">
        <f>IF(ISNA(ED680),NA(),EC476)</f>
        <v>0</v>
      </c>
      <c r="ED680">
        <f>IF(OR(ED476="",AND(ED476=ED475,ED476=ED477)),NA(), ED476)</f>
        <v>0</v>
      </c>
      <c r="EE680">
        <f>IF(ISNA(EF680),NA(),EE476)</f>
        <v>0</v>
      </c>
      <c r="EF680">
        <f>IF(OR(EF476="",AND(EF476=EF475,EF476=EF477)),NA(), EF476)</f>
        <v>0</v>
      </c>
      <c r="EG680">
        <f>IF(ISNA(EH680),NA(),EG476)</f>
        <v>0</v>
      </c>
      <c r="EH680">
        <f>IF(OR(EH476="",AND(EH476=EH475,EH476=EH477)),NA(), EH476)</f>
        <v>0</v>
      </c>
      <c r="EI680">
        <f>IF(ISNA(EJ680),NA(),EI476)</f>
        <v>0</v>
      </c>
      <c r="EJ680">
        <f>IF(OR(EJ476="",AND(EJ476=EJ475,EJ476=EJ477)),NA(), EJ476)</f>
        <v>0</v>
      </c>
      <c r="EK680">
        <f>IF(ISNA(EL680),NA(),EK476)</f>
        <v>0</v>
      </c>
      <c r="EL680">
        <f>IF(OR(EL476="",AND(EL476=EL475,EL476=EL477)),NA(), EL476)</f>
        <v>0</v>
      </c>
      <c r="EM680">
        <f>IF(ISNA(EN680),NA(),EM476)</f>
        <v>0</v>
      </c>
      <c r="EN680">
        <f>IF(OR(EN476="",AND(EN476=EN475,EN476=EN477)),NA(), EN476)</f>
        <v>0</v>
      </c>
      <c r="EO680">
        <f>IF(ISNA(EP680),NA(),EO476)</f>
        <v>0</v>
      </c>
      <c r="EP680">
        <f>IF(OR(EP476="",AND(EP476=EP475,EP476=EP477)),NA(), EP476)</f>
        <v>0</v>
      </c>
      <c r="EQ680">
        <f>IF(ISNA(ER680),NA(),EQ476)</f>
        <v>0</v>
      </c>
      <c r="ER680">
        <f>IF(OR(ER476="",AND(ER476=ER475,ER476=ER477)),NA(), ER476)</f>
        <v>0</v>
      </c>
      <c r="ES680">
        <f>IF(ISNA(ET680),NA(),ES476)</f>
        <v>0</v>
      </c>
      <c r="ET680">
        <f>IF(OR(ET476="",AND(ET476=ET475,ET476=ET477)),NA(), ET476)</f>
        <v>0</v>
      </c>
      <c r="EU680">
        <f>IF(ISNA(EV680),NA(),EU476)</f>
        <v>0</v>
      </c>
      <c r="EV680">
        <f>IF(OR(EV476="",AND(EV476=EV475,EV476=EV477)),NA(), EV476)</f>
        <v>0</v>
      </c>
      <c r="EW680">
        <f>IF(ISNA(EX680),NA(),EW476)</f>
        <v>0</v>
      </c>
      <c r="EX680">
        <f>IF(OR(EX476="",AND(EX476=EX475,EX476=EX477)),NA(), EX476)</f>
        <v>0</v>
      </c>
      <c r="EY680">
        <f>IF(ISNA(EZ680),NA(),EY476)</f>
        <v>0</v>
      </c>
      <c r="EZ680">
        <f>IF(OR(EZ476="",AND(EZ476=EZ475,EZ476=EZ477)),NA(), EZ476)</f>
        <v>0</v>
      </c>
      <c r="FA680">
        <f>IF(ISNA(FB680),NA(),FA476)</f>
        <v>0</v>
      </c>
      <c r="FB680">
        <f>IF(OR(FB476="",AND(FB476=FB475,FB476=FB477)),NA(), FB476)</f>
        <v>0</v>
      </c>
      <c r="FC680">
        <f>IF(ISNA(FD680),NA(),FC476)</f>
        <v>0</v>
      </c>
      <c r="FD680">
        <f>IF(OR(FD476="",AND(FD476=FD475,FD476=FD477)),NA(), FD476)</f>
        <v>0</v>
      </c>
      <c r="FE680">
        <f>IF(ISNA(FF680),NA(),FE476)</f>
        <v>0</v>
      </c>
      <c r="FF680">
        <f>IF(OR(FF476="",AND(FF476=FF475,FF476=FF477)),NA(), FF476)</f>
        <v>0</v>
      </c>
      <c r="FG680">
        <f>IF(ISNA(FH680),NA(),FG476)</f>
        <v>0</v>
      </c>
      <c r="FH680">
        <f>IF(OR(FH476="",AND(FH476=FH475,FH476=FH477)),NA(), FH476)</f>
        <v>0</v>
      </c>
      <c r="FI680">
        <f>IF(ISNA(FJ680),NA(),FI476)</f>
        <v>0</v>
      </c>
      <c r="FJ680">
        <f>IF(OR(FJ476="",AND(FJ476=FJ475,FJ476=FJ477)),NA(), FJ476)</f>
        <v>0</v>
      </c>
      <c r="FK680">
        <f>IF(ISNA(FL680),NA(),FK476)</f>
        <v>0</v>
      </c>
      <c r="FL680">
        <f>IF(OR(FL476="",AND(FL476=FL475,FL476=FL477)),NA(), FL476)</f>
        <v>0</v>
      </c>
      <c r="FM680">
        <f>IF(ISNA(FN680),NA(),FM476)</f>
        <v>0</v>
      </c>
      <c r="FN680">
        <f>IF(OR(FN476="",AND(FN476=FN475,FN476=FN477)),NA(), FN476)</f>
        <v>0</v>
      </c>
      <c r="FO680">
        <f>IF(ISNA(FP680),NA(),FO476)</f>
        <v>0</v>
      </c>
      <c r="FP680">
        <f>IF(OR(FP476="",AND(FP476=FP475,FP476=FP477)),NA(), FP476)</f>
        <v>0</v>
      </c>
      <c r="FQ680">
        <f>IF(ISNA(FR680),NA(),FQ476)</f>
        <v>0</v>
      </c>
      <c r="FR680">
        <f>IF(OR(FR476="",AND(FR476=FR475,FR476=FR477)),NA(), FR476)</f>
        <v>0</v>
      </c>
      <c r="FS680">
        <f>IF(ISNA(FT680),NA(),FS476)</f>
        <v>0</v>
      </c>
      <c r="FT680">
        <f>IF(OR(FT476="",AND(FT476=FT475,FT476=FT477)),NA(), FT476)</f>
        <v>0</v>
      </c>
      <c r="FU680">
        <f>IF(ISNA(FV680),NA(),FU476)</f>
        <v>0</v>
      </c>
      <c r="FV680">
        <f>IF(OR(FV476="",AND(FV476=FV475,FV476=FV477)),NA(), FV476)</f>
        <v>0</v>
      </c>
      <c r="FW680">
        <f>IF(ISNA(FX680),NA(),FW476)</f>
        <v>0</v>
      </c>
      <c r="FX680">
        <f>IF(OR(FX476="",AND(FX476=FX475,FX476=FX477)),NA(), FX476)</f>
        <v>0</v>
      </c>
      <c r="FY680">
        <f>IF(ISNA(FZ680),NA(),FY476)</f>
        <v>0</v>
      </c>
      <c r="FZ680">
        <f>IF(OR(FZ476="",AND(FZ476=FZ475,FZ476=FZ477)),NA(), FZ476)</f>
        <v>0</v>
      </c>
      <c r="GA680">
        <f>IF(ISNA(GB680),NA(),GA476)</f>
        <v>0</v>
      </c>
      <c r="GB680">
        <f>IF(OR(GB476="",AND(GB476=GB475,GB476=GB477)),NA(), GB476)</f>
        <v>0</v>
      </c>
      <c r="GC680">
        <f>IF(ISNA(GD680),NA(),GC476)</f>
        <v>0</v>
      </c>
      <c r="GD680">
        <f>IF(OR(GD476="",AND(GD476=GD475,GD476=GD477)),NA(), GD476)</f>
        <v>0</v>
      </c>
      <c r="GE680">
        <f>IF(ISNA(GF680),NA(),GE476)</f>
        <v>0</v>
      </c>
      <c r="GF680">
        <f>IF(OR(GF476="",AND(GF476=GF475,GF476=GF477)),NA(), GF476)</f>
        <v>0</v>
      </c>
      <c r="GG680">
        <f>IF(ISNA(GH680),NA(),GG476)</f>
        <v>0</v>
      </c>
      <c r="GH680">
        <f>IF(OR(GH476="",AND(GH476=GH475,GH476=GH477)),NA(), GH476)</f>
        <v>0</v>
      </c>
      <c r="GI680">
        <f>IF(ISNA(GJ680),NA(),GI476)</f>
        <v>0</v>
      </c>
      <c r="GJ680">
        <f>IF(OR(GJ476="",AND(GJ476=GJ475,GJ476=GJ477)),NA(), GJ476)</f>
        <v>0</v>
      </c>
      <c r="GK680">
        <f>IF(ISNA(GL680),NA(),GK476)</f>
        <v>0</v>
      </c>
      <c r="GL680">
        <f>IF(OR(GL476="",AND(GL476=GL475,GL476=GL477)),NA(), GL476)</f>
        <v>0</v>
      </c>
      <c r="GM680">
        <f>IF(ISNA(GN680),NA(),GM476)</f>
        <v>0</v>
      </c>
      <c r="GN680">
        <f>IF(OR(GN476="",AND(GN476=GN475,GN476=GN477)),NA(), GN476)</f>
        <v>0</v>
      </c>
      <c r="GO680">
        <f>IF(ISNA(GP680),NA(),GO476)</f>
        <v>0</v>
      </c>
      <c r="GP680">
        <f>IF(OR(GP476="",AND(GP476=GP475,GP476=GP477)),NA(), GP476)</f>
        <v>0</v>
      </c>
      <c r="GQ680">
        <f>IF(ISNA(GR680),NA(),GQ476)</f>
        <v>0</v>
      </c>
      <c r="GR680">
        <f>IF(OR(GR476="",AND(GR476=GR475,GR476=GR477)),NA(), GR476)</f>
        <v>0</v>
      </c>
      <c r="GS680">
        <f>IF(ISNA(GT680),NA(),GS476)</f>
        <v>0</v>
      </c>
      <c r="GT680">
        <f>IF(OR(GT476="",AND(GT476=GT475,GT476=GT477)),NA(), GT476)</f>
        <v>0</v>
      </c>
      <c r="GU680">
        <f>IF(ISNA(GV680),NA(),GU476)</f>
        <v>0</v>
      </c>
      <c r="GV680">
        <f>IF(OR(GV476="",AND(GV476=GV475,GV476=GV477)),NA(), GV476)</f>
        <v>0</v>
      </c>
      <c r="GW680">
        <f>IF(ISNA(GX680),NA(),GW476)</f>
        <v>0</v>
      </c>
      <c r="GX680">
        <f>IF(OR(GX476="",AND(GX476=GX475,GX476=GX477)),NA(), GX476)</f>
        <v>0</v>
      </c>
      <c r="GY680">
        <f>IF(ISNA(GZ680),NA(),GY476)</f>
        <v>0</v>
      </c>
      <c r="GZ680">
        <f>IF(OR(GZ476="",AND(GZ476=GZ475,GZ476=GZ477)),NA(), GZ476)</f>
        <v>0</v>
      </c>
      <c r="HA680">
        <f>IF(ISNA(HB680),NA(),HA476)</f>
        <v>0</v>
      </c>
      <c r="HB680">
        <f>IF(OR(HB476="",AND(HB476=HB475,HB476=HB477)),NA(), HB476)</f>
        <v>0</v>
      </c>
      <c r="HC680">
        <f>IF(ISNA(HD680),NA(),HC476)</f>
        <v>0</v>
      </c>
      <c r="HD680">
        <f>IF(OR(HD476="",AND(HD476=HD475,HD476=HD477)),NA(), HD476)</f>
        <v>0</v>
      </c>
      <c r="HE680">
        <f>IF(ISNA(HF680),NA(),HE476)</f>
        <v>0</v>
      </c>
      <c r="HF680">
        <f>IF(OR(HF476="",AND(HF476=HF475,HF476=HF477)),NA(), HF476)</f>
        <v>0</v>
      </c>
    </row>
    <row r="681" spans="5:214">
      <c r="E681">
        <f>IF(ISNA(F681),NA(),E477)</f>
        <v>0</v>
      </c>
      <c r="F681">
        <f>IF(OR(F477="",AND(F477=F476,F477=F478)),NA(), F477)</f>
        <v>0</v>
      </c>
      <c r="G681">
        <f>IF(ISNA(H681),NA(),G477)</f>
        <v>0</v>
      </c>
      <c r="H681">
        <f>IF(OR(H477="",AND(H477=H476,H477=H478)),NA(), H477)</f>
        <v>0</v>
      </c>
      <c r="I681">
        <f>IF(ISNA(J681),NA(),I477)</f>
        <v>0</v>
      </c>
      <c r="J681">
        <f>IF(OR(J477="",AND(J477=J476,J477=J478)),NA(), J477)</f>
        <v>0</v>
      </c>
      <c r="K681">
        <f>IF(ISNA(L681),NA(),K477)</f>
        <v>0</v>
      </c>
      <c r="L681">
        <f>IF(OR(L477="",AND(L477=L476,L477=L478)),NA(), L477)</f>
        <v>0</v>
      </c>
      <c r="M681">
        <f>IF(ISNA(N681),NA(),M477)</f>
        <v>0</v>
      </c>
      <c r="N681">
        <f>IF(OR(N477="",AND(N477=N476,N477=N478)),NA(), N477)</f>
        <v>0</v>
      </c>
      <c r="O681">
        <f>IF(ISNA(P681),NA(),O477)</f>
        <v>0</v>
      </c>
      <c r="P681">
        <f>IF(OR(P477="",AND(P477=P476,P477=P478)),NA(), P477)</f>
        <v>0</v>
      </c>
      <c r="Q681">
        <f>IF(ISNA(R681),NA(),Q477)</f>
        <v>0</v>
      </c>
      <c r="R681">
        <f>IF(OR(R477="",AND(R477=R476,R477=R478)),NA(), R477)</f>
        <v>0</v>
      </c>
      <c r="S681">
        <f>IF(ISNA(T681),NA(),S477)</f>
        <v>0</v>
      </c>
      <c r="T681">
        <f>IF(OR(T477="",AND(T477=T476,T477=T478)),NA(), T477)</f>
        <v>0</v>
      </c>
      <c r="U681">
        <f>IF(ISNA(V681),NA(),U477)</f>
        <v>0</v>
      </c>
      <c r="V681">
        <f>IF(OR(V477="",AND(V477=V476,V477=V478)),NA(), V477)</f>
        <v>0</v>
      </c>
      <c r="W681">
        <f>IF(ISNA(X681),NA(),W477)</f>
        <v>0</v>
      </c>
      <c r="X681">
        <f>IF(OR(X477="",AND(X477=X476,X477=X478)),NA(), X477)</f>
        <v>0</v>
      </c>
      <c r="Y681">
        <f>IF(ISNA(Z681),NA(),Y477)</f>
        <v>0</v>
      </c>
      <c r="Z681">
        <f>IF(OR(Z477="",AND(Z477=Z476,Z477=Z478)),NA(), Z477)</f>
        <v>0</v>
      </c>
      <c r="AA681">
        <f>IF(ISNA(AB681),NA(),AA477)</f>
        <v>0</v>
      </c>
      <c r="AB681">
        <f>IF(OR(AB477="",AND(AB477=AB476,AB477=AB478)),NA(), AB477)</f>
        <v>0</v>
      </c>
      <c r="AC681">
        <f>IF(ISNA(AD681),NA(),AC477)</f>
        <v>0</v>
      </c>
      <c r="AD681">
        <f>IF(OR(AD477="",AND(AD477=AD476,AD477=AD478)),NA(), AD477)</f>
        <v>0</v>
      </c>
      <c r="AE681">
        <f>IF(ISNA(AF681),NA(),AE477)</f>
        <v>0</v>
      </c>
      <c r="AF681">
        <f>IF(OR(AF477="",AND(AF477=AF476,AF477=AF478)),NA(), AF477)</f>
        <v>0</v>
      </c>
      <c r="AG681">
        <f>IF(ISNA(AH681),NA(),AG477)</f>
        <v>0</v>
      </c>
      <c r="AH681">
        <f>IF(OR(AH477="",AND(AH477=AH476,AH477=AH478)),NA(), AH477)</f>
        <v>0</v>
      </c>
      <c r="AI681">
        <f>IF(ISNA(AJ681),NA(),AI477)</f>
        <v>0</v>
      </c>
      <c r="AJ681">
        <f>IF(OR(AJ477="",AND(AJ477=AJ476,AJ477=AJ478)),NA(), AJ477)</f>
        <v>0</v>
      </c>
      <c r="AK681">
        <f>IF(ISNA(AL681),NA(),AK477)</f>
        <v>0</v>
      </c>
      <c r="AL681">
        <f>IF(OR(AL477="",AND(AL477=AL476,AL477=AL478)),NA(), AL477)</f>
        <v>0</v>
      </c>
      <c r="AM681">
        <f>IF(ISNA(AN681),NA(),AM477)</f>
        <v>0</v>
      </c>
      <c r="AN681">
        <f>IF(OR(AN477="",AND(AN477=AN476,AN477=AN478)),NA(), AN477)</f>
        <v>0</v>
      </c>
      <c r="AO681">
        <f>IF(ISNA(AP681),NA(),AO477)</f>
        <v>0</v>
      </c>
      <c r="AP681">
        <f>IF(OR(AP477="",AND(AP477=AP476,AP477=AP478)),NA(), AP477)</f>
        <v>0</v>
      </c>
      <c r="AQ681">
        <f>IF(ISNA(AR681),NA(),AQ477)</f>
        <v>0</v>
      </c>
      <c r="AR681">
        <f>IF(OR(AR477="",AND(AR477=AR476,AR477=AR478)),NA(), AR477)</f>
        <v>0</v>
      </c>
      <c r="AS681">
        <f>IF(ISNA(AT681),NA(),AS477)</f>
        <v>0</v>
      </c>
      <c r="AT681">
        <f>IF(OR(AT477="",AND(AT477=AT476,AT477=AT478)),NA(), AT477)</f>
        <v>0</v>
      </c>
      <c r="AU681">
        <f>IF(ISNA(AV681),NA(),AU477)</f>
        <v>0</v>
      </c>
      <c r="AV681">
        <f>IF(OR(AV477="",AND(AV477=AV476,AV477=AV478)),NA(), AV477)</f>
        <v>0</v>
      </c>
      <c r="AW681">
        <f>IF(ISNA(AX681),NA(),AW477)</f>
        <v>0</v>
      </c>
      <c r="AX681">
        <f>IF(OR(AX477="",AND(AX477=AX476,AX477=AX478)),NA(), AX477)</f>
        <v>0</v>
      </c>
      <c r="AY681">
        <f>IF(ISNA(AZ681),NA(),AY477)</f>
        <v>0</v>
      </c>
      <c r="AZ681">
        <f>IF(OR(AZ477="",AND(AZ477=AZ476,AZ477=AZ478)),NA(), AZ477)</f>
        <v>0</v>
      </c>
      <c r="BA681">
        <f>IF(ISNA(BB681),NA(),BA477)</f>
        <v>0</v>
      </c>
      <c r="BB681">
        <f>IF(OR(BB477="",AND(BB477=BB476,BB477=BB478)),NA(), BB477)</f>
        <v>0</v>
      </c>
      <c r="BC681">
        <f>IF(ISNA(BD681),NA(),BC477)</f>
        <v>0</v>
      </c>
      <c r="BD681">
        <f>IF(OR(BD477="",AND(BD477=BD476,BD477=BD478)),NA(), BD477)</f>
        <v>0</v>
      </c>
      <c r="BE681">
        <f>IF(ISNA(BF681),NA(),BE477)</f>
        <v>0</v>
      </c>
      <c r="BF681">
        <f>IF(OR(BF477="",AND(BF477=BF476,BF477=BF478)),NA(), BF477)</f>
        <v>0</v>
      </c>
      <c r="BG681">
        <f>IF(ISNA(BH681),NA(),BG477)</f>
        <v>0</v>
      </c>
      <c r="BH681">
        <f>IF(OR(BH477="",AND(BH477=BH476,BH477=BH478)),NA(), BH477)</f>
        <v>0</v>
      </c>
      <c r="BI681">
        <f>IF(ISNA(BJ681),NA(),BI477)</f>
        <v>0</v>
      </c>
      <c r="BJ681">
        <f>IF(OR(BJ477="",AND(BJ477=BJ476,BJ477=BJ478)),NA(), BJ477)</f>
        <v>0</v>
      </c>
      <c r="BK681">
        <f>IF(ISNA(BL681),NA(),BK477)</f>
        <v>0</v>
      </c>
      <c r="BL681">
        <f>IF(OR(BL477="",AND(BL477=BL476,BL477=BL478)),NA(), BL477)</f>
        <v>0</v>
      </c>
      <c r="BM681">
        <f>IF(ISNA(BN681),NA(),BM477)</f>
        <v>0</v>
      </c>
      <c r="BN681">
        <f>IF(OR(BN477="",AND(BN477=BN476,BN477=BN478)),NA(), BN477)</f>
        <v>0</v>
      </c>
      <c r="BO681">
        <f>IF(ISNA(BP681),NA(),BO477)</f>
        <v>0</v>
      </c>
      <c r="BP681">
        <f>IF(OR(BP477="",AND(BP477=BP476,BP477=BP478)),NA(), BP477)</f>
        <v>0</v>
      </c>
      <c r="BQ681">
        <f>IF(ISNA(BR681),NA(),BQ477)</f>
        <v>0</v>
      </c>
      <c r="BR681">
        <f>IF(OR(BR477="",AND(BR477=BR476,BR477=BR478)),NA(), BR477)</f>
        <v>0</v>
      </c>
      <c r="BS681">
        <f>IF(ISNA(BT681),NA(),BS477)</f>
        <v>0</v>
      </c>
      <c r="BT681">
        <f>IF(OR(BT477="",AND(BT477=BT476,BT477=BT478)),NA(), BT477)</f>
        <v>0</v>
      </c>
      <c r="BU681">
        <f>IF(ISNA(BV681),NA(),BU477)</f>
        <v>0</v>
      </c>
      <c r="BV681">
        <f>IF(OR(BV477="",AND(BV477=BV476,BV477=BV478)),NA(), BV477)</f>
        <v>0</v>
      </c>
      <c r="BW681">
        <f>IF(ISNA(BX681),NA(),BW477)</f>
        <v>0</v>
      </c>
      <c r="BX681">
        <f>IF(OR(BX477="",AND(BX477=BX476,BX477=BX478)),NA(), BX477)</f>
        <v>0</v>
      </c>
      <c r="BY681">
        <f>IF(ISNA(BZ681),NA(),BY477)</f>
        <v>0</v>
      </c>
      <c r="BZ681">
        <f>IF(OR(BZ477="",AND(BZ477=BZ476,BZ477=BZ478)),NA(), BZ477)</f>
        <v>0</v>
      </c>
      <c r="CA681">
        <f>IF(ISNA(CB681),NA(),CA477)</f>
        <v>0</v>
      </c>
      <c r="CB681">
        <f>IF(OR(CB477="",AND(CB477=CB476,CB477=CB478)),NA(), CB477)</f>
        <v>0</v>
      </c>
      <c r="CC681">
        <f>IF(ISNA(CD681),NA(),CC477)</f>
        <v>0</v>
      </c>
      <c r="CD681">
        <f>IF(OR(CD477="",AND(CD477=CD476,CD477=CD478)),NA(), CD477)</f>
        <v>0</v>
      </c>
      <c r="CE681">
        <f>IF(ISNA(CF681),NA(),CE477)</f>
        <v>0</v>
      </c>
      <c r="CF681">
        <f>IF(OR(CF477="",AND(CF477=CF476,CF477=CF478)),NA(), CF477)</f>
        <v>0</v>
      </c>
      <c r="CG681">
        <f>IF(ISNA(CH681),NA(),CG477)</f>
        <v>0</v>
      </c>
      <c r="CH681">
        <f>IF(OR(CH477="",AND(CH477=CH476,CH477=CH478)),NA(), CH477)</f>
        <v>0</v>
      </c>
      <c r="CI681">
        <f>IF(ISNA(CJ681),NA(),CI477)</f>
        <v>0</v>
      </c>
      <c r="CJ681">
        <f>IF(OR(CJ477="",AND(CJ477=CJ476,CJ477=CJ478)),NA(), CJ477)</f>
        <v>0</v>
      </c>
      <c r="CK681">
        <f>IF(ISNA(CL681),NA(),CK477)</f>
        <v>0</v>
      </c>
      <c r="CL681">
        <f>IF(OR(CL477="",AND(CL477=CL476,CL477=CL478)),NA(), CL477)</f>
        <v>0</v>
      </c>
      <c r="CM681">
        <f>IF(ISNA(CN681),NA(),CM477)</f>
        <v>0</v>
      </c>
      <c r="CN681">
        <f>IF(OR(CN477="",AND(CN477=CN476,CN477=CN478)),NA(), CN477)</f>
        <v>0</v>
      </c>
      <c r="CO681">
        <f>IF(ISNA(CP681),NA(),CO477)</f>
        <v>0</v>
      </c>
      <c r="CP681">
        <f>IF(OR(CP477="",AND(CP477=CP476,CP477=CP478)),NA(), CP477)</f>
        <v>0</v>
      </c>
      <c r="CQ681">
        <f>IF(ISNA(CR681),NA(),CQ477)</f>
        <v>0</v>
      </c>
      <c r="CR681">
        <f>IF(OR(CR477="",AND(CR477=CR476,CR477=CR478)),NA(), CR477)</f>
        <v>0</v>
      </c>
      <c r="CS681">
        <f>IF(ISNA(CT681),NA(),CS477)</f>
        <v>0</v>
      </c>
      <c r="CT681">
        <f>IF(OR(CT477="",AND(CT477=CT476,CT477=CT478)),NA(), CT477)</f>
        <v>0</v>
      </c>
      <c r="CU681">
        <f>IF(ISNA(CV681),NA(),CU477)</f>
        <v>0</v>
      </c>
      <c r="CV681">
        <f>IF(OR(CV477="",AND(CV477=CV476,CV477=CV478)),NA(), CV477)</f>
        <v>0</v>
      </c>
      <c r="CW681">
        <f>IF(ISNA(CX681),NA(),CW477)</f>
        <v>0</v>
      </c>
      <c r="CX681">
        <f>IF(OR(CX477="",AND(CX477=CX476,CX477=CX478)),NA(), CX477)</f>
        <v>0</v>
      </c>
      <c r="CY681">
        <f>IF(ISNA(CZ681),NA(),CY477)</f>
        <v>0</v>
      </c>
      <c r="CZ681">
        <f>IF(OR(CZ477="",AND(CZ477=CZ476,CZ477=CZ478)),NA(), CZ477)</f>
        <v>0</v>
      </c>
      <c r="DA681">
        <f>IF(ISNA(DB681),NA(),DA477)</f>
        <v>0</v>
      </c>
      <c r="DB681">
        <f>IF(OR(DB477="",AND(DB477=DB476,DB477=DB478)),NA(), DB477)</f>
        <v>0</v>
      </c>
      <c r="DC681">
        <f>IF(ISNA(DD681),NA(),DC477)</f>
        <v>0</v>
      </c>
      <c r="DD681">
        <f>IF(OR(DD477="",AND(DD477=DD476,DD477=DD478)),NA(), DD477)</f>
        <v>0</v>
      </c>
      <c r="DG681">
        <f>IF(ISNA(DH681),NA(),DG477)</f>
        <v>0</v>
      </c>
      <c r="DH681">
        <f>IF(OR(DH477="",AND(DH477=DH476,DH477=DH478)),NA(), DH477)</f>
        <v>0</v>
      </c>
      <c r="DI681">
        <f>IF(ISNA(DJ681),NA(),DI477)</f>
        <v>0</v>
      </c>
      <c r="DJ681">
        <f>IF(OR(DJ477="",AND(DJ477=DJ476,DJ477=DJ478)),NA(), DJ477)</f>
        <v>0</v>
      </c>
      <c r="DK681">
        <f>IF(ISNA(DL681),NA(),DK477)</f>
        <v>0</v>
      </c>
      <c r="DL681">
        <f>IF(OR(DL477="",AND(DL477=DL476,DL477=DL478)),NA(), DL477)</f>
        <v>0</v>
      </c>
      <c r="DM681">
        <f>IF(ISNA(DN681),NA(),DM477)</f>
        <v>0</v>
      </c>
      <c r="DN681">
        <f>IF(OR(DN477="",AND(DN477=DN476,DN477=DN478)),NA(), DN477)</f>
        <v>0</v>
      </c>
      <c r="DO681">
        <f>IF(ISNA(DP681),NA(),DO477)</f>
        <v>0</v>
      </c>
      <c r="DP681">
        <f>IF(OR(DP477="",AND(DP477=DP476,DP477=DP478)),NA(), DP477)</f>
        <v>0</v>
      </c>
      <c r="DQ681">
        <f>IF(ISNA(DR681),NA(),DQ477)</f>
        <v>0</v>
      </c>
      <c r="DR681">
        <f>IF(OR(DR477="",AND(DR477=DR476,DR477=DR478)),NA(), DR477)</f>
        <v>0</v>
      </c>
      <c r="DS681">
        <f>IF(ISNA(DT681),NA(),DS477)</f>
        <v>0</v>
      </c>
      <c r="DT681">
        <f>IF(OR(DT477="",AND(DT477=DT476,DT477=DT478)),NA(), DT477)</f>
        <v>0</v>
      </c>
      <c r="DU681">
        <f>IF(ISNA(DV681),NA(),DU477)</f>
        <v>0</v>
      </c>
      <c r="DV681">
        <f>IF(OR(DV477="",AND(DV477=DV476,DV477=DV478)),NA(), DV477)</f>
        <v>0</v>
      </c>
      <c r="DW681">
        <f>IF(ISNA(DX681),NA(),DW477)</f>
        <v>0</v>
      </c>
      <c r="DX681">
        <f>IF(OR(DX477="",AND(DX477=DX476,DX477=DX478)),NA(), DX477)</f>
        <v>0</v>
      </c>
      <c r="DY681">
        <f>IF(ISNA(DZ681),NA(),DY477)</f>
        <v>0</v>
      </c>
      <c r="DZ681">
        <f>IF(OR(DZ477="",AND(DZ477=DZ476,DZ477=DZ478)),NA(), DZ477)</f>
        <v>0</v>
      </c>
      <c r="EA681">
        <f>IF(ISNA(EB681),NA(),EA477)</f>
        <v>0</v>
      </c>
      <c r="EB681">
        <f>IF(OR(EB477="",AND(EB477=EB476,EB477=EB478)),NA(), EB477)</f>
        <v>0</v>
      </c>
      <c r="EC681">
        <f>IF(ISNA(ED681),NA(),EC477)</f>
        <v>0</v>
      </c>
      <c r="ED681">
        <f>IF(OR(ED477="",AND(ED477=ED476,ED477=ED478)),NA(), ED477)</f>
        <v>0</v>
      </c>
      <c r="EE681">
        <f>IF(ISNA(EF681),NA(),EE477)</f>
        <v>0</v>
      </c>
      <c r="EF681">
        <f>IF(OR(EF477="",AND(EF477=EF476,EF477=EF478)),NA(), EF477)</f>
        <v>0</v>
      </c>
      <c r="EG681">
        <f>IF(ISNA(EH681),NA(),EG477)</f>
        <v>0</v>
      </c>
      <c r="EH681">
        <f>IF(OR(EH477="",AND(EH477=EH476,EH477=EH478)),NA(), EH477)</f>
        <v>0</v>
      </c>
      <c r="EI681">
        <f>IF(ISNA(EJ681),NA(),EI477)</f>
        <v>0</v>
      </c>
      <c r="EJ681">
        <f>IF(OR(EJ477="",AND(EJ477=EJ476,EJ477=EJ478)),NA(), EJ477)</f>
        <v>0</v>
      </c>
      <c r="EK681">
        <f>IF(ISNA(EL681),NA(),EK477)</f>
        <v>0</v>
      </c>
      <c r="EL681">
        <f>IF(OR(EL477="",AND(EL477=EL476,EL477=EL478)),NA(), EL477)</f>
        <v>0</v>
      </c>
      <c r="EM681">
        <f>IF(ISNA(EN681),NA(),EM477)</f>
        <v>0</v>
      </c>
      <c r="EN681">
        <f>IF(OR(EN477="",AND(EN477=EN476,EN477=EN478)),NA(), EN477)</f>
        <v>0</v>
      </c>
      <c r="EO681">
        <f>IF(ISNA(EP681),NA(),EO477)</f>
        <v>0</v>
      </c>
      <c r="EP681">
        <f>IF(OR(EP477="",AND(EP477=EP476,EP477=EP478)),NA(), EP477)</f>
        <v>0</v>
      </c>
      <c r="EQ681">
        <f>IF(ISNA(ER681),NA(),EQ477)</f>
        <v>0</v>
      </c>
      <c r="ER681">
        <f>IF(OR(ER477="",AND(ER477=ER476,ER477=ER478)),NA(), ER477)</f>
        <v>0</v>
      </c>
      <c r="ES681">
        <f>IF(ISNA(ET681),NA(),ES477)</f>
        <v>0</v>
      </c>
      <c r="ET681">
        <f>IF(OR(ET477="",AND(ET477=ET476,ET477=ET478)),NA(), ET477)</f>
        <v>0</v>
      </c>
      <c r="EU681">
        <f>IF(ISNA(EV681),NA(),EU477)</f>
        <v>0</v>
      </c>
      <c r="EV681">
        <f>IF(OR(EV477="",AND(EV477=EV476,EV477=EV478)),NA(), EV477)</f>
        <v>0</v>
      </c>
      <c r="EW681">
        <f>IF(ISNA(EX681),NA(),EW477)</f>
        <v>0</v>
      </c>
      <c r="EX681">
        <f>IF(OR(EX477="",AND(EX477=EX476,EX477=EX478)),NA(), EX477)</f>
        <v>0</v>
      </c>
      <c r="EY681">
        <f>IF(ISNA(EZ681),NA(),EY477)</f>
        <v>0</v>
      </c>
      <c r="EZ681">
        <f>IF(OR(EZ477="",AND(EZ477=EZ476,EZ477=EZ478)),NA(), EZ477)</f>
        <v>0</v>
      </c>
      <c r="FA681">
        <f>IF(ISNA(FB681),NA(),FA477)</f>
        <v>0</v>
      </c>
      <c r="FB681">
        <f>IF(OR(FB477="",AND(FB477=FB476,FB477=FB478)),NA(), FB477)</f>
        <v>0</v>
      </c>
      <c r="FC681">
        <f>IF(ISNA(FD681),NA(),FC477)</f>
        <v>0</v>
      </c>
      <c r="FD681">
        <f>IF(OR(FD477="",AND(FD477=FD476,FD477=FD478)),NA(), FD477)</f>
        <v>0</v>
      </c>
      <c r="FE681">
        <f>IF(ISNA(FF681),NA(),FE477)</f>
        <v>0</v>
      </c>
      <c r="FF681">
        <f>IF(OR(FF477="",AND(FF477=FF476,FF477=FF478)),NA(), FF477)</f>
        <v>0</v>
      </c>
      <c r="FG681">
        <f>IF(ISNA(FH681),NA(),FG477)</f>
        <v>0</v>
      </c>
      <c r="FH681">
        <f>IF(OR(FH477="",AND(FH477=FH476,FH477=FH478)),NA(), FH477)</f>
        <v>0</v>
      </c>
      <c r="FI681">
        <f>IF(ISNA(FJ681),NA(),FI477)</f>
        <v>0</v>
      </c>
      <c r="FJ681">
        <f>IF(OR(FJ477="",AND(FJ477=FJ476,FJ477=FJ478)),NA(), FJ477)</f>
        <v>0</v>
      </c>
      <c r="FK681">
        <f>IF(ISNA(FL681),NA(),FK477)</f>
        <v>0</v>
      </c>
      <c r="FL681">
        <f>IF(OR(FL477="",AND(FL477=FL476,FL477=FL478)),NA(), FL477)</f>
        <v>0</v>
      </c>
      <c r="FM681">
        <f>IF(ISNA(FN681),NA(),FM477)</f>
        <v>0</v>
      </c>
      <c r="FN681">
        <f>IF(OR(FN477="",AND(FN477=FN476,FN477=FN478)),NA(), FN477)</f>
        <v>0</v>
      </c>
      <c r="FO681">
        <f>IF(ISNA(FP681),NA(),FO477)</f>
        <v>0</v>
      </c>
      <c r="FP681">
        <f>IF(OR(FP477="",AND(FP477=FP476,FP477=FP478)),NA(), FP477)</f>
        <v>0</v>
      </c>
      <c r="FQ681">
        <f>IF(ISNA(FR681),NA(),FQ477)</f>
        <v>0</v>
      </c>
      <c r="FR681">
        <f>IF(OR(FR477="",AND(FR477=FR476,FR477=FR478)),NA(), FR477)</f>
        <v>0</v>
      </c>
      <c r="FS681">
        <f>IF(ISNA(FT681),NA(),FS477)</f>
        <v>0</v>
      </c>
      <c r="FT681">
        <f>IF(OR(FT477="",AND(FT477=FT476,FT477=FT478)),NA(), FT477)</f>
        <v>0</v>
      </c>
      <c r="FU681">
        <f>IF(ISNA(FV681),NA(),FU477)</f>
        <v>0</v>
      </c>
      <c r="FV681">
        <f>IF(OR(FV477="",AND(FV477=FV476,FV477=FV478)),NA(), FV477)</f>
        <v>0</v>
      </c>
      <c r="FW681">
        <f>IF(ISNA(FX681),NA(),FW477)</f>
        <v>0</v>
      </c>
      <c r="FX681">
        <f>IF(OR(FX477="",AND(FX477=FX476,FX477=FX478)),NA(), FX477)</f>
        <v>0</v>
      </c>
      <c r="FY681">
        <f>IF(ISNA(FZ681),NA(),FY477)</f>
        <v>0</v>
      </c>
      <c r="FZ681">
        <f>IF(OR(FZ477="",AND(FZ477=FZ476,FZ477=FZ478)),NA(), FZ477)</f>
        <v>0</v>
      </c>
      <c r="GA681">
        <f>IF(ISNA(GB681),NA(),GA477)</f>
        <v>0</v>
      </c>
      <c r="GB681">
        <f>IF(OR(GB477="",AND(GB477=GB476,GB477=GB478)),NA(), GB477)</f>
        <v>0</v>
      </c>
      <c r="GC681">
        <f>IF(ISNA(GD681),NA(),GC477)</f>
        <v>0</v>
      </c>
      <c r="GD681">
        <f>IF(OR(GD477="",AND(GD477=GD476,GD477=GD478)),NA(), GD477)</f>
        <v>0</v>
      </c>
      <c r="GE681">
        <f>IF(ISNA(GF681),NA(),GE477)</f>
        <v>0</v>
      </c>
      <c r="GF681">
        <f>IF(OR(GF477="",AND(GF477=GF476,GF477=GF478)),NA(), GF477)</f>
        <v>0</v>
      </c>
      <c r="GG681">
        <f>IF(ISNA(GH681),NA(),GG477)</f>
        <v>0</v>
      </c>
      <c r="GH681">
        <f>IF(OR(GH477="",AND(GH477=GH476,GH477=GH478)),NA(), GH477)</f>
        <v>0</v>
      </c>
      <c r="GI681">
        <f>IF(ISNA(GJ681),NA(),GI477)</f>
        <v>0</v>
      </c>
      <c r="GJ681">
        <f>IF(OR(GJ477="",AND(GJ477=GJ476,GJ477=GJ478)),NA(), GJ477)</f>
        <v>0</v>
      </c>
      <c r="GK681">
        <f>IF(ISNA(GL681),NA(),GK477)</f>
        <v>0</v>
      </c>
      <c r="GL681">
        <f>IF(OR(GL477="",AND(GL477=GL476,GL477=GL478)),NA(), GL477)</f>
        <v>0</v>
      </c>
      <c r="GM681">
        <f>IF(ISNA(GN681),NA(),GM477)</f>
        <v>0</v>
      </c>
      <c r="GN681">
        <f>IF(OR(GN477="",AND(GN477=GN476,GN477=GN478)),NA(), GN477)</f>
        <v>0</v>
      </c>
      <c r="GO681">
        <f>IF(ISNA(GP681),NA(),GO477)</f>
        <v>0</v>
      </c>
      <c r="GP681">
        <f>IF(OR(GP477="",AND(GP477=GP476,GP477=GP478)),NA(), GP477)</f>
        <v>0</v>
      </c>
      <c r="GQ681">
        <f>IF(ISNA(GR681),NA(),GQ477)</f>
        <v>0</v>
      </c>
      <c r="GR681">
        <f>IF(OR(GR477="",AND(GR477=GR476,GR477=GR478)),NA(), GR477)</f>
        <v>0</v>
      </c>
      <c r="GS681">
        <f>IF(ISNA(GT681),NA(),GS477)</f>
        <v>0</v>
      </c>
      <c r="GT681">
        <f>IF(OR(GT477="",AND(GT477=GT476,GT477=GT478)),NA(), GT477)</f>
        <v>0</v>
      </c>
      <c r="GU681">
        <f>IF(ISNA(GV681),NA(),GU477)</f>
        <v>0</v>
      </c>
      <c r="GV681">
        <f>IF(OR(GV477="",AND(GV477=GV476,GV477=GV478)),NA(), GV477)</f>
        <v>0</v>
      </c>
      <c r="GW681">
        <f>IF(ISNA(GX681),NA(),GW477)</f>
        <v>0</v>
      </c>
      <c r="GX681">
        <f>IF(OR(GX477="",AND(GX477=GX476,GX477=GX478)),NA(), GX477)</f>
        <v>0</v>
      </c>
      <c r="GY681">
        <f>IF(ISNA(GZ681),NA(),GY477)</f>
        <v>0</v>
      </c>
      <c r="GZ681">
        <f>IF(OR(GZ477="",AND(GZ477=GZ476,GZ477=GZ478)),NA(), GZ477)</f>
        <v>0</v>
      </c>
      <c r="HA681">
        <f>IF(ISNA(HB681),NA(),HA477)</f>
        <v>0</v>
      </c>
      <c r="HB681">
        <f>IF(OR(HB477="",AND(HB477=HB476,HB477=HB478)),NA(), HB477)</f>
        <v>0</v>
      </c>
      <c r="HC681">
        <f>IF(ISNA(HD681),NA(),HC477)</f>
        <v>0</v>
      </c>
      <c r="HD681">
        <f>IF(OR(HD477="",AND(HD477=HD476,HD477=HD478)),NA(), HD477)</f>
        <v>0</v>
      </c>
      <c r="HE681">
        <f>IF(ISNA(HF681),NA(),HE477)</f>
        <v>0</v>
      </c>
      <c r="HF681">
        <f>IF(OR(HF477="",AND(HF477=HF476,HF477=HF478)),NA(), HF477)</f>
        <v>0</v>
      </c>
    </row>
    <row r="682" spans="5:214">
      <c r="E682">
        <f>IF(ISNA(F682),NA(),E478)</f>
        <v>0</v>
      </c>
      <c r="F682">
        <f>IF(OR(F478="",AND(F478=F477,F478=F479)),NA(), F478)</f>
        <v>0</v>
      </c>
      <c r="G682">
        <f>IF(ISNA(H682),NA(),G478)</f>
        <v>0</v>
      </c>
      <c r="H682">
        <f>IF(OR(H478="",AND(H478=H477,H478=H479)),NA(), H478)</f>
        <v>0</v>
      </c>
      <c r="I682">
        <f>IF(ISNA(J682),NA(),I478)</f>
        <v>0</v>
      </c>
      <c r="J682">
        <f>IF(OR(J478="",AND(J478=J477,J478=J479)),NA(), J478)</f>
        <v>0</v>
      </c>
      <c r="K682">
        <f>IF(ISNA(L682),NA(),K478)</f>
        <v>0</v>
      </c>
      <c r="L682">
        <f>IF(OR(L478="",AND(L478=L477,L478=L479)),NA(), L478)</f>
        <v>0</v>
      </c>
      <c r="M682">
        <f>IF(ISNA(N682),NA(),M478)</f>
        <v>0</v>
      </c>
      <c r="N682">
        <f>IF(OR(N478="",AND(N478=N477,N478=N479)),NA(), N478)</f>
        <v>0</v>
      </c>
      <c r="O682">
        <f>IF(ISNA(P682),NA(),O478)</f>
        <v>0</v>
      </c>
      <c r="P682">
        <f>IF(OR(P478="",AND(P478=P477,P478=P479)),NA(), P478)</f>
        <v>0</v>
      </c>
      <c r="Q682">
        <f>IF(ISNA(R682),NA(),Q478)</f>
        <v>0</v>
      </c>
      <c r="R682">
        <f>IF(OR(R478="",AND(R478=R477,R478=R479)),NA(), R478)</f>
        <v>0</v>
      </c>
      <c r="S682">
        <f>IF(ISNA(T682),NA(),S478)</f>
        <v>0</v>
      </c>
      <c r="T682">
        <f>IF(OR(T478="",AND(T478=T477,T478=T479)),NA(), T478)</f>
        <v>0</v>
      </c>
      <c r="U682">
        <f>IF(ISNA(V682),NA(),U478)</f>
        <v>0</v>
      </c>
      <c r="V682">
        <f>IF(OR(V478="",AND(V478=V477,V478=V479)),NA(), V478)</f>
        <v>0</v>
      </c>
      <c r="W682">
        <f>IF(ISNA(X682),NA(),W478)</f>
        <v>0</v>
      </c>
      <c r="X682">
        <f>IF(OR(X478="",AND(X478=X477,X478=X479)),NA(), X478)</f>
        <v>0</v>
      </c>
      <c r="Y682">
        <f>IF(ISNA(Z682),NA(),Y478)</f>
        <v>0</v>
      </c>
      <c r="Z682">
        <f>IF(OR(Z478="",AND(Z478=Z477,Z478=Z479)),NA(), Z478)</f>
        <v>0</v>
      </c>
      <c r="AA682">
        <f>IF(ISNA(AB682),NA(),AA478)</f>
        <v>0</v>
      </c>
      <c r="AB682">
        <f>IF(OR(AB478="",AND(AB478=AB477,AB478=AB479)),NA(), AB478)</f>
        <v>0</v>
      </c>
      <c r="AC682">
        <f>IF(ISNA(AD682),NA(),AC478)</f>
        <v>0</v>
      </c>
      <c r="AD682">
        <f>IF(OR(AD478="",AND(AD478=AD477,AD478=AD479)),NA(), AD478)</f>
        <v>0</v>
      </c>
      <c r="AE682">
        <f>IF(ISNA(AF682),NA(),AE478)</f>
        <v>0</v>
      </c>
      <c r="AF682">
        <f>IF(OR(AF478="",AND(AF478=AF477,AF478=AF479)),NA(), AF478)</f>
        <v>0</v>
      </c>
      <c r="AG682">
        <f>IF(ISNA(AH682),NA(),AG478)</f>
        <v>0</v>
      </c>
      <c r="AH682">
        <f>IF(OR(AH478="",AND(AH478=AH477,AH478=AH479)),NA(), AH478)</f>
        <v>0</v>
      </c>
      <c r="AI682">
        <f>IF(ISNA(AJ682),NA(),AI478)</f>
        <v>0</v>
      </c>
      <c r="AJ682">
        <f>IF(OR(AJ478="",AND(AJ478=AJ477,AJ478=AJ479)),NA(), AJ478)</f>
        <v>0</v>
      </c>
      <c r="AK682">
        <f>IF(ISNA(AL682),NA(),AK478)</f>
        <v>0</v>
      </c>
      <c r="AL682">
        <f>IF(OR(AL478="",AND(AL478=AL477,AL478=AL479)),NA(), AL478)</f>
        <v>0</v>
      </c>
      <c r="AM682">
        <f>IF(ISNA(AN682),NA(),AM478)</f>
        <v>0</v>
      </c>
      <c r="AN682">
        <f>IF(OR(AN478="",AND(AN478=AN477,AN478=AN479)),NA(), AN478)</f>
        <v>0</v>
      </c>
      <c r="AO682">
        <f>IF(ISNA(AP682),NA(),AO478)</f>
        <v>0</v>
      </c>
      <c r="AP682">
        <f>IF(OR(AP478="",AND(AP478=AP477,AP478=AP479)),NA(), AP478)</f>
        <v>0</v>
      </c>
      <c r="AQ682">
        <f>IF(ISNA(AR682),NA(),AQ478)</f>
        <v>0</v>
      </c>
      <c r="AR682">
        <f>IF(OR(AR478="",AND(AR478=AR477,AR478=AR479)),NA(), AR478)</f>
        <v>0</v>
      </c>
      <c r="AS682">
        <f>IF(ISNA(AT682),NA(),AS478)</f>
        <v>0</v>
      </c>
      <c r="AT682">
        <f>IF(OR(AT478="",AND(AT478=AT477,AT478=AT479)),NA(), AT478)</f>
        <v>0</v>
      </c>
      <c r="AU682">
        <f>IF(ISNA(AV682),NA(),AU478)</f>
        <v>0</v>
      </c>
      <c r="AV682">
        <f>IF(OR(AV478="",AND(AV478=AV477,AV478=AV479)),NA(), AV478)</f>
        <v>0</v>
      </c>
      <c r="AW682">
        <f>IF(ISNA(AX682),NA(),AW478)</f>
        <v>0</v>
      </c>
      <c r="AX682">
        <f>IF(OR(AX478="",AND(AX478=AX477,AX478=AX479)),NA(), AX478)</f>
        <v>0</v>
      </c>
      <c r="AY682">
        <f>IF(ISNA(AZ682),NA(),AY478)</f>
        <v>0</v>
      </c>
      <c r="AZ682">
        <f>IF(OR(AZ478="",AND(AZ478=AZ477,AZ478=AZ479)),NA(), AZ478)</f>
        <v>0</v>
      </c>
      <c r="BA682">
        <f>IF(ISNA(BB682),NA(),BA478)</f>
        <v>0</v>
      </c>
      <c r="BB682">
        <f>IF(OR(BB478="",AND(BB478=BB477,BB478=BB479)),NA(), BB478)</f>
        <v>0</v>
      </c>
      <c r="BC682">
        <f>IF(ISNA(BD682),NA(),BC478)</f>
        <v>0</v>
      </c>
      <c r="BD682">
        <f>IF(OR(BD478="",AND(BD478=BD477,BD478=BD479)),NA(), BD478)</f>
        <v>0</v>
      </c>
      <c r="BE682">
        <f>IF(ISNA(BF682),NA(),BE478)</f>
        <v>0</v>
      </c>
      <c r="BF682">
        <f>IF(OR(BF478="",AND(BF478=BF477,BF478=BF479)),NA(), BF478)</f>
        <v>0</v>
      </c>
      <c r="BG682">
        <f>IF(ISNA(BH682),NA(),BG478)</f>
        <v>0</v>
      </c>
      <c r="BH682">
        <f>IF(OR(BH478="",AND(BH478=BH477,BH478=BH479)),NA(), BH478)</f>
        <v>0</v>
      </c>
      <c r="BI682">
        <f>IF(ISNA(BJ682),NA(),BI478)</f>
        <v>0</v>
      </c>
      <c r="BJ682">
        <f>IF(OR(BJ478="",AND(BJ478=BJ477,BJ478=BJ479)),NA(), BJ478)</f>
        <v>0</v>
      </c>
      <c r="BK682">
        <f>IF(ISNA(BL682),NA(),BK478)</f>
        <v>0</v>
      </c>
      <c r="BL682">
        <f>IF(OR(BL478="",AND(BL478=BL477,BL478=BL479)),NA(), BL478)</f>
        <v>0</v>
      </c>
      <c r="BM682">
        <f>IF(ISNA(BN682),NA(),BM478)</f>
        <v>0</v>
      </c>
      <c r="BN682">
        <f>IF(OR(BN478="",AND(BN478=BN477,BN478=BN479)),NA(), BN478)</f>
        <v>0</v>
      </c>
      <c r="BO682">
        <f>IF(ISNA(BP682),NA(),BO478)</f>
        <v>0</v>
      </c>
      <c r="BP682">
        <f>IF(OR(BP478="",AND(BP478=BP477,BP478=BP479)),NA(), BP478)</f>
        <v>0</v>
      </c>
      <c r="BQ682">
        <f>IF(ISNA(BR682),NA(),BQ478)</f>
        <v>0</v>
      </c>
      <c r="BR682">
        <f>IF(OR(BR478="",AND(BR478=BR477,BR478=BR479)),NA(), BR478)</f>
        <v>0</v>
      </c>
      <c r="BS682">
        <f>IF(ISNA(BT682),NA(),BS478)</f>
        <v>0</v>
      </c>
      <c r="BT682">
        <f>IF(OR(BT478="",AND(BT478=BT477,BT478=BT479)),NA(), BT478)</f>
        <v>0</v>
      </c>
      <c r="BU682">
        <f>IF(ISNA(BV682),NA(),BU478)</f>
        <v>0</v>
      </c>
      <c r="BV682">
        <f>IF(OR(BV478="",AND(BV478=BV477,BV478=BV479)),NA(), BV478)</f>
        <v>0</v>
      </c>
      <c r="BW682">
        <f>IF(ISNA(BX682),NA(),BW478)</f>
        <v>0</v>
      </c>
      <c r="BX682">
        <f>IF(OR(BX478="",AND(BX478=BX477,BX478=BX479)),NA(), BX478)</f>
        <v>0</v>
      </c>
      <c r="BY682">
        <f>IF(ISNA(BZ682),NA(),BY478)</f>
        <v>0</v>
      </c>
      <c r="BZ682">
        <f>IF(OR(BZ478="",AND(BZ478=BZ477,BZ478=BZ479)),NA(), BZ478)</f>
        <v>0</v>
      </c>
      <c r="CA682">
        <f>IF(ISNA(CB682),NA(),CA478)</f>
        <v>0</v>
      </c>
      <c r="CB682">
        <f>IF(OR(CB478="",AND(CB478=CB477,CB478=CB479)),NA(), CB478)</f>
        <v>0</v>
      </c>
      <c r="CC682">
        <f>IF(ISNA(CD682),NA(),CC478)</f>
        <v>0</v>
      </c>
      <c r="CD682">
        <f>IF(OR(CD478="",AND(CD478=CD477,CD478=CD479)),NA(), CD478)</f>
        <v>0</v>
      </c>
      <c r="CE682">
        <f>IF(ISNA(CF682),NA(),CE478)</f>
        <v>0</v>
      </c>
      <c r="CF682">
        <f>IF(OR(CF478="",AND(CF478=CF477,CF478=CF479)),NA(), CF478)</f>
        <v>0</v>
      </c>
      <c r="CG682">
        <f>IF(ISNA(CH682),NA(),CG478)</f>
        <v>0</v>
      </c>
      <c r="CH682">
        <f>IF(OR(CH478="",AND(CH478=CH477,CH478=CH479)),NA(), CH478)</f>
        <v>0</v>
      </c>
      <c r="CI682">
        <f>IF(ISNA(CJ682),NA(),CI478)</f>
        <v>0</v>
      </c>
      <c r="CJ682">
        <f>IF(OR(CJ478="",AND(CJ478=CJ477,CJ478=CJ479)),NA(), CJ478)</f>
        <v>0</v>
      </c>
      <c r="CK682">
        <f>IF(ISNA(CL682),NA(),CK478)</f>
        <v>0</v>
      </c>
      <c r="CL682">
        <f>IF(OR(CL478="",AND(CL478=CL477,CL478=CL479)),NA(), CL478)</f>
        <v>0</v>
      </c>
      <c r="CM682">
        <f>IF(ISNA(CN682),NA(),CM478)</f>
        <v>0</v>
      </c>
      <c r="CN682">
        <f>IF(OR(CN478="",AND(CN478=CN477,CN478=CN479)),NA(), CN478)</f>
        <v>0</v>
      </c>
      <c r="CO682">
        <f>IF(ISNA(CP682),NA(),CO478)</f>
        <v>0</v>
      </c>
      <c r="CP682">
        <f>IF(OR(CP478="",AND(CP478=CP477,CP478=CP479)),NA(), CP478)</f>
        <v>0</v>
      </c>
      <c r="CQ682">
        <f>IF(ISNA(CR682),NA(),CQ478)</f>
        <v>0</v>
      </c>
      <c r="CR682">
        <f>IF(OR(CR478="",AND(CR478=CR477,CR478=CR479)),NA(), CR478)</f>
        <v>0</v>
      </c>
      <c r="CS682">
        <f>IF(ISNA(CT682),NA(),CS478)</f>
        <v>0</v>
      </c>
      <c r="CT682">
        <f>IF(OR(CT478="",AND(CT478=CT477,CT478=CT479)),NA(), CT478)</f>
        <v>0</v>
      </c>
      <c r="CU682">
        <f>IF(ISNA(CV682),NA(),CU478)</f>
        <v>0</v>
      </c>
      <c r="CV682">
        <f>IF(OR(CV478="",AND(CV478=CV477,CV478=CV479)),NA(), CV478)</f>
        <v>0</v>
      </c>
      <c r="CW682">
        <f>IF(ISNA(CX682),NA(),CW478)</f>
        <v>0</v>
      </c>
      <c r="CX682">
        <f>IF(OR(CX478="",AND(CX478=CX477,CX478=CX479)),NA(), CX478)</f>
        <v>0</v>
      </c>
      <c r="CY682">
        <f>IF(ISNA(CZ682),NA(),CY478)</f>
        <v>0</v>
      </c>
      <c r="CZ682">
        <f>IF(OR(CZ478="",AND(CZ478=CZ477,CZ478=CZ479)),NA(), CZ478)</f>
        <v>0</v>
      </c>
      <c r="DA682">
        <f>IF(ISNA(DB682),NA(),DA478)</f>
        <v>0</v>
      </c>
      <c r="DB682">
        <f>IF(OR(DB478="",AND(DB478=DB477,DB478=DB479)),NA(), DB478)</f>
        <v>0</v>
      </c>
      <c r="DC682">
        <f>IF(ISNA(DD682),NA(),DC478)</f>
        <v>0</v>
      </c>
      <c r="DD682">
        <f>IF(OR(DD478="",AND(DD478=DD477,DD478=DD479)),NA(), DD478)</f>
        <v>0</v>
      </c>
      <c r="DG682">
        <f>IF(ISNA(DH682),NA(),DG478)</f>
        <v>0</v>
      </c>
      <c r="DH682">
        <f>IF(OR(DH478="",AND(DH478=DH477,DH478=DH479)),NA(), DH478)</f>
        <v>0</v>
      </c>
      <c r="DI682">
        <f>IF(ISNA(DJ682),NA(),DI478)</f>
        <v>0</v>
      </c>
      <c r="DJ682">
        <f>IF(OR(DJ478="",AND(DJ478=DJ477,DJ478=DJ479)),NA(), DJ478)</f>
        <v>0</v>
      </c>
      <c r="DK682">
        <f>IF(ISNA(DL682),NA(),DK478)</f>
        <v>0</v>
      </c>
      <c r="DL682">
        <f>IF(OR(DL478="",AND(DL478=DL477,DL478=DL479)),NA(), DL478)</f>
        <v>0</v>
      </c>
      <c r="DM682">
        <f>IF(ISNA(DN682),NA(),DM478)</f>
        <v>0</v>
      </c>
      <c r="DN682">
        <f>IF(OR(DN478="",AND(DN478=DN477,DN478=DN479)),NA(), DN478)</f>
        <v>0</v>
      </c>
      <c r="DO682">
        <f>IF(ISNA(DP682),NA(),DO478)</f>
        <v>0</v>
      </c>
      <c r="DP682">
        <f>IF(OR(DP478="",AND(DP478=DP477,DP478=DP479)),NA(), DP478)</f>
        <v>0</v>
      </c>
      <c r="DQ682">
        <f>IF(ISNA(DR682),NA(),DQ478)</f>
        <v>0</v>
      </c>
      <c r="DR682">
        <f>IF(OR(DR478="",AND(DR478=DR477,DR478=DR479)),NA(), DR478)</f>
        <v>0</v>
      </c>
      <c r="DS682">
        <f>IF(ISNA(DT682),NA(),DS478)</f>
        <v>0</v>
      </c>
      <c r="DT682">
        <f>IF(OR(DT478="",AND(DT478=DT477,DT478=DT479)),NA(), DT478)</f>
        <v>0</v>
      </c>
      <c r="DU682">
        <f>IF(ISNA(DV682),NA(),DU478)</f>
        <v>0</v>
      </c>
      <c r="DV682">
        <f>IF(OR(DV478="",AND(DV478=DV477,DV478=DV479)),NA(), DV478)</f>
        <v>0</v>
      </c>
      <c r="DW682">
        <f>IF(ISNA(DX682),NA(),DW478)</f>
        <v>0</v>
      </c>
      <c r="DX682">
        <f>IF(OR(DX478="",AND(DX478=DX477,DX478=DX479)),NA(), DX478)</f>
        <v>0</v>
      </c>
      <c r="DY682">
        <f>IF(ISNA(DZ682),NA(),DY478)</f>
        <v>0</v>
      </c>
      <c r="DZ682">
        <f>IF(OR(DZ478="",AND(DZ478=DZ477,DZ478=DZ479)),NA(), DZ478)</f>
        <v>0</v>
      </c>
      <c r="EA682">
        <f>IF(ISNA(EB682),NA(),EA478)</f>
        <v>0</v>
      </c>
      <c r="EB682">
        <f>IF(OR(EB478="",AND(EB478=EB477,EB478=EB479)),NA(), EB478)</f>
        <v>0</v>
      </c>
      <c r="EC682">
        <f>IF(ISNA(ED682),NA(),EC478)</f>
        <v>0</v>
      </c>
      <c r="ED682">
        <f>IF(OR(ED478="",AND(ED478=ED477,ED478=ED479)),NA(), ED478)</f>
        <v>0</v>
      </c>
      <c r="EE682">
        <f>IF(ISNA(EF682),NA(),EE478)</f>
        <v>0</v>
      </c>
      <c r="EF682">
        <f>IF(OR(EF478="",AND(EF478=EF477,EF478=EF479)),NA(), EF478)</f>
        <v>0</v>
      </c>
      <c r="EG682">
        <f>IF(ISNA(EH682),NA(),EG478)</f>
        <v>0</v>
      </c>
      <c r="EH682">
        <f>IF(OR(EH478="",AND(EH478=EH477,EH478=EH479)),NA(), EH478)</f>
        <v>0</v>
      </c>
      <c r="EI682">
        <f>IF(ISNA(EJ682),NA(),EI478)</f>
        <v>0</v>
      </c>
      <c r="EJ682">
        <f>IF(OR(EJ478="",AND(EJ478=EJ477,EJ478=EJ479)),NA(), EJ478)</f>
        <v>0</v>
      </c>
      <c r="EK682">
        <f>IF(ISNA(EL682),NA(),EK478)</f>
        <v>0</v>
      </c>
      <c r="EL682">
        <f>IF(OR(EL478="",AND(EL478=EL477,EL478=EL479)),NA(), EL478)</f>
        <v>0</v>
      </c>
      <c r="EM682">
        <f>IF(ISNA(EN682),NA(),EM478)</f>
        <v>0</v>
      </c>
      <c r="EN682">
        <f>IF(OR(EN478="",AND(EN478=EN477,EN478=EN479)),NA(), EN478)</f>
        <v>0</v>
      </c>
      <c r="EO682">
        <f>IF(ISNA(EP682),NA(),EO478)</f>
        <v>0</v>
      </c>
      <c r="EP682">
        <f>IF(OR(EP478="",AND(EP478=EP477,EP478=EP479)),NA(), EP478)</f>
        <v>0</v>
      </c>
      <c r="EQ682">
        <f>IF(ISNA(ER682),NA(),EQ478)</f>
        <v>0</v>
      </c>
      <c r="ER682">
        <f>IF(OR(ER478="",AND(ER478=ER477,ER478=ER479)),NA(), ER478)</f>
        <v>0</v>
      </c>
      <c r="ES682">
        <f>IF(ISNA(ET682),NA(),ES478)</f>
        <v>0</v>
      </c>
      <c r="ET682">
        <f>IF(OR(ET478="",AND(ET478=ET477,ET478=ET479)),NA(), ET478)</f>
        <v>0</v>
      </c>
      <c r="EU682">
        <f>IF(ISNA(EV682),NA(),EU478)</f>
        <v>0</v>
      </c>
      <c r="EV682">
        <f>IF(OR(EV478="",AND(EV478=EV477,EV478=EV479)),NA(), EV478)</f>
        <v>0</v>
      </c>
      <c r="EW682">
        <f>IF(ISNA(EX682),NA(),EW478)</f>
        <v>0</v>
      </c>
      <c r="EX682">
        <f>IF(OR(EX478="",AND(EX478=EX477,EX478=EX479)),NA(), EX478)</f>
        <v>0</v>
      </c>
      <c r="EY682">
        <f>IF(ISNA(EZ682),NA(),EY478)</f>
        <v>0</v>
      </c>
      <c r="EZ682">
        <f>IF(OR(EZ478="",AND(EZ478=EZ477,EZ478=EZ479)),NA(), EZ478)</f>
        <v>0</v>
      </c>
      <c r="FA682">
        <f>IF(ISNA(FB682),NA(),FA478)</f>
        <v>0</v>
      </c>
      <c r="FB682">
        <f>IF(OR(FB478="",AND(FB478=FB477,FB478=FB479)),NA(), FB478)</f>
        <v>0</v>
      </c>
      <c r="FC682">
        <f>IF(ISNA(FD682),NA(),FC478)</f>
        <v>0</v>
      </c>
      <c r="FD682">
        <f>IF(OR(FD478="",AND(FD478=FD477,FD478=FD479)),NA(), FD478)</f>
        <v>0</v>
      </c>
      <c r="FE682">
        <f>IF(ISNA(FF682),NA(),FE478)</f>
        <v>0</v>
      </c>
      <c r="FF682">
        <f>IF(OR(FF478="",AND(FF478=FF477,FF478=FF479)),NA(), FF478)</f>
        <v>0</v>
      </c>
      <c r="FG682">
        <f>IF(ISNA(FH682),NA(),FG478)</f>
        <v>0</v>
      </c>
      <c r="FH682">
        <f>IF(OR(FH478="",AND(FH478=FH477,FH478=FH479)),NA(), FH478)</f>
        <v>0</v>
      </c>
      <c r="FI682">
        <f>IF(ISNA(FJ682),NA(),FI478)</f>
        <v>0</v>
      </c>
      <c r="FJ682">
        <f>IF(OR(FJ478="",AND(FJ478=FJ477,FJ478=FJ479)),NA(), FJ478)</f>
        <v>0</v>
      </c>
      <c r="FK682">
        <f>IF(ISNA(FL682),NA(),FK478)</f>
        <v>0</v>
      </c>
      <c r="FL682">
        <f>IF(OR(FL478="",AND(FL478=FL477,FL478=FL479)),NA(), FL478)</f>
        <v>0</v>
      </c>
      <c r="FM682">
        <f>IF(ISNA(FN682),NA(),FM478)</f>
        <v>0</v>
      </c>
      <c r="FN682">
        <f>IF(OR(FN478="",AND(FN478=FN477,FN478=FN479)),NA(), FN478)</f>
        <v>0</v>
      </c>
      <c r="FO682">
        <f>IF(ISNA(FP682),NA(),FO478)</f>
        <v>0</v>
      </c>
      <c r="FP682">
        <f>IF(OR(FP478="",AND(FP478=FP477,FP478=FP479)),NA(), FP478)</f>
        <v>0</v>
      </c>
      <c r="FQ682">
        <f>IF(ISNA(FR682),NA(),FQ478)</f>
        <v>0</v>
      </c>
      <c r="FR682">
        <f>IF(OR(FR478="",AND(FR478=FR477,FR478=FR479)),NA(), FR478)</f>
        <v>0</v>
      </c>
      <c r="FS682">
        <f>IF(ISNA(FT682),NA(),FS478)</f>
        <v>0</v>
      </c>
      <c r="FT682">
        <f>IF(OR(FT478="",AND(FT478=FT477,FT478=FT479)),NA(), FT478)</f>
        <v>0</v>
      </c>
      <c r="FU682">
        <f>IF(ISNA(FV682),NA(),FU478)</f>
        <v>0</v>
      </c>
      <c r="FV682">
        <f>IF(OR(FV478="",AND(FV478=FV477,FV478=FV479)),NA(), FV478)</f>
        <v>0</v>
      </c>
      <c r="FW682">
        <f>IF(ISNA(FX682),NA(),FW478)</f>
        <v>0</v>
      </c>
      <c r="FX682">
        <f>IF(OR(FX478="",AND(FX478=FX477,FX478=FX479)),NA(), FX478)</f>
        <v>0</v>
      </c>
      <c r="FY682">
        <f>IF(ISNA(FZ682),NA(),FY478)</f>
        <v>0</v>
      </c>
      <c r="FZ682">
        <f>IF(OR(FZ478="",AND(FZ478=FZ477,FZ478=FZ479)),NA(), FZ478)</f>
        <v>0</v>
      </c>
      <c r="GA682">
        <f>IF(ISNA(GB682),NA(),GA478)</f>
        <v>0</v>
      </c>
      <c r="GB682">
        <f>IF(OR(GB478="",AND(GB478=GB477,GB478=GB479)),NA(), GB478)</f>
        <v>0</v>
      </c>
      <c r="GC682">
        <f>IF(ISNA(GD682),NA(),GC478)</f>
        <v>0</v>
      </c>
      <c r="GD682">
        <f>IF(OR(GD478="",AND(GD478=GD477,GD478=GD479)),NA(), GD478)</f>
        <v>0</v>
      </c>
      <c r="GE682">
        <f>IF(ISNA(GF682),NA(),GE478)</f>
        <v>0</v>
      </c>
      <c r="GF682">
        <f>IF(OR(GF478="",AND(GF478=GF477,GF478=GF479)),NA(), GF478)</f>
        <v>0</v>
      </c>
      <c r="GG682">
        <f>IF(ISNA(GH682),NA(),GG478)</f>
        <v>0</v>
      </c>
      <c r="GH682">
        <f>IF(OR(GH478="",AND(GH478=GH477,GH478=GH479)),NA(), GH478)</f>
        <v>0</v>
      </c>
      <c r="GI682">
        <f>IF(ISNA(GJ682),NA(),GI478)</f>
        <v>0</v>
      </c>
      <c r="GJ682">
        <f>IF(OR(GJ478="",AND(GJ478=GJ477,GJ478=GJ479)),NA(), GJ478)</f>
        <v>0</v>
      </c>
      <c r="GK682">
        <f>IF(ISNA(GL682),NA(),GK478)</f>
        <v>0</v>
      </c>
      <c r="GL682">
        <f>IF(OR(GL478="",AND(GL478=GL477,GL478=GL479)),NA(), GL478)</f>
        <v>0</v>
      </c>
      <c r="GM682">
        <f>IF(ISNA(GN682),NA(),GM478)</f>
        <v>0</v>
      </c>
      <c r="GN682">
        <f>IF(OR(GN478="",AND(GN478=GN477,GN478=GN479)),NA(), GN478)</f>
        <v>0</v>
      </c>
      <c r="GO682">
        <f>IF(ISNA(GP682),NA(),GO478)</f>
        <v>0</v>
      </c>
      <c r="GP682">
        <f>IF(OR(GP478="",AND(GP478=GP477,GP478=GP479)),NA(), GP478)</f>
        <v>0</v>
      </c>
      <c r="GQ682">
        <f>IF(ISNA(GR682),NA(),GQ478)</f>
        <v>0</v>
      </c>
      <c r="GR682">
        <f>IF(OR(GR478="",AND(GR478=GR477,GR478=GR479)),NA(), GR478)</f>
        <v>0</v>
      </c>
      <c r="GS682">
        <f>IF(ISNA(GT682),NA(),GS478)</f>
        <v>0</v>
      </c>
      <c r="GT682">
        <f>IF(OR(GT478="",AND(GT478=GT477,GT478=GT479)),NA(), GT478)</f>
        <v>0</v>
      </c>
      <c r="GU682">
        <f>IF(ISNA(GV682),NA(),GU478)</f>
        <v>0</v>
      </c>
      <c r="GV682">
        <f>IF(OR(GV478="",AND(GV478=GV477,GV478=GV479)),NA(), GV478)</f>
        <v>0</v>
      </c>
      <c r="GW682">
        <f>IF(ISNA(GX682),NA(),GW478)</f>
        <v>0</v>
      </c>
      <c r="GX682">
        <f>IF(OR(GX478="",AND(GX478=GX477,GX478=GX479)),NA(), GX478)</f>
        <v>0</v>
      </c>
      <c r="GY682">
        <f>IF(ISNA(GZ682),NA(),GY478)</f>
        <v>0</v>
      </c>
      <c r="GZ682">
        <f>IF(OR(GZ478="",AND(GZ478=GZ477,GZ478=GZ479)),NA(), GZ478)</f>
        <v>0</v>
      </c>
      <c r="HA682">
        <f>IF(ISNA(HB682),NA(),HA478)</f>
        <v>0</v>
      </c>
      <c r="HB682">
        <f>IF(OR(HB478="",AND(HB478=HB477,HB478=HB479)),NA(), HB478)</f>
        <v>0</v>
      </c>
      <c r="HC682">
        <f>IF(ISNA(HD682),NA(),HC478)</f>
        <v>0</v>
      </c>
      <c r="HD682">
        <f>IF(OR(HD478="",AND(HD478=HD477,HD478=HD479)),NA(), HD478)</f>
        <v>0</v>
      </c>
      <c r="HE682">
        <f>IF(ISNA(HF682),NA(),HE478)</f>
        <v>0</v>
      </c>
      <c r="HF682">
        <f>IF(OR(HF478="",AND(HF478=HF477,HF478=HF479)),NA(), HF478)</f>
        <v>0</v>
      </c>
    </row>
    <row r="683" spans="5:214">
      <c r="E683">
        <f>IF(ISNA(F683),NA(),E479)</f>
        <v>0</v>
      </c>
      <c r="F683">
        <f>IF(OR(F479="",AND(F479=F478,F479=F480)),NA(), F479)</f>
        <v>0</v>
      </c>
      <c r="G683">
        <f>IF(ISNA(H683),NA(),G479)</f>
        <v>0</v>
      </c>
      <c r="H683">
        <f>IF(OR(H479="",AND(H479=H478,H479=H480)),NA(), H479)</f>
        <v>0</v>
      </c>
      <c r="I683">
        <f>IF(ISNA(J683),NA(),I479)</f>
        <v>0</v>
      </c>
      <c r="J683">
        <f>IF(OR(J479="",AND(J479=J478,J479=J480)),NA(), J479)</f>
        <v>0</v>
      </c>
      <c r="K683">
        <f>IF(ISNA(L683),NA(),K479)</f>
        <v>0</v>
      </c>
      <c r="L683">
        <f>IF(OR(L479="",AND(L479=L478,L479=L480)),NA(), L479)</f>
        <v>0</v>
      </c>
      <c r="M683">
        <f>IF(ISNA(N683),NA(),M479)</f>
        <v>0</v>
      </c>
      <c r="N683">
        <f>IF(OR(N479="",AND(N479=N478,N479=N480)),NA(), N479)</f>
        <v>0</v>
      </c>
      <c r="O683">
        <f>IF(ISNA(P683),NA(),O479)</f>
        <v>0</v>
      </c>
      <c r="P683">
        <f>IF(OR(P479="",AND(P479=P478,P479=P480)),NA(), P479)</f>
        <v>0</v>
      </c>
      <c r="Q683">
        <f>IF(ISNA(R683),NA(),Q479)</f>
        <v>0</v>
      </c>
      <c r="R683">
        <f>IF(OR(R479="",AND(R479=R478,R479=R480)),NA(), R479)</f>
        <v>0</v>
      </c>
      <c r="S683">
        <f>IF(ISNA(T683),NA(),S479)</f>
        <v>0</v>
      </c>
      <c r="T683">
        <f>IF(OR(T479="",AND(T479=T478,T479=T480)),NA(), T479)</f>
        <v>0</v>
      </c>
      <c r="U683">
        <f>IF(ISNA(V683),NA(),U479)</f>
        <v>0</v>
      </c>
      <c r="V683">
        <f>IF(OR(V479="",AND(V479=V478,V479=V480)),NA(), V479)</f>
        <v>0</v>
      </c>
      <c r="W683">
        <f>IF(ISNA(X683),NA(),W479)</f>
        <v>0</v>
      </c>
      <c r="X683">
        <f>IF(OR(X479="",AND(X479=X478,X479=X480)),NA(), X479)</f>
        <v>0</v>
      </c>
      <c r="Y683">
        <f>IF(ISNA(Z683),NA(),Y479)</f>
        <v>0</v>
      </c>
      <c r="Z683">
        <f>IF(OR(Z479="",AND(Z479=Z478,Z479=Z480)),NA(), Z479)</f>
        <v>0</v>
      </c>
      <c r="AA683">
        <f>IF(ISNA(AB683),NA(),AA479)</f>
        <v>0</v>
      </c>
      <c r="AB683">
        <f>IF(OR(AB479="",AND(AB479=AB478,AB479=AB480)),NA(), AB479)</f>
        <v>0</v>
      </c>
      <c r="AC683">
        <f>IF(ISNA(AD683),NA(),AC479)</f>
        <v>0</v>
      </c>
      <c r="AD683">
        <f>IF(OR(AD479="",AND(AD479=AD478,AD479=AD480)),NA(), AD479)</f>
        <v>0</v>
      </c>
      <c r="AE683">
        <f>IF(ISNA(AF683),NA(),AE479)</f>
        <v>0</v>
      </c>
      <c r="AF683">
        <f>IF(OR(AF479="",AND(AF479=AF478,AF479=AF480)),NA(), AF479)</f>
        <v>0</v>
      </c>
      <c r="AG683">
        <f>IF(ISNA(AH683),NA(),AG479)</f>
        <v>0</v>
      </c>
      <c r="AH683">
        <f>IF(OR(AH479="",AND(AH479=AH478,AH479=AH480)),NA(), AH479)</f>
        <v>0</v>
      </c>
      <c r="AI683">
        <f>IF(ISNA(AJ683),NA(),AI479)</f>
        <v>0</v>
      </c>
      <c r="AJ683">
        <f>IF(OR(AJ479="",AND(AJ479=AJ478,AJ479=AJ480)),NA(), AJ479)</f>
        <v>0</v>
      </c>
      <c r="AK683">
        <f>IF(ISNA(AL683),NA(),AK479)</f>
        <v>0</v>
      </c>
      <c r="AL683">
        <f>IF(OR(AL479="",AND(AL479=AL478,AL479=AL480)),NA(), AL479)</f>
        <v>0</v>
      </c>
      <c r="AM683">
        <f>IF(ISNA(AN683),NA(),AM479)</f>
        <v>0</v>
      </c>
      <c r="AN683">
        <f>IF(OR(AN479="",AND(AN479=AN478,AN479=AN480)),NA(), AN479)</f>
        <v>0</v>
      </c>
      <c r="AO683">
        <f>IF(ISNA(AP683),NA(),AO479)</f>
        <v>0</v>
      </c>
      <c r="AP683">
        <f>IF(OR(AP479="",AND(AP479=AP478,AP479=AP480)),NA(), AP479)</f>
        <v>0</v>
      </c>
      <c r="AQ683">
        <f>IF(ISNA(AR683),NA(),AQ479)</f>
        <v>0</v>
      </c>
      <c r="AR683">
        <f>IF(OR(AR479="",AND(AR479=AR478,AR479=AR480)),NA(), AR479)</f>
        <v>0</v>
      </c>
      <c r="AS683">
        <f>IF(ISNA(AT683),NA(),AS479)</f>
        <v>0</v>
      </c>
      <c r="AT683">
        <f>IF(OR(AT479="",AND(AT479=AT478,AT479=AT480)),NA(), AT479)</f>
        <v>0</v>
      </c>
      <c r="AU683">
        <f>IF(ISNA(AV683),NA(),AU479)</f>
        <v>0</v>
      </c>
      <c r="AV683">
        <f>IF(OR(AV479="",AND(AV479=AV478,AV479=AV480)),NA(), AV479)</f>
        <v>0</v>
      </c>
      <c r="AW683">
        <f>IF(ISNA(AX683),NA(),AW479)</f>
        <v>0</v>
      </c>
      <c r="AX683">
        <f>IF(OR(AX479="",AND(AX479=AX478,AX479=AX480)),NA(), AX479)</f>
        <v>0</v>
      </c>
      <c r="AY683">
        <f>IF(ISNA(AZ683),NA(),AY479)</f>
        <v>0</v>
      </c>
      <c r="AZ683">
        <f>IF(OR(AZ479="",AND(AZ479=AZ478,AZ479=AZ480)),NA(), AZ479)</f>
        <v>0</v>
      </c>
      <c r="BA683">
        <f>IF(ISNA(BB683),NA(),BA479)</f>
        <v>0</v>
      </c>
      <c r="BB683">
        <f>IF(OR(BB479="",AND(BB479=BB478,BB479=BB480)),NA(), BB479)</f>
        <v>0</v>
      </c>
      <c r="BC683">
        <f>IF(ISNA(BD683),NA(),BC479)</f>
        <v>0</v>
      </c>
      <c r="BD683">
        <f>IF(OR(BD479="",AND(BD479=BD478,BD479=BD480)),NA(), BD479)</f>
        <v>0</v>
      </c>
      <c r="BE683">
        <f>IF(ISNA(BF683),NA(),BE479)</f>
        <v>0</v>
      </c>
      <c r="BF683">
        <f>IF(OR(BF479="",AND(BF479=BF478,BF479=BF480)),NA(), BF479)</f>
        <v>0</v>
      </c>
      <c r="BG683">
        <f>IF(ISNA(BH683),NA(),BG479)</f>
        <v>0</v>
      </c>
      <c r="BH683">
        <f>IF(OR(BH479="",AND(BH479=BH478,BH479=BH480)),NA(), BH479)</f>
        <v>0</v>
      </c>
      <c r="BI683">
        <f>IF(ISNA(BJ683),NA(),BI479)</f>
        <v>0</v>
      </c>
      <c r="BJ683">
        <f>IF(OR(BJ479="",AND(BJ479=BJ478,BJ479=BJ480)),NA(), BJ479)</f>
        <v>0</v>
      </c>
      <c r="BK683">
        <f>IF(ISNA(BL683),NA(),BK479)</f>
        <v>0</v>
      </c>
      <c r="BL683">
        <f>IF(OR(BL479="",AND(BL479=BL478,BL479=BL480)),NA(), BL479)</f>
        <v>0</v>
      </c>
      <c r="BM683">
        <f>IF(ISNA(BN683),NA(),BM479)</f>
        <v>0</v>
      </c>
      <c r="BN683">
        <f>IF(OR(BN479="",AND(BN479=BN478,BN479=BN480)),NA(), BN479)</f>
        <v>0</v>
      </c>
      <c r="BO683">
        <f>IF(ISNA(BP683),NA(),BO479)</f>
        <v>0</v>
      </c>
      <c r="BP683">
        <f>IF(OR(BP479="",AND(BP479=BP478,BP479=BP480)),NA(), BP479)</f>
        <v>0</v>
      </c>
      <c r="BQ683">
        <f>IF(ISNA(BR683),NA(),BQ479)</f>
        <v>0</v>
      </c>
      <c r="BR683">
        <f>IF(OR(BR479="",AND(BR479=BR478,BR479=BR480)),NA(), BR479)</f>
        <v>0</v>
      </c>
      <c r="BS683">
        <f>IF(ISNA(BT683),NA(),BS479)</f>
        <v>0</v>
      </c>
      <c r="BT683">
        <f>IF(OR(BT479="",AND(BT479=BT478,BT479=BT480)),NA(), BT479)</f>
        <v>0</v>
      </c>
      <c r="BU683">
        <f>IF(ISNA(BV683),NA(),BU479)</f>
        <v>0</v>
      </c>
      <c r="BV683">
        <f>IF(OR(BV479="",AND(BV479=BV478,BV479=BV480)),NA(), BV479)</f>
        <v>0</v>
      </c>
      <c r="BW683">
        <f>IF(ISNA(BX683),NA(),BW479)</f>
        <v>0</v>
      </c>
      <c r="BX683">
        <f>IF(OR(BX479="",AND(BX479=BX478,BX479=BX480)),NA(), BX479)</f>
        <v>0</v>
      </c>
      <c r="BY683">
        <f>IF(ISNA(BZ683),NA(),BY479)</f>
        <v>0</v>
      </c>
      <c r="BZ683">
        <f>IF(OR(BZ479="",AND(BZ479=BZ478,BZ479=BZ480)),NA(), BZ479)</f>
        <v>0</v>
      </c>
      <c r="CA683">
        <f>IF(ISNA(CB683),NA(),CA479)</f>
        <v>0</v>
      </c>
      <c r="CB683">
        <f>IF(OR(CB479="",AND(CB479=CB478,CB479=CB480)),NA(), CB479)</f>
        <v>0</v>
      </c>
      <c r="CC683">
        <f>IF(ISNA(CD683),NA(),CC479)</f>
        <v>0</v>
      </c>
      <c r="CD683">
        <f>IF(OR(CD479="",AND(CD479=CD478,CD479=CD480)),NA(), CD479)</f>
        <v>0</v>
      </c>
      <c r="CE683">
        <f>IF(ISNA(CF683),NA(),CE479)</f>
        <v>0</v>
      </c>
      <c r="CF683">
        <f>IF(OR(CF479="",AND(CF479=CF478,CF479=CF480)),NA(), CF479)</f>
        <v>0</v>
      </c>
      <c r="CG683">
        <f>IF(ISNA(CH683),NA(),CG479)</f>
        <v>0</v>
      </c>
      <c r="CH683">
        <f>IF(OR(CH479="",AND(CH479=CH478,CH479=CH480)),NA(), CH479)</f>
        <v>0</v>
      </c>
      <c r="CI683">
        <f>IF(ISNA(CJ683),NA(),CI479)</f>
        <v>0</v>
      </c>
      <c r="CJ683">
        <f>IF(OR(CJ479="",AND(CJ479=CJ478,CJ479=CJ480)),NA(), CJ479)</f>
        <v>0</v>
      </c>
      <c r="CK683">
        <f>IF(ISNA(CL683),NA(),CK479)</f>
        <v>0</v>
      </c>
      <c r="CL683">
        <f>IF(OR(CL479="",AND(CL479=CL478,CL479=CL480)),NA(), CL479)</f>
        <v>0</v>
      </c>
      <c r="CM683">
        <f>IF(ISNA(CN683),NA(),CM479)</f>
        <v>0</v>
      </c>
      <c r="CN683">
        <f>IF(OR(CN479="",AND(CN479=CN478,CN479=CN480)),NA(), CN479)</f>
        <v>0</v>
      </c>
      <c r="CO683">
        <f>IF(ISNA(CP683),NA(),CO479)</f>
        <v>0</v>
      </c>
      <c r="CP683">
        <f>IF(OR(CP479="",AND(CP479=CP478,CP479=CP480)),NA(), CP479)</f>
        <v>0</v>
      </c>
      <c r="CQ683">
        <f>IF(ISNA(CR683),NA(),CQ479)</f>
        <v>0</v>
      </c>
      <c r="CR683">
        <f>IF(OR(CR479="",AND(CR479=CR478,CR479=CR480)),NA(), CR479)</f>
        <v>0</v>
      </c>
      <c r="CS683">
        <f>IF(ISNA(CT683),NA(),CS479)</f>
        <v>0</v>
      </c>
      <c r="CT683">
        <f>IF(OR(CT479="",AND(CT479=CT478,CT479=CT480)),NA(), CT479)</f>
        <v>0</v>
      </c>
      <c r="CU683">
        <f>IF(ISNA(CV683),NA(),CU479)</f>
        <v>0</v>
      </c>
      <c r="CV683">
        <f>IF(OR(CV479="",AND(CV479=CV478,CV479=CV480)),NA(), CV479)</f>
        <v>0</v>
      </c>
      <c r="CW683">
        <f>IF(ISNA(CX683),NA(),CW479)</f>
        <v>0</v>
      </c>
      <c r="CX683">
        <f>IF(OR(CX479="",AND(CX479=CX478,CX479=CX480)),NA(), CX479)</f>
        <v>0</v>
      </c>
      <c r="CY683">
        <f>IF(ISNA(CZ683),NA(),CY479)</f>
        <v>0</v>
      </c>
      <c r="CZ683">
        <f>IF(OR(CZ479="",AND(CZ479=CZ478,CZ479=CZ480)),NA(), CZ479)</f>
        <v>0</v>
      </c>
      <c r="DA683">
        <f>IF(ISNA(DB683),NA(),DA479)</f>
        <v>0</v>
      </c>
      <c r="DB683">
        <f>IF(OR(DB479="",AND(DB479=DB478,DB479=DB480)),NA(), DB479)</f>
        <v>0</v>
      </c>
      <c r="DC683">
        <f>IF(ISNA(DD683),NA(),DC479)</f>
        <v>0</v>
      </c>
      <c r="DD683">
        <f>IF(OR(DD479="",AND(DD479=DD478,DD479=DD480)),NA(), DD479)</f>
        <v>0</v>
      </c>
      <c r="DG683">
        <f>IF(ISNA(DH683),NA(),DG479)</f>
        <v>0</v>
      </c>
      <c r="DH683">
        <f>IF(OR(DH479="",AND(DH479=DH478,DH479=DH480)),NA(), DH479)</f>
        <v>0</v>
      </c>
      <c r="DI683">
        <f>IF(ISNA(DJ683),NA(),DI479)</f>
        <v>0</v>
      </c>
      <c r="DJ683">
        <f>IF(OR(DJ479="",AND(DJ479=DJ478,DJ479=DJ480)),NA(), DJ479)</f>
        <v>0</v>
      </c>
      <c r="DK683">
        <f>IF(ISNA(DL683),NA(),DK479)</f>
        <v>0</v>
      </c>
      <c r="DL683">
        <f>IF(OR(DL479="",AND(DL479=DL478,DL479=DL480)),NA(), DL479)</f>
        <v>0</v>
      </c>
      <c r="DM683">
        <f>IF(ISNA(DN683),NA(),DM479)</f>
        <v>0</v>
      </c>
      <c r="DN683">
        <f>IF(OR(DN479="",AND(DN479=DN478,DN479=DN480)),NA(), DN479)</f>
        <v>0</v>
      </c>
      <c r="DO683">
        <f>IF(ISNA(DP683),NA(),DO479)</f>
        <v>0</v>
      </c>
      <c r="DP683">
        <f>IF(OR(DP479="",AND(DP479=DP478,DP479=DP480)),NA(), DP479)</f>
        <v>0</v>
      </c>
      <c r="DQ683">
        <f>IF(ISNA(DR683),NA(),DQ479)</f>
        <v>0</v>
      </c>
      <c r="DR683">
        <f>IF(OR(DR479="",AND(DR479=DR478,DR479=DR480)),NA(), DR479)</f>
        <v>0</v>
      </c>
      <c r="DS683">
        <f>IF(ISNA(DT683),NA(),DS479)</f>
        <v>0</v>
      </c>
      <c r="DT683">
        <f>IF(OR(DT479="",AND(DT479=DT478,DT479=DT480)),NA(), DT479)</f>
        <v>0</v>
      </c>
      <c r="DU683">
        <f>IF(ISNA(DV683),NA(),DU479)</f>
        <v>0</v>
      </c>
      <c r="DV683">
        <f>IF(OR(DV479="",AND(DV479=DV478,DV479=DV480)),NA(), DV479)</f>
        <v>0</v>
      </c>
      <c r="DW683">
        <f>IF(ISNA(DX683),NA(),DW479)</f>
        <v>0</v>
      </c>
      <c r="DX683">
        <f>IF(OR(DX479="",AND(DX479=DX478,DX479=DX480)),NA(), DX479)</f>
        <v>0</v>
      </c>
      <c r="DY683">
        <f>IF(ISNA(DZ683),NA(),DY479)</f>
        <v>0</v>
      </c>
      <c r="DZ683">
        <f>IF(OR(DZ479="",AND(DZ479=DZ478,DZ479=DZ480)),NA(), DZ479)</f>
        <v>0</v>
      </c>
      <c r="EA683">
        <f>IF(ISNA(EB683),NA(),EA479)</f>
        <v>0</v>
      </c>
      <c r="EB683">
        <f>IF(OR(EB479="",AND(EB479=EB478,EB479=EB480)),NA(), EB479)</f>
        <v>0</v>
      </c>
      <c r="EC683">
        <f>IF(ISNA(ED683),NA(),EC479)</f>
        <v>0</v>
      </c>
      <c r="ED683">
        <f>IF(OR(ED479="",AND(ED479=ED478,ED479=ED480)),NA(), ED479)</f>
        <v>0</v>
      </c>
      <c r="EE683">
        <f>IF(ISNA(EF683),NA(),EE479)</f>
        <v>0</v>
      </c>
      <c r="EF683">
        <f>IF(OR(EF479="",AND(EF479=EF478,EF479=EF480)),NA(), EF479)</f>
        <v>0</v>
      </c>
      <c r="EG683">
        <f>IF(ISNA(EH683),NA(),EG479)</f>
        <v>0</v>
      </c>
      <c r="EH683">
        <f>IF(OR(EH479="",AND(EH479=EH478,EH479=EH480)),NA(), EH479)</f>
        <v>0</v>
      </c>
      <c r="EI683">
        <f>IF(ISNA(EJ683),NA(),EI479)</f>
        <v>0</v>
      </c>
      <c r="EJ683">
        <f>IF(OR(EJ479="",AND(EJ479=EJ478,EJ479=EJ480)),NA(), EJ479)</f>
        <v>0</v>
      </c>
      <c r="EK683">
        <f>IF(ISNA(EL683),NA(),EK479)</f>
        <v>0</v>
      </c>
      <c r="EL683">
        <f>IF(OR(EL479="",AND(EL479=EL478,EL479=EL480)),NA(), EL479)</f>
        <v>0</v>
      </c>
      <c r="EM683">
        <f>IF(ISNA(EN683),NA(),EM479)</f>
        <v>0</v>
      </c>
      <c r="EN683">
        <f>IF(OR(EN479="",AND(EN479=EN478,EN479=EN480)),NA(), EN479)</f>
        <v>0</v>
      </c>
      <c r="EO683">
        <f>IF(ISNA(EP683),NA(),EO479)</f>
        <v>0</v>
      </c>
      <c r="EP683">
        <f>IF(OR(EP479="",AND(EP479=EP478,EP479=EP480)),NA(), EP479)</f>
        <v>0</v>
      </c>
      <c r="EQ683">
        <f>IF(ISNA(ER683),NA(),EQ479)</f>
        <v>0</v>
      </c>
      <c r="ER683">
        <f>IF(OR(ER479="",AND(ER479=ER478,ER479=ER480)),NA(), ER479)</f>
        <v>0</v>
      </c>
      <c r="ES683">
        <f>IF(ISNA(ET683),NA(),ES479)</f>
        <v>0</v>
      </c>
      <c r="ET683">
        <f>IF(OR(ET479="",AND(ET479=ET478,ET479=ET480)),NA(), ET479)</f>
        <v>0</v>
      </c>
      <c r="EU683">
        <f>IF(ISNA(EV683),NA(),EU479)</f>
        <v>0</v>
      </c>
      <c r="EV683">
        <f>IF(OR(EV479="",AND(EV479=EV478,EV479=EV480)),NA(), EV479)</f>
        <v>0</v>
      </c>
      <c r="EW683">
        <f>IF(ISNA(EX683),NA(),EW479)</f>
        <v>0</v>
      </c>
      <c r="EX683">
        <f>IF(OR(EX479="",AND(EX479=EX478,EX479=EX480)),NA(), EX479)</f>
        <v>0</v>
      </c>
      <c r="EY683">
        <f>IF(ISNA(EZ683),NA(),EY479)</f>
        <v>0</v>
      </c>
      <c r="EZ683">
        <f>IF(OR(EZ479="",AND(EZ479=EZ478,EZ479=EZ480)),NA(), EZ479)</f>
        <v>0</v>
      </c>
      <c r="FA683">
        <f>IF(ISNA(FB683),NA(),FA479)</f>
        <v>0</v>
      </c>
      <c r="FB683">
        <f>IF(OR(FB479="",AND(FB479=FB478,FB479=FB480)),NA(), FB479)</f>
        <v>0</v>
      </c>
      <c r="FC683">
        <f>IF(ISNA(FD683),NA(),FC479)</f>
        <v>0</v>
      </c>
      <c r="FD683">
        <f>IF(OR(FD479="",AND(FD479=FD478,FD479=FD480)),NA(), FD479)</f>
        <v>0</v>
      </c>
      <c r="FE683">
        <f>IF(ISNA(FF683),NA(),FE479)</f>
        <v>0</v>
      </c>
      <c r="FF683">
        <f>IF(OR(FF479="",AND(FF479=FF478,FF479=FF480)),NA(), FF479)</f>
        <v>0</v>
      </c>
      <c r="FG683">
        <f>IF(ISNA(FH683),NA(),FG479)</f>
        <v>0</v>
      </c>
      <c r="FH683">
        <f>IF(OR(FH479="",AND(FH479=FH478,FH479=FH480)),NA(), FH479)</f>
        <v>0</v>
      </c>
      <c r="FI683">
        <f>IF(ISNA(FJ683),NA(),FI479)</f>
        <v>0</v>
      </c>
      <c r="FJ683">
        <f>IF(OR(FJ479="",AND(FJ479=FJ478,FJ479=FJ480)),NA(), FJ479)</f>
        <v>0</v>
      </c>
      <c r="FK683">
        <f>IF(ISNA(FL683),NA(),FK479)</f>
        <v>0</v>
      </c>
      <c r="FL683">
        <f>IF(OR(FL479="",AND(FL479=FL478,FL479=FL480)),NA(), FL479)</f>
        <v>0</v>
      </c>
      <c r="FM683">
        <f>IF(ISNA(FN683),NA(),FM479)</f>
        <v>0</v>
      </c>
      <c r="FN683">
        <f>IF(OR(FN479="",AND(FN479=FN478,FN479=FN480)),NA(), FN479)</f>
        <v>0</v>
      </c>
      <c r="FO683">
        <f>IF(ISNA(FP683),NA(),FO479)</f>
        <v>0</v>
      </c>
      <c r="FP683">
        <f>IF(OR(FP479="",AND(FP479=FP478,FP479=FP480)),NA(), FP479)</f>
        <v>0</v>
      </c>
      <c r="FQ683">
        <f>IF(ISNA(FR683),NA(),FQ479)</f>
        <v>0</v>
      </c>
      <c r="FR683">
        <f>IF(OR(FR479="",AND(FR479=FR478,FR479=FR480)),NA(), FR479)</f>
        <v>0</v>
      </c>
      <c r="FS683">
        <f>IF(ISNA(FT683),NA(),FS479)</f>
        <v>0</v>
      </c>
      <c r="FT683">
        <f>IF(OR(FT479="",AND(FT479=FT478,FT479=FT480)),NA(), FT479)</f>
        <v>0</v>
      </c>
      <c r="FU683">
        <f>IF(ISNA(FV683),NA(),FU479)</f>
        <v>0</v>
      </c>
      <c r="FV683">
        <f>IF(OR(FV479="",AND(FV479=FV478,FV479=FV480)),NA(), FV479)</f>
        <v>0</v>
      </c>
      <c r="FW683">
        <f>IF(ISNA(FX683),NA(),FW479)</f>
        <v>0</v>
      </c>
      <c r="FX683">
        <f>IF(OR(FX479="",AND(FX479=FX478,FX479=FX480)),NA(), FX479)</f>
        <v>0</v>
      </c>
      <c r="FY683">
        <f>IF(ISNA(FZ683),NA(),FY479)</f>
        <v>0</v>
      </c>
      <c r="FZ683">
        <f>IF(OR(FZ479="",AND(FZ479=FZ478,FZ479=FZ480)),NA(), FZ479)</f>
        <v>0</v>
      </c>
      <c r="GA683">
        <f>IF(ISNA(GB683),NA(),GA479)</f>
        <v>0</v>
      </c>
      <c r="GB683">
        <f>IF(OR(GB479="",AND(GB479=GB478,GB479=GB480)),NA(), GB479)</f>
        <v>0</v>
      </c>
      <c r="GC683">
        <f>IF(ISNA(GD683),NA(),GC479)</f>
        <v>0</v>
      </c>
      <c r="GD683">
        <f>IF(OR(GD479="",AND(GD479=GD478,GD479=GD480)),NA(), GD479)</f>
        <v>0</v>
      </c>
      <c r="GE683">
        <f>IF(ISNA(GF683),NA(),GE479)</f>
        <v>0</v>
      </c>
      <c r="GF683">
        <f>IF(OR(GF479="",AND(GF479=GF478,GF479=GF480)),NA(), GF479)</f>
        <v>0</v>
      </c>
      <c r="GG683">
        <f>IF(ISNA(GH683),NA(),GG479)</f>
        <v>0</v>
      </c>
      <c r="GH683">
        <f>IF(OR(GH479="",AND(GH479=GH478,GH479=GH480)),NA(), GH479)</f>
        <v>0</v>
      </c>
      <c r="GI683">
        <f>IF(ISNA(GJ683),NA(),GI479)</f>
        <v>0</v>
      </c>
      <c r="GJ683">
        <f>IF(OR(GJ479="",AND(GJ479=GJ478,GJ479=GJ480)),NA(), GJ479)</f>
        <v>0</v>
      </c>
      <c r="GK683">
        <f>IF(ISNA(GL683),NA(),GK479)</f>
        <v>0</v>
      </c>
      <c r="GL683">
        <f>IF(OR(GL479="",AND(GL479=GL478,GL479=GL480)),NA(), GL479)</f>
        <v>0</v>
      </c>
      <c r="GM683">
        <f>IF(ISNA(GN683),NA(),GM479)</f>
        <v>0</v>
      </c>
      <c r="GN683">
        <f>IF(OR(GN479="",AND(GN479=GN478,GN479=GN480)),NA(), GN479)</f>
        <v>0</v>
      </c>
      <c r="GO683">
        <f>IF(ISNA(GP683),NA(),GO479)</f>
        <v>0</v>
      </c>
      <c r="GP683">
        <f>IF(OR(GP479="",AND(GP479=GP478,GP479=GP480)),NA(), GP479)</f>
        <v>0</v>
      </c>
      <c r="GQ683">
        <f>IF(ISNA(GR683),NA(),GQ479)</f>
        <v>0</v>
      </c>
      <c r="GR683">
        <f>IF(OR(GR479="",AND(GR479=GR478,GR479=GR480)),NA(), GR479)</f>
        <v>0</v>
      </c>
      <c r="GS683">
        <f>IF(ISNA(GT683),NA(),GS479)</f>
        <v>0</v>
      </c>
      <c r="GT683">
        <f>IF(OR(GT479="",AND(GT479=GT478,GT479=GT480)),NA(), GT479)</f>
        <v>0</v>
      </c>
      <c r="GU683">
        <f>IF(ISNA(GV683),NA(),GU479)</f>
        <v>0</v>
      </c>
      <c r="GV683">
        <f>IF(OR(GV479="",AND(GV479=GV478,GV479=GV480)),NA(), GV479)</f>
        <v>0</v>
      </c>
      <c r="GW683">
        <f>IF(ISNA(GX683),NA(),GW479)</f>
        <v>0</v>
      </c>
      <c r="GX683">
        <f>IF(OR(GX479="",AND(GX479=GX478,GX479=GX480)),NA(), GX479)</f>
        <v>0</v>
      </c>
      <c r="GY683">
        <f>IF(ISNA(GZ683),NA(),GY479)</f>
        <v>0</v>
      </c>
      <c r="GZ683">
        <f>IF(OR(GZ479="",AND(GZ479=GZ478,GZ479=GZ480)),NA(), GZ479)</f>
        <v>0</v>
      </c>
      <c r="HA683">
        <f>IF(ISNA(HB683),NA(),HA479)</f>
        <v>0</v>
      </c>
      <c r="HB683">
        <f>IF(OR(HB479="",AND(HB479=HB478,HB479=HB480)),NA(), HB479)</f>
        <v>0</v>
      </c>
      <c r="HC683">
        <f>IF(ISNA(HD683),NA(),HC479)</f>
        <v>0</v>
      </c>
      <c r="HD683">
        <f>IF(OR(HD479="",AND(HD479=HD478,HD479=HD480)),NA(), HD479)</f>
        <v>0</v>
      </c>
      <c r="HE683">
        <f>IF(ISNA(HF683),NA(),HE479)</f>
        <v>0</v>
      </c>
      <c r="HF683">
        <f>IF(OR(HF479="",AND(HF479=HF478,HF479=HF480)),NA(), HF479)</f>
        <v>0</v>
      </c>
    </row>
    <row r="684" spans="5:214">
      <c r="E684">
        <f>IF(ISNA(F684),NA(),E480)</f>
        <v>0</v>
      </c>
      <c r="F684">
        <f>IF(OR(F480="",AND(F480=F479,F480=F481)),NA(), F480)</f>
        <v>0</v>
      </c>
      <c r="G684">
        <f>IF(ISNA(H684),NA(),G480)</f>
        <v>0</v>
      </c>
      <c r="H684">
        <f>IF(OR(H480="",AND(H480=H479,H480=H481)),NA(), H480)</f>
        <v>0</v>
      </c>
      <c r="I684">
        <f>IF(ISNA(J684),NA(),I480)</f>
        <v>0</v>
      </c>
      <c r="J684">
        <f>IF(OR(J480="",AND(J480=J479,J480=J481)),NA(), J480)</f>
        <v>0</v>
      </c>
      <c r="K684">
        <f>IF(ISNA(L684),NA(),K480)</f>
        <v>0</v>
      </c>
      <c r="L684">
        <f>IF(OR(L480="",AND(L480=L479,L480=L481)),NA(), L480)</f>
        <v>0</v>
      </c>
      <c r="M684">
        <f>IF(ISNA(N684),NA(),M480)</f>
        <v>0</v>
      </c>
      <c r="N684">
        <f>IF(OR(N480="",AND(N480=N479,N480=N481)),NA(), N480)</f>
        <v>0</v>
      </c>
      <c r="O684">
        <f>IF(ISNA(P684),NA(),O480)</f>
        <v>0</v>
      </c>
      <c r="P684">
        <f>IF(OR(P480="",AND(P480=P479,P480=P481)),NA(), P480)</f>
        <v>0</v>
      </c>
      <c r="Q684">
        <f>IF(ISNA(R684),NA(),Q480)</f>
        <v>0</v>
      </c>
      <c r="R684">
        <f>IF(OR(R480="",AND(R480=R479,R480=R481)),NA(), R480)</f>
        <v>0</v>
      </c>
      <c r="S684">
        <f>IF(ISNA(T684),NA(),S480)</f>
        <v>0</v>
      </c>
      <c r="T684">
        <f>IF(OR(T480="",AND(T480=T479,T480=T481)),NA(), T480)</f>
        <v>0</v>
      </c>
      <c r="U684">
        <f>IF(ISNA(V684),NA(),U480)</f>
        <v>0</v>
      </c>
      <c r="V684">
        <f>IF(OR(V480="",AND(V480=V479,V480=V481)),NA(), V480)</f>
        <v>0</v>
      </c>
      <c r="W684">
        <f>IF(ISNA(X684),NA(),W480)</f>
        <v>0</v>
      </c>
      <c r="X684">
        <f>IF(OR(X480="",AND(X480=X479,X480=X481)),NA(), X480)</f>
        <v>0</v>
      </c>
      <c r="Y684">
        <f>IF(ISNA(Z684),NA(),Y480)</f>
        <v>0</v>
      </c>
      <c r="Z684">
        <f>IF(OR(Z480="",AND(Z480=Z479,Z480=Z481)),NA(), Z480)</f>
        <v>0</v>
      </c>
      <c r="AA684">
        <f>IF(ISNA(AB684),NA(),AA480)</f>
        <v>0</v>
      </c>
      <c r="AB684">
        <f>IF(OR(AB480="",AND(AB480=AB479,AB480=AB481)),NA(), AB480)</f>
        <v>0</v>
      </c>
      <c r="AC684">
        <f>IF(ISNA(AD684),NA(),AC480)</f>
        <v>0</v>
      </c>
      <c r="AD684">
        <f>IF(OR(AD480="",AND(AD480=AD479,AD480=AD481)),NA(), AD480)</f>
        <v>0</v>
      </c>
      <c r="AE684">
        <f>IF(ISNA(AF684),NA(),AE480)</f>
        <v>0</v>
      </c>
      <c r="AF684">
        <f>IF(OR(AF480="",AND(AF480=AF479,AF480=AF481)),NA(), AF480)</f>
        <v>0</v>
      </c>
      <c r="AG684">
        <f>IF(ISNA(AH684),NA(),AG480)</f>
        <v>0</v>
      </c>
      <c r="AH684">
        <f>IF(OR(AH480="",AND(AH480=AH479,AH480=AH481)),NA(), AH480)</f>
        <v>0</v>
      </c>
      <c r="AI684">
        <f>IF(ISNA(AJ684),NA(),AI480)</f>
        <v>0</v>
      </c>
      <c r="AJ684">
        <f>IF(OR(AJ480="",AND(AJ480=AJ479,AJ480=AJ481)),NA(), AJ480)</f>
        <v>0</v>
      </c>
      <c r="AK684">
        <f>IF(ISNA(AL684),NA(),AK480)</f>
        <v>0</v>
      </c>
      <c r="AL684">
        <f>IF(OR(AL480="",AND(AL480=AL479,AL480=AL481)),NA(), AL480)</f>
        <v>0</v>
      </c>
      <c r="AM684">
        <f>IF(ISNA(AN684),NA(),AM480)</f>
        <v>0</v>
      </c>
      <c r="AN684">
        <f>IF(OR(AN480="",AND(AN480=AN479,AN480=AN481)),NA(), AN480)</f>
        <v>0</v>
      </c>
      <c r="AO684">
        <f>IF(ISNA(AP684),NA(),AO480)</f>
        <v>0</v>
      </c>
      <c r="AP684">
        <f>IF(OR(AP480="",AND(AP480=AP479,AP480=AP481)),NA(), AP480)</f>
        <v>0</v>
      </c>
      <c r="AQ684">
        <f>IF(ISNA(AR684),NA(),AQ480)</f>
        <v>0</v>
      </c>
      <c r="AR684">
        <f>IF(OR(AR480="",AND(AR480=AR479,AR480=AR481)),NA(), AR480)</f>
        <v>0</v>
      </c>
      <c r="AS684">
        <f>IF(ISNA(AT684),NA(),AS480)</f>
        <v>0</v>
      </c>
      <c r="AT684">
        <f>IF(OR(AT480="",AND(AT480=AT479,AT480=AT481)),NA(), AT480)</f>
        <v>0</v>
      </c>
      <c r="AU684">
        <f>IF(ISNA(AV684),NA(),AU480)</f>
        <v>0</v>
      </c>
      <c r="AV684">
        <f>IF(OR(AV480="",AND(AV480=AV479,AV480=AV481)),NA(), AV480)</f>
        <v>0</v>
      </c>
      <c r="AW684">
        <f>IF(ISNA(AX684),NA(),AW480)</f>
        <v>0</v>
      </c>
      <c r="AX684">
        <f>IF(OR(AX480="",AND(AX480=AX479,AX480=AX481)),NA(), AX480)</f>
        <v>0</v>
      </c>
      <c r="AY684">
        <f>IF(ISNA(AZ684),NA(),AY480)</f>
        <v>0</v>
      </c>
      <c r="AZ684">
        <f>IF(OR(AZ480="",AND(AZ480=AZ479,AZ480=AZ481)),NA(), AZ480)</f>
        <v>0</v>
      </c>
      <c r="BA684">
        <f>IF(ISNA(BB684),NA(),BA480)</f>
        <v>0</v>
      </c>
      <c r="BB684">
        <f>IF(OR(BB480="",AND(BB480=BB479,BB480=BB481)),NA(), BB480)</f>
        <v>0</v>
      </c>
      <c r="BC684">
        <f>IF(ISNA(BD684),NA(),BC480)</f>
        <v>0</v>
      </c>
      <c r="BD684">
        <f>IF(OR(BD480="",AND(BD480=BD479,BD480=BD481)),NA(), BD480)</f>
        <v>0</v>
      </c>
      <c r="BE684">
        <f>IF(ISNA(BF684),NA(),BE480)</f>
        <v>0</v>
      </c>
      <c r="BF684">
        <f>IF(OR(BF480="",AND(BF480=BF479,BF480=BF481)),NA(), BF480)</f>
        <v>0</v>
      </c>
      <c r="BG684">
        <f>IF(ISNA(BH684),NA(),BG480)</f>
        <v>0</v>
      </c>
      <c r="BH684">
        <f>IF(OR(BH480="",AND(BH480=BH479,BH480=BH481)),NA(), BH480)</f>
        <v>0</v>
      </c>
      <c r="BI684">
        <f>IF(ISNA(BJ684),NA(),BI480)</f>
        <v>0</v>
      </c>
      <c r="BJ684">
        <f>IF(OR(BJ480="",AND(BJ480=BJ479,BJ480=BJ481)),NA(), BJ480)</f>
        <v>0</v>
      </c>
      <c r="BK684">
        <f>IF(ISNA(BL684),NA(),BK480)</f>
        <v>0</v>
      </c>
      <c r="BL684">
        <f>IF(OR(BL480="",AND(BL480=BL479,BL480=BL481)),NA(), BL480)</f>
        <v>0</v>
      </c>
      <c r="BM684">
        <f>IF(ISNA(BN684),NA(),BM480)</f>
        <v>0</v>
      </c>
      <c r="BN684">
        <f>IF(OR(BN480="",AND(BN480=BN479,BN480=BN481)),NA(), BN480)</f>
        <v>0</v>
      </c>
      <c r="BO684">
        <f>IF(ISNA(BP684),NA(),BO480)</f>
        <v>0</v>
      </c>
      <c r="BP684">
        <f>IF(OR(BP480="",AND(BP480=BP479,BP480=BP481)),NA(), BP480)</f>
        <v>0</v>
      </c>
      <c r="BQ684">
        <f>IF(ISNA(BR684),NA(),BQ480)</f>
        <v>0</v>
      </c>
      <c r="BR684">
        <f>IF(OR(BR480="",AND(BR480=BR479,BR480=BR481)),NA(), BR480)</f>
        <v>0</v>
      </c>
      <c r="BS684">
        <f>IF(ISNA(BT684),NA(),BS480)</f>
        <v>0</v>
      </c>
      <c r="BT684">
        <f>IF(OR(BT480="",AND(BT480=BT479,BT480=BT481)),NA(), BT480)</f>
        <v>0</v>
      </c>
      <c r="BU684">
        <f>IF(ISNA(BV684),NA(),BU480)</f>
        <v>0</v>
      </c>
      <c r="BV684">
        <f>IF(OR(BV480="",AND(BV480=BV479,BV480=BV481)),NA(), BV480)</f>
        <v>0</v>
      </c>
      <c r="BW684">
        <f>IF(ISNA(BX684),NA(),BW480)</f>
        <v>0</v>
      </c>
      <c r="BX684">
        <f>IF(OR(BX480="",AND(BX480=BX479,BX480=BX481)),NA(), BX480)</f>
        <v>0</v>
      </c>
      <c r="BY684">
        <f>IF(ISNA(BZ684),NA(),BY480)</f>
        <v>0</v>
      </c>
      <c r="BZ684">
        <f>IF(OR(BZ480="",AND(BZ480=BZ479,BZ480=BZ481)),NA(), BZ480)</f>
        <v>0</v>
      </c>
      <c r="CA684">
        <f>IF(ISNA(CB684),NA(),CA480)</f>
        <v>0</v>
      </c>
      <c r="CB684">
        <f>IF(OR(CB480="",AND(CB480=CB479,CB480=CB481)),NA(), CB480)</f>
        <v>0</v>
      </c>
      <c r="CC684">
        <f>IF(ISNA(CD684),NA(),CC480)</f>
        <v>0</v>
      </c>
      <c r="CD684">
        <f>IF(OR(CD480="",AND(CD480=CD479,CD480=CD481)),NA(), CD480)</f>
        <v>0</v>
      </c>
      <c r="CE684">
        <f>IF(ISNA(CF684),NA(),CE480)</f>
        <v>0</v>
      </c>
      <c r="CF684">
        <f>IF(OR(CF480="",AND(CF480=CF479,CF480=CF481)),NA(), CF480)</f>
        <v>0</v>
      </c>
      <c r="CG684">
        <f>IF(ISNA(CH684),NA(),CG480)</f>
        <v>0</v>
      </c>
      <c r="CH684">
        <f>IF(OR(CH480="",AND(CH480=CH479,CH480=CH481)),NA(), CH480)</f>
        <v>0</v>
      </c>
      <c r="CI684">
        <f>IF(ISNA(CJ684),NA(),CI480)</f>
        <v>0</v>
      </c>
      <c r="CJ684">
        <f>IF(OR(CJ480="",AND(CJ480=CJ479,CJ480=CJ481)),NA(), CJ480)</f>
        <v>0</v>
      </c>
      <c r="CK684">
        <f>IF(ISNA(CL684),NA(),CK480)</f>
        <v>0</v>
      </c>
      <c r="CL684">
        <f>IF(OR(CL480="",AND(CL480=CL479,CL480=CL481)),NA(), CL480)</f>
        <v>0</v>
      </c>
      <c r="CM684">
        <f>IF(ISNA(CN684),NA(),CM480)</f>
        <v>0</v>
      </c>
      <c r="CN684">
        <f>IF(OR(CN480="",AND(CN480=CN479,CN480=CN481)),NA(), CN480)</f>
        <v>0</v>
      </c>
      <c r="CO684">
        <f>IF(ISNA(CP684),NA(),CO480)</f>
        <v>0</v>
      </c>
      <c r="CP684">
        <f>IF(OR(CP480="",AND(CP480=CP479,CP480=CP481)),NA(), CP480)</f>
        <v>0</v>
      </c>
      <c r="CQ684">
        <f>IF(ISNA(CR684),NA(),CQ480)</f>
        <v>0</v>
      </c>
      <c r="CR684">
        <f>IF(OR(CR480="",AND(CR480=CR479,CR480=CR481)),NA(), CR480)</f>
        <v>0</v>
      </c>
      <c r="CS684">
        <f>IF(ISNA(CT684),NA(),CS480)</f>
        <v>0</v>
      </c>
      <c r="CT684">
        <f>IF(OR(CT480="",AND(CT480=CT479,CT480=CT481)),NA(), CT480)</f>
        <v>0</v>
      </c>
      <c r="CU684">
        <f>IF(ISNA(CV684),NA(),CU480)</f>
        <v>0</v>
      </c>
      <c r="CV684">
        <f>IF(OR(CV480="",AND(CV480=CV479,CV480=CV481)),NA(), CV480)</f>
        <v>0</v>
      </c>
      <c r="CW684">
        <f>IF(ISNA(CX684),NA(),CW480)</f>
        <v>0</v>
      </c>
      <c r="CX684">
        <f>IF(OR(CX480="",AND(CX480=CX479,CX480=CX481)),NA(), CX480)</f>
        <v>0</v>
      </c>
      <c r="CY684">
        <f>IF(ISNA(CZ684),NA(),CY480)</f>
        <v>0</v>
      </c>
      <c r="CZ684">
        <f>IF(OR(CZ480="",AND(CZ480=CZ479,CZ480=CZ481)),NA(), CZ480)</f>
        <v>0</v>
      </c>
      <c r="DA684">
        <f>IF(ISNA(DB684),NA(),DA480)</f>
        <v>0</v>
      </c>
      <c r="DB684">
        <f>IF(OR(DB480="",AND(DB480=DB479,DB480=DB481)),NA(), DB480)</f>
        <v>0</v>
      </c>
      <c r="DC684">
        <f>IF(ISNA(DD684),NA(),DC480)</f>
        <v>0</v>
      </c>
      <c r="DD684">
        <f>IF(OR(DD480="",AND(DD480=DD479,DD480=DD481)),NA(), DD480)</f>
        <v>0</v>
      </c>
      <c r="DG684">
        <f>IF(ISNA(DH684),NA(),DG480)</f>
        <v>0</v>
      </c>
      <c r="DH684">
        <f>IF(OR(DH480="",AND(DH480=DH479,DH480=DH481)),NA(), DH480)</f>
        <v>0</v>
      </c>
      <c r="DI684">
        <f>IF(ISNA(DJ684),NA(),DI480)</f>
        <v>0</v>
      </c>
      <c r="DJ684">
        <f>IF(OR(DJ480="",AND(DJ480=DJ479,DJ480=DJ481)),NA(), DJ480)</f>
        <v>0</v>
      </c>
      <c r="DK684">
        <f>IF(ISNA(DL684),NA(),DK480)</f>
        <v>0</v>
      </c>
      <c r="DL684">
        <f>IF(OR(DL480="",AND(DL480=DL479,DL480=DL481)),NA(), DL480)</f>
        <v>0</v>
      </c>
      <c r="DM684">
        <f>IF(ISNA(DN684),NA(),DM480)</f>
        <v>0</v>
      </c>
      <c r="DN684">
        <f>IF(OR(DN480="",AND(DN480=DN479,DN480=DN481)),NA(), DN480)</f>
        <v>0</v>
      </c>
      <c r="DO684">
        <f>IF(ISNA(DP684),NA(),DO480)</f>
        <v>0</v>
      </c>
      <c r="DP684">
        <f>IF(OR(DP480="",AND(DP480=DP479,DP480=DP481)),NA(), DP480)</f>
        <v>0</v>
      </c>
      <c r="DQ684">
        <f>IF(ISNA(DR684),NA(),DQ480)</f>
        <v>0</v>
      </c>
      <c r="DR684">
        <f>IF(OR(DR480="",AND(DR480=DR479,DR480=DR481)),NA(), DR480)</f>
        <v>0</v>
      </c>
      <c r="DS684">
        <f>IF(ISNA(DT684),NA(),DS480)</f>
        <v>0</v>
      </c>
      <c r="DT684">
        <f>IF(OR(DT480="",AND(DT480=DT479,DT480=DT481)),NA(), DT480)</f>
        <v>0</v>
      </c>
      <c r="DU684">
        <f>IF(ISNA(DV684),NA(),DU480)</f>
        <v>0</v>
      </c>
      <c r="DV684">
        <f>IF(OR(DV480="",AND(DV480=DV479,DV480=DV481)),NA(), DV480)</f>
        <v>0</v>
      </c>
      <c r="DW684">
        <f>IF(ISNA(DX684),NA(),DW480)</f>
        <v>0</v>
      </c>
      <c r="DX684">
        <f>IF(OR(DX480="",AND(DX480=DX479,DX480=DX481)),NA(), DX480)</f>
        <v>0</v>
      </c>
      <c r="DY684">
        <f>IF(ISNA(DZ684),NA(),DY480)</f>
        <v>0</v>
      </c>
      <c r="DZ684">
        <f>IF(OR(DZ480="",AND(DZ480=DZ479,DZ480=DZ481)),NA(), DZ480)</f>
        <v>0</v>
      </c>
      <c r="EA684">
        <f>IF(ISNA(EB684),NA(),EA480)</f>
        <v>0</v>
      </c>
      <c r="EB684">
        <f>IF(OR(EB480="",AND(EB480=EB479,EB480=EB481)),NA(), EB480)</f>
        <v>0</v>
      </c>
      <c r="EC684">
        <f>IF(ISNA(ED684),NA(),EC480)</f>
        <v>0</v>
      </c>
      <c r="ED684">
        <f>IF(OR(ED480="",AND(ED480=ED479,ED480=ED481)),NA(), ED480)</f>
        <v>0</v>
      </c>
      <c r="EE684">
        <f>IF(ISNA(EF684),NA(),EE480)</f>
        <v>0</v>
      </c>
      <c r="EF684">
        <f>IF(OR(EF480="",AND(EF480=EF479,EF480=EF481)),NA(), EF480)</f>
        <v>0</v>
      </c>
      <c r="EG684">
        <f>IF(ISNA(EH684),NA(),EG480)</f>
        <v>0</v>
      </c>
      <c r="EH684">
        <f>IF(OR(EH480="",AND(EH480=EH479,EH480=EH481)),NA(), EH480)</f>
        <v>0</v>
      </c>
      <c r="EI684">
        <f>IF(ISNA(EJ684),NA(),EI480)</f>
        <v>0</v>
      </c>
      <c r="EJ684">
        <f>IF(OR(EJ480="",AND(EJ480=EJ479,EJ480=EJ481)),NA(), EJ480)</f>
        <v>0</v>
      </c>
      <c r="EK684">
        <f>IF(ISNA(EL684),NA(),EK480)</f>
        <v>0</v>
      </c>
      <c r="EL684">
        <f>IF(OR(EL480="",AND(EL480=EL479,EL480=EL481)),NA(), EL480)</f>
        <v>0</v>
      </c>
      <c r="EM684">
        <f>IF(ISNA(EN684),NA(),EM480)</f>
        <v>0</v>
      </c>
      <c r="EN684">
        <f>IF(OR(EN480="",AND(EN480=EN479,EN480=EN481)),NA(), EN480)</f>
        <v>0</v>
      </c>
      <c r="EO684">
        <f>IF(ISNA(EP684),NA(),EO480)</f>
        <v>0</v>
      </c>
      <c r="EP684">
        <f>IF(OR(EP480="",AND(EP480=EP479,EP480=EP481)),NA(), EP480)</f>
        <v>0</v>
      </c>
      <c r="EQ684">
        <f>IF(ISNA(ER684),NA(),EQ480)</f>
        <v>0</v>
      </c>
      <c r="ER684">
        <f>IF(OR(ER480="",AND(ER480=ER479,ER480=ER481)),NA(), ER480)</f>
        <v>0</v>
      </c>
      <c r="ES684">
        <f>IF(ISNA(ET684),NA(),ES480)</f>
        <v>0</v>
      </c>
      <c r="ET684">
        <f>IF(OR(ET480="",AND(ET480=ET479,ET480=ET481)),NA(), ET480)</f>
        <v>0</v>
      </c>
      <c r="EU684">
        <f>IF(ISNA(EV684),NA(),EU480)</f>
        <v>0</v>
      </c>
      <c r="EV684">
        <f>IF(OR(EV480="",AND(EV480=EV479,EV480=EV481)),NA(), EV480)</f>
        <v>0</v>
      </c>
      <c r="EW684">
        <f>IF(ISNA(EX684),NA(),EW480)</f>
        <v>0</v>
      </c>
      <c r="EX684">
        <f>IF(OR(EX480="",AND(EX480=EX479,EX480=EX481)),NA(), EX480)</f>
        <v>0</v>
      </c>
      <c r="EY684">
        <f>IF(ISNA(EZ684),NA(),EY480)</f>
        <v>0</v>
      </c>
      <c r="EZ684">
        <f>IF(OR(EZ480="",AND(EZ480=EZ479,EZ480=EZ481)),NA(), EZ480)</f>
        <v>0</v>
      </c>
      <c r="FA684">
        <f>IF(ISNA(FB684),NA(),FA480)</f>
        <v>0</v>
      </c>
      <c r="FB684">
        <f>IF(OR(FB480="",AND(FB480=FB479,FB480=FB481)),NA(), FB480)</f>
        <v>0</v>
      </c>
      <c r="FC684">
        <f>IF(ISNA(FD684),NA(),FC480)</f>
        <v>0</v>
      </c>
      <c r="FD684">
        <f>IF(OR(FD480="",AND(FD480=FD479,FD480=FD481)),NA(), FD480)</f>
        <v>0</v>
      </c>
      <c r="FE684">
        <f>IF(ISNA(FF684),NA(),FE480)</f>
        <v>0</v>
      </c>
      <c r="FF684">
        <f>IF(OR(FF480="",AND(FF480=FF479,FF480=FF481)),NA(), FF480)</f>
        <v>0</v>
      </c>
      <c r="FG684">
        <f>IF(ISNA(FH684),NA(),FG480)</f>
        <v>0</v>
      </c>
      <c r="FH684">
        <f>IF(OR(FH480="",AND(FH480=FH479,FH480=FH481)),NA(), FH480)</f>
        <v>0</v>
      </c>
      <c r="FI684">
        <f>IF(ISNA(FJ684),NA(),FI480)</f>
        <v>0</v>
      </c>
      <c r="FJ684">
        <f>IF(OR(FJ480="",AND(FJ480=FJ479,FJ480=FJ481)),NA(), FJ480)</f>
        <v>0</v>
      </c>
      <c r="FK684">
        <f>IF(ISNA(FL684),NA(),FK480)</f>
        <v>0</v>
      </c>
      <c r="FL684">
        <f>IF(OR(FL480="",AND(FL480=FL479,FL480=FL481)),NA(), FL480)</f>
        <v>0</v>
      </c>
      <c r="FM684">
        <f>IF(ISNA(FN684),NA(),FM480)</f>
        <v>0</v>
      </c>
      <c r="FN684">
        <f>IF(OR(FN480="",AND(FN480=FN479,FN480=FN481)),NA(), FN480)</f>
        <v>0</v>
      </c>
      <c r="FO684">
        <f>IF(ISNA(FP684),NA(),FO480)</f>
        <v>0</v>
      </c>
      <c r="FP684">
        <f>IF(OR(FP480="",AND(FP480=FP479,FP480=FP481)),NA(), FP480)</f>
        <v>0</v>
      </c>
      <c r="FQ684">
        <f>IF(ISNA(FR684),NA(),FQ480)</f>
        <v>0</v>
      </c>
      <c r="FR684">
        <f>IF(OR(FR480="",AND(FR480=FR479,FR480=FR481)),NA(), FR480)</f>
        <v>0</v>
      </c>
      <c r="FS684">
        <f>IF(ISNA(FT684),NA(),FS480)</f>
        <v>0</v>
      </c>
      <c r="FT684">
        <f>IF(OR(FT480="",AND(FT480=FT479,FT480=FT481)),NA(), FT480)</f>
        <v>0</v>
      </c>
      <c r="FU684">
        <f>IF(ISNA(FV684),NA(),FU480)</f>
        <v>0</v>
      </c>
      <c r="FV684">
        <f>IF(OR(FV480="",AND(FV480=FV479,FV480=FV481)),NA(), FV480)</f>
        <v>0</v>
      </c>
      <c r="FW684">
        <f>IF(ISNA(FX684),NA(),FW480)</f>
        <v>0</v>
      </c>
      <c r="FX684">
        <f>IF(OR(FX480="",AND(FX480=FX479,FX480=FX481)),NA(), FX480)</f>
        <v>0</v>
      </c>
      <c r="FY684">
        <f>IF(ISNA(FZ684),NA(),FY480)</f>
        <v>0</v>
      </c>
      <c r="FZ684">
        <f>IF(OR(FZ480="",AND(FZ480=FZ479,FZ480=FZ481)),NA(), FZ480)</f>
        <v>0</v>
      </c>
      <c r="GA684">
        <f>IF(ISNA(GB684),NA(),GA480)</f>
        <v>0</v>
      </c>
      <c r="GB684">
        <f>IF(OR(GB480="",AND(GB480=GB479,GB480=GB481)),NA(), GB480)</f>
        <v>0</v>
      </c>
      <c r="GC684">
        <f>IF(ISNA(GD684),NA(),GC480)</f>
        <v>0</v>
      </c>
      <c r="GD684">
        <f>IF(OR(GD480="",AND(GD480=GD479,GD480=GD481)),NA(), GD480)</f>
        <v>0</v>
      </c>
      <c r="GE684">
        <f>IF(ISNA(GF684),NA(),GE480)</f>
        <v>0</v>
      </c>
      <c r="GF684">
        <f>IF(OR(GF480="",AND(GF480=GF479,GF480=GF481)),NA(), GF480)</f>
        <v>0</v>
      </c>
      <c r="GG684">
        <f>IF(ISNA(GH684),NA(),GG480)</f>
        <v>0</v>
      </c>
      <c r="GH684">
        <f>IF(OR(GH480="",AND(GH480=GH479,GH480=GH481)),NA(), GH480)</f>
        <v>0</v>
      </c>
      <c r="GI684">
        <f>IF(ISNA(GJ684),NA(),GI480)</f>
        <v>0</v>
      </c>
      <c r="GJ684">
        <f>IF(OR(GJ480="",AND(GJ480=GJ479,GJ480=GJ481)),NA(), GJ480)</f>
        <v>0</v>
      </c>
      <c r="GK684">
        <f>IF(ISNA(GL684),NA(),GK480)</f>
        <v>0</v>
      </c>
      <c r="GL684">
        <f>IF(OR(GL480="",AND(GL480=GL479,GL480=GL481)),NA(), GL480)</f>
        <v>0</v>
      </c>
      <c r="GM684">
        <f>IF(ISNA(GN684),NA(),GM480)</f>
        <v>0</v>
      </c>
      <c r="GN684">
        <f>IF(OR(GN480="",AND(GN480=GN479,GN480=GN481)),NA(), GN480)</f>
        <v>0</v>
      </c>
      <c r="GO684">
        <f>IF(ISNA(GP684),NA(),GO480)</f>
        <v>0</v>
      </c>
      <c r="GP684">
        <f>IF(OR(GP480="",AND(GP480=GP479,GP480=GP481)),NA(), GP480)</f>
        <v>0</v>
      </c>
      <c r="GQ684">
        <f>IF(ISNA(GR684),NA(),GQ480)</f>
        <v>0</v>
      </c>
      <c r="GR684">
        <f>IF(OR(GR480="",AND(GR480=GR479,GR480=GR481)),NA(), GR480)</f>
        <v>0</v>
      </c>
      <c r="GS684">
        <f>IF(ISNA(GT684),NA(),GS480)</f>
        <v>0</v>
      </c>
      <c r="GT684">
        <f>IF(OR(GT480="",AND(GT480=GT479,GT480=GT481)),NA(), GT480)</f>
        <v>0</v>
      </c>
      <c r="GU684">
        <f>IF(ISNA(GV684),NA(),GU480)</f>
        <v>0</v>
      </c>
      <c r="GV684">
        <f>IF(OR(GV480="",AND(GV480=GV479,GV480=GV481)),NA(), GV480)</f>
        <v>0</v>
      </c>
      <c r="GW684">
        <f>IF(ISNA(GX684),NA(),GW480)</f>
        <v>0</v>
      </c>
      <c r="GX684">
        <f>IF(OR(GX480="",AND(GX480=GX479,GX480=GX481)),NA(), GX480)</f>
        <v>0</v>
      </c>
      <c r="GY684">
        <f>IF(ISNA(GZ684),NA(),GY480)</f>
        <v>0</v>
      </c>
      <c r="GZ684">
        <f>IF(OR(GZ480="",AND(GZ480=GZ479,GZ480=GZ481)),NA(), GZ480)</f>
        <v>0</v>
      </c>
      <c r="HA684">
        <f>IF(ISNA(HB684),NA(),HA480)</f>
        <v>0</v>
      </c>
      <c r="HB684">
        <f>IF(OR(HB480="",AND(HB480=HB479,HB480=HB481)),NA(), HB480)</f>
        <v>0</v>
      </c>
      <c r="HC684">
        <f>IF(ISNA(HD684),NA(),HC480)</f>
        <v>0</v>
      </c>
      <c r="HD684">
        <f>IF(OR(HD480="",AND(HD480=HD479,HD480=HD481)),NA(), HD480)</f>
        <v>0</v>
      </c>
      <c r="HE684">
        <f>IF(ISNA(HF684),NA(),HE480)</f>
        <v>0</v>
      </c>
      <c r="HF684">
        <f>IF(OR(HF480="",AND(HF480=HF479,HF480=HF481)),NA(), HF480)</f>
        <v>0</v>
      </c>
    </row>
    <row r="685" spans="5:214">
      <c r="E685">
        <f>IF(ISNA(F685),NA(),E481)</f>
        <v>0</v>
      </c>
      <c r="F685">
        <f>IF(OR(F481="",AND(F481=F480,F481=F482)),NA(), F481)</f>
        <v>0</v>
      </c>
      <c r="G685">
        <f>IF(ISNA(H685),NA(),G481)</f>
        <v>0</v>
      </c>
      <c r="H685">
        <f>IF(OR(H481="",AND(H481=H480,H481=H482)),NA(), H481)</f>
        <v>0</v>
      </c>
      <c r="I685">
        <f>IF(ISNA(J685),NA(),I481)</f>
        <v>0</v>
      </c>
      <c r="J685">
        <f>IF(OR(J481="",AND(J481=J480,J481=J482)),NA(), J481)</f>
        <v>0</v>
      </c>
      <c r="K685">
        <f>IF(ISNA(L685),NA(),K481)</f>
        <v>0</v>
      </c>
      <c r="L685">
        <f>IF(OR(L481="",AND(L481=L480,L481=L482)),NA(), L481)</f>
        <v>0</v>
      </c>
      <c r="M685">
        <f>IF(ISNA(N685),NA(),M481)</f>
        <v>0</v>
      </c>
      <c r="N685">
        <f>IF(OR(N481="",AND(N481=N480,N481=N482)),NA(), N481)</f>
        <v>0</v>
      </c>
      <c r="O685">
        <f>IF(ISNA(P685),NA(),O481)</f>
        <v>0</v>
      </c>
      <c r="P685">
        <f>IF(OR(P481="",AND(P481=P480,P481=P482)),NA(), P481)</f>
        <v>0</v>
      </c>
      <c r="Q685">
        <f>IF(ISNA(R685),NA(),Q481)</f>
        <v>0</v>
      </c>
      <c r="R685">
        <f>IF(OR(R481="",AND(R481=R480,R481=R482)),NA(), R481)</f>
        <v>0</v>
      </c>
      <c r="S685">
        <f>IF(ISNA(T685),NA(),S481)</f>
        <v>0</v>
      </c>
      <c r="T685">
        <f>IF(OR(T481="",AND(T481=T480,T481=T482)),NA(), T481)</f>
        <v>0</v>
      </c>
      <c r="U685">
        <f>IF(ISNA(V685),NA(),U481)</f>
        <v>0</v>
      </c>
      <c r="V685">
        <f>IF(OR(V481="",AND(V481=V480,V481=V482)),NA(), V481)</f>
        <v>0</v>
      </c>
      <c r="W685">
        <f>IF(ISNA(X685),NA(),W481)</f>
        <v>0</v>
      </c>
      <c r="X685">
        <f>IF(OR(X481="",AND(X481=X480,X481=X482)),NA(), X481)</f>
        <v>0</v>
      </c>
      <c r="Y685">
        <f>IF(ISNA(Z685),NA(),Y481)</f>
        <v>0</v>
      </c>
      <c r="Z685">
        <f>IF(OR(Z481="",AND(Z481=Z480,Z481=Z482)),NA(), Z481)</f>
        <v>0</v>
      </c>
      <c r="AA685">
        <f>IF(ISNA(AB685),NA(),AA481)</f>
        <v>0</v>
      </c>
      <c r="AB685">
        <f>IF(OR(AB481="",AND(AB481=AB480,AB481=AB482)),NA(), AB481)</f>
        <v>0</v>
      </c>
      <c r="AC685">
        <f>IF(ISNA(AD685),NA(),AC481)</f>
        <v>0</v>
      </c>
      <c r="AD685">
        <f>IF(OR(AD481="",AND(AD481=AD480,AD481=AD482)),NA(), AD481)</f>
        <v>0</v>
      </c>
      <c r="AE685">
        <f>IF(ISNA(AF685),NA(),AE481)</f>
        <v>0</v>
      </c>
      <c r="AF685">
        <f>IF(OR(AF481="",AND(AF481=AF480,AF481=AF482)),NA(), AF481)</f>
        <v>0</v>
      </c>
      <c r="AG685">
        <f>IF(ISNA(AH685),NA(),AG481)</f>
        <v>0</v>
      </c>
      <c r="AH685">
        <f>IF(OR(AH481="",AND(AH481=AH480,AH481=AH482)),NA(), AH481)</f>
        <v>0</v>
      </c>
      <c r="AI685">
        <f>IF(ISNA(AJ685),NA(),AI481)</f>
        <v>0</v>
      </c>
      <c r="AJ685">
        <f>IF(OR(AJ481="",AND(AJ481=AJ480,AJ481=AJ482)),NA(), AJ481)</f>
        <v>0</v>
      </c>
      <c r="AK685">
        <f>IF(ISNA(AL685),NA(),AK481)</f>
        <v>0</v>
      </c>
      <c r="AL685">
        <f>IF(OR(AL481="",AND(AL481=AL480,AL481=AL482)),NA(), AL481)</f>
        <v>0</v>
      </c>
      <c r="AM685">
        <f>IF(ISNA(AN685),NA(),AM481)</f>
        <v>0</v>
      </c>
      <c r="AN685">
        <f>IF(OR(AN481="",AND(AN481=AN480,AN481=AN482)),NA(), AN481)</f>
        <v>0</v>
      </c>
      <c r="AO685">
        <f>IF(ISNA(AP685),NA(),AO481)</f>
        <v>0</v>
      </c>
      <c r="AP685">
        <f>IF(OR(AP481="",AND(AP481=AP480,AP481=AP482)),NA(), AP481)</f>
        <v>0</v>
      </c>
      <c r="AQ685">
        <f>IF(ISNA(AR685),NA(),AQ481)</f>
        <v>0</v>
      </c>
      <c r="AR685">
        <f>IF(OR(AR481="",AND(AR481=AR480,AR481=AR482)),NA(), AR481)</f>
        <v>0</v>
      </c>
      <c r="AS685">
        <f>IF(ISNA(AT685),NA(),AS481)</f>
        <v>0</v>
      </c>
      <c r="AT685">
        <f>IF(OR(AT481="",AND(AT481=AT480,AT481=AT482)),NA(), AT481)</f>
        <v>0</v>
      </c>
      <c r="AU685">
        <f>IF(ISNA(AV685),NA(),AU481)</f>
        <v>0</v>
      </c>
      <c r="AV685">
        <f>IF(OR(AV481="",AND(AV481=AV480,AV481=AV482)),NA(), AV481)</f>
        <v>0</v>
      </c>
      <c r="AW685">
        <f>IF(ISNA(AX685),NA(),AW481)</f>
        <v>0</v>
      </c>
      <c r="AX685">
        <f>IF(OR(AX481="",AND(AX481=AX480,AX481=AX482)),NA(), AX481)</f>
        <v>0</v>
      </c>
      <c r="AY685">
        <f>IF(ISNA(AZ685),NA(),AY481)</f>
        <v>0</v>
      </c>
      <c r="AZ685">
        <f>IF(OR(AZ481="",AND(AZ481=AZ480,AZ481=AZ482)),NA(), AZ481)</f>
        <v>0</v>
      </c>
      <c r="BA685">
        <f>IF(ISNA(BB685),NA(),BA481)</f>
        <v>0</v>
      </c>
      <c r="BB685">
        <f>IF(OR(BB481="",AND(BB481=BB480,BB481=BB482)),NA(), BB481)</f>
        <v>0</v>
      </c>
      <c r="BC685">
        <f>IF(ISNA(BD685),NA(),BC481)</f>
        <v>0</v>
      </c>
      <c r="BD685">
        <f>IF(OR(BD481="",AND(BD481=BD480,BD481=BD482)),NA(), BD481)</f>
        <v>0</v>
      </c>
      <c r="BE685">
        <f>IF(ISNA(BF685),NA(),BE481)</f>
        <v>0</v>
      </c>
      <c r="BF685">
        <f>IF(OR(BF481="",AND(BF481=BF480,BF481=BF482)),NA(), BF481)</f>
        <v>0</v>
      </c>
      <c r="BG685">
        <f>IF(ISNA(BH685),NA(),BG481)</f>
        <v>0</v>
      </c>
      <c r="BH685">
        <f>IF(OR(BH481="",AND(BH481=BH480,BH481=BH482)),NA(), BH481)</f>
        <v>0</v>
      </c>
      <c r="BI685">
        <f>IF(ISNA(BJ685),NA(),BI481)</f>
        <v>0</v>
      </c>
      <c r="BJ685">
        <f>IF(OR(BJ481="",AND(BJ481=BJ480,BJ481=BJ482)),NA(), BJ481)</f>
        <v>0</v>
      </c>
      <c r="BK685">
        <f>IF(ISNA(BL685),NA(),BK481)</f>
        <v>0</v>
      </c>
      <c r="BL685">
        <f>IF(OR(BL481="",AND(BL481=BL480,BL481=BL482)),NA(), BL481)</f>
        <v>0</v>
      </c>
      <c r="BM685">
        <f>IF(ISNA(BN685),NA(),BM481)</f>
        <v>0</v>
      </c>
      <c r="BN685">
        <f>IF(OR(BN481="",AND(BN481=BN480,BN481=BN482)),NA(), BN481)</f>
        <v>0</v>
      </c>
      <c r="BO685">
        <f>IF(ISNA(BP685),NA(),BO481)</f>
        <v>0</v>
      </c>
      <c r="BP685">
        <f>IF(OR(BP481="",AND(BP481=BP480,BP481=BP482)),NA(), BP481)</f>
        <v>0</v>
      </c>
      <c r="BQ685">
        <f>IF(ISNA(BR685),NA(),BQ481)</f>
        <v>0</v>
      </c>
      <c r="BR685">
        <f>IF(OR(BR481="",AND(BR481=BR480,BR481=BR482)),NA(), BR481)</f>
        <v>0</v>
      </c>
      <c r="BS685">
        <f>IF(ISNA(BT685),NA(),BS481)</f>
        <v>0</v>
      </c>
      <c r="BT685">
        <f>IF(OR(BT481="",AND(BT481=BT480,BT481=BT482)),NA(), BT481)</f>
        <v>0</v>
      </c>
      <c r="BU685">
        <f>IF(ISNA(BV685),NA(),BU481)</f>
        <v>0</v>
      </c>
      <c r="BV685">
        <f>IF(OR(BV481="",AND(BV481=BV480,BV481=BV482)),NA(), BV481)</f>
        <v>0</v>
      </c>
      <c r="BW685">
        <f>IF(ISNA(BX685),NA(),BW481)</f>
        <v>0</v>
      </c>
      <c r="BX685">
        <f>IF(OR(BX481="",AND(BX481=BX480,BX481=BX482)),NA(), BX481)</f>
        <v>0</v>
      </c>
      <c r="BY685">
        <f>IF(ISNA(BZ685),NA(),BY481)</f>
        <v>0</v>
      </c>
      <c r="BZ685">
        <f>IF(OR(BZ481="",AND(BZ481=BZ480,BZ481=BZ482)),NA(), BZ481)</f>
        <v>0</v>
      </c>
      <c r="CA685">
        <f>IF(ISNA(CB685),NA(),CA481)</f>
        <v>0</v>
      </c>
      <c r="CB685">
        <f>IF(OR(CB481="",AND(CB481=CB480,CB481=CB482)),NA(), CB481)</f>
        <v>0</v>
      </c>
      <c r="CC685">
        <f>IF(ISNA(CD685),NA(),CC481)</f>
        <v>0</v>
      </c>
      <c r="CD685">
        <f>IF(OR(CD481="",AND(CD481=CD480,CD481=CD482)),NA(), CD481)</f>
        <v>0</v>
      </c>
      <c r="CE685">
        <f>IF(ISNA(CF685),NA(),CE481)</f>
        <v>0</v>
      </c>
      <c r="CF685">
        <f>IF(OR(CF481="",AND(CF481=CF480,CF481=CF482)),NA(), CF481)</f>
        <v>0</v>
      </c>
      <c r="CG685">
        <f>IF(ISNA(CH685),NA(),CG481)</f>
        <v>0</v>
      </c>
      <c r="CH685">
        <f>IF(OR(CH481="",AND(CH481=CH480,CH481=CH482)),NA(), CH481)</f>
        <v>0</v>
      </c>
      <c r="CI685">
        <f>IF(ISNA(CJ685),NA(),CI481)</f>
        <v>0</v>
      </c>
      <c r="CJ685">
        <f>IF(OR(CJ481="",AND(CJ481=CJ480,CJ481=CJ482)),NA(), CJ481)</f>
        <v>0</v>
      </c>
      <c r="CK685">
        <f>IF(ISNA(CL685),NA(),CK481)</f>
        <v>0</v>
      </c>
      <c r="CL685">
        <f>IF(OR(CL481="",AND(CL481=CL480,CL481=CL482)),NA(), CL481)</f>
        <v>0</v>
      </c>
      <c r="CM685">
        <f>IF(ISNA(CN685),NA(),CM481)</f>
        <v>0</v>
      </c>
      <c r="CN685">
        <f>IF(OR(CN481="",AND(CN481=CN480,CN481=CN482)),NA(), CN481)</f>
        <v>0</v>
      </c>
      <c r="CO685">
        <f>IF(ISNA(CP685),NA(),CO481)</f>
        <v>0</v>
      </c>
      <c r="CP685">
        <f>IF(OR(CP481="",AND(CP481=CP480,CP481=CP482)),NA(), CP481)</f>
        <v>0</v>
      </c>
      <c r="CQ685">
        <f>IF(ISNA(CR685),NA(),CQ481)</f>
        <v>0</v>
      </c>
      <c r="CR685">
        <f>IF(OR(CR481="",AND(CR481=CR480,CR481=CR482)),NA(), CR481)</f>
        <v>0</v>
      </c>
      <c r="CS685">
        <f>IF(ISNA(CT685),NA(),CS481)</f>
        <v>0</v>
      </c>
      <c r="CT685">
        <f>IF(OR(CT481="",AND(CT481=CT480,CT481=CT482)),NA(), CT481)</f>
        <v>0</v>
      </c>
      <c r="CU685">
        <f>IF(ISNA(CV685),NA(),CU481)</f>
        <v>0</v>
      </c>
      <c r="CV685">
        <f>IF(OR(CV481="",AND(CV481=CV480,CV481=CV482)),NA(), CV481)</f>
        <v>0</v>
      </c>
      <c r="CW685">
        <f>IF(ISNA(CX685),NA(),CW481)</f>
        <v>0</v>
      </c>
      <c r="CX685">
        <f>IF(OR(CX481="",AND(CX481=CX480,CX481=CX482)),NA(), CX481)</f>
        <v>0</v>
      </c>
      <c r="CY685">
        <f>IF(ISNA(CZ685),NA(),CY481)</f>
        <v>0</v>
      </c>
      <c r="CZ685">
        <f>IF(OR(CZ481="",AND(CZ481=CZ480,CZ481=CZ482)),NA(), CZ481)</f>
        <v>0</v>
      </c>
      <c r="DA685">
        <f>IF(ISNA(DB685),NA(),DA481)</f>
        <v>0</v>
      </c>
      <c r="DB685">
        <f>IF(OR(DB481="",AND(DB481=DB480,DB481=DB482)),NA(), DB481)</f>
        <v>0</v>
      </c>
      <c r="DC685">
        <f>IF(ISNA(DD685),NA(),DC481)</f>
        <v>0</v>
      </c>
      <c r="DD685">
        <f>IF(OR(DD481="",AND(DD481=DD480,DD481=DD482)),NA(), DD481)</f>
        <v>0</v>
      </c>
      <c r="DG685">
        <f>IF(ISNA(DH685),NA(),DG481)</f>
        <v>0</v>
      </c>
      <c r="DH685">
        <f>IF(OR(DH481="",AND(DH481=DH480,DH481=DH482)),NA(), DH481)</f>
        <v>0</v>
      </c>
      <c r="DI685">
        <f>IF(ISNA(DJ685),NA(),DI481)</f>
        <v>0</v>
      </c>
      <c r="DJ685">
        <f>IF(OR(DJ481="",AND(DJ481=DJ480,DJ481=DJ482)),NA(), DJ481)</f>
        <v>0</v>
      </c>
      <c r="DK685">
        <f>IF(ISNA(DL685),NA(),DK481)</f>
        <v>0</v>
      </c>
      <c r="DL685">
        <f>IF(OR(DL481="",AND(DL481=DL480,DL481=DL482)),NA(), DL481)</f>
        <v>0</v>
      </c>
      <c r="DM685">
        <f>IF(ISNA(DN685),NA(),DM481)</f>
        <v>0</v>
      </c>
      <c r="DN685">
        <f>IF(OR(DN481="",AND(DN481=DN480,DN481=DN482)),NA(), DN481)</f>
        <v>0</v>
      </c>
      <c r="DO685">
        <f>IF(ISNA(DP685),NA(),DO481)</f>
        <v>0</v>
      </c>
      <c r="DP685">
        <f>IF(OR(DP481="",AND(DP481=DP480,DP481=DP482)),NA(), DP481)</f>
        <v>0</v>
      </c>
      <c r="DQ685">
        <f>IF(ISNA(DR685),NA(),DQ481)</f>
        <v>0</v>
      </c>
      <c r="DR685">
        <f>IF(OR(DR481="",AND(DR481=DR480,DR481=DR482)),NA(), DR481)</f>
        <v>0</v>
      </c>
      <c r="DS685">
        <f>IF(ISNA(DT685),NA(),DS481)</f>
        <v>0</v>
      </c>
      <c r="DT685">
        <f>IF(OR(DT481="",AND(DT481=DT480,DT481=DT482)),NA(), DT481)</f>
        <v>0</v>
      </c>
      <c r="DU685">
        <f>IF(ISNA(DV685),NA(),DU481)</f>
        <v>0</v>
      </c>
      <c r="DV685">
        <f>IF(OR(DV481="",AND(DV481=DV480,DV481=DV482)),NA(), DV481)</f>
        <v>0</v>
      </c>
      <c r="DW685">
        <f>IF(ISNA(DX685),NA(),DW481)</f>
        <v>0</v>
      </c>
      <c r="DX685">
        <f>IF(OR(DX481="",AND(DX481=DX480,DX481=DX482)),NA(), DX481)</f>
        <v>0</v>
      </c>
      <c r="DY685">
        <f>IF(ISNA(DZ685),NA(),DY481)</f>
        <v>0</v>
      </c>
      <c r="DZ685">
        <f>IF(OR(DZ481="",AND(DZ481=DZ480,DZ481=DZ482)),NA(), DZ481)</f>
        <v>0</v>
      </c>
      <c r="EA685">
        <f>IF(ISNA(EB685),NA(),EA481)</f>
        <v>0</v>
      </c>
      <c r="EB685">
        <f>IF(OR(EB481="",AND(EB481=EB480,EB481=EB482)),NA(), EB481)</f>
        <v>0</v>
      </c>
      <c r="EC685">
        <f>IF(ISNA(ED685),NA(),EC481)</f>
        <v>0</v>
      </c>
      <c r="ED685">
        <f>IF(OR(ED481="",AND(ED481=ED480,ED481=ED482)),NA(), ED481)</f>
        <v>0</v>
      </c>
      <c r="EE685">
        <f>IF(ISNA(EF685),NA(),EE481)</f>
        <v>0</v>
      </c>
      <c r="EF685">
        <f>IF(OR(EF481="",AND(EF481=EF480,EF481=EF482)),NA(), EF481)</f>
        <v>0</v>
      </c>
      <c r="EG685">
        <f>IF(ISNA(EH685),NA(),EG481)</f>
        <v>0</v>
      </c>
      <c r="EH685">
        <f>IF(OR(EH481="",AND(EH481=EH480,EH481=EH482)),NA(), EH481)</f>
        <v>0</v>
      </c>
      <c r="EI685">
        <f>IF(ISNA(EJ685),NA(),EI481)</f>
        <v>0</v>
      </c>
      <c r="EJ685">
        <f>IF(OR(EJ481="",AND(EJ481=EJ480,EJ481=EJ482)),NA(), EJ481)</f>
        <v>0</v>
      </c>
      <c r="EK685">
        <f>IF(ISNA(EL685),NA(),EK481)</f>
        <v>0</v>
      </c>
      <c r="EL685">
        <f>IF(OR(EL481="",AND(EL481=EL480,EL481=EL482)),NA(), EL481)</f>
        <v>0</v>
      </c>
      <c r="EM685">
        <f>IF(ISNA(EN685),NA(),EM481)</f>
        <v>0</v>
      </c>
      <c r="EN685">
        <f>IF(OR(EN481="",AND(EN481=EN480,EN481=EN482)),NA(), EN481)</f>
        <v>0</v>
      </c>
      <c r="EO685">
        <f>IF(ISNA(EP685),NA(),EO481)</f>
        <v>0</v>
      </c>
      <c r="EP685">
        <f>IF(OR(EP481="",AND(EP481=EP480,EP481=EP482)),NA(), EP481)</f>
        <v>0</v>
      </c>
      <c r="EQ685">
        <f>IF(ISNA(ER685),NA(),EQ481)</f>
        <v>0</v>
      </c>
      <c r="ER685">
        <f>IF(OR(ER481="",AND(ER481=ER480,ER481=ER482)),NA(), ER481)</f>
        <v>0</v>
      </c>
      <c r="ES685">
        <f>IF(ISNA(ET685),NA(),ES481)</f>
        <v>0</v>
      </c>
      <c r="ET685">
        <f>IF(OR(ET481="",AND(ET481=ET480,ET481=ET482)),NA(), ET481)</f>
        <v>0</v>
      </c>
      <c r="EU685">
        <f>IF(ISNA(EV685),NA(),EU481)</f>
        <v>0</v>
      </c>
      <c r="EV685">
        <f>IF(OR(EV481="",AND(EV481=EV480,EV481=EV482)),NA(), EV481)</f>
        <v>0</v>
      </c>
      <c r="EW685">
        <f>IF(ISNA(EX685),NA(),EW481)</f>
        <v>0</v>
      </c>
      <c r="EX685">
        <f>IF(OR(EX481="",AND(EX481=EX480,EX481=EX482)),NA(), EX481)</f>
        <v>0</v>
      </c>
      <c r="EY685">
        <f>IF(ISNA(EZ685),NA(),EY481)</f>
        <v>0</v>
      </c>
      <c r="EZ685">
        <f>IF(OR(EZ481="",AND(EZ481=EZ480,EZ481=EZ482)),NA(), EZ481)</f>
        <v>0</v>
      </c>
      <c r="FA685">
        <f>IF(ISNA(FB685),NA(),FA481)</f>
        <v>0</v>
      </c>
      <c r="FB685">
        <f>IF(OR(FB481="",AND(FB481=FB480,FB481=FB482)),NA(), FB481)</f>
        <v>0</v>
      </c>
      <c r="FC685">
        <f>IF(ISNA(FD685),NA(),FC481)</f>
        <v>0</v>
      </c>
      <c r="FD685">
        <f>IF(OR(FD481="",AND(FD481=FD480,FD481=FD482)),NA(), FD481)</f>
        <v>0</v>
      </c>
      <c r="FE685">
        <f>IF(ISNA(FF685),NA(),FE481)</f>
        <v>0</v>
      </c>
      <c r="FF685">
        <f>IF(OR(FF481="",AND(FF481=FF480,FF481=FF482)),NA(), FF481)</f>
        <v>0</v>
      </c>
      <c r="FG685">
        <f>IF(ISNA(FH685),NA(),FG481)</f>
        <v>0</v>
      </c>
      <c r="FH685">
        <f>IF(OR(FH481="",AND(FH481=FH480,FH481=FH482)),NA(), FH481)</f>
        <v>0</v>
      </c>
      <c r="FI685">
        <f>IF(ISNA(FJ685),NA(),FI481)</f>
        <v>0</v>
      </c>
      <c r="FJ685">
        <f>IF(OR(FJ481="",AND(FJ481=FJ480,FJ481=FJ482)),NA(), FJ481)</f>
        <v>0</v>
      </c>
      <c r="FK685">
        <f>IF(ISNA(FL685),NA(),FK481)</f>
        <v>0</v>
      </c>
      <c r="FL685">
        <f>IF(OR(FL481="",AND(FL481=FL480,FL481=FL482)),NA(), FL481)</f>
        <v>0</v>
      </c>
      <c r="FM685">
        <f>IF(ISNA(FN685),NA(),FM481)</f>
        <v>0</v>
      </c>
      <c r="FN685">
        <f>IF(OR(FN481="",AND(FN481=FN480,FN481=FN482)),NA(), FN481)</f>
        <v>0</v>
      </c>
      <c r="FO685">
        <f>IF(ISNA(FP685),NA(),FO481)</f>
        <v>0</v>
      </c>
      <c r="FP685">
        <f>IF(OR(FP481="",AND(FP481=FP480,FP481=FP482)),NA(), FP481)</f>
        <v>0</v>
      </c>
      <c r="FQ685">
        <f>IF(ISNA(FR685),NA(),FQ481)</f>
        <v>0</v>
      </c>
      <c r="FR685">
        <f>IF(OR(FR481="",AND(FR481=FR480,FR481=FR482)),NA(), FR481)</f>
        <v>0</v>
      </c>
      <c r="FS685">
        <f>IF(ISNA(FT685),NA(),FS481)</f>
        <v>0</v>
      </c>
      <c r="FT685">
        <f>IF(OR(FT481="",AND(FT481=FT480,FT481=FT482)),NA(), FT481)</f>
        <v>0</v>
      </c>
      <c r="FU685">
        <f>IF(ISNA(FV685),NA(),FU481)</f>
        <v>0</v>
      </c>
      <c r="FV685">
        <f>IF(OR(FV481="",AND(FV481=FV480,FV481=FV482)),NA(), FV481)</f>
        <v>0</v>
      </c>
      <c r="FW685">
        <f>IF(ISNA(FX685),NA(),FW481)</f>
        <v>0</v>
      </c>
      <c r="FX685">
        <f>IF(OR(FX481="",AND(FX481=FX480,FX481=FX482)),NA(), FX481)</f>
        <v>0</v>
      </c>
      <c r="FY685">
        <f>IF(ISNA(FZ685),NA(),FY481)</f>
        <v>0</v>
      </c>
      <c r="FZ685">
        <f>IF(OR(FZ481="",AND(FZ481=FZ480,FZ481=FZ482)),NA(), FZ481)</f>
        <v>0</v>
      </c>
      <c r="GA685">
        <f>IF(ISNA(GB685),NA(),GA481)</f>
        <v>0</v>
      </c>
      <c r="GB685">
        <f>IF(OR(GB481="",AND(GB481=GB480,GB481=GB482)),NA(), GB481)</f>
        <v>0</v>
      </c>
      <c r="GC685">
        <f>IF(ISNA(GD685),NA(),GC481)</f>
        <v>0</v>
      </c>
      <c r="GD685">
        <f>IF(OR(GD481="",AND(GD481=GD480,GD481=GD482)),NA(), GD481)</f>
        <v>0</v>
      </c>
      <c r="GE685">
        <f>IF(ISNA(GF685),NA(),GE481)</f>
        <v>0</v>
      </c>
      <c r="GF685">
        <f>IF(OR(GF481="",AND(GF481=GF480,GF481=GF482)),NA(), GF481)</f>
        <v>0</v>
      </c>
      <c r="GG685">
        <f>IF(ISNA(GH685),NA(),GG481)</f>
        <v>0</v>
      </c>
      <c r="GH685">
        <f>IF(OR(GH481="",AND(GH481=GH480,GH481=GH482)),NA(), GH481)</f>
        <v>0</v>
      </c>
      <c r="GI685">
        <f>IF(ISNA(GJ685),NA(),GI481)</f>
        <v>0</v>
      </c>
      <c r="GJ685">
        <f>IF(OR(GJ481="",AND(GJ481=GJ480,GJ481=GJ482)),NA(), GJ481)</f>
        <v>0</v>
      </c>
      <c r="GK685">
        <f>IF(ISNA(GL685),NA(),GK481)</f>
        <v>0</v>
      </c>
      <c r="GL685">
        <f>IF(OR(GL481="",AND(GL481=GL480,GL481=GL482)),NA(), GL481)</f>
        <v>0</v>
      </c>
      <c r="GM685">
        <f>IF(ISNA(GN685),NA(),GM481)</f>
        <v>0</v>
      </c>
      <c r="GN685">
        <f>IF(OR(GN481="",AND(GN481=GN480,GN481=GN482)),NA(), GN481)</f>
        <v>0</v>
      </c>
      <c r="GO685">
        <f>IF(ISNA(GP685),NA(),GO481)</f>
        <v>0</v>
      </c>
      <c r="GP685">
        <f>IF(OR(GP481="",AND(GP481=GP480,GP481=GP482)),NA(), GP481)</f>
        <v>0</v>
      </c>
      <c r="GQ685">
        <f>IF(ISNA(GR685),NA(),GQ481)</f>
        <v>0</v>
      </c>
      <c r="GR685">
        <f>IF(OR(GR481="",AND(GR481=GR480,GR481=GR482)),NA(), GR481)</f>
        <v>0</v>
      </c>
      <c r="GS685">
        <f>IF(ISNA(GT685),NA(),GS481)</f>
        <v>0</v>
      </c>
      <c r="GT685">
        <f>IF(OR(GT481="",AND(GT481=GT480,GT481=GT482)),NA(), GT481)</f>
        <v>0</v>
      </c>
      <c r="GU685">
        <f>IF(ISNA(GV685),NA(),GU481)</f>
        <v>0</v>
      </c>
      <c r="GV685">
        <f>IF(OR(GV481="",AND(GV481=GV480,GV481=GV482)),NA(), GV481)</f>
        <v>0</v>
      </c>
      <c r="GW685">
        <f>IF(ISNA(GX685),NA(),GW481)</f>
        <v>0</v>
      </c>
      <c r="GX685">
        <f>IF(OR(GX481="",AND(GX481=GX480,GX481=GX482)),NA(), GX481)</f>
        <v>0</v>
      </c>
      <c r="GY685">
        <f>IF(ISNA(GZ685),NA(),GY481)</f>
        <v>0</v>
      </c>
      <c r="GZ685">
        <f>IF(OR(GZ481="",AND(GZ481=GZ480,GZ481=GZ482)),NA(), GZ481)</f>
        <v>0</v>
      </c>
      <c r="HA685">
        <f>IF(ISNA(HB685),NA(),HA481)</f>
        <v>0</v>
      </c>
      <c r="HB685">
        <f>IF(OR(HB481="",AND(HB481=HB480,HB481=HB482)),NA(), HB481)</f>
        <v>0</v>
      </c>
      <c r="HC685">
        <f>IF(ISNA(HD685),NA(),HC481)</f>
        <v>0</v>
      </c>
      <c r="HD685">
        <f>IF(OR(HD481="",AND(HD481=HD480,HD481=HD482)),NA(), HD481)</f>
        <v>0</v>
      </c>
      <c r="HE685">
        <f>IF(ISNA(HF685),NA(),HE481)</f>
        <v>0</v>
      </c>
      <c r="HF685">
        <f>IF(OR(HF481="",AND(HF481=HF480,HF481=HF482)),NA(), HF481)</f>
        <v>0</v>
      </c>
    </row>
    <row r="686" spans="5:214">
      <c r="E686">
        <f>IF(ISNA(F686),NA(),E482)</f>
        <v>0</v>
      </c>
      <c r="F686">
        <f>IF(OR(F482="",AND(F482=F481,F482=F483)),NA(), F482)</f>
        <v>0</v>
      </c>
      <c r="G686">
        <f>IF(ISNA(H686),NA(),G482)</f>
        <v>0</v>
      </c>
      <c r="H686">
        <f>IF(OR(H482="",AND(H482=H481,H482=H483)),NA(), H482)</f>
        <v>0</v>
      </c>
      <c r="I686">
        <f>IF(ISNA(J686),NA(),I482)</f>
        <v>0</v>
      </c>
      <c r="J686">
        <f>IF(OR(J482="",AND(J482=J481,J482=J483)),NA(), J482)</f>
        <v>0</v>
      </c>
      <c r="K686">
        <f>IF(ISNA(L686),NA(),K482)</f>
        <v>0</v>
      </c>
      <c r="L686">
        <f>IF(OR(L482="",AND(L482=L481,L482=L483)),NA(), L482)</f>
        <v>0</v>
      </c>
      <c r="M686">
        <f>IF(ISNA(N686),NA(),M482)</f>
        <v>0</v>
      </c>
      <c r="N686">
        <f>IF(OR(N482="",AND(N482=N481,N482=N483)),NA(), N482)</f>
        <v>0</v>
      </c>
      <c r="O686">
        <f>IF(ISNA(P686),NA(),O482)</f>
        <v>0</v>
      </c>
      <c r="P686">
        <f>IF(OR(P482="",AND(P482=P481,P482=P483)),NA(), P482)</f>
        <v>0</v>
      </c>
      <c r="Q686">
        <f>IF(ISNA(R686),NA(),Q482)</f>
        <v>0</v>
      </c>
      <c r="R686">
        <f>IF(OR(R482="",AND(R482=R481,R482=R483)),NA(), R482)</f>
        <v>0</v>
      </c>
      <c r="S686">
        <f>IF(ISNA(T686),NA(),S482)</f>
        <v>0</v>
      </c>
      <c r="T686">
        <f>IF(OR(T482="",AND(T482=T481,T482=T483)),NA(), T482)</f>
        <v>0</v>
      </c>
      <c r="U686">
        <f>IF(ISNA(V686),NA(),U482)</f>
        <v>0</v>
      </c>
      <c r="V686">
        <f>IF(OR(V482="",AND(V482=V481,V482=V483)),NA(), V482)</f>
        <v>0</v>
      </c>
      <c r="W686">
        <f>IF(ISNA(X686),NA(),W482)</f>
        <v>0</v>
      </c>
      <c r="X686">
        <f>IF(OR(X482="",AND(X482=X481,X482=X483)),NA(), X482)</f>
        <v>0</v>
      </c>
      <c r="Y686">
        <f>IF(ISNA(Z686),NA(),Y482)</f>
        <v>0</v>
      </c>
      <c r="Z686">
        <f>IF(OR(Z482="",AND(Z482=Z481,Z482=Z483)),NA(), Z482)</f>
        <v>0</v>
      </c>
      <c r="AA686">
        <f>IF(ISNA(AB686),NA(),AA482)</f>
        <v>0</v>
      </c>
      <c r="AB686">
        <f>IF(OR(AB482="",AND(AB482=AB481,AB482=AB483)),NA(), AB482)</f>
        <v>0</v>
      </c>
      <c r="AC686">
        <f>IF(ISNA(AD686),NA(),AC482)</f>
        <v>0</v>
      </c>
      <c r="AD686">
        <f>IF(OR(AD482="",AND(AD482=AD481,AD482=AD483)),NA(), AD482)</f>
        <v>0</v>
      </c>
      <c r="AE686">
        <f>IF(ISNA(AF686),NA(),AE482)</f>
        <v>0</v>
      </c>
      <c r="AF686">
        <f>IF(OR(AF482="",AND(AF482=AF481,AF482=AF483)),NA(), AF482)</f>
        <v>0</v>
      </c>
      <c r="AG686">
        <f>IF(ISNA(AH686),NA(),AG482)</f>
        <v>0</v>
      </c>
      <c r="AH686">
        <f>IF(OR(AH482="",AND(AH482=AH481,AH482=AH483)),NA(), AH482)</f>
        <v>0</v>
      </c>
      <c r="AI686">
        <f>IF(ISNA(AJ686),NA(),AI482)</f>
        <v>0</v>
      </c>
      <c r="AJ686">
        <f>IF(OR(AJ482="",AND(AJ482=AJ481,AJ482=AJ483)),NA(), AJ482)</f>
        <v>0</v>
      </c>
      <c r="AK686">
        <f>IF(ISNA(AL686),NA(),AK482)</f>
        <v>0</v>
      </c>
      <c r="AL686">
        <f>IF(OR(AL482="",AND(AL482=AL481,AL482=AL483)),NA(), AL482)</f>
        <v>0</v>
      </c>
      <c r="AM686">
        <f>IF(ISNA(AN686),NA(),AM482)</f>
        <v>0</v>
      </c>
      <c r="AN686">
        <f>IF(OR(AN482="",AND(AN482=AN481,AN482=AN483)),NA(), AN482)</f>
        <v>0</v>
      </c>
      <c r="AO686">
        <f>IF(ISNA(AP686),NA(),AO482)</f>
        <v>0</v>
      </c>
      <c r="AP686">
        <f>IF(OR(AP482="",AND(AP482=AP481,AP482=AP483)),NA(), AP482)</f>
        <v>0</v>
      </c>
      <c r="AQ686">
        <f>IF(ISNA(AR686),NA(),AQ482)</f>
        <v>0</v>
      </c>
      <c r="AR686">
        <f>IF(OR(AR482="",AND(AR482=AR481,AR482=AR483)),NA(), AR482)</f>
        <v>0</v>
      </c>
      <c r="AS686">
        <f>IF(ISNA(AT686),NA(),AS482)</f>
        <v>0</v>
      </c>
      <c r="AT686">
        <f>IF(OR(AT482="",AND(AT482=AT481,AT482=AT483)),NA(), AT482)</f>
        <v>0</v>
      </c>
      <c r="AU686">
        <f>IF(ISNA(AV686),NA(),AU482)</f>
        <v>0</v>
      </c>
      <c r="AV686">
        <f>IF(OR(AV482="",AND(AV482=AV481,AV482=AV483)),NA(), AV482)</f>
        <v>0</v>
      </c>
      <c r="AW686">
        <f>IF(ISNA(AX686),NA(),AW482)</f>
        <v>0</v>
      </c>
      <c r="AX686">
        <f>IF(OR(AX482="",AND(AX482=AX481,AX482=AX483)),NA(), AX482)</f>
        <v>0</v>
      </c>
      <c r="AY686">
        <f>IF(ISNA(AZ686),NA(),AY482)</f>
        <v>0</v>
      </c>
      <c r="AZ686">
        <f>IF(OR(AZ482="",AND(AZ482=AZ481,AZ482=AZ483)),NA(), AZ482)</f>
        <v>0</v>
      </c>
      <c r="BA686">
        <f>IF(ISNA(BB686),NA(),BA482)</f>
        <v>0</v>
      </c>
      <c r="BB686">
        <f>IF(OR(BB482="",AND(BB482=BB481,BB482=BB483)),NA(), BB482)</f>
        <v>0</v>
      </c>
      <c r="BC686">
        <f>IF(ISNA(BD686),NA(),BC482)</f>
        <v>0</v>
      </c>
      <c r="BD686">
        <f>IF(OR(BD482="",AND(BD482=BD481,BD482=BD483)),NA(), BD482)</f>
        <v>0</v>
      </c>
      <c r="BE686">
        <f>IF(ISNA(BF686),NA(),BE482)</f>
        <v>0</v>
      </c>
      <c r="BF686">
        <f>IF(OR(BF482="",AND(BF482=BF481,BF482=BF483)),NA(), BF482)</f>
        <v>0</v>
      </c>
      <c r="BG686">
        <f>IF(ISNA(BH686),NA(),BG482)</f>
        <v>0</v>
      </c>
      <c r="BH686">
        <f>IF(OR(BH482="",AND(BH482=BH481,BH482=BH483)),NA(), BH482)</f>
        <v>0</v>
      </c>
      <c r="BI686">
        <f>IF(ISNA(BJ686),NA(),BI482)</f>
        <v>0</v>
      </c>
      <c r="BJ686">
        <f>IF(OR(BJ482="",AND(BJ482=BJ481,BJ482=BJ483)),NA(), BJ482)</f>
        <v>0</v>
      </c>
      <c r="BK686">
        <f>IF(ISNA(BL686),NA(),BK482)</f>
        <v>0</v>
      </c>
      <c r="BL686">
        <f>IF(OR(BL482="",AND(BL482=BL481,BL482=BL483)),NA(), BL482)</f>
        <v>0</v>
      </c>
      <c r="BM686">
        <f>IF(ISNA(BN686),NA(),BM482)</f>
        <v>0</v>
      </c>
      <c r="BN686">
        <f>IF(OR(BN482="",AND(BN482=BN481,BN482=BN483)),NA(), BN482)</f>
        <v>0</v>
      </c>
      <c r="BO686">
        <f>IF(ISNA(BP686),NA(),BO482)</f>
        <v>0</v>
      </c>
      <c r="BP686">
        <f>IF(OR(BP482="",AND(BP482=BP481,BP482=BP483)),NA(), BP482)</f>
        <v>0</v>
      </c>
      <c r="BQ686">
        <f>IF(ISNA(BR686),NA(),BQ482)</f>
        <v>0</v>
      </c>
      <c r="BR686">
        <f>IF(OR(BR482="",AND(BR482=BR481,BR482=BR483)),NA(), BR482)</f>
        <v>0</v>
      </c>
      <c r="BS686">
        <f>IF(ISNA(BT686),NA(),BS482)</f>
        <v>0</v>
      </c>
      <c r="BT686">
        <f>IF(OR(BT482="",AND(BT482=BT481,BT482=BT483)),NA(), BT482)</f>
        <v>0</v>
      </c>
      <c r="BU686">
        <f>IF(ISNA(BV686),NA(),BU482)</f>
        <v>0</v>
      </c>
      <c r="BV686">
        <f>IF(OR(BV482="",AND(BV482=BV481,BV482=BV483)),NA(), BV482)</f>
        <v>0</v>
      </c>
      <c r="BW686">
        <f>IF(ISNA(BX686),NA(),BW482)</f>
        <v>0</v>
      </c>
      <c r="BX686">
        <f>IF(OR(BX482="",AND(BX482=BX481,BX482=BX483)),NA(), BX482)</f>
        <v>0</v>
      </c>
      <c r="BY686">
        <f>IF(ISNA(BZ686),NA(),BY482)</f>
        <v>0</v>
      </c>
      <c r="BZ686">
        <f>IF(OR(BZ482="",AND(BZ482=BZ481,BZ482=BZ483)),NA(), BZ482)</f>
        <v>0</v>
      </c>
      <c r="CA686">
        <f>IF(ISNA(CB686),NA(),CA482)</f>
        <v>0</v>
      </c>
      <c r="CB686">
        <f>IF(OR(CB482="",AND(CB482=CB481,CB482=CB483)),NA(), CB482)</f>
        <v>0</v>
      </c>
      <c r="CC686">
        <f>IF(ISNA(CD686),NA(),CC482)</f>
        <v>0</v>
      </c>
      <c r="CD686">
        <f>IF(OR(CD482="",AND(CD482=CD481,CD482=CD483)),NA(), CD482)</f>
        <v>0</v>
      </c>
      <c r="CE686">
        <f>IF(ISNA(CF686),NA(),CE482)</f>
        <v>0</v>
      </c>
      <c r="CF686">
        <f>IF(OR(CF482="",AND(CF482=CF481,CF482=CF483)),NA(), CF482)</f>
        <v>0</v>
      </c>
      <c r="CG686">
        <f>IF(ISNA(CH686),NA(),CG482)</f>
        <v>0</v>
      </c>
      <c r="CH686">
        <f>IF(OR(CH482="",AND(CH482=CH481,CH482=CH483)),NA(), CH482)</f>
        <v>0</v>
      </c>
      <c r="CI686">
        <f>IF(ISNA(CJ686),NA(),CI482)</f>
        <v>0</v>
      </c>
      <c r="CJ686">
        <f>IF(OR(CJ482="",AND(CJ482=CJ481,CJ482=CJ483)),NA(), CJ482)</f>
        <v>0</v>
      </c>
      <c r="CK686">
        <f>IF(ISNA(CL686),NA(),CK482)</f>
        <v>0</v>
      </c>
      <c r="CL686">
        <f>IF(OR(CL482="",AND(CL482=CL481,CL482=CL483)),NA(), CL482)</f>
        <v>0</v>
      </c>
      <c r="CM686">
        <f>IF(ISNA(CN686),NA(),CM482)</f>
        <v>0</v>
      </c>
      <c r="CN686">
        <f>IF(OR(CN482="",AND(CN482=CN481,CN482=CN483)),NA(), CN482)</f>
        <v>0</v>
      </c>
      <c r="CO686">
        <f>IF(ISNA(CP686),NA(),CO482)</f>
        <v>0</v>
      </c>
      <c r="CP686">
        <f>IF(OR(CP482="",AND(CP482=CP481,CP482=CP483)),NA(), CP482)</f>
        <v>0</v>
      </c>
      <c r="CQ686">
        <f>IF(ISNA(CR686),NA(),CQ482)</f>
        <v>0</v>
      </c>
      <c r="CR686">
        <f>IF(OR(CR482="",AND(CR482=CR481,CR482=CR483)),NA(), CR482)</f>
        <v>0</v>
      </c>
      <c r="CS686">
        <f>IF(ISNA(CT686),NA(),CS482)</f>
        <v>0</v>
      </c>
      <c r="CT686">
        <f>IF(OR(CT482="",AND(CT482=CT481,CT482=CT483)),NA(), CT482)</f>
        <v>0</v>
      </c>
      <c r="CU686">
        <f>IF(ISNA(CV686),NA(),CU482)</f>
        <v>0</v>
      </c>
      <c r="CV686">
        <f>IF(OR(CV482="",AND(CV482=CV481,CV482=CV483)),NA(), CV482)</f>
        <v>0</v>
      </c>
      <c r="CW686">
        <f>IF(ISNA(CX686),NA(),CW482)</f>
        <v>0</v>
      </c>
      <c r="CX686">
        <f>IF(OR(CX482="",AND(CX482=CX481,CX482=CX483)),NA(), CX482)</f>
        <v>0</v>
      </c>
      <c r="CY686">
        <f>IF(ISNA(CZ686),NA(),CY482)</f>
        <v>0</v>
      </c>
      <c r="CZ686">
        <f>IF(OR(CZ482="",AND(CZ482=CZ481,CZ482=CZ483)),NA(), CZ482)</f>
        <v>0</v>
      </c>
      <c r="DA686">
        <f>IF(ISNA(DB686),NA(),DA482)</f>
        <v>0</v>
      </c>
      <c r="DB686">
        <f>IF(OR(DB482="",AND(DB482=DB481,DB482=DB483)),NA(), DB482)</f>
        <v>0</v>
      </c>
      <c r="DC686">
        <f>IF(ISNA(DD686),NA(),DC482)</f>
        <v>0</v>
      </c>
      <c r="DD686">
        <f>IF(OR(DD482="",AND(DD482=DD481,DD482=DD483)),NA(), DD482)</f>
        <v>0</v>
      </c>
      <c r="DG686">
        <f>IF(ISNA(DH686),NA(),DG482)</f>
        <v>0</v>
      </c>
      <c r="DH686">
        <f>IF(OR(DH482="",AND(DH482=DH481,DH482=DH483)),NA(), DH482)</f>
        <v>0</v>
      </c>
      <c r="DI686">
        <f>IF(ISNA(DJ686),NA(),DI482)</f>
        <v>0</v>
      </c>
      <c r="DJ686">
        <f>IF(OR(DJ482="",AND(DJ482=DJ481,DJ482=DJ483)),NA(), DJ482)</f>
        <v>0</v>
      </c>
      <c r="DK686">
        <f>IF(ISNA(DL686),NA(),DK482)</f>
        <v>0</v>
      </c>
      <c r="DL686">
        <f>IF(OR(DL482="",AND(DL482=DL481,DL482=DL483)),NA(), DL482)</f>
        <v>0</v>
      </c>
      <c r="DM686">
        <f>IF(ISNA(DN686),NA(),DM482)</f>
        <v>0</v>
      </c>
      <c r="DN686">
        <f>IF(OR(DN482="",AND(DN482=DN481,DN482=DN483)),NA(), DN482)</f>
        <v>0</v>
      </c>
      <c r="DO686">
        <f>IF(ISNA(DP686),NA(),DO482)</f>
        <v>0</v>
      </c>
      <c r="DP686">
        <f>IF(OR(DP482="",AND(DP482=DP481,DP482=DP483)),NA(), DP482)</f>
        <v>0</v>
      </c>
      <c r="DQ686">
        <f>IF(ISNA(DR686),NA(),DQ482)</f>
        <v>0</v>
      </c>
      <c r="DR686">
        <f>IF(OR(DR482="",AND(DR482=DR481,DR482=DR483)),NA(), DR482)</f>
        <v>0</v>
      </c>
      <c r="DS686">
        <f>IF(ISNA(DT686),NA(),DS482)</f>
        <v>0</v>
      </c>
      <c r="DT686">
        <f>IF(OR(DT482="",AND(DT482=DT481,DT482=DT483)),NA(), DT482)</f>
        <v>0</v>
      </c>
      <c r="DU686">
        <f>IF(ISNA(DV686),NA(),DU482)</f>
        <v>0</v>
      </c>
      <c r="DV686">
        <f>IF(OR(DV482="",AND(DV482=DV481,DV482=DV483)),NA(), DV482)</f>
        <v>0</v>
      </c>
      <c r="DW686">
        <f>IF(ISNA(DX686),NA(),DW482)</f>
        <v>0</v>
      </c>
      <c r="DX686">
        <f>IF(OR(DX482="",AND(DX482=DX481,DX482=DX483)),NA(), DX482)</f>
        <v>0</v>
      </c>
      <c r="DY686">
        <f>IF(ISNA(DZ686),NA(),DY482)</f>
        <v>0</v>
      </c>
      <c r="DZ686">
        <f>IF(OR(DZ482="",AND(DZ482=DZ481,DZ482=DZ483)),NA(), DZ482)</f>
        <v>0</v>
      </c>
      <c r="EA686">
        <f>IF(ISNA(EB686),NA(),EA482)</f>
        <v>0</v>
      </c>
      <c r="EB686">
        <f>IF(OR(EB482="",AND(EB482=EB481,EB482=EB483)),NA(), EB482)</f>
        <v>0</v>
      </c>
      <c r="EC686">
        <f>IF(ISNA(ED686),NA(),EC482)</f>
        <v>0</v>
      </c>
      <c r="ED686">
        <f>IF(OR(ED482="",AND(ED482=ED481,ED482=ED483)),NA(), ED482)</f>
        <v>0</v>
      </c>
      <c r="EE686">
        <f>IF(ISNA(EF686),NA(),EE482)</f>
        <v>0</v>
      </c>
      <c r="EF686">
        <f>IF(OR(EF482="",AND(EF482=EF481,EF482=EF483)),NA(), EF482)</f>
        <v>0</v>
      </c>
      <c r="EG686">
        <f>IF(ISNA(EH686),NA(),EG482)</f>
        <v>0</v>
      </c>
      <c r="EH686">
        <f>IF(OR(EH482="",AND(EH482=EH481,EH482=EH483)),NA(), EH482)</f>
        <v>0</v>
      </c>
      <c r="EI686">
        <f>IF(ISNA(EJ686),NA(),EI482)</f>
        <v>0</v>
      </c>
      <c r="EJ686">
        <f>IF(OR(EJ482="",AND(EJ482=EJ481,EJ482=EJ483)),NA(), EJ482)</f>
        <v>0</v>
      </c>
      <c r="EK686">
        <f>IF(ISNA(EL686),NA(),EK482)</f>
        <v>0</v>
      </c>
      <c r="EL686">
        <f>IF(OR(EL482="",AND(EL482=EL481,EL482=EL483)),NA(), EL482)</f>
        <v>0</v>
      </c>
      <c r="EM686">
        <f>IF(ISNA(EN686),NA(),EM482)</f>
        <v>0</v>
      </c>
      <c r="EN686">
        <f>IF(OR(EN482="",AND(EN482=EN481,EN482=EN483)),NA(), EN482)</f>
        <v>0</v>
      </c>
      <c r="EO686">
        <f>IF(ISNA(EP686),NA(),EO482)</f>
        <v>0</v>
      </c>
      <c r="EP686">
        <f>IF(OR(EP482="",AND(EP482=EP481,EP482=EP483)),NA(), EP482)</f>
        <v>0</v>
      </c>
      <c r="EQ686">
        <f>IF(ISNA(ER686),NA(),EQ482)</f>
        <v>0</v>
      </c>
      <c r="ER686">
        <f>IF(OR(ER482="",AND(ER482=ER481,ER482=ER483)),NA(), ER482)</f>
        <v>0</v>
      </c>
      <c r="ES686">
        <f>IF(ISNA(ET686),NA(),ES482)</f>
        <v>0</v>
      </c>
      <c r="ET686">
        <f>IF(OR(ET482="",AND(ET482=ET481,ET482=ET483)),NA(), ET482)</f>
        <v>0</v>
      </c>
      <c r="EU686">
        <f>IF(ISNA(EV686),NA(),EU482)</f>
        <v>0</v>
      </c>
      <c r="EV686">
        <f>IF(OR(EV482="",AND(EV482=EV481,EV482=EV483)),NA(), EV482)</f>
        <v>0</v>
      </c>
      <c r="EW686">
        <f>IF(ISNA(EX686),NA(),EW482)</f>
        <v>0</v>
      </c>
      <c r="EX686">
        <f>IF(OR(EX482="",AND(EX482=EX481,EX482=EX483)),NA(), EX482)</f>
        <v>0</v>
      </c>
      <c r="EY686">
        <f>IF(ISNA(EZ686),NA(),EY482)</f>
        <v>0</v>
      </c>
      <c r="EZ686">
        <f>IF(OR(EZ482="",AND(EZ482=EZ481,EZ482=EZ483)),NA(), EZ482)</f>
        <v>0</v>
      </c>
      <c r="FA686">
        <f>IF(ISNA(FB686),NA(),FA482)</f>
        <v>0</v>
      </c>
      <c r="FB686">
        <f>IF(OR(FB482="",AND(FB482=FB481,FB482=FB483)),NA(), FB482)</f>
        <v>0</v>
      </c>
      <c r="FC686">
        <f>IF(ISNA(FD686),NA(),FC482)</f>
        <v>0</v>
      </c>
      <c r="FD686">
        <f>IF(OR(FD482="",AND(FD482=FD481,FD482=FD483)),NA(), FD482)</f>
        <v>0</v>
      </c>
      <c r="FE686">
        <f>IF(ISNA(FF686),NA(),FE482)</f>
        <v>0</v>
      </c>
      <c r="FF686">
        <f>IF(OR(FF482="",AND(FF482=FF481,FF482=FF483)),NA(), FF482)</f>
        <v>0</v>
      </c>
      <c r="FG686">
        <f>IF(ISNA(FH686),NA(),FG482)</f>
        <v>0</v>
      </c>
      <c r="FH686">
        <f>IF(OR(FH482="",AND(FH482=FH481,FH482=FH483)),NA(), FH482)</f>
        <v>0</v>
      </c>
      <c r="FI686">
        <f>IF(ISNA(FJ686),NA(),FI482)</f>
        <v>0</v>
      </c>
      <c r="FJ686">
        <f>IF(OR(FJ482="",AND(FJ482=FJ481,FJ482=FJ483)),NA(), FJ482)</f>
        <v>0</v>
      </c>
      <c r="FK686">
        <f>IF(ISNA(FL686),NA(),FK482)</f>
        <v>0</v>
      </c>
      <c r="FL686">
        <f>IF(OR(FL482="",AND(FL482=FL481,FL482=FL483)),NA(), FL482)</f>
        <v>0</v>
      </c>
      <c r="FM686">
        <f>IF(ISNA(FN686),NA(),FM482)</f>
        <v>0</v>
      </c>
      <c r="FN686">
        <f>IF(OR(FN482="",AND(FN482=FN481,FN482=FN483)),NA(), FN482)</f>
        <v>0</v>
      </c>
      <c r="FO686">
        <f>IF(ISNA(FP686),NA(),FO482)</f>
        <v>0</v>
      </c>
      <c r="FP686">
        <f>IF(OR(FP482="",AND(FP482=FP481,FP482=FP483)),NA(), FP482)</f>
        <v>0</v>
      </c>
      <c r="FQ686">
        <f>IF(ISNA(FR686),NA(),FQ482)</f>
        <v>0</v>
      </c>
      <c r="FR686">
        <f>IF(OR(FR482="",AND(FR482=FR481,FR482=FR483)),NA(), FR482)</f>
        <v>0</v>
      </c>
      <c r="FS686">
        <f>IF(ISNA(FT686),NA(),FS482)</f>
        <v>0</v>
      </c>
      <c r="FT686">
        <f>IF(OR(FT482="",AND(FT482=FT481,FT482=FT483)),NA(), FT482)</f>
        <v>0</v>
      </c>
      <c r="FU686">
        <f>IF(ISNA(FV686),NA(),FU482)</f>
        <v>0</v>
      </c>
      <c r="FV686">
        <f>IF(OR(FV482="",AND(FV482=FV481,FV482=FV483)),NA(), FV482)</f>
        <v>0</v>
      </c>
      <c r="FW686">
        <f>IF(ISNA(FX686),NA(),FW482)</f>
        <v>0</v>
      </c>
      <c r="FX686">
        <f>IF(OR(FX482="",AND(FX482=FX481,FX482=FX483)),NA(), FX482)</f>
        <v>0</v>
      </c>
      <c r="FY686">
        <f>IF(ISNA(FZ686),NA(),FY482)</f>
        <v>0</v>
      </c>
      <c r="FZ686">
        <f>IF(OR(FZ482="",AND(FZ482=FZ481,FZ482=FZ483)),NA(), FZ482)</f>
        <v>0</v>
      </c>
      <c r="GA686">
        <f>IF(ISNA(GB686),NA(),GA482)</f>
        <v>0</v>
      </c>
      <c r="GB686">
        <f>IF(OR(GB482="",AND(GB482=GB481,GB482=GB483)),NA(), GB482)</f>
        <v>0</v>
      </c>
      <c r="GC686">
        <f>IF(ISNA(GD686),NA(),GC482)</f>
        <v>0</v>
      </c>
      <c r="GD686">
        <f>IF(OR(GD482="",AND(GD482=GD481,GD482=GD483)),NA(), GD482)</f>
        <v>0</v>
      </c>
      <c r="GE686">
        <f>IF(ISNA(GF686),NA(),GE482)</f>
        <v>0</v>
      </c>
      <c r="GF686">
        <f>IF(OR(GF482="",AND(GF482=GF481,GF482=GF483)),NA(), GF482)</f>
        <v>0</v>
      </c>
      <c r="GG686">
        <f>IF(ISNA(GH686),NA(),GG482)</f>
        <v>0</v>
      </c>
      <c r="GH686">
        <f>IF(OR(GH482="",AND(GH482=GH481,GH482=GH483)),NA(), GH482)</f>
        <v>0</v>
      </c>
      <c r="GI686">
        <f>IF(ISNA(GJ686),NA(),GI482)</f>
        <v>0</v>
      </c>
      <c r="GJ686">
        <f>IF(OR(GJ482="",AND(GJ482=GJ481,GJ482=GJ483)),NA(), GJ482)</f>
        <v>0</v>
      </c>
      <c r="GK686">
        <f>IF(ISNA(GL686),NA(),GK482)</f>
        <v>0</v>
      </c>
      <c r="GL686">
        <f>IF(OR(GL482="",AND(GL482=GL481,GL482=GL483)),NA(), GL482)</f>
        <v>0</v>
      </c>
      <c r="GM686">
        <f>IF(ISNA(GN686),NA(),GM482)</f>
        <v>0</v>
      </c>
      <c r="GN686">
        <f>IF(OR(GN482="",AND(GN482=GN481,GN482=GN483)),NA(), GN482)</f>
        <v>0</v>
      </c>
      <c r="GO686">
        <f>IF(ISNA(GP686),NA(),GO482)</f>
        <v>0</v>
      </c>
      <c r="GP686">
        <f>IF(OR(GP482="",AND(GP482=GP481,GP482=GP483)),NA(), GP482)</f>
        <v>0</v>
      </c>
      <c r="GQ686">
        <f>IF(ISNA(GR686),NA(),GQ482)</f>
        <v>0</v>
      </c>
      <c r="GR686">
        <f>IF(OR(GR482="",AND(GR482=GR481,GR482=GR483)),NA(), GR482)</f>
        <v>0</v>
      </c>
      <c r="GS686">
        <f>IF(ISNA(GT686),NA(),GS482)</f>
        <v>0</v>
      </c>
      <c r="GT686">
        <f>IF(OR(GT482="",AND(GT482=GT481,GT482=GT483)),NA(), GT482)</f>
        <v>0</v>
      </c>
      <c r="GU686">
        <f>IF(ISNA(GV686),NA(),GU482)</f>
        <v>0</v>
      </c>
      <c r="GV686">
        <f>IF(OR(GV482="",AND(GV482=GV481,GV482=GV483)),NA(), GV482)</f>
        <v>0</v>
      </c>
      <c r="GW686">
        <f>IF(ISNA(GX686),NA(),GW482)</f>
        <v>0</v>
      </c>
      <c r="GX686">
        <f>IF(OR(GX482="",AND(GX482=GX481,GX482=GX483)),NA(), GX482)</f>
        <v>0</v>
      </c>
      <c r="GY686">
        <f>IF(ISNA(GZ686),NA(),GY482)</f>
        <v>0</v>
      </c>
      <c r="GZ686">
        <f>IF(OR(GZ482="",AND(GZ482=GZ481,GZ482=GZ483)),NA(), GZ482)</f>
        <v>0</v>
      </c>
      <c r="HA686">
        <f>IF(ISNA(HB686),NA(),HA482)</f>
        <v>0</v>
      </c>
      <c r="HB686">
        <f>IF(OR(HB482="",AND(HB482=HB481,HB482=HB483)),NA(), HB482)</f>
        <v>0</v>
      </c>
      <c r="HC686">
        <f>IF(ISNA(HD686),NA(),HC482)</f>
        <v>0</v>
      </c>
      <c r="HD686">
        <f>IF(OR(HD482="",AND(HD482=HD481,HD482=HD483)),NA(), HD482)</f>
        <v>0</v>
      </c>
      <c r="HE686">
        <f>IF(ISNA(HF686),NA(),HE482)</f>
        <v>0</v>
      </c>
      <c r="HF686">
        <f>IF(OR(HF482="",AND(HF482=HF481,HF482=HF483)),NA(), HF482)</f>
        <v>0</v>
      </c>
    </row>
    <row r="687" spans="5:214">
      <c r="E687">
        <f>IF(ISNA(F687),NA(),E483)</f>
        <v>0</v>
      </c>
      <c r="F687">
        <f>IF(OR(F483="",AND(F483=F482,F483=F484)),NA(), F483)</f>
        <v>0</v>
      </c>
      <c r="G687">
        <f>IF(ISNA(H687),NA(),G483)</f>
        <v>0</v>
      </c>
      <c r="H687">
        <f>IF(OR(H483="",AND(H483=H482,H483=H484)),NA(), H483)</f>
        <v>0</v>
      </c>
      <c r="I687">
        <f>IF(ISNA(J687),NA(),I483)</f>
        <v>0</v>
      </c>
      <c r="J687">
        <f>IF(OR(J483="",AND(J483=J482,J483=J484)),NA(), J483)</f>
        <v>0</v>
      </c>
      <c r="K687">
        <f>IF(ISNA(L687),NA(),K483)</f>
        <v>0</v>
      </c>
      <c r="L687">
        <f>IF(OR(L483="",AND(L483=L482,L483=L484)),NA(), L483)</f>
        <v>0</v>
      </c>
      <c r="M687">
        <f>IF(ISNA(N687),NA(),M483)</f>
        <v>0</v>
      </c>
      <c r="N687">
        <f>IF(OR(N483="",AND(N483=N482,N483=N484)),NA(), N483)</f>
        <v>0</v>
      </c>
      <c r="O687">
        <f>IF(ISNA(P687),NA(),O483)</f>
        <v>0</v>
      </c>
      <c r="P687">
        <f>IF(OR(P483="",AND(P483=P482,P483=P484)),NA(), P483)</f>
        <v>0</v>
      </c>
      <c r="Q687">
        <f>IF(ISNA(R687),NA(),Q483)</f>
        <v>0</v>
      </c>
      <c r="R687">
        <f>IF(OR(R483="",AND(R483=R482,R483=R484)),NA(), R483)</f>
        <v>0</v>
      </c>
      <c r="S687">
        <f>IF(ISNA(T687),NA(),S483)</f>
        <v>0</v>
      </c>
      <c r="T687">
        <f>IF(OR(T483="",AND(T483=T482,T483=T484)),NA(), T483)</f>
        <v>0</v>
      </c>
      <c r="U687">
        <f>IF(ISNA(V687),NA(),U483)</f>
        <v>0</v>
      </c>
      <c r="V687">
        <f>IF(OR(V483="",AND(V483=V482,V483=V484)),NA(), V483)</f>
        <v>0</v>
      </c>
      <c r="W687">
        <f>IF(ISNA(X687),NA(),W483)</f>
        <v>0</v>
      </c>
      <c r="X687">
        <f>IF(OR(X483="",AND(X483=X482,X483=X484)),NA(), X483)</f>
        <v>0</v>
      </c>
      <c r="Y687">
        <f>IF(ISNA(Z687),NA(),Y483)</f>
        <v>0</v>
      </c>
      <c r="Z687">
        <f>IF(OR(Z483="",AND(Z483=Z482,Z483=Z484)),NA(), Z483)</f>
        <v>0</v>
      </c>
      <c r="AA687">
        <f>IF(ISNA(AB687),NA(),AA483)</f>
        <v>0</v>
      </c>
      <c r="AB687">
        <f>IF(OR(AB483="",AND(AB483=AB482,AB483=AB484)),NA(), AB483)</f>
        <v>0</v>
      </c>
      <c r="AC687">
        <f>IF(ISNA(AD687),NA(),AC483)</f>
        <v>0</v>
      </c>
      <c r="AD687">
        <f>IF(OR(AD483="",AND(AD483=AD482,AD483=AD484)),NA(), AD483)</f>
        <v>0</v>
      </c>
      <c r="AE687">
        <f>IF(ISNA(AF687),NA(),AE483)</f>
        <v>0</v>
      </c>
      <c r="AF687">
        <f>IF(OR(AF483="",AND(AF483=AF482,AF483=AF484)),NA(), AF483)</f>
        <v>0</v>
      </c>
      <c r="AG687">
        <f>IF(ISNA(AH687),NA(),AG483)</f>
        <v>0</v>
      </c>
      <c r="AH687">
        <f>IF(OR(AH483="",AND(AH483=AH482,AH483=AH484)),NA(), AH483)</f>
        <v>0</v>
      </c>
      <c r="AI687">
        <f>IF(ISNA(AJ687),NA(),AI483)</f>
        <v>0</v>
      </c>
      <c r="AJ687">
        <f>IF(OR(AJ483="",AND(AJ483=AJ482,AJ483=AJ484)),NA(), AJ483)</f>
        <v>0</v>
      </c>
      <c r="AK687">
        <f>IF(ISNA(AL687),NA(),AK483)</f>
        <v>0</v>
      </c>
      <c r="AL687">
        <f>IF(OR(AL483="",AND(AL483=AL482,AL483=AL484)),NA(), AL483)</f>
        <v>0</v>
      </c>
      <c r="AM687">
        <f>IF(ISNA(AN687),NA(),AM483)</f>
        <v>0</v>
      </c>
      <c r="AN687">
        <f>IF(OR(AN483="",AND(AN483=AN482,AN483=AN484)),NA(), AN483)</f>
        <v>0</v>
      </c>
      <c r="AO687">
        <f>IF(ISNA(AP687),NA(),AO483)</f>
        <v>0</v>
      </c>
      <c r="AP687">
        <f>IF(OR(AP483="",AND(AP483=AP482,AP483=AP484)),NA(), AP483)</f>
        <v>0</v>
      </c>
      <c r="AQ687">
        <f>IF(ISNA(AR687),NA(),AQ483)</f>
        <v>0</v>
      </c>
      <c r="AR687">
        <f>IF(OR(AR483="",AND(AR483=AR482,AR483=AR484)),NA(), AR483)</f>
        <v>0</v>
      </c>
      <c r="AS687">
        <f>IF(ISNA(AT687),NA(),AS483)</f>
        <v>0</v>
      </c>
      <c r="AT687">
        <f>IF(OR(AT483="",AND(AT483=AT482,AT483=AT484)),NA(), AT483)</f>
        <v>0</v>
      </c>
      <c r="AU687">
        <f>IF(ISNA(AV687),NA(),AU483)</f>
        <v>0</v>
      </c>
      <c r="AV687">
        <f>IF(OR(AV483="",AND(AV483=AV482,AV483=AV484)),NA(), AV483)</f>
        <v>0</v>
      </c>
      <c r="AW687">
        <f>IF(ISNA(AX687),NA(),AW483)</f>
        <v>0</v>
      </c>
      <c r="AX687">
        <f>IF(OR(AX483="",AND(AX483=AX482,AX483=AX484)),NA(), AX483)</f>
        <v>0</v>
      </c>
      <c r="AY687">
        <f>IF(ISNA(AZ687),NA(),AY483)</f>
        <v>0</v>
      </c>
      <c r="AZ687">
        <f>IF(OR(AZ483="",AND(AZ483=AZ482,AZ483=AZ484)),NA(), AZ483)</f>
        <v>0</v>
      </c>
      <c r="BA687">
        <f>IF(ISNA(BB687),NA(),BA483)</f>
        <v>0</v>
      </c>
      <c r="BB687">
        <f>IF(OR(BB483="",AND(BB483=BB482,BB483=BB484)),NA(), BB483)</f>
        <v>0</v>
      </c>
      <c r="BC687">
        <f>IF(ISNA(BD687),NA(),BC483)</f>
        <v>0</v>
      </c>
      <c r="BD687">
        <f>IF(OR(BD483="",AND(BD483=BD482,BD483=BD484)),NA(), BD483)</f>
        <v>0</v>
      </c>
      <c r="BE687">
        <f>IF(ISNA(BF687),NA(),BE483)</f>
        <v>0</v>
      </c>
      <c r="BF687">
        <f>IF(OR(BF483="",AND(BF483=BF482,BF483=BF484)),NA(), BF483)</f>
        <v>0</v>
      </c>
      <c r="BG687">
        <f>IF(ISNA(BH687),NA(),BG483)</f>
        <v>0</v>
      </c>
      <c r="BH687">
        <f>IF(OR(BH483="",AND(BH483=BH482,BH483=BH484)),NA(), BH483)</f>
        <v>0</v>
      </c>
      <c r="BI687">
        <f>IF(ISNA(BJ687),NA(),BI483)</f>
        <v>0</v>
      </c>
      <c r="BJ687">
        <f>IF(OR(BJ483="",AND(BJ483=BJ482,BJ483=BJ484)),NA(), BJ483)</f>
        <v>0</v>
      </c>
      <c r="BK687">
        <f>IF(ISNA(BL687),NA(),BK483)</f>
        <v>0</v>
      </c>
      <c r="BL687">
        <f>IF(OR(BL483="",AND(BL483=BL482,BL483=BL484)),NA(), BL483)</f>
        <v>0</v>
      </c>
      <c r="BM687">
        <f>IF(ISNA(BN687),NA(),BM483)</f>
        <v>0</v>
      </c>
      <c r="BN687">
        <f>IF(OR(BN483="",AND(BN483=BN482,BN483=BN484)),NA(), BN483)</f>
        <v>0</v>
      </c>
      <c r="BO687">
        <f>IF(ISNA(BP687),NA(),BO483)</f>
        <v>0</v>
      </c>
      <c r="BP687">
        <f>IF(OR(BP483="",AND(BP483=BP482,BP483=BP484)),NA(), BP483)</f>
        <v>0</v>
      </c>
      <c r="BQ687">
        <f>IF(ISNA(BR687),NA(),BQ483)</f>
        <v>0</v>
      </c>
      <c r="BR687">
        <f>IF(OR(BR483="",AND(BR483=BR482,BR483=BR484)),NA(), BR483)</f>
        <v>0</v>
      </c>
      <c r="BS687">
        <f>IF(ISNA(BT687),NA(),BS483)</f>
        <v>0</v>
      </c>
      <c r="BT687">
        <f>IF(OR(BT483="",AND(BT483=BT482,BT483=BT484)),NA(), BT483)</f>
        <v>0</v>
      </c>
      <c r="BU687">
        <f>IF(ISNA(BV687),NA(),BU483)</f>
        <v>0</v>
      </c>
      <c r="BV687">
        <f>IF(OR(BV483="",AND(BV483=BV482,BV483=BV484)),NA(), BV483)</f>
        <v>0</v>
      </c>
      <c r="BW687">
        <f>IF(ISNA(BX687),NA(),BW483)</f>
        <v>0</v>
      </c>
      <c r="BX687">
        <f>IF(OR(BX483="",AND(BX483=BX482,BX483=BX484)),NA(), BX483)</f>
        <v>0</v>
      </c>
      <c r="BY687">
        <f>IF(ISNA(BZ687),NA(),BY483)</f>
        <v>0</v>
      </c>
      <c r="BZ687">
        <f>IF(OR(BZ483="",AND(BZ483=BZ482,BZ483=BZ484)),NA(), BZ483)</f>
        <v>0</v>
      </c>
      <c r="CA687">
        <f>IF(ISNA(CB687),NA(),CA483)</f>
        <v>0</v>
      </c>
      <c r="CB687">
        <f>IF(OR(CB483="",AND(CB483=CB482,CB483=CB484)),NA(), CB483)</f>
        <v>0</v>
      </c>
      <c r="CC687">
        <f>IF(ISNA(CD687),NA(),CC483)</f>
        <v>0</v>
      </c>
      <c r="CD687">
        <f>IF(OR(CD483="",AND(CD483=CD482,CD483=CD484)),NA(), CD483)</f>
        <v>0</v>
      </c>
      <c r="CE687">
        <f>IF(ISNA(CF687),NA(),CE483)</f>
        <v>0</v>
      </c>
      <c r="CF687">
        <f>IF(OR(CF483="",AND(CF483=CF482,CF483=CF484)),NA(), CF483)</f>
        <v>0</v>
      </c>
      <c r="CG687">
        <f>IF(ISNA(CH687),NA(),CG483)</f>
        <v>0</v>
      </c>
      <c r="CH687">
        <f>IF(OR(CH483="",AND(CH483=CH482,CH483=CH484)),NA(), CH483)</f>
        <v>0</v>
      </c>
      <c r="CI687">
        <f>IF(ISNA(CJ687),NA(),CI483)</f>
        <v>0</v>
      </c>
      <c r="CJ687">
        <f>IF(OR(CJ483="",AND(CJ483=CJ482,CJ483=CJ484)),NA(), CJ483)</f>
        <v>0</v>
      </c>
      <c r="CK687">
        <f>IF(ISNA(CL687),NA(),CK483)</f>
        <v>0</v>
      </c>
      <c r="CL687">
        <f>IF(OR(CL483="",AND(CL483=CL482,CL483=CL484)),NA(), CL483)</f>
        <v>0</v>
      </c>
      <c r="CM687">
        <f>IF(ISNA(CN687),NA(),CM483)</f>
        <v>0</v>
      </c>
      <c r="CN687">
        <f>IF(OR(CN483="",AND(CN483=CN482,CN483=CN484)),NA(), CN483)</f>
        <v>0</v>
      </c>
      <c r="CO687">
        <f>IF(ISNA(CP687),NA(),CO483)</f>
        <v>0</v>
      </c>
      <c r="CP687">
        <f>IF(OR(CP483="",AND(CP483=CP482,CP483=CP484)),NA(), CP483)</f>
        <v>0</v>
      </c>
      <c r="CQ687">
        <f>IF(ISNA(CR687),NA(),CQ483)</f>
        <v>0</v>
      </c>
      <c r="CR687">
        <f>IF(OR(CR483="",AND(CR483=CR482,CR483=CR484)),NA(), CR483)</f>
        <v>0</v>
      </c>
      <c r="CS687">
        <f>IF(ISNA(CT687),NA(),CS483)</f>
        <v>0</v>
      </c>
      <c r="CT687">
        <f>IF(OR(CT483="",AND(CT483=CT482,CT483=CT484)),NA(), CT483)</f>
        <v>0</v>
      </c>
      <c r="CU687">
        <f>IF(ISNA(CV687),NA(),CU483)</f>
        <v>0</v>
      </c>
      <c r="CV687">
        <f>IF(OR(CV483="",AND(CV483=CV482,CV483=CV484)),NA(), CV483)</f>
        <v>0</v>
      </c>
      <c r="CW687">
        <f>IF(ISNA(CX687),NA(),CW483)</f>
        <v>0</v>
      </c>
      <c r="CX687">
        <f>IF(OR(CX483="",AND(CX483=CX482,CX483=CX484)),NA(), CX483)</f>
        <v>0</v>
      </c>
      <c r="CY687">
        <f>IF(ISNA(CZ687),NA(),CY483)</f>
        <v>0</v>
      </c>
      <c r="CZ687">
        <f>IF(OR(CZ483="",AND(CZ483=CZ482,CZ483=CZ484)),NA(), CZ483)</f>
        <v>0</v>
      </c>
      <c r="DA687">
        <f>IF(ISNA(DB687),NA(),DA483)</f>
        <v>0</v>
      </c>
      <c r="DB687">
        <f>IF(OR(DB483="",AND(DB483=DB482,DB483=DB484)),NA(), DB483)</f>
        <v>0</v>
      </c>
      <c r="DC687">
        <f>IF(ISNA(DD687),NA(),DC483)</f>
        <v>0</v>
      </c>
      <c r="DD687">
        <f>IF(OR(DD483="",AND(DD483=DD482,DD483=DD484)),NA(), DD483)</f>
        <v>0</v>
      </c>
      <c r="DG687">
        <f>IF(ISNA(DH687),NA(),DG483)</f>
        <v>0</v>
      </c>
      <c r="DH687">
        <f>IF(OR(DH483="",AND(DH483=DH482,DH483=DH484)),NA(), DH483)</f>
        <v>0</v>
      </c>
      <c r="DI687">
        <f>IF(ISNA(DJ687),NA(),DI483)</f>
        <v>0</v>
      </c>
      <c r="DJ687">
        <f>IF(OR(DJ483="",AND(DJ483=DJ482,DJ483=DJ484)),NA(), DJ483)</f>
        <v>0</v>
      </c>
      <c r="DK687">
        <f>IF(ISNA(DL687),NA(),DK483)</f>
        <v>0</v>
      </c>
      <c r="DL687">
        <f>IF(OR(DL483="",AND(DL483=DL482,DL483=DL484)),NA(), DL483)</f>
        <v>0</v>
      </c>
      <c r="DM687">
        <f>IF(ISNA(DN687),NA(),DM483)</f>
        <v>0</v>
      </c>
      <c r="DN687">
        <f>IF(OR(DN483="",AND(DN483=DN482,DN483=DN484)),NA(), DN483)</f>
        <v>0</v>
      </c>
      <c r="DO687">
        <f>IF(ISNA(DP687),NA(),DO483)</f>
        <v>0</v>
      </c>
      <c r="DP687">
        <f>IF(OR(DP483="",AND(DP483=DP482,DP483=DP484)),NA(), DP483)</f>
        <v>0</v>
      </c>
      <c r="DQ687">
        <f>IF(ISNA(DR687),NA(),DQ483)</f>
        <v>0</v>
      </c>
      <c r="DR687">
        <f>IF(OR(DR483="",AND(DR483=DR482,DR483=DR484)),NA(), DR483)</f>
        <v>0</v>
      </c>
      <c r="DS687">
        <f>IF(ISNA(DT687),NA(),DS483)</f>
        <v>0</v>
      </c>
      <c r="DT687">
        <f>IF(OR(DT483="",AND(DT483=DT482,DT483=DT484)),NA(), DT483)</f>
        <v>0</v>
      </c>
      <c r="DU687">
        <f>IF(ISNA(DV687),NA(),DU483)</f>
        <v>0</v>
      </c>
      <c r="DV687">
        <f>IF(OR(DV483="",AND(DV483=DV482,DV483=DV484)),NA(), DV483)</f>
        <v>0</v>
      </c>
      <c r="DW687">
        <f>IF(ISNA(DX687),NA(),DW483)</f>
        <v>0</v>
      </c>
      <c r="DX687">
        <f>IF(OR(DX483="",AND(DX483=DX482,DX483=DX484)),NA(), DX483)</f>
        <v>0</v>
      </c>
      <c r="DY687">
        <f>IF(ISNA(DZ687),NA(),DY483)</f>
        <v>0</v>
      </c>
      <c r="DZ687">
        <f>IF(OR(DZ483="",AND(DZ483=DZ482,DZ483=DZ484)),NA(), DZ483)</f>
        <v>0</v>
      </c>
      <c r="EA687">
        <f>IF(ISNA(EB687),NA(),EA483)</f>
        <v>0</v>
      </c>
      <c r="EB687">
        <f>IF(OR(EB483="",AND(EB483=EB482,EB483=EB484)),NA(), EB483)</f>
        <v>0</v>
      </c>
      <c r="EC687">
        <f>IF(ISNA(ED687),NA(),EC483)</f>
        <v>0</v>
      </c>
      <c r="ED687">
        <f>IF(OR(ED483="",AND(ED483=ED482,ED483=ED484)),NA(), ED483)</f>
        <v>0</v>
      </c>
      <c r="EE687">
        <f>IF(ISNA(EF687),NA(),EE483)</f>
        <v>0</v>
      </c>
      <c r="EF687">
        <f>IF(OR(EF483="",AND(EF483=EF482,EF483=EF484)),NA(), EF483)</f>
        <v>0</v>
      </c>
      <c r="EG687">
        <f>IF(ISNA(EH687),NA(),EG483)</f>
        <v>0</v>
      </c>
      <c r="EH687">
        <f>IF(OR(EH483="",AND(EH483=EH482,EH483=EH484)),NA(), EH483)</f>
        <v>0</v>
      </c>
      <c r="EI687">
        <f>IF(ISNA(EJ687),NA(),EI483)</f>
        <v>0</v>
      </c>
      <c r="EJ687">
        <f>IF(OR(EJ483="",AND(EJ483=EJ482,EJ483=EJ484)),NA(), EJ483)</f>
        <v>0</v>
      </c>
      <c r="EK687">
        <f>IF(ISNA(EL687),NA(),EK483)</f>
        <v>0</v>
      </c>
      <c r="EL687">
        <f>IF(OR(EL483="",AND(EL483=EL482,EL483=EL484)),NA(), EL483)</f>
        <v>0</v>
      </c>
      <c r="EM687">
        <f>IF(ISNA(EN687),NA(),EM483)</f>
        <v>0</v>
      </c>
      <c r="EN687">
        <f>IF(OR(EN483="",AND(EN483=EN482,EN483=EN484)),NA(), EN483)</f>
        <v>0</v>
      </c>
      <c r="EO687">
        <f>IF(ISNA(EP687),NA(),EO483)</f>
        <v>0</v>
      </c>
      <c r="EP687">
        <f>IF(OR(EP483="",AND(EP483=EP482,EP483=EP484)),NA(), EP483)</f>
        <v>0</v>
      </c>
      <c r="EQ687">
        <f>IF(ISNA(ER687),NA(),EQ483)</f>
        <v>0</v>
      </c>
      <c r="ER687">
        <f>IF(OR(ER483="",AND(ER483=ER482,ER483=ER484)),NA(), ER483)</f>
        <v>0</v>
      </c>
      <c r="ES687">
        <f>IF(ISNA(ET687),NA(),ES483)</f>
        <v>0</v>
      </c>
      <c r="ET687">
        <f>IF(OR(ET483="",AND(ET483=ET482,ET483=ET484)),NA(), ET483)</f>
        <v>0</v>
      </c>
      <c r="EU687">
        <f>IF(ISNA(EV687),NA(),EU483)</f>
        <v>0</v>
      </c>
      <c r="EV687">
        <f>IF(OR(EV483="",AND(EV483=EV482,EV483=EV484)),NA(), EV483)</f>
        <v>0</v>
      </c>
      <c r="EW687">
        <f>IF(ISNA(EX687),NA(),EW483)</f>
        <v>0</v>
      </c>
      <c r="EX687">
        <f>IF(OR(EX483="",AND(EX483=EX482,EX483=EX484)),NA(), EX483)</f>
        <v>0</v>
      </c>
      <c r="EY687">
        <f>IF(ISNA(EZ687),NA(),EY483)</f>
        <v>0</v>
      </c>
      <c r="EZ687">
        <f>IF(OR(EZ483="",AND(EZ483=EZ482,EZ483=EZ484)),NA(), EZ483)</f>
        <v>0</v>
      </c>
      <c r="FA687">
        <f>IF(ISNA(FB687),NA(),FA483)</f>
        <v>0</v>
      </c>
      <c r="FB687">
        <f>IF(OR(FB483="",AND(FB483=FB482,FB483=FB484)),NA(), FB483)</f>
        <v>0</v>
      </c>
      <c r="FC687">
        <f>IF(ISNA(FD687),NA(),FC483)</f>
        <v>0</v>
      </c>
      <c r="FD687">
        <f>IF(OR(FD483="",AND(FD483=FD482,FD483=FD484)),NA(), FD483)</f>
        <v>0</v>
      </c>
      <c r="FE687">
        <f>IF(ISNA(FF687),NA(),FE483)</f>
        <v>0</v>
      </c>
      <c r="FF687">
        <f>IF(OR(FF483="",AND(FF483=FF482,FF483=FF484)),NA(), FF483)</f>
        <v>0</v>
      </c>
      <c r="FG687">
        <f>IF(ISNA(FH687),NA(),FG483)</f>
        <v>0</v>
      </c>
      <c r="FH687">
        <f>IF(OR(FH483="",AND(FH483=FH482,FH483=FH484)),NA(), FH483)</f>
        <v>0</v>
      </c>
      <c r="FI687">
        <f>IF(ISNA(FJ687),NA(),FI483)</f>
        <v>0</v>
      </c>
      <c r="FJ687">
        <f>IF(OR(FJ483="",AND(FJ483=FJ482,FJ483=FJ484)),NA(), FJ483)</f>
        <v>0</v>
      </c>
      <c r="FK687">
        <f>IF(ISNA(FL687),NA(),FK483)</f>
        <v>0</v>
      </c>
      <c r="FL687">
        <f>IF(OR(FL483="",AND(FL483=FL482,FL483=FL484)),NA(), FL483)</f>
        <v>0</v>
      </c>
      <c r="FM687">
        <f>IF(ISNA(FN687),NA(),FM483)</f>
        <v>0</v>
      </c>
      <c r="FN687">
        <f>IF(OR(FN483="",AND(FN483=FN482,FN483=FN484)),NA(), FN483)</f>
        <v>0</v>
      </c>
      <c r="FO687">
        <f>IF(ISNA(FP687),NA(),FO483)</f>
        <v>0</v>
      </c>
      <c r="FP687">
        <f>IF(OR(FP483="",AND(FP483=FP482,FP483=FP484)),NA(), FP483)</f>
        <v>0</v>
      </c>
      <c r="FQ687">
        <f>IF(ISNA(FR687),NA(),FQ483)</f>
        <v>0</v>
      </c>
      <c r="FR687">
        <f>IF(OR(FR483="",AND(FR483=FR482,FR483=FR484)),NA(), FR483)</f>
        <v>0</v>
      </c>
      <c r="FS687">
        <f>IF(ISNA(FT687),NA(),FS483)</f>
        <v>0</v>
      </c>
      <c r="FT687">
        <f>IF(OR(FT483="",AND(FT483=FT482,FT483=FT484)),NA(), FT483)</f>
        <v>0</v>
      </c>
      <c r="FU687">
        <f>IF(ISNA(FV687),NA(),FU483)</f>
        <v>0</v>
      </c>
      <c r="FV687">
        <f>IF(OR(FV483="",AND(FV483=FV482,FV483=FV484)),NA(), FV483)</f>
        <v>0</v>
      </c>
      <c r="FW687">
        <f>IF(ISNA(FX687),NA(),FW483)</f>
        <v>0</v>
      </c>
      <c r="FX687">
        <f>IF(OR(FX483="",AND(FX483=FX482,FX483=FX484)),NA(), FX483)</f>
        <v>0</v>
      </c>
      <c r="FY687">
        <f>IF(ISNA(FZ687),NA(),FY483)</f>
        <v>0</v>
      </c>
      <c r="FZ687">
        <f>IF(OR(FZ483="",AND(FZ483=FZ482,FZ483=FZ484)),NA(), FZ483)</f>
        <v>0</v>
      </c>
      <c r="GA687">
        <f>IF(ISNA(GB687),NA(),GA483)</f>
        <v>0</v>
      </c>
      <c r="GB687">
        <f>IF(OR(GB483="",AND(GB483=GB482,GB483=GB484)),NA(), GB483)</f>
        <v>0</v>
      </c>
      <c r="GC687">
        <f>IF(ISNA(GD687),NA(),GC483)</f>
        <v>0</v>
      </c>
      <c r="GD687">
        <f>IF(OR(GD483="",AND(GD483=GD482,GD483=GD484)),NA(), GD483)</f>
        <v>0</v>
      </c>
      <c r="GE687">
        <f>IF(ISNA(GF687),NA(),GE483)</f>
        <v>0</v>
      </c>
      <c r="GF687">
        <f>IF(OR(GF483="",AND(GF483=GF482,GF483=GF484)),NA(), GF483)</f>
        <v>0</v>
      </c>
      <c r="GG687">
        <f>IF(ISNA(GH687),NA(),GG483)</f>
        <v>0</v>
      </c>
      <c r="GH687">
        <f>IF(OR(GH483="",AND(GH483=GH482,GH483=GH484)),NA(), GH483)</f>
        <v>0</v>
      </c>
      <c r="GI687">
        <f>IF(ISNA(GJ687),NA(),GI483)</f>
        <v>0</v>
      </c>
      <c r="GJ687">
        <f>IF(OR(GJ483="",AND(GJ483=GJ482,GJ483=GJ484)),NA(), GJ483)</f>
        <v>0</v>
      </c>
      <c r="GK687">
        <f>IF(ISNA(GL687),NA(),GK483)</f>
        <v>0</v>
      </c>
      <c r="GL687">
        <f>IF(OR(GL483="",AND(GL483=GL482,GL483=GL484)),NA(), GL483)</f>
        <v>0</v>
      </c>
      <c r="GM687">
        <f>IF(ISNA(GN687),NA(),GM483)</f>
        <v>0</v>
      </c>
      <c r="GN687">
        <f>IF(OR(GN483="",AND(GN483=GN482,GN483=GN484)),NA(), GN483)</f>
        <v>0</v>
      </c>
      <c r="GO687">
        <f>IF(ISNA(GP687),NA(),GO483)</f>
        <v>0</v>
      </c>
      <c r="GP687">
        <f>IF(OR(GP483="",AND(GP483=GP482,GP483=GP484)),NA(), GP483)</f>
        <v>0</v>
      </c>
      <c r="GQ687">
        <f>IF(ISNA(GR687),NA(),GQ483)</f>
        <v>0</v>
      </c>
      <c r="GR687">
        <f>IF(OR(GR483="",AND(GR483=GR482,GR483=GR484)),NA(), GR483)</f>
        <v>0</v>
      </c>
      <c r="GS687">
        <f>IF(ISNA(GT687),NA(),GS483)</f>
        <v>0</v>
      </c>
      <c r="GT687">
        <f>IF(OR(GT483="",AND(GT483=GT482,GT483=GT484)),NA(), GT483)</f>
        <v>0</v>
      </c>
      <c r="GU687">
        <f>IF(ISNA(GV687),NA(),GU483)</f>
        <v>0</v>
      </c>
      <c r="GV687">
        <f>IF(OR(GV483="",AND(GV483=GV482,GV483=GV484)),NA(), GV483)</f>
        <v>0</v>
      </c>
      <c r="GW687">
        <f>IF(ISNA(GX687),NA(),GW483)</f>
        <v>0</v>
      </c>
      <c r="GX687">
        <f>IF(OR(GX483="",AND(GX483=GX482,GX483=GX484)),NA(), GX483)</f>
        <v>0</v>
      </c>
      <c r="GY687">
        <f>IF(ISNA(GZ687),NA(),GY483)</f>
        <v>0</v>
      </c>
      <c r="GZ687">
        <f>IF(OR(GZ483="",AND(GZ483=GZ482,GZ483=GZ484)),NA(), GZ483)</f>
        <v>0</v>
      </c>
      <c r="HA687">
        <f>IF(ISNA(HB687),NA(),HA483)</f>
        <v>0</v>
      </c>
      <c r="HB687">
        <f>IF(OR(HB483="",AND(HB483=HB482,HB483=HB484)),NA(), HB483)</f>
        <v>0</v>
      </c>
      <c r="HC687">
        <f>IF(ISNA(HD687),NA(),HC483)</f>
        <v>0</v>
      </c>
      <c r="HD687">
        <f>IF(OR(HD483="",AND(HD483=HD482,HD483=HD484)),NA(), HD483)</f>
        <v>0</v>
      </c>
      <c r="HE687">
        <f>IF(ISNA(HF687),NA(),HE483)</f>
        <v>0</v>
      </c>
      <c r="HF687">
        <f>IF(OR(HF483="",AND(HF483=HF482,HF483=HF484)),NA(), HF483)</f>
        <v>0</v>
      </c>
    </row>
    <row r="688" spans="5:214">
      <c r="E688">
        <f>IF(ISNA(F688),NA(),E484)</f>
        <v>0</v>
      </c>
      <c r="F688">
        <f>IF(OR(F484="",AND(F484=F483,F484=F485)),NA(), F484)</f>
        <v>0</v>
      </c>
      <c r="G688">
        <f>IF(ISNA(H688),NA(),G484)</f>
        <v>0</v>
      </c>
      <c r="H688">
        <f>IF(OR(H484="",AND(H484=H483,H484=H485)),NA(), H484)</f>
        <v>0</v>
      </c>
      <c r="I688">
        <f>IF(ISNA(J688),NA(),I484)</f>
        <v>0</v>
      </c>
      <c r="J688">
        <f>IF(OR(J484="",AND(J484=J483,J484=J485)),NA(), J484)</f>
        <v>0</v>
      </c>
      <c r="K688">
        <f>IF(ISNA(L688),NA(),K484)</f>
        <v>0</v>
      </c>
      <c r="L688">
        <f>IF(OR(L484="",AND(L484=L483,L484=L485)),NA(), L484)</f>
        <v>0</v>
      </c>
      <c r="M688">
        <f>IF(ISNA(N688),NA(),M484)</f>
        <v>0</v>
      </c>
      <c r="N688">
        <f>IF(OR(N484="",AND(N484=N483,N484=N485)),NA(), N484)</f>
        <v>0</v>
      </c>
      <c r="O688">
        <f>IF(ISNA(P688),NA(),O484)</f>
        <v>0</v>
      </c>
      <c r="P688">
        <f>IF(OR(P484="",AND(P484=P483,P484=P485)),NA(), P484)</f>
        <v>0</v>
      </c>
      <c r="Q688">
        <f>IF(ISNA(R688),NA(),Q484)</f>
        <v>0</v>
      </c>
      <c r="R688">
        <f>IF(OR(R484="",AND(R484=R483,R484=R485)),NA(), R484)</f>
        <v>0</v>
      </c>
      <c r="S688">
        <f>IF(ISNA(T688),NA(),S484)</f>
        <v>0</v>
      </c>
      <c r="T688">
        <f>IF(OR(T484="",AND(T484=T483,T484=T485)),NA(), T484)</f>
        <v>0</v>
      </c>
      <c r="U688">
        <f>IF(ISNA(V688),NA(),U484)</f>
        <v>0</v>
      </c>
      <c r="V688">
        <f>IF(OR(V484="",AND(V484=V483,V484=V485)),NA(), V484)</f>
        <v>0</v>
      </c>
      <c r="W688">
        <f>IF(ISNA(X688),NA(),W484)</f>
        <v>0</v>
      </c>
      <c r="X688">
        <f>IF(OR(X484="",AND(X484=X483,X484=X485)),NA(), X484)</f>
        <v>0</v>
      </c>
      <c r="Y688">
        <f>IF(ISNA(Z688),NA(),Y484)</f>
        <v>0</v>
      </c>
      <c r="Z688">
        <f>IF(OR(Z484="",AND(Z484=Z483,Z484=Z485)),NA(), Z484)</f>
        <v>0</v>
      </c>
      <c r="AA688">
        <f>IF(ISNA(AB688),NA(),AA484)</f>
        <v>0</v>
      </c>
      <c r="AB688">
        <f>IF(OR(AB484="",AND(AB484=AB483,AB484=AB485)),NA(), AB484)</f>
        <v>0</v>
      </c>
      <c r="AC688">
        <f>IF(ISNA(AD688),NA(),AC484)</f>
        <v>0</v>
      </c>
      <c r="AD688">
        <f>IF(OR(AD484="",AND(AD484=AD483,AD484=AD485)),NA(), AD484)</f>
        <v>0</v>
      </c>
      <c r="AE688">
        <f>IF(ISNA(AF688),NA(),AE484)</f>
        <v>0</v>
      </c>
      <c r="AF688">
        <f>IF(OR(AF484="",AND(AF484=AF483,AF484=AF485)),NA(), AF484)</f>
        <v>0</v>
      </c>
      <c r="AG688">
        <f>IF(ISNA(AH688),NA(),AG484)</f>
        <v>0</v>
      </c>
      <c r="AH688">
        <f>IF(OR(AH484="",AND(AH484=AH483,AH484=AH485)),NA(), AH484)</f>
        <v>0</v>
      </c>
      <c r="AI688">
        <f>IF(ISNA(AJ688),NA(),AI484)</f>
        <v>0</v>
      </c>
      <c r="AJ688">
        <f>IF(OR(AJ484="",AND(AJ484=AJ483,AJ484=AJ485)),NA(), AJ484)</f>
        <v>0</v>
      </c>
      <c r="AK688">
        <f>IF(ISNA(AL688),NA(),AK484)</f>
        <v>0</v>
      </c>
      <c r="AL688">
        <f>IF(OR(AL484="",AND(AL484=AL483,AL484=AL485)),NA(), AL484)</f>
        <v>0</v>
      </c>
      <c r="AM688">
        <f>IF(ISNA(AN688),NA(),AM484)</f>
        <v>0</v>
      </c>
      <c r="AN688">
        <f>IF(OR(AN484="",AND(AN484=AN483,AN484=AN485)),NA(), AN484)</f>
        <v>0</v>
      </c>
      <c r="AO688">
        <f>IF(ISNA(AP688),NA(),AO484)</f>
        <v>0</v>
      </c>
      <c r="AP688">
        <f>IF(OR(AP484="",AND(AP484=AP483,AP484=AP485)),NA(), AP484)</f>
        <v>0</v>
      </c>
      <c r="AQ688">
        <f>IF(ISNA(AR688),NA(),AQ484)</f>
        <v>0</v>
      </c>
      <c r="AR688">
        <f>IF(OR(AR484="",AND(AR484=AR483,AR484=AR485)),NA(), AR484)</f>
        <v>0</v>
      </c>
      <c r="AS688">
        <f>IF(ISNA(AT688),NA(),AS484)</f>
        <v>0</v>
      </c>
      <c r="AT688">
        <f>IF(OR(AT484="",AND(AT484=AT483,AT484=AT485)),NA(), AT484)</f>
        <v>0</v>
      </c>
      <c r="AU688">
        <f>IF(ISNA(AV688),NA(),AU484)</f>
        <v>0</v>
      </c>
      <c r="AV688">
        <f>IF(OR(AV484="",AND(AV484=AV483,AV484=AV485)),NA(), AV484)</f>
        <v>0</v>
      </c>
      <c r="AW688">
        <f>IF(ISNA(AX688),NA(),AW484)</f>
        <v>0</v>
      </c>
      <c r="AX688">
        <f>IF(OR(AX484="",AND(AX484=AX483,AX484=AX485)),NA(), AX484)</f>
        <v>0</v>
      </c>
      <c r="AY688">
        <f>IF(ISNA(AZ688),NA(),AY484)</f>
        <v>0</v>
      </c>
      <c r="AZ688">
        <f>IF(OR(AZ484="",AND(AZ484=AZ483,AZ484=AZ485)),NA(), AZ484)</f>
        <v>0</v>
      </c>
      <c r="BA688">
        <f>IF(ISNA(BB688),NA(),BA484)</f>
        <v>0</v>
      </c>
      <c r="BB688">
        <f>IF(OR(BB484="",AND(BB484=BB483,BB484=BB485)),NA(), BB484)</f>
        <v>0</v>
      </c>
      <c r="BC688">
        <f>IF(ISNA(BD688),NA(),BC484)</f>
        <v>0</v>
      </c>
      <c r="BD688">
        <f>IF(OR(BD484="",AND(BD484=BD483,BD484=BD485)),NA(), BD484)</f>
        <v>0</v>
      </c>
      <c r="BE688">
        <f>IF(ISNA(BF688),NA(),BE484)</f>
        <v>0</v>
      </c>
      <c r="BF688">
        <f>IF(OR(BF484="",AND(BF484=BF483,BF484=BF485)),NA(), BF484)</f>
        <v>0</v>
      </c>
      <c r="BG688">
        <f>IF(ISNA(BH688),NA(),BG484)</f>
        <v>0</v>
      </c>
      <c r="BH688">
        <f>IF(OR(BH484="",AND(BH484=BH483,BH484=BH485)),NA(), BH484)</f>
        <v>0</v>
      </c>
      <c r="BI688">
        <f>IF(ISNA(BJ688),NA(),BI484)</f>
        <v>0</v>
      </c>
      <c r="BJ688">
        <f>IF(OR(BJ484="",AND(BJ484=BJ483,BJ484=BJ485)),NA(), BJ484)</f>
        <v>0</v>
      </c>
      <c r="BK688">
        <f>IF(ISNA(BL688),NA(),BK484)</f>
        <v>0</v>
      </c>
      <c r="BL688">
        <f>IF(OR(BL484="",AND(BL484=BL483,BL484=BL485)),NA(), BL484)</f>
        <v>0</v>
      </c>
      <c r="BM688">
        <f>IF(ISNA(BN688),NA(),BM484)</f>
        <v>0</v>
      </c>
      <c r="BN688">
        <f>IF(OR(BN484="",AND(BN484=BN483,BN484=BN485)),NA(), BN484)</f>
        <v>0</v>
      </c>
      <c r="BO688">
        <f>IF(ISNA(BP688),NA(),BO484)</f>
        <v>0</v>
      </c>
      <c r="BP688">
        <f>IF(OR(BP484="",AND(BP484=BP483,BP484=BP485)),NA(), BP484)</f>
        <v>0</v>
      </c>
      <c r="BQ688">
        <f>IF(ISNA(BR688),NA(),BQ484)</f>
        <v>0</v>
      </c>
      <c r="BR688">
        <f>IF(OR(BR484="",AND(BR484=BR483,BR484=BR485)),NA(), BR484)</f>
        <v>0</v>
      </c>
      <c r="BS688">
        <f>IF(ISNA(BT688),NA(),BS484)</f>
        <v>0</v>
      </c>
      <c r="BT688">
        <f>IF(OR(BT484="",AND(BT484=BT483,BT484=BT485)),NA(), BT484)</f>
        <v>0</v>
      </c>
      <c r="BU688">
        <f>IF(ISNA(BV688),NA(),BU484)</f>
        <v>0</v>
      </c>
      <c r="BV688">
        <f>IF(OR(BV484="",AND(BV484=BV483,BV484=BV485)),NA(), BV484)</f>
        <v>0</v>
      </c>
      <c r="BW688">
        <f>IF(ISNA(BX688),NA(),BW484)</f>
        <v>0</v>
      </c>
      <c r="BX688">
        <f>IF(OR(BX484="",AND(BX484=BX483,BX484=BX485)),NA(), BX484)</f>
        <v>0</v>
      </c>
      <c r="BY688">
        <f>IF(ISNA(BZ688),NA(),BY484)</f>
        <v>0</v>
      </c>
      <c r="BZ688">
        <f>IF(OR(BZ484="",AND(BZ484=BZ483,BZ484=BZ485)),NA(), BZ484)</f>
        <v>0</v>
      </c>
      <c r="CA688">
        <f>IF(ISNA(CB688),NA(),CA484)</f>
        <v>0</v>
      </c>
      <c r="CB688">
        <f>IF(OR(CB484="",AND(CB484=CB483,CB484=CB485)),NA(), CB484)</f>
        <v>0</v>
      </c>
      <c r="CC688">
        <f>IF(ISNA(CD688),NA(),CC484)</f>
        <v>0</v>
      </c>
      <c r="CD688">
        <f>IF(OR(CD484="",AND(CD484=CD483,CD484=CD485)),NA(), CD484)</f>
        <v>0</v>
      </c>
      <c r="CE688">
        <f>IF(ISNA(CF688),NA(),CE484)</f>
        <v>0</v>
      </c>
      <c r="CF688">
        <f>IF(OR(CF484="",AND(CF484=CF483,CF484=CF485)),NA(), CF484)</f>
        <v>0</v>
      </c>
      <c r="CG688">
        <f>IF(ISNA(CH688),NA(),CG484)</f>
        <v>0</v>
      </c>
      <c r="CH688">
        <f>IF(OR(CH484="",AND(CH484=CH483,CH484=CH485)),NA(), CH484)</f>
        <v>0</v>
      </c>
      <c r="CI688">
        <f>IF(ISNA(CJ688),NA(),CI484)</f>
        <v>0</v>
      </c>
      <c r="CJ688">
        <f>IF(OR(CJ484="",AND(CJ484=CJ483,CJ484=CJ485)),NA(), CJ484)</f>
        <v>0</v>
      </c>
      <c r="CK688">
        <f>IF(ISNA(CL688),NA(),CK484)</f>
        <v>0</v>
      </c>
      <c r="CL688">
        <f>IF(OR(CL484="",AND(CL484=CL483,CL484=CL485)),NA(), CL484)</f>
        <v>0</v>
      </c>
      <c r="CM688">
        <f>IF(ISNA(CN688),NA(),CM484)</f>
        <v>0</v>
      </c>
      <c r="CN688">
        <f>IF(OR(CN484="",AND(CN484=CN483,CN484=CN485)),NA(), CN484)</f>
        <v>0</v>
      </c>
      <c r="CO688">
        <f>IF(ISNA(CP688),NA(),CO484)</f>
        <v>0</v>
      </c>
      <c r="CP688">
        <f>IF(OR(CP484="",AND(CP484=CP483,CP484=CP485)),NA(), CP484)</f>
        <v>0</v>
      </c>
      <c r="CQ688">
        <f>IF(ISNA(CR688),NA(),CQ484)</f>
        <v>0</v>
      </c>
      <c r="CR688">
        <f>IF(OR(CR484="",AND(CR484=CR483,CR484=CR485)),NA(), CR484)</f>
        <v>0</v>
      </c>
      <c r="CS688">
        <f>IF(ISNA(CT688),NA(),CS484)</f>
        <v>0</v>
      </c>
      <c r="CT688">
        <f>IF(OR(CT484="",AND(CT484=CT483,CT484=CT485)),NA(), CT484)</f>
        <v>0</v>
      </c>
      <c r="CU688">
        <f>IF(ISNA(CV688),NA(),CU484)</f>
        <v>0</v>
      </c>
      <c r="CV688">
        <f>IF(OR(CV484="",AND(CV484=CV483,CV484=CV485)),NA(), CV484)</f>
        <v>0</v>
      </c>
      <c r="CW688">
        <f>IF(ISNA(CX688),NA(),CW484)</f>
        <v>0</v>
      </c>
      <c r="CX688">
        <f>IF(OR(CX484="",AND(CX484=CX483,CX484=CX485)),NA(), CX484)</f>
        <v>0</v>
      </c>
      <c r="CY688">
        <f>IF(ISNA(CZ688),NA(),CY484)</f>
        <v>0</v>
      </c>
      <c r="CZ688">
        <f>IF(OR(CZ484="",AND(CZ484=CZ483,CZ484=CZ485)),NA(), CZ484)</f>
        <v>0</v>
      </c>
      <c r="DA688">
        <f>IF(ISNA(DB688),NA(),DA484)</f>
        <v>0</v>
      </c>
      <c r="DB688">
        <f>IF(OR(DB484="",AND(DB484=DB483,DB484=DB485)),NA(), DB484)</f>
        <v>0</v>
      </c>
      <c r="DC688">
        <f>IF(ISNA(DD688),NA(),DC484)</f>
        <v>0</v>
      </c>
      <c r="DD688">
        <f>IF(OR(DD484="",AND(DD484=DD483,DD484=DD485)),NA(), DD484)</f>
        <v>0</v>
      </c>
      <c r="DG688">
        <f>IF(ISNA(DH688),NA(),DG484)</f>
        <v>0</v>
      </c>
      <c r="DH688">
        <f>IF(OR(DH484="",AND(DH484=DH483,DH484=DH485)),NA(), DH484)</f>
        <v>0</v>
      </c>
      <c r="DI688">
        <f>IF(ISNA(DJ688),NA(),DI484)</f>
        <v>0</v>
      </c>
      <c r="DJ688">
        <f>IF(OR(DJ484="",AND(DJ484=DJ483,DJ484=DJ485)),NA(), DJ484)</f>
        <v>0</v>
      </c>
      <c r="DK688">
        <f>IF(ISNA(DL688),NA(),DK484)</f>
        <v>0</v>
      </c>
      <c r="DL688">
        <f>IF(OR(DL484="",AND(DL484=DL483,DL484=DL485)),NA(), DL484)</f>
        <v>0</v>
      </c>
      <c r="DM688">
        <f>IF(ISNA(DN688),NA(),DM484)</f>
        <v>0</v>
      </c>
      <c r="DN688">
        <f>IF(OR(DN484="",AND(DN484=DN483,DN484=DN485)),NA(), DN484)</f>
        <v>0</v>
      </c>
      <c r="DO688">
        <f>IF(ISNA(DP688),NA(),DO484)</f>
        <v>0</v>
      </c>
      <c r="DP688">
        <f>IF(OR(DP484="",AND(DP484=DP483,DP484=DP485)),NA(), DP484)</f>
        <v>0</v>
      </c>
      <c r="DQ688">
        <f>IF(ISNA(DR688),NA(),DQ484)</f>
        <v>0</v>
      </c>
      <c r="DR688">
        <f>IF(OR(DR484="",AND(DR484=DR483,DR484=DR485)),NA(), DR484)</f>
        <v>0</v>
      </c>
      <c r="DS688">
        <f>IF(ISNA(DT688),NA(),DS484)</f>
        <v>0</v>
      </c>
      <c r="DT688">
        <f>IF(OR(DT484="",AND(DT484=DT483,DT484=DT485)),NA(), DT484)</f>
        <v>0</v>
      </c>
      <c r="DU688">
        <f>IF(ISNA(DV688),NA(),DU484)</f>
        <v>0</v>
      </c>
      <c r="DV688">
        <f>IF(OR(DV484="",AND(DV484=DV483,DV484=DV485)),NA(), DV484)</f>
        <v>0</v>
      </c>
      <c r="DW688">
        <f>IF(ISNA(DX688),NA(),DW484)</f>
        <v>0</v>
      </c>
      <c r="DX688">
        <f>IF(OR(DX484="",AND(DX484=DX483,DX484=DX485)),NA(), DX484)</f>
        <v>0</v>
      </c>
      <c r="DY688">
        <f>IF(ISNA(DZ688),NA(),DY484)</f>
        <v>0</v>
      </c>
      <c r="DZ688">
        <f>IF(OR(DZ484="",AND(DZ484=DZ483,DZ484=DZ485)),NA(), DZ484)</f>
        <v>0</v>
      </c>
      <c r="EA688">
        <f>IF(ISNA(EB688),NA(),EA484)</f>
        <v>0</v>
      </c>
      <c r="EB688">
        <f>IF(OR(EB484="",AND(EB484=EB483,EB484=EB485)),NA(), EB484)</f>
        <v>0</v>
      </c>
      <c r="EC688">
        <f>IF(ISNA(ED688),NA(),EC484)</f>
        <v>0</v>
      </c>
      <c r="ED688">
        <f>IF(OR(ED484="",AND(ED484=ED483,ED484=ED485)),NA(), ED484)</f>
        <v>0</v>
      </c>
      <c r="EE688">
        <f>IF(ISNA(EF688),NA(),EE484)</f>
        <v>0</v>
      </c>
      <c r="EF688">
        <f>IF(OR(EF484="",AND(EF484=EF483,EF484=EF485)),NA(), EF484)</f>
        <v>0</v>
      </c>
      <c r="EG688">
        <f>IF(ISNA(EH688),NA(),EG484)</f>
        <v>0</v>
      </c>
      <c r="EH688">
        <f>IF(OR(EH484="",AND(EH484=EH483,EH484=EH485)),NA(), EH484)</f>
        <v>0</v>
      </c>
      <c r="EI688">
        <f>IF(ISNA(EJ688),NA(),EI484)</f>
        <v>0</v>
      </c>
      <c r="EJ688">
        <f>IF(OR(EJ484="",AND(EJ484=EJ483,EJ484=EJ485)),NA(), EJ484)</f>
        <v>0</v>
      </c>
      <c r="EK688">
        <f>IF(ISNA(EL688),NA(),EK484)</f>
        <v>0</v>
      </c>
      <c r="EL688">
        <f>IF(OR(EL484="",AND(EL484=EL483,EL484=EL485)),NA(), EL484)</f>
        <v>0</v>
      </c>
      <c r="EM688">
        <f>IF(ISNA(EN688),NA(),EM484)</f>
        <v>0</v>
      </c>
      <c r="EN688">
        <f>IF(OR(EN484="",AND(EN484=EN483,EN484=EN485)),NA(), EN484)</f>
        <v>0</v>
      </c>
      <c r="EO688">
        <f>IF(ISNA(EP688),NA(),EO484)</f>
        <v>0</v>
      </c>
      <c r="EP688">
        <f>IF(OR(EP484="",AND(EP484=EP483,EP484=EP485)),NA(), EP484)</f>
        <v>0</v>
      </c>
      <c r="EQ688">
        <f>IF(ISNA(ER688),NA(),EQ484)</f>
        <v>0</v>
      </c>
      <c r="ER688">
        <f>IF(OR(ER484="",AND(ER484=ER483,ER484=ER485)),NA(), ER484)</f>
        <v>0</v>
      </c>
      <c r="ES688">
        <f>IF(ISNA(ET688),NA(),ES484)</f>
        <v>0</v>
      </c>
      <c r="ET688">
        <f>IF(OR(ET484="",AND(ET484=ET483,ET484=ET485)),NA(), ET484)</f>
        <v>0</v>
      </c>
      <c r="EU688">
        <f>IF(ISNA(EV688),NA(),EU484)</f>
        <v>0</v>
      </c>
      <c r="EV688">
        <f>IF(OR(EV484="",AND(EV484=EV483,EV484=EV485)),NA(), EV484)</f>
        <v>0</v>
      </c>
      <c r="EW688">
        <f>IF(ISNA(EX688),NA(),EW484)</f>
        <v>0</v>
      </c>
      <c r="EX688">
        <f>IF(OR(EX484="",AND(EX484=EX483,EX484=EX485)),NA(), EX484)</f>
        <v>0</v>
      </c>
      <c r="EY688">
        <f>IF(ISNA(EZ688),NA(),EY484)</f>
        <v>0</v>
      </c>
      <c r="EZ688">
        <f>IF(OR(EZ484="",AND(EZ484=EZ483,EZ484=EZ485)),NA(), EZ484)</f>
        <v>0</v>
      </c>
      <c r="FA688">
        <f>IF(ISNA(FB688),NA(),FA484)</f>
        <v>0</v>
      </c>
      <c r="FB688">
        <f>IF(OR(FB484="",AND(FB484=FB483,FB484=FB485)),NA(), FB484)</f>
        <v>0</v>
      </c>
      <c r="FC688">
        <f>IF(ISNA(FD688),NA(),FC484)</f>
        <v>0</v>
      </c>
      <c r="FD688">
        <f>IF(OR(FD484="",AND(FD484=FD483,FD484=FD485)),NA(), FD484)</f>
        <v>0</v>
      </c>
      <c r="FE688">
        <f>IF(ISNA(FF688),NA(),FE484)</f>
        <v>0</v>
      </c>
      <c r="FF688">
        <f>IF(OR(FF484="",AND(FF484=FF483,FF484=FF485)),NA(), FF484)</f>
        <v>0</v>
      </c>
      <c r="FG688">
        <f>IF(ISNA(FH688),NA(),FG484)</f>
        <v>0</v>
      </c>
      <c r="FH688">
        <f>IF(OR(FH484="",AND(FH484=FH483,FH484=FH485)),NA(), FH484)</f>
        <v>0</v>
      </c>
      <c r="FI688">
        <f>IF(ISNA(FJ688),NA(),FI484)</f>
        <v>0</v>
      </c>
      <c r="FJ688">
        <f>IF(OR(FJ484="",AND(FJ484=FJ483,FJ484=FJ485)),NA(), FJ484)</f>
        <v>0</v>
      </c>
      <c r="FK688">
        <f>IF(ISNA(FL688),NA(),FK484)</f>
        <v>0</v>
      </c>
      <c r="FL688">
        <f>IF(OR(FL484="",AND(FL484=FL483,FL484=FL485)),NA(), FL484)</f>
        <v>0</v>
      </c>
      <c r="FM688">
        <f>IF(ISNA(FN688),NA(),FM484)</f>
        <v>0</v>
      </c>
      <c r="FN688">
        <f>IF(OR(FN484="",AND(FN484=FN483,FN484=FN485)),NA(), FN484)</f>
        <v>0</v>
      </c>
      <c r="FO688">
        <f>IF(ISNA(FP688),NA(),FO484)</f>
        <v>0</v>
      </c>
      <c r="FP688">
        <f>IF(OR(FP484="",AND(FP484=FP483,FP484=FP485)),NA(), FP484)</f>
        <v>0</v>
      </c>
      <c r="FQ688">
        <f>IF(ISNA(FR688),NA(),FQ484)</f>
        <v>0</v>
      </c>
      <c r="FR688">
        <f>IF(OR(FR484="",AND(FR484=FR483,FR484=FR485)),NA(), FR484)</f>
        <v>0</v>
      </c>
      <c r="FS688">
        <f>IF(ISNA(FT688),NA(),FS484)</f>
        <v>0</v>
      </c>
      <c r="FT688">
        <f>IF(OR(FT484="",AND(FT484=FT483,FT484=FT485)),NA(), FT484)</f>
        <v>0</v>
      </c>
      <c r="FU688">
        <f>IF(ISNA(FV688),NA(),FU484)</f>
        <v>0</v>
      </c>
      <c r="FV688">
        <f>IF(OR(FV484="",AND(FV484=FV483,FV484=FV485)),NA(), FV484)</f>
        <v>0</v>
      </c>
      <c r="FW688">
        <f>IF(ISNA(FX688),NA(),FW484)</f>
        <v>0</v>
      </c>
      <c r="FX688">
        <f>IF(OR(FX484="",AND(FX484=FX483,FX484=FX485)),NA(), FX484)</f>
        <v>0</v>
      </c>
      <c r="FY688">
        <f>IF(ISNA(FZ688),NA(),FY484)</f>
        <v>0</v>
      </c>
      <c r="FZ688">
        <f>IF(OR(FZ484="",AND(FZ484=FZ483,FZ484=FZ485)),NA(), FZ484)</f>
        <v>0</v>
      </c>
      <c r="GA688">
        <f>IF(ISNA(GB688),NA(),GA484)</f>
        <v>0</v>
      </c>
      <c r="GB688">
        <f>IF(OR(GB484="",AND(GB484=GB483,GB484=GB485)),NA(), GB484)</f>
        <v>0</v>
      </c>
      <c r="GC688">
        <f>IF(ISNA(GD688),NA(),GC484)</f>
        <v>0</v>
      </c>
      <c r="GD688">
        <f>IF(OR(GD484="",AND(GD484=GD483,GD484=GD485)),NA(), GD484)</f>
        <v>0</v>
      </c>
      <c r="GE688">
        <f>IF(ISNA(GF688),NA(),GE484)</f>
        <v>0</v>
      </c>
      <c r="GF688">
        <f>IF(OR(GF484="",AND(GF484=GF483,GF484=GF485)),NA(), GF484)</f>
        <v>0</v>
      </c>
      <c r="GG688">
        <f>IF(ISNA(GH688),NA(),GG484)</f>
        <v>0</v>
      </c>
      <c r="GH688">
        <f>IF(OR(GH484="",AND(GH484=GH483,GH484=GH485)),NA(), GH484)</f>
        <v>0</v>
      </c>
      <c r="GI688">
        <f>IF(ISNA(GJ688),NA(),GI484)</f>
        <v>0</v>
      </c>
      <c r="GJ688">
        <f>IF(OR(GJ484="",AND(GJ484=GJ483,GJ484=GJ485)),NA(), GJ484)</f>
        <v>0</v>
      </c>
      <c r="GK688">
        <f>IF(ISNA(GL688),NA(),GK484)</f>
        <v>0</v>
      </c>
      <c r="GL688">
        <f>IF(OR(GL484="",AND(GL484=GL483,GL484=GL485)),NA(), GL484)</f>
        <v>0</v>
      </c>
      <c r="GM688">
        <f>IF(ISNA(GN688),NA(),GM484)</f>
        <v>0</v>
      </c>
      <c r="GN688">
        <f>IF(OR(GN484="",AND(GN484=GN483,GN484=GN485)),NA(), GN484)</f>
        <v>0</v>
      </c>
      <c r="GO688">
        <f>IF(ISNA(GP688),NA(),GO484)</f>
        <v>0</v>
      </c>
      <c r="GP688">
        <f>IF(OR(GP484="",AND(GP484=GP483,GP484=GP485)),NA(), GP484)</f>
        <v>0</v>
      </c>
      <c r="GQ688">
        <f>IF(ISNA(GR688),NA(),GQ484)</f>
        <v>0</v>
      </c>
      <c r="GR688">
        <f>IF(OR(GR484="",AND(GR484=GR483,GR484=GR485)),NA(), GR484)</f>
        <v>0</v>
      </c>
      <c r="GS688">
        <f>IF(ISNA(GT688),NA(),GS484)</f>
        <v>0</v>
      </c>
      <c r="GT688">
        <f>IF(OR(GT484="",AND(GT484=GT483,GT484=GT485)),NA(), GT484)</f>
        <v>0</v>
      </c>
      <c r="GU688">
        <f>IF(ISNA(GV688),NA(),GU484)</f>
        <v>0</v>
      </c>
      <c r="GV688">
        <f>IF(OR(GV484="",AND(GV484=GV483,GV484=GV485)),NA(), GV484)</f>
        <v>0</v>
      </c>
      <c r="GW688">
        <f>IF(ISNA(GX688),NA(),GW484)</f>
        <v>0</v>
      </c>
      <c r="GX688">
        <f>IF(OR(GX484="",AND(GX484=GX483,GX484=GX485)),NA(), GX484)</f>
        <v>0</v>
      </c>
      <c r="GY688">
        <f>IF(ISNA(GZ688),NA(),GY484)</f>
        <v>0</v>
      </c>
      <c r="GZ688">
        <f>IF(OR(GZ484="",AND(GZ484=GZ483,GZ484=GZ485)),NA(), GZ484)</f>
        <v>0</v>
      </c>
      <c r="HA688">
        <f>IF(ISNA(HB688),NA(),HA484)</f>
        <v>0</v>
      </c>
      <c r="HB688">
        <f>IF(OR(HB484="",AND(HB484=HB483,HB484=HB485)),NA(), HB484)</f>
        <v>0</v>
      </c>
      <c r="HC688">
        <f>IF(ISNA(HD688),NA(),HC484)</f>
        <v>0</v>
      </c>
      <c r="HD688">
        <f>IF(OR(HD484="",AND(HD484=HD483,HD484=HD485)),NA(), HD484)</f>
        <v>0</v>
      </c>
      <c r="HE688">
        <f>IF(ISNA(HF688),NA(),HE484)</f>
        <v>0</v>
      </c>
      <c r="HF688">
        <f>IF(OR(HF484="",AND(HF484=HF483,HF484=HF485)),NA(), HF484)</f>
        <v>0</v>
      </c>
    </row>
    <row r="689" spans="5:214">
      <c r="E689">
        <f>IF(ISNA(F689),NA(),E485)</f>
        <v>0</v>
      </c>
      <c r="F689">
        <f>IF(OR(F485="",AND(F485=F484,F485=F486)),NA(), F485)</f>
        <v>0</v>
      </c>
      <c r="G689">
        <f>IF(ISNA(H689),NA(),G485)</f>
        <v>0</v>
      </c>
      <c r="H689">
        <f>IF(OR(H485="",AND(H485=H484,H485=H486)),NA(), H485)</f>
        <v>0</v>
      </c>
      <c r="I689">
        <f>IF(ISNA(J689),NA(),I485)</f>
        <v>0</v>
      </c>
      <c r="J689">
        <f>IF(OR(J485="",AND(J485=J484,J485=J486)),NA(), J485)</f>
        <v>0</v>
      </c>
      <c r="K689">
        <f>IF(ISNA(L689),NA(),K485)</f>
        <v>0</v>
      </c>
      <c r="L689">
        <f>IF(OR(L485="",AND(L485=L484,L485=L486)),NA(), L485)</f>
        <v>0</v>
      </c>
      <c r="M689">
        <f>IF(ISNA(N689),NA(),M485)</f>
        <v>0</v>
      </c>
      <c r="N689">
        <f>IF(OR(N485="",AND(N485=N484,N485=N486)),NA(), N485)</f>
        <v>0</v>
      </c>
      <c r="O689">
        <f>IF(ISNA(P689),NA(),O485)</f>
        <v>0</v>
      </c>
      <c r="P689">
        <f>IF(OR(P485="",AND(P485=P484,P485=P486)),NA(), P485)</f>
        <v>0</v>
      </c>
      <c r="Q689">
        <f>IF(ISNA(R689),NA(),Q485)</f>
        <v>0</v>
      </c>
      <c r="R689">
        <f>IF(OR(R485="",AND(R485=R484,R485=R486)),NA(), R485)</f>
        <v>0</v>
      </c>
      <c r="S689">
        <f>IF(ISNA(T689),NA(),S485)</f>
        <v>0</v>
      </c>
      <c r="T689">
        <f>IF(OR(T485="",AND(T485=T484,T485=T486)),NA(), T485)</f>
        <v>0</v>
      </c>
      <c r="U689">
        <f>IF(ISNA(V689),NA(),U485)</f>
        <v>0</v>
      </c>
      <c r="V689">
        <f>IF(OR(V485="",AND(V485=V484,V485=V486)),NA(), V485)</f>
        <v>0</v>
      </c>
      <c r="W689">
        <f>IF(ISNA(X689),NA(),W485)</f>
        <v>0</v>
      </c>
      <c r="X689">
        <f>IF(OR(X485="",AND(X485=X484,X485=X486)),NA(), X485)</f>
        <v>0</v>
      </c>
      <c r="Y689">
        <f>IF(ISNA(Z689),NA(),Y485)</f>
        <v>0</v>
      </c>
      <c r="Z689">
        <f>IF(OR(Z485="",AND(Z485=Z484,Z485=Z486)),NA(), Z485)</f>
        <v>0</v>
      </c>
      <c r="AA689">
        <f>IF(ISNA(AB689),NA(),AA485)</f>
        <v>0</v>
      </c>
      <c r="AB689">
        <f>IF(OR(AB485="",AND(AB485=AB484,AB485=AB486)),NA(), AB485)</f>
        <v>0</v>
      </c>
      <c r="AC689">
        <f>IF(ISNA(AD689),NA(),AC485)</f>
        <v>0</v>
      </c>
      <c r="AD689">
        <f>IF(OR(AD485="",AND(AD485=AD484,AD485=AD486)),NA(), AD485)</f>
        <v>0</v>
      </c>
      <c r="AE689">
        <f>IF(ISNA(AF689),NA(),AE485)</f>
        <v>0</v>
      </c>
      <c r="AF689">
        <f>IF(OR(AF485="",AND(AF485=AF484,AF485=AF486)),NA(), AF485)</f>
        <v>0</v>
      </c>
      <c r="AG689">
        <f>IF(ISNA(AH689),NA(),AG485)</f>
        <v>0</v>
      </c>
      <c r="AH689">
        <f>IF(OR(AH485="",AND(AH485=AH484,AH485=AH486)),NA(), AH485)</f>
        <v>0</v>
      </c>
      <c r="AI689">
        <f>IF(ISNA(AJ689),NA(),AI485)</f>
        <v>0</v>
      </c>
      <c r="AJ689">
        <f>IF(OR(AJ485="",AND(AJ485=AJ484,AJ485=AJ486)),NA(), AJ485)</f>
        <v>0</v>
      </c>
      <c r="AK689">
        <f>IF(ISNA(AL689),NA(),AK485)</f>
        <v>0</v>
      </c>
      <c r="AL689">
        <f>IF(OR(AL485="",AND(AL485=AL484,AL485=AL486)),NA(), AL485)</f>
        <v>0</v>
      </c>
      <c r="AM689">
        <f>IF(ISNA(AN689),NA(),AM485)</f>
        <v>0</v>
      </c>
      <c r="AN689">
        <f>IF(OR(AN485="",AND(AN485=AN484,AN485=AN486)),NA(), AN485)</f>
        <v>0</v>
      </c>
      <c r="AO689">
        <f>IF(ISNA(AP689),NA(),AO485)</f>
        <v>0</v>
      </c>
      <c r="AP689">
        <f>IF(OR(AP485="",AND(AP485=AP484,AP485=AP486)),NA(), AP485)</f>
        <v>0</v>
      </c>
      <c r="AQ689">
        <f>IF(ISNA(AR689),NA(),AQ485)</f>
        <v>0</v>
      </c>
      <c r="AR689">
        <f>IF(OR(AR485="",AND(AR485=AR484,AR485=AR486)),NA(), AR485)</f>
        <v>0</v>
      </c>
      <c r="AS689">
        <f>IF(ISNA(AT689),NA(),AS485)</f>
        <v>0</v>
      </c>
      <c r="AT689">
        <f>IF(OR(AT485="",AND(AT485=AT484,AT485=AT486)),NA(), AT485)</f>
        <v>0</v>
      </c>
      <c r="AU689">
        <f>IF(ISNA(AV689),NA(),AU485)</f>
        <v>0</v>
      </c>
      <c r="AV689">
        <f>IF(OR(AV485="",AND(AV485=AV484,AV485=AV486)),NA(), AV485)</f>
        <v>0</v>
      </c>
      <c r="AW689">
        <f>IF(ISNA(AX689),NA(),AW485)</f>
        <v>0</v>
      </c>
      <c r="AX689">
        <f>IF(OR(AX485="",AND(AX485=AX484,AX485=AX486)),NA(), AX485)</f>
        <v>0</v>
      </c>
      <c r="AY689">
        <f>IF(ISNA(AZ689),NA(),AY485)</f>
        <v>0</v>
      </c>
      <c r="AZ689">
        <f>IF(OR(AZ485="",AND(AZ485=AZ484,AZ485=AZ486)),NA(), AZ485)</f>
        <v>0</v>
      </c>
      <c r="BA689">
        <f>IF(ISNA(BB689),NA(),BA485)</f>
        <v>0</v>
      </c>
      <c r="BB689">
        <f>IF(OR(BB485="",AND(BB485=BB484,BB485=BB486)),NA(), BB485)</f>
        <v>0</v>
      </c>
      <c r="BC689">
        <f>IF(ISNA(BD689),NA(),BC485)</f>
        <v>0</v>
      </c>
      <c r="BD689">
        <f>IF(OR(BD485="",AND(BD485=BD484,BD485=BD486)),NA(), BD485)</f>
        <v>0</v>
      </c>
      <c r="BE689">
        <f>IF(ISNA(BF689),NA(),BE485)</f>
        <v>0</v>
      </c>
      <c r="BF689">
        <f>IF(OR(BF485="",AND(BF485=BF484,BF485=BF486)),NA(), BF485)</f>
        <v>0</v>
      </c>
      <c r="BG689">
        <f>IF(ISNA(BH689),NA(),BG485)</f>
        <v>0</v>
      </c>
      <c r="BH689">
        <f>IF(OR(BH485="",AND(BH485=BH484,BH485=BH486)),NA(), BH485)</f>
        <v>0</v>
      </c>
      <c r="BI689">
        <f>IF(ISNA(BJ689),NA(),BI485)</f>
        <v>0</v>
      </c>
      <c r="BJ689">
        <f>IF(OR(BJ485="",AND(BJ485=BJ484,BJ485=BJ486)),NA(), BJ485)</f>
        <v>0</v>
      </c>
      <c r="BK689">
        <f>IF(ISNA(BL689),NA(),BK485)</f>
        <v>0</v>
      </c>
      <c r="BL689">
        <f>IF(OR(BL485="",AND(BL485=BL484,BL485=BL486)),NA(), BL485)</f>
        <v>0</v>
      </c>
      <c r="BM689">
        <f>IF(ISNA(BN689),NA(),BM485)</f>
        <v>0</v>
      </c>
      <c r="BN689">
        <f>IF(OR(BN485="",AND(BN485=BN484,BN485=BN486)),NA(), BN485)</f>
        <v>0</v>
      </c>
      <c r="BO689">
        <f>IF(ISNA(BP689),NA(),BO485)</f>
        <v>0</v>
      </c>
      <c r="BP689">
        <f>IF(OR(BP485="",AND(BP485=BP484,BP485=BP486)),NA(), BP485)</f>
        <v>0</v>
      </c>
      <c r="BQ689">
        <f>IF(ISNA(BR689),NA(),BQ485)</f>
        <v>0</v>
      </c>
      <c r="BR689">
        <f>IF(OR(BR485="",AND(BR485=BR484,BR485=BR486)),NA(), BR485)</f>
        <v>0</v>
      </c>
      <c r="BS689">
        <f>IF(ISNA(BT689),NA(),BS485)</f>
        <v>0</v>
      </c>
      <c r="BT689">
        <f>IF(OR(BT485="",AND(BT485=BT484,BT485=BT486)),NA(), BT485)</f>
        <v>0</v>
      </c>
      <c r="BU689">
        <f>IF(ISNA(BV689),NA(),BU485)</f>
        <v>0</v>
      </c>
      <c r="BV689">
        <f>IF(OR(BV485="",AND(BV485=BV484,BV485=BV486)),NA(), BV485)</f>
        <v>0</v>
      </c>
      <c r="BW689">
        <f>IF(ISNA(BX689),NA(),BW485)</f>
        <v>0</v>
      </c>
      <c r="BX689">
        <f>IF(OR(BX485="",AND(BX485=BX484,BX485=BX486)),NA(), BX485)</f>
        <v>0</v>
      </c>
      <c r="BY689">
        <f>IF(ISNA(BZ689),NA(),BY485)</f>
        <v>0</v>
      </c>
      <c r="BZ689">
        <f>IF(OR(BZ485="",AND(BZ485=BZ484,BZ485=BZ486)),NA(), BZ485)</f>
        <v>0</v>
      </c>
      <c r="CA689">
        <f>IF(ISNA(CB689),NA(),CA485)</f>
        <v>0</v>
      </c>
      <c r="CB689">
        <f>IF(OR(CB485="",AND(CB485=CB484,CB485=CB486)),NA(), CB485)</f>
        <v>0</v>
      </c>
      <c r="CC689">
        <f>IF(ISNA(CD689),NA(),CC485)</f>
        <v>0</v>
      </c>
      <c r="CD689">
        <f>IF(OR(CD485="",AND(CD485=CD484,CD485=CD486)),NA(), CD485)</f>
        <v>0</v>
      </c>
      <c r="CE689">
        <f>IF(ISNA(CF689),NA(),CE485)</f>
        <v>0</v>
      </c>
      <c r="CF689">
        <f>IF(OR(CF485="",AND(CF485=CF484,CF485=CF486)),NA(), CF485)</f>
        <v>0</v>
      </c>
      <c r="CG689">
        <f>IF(ISNA(CH689),NA(),CG485)</f>
        <v>0</v>
      </c>
      <c r="CH689">
        <f>IF(OR(CH485="",AND(CH485=CH484,CH485=CH486)),NA(), CH485)</f>
        <v>0</v>
      </c>
      <c r="CI689">
        <f>IF(ISNA(CJ689),NA(),CI485)</f>
        <v>0</v>
      </c>
      <c r="CJ689">
        <f>IF(OR(CJ485="",AND(CJ485=CJ484,CJ485=CJ486)),NA(), CJ485)</f>
        <v>0</v>
      </c>
      <c r="CK689">
        <f>IF(ISNA(CL689),NA(),CK485)</f>
        <v>0</v>
      </c>
      <c r="CL689">
        <f>IF(OR(CL485="",AND(CL485=CL484,CL485=CL486)),NA(), CL485)</f>
        <v>0</v>
      </c>
      <c r="CM689">
        <f>IF(ISNA(CN689),NA(),CM485)</f>
        <v>0</v>
      </c>
      <c r="CN689">
        <f>IF(OR(CN485="",AND(CN485=CN484,CN485=CN486)),NA(), CN485)</f>
        <v>0</v>
      </c>
      <c r="CO689">
        <f>IF(ISNA(CP689),NA(),CO485)</f>
        <v>0</v>
      </c>
      <c r="CP689">
        <f>IF(OR(CP485="",AND(CP485=CP484,CP485=CP486)),NA(), CP485)</f>
        <v>0</v>
      </c>
      <c r="CQ689">
        <f>IF(ISNA(CR689),NA(),CQ485)</f>
        <v>0</v>
      </c>
      <c r="CR689">
        <f>IF(OR(CR485="",AND(CR485=CR484,CR485=CR486)),NA(), CR485)</f>
        <v>0</v>
      </c>
      <c r="CS689">
        <f>IF(ISNA(CT689),NA(),CS485)</f>
        <v>0</v>
      </c>
      <c r="CT689">
        <f>IF(OR(CT485="",AND(CT485=CT484,CT485=CT486)),NA(), CT485)</f>
        <v>0</v>
      </c>
      <c r="CU689">
        <f>IF(ISNA(CV689),NA(),CU485)</f>
        <v>0</v>
      </c>
      <c r="CV689">
        <f>IF(OR(CV485="",AND(CV485=CV484,CV485=CV486)),NA(), CV485)</f>
        <v>0</v>
      </c>
      <c r="CW689">
        <f>IF(ISNA(CX689),NA(),CW485)</f>
        <v>0</v>
      </c>
      <c r="CX689">
        <f>IF(OR(CX485="",AND(CX485=CX484,CX485=CX486)),NA(), CX485)</f>
        <v>0</v>
      </c>
      <c r="CY689">
        <f>IF(ISNA(CZ689),NA(),CY485)</f>
        <v>0</v>
      </c>
      <c r="CZ689">
        <f>IF(OR(CZ485="",AND(CZ485=CZ484,CZ485=CZ486)),NA(), CZ485)</f>
        <v>0</v>
      </c>
      <c r="DA689">
        <f>IF(ISNA(DB689),NA(),DA485)</f>
        <v>0</v>
      </c>
      <c r="DB689">
        <f>IF(OR(DB485="",AND(DB485=DB484,DB485=DB486)),NA(), DB485)</f>
        <v>0</v>
      </c>
      <c r="DC689">
        <f>IF(ISNA(DD689),NA(),DC485)</f>
        <v>0</v>
      </c>
      <c r="DD689">
        <f>IF(OR(DD485="",AND(DD485=DD484,DD485=DD486)),NA(), DD485)</f>
        <v>0</v>
      </c>
      <c r="DG689">
        <f>IF(ISNA(DH689),NA(),DG485)</f>
        <v>0</v>
      </c>
      <c r="DH689">
        <f>IF(OR(DH485="",AND(DH485=DH484,DH485=DH486)),NA(), DH485)</f>
        <v>0</v>
      </c>
      <c r="DI689">
        <f>IF(ISNA(DJ689),NA(),DI485)</f>
        <v>0</v>
      </c>
      <c r="DJ689">
        <f>IF(OR(DJ485="",AND(DJ485=DJ484,DJ485=DJ486)),NA(), DJ485)</f>
        <v>0</v>
      </c>
      <c r="DK689">
        <f>IF(ISNA(DL689),NA(),DK485)</f>
        <v>0</v>
      </c>
      <c r="DL689">
        <f>IF(OR(DL485="",AND(DL485=DL484,DL485=DL486)),NA(), DL485)</f>
        <v>0</v>
      </c>
      <c r="DM689">
        <f>IF(ISNA(DN689),NA(),DM485)</f>
        <v>0</v>
      </c>
      <c r="DN689">
        <f>IF(OR(DN485="",AND(DN485=DN484,DN485=DN486)),NA(), DN485)</f>
        <v>0</v>
      </c>
      <c r="DO689">
        <f>IF(ISNA(DP689),NA(),DO485)</f>
        <v>0</v>
      </c>
      <c r="DP689">
        <f>IF(OR(DP485="",AND(DP485=DP484,DP485=DP486)),NA(), DP485)</f>
        <v>0</v>
      </c>
      <c r="DQ689">
        <f>IF(ISNA(DR689),NA(),DQ485)</f>
        <v>0</v>
      </c>
      <c r="DR689">
        <f>IF(OR(DR485="",AND(DR485=DR484,DR485=DR486)),NA(), DR485)</f>
        <v>0</v>
      </c>
      <c r="DS689">
        <f>IF(ISNA(DT689),NA(),DS485)</f>
        <v>0</v>
      </c>
      <c r="DT689">
        <f>IF(OR(DT485="",AND(DT485=DT484,DT485=DT486)),NA(), DT485)</f>
        <v>0</v>
      </c>
      <c r="DU689">
        <f>IF(ISNA(DV689),NA(),DU485)</f>
        <v>0</v>
      </c>
      <c r="DV689">
        <f>IF(OR(DV485="",AND(DV485=DV484,DV485=DV486)),NA(), DV485)</f>
        <v>0</v>
      </c>
      <c r="DW689">
        <f>IF(ISNA(DX689),NA(),DW485)</f>
        <v>0</v>
      </c>
      <c r="DX689">
        <f>IF(OR(DX485="",AND(DX485=DX484,DX485=DX486)),NA(), DX485)</f>
        <v>0</v>
      </c>
      <c r="DY689">
        <f>IF(ISNA(DZ689),NA(),DY485)</f>
        <v>0</v>
      </c>
      <c r="DZ689">
        <f>IF(OR(DZ485="",AND(DZ485=DZ484,DZ485=DZ486)),NA(), DZ485)</f>
        <v>0</v>
      </c>
      <c r="EA689">
        <f>IF(ISNA(EB689),NA(),EA485)</f>
        <v>0</v>
      </c>
      <c r="EB689">
        <f>IF(OR(EB485="",AND(EB485=EB484,EB485=EB486)),NA(), EB485)</f>
        <v>0</v>
      </c>
      <c r="EC689">
        <f>IF(ISNA(ED689),NA(),EC485)</f>
        <v>0</v>
      </c>
      <c r="ED689">
        <f>IF(OR(ED485="",AND(ED485=ED484,ED485=ED486)),NA(), ED485)</f>
        <v>0</v>
      </c>
      <c r="EE689">
        <f>IF(ISNA(EF689),NA(),EE485)</f>
        <v>0</v>
      </c>
      <c r="EF689">
        <f>IF(OR(EF485="",AND(EF485=EF484,EF485=EF486)),NA(), EF485)</f>
        <v>0</v>
      </c>
      <c r="EG689">
        <f>IF(ISNA(EH689),NA(),EG485)</f>
        <v>0</v>
      </c>
      <c r="EH689">
        <f>IF(OR(EH485="",AND(EH485=EH484,EH485=EH486)),NA(), EH485)</f>
        <v>0</v>
      </c>
      <c r="EI689">
        <f>IF(ISNA(EJ689),NA(),EI485)</f>
        <v>0</v>
      </c>
      <c r="EJ689">
        <f>IF(OR(EJ485="",AND(EJ485=EJ484,EJ485=EJ486)),NA(), EJ485)</f>
        <v>0</v>
      </c>
      <c r="EK689">
        <f>IF(ISNA(EL689),NA(),EK485)</f>
        <v>0</v>
      </c>
      <c r="EL689">
        <f>IF(OR(EL485="",AND(EL485=EL484,EL485=EL486)),NA(), EL485)</f>
        <v>0</v>
      </c>
      <c r="EM689">
        <f>IF(ISNA(EN689),NA(),EM485)</f>
        <v>0</v>
      </c>
      <c r="EN689">
        <f>IF(OR(EN485="",AND(EN485=EN484,EN485=EN486)),NA(), EN485)</f>
        <v>0</v>
      </c>
      <c r="EO689">
        <f>IF(ISNA(EP689),NA(),EO485)</f>
        <v>0</v>
      </c>
      <c r="EP689">
        <f>IF(OR(EP485="",AND(EP485=EP484,EP485=EP486)),NA(), EP485)</f>
        <v>0</v>
      </c>
      <c r="EQ689">
        <f>IF(ISNA(ER689),NA(),EQ485)</f>
        <v>0</v>
      </c>
      <c r="ER689">
        <f>IF(OR(ER485="",AND(ER485=ER484,ER485=ER486)),NA(), ER485)</f>
        <v>0</v>
      </c>
      <c r="ES689">
        <f>IF(ISNA(ET689),NA(),ES485)</f>
        <v>0</v>
      </c>
      <c r="ET689">
        <f>IF(OR(ET485="",AND(ET485=ET484,ET485=ET486)),NA(), ET485)</f>
        <v>0</v>
      </c>
      <c r="EU689">
        <f>IF(ISNA(EV689),NA(),EU485)</f>
        <v>0</v>
      </c>
      <c r="EV689">
        <f>IF(OR(EV485="",AND(EV485=EV484,EV485=EV486)),NA(), EV485)</f>
        <v>0</v>
      </c>
      <c r="EW689">
        <f>IF(ISNA(EX689),NA(),EW485)</f>
        <v>0</v>
      </c>
      <c r="EX689">
        <f>IF(OR(EX485="",AND(EX485=EX484,EX485=EX486)),NA(), EX485)</f>
        <v>0</v>
      </c>
      <c r="EY689">
        <f>IF(ISNA(EZ689),NA(),EY485)</f>
        <v>0</v>
      </c>
      <c r="EZ689">
        <f>IF(OR(EZ485="",AND(EZ485=EZ484,EZ485=EZ486)),NA(), EZ485)</f>
        <v>0</v>
      </c>
      <c r="FA689">
        <f>IF(ISNA(FB689),NA(),FA485)</f>
        <v>0</v>
      </c>
      <c r="FB689">
        <f>IF(OR(FB485="",AND(FB485=FB484,FB485=FB486)),NA(), FB485)</f>
        <v>0</v>
      </c>
      <c r="FC689">
        <f>IF(ISNA(FD689),NA(),FC485)</f>
        <v>0</v>
      </c>
      <c r="FD689">
        <f>IF(OR(FD485="",AND(FD485=FD484,FD485=FD486)),NA(), FD485)</f>
        <v>0</v>
      </c>
      <c r="FE689">
        <f>IF(ISNA(FF689),NA(),FE485)</f>
        <v>0</v>
      </c>
      <c r="FF689">
        <f>IF(OR(FF485="",AND(FF485=FF484,FF485=FF486)),NA(), FF485)</f>
        <v>0</v>
      </c>
      <c r="FG689">
        <f>IF(ISNA(FH689),NA(),FG485)</f>
        <v>0</v>
      </c>
      <c r="FH689">
        <f>IF(OR(FH485="",AND(FH485=FH484,FH485=FH486)),NA(), FH485)</f>
        <v>0</v>
      </c>
      <c r="FI689">
        <f>IF(ISNA(FJ689),NA(),FI485)</f>
        <v>0</v>
      </c>
      <c r="FJ689">
        <f>IF(OR(FJ485="",AND(FJ485=FJ484,FJ485=FJ486)),NA(), FJ485)</f>
        <v>0</v>
      </c>
      <c r="FK689">
        <f>IF(ISNA(FL689),NA(),FK485)</f>
        <v>0</v>
      </c>
      <c r="FL689">
        <f>IF(OR(FL485="",AND(FL485=FL484,FL485=FL486)),NA(), FL485)</f>
        <v>0</v>
      </c>
      <c r="FM689">
        <f>IF(ISNA(FN689),NA(),FM485)</f>
        <v>0</v>
      </c>
      <c r="FN689">
        <f>IF(OR(FN485="",AND(FN485=FN484,FN485=FN486)),NA(), FN485)</f>
        <v>0</v>
      </c>
      <c r="FO689">
        <f>IF(ISNA(FP689),NA(),FO485)</f>
        <v>0</v>
      </c>
      <c r="FP689">
        <f>IF(OR(FP485="",AND(FP485=FP484,FP485=FP486)),NA(), FP485)</f>
        <v>0</v>
      </c>
      <c r="FQ689">
        <f>IF(ISNA(FR689),NA(),FQ485)</f>
        <v>0</v>
      </c>
      <c r="FR689">
        <f>IF(OR(FR485="",AND(FR485=FR484,FR485=FR486)),NA(), FR485)</f>
        <v>0</v>
      </c>
      <c r="FS689">
        <f>IF(ISNA(FT689),NA(),FS485)</f>
        <v>0</v>
      </c>
      <c r="FT689">
        <f>IF(OR(FT485="",AND(FT485=FT484,FT485=FT486)),NA(), FT485)</f>
        <v>0</v>
      </c>
      <c r="FU689">
        <f>IF(ISNA(FV689),NA(),FU485)</f>
        <v>0</v>
      </c>
      <c r="FV689">
        <f>IF(OR(FV485="",AND(FV485=FV484,FV485=FV486)),NA(), FV485)</f>
        <v>0</v>
      </c>
      <c r="FW689">
        <f>IF(ISNA(FX689),NA(),FW485)</f>
        <v>0</v>
      </c>
      <c r="FX689">
        <f>IF(OR(FX485="",AND(FX485=FX484,FX485=FX486)),NA(), FX485)</f>
        <v>0</v>
      </c>
      <c r="FY689">
        <f>IF(ISNA(FZ689),NA(),FY485)</f>
        <v>0</v>
      </c>
      <c r="FZ689">
        <f>IF(OR(FZ485="",AND(FZ485=FZ484,FZ485=FZ486)),NA(), FZ485)</f>
        <v>0</v>
      </c>
      <c r="GA689">
        <f>IF(ISNA(GB689),NA(),GA485)</f>
        <v>0</v>
      </c>
      <c r="GB689">
        <f>IF(OR(GB485="",AND(GB485=GB484,GB485=GB486)),NA(), GB485)</f>
        <v>0</v>
      </c>
      <c r="GC689">
        <f>IF(ISNA(GD689),NA(),GC485)</f>
        <v>0</v>
      </c>
      <c r="GD689">
        <f>IF(OR(GD485="",AND(GD485=GD484,GD485=GD486)),NA(), GD485)</f>
        <v>0</v>
      </c>
      <c r="GE689">
        <f>IF(ISNA(GF689),NA(),GE485)</f>
        <v>0</v>
      </c>
      <c r="GF689">
        <f>IF(OR(GF485="",AND(GF485=GF484,GF485=GF486)),NA(), GF485)</f>
        <v>0</v>
      </c>
      <c r="GG689">
        <f>IF(ISNA(GH689),NA(),GG485)</f>
        <v>0</v>
      </c>
      <c r="GH689">
        <f>IF(OR(GH485="",AND(GH485=GH484,GH485=GH486)),NA(), GH485)</f>
        <v>0</v>
      </c>
      <c r="GI689">
        <f>IF(ISNA(GJ689),NA(),GI485)</f>
        <v>0</v>
      </c>
      <c r="GJ689">
        <f>IF(OR(GJ485="",AND(GJ485=GJ484,GJ485=GJ486)),NA(), GJ485)</f>
        <v>0</v>
      </c>
      <c r="GK689">
        <f>IF(ISNA(GL689),NA(),GK485)</f>
        <v>0</v>
      </c>
      <c r="GL689">
        <f>IF(OR(GL485="",AND(GL485=GL484,GL485=GL486)),NA(), GL485)</f>
        <v>0</v>
      </c>
      <c r="GM689">
        <f>IF(ISNA(GN689),NA(),GM485)</f>
        <v>0</v>
      </c>
      <c r="GN689">
        <f>IF(OR(GN485="",AND(GN485=GN484,GN485=GN486)),NA(), GN485)</f>
        <v>0</v>
      </c>
      <c r="GO689">
        <f>IF(ISNA(GP689),NA(),GO485)</f>
        <v>0</v>
      </c>
      <c r="GP689">
        <f>IF(OR(GP485="",AND(GP485=GP484,GP485=GP486)),NA(), GP485)</f>
        <v>0</v>
      </c>
      <c r="GQ689">
        <f>IF(ISNA(GR689),NA(),GQ485)</f>
        <v>0</v>
      </c>
      <c r="GR689">
        <f>IF(OR(GR485="",AND(GR485=GR484,GR485=GR486)),NA(), GR485)</f>
        <v>0</v>
      </c>
      <c r="GS689">
        <f>IF(ISNA(GT689),NA(),GS485)</f>
        <v>0</v>
      </c>
      <c r="GT689">
        <f>IF(OR(GT485="",AND(GT485=GT484,GT485=GT486)),NA(), GT485)</f>
        <v>0</v>
      </c>
      <c r="GU689">
        <f>IF(ISNA(GV689),NA(),GU485)</f>
        <v>0</v>
      </c>
      <c r="GV689">
        <f>IF(OR(GV485="",AND(GV485=GV484,GV485=GV486)),NA(), GV485)</f>
        <v>0</v>
      </c>
      <c r="GW689">
        <f>IF(ISNA(GX689),NA(),GW485)</f>
        <v>0</v>
      </c>
      <c r="GX689">
        <f>IF(OR(GX485="",AND(GX485=GX484,GX485=GX486)),NA(), GX485)</f>
        <v>0</v>
      </c>
      <c r="GY689">
        <f>IF(ISNA(GZ689),NA(),GY485)</f>
        <v>0</v>
      </c>
      <c r="GZ689">
        <f>IF(OR(GZ485="",AND(GZ485=GZ484,GZ485=GZ486)),NA(), GZ485)</f>
        <v>0</v>
      </c>
      <c r="HA689">
        <f>IF(ISNA(HB689),NA(),HA485)</f>
        <v>0</v>
      </c>
      <c r="HB689">
        <f>IF(OR(HB485="",AND(HB485=HB484,HB485=HB486)),NA(), HB485)</f>
        <v>0</v>
      </c>
      <c r="HC689">
        <f>IF(ISNA(HD689),NA(),HC485)</f>
        <v>0</v>
      </c>
      <c r="HD689">
        <f>IF(OR(HD485="",AND(HD485=HD484,HD485=HD486)),NA(), HD485)</f>
        <v>0</v>
      </c>
      <c r="HE689">
        <f>IF(ISNA(HF689),NA(),HE485)</f>
        <v>0</v>
      </c>
      <c r="HF689">
        <f>IF(OR(HF485="",AND(HF485=HF484,HF485=HF486)),NA(), HF485)</f>
        <v>0</v>
      </c>
    </row>
    <row r="690" spans="5:214">
      <c r="E690">
        <f>IF(ISNA(F690),NA(),E486)</f>
        <v>0</v>
      </c>
      <c r="F690">
        <f>IF(OR(F486="",AND(F486=F485,F486=F487)),NA(), F486)</f>
        <v>0</v>
      </c>
      <c r="G690">
        <f>IF(ISNA(H690),NA(),G486)</f>
        <v>0</v>
      </c>
      <c r="H690">
        <f>IF(OR(H486="",AND(H486=H485,H486=H487)),NA(), H486)</f>
        <v>0</v>
      </c>
      <c r="I690">
        <f>IF(ISNA(J690),NA(),I486)</f>
        <v>0</v>
      </c>
      <c r="J690">
        <f>IF(OR(J486="",AND(J486=J485,J486=J487)),NA(), J486)</f>
        <v>0</v>
      </c>
      <c r="K690">
        <f>IF(ISNA(L690),NA(),K486)</f>
        <v>0</v>
      </c>
      <c r="L690">
        <f>IF(OR(L486="",AND(L486=L485,L486=L487)),NA(), L486)</f>
        <v>0</v>
      </c>
      <c r="M690">
        <f>IF(ISNA(N690),NA(),M486)</f>
        <v>0</v>
      </c>
      <c r="N690">
        <f>IF(OR(N486="",AND(N486=N485,N486=N487)),NA(), N486)</f>
        <v>0</v>
      </c>
      <c r="O690">
        <f>IF(ISNA(P690),NA(),O486)</f>
        <v>0</v>
      </c>
      <c r="P690">
        <f>IF(OR(P486="",AND(P486=P485,P486=P487)),NA(), P486)</f>
        <v>0</v>
      </c>
      <c r="Q690">
        <f>IF(ISNA(R690),NA(),Q486)</f>
        <v>0</v>
      </c>
      <c r="R690">
        <f>IF(OR(R486="",AND(R486=R485,R486=R487)),NA(), R486)</f>
        <v>0</v>
      </c>
      <c r="S690">
        <f>IF(ISNA(T690),NA(),S486)</f>
        <v>0</v>
      </c>
      <c r="T690">
        <f>IF(OR(T486="",AND(T486=T485,T486=T487)),NA(), T486)</f>
        <v>0</v>
      </c>
      <c r="U690">
        <f>IF(ISNA(V690),NA(),U486)</f>
        <v>0</v>
      </c>
      <c r="V690">
        <f>IF(OR(V486="",AND(V486=V485,V486=V487)),NA(), V486)</f>
        <v>0</v>
      </c>
      <c r="W690">
        <f>IF(ISNA(X690),NA(),W486)</f>
        <v>0</v>
      </c>
      <c r="X690">
        <f>IF(OR(X486="",AND(X486=X485,X486=X487)),NA(), X486)</f>
        <v>0</v>
      </c>
      <c r="Y690">
        <f>IF(ISNA(Z690),NA(),Y486)</f>
        <v>0</v>
      </c>
      <c r="Z690">
        <f>IF(OR(Z486="",AND(Z486=Z485,Z486=Z487)),NA(), Z486)</f>
        <v>0</v>
      </c>
      <c r="AA690">
        <f>IF(ISNA(AB690),NA(),AA486)</f>
        <v>0</v>
      </c>
      <c r="AB690">
        <f>IF(OR(AB486="",AND(AB486=AB485,AB486=AB487)),NA(), AB486)</f>
        <v>0</v>
      </c>
      <c r="AC690">
        <f>IF(ISNA(AD690),NA(),AC486)</f>
        <v>0</v>
      </c>
      <c r="AD690">
        <f>IF(OR(AD486="",AND(AD486=AD485,AD486=AD487)),NA(), AD486)</f>
        <v>0</v>
      </c>
      <c r="AE690">
        <f>IF(ISNA(AF690),NA(),AE486)</f>
        <v>0</v>
      </c>
      <c r="AF690">
        <f>IF(OR(AF486="",AND(AF486=AF485,AF486=AF487)),NA(), AF486)</f>
        <v>0</v>
      </c>
      <c r="AG690">
        <f>IF(ISNA(AH690),NA(),AG486)</f>
        <v>0</v>
      </c>
      <c r="AH690">
        <f>IF(OR(AH486="",AND(AH486=AH485,AH486=AH487)),NA(), AH486)</f>
        <v>0</v>
      </c>
      <c r="AI690">
        <f>IF(ISNA(AJ690),NA(),AI486)</f>
        <v>0</v>
      </c>
      <c r="AJ690">
        <f>IF(OR(AJ486="",AND(AJ486=AJ485,AJ486=AJ487)),NA(), AJ486)</f>
        <v>0</v>
      </c>
      <c r="AK690">
        <f>IF(ISNA(AL690),NA(),AK486)</f>
        <v>0</v>
      </c>
      <c r="AL690">
        <f>IF(OR(AL486="",AND(AL486=AL485,AL486=AL487)),NA(), AL486)</f>
        <v>0</v>
      </c>
      <c r="AM690">
        <f>IF(ISNA(AN690),NA(),AM486)</f>
        <v>0</v>
      </c>
      <c r="AN690">
        <f>IF(OR(AN486="",AND(AN486=AN485,AN486=AN487)),NA(), AN486)</f>
        <v>0</v>
      </c>
      <c r="AO690">
        <f>IF(ISNA(AP690),NA(),AO486)</f>
        <v>0</v>
      </c>
      <c r="AP690">
        <f>IF(OR(AP486="",AND(AP486=AP485,AP486=AP487)),NA(), AP486)</f>
        <v>0</v>
      </c>
      <c r="AQ690">
        <f>IF(ISNA(AR690),NA(),AQ486)</f>
        <v>0</v>
      </c>
      <c r="AR690">
        <f>IF(OR(AR486="",AND(AR486=AR485,AR486=AR487)),NA(), AR486)</f>
        <v>0</v>
      </c>
      <c r="AS690">
        <f>IF(ISNA(AT690),NA(),AS486)</f>
        <v>0</v>
      </c>
      <c r="AT690">
        <f>IF(OR(AT486="",AND(AT486=AT485,AT486=AT487)),NA(), AT486)</f>
        <v>0</v>
      </c>
      <c r="AU690">
        <f>IF(ISNA(AV690),NA(),AU486)</f>
        <v>0</v>
      </c>
      <c r="AV690">
        <f>IF(OR(AV486="",AND(AV486=AV485,AV486=AV487)),NA(), AV486)</f>
        <v>0</v>
      </c>
      <c r="AW690">
        <f>IF(ISNA(AX690),NA(),AW486)</f>
        <v>0</v>
      </c>
      <c r="AX690">
        <f>IF(OR(AX486="",AND(AX486=AX485,AX486=AX487)),NA(), AX486)</f>
        <v>0</v>
      </c>
      <c r="AY690">
        <f>IF(ISNA(AZ690),NA(),AY486)</f>
        <v>0</v>
      </c>
      <c r="AZ690">
        <f>IF(OR(AZ486="",AND(AZ486=AZ485,AZ486=AZ487)),NA(), AZ486)</f>
        <v>0</v>
      </c>
      <c r="BA690">
        <f>IF(ISNA(BB690),NA(),BA486)</f>
        <v>0</v>
      </c>
      <c r="BB690">
        <f>IF(OR(BB486="",AND(BB486=BB485,BB486=BB487)),NA(), BB486)</f>
        <v>0</v>
      </c>
      <c r="BC690">
        <f>IF(ISNA(BD690),NA(),BC486)</f>
        <v>0</v>
      </c>
      <c r="BD690">
        <f>IF(OR(BD486="",AND(BD486=BD485,BD486=BD487)),NA(), BD486)</f>
        <v>0</v>
      </c>
      <c r="BE690">
        <f>IF(ISNA(BF690),NA(),BE486)</f>
        <v>0</v>
      </c>
      <c r="BF690">
        <f>IF(OR(BF486="",AND(BF486=BF485,BF486=BF487)),NA(), BF486)</f>
        <v>0</v>
      </c>
      <c r="BG690">
        <f>IF(ISNA(BH690),NA(),BG486)</f>
        <v>0</v>
      </c>
      <c r="BH690">
        <f>IF(OR(BH486="",AND(BH486=BH485,BH486=BH487)),NA(), BH486)</f>
        <v>0</v>
      </c>
      <c r="BI690">
        <f>IF(ISNA(BJ690),NA(),BI486)</f>
        <v>0</v>
      </c>
      <c r="BJ690">
        <f>IF(OR(BJ486="",AND(BJ486=BJ485,BJ486=BJ487)),NA(), BJ486)</f>
        <v>0</v>
      </c>
      <c r="BK690">
        <f>IF(ISNA(BL690),NA(),BK486)</f>
        <v>0</v>
      </c>
      <c r="BL690">
        <f>IF(OR(BL486="",AND(BL486=BL485,BL486=BL487)),NA(), BL486)</f>
        <v>0</v>
      </c>
      <c r="BM690">
        <f>IF(ISNA(BN690),NA(),BM486)</f>
        <v>0</v>
      </c>
      <c r="BN690">
        <f>IF(OR(BN486="",AND(BN486=BN485,BN486=BN487)),NA(), BN486)</f>
        <v>0</v>
      </c>
      <c r="BO690">
        <f>IF(ISNA(BP690),NA(),BO486)</f>
        <v>0</v>
      </c>
      <c r="BP690">
        <f>IF(OR(BP486="",AND(BP486=BP485,BP486=BP487)),NA(), BP486)</f>
        <v>0</v>
      </c>
      <c r="BQ690">
        <f>IF(ISNA(BR690),NA(),BQ486)</f>
        <v>0</v>
      </c>
      <c r="BR690">
        <f>IF(OR(BR486="",AND(BR486=BR485,BR486=BR487)),NA(), BR486)</f>
        <v>0</v>
      </c>
      <c r="BS690">
        <f>IF(ISNA(BT690),NA(),BS486)</f>
        <v>0</v>
      </c>
      <c r="BT690">
        <f>IF(OR(BT486="",AND(BT486=BT485,BT486=BT487)),NA(), BT486)</f>
        <v>0</v>
      </c>
      <c r="BU690">
        <f>IF(ISNA(BV690),NA(),BU486)</f>
        <v>0</v>
      </c>
      <c r="BV690">
        <f>IF(OR(BV486="",AND(BV486=BV485,BV486=BV487)),NA(), BV486)</f>
        <v>0</v>
      </c>
      <c r="BW690">
        <f>IF(ISNA(BX690),NA(),BW486)</f>
        <v>0</v>
      </c>
      <c r="BX690">
        <f>IF(OR(BX486="",AND(BX486=BX485,BX486=BX487)),NA(), BX486)</f>
        <v>0</v>
      </c>
      <c r="BY690">
        <f>IF(ISNA(BZ690),NA(),BY486)</f>
        <v>0</v>
      </c>
      <c r="BZ690">
        <f>IF(OR(BZ486="",AND(BZ486=BZ485,BZ486=BZ487)),NA(), BZ486)</f>
        <v>0</v>
      </c>
      <c r="CA690">
        <f>IF(ISNA(CB690),NA(),CA486)</f>
        <v>0</v>
      </c>
      <c r="CB690">
        <f>IF(OR(CB486="",AND(CB486=CB485,CB486=CB487)),NA(), CB486)</f>
        <v>0</v>
      </c>
      <c r="CC690">
        <f>IF(ISNA(CD690),NA(),CC486)</f>
        <v>0</v>
      </c>
      <c r="CD690">
        <f>IF(OR(CD486="",AND(CD486=CD485,CD486=CD487)),NA(), CD486)</f>
        <v>0</v>
      </c>
      <c r="CE690">
        <f>IF(ISNA(CF690),NA(),CE486)</f>
        <v>0</v>
      </c>
      <c r="CF690">
        <f>IF(OR(CF486="",AND(CF486=CF485,CF486=CF487)),NA(), CF486)</f>
        <v>0</v>
      </c>
      <c r="CG690">
        <f>IF(ISNA(CH690),NA(),CG486)</f>
        <v>0</v>
      </c>
      <c r="CH690">
        <f>IF(OR(CH486="",AND(CH486=CH485,CH486=CH487)),NA(), CH486)</f>
        <v>0</v>
      </c>
      <c r="CI690">
        <f>IF(ISNA(CJ690),NA(),CI486)</f>
        <v>0</v>
      </c>
      <c r="CJ690">
        <f>IF(OR(CJ486="",AND(CJ486=CJ485,CJ486=CJ487)),NA(), CJ486)</f>
        <v>0</v>
      </c>
      <c r="CK690">
        <f>IF(ISNA(CL690),NA(),CK486)</f>
        <v>0</v>
      </c>
      <c r="CL690">
        <f>IF(OR(CL486="",AND(CL486=CL485,CL486=CL487)),NA(), CL486)</f>
        <v>0</v>
      </c>
      <c r="CM690">
        <f>IF(ISNA(CN690),NA(),CM486)</f>
        <v>0</v>
      </c>
      <c r="CN690">
        <f>IF(OR(CN486="",AND(CN486=CN485,CN486=CN487)),NA(), CN486)</f>
        <v>0</v>
      </c>
      <c r="CO690">
        <f>IF(ISNA(CP690),NA(),CO486)</f>
        <v>0</v>
      </c>
      <c r="CP690">
        <f>IF(OR(CP486="",AND(CP486=CP485,CP486=CP487)),NA(), CP486)</f>
        <v>0</v>
      </c>
      <c r="CQ690">
        <f>IF(ISNA(CR690),NA(),CQ486)</f>
        <v>0</v>
      </c>
      <c r="CR690">
        <f>IF(OR(CR486="",AND(CR486=CR485,CR486=CR487)),NA(), CR486)</f>
        <v>0</v>
      </c>
      <c r="CS690">
        <f>IF(ISNA(CT690),NA(),CS486)</f>
        <v>0</v>
      </c>
      <c r="CT690">
        <f>IF(OR(CT486="",AND(CT486=CT485,CT486=CT487)),NA(), CT486)</f>
        <v>0</v>
      </c>
      <c r="CU690">
        <f>IF(ISNA(CV690),NA(),CU486)</f>
        <v>0</v>
      </c>
      <c r="CV690">
        <f>IF(OR(CV486="",AND(CV486=CV485,CV486=CV487)),NA(), CV486)</f>
        <v>0</v>
      </c>
      <c r="CW690">
        <f>IF(ISNA(CX690),NA(),CW486)</f>
        <v>0</v>
      </c>
      <c r="CX690">
        <f>IF(OR(CX486="",AND(CX486=CX485,CX486=CX487)),NA(), CX486)</f>
        <v>0</v>
      </c>
      <c r="CY690">
        <f>IF(ISNA(CZ690),NA(),CY486)</f>
        <v>0</v>
      </c>
      <c r="CZ690">
        <f>IF(OR(CZ486="",AND(CZ486=CZ485,CZ486=CZ487)),NA(), CZ486)</f>
        <v>0</v>
      </c>
      <c r="DA690">
        <f>IF(ISNA(DB690),NA(),DA486)</f>
        <v>0</v>
      </c>
      <c r="DB690">
        <f>IF(OR(DB486="",AND(DB486=DB485,DB486=DB487)),NA(), DB486)</f>
        <v>0</v>
      </c>
      <c r="DC690">
        <f>IF(ISNA(DD690),NA(),DC486)</f>
        <v>0</v>
      </c>
      <c r="DD690">
        <f>IF(OR(DD486="",AND(DD486=DD485,DD486=DD487)),NA(), DD486)</f>
        <v>0</v>
      </c>
      <c r="DG690">
        <f>IF(ISNA(DH690),NA(),DG486)</f>
        <v>0</v>
      </c>
      <c r="DH690">
        <f>IF(OR(DH486="",AND(DH486=DH485,DH486=DH487)),NA(), DH486)</f>
        <v>0</v>
      </c>
      <c r="DI690">
        <f>IF(ISNA(DJ690),NA(),DI486)</f>
        <v>0</v>
      </c>
      <c r="DJ690">
        <f>IF(OR(DJ486="",AND(DJ486=DJ485,DJ486=DJ487)),NA(), DJ486)</f>
        <v>0</v>
      </c>
      <c r="DK690">
        <f>IF(ISNA(DL690),NA(),DK486)</f>
        <v>0</v>
      </c>
      <c r="DL690">
        <f>IF(OR(DL486="",AND(DL486=DL485,DL486=DL487)),NA(), DL486)</f>
        <v>0</v>
      </c>
      <c r="DM690">
        <f>IF(ISNA(DN690),NA(),DM486)</f>
        <v>0</v>
      </c>
      <c r="DN690">
        <f>IF(OR(DN486="",AND(DN486=DN485,DN486=DN487)),NA(), DN486)</f>
        <v>0</v>
      </c>
      <c r="DO690">
        <f>IF(ISNA(DP690),NA(),DO486)</f>
        <v>0</v>
      </c>
      <c r="DP690">
        <f>IF(OR(DP486="",AND(DP486=DP485,DP486=DP487)),NA(), DP486)</f>
        <v>0</v>
      </c>
      <c r="DQ690">
        <f>IF(ISNA(DR690),NA(),DQ486)</f>
        <v>0</v>
      </c>
      <c r="DR690">
        <f>IF(OR(DR486="",AND(DR486=DR485,DR486=DR487)),NA(), DR486)</f>
        <v>0</v>
      </c>
      <c r="DS690">
        <f>IF(ISNA(DT690),NA(),DS486)</f>
        <v>0</v>
      </c>
      <c r="DT690">
        <f>IF(OR(DT486="",AND(DT486=DT485,DT486=DT487)),NA(), DT486)</f>
        <v>0</v>
      </c>
      <c r="DU690">
        <f>IF(ISNA(DV690),NA(),DU486)</f>
        <v>0</v>
      </c>
      <c r="DV690">
        <f>IF(OR(DV486="",AND(DV486=DV485,DV486=DV487)),NA(), DV486)</f>
        <v>0</v>
      </c>
      <c r="DW690">
        <f>IF(ISNA(DX690),NA(),DW486)</f>
        <v>0</v>
      </c>
      <c r="DX690">
        <f>IF(OR(DX486="",AND(DX486=DX485,DX486=DX487)),NA(), DX486)</f>
        <v>0</v>
      </c>
      <c r="DY690">
        <f>IF(ISNA(DZ690),NA(),DY486)</f>
        <v>0</v>
      </c>
      <c r="DZ690">
        <f>IF(OR(DZ486="",AND(DZ486=DZ485,DZ486=DZ487)),NA(), DZ486)</f>
        <v>0</v>
      </c>
      <c r="EA690">
        <f>IF(ISNA(EB690),NA(),EA486)</f>
        <v>0</v>
      </c>
      <c r="EB690">
        <f>IF(OR(EB486="",AND(EB486=EB485,EB486=EB487)),NA(), EB486)</f>
        <v>0</v>
      </c>
      <c r="EC690">
        <f>IF(ISNA(ED690),NA(),EC486)</f>
        <v>0</v>
      </c>
      <c r="ED690">
        <f>IF(OR(ED486="",AND(ED486=ED485,ED486=ED487)),NA(), ED486)</f>
        <v>0</v>
      </c>
      <c r="EE690">
        <f>IF(ISNA(EF690),NA(),EE486)</f>
        <v>0</v>
      </c>
      <c r="EF690">
        <f>IF(OR(EF486="",AND(EF486=EF485,EF486=EF487)),NA(), EF486)</f>
        <v>0</v>
      </c>
      <c r="EG690">
        <f>IF(ISNA(EH690),NA(),EG486)</f>
        <v>0</v>
      </c>
      <c r="EH690">
        <f>IF(OR(EH486="",AND(EH486=EH485,EH486=EH487)),NA(), EH486)</f>
        <v>0</v>
      </c>
      <c r="EI690">
        <f>IF(ISNA(EJ690),NA(),EI486)</f>
        <v>0</v>
      </c>
      <c r="EJ690">
        <f>IF(OR(EJ486="",AND(EJ486=EJ485,EJ486=EJ487)),NA(), EJ486)</f>
        <v>0</v>
      </c>
      <c r="EK690">
        <f>IF(ISNA(EL690),NA(),EK486)</f>
        <v>0</v>
      </c>
      <c r="EL690">
        <f>IF(OR(EL486="",AND(EL486=EL485,EL486=EL487)),NA(), EL486)</f>
        <v>0</v>
      </c>
      <c r="EM690">
        <f>IF(ISNA(EN690),NA(),EM486)</f>
        <v>0</v>
      </c>
      <c r="EN690">
        <f>IF(OR(EN486="",AND(EN486=EN485,EN486=EN487)),NA(), EN486)</f>
        <v>0</v>
      </c>
      <c r="EO690">
        <f>IF(ISNA(EP690),NA(),EO486)</f>
        <v>0</v>
      </c>
      <c r="EP690">
        <f>IF(OR(EP486="",AND(EP486=EP485,EP486=EP487)),NA(), EP486)</f>
        <v>0</v>
      </c>
      <c r="EQ690">
        <f>IF(ISNA(ER690),NA(),EQ486)</f>
        <v>0</v>
      </c>
      <c r="ER690">
        <f>IF(OR(ER486="",AND(ER486=ER485,ER486=ER487)),NA(), ER486)</f>
        <v>0</v>
      </c>
      <c r="ES690">
        <f>IF(ISNA(ET690),NA(),ES486)</f>
        <v>0</v>
      </c>
      <c r="ET690">
        <f>IF(OR(ET486="",AND(ET486=ET485,ET486=ET487)),NA(), ET486)</f>
        <v>0</v>
      </c>
      <c r="EU690">
        <f>IF(ISNA(EV690),NA(),EU486)</f>
        <v>0</v>
      </c>
      <c r="EV690">
        <f>IF(OR(EV486="",AND(EV486=EV485,EV486=EV487)),NA(), EV486)</f>
        <v>0</v>
      </c>
      <c r="EW690">
        <f>IF(ISNA(EX690),NA(),EW486)</f>
        <v>0</v>
      </c>
      <c r="EX690">
        <f>IF(OR(EX486="",AND(EX486=EX485,EX486=EX487)),NA(), EX486)</f>
        <v>0</v>
      </c>
      <c r="EY690">
        <f>IF(ISNA(EZ690),NA(),EY486)</f>
        <v>0</v>
      </c>
      <c r="EZ690">
        <f>IF(OR(EZ486="",AND(EZ486=EZ485,EZ486=EZ487)),NA(), EZ486)</f>
        <v>0</v>
      </c>
      <c r="FA690">
        <f>IF(ISNA(FB690),NA(),FA486)</f>
        <v>0</v>
      </c>
      <c r="FB690">
        <f>IF(OR(FB486="",AND(FB486=FB485,FB486=FB487)),NA(), FB486)</f>
        <v>0</v>
      </c>
      <c r="FC690">
        <f>IF(ISNA(FD690),NA(),FC486)</f>
        <v>0</v>
      </c>
      <c r="FD690">
        <f>IF(OR(FD486="",AND(FD486=FD485,FD486=FD487)),NA(), FD486)</f>
        <v>0</v>
      </c>
      <c r="FE690">
        <f>IF(ISNA(FF690),NA(),FE486)</f>
        <v>0</v>
      </c>
      <c r="FF690">
        <f>IF(OR(FF486="",AND(FF486=FF485,FF486=FF487)),NA(), FF486)</f>
        <v>0</v>
      </c>
      <c r="FG690">
        <f>IF(ISNA(FH690),NA(),FG486)</f>
        <v>0</v>
      </c>
      <c r="FH690">
        <f>IF(OR(FH486="",AND(FH486=FH485,FH486=FH487)),NA(), FH486)</f>
        <v>0</v>
      </c>
      <c r="FI690">
        <f>IF(ISNA(FJ690),NA(),FI486)</f>
        <v>0</v>
      </c>
      <c r="FJ690">
        <f>IF(OR(FJ486="",AND(FJ486=FJ485,FJ486=FJ487)),NA(), FJ486)</f>
        <v>0</v>
      </c>
      <c r="FK690">
        <f>IF(ISNA(FL690),NA(),FK486)</f>
        <v>0</v>
      </c>
      <c r="FL690">
        <f>IF(OR(FL486="",AND(FL486=FL485,FL486=FL487)),NA(), FL486)</f>
        <v>0</v>
      </c>
      <c r="FM690">
        <f>IF(ISNA(FN690),NA(),FM486)</f>
        <v>0</v>
      </c>
      <c r="FN690">
        <f>IF(OR(FN486="",AND(FN486=FN485,FN486=FN487)),NA(), FN486)</f>
        <v>0</v>
      </c>
      <c r="FO690">
        <f>IF(ISNA(FP690),NA(),FO486)</f>
        <v>0</v>
      </c>
      <c r="FP690">
        <f>IF(OR(FP486="",AND(FP486=FP485,FP486=FP487)),NA(), FP486)</f>
        <v>0</v>
      </c>
      <c r="FQ690">
        <f>IF(ISNA(FR690),NA(),FQ486)</f>
        <v>0</v>
      </c>
      <c r="FR690">
        <f>IF(OR(FR486="",AND(FR486=FR485,FR486=FR487)),NA(), FR486)</f>
        <v>0</v>
      </c>
      <c r="FS690">
        <f>IF(ISNA(FT690),NA(),FS486)</f>
        <v>0</v>
      </c>
      <c r="FT690">
        <f>IF(OR(FT486="",AND(FT486=FT485,FT486=FT487)),NA(), FT486)</f>
        <v>0</v>
      </c>
      <c r="FU690">
        <f>IF(ISNA(FV690),NA(),FU486)</f>
        <v>0</v>
      </c>
      <c r="FV690">
        <f>IF(OR(FV486="",AND(FV486=FV485,FV486=FV487)),NA(), FV486)</f>
        <v>0</v>
      </c>
      <c r="FW690">
        <f>IF(ISNA(FX690),NA(),FW486)</f>
        <v>0</v>
      </c>
      <c r="FX690">
        <f>IF(OR(FX486="",AND(FX486=FX485,FX486=FX487)),NA(), FX486)</f>
        <v>0</v>
      </c>
      <c r="FY690">
        <f>IF(ISNA(FZ690),NA(),FY486)</f>
        <v>0</v>
      </c>
      <c r="FZ690">
        <f>IF(OR(FZ486="",AND(FZ486=FZ485,FZ486=FZ487)),NA(), FZ486)</f>
        <v>0</v>
      </c>
      <c r="GA690">
        <f>IF(ISNA(GB690),NA(),GA486)</f>
        <v>0</v>
      </c>
      <c r="GB690">
        <f>IF(OR(GB486="",AND(GB486=GB485,GB486=GB487)),NA(), GB486)</f>
        <v>0</v>
      </c>
      <c r="GC690">
        <f>IF(ISNA(GD690),NA(),GC486)</f>
        <v>0</v>
      </c>
      <c r="GD690">
        <f>IF(OR(GD486="",AND(GD486=GD485,GD486=GD487)),NA(), GD486)</f>
        <v>0</v>
      </c>
      <c r="GE690">
        <f>IF(ISNA(GF690),NA(),GE486)</f>
        <v>0</v>
      </c>
      <c r="GF690">
        <f>IF(OR(GF486="",AND(GF486=GF485,GF486=GF487)),NA(), GF486)</f>
        <v>0</v>
      </c>
      <c r="GG690">
        <f>IF(ISNA(GH690),NA(),GG486)</f>
        <v>0</v>
      </c>
      <c r="GH690">
        <f>IF(OR(GH486="",AND(GH486=GH485,GH486=GH487)),NA(), GH486)</f>
        <v>0</v>
      </c>
      <c r="GI690">
        <f>IF(ISNA(GJ690),NA(),GI486)</f>
        <v>0</v>
      </c>
      <c r="GJ690">
        <f>IF(OR(GJ486="",AND(GJ486=GJ485,GJ486=GJ487)),NA(), GJ486)</f>
        <v>0</v>
      </c>
      <c r="GK690">
        <f>IF(ISNA(GL690),NA(),GK486)</f>
        <v>0</v>
      </c>
      <c r="GL690">
        <f>IF(OR(GL486="",AND(GL486=GL485,GL486=GL487)),NA(), GL486)</f>
        <v>0</v>
      </c>
      <c r="GM690">
        <f>IF(ISNA(GN690),NA(),GM486)</f>
        <v>0</v>
      </c>
      <c r="GN690">
        <f>IF(OR(GN486="",AND(GN486=GN485,GN486=GN487)),NA(), GN486)</f>
        <v>0</v>
      </c>
      <c r="GO690">
        <f>IF(ISNA(GP690),NA(),GO486)</f>
        <v>0</v>
      </c>
      <c r="GP690">
        <f>IF(OR(GP486="",AND(GP486=GP485,GP486=GP487)),NA(), GP486)</f>
        <v>0</v>
      </c>
      <c r="GQ690">
        <f>IF(ISNA(GR690),NA(),GQ486)</f>
        <v>0</v>
      </c>
      <c r="GR690">
        <f>IF(OR(GR486="",AND(GR486=GR485,GR486=GR487)),NA(), GR486)</f>
        <v>0</v>
      </c>
      <c r="GS690">
        <f>IF(ISNA(GT690),NA(),GS486)</f>
        <v>0</v>
      </c>
      <c r="GT690">
        <f>IF(OR(GT486="",AND(GT486=GT485,GT486=GT487)),NA(), GT486)</f>
        <v>0</v>
      </c>
      <c r="GU690">
        <f>IF(ISNA(GV690),NA(),GU486)</f>
        <v>0</v>
      </c>
      <c r="GV690">
        <f>IF(OR(GV486="",AND(GV486=GV485,GV486=GV487)),NA(), GV486)</f>
        <v>0</v>
      </c>
      <c r="GW690">
        <f>IF(ISNA(GX690),NA(),GW486)</f>
        <v>0</v>
      </c>
      <c r="GX690">
        <f>IF(OR(GX486="",AND(GX486=GX485,GX486=GX487)),NA(), GX486)</f>
        <v>0</v>
      </c>
      <c r="GY690">
        <f>IF(ISNA(GZ690),NA(),GY486)</f>
        <v>0</v>
      </c>
      <c r="GZ690">
        <f>IF(OR(GZ486="",AND(GZ486=GZ485,GZ486=GZ487)),NA(), GZ486)</f>
        <v>0</v>
      </c>
      <c r="HA690">
        <f>IF(ISNA(HB690),NA(),HA486)</f>
        <v>0</v>
      </c>
      <c r="HB690">
        <f>IF(OR(HB486="",AND(HB486=HB485,HB486=HB487)),NA(), HB486)</f>
        <v>0</v>
      </c>
      <c r="HC690">
        <f>IF(ISNA(HD690),NA(),HC486)</f>
        <v>0</v>
      </c>
      <c r="HD690">
        <f>IF(OR(HD486="",AND(HD486=HD485,HD486=HD487)),NA(), HD486)</f>
        <v>0</v>
      </c>
      <c r="HE690">
        <f>IF(ISNA(HF690),NA(),HE486)</f>
        <v>0</v>
      </c>
      <c r="HF690">
        <f>IF(OR(HF486="",AND(HF486=HF485,HF486=HF487)),NA(), HF486)</f>
        <v>0</v>
      </c>
    </row>
    <row r="691" spans="5:214">
      <c r="E691">
        <f>IF(ISNA(F691),NA(),E487)</f>
        <v>0</v>
      </c>
      <c r="F691">
        <f>IF(OR(F487="",AND(F487=F486,F487=F488)),NA(), F487)</f>
        <v>0</v>
      </c>
      <c r="G691">
        <f>IF(ISNA(H691),NA(),G487)</f>
        <v>0</v>
      </c>
      <c r="H691">
        <f>IF(OR(H487="",AND(H487=H486,H487=H488)),NA(), H487)</f>
        <v>0</v>
      </c>
      <c r="I691">
        <f>IF(ISNA(J691),NA(),I487)</f>
        <v>0</v>
      </c>
      <c r="J691">
        <f>IF(OR(J487="",AND(J487=J486,J487=J488)),NA(), J487)</f>
        <v>0</v>
      </c>
      <c r="K691">
        <f>IF(ISNA(L691),NA(),K487)</f>
        <v>0</v>
      </c>
      <c r="L691">
        <f>IF(OR(L487="",AND(L487=L486,L487=L488)),NA(), L487)</f>
        <v>0</v>
      </c>
      <c r="M691">
        <f>IF(ISNA(N691),NA(),M487)</f>
        <v>0</v>
      </c>
      <c r="N691">
        <f>IF(OR(N487="",AND(N487=N486,N487=N488)),NA(), N487)</f>
        <v>0</v>
      </c>
      <c r="O691">
        <f>IF(ISNA(P691),NA(),O487)</f>
        <v>0</v>
      </c>
      <c r="P691">
        <f>IF(OR(P487="",AND(P487=P486,P487=P488)),NA(), P487)</f>
        <v>0</v>
      </c>
      <c r="Q691">
        <f>IF(ISNA(R691),NA(),Q487)</f>
        <v>0</v>
      </c>
      <c r="R691">
        <f>IF(OR(R487="",AND(R487=R486,R487=R488)),NA(), R487)</f>
        <v>0</v>
      </c>
      <c r="S691">
        <f>IF(ISNA(T691),NA(),S487)</f>
        <v>0</v>
      </c>
      <c r="T691">
        <f>IF(OR(T487="",AND(T487=T486,T487=T488)),NA(), T487)</f>
        <v>0</v>
      </c>
      <c r="U691">
        <f>IF(ISNA(V691),NA(),U487)</f>
        <v>0</v>
      </c>
      <c r="V691">
        <f>IF(OR(V487="",AND(V487=V486,V487=V488)),NA(), V487)</f>
        <v>0</v>
      </c>
      <c r="W691">
        <f>IF(ISNA(X691),NA(),W487)</f>
        <v>0</v>
      </c>
      <c r="X691">
        <f>IF(OR(X487="",AND(X487=X486,X487=X488)),NA(), X487)</f>
        <v>0</v>
      </c>
      <c r="Y691">
        <f>IF(ISNA(Z691),NA(),Y487)</f>
        <v>0</v>
      </c>
      <c r="Z691">
        <f>IF(OR(Z487="",AND(Z487=Z486,Z487=Z488)),NA(), Z487)</f>
        <v>0</v>
      </c>
      <c r="AA691">
        <f>IF(ISNA(AB691),NA(),AA487)</f>
        <v>0</v>
      </c>
      <c r="AB691">
        <f>IF(OR(AB487="",AND(AB487=AB486,AB487=AB488)),NA(), AB487)</f>
        <v>0</v>
      </c>
      <c r="AC691">
        <f>IF(ISNA(AD691),NA(),AC487)</f>
        <v>0</v>
      </c>
      <c r="AD691">
        <f>IF(OR(AD487="",AND(AD487=AD486,AD487=AD488)),NA(), AD487)</f>
        <v>0</v>
      </c>
      <c r="AE691">
        <f>IF(ISNA(AF691),NA(),AE487)</f>
        <v>0</v>
      </c>
      <c r="AF691">
        <f>IF(OR(AF487="",AND(AF487=AF486,AF487=AF488)),NA(), AF487)</f>
        <v>0</v>
      </c>
      <c r="AG691">
        <f>IF(ISNA(AH691),NA(),AG487)</f>
        <v>0</v>
      </c>
      <c r="AH691">
        <f>IF(OR(AH487="",AND(AH487=AH486,AH487=AH488)),NA(), AH487)</f>
        <v>0</v>
      </c>
      <c r="AI691">
        <f>IF(ISNA(AJ691),NA(),AI487)</f>
        <v>0</v>
      </c>
      <c r="AJ691">
        <f>IF(OR(AJ487="",AND(AJ487=AJ486,AJ487=AJ488)),NA(), AJ487)</f>
        <v>0</v>
      </c>
      <c r="AK691">
        <f>IF(ISNA(AL691),NA(),AK487)</f>
        <v>0</v>
      </c>
      <c r="AL691">
        <f>IF(OR(AL487="",AND(AL487=AL486,AL487=AL488)),NA(), AL487)</f>
        <v>0</v>
      </c>
      <c r="AM691">
        <f>IF(ISNA(AN691),NA(),AM487)</f>
        <v>0</v>
      </c>
      <c r="AN691">
        <f>IF(OR(AN487="",AND(AN487=AN486,AN487=AN488)),NA(), AN487)</f>
        <v>0</v>
      </c>
      <c r="AO691">
        <f>IF(ISNA(AP691),NA(),AO487)</f>
        <v>0</v>
      </c>
      <c r="AP691">
        <f>IF(OR(AP487="",AND(AP487=AP486,AP487=AP488)),NA(), AP487)</f>
        <v>0</v>
      </c>
      <c r="AQ691">
        <f>IF(ISNA(AR691),NA(),AQ487)</f>
        <v>0</v>
      </c>
      <c r="AR691">
        <f>IF(OR(AR487="",AND(AR487=AR486,AR487=AR488)),NA(), AR487)</f>
        <v>0</v>
      </c>
      <c r="AS691">
        <f>IF(ISNA(AT691),NA(),AS487)</f>
        <v>0</v>
      </c>
      <c r="AT691">
        <f>IF(OR(AT487="",AND(AT487=AT486,AT487=AT488)),NA(), AT487)</f>
        <v>0</v>
      </c>
      <c r="AU691">
        <f>IF(ISNA(AV691),NA(),AU487)</f>
        <v>0</v>
      </c>
      <c r="AV691">
        <f>IF(OR(AV487="",AND(AV487=AV486,AV487=AV488)),NA(), AV487)</f>
        <v>0</v>
      </c>
      <c r="AW691">
        <f>IF(ISNA(AX691),NA(),AW487)</f>
        <v>0</v>
      </c>
      <c r="AX691">
        <f>IF(OR(AX487="",AND(AX487=AX486,AX487=AX488)),NA(), AX487)</f>
        <v>0</v>
      </c>
      <c r="AY691">
        <f>IF(ISNA(AZ691),NA(),AY487)</f>
        <v>0</v>
      </c>
      <c r="AZ691">
        <f>IF(OR(AZ487="",AND(AZ487=AZ486,AZ487=AZ488)),NA(), AZ487)</f>
        <v>0</v>
      </c>
      <c r="BA691">
        <f>IF(ISNA(BB691),NA(),BA487)</f>
        <v>0</v>
      </c>
      <c r="BB691">
        <f>IF(OR(BB487="",AND(BB487=BB486,BB487=BB488)),NA(), BB487)</f>
        <v>0</v>
      </c>
      <c r="BC691">
        <f>IF(ISNA(BD691),NA(),BC487)</f>
        <v>0</v>
      </c>
      <c r="BD691">
        <f>IF(OR(BD487="",AND(BD487=BD486,BD487=BD488)),NA(), BD487)</f>
        <v>0</v>
      </c>
      <c r="BE691">
        <f>IF(ISNA(BF691),NA(),BE487)</f>
        <v>0</v>
      </c>
      <c r="BF691">
        <f>IF(OR(BF487="",AND(BF487=BF486,BF487=BF488)),NA(), BF487)</f>
        <v>0</v>
      </c>
      <c r="BG691">
        <f>IF(ISNA(BH691),NA(),BG487)</f>
        <v>0</v>
      </c>
      <c r="BH691">
        <f>IF(OR(BH487="",AND(BH487=BH486,BH487=BH488)),NA(), BH487)</f>
        <v>0</v>
      </c>
      <c r="BI691">
        <f>IF(ISNA(BJ691),NA(),BI487)</f>
        <v>0</v>
      </c>
      <c r="BJ691">
        <f>IF(OR(BJ487="",AND(BJ487=BJ486,BJ487=BJ488)),NA(), BJ487)</f>
        <v>0</v>
      </c>
      <c r="BK691">
        <f>IF(ISNA(BL691),NA(),BK487)</f>
        <v>0</v>
      </c>
      <c r="BL691">
        <f>IF(OR(BL487="",AND(BL487=BL486,BL487=BL488)),NA(), BL487)</f>
        <v>0</v>
      </c>
      <c r="BM691">
        <f>IF(ISNA(BN691),NA(),BM487)</f>
        <v>0</v>
      </c>
      <c r="BN691">
        <f>IF(OR(BN487="",AND(BN487=BN486,BN487=BN488)),NA(), BN487)</f>
        <v>0</v>
      </c>
      <c r="BO691">
        <f>IF(ISNA(BP691),NA(),BO487)</f>
        <v>0</v>
      </c>
      <c r="BP691">
        <f>IF(OR(BP487="",AND(BP487=BP486,BP487=BP488)),NA(), BP487)</f>
        <v>0</v>
      </c>
      <c r="BQ691">
        <f>IF(ISNA(BR691),NA(),BQ487)</f>
        <v>0</v>
      </c>
      <c r="BR691">
        <f>IF(OR(BR487="",AND(BR487=BR486,BR487=BR488)),NA(), BR487)</f>
        <v>0</v>
      </c>
      <c r="BS691">
        <f>IF(ISNA(BT691),NA(),BS487)</f>
        <v>0</v>
      </c>
      <c r="BT691">
        <f>IF(OR(BT487="",AND(BT487=BT486,BT487=BT488)),NA(), BT487)</f>
        <v>0</v>
      </c>
      <c r="BU691">
        <f>IF(ISNA(BV691),NA(),BU487)</f>
        <v>0</v>
      </c>
      <c r="BV691">
        <f>IF(OR(BV487="",AND(BV487=BV486,BV487=BV488)),NA(), BV487)</f>
        <v>0</v>
      </c>
      <c r="BW691">
        <f>IF(ISNA(BX691),NA(),BW487)</f>
        <v>0</v>
      </c>
      <c r="BX691">
        <f>IF(OR(BX487="",AND(BX487=BX486,BX487=BX488)),NA(), BX487)</f>
        <v>0</v>
      </c>
      <c r="BY691">
        <f>IF(ISNA(BZ691),NA(),BY487)</f>
        <v>0</v>
      </c>
      <c r="BZ691">
        <f>IF(OR(BZ487="",AND(BZ487=BZ486,BZ487=BZ488)),NA(), BZ487)</f>
        <v>0</v>
      </c>
      <c r="CA691">
        <f>IF(ISNA(CB691),NA(),CA487)</f>
        <v>0</v>
      </c>
      <c r="CB691">
        <f>IF(OR(CB487="",AND(CB487=CB486,CB487=CB488)),NA(), CB487)</f>
        <v>0</v>
      </c>
      <c r="CC691">
        <f>IF(ISNA(CD691),NA(),CC487)</f>
        <v>0</v>
      </c>
      <c r="CD691">
        <f>IF(OR(CD487="",AND(CD487=CD486,CD487=CD488)),NA(), CD487)</f>
        <v>0</v>
      </c>
      <c r="CE691">
        <f>IF(ISNA(CF691),NA(),CE487)</f>
        <v>0</v>
      </c>
      <c r="CF691">
        <f>IF(OR(CF487="",AND(CF487=CF486,CF487=CF488)),NA(), CF487)</f>
        <v>0</v>
      </c>
      <c r="CG691">
        <f>IF(ISNA(CH691),NA(),CG487)</f>
        <v>0</v>
      </c>
      <c r="CH691">
        <f>IF(OR(CH487="",AND(CH487=CH486,CH487=CH488)),NA(), CH487)</f>
        <v>0</v>
      </c>
      <c r="CI691">
        <f>IF(ISNA(CJ691),NA(),CI487)</f>
        <v>0</v>
      </c>
      <c r="CJ691">
        <f>IF(OR(CJ487="",AND(CJ487=CJ486,CJ487=CJ488)),NA(), CJ487)</f>
        <v>0</v>
      </c>
      <c r="CK691">
        <f>IF(ISNA(CL691),NA(),CK487)</f>
        <v>0</v>
      </c>
      <c r="CL691">
        <f>IF(OR(CL487="",AND(CL487=CL486,CL487=CL488)),NA(), CL487)</f>
        <v>0</v>
      </c>
      <c r="CM691">
        <f>IF(ISNA(CN691),NA(),CM487)</f>
        <v>0</v>
      </c>
      <c r="CN691">
        <f>IF(OR(CN487="",AND(CN487=CN486,CN487=CN488)),NA(), CN487)</f>
        <v>0</v>
      </c>
      <c r="CO691">
        <f>IF(ISNA(CP691),NA(),CO487)</f>
        <v>0</v>
      </c>
      <c r="CP691">
        <f>IF(OR(CP487="",AND(CP487=CP486,CP487=CP488)),NA(), CP487)</f>
        <v>0</v>
      </c>
      <c r="CQ691">
        <f>IF(ISNA(CR691),NA(),CQ487)</f>
        <v>0</v>
      </c>
      <c r="CR691">
        <f>IF(OR(CR487="",AND(CR487=CR486,CR487=CR488)),NA(), CR487)</f>
        <v>0</v>
      </c>
      <c r="CS691">
        <f>IF(ISNA(CT691),NA(),CS487)</f>
        <v>0</v>
      </c>
      <c r="CT691">
        <f>IF(OR(CT487="",AND(CT487=CT486,CT487=CT488)),NA(), CT487)</f>
        <v>0</v>
      </c>
      <c r="CU691">
        <f>IF(ISNA(CV691),NA(),CU487)</f>
        <v>0</v>
      </c>
      <c r="CV691">
        <f>IF(OR(CV487="",AND(CV487=CV486,CV487=CV488)),NA(), CV487)</f>
        <v>0</v>
      </c>
      <c r="CW691">
        <f>IF(ISNA(CX691),NA(),CW487)</f>
        <v>0</v>
      </c>
      <c r="CX691">
        <f>IF(OR(CX487="",AND(CX487=CX486,CX487=CX488)),NA(), CX487)</f>
        <v>0</v>
      </c>
      <c r="CY691">
        <f>IF(ISNA(CZ691),NA(),CY487)</f>
        <v>0</v>
      </c>
      <c r="CZ691">
        <f>IF(OR(CZ487="",AND(CZ487=CZ486,CZ487=CZ488)),NA(), CZ487)</f>
        <v>0</v>
      </c>
      <c r="DA691">
        <f>IF(ISNA(DB691),NA(),DA487)</f>
        <v>0</v>
      </c>
      <c r="DB691">
        <f>IF(OR(DB487="",AND(DB487=DB486,DB487=DB488)),NA(), DB487)</f>
        <v>0</v>
      </c>
      <c r="DC691">
        <f>IF(ISNA(DD691),NA(),DC487)</f>
        <v>0</v>
      </c>
      <c r="DD691">
        <f>IF(OR(DD487="",AND(DD487=DD486,DD487=DD488)),NA(), DD487)</f>
        <v>0</v>
      </c>
      <c r="DG691">
        <f>IF(ISNA(DH691),NA(),DG487)</f>
        <v>0</v>
      </c>
      <c r="DH691">
        <f>IF(OR(DH487="",AND(DH487=DH486,DH487=DH488)),NA(), DH487)</f>
        <v>0</v>
      </c>
      <c r="DI691">
        <f>IF(ISNA(DJ691),NA(),DI487)</f>
        <v>0</v>
      </c>
      <c r="DJ691">
        <f>IF(OR(DJ487="",AND(DJ487=DJ486,DJ487=DJ488)),NA(), DJ487)</f>
        <v>0</v>
      </c>
      <c r="DK691">
        <f>IF(ISNA(DL691),NA(),DK487)</f>
        <v>0</v>
      </c>
      <c r="DL691">
        <f>IF(OR(DL487="",AND(DL487=DL486,DL487=DL488)),NA(), DL487)</f>
        <v>0</v>
      </c>
      <c r="DM691">
        <f>IF(ISNA(DN691),NA(),DM487)</f>
        <v>0</v>
      </c>
      <c r="DN691">
        <f>IF(OR(DN487="",AND(DN487=DN486,DN487=DN488)),NA(), DN487)</f>
        <v>0</v>
      </c>
      <c r="DO691">
        <f>IF(ISNA(DP691),NA(),DO487)</f>
        <v>0</v>
      </c>
      <c r="DP691">
        <f>IF(OR(DP487="",AND(DP487=DP486,DP487=DP488)),NA(), DP487)</f>
        <v>0</v>
      </c>
      <c r="DQ691">
        <f>IF(ISNA(DR691),NA(),DQ487)</f>
        <v>0</v>
      </c>
      <c r="DR691">
        <f>IF(OR(DR487="",AND(DR487=DR486,DR487=DR488)),NA(), DR487)</f>
        <v>0</v>
      </c>
      <c r="DS691">
        <f>IF(ISNA(DT691),NA(),DS487)</f>
        <v>0</v>
      </c>
      <c r="DT691">
        <f>IF(OR(DT487="",AND(DT487=DT486,DT487=DT488)),NA(), DT487)</f>
        <v>0</v>
      </c>
      <c r="DU691">
        <f>IF(ISNA(DV691),NA(),DU487)</f>
        <v>0</v>
      </c>
      <c r="DV691">
        <f>IF(OR(DV487="",AND(DV487=DV486,DV487=DV488)),NA(), DV487)</f>
        <v>0</v>
      </c>
      <c r="DW691">
        <f>IF(ISNA(DX691),NA(),DW487)</f>
        <v>0</v>
      </c>
      <c r="DX691">
        <f>IF(OR(DX487="",AND(DX487=DX486,DX487=DX488)),NA(), DX487)</f>
        <v>0</v>
      </c>
      <c r="DY691">
        <f>IF(ISNA(DZ691),NA(),DY487)</f>
        <v>0</v>
      </c>
      <c r="DZ691">
        <f>IF(OR(DZ487="",AND(DZ487=DZ486,DZ487=DZ488)),NA(), DZ487)</f>
        <v>0</v>
      </c>
      <c r="EA691">
        <f>IF(ISNA(EB691),NA(),EA487)</f>
        <v>0</v>
      </c>
      <c r="EB691">
        <f>IF(OR(EB487="",AND(EB487=EB486,EB487=EB488)),NA(), EB487)</f>
        <v>0</v>
      </c>
      <c r="EC691">
        <f>IF(ISNA(ED691),NA(),EC487)</f>
        <v>0</v>
      </c>
      <c r="ED691">
        <f>IF(OR(ED487="",AND(ED487=ED486,ED487=ED488)),NA(), ED487)</f>
        <v>0</v>
      </c>
      <c r="EE691">
        <f>IF(ISNA(EF691),NA(),EE487)</f>
        <v>0</v>
      </c>
      <c r="EF691">
        <f>IF(OR(EF487="",AND(EF487=EF486,EF487=EF488)),NA(), EF487)</f>
        <v>0</v>
      </c>
      <c r="EG691">
        <f>IF(ISNA(EH691),NA(),EG487)</f>
        <v>0</v>
      </c>
      <c r="EH691">
        <f>IF(OR(EH487="",AND(EH487=EH486,EH487=EH488)),NA(), EH487)</f>
        <v>0</v>
      </c>
      <c r="EI691">
        <f>IF(ISNA(EJ691),NA(),EI487)</f>
        <v>0</v>
      </c>
      <c r="EJ691">
        <f>IF(OR(EJ487="",AND(EJ487=EJ486,EJ487=EJ488)),NA(), EJ487)</f>
        <v>0</v>
      </c>
      <c r="EK691">
        <f>IF(ISNA(EL691),NA(),EK487)</f>
        <v>0</v>
      </c>
      <c r="EL691">
        <f>IF(OR(EL487="",AND(EL487=EL486,EL487=EL488)),NA(), EL487)</f>
        <v>0</v>
      </c>
      <c r="EM691">
        <f>IF(ISNA(EN691),NA(),EM487)</f>
        <v>0</v>
      </c>
      <c r="EN691">
        <f>IF(OR(EN487="",AND(EN487=EN486,EN487=EN488)),NA(), EN487)</f>
        <v>0</v>
      </c>
      <c r="EO691">
        <f>IF(ISNA(EP691),NA(),EO487)</f>
        <v>0</v>
      </c>
      <c r="EP691">
        <f>IF(OR(EP487="",AND(EP487=EP486,EP487=EP488)),NA(), EP487)</f>
        <v>0</v>
      </c>
      <c r="EQ691">
        <f>IF(ISNA(ER691),NA(),EQ487)</f>
        <v>0</v>
      </c>
      <c r="ER691">
        <f>IF(OR(ER487="",AND(ER487=ER486,ER487=ER488)),NA(), ER487)</f>
        <v>0</v>
      </c>
      <c r="ES691">
        <f>IF(ISNA(ET691),NA(),ES487)</f>
        <v>0</v>
      </c>
      <c r="ET691">
        <f>IF(OR(ET487="",AND(ET487=ET486,ET487=ET488)),NA(), ET487)</f>
        <v>0</v>
      </c>
      <c r="EU691">
        <f>IF(ISNA(EV691),NA(),EU487)</f>
        <v>0</v>
      </c>
      <c r="EV691">
        <f>IF(OR(EV487="",AND(EV487=EV486,EV487=EV488)),NA(), EV487)</f>
        <v>0</v>
      </c>
      <c r="EW691">
        <f>IF(ISNA(EX691),NA(),EW487)</f>
        <v>0</v>
      </c>
      <c r="EX691">
        <f>IF(OR(EX487="",AND(EX487=EX486,EX487=EX488)),NA(), EX487)</f>
        <v>0</v>
      </c>
      <c r="EY691">
        <f>IF(ISNA(EZ691),NA(),EY487)</f>
        <v>0</v>
      </c>
      <c r="EZ691">
        <f>IF(OR(EZ487="",AND(EZ487=EZ486,EZ487=EZ488)),NA(), EZ487)</f>
        <v>0</v>
      </c>
      <c r="FA691">
        <f>IF(ISNA(FB691),NA(),FA487)</f>
        <v>0</v>
      </c>
      <c r="FB691">
        <f>IF(OR(FB487="",AND(FB487=FB486,FB487=FB488)),NA(), FB487)</f>
        <v>0</v>
      </c>
      <c r="FC691">
        <f>IF(ISNA(FD691),NA(),FC487)</f>
        <v>0</v>
      </c>
      <c r="FD691">
        <f>IF(OR(FD487="",AND(FD487=FD486,FD487=FD488)),NA(), FD487)</f>
        <v>0</v>
      </c>
      <c r="FE691">
        <f>IF(ISNA(FF691),NA(),FE487)</f>
        <v>0</v>
      </c>
      <c r="FF691">
        <f>IF(OR(FF487="",AND(FF487=FF486,FF487=FF488)),NA(), FF487)</f>
        <v>0</v>
      </c>
      <c r="FG691">
        <f>IF(ISNA(FH691),NA(),FG487)</f>
        <v>0</v>
      </c>
      <c r="FH691">
        <f>IF(OR(FH487="",AND(FH487=FH486,FH487=FH488)),NA(), FH487)</f>
        <v>0</v>
      </c>
      <c r="FI691">
        <f>IF(ISNA(FJ691),NA(),FI487)</f>
        <v>0</v>
      </c>
      <c r="FJ691">
        <f>IF(OR(FJ487="",AND(FJ487=FJ486,FJ487=FJ488)),NA(), FJ487)</f>
        <v>0</v>
      </c>
      <c r="FK691">
        <f>IF(ISNA(FL691),NA(),FK487)</f>
        <v>0</v>
      </c>
      <c r="FL691">
        <f>IF(OR(FL487="",AND(FL487=FL486,FL487=FL488)),NA(), FL487)</f>
        <v>0</v>
      </c>
      <c r="FM691">
        <f>IF(ISNA(FN691),NA(),FM487)</f>
        <v>0</v>
      </c>
      <c r="FN691">
        <f>IF(OR(FN487="",AND(FN487=FN486,FN487=FN488)),NA(), FN487)</f>
        <v>0</v>
      </c>
      <c r="FO691">
        <f>IF(ISNA(FP691),NA(),FO487)</f>
        <v>0</v>
      </c>
      <c r="FP691">
        <f>IF(OR(FP487="",AND(FP487=FP486,FP487=FP488)),NA(), FP487)</f>
        <v>0</v>
      </c>
      <c r="FQ691">
        <f>IF(ISNA(FR691),NA(),FQ487)</f>
        <v>0</v>
      </c>
      <c r="FR691">
        <f>IF(OR(FR487="",AND(FR487=FR486,FR487=FR488)),NA(), FR487)</f>
        <v>0</v>
      </c>
      <c r="FS691">
        <f>IF(ISNA(FT691),NA(),FS487)</f>
        <v>0</v>
      </c>
      <c r="FT691">
        <f>IF(OR(FT487="",AND(FT487=FT486,FT487=FT488)),NA(), FT487)</f>
        <v>0</v>
      </c>
      <c r="FU691">
        <f>IF(ISNA(FV691),NA(),FU487)</f>
        <v>0</v>
      </c>
      <c r="FV691">
        <f>IF(OR(FV487="",AND(FV487=FV486,FV487=FV488)),NA(), FV487)</f>
        <v>0</v>
      </c>
      <c r="FW691">
        <f>IF(ISNA(FX691),NA(),FW487)</f>
        <v>0</v>
      </c>
      <c r="FX691">
        <f>IF(OR(FX487="",AND(FX487=FX486,FX487=FX488)),NA(), FX487)</f>
        <v>0</v>
      </c>
      <c r="FY691">
        <f>IF(ISNA(FZ691),NA(),FY487)</f>
        <v>0</v>
      </c>
      <c r="FZ691">
        <f>IF(OR(FZ487="",AND(FZ487=FZ486,FZ487=FZ488)),NA(), FZ487)</f>
        <v>0</v>
      </c>
      <c r="GA691">
        <f>IF(ISNA(GB691),NA(),GA487)</f>
        <v>0</v>
      </c>
      <c r="GB691">
        <f>IF(OR(GB487="",AND(GB487=GB486,GB487=GB488)),NA(), GB487)</f>
        <v>0</v>
      </c>
      <c r="GC691">
        <f>IF(ISNA(GD691),NA(),GC487)</f>
        <v>0</v>
      </c>
      <c r="GD691">
        <f>IF(OR(GD487="",AND(GD487=GD486,GD487=GD488)),NA(), GD487)</f>
        <v>0</v>
      </c>
      <c r="GE691">
        <f>IF(ISNA(GF691),NA(),GE487)</f>
        <v>0</v>
      </c>
      <c r="GF691">
        <f>IF(OR(GF487="",AND(GF487=GF486,GF487=GF488)),NA(), GF487)</f>
        <v>0</v>
      </c>
      <c r="GG691">
        <f>IF(ISNA(GH691),NA(),GG487)</f>
        <v>0</v>
      </c>
      <c r="GH691">
        <f>IF(OR(GH487="",AND(GH487=GH486,GH487=GH488)),NA(), GH487)</f>
        <v>0</v>
      </c>
      <c r="GI691">
        <f>IF(ISNA(GJ691),NA(),GI487)</f>
        <v>0</v>
      </c>
      <c r="GJ691">
        <f>IF(OR(GJ487="",AND(GJ487=GJ486,GJ487=GJ488)),NA(), GJ487)</f>
        <v>0</v>
      </c>
      <c r="GK691">
        <f>IF(ISNA(GL691),NA(),GK487)</f>
        <v>0</v>
      </c>
      <c r="GL691">
        <f>IF(OR(GL487="",AND(GL487=GL486,GL487=GL488)),NA(), GL487)</f>
        <v>0</v>
      </c>
      <c r="GM691">
        <f>IF(ISNA(GN691),NA(),GM487)</f>
        <v>0</v>
      </c>
      <c r="GN691">
        <f>IF(OR(GN487="",AND(GN487=GN486,GN487=GN488)),NA(), GN487)</f>
        <v>0</v>
      </c>
      <c r="GO691">
        <f>IF(ISNA(GP691),NA(),GO487)</f>
        <v>0</v>
      </c>
      <c r="GP691">
        <f>IF(OR(GP487="",AND(GP487=GP486,GP487=GP488)),NA(), GP487)</f>
        <v>0</v>
      </c>
      <c r="GQ691">
        <f>IF(ISNA(GR691),NA(),GQ487)</f>
        <v>0</v>
      </c>
      <c r="GR691">
        <f>IF(OR(GR487="",AND(GR487=GR486,GR487=GR488)),NA(), GR487)</f>
        <v>0</v>
      </c>
      <c r="GS691">
        <f>IF(ISNA(GT691),NA(),GS487)</f>
        <v>0</v>
      </c>
      <c r="GT691">
        <f>IF(OR(GT487="",AND(GT487=GT486,GT487=GT488)),NA(), GT487)</f>
        <v>0</v>
      </c>
      <c r="GU691">
        <f>IF(ISNA(GV691),NA(),GU487)</f>
        <v>0</v>
      </c>
      <c r="GV691">
        <f>IF(OR(GV487="",AND(GV487=GV486,GV487=GV488)),NA(), GV487)</f>
        <v>0</v>
      </c>
      <c r="GW691">
        <f>IF(ISNA(GX691),NA(),GW487)</f>
        <v>0</v>
      </c>
      <c r="GX691">
        <f>IF(OR(GX487="",AND(GX487=GX486,GX487=GX488)),NA(), GX487)</f>
        <v>0</v>
      </c>
      <c r="GY691">
        <f>IF(ISNA(GZ691),NA(),GY487)</f>
        <v>0</v>
      </c>
      <c r="GZ691">
        <f>IF(OR(GZ487="",AND(GZ487=GZ486,GZ487=GZ488)),NA(), GZ487)</f>
        <v>0</v>
      </c>
      <c r="HA691">
        <f>IF(ISNA(HB691),NA(),HA487)</f>
        <v>0</v>
      </c>
      <c r="HB691">
        <f>IF(OR(HB487="",AND(HB487=HB486,HB487=HB488)),NA(), HB487)</f>
        <v>0</v>
      </c>
      <c r="HC691">
        <f>IF(ISNA(HD691),NA(),HC487)</f>
        <v>0</v>
      </c>
      <c r="HD691">
        <f>IF(OR(HD487="",AND(HD487=HD486,HD487=HD488)),NA(), HD487)</f>
        <v>0</v>
      </c>
      <c r="HE691">
        <f>IF(ISNA(HF691),NA(),HE487)</f>
        <v>0</v>
      </c>
      <c r="HF691">
        <f>IF(OR(HF487="",AND(HF487=HF486,HF487=HF488)),NA(), HF487)</f>
        <v>0</v>
      </c>
    </row>
    <row r="692" spans="5:214">
      <c r="E692">
        <f>IF(ISNA(F692),NA(),E488)</f>
        <v>0</v>
      </c>
      <c r="F692">
        <f>IF(OR(F488="",AND(F488=F487,F488=F489)),NA(), F488)</f>
        <v>0</v>
      </c>
      <c r="G692">
        <f>IF(ISNA(H692),NA(),G488)</f>
        <v>0</v>
      </c>
      <c r="H692">
        <f>IF(OR(H488="",AND(H488=H487,H488=H489)),NA(), H488)</f>
        <v>0</v>
      </c>
      <c r="I692">
        <f>IF(ISNA(J692),NA(),I488)</f>
        <v>0</v>
      </c>
      <c r="J692">
        <f>IF(OR(J488="",AND(J488=J487,J488=J489)),NA(), J488)</f>
        <v>0</v>
      </c>
      <c r="K692">
        <f>IF(ISNA(L692),NA(),K488)</f>
        <v>0</v>
      </c>
      <c r="L692">
        <f>IF(OR(L488="",AND(L488=L487,L488=L489)),NA(), L488)</f>
        <v>0</v>
      </c>
      <c r="M692">
        <f>IF(ISNA(N692),NA(),M488)</f>
        <v>0</v>
      </c>
      <c r="N692">
        <f>IF(OR(N488="",AND(N488=N487,N488=N489)),NA(), N488)</f>
        <v>0</v>
      </c>
      <c r="O692">
        <f>IF(ISNA(P692),NA(),O488)</f>
        <v>0</v>
      </c>
      <c r="P692">
        <f>IF(OR(P488="",AND(P488=P487,P488=P489)),NA(), P488)</f>
        <v>0</v>
      </c>
      <c r="Q692">
        <f>IF(ISNA(R692),NA(),Q488)</f>
        <v>0</v>
      </c>
      <c r="R692">
        <f>IF(OR(R488="",AND(R488=R487,R488=R489)),NA(), R488)</f>
        <v>0</v>
      </c>
      <c r="S692">
        <f>IF(ISNA(T692),NA(),S488)</f>
        <v>0</v>
      </c>
      <c r="T692">
        <f>IF(OR(T488="",AND(T488=T487,T488=T489)),NA(), T488)</f>
        <v>0</v>
      </c>
      <c r="U692">
        <f>IF(ISNA(V692),NA(),U488)</f>
        <v>0</v>
      </c>
      <c r="V692">
        <f>IF(OR(V488="",AND(V488=V487,V488=V489)),NA(), V488)</f>
        <v>0</v>
      </c>
      <c r="W692">
        <f>IF(ISNA(X692),NA(),W488)</f>
        <v>0</v>
      </c>
      <c r="X692">
        <f>IF(OR(X488="",AND(X488=X487,X488=X489)),NA(), X488)</f>
        <v>0</v>
      </c>
      <c r="Y692">
        <f>IF(ISNA(Z692),NA(),Y488)</f>
        <v>0</v>
      </c>
      <c r="Z692">
        <f>IF(OR(Z488="",AND(Z488=Z487,Z488=Z489)),NA(), Z488)</f>
        <v>0</v>
      </c>
      <c r="AA692">
        <f>IF(ISNA(AB692),NA(),AA488)</f>
        <v>0</v>
      </c>
      <c r="AB692">
        <f>IF(OR(AB488="",AND(AB488=AB487,AB488=AB489)),NA(), AB488)</f>
        <v>0</v>
      </c>
      <c r="AC692">
        <f>IF(ISNA(AD692),NA(),AC488)</f>
        <v>0</v>
      </c>
      <c r="AD692">
        <f>IF(OR(AD488="",AND(AD488=AD487,AD488=AD489)),NA(), AD488)</f>
        <v>0</v>
      </c>
      <c r="AE692">
        <f>IF(ISNA(AF692),NA(),AE488)</f>
        <v>0</v>
      </c>
      <c r="AF692">
        <f>IF(OR(AF488="",AND(AF488=AF487,AF488=AF489)),NA(), AF488)</f>
        <v>0</v>
      </c>
      <c r="AG692">
        <f>IF(ISNA(AH692),NA(),AG488)</f>
        <v>0</v>
      </c>
      <c r="AH692">
        <f>IF(OR(AH488="",AND(AH488=AH487,AH488=AH489)),NA(), AH488)</f>
        <v>0</v>
      </c>
      <c r="AI692">
        <f>IF(ISNA(AJ692),NA(),AI488)</f>
        <v>0</v>
      </c>
      <c r="AJ692">
        <f>IF(OR(AJ488="",AND(AJ488=AJ487,AJ488=AJ489)),NA(), AJ488)</f>
        <v>0</v>
      </c>
      <c r="AK692">
        <f>IF(ISNA(AL692),NA(),AK488)</f>
        <v>0</v>
      </c>
      <c r="AL692">
        <f>IF(OR(AL488="",AND(AL488=AL487,AL488=AL489)),NA(), AL488)</f>
        <v>0</v>
      </c>
      <c r="AM692">
        <f>IF(ISNA(AN692),NA(),AM488)</f>
        <v>0</v>
      </c>
      <c r="AN692">
        <f>IF(OR(AN488="",AND(AN488=AN487,AN488=AN489)),NA(), AN488)</f>
        <v>0</v>
      </c>
      <c r="AO692">
        <f>IF(ISNA(AP692),NA(),AO488)</f>
        <v>0</v>
      </c>
      <c r="AP692">
        <f>IF(OR(AP488="",AND(AP488=AP487,AP488=AP489)),NA(), AP488)</f>
        <v>0</v>
      </c>
      <c r="AQ692">
        <f>IF(ISNA(AR692),NA(),AQ488)</f>
        <v>0</v>
      </c>
      <c r="AR692">
        <f>IF(OR(AR488="",AND(AR488=AR487,AR488=AR489)),NA(), AR488)</f>
        <v>0</v>
      </c>
      <c r="AS692">
        <f>IF(ISNA(AT692),NA(),AS488)</f>
        <v>0</v>
      </c>
      <c r="AT692">
        <f>IF(OR(AT488="",AND(AT488=AT487,AT488=AT489)),NA(), AT488)</f>
        <v>0</v>
      </c>
      <c r="AU692">
        <f>IF(ISNA(AV692),NA(),AU488)</f>
        <v>0</v>
      </c>
      <c r="AV692">
        <f>IF(OR(AV488="",AND(AV488=AV487,AV488=AV489)),NA(), AV488)</f>
        <v>0</v>
      </c>
      <c r="AW692">
        <f>IF(ISNA(AX692),NA(),AW488)</f>
        <v>0</v>
      </c>
      <c r="AX692">
        <f>IF(OR(AX488="",AND(AX488=AX487,AX488=AX489)),NA(), AX488)</f>
        <v>0</v>
      </c>
      <c r="AY692">
        <f>IF(ISNA(AZ692),NA(),AY488)</f>
        <v>0</v>
      </c>
      <c r="AZ692">
        <f>IF(OR(AZ488="",AND(AZ488=AZ487,AZ488=AZ489)),NA(), AZ488)</f>
        <v>0</v>
      </c>
      <c r="BA692">
        <f>IF(ISNA(BB692),NA(),BA488)</f>
        <v>0</v>
      </c>
      <c r="BB692">
        <f>IF(OR(BB488="",AND(BB488=BB487,BB488=BB489)),NA(), BB488)</f>
        <v>0</v>
      </c>
      <c r="BC692">
        <f>IF(ISNA(BD692),NA(),BC488)</f>
        <v>0</v>
      </c>
      <c r="BD692">
        <f>IF(OR(BD488="",AND(BD488=BD487,BD488=BD489)),NA(), BD488)</f>
        <v>0</v>
      </c>
      <c r="BE692">
        <f>IF(ISNA(BF692),NA(),BE488)</f>
        <v>0</v>
      </c>
      <c r="BF692">
        <f>IF(OR(BF488="",AND(BF488=BF487,BF488=BF489)),NA(), BF488)</f>
        <v>0</v>
      </c>
      <c r="BG692">
        <f>IF(ISNA(BH692),NA(),BG488)</f>
        <v>0</v>
      </c>
      <c r="BH692">
        <f>IF(OR(BH488="",AND(BH488=BH487,BH488=BH489)),NA(), BH488)</f>
        <v>0</v>
      </c>
      <c r="BI692">
        <f>IF(ISNA(BJ692),NA(),BI488)</f>
        <v>0</v>
      </c>
      <c r="BJ692">
        <f>IF(OR(BJ488="",AND(BJ488=BJ487,BJ488=BJ489)),NA(), BJ488)</f>
        <v>0</v>
      </c>
      <c r="BK692">
        <f>IF(ISNA(BL692),NA(),BK488)</f>
        <v>0</v>
      </c>
      <c r="BL692">
        <f>IF(OR(BL488="",AND(BL488=BL487,BL488=BL489)),NA(), BL488)</f>
        <v>0</v>
      </c>
      <c r="BM692">
        <f>IF(ISNA(BN692),NA(),BM488)</f>
        <v>0</v>
      </c>
      <c r="BN692">
        <f>IF(OR(BN488="",AND(BN488=BN487,BN488=BN489)),NA(), BN488)</f>
        <v>0</v>
      </c>
      <c r="BO692">
        <f>IF(ISNA(BP692),NA(),BO488)</f>
        <v>0</v>
      </c>
      <c r="BP692">
        <f>IF(OR(BP488="",AND(BP488=BP487,BP488=BP489)),NA(), BP488)</f>
        <v>0</v>
      </c>
      <c r="BQ692">
        <f>IF(ISNA(BR692),NA(),BQ488)</f>
        <v>0</v>
      </c>
      <c r="BR692">
        <f>IF(OR(BR488="",AND(BR488=BR487,BR488=BR489)),NA(), BR488)</f>
        <v>0</v>
      </c>
      <c r="BS692">
        <f>IF(ISNA(BT692),NA(),BS488)</f>
        <v>0</v>
      </c>
      <c r="BT692">
        <f>IF(OR(BT488="",AND(BT488=BT487,BT488=BT489)),NA(), BT488)</f>
        <v>0</v>
      </c>
      <c r="BU692">
        <f>IF(ISNA(BV692),NA(),BU488)</f>
        <v>0</v>
      </c>
      <c r="BV692">
        <f>IF(OR(BV488="",AND(BV488=BV487,BV488=BV489)),NA(), BV488)</f>
        <v>0</v>
      </c>
      <c r="BW692">
        <f>IF(ISNA(BX692),NA(),BW488)</f>
        <v>0</v>
      </c>
      <c r="BX692">
        <f>IF(OR(BX488="",AND(BX488=BX487,BX488=BX489)),NA(), BX488)</f>
        <v>0</v>
      </c>
      <c r="BY692">
        <f>IF(ISNA(BZ692),NA(),BY488)</f>
        <v>0</v>
      </c>
      <c r="BZ692">
        <f>IF(OR(BZ488="",AND(BZ488=BZ487,BZ488=BZ489)),NA(), BZ488)</f>
        <v>0</v>
      </c>
      <c r="CA692">
        <f>IF(ISNA(CB692),NA(),CA488)</f>
        <v>0</v>
      </c>
      <c r="CB692">
        <f>IF(OR(CB488="",AND(CB488=CB487,CB488=CB489)),NA(), CB488)</f>
        <v>0</v>
      </c>
      <c r="CC692">
        <f>IF(ISNA(CD692),NA(),CC488)</f>
        <v>0</v>
      </c>
      <c r="CD692">
        <f>IF(OR(CD488="",AND(CD488=CD487,CD488=CD489)),NA(), CD488)</f>
        <v>0</v>
      </c>
      <c r="CE692">
        <f>IF(ISNA(CF692),NA(),CE488)</f>
        <v>0</v>
      </c>
      <c r="CF692">
        <f>IF(OR(CF488="",AND(CF488=CF487,CF488=CF489)),NA(), CF488)</f>
        <v>0</v>
      </c>
      <c r="CG692">
        <f>IF(ISNA(CH692),NA(),CG488)</f>
        <v>0</v>
      </c>
      <c r="CH692">
        <f>IF(OR(CH488="",AND(CH488=CH487,CH488=CH489)),NA(), CH488)</f>
        <v>0</v>
      </c>
      <c r="CI692">
        <f>IF(ISNA(CJ692),NA(),CI488)</f>
        <v>0</v>
      </c>
      <c r="CJ692">
        <f>IF(OR(CJ488="",AND(CJ488=CJ487,CJ488=CJ489)),NA(), CJ488)</f>
        <v>0</v>
      </c>
      <c r="CK692">
        <f>IF(ISNA(CL692),NA(),CK488)</f>
        <v>0</v>
      </c>
      <c r="CL692">
        <f>IF(OR(CL488="",AND(CL488=CL487,CL488=CL489)),NA(), CL488)</f>
        <v>0</v>
      </c>
      <c r="CM692">
        <f>IF(ISNA(CN692),NA(),CM488)</f>
        <v>0</v>
      </c>
      <c r="CN692">
        <f>IF(OR(CN488="",AND(CN488=CN487,CN488=CN489)),NA(), CN488)</f>
        <v>0</v>
      </c>
      <c r="CO692">
        <f>IF(ISNA(CP692),NA(),CO488)</f>
        <v>0</v>
      </c>
      <c r="CP692">
        <f>IF(OR(CP488="",AND(CP488=CP487,CP488=CP489)),NA(), CP488)</f>
        <v>0</v>
      </c>
      <c r="CQ692">
        <f>IF(ISNA(CR692),NA(),CQ488)</f>
        <v>0</v>
      </c>
      <c r="CR692">
        <f>IF(OR(CR488="",AND(CR488=CR487,CR488=CR489)),NA(), CR488)</f>
        <v>0</v>
      </c>
      <c r="CS692">
        <f>IF(ISNA(CT692),NA(),CS488)</f>
        <v>0</v>
      </c>
      <c r="CT692">
        <f>IF(OR(CT488="",AND(CT488=CT487,CT488=CT489)),NA(), CT488)</f>
        <v>0</v>
      </c>
      <c r="CU692">
        <f>IF(ISNA(CV692),NA(),CU488)</f>
        <v>0</v>
      </c>
      <c r="CV692">
        <f>IF(OR(CV488="",AND(CV488=CV487,CV488=CV489)),NA(), CV488)</f>
        <v>0</v>
      </c>
      <c r="CW692">
        <f>IF(ISNA(CX692),NA(),CW488)</f>
        <v>0</v>
      </c>
      <c r="CX692">
        <f>IF(OR(CX488="",AND(CX488=CX487,CX488=CX489)),NA(), CX488)</f>
        <v>0</v>
      </c>
      <c r="CY692">
        <f>IF(ISNA(CZ692),NA(),CY488)</f>
        <v>0</v>
      </c>
      <c r="CZ692">
        <f>IF(OR(CZ488="",AND(CZ488=CZ487,CZ488=CZ489)),NA(), CZ488)</f>
        <v>0</v>
      </c>
      <c r="DA692">
        <f>IF(ISNA(DB692),NA(),DA488)</f>
        <v>0</v>
      </c>
      <c r="DB692">
        <f>IF(OR(DB488="",AND(DB488=DB487,DB488=DB489)),NA(), DB488)</f>
        <v>0</v>
      </c>
      <c r="DC692">
        <f>IF(ISNA(DD692),NA(),DC488)</f>
        <v>0</v>
      </c>
      <c r="DD692">
        <f>IF(OR(DD488="",AND(DD488=DD487,DD488=DD489)),NA(), DD488)</f>
        <v>0</v>
      </c>
      <c r="DG692">
        <f>IF(ISNA(DH692),NA(),DG488)</f>
        <v>0</v>
      </c>
      <c r="DH692">
        <f>IF(OR(DH488="",AND(DH488=DH487,DH488=DH489)),NA(), DH488)</f>
        <v>0</v>
      </c>
      <c r="DI692">
        <f>IF(ISNA(DJ692),NA(),DI488)</f>
        <v>0</v>
      </c>
      <c r="DJ692">
        <f>IF(OR(DJ488="",AND(DJ488=DJ487,DJ488=DJ489)),NA(), DJ488)</f>
        <v>0</v>
      </c>
      <c r="DK692">
        <f>IF(ISNA(DL692),NA(),DK488)</f>
        <v>0</v>
      </c>
      <c r="DL692">
        <f>IF(OR(DL488="",AND(DL488=DL487,DL488=DL489)),NA(), DL488)</f>
        <v>0</v>
      </c>
      <c r="DM692">
        <f>IF(ISNA(DN692),NA(),DM488)</f>
        <v>0</v>
      </c>
      <c r="DN692">
        <f>IF(OR(DN488="",AND(DN488=DN487,DN488=DN489)),NA(), DN488)</f>
        <v>0</v>
      </c>
      <c r="DO692">
        <f>IF(ISNA(DP692),NA(),DO488)</f>
        <v>0</v>
      </c>
      <c r="DP692">
        <f>IF(OR(DP488="",AND(DP488=DP487,DP488=DP489)),NA(), DP488)</f>
        <v>0</v>
      </c>
      <c r="DQ692">
        <f>IF(ISNA(DR692),NA(),DQ488)</f>
        <v>0</v>
      </c>
      <c r="DR692">
        <f>IF(OR(DR488="",AND(DR488=DR487,DR488=DR489)),NA(), DR488)</f>
        <v>0</v>
      </c>
      <c r="DS692">
        <f>IF(ISNA(DT692),NA(),DS488)</f>
        <v>0</v>
      </c>
      <c r="DT692">
        <f>IF(OR(DT488="",AND(DT488=DT487,DT488=DT489)),NA(), DT488)</f>
        <v>0</v>
      </c>
      <c r="DU692">
        <f>IF(ISNA(DV692),NA(),DU488)</f>
        <v>0</v>
      </c>
      <c r="DV692">
        <f>IF(OR(DV488="",AND(DV488=DV487,DV488=DV489)),NA(), DV488)</f>
        <v>0</v>
      </c>
      <c r="DW692">
        <f>IF(ISNA(DX692),NA(),DW488)</f>
        <v>0</v>
      </c>
      <c r="DX692">
        <f>IF(OR(DX488="",AND(DX488=DX487,DX488=DX489)),NA(), DX488)</f>
        <v>0</v>
      </c>
      <c r="DY692">
        <f>IF(ISNA(DZ692),NA(),DY488)</f>
        <v>0</v>
      </c>
      <c r="DZ692">
        <f>IF(OR(DZ488="",AND(DZ488=DZ487,DZ488=DZ489)),NA(), DZ488)</f>
        <v>0</v>
      </c>
      <c r="EA692">
        <f>IF(ISNA(EB692),NA(),EA488)</f>
        <v>0</v>
      </c>
      <c r="EB692">
        <f>IF(OR(EB488="",AND(EB488=EB487,EB488=EB489)),NA(), EB488)</f>
        <v>0</v>
      </c>
      <c r="EC692">
        <f>IF(ISNA(ED692),NA(),EC488)</f>
        <v>0</v>
      </c>
      <c r="ED692">
        <f>IF(OR(ED488="",AND(ED488=ED487,ED488=ED489)),NA(), ED488)</f>
        <v>0</v>
      </c>
      <c r="EE692">
        <f>IF(ISNA(EF692),NA(),EE488)</f>
        <v>0</v>
      </c>
      <c r="EF692">
        <f>IF(OR(EF488="",AND(EF488=EF487,EF488=EF489)),NA(), EF488)</f>
        <v>0</v>
      </c>
      <c r="EG692">
        <f>IF(ISNA(EH692),NA(),EG488)</f>
        <v>0</v>
      </c>
      <c r="EH692">
        <f>IF(OR(EH488="",AND(EH488=EH487,EH488=EH489)),NA(), EH488)</f>
        <v>0</v>
      </c>
      <c r="EI692">
        <f>IF(ISNA(EJ692),NA(),EI488)</f>
        <v>0</v>
      </c>
      <c r="EJ692">
        <f>IF(OR(EJ488="",AND(EJ488=EJ487,EJ488=EJ489)),NA(), EJ488)</f>
        <v>0</v>
      </c>
      <c r="EK692">
        <f>IF(ISNA(EL692),NA(),EK488)</f>
        <v>0</v>
      </c>
      <c r="EL692">
        <f>IF(OR(EL488="",AND(EL488=EL487,EL488=EL489)),NA(), EL488)</f>
        <v>0</v>
      </c>
      <c r="EM692">
        <f>IF(ISNA(EN692),NA(),EM488)</f>
        <v>0</v>
      </c>
      <c r="EN692">
        <f>IF(OR(EN488="",AND(EN488=EN487,EN488=EN489)),NA(), EN488)</f>
        <v>0</v>
      </c>
      <c r="EO692">
        <f>IF(ISNA(EP692),NA(),EO488)</f>
        <v>0</v>
      </c>
      <c r="EP692">
        <f>IF(OR(EP488="",AND(EP488=EP487,EP488=EP489)),NA(), EP488)</f>
        <v>0</v>
      </c>
      <c r="EQ692">
        <f>IF(ISNA(ER692),NA(),EQ488)</f>
        <v>0</v>
      </c>
      <c r="ER692">
        <f>IF(OR(ER488="",AND(ER488=ER487,ER488=ER489)),NA(), ER488)</f>
        <v>0</v>
      </c>
      <c r="ES692">
        <f>IF(ISNA(ET692),NA(),ES488)</f>
        <v>0</v>
      </c>
      <c r="ET692">
        <f>IF(OR(ET488="",AND(ET488=ET487,ET488=ET489)),NA(), ET488)</f>
        <v>0</v>
      </c>
      <c r="EU692">
        <f>IF(ISNA(EV692),NA(),EU488)</f>
        <v>0</v>
      </c>
      <c r="EV692">
        <f>IF(OR(EV488="",AND(EV488=EV487,EV488=EV489)),NA(), EV488)</f>
        <v>0</v>
      </c>
      <c r="EW692">
        <f>IF(ISNA(EX692),NA(),EW488)</f>
        <v>0</v>
      </c>
      <c r="EX692">
        <f>IF(OR(EX488="",AND(EX488=EX487,EX488=EX489)),NA(), EX488)</f>
        <v>0</v>
      </c>
      <c r="EY692">
        <f>IF(ISNA(EZ692),NA(),EY488)</f>
        <v>0</v>
      </c>
      <c r="EZ692">
        <f>IF(OR(EZ488="",AND(EZ488=EZ487,EZ488=EZ489)),NA(), EZ488)</f>
        <v>0</v>
      </c>
      <c r="FA692">
        <f>IF(ISNA(FB692),NA(),FA488)</f>
        <v>0</v>
      </c>
      <c r="FB692">
        <f>IF(OR(FB488="",AND(FB488=FB487,FB488=FB489)),NA(), FB488)</f>
        <v>0</v>
      </c>
      <c r="FC692">
        <f>IF(ISNA(FD692),NA(),FC488)</f>
        <v>0</v>
      </c>
      <c r="FD692">
        <f>IF(OR(FD488="",AND(FD488=FD487,FD488=FD489)),NA(), FD488)</f>
        <v>0</v>
      </c>
      <c r="FE692">
        <f>IF(ISNA(FF692),NA(),FE488)</f>
        <v>0</v>
      </c>
      <c r="FF692">
        <f>IF(OR(FF488="",AND(FF488=FF487,FF488=FF489)),NA(), FF488)</f>
        <v>0</v>
      </c>
      <c r="FG692">
        <f>IF(ISNA(FH692),NA(),FG488)</f>
        <v>0</v>
      </c>
      <c r="FH692">
        <f>IF(OR(FH488="",AND(FH488=FH487,FH488=FH489)),NA(), FH488)</f>
        <v>0</v>
      </c>
      <c r="FI692">
        <f>IF(ISNA(FJ692),NA(),FI488)</f>
        <v>0</v>
      </c>
      <c r="FJ692">
        <f>IF(OR(FJ488="",AND(FJ488=FJ487,FJ488=FJ489)),NA(), FJ488)</f>
        <v>0</v>
      </c>
      <c r="FK692">
        <f>IF(ISNA(FL692),NA(),FK488)</f>
        <v>0</v>
      </c>
      <c r="FL692">
        <f>IF(OR(FL488="",AND(FL488=FL487,FL488=FL489)),NA(), FL488)</f>
        <v>0</v>
      </c>
      <c r="FM692">
        <f>IF(ISNA(FN692),NA(),FM488)</f>
        <v>0</v>
      </c>
      <c r="FN692">
        <f>IF(OR(FN488="",AND(FN488=FN487,FN488=FN489)),NA(), FN488)</f>
        <v>0</v>
      </c>
      <c r="FO692">
        <f>IF(ISNA(FP692),NA(),FO488)</f>
        <v>0</v>
      </c>
      <c r="FP692">
        <f>IF(OR(FP488="",AND(FP488=FP487,FP488=FP489)),NA(), FP488)</f>
        <v>0</v>
      </c>
      <c r="FQ692">
        <f>IF(ISNA(FR692),NA(),FQ488)</f>
        <v>0</v>
      </c>
      <c r="FR692">
        <f>IF(OR(FR488="",AND(FR488=FR487,FR488=FR489)),NA(), FR488)</f>
        <v>0</v>
      </c>
      <c r="FS692">
        <f>IF(ISNA(FT692),NA(),FS488)</f>
        <v>0</v>
      </c>
      <c r="FT692">
        <f>IF(OR(FT488="",AND(FT488=FT487,FT488=FT489)),NA(), FT488)</f>
        <v>0</v>
      </c>
      <c r="FU692">
        <f>IF(ISNA(FV692),NA(),FU488)</f>
        <v>0</v>
      </c>
      <c r="FV692">
        <f>IF(OR(FV488="",AND(FV488=FV487,FV488=FV489)),NA(), FV488)</f>
        <v>0</v>
      </c>
      <c r="FW692">
        <f>IF(ISNA(FX692),NA(),FW488)</f>
        <v>0</v>
      </c>
      <c r="FX692">
        <f>IF(OR(FX488="",AND(FX488=FX487,FX488=FX489)),NA(), FX488)</f>
        <v>0</v>
      </c>
      <c r="FY692">
        <f>IF(ISNA(FZ692),NA(),FY488)</f>
        <v>0</v>
      </c>
      <c r="FZ692">
        <f>IF(OR(FZ488="",AND(FZ488=FZ487,FZ488=FZ489)),NA(), FZ488)</f>
        <v>0</v>
      </c>
      <c r="GA692">
        <f>IF(ISNA(GB692),NA(),GA488)</f>
        <v>0</v>
      </c>
      <c r="GB692">
        <f>IF(OR(GB488="",AND(GB488=GB487,GB488=GB489)),NA(), GB488)</f>
        <v>0</v>
      </c>
      <c r="GC692">
        <f>IF(ISNA(GD692),NA(),GC488)</f>
        <v>0</v>
      </c>
      <c r="GD692">
        <f>IF(OR(GD488="",AND(GD488=GD487,GD488=GD489)),NA(), GD488)</f>
        <v>0</v>
      </c>
      <c r="GE692">
        <f>IF(ISNA(GF692),NA(),GE488)</f>
        <v>0</v>
      </c>
      <c r="GF692">
        <f>IF(OR(GF488="",AND(GF488=GF487,GF488=GF489)),NA(), GF488)</f>
        <v>0</v>
      </c>
      <c r="GG692">
        <f>IF(ISNA(GH692),NA(),GG488)</f>
        <v>0</v>
      </c>
      <c r="GH692">
        <f>IF(OR(GH488="",AND(GH488=GH487,GH488=GH489)),NA(), GH488)</f>
        <v>0</v>
      </c>
      <c r="GI692">
        <f>IF(ISNA(GJ692),NA(),GI488)</f>
        <v>0</v>
      </c>
      <c r="GJ692">
        <f>IF(OR(GJ488="",AND(GJ488=GJ487,GJ488=GJ489)),NA(), GJ488)</f>
        <v>0</v>
      </c>
      <c r="GK692">
        <f>IF(ISNA(GL692),NA(),GK488)</f>
        <v>0</v>
      </c>
      <c r="GL692">
        <f>IF(OR(GL488="",AND(GL488=GL487,GL488=GL489)),NA(), GL488)</f>
        <v>0</v>
      </c>
      <c r="GM692">
        <f>IF(ISNA(GN692),NA(),GM488)</f>
        <v>0</v>
      </c>
      <c r="GN692">
        <f>IF(OR(GN488="",AND(GN488=GN487,GN488=GN489)),NA(), GN488)</f>
        <v>0</v>
      </c>
      <c r="GO692">
        <f>IF(ISNA(GP692),NA(),GO488)</f>
        <v>0</v>
      </c>
      <c r="GP692">
        <f>IF(OR(GP488="",AND(GP488=GP487,GP488=GP489)),NA(), GP488)</f>
        <v>0</v>
      </c>
      <c r="GQ692">
        <f>IF(ISNA(GR692),NA(),GQ488)</f>
        <v>0</v>
      </c>
      <c r="GR692">
        <f>IF(OR(GR488="",AND(GR488=GR487,GR488=GR489)),NA(), GR488)</f>
        <v>0</v>
      </c>
      <c r="GS692">
        <f>IF(ISNA(GT692),NA(),GS488)</f>
        <v>0</v>
      </c>
      <c r="GT692">
        <f>IF(OR(GT488="",AND(GT488=GT487,GT488=GT489)),NA(), GT488)</f>
        <v>0</v>
      </c>
      <c r="GU692">
        <f>IF(ISNA(GV692),NA(),GU488)</f>
        <v>0</v>
      </c>
      <c r="GV692">
        <f>IF(OR(GV488="",AND(GV488=GV487,GV488=GV489)),NA(), GV488)</f>
        <v>0</v>
      </c>
      <c r="GW692">
        <f>IF(ISNA(GX692),NA(),GW488)</f>
        <v>0</v>
      </c>
      <c r="GX692">
        <f>IF(OR(GX488="",AND(GX488=GX487,GX488=GX489)),NA(), GX488)</f>
        <v>0</v>
      </c>
      <c r="GY692">
        <f>IF(ISNA(GZ692),NA(),GY488)</f>
        <v>0</v>
      </c>
      <c r="GZ692">
        <f>IF(OR(GZ488="",AND(GZ488=GZ487,GZ488=GZ489)),NA(), GZ488)</f>
        <v>0</v>
      </c>
      <c r="HA692">
        <f>IF(ISNA(HB692),NA(),HA488)</f>
        <v>0</v>
      </c>
      <c r="HB692">
        <f>IF(OR(HB488="",AND(HB488=HB487,HB488=HB489)),NA(), HB488)</f>
        <v>0</v>
      </c>
      <c r="HC692">
        <f>IF(ISNA(HD692),NA(),HC488)</f>
        <v>0</v>
      </c>
      <c r="HD692">
        <f>IF(OR(HD488="",AND(HD488=HD487,HD488=HD489)),NA(), HD488)</f>
        <v>0</v>
      </c>
      <c r="HE692">
        <f>IF(ISNA(HF692),NA(),HE488)</f>
        <v>0</v>
      </c>
      <c r="HF692">
        <f>IF(OR(HF488="",AND(HF488=HF487,HF488=HF489)),NA(), HF488)</f>
        <v>0</v>
      </c>
    </row>
    <row r="693" spans="5:214">
      <c r="E693">
        <f>IF(ISNA(F693),NA(),E489)</f>
        <v>0</v>
      </c>
      <c r="F693">
        <f>IF(OR(F489="",AND(F489=F488,F489=F490)),NA(), F489)</f>
        <v>0</v>
      </c>
      <c r="G693">
        <f>IF(ISNA(H693),NA(),G489)</f>
        <v>0</v>
      </c>
      <c r="H693">
        <f>IF(OR(H489="",AND(H489=H488,H489=H490)),NA(), H489)</f>
        <v>0</v>
      </c>
      <c r="I693">
        <f>IF(ISNA(J693),NA(),I489)</f>
        <v>0</v>
      </c>
      <c r="J693">
        <f>IF(OR(J489="",AND(J489=J488,J489=J490)),NA(), J489)</f>
        <v>0</v>
      </c>
      <c r="K693">
        <f>IF(ISNA(L693),NA(),K489)</f>
        <v>0</v>
      </c>
      <c r="L693">
        <f>IF(OR(L489="",AND(L489=L488,L489=L490)),NA(), L489)</f>
        <v>0</v>
      </c>
      <c r="M693">
        <f>IF(ISNA(N693),NA(),M489)</f>
        <v>0</v>
      </c>
      <c r="N693">
        <f>IF(OR(N489="",AND(N489=N488,N489=N490)),NA(), N489)</f>
        <v>0</v>
      </c>
      <c r="O693">
        <f>IF(ISNA(P693),NA(),O489)</f>
        <v>0</v>
      </c>
      <c r="P693">
        <f>IF(OR(P489="",AND(P489=P488,P489=P490)),NA(), P489)</f>
        <v>0</v>
      </c>
      <c r="Q693">
        <f>IF(ISNA(R693),NA(),Q489)</f>
        <v>0</v>
      </c>
      <c r="R693">
        <f>IF(OR(R489="",AND(R489=R488,R489=R490)),NA(), R489)</f>
        <v>0</v>
      </c>
      <c r="S693">
        <f>IF(ISNA(T693),NA(),S489)</f>
        <v>0</v>
      </c>
      <c r="T693">
        <f>IF(OR(T489="",AND(T489=T488,T489=T490)),NA(), T489)</f>
        <v>0</v>
      </c>
      <c r="U693">
        <f>IF(ISNA(V693),NA(),U489)</f>
        <v>0</v>
      </c>
      <c r="V693">
        <f>IF(OR(V489="",AND(V489=V488,V489=V490)),NA(), V489)</f>
        <v>0</v>
      </c>
      <c r="W693">
        <f>IF(ISNA(X693),NA(),W489)</f>
        <v>0</v>
      </c>
      <c r="X693">
        <f>IF(OR(X489="",AND(X489=X488,X489=X490)),NA(), X489)</f>
        <v>0</v>
      </c>
      <c r="Y693">
        <f>IF(ISNA(Z693),NA(),Y489)</f>
        <v>0</v>
      </c>
      <c r="Z693">
        <f>IF(OR(Z489="",AND(Z489=Z488,Z489=Z490)),NA(), Z489)</f>
        <v>0</v>
      </c>
      <c r="AA693">
        <f>IF(ISNA(AB693),NA(),AA489)</f>
        <v>0</v>
      </c>
      <c r="AB693">
        <f>IF(OR(AB489="",AND(AB489=AB488,AB489=AB490)),NA(), AB489)</f>
        <v>0</v>
      </c>
      <c r="AC693">
        <f>IF(ISNA(AD693),NA(),AC489)</f>
        <v>0</v>
      </c>
      <c r="AD693">
        <f>IF(OR(AD489="",AND(AD489=AD488,AD489=AD490)),NA(), AD489)</f>
        <v>0</v>
      </c>
      <c r="AE693">
        <f>IF(ISNA(AF693),NA(),AE489)</f>
        <v>0</v>
      </c>
      <c r="AF693">
        <f>IF(OR(AF489="",AND(AF489=AF488,AF489=AF490)),NA(), AF489)</f>
        <v>0</v>
      </c>
      <c r="AG693">
        <f>IF(ISNA(AH693),NA(),AG489)</f>
        <v>0</v>
      </c>
      <c r="AH693">
        <f>IF(OR(AH489="",AND(AH489=AH488,AH489=AH490)),NA(), AH489)</f>
        <v>0</v>
      </c>
      <c r="AI693">
        <f>IF(ISNA(AJ693),NA(),AI489)</f>
        <v>0</v>
      </c>
      <c r="AJ693">
        <f>IF(OR(AJ489="",AND(AJ489=AJ488,AJ489=AJ490)),NA(), AJ489)</f>
        <v>0</v>
      </c>
      <c r="AK693">
        <f>IF(ISNA(AL693),NA(),AK489)</f>
        <v>0</v>
      </c>
      <c r="AL693">
        <f>IF(OR(AL489="",AND(AL489=AL488,AL489=AL490)),NA(), AL489)</f>
        <v>0</v>
      </c>
      <c r="AM693">
        <f>IF(ISNA(AN693),NA(),AM489)</f>
        <v>0</v>
      </c>
      <c r="AN693">
        <f>IF(OR(AN489="",AND(AN489=AN488,AN489=AN490)),NA(), AN489)</f>
        <v>0</v>
      </c>
      <c r="AO693">
        <f>IF(ISNA(AP693),NA(),AO489)</f>
        <v>0</v>
      </c>
      <c r="AP693">
        <f>IF(OR(AP489="",AND(AP489=AP488,AP489=AP490)),NA(), AP489)</f>
        <v>0</v>
      </c>
      <c r="AQ693">
        <f>IF(ISNA(AR693),NA(),AQ489)</f>
        <v>0</v>
      </c>
      <c r="AR693">
        <f>IF(OR(AR489="",AND(AR489=AR488,AR489=AR490)),NA(), AR489)</f>
        <v>0</v>
      </c>
      <c r="AS693">
        <f>IF(ISNA(AT693),NA(),AS489)</f>
        <v>0</v>
      </c>
      <c r="AT693">
        <f>IF(OR(AT489="",AND(AT489=AT488,AT489=AT490)),NA(), AT489)</f>
        <v>0</v>
      </c>
      <c r="AU693">
        <f>IF(ISNA(AV693),NA(),AU489)</f>
        <v>0</v>
      </c>
      <c r="AV693">
        <f>IF(OR(AV489="",AND(AV489=AV488,AV489=AV490)),NA(), AV489)</f>
        <v>0</v>
      </c>
      <c r="AW693">
        <f>IF(ISNA(AX693),NA(),AW489)</f>
        <v>0</v>
      </c>
      <c r="AX693">
        <f>IF(OR(AX489="",AND(AX489=AX488,AX489=AX490)),NA(), AX489)</f>
        <v>0</v>
      </c>
      <c r="AY693">
        <f>IF(ISNA(AZ693),NA(),AY489)</f>
        <v>0</v>
      </c>
      <c r="AZ693">
        <f>IF(OR(AZ489="",AND(AZ489=AZ488,AZ489=AZ490)),NA(), AZ489)</f>
        <v>0</v>
      </c>
      <c r="BA693">
        <f>IF(ISNA(BB693),NA(),BA489)</f>
        <v>0</v>
      </c>
      <c r="BB693">
        <f>IF(OR(BB489="",AND(BB489=BB488,BB489=BB490)),NA(), BB489)</f>
        <v>0</v>
      </c>
      <c r="BC693">
        <f>IF(ISNA(BD693),NA(),BC489)</f>
        <v>0</v>
      </c>
      <c r="BD693">
        <f>IF(OR(BD489="",AND(BD489=BD488,BD489=BD490)),NA(), BD489)</f>
        <v>0</v>
      </c>
      <c r="BE693">
        <f>IF(ISNA(BF693),NA(),BE489)</f>
        <v>0</v>
      </c>
      <c r="BF693">
        <f>IF(OR(BF489="",AND(BF489=BF488,BF489=BF490)),NA(), BF489)</f>
        <v>0</v>
      </c>
      <c r="BG693">
        <f>IF(ISNA(BH693),NA(),BG489)</f>
        <v>0</v>
      </c>
      <c r="BH693">
        <f>IF(OR(BH489="",AND(BH489=BH488,BH489=BH490)),NA(), BH489)</f>
        <v>0</v>
      </c>
      <c r="BI693">
        <f>IF(ISNA(BJ693),NA(),BI489)</f>
        <v>0</v>
      </c>
      <c r="BJ693">
        <f>IF(OR(BJ489="",AND(BJ489=BJ488,BJ489=BJ490)),NA(), BJ489)</f>
        <v>0</v>
      </c>
      <c r="BK693">
        <f>IF(ISNA(BL693),NA(),BK489)</f>
        <v>0</v>
      </c>
      <c r="BL693">
        <f>IF(OR(BL489="",AND(BL489=BL488,BL489=BL490)),NA(), BL489)</f>
        <v>0</v>
      </c>
      <c r="BM693">
        <f>IF(ISNA(BN693),NA(),BM489)</f>
        <v>0</v>
      </c>
      <c r="BN693">
        <f>IF(OR(BN489="",AND(BN489=BN488,BN489=BN490)),NA(), BN489)</f>
        <v>0</v>
      </c>
      <c r="BO693">
        <f>IF(ISNA(BP693),NA(),BO489)</f>
        <v>0</v>
      </c>
      <c r="BP693">
        <f>IF(OR(BP489="",AND(BP489=BP488,BP489=BP490)),NA(), BP489)</f>
        <v>0</v>
      </c>
      <c r="BQ693">
        <f>IF(ISNA(BR693),NA(),BQ489)</f>
        <v>0</v>
      </c>
      <c r="BR693">
        <f>IF(OR(BR489="",AND(BR489=BR488,BR489=BR490)),NA(), BR489)</f>
        <v>0</v>
      </c>
      <c r="BS693">
        <f>IF(ISNA(BT693),NA(),BS489)</f>
        <v>0</v>
      </c>
      <c r="BT693">
        <f>IF(OR(BT489="",AND(BT489=BT488,BT489=BT490)),NA(), BT489)</f>
        <v>0</v>
      </c>
      <c r="BU693">
        <f>IF(ISNA(BV693),NA(),BU489)</f>
        <v>0</v>
      </c>
      <c r="BV693">
        <f>IF(OR(BV489="",AND(BV489=BV488,BV489=BV490)),NA(), BV489)</f>
        <v>0</v>
      </c>
      <c r="BW693">
        <f>IF(ISNA(BX693),NA(),BW489)</f>
        <v>0</v>
      </c>
      <c r="BX693">
        <f>IF(OR(BX489="",AND(BX489=BX488,BX489=BX490)),NA(), BX489)</f>
        <v>0</v>
      </c>
      <c r="BY693">
        <f>IF(ISNA(BZ693),NA(),BY489)</f>
        <v>0</v>
      </c>
      <c r="BZ693">
        <f>IF(OR(BZ489="",AND(BZ489=BZ488,BZ489=BZ490)),NA(), BZ489)</f>
        <v>0</v>
      </c>
      <c r="CA693">
        <f>IF(ISNA(CB693),NA(),CA489)</f>
        <v>0</v>
      </c>
      <c r="CB693">
        <f>IF(OR(CB489="",AND(CB489=CB488,CB489=CB490)),NA(), CB489)</f>
        <v>0</v>
      </c>
      <c r="CC693">
        <f>IF(ISNA(CD693),NA(),CC489)</f>
        <v>0</v>
      </c>
      <c r="CD693">
        <f>IF(OR(CD489="",AND(CD489=CD488,CD489=CD490)),NA(), CD489)</f>
        <v>0</v>
      </c>
      <c r="CE693">
        <f>IF(ISNA(CF693),NA(),CE489)</f>
        <v>0</v>
      </c>
      <c r="CF693">
        <f>IF(OR(CF489="",AND(CF489=CF488,CF489=CF490)),NA(), CF489)</f>
        <v>0</v>
      </c>
      <c r="CG693">
        <f>IF(ISNA(CH693),NA(),CG489)</f>
        <v>0</v>
      </c>
      <c r="CH693">
        <f>IF(OR(CH489="",AND(CH489=CH488,CH489=CH490)),NA(), CH489)</f>
        <v>0</v>
      </c>
      <c r="CI693">
        <f>IF(ISNA(CJ693),NA(),CI489)</f>
        <v>0</v>
      </c>
      <c r="CJ693">
        <f>IF(OR(CJ489="",AND(CJ489=CJ488,CJ489=CJ490)),NA(), CJ489)</f>
        <v>0</v>
      </c>
      <c r="CK693">
        <f>IF(ISNA(CL693),NA(),CK489)</f>
        <v>0</v>
      </c>
      <c r="CL693">
        <f>IF(OR(CL489="",AND(CL489=CL488,CL489=CL490)),NA(), CL489)</f>
        <v>0</v>
      </c>
      <c r="CM693">
        <f>IF(ISNA(CN693),NA(),CM489)</f>
        <v>0</v>
      </c>
      <c r="CN693">
        <f>IF(OR(CN489="",AND(CN489=CN488,CN489=CN490)),NA(), CN489)</f>
        <v>0</v>
      </c>
      <c r="CO693">
        <f>IF(ISNA(CP693),NA(),CO489)</f>
        <v>0</v>
      </c>
      <c r="CP693">
        <f>IF(OR(CP489="",AND(CP489=CP488,CP489=CP490)),NA(), CP489)</f>
        <v>0</v>
      </c>
      <c r="CQ693">
        <f>IF(ISNA(CR693),NA(),CQ489)</f>
        <v>0</v>
      </c>
      <c r="CR693">
        <f>IF(OR(CR489="",AND(CR489=CR488,CR489=CR490)),NA(), CR489)</f>
        <v>0</v>
      </c>
      <c r="CS693">
        <f>IF(ISNA(CT693),NA(),CS489)</f>
        <v>0</v>
      </c>
      <c r="CT693">
        <f>IF(OR(CT489="",AND(CT489=CT488,CT489=CT490)),NA(), CT489)</f>
        <v>0</v>
      </c>
      <c r="CU693">
        <f>IF(ISNA(CV693),NA(),CU489)</f>
        <v>0</v>
      </c>
      <c r="CV693">
        <f>IF(OR(CV489="",AND(CV489=CV488,CV489=CV490)),NA(), CV489)</f>
        <v>0</v>
      </c>
      <c r="CW693">
        <f>IF(ISNA(CX693),NA(),CW489)</f>
        <v>0</v>
      </c>
      <c r="CX693">
        <f>IF(OR(CX489="",AND(CX489=CX488,CX489=CX490)),NA(), CX489)</f>
        <v>0</v>
      </c>
      <c r="CY693">
        <f>IF(ISNA(CZ693),NA(),CY489)</f>
        <v>0</v>
      </c>
      <c r="CZ693">
        <f>IF(OR(CZ489="",AND(CZ489=CZ488,CZ489=CZ490)),NA(), CZ489)</f>
        <v>0</v>
      </c>
      <c r="DA693">
        <f>IF(ISNA(DB693),NA(),DA489)</f>
        <v>0</v>
      </c>
      <c r="DB693">
        <f>IF(OR(DB489="",AND(DB489=DB488,DB489=DB490)),NA(), DB489)</f>
        <v>0</v>
      </c>
      <c r="DC693">
        <f>IF(ISNA(DD693),NA(),DC489)</f>
        <v>0</v>
      </c>
      <c r="DD693">
        <f>IF(OR(DD489="",AND(DD489=DD488,DD489=DD490)),NA(), DD489)</f>
        <v>0</v>
      </c>
      <c r="DG693">
        <f>IF(ISNA(DH693),NA(),DG489)</f>
        <v>0</v>
      </c>
      <c r="DH693">
        <f>IF(OR(DH489="",AND(DH489=DH488,DH489=DH490)),NA(), DH489)</f>
        <v>0</v>
      </c>
      <c r="DI693">
        <f>IF(ISNA(DJ693),NA(),DI489)</f>
        <v>0</v>
      </c>
      <c r="DJ693">
        <f>IF(OR(DJ489="",AND(DJ489=DJ488,DJ489=DJ490)),NA(), DJ489)</f>
        <v>0</v>
      </c>
      <c r="DK693">
        <f>IF(ISNA(DL693),NA(),DK489)</f>
        <v>0</v>
      </c>
      <c r="DL693">
        <f>IF(OR(DL489="",AND(DL489=DL488,DL489=DL490)),NA(), DL489)</f>
        <v>0</v>
      </c>
      <c r="DM693">
        <f>IF(ISNA(DN693),NA(),DM489)</f>
        <v>0</v>
      </c>
      <c r="DN693">
        <f>IF(OR(DN489="",AND(DN489=DN488,DN489=DN490)),NA(), DN489)</f>
        <v>0</v>
      </c>
      <c r="DO693">
        <f>IF(ISNA(DP693),NA(),DO489)</f>
        <v>0</v>
      </c>
      <c r="DP693">
        <f>IF(OR(DP489="",AND(DP489=DP488,DP489=DP490)),NA(), DP489)</f>
        <v>0</v>
      </c>
      <c r="DQ693">
        <f>IF(ISNA(DR693),NA(),DQ489)</f>
        <v>0</v>
      </c>
      <c r="DR693">
        <f>IF(OR(DR489="",AND(DR489=DR488,DR489=DR490)),NA(), DR489)</f>
        <v>0</v>
      </c>
      <c r="DS693">
        <f>IF(ISNA(DT693),NA(),DS489)</f>
        <v>0</v>
      </c>
      <c r="DT693">
        <f>IF(OR(DT489="",AND(DT489=DT488,DT489=DT490)),NA(), DT489)</f>
        <v>0</v>
      </c>
      <c r="DU693">
        <f>IF(ISNA(DV693),NA(),DU489)</f>
        <v>0</v>
      </c>
      <c r="DV693">
        <f>IF(OR(DV489="",AND(DV489=DV488,DV489=DV490)),NA(), DV489)</f>
        <v>0</v>
      </c>
      <c r="DW693">
        <f>IF(ISNA(DX693),NA(),DW489)</f>
        <v>0</v>
      </c>
      <c r="DX693">
        <f>IF(OR(DX489="",AND(DX489=DX488,DX489=DX490)),NA(), DX489)</f>
        <v>0</v>
      </c>
      <c r="DY693">
        <f>IF(ISNA(DZ693),NA(),DY489)</f>
        <v>0</v>
      </c>
      <c r="DZ693">
        <f>IF(OR(DZ489="",AND(DZ489=DZ488,DZ489=DZ490)),NA(), DZ489)</f>
        <v>0</v>
      </c>
      <c r="EA693">
        <f>IF(ISNA(EB693),NA(),EA489)</f>
        <v>0</v>
      </c>
      <c r="EB693">
        <f>IF(OR(EB489="",AND(EB489=EB488,EB489=EB490)),NA(), EB489)</f>
        <v>0</v>
      </c>
      <c r="EC693">
        <f>IF(ISNA(ED693),NA(),EC489)</f>
        <v>0</v>
      </c>
      <c r="ED693">
        <f>IF(OR(ED489="",AND(ED489=ED488,ED489=ED490)),NA(), ED489)</f>
        <v>0</v>
      </c>
      <c r="EE693">
        <f>IF(ISNA(EF693),NA(),EE489)</f>
        <v>0</v>
      </c>
      <c r="EF693">
        <f>IF(OR(EF489="",AND(EF489=EF488,EF489=EF490)),NA(), EF489)</f>
        <v>0</v>
      </c>
      <c r="EG693">
        <f>IF(ISNA(EH693),NA(),EG489)</f>
        <v>0</v>
      </c>
      <c r="EH693">
        <f>IF(OR(EH489="",AND(EH489=EH488,EH489=EH490)),NA(), EH489)</f>
        <v>0</v>
      </c>
      <c r="EI693">
        <f>IF(ISNA(EJ693),NA(),EI489)</f>
        <v>0</v>
      </c>
      <c r="EJ693">
        <f>IF(OR(EJ489="",AND(EJ489=EJ488,EJ489=EJ490)),NA(), EJ489)</f>
        <v>0</v>
      </c>
      <c r="EK693">
        <f>IF(ISNA(EL693),NA(),EK489)</f>
        <v>0</v>
      </c>
      <c r="EL693">
        <f>IF(OR(EL489="",AND(EL489=EL488,EL489=EL490)),NA(), EL489)</f>
        <v>0</v>
      </c>
      <c r="EM693">
        <f>IF(ISNA(EN693),NA(),EM489)</f>
        <v>0</v>
      </c>
      <c r="EN693">
        <f>IF(OR(EN489="",AND(EN489=EN488,EN489=EN490)),NA(), EN489)</f>
        <v>0</v>
      </c>
      <c r="EO693">
        <f>IF(ISNA(EP693),NA(),EO489)</f>
        <v>0</v>
      </c>
      <c r="EP693">
        <f>IF(OR(EP489="",AND(EP489=EP488,EP489=EP490)),NA(), EP489)</f>
        <v>0</v>
      </c>
      <c r="EQ693">
        <f>IF(ISNA(ER693),NA(),EQ489)</f>
        <v>0</v>
      </c>
      <c r="ER693">
        <f>IF(OR(ER489="",AND(ER489=ER488,ER489=ER490)),NA(), ER489)</f>
        <v>0</v>
      </c>
      <c r="ES693">
        <f>IF(ISNA(ET693),NA(),ES489)</f>
        <v>0</v>
      </c>
      <c r="ET693">
        <f>IF(OR(ET489="",AND(ET489=ET488,ET489=ET490)),NA(), ET489)</f>
        <v>0</v>
      </c>
      <c r="EU693">
        <f>IF(ISNA(EV693),NA(),EU489)</f>
        <v>0</v>
      </c>
      <c r="EV693">
        <f>IF(OR(EV489="",AND(EV489=EV488,EV489=EV490)),NA(), EV489)</f>
        <v>0</v>
      </c>
      <c r="EW693">
        <f>IF(ISNA(EX693),NA(),EW489)</f>
        <v>0</v>
      </c>
      <c r="EX693">
        <f>IF(OR(EX489="",AND(EX489=EX488,EX489=EX490)),NA(), EX489)</f>
        <v>0</v>
      </c>
      <c r="EY693">
        <f>IF(ISNA(EZ693),NA(),EY489)</f>
        <v>0</v>
      </c>
      <c r="EZ693">
        <f>IF(OR(EZ489="",AND(EZ489=EZ488,EZ489=EZ490)),NA(), EZ489)</f>
        <v>0</v>
      </c>
      <c r="FA693">
        <f>IF(ISNA(FB693),NA(),FA489)</f>
        <v>0</v>
      </c>
      <c r="FB693">
        <f>IF(OR(FB489="",AND(FB489=FB488,FB489=FB490)),NA(), FB489)</f>
        <v>0</v>
      </c>
      <c r="FC693">
        <f>IF(ISNA(FD693),NA(),FC489)</f>
        <v>0</v>
      </c>
      <c r="FD693">
        <f>IF(OR(FD489="",AND(FD489=FD488,FD489=FD490)),NA(), FD489)</f>
        <v>0</v>
      </c>
      <c r="FE693">
        <f>IF(ISNA(FF693),NA(),FE489)</f>
        <v>0</v>
      </c>
      <c r="FF693">
        <f>IF(OR(FF489="",AND(FF489=FF488,FF489=FF490)),NA(), FF489)</f>
        <v>0</v>
      </c>
      <c r="FG693">
        <f>IF(ISNA(FH693),NA(),FG489)</f>
        <v>0</v>
      </c>
      <c r="FH693">
        <f>IF(OR(FH489="",AND(FH489=FH488,FH489=FH490)),NA(), FH489)</f>
        <v>0</v>
      </c>
      <c r="FI693">
        <f>IF(ISNA(FJ693),NA(),FI489)</f>
        <v>0</v>
      </c>
      <c r="FJ693">
        <f>IF(OR(FJ489="",AND(FJ489=FJ488,FJ489=FJ490)),NA(), FJ489)</f>
        <v>0</v>
      </c>
      <c r="FK693">
        <f>IF(ISNA(FL693),NA(),FK489)</f>
        <v>0</v>
      </c>
      <c r="FL693">
        <f>IF(OR(FL489="",AND(FL489=FL488,FL489=FL490)),NA(), FL489)</f>
        <v>0</v>
      </c>
      <c r="FM693">
        <f>IF(ISNA(FN693),NA(),FM489)</f>
        <v>0</v>
      </c>
      <c r="FN693">
        <f>IF(OR(FN489="",AND(FN489=FN488,FN489=FN490)),NA(), FN489)</f>
        <v>0</v>
      </c>
      <c r="FO693">
        <f>IF(ISNA(FP693),NA(),FO489)</f>
        <v>0</v>
      </c>
      <c r="FP693">
        <f>IF(OR(FP489="",AND(FP489=FP488,FP489=FP490)),NA(), FP489)</f>
        <v>0</v>
      </c>
      <c r="FQ693">
        <f>IF(ISNA(FR693),NA(),FQ489)</f>
        <v>0</v>
      </c>
      <c r="FR693">
        <f>IF(OR(FR489="",AND(FR489=FR488,FR489=FR490)),NA(), FR489)</f>
        <v>0</v>
      </c>
      <c r="FS693">
        <f>IF(ISNA(FT693),NA(),FS489)</f>
        <v>0</v>
      </c>
      <c r="FT693">
        <f>IF(OR(FT489="",AND(FT489=FT488,FT489=FT490)),NA(), FT489)</f>
        <v>0</v>
      </c>
      <c r="FU693">
        <f>IF(ISNA(FV693),NA(),FU489)</f>
        <v>0</v>
      </c>
      <c r="FV693">
        <f>IF(OR(FV489="",AND(FV489=FV488,FV489=FV490)),NA(), FV489)</f>
        <v>0</v>
      </c>
      <c r="FW693">
        <f>IF(ISNA(FX693),NA(),FW489)</f>
        <v>0</v>
      </c>
      <c r="FX693">
        <f>IF(OR(FX489="",AND(FX489=FX488,FX489=FX490)),NA(), FX489)</f>
        <v>0</v>
      </c>
      <c r="FY693">
        <f>IF(ISNA(FZ693),NA(),FY489)</f>
        <v>0</v>
      </c>
      <c r="FZ693">
        <f>IF(OR(FZ489="",AND(FZ489=FZ488,FZ489=FZ490)),NA(), FZ489)</f>
        <v>0</v>
      </c>
      <c r="GA693">
        <f>IF(ISNA(GB693),NA(),GA489)</f>
        <v>0</v>
      </c>
      <c r="GB693">
        <f>IF(OR(GB489="",AND(GB489=GB488,GB489=GB490)),NA(), GB489)</f>
        <v>0</v>
      </c>
      <c r="GC693">
        <f>IF(ISNA(GD693),NA(),GC489)</f>
        <v>0</v>
      </c>
      <c r="GD693">
        <f>IF(OR(GD489="",AND(GD489=GD488,GD489=GD490)),NA(), GD489)</f>
        <v>0</v>
      </c>
      <c r="GE693">
        <f>IF(ISNA(GF693),NA(),GE489)</f>
        <v>0</v>
      </c>
      <c r="GF693">
        <f>IF(OR(GF489="",AND(GF489=GF488,GF489=GF490)),NA(), GF489)</f>
        <v>0</v>
      </c>
      <c r="GG693">
        <f>IF(ISNA(GH693),NA(),GG489)</f>
        <v>0</v>
      </c>
      <c r="GH693">
        <f>IF(OR(GH489="",AND(GH489=GH488,GH489=GH490)),NA(), GH489)</f>
        <v>0</v>
      </c>
      <c r="GI693">
        <f>IF(ISNA(GJ693),NA(),GI489)</f>
        <v>0</v>
      </c>
      <c r="GJ693">
        <f>IF(OR(GJ489="",AND(GJ489=GJ488,GJ489=GJ490)),NA(), GJ489)</f>
        <v>0</v>
      </c>
      <c r="GK693">
        <f>IF(ISNA(GL693),NA(),GK489)</f>
        <v>0</v>
      </c>
      <c r="GL693">
        <f>IF(OR(GL489="",AND(GL489=GL488,GL489=GL490)),NA(), GL489)</f>
        <v>0</v>
      </c>
      <c r="GM693">
        <f>IF(ISNA(GN693),NA(),GM489)</f>
        <v>0</v>
      </c>
      <c r="GN693">
        <f>IF(OR(GN489="",AND(GN489=GN488,GN489=GN490)),NA(), GN489)</f>
        <v>0</v>
      </c>
      <c r="GO693">
        <f>IF(ISNA(GP693),NA(),GO489)</f>
        <v>0</v>
      </c>
      <c r="GP693">
        <f>IF(OR(GP489="",AND(GP489=GP488,GP489=GP490)),NA(), GP489)</f>
        <v>0</v>
      </c>
      <c r="GQ693">
        <f>IF(ISNA(GR693),NA(),GQ489)</f>
        <v>0</v>
      </c>
      <c r="GR693">
        <f>IF(OR(GR489="",AND(GR489=GR488,GR489=GR490)),NA(), GR489)</f>
        <v>0</v>
      </c>
      <c r="GS693">
        <f>IF(ISNA(GT693),NA(),GS489)</f>
        <v>0</v>
      </c>
      <c r="GT693">
        <f>IF(OR(GT489="",AND(GT489=GT488,GT489=GT490)),NA(), GT489)</f>
        <v>0</v>
      </c>
      <c r="GU693">
        <f>IF(ISNA(GV693),NA(),GU489)</f>
        <v>0</v>
      </c>
      <c r="GV693">
        <f>IF(OR(GV489="",AND(GV489=GV488,GV489=GV490)),NA(), GV489)</f>
        <v>0</v>
      </c>
      <c r="GW693">
        <f>IF(ISNA(GX693),NA(),GW489)</f>
        <v>0</v>
      </c>
      <c r="GX693">
        <f>IF(OR(GX489="",AND(GX489=GX488,GX489=GX490)),NA(), GX489)</f>
        <v>0</v>
      </c>
      <c r="GY693">
        <f>IF(ISNA(GZ693),NA(),GY489)</f>
        <v>0</v>
      </c>
      <c r="GZ693">
        <f>IF(OR(GZ489="",AND(GZ489=GZ488,GZ489=GZ490)),NA(), GZ489)</f>
        <v>0</v>
      </c>
      <c r="HA693">
        <f>IF(ISNA(HB693),NA(),HA489)</f>
        <v>0</v>
      </c>
      <c r="HB693">
        <f>IF(OR(HB489="",AND(HB489=HB488,HB489=HB490)),NA(), HB489)</f>
        <v>0</v>
      </c>
      <c r="HC693">
        <f>IF(ISNA(HD693),NA(),HC489)</f>
        <v>0</v>
      </c>
      <c r="HD693">
        <f>IF(OR(HD489="",AND(HD489=HD488,HD489=HD490)),NA(), HD489)</f>
        <v>0</v>
      </c>
      <c r="HE693">
        <f>IF(ISNA(HF693),NA(),HE489)</f>
        <v>0</v>
      </c>
      <c r="HF693">
        <f>IF(OR(HF489="",AND(HF489=HF488,HF489=HF490)),NA(), HF489)</f>
        <v>0</v>
      </c>
    </row>
    <row r="694" spans="5:214">
      <c r="E694">
        <f>IF(ISNA(F694),NA(),E490)</f>
        <v>0</v>
      </c>
      <c r="F694">
        <f>IF(OR(F490="",AND(F490=F489,F490=F491)),NA(), F490)</f>
        <v>0</v>
      </c>
      <c r="G694">
        <f>IF(ISNA(H694),NA(),G490)</f>
        <v>0</v>
      </c>
      <c r="H694">
        <f>IF(OR(H490="",AND(H490=H489,H490=H491)),NA(), H490)</f>
        <v>0</v>
      </c>
      <c r="I694">
        <f>IF(ISNA(J694),NA(),I490)</f>
        <v>0</v>
      </c>
      <c r="J694">
        <f>IF(OR(J490="",AND(J490=J489,J490=J491)),NA(), J490)</f>
        <v>0</v>
      </c>
      <c r="K694">
        <f>IF(ISNA(L694),NA(),K490)</f>
        <v>0</v>
      </c>
      <c r="L694">
        <f>IF(OR(L490="",AND(L490=L489,L490=L491)),NA(), L490)</f>
        <v>0</v>
      </c>
      <c r="M694">
        <f>IF(ISNA(N694),NA(),M490)</f>
        <v>0</v>
      </c>
      <c r="N694">
        <f>IF(OR(N490="",AND(N490=N489,N490=N491)),NA(), N490)</f>
        <v>0</v>
      </c>
      <c r="O694">
        <f>IF(ISNA(P694),NA(),O490)</f>
        <v>0</v>
      </c>
      <c r="P694">
        <f>IF(OR(P490="",AND(P490=P489,P490=P491)),NA(), P490)</f>
        <v>0</v>
      </c>
      <c r="Q694">
        <f>IF(ISNA(R694),NA(),Q490)</f>
        <v>0</v>
      </c>
      <c r="R694">
        <f>IF(OR(R490="",AND(R490=R489,R490=R491)),NA(), R490)</f>
        <v>0</v>
      </c>
      <c r="S694">
        <f>IF(ISNA(T694),NA(),S490)</f>
        <v>0</v>
      </c>
      <c r="T694">
        <f>IF(OR(T490="",AND(T490=T489,T490=T491)),NA(), T490)</f>
        <v>0</v>
      </c>
      <c r="U694">
        <f>IF(ISNA(V694),NA(),U490)</f>
        <v>0</v>
      </c>
      <c r="V694">
        <f>IF(OR(V490="",AND(V490=V489,V490=V491)),NA(), V490)</f>
        <v>0</v>
      </c>
      <c r="W694">
        <f>IF(ISNA(X694),NA(),W490)</f>
        <v>0</v>
      </c>
      <c r="X694">
        <f>IF(OR(X490="",AND(X490=X489,X490=X491)),NA(), X490)</f>
        <v>0</v>
      </c>
      <c r="Y694">
        <f>IF(ISNA(Z694),NA(),Y490)</f>
        <v>0</v>
      </c>
      <c r="Z694">
        <f>IF(OR(Z490="",AND(Z490=Z489,Z490=Z491)),NA(), Z490)</f>
        <v>0</v>
      </c>
      <c r="AA694">
        <f>IF(ISNA(AB694),NA(),AA490)</f>
        <v>0</v>
      </c>
      <c r="AB694">
        <f>IF(OR(AB490="",AND(AB490=AB489,AB490=AB491)),NA(), AB490)</f>
        <v>0</v>
      </c>
      <c r="AC694">
        <f>IF(ISNA(AD694),NA(),AC490)</f>
        <v>0</v>
      </c>
      <c r="AD694">
        <f>IF(OR(AD490="",AND(AD490=AD489,AD490=AD491)),NA(), AD490)</f>
        <v>0</v>
      </c>
      <c r="AE694">
        <f>IF(ISNA(AF694),NA(),AE490)</f>
        <v>0</v>
      </c>
      <c r="AF694">
        <f>IF(OR(AF490="",AND(AF490=AF489,AF490=AF491)),NA(), AF490)</f>
        <v>0</v>
      </c>
      <c r="AG694">
        <f>IF(ISNA(AH694),NA(),AG490)</f>
        <v>0</v>
      </c>
      <c r="AH694">
        <f>IF(OR(AH490="",AND(AH490=AH489,AH490=AH491)),NA(), AH490)</f>
        <v>0</v>
      </c>
      <c r="AI694">
        <f>IF(ISNA(AJ694),NA(),AI490)</f>
        <v>0</v>
      </c>
      <c r="AJ694">
        <f>IF(OR(AJ490="",AND(AJ490=AJ489,AJ490=AJ491)),NA(), AJ490)</f>
        <v>0</v>
      </c>
      <c r="AK694">
        <f>IF(ISNA(AL694),NA(),AK490)</f>
        <v>0</v>
      </c>
      <c r="AL694">
        <f>IF(OR(AL490="",AND(AL490=AL489,AL490=AL491)),NA(), AL490)</f>
        <v>0</v>
      </c>
      <c r="AM694">
        <f>IF(ISNA(AN694),NA(),AM490)</f>
        <v>0</v>
      </c>
      <c r="AN694">
        <f>IF(OR(AN490="",AND(AN490=AN489,AN490=AN491)),NA(), AN490)</f>
        <v>0</v>
      </c>
      <c r="AO694">
        <f>IF(ISNA(AP694),NA(),AO490)</f>
        <v>0</v>
      </c>
      <c r="AP694">
        <f>IF(OR(AP490="",AND(AP490=AP489,AP490=AP491)),NA(), AP490)</f>
        <v>0</v>
      </c>
      <c r="AQ694">
        <f>IF(ISNA(AR694),NA(),AQ490)</f>
        <v>0</v>
      </c>
      <c r="AR694">
        <f>IF(OR(AR490="",AND(AR490=AR489,AR490=AR491)),NA(), AR490)</f>
        <v>0</v>
      </c>
      <c r="AS694">
        <f>IF(ISNA(AT694),NA(),AS490)</f>
        <v>0</v>
      </c>
      <c r="AT694">
        <f>IF(OR(AT490="",AND(AT490=AT489,AT490=AT491)),NA(), AT490)</f>
        <v>0</v>
      </c>
      <c r="AU694">
        <f>IF(ISNA(AV694),NA(),AU490)</f>
        <v>0</v>
      </c>
      <c r="AV694">
        <f>IF(OR(AV490="",AND(AV490=AV489,AV490=AV491)),NA(), AV490)</f>
        <v>0</v>
      </c>
      <c r="AW694">
        <f>IF(ISNA(AX694),NA(),AW490)</f>
        <v>0</v>
      </c>
      <c r="AX694">
        <f>IF(OR(AX490="",AND(AX490=AX489,AX490=AX491)),NA(), AX490)</f>
        <v>0</v>
      </c>
      <c r="AY694">
        <f>IF(ISNA(AZ694),NA(),AY490)</f>
        <v>0</v>
      </c>
      <c r="AZ694">
        <f>IF(OR(AZ490="",AND(AZ490=AZ489,AZ490=AZ491)),NA(), AZ490)</f>
        <v>0</v>
      </c>
      <c r="BA694">
        <f>IF(ISNA(BB694),NA(),BA490)</f>
        <v>0</v>
      </c>
      <c r="BB694">
        <f>IF(OR(BB490="",AND(BB490=BB489,BB490=BB491)),NA(), BB490)</f>
        <v>0</v>
      </c>
      <c r="BC694">
        <f>IF(ISNA(BD694),NA(),BC490)</f>
        <v>0</v>
      </c>
      <c r="BD694">
        <f>IF(OR(BD490="",AND(BD490=BD489,BD490=BD491)),NA(), BD490)</f>
        <v>0</v>
      </c>
      <c r="BE694">
        <f>IF(ISNA(BF694),NA(),BE490)</f>
        <v>0</v>
      </c>
      <c r="BF694">
        <f>IF(OR(BF490="",AND(BF490=BF489,BF490=BF491)),NA(), BF490)</f>
        <v>0</v>
      </c>
      <c r="BG694">
        <f>IF(ISNA(BH694),NA(),BG490)</f>
        <v>0</v>
      </c>
      <c r="BH694">
        <f>IF(OR(BH490="",AND(BH490=BH489,BH490=BH491)),NA(), BH490)</f>
        <v>0</v>
      </c>
      <c r="BI694">
        <f>IF(ISNA(BJ694),NA(),BI490)</f>
        <v>0</v>
      </c>
      <c r="BJ694">
        <f>IF(OR(BJ490="",AND(BJ490=BJ489,BJ490=BJ491)),NA(), BJ490)</f>
        <v>0</v>
      </c>
      <c r="BK694">
        <f>IF(ISNA(BL694),NA(),BK490)</f>
        <v>0</v>
      </c>
      <c r="BL694">
        <f>IF(OR(BL490="",AND(BL490=BL489,BL490=BL491)),NA(), BL490)</f>
        <v>0</v>
      </c>
      <c r="BM694">
        <f>IF(ISNA(BN694),NA(),BM490)</f>
        <v>0</v>
      </c>
      <c r="BN694">
        <f>IF(OR(BN490="",AND(BN490=BN489,BN490=BN491)),NA(), BN490)</f>
        <v>0</v>
      </c>
      <c r="BO694">
        <f>IF(ISNA(BP694),NA(),BO490)</f>
        <v>0</v>
      </c>
      <c r="BP694">
        <f>IF(OR(BP490="",AND(BP490=BP489,BP490=BP491)),NA(), BP490)</f>
        <v>0</v>
      </c>
      <c r="BQ694">
        <f>IF(ISNA(BR694),NA(),BQ490)</f>
        <v>0</v>
      </c>
      <c r="BR694">
        <f>IF(OR(BR490="",AND(BR490=BR489,BR490=BR491)),NA(), BR490)</f>
        <v>0</v>
      </c>
      <c r="BS694">
        <f>IF(ISNA(BT694),NA(),BS490)</f>
        <v>0</v>
      </c>
      <c r="BT694">
        <f>IF(OR(BT490="",AND(BT490=BT489,BT490=BT491)),NA(), BT490)</f>
        <v>0</v>
      </c>
      <c r="BU694">
        <f>IF(ISNA(BV694),NA(),BU490)</f>
        <v>0</v>
      </c>
      <c r="BV694">
        <f>IF(OR(BV490="",AND(BV490=BV489,BV490=BV491)),NA(), BV490)</f>
        <v>0</v>
      </c>
      <c r="BW694">
        <f>IF(ISNA(BX694),NA(),BW490)</f>
        <v>0</v>
      </c>
      <c r="BX694">
        <f>IF(OR(BX490="",AND(BX490=BX489,BX490=BX491)),NA(), BX490)</f>
        <v>0</v>
      </c>
      <c r="BY694">
        <f>IF(ISNA(BZ694),NA(),BY490)</f>
        <v>0</v>
      </c>
      <c r="BZ694">
        <f>IF(OR(BZ490="",AND(BZ490=BZ489,BZ490=BZ491)),NA(), BZ490)</f>
        <v>0</v>
      </c>
      <c r="CA694">
        <f>IF(ISNA(CB694),NA(),CA490)</f>
        <v>0</v>
      </c>
      <c r="CB694">
        <f>IF(OR(CB490="",AND(CB490=CB489,CB490=CB491)),NA(), CB490)</f>
        <v>0</v>
      </c>
      <c r="CC694">
        <f>IF(ISNA(CD694),NA(),CC490)</f>
        <v>0</v>
      </c>
      <c r="CD694">
        <f>IF(OR(CD490="",AND(CD490=CD489,CD490=CD491)),NA(), CD490)</f>
        <v>0</v>
      </c>
      <c r="CE694">
        <f>IF(ISNA(CF694),NA(),CE490)</f>
        <v>0</v>
      </c>
      <c r="CF694">
        <f>IF(OR(CF490="",AND(CF490=CF489,CF490=CF491)),NA(), CF490)</f>
        <v>0</v>
      </c>
      <c r="CG694">
        <f>IF(ISNA(CH694),NA(),CG490)</f>
        <v>0</v>
      </c>
      <c r="CH694">
        <f>IF(OR(CH490="",AND(CH490=CH489,CH490=CH491)),NA(), CH490)</f>
        <v>0</v>
      </c>
      <c r="CI694">
        <f>IF(ISNA(CJ694),NA(),CI490)</f>
        <v>0</v>
      </c>
      <c r="CJ694">
        <f>IF(OR(CJ490="",AND(CJ490=CJ489,CJ490=CJ491)),NA(), CJ490)</f>
        <v>0</v>
      </c>
      <c r="CK694">
        <f>IF(ISNA(CL694),NA(),CK490)</f>
        <v>0</v>
      </c>
      <c r="CL694">
        <f>IF(OR(CL490="",AND(CL490=CL489,CL490=CL491)),NA(), CL490)</f>
        <v>0</v>
      </c>
      <c r="CM694">
        <f>IF(ISNA(CN694),NA(),CM490)</f>
        <v>0</v>
      </c>
      <c r="CN694">
        <f>IF(OR(CN490="",AND(CN490=CN489,CN490=CN491)),NA(), CN490)</f>
        <v>0</v>
      </c>
      <c r="CO694">
        <f>IF(ISNA(CP694),NA(),CO490)</f>
        <v>0</v>
      </c>
      <c r="CP694">
        <f>IF(OR(CP490="",AND(CP490=CP489,CP490=CP491)),NA(), CP490)</f>
        <v>0</v>
      </c>
      <c r="CQ694">
        <f>IF(ISNA(CR694),NA(),CQ490)</f>
        <v>0</v>
      </c>
      <c r="CR694">
        <f>IF(OR(CR490="",AND(CR490=CR489,CR490=CR491)),NA(), CR490)</f>
        <v>0</v>
      </c>
      <c r="CS694">
        <f>IF(ISNA(CT694),NA(),CS490)</f>
        <v>0</v>
      </c>
      <c r="CT694">
        <f>IF(OR(CT490="",AND(CT490=CT489,CT490=CT491)),NA(), CT490)</f>
        <v>0</v>
      </c>
      <c r="CU694">
        <f>IF(ISNA(CV694),NA(),CU490)</f>
        <v>0</v>
      </c>
      <c r="CV694">
        <f>IF(OR(CV490="",AND(CV490=CV489,CV490=CV491)),NA(), CV490)</f>
        <v>0</v>
      </c>
      <c r="CW694">
        <f>IF(ISNA(CX694),NA(),CW490)</f>
        <v>0</v>
      </c>
      <c r="CX694">
        <f>IF(OR(CX490="",AND(CX490=CX489,CX490=CX491)),NA(), CX490)</f>
        <v>0</v>
      </c>
      <c r="CY694">
        <f>IF(ISNA(CZ694),NA(),CY490)</f>
        <v>0</v>
      </c>
      <c r="CZ694">
        <f>IF(OR(CZ490="",AND(CZ490=CZ489,CZ490=CZ491)),NA(), CZ490)</f>
        <v>0</v>
      </c>
      <c r="DA694">
        <f>IF(ISNA(DB694),NA(),DA490)</f>
        <v>0</v>
      </c>
      <c r="DB694">
        <f>IF(OR(DB490="",AND(DB490=DB489,DB490=DB491)),NA(), DB490)</f>
        <v>0</v>
      </c>
      <c r="DC694">
        <f>IF(ISNA(DD694),NA(),DC490)</f>
        <v>0</v>
      </c>
      <c r="DD694">
        <f>IF(OR(DD490="",AND(DD490=DD489,DD490=DD491)),NA(), DD490)</f>
        <v>0</v>
      </c>
      <c r="DG694">
        <f>IF(ISNA(DH694),NA(),DG490)</f>
        <v>0</v>
      </c>
      <c r="DH694">
        <f>IF(OR(DH490="",AND(DH490=DH489,DH490=DH491)),NA(), DH490)</f>
        <v>0</v>
      </c>
      <c r="DI694">
        <f>IF(ISNA(DJ694),NA(),DI490)</f>
        <v>0</v>
      </c>
      <c r="DJ694">
        <f>IF(OR(DJ490="",AND(DJ490=DJ489,DJ490=DJ491)),NA(), DJ490)</f>
        <v>0</v>
      </c>
      <c r="DK694">
        <f>IF(ISNA(DL694),NA(),DK490)</f>
        <v>0</v>
      </c>
      <c r="DL694">
        <f>IF(OR(DL490="",AND(DL490=DL489,DL490=DL491)),NA(), DL490)</f>
        <v>0</v>
      </c>
      <c r="DM694">
        <f>IF(ISNA(DN694),NA(),DM490)</f>
        <v>0</v>
      </c>
      <c r="DN694">
        <f>IF(OR(DN490="",AND(DN490=DN489,DN490=DN491)),NA(), DN490)</f>
        <v>0</v>
      </c>
      <c r="DO694">
        <f>IF(ISNA(DP694),NA(),DO490)</f>
        <v>0</v>
      </c>
      <c r="DP694">
        <f>IF(OR(DP490="",AND(DP490=DP489,DP490=DP491)),NA(), DP490)</f>
        <v>0</v>
      </c>
      <c r="DQ694">
        <f>IF(ISNA(DR694),NA(),DQ490)</f>
        <v>0</v>
      </c>
      <c r="DR694">
        <f>IF(OR(DR490="",AND(DR490=DR489,DR490=DR491)),NA(), DR490)</f>
        <v>0</v>
      </c>
      <c r="DS694">
        <f>IF(ISNA(DT694),NA(),DS490)</f>
        <v>0</v>
      </c>
      <c r="DT694">
        <f>IF(OR(DT490="",AND(DT490=DT489,DT490=DT491)),NA(), DT490)</f>
        <v>0</v>
      </c>
      <c r="DU694">
        <f>IF(ISNA(DV694),NA(),DU490)</f>
        <v>0</v>
      </c>
      <c r="DV694">
        <f>IF(OR(DV490="",AND(DV490=DV489,DV490=DV491)),NA(), DV490)</f>
        <v>0</v>
      </c>
      <c r="DW694">
        <f>IF(ISNA(DX694),NA(),DW490)</f>
        <v>0</v>
      </c>
      <c r="DX694">
        <f>IF(OR(DX490="",AND(DX490=DX489,DX490=DX491)),NA(), DX490)</f>
        <v>0</v>
      </c>
      <c r="DY694">
        <f>IF(ISNA(DZ694),NA(),DY490)</f>
        <v>0</v>
      </c>
      <c r="DZ694">
        <f>IF(OR(DZ490="",AND(DZ490=DZ489,DZ490=DZ491)),NA(), DZ490)</f>
        <v>0</v>
      </c>
      <c r="EA694">
        <f>IF(ISNA(EB694),NA(),EA490)</f>
        <v>0</v>
      </c>
      <c r="EB694">
        <f>IF(OR(EB490="",AND(EB490=EB489,EB490=EB491)),NA(), EB490)</f>
        <v>0</v>
      </c>
      <c r="EC694">
        <f>IF(ISNA(ED694),NA(),EC490)</f>
        <v>0</v>
      </c>
      <c r="ED694">
        <f>IF(OR(ED490="",AND(ED490=ED489,ED490=ED491)),NA(), ED490)</f>
        <v>0</v>
      </c>
      <c r="EE694">
        <f>IF(ISNA(EF694),NA(),EE490)</f>
        <v>0</v>
      </c>
      <c r="EF694">
        <f>IF(OR(EF490="",AND(EF490=EF489,EF490=EF491)),NA(), EF490)</f>
        <v>0</v>
      </c>
      <c r="EG694">
        <f>IF(ISNA(EH694),NA(),EG490)</f>
        <v>0</v>
      </c>
      <c r="EH694">
        <f>IF(OR(EH490="",AND(EH490=EH489,EH490=EH491)),NA(), EH490)</f>
        <v>0</v>
      </c>
      <c r="EI694">
        <f>IF(ISNA(EJ694),NA(),EI490)</f>
        <v>0</v>
      </c>
      <c r="EJ694">
        <f>IF(OR(EJ490="",AND(EJ490=EJ489,EJ490=EJ491)),NA(), EJ490)</f>
        <v>0</v>
      </c>
      <c r="EK694">
        <f>IF(ISNA(EL694),NA(),EK490)</f>
        <v>0</v>
      </c>
      <c r="EL694">
        <f>IF(OR(EL490="",AND(EL490=EL489,EL490=EL491)),NA(), EL490)</f>
        <v>0</v>
      </c>
      <c r="EM694">
        <f>IF(ISNA(EN694),NA(),EM490)</f>
        <v>0</v>
      </c>
      <c r="EN694">
        <f>IF(OR(EN490="",AND(EN490=EN489,EN490=EN491)),NA(), EN490)</f>
        <v>0</v>
      </c>
      <c r="EO694">
        <f>IF(ISNA(EP694),NA(),EO490)</f>
        <v>0</v>
      </c>
      <c r="EP694">
        <f>IF(OR(EP490="",AND(EP490=EP489,EP490=EP491)),NA(), EP490)</f>
        <v>0</v>
      </c>
      <c r="EQ694">
        <f>IF(ISNA(ER694),NA(),EQ490)</f>
        <v>0</v>
      </c>
      <c r="ER694">
        <f>IF(OR(ER490="",AND(ER490=ER489,ER490=ER491)),NA(), ER490)</f>
        <v>0</v>
      </c>
      <c r="ES694">
        <f>IF(ISNA(ET694),NA(),ES490)</f>
        <v>0</v>
      </c>
      <c r="ET694">
        <f>IF(OR(ET490="",AND(ET490=ET489,ET490=ET491)),NA(), ET490)</f>
        <v>0</v>
      </c>
      <c r="EU694">
        <f>IF(ISNA(EV694),NA(),EU490)</f>
        <v>0</v>
      </c>
      <c r="EV694">
        <f>IF(OR(EV490="",AND(EV490=EV489,EV490=EV491)),NA(), EV490)</f>
        <v>0</v>
      </c>
      <c r="EW694">
        <f>IF(ISNA(EX694),NA(),EW490)</f>
        <v>0</v>
      </c>
      <c r="EX694">
        <f>IF(OR(EX490="",AND(EX490=EX489,EX490=EX491)),NA(), EX490)</f>
        <v>0</v>
      </c>
      <c r="EY694">
        <f>IF(ISNA(EZ694),NA(),EY490)</f>
        <v>0</v>
      </c>
      <c r="EZ694">
        <f>IF(OR(EZ490="",AND(EZ490=EZ489,EZ490=EZ491)),NA(), EZ490)</f>
        <v>0</v>
      </c>
      <c r="FA694">
        <f>IF(ISNA(FB694),NA(),FA490)</f>
        <v>0</v>
      </c>
      <c r="FB694">
        <f>IF(OR(FB490="",AND(FB490=FB489,FB490=FB491)),NA(), FB490)</f>
        <v>0</v>
      </c>
      <c r="FC694">
        <f>IF(ISNA(FD694),NA(),FC490)</f>
        <v>0</v>
      </c>
      <c r="FD694">
        <f>IF(OR(FD490="",AND(FD490=FD489,FD490=FD491)),NA(), FD490)</f>
        <v>0</v>
      </c>
      <c r="FE694">
        <f>IF(ISNA(FF694),NA(),FE490)</f>
        <v>0</v>
      </c>
      <c r="FF694">
        <f>IF(OR(FF490="",AND(FF490=FF489,FF490=FF491)),NA(), FF490)</f>
        <v>0</v>
      </c>
      <c r="FG694">
        <f>IF(ISNA(FH694),NA(),FG490)</f>
        <v>0</v>
      </c>
      <c r="FH694">
        <f>IF(OR(FH490="",AND(FH490=FH489,FH490=FH491)),NA(), FH490)</f>
        <v>0</v>
      </c>
      <c r="FI694">
        <f>IF(ISNA(FJ694),NA(),FI490)</f>
        <v>0</v>
      </c>
      <c r="FJ694">
        <f>IF(OR(FJ490="",AND(FJ490=FJ489,FJ490=FJ491)),NA(), FJ490)</f>
        <v>0</v>
      </c>
      <c r="FK694">
        <f>IF(ISNA(FL694),NA(),FK490)</f>
        <v>0</v>
      </c>
      <c r="FL694">
        <f>IF(OR(FL490="",AND(FL490=FL489,FL490=FL491)),NA(), FL490)</f>
        <v>0</v>
      </c>
      <c r="FM694">
        <f>IF(ISNA(FN694),NA(),FM490)</f>
        <v>0</v>
      </c>
      <c r="FN694">
        <f>IF(OR(FN490="",AND(FN490=FN489,FN490=FN491)),NA(), FN490)</f>
        <v>0</v>
      </c>
      <c r="FO694">
        <f>IF(ISNA(FP694),NA(),FO490)</f>
        <v>0</v>
      </c>
      <c r="FP694">
        <f>IF(OR(FP490="",AND(FP490=FP489,FP490=FP491)),NA(), FP490)</f>
        <v>0</v>
      </c>
      <c r="FQ694">
        <f>IF(ISNA(FR694),NA(),FQ490)</f>
        <v>0</v>
      </c>
      <c r="FR694">
        <f>IF(OR(FR490="",AND(FR490=FR489,FR490=FR491)),NA(), FR490)</f>
        <v>0</v>
      </c>
      <c r="FS694">
        <f>IF(ISNA(FT694),NA(),FS490)</f>
        <v>0</v>
      </c>
      <c r="FT694">
        <f>IF(OR(FT490="",AND(FT490=FT489,FT490=FT491)),NA(), FT490)</f>
        <v>0</v>
      </c>
      <c r="FU694">
        <f>IF(ISNA(FV694),NA(),FU490)</f>
        <v>0</v>
      </c>
      <c r="FV694">
        <f>IF(OR(FV490="",AND(FV490=FV489,FV490=FV491)),NA(), FV490)</f>
        <v>0</v>
      </c>
      <c r="FW694">
        <f>IF(ISNA(FX694),NA(),FW490)</f>
        <v>0</v>
      </c>
      <c r="FX694">
        <f>IF(OR(FX490="",AND(FX490=FX489,FX490=FX491)),NA(), FX490)</f>
        <v>0</v>
      </c>
      <c r="FY694">
        <f>IF(ISNA(FZ694),NA(),FY490)</f>
        <v>0</v>
      </c>
      <c r="FZ694">
        <f>IF(OR(FZ490="",AND(FZ490=FZ489,FZ490=FZ491)),NA(), FZ490)</f>
        <v>0</v>
      </c>
      <c r="GA694">
        <f>IF(ISNA(GB694),NA(),GA490)</f>
        <v>0</v>
      </c>
      <c r="GB694">
        <f>IF(OR(GB490="",AND(GB490=GB489,GB490=GB491)),NA(), GB490)</f>
        <v>0</v>
      </c>
      <c r="GC694">
        <f>IF(ISNA(GD694),NA(),GC490)</f>
        <v>0</v>
      </c>
      <c r="GD694">
        <f>IF(OR(GD490="",AND(GD490=GD489,GD490=GD491)),NA(), GD490)</f>
        <v>0</v>
      </c>
      <c r="GE694">
        <f>IF(ISNA(GF694),NA(),GE490)</f>
        <v>0</v>
      </c>
      <c r="GF694">
        <f>IF(OR(GF490="",AND(GF490=GF489,GF490=GF491)),NA(), GF490)</f>
        <v>0</v>
      </c>
      <c r="GG694">
        <f>IF(ISNA(GH694),NA(),GG490)</f>
        <v>0</v>
      </c>
      <c r="GH694">
        <f>IF(OR(GH490="",AND(GH490=GH489,GH490=GH491)),NA(), GH490)</f>
        <v>0</v>
      </c>
      <c r="GI694">
        <f>IF(ISNA(GJ694),NA(),GI490)</f>
        <v>0</v>
      </c>
      <c r="GJ694">
        <f>IF(OR(GJ490="",AND(GJ490=GJ489,GJ490=GJ491)),NA(), GJ490)</f>
        <v>0</v>
      </c>
      <c r="GK694">
        <f>IF(ISNA(GL694),NA(),GK490)</f>
        <v>0</v>
      </c>
      <c r="GL694">
        <f>IF(OR(GL490="",AND(GL490=GL489,GL490=GL491)),NA(), GL490)</f>
        <v>0</v>
      </c>
      <c r="GM694">
        <f>IF(ISNA(GN694),NA(),GM490)</f>
        <v>0</v>
      </c>
      <c r="GN694">
        <f>IF(OR(GN490="",AND(GN490=GN489,GN490=GN491)),NA(), GN490)</f>
        <v>0</v>
      </c>
      <c r="GO694">
        <f>IF(ISNA(GP694),NA(),GO490)</f>
        <v>0</v>
      </c>
      <c r="GP694">
        <f>IF(OR(GP490="",AND(GP490=GP489,GP490=GP491)),NA(), GP490)</f>
        <v>0</v>
      </c>
      <c r="GQ694">
        <f>IF(ISNA(GR694),NA(),GQ490)</f>
        <v>0</v>
      </c>
      <c r="GR694">
        <f>IF(OR(GR490="",AND(GR490=GR489,GR490=GR491)),NA(), GR490)</f>
        <v>0</v>
      </c>
      <c r="GS694">
        <f>IF(ISNA(GT694),NA(),GS490)</f>
        <v>0</v>
      </c>
      <c r="GT694">
        <f>IF(OR(GT490="",AND(GT490=GT489,GT490=GT491)),NA(), GT490)</f>
        <v>0</v>
      </c>
      <c r="GU694">
        <f>IF(ISNA(GV694),NA(),GU490)</f>
        <v>0</v>
      </c>
      <c r="GV694">
        <f>IF(OR(GV490="",AND(GV490=GV489,GV490=GV491)),NA(), GV490)</f>
        <v>0</v>
      </c>
      <c r="GW694">
        <f>IF(ISNA(GX694),NA(),GW490)</f>
        <v>0</v>
      </c>
      <c r="GX694">
        <f>IF(OR(GX490="",AND(GX490=GX489,GX490=GX491)),NA(), GX490)</f>
        <v>0</v>
      </c>
      <c r="GY694">
        <f>IF(ISNA(GZ694),NA(),GY490)</f>
        <v>0</v>
      </c>
      <c r="GZ694">
        <f>IF(OR(GZ490="",AND(GZ490=GZ489,GZ490=GZ491)),NA(), GZ490)</f>
        <v>0</v>
      </c>
      <c r="HA694">
        <f>IF(ISNA(HB694),NA(),HA490)</f>
        <v>0</v>
      </c>
      <c r="HB694">
        <f>IF(OR(HB490="",AND(HB490=HB489,HB490=HB491)),NA(), HB490)</f>
        <v>0</v>
      </c>
      <c r="HC694">
        <f>IF(ISNA(HD694),NA(),HC490)</f>
        <v>0</v>
      </c>
      <c r="HD694">
        <f>IF(OR(HD490="",AND(HD490=HD489,HD490=HD491)),NA(), HD490)</f>
        <v>0</v>
      </c>
      <c r="HE694">
        <f>IF(ISNA(HF694),NA(),HE490)</f>
        <v>0</v>
      </c>
      <c r="HF694">
        <f>IF(OR(HF490="",AND(HF490=HF489,HF490=HF491)),NA(), HF490)</f>
        <v>0</v>
      </c>
    </row>
    <row r="695" spans="5:214">
      <c r="E695">
        <f>IF(ISNA(F695),NA(),E491)</f>
        <v>0</v>
      </c>
      <c r="F695">
        <f>IF(OR(F491="",AND(F491=F490,F491=F492)),NA(), F491)</f>
        <v>0</v>
      </c>
      <c r="G695">
        <f>IF(ISNA(H695),NA(),G491)</f>
        <v>0</v>
      </c>
      <c r="H695">
        <f>IF(OR(H491="",AND(H491=H490,H491=H492)),NA(), H491)</f>
        <v>0</v>
      </c>
      <c r="I695">
        <f>IF(ISNA(J695),NA(),I491)</f>
        <v>0</v>
      </c>
      <c r="J695">
        <f>IF(OR(J491="",AND(J491=J490,J491=J492)),NA(), J491)</f>
        <v>0</v>
      </c>
      <c r="K695">
        <f>IF(ISNA(L695),NA(),K491)</f>
        <v>0</v>
      </c>
      <c r="L695">
        <f>IF(OR(L491="",AND(L491=L490,L491=L492)),NA(), L491)</f>
        <v>0</v>
      </c>
      <c r="M695">
        <f>IF(ISNA(N695),NA(),M491)</f>
        <v>0</v>
      </c>
      <c r="N695">
        <f>IF(OR(N491="",AND(N491=N490,N491=N492)),NA(), N491)</f>
        <v>0</v>
      </c>
      <c r="O695">
        <f>IF(ISNA(P695),NA(),O491)</f>
        <v>0</v>
      </c>
      <c r="P695">
        <f>IF(OR(P491="",AND(P491=P490,P491=P492)),NA(), P491)</f>
        <v>0</v>
      </c>
      <c r="Q695">
        <f>IF(ISNA(R695),NA(),Q491)</f>
        <v>0</v>
      </c>
      <c r="R695">
        <f>IF(OR(R491="",AND(R491=R490,R491=R492)),NA(), R491)</f>
        <v>0</v>
      </c>
      <c r="S695">
        <f>IF(ISNA(T695),NA(),S491)</f>
        <v>0</v>
      </c>
      <c r="T695">
        <f>IF(OR(T491="",AND(T491=T490,T491=T492)),NA(), T491)</f>
        <v>0</v>
      </c>
      <c r="U695">
        <f>IF(ISNA(V695),NA(),U491)</f>
        <v>0</v>
      </c>
      <c r="V695">
        <f>IF(OR(V491="",AND(V491=V490,V491=V492)),NA(), V491)</f>
        <v>0</v>
      </c>
      <c r="W695">
        <f>IF(ISNA(X695),NA(),W491)</f>
        <v>0</v>
      </c>
      <c r="X695">
        <f>IF(OR(X491="",AND(X491=X490,X491=X492)),NA(), X491)</f>
        <v>0</v>
      </c>
      <c r="Y695">
        <f>IF(ISNA(Z695),NA(),Y491)</f>
        <v>0</v>
      </c>
      <c r="Z695">
        <f>IF(OR(Z491="",AND(Z491=Z490,Z491=Z492)),NA(), Z491)</f>
        <v>0</v>
      </c>
      <c r="AA695">
        <f>IF(ISNA(AB695),NA(),AA491)</f>
        <v>0</v>
      </c>
      <c r="AB695">
        <f>IF(OR(AB491="",AND(AB491=AB490,AB491=AB492)),NA(), AB491)</f>
        <v>0</v>
      </c>
      <c r="AC695">
        <f>IF(ISNA(AD695),NA(),AC491)</f>
        <v>0</v>
      </c>
      <c r="AD695">
        <f>IF(OR(AD491="",AND(AD491=AD490,AD491=AD492)),NA(), AD491)</f>
        <v>0</v>
      </c>
      <c r="AE695">
        <f>IF(ISNA(AF695),NA(),AE491)</f>
        <v>0</v>
      </c>
      <c r="AF695">
        <f>IF(OR(AF491="",AND(AF491=AF490,AF491=AF492)),NA(), AF491)</f>
        <v>0</v>
      </c>
      <c r="AG695">
        <f>IF(ISNA(AH695),NA(),AG491)</f>
        <v>0</v>
      </c>
      <c r="AH695">
        <f>IF(OR(AH491="",AND(AH491=AH490,AH491=AH492)),NA(), AH491)</f>
        <v>0</v>
      </c>
      <c r="AI695">
        <f>IF(ISNA(AJ695),NA(),AI491)</f>
        <v>0</v>
      </c>
      <c r="AJ695">
        <f>IF(OR(AJ491="",AND(AJ491=AJ490,AJ491=AJ492)),NA(), AJ491)</f>
        <v>0</v>
      </c>
      <c r="AK695">
        <f>IF(ISNA(AL695),NA(),AK491)</f>
        <v>0</v>
      </c>
      <c r="AL695">
        <f>IF(OR(AL491="",AND(AL491=AL490,AL491=AL492)),NA(), AL491)</f>
        <v>0</v>
      </c>
      <c r="AM695">
        <f>IF(ISNA(AN695),NA(),AM491)</f>
        <v>0</v>
      </c>
      <c r="AN695">
        <f>IF(OR(AN491="",AND(AN491=AN490,AN491=AN492)),NA(), AN491)</f>
        <v>0</v>
      </c>
      <c r="AO695">
        <f>IF(ISNA(AP695),NA(),AO491)</f>
        <v>0</v>
      </c>
      <c r="AP695">
        <f>IF(OR(AP491="",AND(AP491=AP490,AP491=AP492)),NA(), AP491)</f>
        <v>0</v>
      </c>
      <c r="AQ695">
        <f>IF(ISNA(AR695),NA(),AQ491)</f>
        <v>0</v>
      </c>
      <c r="AR695">
        <f>IF(OR(AR491="",AND(AR491=AR490,AR491=AR492)),NA(), AR491)</f>
        <v>0</v>
      </c>
      <c r="AS695">
        <f>IF(ISNA(AT695),NA(),AS491)</f>
        <v>0</v>
      </c>
      <c r="AT695">
        <f>IF(OR(AT491="",AND(AT491=AT490,AT491=AT492)),NA(), AT491)</f>
        <v>0</v>
      </c>
      <c r="AU695">
        <f>IF(ISNA(AV695),NA(),AU491)</f>
        <v>0</v>
      </c>
      <c r="AV695">
        <f>IF(OR(AV491="",AND(AV491=AV490,AV491=AV492)),NA(), AV491)</f>
        <v>0</v>
      </c>
      <c r="AW695">
        <f>IF(ISNA(AX695),NA(),AW491)</f>
        <v>0</v>
      </c>
      <c r="AX695">
        <f>IF(OR(AX491="",AND(AX491=AX490,AX491=AX492)),NA(), AX491)</f>
        <v>0</v>
      </c>
      <c r="AY695">
        <f>IF(ISNA(AZ695),NA(),AY491)</f>
        <v>0</v>
      </c>
      <c r="AZ695">
        <f>IF(OR(AZ491="",AND(AZ491=AZ490,AZ491=AZ492)),NA(), AZ491)</f>
        <v>0</v>
      </c>
      <c r="BA695">
        <f>IF(ISNA(BB695),NA(),BA491)</f>
        <v>0</v>
      </c>
      <c r="BB695">
        <f>IF(OR(BB491="",AND(BB491=BB490,BB491=BB492)),NA(), BB491)</f>
        <v>0</v>
      </c>
      <c r="BC695">
        <f>IF(ISNA(BD695),NA(),BC491)</f>
        <v>0</v>
      </c>
      <c r="BD695">
        <f>IF(OR(BD491="",AND(BD491=BD490,BD491=BD492)),NA(), BD491)</f>
        <v>0</v>
      </c>
      <c r="BE695">
        <f>IF(ISNA(BF695),NA(),BE491)</f>
        <v>0</v>
      </c>
      <c r="BF695">
        <f>IF(OR(BF491="",AND(BF491=BF490,BF491=BF492)),NA(), BF491)</f>
        <v>0</v>
      </c>
      <c r="BG695">
        <f>IF(ISNA(BH695),NA(),BG491)</f>
        <v>0</v>
      </c>
      <c r="BH695">
        <f>IF(OR(BH491="",AND(BH491=BH490,BH491=BH492)),NA(), BH491)</f>
        <v>0</v>
      </c>
      <c r="BI695">
        <f>IF(ISNA(BJ695),NA(),BI491)</f>
        <v>0</v>
      </c>
      <c r="BJ695">
        <f>IF(OR(BJ491="",AND(BJ491=BJ490,BJ491=BJ492)),NA(), BJ491)</f>
        <v>0</v>
      </c>
      <c r="BK695">
        <f>IF(ISNA(BL695),NA(),BK491)</f>
        <v>0</v>
      </c>
      <c r="BL695">
        <f>IF(OR(BL491="",AND(BL491=BL490,BL491=BL492)),NA(), BL491)</f>
        <v>0</v>
      </c>
      <c r="BM695">
        <f>IF(ISNA(BN695),NA(),BM491)</f>
        <v>0</v>
      </c>
      <c r="BN695">
        <f>IF(OR(BN491="",AND(BN491=BN490,BN491=BN492)),NA(), BN491)</f>
        <v>0</v>
      </c>
      <c r="BO695">
        <f>IF(ISNA(BP695),NA(),BO491)</f>
        <v>0</v>
      </c>
      <c r="BP695">
        <f>IF(OR(BP491="",AND(BP491=BP490,BP491=BP492)),NA(), BP491)</f>
        <v>0</v>
      </c>
      <c r="BQ695">
        <f>IF(ISNA(BR695),NA(),BQ491)</f>
        <v>0</v>
      </c>
      <c r="BR695">
        <f>IF(OR(BR491="",AND(BR491=BR490,BR491=BR492)),NA(), BR491)</f>
        <v>0</v>
      </c>
      <c r="BS695">
        <f>IF(ISNA(BT695),NA(),BS491)</f>
        <v>0</v>
      </c>
      <c r="BT695">
        <f>IF(OR(BT491="",AND(BT491=BT490,BT491=BT492)),NA(), BT491)</f>
        <v>0</v>
      </c>
      <c r="BU695">
        <f>IF(ISNA(BV695),NA(),BU491)</f>
        <v>0</v>
      </c>
      <c r="BV695">
        <f>IF(OR(BV491="",AND(BV491=BV490,BV491=BV492)),NA(), BV491)</f>
        <v>0</v>
      </c>
      <c r="BW695">
        <f>IF(ISNA(BX695),NA(),BW491)</f>
        <v>0</v>
      </c>
      <c r="BX695">
        <f>IF(OR(BX491="",AND(BX491=BX490,BX491=BX492)),NA(), BX491)</f>
        <v>0</v>
      </c>
      <c r="BY695">
        <f>IF(ISNA(BZ695),NA(),BY491)</f>
        <v>0</v>
      </c>
      <c r="BZ695">
        <f>IF(OR(BZ491="",AND(BZ491=BZ490,BZ491=BZ492)),NA(), BZ491)</f>
        <v>0</v>
      </c>
      <c r="CA695">
        <f>IF(ISNA(CB695),NA(),CA491)</f>
        <v>0</v>
      </c>
      <c r="CB695">
        <f>IF(OR(CB491="",AND(CB491=CB490,CB491=CB492)),NA(), CB491)</f>
        <v>0</v>
      </c>
      <c r="CC695">
        <f>IF(ISNA(CD695),NA(),CC491)</f>
        <v>0</v>
      </c>
      <c r="CD695">
        <f>IF(OR(CD491="",AND(CD491=CD490,CD491=CD492)),NA(), CD491)</f>
        <v>0</v>
      </c>
      <c r="CE695">
        <f>IF(ISNA(CF695),NA(),CE491)</f>
        <v>0</v>
      </c>
      <c r="CF695">
        <f>IF(OR(CF491="",AND(CF491=CF490,CF491=CF492)),NA(), CF491)</f>
        <v>0</v>
      </c>
      <c r="CG695">
        <f>IF(ISNA(CH695),NA(),CG491)</f>
        <v>0</v>
      </c>
      <c r="CH695">
        <f>IF(OR(CH491="",AND(CH491=CH490,CH491=CH492)),NA(), CH491)</f>
        <v>0</v>
      </c>
      <c r="CI695">
        <f>IF(ISNA(CJ695),NA(),CI491)</f>
        <v>0</v>
      </c>
      <c r="CJ695">
        <f>IF(OR(CJ491="",AND(CJ491=CJ490,CJ491=CJ492)),NA(), CJ491)</f>
        <v>0</v>
      </c>
      <c r="CK695">
        <f>IF(ISNA(CL695),NA(),CK491)</f>
        <v>0</v>
      </c>
      <c r="CL695">
        <f>IF(OR(CL491="",AND(CL491=CL490,CL491=CL492)),NA(), CL491)</f>
        <v>0</v>
      </c>
      <c r="CM695">
        <f>IF(ISNA(CN695),NA(),CM491)</f>
        <v>0</v>
      </c>
      <c r="CN695">
        <f>IF(OR(CN491="",AND(CN491=CN490,CN491=CN492)),NA(), CN491)</f>
        <v>0</v>
      </c>
      <c r="CO695">
        <f>IF(ISNA(CP695),NA(),CO491)</f>
        <v>0</v>
      </c>
      <c r="CP695">
        <f>IF(OR(CP491="",AND(CP491=CP490,CP491=CP492)),NA(), CP491)</f>
        <v>0</v>
      </c>
      <c r="CQ695">
        <f>IF(ISNA(CR695),NA(),CQ491)</f>
        <v>0</v>
      </c>
      <c r="CR695">
        <f>IF(OR(CR491="",AND(CR491=CR490,CR491=CR492)),NA(), CR491)</f>
        <v>0</v>
      </c>
      <c r="CS695">
        <f>IF(ISNA(CT695),NA(),CS491)</f>
        <v>0</v>
      </c>
      <c r="CT695">
        <f>IF(OR(CT491="",AND(CT491=CT490,CT491=CT492)),NA(), CT491)</f>
        <v>0</v>
      </c>
      <c r="CU695">
        <f>IF(ISNA(CV695),NA(),CU491)</f>
        <v>0</v>
      </c>
      <c r="CV695">
        <f>IF(OR(CV491="",AND(CV491=CV490,CV491=CV492)),NA(), CV491)</f>
        <v>0</v>
      </c>
      <c r="CW695">
        <f>IF(ISNA(CX695),NA(),CW491)</f>
        <v>0</v>
      </c>
      <c r="CX695">
        <f>IF(OR(CX491="",AND(CX491=CX490,CX491=CX492)),NA(), CX491)</f>
        <v>0</v>
      </c>
      <c r="CY695">
        <f>IF(ISNA(CZ695),NA(),CY491)</f>
        <v>0</v>
      </c>
      <c r="CZ695">
        <f>IF(OR(CZ491="",AND(CZ491=CZ490,CZ491=CZ492)),NA(), CZ491)</f>
        <v>0</v>
      </c>
      <c r="DA695">
        <f>IF(ISNA(DB695),NA(),DA491)</f>
        <v>0</v>
      </c>
      <c r="DB695">
        <f>IF(OR(DB491="",AND(DB491=DB490,DB491=DB492)),NA(), DB491)</f>
        <v>0</v>
      </c>
      <c r="DC695">
        <f>IF(ISNA(DD695),NA(),DC491)</f>
        <v>0</v>
      </c>
      <c r="DD695">
        <f>IF(OR(DD491="",AND(DD491=DD490,DD491=DD492)),NA(), DD491)</f>
        <v>0</v>
      </c>
      <c r="DG695">
        <f>IF(ISNA(DH695),NA(),DG491)</f>
        <v>0</v>
      </c>
      <c r="DH695">
        <f>IF(OR(DH491="",AND(DH491=DH490,DH491=DH492)),NA(), DH491)</f>
        <v>0</v>
      </c>
      <c r="DI695">
        <f>IF(ISNA(DJ695),NA(),DI491)</f>
        <v>0</v>
      </c>
      <c r="DJ695">
        <f>IF(OR(DJ491="",AND(DJ491=DJ490,DJ491=DJ492)),NA(), DJ491)</f>
        <v>0</v>
      </c>
      <c r="DK695">
        <f>IF(ISNA(DL695),NA(),DK491)</f>
        <v>0</v>
      </c>
      <c r="DL695">
        <f>IF(OR(DL491="",AND(DL491=DL490,DL491=DL492)),NA(), DL491)</f>
        <v>0</v>
      </c>
      <c r="DM695">
        <f>IF(ISNA(DN695),NA(),DM491)</f>
        <v>0</v>
      </c>
      <c r="DN695">
        <f>IF(OR(DN491="",AND(DN491=DN490,DN491=DN492)),NA(), DN491)</f>
        <v>0</v>
      </c>
      <c r="DO695">
        <f>IF(ISNA(DP695),NA(),DO491)</f>
        <v>0</v>
      </c>
      <c r="DP695">
        <f>IF(OR(DP491="",AND(DP491=DP490,DP491=DP492)),NA(), DP491)</f>
        <v>0</v>
      </c>
      <c r="DQ695">
        <f>IF(ISNA(DR695),NA(),DQ491)</f>
        <v>0</v>
      </c>
      <c r="DR695">
        <f>IF(OR(DR491="",AND(DR491=DR490,DR491=DR492)),NA(), DR491)</f>
        <v>0</v>
      </c>
      <c r="DS695">
        <f>IF(ISNA(DT695),NA(),DS491)</f>
        <v>0</v>
      </c>
      <c r="DT695">
        <f>IF(OR(DT491="",AND(DT491=DT490,DT491=DT492)),NA(), DT491)</f>
        <v>0</v>
      </c>
      <c r="DU695">
        <f>IF(ISNA(DV695),NA(),DU491)</f>
        <v>0</v>
      </c>
      <c r="DV695">
        <f>IF(OR(DV491="",AND(DV491=DV490,DV491=DV492)),NA(), DV491)</f>
        <v>0</v>
      </c>
      <c r="DW695">
        <f>IF(ISNA(DX695),NA(),DW491)</f>
        <v>0</v>
      </c>
      <c r="DX695">
        <f>IF(OR(DX491="",AND(DX491=DX490,DX491=DX492)),NA(), DX491)</f>
        <v>0</v>
      </c>
      <c r="DY695">
        <f>IF(ISNA(DZ695),NA(),DY491)</f>
        <v>0</v>
      </c>
      <c r="DZ695">
        <f>IF(OR(DZ491="",AND(DZ491=DZ490,DZ491=DZ492)),NA(), DZ491)</f>
        <v>0</v>
      </c>
      <c r="EA695">
        <f>IF(ISNA(EB695),NA(),EA491)</f>
        <v>0</v>
      </c>
      <c r="EB695">
        <f>IF(OR(EB491="",AND(EB491=EB490,EB491=EB492)),NA(), EB491)</f>
        <v>0</v>
      </c>
      <c r="EC695">
        <f>IF(ISNA(ED695),NA(),EC491)</f>
        <v>0</v>
      </c>
      <c r="ED695">
        <f>IF(OR(ED491="",AND(ED491=ED490,ED491=ED492)),NA(), ED491)</f>
        <v>0</v>
      </c>
      <c r="EE695">
        <f>IF(ISNA(EF695),NA(),EE491)</f>
        <v>0</v>
      </c>
      <c r="EF695">
        <f>IF(OR(EF491="",AND(EF491=EF490,EF491=EF492)),NA(), EF491)</f>
        <v>0</v>
      </c>
      <c r="EG695">
        <f>IF(ISNA(EH695),NA(),EG491)</f>
        <v>0</v>
      </c>
      <c r="EH695">
        <f>IF(OR(EH491="",AND(EH491=EH490,EH491=EH492)),NA(), EH491)</f>
        <v>0</v>
      </c>
      <c r="EI695">
        <f>IF(ISNA(EJ695),NA(),EI491)</f>
        <v>0</v>
      </c>
      <c r="EJ695">
        <f>IF(OR(EJ491="",AND(EJ491=EJ490,EJ491=EJ492)),NA(), EJ491)</f>
        <v>0</v>
      </c>
      <c r="EK695">
        <f>IF(ISNA(EL695),NA(),EK491)</f>
        <v>0</v>
      </c>
      <c r="EL695">
        <f>IF(OR(EL491="",AND(EL491=EL490,EL491=EL492)),NA(), EL491)</f>
        <v>0</v>
      </c>
      <c r="EM695">
        <f>IF(ISNA(EN695),NA(),EM491)</f>
        <v>0</v>
      </c>
      <c r="EN695">
        <f>IF(OR(EN491="",AND(EN491=EN490,EN491=EN492)),NA(), EN491)</f>
        <v>0</v>
      </c>
      <c r="EO695">
        <f>IF(ISNA(EP695),NA(),EO491)</f>
        <v>0</v>
      </c>
      <c r="EP695">
        <f>IF(OR(EP491="",AND(EP491=EP490,EP491=EP492)),NA(), EP491)</f>
        <v>0</v>
      </c>
      <c r="EQ695">
        <f>IF(ISNA(ER695),NA(),EQ491)</f>
        <v>0</v>
      </c>
      <c r="ER695">
        <f>IF(OR(ER491="",AND(ER491=ER490,ER491=ER492)),NA(), ER491)</f>
        <v>0</v>
      </c>
      <c r="ES695">
        <f>IF(ISNA(ET695),NA(),ES491)</f>
        <v>0</v>
      </c>
      <c r="ET695">
        <f>IF(OR(ET491="",AND(ET491=ET490,ET491=ET492)),NA(), ET491)</f>
        <v>0</v>
      </c>
      <c r="EU695">
        <f>IF(ISNA(EV695),NA(),EU491)</f>
        <v>0</v>
      </c>
      <c r="EV695">
        <f>IF(OR(EV491="",AND(EV491=EV490,EV491=EV492)),NA(), EV491)</f>
        <v>0</v>
      </c>
      <c r="EW695">
        <f>IF(ISNA(EX695),NA(),EW491)</f>
        <v>0</v>
      </c>
      <c r="EX695">
        <f>IF(OR(EX491="",AND(EX491=EX490,EX491=EX492)),NA(), EX491)</f>
        <v>0</v>
      </c>
      <c r="EY695">
        <f>IF(ISNA(EZ695),NA(),EY491)</f>
        <v>0</v>
      </c>
      <c r="EZ695">
        <f>IF(OR(EZ491="",AND(EZ491=EZ490,EZ491=EZ492)),NA(), EZ491)</f>
        <v>0</v>
      </c>
      <c r="FA695">
        <f>IF(ISNA(FB695),NA(),FA491)</f>
        <v>0</v>
      </c>
      <c r="FB695">
        <f>IF(OR(FB491="",AND(FB491=FB490,FB491=FB492)),NA(), FB491)</f>
        <v>0</v>
      </c>
      <c r="FC695">
        <f>IF(ISNA(FD695),NA(),FC491)</f>
        <v>0</v>
      </c>
      <c r="FD695">
        <f>IF(OR(FD491="",AND(FD491=FD490,FD491=FD492)),NA(), FD491)</f>
        <v>0</v>
      </c>
      <c r="FE695">
        <f>IF(ISNA(FF695),NA(),FE491)</f>
        <v>0</v>
      </c>
      <c r="FF695">
        <f>IF(OR(FF491="",AND(FF491=FF490,FF491=FF492)),NA(), FF491)</f>
        <v>0</v>
      </c>
      <c r="FG695">
        <f>IF(ISNA(FH695),NA(),FG491)</f>
        <v>0</v>
      </c>
      <c r="FH695">
        <f>IF(OR(FH491="",AND(FH491=FH490,FH491=FH492)),NA(), FH491)</f>
        <v>0</v>
      </c>
      <c r="FI695">
        <f>IF(ISNA(FJ695),NA(),FI491)</f>
        <v>0</v>
      </c>
      <c r="FJ695">
        <f>IF(OR(FJ491="",AND(FJ491=FJ490,FJ491=FJ492)),NA(), FJ491)</f>
        <v>0</v>
      </c>
      <c r="FK695">
        <f>IF(ISNA(FL695),NA(),FK491)</f>
        <v>0</v>
      </c>
      <c r="FL695">
        <f>IF(OR(FL491="",AND(FL491=FL490,FL491=FL492)),NA(), FL491)</f>
        <v>0</v>
      </c>
      <c r="FM695">
        <f>IF(ISNA(FN695),NA(),FM491)</f>
        <v>0</v>
      </c>
      <c r="FN695">
        <f>IF(OR(FN491="",AND(FN491=FN490,FN491=FN492)),NA(), FN491)</f>
        <v>0</v>
      </c>
      <c r="FO695">
        <f>IF(ISNA(FP695),NA(),FO491)</f>
        <v>0</v>
      </c>
      <c r="FP695">
        <f>IF(OR(FP491="",AND(FP491=FP490,FP491=FP492)),NA(), FP491)</f>
        <v>0</v>
      </c>
      <c r="FQ695">
        <f>IF(ISNA(FR695),NA(),FQ491)</f>
        <v>0</v>
      </c>
      <c r="FR695">
        <f>IF(OR(FR491="",AND(FR491=FR490,FR491=FR492)),NA(), FR491)</f>
        <v>0</v>
      </c>
      <c r="FS695">
        <f>IF(ISNA(FT695),NA(),FS491)</f>
        <v>0</v>
      </c>
      <c r="FT695">
        <f>IF(OR(FT491="",AND(FT491=FT490,FT491=FT492)),NA(), FT491)</f>
        <v>0</v>
      </c>
      <c r="FU695">
        <f>IF(ISNA(FV695),NA(),FU491)</f>
        <v>0</v>
      </c>
      <c r="FV695">
        <f>IF(OR(FV491="",AND(FV491=FV490,FV491=FV492)),NA(), FV491)</f>
        <v>0</v>
      </c>
      <c r="FW695">
        <f>IF(ISNA(FX695),NA(),FW491)</f>
        <v>0</v>
      </c>
      <c r="FX695">
        <f>IF(OR(FX491="",AND(FX491=FX490,FX491=FX492)),NA(), FX491)</f>
        <v>0</v>
      </c>
      <c r="FY695">
        <f>IF(ISNA(FZ695),NA(),FY491)</f>
        <v>0</v>
      </c>
      <c r="FZ695">
        <f>IF(OR(FZ491="",AND(FZ491=FZ490,FZ491=FZ492)),NA(), FZ491)</f>
        <v>0</v>
      </c>
      <c r="GA695">
        <f>IF(ISNA(GB695),NA(),GA491)</f>
        <v>0</v>
      </c>
      <c r="GB695">
        <f>IF(OR(GB491="",AND(GB491=GB490,GB491=GB492)),NA(), GB491)</f>
        <v>0</v>
      </c>
      <c r="GC695">
        <f>IF(ISNA(GD695),NA(),GC491)</f>
        <v>0</v>
      </c>
      <c r="GD695">
        <f>IF(OR(GD491="",AND(GD491=GD490,GD491=GD492)),NA(), GD491)</f>
        <v>0</v>
      </c>
      <c r="GE695">
        <f>IF(ISNA(GF695),NA(),GE491)</f>
        <v>0</v>
      </c>
      <c r="GF695">
        <f>IF(OR(GF491="",AND(GF491=GF490,GF491=GF492)),NA(), GF491)</f>
        <v>0</v>
      </c>
      <c r="GG695">
        <f>IF(ISNA(GH695),NA(),GG491)</f>
        <v>0</v>
      </c>
      <c r="GH695">
        <f>IF(OR(GH491="",AND(GH491=GH490,GH491=GH492)),NA(), GH491)</f>
        <v>0</v>
      </c>
      <c r="GI695">
        <f>IF(ISNA(GJ695),NA(),GI491)</f>
        <v>0</v>
      </c>
      <c r="GJ695">
        <f>IF(OR(GJ491="",AND(GJ491=GJ490,GJ491=GJ492)),NA(), GJ491)</f>
        <v>0</v>
      </c>
      <c r="GK695">
        <f>IF(ISNA(GL695),NA(),GK491)</f>
        <v>0</v>
      </c>
      <c r="GL695">
        <f>IF(OR(GL491="",AND(GL491=GL490,GL491=GL492)),NA(), GL491)</f>
        <v>0</v>
      </c>
      <c r="GM695">
        <f>IF(ISNA(GN695),NA(),GM491)</f>
        <v>0</v>
      </c>
      <c r="GN695">
        <f>IF(OR(GN491="",AND(GN491=GN490,GN491=GN492)),NA(), GN491)</f>
        <v>0</v>
      </c>
      <c r="GO695">
        <f>IF(ISNA(GP695),NA(),GO491)</f>
        <v>0</v>
      </c>
      <c r="GP695">
        <f>IF(OR(GP491="",AND(GP491=GP490,GP491=GP492)),NA(), GP491)</f>
        <v>0</v>
      </c>
      <c r="GQ695">
        <f>IF(ISNA(GR695),NA(),GQ491)</f>
        <v>0</v>
      </c>
      <c r="GR695">
        <f>IF(OR(GR491="",AND(GR491=GR490,GR491=GR492)),NA(), GR491)</f>
        <v>0</v>
      </c>
      <c r="GS695">
        <f>IF(ISNA(GT695),NA(),GS491)</f>
        <v>0</v>
      </c>
      <c r="GT695">
        <f>IF(OR(GT491="",AND(GT491=GT490,GT491=GT492)),NA(), GT491)</f>
        <v>0</v>
      </c>
      <c r="GU695">
        <f>IF(ISNA(GV695),NA(),GU491)</f>
        <v>0</v>
      </c>
      <c r="GV695">
        <f>IF(OR(GV491="",AND(GV491=GV490,GV491=GV492)),NA(), GV491)</f>
        <v>0</v>
      </c>
      <c r="GW695">
        <f>IF(ISNA(GX695),NA(),GW491)</f>
        <v>0</v>
      </c>
      <c r="GX695">
        <f>IF(OR(GX491="",AND(GX491=GX490,GX491=GX492)),NA(), GX491)</f>
        <v>0</v>
      </c>
      <c r="GY695">
        <f>IF(ISNA(GZ695),NA(),GY491)</f>
        <v>0</v>
      </c>
      <c r="GZ695">
        <f>IF(OR(GZ491="",AND(GZ491=GZ490,GZ491=GZ492)),NA(), GZ491)</f>
        <v>0</v>
      </c>
      <c r="HA695">
        <f>IF(ISNA(HB695),NA(),HA491)</f>
        <v>0</v>
      </c>
      <c r="HB695">
        <f>IF(OR(HB491="",AND(HB491=HB490,HB491=HB492)),NA(), HB491)</f>
        <v>0</v>
      </c>
      <c r="HC695">
        <f>IF(ISNA(HD695),NA(),HC491)</f>
        <v>0</v>
      </c>
      <c r="HD695">
        <f>IF(OR(HD491="",AND(HD491=HD490,HD491=HD492)),NA(), HD491)</f>
        <v>0</v>
      </c>
      <c r="HE695">
        <f>IF(ISNA(HF695),NA(),HE491)</f>
        <v>0</v>
      </c>
      <c r="HF695">
        <f>IF(OR(HF491="",AND(HF491=HF490,HF491=HF492)),NA(), HF491)</f>
        <v>0</v>
      </c>
    </row>
    <row r="696" spans="5:214">
      <c r="E696">
        <f>IF(ISNA(F696),NA(),E492)</f>
        <v>0</v>
      </c>
      <c r="F696">
        <f>IF(OR(F492="",AND(F492=F491,F492=F493)),NA(), F492)</f>
        <v>0</v>
      </c>
      <c r="G696">
        <f>IF(ISNA(H696),NA(),G492)</f>
        <v>0</v>
      </c>
      <c r="H696">
        <f>IF(OR(H492="",AND(H492=H491,H492=H493)),NA(), H492)</f>
        <v>0</v>
      </c>
      <c r="I696">
        <f>IF(ISNA(J696),NA(),I492)</f>
        <v>0</v>
      </c>
      <c r="J696">
        <f>IF(OR(J492="",AND(J492=J491,J492=J493)),NA(), J492)</f>
        <v>0</v>
      </c>
      <c r="K696">
        <f>IF(ISNA(L696),NA(),K492)</f>
        <v>0</v>
      </c>
      <c r="L696">
        <f>IF(OR(L492="",AND(L492=L491,L492=L493)),NA(), L492)</f>
        <v>0</v>
      </c>
      <c r="M696">
        <f>IF(ISNA(N696),NA(),M492)</f>
        <v>0</v>
      </c>
      <c r="N696">
        <f>IF(OR(N492="",AND(N492=N491,N492=N493)),NA(), N492)</f>
        <v>0</v>
      </c>
      <c r="O696">
        <f>IF(ISNA(P696),NA(),O492)</f>
        <v>0</v>
      </c>
      <c r="P696">
        <f>IF(OR(P492="",AND(P492=P491,P492=P493)),NA(), P492)</f>
        <v>0</v>
      </c>
      <c r="Q696">
        <f>IF(ISNA(R696),NA(),Q492)</f>
        <v>0</v>
      </c>
      <c r="R696">
        <f>IF(OR(R492="",AND(R492=R491,R492=R493)),NA(), R492)</f>
        <v>0</v>
      </c>
      <c r="S696">
        <f>IF(ISNA(T696),NA(),S492)</f>
        <v>0</v>
      </c>
      <c r="T696">
        <f>IF(OR(T492="",AND(T492=T491,T492=T493)),NA(), T492)</f>
        <v>0</v>
      </c>
      <c r="U696">
        <f>IF(ISNA(V696),NA(),U492)</f>
        <v>0</v>
      </c>
      <c r="V696">
        <f>IF(OR(V492="",AND(V492=V491,V492=V493)),NA(), V492)</f>
        <v>0</v>
      </c>
      <c r="W696">
        <f>IF(ISNA(X696),NA(),W492)</f>
        <v>0</v>
      </c>
      <c r="X696">
        <f>IF(OR(X492="",AND(X492=X491,X492=X493)),NA(), X492)</f>
        <v>0</v>
      </c>
      <c r="Y696">
        <f>IF(ISNA(Z696),NA(),Y492)</f>
        <v>0</v>
      </c>
      <c r="Z696">
        <f>IF(OR(Z492="",AND(Z492=Z491,Z492=Z493)),NA(), Z492)</f>
        <v>0</v>
      </c>
      <c r="AA696">
        <f>IF(ISNA(AB696),NA(),AA492)</f>
        <v>0</v>
      </c>
      <c r="AB696">
        <f>IF(OR(AB492="",AND(AB492=AB491,AB492=AB493)),NA(), AB492)</f>
        <v>0</v>
      </c>
      <c r="AC696">
        <f>IF(ISNA(AD696),NA(),AC492)</f>
        <v>0</v>
      </c>
      <c r="AD696">
        <f>IF(OR(AD492="",AND(AD492=AD491,AD492=AD493)),NA(), AD492)</f>
        <v>0</v>
      </c>
      <c r="AE696">
        <f>IF(ISNA(AF696),NA(),AE492)</f>
        <v>0</v>
      </c>
      <c r="AF696">
        <f>IF(OR(AF492="",AND(AF492=AF491,AF492=AF493)),NA(), AF492)</f>
        <v>0</v>
      </c>
      <c r="AG696">
        <f>IF(ISNA(AH696),NA(),AG492)</f>
        <v>0</v>
      </c>
      <c r="AH696">
        <f>IF(OR(AH492="",AND(AH492=AH491,AH492=AH493)),NA(), AH492)</f>
        <v>0</v>
      </c>
      <c r="AI696">
        <f>IF(ISNA(AJ696),NA(),AI492)</f>
        <v>0</v>
      </c>
      <c r="AJ696">
        <f>IF(OR(AJ492="",AND(AJ492=AJ491,AJ492=AJ493)),NA(), AJ492)</f>
        <v>0</v>
      </c>
      <c r="AK696">
        <f>IF(ISNA(AL696),NA(),AK492)</f>
        <v>0</v>
      </c>
      <c r="AL696">
        <f>IF(OR(AL492="",AND(AL492=AL491,AL492=AL493)),NA(), AL492)</f>
        <v>0</v>
      </c>
      <c r="AM696">
        <f>IF(ISNA(AN696),NA(),AM492)</f>
        <v>0</v>
      </c>
      <c r="AN696">
        <f>IF(OR(AN492="",AND(AN492=AN491,AN492=AN493)),NA(), AN492)</f>
        <v>0</v>
      </c>
      <c r="AO696">
        <f>IF(ISNA(AP696),NA(),AO492)</f>
        <v>0</v>
      </c>
      <c r="AP696">
        <f>IF(OR(AP492="",AND(AP492=AP491,AP492=AP493)),NA(), AP492)</f>
        <v>0</v>
      </c>
      <c r="AQ696">
        <f>IF(ISNA(AR696),NA(),AQ492)</f>
        <v>0</v>
      </c>
      <c r="AR696">
        <f>IF(OR(AR492="",AND(AR492=AR491,AR492=AR493)),NA(), AR492)</f>
        <v>0</v>
      </c>
      <c r="AS696">
        <f>IF(ISNA(AT696),NA(),AS492)</f>
        <v>0</v>
      </c>
      <c r="AT696">
        <f>IF(OR(AT492="",AND(AT492=AT491,AT492=AT493)),NA(), AT492)</f>
        <v>0</v>
      </c>
      <c r="AU696">
        <f>IF(ISNA(AV696),NA(),AU492)</f>
        <v>0</v>
      </c>
      <c r="AV696">
        <f>IF(OR(AV492="",AND(AV492=AV491,AV492=AV493)),NA(), AV492)</f>
        <v>0</v>
      </c>
      <c r="AW696">
        <f>IF(ISNA(AX696),NA(),AW492)</f>
        <v>0</v>
      </c>
      <c r="AX696">
        <f>IF(OR(AX492="",AND(AX492=AX491,AX492=AX493)),NA(), AX492)</f>
        <v>0</v>
      </c>
      <c r="AY696">
        <f>IF(ISNA(AZ696),NA(),AY492)</f>
        <v>0</v>
      </c>
      <c r="AZ696">
        <f>IF(OR(AZ492="",AND(AZ492=AZ491,AZ492=AZ493)),NA(), AZ492)</f>
        <v>0</v>
      </c>
      <c r="BA696">
        <f>IF(ISNA(BB696),NA(),BA492)</f>
        <v>0</v>
      </c>
      <c r="BB696">
        <f>IF(OR(BB492="",AND(BB492=BB491,BB492=BB493)),NA(), BB492)</f>
        <v>0</v>
      </c>
      <c r="BC696">
        <f>IF(ISNA(BD696),NA(),BC492)</f>
        <v>0</v>
      </c>
      <c r="BD696">
        <f>IF(OR(BD492="",AND(BD492=BD491,BD492=BD493)),NA(), BD492)</f>
        <v>0</v>
      </c>
      <c r="BE696">
        <f>IF(ISNA(BF696),NA(),BE492)</f>
        <v>0</v>
      </c>
      <c r="BF696">
        <f>IF(OR(BF492="",AND(BF492=BF491,BF492=BF493)),NA(), BF492)</f>
        <v>0</v>
      </c>
      <c r="BG696">
        <f>IF(ISNA(BH696),NA(),BG492)</f>
        <v>0</v>
      </c>
      <c r="BH696">
        <f>IF(OR(BH492="",AND(BH492=BH491,BH492=BH493)),NA(), BH492)</f>
        <v>0</v>
      </c>
      <c r="BI696">
        <f>IF(ISNA(BJ696),NA(),BI492)</f>
        <v>0</v>
      </c>
      <c r="BJ696">
        <f>IF(OR(BJ492="",AND(BJ492=BJ491,BJ492=BJ493)),NA(), BJ492)</f>
        <v>0</v>
      </c>
      <c r="BK696">
        <f>IF(ISNA(BL696),NA(),BK492)</f>
        <v>0</v>
      </c>
      <c r="BL696">
        <f>IF(OR(BL492="",AND(BL492=BL491,BL492=BL493)),NA(), BL492)</f>
        <v>0</v>
      </c>
      <c r="BM696">
        <f>IF(ISNA(BN696),NA(),BM492)</f>
        <v>0</v>
      </c>
      <c r="BN696">
        <f>IF(OR(BN492="",AND(BN492=BN491,BN492=BN493)),NA(), BN492)</f>
        <v>0</v>
      </c>
      <c r="BO696">
        <f>IF(ISNA(BP696),NA(),BO492)</f>
        <v>0</v>
      </c>
      <c r="BP696">
        <f>IF(OR(BP492="",AND(BP492=BP491,BP492=BP493)),NA(), BP492)</f>
        <v>0</v>
      </c>
      <c r="BQ696">
        <f>IF(ISNA(BR696),NA(),BQ492)</f>
        <v>0</v>
      </c>
      <c r="BR696">
        <f>IF(OR(BR492="",AND(BR492=BR491,BR492=BR493)),NA(), BR492)</f>
        <v>0</v>
      </c>
      <c r="BS696">
        <f>IF(ISNA(BT696),NA(),BS492)</f>
        <v>0</v>
      </c>
      <c r="BT696">
        <f>IF(OR(BT492="",AND(BT492=BT491,BT492=BT493)),NA(), BT492)</f>
        <v>0</v>
      </c>
      <c r="BU696">
        <f>IF(ISNA(BV696),NA(),BU492)</f>
        <v>0</v>
      </c>
      <c r="BV696">
        <f>IF(OR(BV492="",AND(BV492=BV491,BV492=BV493)),NA(), BV492)</f>
        <v>0</v>
      </c>
      <c r="BW696">
        <f>IF(ISNA(BX696),NA(),BW492)</f>
        <v>0</v>
      </c>
      <c r="BX696">
        <f>IF(OR(BX492="",AND(BX492=BX491,BX492=BX493)),NA(), BX492)</f>
        <v>0</v>
      </c>
      <c r="BY696">
        <f>IF(ISNA(BZ696),NA(),BY492)</f>
        <v>0</v>
      </c>
      <c r="BZ696">
        <f>IF(OR(BZ492="",AND(BZ492=BZ491,BZ492=BZ493)),NA(), BZ492)</f>
        <v>0</v>
      </c>
      <c r="CA696">
        <f>IF(ISNA(CB696),NA(),CA492)</f>
        <v>0</v>
      </c>
      <c r="CB696">
        <f>IF(OR(CB492="",AND(CB492=CB491,CB492=CB493)),NA(), CB492)</f>
        <v>0</v>
      </c>
      <c r="CC696">
        <f>IF(ISNA(CD696),NA(),CC492)</f>
        <v>0</v>
      </c>
      <c r="CD696">
        <f>IF(OR(CD492="",AND(CD492=CD491,CD492=CD493)),NA(), CD492)</f>
        <v>0</v>
      </c>
      <c r="CE696">
        <f>IF(ISNA(CF696),NA(),CE492)</f>
        <v>0</v>
      </c>
      <c r="CF696">
        <f>IF(OR(CF492="",AND(CF492=CF491,CF492=CF493)),NA(), CF492)</f>
        <v>0</v>
      </c>
      <c r="CG696">
        <f>IF(ISNA(CH696),NA(),CG492)</f>
        <v>0</v>
      </c>
      <c r="CH696">
        <f>IF(OR(CH492="",AND(CH492=CH491,CH492=CH493)),NA(), CH492)</f>
        <v>0</v>
      </c>
      <c r="CI696">
        <f>IF(ISNA(CJ696),NA(),CI492)</f>
        <v>0</v>
      </c>
      <c r="CJ696">
        <f>IF(OR(CJ492="",AND(CJ492=CJ491,CJ492=CJ493)),NA(), CJ492)</f>
        <v>0</v>
      </c>
      <c r="CK696">
        <f>IF(ISNA(CL696),NA(),CK492)</f>
        <v>0</v>
      </c>
      <c r="CL696">
        <f>IF(OR(CL492="",AND(CL492=CL491,CL492=CL493)),NA(), CL492)</f>
        <v>0</v>
      </c>
      <c r="CM696">
        <f>IF(ISNA(CN696),NA(),CM492)</f>
        <v>0</v>
      </c>
      <c r="CN696">
        <f>IF(OR(CN492="",AND(CN492=CN491,CN492=CN493)),NA(), CN492)</f>
        <v>0</v>
      </c>
      <c r="CO696">
        <f>IF(ISNA(CP696),NA(),CO492)</f>
        <v>0</v>
      </c>
      <c r="CP696">
        <f>IF(OR(CP492="",AND(CP492=CP491,CP492=CP493)),NA(), CP492)</f>
        <v>0</v>
      </c>
      <c r="CQ696">
        <f>IF(ISNA(CR696),NA(),CQ492)</f>
        <v>0</v>
      </c>
      <c r="CR696">
        <f>IF(OR(CR492="",AND(CR492=CR491,CR492=CR493)),NA(), CR492)</f>
        <v>0</v>
      </c>
      <c r="CS696">
        <f>IF(ISNA(CT696),NA(),CS492)</f>
        <v>0</v>
      </c>
      <c r="CT696">
        <f>IF(OR(CT492="",AND(CT492=CT491,CT492=CT493)),NA(), CT492)</f>
        <v>0</v>
      </c>
      <c r="CU696">
        <f>IF(ISNA(CV696),NA(),CU492)</f>
        <v>0</v>
      </c>
      <c r="CV696">
        <f>IF(OR(CV492="",AND(CV492=CV491,CV492=CV493)),NA(), CV492)</f>
        <v>0</v>
      </c>
      <c r="CW696">
        <f>IF(ISNA(CX696),NA(),CW492)</f>
        <v>0</v>
      </c>
      <c r="CX696">
        <f>IF(OR(CX492="",AND(CX492=CX491,CX492=CX493)),NA(), CX492)</f>
        <v>0</v>
      </c>
      <c r="CY696">
        <f>IF(ISNA(CZ696),NA(),CY492)</f>
        <v>0</v>
      </c>
      <c r="CZ696">
        <f>IF(OR(CZ492="",AND(CZ492=CZ491,CZ492=CZ493)),NA(), CZ492)</f>
        <v>0</v>
      </c>
      <c r="DA696">
        <f>IF(ISNA(DB696),NA(),DA492)</f>
        <v>0</v>
      </c>
      <c r="DB696">
        <f>IF(OR(DB492="",AND(DB492=DB491,DB492=DB493)),NA(), DB492)</f>
        <v>0</v>
      </c>
      <c r="DC696">
        <f>IF(ISNA(DD696),NA(),DC492)</f>
        <v>0</v>
      </c>
      <c r="DD696">
        <f>IF(OR(DD492="",AND(DD492=DD491,DD492=DD493)),NA(), DD492)</f>
        <v>0</v>
      </c>
      <c r="DG696">
        <f>IF(ISNA(DH696),NA(),DG492)</f>
        <v>0</v>
      </c>
      <c r="DH696">
        <f>IF(OR(DH492="",AND(DH492=DH491,DH492=DH493)),NA(), DH492)</f>
        <v>0</v>
      </c>
      <c r="DI696">
        <f>IF(ISNA(DJ696),NA(),DI492)</f>
        <v>0</v>
      </c>
      <c r="DJ696">
        <f>IF(OR(DJ492="",AND(DJ492=DJ491,DJ492=DJ493)),NA(), DJ492)</f>
        <v>0</v>
      </c>
      <c r="DK696">
        <f>IF(ISNA(DL696),NA(),DK492)</f>
        <v>0</v>
      </c>
      <c r="DL696">
        <f>IF(OR(DL492="",AND(DL492=DL491,DL492=DL493)),NA(), DL492)</f>
        <v>0</v>
      </c>
      <c r="DM696">
        <f>IF(ISNA(DN696),NA(),DM492)</f>
        <v>0</v>
      </c>
      <c r="DN696">
        <f>IF(OR(DN492="",AND(DN492=DN491,DN492=DN493)),NA(), DN492)</f>
        <v>0</v>
      </c>
      <c r="DO696">
        <f>IF(ISNA(DP696),NA(),DO492)</f>
        <v>0</v>
      </c>
      <c r="DP696">
        <f>IF(OR(DP492="",AND(DP492=DP491,DP492=DP493)),NA(), DP492)</f>
        <v>0</v>
      </c>
      <c r="DQ696">
        <f>IF(ISNA(DR696),NA(),DQ492)</f>
        <v>0</v>
      </c>
      <c r="DR696">
        <f>IF(OR(DR492="",AND(DR492=DR491,DR492=DR493)),NA(), DR492)</f>
        <v>0</v>
      </c>
      <c r="DS696">
        <f>IF(ISNA(DT696),NA(),DS492)</f>
        <v>0</v>
      </c>
      <c r="DT696">
        <f>IF(OR(DT492="",AND(DT492=DT491,DT492=DT493)),NA(), DT492)</f>
        <v>0</v>
      </c>
      <c r="DU696">
        <f>IF(ISNA(DV696),NA(),DU492)</f>
        <v>0</v>
      </c>
      <c r="DV696">
        <f>IF(OR(DV492="",AND(DV492=DV491,DV492=DV493)),NA(), DV492)</f>
        <v>0</v>
      </c>
      <c r="DW696">
        <f>IF(ISNA(DX696),NA(),DW492)</f>
        <v>0</v>
      </c>
      <c r="DX696">
        <f>IF(OR(DX492="",AND(DX492=DX491,DX492=DX493)),NA(), DX492)</f>
        <v>0</v>
      </c>
      <c r="DY696">
        <f>IF(ISNA(DZ696),NA(),DY492)</f>
        <v>0</v>
      </c>
      <c r="DZ696">
        <f>IF(OR(DZ492="",AND(DZ492=DZ491,DZ492=DZ493)),NA(), DZ492)</f>
        <v>0</v>
      </c>
      <c r="EA696">
        <f>IF(ISNA(EB696),NA(),EA492)</f>
        <v>0</v>
      </c>
      <c r="EB696">
        <f>IF(OR(EB492="",AND(EB492=EB491,EB492=EB493)),NA(), EB492)</f>
        <v>0</v>
      </c>
      <c r="EC696">
        <f>IF(ISNA(ED696),NA(),EC492)</f>
        <v>0</v>
      </c>
      <c r="ED696">
        <f>IF(OR(ED492="",AND(ED492=ED491,ED492=ED493)),NA(), ED492)</f>
        <v>0</v>
      </c>
      <c r="EE696">
        <f>IF(ISNA(EF696),NA(),EE492)</f>
        <v>0</v>
      </c>
      <c r="EF696">
        <f>IF(OR(EF492="",AND(EF492=EF491,EF492=EF493)),NA(), EF492)</f>
        <v>0</v>
      </c>
      <c r="EG696">
        <f>IF(ISNA(EH696),NA(),EG492)</f>
        <v>0</v>
      </c>
      <c r="EH696">
        <f>IF(OR(EH492="",AND(EH492=EH491,EH492=EH493)),NA(), EH492)</f>
        <v>0</v>
      </c>
      <c r="EI696">
        <f>IF(ISNA(EJ696),NA(),EI492)</f>
        <v>0</v>
      </c>
      <c r="EJ696">
        <f>IF(OR(EJ492="",AND(EJ492=EJ491,EJ492=EJ493)),NA(), EJ492)</f>
        <v>0</v>
      </c>
      <c r="EK696">
        <f>IF(ISNA(EL696),NA(),EK492)</f>
        <v>0</v>
      </c>
      <c r="EL696">
        <f>IF(OR(EL492="",AND(EL492=EL491,EL492=EL493)),NA(), EL492)</f>
        <v>0</v>
      </c>
      <c r="EM696">
        <f>IF(ISNA(EN696),NA(),EM492)</f>
        <v>0</v>
      </c>
      <c r="EN696">
        <f>IF(OR(EN492="",AND(EN492=EN491,EN492=EN493)),NA(), EN492)</f>
        <v>0</v>
      </c>
      <c r="EO696">
        <f>IF(ISNA(EP696),NA(),EO492)</f>
        <v>0</v>
      </c>
      <c r="EP696">
        <f>IF(OR(EP492="",AND(EP492=EP491,EP492=EP493)),NA(), EP492)</f>
        <v>0</v>
      </c>
      <c r="EQ696">
        <f>IF(ISNA(ER696),NA(),EQ492)</f>
        <v>0</v>
      </c>
      <c r="ER696">
        <f>IF(OR(ER492="",AND(ER492=ER491,ER492=ER493)),NA(), ER492)</f>
        <v>0</v>
      </c>
      <c r="ES696">
        <f>IF(ISNA(ET696),NA(),ES492)</f>
        <v>0</v>
      </c>
      <c r="ET696">
        <f>IF(OR(ET492="",AND(ET492=ET491,ET492=ET493)),NA(), ET492)</f>
        <v>0</v>
      </c>
      <c r="EU696">
        <f>IF(ISNA(EV696),NA(),EU492)</f>
        <v>0</v>
      </c>
      <c r="EV696">
        <f>IF(OR(EV492="",AND(EV492=EV491,EV492=EV493)),NA(), EV492)</f>
        <v>0</v>
      </c>
      <c r="EW696">
        <f>IF(ISNA(EX696),NA(),EW492)</f>
        <v>0</v>
      </c>
      <c r="EX696">
        <f>IF(OR(EX492="",AND(EX492=EX491,EX492=EX493)),NA(), EX492)</f>
        <v>0</v>
      </c>
      <c r="EY696">
        <f>IF(ISNA(EZ696),NA(),EY492)</f>
        <v>0</v>
      </c>
      <c r="EZ696">
        <f>IF(OR(EZ492="",AND(EZ492=EZ491,EZ492=EZ493)),NA(), EZ492)</f>
        <v>0</v>
      </c>
      <c r="FA696">
        <f>IF(ISNA(FB696),NA(),FA492)</f>
        <v>0</v>
      </c>
      <c r="FB696">
        <f>IF(OR(FB492="",AND(FB492=FB491,FB492=FB493)),NA(), FB492)</f>
        <v>0</v>
      </c>
      <c r="FC696">
        <f>IF(ISNA(FD696),NA(),FC492)</f>
        <v>0</v>
      </c>
      <c r="FD696">
        <f>IF(OR(FD492="",AND(FD492=FD491,FD492=FD493)),NA(), FD492)</f>
        <v>0</v>
      </c>
      <c r="FE696">
        <f>IF(ISNA(FF696),NA(),FE492)</f>
        <v>0</v>
      </c>
      <c r="FF696">
        <f>IF(OR(FF492="",AND(FF492=FF491,FF492=FF493)),NA(), FF492)</f>
        <v>0</v>
      </c>
      <c r="FG696">
        <f>IF(ISNA(FH696),NA(),FG492)</f>
        <v>0</v>
      </c>
      <c r="FH696">
        <f>IF(OR(FH492="",AND(FH492=FH491,FH492=FH493)),NA(), FH492)</f>
        <v>0</v>
      </c>
      <c r="FI696">
        <f>IF(ISNA(FJ696),NA(),FI492)</f>
        <v>0</v>
      </c>
      <c r="FJ696">
        <f>IF(OR(FJ492="",AND(FJ492=FJ491,FJ492=FJ493)),NA(), FJ492)</f>
        <v>0</v>
      </c>
      <c r="FK696">
        <f>IF(ISNA(FL696),NA(),FK492)</f>
        <v>0</v>
      </c>
      <c r="FL696">
        <f>IF(OR(FL492="",AND(FL492=FL491,FL492=FL493)),NA(), FL492)</f>
        <v>0</v>
      </c>
      <c r="FM696">
        <f>IF(ISNA(FN696),NA(),FM492)</f>
        <v>0</v>
      </c>
      <c r="FN696">
        <f>IF(OR(FN492="",AND(FN492=FN491,FN492=FN493)),NA(), FN492)</f>
        <v>0</v>
      </c>
      <c r="FO696">
        <f>IF(ISNA(FP696),NA(),FO492)</f>
        <v>0</v>
      </c>
      <c r="FP696">
        <f>IF(OR(FP492="",AND(FP492=FP491,FP492=FP493)),NA(), FP492)</f>
        <v>0</v>
      </c>
      <c r="FQ696">
        <f>IF(ISNA(FR696),NA(),FQ492)</f>
        <v>0</v>
      </c>
      <c r="FR696">
        <f>IF(OR(FR492="",AND(FR492=FR491,FR492=FR493)),NA(), FR492)</f>
        <v>0</v>
      </c>
      <c r="FS696">
        <f>IF(ISNA(FT696),NA(),FS492)</f>
        <v>0</v>
      </c>
      <c r="FT696">
        <f>IF(OR(FT492="",AND(FT492=FT491,FT492=FT493)),NA(), FT492)</f>
        <v>0</v>
      </c>
      <c r="FU696">
        <f>IF(ISNA(FV696),NA(),FU492)</f>
        <v>0</v>
      </c>
      <c r="FV696">
        <f>IF(OR(FV492="",AND(FV492=FV491,FV492=FV493)),NA(), FV492)</f>
        <v>0</v>
      </c>
      <c r="FW696">
        <f>IF(ISNA(FX696),NA(),FW492)</f>
        <v>0</v>
      </c>
      <c r="FX696">
        <f>IF(OR(FX492="",AND(FX492=FX491,FX492=FX493)),NA(), FX492)</f>
        <v>0</v>
      </c>
      <c r="FY696">
        <f>IF(ISNA(FZ696),NA(),FY492)</f>
        <v>0</v>
      </c>
      <c r="FZ696">
        <f>IF(OR(FZ492="",AND(FZ492=FZ491,FZ492=FZ493)),NA(), FZ492)</f>
        <v>0</v>
      </c>
      <c r="GA696">
        <f>IF(ISNA(GB696),NA(),GA492)</f>
        <v>0</v>
      </c>
      <c r="GB696">
        <f>IF(OR(GB492="",AND(GB492=GB491,GB492=GB493)),NA(), GB492)</f>
        <v>0</v>
      </c>
      <c r="GC696">
        <f>IF(ISNA(GD696),NA(),GC492)</f>
        <v>0</v>
      </c>
      <c r="GD696">
        <f>IF(OR(GD492="",AND(GD492=GD491,GD492=GD493)),NA(), GD492)</f>
        <v>0</v>
      </c>
      <c r="GE696">
        <f>IF(ISNA(GF696),NA(),GE492)</f>
        <v>0</v>
      </c>
      <c r="GF696">
        <f>IF(OR(GF492="",AND(GF492=GF491,GF492=GF493)),NA(), GF492)</f>
        <v>0</v>
      </c>
      <c r="GG696">
        <f>IF(ISNA(GH696),NA(),GG492)</f>
        <v>0</v>
      </c>
      <c r="GH696">
        <f>IF(OR(GH492="",AND(GH492=GH491,GH492=GH493)),NA(), GH492)</f>
        <v>0</v>
      </c>
      <c r="GI696">
        <f>IF(ISNA(GJ696),NA(),GI492)</f>
        <v>0</v>
      </c>
      <c r="GJ696">
        <f>IF(OR(GJ492="",AND(GJ492=GJ491,GJ492=GJ493)),NA(), GJ492)</f>
        <v>0</v>
      </c>
      <c r="GK696">
        <f>IF(ISNA(GL696),NA(),GK492)</f>
        <v>0</v>
      </c>
      <c r="GL696">
        <f>IF(OR(GL492="",AND(GL492=GL491,GL492=GL493)),NA(), GL492)</f>
        <v>0</v>
      </c>
      <c r="GM696">
        <f>IF(ISNA(GN696),NA(),GM492)</f>
        <v>0</v>
      </c>
      <c r="GN696">
        <f>IF(OR(GN492="",AND(GN492=GN491,GN492=GN493)),NA(), GN492)</f>
        <v>0</v>
      </c>
      <c r="GO696">
        <f>IF(ISNA(GP696),NA(),GO492)</f>
        <v>0</v>
      </c>
      <c r="GP696">
        <f>IF(OR(GP492="",AND(GP492=GP491,GP492=GP493)),NA(), GP492)</f>
        <v>0</v>
      </c>
      <c r="GQ696">
        <f>IF(ISNA(GR696),NA(),GQ492)</f>
        <v>0</v>
      </c>
      <c r="GR696">
        <f>IF(OR(GR492="",AND(GR492=GR491,GR492=GR493)),NA(), GR492)</f>
        <v>0</v>
      </c>
      <c r="GS696">
        <f>IF(ISNA(GT696),NA(),GS492)</f>
        <v>0</v>
      </c>
      <c r="GT696">
        <f>IF(OR(GT492="",AND(GT492=GT491,GT492=GT493)),NA(), GT492)</f>
        <v>0</v>
      </c>
      <c r="GU696">
        <f>IF(ISNA(GV696),NA(),GU492)</f>
        <v>0</v>
      </c>
      <c r="GV696">
        <f>IF(OR(GV492="",AND(GV492=GV491,GV492=GV493)),NA(), GV492)</f>
        <v>0</v>
      </c>
      <c r="GW696">
        <f>IF(ISNA(GX696),NA(),GW492)</f>
        <v>0</v>
      </c>
      <c r="GX696">
        <f>IF(OR(GX492="",AND(GX492=GX491,GX492=GX493)),NA(), GX492)</f>
        <v>0</v>
      </c>
      <c r="GY696">
        <f>IF(ISNA(GZ696),NA(),GY492)</f>
        <v>0</v>
      </c>
      <c r="GZ696">
        <f>IF(OR(GZ492="",AND(GZ492=GZ491,GZ492=GZ493)),NA(), GZ492)</f>
        <v>0</v>
      </c>
      <c r="HA696">
        <f>IF(ISNA(HB696),NA(),HA492)</f>
        <v>0</v>
      </c>
      <c r="HB696">
        <f>IF(OR(HB492="",AND(HB492=HB491,HB492=HB493)),NA(), HB492)</f>
        <v>0</v>
      </c>
      <c r="HC696">
        <f>IF(ISNA(HD696),NA(),HC492)</f>
        <v>0</v>
      </c>
      <c r="HD696">
        <f>IF(OR(HD492="",AND(HD492=HD491,HD492=HD493)),NA(), HD492)</f>
        <v>0</v>
      </c>
      <c r="HE696">
        <f>IF(ISNA(HF696),NA(),HE492)</f>
        <v>0</v>
      </c>
      <c r="HF696">
        <f>IF(OR(HF492="",AND(HF492=HF491,HF492=HF493)),NA(), HF492)</f>
        <v>0</v>
      </c>
    </row>
    <row r="697" spans="5:214">
      <c r="E697">
        <f>IF(ISNA(F697),NA(),E493)</f>
        <v>0</v>
      </c>
      <c r="F697">
        <f>IF(OR(F493="",AND(F493=F492,F493=F494)),NA(), F493)</f>
        <v>0</v>
      </c>
      <c r="G697">
        <f>IF(ISNA(H697),NA(),G493)</f>
        <v>0</v>
      </c>
      <c r="H697">
        <f>IF(OR(H493="",AND(H493=H492,H493=H494)),NA(), H493)</f>
        <v>0</v>
      </c>
      <c r="I697">
        <f>IF(ISNA(J697),NA(),I493)</f>
        <v>0</v>
      </c>
      <c r="J697">
        <f>IF(OR(J493="",AND(J493=J492,J493=J494)),NA(), J493)</f>
        <v>0</v>
      </c>
      <c r="K697">
        <f>IF(ISNA(L697),NA(),K493)</f>
        <v>0</v>
      </c>
      <c r="L697">
        <f>IF(OR(L493="",AND(L493=L492,L493=L494)),NA(), L493)</f>
        <v>0</v>
      </c>
      <c r="M697">
        <f>IF(ISNA(N697),NA(),M493)</f>
        <v>0</v>
      </c>
      <c r="N697">
        <f>IF(OR(N493="",AND(N493=N492,N493=N494)),NA(), N493)</f>
        <v>0</v>
      </c>
      <c r="O697">
        <f>IF(ISNA(P697),NA(),O493)</f>
        <v>0</v>
      </c>
      <c r="P697">
        <f>IF(OR(P493="",AND(P493=P492,P493=P494)),NA(), P493)</f>
        <v>0</v>
      </c>
      <c r="Q697">
        <f>IF(ISNA(R697),NA(),Q493)</f>
        <v>0</v>
      </c>
      <c r="R697">
        <f>IF(OR(R493="",AND(R493=R492,R493=R494)),NA(), R493)</f>
        <v>0</v>
      </c>
      <c r="S697">
        <f>IF(ISNA(T697),NA(),S493)</f>
        <v>0</v>
      </c>
      <c r="T697">
        <f>IF(OR(T493="",AND(T493=T492,T493=T494)),NA(), T493)</f>
        <v>0</v>
      </c>
      <c r="U697">
        <f>IF(ISNA(V697),NA(),U493)</f>
        <v>0</v>
      </c>
      <c r="V697">
        <f>IF(OR(V493="",AND(V493=V492,V493=V494)),NA(), V493)</f>
        <v>0</v>
      </c>
      <c r="W697">
        <f>IF(ISNA(X697),NA(),W493)</f>
        <v>0</v>
      </c>
      <c r="X697">
        <f>IF(OR(X493="",AND(X493=X492,X493=X494)),NA(), X493)</f>
        <v>0</v>
      </c>
      <c r="Y697">
        <f>IF(ISNA(Z697),NA(),Y493)</f>
        <v>0</v>
      </c>
      <c r="Z697">
        <f>IF(OR(Z493="",AND(Z493=Z492,Z493=Z494)),NA(), Z493)</f>
        <v>0</v>
      </c>
      <c r="AA697">
        <f>IF(ISNA(AB697),NA(),AA493)</f>
        <v>0</v>
      </c>
      <c r="AB697">
        <f>IF(OR(AB493="",AND(AB493=AB492,AB493=AB494)),NA(), AB493)</f>
        <v>0</v>
      </c>
      <c r="AC697">
        <f>IF(ISNA(AD697),NA(),AC493)</f>
        <v>0</v>
      </c>
      <c r="AD697">
        <f>IF(OR(AD493="",AND(AD493=AD492,AD493=AD494)),NA(), AD493)</f>
        <v>0</v>
      </c>
      <c r="AE697">
        <f>IF(ISNA(AF697),NA(),AE493)</f>
        <v>0</v>
      </c>
      <c r="AF697">
        <f>IF(OR(AF493="",AND(AF493=AF492,AF493=AF494)),NA(), AF493)</f>
        <v>0</v>
      </c>
      <c r="AG697">
        <f>IF(ISNA(AH697),NA(),AG493)</f>
        <v>0</v>
      </c>
      <c r="AH697">
        <f>IF(OR(AH493="",AND(AH493=AH492,AH493=AH494)),NA(), AH493)</f>
        <v>0</v>
      </c>
      <c r="AI697">
        <f>IF(ISNA(AJ697),NA(),AI493)</f>
        <v>0</v>
      </c>
      <c r="AJ697">
        <f>IF(OR(AJ493="",AND(AJ493=AJ492,AJ493=AJ494)),NA(), AJ493)</f>
        <v>0</v>
      </c>
      <c r="AK697">
        <f>IF(ISNA(AL697),NA(),AK493)</f>
        <v>0</v>
      </c>
      <c r="AL697">
        <f>IF(OR(AL493="",AND(AL493=AL492,AL493=AL494)),NA(), AL493)</f>
        <v>0</v>
      </c>
      <c r="AM697">
        <f>IF(ISNA(AN697),NA(),AM493)</f>
        <v>0</v>
      </c>
      <c r="AN697">
        <f>IF(OR(AN493="",AND(AN493=AN492,AN493=AN494)),NA(), AN493)</f>
        <v>0</v>
      </c>
      <c r="AO697">
        <f>IF(ISNA(AP697),NA(),AO493)</f>
        <v>0</v>
      </c>
      <c r="AP697">
        <f>IF(OR(AP493="",AND(AP493=AP492,AP493=AP494)),NA(), AP493)</f>
        <v>0</v>
      </c>
      <c r="AQ697">
        <f>IF(ISNA(AR697),NA(),AQ493)</f>
        <v>0</v>
      </c>
      <c r="AR697">
        <f>IF(OR(AR493="",AND(AR493=AR492,AR493=AR494)),NA(), AR493)</f>
        <v>0</v>
      </c>
      <c r="AS697">
        <f>IF(ISNA(AT697),NA(),AS493)</f>
        <v>0</v>
      </c>
      <c r="AT697">
        <f>IF(OR(AT493="",AND(AT493=AT492,AT493=AT494)),NA(), AT493)</f>
        <v>0</v>
      </c>
      <c r="AU697">
        <f>IF(ISNA(AV697),NA(),AU493)</f>
        <v>0</v>
      </c>
      <c r="AV697">
        <f>IF(OR(AV493="",AND(AV493=AV492,AV493=AV494)),NA(), AV493)</f>
        <v>0</v>
      </c>
      <c r="AW697">
        <f>IF(ISNA(AX697),NA(),AW493)</f>
        <v>0</v>
      </c>
      <c r="AX697">
        <f>IF(OR(AX493="",AND(AX493=AX492,AX493=AX494)),NA(), AX493)</f>
        <v>0</v>
      </c>
      <c r="AY697">
        <f>IF(ISNA(AZ697),NA(),AY493)</f>
        <v>0</v>
      </c>
      <c r="AZ697">
        <f>IF(OR(AZ493="",AND(AZ493=AZ492,AZ493=AZ494)),NA(), AZ493)</f>
        <v>0</v>
      </c>
      <c r="BA697">
        <f>IF(ISNA(BB697),NA(),BA493)</f>
        <v>0</v>
      </c>
      <c r="BB697">
        <f>IF(OR(BB493="",AND(BB493=BB492,BB493=BB494)),NA(), BB493)</f>
        <v>0</v>
      </c>
      <c r="BC697">
        <f>IF(ISNA(BD697),NA(),BC493)</f>
        <v>0</v>
      </c>
      <c r="BD697">
        <f>IF(OR(BD493="",AND(BD493=BD492,BD493=BD494)),NA(), BD493)</f>
        <v>0</v>
      </c>
      <c r="BE697">
        <f>IF(ISNA(BF697),NA(),BE493)</f>
        <v>0</v>
      </c>
      <c r="BF697">
        <f>IF(OR(BF493="",AND(BF493=BF492,BF493=BF494)),NA(), BF493)</f>
        <v>0</v>
      </c>
      <c r="BG697">
        <f>IF(ISNA(BH697),NA(),BG493)</f>
        <v>0</v>
      </c>
      <c r="BH697">
        <f>IF(OR(BH493="",AND(BH493=BH492,BH493=BH494)),NA(), BH493)</f>
        <v>0</v>
      </c>
      <c r="BI697">
        <f>IF(ISNA(BJ697),NA(),BI493)</f>
        <v>0</v>
      </c>
      <c r="BJ697">
        <f>IF(OR(BJ493="",AND(BJ493=BJ492,BJ493=BJ494)),NA(), BJ493)</f>
        <v>0</v>
      </c>
      <c r="BK697">
        <f>IF(ISNA(BL697),NA(),BK493)</f>
        <v>0</v>
      </c>
      <c r="BL697">
        <f>IF(OR(BL493="",AND(BL493=BL492,BL493=BL494)),NA(), BL493)</f>
        <v>0</v>
      </c>
      <c r="BM697">
        <f>IF(ISNA(BN697),NA(),BM493)</f>
        <v>0</v>
      </c>
      <c r="BN697">
        <f>IF(OR(BN493="",AND(BN493=BN492,BN493=BN494)),NA(), BN493)</f>
        <v>0</v>
      </c>
      <c r="BO697">
        <f>IF(ISNA(BP697),NA(),BO493)</f>
        <v>0</v>
      </c>
      <c r="BP697">
        <f>IF(OR(BP493="",AND(BP493=BP492,BP493=BP494)),NA(), BP493)</f>
        <v>0</v>
      </c>
      <c r="BQ697">
        <f>IF(ISNA(BR697),NA(),BQ493)</f>
        <v>0</v>
      </c>
      <c r="BR697">
        <f>IF(OR(BR493="",AND(BR493=BR492,BR493=BR494)),NA(), BR493)</f>
        <v>0</v>
      </c>
      <c r="BS697">
        <f>IF(ISNA(BT697),NA(),BS493)</f>
        <v>0</v>
      </c>
      <c r="BT697">
        <f>IF(OR(BT493="",AND(BT493=BT492,BT493=BT494)),NA(), BT493)</f>
        <v>0</v>
      </c>
      <c r="BU697">
        <f>IF(ISNA(BV697),NA(),BU493)</f>
        <v>0</v>
      </c>
      <c r="BV697">
        <f>IF(OR(BV493="",AND(BV493=BV492,BV493=BV494)),NA(), BV493)</f>
        <v>0</v>
      </c>
      <c r="BW697">
        <f>IF(ISNA(BX697),NA(),BW493)</f>
        <v>0</v>
      </c>
      <c r="BX697">
        <f>IF(OR(BX493="",AND(BX493=BX492,BX493=BX494)),NA(), BX493)</f>
        <v>0</v>
      </c>
      <c r="BY697">
        <f>IF(ISNA(BZ697),NA(),BY493)</f>
        <v>0</v>
      </c>
      <c r="BZ697">
        <f>IF(OR(BZ493="",AND(BZ493=BZ492,BZ493=BZ494)),NA(), BZ493)</f>
        <v>0</v>
      </c>
      <c r="CA697">
        <f>IF(ISNA(CB697),NA(),CA493)</f>
        <v>0</v>
      </c>
      <c r="CB697">
        <f>IF(OR(CB493="",AND(CB493=CB492,CB493=CB494)),NA(), CB493)</f>
        <v>0</v>
      </c>
      <c r="CC697">
        <f>IF(ISNA(CD697),NA(),CC493)</f>
        <v>0</v>
      </c>
      <c r="CD697">
        <f>IF(OR(CD493="",AND(CD493=CD492,CD493=CD494)),NA(), CD493)</f>
        <v>0</v>
      </c>
      <c r="CE697">
        <f>IF(ISNA(CF697),NA(),CE493)</f>
        <v>0</v>
      </c>
      <c r="CF697">
        <f>IF(OR(CF493="",AND(CF493=CF492,CF493=CF494)),NA(), CF493)</f>
        <v>0</v>
      </c>
      <c r="CG697">
        <f>IF(ISNA(CH697),NA(),CG493)</f>
        <v>0</v>
      </c>
      <c r="CH697">
        <f>IF(OR(CH493="",AND(CH493=CH492,CH493=CH494)),NA(), CH493)</f>
        <v>0</v>
      </c>
      <c r="CI697">
        <f>IF(ISNA(CJ697),NA(),CI493)</f>
        <v>0</v>
      </c>
      <c r="CJ697">
        <f>IF(OR(CJ493="",AND(CJ493=CJ492,CJ493=CJ494)),NA(), CJ493)</f>
        <v>0</v>
      </c>
      <c r="CK697">
        <f>IF(ISNA(CL697),NA(),CK493)</f>
        <v>0</v>
      </c>
      <c r="CL697">
        <f>IF(OR(CL493="",AND(CL493=CL492,CL493=CL494)),NA(), CL493)</f>
        <v>0</v>
      </c>
      <c r="CM697">
        <f>IF(ISNA(CN697),NA(),CM493)</f>
        <v>0</v>
      </c>
      <c r="CN697">
        <f>IF(OR(CN493="",AND(CN493=CN492,CN493=CN494)),NA(), CN493)</f>
        <v>0</v>
      </c>
      <c r="CO697">
        <f>IF(ISNA(CP697),NA(),CO493)</f>
        <v>0</v>
      </c>
      <c r="CP697">
        <f>IF(OR(CP493="",AND(CP493=CP492,CP493=CP494)),NA(), CP493)</f>
        <v>0</v>
      </c>
      <c r="CQ697">
        <f>IF(ISNA(CR697),NA(),CQ493)</f>
        <v>0</v>
      </c>
      <c r="CR697">
        <f>IF(OR(CR493="",AND(CR493=CR492,CR493=CR494)),NA(), CR493)</f>
        <v>0</v>
      </c>
      <c r="CS697">
        <f>IF(ISNA(CT697),NA(),CS493)</f>
        <v>0</v>
      </c>
      <c r="CT697">
        <f>IF(OR(CT493="",AND(CT493=CT492,CT493=CT494)),NA(), CT493)</f>
        <v>0</v>
      </c>
      <c r="CU697">
        <f>IF(ISNA(CV697),NA(),CU493)</f>
        <v>0</v>
      </c>
      <c r="CV697">
        <f>IF(OR(CV493="",AND(CV493=CV492,CV493=CV494)),NA(), CV493)</f>
        <v>0</v>
      </c>
      <c r="CW697">
        <f>IF(ISNA(CX697),NA(),CW493)</f>
        <v>0</v>
      </c>
      <c r="CX697">
        <f>IF(OR(CX493="",AND(CX493=CX492,CX493=CX494)),NA(), CX493)</f>
        <v>0</v>
      </c>
      <c r="CY697">
        <f>IF(ISNA(CZ697),NA(),CY493)</f>
        <v>0</v>
      </c>
      <c r="CZ697">
        <f>IF(OR(CZ493="",AND(CZ493=CZ492,CZ493=CZ494)),NA(), CZ493)</f>
        <v>0</v>
      </c>
      <c r="DA697">
        <f>IF(ISNA(DB697),NA(),DA493)</f>
        <v>0</v>
      </c>
      <c r="DB697">
        <f>IF(OR(DB493="",AND(DB493=DB492,DB493=DB494)),NA(), DB493)</f>
        <v>0</v>
      </c>
      <c r="DC697">
        <f>IF(ISNA(DD697),NA(),DC493)</f>
        <v>0</v>
      </c>
      <c r="DD697">
        <f>IF(OR(DD493="",AND(DD493=DD492,DD493=DD494)),NA(), DD493)</f>
        <v>0</v>
      </c>
      <c r="DG697">
        <f>IF(ISNA(DH697),NA(),DG493)</f>
        <v>0</v>
      </c>
      <c r="DH697">
        <f>IF(OR(DH493="",AND(DH493=DH492,DH493=DH494)),NA(), DH493)</f>
        <v>0</v>
      </c>
      <c r="DI697">
        <f>IF(ISNA(DJ697),NA(),DI493)</f>
        <v>0</v>
      </c>
      <c r="DJ697">
        <f>IF(OR(DJ493="",AND(DJ493=DJ492,DJ493=DJ494)),NA(), DJ493)</f>
        <v>0</v>
      </c>
      <c r="DK697">
        <f>IF(ISNA(DL697),NA(),DK493)</f>
        <v>0</v>
      </c>
      <c r="DL697">
        <f>IF(OR(DL493="",AND(DL493=DL492,DL493=DL494)),NA(), DL493)</f>
        <v>0</v>
      </c>
      <c r="DM697">
        <f>IF(ISNA(DN697),NA(),DM493)</f>
        <v>0</v>
      </c>
      <c r="DN697">
        <f>IF(OR(DN493="",AND(DN493=DN492,DN493=DN494)),NA(), DN493)</f>
        <v>0</v>
      </c>
      <c r="DO697">
        <f>IF(ISNA(DP697),NA(),DO493)</f>
        <v>0</v>
      </c>
      <c r="DP697">
        <f>IF(OR(DP493="",AND(DP493=DP492,DP493=DP494)),NA(), DP493)</f>
        <v>0</v>
      </c>
      <c r="DQ697">
        <f>IF(ISNA(DR697),NA(),DQ493)</f>
        <v>0</v>
      </c>
      <c r="DR697">
        <f>IF(OR(DR493="",AND(DR493=DR492,DR493=DR494)),NA(), DR493)</f>
        <v>0</v>
      </c>
      <c r="DS697">
        <f>IF(ISNA(DT697),NA(),DS493)</f>
        <v>0</v>
      </c>
      <c r="DT697">
        <f>IF(OR(DT493="",AND(DT493=DT492,DT493=DT494)),NA(), DT493)</f>
        <v>0</v>
      </c>
      <c r="DU697">
        <f>IF(ISNA(DV697),NA(),DU493)</f>
        <v>0</v>
      </c>
      <c r="DV697">
        <f>IF(OR(DV493="",AND(DV493=DV492,DV493=DV494)),NA(), DV493)</f>
        <v>0</v>
      </c>
      <c r="DW697">
        <f>IF(ISNA(DX697),NA(),DW493)</f>
        <v>0</v>
      </c>
      <c r="DX697">
        <f>IF(OR(DX493="",AND(DX493=DX492,DX493=DX494)),NA(), DX493)</f>
        <v>0</v>
      </c>
      <c r="DY697">
        <f>IF(ISNA(DZ697),NA(),DY493)</f>
        <v>0</v>
      </c>
      <c r="DZ697">
        <f>IF(OR(DZ493="",AND(DZ493=DZ492,DZ493=DZ494)),NA(), DZ493)</f>
        <v>0</v>
      </c>
      <c r="EA697">
        <f>IF(ISNA(EB697),NA(),EA493)</f>
        <v>0</v>
      </c>
      <c r="EB697">
        <f>IF(OR(EB493="",AND(EB493=EB492,EB493=EB494)),NA(), EB493)</f>
        <v>0</v>
      </c>
      <c r="EC697">
        <f>IF(ISNA(ED697),NA(),EC493)</f>
        <v>0</v>
      </c>
      <c r="ED697">
        <f>IF(OR(ED493="",AND(ED493=ED492,ED493=ED494)),NA(), ED493)</f>
        <v>0</v>
      </c>
      <c r="EE697">
        <f>IF(ISNA(EF697),NA(),EE493)</f>
        <v>0</v>
      </c>
      <c r="EF697">
        <f>IF(OR(EF493="",AND(EF493=EF492,EF493=EF494)),NA(), EF493)</f>
        <v>0</v>
      </c>
      <c r="EG697">
        <f>IF(ISNA(EH697),NA(),EG493)</f>
        <v>0</v>
      </c>
      <c r="EH697">
        <f>IF(OR(EH493="",AND(EH493=EH492,EH493=EH494)),NA(), EH493)</f>
        <v>0</v>
      </c>
      <c r="EI697">
        <f>IF(ISNA(EJ697),NA(),EI493)</f>
        <v>0</v>
      </c>
      <c r="EJ697">
        <f>IF(OR(EJ493="",AND(EJ493=EJ492,EJ493=EJ494)),NA(), EJ493)</f>
        <v>0</v>
      </c>
      <c r="EK697">
        <f>IF(ISNA(EL697),NA(),EK493)</f>
        <v>0</v>
      </c>
      <c r="EL697">
        <f>IF(OR(EL493="",AND(EL493=EL492,EL493=EL494)),NA(), EL493)</f>
        <v>0</v>
      </c>
      <c r="EM697">
        <f>IF(ISNA(EN697),NA(),EM493)</f>
        <v>0</v>
      </c>
      <c r="EN697">
        <f>IF(OR(EN493="",AND(EN493=EN492,EN493=EN494)),NA(), EN493)</f>
        <v>0</v>
      </c>
      <c r="EO697">
        <f>IF(ISNA(EP697),NA(),EO493)</f>
        <v>0</v>
      </c>
      <c r="EP697">
        <f>IF(OR(EP493="",AND(EP493=EP492,EP493=EP494)),NA(), EP493)</f>
        <v>0</v>
      </c>
      <c r="EQ697">
        <f>IF(ISNA(ER697),NA(),EQ493)</f>
        <v>0</v>
      </c>
      <c r="ER697">
        <f>IF(OR(ER493="",AND(ER493=ER492,ER493=ER494)),NA(), ER493)</f>
        <v>0</v>
      </c>
      <c r="ES697">
        <f>IF(ISNA(ET697),NA(),ES493)</f>
        <v>0</v>
      </c>
      <c r="ET697">
        <f>IF(OR(ET493="",AND(ET493=ET492,ET493=ET494)),NA(), ET493)</f>
        <v>0</v>
      </c>
      <c r="EU697">
        <f>IF(ISNA(EV697),NA(),EU493)</f>
        <v>0</v>
      </c>
      <c r="EV697">
        <f>IF(OR(EV493="",AND(EV493=EV492,EV493=EV494)),NA(), EV493)</f>
        <v>0</v>
      </c>
      <c r="EW697">
        <f>IF(ISNA(EX697),NA(),EW493)</f>
        <v>0</v>
      </c>
      <c r="EX697">
        <f>IF(OR(EX493="",AND(EX493=EX492,EX493=EX494)),NA(), EX493)</f>
        <v>0</v>
      </c>
      <c r="EY697">
        <f>IF(ISNA(EZ697),NA(),EY493)</f>
        <v>0</v>
      </c>
      <c r="EZ697">
        <f>IF(OR(EZ493="",AND(EZ493=EZ492,EZ493=EZ494)),NA(), EZ493)</f>
        <v>0</v>
      </c>
      <c r="FA697">
        <f>IF(ISNA(FB697),NA(),FA493)</f>
        <v>0</v>
      </c>
      <c r="FB697">
        <f>IF(OR(FB493="",AND(FB493=FB492,FB493=FB494)),NA(), FB493)</f>
        <v>0</v>
      </c>
      <c r="FC697">
        <f>IF(ISNA(FD697),NA(),FC493)</f>
        <v>0</v>
      </c>
      <c r="FD697">
        <f>IF(OR(FD493="",AND(FD493=FD492,FD493=FD494)),NA(), FD493)</f>
        <v>0</v>
      </c>
      <c r="FE697">
        <f>IF(ISNA(FF697),NA(),FE493)</f>
        <v>0</v>
      </c>
      <c r="FF697">
        <f>IF(OR(FF493="",AND(FF493=FF492,FF493=FF494)),NA(), FF493)</f>
        <v>0</v>
      </c>
      <c r="FG697">
        <f>IF(ISNA(FH697),NA(),FG493)</f>
        <v>0</v>
      </c>
      <c r="FH697">
        <f>IF(OR(FH493="",AND(FH493=FH492,FH493=FH494)),NA(), FH493)</f>
        <v>0</v>
      </c>
      <c r="FI697">
        <f>IF(ISNA(FJ697),NA(),FI493)</f>
        <v>0</v>
      </c>
      <c r="FJ697">
        <f>IF(OR(FJ493="",AND(FJ493=FJ492,FJ493=FJ494)),NA(), FJ493)</f>
        <v>0</v>
      </c>
      <c r="FK697">
        <f>IF(ISNA(FL697),NA(),FK493)</f>
        <v>0</v>
      </c>
      <c r="FL697">
        <f>IF(OR(FL493="",AND(FL493=FL492,FL493=FL494)),NA(), FL493)</f>
        <v>0</v>
      </c>
      <c r="FM697">
        <f>IF(ISNA(FN697),NA(),FM493)</f>
        <v>0</v>
      </c>
      <c r="FN697">
        <f>IF(OR(FN493="",AND(FN493=FN492,FN493=FN494)),NA(), FN493)</f>
        <v>0</v>
      </c>
      <c r="FO697">
        <f>IF(ISNA(FP697),NA(),FO493)</f>
        <v>0</v>
      </c>
      <c r="FP697">
        <f>IF(OR(FP493="",AND(FP493=FP492,FP493=FP494)),NA(), FP493)</f>
        <v>0</v>
      </c>
      <c r="FQ697">
        <f>IF(ISNA(FR697),NA(),FQ493)</f>
        <v>0</v>
      </c>
      <c r="FR697">
        <f>IF(OR(FR493="",AND(FR493=FR492,FR493=FR494)),NA(), FR493)</f>
        <v>0</v>
      </c>
      <c r="FS697">
        <f>IF(ISNA(FT697),NA(),FS493)</f>
        <v>0</v>
      </c>
      <c r="FT697">
        <f>IF(OR(FT493="",AND(FT493=FT492,FT493=FT494)),NA(), FT493)</f>
        <v>0</v>
      </c>
      <c r="FU697">
        <f>IF(ISNA(FV697),NA(),FU493)</f>
        <v>0</v>
      </c>
      <c r="FV697">
        <f>IF(OR(FV493="",AND(FV493=FV492,FV493=FV494)),NA(), FV493)</f>
        <v>0</v>
      </c>
      <c r="FW697">
        <f>IF(ISNA(FX697),NA(),FW493)</f>
        <v>0</v>
      </c>
      <c r="FX697">
        <f>IF(OR(FX493="",AND(FX493=FX492,FX493=FX494)),NA(), FX493)</f>
        <v>0</v>
      </c>
      <c r="FY697">
        <f>IF(ISNA(FZ697),NA(),FY493)</f>
        <v>0</v>
      </c>
      <c r="FZ697">
        <f>IF(OR(FZ493="",AND(FZ493=FZ492,FZ493=FZ494)),NA(), FZ493)</f>
        <v>0</v>
      </c>
      <c r="GA697">
        <f>IF(ISNA(GB697),NA(),GA493)</f>
        <v>0</v>
      </c>
      <c r="GB697">
        <f>IF(OR(GB493="",AND(GB493=GB492,GB493=GB494)),NA(), GB493)</f>
        <v>0</v>
      </c>
      <c r="GC697">
        <f>IF(ISNA(GD697),NA(),GC493)</f>
        <v>0</v>
      </c>
      <c r="GD697">
        <f>IF(OR(GD493="",AND(GD493=GD492,GD493=GD494)),NA(), GD493)</f>
        <v>0</v>
      </c>
      <c r="GE697">
        <f>IF(ISNA(GF697),NA(),GE493)</f>
        <v>0</v>
      </c>
      <c r="GF697">
        <f>IF(OR(GF493="",AND(GF493=GF492,GF493=GF494)),NA(), GF493)</f>
        <v>0</v>
      </c>
      <c r="GG697">
        <f>IF(ISNA(GH697),NA(),GG493)</f>
        <v>0</v>
      </c>
      <c r="GH697">
        <f>IF(OR(GH493="",AND(GH493=GH492,GH493=GH494)),NA(), GH493)</f>
        <v>0</v>
      </c>
      <c r="GI697">
        <f>IF(ISNA(GJ697),NA(),GI493)</f>
        <v>0</v>
      </c>
      <c r="GJ697">
        <f>IF(OR(GJ493="",AND(GJ493=GJ492,GJ493=GJ494)),NA(), GJ493)</f>
        <v>0</v>
      </c>
      <c r="GK697">
        <f>IF(ISNA(GL697),NA(),GK493)</f>
        <v>0</v>
      </c>
      <c r="GL697">
        <f>IF(OR(GL493="",AND(GL493=GL492,GL493=GL494)),NA(), GL493)</f>
        <v>0</v>
      </c>
      <c r="GM697">
        <f>IF(ISNA(GN697),NA(),GM493)</f>
        <v>0</v>
      </c>
      <c r="GN697">
        <f>IF(OR(GN493="",AND(GN493=GN492,GN493=GN494)),NA(), GN493)</f>
        <v>0</v>
      </c>
      <c r="GO697">
        <f>IF(ISNA(GP697),NA(),GO493)</f>
        <v>0</v>
      </c>
      <c r="GP697">
        <f>IF(OR(GP493="",AND(GP493=GP492,GP493=GP494)),NA(), GP493)</f>
        <v>0</v>
      </c>
      <c r="GQ697">
        <f>IF(ISNA(GR697),NA(),GQ493)</f>
        <v>0</v>
      </c>
      <c r="GR697">
        <f>IF(OR(GR493="",AND(GR493=GR492,GR493=GR494)),NA(), GR493)</f>
        <v>0</v>
      </c>
      <c r="GS697">
        <f>IF(ISNA(GT697),NA(),GS493)</f>
        <v>0</v>
      </c>
      <c r="GT697">
        <f>IF(OR(GT493="",AND(GT493=GT492,GT493=GT494)),NA(), GT493)</f>
        <v>0</v>
      </c>
      <c r="GU697">
        <f>IF(ISNA(GV697),NA(),GU493)</f>
        <v>0</v>
      </c>
      <c r="GV697">
        <f>IF(OR(GV493="",AND(GV493=GV492,GV493=GV494)),NA(), GV493)</f>
        <v>0</v>
      </c>
      <c r="GW697">
        <f>IF(ISNA(GX697),NA(),GW493)</f>
        <v>0</v>
      </c>
      <c r="GX697">
        <f>IF(OR(GX493="",AND(GX493=GX492,GX493=GX494)),NA(), GX493)</f>
        <v>0</v>
      </c>
      <c r="GY697">
        <f>IF(ISNA(GZ697),NA(),GY493)</f>
        <v>0</v>
      </c>
      <c r="GZ697">
        <f>IF(OR(GZ493="",AND(GZ493=GZ492,GZ493=GZ494)),NA(), GZ493)</f>
        <v>0</v>
      </c>
      <c r="HA697">
        <f>IF(ISNA(HB697),NA(),HA493)</f>
        <v>0</v>
      </c>
      <c r="HB697">
        <f>IF(OR(HB493="",AND(HB493=HB492,HB493=HB494)),NA(), HB493)</f>
        <v>0</v>
      </c>
      <c r="HC697">
        <f>IF(ISNA(HD697),NA(),HC493)</f>
        <v>0</v>
      </c>
      <c r="HD697">
        <f>IF(OR(HD493="",AND(HD493=HD492,HD493=HD494)),NA(), HD493)</f>
        <v>0</v>
      </c>
      <c r="HE697">
        <f>IF(ISNA(HF697),NA(),HE493)</f>
        <v>0</v>
      </c>
      <c r="HF697">
        <f>IF(OR(HF493="",AND(HF493=HF492,HF493=HF494)),NA(), HF493)</f>
        <v>0</v>
      </c>
    </row>
    <row r="698" spans="5:214">
      <c r="E698">
        <f>IF(ISNA(F698),NA(),E494)</f>
        <v>0</v>
      </c>
      <c r="F698">
        <f>IF(OR(F494="",AND(F494=F493,F494=F495)),NA(), F494)</f>
        <v>0</v>
      </c>
      <c r="G698">
        <f>IF(ISNA(H698),NA(),G494)</f>
        <v>0</v>
      </c>
      <c r="H698">
        <f>IF(OR(H494="",AND(H494=H493,H494=H495)),NA(), H494)</f>
        <v>0</v>
      </c>
      <c r="I698">
        <f>IF(ISNA(J698),NA(),I494)</f>
        <v>0</v>
      </c>
      <c r="J698">
        <f>IF(OR(J494="",AND(J494=J493,J494=J495)),NA(), J494)</f>
        <v>0</v>
      </c>
      <c r="K698">
        <f>IF(ISNA(L698),NA(),K494)</f>
        <v>0</v>
      </c>
      <c r="L698">
        <f>IF(OR(L494="",AND(L494=L493,L494=L495)),NA(), L494)</f>
        <v>0</v>
      </c>
      <c r="M698">
        <f>IF(ISNA(N698),NA(),M494)</f>
        <v>0</v>
      </c>
      <c r="N698">
        <f>IF(OR(N494="",AND(N494=N493,N494=N495)),NA(), N494)</f>
        <v>0</v>
      </c>
      <c r="O698">
        <f>IF(ISNA(P698),NA(),O494)</f>
        <v>0</v>
      </c>
      <c r="P698">
        <f>IF(OR(P494="",AND(P494=P493,P494=P495)),NA(), P494)</f>
        <v>0</v>
      </c>
      <c r="Q698">
        <f>IF(ISNA(R698),NA(),Q494)</f>
        <v>0</v>
      </c>
      <c r="R698">
        <f>IF(OR(R494="",AND(R494=R493,R494=R495)),NA(), R494)</f>
        <v>0</v>
      </c>
      <c r="S698">
        <f>IF(ISNA(T698),NA(),S494)</f>
        <v>0</v>
      </c>
      <c r="T698">
        <f>IF(OR(T494="",AND(T494=T493,T494=T495)),NA(), T494)</f>
        <v>0</v>
      </c>
      <c r="U698">
        <f>IF(ISNA(V698),NA(),U494)</f>
        <v>0</v>
      </c>
      <c r="V698">
        <f>IF(OR(V494="",AND(V494=V493,V494=V495)),NA(), V494)</f>
        <v>0</v>
      </c>
      <c r="W698">
        <f>IF(ISNA(X698),NA(),W494)</f>
        <v>0</v>
      </c>
      <c r="X698">
        <f>IF(OR(X494="",AND(X494=X493,X494=X495)),NA(), X494)</f>
        <v>0</v>
      </c>
      <c r="Y698">
        <f>IF(ISNA(Z698),NA(),Y494)</f>
        <v>0</v>
      </c>
      <c r="Z698">
        <f>IF(OR(Z494="",AND(Z494=Z493,Z494=Z495)),NA(), Z494)</f>
        <v>0</v>
      </c>
      <c r="AA698">
        <f>IF(ISNA(AB698),NA(),AA494)</f>
        <v>0</v>
      </c>
      <c r="AB698">
        <f>IF(OR(AB494="",AND(AB494=AB493,AB494=AB495)),NA(), AB494)</f>
        <v>0</v>
      </c>
      <c r="AC698">
        <f>IF(ISNA(AD698),NA(),AC494)</f>
        <v>0</v>
      </c>
      <c r="AD698">
        <f>IF(OR(AD494="",AND(AD494=AD493,AD494=AD495)),NA(), AD494)</f>
        <v>0</v>
      </c>
      <c r="AE698">
        <f>IF(ISNA(AF698),NA(),AE494)</f>
        <v>0</v>
      </c>
      <c r="AF698">
        <f>IF(OR(AF494="",AND(AF494=AF493,AF494=AF495)),NA(), AF494)</f>
        <v>0</v>
      </c>
      <c r="AG698">
        <f>IF(ISNA(AH698),NA(),AG494)</f>
        <v>0</v>
      </c>
      <c r="AH698">
        <f>IF(OR(AH494="",AND(AH494=AH493,AH494=AH495)),NA(), AH494)</f>
        <v>0</v>
      </c>
      <c r="AI698">
        <f>IF(ISNA(AJ698),NA(),AI494)</f>
        <v>0</v>
      </c>
      <c r="AJ698">
        <f>IF(OR(AJ494="",AND(AJ494=AJ493,AJ494=AJ495)),NA(), AJ494)</f>
        <v>0</v>
      </c>
      <c r="AK698">
        <f>IF(ISNA(AL698),NA(),AK494)</f>
        <v>0</v>
      </c>
      <c r="AL698">
        <f>IF(OR(AL494="",AND(AL494=AL493,AL494=AL495)),NA(), AL494)</f>
        <v>0</v>
      </c>
      <c r="AM698">
        <f>IF(ISNA(AN698),NA(),AM494)</f>
        <v>0</v>
      </c>
      <c r="AN698">
        <f>IF(OR(AN494="",AND(AN494=AN493,AN494=AN495)),NA(), AN494)</f>
        <v>0</v>
      </c>
      <c r="AO698">
        <f>IF(ISNA(AP698),NA(),AO494)</f>
        <v>0</v>
      </c>
      <c r="AP698">
        <f>IF(OR(AP494="",AND(AP494=AP493,AP494=AP495)),NA(), AP494)</f>
        <v>0</v>
      </c>
      <c r="AQ698">
        <f>IF(ISNA(AR698),NA(),AQ494)</f>
        <v>0</v>
      </c>
      <c r="AR698">
        <f>IF(OR(AR494="",AND(AR494=AR493,AR494=AR495)),NA(), AR494)</f>
        <v>0</v>
      </c>
      <c r="AS698">
        <f>IF(ISNA(AT698),NA(),AS494)</f>
        <v>0</v>
      </c>
      <c r="AT698">
        <f>IF(OR(AT494="",AND(AT494=AT493,AT494=AT495)),NA(), AT494)</f>
        <v>0</v>
      </c>
      <c r="AU698">
        <f>IF(ISNA(AV698),NA(),AU494)</f>
        <v>0</v>
      </c>
      <c r="AV698">
        <f>IF(OR(AV494="",AND(AV494=AV493,AV494=AV495)),NA(), AV494)</f>
        <v>0</v>
      </c>
      <c r="AW698">
        <f>IF(ISNA(AX698),NA(),AW494)</f>
        <v>0</v>
      </c>
      <c r="AX698">
        <f>IF(OR(AX494="",AND(AX494=AX493,AX494=AX495)),NA(), AX494)</f>
        <v>0</v>
      </c>
      <c r="AY698">
        <f>IF(ISNA(AZ698),NA(),AY494)</f>
        <v>0</v>
      </c>
      <c r="AZ698">
        <f>IF(OR(AZ494="",AND(AZ494=AZ493,AZ494=AZ495)),NA(), AZ494)</f>
        <v>0</v>
      </c>
      <c r="BA698">
        <f>IF(ISNA(BB698),NA(),BA494)</f>
        <v>0</v>
      </c>
      <c r="BB698">
        <f>IF(OR(BB494="",AND(BB494=BB493,BB494=BB495)),NA(), BB494)</f>
        <v>0</v>
      </c>
      <c r="BC698">
        <f>IF(ISNA(BD698),NA(),BC494)</f>
        <v>0</v>
      </c>
      <c r="BD698">
        <f>IF(OR(BD494="",AND(BD494=BD493,BD494=BD495)),NA(), BD494)</f>
        <v>0</v>
      </c>
      <c r="BE698">
        <f>IF(ISNA(BF698),NA(),BE494)</f>
        <v>0</v>
      </c>
      <c r="BF698">
        <f>IF(OR(BF494="",AND(BF494=BF493,BF494=BF495)),NA(), BF494)</f>
        <v>0</v>
      </c>
      <c r="BG698">
        <f>IF(ISNA(BH698),NA(),BG494)</f>
        <v>0</v>
      </c>
      <c r="BH698">
        <f>IF(OR(BH494="",AND(BH494=BH493,BH494=BH495)),NA(), BH494)</f>
        <v>0</v>
      </c>
      <c r="BI698">
        <f>IF(ISNA(BJ698),NA(),BI494)</f>
        <v>0</v>
      </c>
      <c r="BJ698">
        <f>IF(OR(BJ494="",AND(BJ494=BJ493,BJ494=BJ495)),NA(), BJ494)</f>
        <v>0</v>
      </c>
      <c r="BK698">
        <f>IF(ISNA(BL698),NA(),BK494)</f>
        <v>0</v>
      </c>
      <c r="BL698">
        <f>IF(OR(BL494="",AND(BL494=BL493,BL494=BL495)),NA(), BL494)</f>
        <v>0</v>
      </c>
      <c r="BM698">
        <f>IF(ISNA(BN698),NA(),BM494)</f>
        <v>0</v>
      </c>
      <c r="BN698">
        <f>IF(OR(BN494="",AND(BN494=BN493,BN494=BN495)),NA(), BN494)</f>
        <v>0</v>
      </c>
      <c r="BO698">
        <f>IF(ISNA(BP698),NA(),BO494)</f>
        <v>0</v>
      </c>
      <c r="BP698">
        <f>IF(OR(BP494="",AND(BP494=BP493,BP494=BP495)),NA(), BP494)</f>
        <v>0</v>
      </c>
      <c r="BQ698">
        <f>IF(ISNA(BR698),NA(),BQ494)</f>
        <v>0</v>
      </c>
      <c r="BR698">
        <f>IF(OR(BR494="",AND(BR494=BR493,BR494=BR495)),NA(), BR494)</f>
        <v>0</v>
      </c>
      <c r="BS698">
        <f>IF(ISNA(BT698),NA(),BS494)</f>
        <v>0</v>
      </c>
      <c r="BT698">
        <f>IF(OR(BT494="",AND(BT494=BT493,BT494=BT495)),NA(), BT494)</f>
        <v>0</v>
      </c>
      <c r="BU698">
        <f>IF(ISNA(BV698),NA(),BU494)</f>
        <v>0</v>
      </c>
      <c r="BV698">
        <f>IF(OR(BV494="",AND(BV494=BV493,BV494=BV495)),NA(), BV494)</f>
        <v>0</v>
      </c>
      <c r="BW698">
        <f>IF(ISNA(BX698),NA(),BW494)</f>
        <v>0</v>
      </c>
      <c r="BX698">
        <f>IF(OR(BX494="",AND(BX494=BX493,BX494=BX495)),NA(), BX494)</f>
        <v>0</v>
      </c>
      <c r="BY698">
        <f>IF(ISNA(BZ698),NA(),BY494)</f>
        <v>0</v>
      </c>
      <c r="BZ698">
        <f>IF(OR(BZ494="",AND(BZ494=BZ493,BZ494=BZ495)),NA(), BZ494)</f>
        <v>0</v>
      </c>
      <c r="CA698">
        <f>IF(ISNA(CB698),NA(),CA494)</f>
        <v>0</v>
      </c>
      <c r="CB698">
        <f>IF(OR(CB494="",AND(CB494=CB493,CB494=CB495)),NA(), CB494)</f>
        <v>0</v>
      </c>
      <c r="CC698">
        <f>IF(ISNA(CD698),NA(),CC494)</f>
        <v>0</v>
      </c>
      <c r="CD698">
        <f>IF(OR(CD494="",AND(CD494=CD493,CD494=CD495)),NA(), CD494)</f>
        <v>0</v>
      </c>
      <c r="CE698">
        <f>IF(ISNA(CF698),NA(),CE494)</f>
        <v>0</v>
      </c>
      <c r="CF698">
        <f>IF(OR(CF494="",AND(CF494=CF493,CF494=CF495)),NA(), CF494)</f>
        <v>0</v>
      </c>
      <c r="CG698">
        <f>IF(ISNA(CH698),NA(),CG494)</f>
        <v>0</v>
      </c>
      <c r="CH698">
        <f>IF(OR(CH494="",AND(CH494=CH493,CH494=CH495)),NA(), CH494)</f>
        <v>0</v>
      </c>
      <c r="CI698">
        <f>IF(ISNA(CJ698),NA(),CI494)</f>
        <v>0</v>
      </c>
      <c r="CJ698">
        <f>IF(OR(CJ494="",AND(CJ494=CJ493,CJ494=CJ495)),NA(), CJ494)</f>
        <v>0</v>
      </c>
      <c r="CK698">
        <f>IF(ISNA(CL698),NA(),CK494)</f>
        <v>0</v>
      </c>
      <c r="CL698">
        <f>IF(OR(CL494="",AND(CL494=CL493,CL494=CL495)),NA(), CL494)</f>
        <v>0</v>
      </c>
      <c r="CM698">
        <f>IF(ISNA(CN698),NA(),CM494)</f>
        <v>0</v>
      </c>
      <c r="CN698">
        <f>IF(OR(CN494="",AND(CN494=CN493,CN494=CN495)),NA(), CN494)</f>
        <v>0</v>
      </c>
      <c r="CO698">
        <f>IF(ISNA(CP698),NA(),CO494)</f>
        <v>0</v>
      </c>
      <c r="CP698">
        <f>IF(OR(CP494="",AND(CP494=CP493,CP494=CP495)),NA(), CP494)</f>
        <v>0</v>
      </c>
      <c r="CQ698">
        <f>IF(ISNA(CR698),NA(),CQ494)</f>
        <v>0</v>
      </c>
      <c r="CR698">
        <f>IF(OR(CR494="",AND(CR494=CR493,CR494=CR495)),NA(), CR494)</f>
        <v>0</v>
      </c>
      <c r="CS698">
        <f>IF(ISNA(CT698),NA(),CS494)</f>
        <v>0</v>
      </c>
      <c r="CT698">
        <f>IF(OR(CT494="",AND(CT494=CT493,CT494=CT495)),NA(), CT494)</f>
        <v>0</v>
      </c>
      <c r="CU698">
        <f>IF(ISNA(CV698),NA(),CU494)</f>
        <v>0</v>
      </c>
      <c r="CV698">
        <f>IF(OR(CV494="",AND(CV494=CV493,CV494=CV495)),NA(), CV494)</f>
        <v>0</v>
      </c>
      <c r="CW698">
        <f>IF(ISNA(CX698),NA(),CW494)</f>
        <v>0</v>
      </c>
      <c r="CX698">
        <f>IF(OR(CX494="",AND(CX494=CX493,CX494=CX495)),NA(), CX494)</f>
        <v>0</v>
      </c>
      <c r="CY698">
        <f>IF(ISNA(CZ698),NA(),CY494)</f>
        <v>0</v>
      </c>
      <c r="CZ698">
        <f>IF(OR(CZ494="",AND(CZ494=CZ493,CZ494=CZ495)),NA(), CZ494)</f>
        <v>0</v>
      </c>
      <c r="DA698">
        <f>IF(ISNA(DB698),NA(),DA494)</f>
        <v>0</v>
      </c>
      <c r="DB698">
        <f>IF(OR(DB494="",AND(DB494=DB493,DB494=DB495)),NA(), DB494)</f>
        <v>0</v>
      </c>
      <c r="DC698">
        <f>IF(ISNA(DD698),NA(),DC494)</f>
        <v>0</v>
      </c>
      <c r="DD698">
        <f>IF(OR(DD494="",AND(DD494=DD493,DD494=DD495)),NA(), DD494)</f>
        <v>0</v>
      </c>
      <c r="DG698">
        <f>IF(ISNA(DH698),NA(),DG494)</f>
        <v>0</v>
      </c>
      <c r="DH698">
        <f>IF(OR(DH494="",AND(DH494=DH493,DH494=DH495)),NA(), DH494)</f>
        <v>0</v>
      </c>
      <c r="DI698">
        <f>IF(ISNA(DJ698),NA(),DI494)</f>
        <v>0</v>
      </c>
      <c r="DJ698">
        <f>IF(OR(DJ494="",AND(DJ494=DJ493,DJ494=DJ495)),NA(), DJ494)</f>
        <v>0</v>
      </c>
      <c r="DK698">
        <f>IF(ISNA(DL698),NA(),DK494)</f>
        <v>0</v>
      </c>
      <c r="DL698">
        <f>IF(OR(DL494="",AND(DL494=DL493,DL494=DL495)),NA(), DL494)</f>
        <v>0</v>
      </c>
      <c r="DM698">
        <f>IF(ISNA(DN698),NA(),DM494)</f>
        <v>0</v>
      </c>
      <c r="DN698">
        <f>IF(OR(DN494="",AND(DN494=DN493,DN494=DN495)),NA(), DN494)</f>
        <v>0</v>
      </c>
      <c r="DO698">
        <f>IF(ISNA(DP698),NA(),DO494)</f>
        <v>0</v>
      </c>
      <c r="DP698">
        <f>IF(OR(DP494="",AND(DP494=DP493,DP494=DP495)),NA(), DP494)</f>
        <v>0</v>
      </c>
      <c r="DQ698">
        <f>IF(ISNA(DR698),NA(),DQ494)</f>
        <v>0</v>
      </c>
      <c r="DR698">
        <f>IF(OR(DR494="",AND(DR494=DR493,DR494=DR495)),NA(), DR494)</f>
        <v>0</v>
      </c>
      <c r="DS698">
        <f>IF(ISNA(DT698),NA(),DS494)</f>
        <v>0</v>
      </c>
      <c r="DT698">
        <f>IF(OR(DT494="",AND(DT494=DT493,DT494=DT495)),NA(), DT494)</f>
        <v>0</v>
      </c>
      <c r="DU698">
        <f>IF(ISNA(DV698),NA(),DU494)</f>
        <v>0</v>
      </c>
      <c r="DV698">
        <f>IF(OR(DV494="",AND(DV494=DV493,DV494=DV495)),NA(), DV494)</f>
        <v>0</v>
      </c>
      <c r="DW698">
        <f>IF(ISNA(DX698),NA(),DW494)</f>
        <v>0</v>
      </c>
      <c r="DX698">
        <f>IF(OR(DX494="",AND(DX494=DX493,DX494=DX495)),NA(), DX494)</f>
        <v>0</v>
      </c>
      <c r="DY698">
        <f>IF(ISNA(DZ698),NA(),DY494)</f>
        <v>0</v>
      </c>
      <c r="DZ698">
        <f>IF(OR(DZ494="",AND(DZ494=DZ493,DZ494=DZ495)),NA(), DZ494)</f>
        <v>0</v>
      </c>
      <c r="EA698">
        <f>IF(ISNA(EB698),NA(),EA494)</f>
        <v>0</v>
      </c>
      <c r="EB698">
        <f>IF(OR(EB494="",AND(EB494=EB493,EB494=EB495)),NA(), EB494)</f>
        <v>0</v>
      </c>
      <c r="EC698">
        <f>IF(ISNA(ED698),NA(),EC494)</f>
        <v>0</v>
      </c>
      <c r="ED698">
        <f>IF(OR(ED494="",AND(ED494=ED493,ED494=ED495)),NA(), ED494)</f>
        <v>0</v>
      </c>
      <c r="EE698">
        <f>IF(ISNA(EF698),NA(),EE494)</f>
        <v>0</v>
      </c>
      <c r="EF698">
        <f>IF(OR(EF494="",AND(EF494=EF493,EF494=EF495)),NA(), EF494)</f>
        <v>0</v>
      </c>
      <c r="EG698">
        <f>IF(ISNA(EH698),NA(),EG494)</f>
        <v>0</v>
      </c>
      <c r="EH698">
        <f>IF(OR(EH494="",AND(EH494=EH493,EH494=EH495)),NA(), EH494)</f>
        <v>0</v>
      </c>
      <c r="EI698">
        <f>IF(ISNA(EJ698),NA(),EI494)</f>
        <v>0</v>
      </c>
      <c r="EJ698">
        <f>IF(OR(EJ494="",AND(EJ494=EJ493,EJ494=EJ495)),NA(), EJ494)</f>
        <v>0</v>
      </c>
      <c r="EK698">
        <f>IF(ISNA(EL698),NA(),EK494)</f>
        <v>0</v>
      </c>
      <c r="EL698">
        <f>IF(OR(EL494="",AND(EL494=EL493,EL494=EL495)),NA(), EL494)</f>
        <v>0</v>
      </c>
      <c r="EM698">
        <f>IF(ISNA(EN698),NA(),EM494)</f>
        <v>0</v>
      </c>
      <c r="EN698">
        <f>IF(OR(EN494="",AND(EN494=EN493,EN494=EN495)),NA(), EN494)</f>
        <v>0</v>
      </c>
      <c r="EO698">
        <f>IF(ISNA(EP698),NA(),EO494)</f>
        <v>0</v>
      </c>
      <c r="EP698">
        <f>IF(OR(EP494="",AND(EP494=EP493,EP494=EP495)),NA(), EP494)</f>
        <v>0</v>
      </c>
      <c r="EQ698">
        <f>IF(ISNA(ER698),NA(),EQ494)</f>
        <v>0</v>
      </c>
      <c r="ER698">
        <f>IF(OR(ER494="",AND(ER494=ER493,ER494=ER495)),NA(), ER494)</f>
        <v>0</v>
      </c>
      <c r="ES698">
        <f>IF(ISNA(ET698),NA(),ES494)</f>
        <v>0</v>
      </c>
      <c r="ET698">
        <f>IF(OR(ET494="",AND(ET494=ET493,ET494=ET495)),NA(), ET494)</f>
        <v>0</v>
      </c>
      <c r="EU698">
        <f>IF(ISNA(EV698),NA(),EU494)</f>
        <v>0</v>
      </c>
      <c r="EV698">
        <f>IF(OR(EV494="",AND(EV494=EV493,EV494=EV495)),NA(), EV494)</f>
        <v>0</v>
      </c>
      <c r="EW698">
        <f>IF(ISNA(EX698),NA(),EW494)</f>
        <v>0</v>
      </c>
      <c r="EX698">
        <f>IF(OR(EX494="",AND(EX494=EX493,EX494=EX495)),NA(), EX494)</f>
        <v>0</v>
      </c>
      <c r="EY698">
        <f>IF(ISNA(EZ698),NA(),EY494)</f>
        <v>0</v>
      </c>
      <c r="EZ698">
        <f>IF(OR(EZ494="",AND(EZ494=EZ493,EZ494=EZ495)),NA(), EZ494)</f>
        <v>0</v>
      </c>
      <c r="FA698">
        <f>IF(ISNA(FB698),NA(),FA494)</f>
        <v>0</v>
      </c>
      <c r="FB698">
        <f>IF(OR(FB494="",AND(FB494=FB493,FB494=FB495)),NA(), FB494)</f>
        <v>0</v>
      </c>
      <c r="FC698">
        <f>IF(ISNA(FD698),NA(),FC494)</f>
        <v>0</v>
      </c>
      <c r="FD698">
        <f>IF(OR(FD494="",AND(FD494=FD493,FD494=FD495)),NA(), FD494)</f>
        <v>0</v>
      </c>
      <c r="FE698">
        <f>IF(ISNA(FF698),NA(),FE494)</f>
        <v>0</v>
      </c>
      <c r="FF698">
        <f>IF(OR(FF494="",AND(FF494=FF493,FF494=FF495)),NA(), FF494)</f>
        <v>0</v>
      </c>
      <c r="FG698">
        <f>IF(ISNA(FH698),NA(),FG494)</f>
        <v>0</v>
      </c>
      <c r="FH698">
        <f>IF(OR(FH494="",AND(FH494=FH493,FH494=FH495)),NA(), FH494)</f>
        <v>0</v>
      </c>
      <c r="FI698">
        <f>IF(ISNA(FJ698),NA(),FI494)</f>
        <v>0</v>
      </c>
      <c r="FJ698">
        <f>IF(OR(FJ494="",AND(FJ494=FJ493,FJ494=FJ495)),NA(), FJ494)</f>
        <v>0</v>
      </c>
      <c r="FK698">
        <f>IF(ISNA(FL698),NA(),FK494)</f>
        <v>0</v>
      </c>
      <c r="FL698">
        <f>IF(OR(FL494="",AND(FL494=FL493,FL494=FL495)),NA(), FL494)</f>
        <v>0</v>
      </c>
      <c r="FM698">
        <f>IF(ISNA(FN698),NA(),FM494)</f>
        <v>0</v>
      </c>
      <c r="FN698">
        <f>IF(OR(FN494="",AND(FN494=FN493,FN494=FN495)),NA(), FN494)</f>
        <v>0</v>
      </c>
      <c r="FO698">
        <f>IF(ISNA(FP698),NA(),FO494)</f>
        <v>0</v>
      </c>
      <c r="FP698">
        <f>IF(OR(FP494="",AND(FP494=FP493,FP494=FP495)),NA(), FP494)</f>
        <v>0</v>
      </c>
      <c r="FQ698">
        <f>IF(ISNA(FR698),NA(),FQ494)</f>
        <v>0</v>
      </c>
      <c r="FR698">
        <f>IF(OR(FR494="",AND(FR494=FR493,FR494=FR495)),NA(), FR494)</f>
        <v>0</v>
      </c>
      <c r="FS698">
        <f>IF(ISNA(FT698),NA(),FS494)</f>
        <v>0</v>
      </c>
      <c r="FT698">
        <f>IF(OR(FT494="",AND(FT494=FT493,FT494=FT495)),NA(), FT494)</f>
        <v>0</v>
      </c>
      <c r="FU698">
        <f>IF(ISNA(FV698),NA(),FU494)</f>
        <v>0</v>
      </c>
      <c r="FV698">
        <f>IF(OR(FV494="",AND(FV494=FV493,FV494=FV495)),NA(), FV494)</f>
        <v>0</v>
      </c>
      <c r="FW698">
        <f>IF(ISNA(FX698),NA(),FW494)</f>
        <v>0</v>
      </c>
      <c r="FX698">
        <f>IF(OR(FX494="",AND(FX494=FX493,FX494=FX495)),NA(), FX494)</f>
        <v>0</v>
      </c>
      <c r="FY698">
        <f>IF(ISNA(FZ698),NA(),FY494)</f>
        <v>0</v>
      </c>
      <c r="FZ698">
        <f>IF(OR(FZ494="",AND(FZ494=FZ493,FZ494=FZ495)),NA(), FZ494)</f>
        <v>0</v>
      </c>
      <c r="GA698">
        <f>IF(ISNA(GB698),NA(),GA494)</f>
        <v>0</v>
      </c>
      <c r="GB698">
        <f>IF(OR(GB494="",AND(GB494=GB493,GB494=GB495)),NA(), GB494)</f>
        <v>0</v>
      </c>
      <c r="GC698">
        <f>IF(ISNA(GD698),NA(),GC494)</f>
        <v>0</v>
      </c>
      <c r="GD698">
        <f>IF(OR(GD494="",AND(GD494=GD493,GD494=GD495)),NA(), GD494)</f>
        <v>0</v>
      </c>
      <c r="GE698">
        <f>IF(ISNA(GF698),NA(),GE494)</f>
        <v>0</v>
      </c>
      <c r="GF698">
        <f>IF(OR(GF494="",AND(GF494=GF493,GF494=GF495)),NA(), GF494)</f>
        <v>0</v>
      </c>
      <c r="GG698">
        <f>IF(ISNA(GH698),NA(),GG494)</f>
        <v>0</v>
      </c>
      <c r="GH698">
        <f>IF(OR(GH494="",AND(GH494=GH493,GH494=GH495)),NA(), GH494)</f>
        <v>0</v>
      </c>
      <c r="GI698">
        <f>IF(ISNA(GJ698),NA(),GI494)</f>
        <v>0</v>
      </c>
      <c r="GJ698">
        <f>IF(OR(GJ494="",AND(GJ494=GJ493,GJ494=GJ495)),NA(), GJ494)</f>
        <v>0</v>
      </c>
      <c r="GK698">
        <f>IF(ISNA(GL698),NA(),GK494)</f>
        <v>0</v>
      </c>
      <c r="GL698">
        <f>IF(OR(GL494="",AND(GL494=GL493,GL494=GL495)),NA(), GL494)</f>
        <v>0</v>
      </c>
      <c r="GM698">
        <f>IF(ISNA(GN698),NA(),GM494)</f>
        <v>0</v>
      </c>
      <c r="GN698">
        <f>IF(OR(GN494="",AND(GN494=GN493,GN494=GN495)),NA(), GN494)</f>
        <v>0</v>
      </c>
      <c r="GO698">
        <f>IF(ISNA(GP698),NA(),GO494)</f>
        <v>0</v>
      </c>
      <c r="GP698">
        <f>IF(OR(GP494="",AND(GP494=GP493,GP494=GP495)),NA(), GP494)</f>
        <v>0</v>
      </c>
      <c r="GQ698">
        <f>IF(ISNA(GR698),NA(),GQ494)</f>
        <v>0</v>
      </c>
      <c r="GR698">
        <f>IF(OR(GR494="",AND(GR494=GR493,GR494=GR495)),NA(), GR494)</f>
        <v>0</v>
      </c>
      <c r="GS698">
        <f>IF(ISNA(GT698),NA(),GS494)</f>
        <v>0</v>
      </c>
      <c r="GT698">
        <f>IF(OR(GT494="",AND(GT494=GT493,GT494=GT495)),NA(), GT494)</f>
        <v>0</v>
      </c>
      <c r="GU698">
        <f>IF(ISNA(GV698),NA(),GU494)</f>
        <v>0</v>
      </c>
      <c r="GV698">
        <f>IF(OR(GV494="",AND(GV494=GV493,GV494=GV495)),NA(), GV494)</f>
        <v>0</v>
      </c>
      <c r="GW698">
        <f>IF(ISNA(GX698),NA(),GW494)</f>
        <v>0</v>
      </c>
      <c r="GX698">
        <f>IF(OR(GX494="",AND(GX494=GX493,GX494=GX495)),NA(), GX494)</f>
        <v>0</v>
      </c>
      <c r="GY698">
        <f>IF(ISNA(GZ698),NA(),GY494)</f>
        <v>0</v>
      </c>
      <c r="GZ698">
        <f>IF(OR(GZ494="",AND(GZ494=GZ493,GZ494=GZ495)),NA(), GZ494)</f>
        <v>0</v>
      </c>
      <c r="HA698">
        <f>IF(ISNA(HB698),NA(),HA494)</f>
        <v>0</v>
      </c>
      <c r="HB698">
        <f>IF(OR(HB494="",AND(HB494=HB493,HB494=HB495)),NA(), HB494)</f>
        <v>0</v>
      </c>
      <c r="HC698">
        <f>IF(ISNA(HD698),NA(),HC494)</f>
        <v>0</v>
      </c>
      <c r="HD698">
        <f>IF(OR(HD494="",AND(HD494=HD493,HD494=HD495)),NA(), HD494)</f>
        <v>0</v>
      </c>
      <c r="HE698">
        <f>IF(ISNA(HF698),NA(),HE494)</f>
        <v>0</v>
      </c>
      <c r="HF698">
        <f>IF(OR(HF494="",AND(HF494=HF493,HF494=HF495)),NA(), HF494)</f>
        <v>0</v>
      </c>
    </row>
    <row r="699" spans="5:214">
      <c r="E699">
        <f>IF(ISNA(F699),NA(),E495)</f>
        <v>0</v>
      </c>
      <c r="F699">
        <f>IF(OR(F495="",AND(F495=F494,F495=F496)),NA(), F495)</f>
        <v>0</v>
      </c>
      <c r="G699">
        <f>IF(ISNA(H699),NA(),G495)</f>
        <v>0</v>
      </c>
      <c r="H699">
        <f>IF(OR(H495="",AND(H495=H494,H495=H496)),NA(), H495)</f>
        <v>0</v>
      </c>
      <c r="I699">
        <f>IF(ISNA(J699),NA(),I495)</f>
        <v>0</v>
      </c>
      <c r="J699">
        <f>IF(OR(J495="",AND(J495=J494,J495=J496)),NA(), J495)</f>
        <v>0</v>
      </c>
      <c r="K699">
        <f>IF(ISNA(L699),NA(),K495)</f>
        <v>0</v>
      </c>
      <c r="L699">
        <f>IF(OR(L495="",AND(L495=L494,L495=L496)),NA(), L495)</f>
        <v>0</v>
      </c>
      <c r="M699">
        <f>IF(ISNA(N699),NA(),M495)</f>
        <v>0</v>
      </c>
      <c r="N699">
        <f>IF(OR(N495="",AND(N495=N494,N495=N496)),NA(), N495)</f>
        <v>0</v>
      </c>
      <c r="O699">
        <f>IF(ISNA(P699),NA(),O495)</f>
        <v>0</v>
      </c>
      <c r="P699">
        <f>IF(OR(P495="",AND(P495=P494,P495=P496)),NA(), P495)</f>
        <v>0</v>
      </c>
      <c r="Q699">
        <f>IF(ISNA(R699),NA(),Q495)</f>
        <v>0</v>
      </c>
      <c r="R699">
        <f>IF(OR(R495="",AND(R495=R494,R495=R496)),NA(), R495)</f>
        <v>0</v>
      </c>
      <c r="S699">
        <f>IF(ISNA(T699),NA(),S495)</f>
        <v>0</v>
      </c>
      <c r="T699">
        <f>IF(OR(T495="",AND(T495=T494,T495=T496)),NA(), T495)</f>
        <v>0</v>
      </c>
      <c r="U699">
        <f>IF(ISNA(V699),NA(),U495)</f>
        <v>0</v>
      </c>
      <c r="V699">
        <f>IF(OR(V495="",AND(V495=V494,V495=V496)),NA(), V495)</f>
        <v>0</v>
      </c>
      <c r="W699">
        <f>IF(ISNA(X699),NA(),W495)</f>
        <v>0</v>
      </c>
      <c r="X699">
        <f>IF(OR(X495="",AND(X495=X494,X495=X496)),NA(), X495)</f>
        <v>0</v>
      </c>
      <c r="Y699">
        <f>IF(ISNA(Z699),NA(),Y495)</f>
        <v>0</v>
      </c>
      <c r="Z699">
        <f>IF(OR(Z495="",AND(Z495=Z494,Z495=Z496)),NA(), Z495)</f>
        <v>0</v>
      </c>
      <c r="AA699">
        <f>IF(ISNA(AB699),NA(),AA495)</f>
        <v>0</v>
      </c>
      <c r="AB699">
        <f>IF(OR(AB495="",AND(AB495=AB494,AB495=AB496)),NA(), AB495)</f>
        <v>0</v>
      </c>
      <c r="AC699">
        <f>IF(ISNA(AD699),NA(),AC495)</f>
        <v>0</v>
      </c>
      <c r="AD699">
        <f>IF(OR(AD495="",AND(AD495=AD494,AD495=AD496)),NA(), AD495)</f>
        <v>0</v>
      </c>
      <c r="AE699">
        <f>IF(ISNA(AF699),NA(),AE495)</f>
        <v>0</v>
      </c>
      <c r="AF699">
        <f>IF(OR(AF495="",AND(AF495=AF494,AF495=AF496)),NA(), AF495)</f>
        <v>0</v>
      </c>
      <c r="AG699">
        <f>IF(ISNA(AH699),NA(),AG495)</f>
        <v>0</v>
      </c>
      <c r="AH699">
        <f>IF(OR(AH495="",AND(AH495=AH494,AH495=AH496)),NA(), AH495)</f>
        <v>0</v>
      </c>
      <c r="AI699">
        <f>IF(ISNA(AJ699),NA(),AI495)</f>
        <v>0</v>
      </c>
      <c r="AJ699">
        <f>IF(OR(AJ495="",AND(AJ495=AJ494,AJ495=AJ496)),NA(), AJ495)</f>
        <v>0</v>
      </c>
      <c r="AK699">
        <f>IF(ISNA(AL699),NA(),AK495)</f>
        <v>0</v>
      </c>
      <c r="AL699">
        <f>IF(OR(AL495="",AND(AL495=AL494,AL495=AL496)),NA(), AL495)</f>
        <v>0</v>
      </c>
      <c r="AM699">
        <f>IF(ISNA(AN699),NA(),AM495)</f>
        <v>0</v>
      </c>
      <c r="AN699">
        <f>IF(OR(AN495="",AND(AN495=AN494,AN495=AN496)),NA(), AN495)</f>
        <v>0</v>
      </c>
      <c r="AO699">
        <f>IF(ISNA(AP699),NA(),AO495)</f>
        <v>0</v>
      </c>
      <c r="AP699">
        <f>IF(OR(AP495="",AND(AP495=AP494,AP495=AP496)),NA(), AP495)</f>
        <v>0</v>
      </c>
      <c r="AQ699">
        <f>IF(ISNA(AR699),NA(),AQ495)</f>
        <v>0</v>
      </c>
      <c r="AR699">
        <f>IF(OR(AR495="",AND(AR495=AR494,AR495=AR496)),NA(), AR495)</f>
        <v>0</v>
      </c>
      <c r="AS699">
        <f>IF(ISNA(AT699),NA(),AS495)</f>
        <v>0</v>
      </c>
      <c r="AT699">
        <f>IF(OR(AT495="",AND(AT495=AT494,AT495=AT496)),NA(), AT495)</f>
        <v>0</v>
      </c>
      <c r="AU699">
        <f>IF(ISNA(AV699),NA(),AU495)</f>
        <v>0</v>
      </c>
      <c r="AV699">
        <f>IF(OR(AV495="",AND(AV495=AV494,AV495=AV496)),NA(), AV495)</f>
        <v>0</v>
      </c>
      <c r="AW699">
        <f>IF(ISNA(AX699),NA(),AW495)</f>
        <v>0</v>
      </c>
      <c r="AX699">
        <f>IF(OR(AX495="",AND(AX495=AX494,AX495=AX496)),NA(), AX495)</f>
        <v>0</v>
      </c>
      <c r="AY699">
        <f>IF(ISNA(AZ699),NA(),AY495)</f>
        <v>0</v>
      </c>
      <c r="AZ699">
        <f>IF(OR(AZ495="",AND(AZ495=AZ494,AZ495=AZ496)),NA(), AZ495)</f>
        <v>0</v>
      </c>
      <c r="BA699">
        <f>IF(ISNA(BB699),NA(),BA495)</f>
        <v>0</v>
      </c>
      <c r="BB699">
        <f>IF(OR(BB495="",AND(BB495=BB494,BB495=BB496)),NA(), BB495)</f>
        <v>0</v>
      </c>
      <c r="BC699">
        <f>IF(ISNA(BD699),NA(),BC495)</f>
        <v>0</v>
      </c>
      <c r="BD699">
        <f>IF(OR(BD495="",AND(BD495=BD494,BD495=BD496)),NA(), BD495)</f>
        <v>0</v>
      </c>
      <c r="BE699">
        <f>IF(ISNA(BF699),NA(),BE495)</f>
        <v>0</v>
      </c>
      <c r="BF699">
        <f>IF(OR(BF495="",AND(BF495=BF494,BF495=BF496)),NA(), BF495)</f>
        <v>0</v>
      </c>
      <c r="BG699">
        <f>IF(ISNA(BH699),NA(),BG495)</f>
        <v>0</v>
      </c>
      <c r="BH699">
        <f>IF(OR(BH495="",AND(BH495=BH494,BH495=BH496)),NA(), BH495)</f>
        <v>0</v>
      </c>
      <c r="BI699">
        <f>IF(ISNA(BJ699),NA(),BI495)</f>
        <v>0</v>
      </c>
      <c r="BJ699">
        <f>IF(OR(BJ495="",AND(BJ495=BJ494,BJ495=BJ496)),NA(), BJ495)</f>
        <v>0</v>
      </c>
      <c r="BK699">
        <f>IF(ISNA(BL699),NA(),BK495)</f>
        <v>0</v>
      </c>
      <c r="BL699">
        <f>IF(OR(BL495="",AND(BL495=BL494,BL495=BL496)),NA(), BL495)</f>
        <v>0</v>
      </c>
      <c r="BM699">
        <f>IF(ISNA(BN699),NA(),BM495)</f>
        <v>0</v>
      </c>
      <c r="BN699">
        <f>IF(OR(BN495="",AND(BN495=BN494,BN495=BN496)),NA(), BN495)</f>
        <v>0</v>
      </c>
      <c r="BO699">
        <f>IF(ISNA(BP699),NA(),BO495)</f>
        <v>0</v>
      </c>
      <c r="BP699">
        <f>IF(OR(BP495="",AND(BP495=BP494,BP495=BP496)),NA(), BP495)</f>
        <v>0</v>
      </c>
      <c r="BQ699">
        <f>IF(ISNA(BR699),NA(),BQ495)</f>
        <v>0</v>
      </c>
      <c r="BR699">
        <f>IF(OR(BR495="",AND(BR495=BR494,BR495=BR496)),NA(), BR495)</f>
        <v>0</v>
      </c>
      <c r="BS699">
        <f>IF(ISNA(BT699),NA(),BS495)</f>
        <v>0</v>
      </c>
      <c r="BT699">
        <f>IF(OR(BT495="",AND(BT495=BT494,BT495=BT496)),NA(), BT495)</f>
        <v>0</v>
      </c>
      <c r="BU699">
        <f>IF(ISNA(BV699),NA(),BU495)</f>
        <v>0</v>
      </c>
      <c r="BV699">
        <f>IF(OR(BV495="",AND(BV495=BV494,BV495=BV496)),NA(), BV495)</f>
        <v>0</v>
      </c>
      <c r="BW699">
        <f>IF(ISNA(BX699),NA(),BW495)</f>
        <v>0</v>
      </c>
      <c r="BX699">
        <f>IF(OR(BX495="",AND(BX495=BX494,BX495=BX496)),NA(), BX495)</f>
        <v>0</v>
      </c>
      <c r="BY699">
        <f>IF(ISNA(BZ699),NA(),BY495)</f>
        <v>0</v>
      </c>
      <c r="BZ699">
        <f>IF(OR(BZ495="",AND(BZ495=BZ494,BZ495=BZ496)),NA(), BZ495)</f>
        <v>0</v>
      </c>
      <c r="CA699">
        <f>IF(ISNA(CB699),NA(),CA495)</f>
        <v>0</v>
      </c>
      <c r="CB699">
        <f>IF(OR(CB495="",AND(CB495=CB494,CB495=CB496)),NA(), CB495)</f>
        <v>0</v>
      </c>
      <c r="CC699">
        <f>IF(ISNA(CD699),NA(),CC495)</f>
        <v>0</v>
      </c>
      <c r="CD699">
        <f>IF(OR(CD495="",AND(CD495=CD494,CD495=CD496)),NA(), CD495)</f>
        <v>0</v>
      </c>
      <c r="CE699">
        <f>IF(ISNA(CF699),NA(),CE495)</f>
        <v>0</v>
      </c>
      <c r="CF699">
        <f>IF(OR(CF495="",AND(CF495=CF494,CF495=CF496)),NA(), CF495)</f>
        <v>0</v>
      </c>
      <c r="CG699">
        <f>IF(ISNA(CH699),NA(),CG495)</f>
        <v>0</v>
      </c>
      <c r="CH699">
        <f>IF(OR(CH495="",AND(CH495=CH494,CH495=CH496)),NA(), CH495)</f>
        <v>0</v>
      </c>
      <c r="CI699">
        <f>IF(ISNA(CJ699),NA(),CI495)</f>
        <v>0</v>
      </c>
      <c r="CJ699">
        <f>IF(OR(CJ495="",AND(CJ495=CJ494,CJ495=CJ496)),NA(), CJ495)</f>
        <v>0</v>
      </c>
      <c r="CK699">
        <f>IF(ISNA(CL699),NA(),CK495)</f>
        <v>0</v>
      </c>
      <c r="CL699">
        <f>IF(OR(CL495="",AND(CL495=CL494,CL495=CL496)),NA(), CL495)</f>
        <v>0</v>
      </c>
      <c r="CM699">
        <f>IF(ISNA(CN699),NA(),CM495)</f>
        <v>0</v>
      </c>
      <c r="CN699">
        <f>IF(OR(CN495="",AND(CN495=CN494,CN495=CN496)),NA(), CN495)</f>
        <v>0</v>
      </c>
      <c r="CO699">
        <f>IF(ISNA(CP699),NA(),CO495)</f>
        <v>0</v>
      </c>
      <c r="CP699">
        <f>IF(OR(CP495="",AND(CP495=CP494,CP495=CP496)),NA(), CP495)</f>
        <v>0</v>
      </c>
      <c r="CQ699">
        <f>IF(ISNA(CR699),NA(),CQ495)</f>
        <v>0</v>
      </c>
      <c r="CR699">
        <f>IF(OR(CR495="",AND(CR495=CR494,CR495=CR496)),NA(), CR495)</f>
        <v>0</v>
      </c>
      <c r="CS699">
        <f>IF(ISNA(CT699),NA(),CS495)</f>
        <v>0</v>
      </c>
      <c r="CT699">
        <f>IF(OR(CT495="",AND(CT495=CT494,CT495=CT496)),NA(), CT495)</f>
        <v>0</v>
      </c>
      <c r="CU699">
        <f>IF(ISNA(CV699),NA(),CU495)</f>
        <v>0</v>
      </c>
      <c r="CV699">
        <f>IF(OR(CV495="",AND(CV495=CV494,CV495=CV496)),NA(), CV495)</f>
        <v>0</v>
      </c>
      <c r="CW699">
        <f>IF(ISNA(CX699),NA(),CW495)</f>
        <v>0</v>
      </c>
      <c r="CX699">
        <f>IF(OR(CX495="",AND(CX495=CX494,CX495=CX496)),NA(), CX495)</f>
        <v>0</v>
      </c>
      <c r="CY699">
        <f>IF(ISNA(CZ699),NA(),CY495)</f>
        <v>0</v>
      </c>
      <c r="CZ699">
        <f>IF(OR(CZ495="",AND(CZ495=CZ494,CZ495=CZ496)),NA(), CZ495)</f>
        <v>0</v>
      </c>
      <c r="DA699">
        <f>IF(ISNA(DB699),NA(),DA495)</f>
        <v>0</v>
      </c>
      <c r="DB699">
        <f>IF(OR(DB495="",AND(DB495=DB494,DB495=DB496)),NA(), DB495)</f>
        <v>0</v>
      </c>
      <c r="DC699">
        <f>IF(ISNA(DD699),NA(),DC495)</f>
        <v>0</v>
      </c>
      <c r="DD699">
        <f>IF(OR(DD495="",AND(DD495=DD494,DD495=DD496)),NA(), DD495)</f>
        <v>0</v>
      </c>
      <c r="DG699">
        <f>IF(ISNA(DH699),NA(),DG495)</f>
        <v>0</v>
      </c>
      <c r="DH699">
        <f>IF(OR(DH495="",AND(DH495=DH494,DH495=DH496)),NA(), DH495)</f>
        <v>0</v>
      </c>
      <c r="DI699">
        <f>IF(ISNA(DJ699),NA(),DI495)</f>
        <v>0</v>
      </c>
      <c r="DJ699">
        <f>IF(OR(DJ495="",AND(DJ495=DJ494,DJ495=DJ496)),NA(), DJ495)</f>
        <v>0</v>
      </c>
      <c r="DK699">
        <f>IF(ISNA(DL699),NA(),DK495)</f>
        <v>0</v>
      </c>
      <c r="DL699">
        <f>IF(OR(DL495="",AND(DL495=DL494,DL495=DL496)),NA(), DL495)</f>
        <v>0</v>
      </c>
      <c r="DM699">
        <f>IF(ISNA(DN699),NA(),DM495)</f>
        <v>0</v>
      </c>
      <c r="DN699">
        <f>IF(OR(DN495="",AND(DN495=DN494,DN495=DN496)),NA(), DN495)</f>
        <v>0</v>
      </c>
      <c r="DO699">
        <f>IF(ISNA(DP699),NA(),DO495)</f>
        <v>0</v>
      </c>
      <c r="DP699">
        <f>IF(OR(DP495="",AND(DP495=DP494,DP495=DP496)),NA(), DP495)</f>
        <v>0</v>
      </c>
      <c r="DQ699">
        <f>IF(ISNA(DR699),NA(),DQ495)</f>
        <v>0</v>
      </c>
      <c r="DR699">
        <f>IF(OR(DR495="",AND(DR495=DR494,DR495=DR496)),NA(), DR495)</f>
        <v>0</v>
      </c>
      <c r="DS699">
        <f>IF(ISNA(DT699),NA(),DS495)</f>
        <v>0</v>
      </c>
      <c r="DT699">
        <f>IF(OR(DT495="",AND(DT495=DT494,DT495=DT496)),NA(), DT495)</f>
        <v>0</v>
      </c>
      <c r="DU699">
        <f>IF(ISNA(DV699),NA(),DU495)</f>
        <v>0</v>
      </c>
      <c r="DV699">
        <f>IF(OR(DV495="",AND(DV495=DV494,DV495=DV496)),NA(), DV495)</f>
        <v>0</v>
      </c>
      <c r="DW699">
        <f>IF(ISNA(DX699),NA(),DW495)</f>
        <v>0</v>
      </c>
      <c r="DX699">
        <f>IF(OR(DX495="",AND(DX495=DX494,DX495=DX496)),NA(), DX495)</f>
        <v>0</v>
      </c>
      <c r="DY699">
        <f>IF(ISNA(DZ699),NA(),DY495)</f>
        <v>0</v>
      </c>
      <c r="DZ699">
        <f>IF(OR(DZ495="",AND(DZ495=DZ494,DZ495=DZ496)),NA(), DZ495)</f>
        <v>0</v>
      </c>
      <c r="EA699">
        <f>IF(ISNA(EB699),NA(),EA495)</f>
        <v>0</v>
      </c>
      <c r="EB699">
        <f>IF(OR(EB495="",AND(EB495=EB494,EB495=EB496)),NA(), EB495)</f>
        <v>0</v>
      </c>
      <c r="EC699">
        <f>IF(ISNA(ED699),NA(),EC495)</f>
        <v>0</v>
      </c>
      <c r="ED699">
        <f>IF(OR(ED495="",AND(ED495=ED494,ED495=ED496)),NA(), ED495)</f>
        <v>0</v>
      </c>
      <c r="EE699">
        <f>IF(ISNA(EF699),NA(),EE495)</f>
        <v>0</v>
      </c>
      <c r="EF699">
        <f>IF(OR(EF495="",AND(EF495=EF494,EF495=EF496)),NA(), EF495)</f>
        <v>0</v>
      </c>
      <c r="EG699">
        <f>IF(ISNA(EH699),NA(),EG495)</f>
        <v>0</v>
      </c>
      <c r="EH699">
        <f>IF(OR(EH495="",AND(EH495=EH494,EH495=EH496)),NA(), EH495)</f>
        <v>0</v>
      </c>
      <c r="EI699">
        <f>IF(ISNA(EJ699),NA(),EI495)</f>
        <v>0</v>
      </c>
      <c r="EJ699">
        <f>IF(OR(EJ495="",AND(EJ495=EJ494,EJ495=EJ496)),NA(), EJ495)</f>
        <v>0</v>
      </c>
      <c r="EK699">
        <f>IF(ISNA(EL699),NA(),EK495)</f>
        <v>0</v>
      </c>
      <c r="EL699">
        <f>IF(OR(EL495="",AND(EL495=EL494,EL495=EL496)),NA(), EL495)</f>
        <v>0</v>
      </c>
      <c r="EM699">
        <f>IF(ISNA(EN699),NA(),EM495)</f>
        <v>0</v>
      </c>
      <c r="EN699">
        <f>IF(OR(EN495="",AND(EN495=EN494,EN495=EN496)),NA(), EN495)</f>
        <v>0</v>
      </c>
      <c r="EO699">
        <f>IF(ISNA(EP699),NA(),EO495)</f>
        <v>0</v>
      </c>
      <c r="EP699">
        <f>IF(OR(EP495="",AND(EP495=EP494,EP495=EP496)),NA(), EP495)</f>
        <v>0</v>
      </c>
      <c r="EQ699">
        <f>IF(ISNA(ER699),NA(),EQ495)</f>
        <v>0</v>
      </c>
      <c r="ER699">
        <f>IF(OR(ER495="",AND(ER495=ER494,ER495=ER496)),NA(), ER495)</f>
        <v>0</v>
      </c>
      <c r="ES699">
        <f>IF(ISNA(ET699),NA(),ES495)</f>
        <v>0</v>
      </c>
      <c r="ET699">
        <f>IF(OR(ET495="",AND(ET495=ET494,ET495=ET496)),NA(), ET495)</f>
        <v>0</v>
      </c>
      <c r="EU699">
        <f>IF(ISNA(EV699),NA(),EU495)</f>
        <v>0</v>
      </c>
      <c r="EV699">
        <f>IF(OR(EV495="",AND(EV495=EV494,EV495=EV496)),NA(), EV495)</f>
        <v>0</v>
      </c>
      <c r="EW699">
        <f>IF(ISNA(EX699),NA(),EW495)</f>
        <v>0</v>
      </c>
      <c r="EX699">
        <f>IF(OR(EX495="",AND(EX495=EX494,EX495=EX496)),NA(), EX495)</f>
        <v>0</v>
      </c>
      <c r="EY699">
        <f>IF(ISNA(EZ699),NA(),EY495)</f>
        <v>0</v>
      </c>
      <c r="EZ699">
        <f>IF(OR(EZ495="",AND(EZ495=EZ494,EZ495=EZ496)),NA(), EZ495)</f>
        <v>0</v>
      </c>
      <c r="FA699">
        <f>IF(ISNA(FB699),NA(),FA495)</f>
        <v>0</v>
      </c>
      <c r="FB699">
        <f>IF(OR(FB495="",AND(FB495=FB494,FB495=FB496)),NA(), FB495)</f>
        <v>0</v>
      </c>
      <c r="FC699">
        <f>IF(ISNA(FD699),NA(),FC495)</f>
        <v>0</v>
      </c>
      <c r="FD699">
        <f>IF(OR(FD495="",AND(FD495=FD494,FD495=FD496)),NA(), FD495)</f>
        <v>0</v>
      </c>
      <c r="FE699">
        <f>IF(ISNA(FF699),NA(),FE495)</f>
        <v>0</v>
      </c>
      <c r="FF699">
        <f>IF(OR(FF495="",AND(FF495=FF494,FF495=FF496)),NA(), FF495)</f>
        <v>0</v>
      </c>
      <c r="FG699">
        <f>IF(ISNA(FH699),NA(),FG495)</f>
        <v>0</v>
      </c>
      <c r="FH699">
        <f>IF(OR(FH495="",AND(FH495=FH494,FH495=FH496)),NA(), FH495)</f>
        <v>0</v>
      </c>
      <c r="FI699">
        <f>IF(ISNA(FJ699),NA(),FI495)</f>
        <v>0</v>
      </c>
      <c r="FJ699">
        <f>IF(OR(FJ495="",AND(FJ495=FJ494,FJ495=FJ496)),NA(), FJ495)</f>
        <v>0</v>
      </c>
      <c r="FK699">
        <f>IF(ISNA(FL699),NA(),FK495)</f>
        <v>0</v>
      </c>
      <c r="FL699">
        <f>IF(OR(FL495="",AND(FL495=FL494,FL495=FL496)),NA(), FL495)</f>
        <v>0</v>
      </c>
      <c r="FM699">
        <f>IF(ISNA(FN699),NA(),FM495)</f>
        <v>0</v>
      </c>
      <c r="FN699">
        <f>IF(OR(FN495="",AND(FN495=FN494,FN495=FN496)),NA(), FN495)</f>
        <v>0</v>
      </c>
      <c r="FO699">
        <f>IF(ISNA(FP699),NA(),FO495)</f>
        <v>0</v>
      </c>
      <c r="FP699">
        <f>IF(OR(FP495="",AND(FP495=FP494,FP495=FP496)),NA(), FP495)</f>
        <v>0</v>
      </c>
      <c r="FQ699">
        <f>IF(ISNA(FR699),NA(),FQ495)</f>
        <v>0</v>
      </c>
      <c r="FR699">
        <f>IF(OR(FR495="",AND(FR495=FR494,FR495=FR496)),NA(), FR495)</f>
        <v>0</v>
      </c>
      <c r="FS699">
        <f>IF(ISNA(FT699),NA(),FS495)</f>
        <v>0</v>
      </c>
      <c r="FT699">
        <f>IF(OR(FT495="",AND(FT495=FT494,FT495=FT496)),NA(), FT495)</f>
        <v>0</v>
      </c>
      <c r="FU699">
        <f>IF(ISNA(FV699),NA(),FU495)</f>
        <v>0</v>
      </c>
      <c r="FV699">
        <f>IF(OR(FV495="",AND(FV495=FV494,FV495=FV496)),NA(), FV495)</f>
        <v>0</v>
      </c>
      <c r="FW699">
        <f>IF(ISNA(FX699),NA(),FW495)</f>
        <v>0</v>
      </c>
      <c r="FX699">
        <f>IF(OR(FX495="",AND(FX495=FX494,FX495=FX496)),NA(), FX495)</f>
        <v>0</v>
      </c>
      <c r="FY699">
        <f>IF(ISNA(FZ699),NA(),FY495)</f>
        <v>0</v>
      </c>
      <c r="FZ699">
        <f>IF(OR(FZ495="",AND(FZ495=FZ494,FZ495=FZ496)),NA(), FZ495)</f>
        <v>0</v>
      </c>
      <c r="GA699">
        <f>IF(ISNA(GB699),NA(),GA495)</f>
        <v>0</v>
      </c>
      <c r="GB699">
        <f>IF(OR(GB495="",AND(GB495=GB494,GB495=GB496)),NA(), GB495)</f>
        <v>0</v>
      </c>
      <c r="GC699">
        <f>IF(ISNA(GD699),NA(),GC495)</f>
        <v>0</v>
      </c>
      <c r="GD699">
        <f>IF(OR(GD495="",AND(GD495=GD494,GD495=GD496)),NA(), GD495)</f>
        <v>0</v>
      </c>
      <c r="GE699">
        <f>IF(ISNA(GF699),NA(),GE495)</f>
        <v>0</v>
      </c>
      <c r="GF699">
        <f>IF(OR(GF495="",AND(GF495=GF494,GF495=GF496)),NA(), GF495)</f>
        <v>0</v>
      </c>
      <c r="GG699">
        <f>IF(ISNA(GH699),NA(),GG495)</f>
        <v>0</v>
      </c>
      <c r="GH699">
        <f>IF(OR(GH495="",AND(GH495=GH494,GH495=GH496)),NA(), GH495)</f>
        <v>0</v>
      </c>
      <c r="GI699">
        <f>IF(ISNA(GJ699),NA(),GI495)</f>
        <v>0</v>
      </c>
      <c r="GJ699">
        <f>IF(OR(GJ495="",AND(GJ495=GJ494,GJ495=GJ496)),NA(), GJ495)</f>
        <v>0</v>
      </c>
      <c r="GK699">
        <f>IF(ISNA(GL699),NA(),GK495)</f>
        <v>0</v>
      </c>
      <c r="GL699">
        <f>IF(OR(GL495="",AND(GL495=GL494,GL495=GL496)),NA(), GL495)</f>
        <v>0</v>
      </c>
      <c r="GM699">
        <f>IF(ISNA(GN699),NA(),GM495)</f>
        <v>0</v>
      </c>
      <c r="GN699">
        <f>IF(OR(GN495="",AND(GN495=GN494,GN495=GN496)),NA(), GN495)</f>
        <v>0</v>
      </c>
      <c r="GO699">
        <f>IF(ISNA(GP699),NA(),GO495)</f>
        <v>0</v>
      </c>
      <c r="GP699">
        <f>IF(OR(GP495="",AND(GP495=GP494,GP495=GP496)),NA(), GP495)</f>
        <v>0</v>
      </c>
      <c r="GQ699">
        <f>IF(ISNA(GR699),NA(),GQ495)</f>
        <v>0</v>
      </c>
      <c r="GR699">
        <f>IF(OR(GR495="",AND(GR495=GR494,GR495=GR496)),NA(), GR495)</f>
        <v>0</v>
      </c>
      <c r="GS699">
        <f>IF(ISNA(GT699),NA(),GS495)</f>
        <v>0</v>
      </c>
      <c r="GT699">
        <f>IF(OR(GT495="",AND(GT495=GT494,GT495=GT496)),NA(), GT495)</f>
        <v>0</v>
      </c>
      <c r="GU699">
        <f>IF(ISNA(GV699),NA(),GU495)</f>
        <v>0</v>
      </c>
      <c r="GV699">
        <f>IF(OR(GV495="",AND(GV495=GV494,GV495=GV496)),NA(), GV495)</f>
        <v>0</v>
      </c>
      <c r="GW699">
        <f>IF(ISNA(GX699),NA(),GW495)</f>
        <v>0</v>
      </c>
      <c r="GX699">
        <f>IF(OR(GX495="",AND(GX495=GX494,GX495=GX496)),NA(), GX495)</f>
        <v>0</v>
      </c>
      <c r="GY699">
        <f>IF(ISNA(GZ699),NA(),GY495)</f>
        <v>0</v>
      </c>
      <c r="GZ699">
        <f>IF(OR(GZ495="",AND(GZ495=GZ494,GZ495=GZ496)),NA(), GZ495)</f>
        <v>0</v>
      </c>
      <c r="HA699">
        <f>IF(ISNA(HB699),NA(),HA495)</f>
        <v>0</v>
      </c>
      <c r="HB699">
        <f>IF(OR(HB495="",AND(HB495=HB494,HB495=HB496)),NA(), HB495)</f>
        <v>0</v>
      </c>
      <c r="HC699">
        <f>IF(ISNA(HD699),NA(),HC495)</f>
        <v>0</v>
      </c>
      <c r="HD699">
        <f>IF(OR(HD495="",AND(HD495=HD494,HD495=HD496)),NA(), HD495)</f>
        <v>0</v>
      </c>
      <c r="HE699">
        <f>IF(ISNA(HF699),NA(),HE495)</f>
        <v>0</v>
      </c>
      <c r="HF699">
        <f>IF(OR(HF495="",AND(HF495=HF494,HF495=HF496)),NA(), HF495)</f>
        <v>0</v>
      </c>
    </row>
    <row r="700" spans="5:214">
      <c r="E700">
        <f>IF(ISNA(F700),NA(),E496)</f>
        <v>0</v>
      </c>
      <c r="F700">
        <f>IF(OR(F496="",AND(F496=F495,F496=F497)),NA(), F496)</f>
        <v>0</v>
      </c>
      <c r="G700">
        <f>IF(ISNA(H700),NA(),G496)</f>
        <v>0</v>
      </c>
      <c r="H700">
        <f>IF(OR(H496="",AND(H496=H495,H496=H497)),NA(), H496)</f>
        <v>0</v>
      </c>
      <c r="I700">
        <f>IF(ISNA(J700),NA(),I496)</f>
        <v>0</v>
      </c>
      <c r="J700">
        <f>IF(OR(J496="",AND(J496=J495,J496=J497)),NA(), J496)</f>
        <v>0</v>
      </c>
      <c r="K700">
        <f>IF(ISNA(L700),NA(),K496)</f>
        <v>0</v>
      </c>
      <c r="L700">
        <f>IF(OR(L496="",AND(L496=L495,L496=L497)),NA(), L496)</f>
        <v>0</v>
      </c>
      <c r="M700">
        <f>IF(ISNA(N700),NA(),M496)</f>
        <v>0</v>
      </c>
      <c r="N700">
        <f>IF(OR(N496="",AND(N496=N495,N496=N497)),NA(), N496)</f>
        <v>0</v>
      </c>
      <c r="O700">
        <f>IF(ISNA(P700),NA(),O496)</f>
        <v>0</v>
      </c>
      <c r="P700">
        <f>IF(OR(P496="",AND(P496=P495,P496=P497)),NA(), P496)</f>
        <v>0</v>
      </c>
      <c r="Q700">
        <f>IF(ISNA(R700),NA(),Q496)</f>
        <v>0</v>
      </c>
      <c r="R700">
        <f>IF(OR(R496="",AND(R496=R495,R496=R497)),NA(), R496)</f>
        <v>0</v>
      </c>
      <c r="S700">
        <f>IF(ISNA(T700),NA(),S496)</f>
        <v>0</v>
      </c>
      <c r="T700">
        <f>IF(OR(T496="",AND(T496=T495,T496=T497)),NA(), T496)</f>
        <v>0</v>
      </c>
      <c r="U700">
        <f>IF(ISNA(V700),NA(),U496)</f>
        <v>0</v>
      </c>
      <c r="V700">
        <f>IF(OR(V496="",AND(V496=V495,V496=V497)),NA(), V496)</f>
        <v>0</v>
      </c>
      <c r="W700">
        <f>IF(ISNA(X700),NA(),W496)</f>
        <v>0</v>
      </c>
      <c r="X700">
        <f>IF(OR(X496="",AND(X496=X495,X496=X497)),NA(), X496)</f>
        <v>0</v>
      </c>
      <c r="Y700">
        <f>IF(ISNA(Z700),NA(),Y496)</f>
        <v>0</v>
      </c>
      <c r="Z700">
        <f>IF(OR(Z496="",AND(Z496=Z495,Z496=Z497)),NA(), Z496)</f>
        <v>0</v>
      </c>
      <c r="AA700">
        <f>IF(ISNA(AB700),NA(),AA496)</f>
        <v>0</v>
      </c>
      <c r="AB700">
        <f>IF(OR(AB496="",AND(AB496=AB495,AB496=AB497)),NA(), AB496)</f>
        <v>0</v>
      </c>
      <c r="AC700">
        <f>IF(ISNA(AD700),NA(),AC496)</f>
        <v>0</v>
      </c>
      <c r="AD700">
        <f>IF(OR(AD496="",AND(AD496=AD495,AD496=AD497)),NA(), AD496)</f>
        <v>0</v>
      </c>
      <c r="AE700">
        <f>IF(ISNA(AF700),NA(),AE496)</f>
        <v>0</v>
      </c>
      <c r="AF700">
        <f>IF(OR(AF496="",AND(AF496=AF495,AF496=AF497)),NA(), AF496)</f>
        <v>0</v>
      </c>
      <c r="AG700">
        <f>IF(ISNA(AH700),NA(),AG496)</f>
        <v>0</v>
      </c>
      <c r="AH700">
        <f>IF(OR(AH496="",AND(AH496=AH495,AH496=AH497)),NA(), AH496)</f>
        <v>0</v>
      </c>
      <c r="AI700">
        <f>IF(ISNA(AJ700),NA(),AI496)</f>
        <v>0</v>
      </c>
      <c r="AJ700">
        <f>IF(OR(AJ496="",AND(AJ496=AJ495,AJ496=AJ497)),NA(), AJ496)</f>
        <v>0</v>
      </c>
      <c r="AK700">
        <f>IF(ISNA(AL700),NA(),AK496)</f>
        <v>0</v>
      </c>
      <c r="AL700">
        <f>IF(OR(AL496="",AND(AL496=AL495,AL496=AL497)),NA(), AL496)</f>
        <v>0</v>
      </c>
      <c r="AM700">
        <f>IF(ISNA(AN700),NA(),AM496)</f>
        <v>0</v>
      </c>
      <c r="AN700">
        <f>IF(OR(AN496="",AND(AN496=AN495,AN496=AN497)),NA(), AN496)</f>
        <v>0</v>
      </c>
      <c r="AO700">
        <f>IF(ISNA(AP700),NA(),AO496)</f>
        <v>0</v>
      </c>
      <c r="AP700">
        <f>IF(OR(AP496="",AND(AP496=AP495,AP496=AP497)),NA(), AP496)</f>
        <v>0</v>
      </c>
      <c r="AQ700">
        <f>IF(ISNA(AR700),NA(),AQ496)</f>
        <v>0</v>
      </c>
      <c r="AR700">
        <f>IF(OR(AR496="",AND(AR496=AR495,AR496=AR497)),NA(), AR496)</f>
        <v>0</v>
      </c>
      <c r="AS700">
        <f>IF(ISNA(AT700),NA(),AS496)</f>
        <v>0</v>
      </c>
      <c r="AT700">
        <f>IF(OR(AT496="",AND(AT496=AT495,AT496=AT497)),NA(), AT496)</f>
        <v>0</v>
      </c>
      <c r="AU700">
        <f>IF(ISNA(AV700),NA(),AU496)</f>
        <v>0</v>
      </c>
      <c r="AV700">
        <f>IF(OR(AV496="",AND(AV496=AV495,AV496=AV497)),NA(), AV496)</f>
        <v>0</v>
      </c>
      <c r="AW700">
        <f>IF(ISNA(AX700),NA(),AW496)</f>
        <v>0</v>
      </c>
      <c r="AX700">
        <f>IF(OR(AX496="",AND(AX496=AX495,AX496=AX497)),NA(), AX496)</f>
        <v>0</v>
      </c>
      <c r="AY700">
        <f>IF(ISNA(AZ700),NA(),AY496)</f>
        <v>0</v>
      </c>
      <c r="AZ700">
        <f>IF(OR(AZ496="",AND(AZ496=AZ495,AZ496=AZ497)),NA(), AZ496)</f>
        <v>0</v>
      </c>
      <c r="BA700">
        <f>IF(ISNA(BB700),NA(),BA496)</f>
        <v>0</v>
      </c>
      <c r="BB700">
        <f>IF(OR(BB496="",AND(BB496=BB495,BB496=BB497)),NA(), BB496)</f>
        <v>0</v>
      </c>
      <c r="BC700">
        <f>IF(ISNA(BD700),NA(),BC496)</f>
        <v>0</v>
      </c>
      <c r="BD700">
        <f>IF(OR(BD496="",AND(BD496=BD495,BD496=BD497)),NA(), BD496)</f>
        <v>0</v>
      </c>
      <c r="BE700">
        <f>IF(ISNA(BF700),NA(),BE496)</f>
        <v>0</v>
      </c>
      <c r="BF700">
        <f>IF(OR(BF496="",AND(BF496=BF495,BF496=BF497)),NA(), BF496)</f>
        <v>0</v>
      </c>
      <c r="BG700">
        <f>IF(ISNA(BH700),NA(),BG496)</f>
        <v>0</v>
      </c>
      <c r="BH700">
        <f>IF(OR(BH496="",AND(BH496=BH495,BH496=BH497)),NA(), BH496)</f>
        <v>0</v>
      </c>
      <c r="BI700">
        <f>IF(ISNA(BJ700),NA(),BI496)</f>
        <v>0</v>
      </c>
      <c r="BJ700">
        <f>IF(OR(BJ496="",AND(BJ496=BJ495,BJ496=BJ497)),NA(), BJ496)</f>
        <v>0</v>
      </c>
      <c r="BK700">
        <f>IF(ISNA(BL700),NA(),BK496)</f>
        <v>0</v>
      </c>
      <c r="BL700">
        <f>IF(OR(BL496="",AND(BL496=BL495,BL496=BL497)),NA(), BL496)</f>
        <v>0</v>
      </c>
      <c r="BM700">
        <f>IF(ISNA(BN700),NA(),BM496)</f>
        <v>0</v>
      </c>
      <c r="BN700">
        <f>IF(OR(BN496="",AND(BN496=BN495,BN496=BN497)),NA(), BN496)</f>
        <v>0</v>
      </c>
      <c r="BO700">
        <f>IF(ISNA(BP700),NA(),BO496)</f>
        <v>0</v>
      </c>
      <c r="BP700">
        <f>IF(OR(BP496="",AND(BP496=BP495,BP496=BP497)),NA(), BP496)</f>
        <v>0</v>
      </c>
      <c r="BQ700">
        <f>IF(ISNA(BR700),NA(),BQ496)</f>
        <v>0</v>
      </c>
      <c r="BR700">
        <f>IF(OR(BR496="",AND(BR496=BR495,BR496=BR497)),NA(), BR496)</f>
        <v>0</v>
      </c>
      <c r="BS700">
        <f>IF(ISNA(BT700),NA(),BS496)</f>
        <v>0</v>
      </c>
      <c r="BT700">
        <f>IF(OR(BT496="",AND(BT496=BT495,BT496=BT497)),NA(), BT496)</f>
        <v>0</v>
      </c>
      <c r="BU700">
        <f>IF(ISNA(BV700),NA(),BU496)</f>
        <v>0</v>
      </c>
      <c r="BV700">
        <f>IF(OR(BV496="",AND(BV496=BV495,BV496=BV497)),NA(), BV496)</f>
        <v>0</v>
      </c>
      <c r="BW700">
        <f>IF(ISNA(BX700),NA(),BW496)</f>
        <v>0</v>
      </c>
      <c r="BX700">
        <f>IF(OR(BX496="",AND(BX496=BX495,BX496=BX497)),NA(), BX496)</f>
        <v>0</v>
      </c>
      <c r="BY700">
        <f>IF(ISNA(BZ700),NA(),BY496)</f>
        <v>0</v>
      </c>
      <c r="BZ700">
        <f>IF(OR(BZ496="",AND(BZ496=BZ495,BZ496=BZ497)),NA(), BZ496)</f>
        <v>0</v>
      </c>
      <c r="CA700">
        <f>IF(ISNA(CB700),NA(),CA496)</f>
        <v>0</v>
      </c>
      <c r="CB700">
        <f>IF(OR(CB496="",AND(CB496=CB495,CB496=CB497)),NA(), CB496)</f>
        <v>0</v>
      </c>
      <c r="CC700">
        <f>IF(ISNA(CD700),NA(),CC496)</f>
        <v>0</v>
      </c>
      <c r="CD700">
        <f>IF(OR(CD496="",AND(CD496=CD495,CD496=CD497)),NA(), CD496)</f>
        <v>0</v>
      </c>
      <c r="CE700">
        <f>IF(ISNA(CF700),NA(),CE496)</f>
        <v>0</v>
      </c>
      <c r="CF700">
        <f>IF(OR(CF496="",AND(CF496=CF495,CF496=CF497)),NA(), CF496)</f>
        <v>0</v>
      </c>
      <c r="CG700">
        <f>IF(ISNA(CH700),NA(),CG496)</f>
        <v>0</v>
      </c>
      <c r="CH700">
        <f>IF(OR(CH496="",AND(CH496=CH495,CH496=CH497)),NA(), CH496)</f>
        <v>0</v>
      </c>
      <c r="CI700">
        <f>IF(ISNA(CJ700),NA(),CI496)</f>
        <v>0</v>
      </c>
      <c r="CJ700">
        <f>IF(OR(CJ496="",AND(CJ496=CJ495,CJ496=CJ497)),NA(), CJ496)</f>
        <v>0</v>
      </c>
      <c r="CK700">
        <f>IF(ISNA(CL700),NA(),CK496)</f>
        <v>0</v>
      </c>
      <c r="CL700">
        <f>IF(OR(CL496="",AND(CL496=CL495,CL496=CL497)),NA(), CL496)</f>
        <v>0</v>
      </c>
      <c r="CM700">
        <f>IF(ISNA(CN700),NA(),CM496)</f>
        <v>0</v>
      </c>
      <c r="CN700">
        <f>IF(OR(CN496="",AND(CN496=CN495,CN496=CN497)),NA(), CN496)</f>
        <v>0</v>
      </c>
      <c r="CO700">
        <f>IF(ISNA(CP700),NA(),CO496)</f>
        <v>0</v>
      </c>
      <c r="CP700">
        <f>IF(OR(CP496="",AND(CP496=CP495,CP496=CP497)),NA(), CP496)</f>
        <v>0</v>
      </c>
      <c r="CQ700">
        <f>IF(ISNA(CR700),NA(),CQ496)</f>
        <v>0</v>
      </c>
      <c r="CR700">
        <f>IF(OR(CR496="",AND(CR496=CR495,CR496=CR497)),NA(), CR496)</f>
        <v>0</v>
      </c>
      <c r="CS700">
        <f>IF(ISNA(CT700),NA(),CS496)</f>
        <v>0</v>
      </c>
      <c r="CT700">
        <f>IF(OR(CT496="",AND(CT496=CT495,CT496=CT497)),NA(), CT496)</f>
        <v>0</v>
      </c>
      <c r="CU700">
        <f>IF(ISNA(CV700),NA(),CU496)</f>
        <v>0</v>
      </c>
      <c r="CV700">
        <f>IF(OR(CV496="",AND(CV496=CV495,CV496=CV497)),NA(), CV496)</f>
        <v>0</v>
      </c>
      <c r="CW700">
        <f>IF(ISNA(CX700),NA(),CW496)</f>
        <v>0</v>
      </c>
      <c r="CX700">
        <f>IF(OR(CX496="",AND(CX496=CX495,CX496=CX497)),NA(), CX496)</f>
        <v>0</v>
      </c>
      <c r="CY700">
        <f>IF(ISNA(CZ700),NA(),CY496)</f>
        <v>0</v>
      </c>
      <c r="CZ700">
        <f>IF(OR(CZ496="",AND(CZ496=CZ495,CZ496=CZ497)),NA(), CZ496)</f>
        <v>0</v>
      </c>
      <c r="DA700">
        <f>IF(ISNA(DB700),NA(),DA496)</f>
        <v>0</v>
      </c>
      <c r="DB700">
        <f>IF(OR(DB496="",AND(DB496=DB495,DB496=DB497)),NA(), DB496)</f>
        <v>0</v>
      </c>
      <c r="DC700">
        <f>IF(ISNA(DD700),NA(),DC496)</f>
        <v>0</v>
      </c>
      <c r="DD700">
        <f>IF(OR(DD496="",AND(DD496=DD495,DD496=DD497)),NA(), DD496)</f>
        <v>0</v>
      </c>
      <c r="DG700">
        <f>IF(ISNA(DH700),NA(),DG496)</f>
        <v>0</v>
      </c>
      <c r="DH700">
        <f>IF(OR(DH496="",AND(DH496=DH495,DH496=DH497)),NA(), DH496)</f>
        <v>0</v>
      </c>
      <c r="DI700">
        <f>IF(ISNA(DJ700),NA(),DI496)</f>
        <v>0</v>
      </c>
      <c r="DJ700">
        <f>IF(OR(DJ496="",AND(DJ496=DJ495,DJ496=DJ497)),NA(), DJ496)</f>
        <v>0</v>
      </c>
      <c r="DK700">
        <f>IF(ISNA(DL700),NA(),DK496)</f>
        <v>0</v>
      </c>
      <c r="DL700">
        <f>IF(OR(DL496="",AND(DL496=DL495,DL496=DL497)),NA(), DL496)</f>
        <v>0</v>
      </c>
      <c r="DM700">
        <f>IF(ISNA(DN700),NA(),DM496)</f>
        <v>0</v>
      </c>
      <c r="DN700">
        <f>IF(OR(DN496="",AND(DN496=DN495,DN496=DN497)),NA(), DN496)</f>
        <v>0</v>
      </c>
      <c r="DO700">
        <f>IF(ISNA(DP700),NA(),DO496)</f>
        <v>0</v>
      </c>
      <c r="DP700">
        <f>IF(OR(DP496="",AND(DP496=DP495,DP496=DP497)),NA(), DP496)</f>
        <v>0</v>
      </c>
      <c r="DQ700">
        <f>IF(ISNA(DR700),NA(),DQ496)</f>
        <v>0</v>
      </c>
      <c r="DR700">
        <f>IF(OR(DR496="",AND(DR496=DR495,DR496=DR497)),NA(), DR496)</f>
        <v>0</v>
      </c>
      <c r="DS700">
        <f>IF(ISNA(DT700),NA(),DS496)</f>
        <v>0</v>
      </c>
      <c r="DT700">
        <f>IF(OR(DT496="",AND(DT496=DT495,DT496=DT497)),NA(), DT496)</f>
        <v>0</v>
      </c>
      <c r="DU700">
        <f>IF(ISNA(DV700),NA(),DU496)</f>
        <v>0</v>
      </c>
      <c r="DV700">
        <f>IF(OR(DV496="",AND(DV496=DV495,DV496=DV497)),NA(), DV496)</f>
        <v>0</v>
      </c>
      <c r="DW700">
        <f>IF(ISNA(DX700),NA(),DW496)</f>
        <v>0</v>
      </c>
      <c r="DX700">
        <f>IF(OR(DX496="",AND(DX496=DX495,DX496=DX497)),NA(), DX496)</f>
        <v>0</v>
      </c>
      <c r="DY700">
        <f>IF(ISNA(DZ700),NA(),DY496)</f>
        <v>0</v>
      </c>
      <c r="DZ700">
        <f>IF(OR(DZ496="",AND(DZ496=DZ495,DZ496=DZ497)),NA(), DZ496)</f>
        <v>0</v>
      </c>
      <c r="EA700">
        <f>IF(ISNA(EB700),NA(),EA496)</f>
        <v>0</v>
      </c>
      <c r="EB700">
        <f>IF(OR(EB496="",AND(EB496=EB495,EB496=EB497)),NA(), EB496)</f>
        <v>0</v>
      </c>
      <c r="EC700">
        <f>IF(ISNA(ED700),NA(),EC496)</f>
        <v>0</v>
      </c>
      <c r="ED700">
        <f>IF(OR(ED496="",AND(ED496=ED495,ED496=ED497)),NA(), ED496)</f>
        <v>0</v>
      </c>
      <c r="EE700">
        <f>IF(ISNA(EF700),NA(),EE496)</f>
        <v>0</v>
      </c>
      <c r="EF700">
        <f>IF(OR(EF496="",AND(EF496=EF495,EF496=EF497)),NA(), EF496)</f>
        <v>0</v>
      </c>
      <c r="EG700">
        <f>IF(ISNA(EH700),NA(),EG496)</f>
        <v>0</v>
      </c>
      <c r="EH700">
        <f>IF(OR(EH496="",AND(EH496=EH495,EH496=EH497)),NA(), EH496)</f>
        <v>0</v>
      </c>
      <c r="EI700">
        <f>IF(ISNA(EJ700),NA(),EI496)</f>
        <v>0</v>
      </c>
      <c r="EJ700">
        <f>IF(OR(EJ496="",AND(EJ496=EJ495,EJ496=EJ497)),NA(), EJ496)</f>
        <v>0</v>
      </c>
      <c r="EK700">
        <f>IF(ISNA(EL700),NA(),EK496)</f>
        <v>0</v>
      </c>
      <c r="EL700">
        <f>IF(OR(EL496="",AND(EL496=EL495,EL496=EL497)),NA(), EL496)</f>
        <v>0</v>
      </c>
      <c r="EM700">
        <f>IF(ISNA(EN700),NA(),EM496)</f>
        <v>0</v>
      </c>
      <c r="EN700">
        <f>IF(OR(EN496="",AND(EN496=EN495,EN496=EN497)),NA(), EN496)</f>
        <v>0</v>
      </c>
      <c r="EO700">
        <f>IF(ISNA(EP700),NA(),EO496)</f>
        <v>0</v>
      </c>
      <c r="EP700">
        <f>IF(OR(EP496="",AND(EP496=EP495,EP496=EP497)),NA(), EP496)</f>
        <v>0</v>
      </c>
      <c r="EQ700">
        <f>IF(ISNA(ER700),NA(),EQ496)</f>
        <v>0</v>
      </c>
      <c r="ER700">
        <f>IF(OR(ER496="",AND(ER496=ER495,ER496=ER497)),NA(), ER496)</f>
        <v>0</v>
      </c>
      <c r="ES700">
        <f>IF(ISNA(ET700),NA(),ES496)</f>
        <v>0</v>
      </c>
      <c r="ET700">
        <f>IF(OR(ET496="",AND(ET496=ET495,ET496=ET497)),NA(), ET496)</f>
        <v>0</v>
      </c>
      <c r="EU700">
        <f>IF(ISNA(EV700),NA(),EU496)</f>
        <v>0</v>
      </c>
      <c r="EV700">
        <f>IF(OR(EV496="",AND(EV496=EV495,EV496=EV497)),NA(), EV496)</f>
        <v>0</v>
      </c>
      <c r="EW700">
        <f>IF(ISNA(EX700),NA(),EW496)</f>
        <v>0</v>
      </c>
      <c r="EX700">
        <f>IF(OR(EX496="",AND(EX496=EX495,EX496=EX497)),NA(), EX496)</f>
        <v>0</v>
      </c>
      <c r="EY700">
        <f>IF(ISNA(EZ700),NA(),EY496)</f>
        <v>0</v>
      </c>
      <c r="EZ700">
        <f>IF(OR(EZ496="",AND(EZ496=EZ495,EZ496=EZ497)),NA(), EZ496)</f>
        <v>0</v>
      </c>
      <c r="FA700">
        <f>IF(ISNA(FB700),NA(),FA496)</f>
        <v>0</v>
      </c>
      <c r="FB700">
        <f>IF(OR(FB496="",AND(FB496=FB495,FB496=FB497)),NA(), FB496)</f>
        <v>0</v>
      </c>
      <c r="FC700">
        <f>IF(ISNA(FD700),NA(),FC496)</f>
        <v>0</v>
      </c>
      <c r="FD700">
        <f>IF(OR(FD496="",AND(FD496=FD495,FD496=FD497)),NA(), FD496)</f>
        <v>0</v>
      </c>
      <c r="FE700">
        <f>IF(ISNA(FF700),NA(),FE496)</f>
        <v>0</v>
      </c>
      <c r="FF700">
        <f>IF(OR(FF496="",AND(FF496=FF495,FF496=FF497)),NA(), FF496)</f>
        <v>0</v>
      </c>
      <c r="FG700">
        <f>IF(ISNA(FH700),NA(),FG496)</f>
        <v>0</v>
      </c>
      <c r="FH700">
        <f>IF(OR(FH496="",AND(FH496=FH495,FH496=FH497)),NA(), FH496)</f>
        <v>0</v>
      </c>
      <c r="FI700">
        <f>IF(ISNA(FJ700),NA(),FI496)</f>
        <v>0</v>
      </c>
      <c r="FJ700">
        <f>IF(OR(FJ496="",AND(FJ496=FJ495,FJ496=FJ497)),NA(), FJ496)</f>
        <v>0</v>
      </c>
      <c r="FK700">
        <f>IF(ISNA(FL700),NA(),FK496)</f>
        <v>0</v>
      </c>
      <c r="FL700">
        <f>IF(OR(FL496="",AND(FL496=FL495,FL496=FL497)),NA(), FL496)</f>
        <v>0</v>
      </c>
      <c r="FM700">
        <f>IF(ISNA(FN700),NA(),FM496)</f>
        <v>0</v>
      </c>
      <c r="FN700">
        <f>IF(OR(FN496="",AND(FN496=FN495,FN496=FN497)),NA(), FN496)</f>
        <v>0</v>
      </c>
      <c r="FO700">
        <f>IF(ISNA(FP700),NA(),FO496)</f>
        <v>0</v>
      </c>
      <c r="FP700">
        <f>IF(OR(FP496="",AND(FP496=FP495,FP496=FP497)),NA(), FP496)</f>
        <v>0</v>
      </c>
      <c r="FQ700">
        <f>IF(ISNA(FR700),NA(),FQ496)</f>
        <v>0</v>
      </c>
      <c r="FR700">
        <f>IF(OR(FR496="",AND(FR496=FR495,FR496=FR497)),NA(), FR496)</f>
        <v>0</v>
      </c>
      <c r="FS700">
        <f>IF(ISNA(FT700),NA(),FS496)</f>
        <v>0</v>
      </c>
      <c r="FT700">
        <f>IF(OR(FT496="",AND(FT496=FT495,FT496=FT497)),NA(), FT496)</f>
        <v>0</v>
      </c>
      <c r="FU700">
        <f>IF(ISNA(FV700),NA(),FU496)</f>
        <v>0</v>
      </c>
      <c r="FV700">
        <f>IF(OR(FV496="",AND(FV496=FV495,FV496=FV497)),NA(), FV496)</f>
        <v>0</v>
      </c>
      <c r="FW700">
        <f>IF(ISNA(FX700),NA(),FW496)</f>
        <v>0</v>
      </c>
      <c r="FX700">
        <f>IF(OR(FX496="",AND(FX496=FX495,FX496=FX497)),NA(), FX496)</f>
        <v>0</v>
      </c>
      <c r="FY700">
        <f>IF(ISNA(FZ700),NA(),FY496)</f>
        <v>0</v>
      </c>
      <c r="FZ700">
        <f>IF(OR(FZ496="",AND(FZ496=FZ495,FZ496=FZ497)),NA(), FZ496)</f>
        <v>0</v>
      </c>
      <c r="GA700">
        <f>IF(ISNA(GB700),NA(),GA496)</f>
        <v>0</v>
      </c>
      <c r="GB700">
        <f>IF(OR(GB496="",AND(GB496=GB495,GB496=GB497)),NA(), GB496)</f>
        <v>0</v>
      </c>
      <c r="GC700">
        <f>IF(ISNA(GD700),NA(),GC496)</f>
        <v>0</v>
      </c>
      <c r="GD700">
        <f>IF(OR(GD496="",AND(GD496=GD495,GD496=GD497)),NA(), GD496)</f>
        <v>0</v>
      </c>
      <c r="GE700">
        <f>IF(ISNA(GF700),NA(),GE496)</f>
        <v>0</v>
      </c>
      <c r="GF700">
        <f>IF(OR(GF496="",AND(GF496=GF495,GF496=GF497)),NA(), GF496)</f>
        <v>0</v>
      </c>
      <c r="GG700">
        <f>IF(ISNA(GH700),NA(),GG496)</f>
        <v>0</v>
      </c>
      <c r="GH700">
        <f>IF(OR(GH496="",AND(GH496=GH495,GH496=GH497)),NA(), GH496)</f>
        <v>0</v>
      </c>
      <c r="GI700">
        <f>IF(ISNA(GJ700),NA(),GI496)</f>
        <v>0</v>
      </c>
      <c r="GJ700">
        <f>IF(OR(GJ496="",AND(GJ496=GJ495,GJ496=GJ497)),NA(), GJ496)</f>
        <v>0</v>
      </c>
      <c r="GK700">
        <f>IF(ISNA(GL700),NA(),GK496)</f>
        <v>0</v>
      </c>
      <c r="GL700">
        <f>IF(OR(GL496="",AND(GL496=GL495,GL496=GL497)),NA(), GL496)</f>
        <v>0</v>
      </c>
      <c r="GM700">
        <f>IF(ISNA(GN700),NA(),GM496)</f>
        <v>0</v>
      </c>
      <c r="GN700">
        <f>IF(OR(GN496="",AND(GN496=GN495,GN496=GN497)),NA(), GN496)</f>
        <v>0</v>
      </c>
      <c r="GO700">
        <f>IF(ISNA(GP700),NA(),GO496)</f>
        <v>0</v>
      </c>
      <c r="GP700">
        <f>IF(OR(GP496="",AND(GP496=GP495,GP496=GP497)),NA(), GP496)</f>
        <v>0</v>
      </c>
      <c r="GQ700">
        <f>IF(ISNA(GR700),NA(),GQ496)</f>
        <v>0</v>
      </c>
      <c r="GR700">
        <f>IF(OR(GR496="",AND(GR496=GR495,GR496=GR497)),NA(), GR496)</f>
        <v>0</v>
      </c>
      <c r="GS700">
        <f>IF(ISNA(GT700),NA(),GS496)</f>
        <v>0</v>
      </c>
      <c r="GT700">
        <f>IF(OR(GT496="",AND(GT496=GT495,GT496=GT497)),NA(), GT496)</f>
        <v>0</v>
      </c>
      <c r="GU700">
        <f>IF(ISNA(GV700),NA(),GU496)</f>
        <v>0</v>
      </c>
      <c r="GV700">
        <f>IF(OR(GV496="",AND(GV496=GV495,GV496=GV497)),NA(), GV496)</f>
        <v>0</v>
      </c>
      <c r="GW700">
        <f>IF(ISNA(GX700),NA(),GW496)</f>
        <v>0</v>
      </c>
      <c r="GX700">
        <f>IF(OR(GX496="",AND(GX496=GX495,GX496=GX497)),NA(), GX496)</f>
        <v>0</v>
      </c>
      <c r="GY700">
        <f>IF(ISNA(GZ700),NA(),GY496)</f>
        <v>0</v>
      </c>
      <c r="GZ700">
        <f>IF(OR(GZ496="",AND(GZ496=GZ495,GZ496=GZ497)),NA(), GZ496)</f>
        <v>0</v>
      </c>
      <c r="HA700">
        <f>IF(ISNA(HB700),NA(),HA496)</f>
        <v>0</v>
      </c>
      <c r="HB700">
        <f>IF(OR(HB496="",AND(HB496=HB495,HB496=HB497)),NA(), HB496)</f>
        <v>0</v>
      </c>
      <c r="HC700">
        <f>IF(ISNA(HD700),NA(),HC496)</f>
        <v>0</v>
      </c>
      <c r="HD700">
        <f>IF(OR(HD496="",AND(HD496=HD495,HD496=HD497)),NA(), HD496)</f>
        <v>0</v>
      </c>
      <c r="HE700">
        <f>IF(ISNA(HF700),NA(),HE496)</f>
        <v>0</v>
      </c>
      <c r="HF700">
        <f>IF(OR(HF496="",AND(HF496=HF495,HF496=HF497)),NA(), HF496)</f>
        <v>0</v>
      </c>
    </row>
    <row r="701" spans="5:214">
      <c r="E701">
        <f>IF(ISNA(F701),NA(),E497)</f>
        <v>0</v>
      </c>
      <c r="F701">
        <f>IF(OR(F497="",AND(F497=F496,F497=F498)),NA(), F497)</f>
        <v>0</v>
      </c>
      <c r="G701">
        <f>IF(ISNA(H701),NA(),G497)</f>
        <v>0</v>
      </c>
      <c r="H701">
        <f>IF(OR(H497="",AND(H497=H496,H497=H498)),NA(), H497)</f>
        <v>0</v>
      </c>
      <c r="I701">
        <f>IF(ISNA(J701),NA(),I497)</f>
        <v>0</v>
      </c>
      <c r="J701">
        <f>IF(OR(J497="",AND(J497=J496,J497=J498)),NA(), J497)</f>
        <v>0</v>
      </c>
      <c r="K701">
        <f>IF(ISNA(L701),NA(),K497)</f>
        <v>0</v>
      </c>
      <c r="L701">
        <f>IF(OR(L497="",AND(L497=L496,L497=L498)),NA(), L497)</f>
        <v>0</v>
      </c>
      <c r="M701">
        <f>IF(ISNA(N701),NA(),M497)</f>
        <v>0</v>
      </c>
      <c r="N701">
        <f>IF(OR(N497="",AND(N497=N496,N497=N498)),NA(), N497)</f>
        <v>0</v>
      </c>
      <c r="O701">
        <f>IF(ISNA(P701),NA(),O497)</f>
        <v>0</v>
      </c>
      <c r="P701">
        <f>IF(OR(P497="",AND(P497=P496,P497=P498)),NA(), P497)</f>
        <v>0</v>
      </c>
      <c r="Q701">
        <f>IF(ISNA(R701),NA(),Q497)</f>
        <v>0</v>
      </c>
      <c r="R701">
        <f>IF(OR(R497="",AND(R497=R496,R497=R498)),NA(), R497)</f>
        <v>0</v>
      </c>
      <c r="S701">
        <f>IF(ISNA(T701),NA(),S497)</f>
        <v>0</v>
      </c>
      <c r="T701">
        <f>IF(OR(T497="",AND(T497=T496,T497=T498)),NA(), T497)</f>
        <v>0</v>
      </c>
      <c r="U701">
        <f>IF(ISNA(V701),NA(),U497)</f>
        <v>0</v>
      </c>
      <c r="V701">
        <f>IF(OR(V497="",AND(V497=V496,V497=V498)),NA(), V497)</f>
        <v>0</v>
      </c>
      <c r="W701">
        <f>IF(ISNA(X701),NA(),W497)</f>
        <v>0</v>
      </c>
      <c r="X701">
        <f>IF(OR(X497="",AND(X497=X496,X497=X498)),NA(), X497)</f>
        <v>0</v>
      </c>
      <c r="Y701">
        <f>IF(ISNA(Z701),NA(),Y497)</f>
        <v>0</v>
      </c>
      <c r="Z701">
        <f>IF(OR(Z497="",AND(Z497=Z496,Z497=Z498)),NA(), Z497)</f>
        <v>0</v>
      </c>
      <c r="AA701">
        <f>IF(ISNA(AB701),NA(),AA497)</f>
        <v>0</v>
      </c>
      <c r="AB701">
        <f>IF(OR(AB497="",AND(AB497=AB496,AB497=AB498)),NA(), AB497)</f>
        <v>0</v>
      </c>
      <c r="AC701">
        <f>IF(ISNA(AD701),NA(),AC497)</f>
        <v>0</v>
      </c>
      <c r="AD701">
        <f>IF(OR(AD497="",AND(AD497=AD496,AD497=AD498)),NA(), AD497)</f>
        <v>0</v>
      </c>
      <c r="AE701">
        <f>IF(ISNA(AF701),NA(),AE497)</f>
        <v>0</v>
      </c>
      <c r="AF701">
        <f>IF(OR(AF497="",AND(AF497=AF496,AF497=AF498)),NA(), AF497)</f>
        <v>0</v>
      </c>
      <c r="AG701">
        <f>IF(ISNA(AH701),NA(),AG497)</f>
        <v>0</v>
      </c>
      <c r="AH701">
        <f>IF(OR(AH497="",AND(AH497=AH496,AH497=AH498)),NA(), AH497)</f>
        <v>0</v>
      </c>
      <c r="AI701">
        <f>IF(ISNA(AJ701),NA(),AI497)</f>
        <v>0</v>
      </c>
      <c r="AJ701">
        <f>IF(OR(AJ497="",AND(AJ497=AJ496,AJ497=AJ498)),NA(), AJ497)</f>
        <v>0</v>
      </c>
      <c r="AK701">
        <f>IF(ISNA(AL701),NA(),AK497)</f>
        <v>0</v>
      </c>
      <c r="AL701">
        <f>IF(OR(AL497="",AND(AL497=AL496,AL497=AL498)),NA(), AL497)</f>
        <v>0</v>
      </c>
      <c r="AM701">
        <f>IF(ISNA(AN701),NA(),AM497)</f>
        <v>0</v>
      </c>
      <c r="AN701">
        <f>IF(OR(AN497="",AND(AN497=AN496,AN497=AN498)),NA(), AN497)</f>
        <v>0</v>
      </c>
      <c r="AO701">
        <f>IF(ISNA(AP701),NA(),AO497)</f>
        <v>0</v>
      </c>
      <c r="AP701">
        <f>IF(OR(AP497="",AND(AP497=AP496,AP497=AP498)),NA(), AP497)</f>
        <v>0</v>
      </c>
      <c r="AQ701">
        <f>IF(ISNA(AR701),NA(),AQ497)</f>
        <v>0</v>
      </c>
      <c r="AR701">
        <f>IF(OR(AR497="",AND(AR497=AR496,AR497=AR498)),NA(), AR497)</f>
        <v>0</v>
      </c>
      <c r="AS701">
        <f>IF(ISNA(AT701),NA(),AS497)</f>
        <v>0</v>
      </c>
      <c r="AT701">
        <f>IF(OR(AT497="",AND(AT497=AT496,AT497=AT498)),NA(), AT497)</f>
        <v>0</v>
      </c>
      <c r="AU701">
        <f>IF(ISNA(AV701),NA(),AU497)</f>
        <v>0</v>
      </c>
      <c r="AV701">
        <f>IF(OR(AV497="",AND(AV497=AV496,AV497=AV498)),NA(), AV497)</f>
        <v>0</v>
      </c>
      <c r="AW701">
        <f>IF(ISNA(AX701),NA(),AW497)</f>
        <v>0</v>
      </c>
      <c r="AX701">
        <f>IF(OR(AX497="",AND(AX497=AX496,AX497=AX498)),NA(), AX497)</f>
        <v>0</v>
      </c>
      <c r="AY701">
        <f>IF(ISNA(AZ701),NA(),AY497)</f>
        <v>0</v>
      </c>
      <c r="AZ701">
        <f>IF(OR(AZ497="",AND(AZ497=AZ496,AZ497=AZ498)),NA(), AZ497)</f>
        <v>0</v>
      </c>
      <c r="BA701">
        <f>IF(ISNA(BB701),NA(),BA497)</f>
        <v>0</v>
      </c>
      <c r="BB701">
        <f>IF(OR(BB497="",AND(BB497=BB496,BB497=BB498)),NA(), BB497)</f>
        <v>0</v>
      </c>
      <c r="BC701">
        <f>IF(ISNA(BD701),NA(),BC497)</f>
        <v>0</v>
      </c>
      <c r="BD701">
        <f>IF(OR(BD497="",AND(BD497=BD496,BD497=BD498)),NA(), BD497)</f>
        <v>0</v>
      </c>
      <c r="BE701">
        <f>IF(ISNA(BF701),NA(),BE497)</f>
        <v>0</v>
      </c>
      <c r="BF701">
        <f>IF(OR(BF497="",AND(BF497=BF496,BF497=BF498)),NA(), BF497)</f>
        <v>0</v>
      </c>
      <c r="BG701">
        <f>IF(ISNA(BH701),NA(),BG497)</f>
        <v>0</v>
      </c>
      <c r="BH701">
        <f>IF(OR(BH497="",AND(BH497=BH496,BH497=BH498)),NA(), BH497)</f>
        <v>0</v>
      </c>
      <c r="BI701">
        <f>IF(ISNA(BJ701),NA(),BI497)</f>
        <v>0</v>
      </c>
      <c r="BJ701">
        <f>IF(OR(BJ497="",AND(BJ497=BJ496,BJ497=BJ498)),NA(), BJ497)</f>
        <v>0</v>
      </c>
      <c r="BK701">
        <f>IF(ISNA(BL701),NA(),BK497)</f>
        <v>0</v>
      </c>
      <c r="BL701">
        <f>IF(OR(BL497="",AND(BL497=BL496,BL497=BL498)),NA(), BL497)</f>
        <v>0</v>
      </c>
      <c r="BM701">
        <f>IF(ISNA(BN701),NA(),BM497)</f>
        <v>0</v>
      </c>
      <c r="BN701">
        <f>IF(OR(BN497="",AND(BN497=BN496,BN497=BN498)),NA(), BN497)</f>
        <v>0</v>
      </c>
      <c r="BO701">
        <f>IF(ISNA(BP701),NA(),BO497)</f>
        <v>0</v>
      </c>
      <c r="BP701">
        <f>IF(OR(BP497="",AND(BP497=BP496,BP497=BP498)),NA(), BP497)</f>
        <v>0</v>
      </c>
      <c r="BQ701">
        <f>IF(ISNA(BR701),NA(),BQ497)</f>
        <v>0</v>
      </c>
      <c r="BR701">
        <f>IF(OR(BR497="",AND(BR497=BR496,BR497=BR498)),NA(), BR497)</f>
        <v>0</v>
      </c>
      <c r="BS701">
        <f>IF(ISNA(BT701),NA(),BS497)</f>
        <v>0</v>
      </c>
      <c r="BT701">
        <f>IF(OR(BT497="",AND(BT497=BT496,BT497=BT498)),NA(), BT497)</f>
        <v>0</v>
      </c>
      <c r="BU701">
        <f>IF(ISNA(BV701),NA(),BU497)</f>
        <v>0</v>
      </c>
      <c r="BV701">
        <f>IF(OR(BV497="",AND(BV497=BV496,BV497=BV498)),NA(), BV497)</f>
        <v>0</v>
      </c>
      <c r="BW701">
        <f>IF(ISNA(BX701),NA(),BW497)</f>
        <v>0</v>
      </c>
      <c r="BX701">
        <f>IF(OR(BX497="",AND(BX497=BX496,BX497=BX498)),NA(), BX497)</f>
        <v>0</v>
      </c>
      <c r="BY701">
        <f>IF(ISNA(BZ701),NA(),BY497)</f>
        <v>0</v>
      </c>
      <c r="BZ701">
        <f>IF(OR(BZ497="",AND(BZ497=BZ496,BZ497=BZ498)),NA(), BZ497)</f>
        <v>0</v>
      </c>
      <c r="CA701">
        <f>IF(ISNA(CB701),NA(),CA497)</f>
        <v>0</v>
      </c>
      <c r="CB701">
        <f>IF(OR(CB497="",AND(CB497=CB496,CB497=CB498)),NA(), CB497)</f>
        <v>0</v>
      </c>
      <c r="CC701">
        <f>IF(ISNA(CD701),NA(),CC497)</f>
        <v>0</v>
      </c>
      <c r="CD701">
        <f>IF(OR(CD497="",AND(CD497=CD496,CD497=CD498)),NA(), CD497)</f>
        <v>0</v>
      </c>
      <c r="CE701">
        <f>IF(ISNA(CF701),NA(),CE497)</f>
        <v>0</v>
      </c>
      <c r="CF701">
        <f>IF(OR(CF497="",AND(CF497=CF496,CF497=CF498)),NA(), CF497)</f>
        <v>0</v>
      </c>
      <c r="CG701">
        <f>IF(ISNA(CH701),NA(),CG497)</f>
        <v>0</v>
      </c>
      <c r="CH701">
        <f>IF(OR(CH497="",AND(CH497=CH496,CH497=CH498)),NA(), CH497)</f>
        <v>0</v>
      </c>
      <c r="CI701">
        <f>IF(ISNA(CJ701),NA(),CI497)</f>
        <v>0</v>
      </c>
      <c r="CJ701">
        <f>IF(OR(CJ497="",AND(CJ497=CJ496,CJ497=CJ498)),NA(), CJ497)</f>
        <v>0</v>
      </c>
      <c r="CK701">
        <f>IF(ISNA(CL701),NA(),CK497)</f>
        <v>0</v>
      </c>
      <c r="CL701">
        <f>IF(OR(CL497="",AND(CL497=CL496,CL497=CL498)),NA(), CL497)</f>
        <v>0</v>
      </c>
      <c r="CM701">
        <f>IF(ISNA(CN701),NA(),CM497)</f>
        <v>0</v>
      </c>
      <c r="CN701">
        <f>IF(OR(CN497="",AND(CN497=CN496,CN497=CN498)),NA(), CN497)</f>
        <v>0</v>
      </c>
      <c r="CO701">
        <f>IF(ISNA(CP701),NA(),CO497)</f>
        <v>0</v>
      </c>
      <c r="CP701">
        <f>IF(OR(CP497="",AND(CP497=CP496,CP497=CP498)),NA(), CP497)</f>
        <v>0</v>
      </c>
      <c r="CQ701">
        <f>IF(ISNA(CR701),NA(),CQ497)</f>
        <v>0</v>
      </c>
      <c r="CR701">
        <f>IF(OR(CR497="",AND(CR497=CR496,CR497=CR498)),NA(), CR497)</f>
        <v>0</v>
      </c>
      <c r="CS701">
        <f>IF(ISNA(CT701),NA(),CS497)</f>
        <v>0</v>
      </c>
      <c r="CT701">
        <f>IF(OR(CT497="",AND(CT497=CT496,CT497=CT498)),NA(), CT497)</f>
        <v>0</v>
      </c>
      <c r="CU701">
        <f>IF(ISNA(CV701),NA(),CU497)</f>
        <v>0</v>
      </c>
      <c r="CV701">
        <f>IF(OR(CV497="",AND(CV497=CV496,CV497=CV498)),NA(), CV497)</f>
        <v>0</v>
      </c>
      <c r="CW701">
        <f>IF(ISNA(CX701),NA(),CW497)</f>
        <v>0</v>
      </c>
      <c r="CX701">
        <f>IF(OR(CX497="",AND(CX497=CX496,CX497=CX498)),NA(), CX497)</f>
        <v>0</v>
      </c>
      <c r="CY701">
        <f>IF(ISNA(CZ701),NA(),CY497)</f>
        <v>0</v>
      </c>
      <c r="CZ701">
        <f>IF(OR(CZ497="",AND(CZ497=CZ496,CZ497=CZ498)),NA(), CZ497)</f>
        <v>0</v>
      </c>
      <c r="DA701">
        <f>IF(ISNA(DB701),NA(),DA497)</f>
        <v>0</v>
      </c>
      <c r="DB701">
        <f>IF(OR(DB497="",AND(DB497=DB496,DB497=DB498)),NA(), DB497)</f>
        <v>0</v>
      </c>
      <c r="DC701">
        <f>IF(ISNA(DD701),NA(),DC497)</f>
        <v>0</v>
      </c>
      <c r="DD701">
        <f>IF(OR(DD497="",AND(DD497=DD496,DD497=DD498)),NA(), DD497)</f>
        <v>0</v>
      </c>
      <c r="DG701">
        <f>IF(ISNA(DH701),NA(),DG497)</f>
        <v>0</v>
      </c>
      <c r="DH701">
        <f>IF(OR(DH497="",AND(DH497=DH496,DH497=DH498)),NA(), DH497)</f>
        <v>0</v>
      </c>
      <c r="DI701">
        <f>IF(ISNA(DJ701),NA(),DI497)</f>
        <v>0</v>
      </c>
      <c r="DJ701">
        <f>IF(OR(DJ497="",AND(DJ497=DJ496,DJ497=DJ498)),NA(), DJ497)</f>
        <v>0</v>
      </c>
      <c r="DK701">
        <f>IF(ISNA(DL701),NA(),DK497)</f>
        <v>0</v>
      </c>
      <c r="DL701">
        <f>IF(OR(DL497="",AND(DL497=DL496,DL497=DL498)),NA(), DL497)</f>
        <v>0</v>
      </c>
      <c r="DM701">
        <f>IF(ISNA(DN701),NA(),DM497)</f>
        <v>0</v>
      </c>
      <c r="DN701">
        <f>IF(OR(DN497="",AND(DN497=DN496,DN497=DN498)),NA(), DN497)</f>
        <v>0</v>
      </c>
      <c r="DO701">
        <f>IF(ISNA(DP701),NA(),DO497)</f>
        <v>0</v>
      </c>
      <c r="DP701">
        <f>IF(OR(DP497="",AND(DP497=DP496,DP497=DP498)),NA(), DP497)</f>
        <v>0</v>
      </c>
      <c r="DQ701">
        <f>IF(ISNA(DR701),NA(),DQ497)</f>
        <v>0</v>
      </c>
      <c r="DR701">
        <f>IF(OR(DR497="",AND(DR497=DR496,DR497=DR498)),NA(), DR497)</f>
        <v>0</v>
      </c>
      <c r="DS701">
        <f>IF(ISNA(DT701),NA(),DS497)</f>
        <v>0</v>
      </c>
      <c r="DT701">
        <f>IF(OR(DT497="",AND(DT497=DT496,DT497=DT498)),NA(), DT497)</f>
        <v>0</v>
      </c>
      <c r="DU701">
        <f>IF(ISNA(DV701),NA(),DU497)</f>
        <v>0</v>
      </c>
      <c r="DV701">
        <f>IF(OR(DV497="",AND(DV497=DV496,DV497=DV498)),NA(), DV497)</f>
        <v>0</v>
      </c>
      <c r="DW701">
        <f>IF(ISNA(DX701),NA(),DW497)</f>
        <v>0</v>
      </c>
      <c r="DX701">
        <f>IF(OR(DX497="",AND(DX497=DX496,DX497=DX498)),NA(), DX497)</f>
        <v>0</v>
      </c>
      <c r="DY701">
        <f>IF(ISNA(DZ701),NA(),DY497)</f>
        <v>0</v>
      </c>
      <c r="DZ701">
        <f>IF(OR(DZ497="",AND(DZ497=DZ496,DZ497=DZ498)),NA(), DZ497)</f>
        <v>0</v>
      </c>
      <c r="EA701">
        <f>IF(ISNA(EB701),NA(),EA497)</f>
        <v>0</v>
      </c>
      <c r="EB701">
        <f>IF(OR(EB497="",AND(EB497=EB496,EB497=EB498)),NA(), EB497)</f>
        <v>0</v>
      </c>
      <c r="EC701">
        <f>IF(ISNA(ED701),NA(),EC497)</f>
        <v>0</v>
      </c>
      <c r="ED701">
        <f>IF(OR(ED497="",AND(ED497=ED496,ED497=ED498)),NA(), ED497)</f>
        <v>0</v>
      </c>
      <c r="EE701">
        <f>IF(ISNA(EF701),NA(),EE497)</f>
        <v>0</v>
      </c>
      <c r="EF701">
        <f>IF(OR(EF497="",AND(EF497=EF496,EF497=EF498)),NA(), EF497)</f>
        <v>0</v>
      </c>
      <c r="EG701">
        <f>IF(ISNA(EH701),NA(),EG497)</f>
        <v>0</v>
      </c>
      <c r="EH701">
        <f>IF(OR(EH497="",AND(EH497=EH496,EH497=EH498)),NA(), EH497)</f>
        <v>0</v>
      </c>
      <c r="EI701">
        <f>IF(ISNA(EJ701),NA(),EI497)</f>
        <v>0</v>
      </c>
      <c r="EJ701">
        <f>IF(OR(EJ497="",AND(EJ497=EJ496,EJ497=EJ498)),NA(), EJ497)</f>
        <v>0</v>
      </c>
      <c r="EK701">
        <f>IF(ISNA(EL701),NA(),EK497)</f>
        <v>0</v>
      </c>
      <c r="EL701">
        <f>IF(OR(EL497="",AND(EL497=EL496,EL497=EL498)),NA(), EL497)</f>
        <v>0</v>
      </c>
      <c r="EM701">
        <f>IF(ISNA(EN701),NA(),EM497)</f>
        <v>0</v>
      </c>
      <c r="EN701">
        <f>IF(OR(EN497="",AND(EN497=EN496,EN497=EN498)),NA(), EN497)</f>
        <v>0</v>
      </c>
      <c r="EO701">
        <f>IF(ISNA(EP701),NA(),EO497)</f>
        <v>0</v>
      </c>
      <c r="EP701">
        <f>IF(OR(EP497="",AND(EP497=EP496,EP497=EP498)),NA(), EP497)</f>
        <v>0</v>
      </c>
      <c r="EQ701">
        <f>IF(ISNA(ER701),NA(),EQ497)</f>
        <v>0</v>
      </c>
      <c r="ER701">
        <f>IF(OR(ER497="",AND(ER497=ER496,ER497=ER498)),NA(), ER497)</f>
        <v>0</v>
      </c>
      <c r="ES701">
        <f>IF(ISNA(ET701),NA(),ES497)</f>
        <v>0</v>
      </c>
      <c r="ET701">
        <f>IF(OR(ET497="",AND(ET497=ET496,ET497=ET498)),NA(), ET497)</f>
        <v>0</v>
      </c>
      <c r="EU701">
        <f>IF(ISNA(EV701),NA(),EU497)</f>
        <v>0</v>
      </c>
      <c r="EV701">
        <f>IF(OR(EV497="",AND(EV497=EV496,EV497=EV498)),NA(), EV497)</f>
        <v>0</v>
      </c>
      <c r="EW701">
        <f>IF(ISNA(EX701),NA(),EW497)</f>
        <v>0</v>
      </c>
      <c r="EX701">
        <f>IF(OR(EX497="",AND(EX497=EX496,EX497=EX498)),NA(), EX497)</f>
        <v>0</v>
      </c>
      <c r="EY701">
        <f>IF(ISNA(EZ701),NA(),EY497)</f>
        <v>0</v>
      </c>
      <c r="EZ701">
        <f>IF(OR(EZ497="",AND(EZ497=EZ496,EZ497=EZ498)),NA(), EZ497)</f>
        <v>0</v>
      </c>
      <c r="FA701">
        <f>IF(ISNA(FB701),NA(),FA497)</f>
        <v>0</v>
      </c>
      <c r="FB701">
        <f>IF(OR(FB497="",AND(FB497=FB496,FB497=FB498)),NA(), FB497)</f>
        <v>0</v>
      </c>
      <c r="FC701">
        <f>IF(ISNA(FD701),NA(),FC497)</f>
        <v>0</v>
      </c>
      <c r="FD701">
        <f>IF(OR(FD497="",AND(FD497=FD496,FD497=FD498)),NA(), FD497)</f>
        <v>0</v>
      </c>
      <c r="FE701">
        <f>IF(ISNA(FF701),NA(),FE497)</f>
        <v>0</v>
      </c>
      <c r="FF701">
        <f>IF(OR(FF497="",AND(FF497=FF496,FF497=FF498)),NA(), FF497)</f>
        <v>0</v>
      </c>
      <c r="FG701">
        <f>IF(ISNA(FH701),NA(),FG497)</f>
        <v>0</v>
      </c>
      <c r="FH701">
        <f>IF(OR(FH497="",AND(FH497=FH496,FH497=FH498)),NA(), FH497)</f>
        <v>0</v>
      </c>
      <c r="FI701">
        <f>IF(ISNA(FJ701),NA(),FI497)</f>
        <v>0</v>
      </c>
      <c r="FJ701">
        <f>IF(OR(FJ497="",AND(FJ497=FJ496,FJ497=FJ498)),NA(), FJ497)</f>
        <v>0</v>
      </c>
      <c r="FK701">
        <f>IF(ISNA(FL701),NA(),FK497)</f>
        <v>0</v>
      </c>
      <c r="FL701">
        <f>IF(OR(FL497="",AND(FL497=FL496,FL497=FL498)),NA(), FL497)</f>
        <v>0</v>
      </c>
      <c r="FM701">
        <f>IF(ISNA(FN701),NA(),FM497)</f>
        <v>0</v>
      </c>
      <c r="FN701">
        <f>IF(OR(FN497="",AND(FN497=FN496,FN497=FN498)),NA(), FN497)</f>
        <v>0</v>
      </c>
      <c r="FO701">
        <f>IF(ISNA(FP701),NA(),FO497)</f>
        <v>0</v>
      </c>
      <c r="FP701">
        <f>IF(OR(FP497="",AND(FP497=FP496,FP497=FP498)),NA(), FP497)</f>
        <v>0</v>
      </c>
      <c r="FQ701">
        <f>IF(ISNA(FR701),NA(),FQ497)</f>
        <v>0</v>
      </c>
      <c r="FR701">
        <f>IF(OR(FR497="",AND(FR497=FR496,FR497=FR498)),NA(), FR497)</f>
        <v>0</v>
      </c>
      <c r="FS701">
        <f>IF(ISNA(FT701),NA(),FS497)</f>
        <v>0</v>
      </c>
      <c r="FT701">
        <f>IF(OR(FT497="",AND(FT497=FT496,FT497=FT498)),NA(), FT497)</f>
        <v>0</v>
      </c>
      <c r="FU701">
        <f>IF(ISNA(FV701),NA(),FU497)</f>
        <v>0</v>
      </c>
      <c r="FV701">
        <f>IF(OR(FV497="",AND(FV497=FV496,FV497=FV498)),NA(), FV497)</f>
        <v>0</v>
      </c>
      <c r="FW701">
        <f>IF(ISNA(FX701),NA(),FW497)</f>
        <v>0</v>
      </c>
      <c r="FX701">
        <f>IF(OR(FX497="",AND(FX497=FX496,FX497=FX498)),NA(), FX497)</f>
        <v>0</v>
      </c>
      <c r="FY701">
        <f>IF(ISNA(FZ701),NA(),FY497)</f>
        <v>0</v>
      </c>
      <c r="FZ701">
        <f>IF(OR(FZ497="",AND(FZ497=FZ496,FZ497=FZ498)),NA(), FZ497)</f>
        <v>0</v>
      </c>
      <c r="GA701">
        <f>IF(ISNA(GB701),NA(),GA497)</f>
        <v>0</v>
      </c>
      <c r="GB701">
        <f>IF(OR(GB497="",AND(GB497=GB496,GB497=GB498)),NA(), GB497)</f>
        <v>0</v>
      </c>
      <c r="GC701">
        <f>IF(ISNA(GD701),NA(),GC497)</f>
        <v>0</v>
      </c>
      <c r="GD701">
        <f>IF(OR(GD497="",AND(GD497=GD496,GD497=GD498)),NA(), GD497)</f>
        <v>0</v>
      </c>
      <c r="GE701">
        <f>IF(ISNA(GF701),NA(),GE497)</f>
        <v>0</v>
      </c>
      <c r="GF701">
        <f>IF(OR(GF497="",AND(GF497=GF496,GF497=GF498)),NA(), GF497)</f>
        <v>0</v>
      </c>
      <c r="GG701">
        <f>IF(ISNA(GH701),NA(),GG497)</f>
        <v>0</v>
      </c>
      <c r="GH701">
        <f>IF(OR(GH497="",AND(GH497=GH496,GH497=GH498)),NA(), GH497)</f>
        <v>0</v>
      </c>
      <c r="GI701">
        <f>IF(ISNA(GJ701),NA(),GI497)</f>
        <v>0</v>
      </c>
      <c r="GJ701">
        <f>IF(OR(GJ497="",AND(GJ497=GJ496,GJ497=GJ498)),NA(), GJ497)</f>
        <v>0</v>
      </c>
      <c r="GK701">
        <f>IF(ISNA(GL701),NA(),GK497)</f>
        <v>0</v>
      </c>
      <c r="GL701">
        <f>IF(OR(GL497="",AND(GL497=GL496,GL497=GL498)),NA(), GL497)</f>
        <v>0</v>
      </c>
      <c r="GM701">
        <f>IF(ISNA(GN701),NA(),GM497)</f>
        <v>0</v>
      </c>
      <c r="GN701">
        <f>IF(OR(GN497="",AND(GN497=GN496,GN497=GN498)),NA(), GN497)</f>
        <v>0</v>
      </c>
      <c r="GO701">
        <f>IF(ISNA(GP701),NA(),GO497)</f>
        <v>0</v>
      </c>
      <c r="GP701">
        <f>IF(OR(GP497="",AND(GP497=GP496,GP497=GP498)),NA(), GP497)</f>
        <v>0</v>
      </c>
      <c r="GQ701">
        <f>IF(ISNA(GR701),NA(),GQ497)</f>
        <v>0</v>
      </c>
      <c r="GR701">
        <f>IF(OR(GR497="",AND(GR497=GR496,GR497=GR498)),NA(), GR497)</f>
        <v>0</v>
      </c>
      <c r="GS701">
        <f>IF(ISNA(GT701),NA(),GS497)</f>
        <v>0</v>
      </c>
      <c r="GT701">
        <f>IF(OR(GT497="",AND(GT497=GT496,GT497=GT498)),NA(), GT497)</f>
        <v>0</v>
      </c>
      <c r="GU701">
        <f>IF(ISNA(GV701),NA(),GU497)</f>
        <v>0</v>
      </c>
      <c r="GV701">
        <f>IF(OR(GV497="",AND(GV497=GV496,GV497=GV498)),NA(), GV497)</f>
        <v>0</v>
      </c>
      <c r="GW701">
        <f>IF(ISNA(GX701),NA(),GW497)</f>
        <v>0</v>
      </c>
      <c r="GX701">
        <f>IF(OR(GX497="",AND(GX497=GX496,GX497=GX498)),NA(), GX497)</f>
        <v>0</v>
      </c>
      <c r="GY701">
        <f>IF(ISNA(GZ701),NA(),GY497)</f>
        <v>0</v>
      </c>
      <c r="GZ701">
        <f>IF(OR(GZ497="",AND(GZ497=GZ496,GZ497=GZ498)),NA(), GZ497)</f>
        <v>0</v>
      </c>
      <c r="HA701">
        <f>IF(ISNA(HB701),NA(),HA497)</f>
        <v>0</v>
      </c>
      <c r="HB701">
        <f>IF(OR(HB497="",AND(HB497=HB496,HB497=HB498)),NA(), HB497)</f>
        <v>0</v>
      </c>
      <c r="HC701">
        <f>IF(ISNA(HD701),NA(),HC497)</f>
        <v>0</v>
      </c>
      <c r="HD701">
        <f>IF(OR(HD497="",AND(HD497=HD496,HD497=HD498)),NA(), HD497)</f>
        <v>0</v>
      </c>
      <c r="HE701">
        <f>IF(ISNA(HF701),NA(),HE497)</f>
        <v>0</v>
      </c>
      <c r="HF701">
        <f>IF(OR(HF497="",AND(HF497=HF496,HF497=HF498)),NA(), HF497)</f>
        <v>0</v>
      </c>
    </row>
    <row r="702" spans="5:214">
      <c r="E702">
        <f>IF(ISNA(F702),NA(),E498)</f>
        <v>0</v>
      </c>
      <c r="F702">
        <f>IF(OR(F498="",AND(F498=F497,F498=F499)),NA(), F498)</f>
        <v>0</v>
      </c>
      <c r="G702">
        <f>IF(ISNA(H702),NA(),G498)</f>
        <v>0</v>
      </c>
      <c r="H702">
        <f>IF(OR(H498="",AND(H498=H497,H498=H499)),NA(), H498)</f>
        <v>0</v>
      </c>
      <c r="I702">
        <f>IF(ISNA(J702),NA(),I498)</f>
        <v>0</v>
      </c>
      <c r="J702">
        <f>IF(OR(J498="",AND(J498=J497,J498=J499)),NA(), J498)</f>
        <v>0</v>
      </c>
      <c r="K702">
        <f>IF(ISNA(L702),NA(),K498)</f>
        <v>0</v>
      </c>
      <c r="L702">
        <f>IF(OR(L498="",AND(L498=L497,L498=L499)),NA(), L498)</f>
        <v>0</v>
      </c>
      <c r="M702">
        <f>IF(ISNA(N702),NA(),M498)</f>
        <v>0</v>
      </c>
      <c r="N702">
        <f>IF(OR(N498="",AND(N498=N497,N498=N499)),NA(), N498)</f>
        <v>0</v>
      </c>
      <c r="O702">
        <f>IF(ISNA(P702),NA(),O498)</f>
        <v>0</v>
      </c>
      <c r="P702">
        <f>IF(OR(P498="",AND(P498=P497,P498=P499)),NA(), P498)</f>
        <v>0</v>
      </c>
      <c r="Q702">
        <f>IF(ISNA(R702),NA(),Q498)</f>
        <v>0</v>
      </c>
      <c r="R702">
        <f>IF(OR(R498="",AND(R498=R497,R498=R499)),NA(), R498)</f>
        <v>0</v>
      </c>
      <c r="S702">
        <f>IF(ISNA(T702),NA(),S498)</f>
        <v>0</v>
      </c>
      <c r="T702">
        <f>IF(OR(T498="",AND(T498=T497,T498=T499)),NA(), T498)</f>
        <v>0</v>
      </c>
      <c r="U702">
        <f>IF(ISNA(V702),NA(),U498)</f>
        <v>0</v>
      </c>
      <c r="V702">
        <f>IF(OR(V498="",AND(V498=V497,V498=V499)),NA(), V498)</f>
        <v>0</v>
      </c>
      <c r="W702">
        <f>IF(ISNA(X702),NA(),W498)</f>
        <v>0</v>
      </c>
      <c r="X702">
        <f>IF(OR(X498="",AND(X498=X497,X498=X499)),NA(), X498)</f>
        <v>0</v>
      </c>
      <c r="Y702">
        <f>IF(ISNA(Z702),NA(),Y498)</f>
        <v>0</v>
      </c>
      <c r="Z702">
        <f>IF(OR(Z498="",AND(Z498=Z497,Z498=Z499)),NA(), Z498)</f>
        <v>0</v>
      </c>
      <c r="AA702">
        <f>IF(ISNA(AB702),NA(),AA498)</f>
        <v>0</v>
      </c>
      <c r="AB702">
        <f>IF(OR(AB498="",AND(AB498=AB497,AB498=AB499)),NA(), AB498)</f>
        <v>0</v>
      </c>
      <c r="AC702">
        <f>IF(ISNA(AD702),NA(),AC498)</f>
        <v>0</v>
      </c>
      <c r="AD702">
        <f>IF(OR(AD498="",AND(AD498=AD497,AD498=AD499)),NA(), AD498)</f>
        <v>0</v>
      </c>
      <c r="AE702">
        <f>IF(ISNA(AF702),NA(),AE498)</f>
        <v>0</v>
      </c>
      <c r="AF702">
        <f>IF(OR(AF498="",AND(AF498=AF497,AF498=AF499)),NA(), AF498)</f>
        <v>0</v>
      </c>
      <c r="AG702">
        <f>IF(ISNA(AH702),NA(),AG498)</f>
        <v>0</v>
      </c>
      <c r="AH702">
        <f>IF(OR(AH498="",AND(AH498=AH497,AH498=AH499)),NA(), AH498)</f>
        <v>0</v>
      </c>
      <c r="AI702">
        <f>IF(ISNA(AJ702),NA(),AI498)</f>
        <v>0</v>
      </c>
      <c r="AJ702">
        <f>IF(OR(AJ498="",AND(AJ498=AJ497,AJ498=AJ499)),NA(), AJ498)</f>
        <v>0</v>
      </c>
      <c r="AK702">
        <f>IF(ISNA(AL702),NA(),AK498)</f>
        <v>0</v>
      </c>
      <c r="AL702">
        <f>IF(OR(AL498="",AND(AL498=AL497,AL498=AL499)),NA(), AL498)</f>
        <v>0</v>
      </c>
      <c r="AM702">
        <f>IF(ISNA(AN702),NA(),AM498)</f>
        <v>0</v>
      </c>
      <c r="AN702">
        <f>IF(OR(AN498="",AND(AN498=AN497,AN498=AN499)),NA(), AN498)</f>
        <v>0</v>
      </c>
      <c r="AO702">
        <f>IF(ISNA(AP702),NA(),AO498)</f>
        <v>0</v>
      </c>
      <c r="AP702">
        <f>IF(OR(AP498="",AND(AP498=AP497,AP498=AP499)),NA(), AP498)</f>
        <v>0</v>
      </c>
      <c r="AQ702">
        <f>IF(ISNA(AR702),NA(),AQ498)</f>
        <v>0</v>
      </c>
      <c r="AR702">
        <f>IF(OR(AR498="",AND(AR498=AR497,AR498=AR499)),NA(), AR498)</f>
        <v>0</v>
      </c>
      <c r="AS702">
        <f>IF(ISNA(AT702),NA(),AS498)</f>
        <v>0</v>
      </c>
      <c r="AT702">
        <f>IF(OR(AT498="",AND(AT498=AT497,AT498=AT499)),NA(), AT498)</f>
        <v>0</v>
      </c>
      <c r="AU702">
        <f>IF(ISNA(AV702),NA(),AU498)</f>
        <v>0</v>
      </c>
      <c r="AV702">
        <f>IF(OR(AV498="",AND(AV498=AV497,AV498=AV499)),NA(), AV498)</f>
        <v>0</v>
      </c>
      <c r="AW702">
        <f>IF(ISNA(AX702),NA(),AW498)</f>
        <v>0</v>
      </c>
      <c r="AX702">
        <f>IF(OR(AX498="",AND(AX498=AX497,AX498=AX499)),NA(), AX498)</f>
        <v>0</v>
      </c>
      <c r="AY702">
        <f>IF(ISNA(AZ702),NA(),AY498)</f>
        <v>0</v>
      </c>
      <c r="AZ702">
        <f>IF(OR(AZ498="",AND(AZ498=AZ497,AZ498=AZ499)),NA(), AZ498)</f>
        <v>0</v>
      </c>
      <c r="BA702">
        <f>IF(ISNA(BB702),NA(),BA498)</f>
        <v>0</v>
      </c>
      <c r="BB702">
        <f>IF(OR(BB498="",AND(BB498=BB497,BB498=BB499)),NA(), BB498)</f>
        <v>0</v>
      </c>
      <c r="BC702">
        <f>IF(ISNA(BD702),NA(),BC498)</f>
        <v>0</v>
      </c>
      <c r="BD702">
        <f>IF(OR(BD498="",AND(BD498=BD497,BD498=BD499)),NA(), BD498)</f>
        <v>0</v>
      </c>
      <c r="BE702">
        <f>IF(ISNA(BF702),NA(),BE498)</f>
        <v>0</v>
      </c>
      <c r="BF702">
        <f>IF(OR(BF498="",AND(BF498=BF497,BF498=BF499)),NA(), BF498)</f>
        <v>0</v>
      </c>
      <c r="BG702">
        <f>IF(ISNA(BH702),NA(),BG498)</f>
        <v>0</v>
      </c>
      <c r="BH702">
        <f>IF(OR(BH498="",AND(BH498=BH497,BH498=BH499)),NA(), BH498)</f>
        <v>0</v>
      </c>
      <c r="BI702">
        <f>IF(ISNA(BJ702),NA(),BI498)</f>
        <v>0</v>
      </c>
      <c r="BJ702">
        <f>IF(OR(BJ498="",AND(BJ498=BJ497,BJ498=BJ499)),NA(), BJ498)</f>
        <v>0</v>
      </c>
      <c r="BK702">
        <f>IF(ISNA(BL702),NA(),BK498)</f>
        <v>0</v>
      </c>
      <c r="BL702">
        <f>IF(OR(BL498="",AND(BL498=BL497,BL498=BL499)),NA(), BL498)</f>
        <v>0</v>
      </c>
      <c r="BM702">
        <f>IF(ISNA(BN702),NA(),BM498)</f>
        <v>0</v>
      </c>
      <c r="BN702">
        <f>IF(OR(BN498="",AND(BN498=BN497,BN498=BN499)),NA(), BN498)</f>
        <v>0</v>
      </c>
      <c r="BO702">
        <f>IF(ISNA(BP702),NA(),BO498)</f>
        <v>0</v>
      </c>
      <c r="BP702">
        <f>IF(OR(BP498="",AND(BP498=BP497,BP498=BP499)),NA(), BP498)</f>
        <v>0</v>
      </c>
      <c r="BQ702">
        <f>IF(ISNA(BR702),NA(),BQ498)</f>
        <v>0</v>
      </c>
      <c r="BR702">
        <f>IF(OR(BR498="",AND(BR498=BR497,BR498=BR499)),NA(), BR498)</f>
        <v>0</v>
      </c>
      <c r="BS702">
        <f>IF(ISNA(BT702),NA(),BS498)</f>
        <v>0</v>
      </c>
      <c r="BT702">
        <f>IF(OR(BT498="",AND(BT498=BT497,BT498=BT499)),NA(), BT498)</f>
        <v>0</v>
      </c>
      <c r="BU702">
        <f>IF(ISNA(BV702),NA(),BU498)</f>
        <v>0</v>
      </c>
      <c r="BV702">
        <f>IF(OR(BV498="",AND(BV498=BV497,BV498=BV499)),NA(), BV498)</f>
        <v>0</v>
      </c>
      <c r="BW702">
        <f>IF(ISNA(BX702),NA(),BW498)</f>
        <v>0</v>
      </c>
      <c r="BX702">
        <f>IF(OR(BX498="",AND(BX498=BX497,BX498=BX499)),NA(), BX498)</f>
        <v>0</v>
      </c>
      <c r="BY702">
        <f>IF(ISNA(BZ702),NA(),BY498)</f>
        <v>0</v>
      </c>
      <c r="BZ702">
        <f>IF(OR(BZ498="",AND(BZ498=BZ497,BZ498=BZ499)),NA(), BZ498)</f>
        <v>0</v>
      </c>
      <c r="CA702">
        <f>IF(ISNA(CB702),NA(),CA498)</f>
        <v>0</v>
      </c>
      <c r="CB702">
        <f>IF(OR(CB498="",AND(CB498=CB497,CB498=CB499)),NA(), CB498)</f>
        <v>0</v>
      </c>
      <c r="CC702">
        <f>IF(ISNA(CD702),NA(),CC498)</f>
        <v>0</v>
      </c>
      <c r="CD702">
        <f>IF(OR(CD498="",AND(CD498=CD497,CD498=CD499)),NA(), CD498)</f>
        <v>0</v>
      </c>
      <c r="CE702">
        <f>IF(ISNA(CF702),NA(),CE498)</f>
        <v>0</v>
      </c>
      <c r="CF702">
        <f>IF(OR(CF498="",AND(CF498=CF497,CF498=CF499)),NA(), CF498)</f>
        <v>0</v>
      </c>
      <c r="CG702">
        <f>IF(ISNA(CH702),NA(),CG498)</f>
        <v>0</v>
      </c>
      <c r="CH702">
        <f>IF(OR(CH498="",AND(CH498=CH497,CH498=CH499)),NA(), CH498)</f>
        <v>0</v>
      </c>
      <c r="CI702">
        <f>IF(ISNA(CJ702),NA(),CI498)</f>
        <v>0</v>
      </c>
      <c r="CJ702">
        <f>IF(OR(CJ498="",AND(CJ498=CJ497,CJ498=CJ499)),NA(), CJ498)</f>
        <v>0</v>
      </c>
      <c r="CK702">
        <f>IF(ISNA(CL702),NA(),CK498)</f>
        <v>0</v>
      </c>
      <c r="CL702">
        <f>IF(OR(CL498="",AND(CL498=CL497,CL498=CL499)),NA(), CL498)</f>
        <v>0</v>
      </c>
      <c r="CM702">
        <f>IF(ISNA(CN702),NA(),CM498)</f>
        <v>0</v>
      </c>
      <c r="CN702">
        <f>IF(OR(CN498="",AND(CN498=CN497,CN498=CN499)),NA(), CN498)</f>
        <v>0</v>
      </c>
      <c r="CO702">
        <f>IF(ISNA(CP702),NA(),CO498)</f>
        <v>0</v>
      </c>
      <c r="CP702">
        <f>IF(OR(CP498="",AND(CP498=CP497,CP498=CP499)),NA(), CP498)</f>
        <v>0</v>
      </c>
      <c r="CQ702">
        <f>IF(ISNA(CR702),NA(),CQ498)</f>
        <v>0</v>
      </c>
      <c r="CR702">
        <f>IF(OR(CR498="",AND(CR498=CR497,CR498=CR499)),NA(), CR498)</f>
        <v>0</v>
      </c>
      <c r="CS702">
        <f>IF(ISNA(CT702),NA(),CS498)</f>
        <v>0</v>
      </c>
      <c r="CT702">
        <f>IF(OR(CT498="",AND(CT498=CT497,CT498=CT499)),NA(), CT498)</f>
        <v>0</v>
      </c>
      <c r="CU702">
        <f>IF(ISNA(CV702),NA(),CU498)</f>
        <v>0</v>
      </c>
      <c r="CV702">
        <f>IF(OR(CV498="",AND(CV498=CV497,CV498=CV499)),NA(), CV498)</f>
        <v>0</v>
      </c>
      <c r="CW702">
        <f>IF(ISNA(CX702),NA(),CW498)</f>
        <v>0</v>
      </c>
      <c r="CX702">
        <f>IF(OR(CX498="",AND(CX498=CX497,CX498=CX499)),NA(), CX498)</f>
        <v>0</v>
      </c>
      <c r="CY702">
        <f>IF(ISNA(CZ702),NA(),CY498)</f>
        <v>0</v>
      </c>
      <c r="CZ702">
        <f>IF(OR(CZ498="",AND(CZ498=CZ497,CZ498=CZ499)),NA(), CZ498)</f>
        <v>0</v>
      </c>
      <c r="DA702">
        <f>IF(ISNA(DB702),NA(),DA498)</f>
        <v>0</v>
      </c>
      <c r="DB702">
        <f>IF(OR(DB498="",AND(DB498=DB497,DB498=DB499)),NA(), DB498)</f>
        <v>0</v>
      </c>
      <c r="DC702">
        <f>IF(ISNA(DD702),NA(),DC498)</f>
        <v>0</v>
      </c>
      <c r="DD702">
        <f>IF(OR(DD498="",AND(DD498=DD497,DD498=DD499)),NA(), DD498)</f>
        <v>0</v>
      </c>
      <c r="DG702">
        <f>IF(ISNA(DH702),NA(),DG498)</f>
        <v>0</v>
      </c>
      <c r="DH702">
        <f>IF(OR(DH498="",AND(DH498=DH497,DH498=DH499)),NA(), DH498)</f>
        <v>0</v>
      </c>
      <c r="DI702">
        <f>IF(ISNA(DJ702),NA(),DI498)</f>
        <v>0</v>
      </c>
      <c r="DJ702">
        <f>IF(OR(DJ498="",AND(DJ498=DJ497,DJ498=DJ499)),NA(), DJ498)</f>
        <v>0</v>
      </c>
      <c r="DK702">
        <f>IF(ISNA(DL702),NA(),DK498)</f>
        <v>0</v>
      </c>
      <c r="DL702">
        <f>IF(OR(DL498="",AND(DL498=DL497,DL498=DL499)),NA(), DL498)</f>
        <v>0</v>
      </c>
      <c r="DM702">
        <f>IF(ISNA(DN702),NA(),DM498)</f>
        <v>0</v>
      </c>
      <c r="DN702">
        <f>IF(OR(DN498="",AND(DN498=DN497,DN498=DN499)),NA(), DN498)</f>
        <v>0</v>
      </c>
      <c r="DO702">
        <f>IF(ISNA(DP702),NA(),DO498)</f>
        <v>0</v>
      </c>
      <c r="DP702">
        <f>IF(OR(DP498="",AND(DP498=DP497,DP498=DP499)),NA(), DP498)</f>
        <v>0</v>
      </c>
      <c r="DQ702">
        <f>IF(ISNA(DR702),NA(),DQ498)</f>
        <v>0</v>
      </c>
      <c r="DR702">
        <f>IF(OR(DR498="",AND(DR498=DR497,DR498=DR499)),NA(), DR498)</f>
        <v>0</v>
      </c>
      <c r="DS702">
        <f>IF(ISNA(DT702),NA(),DS498)</f>
        <v>0</v>
      </c>
      <c r="DT702">
        <f>IF(OR(DT498="",AND(DT498=DT497,DT498=DT499)),NA(), DT498)</f>
        <v>0</v>
      </c>
      <c r="DU702">
        <f>IF(ISNA(DV702),NA(),DU498)</f>
        <v>0</v>
      </c>
      <c r="DV702">
        <f>IF(OR(DV498="",AND(DV498=DV497,DV498=DV499)),NA(), DV498)</f>
        <v>0</v>
      </c>
      <c r="DW702">
        <f>IF(ISNA(DX702),NA(),DW498)</f>
        <v>0</v>
      </c>
      <c r="DX702">
        <f>IF(OR(DX498="",AND(DX498=DX497,DX498=DX499)),NA(), DX498)</f>
        <v>0</v>
      </c>
      <c r="DY702">
        <f>IF(ISNA(DZ702),NA(),DY498)</f>
        <v>0</v>
      </c>
      <c r="DZ702">
        <f>IF(OR(DZ498="",AND(DZ498=DZ497,DZ498=DZ499)),NA(), DZ498)</f>
        <v>0</v>
      </c>
      <c r="EA702">
        <f>IF(ISNA(EB702),NA(),EA498)</f>
        <v>0</v>
      </c>
      <c r="EB702">
        <f>IF(OR(EB498="",AND(EB498=EB497,EB498=EB499)),NA(), EB498)</f>
        <v>0</v>
      </c>
      <c r="EC702">
        <f>IF(ISNA(ED702),NA(),EC498)</f>
        <v>0</v>
      </c>
      <c r="ED702">
        <f>IF(OR(ED498="",AND(ED498=ED497,ED498=ED499)),NA(), ED498)</f>
        <v>0</v>
      </c>
      <c r="EE702">
        <f>IF(ISNA(EF702),NA(),EE498)</f>
        <v>0</v>
      </c>
      <c r="EF702">
        <f>IF(OR(EF498="",AND(EF498=EF497,EF498=EF499)),NA(), EF498)</f>
        <v>0</v>
      </c>
      <c r="EG702">
        <f>IF(ISNA(EH702),NA(),EG498)</f>
        <v>0</v>
      </c>
      <c r="EH702">
        <f>IF(OR(EH498="",AND(EH498=EH497,EH498=EH499)),NA(), EH498)</f>
        <v>0</v>
      </c>
      <c r="EI702">
        <f>IF(ISNA(EJ702),NA(),EI498)</f>
        <v>0</v>
      </c>
      <c r="EJ702">
        <f>IF(OR(EJ498="",AND(EJ498=EJ497,EJ498=EJ499)),NA(), EJ498)</f>
        <v>0</v>
      </c>
      <c r="EK702">
        <f>IF(ISNA(EL702),NA(),EK498)</f>
        <v>0</v>
      </c>
      <c r="EL702">
        <f>IF(OR(EL498="",AND(EL498=EL497,EL498=EL499)),NA(), EL498)</f>
        <v>0</v>
      </c>
      <c r="EM702">
        <f>IF(ISNA(EN702),NA(),EM498)</f>
        <v>0</v>
      </c>
      <c r="EN702">
        <f>IF(OR(EN498="",AND(EN498=EN497,EN498=EN499)),NA(), EN498)</f>
        <v>0</v>
      </c>
      <c r="EO702">
        <f>IF(ISNA(EP702),NA(),EO498)</f>
        <v>0</v>
      </c>
      <c r="EP702">
        <f>IF(OR(EP498="",AND(EP498=EP497,EP498=EP499)),NA(), EP498)</f>
        <v>0</v>
      </c>
      <c r="EQ702">
        <f>IF(ISNA(ER702),NA(),EQ498)</f>
        <v>0</v>
      </c>
      <c r="ER702">
        <f>IF(OR(ER498="",AND(ER498=ER497,ER498=ER499)),NA(), ER498)</f>
        <v>0</v>
      </c>
      <c r="ES702">
        <f>IF(ISNA(ET702),NA(),ES498)</f>
        <v>0</v>
      </c>
      <c r="ET702">
        <f>IF(OR(ET498="",AND(ET498=ET497,ET498=ET499)),NA(), ET498)</f>
        <v>0</v>
      </c>
      <c r="EU702">
        <f>IF(ISNA(EV702),NA(),EU498)</f>
        <v>0</v>
      </c>
      <c r="EV702">
        <f>IF(OR(EV498="",AND(EV498=EV497,EV498=EV499)),NA(), EV498)</f>
        <v>0</v>
      </c>
      <c r="EW702">
        <f>IF(ISNA(EX702),NA(),EW498)</f>
        <v>0</v>
      </c>
      <c r="EX702">
        <f>IF(OR(EX498="",AND(EX498=EX497,EX498=EX499)),NA(), EX498)</f>
        <v>0</v>
      </c>
      <c r="EY702">
        <f>IF(ISNA(EZ702),NA(),EY498)</f>
        <v>0</v>
      </c>
      <c r="EZ702">
        <f>IF(OR(EZ498="",AND(EZ498=EZ497,EZ498=EZ499)),NA(), EZ498)</f>
        <v>0</v>
      </c>
      <c r="FA702">
        <f>IF(ISNA(FB702),NA(),FA498)</f>
        <v>0</v>
      </c>
      <c r="FB702">
        <f>IF(OR(FB498="",AND(FB498=FB497,FB498=FB499)),NA(), FB498)</f>
        <v>0</v>
      </c>
      <c r="FC702">
        <f>IF(ISNA(FD702),NA(),FC498)</f>
        <v>0</v>
      </c>
      <c r="FD702">
        <f>IF(OR(FD498="",AND(FD498=FD497,FD498=FD499)),NA(), FD498)</f>
        <v>0</v>
      </c>
      <c r="FE702">
        <f>IF(ISNA(FF702),NA(),FE498)</f>
        <v>0</v>
      </c>
      <c r="FF702">
        <f>IF(OR(FF498="",AND(FF498=FF497,FF498=FF499)),NA(), FF498)</f>
        <v>0</v>
      </c>
      <c r="FG702">
        <f>IF(ISNA(FH702),NA(),FG498)</f>
        <v>0</v>
      </c>
      <c r="FH702">
        <f>IF(OR(FH498="",AND(FH498=FH497,FH498=FH499)),NA(), FH498)</f>
        <v>0</v>
      </c>
      <c r="FI702">
        <f>IF(ISNA(FJ702),NA(),FI498)</f>
        <v>0</v>
      </c>
      <c r="FJ702">
        <f>IF(OR(FJ498="",AND(FJ498=FJ497,FJ498=FJ499)),NA(), FJ498)</f>
        <v>0</v>
      </c>
      <c r="FK702">
        <f>IF(ISNA(FL702),NA(),FK498)</f>
        <v>0</v>
      </c>
      <c r="FL702">
        <f>IF(OR(FL498="",AND(FL498=FL497,FL498=FL499)),NA(), FL498)</f>
        <v>0</v>
      </c>
      <c r="FM702">
        <f>IF(ISNA(FN702),NA(),FM498)</f>
        <v>0</v>
      </c>
      <c r="FN702">
        <f>IF(OR(FN498="",AND(FN498=FN497,FN498=FN499)),NA(), FN498)</f>
        <v>0</v>
      </c>
      <c r="FO702">
        <f>IF(ISNA(FP702),NA(),FO498)</f>
        <v>0</v>
      </c>
      <c r="FP702">
        <f>IF(OR(FP498="",AND(FP498=FP497,FP498=FP499)),NA(), FP498)</f>
        <v>0</v>
      </c>
      <c r="FQ702">
        <f>IF(ISNA(FR702),NA(),FQ498)</f>
        <v>0</v>
      </c>
      <c r="FR702">
        <f>IF(OR(FR498="",AND(FR498=FR497,FR498=FR499)),NA(), FR498)</f>
        <v>0</v>
      </c>
      <c r="FS702">
        <f>IF(ISNA(FT702),NA(),FS498)</f>
        <v>0</v>
      </c>
      <c r="FT702">
        <f>IF(OR(FT498="",AND(FT498=FT497,FT498=FT499)),NA(), FT498)</f>
        <v>0</v>
      </c>
      <c r="FU702">
        <f>IF(ISNA(FV702),NA(),FU498)</f>
        <v>0</v>
      </c>
      <c r="FV702">
        <f>IF(OR(FV498="",AND(FV498=FV497,FV498=FV499)),NA(), FV498)</f>
        <v>0</v>
      </c>
      <c r="FW702">
        <f>IF(ISNA(FX702),NA(),FW498)</f>
        <v>0</v>
      </c>
      <c r="FX702">
        <f>IF(OR(FX498="",AND(FX498=FX497,FX498=FX499)),NA(), FX498)</f>
        <v>0</v>
      </c>
      <c r="FY702">
        <f>IF(ISNA(FZ702),NA(),FY498)</f>
        <v>0</v>
      </c>
      <c r="FZ702">
        <f>IF(OR(FZ498="",AND(FZ498=FZ497,FZ498=FZ499)),NA(), FZ498)</f>
        <v>0</v>
      </c>
      <c r="GA702">
        <f>IF(ISNA(GB702),NA(),GA498)</f>
        <v>0</v>
      </c>
      <c r="GB702">
        <f>IF(OR(GB498="",AND(GB498=GB497,GB498=GB499)),NA(), GB498)</f>
        <v>0</v>
      </c>
      <c r="GC702">
        <f>IF(ISNA(GD702),NA(),GC498)</f>
        <v>0</v>
      </c>
      <c r="GD702">
        <f>IF(OR(GD498="",AND(GD498=GD497,GD498=GD499)),NA(), GD498)</f>
        <v>0</v>
      </c>
      <c r="GE702">
        <f>IF(ISNA(GF702),NA(),GE498)</f>
        <v>0</v>
      </c>
      <c r="GF702">
        <f>IF(OR(GF498="",AND(GF498=GF497,GF498=GF499)),NA(), GF498)</f>
        <v>0</v>
      </c>
      <c r="GG702">
        <f>IF(ISNA(GH702),NA(),GG498)</f>
        <v>0</v>
      </c>
      <c r="GH702">
        <f>IF(OR(GH498="",AND(GH498=GH497,GH498=GH499)),NA(), GH498)</f>
        <v>0</v>
      </c>
      <c r="GI702">
        <f>IF(ISNA(GJ702),NA(),GI498)</f>
        <v>0</v>
      </c>
      <c r="GJ702">
        <f>IF(OR(GJ498="",AND(GJ498=GJ497,GJ498=GJ499)),NA(), GJ498)</f>
        <v>0</v>
      </c>
      <c r="GK702">
        <f>IF(ISNA(GL702),NA(),GK498)</f>
        <v>0</v>
      </c>
      <c r="GL702">
        <f>IF(OR(GL498="",AND(GL498=GL497,GL498=GL499)),NA(), GL498)</f>
        <v>0</v>
      </c>
      <c r="GM702">
        <f>IF(ISNA(GN702),NA(),GM498)</f>
        <v>0</v>
      </c>
      <c r="GN702">
        <f>IF(OR(GN498="",AND(GN498=GN497,GN498=GN499)),NA(), GN498)</f>
        <v>0</v>
      </c>
      <c r="GO702">
        <f>IF(ISNA(GP702),NA(),GO498)</f>
        <v>0</v>
      </c>
      <c r="GP702">
        <f>IF(OR(GP498="",AND(GP498=GP497,GP498=GP499)),NA(), GP498)</f>
        <v>0</v>
      </c>
      <c r="GQ702">
        <f>IF(ISNA(GR702),NA(),GQ498)</f>
        <v>0</v>
      </c>
      <c r="GR702">
        <f>IF(OR(GR498="",AND(GR498=GR497,GR498=GR499)),NA(), GR498)</f>
        <v>0</v>
      </c>
      <c r="GS702">
        <f>IF(ISNA(GT702),NA(),GS498)</f>
        <v>0</v>
      </c>
      <c r="GT702">
        <f>IF(OR(GT498="",AND(GT498=GT497,GT498=GT499)),NA(), GT498)</f>
        <v>0</v>
      </c>
      <c r="GU702">
        <f>IF(ISNA(GV702),NA(),GU498)</f>
        <v>0</v>
      </c>
      <c r="GV702">
        <f>IF(OR(GV498="",AND(GV498=GV497,GV498=GV499)),NA(), GV498)</f>
        <v>0</v>
      </c>
      <c r="GW702">
        <f>IF(ISNA(GX702),NA(),GW498)</f>
        <v>0</v>
      </c>
      <c r="GX702">
        <f>IF(OR(GX498="",AND(GX498=GX497,GX498=GX499)),NA(), GX498)</f>
        <v>0</v>
      </c>
      <c r="GY702">
        <f>IF(ISNA(GZ702),NA(),GY498)</f>
        <v>0</v>
      </c>
      <c r="GZ702">
        <f>IF(OR(GZ498="",AND(GZ498=GZ497,GZ498=GZ499)),NA(), GZ498)</f>
        <v>0</v>
      </c>
      <c r="HA702">
        <f>IF(ISNA(HB702),NA(),HA498)</f>
        <v>0</v>
      </c>
      <c r="HB702">
        <f>IF(OR(HB498="",AND(HB498=HB497,HB498=HB499)),NA(), HB498)</f>
        <v>0</v>
      </c>
      <c r="HC702">
        <f>IF(ISNA(HD702),NA(),HC498)</f>
        <v>0</v>
      </c>
      <c r="HD702">
        <f>IF(OR(HD498="",AND(HD498=HD497,HD498=HD499)),NA(), HD498)</f>
        <v>0</v>
      </c>
      <c r="HE702">
        <f>IF(ISNA(HF702),NA(),HE498)</f>
        <v>0</v>
      </c>
      <c r="HF702">
        <f>IF(OR(HF498="",AND(HF498=HF497,HF498=HF499)),NA(), HF498)</f>
        <v>0</v>
      </c>
    </row>
    <row r="703" spans="5:214">
      <c r="E703">
        <f>IF(ISNA(F703),NA(),E499)</f>
        <v>0</v>
      </c>
      <c r="F703">
        <f>IF(OR(F499="",AND(F499=F498,F499=F500)),NA(), F499)</f>
        <v>0</v>
      </c>
      <c r="G703">
        <f>IF(ISNA(H703),NA(),G499)</f>
        <v>0</v>
      </c>
      <c r="H703">
        <f>IF(OR(H499="",AND(H499=H498,H499=H500)),NA(), H499)</f>
        <v>0</v>
      </c>
      <c r="I703">
        <f>IF(ISNA(J703),NA(),I499)</f>
        <v>0</v>
      </c>
      <c r="J703">
        <f>IF(OR(J499="",AND(J499=J498,J499=J500)),NA(), J499)</f>
        <v>0</v>
      </c>
      <c r="K703">
        <f>IF(ISNA(L703),NA(),K499)</f>
        <v>0</v>
      </c>
      <c r="L703">
        <f>IF(OR(L499="",AND(L499=L498,L499=L500)),NA(), L499)</f>
        <v>0</v>
      </c>
      <c r="M703">
        <f>IF(ISNA(N703),NA(),M499)</f>
        <v>0</v>
      </c>
      <c r="N703">
        <f>IF(OR(N499="",AND(N499=N498,N499=N500)),NA(), N499)</f>
        <v>0</v>
      </c>
      <c r="O703">
        <f>IF(ISNA(P703),NA(),O499)</f>
        <v>0</v>
      </c>
      <c r="P703">
        <f>IF(OR(P499="",AND(P499=P498,P499=P500)),NA(), P499)</f>
        <v>0</v>
      </c>
      <c r="Q703">
        <f>IF(ISNA(R703),NA(),Q499)</f>
        <v>0</v>
      </c>
      <c r="R703">
        <f>IF(OR(R499="",AND(R499=R498,R499=R500)),NA(), R499)</f>
        <v>0</v>
      </c>
      <c r="S703">
        <f>IF(ISNA(T703),NA(),S499)</f>
        <v>0</v>
      </c>
      <c r="T703">
        <f>IF(OR(T499="",AND(T499=T498,T499=T500)),NA(), T499)</f>
        <v>0</v>
      </c>
      <c r="U703">
        <f>IF(ISNA(V703),NA(),U499)</f>
        <v>0</v>
      </c>
      <c r="V703">
        <f>IF(OR(V499="",AND(V499=V498,V499=V500)),NA(), V499)</f>
        <v>0</v>
      </c>
      <c r="W703">
        <f>IF(ISNA(X703),NA(),W499)</f>
        <v>0</v>
      </c>
      <c r="X703">
        <f>IF(OR(X499="",AND(X499=X498,X499=X500)),NA(), X499)</f>
        <v>0</v>
      </c>
      <c r="Y703">
        <f>IF(ISNA(Z703),NA(),Y499)</f>
        <v>0</v>
      </c>
      <c r="Z703">
        <f>IF(OR(Z499="",AND(Z499=Z498,Z499=Z500)),NA(), Z499)</f>
        <v>0</v>
      </c>
      <c r="AA703">
        <f>IF(ISNA(AB703),NA(),AA499)</f>
        <v>0</v>
      </c>
      <c r="AB703">
        <f>IF(OR(AB499="",AND(AB499=AB498,AB499=AB500)),NA(), AB499)</f>
        <v>0</v>
      </c>
      <c r="AC703">
        <f>IF(ISNA(AD703),NA(),AC499)</f>
        <v>0</v>
      </c>
      <c r="AD703">
        <f>IF(OR(AD499="",AND(AD499=AD498,AD499=AD500)),NA(), AD499)</f>
        <v>0</v>
      </c>
      <c r="AE703">
        <f>IF(ISNA(AF703),NA(),AE499)</f>
        <v>0</v>
      </c>
      <c r="AF703">
        <f>IF(OR(AF499="",AND(AF499=AF498,AF499=AF500)),NA(), AF499)</f>
        <v>0</v>
      </c>
      <c r="AG703">
        <f>IF(ISNA(AH703),NA(),AG499)</f>
        <v>0</v>
      </c>
      <c r="AH703">
        <f>IF(OR(AH499="",AND(AH499=AH498,AH499=AH500)),NA(), AH499)</f>
        <v>0</v>
      </c>
      <c r="AI703">
        <f>IF(ISNA(AJ703),NA(),AI499)</f>
        <v>0</v>
      </c>
      <c r="AJ703">
        <f>IF(OR(AJ499="",AND(AJ499=AJ498,AJ499=AJ500)),NA(), AJ499)</f>
        <v>0</v>
      </c>
      <c r="AK703">
        <f>IF(ISNA(AL703),NA(),AK499)</f>
        <v>0</v>
      </c>
      <c r="AL703">
        <f>IF(OR(AL499="",AND(AL499=AL498,AL499=AL500)),NA(), AL499)</f>
        <v>0</v>
      </c>
      <c r="AM703">
        <f>IF(ISNA(AN703),NA(),AM499)</f>
        <v>0</v>
      </c>
      <c r="AN703">
        <f>IF(OR(AN499="",AND(AN499=AN498,AN499=AN500)),NA(), AN499)</f>
        <v>0</v>
      </c>
      <c r="AO703">
        <f>IF(ISNA(AP703),NA(),AO499)</f>
        <v>0</v>
      </c>
      <c r="AP703">
        <f>IF(OR(AP499="",AND(AP499=AP498,AP499=AP500)),NA(), AP499)</f>
        <v>0</v>
      </c>
      <c r="AQ703">
        <f>IF(ISNA(AR703),NA(),AQ499)</f>
        <v>0</v>
      </c>
      <c r="AR703">
        <f>IF(OR(AR499="",AND(AR499=AR498,AR499=AR500)),NA(), AR499)</f>
        <v>0</v>
      </c>
      <c r="AS703">
        <f>IF(ISNA(AT703),NA(),AS499)</f>
        <v>0</v>
      </c>
      <c r="AT703">
        <f>IF(OR(AT499="",AND(AT499=AT498,AT499=AT500)),NA(), AT499)</f>
        <v>0</v>
      </c>
      <c r="AU703">
        <f>IF(ISNA(AV703),NA(),AU499)</f>
        <v>0</v>
      </c>
      <c r="AV703">
        <f>IF(OR(AV499="",AND(AV499=AV498,AV499=AV500)),NA(), AV499)</f>
        <v>0</v>
      </c>
      <c r="AW703">
        <f>IF(ISNA(AX703),NA(),AW499)</f>
        <v>0</v>
      </c>
      <c r="AX703">
        <f>IF(OR(AX499="",AND(AX499=AX498,AX499=AX500)),NA(), AX499)</f>
        <v>0</v>
      </c>
      <c r="AY703">
        <f>IF(ISNA(AZ703),NA(),AY499)</f>
        <v>0</v>
      </c>
      <c r="AZ703">
        <f>IF(OR(AZ499="",AND(AZ499=AZ498,AZ499=AZ500)),NA(), AZ499)</f>
        <v>0</v>
      </c>
      <c r="BA703">
        <f>IF(ISNA(BB703),NA(),BA499)</f>
        <v>0</v>
      </c>
      <c r="BB703">
        <f>IF(OR(BB499="",AND(BB499=BB498,BB499=BB500)),NA(), BB499)</f>
        <v>0</v>
      </c>
      <c r="BC703">
        <f>IF(ISNA(BD703),NA(),BC499)</f>
        <v>0</v>
      </c>
      <c r="BD703">
        <f>IF(OR(BD499="",AND(BD499=BD498,BD499=BD500)),NA(), BD499)</f>
        <v>0</v>
      </c>
      <c r="BE703">
        <f>IF(ISNA(BF703),NA(),BE499)</f>
        <v>0</v>
      </c>
      <c r="BF703">
        <f>IF(OR(BF499="",AND(BF499=BF498,BF499=BF500)),NA(), BF499)</f>
        <v>0</v>
      </c>
      <c r="BG703">
        <f>IF(ISNA(BH703),NA(),BG499)</f>
        <v>0</v>
      </c>
      <c r="BH703">
        <f>IF(OR(BH499="",AND(BH499=BH498,BH499=BH500)),NA(), BH499)</f>
        <v>0</v>
      </c>
      <c r="BI703">
        <f>IF(ISNA(BJ703),NA(),BI499)</f>
        <v>0</v>
      </c>
      <c r="BJ703">
        <f>IF(OR(BJ499="",AND(BJ499=BJ498,BJ499=BJ500)),NA(), BJ499)</f>
        <v>0</v>
      </c>
      <c r="BK703">
        <f>IF(ISNA(BL703),NA(),BK499)</f>
        <v>0</v>
      </c>
      <c r="BL703">
        <f>IF(OR(BL499="",AND(BL499=BL498,BL499=BL500)),NA(), BL499)</f>
        <v>0</v>
      </c>
      <c r="BM703">
        <f>IF(ISNA(BN703),NA(),BM499)</f>
        <v>0</v>
      </c>
      <c r="BN703">
        <f>IF(OR(BN499="",AND(BN499=BN498,BN499=BN500)),NA(), BN499)</f>
        <v>0</v>
      </c>
      <c r="BO703">
        <f>IF(ISNA(BP703),NA(),BO499)</f>
        <v>0</v>
      </c>
      <c r="BP703">
        <f>IF(OR(BP499="",AND(BP499=BP498,BP499=BP500)),NA(), BP499)</f>
        <v>0</v>
      </c>
      <c r="BQ703">
        <f>IF(ISNA(BR703),NA(),BQ499)</f>
        <v>0</v>
      </c>
      <c r="BR703">
        <f>IF(OR(BR499="",AND(BR499=BR498,BR499=BR500)),NA(), BR499)</f>
        <v>0</v>
      </c>
      <c r="BS703">
        <f>IF(ISNA(BT703),NA(),BS499)</f>
        <v>0</v>
      </c>
      <c r="BT703">
        <f>IF(OR(BT499="",AND(BT499=BT498,BT499=BT500)),NA(), BT499)</f>
        <v>0</v>
      </c>
      <c r="BU703">
        <f>IF(ISNA(BV703),NA(),BU499)</f>
        <v>0</v>
      </c>
      <c r="BV703">
        <f>IF(OR(BV499="",AND(BV499=BV498,BV499=BV500)),NA(), BV499)</f>
        <v>0</v>
      </c>
      <c r="BW703">
        <f>IF(ISNA(BX703),NA(),BW499)</f>
        <v>0</v>
      </c>
      <c r="BX703">
        <f>IF(OR(BX499="",AND(BX499=BX498,BX499=BX500)),NA(), BX499)</f>
        <v>0</v>
      </c>
      <c r="BY703">
        <f>IF(ISNA(BZ703),NA(),BY499)</f>
        <v>0</v>
      </c>
      <c r="BZ703">
        <f>IF(OR(BZ499="",AND(BZ499=BZ498,BZ499=BZ500)),NA(), BZ499)</f>
        <v>0</v>
      </c>
      <c r="CA703">
        <f>IF(ISNA(CB703),NA(),CA499)</f>
        <v>0</v>
      </c>
      <c r="CB703">
        <f>IF(OR(CB499="",AND(CB499=CB498,CB499=CB500)),NA(), CB499)</f>
        <v>0</v>
      </c>
      <c r="CC703">
        <f>IF(ISNA(CD703),NA(),CC499)</f>
        <v>0</v>
      </c>
      <c r="CD703">
        <f>IF(OR(CD499="",AND(CD499=CD498,CD499=CD500)),NA(), CD499)</f>
        <v>0</v>
      </c>
      <c r="CE703">
        <f>IF(ISNA(CF703),NA(),CE499)</f>
        <v>0</v>
      </c>
      <c r="CF703">
        <f>IF(OR(CF499="",AND(CF499=CF498,CF499=CF500)),NA(), CF499)</f>
        <v>0</v>
      </c>
      <c r="CG703">
        <f>IF(ISNA(CH703),NA(),CG499)</f>
        <v>0</v>
      </c>
      <c r="CH703">
        <f>IF(OR(CH499="",AND(CH499=CH498,CH499=CH500)),NA(), CH499)</f>
        <v>0</v>
      </c>
      <c r="CI703">
        <f>IF(ISNA(CJ703),NA(),CI499)</f>
        <v>0</v>
      </c>
      <c r="CJ703">
        <f>IF(OR(CJ499="",AND(CJ499=CJ498,CJ499=CJ500)),NA(), CJ499)</f>
        <v>0</v>
      </c>
      <c r="CK703">
        <f>IF(ISNA(CL703),NA(),CK499)</f>
        <v>0</v>
      </c>
      <c r="CL703">
        <f>IF(OR(CL499="",AND(CL499=CL498,CL499=CL500)),NA(), CL499)</f>
        <v>0</v>
      </c>
      <c r="CM703">
        <f>IF(ISNA(CN703),NA(),CM499)</f>
        <v>0</v>
      </c>
      <c r="CN703">
        <f>IF(OR(CN499="",AND(CN499=CN498,CN499=CN500)),NA(), CN499)</f>
        <v>0</v>
      </c>
      <c r="CO703">
        <f>IF(ISNA(CP703),NA(),CO499)</f>
        <v>0</v>
      </c>
      <c r="CP703">
        <f>IF(OR(CP499="",AND(CP499=CP498,CP499=CP500)),NA(), CP499)</f>
        <v>0</v>
      </c>
      <c r="CQ703">
        <f>IF(ISNA(CR703),NA(),CQ499)</f>
        <v>0</v>
      </c>
      <c r="CR703">
        <f>IF(OR(CR499="",AND(CR499=CR498,CR499=CR500)),NA(), CR499)</f>
        <v>0</v>
      </c>
      <c r="CS703">
        <f>IF(ISNA(CT703),NA(),CS499)</f>
        <v>0</v>
      </c>
      <c r="CT703">
        <f>IF(OR(CT499="",AND(CT499=CT498,CT499=CT500)),NA(), CT499)</f>
        <v>0</v>
      </c>
      <c r="CU703">
        <f>IF(ISNA(CV703),NA(),CU499)</f>
        <v>0</v>
      </c>
      <c r="CV703">
        <f>IF(OR(CV499="",AND(CV499=CV498,CV499=CV500)),NA(), CV499)</f>
        <v>0</v>
      </c>
      <c r="CW703">
        <f>IF(ISNA(CX703),NA(),CW499)</f>
        <v>0</v>
      </c>
      <c r="CX703">
        <f>IF(OR(CX499="",AND(CX499=CX498,CX499=CX500)),NA(), CX499)</f>
        <v>0</v>
      </c>
      <c r="CY703">
        <f>IF(ISNA(CZ703),NA(),CY499)</f>
        <v>0</v>
      </c>
      <c r="CZ703">
        <f>IF(OR(CZ499="",AND(CZ499=CZ498,CZ499=CZ500)),NA(), CZ499)</f>
        <v>0</v>
      </c>
      <c r="DA703">
        <f>IF(ISNA(DB703),NA(),DA499)</f>
        <v>0</v>
      </c>
      <c r="DB703">
        <f>IF(OR(DB499="",AND(DB499=DB498,DB499=DB500)),NA(), DB499)</f>
        <v>0</v>
      </c>
      <c r="DC703">
        <f>IF(ISNA(DD703),NA(),DC499)</f>
        <v>0</v>
      </c>
      <c r="DD703">
        <f>IF(OR(DD499="",AND(DD499=DD498,DD499=DD500)),NA(), DD499)</f>
        <v>0</v>
      </c>
      <c r="DG703">
        <f>IF(ISNA(DH703),NA(),DG499)</f>
        <v>0</v>
      </c>
      <c r="DH703">
        <f>IF(OR(DH499="",AND(DH499=DH498,DH499=DH500)),NA(), DH499)</f>
        <v>0</v>
      </c>
      <c r="DI703">
        <f>IF(ISNA(DJ703),NA(),DI499)</f>
        <v>0</v>
      </c>
      <c r="DJ703">
        <f>IF(OR(DJ499="",AND(DJ499=DJ498,DJ499=DJ500)),NA(), DJ499)</f>
        <v>0</v>
      </c>
      <c r="DK703">
        <f>IF(ISNA(DL703),NA(),DK499)</f>
        <v>0</v>
      </c>
      <c r="DL703">
        <f>IF(OR(DL499="",AND(DL499=DL498,DL499=DL500)),NA(), DL499)</f>
        <v>0</v>
      </c>
      <c r="DM703">
        <f>IF(ISNA(DN703),NA(),DM499)</f>
        <v>0</v>
      </c>
      <c r="DN703">
        <f>IF(OR(DN499="",AND(DN499=DN498,DN499=DN500)),NA(), DN499)</f>
        <v>0</v>
      </c>
      <c r="DO703">
        <f>IF(ISNA(DP703),NA(),DO499)</f>
        <v>0</v>
      </c>
      <c r="DP703">
        <f>IF(OR(DP499="",AND(DP499=DP498,DP499=DP500)),NA(), DP499)</f>
        <v>0</v>
      </c>
      <c r="DQ703">
        <f>IF(ISNA(DR703),NA(),DQ499)</f>
        <v>0</v>
      </c>
      <c r="DR703">
        <f>IF(OR(DR499="",AND(DR499=DR498,DR499=DR500)),NA(), DR499)</f>
        <v>0</v>
      </c>
      <c r="DS703">
        <f>IF(ISNA(DT703),NA(),DS499)</f>
        <v>0</v>
      </c>
      <c r="DT703">
        <f>IF(OR(DT499="",AND(DT499=DT498,DT499=DT500)),NA(), DT499)</f>
        <v>0</v>
      </c>
      <c r="DU703">
        <f>IF(ISNA(DV703),NA(),DU499)</f>
        <v>0</v>
      </c>
      <c r="DV703">
        <f>IF(OR(DV499="",AND(DV499=DV498,DV499=DV500)),NA(), DV499)</f>
        <v>0</v>
      </c>
      <c r="DW703">
        <f>IF(ISNA(DX703),NA(),DW499)</f>
        <v>0</v>
      </c>
      <c r="DX703">
        <f>IF(OR(DX499="",AND(DX499=DX498,DX499=DX500)),NA(), DX499)</f>
        <v>0</v>
      </c>
      <c r="DY703">
        <f>IF(ISNA(DZ703),NA(),DY499)</f>
        <v>0</v>
      </c>
      <c r="DZ703">
        <f>IF(OR(DZ499="",AND(DZ499=DZ498,DZ499=DZ500)),NA(), DZ499)</f>
        <v>0</v>
      </c>
      <c r="EA703">
        <f>IF(ISNA(EB703),NA(),EA499)</f>
        <v>0</v>
      </c>
      <c r="EB703">
        <f>IF(OR(EB499="",AND(EB499=EB498,EB499=EB500)),NA(), EB499)</f>
        <v>0</v>
      </c>
      <c r="EC703">
        <f>IF(ISNA(ED703),NA(),EC499)</f>
        <v>0</v>
      </c>
      <c r="ED703">
        <f>IF(OR(ED499="",AND(ED499=ED498,ED499=ED500)),NA(), ED499)</f>
        <v>0</v>
      </c>
      <c r="EE703">
        <f>IF(ISNA(EF703),NA(),EE499)</f>
        <v>0</v>
      </c>
      <c r="EF703">
        <f>IF(OR(EF499="",AND(EF499=EF498,EF499=EF500)),NA(), EF499)</f>
        <v>0</v>
      </c>
      <c r="EG703">
        <f>IF(ISNA(EH703),NA(),EG499)</f>
        <v>0</v>
      </c>
      <c r="EH703">
        <f>IF(OR(EH499="",AND(EH499=EH498,EH499=EH500)),NA(), EH499)</f>
        <v>0</v>
      </c>
      <c r="EI703">
        <f>IF(ISNA(EJ703),NA(),EI499)</f>
        <v>0</v>
      </c>
      <c r="EJ703">
        <f>IF(OR(EJ499="",AND(EJ499=EJ498,EJ499=EJ500)),NA(), EJ499)</f>
        <v>0</v>
      </c>
      <c r="EK703">
        <f>IF(ISNA(EL703),NA(),EK499)</f>
        <v>0</v>
      </c>
      <c r="EL703">
        <f>IF(OR(EL499="",AND(EL499=EL498,EL499=EL500)),NA(), EL499)</f>
        <v>0</v>
      </c>
      <c r="EM703">
        <f>IF(ISNA(EN703),NA(),EM499)</f>
        <v>0</v>
      </c>
      <c r="EN703">
        <f>IF(OR(EN499="",AND(EN499=EN498,EN499=EN500)),NA(), EN499)</f>
        <v>0</v>
      </c>
      <c r="EO703">
        <f>IF(ISNA(EP703),NA(),EO499)</f>
        <v>0</v>
      </c>
      <c r="EP703">
        <f>IF(OR(EP499="",AND(EP499=EP498,EP499=EP500)),NA(), EP499)</f>
        <v>0</v>
      </c>
      <c r="EQ703">
        <f>IF(ISNA(ER703),NA(),EQ499)</f>
        <v>0</v>
      </c>
      <c r="ER703">
        <f>IF(OR(ER499="",AND(ER499=ER498,ER499=ER500)),NA(), ER499)</f>
        <v>0</v>
      </c>
      <c r="ES703">
        <f>IF(ISNA(ET703),NA(),ES499)</f>
        <v>0</v>
      </c>
      <c r="ET703">
        <f>IF(OR(ET499="",AND(ET499=ET498,ET499=ET500)),NA(), ET499)</f>
        <v>0</v>
      </c>
      <c r="EU703">
        <f>IF(ISNA(EV703),NA(),EU499)</f>
        <v>0</v>
      </c>
      <c r="EV703">
        <f>IF(OR(EV499="",AND(EV499=EV498,EV499=EV500)),NA(), EV499)</f>
        <v>0</v>
      </c>
      <c r="EW703">
        <f>IF(ISNA(EX703),NA(),EW499)</f>
        <v>0</v>
      </c>
      <c r="EX703">
        <f>IF(OR(EX499="",AND(EX499=EX498,EX499=EX500)),NA(), EX499)</f>
        <v>0</v>
      </c>
      <c r="EY703">
        <f>IF(ISNA(EZ703),NA(),EY499)</f>
        <v>0</v>
      </c>
      <c r="EZ703">
        <f>IF(OR(EZ499="",AND(EZ499=EZ498,EZ499=EZ500)),NA(), EZ499)</f>
        <v>0</v>
      </c>
      <c r="FA703">
        <f>IF(ISNA(FB703),NA(),FA499)</f>
        <v>0</v>
      </c>
      <c r="FB703">
        <f>IF(OR(FB499="",AND(FB499=FB498,FB499=FB500)),NA(), FB499)</f>
        <v>0</v>
      </c>
      <c r="FC703">
        <f>IF(ISNA(FD703),NA(),FC499)</f>
        <v>0</v>
      </c>
      <c r="FD703">
        <f>IF(OR(FD499="",AND(FD499=FD498,FD499=FD500)),NA(), FD499)</f>
        <v>0</v>
      </c>
      <c r="FE703">
        <f>IF(ISNA(FF703),NA(),FE499)</f>
        <v>0</v>
      </c>
      <c r="FF703">
        <f>IF(OR(FF499="",AND(FF499=FF498,FF499=FF500)),NA(), FF499)</f>
        <v>0</v>
      </c>
      <c r="FG703">
        <f>IF(ISNA(FH703),NA(),FG499)</f>
        <v>0</v>
      </c>
      <c r="FH703">
        <f>IF(OR(FH499="",AND(FH499=FH498,FH499=FH500)),NA(), FH499)</f>
        <v>0</v>
      </c>
      <c r="FI703">
        <f>IF(ISNA(FJ703),NA(),FI499)</f>
        <v>0</v>
      </c>
      <c r="FJ703">
        <f>IF(OR(FJ499="",AND(FJ499=FJ498,FJ499=FJ500)),NA(), FJ499)</f>
        <v>0</v>
      </c>
      <c r="FK703">
        <f>IF(ISNA(FL703),NA(),FK499)</f>
        <v>0</v>
      </c>
      <c r="FL703">
        <f>IF(OR(FL499="",AND(FL499=FL498,FL499=FL500)),NA(), FL499)</f>
        <v>0</v>
      </c>
      <c r="FM703">
        <f>IF(ISNA(FN703),NA(),FM499)</f>
        <v>0</v>
      </c>
      <c r="FN703">
        <f>IF(OR(FN499="",AND(FN499=FN498,FN499=FN500)),NA(), FN499)</f>
        <v>0</v>
      </c>
      <c r="FO703">
        <f>IF(ISNA(FP703),NA(),FO499)</f>
        <v>0</v>
      </c>
      <c r="FP703">
        <f>IF(OR(FP499="",AND(FP499=FP498,FP499=FP500)),NA(), FP499)</f>
        <v>0</v>
      </c>
      <c r="FQ703">
        <f>IF(ISNA(FR703),NA(),FQ499)</f>
        <v>0</v>
      </c>
      <c r="FR703">
        <f>IF(OR(FR499="",AND(FR499=FR498,FR499=FR500)),NA(), FR499)</f>
        <v>0</v>
      </c>
      <c r="FS703">
        <f>IF(ISNA(FT703),NA(),FS499)</f>
        <v>0</v>
      </c>
      <c r="FT703">
        <f>IF(OR(FT499="",AND(FT499=FT498,FT499=FT500)),NA(), FT499)</f>
        <v>0</v>
      </c>
      <c r="FU703">
        <f>IF(ISNA(FV703),NA(),FU499)</f>
        <v>0</v>
      </c>
      <c r="FV703">
        <f>IF(OR(FV499="",AND(FV499=FV498,FV499=FV500)),NA(), FV499)</f>
        <v>0</v>
      </c>
      <c r="FW703">
        <f>IF(ISNA(FX703),NA(),FW499)</f>
        <v>0</v>
      </c>
      <c r="FX703">
        <f>IF(OR(FX499="",AND(FX499=FX498,FX499=FX500)),NA(), FX499)</f>
        <v>0</v>
      </c>
      <c r="FY703">
        <f>IF(ISNA(FZ703),NA(),FY499)</f>
        <v>0</v>
      </c>
      <c r="FZ703">
        <f>IF(OR(FZ499="",AND(FZ499=FZ498,FZ499=FZ500)),NA(), FZ499)</f>
        <v>0</v>
      </c>
      <c r="GA703">
        <f>IF(ISNA(GB703),NA(),GA499)</f>
        <v>0</v>
      </c>
      <c r="GB703">
        <f>IF(OR(GB499="",AND(GB499=GB498,GB499=GB500)),NA(), GB499)</f>
        <v>0</v>
      </c>
      <c r="GC703">
        <f>IF(ISNA(GD703),NA(),GC499)</f>
        <v>0</v>
      </c>
      <c r="GD703">
        <f>IF(OR(GD499="",AND(GD499=GD498,GD499=GD500)),NA(), GD499)</f>
        <v>0</v>
      </c>
      <c r="GE703">
        <f>IF(ISNA(GF703),NA(),GE499)</f>
        <v>0</v>
      </c>
      <c r="GF703">
        <f>IF(OR(GF499="",AND(GF499=GF498,GF499=GF500)),NA(), GF499)</f>
        <v>0</v>
      </c>
      <c r="GG703">
        <f>IF(ISNA(GH703),NA(),GG499)</f>
        <v>0</v>
      </c>
      <c r="GH703">
        <f>IF(OR(GH499="",AND(GH499=GH498,GH499=GH500)),NA(), GH499)</f>
        <v>0</v>
      </c>
      <c r="GI703">
        <f>IF(ISNA(GJ703),NA(),GI499)</f>
        <v>0</v>
      </c>
      <c r="GJ703">
        <f>IF(OR(GJ499="",AND(GJ499=GJ498,GJ499=GJ500)),NA(), GJ499)</f>
        <v>0</v>
      </c>
      <c r="GK703">
        <f>IF(ISNA(GL703),NA(),GK499)</f>
        <v>0</v>
      </c>
      <c r="GL703">
        <f>IF(OR(GL499="",AND(GL499=GL498,GL499=GL500)),NA(), GL499)</f>
        <v>0</v>
      </c>
      <c r="GM703">
        <f>IF(ISNA(GN703),NA(),GM499)</f>
        <v>0</v>
      </c>
      <c r="GN703">
        <f>IF(OR(GN499="",AND(GN499=GN498,GN499=GN500)),NA(), GN499)</f>
        <v>0</v>
      </c>
      <c r="GO703">
        <f>IF(ISNA(GP703),NA(),GO499)</f>
        <v>0</v>
      </c>
      <c r="GP703">
        <f>IF(OR(GP499="",AND(GP499=GP498,GP499=GP500)),NA(), GP499)</f>
        <v>0</v>
      </c>
      <c r="GQ703">
        <f>IF(ISNA(GR703),NA(),GQ499)</f>
        <v>0</v>
      </c>
      <c r="GR703">
        <f>IF(OR(GR499="",AND(GR499=GR498,GR499=GR500)),NA(), GR499)</f>
        <v>0</v>
      </c>
      <c r="GS703">
        <f>IF(ISNA(GT703),NA(),GS499)</f>
        <v>0</v>
      </c>
      <c r="GT703">
        <f>IF(OR(GT499="",AND(GT499=GT498,GT499=GT500)),NA(), GT499)</f>
        <v>0</v>
      </c>
      <c r="GU703">
        <f>IF(ISNA(GV703),NA(),GU499)</f>
        <v>0</v>
      </c>
      <c r="GV703">
        <f>IF(OR(GV499="",AND(GV499=GV498,GV499=GV500)),NA(), GV499)</f>
        <v>0</v>
      </c>
      <c r="GW703">
        <f>IF(ISNA(GX703),NA(),GW499)</f>
        <v>0</v>
      </c>
      <c r="GX703">
        <f>IF(OR(GX499="",AND(GX499=GX498,GX499=GX500)),NA(), GX499)</f>
        <v>0</v>
      </c>
      <c r="GY703">
        <f>IF(ISNA(GZ703),NA(),GY499)</f>
        <v>0</v>
      </c>
      <c r="GZ703">
        <f>IF(OR(GZ499="",AND(GZ499=GZ498,GZ499=GZ500)),NA(), GZ499)</f>
        <v>0</v>
      </c>
      <c r="HA703">
        <f>IF(ISNA(HB703),NA(),HA499)</f>
        <v>0</v>
      </c>
      <c r="HB703">
        <f>IF(OR(HB499="",AND(HB499=HB498,HB499=HB500)),NA(), HB499)</f>
        <v>0</v>
      </c>
      <c r="HC703">
        <f>IF(ISNA(HD703),NA(),HC499)</f>
        <v>0</v>
      </c>
      <c r="HD703">
        <f>IF(OR(HD499="",AND(HD499=HD498,HD499=HD500)),NA(), HD499)</f>
        <v>0</v>
      </c>
      <c r="HE703">
        <f>IF(ISNA(HF703),NA(),HE499)</f>
        <v>0</v>
      </c>
      <c r="HF703">
        <f>IF(OR(HF499="",AND(HF499=HF498,HF499=HF500)),NA(), HF499)</f>
        <v>0</v>
      </c>
    </row>
    <row r="704" spans="5:214">
      <c r="E704">
        <f>IF(ISNA(F704),NA(),E500)</f>
        <v>0</v>
      </c>
      <c r="F704">
        <f>IF(OR(F500="",AND(F500=F499,F500=F501)),NA(), F500)</f>
        <v>0</v>
      </c>
      <c r="G704">
        <f>IF(ISNA(H704),NA(),G500)</f>
        <v>0</v>
      </c>
      <c r="H704">
        <f>IF(OR(H500="",AND(H500=H499,H500=H501)),NA(), H500)</f>
        <v>0</v>
      </c>
      <c r="I704">
        <f>IF(ISNA(J704),NA(),I500)</f>
        <v>0</v>
      </c>
      <c r="J704">
        <f>IF(OR(J500="",AND(J500=J499,J500=J501)),NA(), J500)</f>
        <v>0</v>
      </c>
      <c r="K704">
        <f>IF(ISNA(L704),NA(),K500)</f>
        <v>0</v>
      </c>
      <c r="L704">
        <f>IF(OR(L500="",AND(L500=L499,L500=L501)),NA(), L500)</f>
        <v>0</v>
      </c>
      <c r="M704">
        <f>IF(ISNA(N704),NA(),M500)</f>
        <v>0</v>
      </c>
      <c r="N704">
        <f>IF(OR(N500="",AND(N500=N499,N500=N501)),NA(), N500)</f>
        <v>0</v>
      </c>
      <c r="O704">
        <f>IF(ISNA(P704),NA(),O500)</f>
        <v>0</v>
      </c>
      <c r="P704">
        <f>IF(OR(P500="",AND(P500=P499,P500=P501)),NA(), P500)</f>
        <v>0</v>
      </c>
      <c r="Q704">
        <f>IF(ISNA(R704),NA(),Q500)</f>
        <v>0</v>
      </c>
      <c r="R704">
        <f>IF(OR(R500="",AND(R500=R499,R500=R501)),NA(), R500)</f>
        <v>0</v>
      </c>
      <c r="S704">
        <f>IF(ISNA(T704),NA(),S500)</f>
        <v>0</v>
      </c>
      <c r="T704">
        <f>IF(OR(T500="",AND(T500=T499,T500=T501)),NA(), T500)</f>
        <v>0</v>
      </c>
      <c r="U704">
        <f>IF(ISNA(V704),NA(),U500)</f>
        <v>0</v>
      </c>
      <c r="V704">
        <f>IF(OR(V500="",AND(V500=V499,V500=V501)),NA(), V500)</f>
        <v>0</v>
      </c>
      <c r="W704">
        <f>IF(ISNA(X704),NA(),W500)</f>
        <v>0</v>
      </c>
      <c r="X704">
        <f>IF(OR(X500="",AND(X500=X499,X500=X501)),NA(), X500)</f>
        <v>0</v>
      </c>
      <c r="Y704">
        <f>IF(ISNA(Z704),NA(),Y500)</f>
        <v>0</v>
      </c>
      <c r="Z704">
        <f>IF(OR(Z500="",AND(Z500=Z499,Z500=Z501)),NA(), Z500)</f>
        <v>0</v>
      </c>
      <c r="AA704">
        <f>IF(ISNA(AB704),NA(),AA500)</f>
        <v>0</v>
      </c>
      <c r="AB704">
        <f>IF(OR(AB500="",AND(AB500=AB499,AB500=AB501)),NA(), AB500)</f>
        <v>0</v>
      </c>
      <c r="AC704">
        <f>IF(ISNA(AD704),NA(),AC500)</f>
        <v>0</v>
      </c>
      <c r="AD704">
        <f>IF(OR(AD500="",AND(AD500=AD499,AD500=AD501)),NA(), AD500)</f>
        <v>0</v>
      </c>
      <c r="AE704">
        <f>IF(ISNA(AF704),NA(),AE500)</f>
        <v>0</v>
      </c>
      <c r="AF704">
        <f>IF(OR(AF500="",AND(AF500=AF499,AF500=AF501)),NA(), AF500)</f>
        <v>0</v>
      </c>
      <c r="AG704">
        <f>IF(ISNA(AH704),NA(),AG500)</f>
        <v>0</v>
      </c>
      <c r="AH704">
        <f>IF(OR(AH500="",AND(AH500=AH499,AH500=AH501)),NA(), AH500)</f>
        <v>0</v>
      </c>
      <c r="AI704">
        <f>IF(ISNA(AJ704),NA(),AI500)</f>
        <v>0</v>
      </c>
      <c r="AJ704">
        <f>IF(OR(AJ500="",AND(AJ500=AJ499,AJ500=AJ501)),NA(), AJ500)</f>
        <v>0</v>
      </c>
      <c r="AK704">
        <f>IF(ISNA(AL704),NA(),AK500)</f>
        <v>0</v>
      </c>
      <c r="AL704">
        <f>IF(OR(AL500="",AND(AL500=AL499,AL500=AL501)),NA(), AL500)</f>
        <v>0</v>
      </c>
      <c r="AM704">
        <f>IF(ISNA(AN704),NA(),AM500)</f>
        <v>0</v>
      </c>
      <c r="AN704">
        <f>IF(OR(AN500="",AND(AN500=AN499,AN500=AN501)),NA(), AN500)</f>
        <v>0</v>
      </c>
      <c r="AO704">
        <f>IF(ISNA(AP704),NA(),AO500)</f>
        <v>0</v>
      </c>
      <c r="AP704">
        <f>IF(OR(AP500="",AND(AP500=AP499,AP500=AP501)),NA(), AP500)</f>
        <v>0</v>
      </c>
      <c r="AQ704">
        <f>IF(ISNA(AR704),NA(),AQ500)</f>
        <v>0</v>
      </c>
      <c r="AR704">
        <f>IF(OR(AR500="",AND(AR500=AR499,AR500=AR501)),NA(), AR500)</f>
        <v>0</v>
      </c>
      <c r="AS704">
        <f>IF(ISNA(AT704),NA(),AS500)</f>
        <v>0</v>
      </c>
      <c r="AT704">
        <f>IF(OR(AT500="",AND(AT500=AT499,AT500=AT501)),NA(), AT500)</f>
        <v>0</v>
      </c>
      <c r="AU704">
        <f>IF(ISNA(AV704),NA(),AU500)</f>
        <v>0</v>
      </c>
      <c r="AV704">
        <f>IF(OR(AV500="",AND(AV500=AV499,AV500=AV501)),NA(), AV500)</f>
        <v>0</v>
      </c>
      <c r="AW704">
        <f>IF(ISNA(AX704),NA(),AW500)</f>
        <v>0</v>
      </c>
      <c r="AX704">
        <f>IF(OR(AX500="",AND(AX500=AX499,AX500=AX501)),NA(), AX500)</f>
        <v>0</v>
      </c>
      <c r="AY704">
        <f>IF(ISNA(AZ704),NA(),AY500)</f>
        <v>0</v>
      </c>
      <c r="AZ704">
        <f>IF(OR(AZ500="",AND(AZ500=AZ499,AZ500=AZ501)),NA(), AZ500)</f>
        <v>0</v>
      </c>
      <c r="BA704">
        <f>IF(ISNA(BB704),NA(),BA500)</f>
        <v>0</v>
      </c>
      <c r="BB704">
        <f>IF(OR(BB500="",AND(BB500=BB499,BB500=BB501)),NA(), BB500)</f>
        <v>0</v>
      </c>
      <c r="BC704">
        <f>IF(ISNA(BD704),NA(),BC500)</f>
        <v>0</v>
      </c>
      <c r="BD704">
        <f>IF(OR(BD500="",AND(BD500=BD499,BD500=BD501)),NA(), BD500)</f>
        <v>0</v>
      </c>
      <c r="BE704">
        <f>IF(ISNA(BF704),NA(),BE500)</f>
        <v>0</v>
      </c>
      <c r="BF704">
        <f>IF(OR(BF500="",AND(BF500=BF499,BF500=BF501)),NA(), BF500)</f>
        <v>0</v>
      </c>
      <c r="BG704">
        <f>IF(ISNA(BH704),NA(),BG500)</f>
        <v>0</v>
      </c>
      <c r="BH704">
        <f>IF(OR(BH500="",AND(BH500=BH499,BH500=BH501)),NA(), BH500)</f>
        <v>0</v>
      </c>
      <c r="BI704">
        <f>IF(ISNA(BJ704),NA(),BI500)</f>
        <v>0</v>
      </c>
      <c r="BJ704">
        <f>IF(OR(BJ500="",AND(BJ500=BJ499,BJ500=BJ501)),NA(), BJ500)</f>
        <v>0</v>
      </c>
      <c r="BK704">
        <f>IF(ISNA(BL704),NA(),BK500)</f>
        <v>0</v>
      </c>
      <c r="BL704">
        <f>IF(OR(BL500="",AND(BL500=BL499,BL500=BL501)),NA(), BL500)</f>
        <v>0</v>
      </c>
      <c r="BM704">
        <f>IF(ISNA(BN704),NA(),BM500)</f>
        <v>0</v>
      </c>
      <c r="BN704">
        <f>IF(OR(BN500="",AND(BN500=BN499,BN500=BN501)),NA(), BN500)</f>
        <v>0</v>
      </c>
      <c r="BO704">
        <f>IF(ISNA(BP704),NA(),BO500)</f>
        <v>0</v>
      </c>
      <c r="BP704">
        <f>IF(OR(BP500="",AND(BP500=BP499,BP500=BP501)),NA(), BP500)</f>
        <v>0</v>
      </c>
      <c r="BQ704">
        <f>IF(ISNA(BR704),NA(),BQ500)</f>
        <v>0</v>
      </c>
      <c r="BR704">
        <f>IF(OR(BR500="",AND(BR500=BR499,BR500=BR501)),NA(), BR500)</f>
        <v>0</v>
      </c>
      <c r="BS704">
        <f>IF(ISNA(BT704),NA(),BS500)</f>
        <v>0</v>
      </c>
      <c r="BT704">
        <f>IF(OR(BT500="",AND(BT500=BT499,BT500=BT501)),NA(), BT500)</f>
        <v>0</v>
      </c>
      <c r="BU704">
        <f>IF(ISNA(BV704),NA(),BU500)</f>
        <v>0</v>
      </c>
      <c r="BV704">
        <f>IF(OR(BV500="",AND(BV500=BV499,BV500=BV501)),NA(), BV500)</f>
        <v>0</v>
      </c>
      <c r="BW704">
        <f>IF(ISNA(BX704),NA(),BW500)</f>
        <v>0</v>
      </c>
      <c r="BX704">
        <f>IF(OR(BX500="",AND(BX500=BX499,BX500=BX501)),NA(), BX500)</f>
        <v>0</v>
      </c>
      <c r="BY704">
        <f>IF(ISNA(BZ704),NA(),BY500)</f>
        <v>0</v>
      </c>
      <c r="BZ704">
        <f>IF(OR(BZ500="",AND(BZ500=BZ499,BZ500=BZ501)),NA(), BZ500)</f>
        <v>0</v>
      </c>
      <c r="CA704">
        <f>IF(ISNA(CB704),NA(),CA500)</f>
        <v>0</v>
      </c>
      <c r="CB704">
        <f>IF(OR(CB500="",AND(CB500=CB499,CB500=CB501)),NA(), CB500)</f>
        <v>0</v>
      </c>
      <c r="CC704">
        <f>IF(ISNA(CD704),NA(),CC500)</f>
        <v>0</v>
      </c>
      <c r="CD704">
        <f>IF(OR(CD500="",AND(CD500=CD499,CD500=CD501)),NA(), CD500)</f>
        <v>0</v>
      </c>
      <c r="CE704">
        <f>IF(ISNA(CF704),NA(),CE500)</f>
        <v>0</v>
      </c>
      <c r="CF704">
        <f>IF(OR(CF500="",AND(CF500=CF499,CF500=CF501)),NA(), CF500)</f>
        <v>0</v>
      </c>
      <c r="CG704">
        <f>IF(ISNA(CH704),NA(),CG500)</f>
        <v>0</v>
      </c>
      <c r="CH704">
        <f>IF(OR(CH500="",AND(CH500=CH499,CH500=CH501)),NA(), CH500)</f>
        <v>0</v>
      </c>
      <c r="CI704">
        <f>IF(ISNA(CJ704),NA(),CI500)</f>
        <v>0</v>
      </c>
      <c r="CJ704">
        <f>IF(OR(CJ500="",AND(CJ500=CJ499,CJ500=CJ501)),NA(), CJ500)</f>
        <v>0</v>
      </c>
      <c r="CK704">
        <f>IF(ISNA(CL704),NA(),CK500)</f>
        <v>0</v>
      </c>
      <c r="CL704">
        <f>IF(OR(CL500="",AND(CL500=CL499,CL500=CL501)),NA(), CL500)</f>
        <v>0</v>
      </c>
      <c r="CM704">
        <f>IF(ISNA(CN704),NA(),CM500)</f>
        <v>0</v>
      </c>
      <c r="CN704">
        <f>IF(OR(CN500="",AND(CN500=CN499,CN500=CN501)),NA(), CN500)</f>
        <v>0</v>
      </c>
      <c r="CO704">
        <f>IF(ISNA(CP704),NA(),CO500)</f>
        <v>0</v>
      </c>
      <c r="CP704">
        <f>IF(OR(CP500="",AND(CP500=CP499,CP500=CP501)),NA(), CP500)</f>
        <v>0</v>
      </c>
      <c r="CQ704">
        <f>IF(ISNA(CR704),NA(),CQ500)</f>
        <v>0</v>
      </c>
      <c r="CR704">
        <f>IF(OR(CR500="",AND(CR500=CR499,CR500=CR501)),NA(), CR500)</f>
        <v>0</v>
      </c>
      <c r="CS704">
        <f>IF(ISNA(CT704),NA(),CS500)</f>
        <v>0</v>
      </c>
      <c r="CT704">
        <f>IF(OR(CT500="",AND(CT500=CT499,CT500=CT501)),NA(), CT500)</f>
        <v>0</v>
      </c>
      <c r="CU704">
        <f>IF(ISNA(CV704),NA(),CU500)</f>
        <v>0</v>
      </c>
      <c r="CV704">
        <f>IF(OR(CV500="",AND(CV500=CV499,CV500=CV501)),NA(), CV500)</f>
        <v>0</v>
      </c>
      <c r="CW704">
        <f>IF(ISNA(CX704),NA(),CW500)</f>
        <v>0</v>
      </c>
      <c r="CX704">
        <f>IF(OR(CX500="",AND(CX500=CX499,CX500=CX501)),NA(), CX500)</f>
        <v>0</v>
      </c>
      <c r="CY704">
        <f>IF(ISNA(CZ704),NA(),CY500)</f>
        <v>0</v>
      </c>
      <c r="CZ704">
        <f>IF(OR(CZ500="",AND(CZ500=CZ499,CZ500=CZ501)),NA(), CZ500)</f>
        <v>0</v>
      </c>
      <c r="DA704">
        <f>IF(ISNA(DB704),NA(),DA500)</f>
        <v>0</v>
      </c>
      <c r="DB704">
        <f>IF(OR(DB500="",AND(DB500=DB499,DB500=DB501)),NA(), DB500)</f>
        <v>0</v>
      </c>
      <c r="DC704">
        <f>IF(ISNA(DD704),NA(),DC500)</f>
        <v>0</v>
      </c>
      <c r="DD704">
        <f>IF(OR(DD500="",AND(DD500=DD499,DD500=DD501)),NA(), DD500)</f>
        <v>0</v>
      </c>
      <c r="DG704">
        <f>IF(ISNA(DH704),NA(),DG500)</f>
        <v>0</v>
      </c>
      <c r="DH704">
        <f>IF(OR(DH500="",AND(DH500=DH499,DH500=DH501)),NA(), DH500)</f>
        <v>0</v>
      </c>
      <c r="DI704">
        <f>IF(ISNA(DJ704),NA(),DI500)</f>
        <v>0</v>
      </c>
      <c r="DJ704">
        <f>IF(OR(DJ500="",AND(DJ500=DJ499,DJ500=DJ501)),NA(), DJ500)</f>
        <v>0</v>
      </c>
      <c r="DK704">
        <f>IF(ISNA(DL704),NA(),DK500)</f>
        <v>0</v>
      </c>
      <c r="DL704">
        <f>IF(OR(DL500="",AND(DL500=DL499,DL500=DL501)),NA(), DL500)</f>
        <v>0</v>
      </c>
      <c r="DM704">
        <f>IF(ISNA(DN704),NA(),DM500)</f>
        <v>0</v>
      </c>
      <c r="DN704">
        <f>IF(OR(DN500="",AND(DN500=DN499,DN500=DN501)),NA(), DN500)</f>
        <v>0</v>
      </c>
      <c r="DO704">
        <f>IF(ISNA(DP704),NA(),DO500)</f>
        <v>0</v>
      </c>
      <c r="DP704">
        <f>IF(OR(DP500="",AND(DP500=DP499,DP500=DP501)),NA(), DP500)</f>
        <v>0</v>
      </c>
      <c r="DQ704">
        <f>IF(ISNA(DR704),NA(),DQ500)</f>
        <v>0</v>
      </c>
      <c r="DR704">
        <f>IF(OR(DR500="",AND(DR500=DR499,DR500=DR501)),NA(), DR500)</f>
        <v>0</v>
      </c>
      <c r="DS704">
        <f>IF(ISNA(DT704),NA(),DS500)</f>
        <v>0</v>
      </c>
      <c r="DT704">
        <f>IF(OR(DT500="",AND(DT500=DT499,DT500=DT501)),NA(), DT500)</f>
        <v>0</v>
      </c>
      <c r="DU704">
        <f>IF(ISNA(DV704),NA(),DU500)</f>
        <v>0</v>
      </c>
      <c r="DV704">
        <f>IF(OR(DV500="",AND(DV500=DV499,DV500=DV501)),NA(), DV500)</f>
        <v>0</v>
      </c>
      <c r="DW704">
        <f>IF(ISNA(DX704),NA(),DW500)</f>
        <v>0</v>
      </c>
      <c r="DX704">
        <f>IF(OR(DX500="",AND(DX500=DX499,DX500=DX501)),NA(), DX500)</f>
        <v>0</v>
      </c>
      <c r="DY704">
        <f>IF(ISNA(DZ704),NA(),DY500)</f>
        <v>0</v>
      </c>
      <c r="DZ704">
        <f>IF(OR(DZ500="",AND(DZ500=DZ499,DZ500=DZ501)),NA(), DZ500)</f>
        <v>0</v>
      </c>
      <c r="EA704">
        <f>IF(ISNA(EB704),NA(),EA500)</f>
        <v>0</v>
      </c>
      <c r="EB704">
        <f>IF(OR(EB500="",AND(EB500=EB499,EB500=EB501)),NA(), EB500)</f>
        <v>0</v>
      </c>
      <c r="EC704">
        <f>IF(ISNA(ED704),NA(),EC500)</f>
        <v>0</v>
      </c>
      <c r="ED704">
        <f>IF(OR(ED500="",AND(ED500=ED499,ED500=ED501)),NA(), ED500)</f>
        <v>0</v>
      </c>
      <c r="EE704">
        <f>IF(ISNA(EF704),NA(),EE500)</f>
        <v>0</v>
      </c>
      <c r="EF704">
        <f>IF(OR(EF500="",AND(EF500=EF499,EF500=EF501)),NA(), EF500)</f>
        <v>0</v>
      </c>
      <c r="EG704">
        <f>IF(ISNA(EH704),NA(),EG500)</f>
        <v>0</v>
      </c>
      <c r="EH704">
        <f>IF(OR(EH500="",AND(EH500=EH499,EH500=EH501)),NA(), EH500)</f>
        <v>0</v>
      </c>
      <c r="EI704">
        <f>IF(ISNA(EJ704),NA(),EI500)</f>
        <v>0</v>
      </c>
      <c r="EJ704">
        <f>IF(OR(EJ500="",AND(EJ500=EJ499,EJ500=EJ501)),NA(), EJ500)</f>
        <v>0</v>
      </c>
      <c r="EK704">
        <f>IF(ISNA(EL704),NA(),EK500)</f>
        <v>0</v>
      </c>
      <c r="EL704">
        <f>IF(OR(EL500="",AND(EL500=EL499,EL500=EL501)),NA(), EL500)</f>
        <v>0</v>
      </c>
      <c r="EM704">
        <f>IF(ISNA(EN704),NA(),EM500)</f>
        <v>0</v>
      </c>
      <c r="EN704">
        <f>IF(OR(EN500="",AND(EN500=EN499,EN500=EN501)),NA(), EN500)</f>
        <v>0</v>
      </c>
      <c r="EO704">
        <f>IF(ISNA(EP704),NA(),EO500)</f>
        <v>0</v>
      </c>
      <c r="EP704">
        <f>IF(OR(EP500="",AND(EP500=EP499,EP500=EP501)),NA(), EP500)</f>
        <v>0</v>
      </c>
      <c r="EQ704">
        <f>IF(ISNA(ER704),NA(),EQ500)</f>
        <v>0</v>
      </c>
      <c r="ER704">
        <f>IF(OR(ER500="",AND(ER500=ER499,ER500=ER501)),NA(), ER500)</f>
        <v>0</v>
      </c>
      <c r="ES704">
        <f>IF(ISNA(ET704),NA(),ES500)</f>
        <v>0</v>
      </c>
      <c r="ET704">
        <f>IF(OR(ET500="",AND(ET500=ET499,ET500=ET501)),NA(), ET500)</f>
        <v>0</v>
      </c>
      <c r="EU704">
        <f>IF(ISNA(EV704),NA(),EU500)</f>
        <v>0</v>
      </c>
      <c r="EV704">
        <f>IF(OR(EV500="",AND(EV500=EV499,EV500=EV501)),NA(), EV500)</f>
        <v>0</v>
      </c>
      <c r="EW704">
        <f>IF(ISNA(EX704),NA(),EW500)</f>
        <v>0</v>
      </c>
      <c r="EX704">
        <f>IF(OR(EX500="",AND(EX500=EX499,EX500=EX501)),NA(), EX500)</f>
        <v>0</v>
      </c>
      <c r="EY704">
        <f>IF(ISNA(EZ704),NA(),EY500)</f>
        <v>0</v>
      </c>
      <c r="EZ704">
        <f>IF(OR(EZ500="",AND(EZ500=EZ499,EZ500=EZ501)),NA(), EZ500)</f>
        <v>0</v>
      </c>
      <c r="FA704">
        <f>IF(ISNA(FB704),NA(),FA500)</f>
        <v>0</v>
      </c>
      <c r="FB704">
        <f>IF(OR(FB500="",AND(FB500=FB499,FB500=FB501)),NA(), FB500)</f>
        <v>0</v>
      </c>
      <c r="FC704">
        <f>IF(ISNA(FD704),NA(),FC500)</f>
        <v>0</v>
      </c>
      <c r="FD704">
        <f>IF(OR(FD500="",AND(FD500=FD499,FD500=FD501)),NA(), FD500)</f>
        <v>0</v>
      </c>
      <c r="FE704">
        <f>IF(ISNA(FF704),NA(),FE500)</f>
        <v>0</v>
      </c>
      <c r="FF704">
        <f>IF(OR(FF500="",AND(FF500=FF499,FF500=FF501)),NA(), FF500)</f>
        <v>0</v>
      </c>
      <c r="FG704">
        <f>IF(ISNA(FH704),NA(),FG500)</f>
        <v>0</v>
      </c>
      <c r="FH704">
        <f>IF(OR(FH500="",AND(FH500=FH499,FH500=FH501)),NA(), FH500)</f>
        <v>0</v>
      </c>
      <c r="FI704">
        <f>IF(ISNA(FJ704),NA(),FI500)</f>
        <v>0</v>
      </c>
      <c r="FJ704">
        <f>IF(OR(FJ500="",AND(FJ500=FJ499,FJ500=FJ501)),NA(), FJ500)</f>
        <v>0</v>
      </c>
      <c r="FK704">
        <f>IF(ISNA(FL704),NA(),FK500)</f>
        <v>0</v>
      </c>
      <c r="FL704">
        <f>IF(OR(FL500="",AND(FL500=FL499,FL500=FL501)),NA(), FL500)</f>
        <v>0</v>
      </c>
      <c r="FM704">
        <f>IF(ISNA(FN704),NA(),FM500)</f>
        <v>0</v>
      </c>
      <c r="FN704">
        <f>IF(OR(FN500="",AND(FN500=FN499,FN500=FN501)),NA(), FN500)</f>
        <v>0</v>
      </c>
      <c r="FO704">
        <f>IF(ISNA(FP704),NA(),FO500)</f>
        <v>0</v>
      </c>
      <c r="FP704">
        <f>IF(OR(FP500="",AND(FP500=FP499,FP500=FP501)),NA(), FP500)</f>
        <v>0</v>
      </c>
      <c r="FQ704">
        <f>IF(ISNA(FR704),NA(),FQ500)</f>
        <v>0</v>
      </c>
      <c r="FR704">
        <f>IF(OR(FR500="",AND(FR500=FR499,FR500=FR501)),NA(), FR500)</f>
        <v>0</v>
      </c>
      <c r="FS704">
        <f>IF(ISNA(FT704),NA(),FS500)</f>
        <v>0</v>
      </c>
      <c r="FT704">
        <f>IF(OR(FT500="",AND(FT500=FT499,FT500=FT501)),NA(), FT500)</f>
        <v>0</v>
      </c>
      <c r="FU704">
        <f>IF(ISNA(FV704),NA(),FU500)</f>
        <v>0</v>
      </c>
      <c r="FV704">
        <f>IF(OR(FV500="",AND(FV500=FV499,FV500=FV501)),NA(), FV500)</f>
        <v>0</v>
      </c>
      <c r="FW704">
        <f>IF(ISNA(FX704),NA(),FW500)</f>
        <v>0</v>
      </c>
      <c r="FX704">
        <f>IF(OR(FX500="",AND(FX500=FX499,FX500=FX501)),NA(), FX500)</f>
        <v>0</v>
      </c>
      <c r="FY704">
        <f>IF(ISNA(FZ704),NA(),FY500)</f>
        <v>0</v>
      </c>
      <c r="FZ704">
        <f>IF(OR(FZ500="",AND(FZ500=FZ499,FZ500=FZ501)),NA(), FZ500)</f>
        <v>0</v>
      </c>
      <c r="GA704">
        <f>IF(ISNA(GB704),NA(),GA500)</f>
        <v>0</v>
      </c>
      <c r="GB704">
        <f>IF(OR(GB500="",AND(GB500=GB499,GB500=GB501)),NA(), GB500)</f>
        <v>0</v>
      </c>
      <c r="GC704">
        <f>IF(ISNA(GD704),NA(),GC500)</f>
        <v>0</v>
      </c>
      <c r="GD704">
        <f>IF(OR(GD500="",AND(GD500=GD499,GD500=GD501)),NA(), GD500)</f>
        <v>0</v>
      </c>
      <c r="GE704">
        <f>IF(ISNA(GF704),NA(),GE500)</f>
        <v>0</v>
      </c>
      <c r="GF704">
        <f>IF(OR(GF500="",AND(GF500=GF499,GF500=GF501)),NA(), GF500)</f>
        <v>0</v>
      </c>
      <c r="GG704">
        <f>IF(ISNA(GH704),NA(),GG500)</f>
        <v>0</v>
      </c>
      <c r="GH704">
        <f>IF(OR(GH500="",AND(GH500=GH499,GH500=GH501)),NA(), GH500)</f>
        <v>0</v>
      </c>
      <c r="GI704">
        <f>IF(ISNA(GJ704),NA(),GI500)</f>
        <v>0</v>
      </c>
      <c r="GJ704">
        <f>IF(OR(GJ500="",AND(GJ500=GJ499,GJ500=GJ501)),NA(), GJ500)</f>
        <v>0</v>
      </c>
      <c r="GK704">
        <f>IF(ISNA(GL704),NA(),GK500)</f>
        <v>0</v>
      </c>
      <c r="GL704">
        <f>IF(OR(GL500="",AND(GL500=GL499,GL500=GL501)),NA(), GL500)</f>
        <v>0</v>
      </c>
      <c r="GM704">
        <f>IF(ISNA(GN704),NA(),GM500)</f>
        <v>0</v>
      </c>
      <c r="GN704">
        <f>IF(OR(GN500="",AND(GN500=GN499,GN500=GN501)),NA(), GN500)</f>
        <v>0</v>
      </c>
      <c r="GO704">
        <f>IF(ISNA(GP704),NA(),GO500)</f>
        <v>0</v>
      </c>
      <c r="GP704">
        <f>IF(OR(GP500="",AND(GP500=GP499,GP500=GP501)),NA(), GP500)</f>
        <v>0</v>
      </c>
      <c r="GQ704">
        <f>IF(ISNA(GR704),NA(),GQ500)</f>
        <v>0</v>
      </c>
      <c r="GR704">
        <f>IF(OR(GR500="",AND(GR500=GR499,GR500=GR501)),NA(), GR500)</f>
        <v>0</v>
      </c>
      <c r="GS704">
        <f>IF(ISNA(GT704),NA(),GS500)</f>
        <v>0</v>
      </c>
      <c r="GT704">
        <f>IF(OR(GT500="",AND(GT500=GT499,GT500=GT501)),NA(), GT500)</f>
        <v>0</v>
      </c>
      <c r="GU704">
        <f>IF(ISNA(GV704),NA(),GU500)</f>
        <v>0</v>
      </c>
      <c r="GV704">
        <f>IF(OR(GV500="",AND(GV500=GV499,GV500=GV501)),NA(), GV500)</f>
        <v>0</v>
      </c>
      <c r="GW704">
        <f>IF(ISNA(GX704),NA(),GW500)</f>
        <v>0</v>
      </c>
      <c r="GX704">
        <f>IF(OR(GX500="",AND(GX500=GX499,GX500=GX501)),NA(), GX500)</f>
        <v>0</v>
      </c>
      <c r="GY704">
        <f>IF(ISNA(GZ704),NA(),GY500)</f>
        <v>0</v>
      </c>
      <c r="GZ704">
        <f>IF(OR(GZ500="",AND(GZ500=GZ499,GZ500=GZ501)),NA(), GZ500)</f>
        <v>0</v>
      </c>
      <c r="HA704">
        <f>IF(ISNA(HB704),NA(),HA500)</f>
        <v>0</v>
      </c>
      <c r="HB704">
        <f>IF(OR(HB500="",AND(HB500=HB499,HB500=HB501)),NA(), HB500)</f>
        <v>0</v>
      </c>
      <c r="HC704">
        <f>IF(ISNA(HD704),NA(),HC500)</f>
        <v>0</v>
      </c>
      <c r="HD704">
        <f>IF(OR(HD500="",AND(HD500=HD499,HD500=HD501)),NA(), HD500)</f>
        <v>0</v>
      </c>
      <c r="HE704">
        <f>IF(ISNA(HF704),NA(),HE500)</f>
        <v>0</v>
      </c>
      <c r="HF704">
        <f>IF(OR(HF500="",AND(HF500=HF499,HF500=HF501)),NA(), HF500)</f>
        <v>0</v>
      </c>
    </row>
    <row r="705" spans="5:214">
      <c r="E705">
        <f>IF(ISNA(F705),NA(),E501)</f>
        <v>0</v>
      </c>
      <c r="F705">
        <f>IF(OR(F501="",AND(F501=F500,F501=F502)),NA(), F501)</f>
        <v>0</v>
      </c>
      <c r="G705">
        <f>IF(ISNA(H705),NA(),G501)</f>
        <v>0</v>
      </c>
      <c r="H705">
        <f>IF(OR(H501="",AND(H501=H500,H501=H502)),NA(), H501)</f>
        <v>0</v>
      </c>
      <c r="I705">
        <f>IF(ISNA(J705),NA(),I501)</f>
        <v>0</v>
      </c>
      <c r="J705">
        <f>IF(OR(J501="",AND(J501=J500,J501=J502)),NA(), J501)</f>
        <v>0</v>
      </c>
      <c r="K705">
        <f>IF(ISNA(L705),NA(),K501)</f>
        <v>0</v>
      </c>
      <c r="L705">
        <f>IF(OR(L501="",AND(L501=L500,L501=L502)),NA(), L501)</f>
        <v>0</v>
      </c>
      <c r="M705">
        <f>IF(ISNA(N705),NA(),M501)</f>
        <v>0</v>
      </c>
      <c r="N705">
        <f>IF(OR(N501="",AND(N501=N500,N501=N502)),NA(), N501)</f>
        <v>0</v>
      </c>
      <c r="O705">
        <f>IF(ISNA(P705),NA(),O501)</f>
        <v>0</v>
      </c>
      <c r="P705">
        <f>IF(OR(P501="",AND(P501=P500,P501=P502)),NA(), P501)</f>
        <v>0</v>
      </c>
      <c r="Q705">
        <f>IF(ISNA(R705),NA(),Q501)</f>
        <v>0</v>
      </c>
      <c r="R705">
        <f>IF(OR(R501="",AND(R501=R500,R501=R502)),NA(), R501)</f>
        <v>0</v>
      </c>
      <c r="S705">
        <f>IF(ISNA(T705),NA(),S501)</f>
        <v>0</v>
      </c>
      <c r="T705">
        <f>IF(OR(T501="",AND(T501=T500,T501=T502)),NA(), T501)</f>
        <v>0</v>
      </c>
      <c r="U705">
        <f>IF(ISNA(V705),NA(),U501)</f>
        <v>0</v>
      </c>
      <c r="V705">
        <f>IF(OR(V501="",AND(V501=V500,V501=V502)),NA(), V501)</f>
        <v>0</v>
      </c>
      <c r="W705">
        <f>IF(ISNA(X705),NA(),W501)</f>
        <v>0</v>
      </c>
      <c r="X705">
        <f>IF(OR(X501="",AND(X501=X500,X501=X502)),NA(), X501)</f>
        <v>0</v>
      </c>
      <c r="Y705">
        <f>IF(ISNA(Z705),NA(),Y501)</f>
        <v>0</v>
      </c>
      <c r="Z705">
        <f>IF(OR(Z501="",AND(Z501=Z500,Z501=Z502)),NA(), Z501)</f>
        <v>0</v>
      </c>
      <c r="AA705">
        <f>IF(ISNA(AB705),NA(),AA501)</f>
        <v>0</v>
      </c>
      <c r="AB705">
        <f>IF(OR(AB501="",AND(AB501=AB500,AB501=AB502)),NA(), AB501)</f>
        <v>0</v>
      </c>
      <c r="AC705">
        <f>IF(ISNA(AD705),NA(),AC501)</f>
        <v>0</v>
      </c>
      <c r="AD705">
        <f>IF(OR(AD501="",AND(AD501=AD500,AD501=AD502)),NA(), AD501)</f>
        <v>0</v>
      </c>
      <c r="AE705">
        <f>IF(ISNA(AF705),NA(),AE501)</f>
        <v>0</v>
      </c>
      <c r="AF705">
        <f>IF(OR(AF501="",AND(AF501=AF500,AF501=AF502)),NA(), AF501)</f>
        <v>0</v>
      </c>
      <c r="AG705">
        <f>IF(ISNA(AH705),NA(),AG501)</f>
        <v>0</v>
      </c>
      <c r="AH705">
        <f>IF(OR(AH501="",AND(AH501=AH500,AH501=AH502)),NA(), AH501)</f>
        <v>0</v>
      </c>
      <c r="AI705">
        <f>IF(ISNA(AJ705),NA(),AI501)</f>
        <v>0</v>
      </c>
      <c r="AJ705">
        <f>IF(OR(AJ501="",AND(AJ501=AJ500,AJ501=AJ502)),NA(), AJ501)</f>
        <v>0</v>
      </c>
      <c r="AK705">
        <f>IF(ISNA(AL705),NA(),AK501)</f>
        <v>0</v>
      </c>
      <c r="AL705">
        <f>IF(OR(AL501="",AND(AL501=AL500,AL501=AL502)),NA(), AL501)</f>
        <v>0</v>
      </c>
      <c r="AM705">
        <f>IF(ISNA(AN705),NA(),AM501)</f>
        <v>0</v>
      </c>
      <c r="AN705">
        <f>IF(OR(AN501="",AND(AN501=AN500,AN501=AN502)),NA(), AN501)</f>
        <v>0</v>
      </c>
      <c r="AO705">
        <f>IF(ISNA(AP705),NA(),AO501)</f>
        <v>0</v>
      </c>
      <c r="AP705">
        <f>IF(OR(AP501="",AND(AP501=AP500,AP501=AP502)),NA(), AP501)</f>
        <v>0</v>
      </c>
      <c r="AQ705">
        <f>IF(ISNA(AR705),NA(),AQ501)</f>
        <v>0</v>
      </c>
      <c r="AR705">
        <f>IF(OR(AR501="",AND(AR501=AR500,AR501=AR502)),NA(), AR501)</f>
        <v>0</v>
      </c>
      <c r="AS705">
        <f>IF(ISNA(AT705),NA(),AS501)</f>
        <v>0</v>
      </c>
      <c r="AT705">
        <f>IF(OR(AT501="",AND(AT501=AT500,AT501=AT502)),NA(), AT501)</f>
        <v>0</v>
      </c>
      <c r="AU705">
        <f>IF(ISNA(AV705),NA(),AU501)</f>
        <v>0</v>
      </c>
      <c r="AV705">
        <f>IF(OR(AV501="",AND(AV501=AV500,AV501=AV502)),NA(), AV501)</f>
        <v>0</v>
      </c>
      <c r="AW705">
        <f>IF(ISNA(AX705),NA(),AW501)</f>
        <v>0</v>
      </c>
      <c r="AX705">
        <f>IF(OR(AX501="",AND(AX501=AX500,AX501=AX502)),NA(), AX501)</f>
        <v>0</v>
      </c>
      <c r="AY705">
        <f>IF(ISNA(AZ705),NA(),AY501)</f>
        <v>0</v>
      </c>
      <c r="AZ705">
        <f>IF(OR(AZ501="",AND(AZ501=AZ500,AZ501=AZ502)),NA(), AZ501)</f>
        <v>0</v>
      </c>
      <c r="BA705">
        <f>IF(ISNA(BB705),NA(),BA501)</f>
        <v>0</v>
      </c>
      <c r="BB705">
        <f>IF(OR(BB501="",AND(BB501=BB500,BB501=BB502)),NA(), BB501)</f>
        <v>0</v>
      </c>
      <c r="BC705">
        <f>IF(ISNA(BD705),NA(),BC501)</f>
        <v>0</v>
      </c>
      <c r="BD705">
        <f>IF(OR(BD501="",AND(BD501=BD500,BD501=BD502)),NA(), BD501)</f>
        <v>0</v>
      </c>
      <c r="BE705">
        <f>IF(ISNA(BF705),NA(),BE501)</f>
        <v>0</v>
      </c>
      <c r="BF705">
        <f>IF(OR(BF501="",AND(BF501=BF500,BF501=BF502)),NA(), BF501)</f>
        <v>0</v>
      </c>
      <c r="BG705">
        <f>IF(ISNA(BH705),NA(),BG501)</f>
        <v>0</v>
      </c>
      <c r="BH705">
        <f>IF(OR(BH501="",AND(BH501=BH500,BH501=BH502)),NA(), BH501)</f>
        <v>0</v>
      </c>
      <c r="BI705">
        <f>IF(ISNA(BJ705),NA(),BI501)</f>
        <v>0</v>
      </c>
      <c r="BJ705">
        <f>IF(OR(BJ501="",AND(BJ501=BJ500,BJ501=BJ502)),NA(), BJ501)</f>
        <v>0</v>
      </c>
      <c r="BK705">
        <f>IF(ISNA(BL705),NA(),BK501)</f>
        <v>0</v>
      </c>
      <c r="BL705">
        <f>IF(OR(BL501="",AND(BL501=BL500,BL501=BL502)),NA(), BL501)</f>
        <v>0</v>
      </c>
      <c r="BM705">
        <f>IF(ISNA(BN705),NA(),BM501)</f>
        <v>0</v>
      </c>
      <c r="BN705">
        <f>IF(OR(BN501="",AND(BN501=BN500,BN501=BN502)),NA(), BN501)</f>
        <v>0</v>
      </c>
      <c r="BO705">
        <f>IF(ISNA(BP705),NA(),BO501)</f>
        <v>0</v>
      </c>
      <c r="BP705">
        <f>IF(OR(BP501="",AND(BP501=BP500,BP501=BP502)),NA(), BP501)</f>
        <v>0</v>
      </c>
      <c r="BQ705">
        <f>IF(ISNA(BR705),NA(),BQ501)</f>
        <v>0</v>
      </c>
      <c r="BR705">
        <f>IF(OR(BR501="",AND(BR501=BR500,BR501=BR502)),NA(), BR501)</f>
        <v>0</v>
      </c>
      <c r="BS705">
        <f>IF(ISNA(BT705),NA(),BS501)</f>
        <v>0</v>
      </c>
      <c r="BT705">
        <f>IF(OR(BT501="",AND(BT501=BT500,BT501=BT502)),NA(), BT501)</f>
        <v>0</v>
      </c>
      <c r="BU705">
        <f>IF(ISNA(BV705),NA(),BU501)</f>
        <v>0</v>
      </c>
      <c r="BV705">
        <f>IF(OR(BV501="",AND(BV501=BV500,BV501=BV502)),NA(), BV501)</f>
        <v>0</v>
      </c>
      <c r="BW705">
        <f>IF(ISNA(BX705),NA(),BW501)</f>
        <v>0</v>
      </c>
      <c r="BX705">
        <f>IF(OR(BX501="",AND(BX501=BX500,BX501=BX502)),NA(), BX501)</f>
        <v>0</v>
      </c>
      <c r="BY705">
        <f>IF(ISNA(BZ705),NA(),BY501)</f>
        <v>0</v>
      </c>
      <c r="BZ705">
        <f>IF(OR(BZ501="",AND(BZ501=BZ500,BZ501=BZ502)),NA(), BZ501)</f>
        <v>0</v>
      </c>
      <c r="CA705">
        <f>IF(ISNA(CB705),NA(),CA501)</f>
        <v>0</v>
      </c>
      <c r="CB705">
        <f>IF(OR(CB501="",AND(CB501=CB500,CB501=CB502)),NA(), CB501)</f>
        <v>0</v>
      </c>
      <c r="CC705">
        <f>IF(ISNA(CD705),NA(),CC501)</f>
        <v>0</v>
      </c>
      <c r="CD705">
        <f>IF(OR(CD501="",AND(CD501=CD500,CD501=CD502)),NA(), CD501)</f>
        <v>0</v>
      </c>
      <c r="CE705">
        <f>IF(ISNA(CF705),NA(),CE501)</f>
        <v>0</v>
      </c>
      <c r="CF705">
        <f>IF(OR(CF501="",AND(CF501=CF500,CF501=CF502)),NA(), CF501)</f>
        <v>0</v>
      </c>
      <c r="CG705">
        <f>IF(ISNA(CH705),NA(),CG501)</f>
        <v>0</v>
      </c>
      <c r="CH705">
        <f>IF(OR(CH501="",AND(CH501=CH500,CH501=CH502)),NA(), CH501)</f>
        <v>0</v>
      </c>
      <c r="CI705">
        <f>IF(ISNA(CJ705),NA(),CI501)</f>
        <v>0</v>
      </c>
      <c r="CJ705">
        <f>IF(OR(CJ501="",AND(CJ501=CJ500,CJ501=CJ502)),NA(), CJ501)</f>
        <v>0</v>
      </c>
      <c r="CK705">
        <f>IF(ISNA(CL705),NA(),CK501)</f>
        <v>0</v>
      </c>
      <c r="CL705">
        <f>IF(OR(CL501="",AND(CL501=CL500,CL501=CL502)),NA(), CL501)</f>
        <v>0</v>
      </c>
      <c r="CM705">
        <f>IF(ISNA(CN705),NA(),CM501)</f>
        <v>0</v>
      </c>
      <c r="CN705">
        <f>IF(OR(CN501="",AND(CN501=CN500,CN501=CN502)),NA(), CN501)</f>
        <v>0</v>
      </c>
      <c r="CO705">
        <f>IF(ISNA(CP705),NA(),CO501)</f>
        <v>0</v>
      </c>
      <c r="CP705">
        <f>IF(OR(CP501="",AND(CP501=CP500,CP501=CP502)),NA(), CP501)</f>
        <v>0</v>
      </c>
      <c r="CQ705">
        <f>IF(ISNA(CR705),NA(),CQ501)</f>
        <v>0</v>
      </c>
      <c r="CR705">
        <f>IF(OR(CR501="",AND(CR501=CR500,CR501=CR502)),NA(), CR501)</f>
        <v>0</v>
      </c>
      <c r="CS705">
        <f>IF(ISNA(CT705),NA(),CS501)</f>
        <v>0</v>
      </c>
      <c r="CT705">
        <f>IF(OR(CT501="",AND(CT501=CT500,CT501=CT502)),NA(), CT501)</f>
        <v>0</v>
      </c>
      <c r="CU705">
        <f>IF(ISNA(CV705),NA(),CU501)</f>
        <v>0</v>
      </c>
      <c r="CV705">
        <f>IF(OR(CV501="",AND(CV501=CV500,CV501=CV502)),NA(), CV501)</f>
        <v>0</v>
      </c>
      <c r="CW705">
        <f>IF(ISNA(CX705),NA(),CW501)</f>
        <v>0</v>
      </c>
      <c r="CX705">
        <f>IF(OR(CX501="",AND(CX501=CX500,CX501=CX502)),NA(), CX501)</f>
        <v>0</v>
      </c>
      <c r="CY705">
        <f>IF(ISNA(CZ705),NA(),CY501)</f>
        <v>0</v>
      </c>
      <c r="CZ705">
        <f>IF(OR(CZ501="",AND(CZ501=CZ500,CZ501=CZ502)),NA(), CZ501)</f>
        <v>0</v>
      </c>
      <c r="DA705">
        <f>IF(ISNA(DB705),NA(),DA501)</f>
        <v>0</v>
      </c>
      <c r="DB705">
        <f>IF(OR(DB501="",AND(DB501=DB500,DB501=DB502)),NA(), DB501)</f>
        <v>0</v>
      </c>
      <c r="DC705">
        <f>IF(ISNA(DD705),NA(),DC501)</f>
        <v>0</v>
      </c>
      <c r="DD705">
        <f>IF(OR(DD501="",AND(DD501=DD500,DD501=DD502)),NA(), DD501)</f>
        <v>0</v>
      </c>
      <c r="DG705">
        <f>IF(ISNA(DH705),NA(),DG501)</f>
        <v>0</v>
      </c>
      <c r="DH705">
        <f>IF(OR(DH501="",AND(DH501=DH500,DH501=DH502)),NA(), DH501)</f>
        <v>0</v>
      </c>
      <c r="DI705">
        <f>IF(ISNA(DJ705),NA(),DI501)</f>
        <v>0</v>
      </c>
      <c r="DJ705">
        <f>IF(OR(DJ501="",AND(DJ501=DJ500,DJ501=DJ502)),NA(), DJ501)</f>
        <v>0</v>
      </c>
      <c r="DK705">
        <f>IF(ISNA(DL705),NA(),DK501)</f>
        <v>0</v>
      </c>
      <c r="DL705">
        <f>IF(OR(DL501="",AND(DL501=DL500,DL501=DL502)),NA(), DL501)</f>
        <v>0</v>
      </c>
      <c r="DM705">
        <f>IF(ISNA(DN705),NA(),DM501)</f>
        <v>0</v>
      </c>
      <c r="DN705">
        <f>IF(OR(DN501="",AND(DN501=DN500,DN501=DN502)),NA(), DN501)</f>
        <v>0</v>
      </c>
      <c r="DO705">
        <f>IF(ISNA(DP705),NA(),DO501)</f>
        <v>0</v>
      </c>
      <c r="DP705">
        <f>IF(OR(DP501="",AND(DP501=DP500,DP501=DP502)),NA(), DP501)</f>
        <v>0</v>
      </c>
      <c r="DQ705">
        <f>IF(ISNA(DR705),NA(),DQ501)</f>
        <v>0</v>
      </c>
      <c r="DR705">
        <f>IF(OR(DR501="",AND(DR501=DR500,DR501=DR502)),NA(), DR501)</f>
        <v>0</v>
      </c>
      <c r="DS705">
        <f>IF(ISNA(DT705),NA(),DS501)</f>
        <v>0</v>
      </c>
      <c r="DT705">
        <f>IF(OR(DT501="",AND(DT501=DT500,DT501=DT502)),NA(), DT501)</f>
        <v>0</v>
      </c>
      <c r="DU705">
        <f>IF(ISNA(DV705),NA(),DU501)</f>
        <v>0</v>
      </c>
      <c r="DV705">
        <f>IF(OR(DV501="",AND(DV501=DV500,DV501=DV502)),NA(), DV501)</f>
        <v>0</v>
      </c>
      <c r="DW705">
        <f>IF(ISNA(DX705),NA(),DW501)</f>
        <v>0</v>
      </c>
      <c r="DX705">
        <f>IF(OR(DX501="",AND(DX501=DX500,DX501=DX502)),NA(), DX501)</f>
        <v>0</v>
      </c>
      <c r="DY705">
        <f>IF(ISNA(DZ705),NA(),DY501)</f>
        <v>0</v>
      </c>
      <c r="DZ705">
        <f>IF(OR(DZ501="",AND(DZ501=DZ500,DZ501=DZ502)),NA(), DZ501)</f>
        <v>0</v>
      </c>
      <c r="EA705">
        <f>IF(ISNA(EB705),NA(),EA501)</f>
        <v>0</v>
      </c>
      <c r="EB705">
        <f>IF(OR(EB501="",AND(EB501=EB500,EB501=EB502)),NA(), EB501)</f>
        <v>0</v>
      </c>
      <c r="EC705">
        <f>IF(ISNA(ED705),NA(),EC501)</f>
        <v>0</v>
      </c>
      <c r="ED705">
        <f>IF(OR(ED501="",AND(ED501=ED500,ED501=ED502)),NA(), ED501)</f>
        <v>0</v>
      </c>
      <c r="EE705">
        <f>IF(ISNA(EF705),NA(),EE501)</f>
        <v>0</v>
      </c>
      <c r="EF705">
        <f>IF(OR(EF501="",AND(EF501=EF500,EF501=EF502)),NA(), EF501)</f>
        <v>0</v>
      </c>
      <c r="EG705">
        <f>IF(ISNA(EH705),NA(),EG501)</f>
        <v>0</v>
      </c>
      <c r="EH705">
        <f>IF(OR(EH501="",AND(EH501=EH500,EH501=EH502)),NA(), EH501)</f>
        <v>0</v>
      </c>
      <c r="EI705">
        <f>IF(ISNA(EJ705),NA(),EI501)</f>
        <v>0</v>
      </c>
      <c r="EJ705">
        <f>IF(OR(EJ501="",AND(EJ501=EJ500,EJ501=EJ502)),NA(), EJ501)</f>
        <v>0</v>
      </c>
      <c r="EK705">
        <f>IF(ISNA(EL705),NA(),EK501)</f>
        <v>0</v>
      </c>
      <c r="EL705">
        <f>IF(OR(EL501="",AND(EL501=EL500,EL501=EL502)),NA(), EL501)</f>
        <v>0</v>
      </c>
      <c r="EM705">
        <f>IF(ISNA(EN705),NA(),EM501)</f>
        <v>0</v>
      </c>
      <c r="EN705">
        <f>IF(OR(EN501="",AND(EN501=EN500,EN501=EN502)),NA(), EN501)</f>
        <v>0</v>
      </c>
      <c r="EO705">
        <f>IF(ISNA(EP705),NA(),EO501)</f>
        <v>0</v>
      </c>
      <c r="EP705">
        <f>IF(OR(EP501="",AND(EP501=EP500,EP501=EP502)),NA(), EP501)</f>
        <v>0</v>
      </c>
      <c r="EQ705">
        <f>IF(ISNA(ER705),NA(),EQ501)</f>
        <v>0</v>
      </c>
      <c r="ER705">
        <f>IF(OR(ER501="",AND(ER501=ER500,ER501=ER502)),NA(), ER501)</f>
        <v>0</v>
      </c>
      <c r="ES705">
        <f>IF(ISNA(ET705),NA(),ES501)</f>
        <v>0</v>
      </c>
      <c r="ET705">
        <f>IF(OR(ET501="",AND(ET501=ET500,ET501=ET502)),NA(), ET501)</f>
        <v>0</v>
      </c>
      <c r="EU705">
        <f>IF(ISNA(EV705),NA(),EU501)</f>
        <v>0</v>
      </c>
      <c r="EV705">
        <f>IF(OR(EV501="",AND(EV501=EV500,EV501=EV502)),NA(), EV501)</f>
        <v>0</v>
      </c>
      <c r="EW705">
        <f>IF(ISNA(EX705),NA(),EW501)</f>
        <v>0</v>
      </c>
      <c r="EX705">
        <f>IF(OR(EX501="",AND(EX501=EX500,EX501=EX502)),NA(), EX501)</f>
        <v>0</v>
      </c>
      <c r="EY705">
        <f>IF(ISNA(EZ705),NA(),EY501)</f>
        <v>0</v>
      </c>
      <c r="EZ705">
        <f>IF(OR(EZ501="",AND(EZ501=EZ500,EZ501=EZ502)),NA(), EZ501)</f>
        <v>0</v>
      </c>
      <c r="FA705">
        <f>IF(ISNA(FB705),NA(),FA501)</f>
        <v>0</v>
      </c>
      <c r="FB705">
        <f>IF(OR(FB501="",AND(FB501=FB500,FB501=FB502)),NA(), FB501)</f>
        <v>0</v>
      </c>
      <c r="FC705">
        <f>IF(ISNA(FD705),NA(),FC501)</f>
        <v>0</v>
      </c>
      <c r="FD705">
        <f>IF(OR(FD501="",AND(FD501=FD500,FD501=FD502)),NA(), FD501)</f>
        <v>0</v>
      </c>
      <c r="FE705">
        <f>IF(ISNA(FF705),NA(),FE501)</f>
        <v>0</v>
      </c>
      <c r="FF705">
        <f>IF(OR(FF501="",AND(FF501=FF500,FF501=FF502)),NA(), FF501)</f>
        <v>0</v>
      </c>
      <c r="FG705">
        <f>IF(ISNA(FH705),NA(),FG501)</f>
        <v>0</v>
      </c>
      <c r="FH705">
        <f>IF(OR(FH501="",AND(FH501=FH500,FH501=FH502)),NA(), FH501)</f>
        <v>0</v>
      </c>
      <c r="FI705">
        <f>IF(ISNA(FJ705),NA(),FI501)</f>
        <v>0</v>
      </c>
      <c r="FJ705">
        <f>IF(OR(FJ501="",AND(FJ501=FJ500,FJ501=FJ502)),NA(), FJ501)</f>
        <v>0</v>
      </c>
      <c r="FK705">
        <f>IF(ISNA(FL705),NA(),FK501)</f>
        <v>0</v>
      </c>
      <c r="FL705">
        <f>IF(OR(FL501="",AND(FL501=FL500,FL501=FL502)),NA(), FL501)</f>
        <v>0</v>
      </c>
      <c r="FM705">
        <f>IF(ISNA(FN705),NA(),FM501)</f>
        <v>0</v>
      </c>
      <c r="FN705">
        <f>IF(OR(FN501="",AND(FN501=FN500,FN501=FN502)),NA(), FN501)</f>
        <v>0</v>
      </c>
      <c r="FO705">
        <f>IF(ISNA(FP705),NA(),FO501)</f>
        <v>0</v>
      </c>
      <c r="FP705">
        <f>IF(OR(FP501="",AND(FP501=FP500,FP501=FP502)),NA(), FP501)</f>
        <v>0</v>
      </c>
      <c r="FQ705">
        <f>IF(ISNA(FR705),NA(),FQ501)</f>
        <v>0</v>
      </c>
      <c r="FR705">
        <f>IF(OR(FR501="",AND(FR501=FR500,FR501=FR502)),NA(), FR501)</f>
        <v>0</v>
      </c>
      <c r="FS705">
        <f>IF(ISNA(FT705),NA(),FS501)</f>
        <v>0</v>
      </c>
      <c r="FT705">
        <f>IF(OR(FT501="",AND(FT501=FT500,FT501=FT502)),NA(), FT501)</f>
        <v>0</v>
      </c>
      <c r="FU705">
        <f>IF(ISNA(FV705),NA(),FU501)</f>
        <v>0</v>
      </c>
      <c r="FV705">
        <f>IF(OR(FV501="",AND(FV501=FV500,FV501=FV502)),NA(), FV501)</f>
        <v>0</v>
      </c>
      <c r="FW705">
        <f>IF(ISNA(FX705),NA(),FW501)</f>
        <v>0</v>
      </c>
      <c r="FX705">
        <f>IF(OR(FX501="",AND(FX501=FX500,FX501=FX502)),NA(), FX501)</f>
        <v>0</v>
      </c>
      <c r="FY705">
        <f>IF(ISNA(FZ705),NA(),FY501)</f>
        <v>0</v>
      </c>
      <c r="FZ705">
        <f>IF(OR(FZ501="",AND(FZ501=FZ500,FZ501=FZ502)),NA(), FZ501)</f>
        <v>0</v>
      </c>
      <c r="GA705">
        <f>IF(ISNA(GB705),NA(),GA501)</f>
        <v>0</v>
      </c>
      <c r="GB705">
        <f>IF(OR(GB501="",AND(GB501=GB500,GB501=GB502)),NA(), GB501)</f>
        <v>0</v>
      </c>
      <c r="GC705">
        <f>IF(ISNA(GD705),NA(),GC501)</f>
        <v>0</v>
      </c>
      <c r="GD705">
        <f>IF(OR(GD501="",AND(GD501=GD500,GD501=GD502)),NA(), GD501)</f>
        <v>0</v>
      </c>
      <c r="GE705">
        <f>IF(ISNA(GF705),NA(),GE501)</f>
        <v>0</v>
      </c>
      <c r="GF705">
        <f>IF(OR(GF501="",AND(GF501=GF500,GF501=GF502)),NA(), GF501)</f>
        <v>0</v>
      </c>
      <c r="GG705">
        <f>IF(ISNA(GH705),NA(),GG501)</f>
        <v>0</v>
      </c>
      <c r="GH705">
        <f>IF(OR(GH501="",AND(GH501=GH500,GH501=GH502)),NA(), GH501)</f>
        <v>0</v>
      </c>
      <c r="GI705">
        <f>IF(ISNA(GJ705),NA(),GI501)</f>
        <v>0</v>
      </c>
      <c r="GJ705">
        <f>IF(OR(GJ501="",AND(GJ501=GJ500,GJ501=GJ502)),NA(), GJ501)</f>
        <v>0</v>
      </c>
      <c r="GK705">
        <f>IF(ISNA(GL705),NA(),GK501)</f>
        <v>0</v>
      </c>
      <c r="GL705">
        <f>IF(OR(GL501="",AND(GL501=GL500,GL501=GL502)),NA(), GL501)</f>
        <v>0</v>
      </c>
      <c r="GM705">
        <f>IF(ISNA(GN705),NA(),GM501)</f>
        <v>0</v>
      </c>
      <c r="GN705">
        <f>IF(OR(GN501="",AND(GN501=GN500,GN501=GN502)),NA(), GN501)</f>
        <v>0</v>
      </c>
      <c r="GO705">
        <f>IF(ISNA(GP705),NA(),GO501)</f>
        <v>0</v>
      </c>
      <c r="GP705">
        <f>IF(OR(GP501="",AND(GP501=GP500,GP501=GP502)),NA(), GP501)</f>
        <v>0</v>
      </c>
      <c r="GQ705">
        <f>IF(ISNA(GR705),NA(),GQ501)</f>
        <v>0</v>
      </c>
      <c r="GR705">
        <f>IF(OR(GR501="",AND(GR501=GR500,GR501=GR502)),NA(), GR501)</f>
        <v>0</v>
      </c>
      <c r="GS705">
        <f>IF(ISNA(GT705),NA(),GS501)</f>
        <v>0</v>
      </c>
      <c r="GT705">
        <f>IF(OR(GT501="",AND(GT501=GT500,GT501=GT502)),NA(), GT501)</f>
        <v>0</v>
      </c>
      <c r="GU705">
        <f>IF(ISNA(GV705),NA(),GU501)</f>
        <v>0</v>
      </c>
      <c r="GV705">
        <f>IF(OR(GV501="",AND(GV501=GV500,GV501=GV502)),NA(), GV501)</f>
        <v>0</v>
      </c>
      <c r="GW705">
        <f>IF(ISNA(GX705),NA(),GW501)</f>
        <v>0</v>
      </c>
      <c r="GX705">
        <f>IF(OR(GX501="",AND(GX501=GX500,GX501=GX502)),NA(), GX501)</f>
        <v>0</v>
      </c>
      <c r="GY705">
        <f>IF(ISNA(GZ705),NA(),GY501)</f>
        <v>0</v>
      </c>
      <c r="GZ705">
        <f>IF(OR(GZ501="",AND(GZ501=GZ500,GZ501=GZ502)),NA(), GZ501)</f>
        <v>0</v>
      </c>
      <c r="HA705">
        <f>IF(ISNA(HB705),NA(),HA501)</f>
        <v>0</v>
      </c>
      <c r="HB705">
        <f>IF(OR(HB501="",AND(HB501=HB500,HB501=HB502)),NA(), HB501)</f>
        <v>0</v>
      </c>
      <c r="HC705">
        <f>IF(ISNA(HD705),NA(),HC501)</f>
        <v>0</v>
      </c>
      <c r="HD705">
        <f>IF(OR(HD501="",AND(HD501=HD500,HD501=HD502)),NA(), HD501)</f>
        <v>0</v>
      </c>
      <c r="HE705">
        <f>IF(ISNA(HF705),NA(),HE501)</f>
        <v>0</v>
      </c>
      <c r="HF705">
        <f>IF(OR(HF501="",AND(HF501=HF500,HF501=HF502)),NA(), HF501)</f>
        <v>0</v>
      </c>
    </row>
    <row r="706" spans="5:214">
      <c r="E706">
        <f>IF(ISNA(F706),NA(),E502)</f>
        <v>0</v>
      </c>
      <c r="F706">
        <f>IF(OR(F502="",AND(F502=F501,F502=F503)),NA(), F502)</f>
        <v>0</v>
      </c>
      <c r="G706">
        <f>IF(ISNA(H706),NA(),G502)</f>
        <v>0</v>
      </c>
      <c r="H706">
        <f>IF(OR(H502="",AND(H502=H501,H502=H503)),NA(), H502)</f>
        <v>0</v>
      </c>
      <c r="I706">
        <f>IF(ISNA(J706),NA(),I502)</f>
        <v>0</v>
      </c>
      <c r="J706">
        <f>IF(OR(J502="",AND(J502=J501,J502=J503)),NA(), J502)</f>
        <v>0</v>
      </c>
      <c r="K706">
        <f>IF(ISNA(L706),NA(),K502)</f>
        <v>0</v>
      </c>
      <c r="L706">
        <f>IF(OR(L502="",AND(L502=L501,L502=L503)),NA(), L502)</f>
        <v>0</v>
      </c>
      <c r="M706">
        <f>IF(ISNA(N706),NA(),M502)</f>
        <v>0</v>
      </c>
      <c r="N706">
        <f>IF(OR(N502="",AND(N502=N501,N502=N503)),NA(), N502)</f>
        <v>0</v>
      </c>
      <c r="O706">
        <f>IF(ISNA(P706),NA(),O502)</f>
        <v>0</v>
      </c>
      <c r="P706">
        <f>IF(OR(P502="",AND(P502=P501,P502=P503)),NA(), P502)</f>
        <v>0</v>
      </c>
      <c r="Q706">
        <f>IF(ISNA(R706),NA(),Q502)</f>
        <v>0</v>
      </c>
      <c r="R706">
        <f>IF(OR(R502="",AND(R502=R501,R502=R503)),NA(), R502)</f>
        <v>0</v>
      </c>
      <c r="S706">
        <f>IF(ISNA(T706),NA(),S502)</f>
        <v>0</v>
      </c>
      <c r="T706">
        <f>IF(OR(T502="",AND(T502=T501,T502=T503)),NA(), T502)</f>
        <v>0</v>
      </c>
      <c r="U706">
        <f>IF(ISNA(V706),NA(),U502)</f>
        <v>0</v>
      </c>
      <c r="V706">
        <f>IF(OR(V502="",AND(V502=V501,V502=V503)),NA(), V502)</f>
        <v>0</v>
      </c>
      <c r="W706">
        <f>IF(ISNA(X706),NA(),W502)</f>
        <v>0</v>
      </c>
      <c r="X706">
        <f>IF(OR(X502="",AND(X502=X501,X502=X503)),NA(), X502)</f>
        <v>0</v>
      </c>
      <c r="Y706">
        <f>IF(ISNA(Z706),NA(),Y502)</f>
        <v>0</v>
      </c>
      <c r="Z706">
        <f>IF(OR(Z502="",AND(Z502=Z501,Z502=Z503)),NA(), Z502)</f>
        <v>0</v>
      </c>
      <c r="AA706">
        <f>IF(ISNA(AB706),NA(),AA502)</f>
        <v>0</v>
      </c>
      <c r="AB706">
        <f>IF(OR(AB502="",AND(AB502=AB501,AB502=AB503)),NA(), AB502)</f>
        <v>0</v>
      </c>
      <c r="AC706">
        <f>IF(ISNA(AD706),NA(),AC502)</f>
        <v>0</v>
      </c>
      <c r="AD706">
        <f>IF(OR(AD502="",AND(AD502=AD501,AD502=AD503)),NA(), AD502)</f>
        <v>0</v>
      </c>
      <c r="AE706">
        <f>IF(ISNA(AF706),NA(),AE502)</f>
        <v>0</v>
      </c>
      <c r="AF706">
        <f>IF(OR(AF502="",AND(AF502=AF501,AF502=AF503)),NA(), AF502)</f>
        <v>0</v>
      </c>
      <c r="AG706">
        <f>IF(ISNA(AH706),NA(),AG502)</f>
        <v>0</v>
      </c>
      <c r="AH706">
        <f>IF(OR(AH502="",AND(AH502=AH501,AH502=AH503)),NA(), AH502)</f>
        <v>0</v>
      </c>
      <c r="AI706">
        <f>IF(ISNA(AJ706),NA(),AI502)</f>
        <v>0</v>
      </c>
      <c r="AJ706">
        <f>IF(OR(AJ502="",AND(AJ502=AJ501,AJ502=AJ503)),NA(), AJ502)</f>
        <v>0</v>
      </c>
      <c r="AK706">
        <f>IF(ISNA(AL706),NA(),AK502)</f>
        <v>0</v>
      </c>
      <c r="AL706">
        <f>IF(OR(AL502="",AND(AL502=AL501,AL502=AL503)),NA(), AL502)</f>
        <v>0</v>
      </c>
      <c r="AM706">
        <f>IF(ISNA(AN706),NA(),AM502)</f>
        <v>0</v>
      </c>
      <c r="AN706">
        <f>IF(OR(AN502="",AND(AN502=AN501,AN502=AN503)),NA(), AN502)</f>
        <v>0</v>
      </c>
      <c r="AO706">
        <f>IF(ISNA(AP706),NA(),AO502)</f>
        <v>0</v>
      </c>
      <c r="AP706">
        <f>IF(OR(AP502="",AND(AP502=AP501,AP502=AP503)),NA(), AP502)</f>
        <v>0</v>
      </c>
      <c r="AQ706">
        <f>IF(ISNA(AR706),NA(),AQ502)</f>
        <v>0</v>
      </c>
      <c r="AR706">
        <f>IF(OR(AR502="",AND(AR502=AR501,AR502=AR503)),NA(), AR502)</f>
        <v>0</v>
      </c>
      <c r="AS706">
        <f>IF(ISNA(AT706),NA(),AS502)</f>
        <v>0</v>
      </c>
      <c r="AT706">
        <f>IF(OR(AT502="",AND(AT502=AT501,AT502=AT503)),NA(), AT502)</f>
        <v>0</v>
      </c>
      <c r="AU706">
        <f>IF(ISNA(AV706),NA(),AU502)</f>
        <v>0</v>
      </c>
      <c r="AV706">
        <f>IF(OR(AV502="",AND(AV502=AV501,AV502=AV503)),NA(), AV502)</f>
        <v>0</v>
      </c>
      <c r="AW706">
        <f>IF(ISNA(AX706),NA(),AW502)</f>
        <v>0</v>
      </c>
      <c r="AX706">
        <f>IF(OR(AX502="",AND(AX502=AX501,AX502=AX503)),NA(), AX502)</f>
        <v>0</v>
      </c>
      <c r="AY706">
        <f>IF(ISNA(AZ706),NA(),AY502)</f>
        <v>0</v>
      </c>
      <c r="AZ706">
        <f>IF(OR(AZ502="",AND(AZ502=AZ501,AZ502=AZ503)),NA(), AZ502)</f>
        <v>0</v>
      </c>
      <c r="BA706">
        <f>IF(ISNA(BB706),NA(),BA502)</f>
        <v>0</v>
      </c>
      <c r="BB706">
        <f>IF(OR(BB502="",AND(BB502=BB501,BB502=BB503)),NA(), BB502)</f>
        <v>0</v>
      </c>
      <c r="BC706">
        <f>IF(ISNA(BD706),NA(),BC502)</f>
        <v>0</v>
      </c>
      <c r="BD706">
        <f>IF(OR(BD502="",AND(BD502=BD501,BD502=BD503)),NA(), BD502)</f>
        <v>0</v>
      </c>
      <c r="BE706">
        <f>IF(ISNA(BF706),NA(),BE502)</f>
        <v>0</v>
      </c>
      <c r="BF706">
        <f>IF(OR(BF502="",AND(BF502=BF501,BF502=BF503)),NA(), BF502)</f>
        <v>0</v>
      </c>
      <c r="BG706">
        <f>IF(ISNA(BH706),NA(),BG502)</f>
        <v>0</v>
      </c>
      <c r="BH706">
        <f>IF(OR(BH502="",AND(BH502=BH501,BH502=BH503)),NA(), BH502)</f>
        <v>0</v>
      </c>
      <c r="BI706">
        <f>IF(ISNA(BJ706),NA(),BI502)</f>
        <v>0</v>
      </c>
      <c r="BJ706">
        <f>IF(OR(BJ502="",AND(BJ502=BJ501,BJ502=BJ503)),NA(), BJ502)</f>
        <v>0</v>
      </c>
      <c r="BK706">
        <f>IF(ISNA(BL706),NA(),BK502)</f>
        <v>0</v>
      </c>
      <c r="BL706">
        <f>IF(OR(BL502="",AND(BL502=BL501,BL502=BL503)),NA(), BL502)</f>
        <v>0</v>
      </c>
      <c r="BM706">
        <f>IF(ISNA(BN706),NA(),BM502)</f>
        <v>0</v>
      </c>
      <c r="BN706">
        <f>IF(OR(BN502="",AND(BN502=BN501,BN502=BN503)),NA(), BN502)</f>
        <v>0</v>
      </c>
      <c r="BO706">
        <f>IF(ISNA(BP706),NA(),BO502)</f>
        <v>0</v>
      </c>
      <c r="BP706">
        <f>IF(OR(BP502="",AND(BP502=BP501,BP502=BP503)),NA(), BP502)</f>
        <v>0</v>
      </c>
      <c r="BQ706">
        <f>IF(ISNA(BR706),NA(),BQ502)</f>
        <v>0</v>
      </c>
      <c r="BR706">
        <f>IF(OR(BR502="",AND(BR502=BR501,BR502=BR503)),NA(), BR502)</f>
        <v>0</v>
      </c>
      <c r="BS706">
        <f>IF(ISNA(BT706),NA(),BS502)</f>
        <v>0</v>
      </c>
      <c r="BT706">
        <f>IF(OR(BT502="",AND(BT502=BT501,BT502=BT503)),NA(), BT502)</f>
        <v>0</v>
      </c>
      <c r="BU706">
        <f>IF(ISNA(BV706),NA(),BU502)</f>
        <v>0</v>
      </c>
      <c r="BV706">
        <f>IF(OR(BV502="",AND(BV502=BV501,BV502=BV503)),NA(), BV502)</f>
        <v>0</v>
      </c>
      <c r="BW706">
        <f>IF(ISNA(BX706),NA(),BW502)</f>
        <v>0</v>
      </c>
      <c r="BX706">
        <f>IF(OR(BX502="",AND(BX502=BX501,BX502=BX503)),NA(), BX502)</f>
        <v>0</v>
      </c>
      <c r="BY706">
        <f>IF(ISNA(BZ706),NA(),BY502)</f>
        <v>0</v>
      </c>
      <c r="BZ706">
        <f>IF(OR(BZ502="",AND(BZ502=BZ501,BZ502=BZ503)),NA(), BZ502)</f>
        <v>0</v>
      </c>
      <c r="CA706">
        <f>IF(ISNA(CB706),NA(),CA502)</f>
        <v>0</v>
      </c>
      <c r="CB706">
        <f>IF(OR(CB502="",AND(CB502=CB501,CB502=CB503)),NA(), CB502)</f>
        <v>0</v>
      </c>
      <c r="CC706">
        <f>IF(ISNA(CD706),NA(),CC502)</f>
        <v>0</v>
      </c>
      <c r="CD706">
        <f>IF(OR(CD502="",AND(CD502=CD501,CD502=CD503)),NA(), CD502)</f>
        <v>0</v>
      </c>
      <c r="CE706">
        <f>IF(ISNA(CF706),NA(),CE502)</f>
        <v>0</v>
      </c>
      <c r="CF706">
        <f>IF(OR(CF502="",AND(CF502=CF501,CF502=CF503)),NA(), CF502)</f>
        <v>0</v>
      </c>
      <c r="CG706">
        <f>IF(ISNA(CH706),NA(),CG502)</f>
        <v>0</v>
      </c>
      <c r="CH706">
        <f>IF(OR(CH502="",AND(CH502=CH501,CH502=CH503)),NA(), CH502)</f>
        <v>0</v>
      </c>
      <c r="CI706">
        <f>IF(ISNA(CJ706),NA(),CI502)</f>
        <v>0</v>
      </c>
      <c r="CJ706">
        <f>IF(OR(CJ502="",AND(CJ502=CJ501,CJ502=CJ503)),NA(), CJ502)</f>
        <v>0</v>
      </c>
      <c r="CK706">
        <f>IF(ISNA(CL706),NA(),CK502)</f>
        <v>0</v>
      </c>
      <c r="CL706">
        <f>IF(OR(CL502="",AND(CL502=CL501,CL502=CL503)),NA(), CL502)</f>
        <v>0</v>
      </c>
      <c r="CM706">
        <f>IF(ISNA(CN706),NA(),CM502)</f>
        <v>0</v>
      </c>
      <c r="CN706">
        <f>IF(OR(CN502="",AND(CN502=CN501,CN502=CN503)),NA(), CN502)</f>
        <v>0</v>
      </c>
      <c r="CO706">
        <f>IF(ISNA(CP706),NA(),CO502)</f>
        <v>0</v>
      </c>
      <c r="CP706">
        <f>IF(OR(CP502="",AND(CP502=CP501,CP502=CP503)),NA(), CP502)</f>
        <v>0</v>
      </c>
      <c r="CQ706">
        <f>IF(ISNA(CR706),NA(),CQ502)</f>
        <v>0</v>
      </c>
      <c r="CR706">
        <f>IF(OR(CR502="",AND(CR502=CR501,CR502=CR503)),NA(), CR502)</f>
        <v>0</v>
      </c>
      <c r="CS706">
        <f>IF(ISNA(CT706),NA(),CS502)</f>
        <v>0</v>
      </c>
      <c r="CT706">
        <f>IF(OR(CT502="",AND(CT502=CT501,CT502=CT503)),NA(), CT502)</f>
        <v>0</v>
      </c>
      <c r="CU706">
        <f>IF(ISNA(CV706),NA(),CU502)</f>
        <v>0</v>
      </c>
      <c r="CV706">
        <f>IF(OR(CV502="",AND(CV502=CV501,CV502=CV503)),NA(), CV502)</f>
        <v>0</v>
      </c>
      <c r="CW706">
        <f>IF(ISNA(CX706),NA(),CW502)</f>
        <v>0</v>
      </c>
      <c r="CX706">
        <f>IF(OR(CX502="",AND(CX502=CX501,CX502=CX503)),NA(), CX502)</f>
        <v>0</v>
      </c>
      <c r="CY706">
        <f>IF(ISNA(CZ706),NA(),CY502)</f>
        <v>0</v>
      </c>
      <c r="CZ706">
        <f>IF(OR(CZ502="",AND(CZ502=CZ501,CZ502=CZ503)),NA(), CZ502)</f>
        <v>0</v>
      </c>
      <c r="DA706">
        <f>IF(ISNA(DB706),NA(),DA502)</f>
        <v>0</v>
      </c>
      <c r="DB706">
        <f>IF(OR(DB502="",AND(DB502=DB501,DB502=DB503)),NA(), DB502)</f>
        <v>0</v>
      </c>
      <c r="DC706">
        <f>IF(ISNA(DD706),NA(),DC502)</f>
        <v>0</v>
      </c>
      <c r="DD706">
        <f>IF(OR(DD502="",AND(DD502=DD501,DD502=DD503)),NA(), DD502)</f>
        <v>0</v>
      </c>
      <c r="DG706">
        <f>IF(ISNA(DH706),NA(),DG502)</f>
        <v>0</v>
      </c>
      <c r="DH706">
        <f>IF(OR(DH502="",AND(DH502=DH501,DH502=DH503)),NA(), DH502)</f>
        <v>0</v>
      </c>
      <c r="DI706">
        <f>IF(ISNA(DJ706),NA(),DI502)</f>
        <v>0</v>
      </c>
      <c r="DJ706">
        <f>IF(OR(DJ502="",AND(DJ502=DJ501,DJ502=DJ503)),NA(), DJ502)</f>
        <v>0</v>
      </c>
      <c r="DK706">
        <f>IF(ISNA(DL706),NA(),DK502)</f>
        <v>0</v>
      </c>
      <c r="DL706">
        <f>IF(OR(DL502="",AND(DL502=DL501,DL502=DL503)),NA(), DL502)</f>
        <v>0</v>
      </c>
      <c r="DM706">
        <f>IF(ISNA(DN706),NA(),DM502)</f>
        <v>0</v>
      </c>
      <c r="DN706">
        <f>IF(OR(DN502="",AND(DN502=DN501,DN502=DN503)),NA(), DN502)</f>
        <v>0</v>
      </c>
      <c r="DO706">
        <f>IF(ISNA(DP706),NA(),DO502)</f>
        <v>0</v>
      </c>
      <c r="DP706">
        <f>IF(OR(DP502="",AND(DP502=DP501,DP502=DP503)),NA(), DP502)</f>
        <v>0</v>
      </c>
      <c r="DQ706">
        <f>IF(ISNA(DR706),NA(),DQ502)</f>
        <v>0</v>
      </c>
      <c r="DR706">
        <f>IF(OR(DR502="",AND(DR502=DR501,DR502=DR503)),NA(), DR502)</f>
        <v>0</v>
      </c>
      <c r="DS706">
        <f>IF(ISNA(DT706),NA(),DS502)</f>
        <v>0</v>
      </c>
      <c r="DT706">
        <f>IF(OR(DT502="",AND(DT502=DT501,DT502=DT503)),NA(), DT502)</f>
        <v>0</v>
      </c>
      <c r="DU706">
        <f>IF(ISNA(DV706),NA(),DU502)</f>
        <v>0</v>
      </c>
      <c r="DV706">
        <f>IF(OR(DV502="",AND(DV502=DV501,DV502=DV503)),NA(), DV502)</f>
        <v>0</v>
      </c>
      <c r="DW706">
        <f>IF(ISNA(DX706),NA(),DW502)</f>
        <v>0</v>
      </c>
      <c r="DX706">
        <f>IF(OR(DX502="",AND(DX502=DX501,DX502=DX503)),NA(), DX502)</f>
        <v>0</v>
      </c>
      <c r="DY706">
        <f>IF(ISNA(DZ706),NA(),DY502)</f>
        <v>0</v>
      </c>
      <c r="DZ706">
        <f>IF(OR(DZ502="",AND(DZ502=DZ501,DZ502=DZ503)),NA(), DZ502)</f>
        <v>0</v>
      </c>
      <c r="EA706">
        <f>IF(ISNA(EB706),NA(),EA502)</f>
        <v>0</v>
      </c>
      <c r="EB706">
        <f>IF(OR(EB502="",AND(EB502=EB501,EB502=EB503)),NA(), EB502)</f>
        <v>0</v>
      </c>
      <c r="EC706">
        <f>IF(ISNA(ED706),NA(),EC502)</f>
        <v>0</v>
      </c>
      <c r="ED706">
        <f>IF(OR(ED502="",AND(ED502=ED501,ED502=ED503)),NA(), ED502)</f>
        <v>0</v>
      </c>
      <c r="EE706">
        <f>IF(ISNA(EF706),NA(),EE502)</f>
        <v>0</v>
      </c>
      <c r="EF706">
        <f>IF(OR(EF502="",AND(EF502=EF501,EF502=EF503)),NA(), EF502)</f>
        <v>0</v>
      </c>
      <c r="EG706">
        <f>IF(ISNA(EH706),NA(),EG502)</f>
        <v>0</v>
      </c>
      <c r="EH706">
        <f>IF(OR(EH502="",AND(EH502=EH501,EH502=EH503)),NA(), EH502)</f>
        <v>0</v>
      </c>
      <c r="EI706">
        <f>IF(ISNA(EJ706),NA(),EI502)</f>
        <v>0</v>
      </c>
      <c r="EJ706">
        <f>IF(OR(EJ502="",AND(EJ502=EJ501,EJ502=EJ503)),NA(), EJ502)</f>
        <v>0</v>
      </c>
      <c r="EK706">
        <f>IF(ISNA(EL706),NA(),EK502)</f>
        <v>0</v>
      </c>
      <c r="EL706">
        <f>IF(OR(EL502="",AND(EL502=EL501,EL502=EL503)),NA(), EL502)</f>
        <v>0</v>
      </c>
      <c r="EM706">
        <f>IF(ISNA(EN706),NA(),EM502)</f>
        <v>0</v>
      </c>
      <c r="EN706">
        <f>IF(OR(EN502="",AND(EN502=EN501,EN502=EN503)),NA(), EN502)</f>
        <v>0</v>
      </c>
      <c r="EO706">
        <f>IF(ISNA(EP706),NA(),EO502)</f>
        <v>0</v>
      </c>
      <c r="EP706">
        <f>IF(OR(EP502="",AND(EP502=EP501,EP502=EP503)),NA(), EP502)</f>
        <v>0</v>
      </c>
      <c r="EQ706">
        <f>IF(ISNA(ER706),NA(),EQ502)</f>
        <v>0</v>
      </c>
      <c r="ER706">
        <f>IF(OR(ER502="",AND(ER502=ER501,ER502=ER503)),NA(), ER502)</f>
        <v>0</v>
      </c>
      <c r="ES706">
        <f>IF(ISNA(ET706),NA(),ES502)</f>
        <v>0</v>
      </c>
      <c r="ET706">
        <f>IF(OR(ET502="",AND(ET502=ET501,ET502=ET503)),NA(), ET502)</f>
        <v>0</v>
      </c>
      <c r="EU706">
        <f>IF(ISNA(EV706),NA(),EU502)</f>
        <v>0</v>
      </c>
      <c r="EV706">
        <f>IF(OR(EV502="",AND(EV502=EV501,EV502=EV503)),NA(), EV502)</f>
        <v>0</v>
      </c>
      <c r="EW706">
        <f>IF(ISNA(EX706),NA(),EW502)</f>
        <v>0</v>
      </c>
      <c r="EX706">
        <f>IF(OR(EX502="",AND(EX502=EX501,EX502=EX503)),NA(), EX502)</f>
        <v>0</v>
      </c>
      <c r="EY706">
        <f>IF(ISNA(EZ706),NA(),EY502)</f>
        <v>0</v>
      </c>
      <c r="EZ706">
        <f>IF(OR(EZ502="",AND(EZ502=EZ501,EZ502=EZ503)),NA(), EZ502)</f>
        <v>0</v>
      </c>
      <c r="FA706">
        <f>IF(ISNA(FB706),NA(),FA502)</f>
        <v>0</v>
      </c>
      <c r="FB706">
        <f>IF(OR(FB502="",AND(FB502=FB501,FB502=FB503)),NA(), FB502)</f>
        <v>0</v>
      </c>
      <c r="FC706">
        <f>IF(ISNA(FD706),NA(),FC502)</f>
        <v>0</v>
      </c>
      <c r="FD706">
        <f>IF(OR(FD502="",AND(FD502=FD501,FD502=FD503)),NA(), FD502)</f>
        <v>0</v>
      </c>
      <c r="FE706">
        <f>IF(ISNA(FF706),NA(),FE502)</f>
        <v>0</v>
      </c>
      <c r="FF706">
        <f>IF(OR(FF502="",AND(FF502=FF501,FF502=FF503)),NA(), FF502)</f>
        <v>0</v>
      </c>
      <c r="FG706">
        <f>IF(ISNA(FH706),NA(),FG502)</f>
        <v>0</v>
      </c>
      <c r="FH706">
        <f>IF(OR(FH502="",AND(FH502=FH501,FH502=FH503)),NA(), FH502)</f>
        <v>0</v>
      </c>
      <c r="FI706">
        <f>IF(ISNA(FJ706),NA(),FI502)</f>
        <v>0</v>
      </c>
      <c r="FJ706">
        <f>IF(OR(FJ502="",AND(FJ502=FJ501,FJ502=FJ503)),NA(), FJ502)</f>
        <v>0</v>
      </c>
      <c r="FK706">
        <f>IF(ISNA(FL706),NA(),FK502)</f>
        <v>0</v>
      </c>
      <c r="FL706">
        <f>IF(OR(FL502="",AND(FL502=FL501,FL502=FL503)),NA(), FL502)</f>
        <v>0</v>
      </c>
      <c r="FM706">
        <f>IF(ISNA(FN706),NA(),FM502)</f>
        <v>0</v>
      </c>
      <c r="FN706">
        <f>IF(OR(FN502="",AND(FN502=FN501,FN502=FN503)),NA(), FN502)</f>
        <v>0</v>
      </c>
      <c r="FO706">
        <f>IF(ISNA(FP706),NA(),FO502)</f>
        <v>0</v>
      </c>
      <c r="FP706">
        <f>IF(OR(FP502="",AND(FP502=FP501,FP502=FP503)),NA(), FP502)</f>
        <v>0</v>
      </c>
      <c r="FQ706">
        <f>IF(ISNA(FR706),NA(),FQ502)</f>
        <v>0</v>
      </c>
      <c r="FR706">
        <f>IF(OR(FR502="",AND(FR502=FR501,FR502=FR503)),NA(), FR502)</f>
        <v>0</v>
      </c>
      <c r="FS706">
        <f>IF(ISNA(FT706),NA(),FS502)</f>
        <v>0</v>
      </c>
      <c r="FT706">
        <f>IF(OR(FT502="",AND(FT502=FT501,FT502=FT503)),NA(), FT502)</f>
        <v>0</v>
      </c>
      <c r="FU706">
        <f>IF(ISNA(FV706),NA(),FU502)</f>
        <v>0</v>
      </c>
      <c r="FV706">
        <f>IF(OR(FV502="",AND(FV502=FV501,FV502=FV503)),NA(), FV502)</f>
        <v>0</v>
      </c>
      <c r="FW706">
        <f>IF(ISNA(FX706),NA(),FW502)</f>
        <v>0</v>
      </c>
      <c r="FX706">
        <f>IF(OR(FX502="",AND(FX502=FX501,FX502=FX503)),NA(), FX502)</f>
        <v>0</v>
      </c>
      <c r="FY706">
        <f>IF(ISNA(FZ706),NA(),FY502)</f>
        <v>0</v>
      </c>
      <c r="FZ706">
        <f>IF(OR(FZ502="",AND(FZ502=FZ501,FZ502=FZ503)),NA(), FZ502)</f>
        <v>0</v>
      </c>
      <c r="GA706">
        <f>IF(ISNA(GB706),NA(),GA502)</f>
        <v>0</v>
      </c>
      <c r="GB706">
        <f>IF(OR(GB502="",AND(GB502=GB501,GB502=GB503)),NA(), GB502)</f>
        <v>0</v>
      </c>
      <c r="GC706">
        <f>IF(ISNA(GD706),NA(),GC502)</f>
        <v>0</v>
      </c>
      <c r="GD706">
        <f>IF(OR(GD502="",AND(GD502=GD501,GD502=GD503)),NA(), GD502)</f>
        <v>0</v>
      </c>
      <c r="GE706">
        <f>IF(ISNA(GF706),NA(),GE502)</f>
        <v>0</v>
      </c>
      <c r="GF706">
        <f>IF(OR(GF502="",AND(GF502=GF501,GF502=GF503)),NA(), GF502)</f>
        <v>0</v>
      </c>
      <c r="GG706">
        <f>IF(ISNA(GH706),NA(),GG502)</f>
        <v>0</v>
      </c>
      <c r="GH706">
        <f>IF(OR(GH502="",AND(GH502=GH501,GH502=GH503)),NA(), GH502)</f>
        <v>0</v>
      </c>
      <c r="GI706">
        <f>IF(ISNA(GJ706),NA(),GI502)</f>
        <v>0</v>
      </c>
      <c r="GJ706">
        <f>IF(OR(GJ502="",AND(GJ502=GJ501,GJ502=GJ503)),NA(), GJ502)</f>
        <v>0</v>
      </c>
      <c r="GK706">
        <f>IF(ISNA(GL706),NA(),GK502)</f>
        <v>0</v>
      </c>
      <c r="GL706">
        <f>IF(OR(GL502="",AND(GL502=GL501,GL502=GL503)),NA(), GL502)</f>
        <v>0</v>
      </c>
      <c r="GM706">
        <f>IF(ISNA(GN706),NA(),GM502)</f>
        <v>0</v>
      </c>
      <c r="GN706">
        <f>IF(OR(GN502="",AND(GN502=GN501,GN502=GN503)),NA(), GN502)</f>
        <v>0</v>
      </c>
      <c r="GO706">
        <f>IF(ISNA(GP706),NA(),GO502)</f>
        <v>0</v>
      </c>
      <c r="GP706">
        <f>IF(OR(GP502="",AND(GP502=GP501,GP502=GP503)),NA(), GP502)</f>
        <v>0</v>
      </c>
      <c r="GQ706">
        <f>IF(ISNA(GR706),NA(),GQ502)</f>
        <v>0</v>
      </c>
      <c r="GR706">
        <f>IF(OR(GR502="",AND(GR502=GR501,GR502=GR503)),NA(), GR502)</f>
        <v>0</v>
      </c>
      <c r="GS706">
        <f>IF(ISNA(GT706),NA(),GS502)</f>
        <v>0</v>
      </c>
      <c r="GT706">
        <f>IF(OR(GT502="",AND(GT502=GT501,GT502=GT503)),NA(), GT502)</f>
        <v>0</v>
      </c>
      <c r="GU706">
        <f>IF(ISNA(GV706),NA(),GU502)</f>
        <v>0</v>
      </c>
      <c r="GV706">
        <f>IF(OR(GV502="",AND(GV502=GV501,GV502=GV503)),NA(), GV502)</f>
        <v>0</v>
      </c>
      <c r="GW706">
        <f>IF(ISNA(GX706),NA(),GW502)</f>
        <v>0</v>
      </c>
      <c r="GX706">
        <f>IF(OR(GX502="",AND(GX502=GX501,GX502=GX503)),NA(), GX502)</f>
        <v>0</v>
      </c>
      <c r="GY706">
        <f>IF(ISNA(GZ706),NA(),GY502)</f>
        <v>0</v>
      </c>
      <c r="GZ706">
        <f>IF(OR(GZ502="",AND(GZ502=GZ501,GZ502=GZ503)),NA(), GZ502)</f>
        <v>0</v>
      </c>
      <c r="HA706">
        <f>IF(ISNA(HB706),NA(),HA502)</f>
        <v>0</v>
      </c>
      <c r="HB706">
        <f>IF(OR(HB502="",AND(HB502=HB501,HB502=HB503)),NA(), HB502)</f>
        <v>0</v>
      </c>
      <c r="HC706">
        <f>IF(ISNA(HD706),NA(),HC502)</f>
        <v>0</v>
      </c>
      <c r="HD706">
        <f>IF(OR(HD502="",AND(HD502=HD501,HD502=HD503)),NA(), HD502)</f>
        <v>0</v>
      </c>
      <c r="HE706">
        <f>IF(ISNA(HF706),NA(),HE502)</f>
        <v>0</v>
      </c>
      <c r="HF706">
        <f>IF(OR(HF502="",AND(HF502=HF501,HF502=HF503)),NA(), HF502)</f>
        <v>0</v>
      </c>
    </row>
    <row r="707" spans="5:214">
      <c r="E707">
        <f>IF(ISNA(F707),NA(),E503)</f>
        <v>0</v>
      </c>
      <c r="F707">
        <f>IF(OR(F503="",AND(F503=F502,F503=F504)),NA(), F503)</f>
        <v>0</v>
      </c>
      <c r="G707">
        <f>IF(ISNA(H707),NA(),G503)</f>
        <v>0</v>
      </c>
      <c r="H707">
        <f>IF(OR(H503="",AND(H503=H502,H503=H504)),NA(), H503)</f>
        <v>0</v>
      </c>
      <c r="I707">
        <f>IF(ISNA(J707),NA(),I503)</f>
        <v>0</v>
      </c>
      <c r="J707">
        <f>IF(OR(J503="",AND(J503=J502,J503=J504)),NA(), J503)</f>
        <v>0</v>
      </c>
      <c r="K707">
        <f>IF(ISNA(L707),NA(),K503)</f>
        <v>0</v>
      </c>
      <c r="L707">
        <f>IF(OR(L503="",AND(L503=L502,L503=L504)),NA(), L503)</f>
        <v>0</v>
      </c>
      <c r="M707">
        <f>IF(ISNA(N707),NA(),M503)</f>
        <v>0</v>
      </c>
      <c r="N707">
        <f>IF(OR(N503="",AND(N503=N502,N503=N504)),NA(), N503)</f>
        <v>0</v>
      </c>
      <c r="O707">
        <f>IF(ISNA(P707),NA(),O503)</f>
        <v>0</v>
      </c>
      <c r="P707">
        <f>IF(OR(P503="",AND(P503=P502,P503=P504)),NA(), P503)</f>
        <v>0</v>
      </c>
      <c r="Q707">
        <f>IF(ISNA(R707),NA(),Q503)</f>
        <v>0</v>
      </c>
      <c r="R707">
        <f>IF(OR(R503="",AND(R503=R502,R503=R504)),NA(), R503)</f>
        <v>0</v>
      </c>
      <c r="S707">
        <f>IF(ISNA(T707),NA(),S503)</f>
        <v>0</v>
      </c>
      <c r="T707">
        <f>IF(OR(T503="",AND(T503=T502,T503=T504)),NA(), T503)</f>
        <v>0</v>
      </c>
      <c r="U707">
        <f>IF(ISNA(V707),NA(),U503)</f>
        <v>0</v>
      </c>
      <c r="V707">
        <f>IF(OR(V503="",AND(V503=V502,V503=V504)),NA(), V503)</f>
        <v>0</v>
      </c>
      <c r="W707">
        <f>IF(ISNA(X707),NA(),W503)</f>
        <v>0</v>
      </c>
      <c r="X707">
        <f>IF(OR(X503="",AND(X503=X502,X503=X504)),NA(), X503)</f>
        <v>0</v>
      </c>
      <c r="Y707">
        <f>IF(ISNA(Z707),NA(),Y503)</f>
        <v>0</v>
      </c>
      <c r="Z707">
        <f>IF(OR(Z503="",AND(Z503=Z502,Z503=Z504)),NA(), Z503)</f>
        <v>0</v>
      </c>
      <c r="AA707">
        <f>IF(ISNA(AB707),NA(),AA503)</f>
        <v>0</v>
      </c>
      <c r="AB707">
        <f>IF(OR(AB503="",AND(AB503=AB502,AB503=AB504)),NA(), AB503)</f>
        <v>0</v>
      </c>
      <c r="AC707">
        <f>IF(ISNA(AD707),NA(),AC503)</f>
        <v>0</v>
      </c>
      <c r="AD707">
        <f>IF(OR(AD503="",AND(AD503=AD502,AD503=AD504)),NA(), AD503)</f>
        <v>0</v>
      </c>
      <c r="AE707">
        <f>IF(ISNA(AF707),NA(),AE503)</f>
        <v>0</v>
      </c>
      <c r="AF707">
        <f>IF(OR(AF503="",AND(AF503=AF502,AF503=AF504)),NA(), AF503)</f>
        <v>0</v>
      </c>
      <c r="AG707">
        <f>IF(ISNA(AH707),NA(),AG503)</f>
        <v>0</v>
      </c>
      <c r="AH707">
        <f>IF(OR(AH503="",AND(AH503=AH502,AH503=AH504)),NA(), AH503)</f>
        <v>0</v>
      </c>
      <c r="AI707">
        <f>IF(ISNA(AJ707),NA(),AI503)</f>
        <v>0</v>
      </c>
      <c r="AJ707">
        <f>IF(OR(AJ503="",AND(AJ503=AJ502,AJ503=AJ504)),NA(), AJ503)</f>
        <v>0</v>
      </c>
      <c r="AK707">
        <f>IF(ISNA(AL707),NA(),AK503)</f>
        <v>0</v>
      </c>
      <c r="AL707">
        <f>IF(OR(AL503="",AND(AL503=AL502,AL503=AL504)),NA(), AL503)</f>
        <v>0</v>
      </c>
      <c r="AM707">
        <f>IF(ISNA(AN707),NA(),AM503)</f>
        <v>0</v>
      </c>
      <c r="AN707">
        <f>IF(OR(AN503="",AND(AN503=AN502,AN503=AN504)),NA(), AN503)</f>
        <v>0</v>
      </c>
      <c r="AO707">
        <f>IF(ISNA(AP707),NA(),AO503)</f>
        <v>0</v>
      </c>
      <c r="AP707">
        <f>IF(OR(AP503="",AND(AP503=AP502,AP503=AP504)),NA(), AP503)</f>
        <v>0</v>
      </c>
      <c r="AQ707">
        <f>IF(ISNA(AR707),NA(),AQ503)</f>
        <v>0</v>
      </c>
      <c r="AR707">
        <f>IF(OR(AR503="",AND(AR503=AR502,AR503=AR504)),NA(), AR503)</f>
        <v>0</v>
      </c>
      <c r="AS707">
        <f>IF(ISNA(AT707),NA(),AS503)</f>
        <v>0</v>
      </c>
      <c r="AT707">
        <f>IF(OR(AT503="",AND(AT503=AT502,AT503=AT504)),NA(), AT503)</f>
        <v>0</v>
      </c>
      <c r="AU707">
        <f>IF(ISNA(AV707),NA(),AU503)</f>
        <v>0</v>
      </c>
      <c r="AV707">
        <f>IF(OR(AV503="",AND(AV503=AV502,AV503=AV504)),NA(), AV503)</f>
        <v>0</v>
      </c>
      <c r="AW707">
        <f>IF(ISNA(AX707),NA(),AW503)</f>
        <v>0</v>
      </c>
      <c r="AX707">
        <f>IF(OR(AX503="",AND(AX503=AX502,AX503=AX504)),NA(), AX503)</f>
        <v>0</v>
      </c>
      <c r="AY707">
        <f>IF(ISNA(AZ707),NA(),AY503)</f>
        <v>0</v>
      </c>
      <c r="AZ707">
        <f>IF(OR(AZ503="",AND(AZ503=AZ502,AZ503=AZ504)),NA(), AZ503)</f>
        <v>0</v>
      </c>
      <c r="BA707">
        <f>IF(ISNA(BB707),NA(),BA503)</f>
        <v>0</v>
      </c>
      <c r="BB707">
        <f>IF(OR(BB503="",AND(BB503=BB502,BB503=BB504)),NA(), BB503)</f>
        <v>0</v>
      </c>
      <c r="BC707">
        <f>IF(ISNA(BD707),NA(),BC503)</f>
        <v>0</v>
      </c>
      <c r="BD707">
        <f>IF(OR(BD503="",AND(BD503=BD502,BD503=BD504)),NA(), BD503)</f>
        <v>0</v>
      </c>
      <c r="BE707">
        <f>IF(ISNA(BF707),NA(),BE503)</f>
        <v>0</v>
      </c>
      <c r="BF707">
        <f>IF(OR(BF503="",AND(BF503=BF502,BF503=BF504)),NA(), BF503)</f>
        <v>0</v>
      </c>
      <c r="BG707">
        <f>IF(ISNA(BH707),NA(),BG503)</f>
        <v>0</v>
      </c>
      <c r="BH707">
        <f>IF(OR(BH503="",AND(BH503=BH502,BH503=BH504)),NA(), BH503)</f>
        <v>0</v>
      </c>
      <c r="BI707">
        <f>IF(ISNA(BJ707),NA(),BI503)</f>
        <v>0</v>
      </c>
      <c r="BJ707">
        <f>IF(OR(BJ503="",AND(BJ503=BJ502,BJ503=BJ504)),NA(), BJ503)</f>
        <v>0</v>
      </c>
      <c r="BK707">
        <f>IF(ISNA(BL707),NA(),BK503)</f>
        <v>0</v>
      </c>
      <c r="BL707">
        <f>IF(OR(BL503="",AND(BL503=BL502,BL503=BL504)),NA(), BL503)</f>
        <v>0</v>
      </c>
      <c r="BM707">
        <f>IF(ISNA(BN707),NA(),BM503)</f>
        <v>0</v>
      </c>
      <c r="BN707">
        <f>IF(OR(BN503="",AND(BN503=BN502,BN503=BN504)),NA(), BN503)</f>
        <v>0</v>
      </c>
      <c r="BO707">
        <f>IF(ISNA(BP707),NA(),BO503)</f>
        <v>0</v>
      </c>
      <c r="BP707">
        <f>IF(OR(BP503="",AND(BP503=BP502,BP503=BP504)),NA(), BP503)</f>
        <v>0</v>
      </c>
      <c r="BQ707">
        <f>IF(ISNA(BR707),NA(),BQ503)</f>
        <v>0</v>
      </c>
      <c r="BR707">
        <f>IF(OR(BR503="",AND(BR503=BR502,BR503=BR504)),NA(), BR503)</f>
        <v>0</v>
      </c>
      <c r="BS707">
        <f>IF(ISNA(BT707),NA(),BS503)</f>
        <v>0</v>
      </c>
      <c r="BT707">
        <f>IF(OR(BT503="",AND(BT503=BT502,BT503=BT504)),NA(), BT503)</f>
        <v>0</v>
      </c>
      <c r="BU707">
        <f>IF(ISNA(BV707),NA(),BU503)</f>
        <v>0</v>
      </c>
      <c r="BV707">
        <f>IF(OR(BV503="",AND(BV503=BV502,BV503=BV504)),NA(), BV503)</f>
        <v>0</v>
      </c>
      <c r="BW707">
        <f>IF(ISNA(BX707),NA(),BW503)</f>
        <v>0</v>
      </c>
      <c r="BX707">
        <f>IF(OR(BX503="",AND(BX503=BX502,BX503=BX504)),NA(), BX503)</f>
        <v>0</v>
      </c>
      <c r="BY707">
        <f>IF(ISNA(BZ707),NA(),BY503)</f>
        <v>0</v>
      </c>
      <c r="BZ707">
        <f>IF(OR(BZ503="",AND(BZ503=BZ502,BZ503=BZ504)),NA(), BZ503)</f>
        <v>0</v>
      </c>
      <c r="CA707">
        <f>IF(ISNA(CB707),NA(),CA503)</f>
        <v>0</v>
      </c>
      <c r="CB707">
        <f>IF(OR(CB503="",AND(CB503=CB502,CB503=CB504)),NA(), CB503)</f>
        <v>0</v>
      </c>
      <c r="CC707">
        <f>IF(ISNA(CD707),NA(),CC503)</f>
        <v>0</v>
      </c>
      <c r="CD707">
        <f>IF(OR(CD503="",AND(CD503=CD502,CD503=CD504)),NA(), CD503)</f>
        <v>0</v>
      </c>
      <c r="CE707">
        <f>IF(ISNA(CF707),NA(),CE503)</f>
        <v>0</v>
      </c>
      <c r="CF707">
        <f>IF(OR(CF503="",AND(CF503=CF502,CF503=CF504)),NA(), CF503)</f>
        <v>0</v>
      </c>
      <c r="CG707">
        <f>IF(ISNA(CH707),NA(),CG503)</f>
        <v>0</v>
      </c>
      <c r="CH707">
        <f>IF(OR(CH503="",AND(CH503=CH502,CH503=CH504)),NA(), CH503)</f>
        <v>0</v>
      </c>
      <c r="CI707">
        <f>IF(ISNA(CJ707),NA(),CI503)</f>
        <v>0</v>
      </c>
      <c r="CJ707">
        <f>IF(OR(CJ503="",AND(CJ503=CJ502,CJ503=CJ504)),NA(), CJ503)</f>
        <v>0</v>
      </c>
      <c r="CK707">
        <f>IF(ISNA(CL707),NA(),CK503)</f>
        <v>0</v>
      </c>
      <c r="CL707">
        <f>IF(OR(CL503="",AND(CL503=CL502,CL503=CL504)),NA(), CL503)</f>
        <v>0</v>
      </c>
      <c r="CM707">
        <f>IF(ISNA(CN707),NA(),CM503)</f>
        <v>0</v>
      </c>
      <c r="CN707">
        <f>IF(OR(CN503="",AND(CN503=CN502,CN503=CN504)),NA(), CN503)</f>
        <v>0</v>
      </c>
      <c r="CO707">
        <f>IF(ISNA(CP707),NA(),CO503)</f>
        <v>0</v>
      </c>
      <c r="CP707">
        <f>IF(OR(CP503="",AND(CP503=CP502,CP503=CP504)),NA(), CP503)</f>
        <v>0</v>
      </c>
      <c r="CQ707">
        <f>IF(ISNA(CR707),NA(),CQ503)</f>
        <v>0</v>
      </c>
      <c r="CR707">
        <f>IF(OR(CR503="",AND(CR503=CR502,CR503=CR504)),NA(), CR503)</f>
        <v>0</v>
      </c>
      <c r="CS707">
        <f>IF(ISNA(CT707),NA(),CS503)</f>
        <v>0</v>
      </c>
      <c r="CT707">
        <f>IF(OR(CT503="",AND(CT503=CT502,CT503=CT504)),NA(), CT503)</f>
        <v>0</v>
      </c>
      <c r="CU707">
        <f>IF(ISNA(CV707),NA(),CU503)</f>
        <v>0</v>
      </c>
      <c r="CV707">
        <f>IF(OR(CV503="",AND(CV503=CV502,CV503=CV504)),NA(), CV503)</f>
        <v>0</v>
      </c>
      <c r="CW707">
        <f>IF(ISNA(CX707),NA(),CW503)</f>
        <v>0</v>
      </c>
      <c r="CX707">
        <f>IF(OR(CX503="",AND(CX503=CX502,CX503=CX504)),NA(), CX503)</f>
        <v>0</v>
      </c>
      <c r="CY707">
        <f>IF(ISNA(CZ707),NA(),CY503)</f>
        <v>0</v>
      </c>
      <c r="CZ707">
        <f>IF(OR(CZ503="",AND(CZ503=CZ502,CZ503=CZ504)),NA(), CZ503)</f>
        <v>0</v>
      </c>
      <c r="DA707">
        <f>IF(ISNA(DB707),NA(),DA503)</f>
        <v>0</v>
      </c>
      <c r="DB707">
        <f>IF(OR(DB503="",AND(DB503=DB502,DB503=DB504)),NA(), DB503)</f>
        <v>0</v>
      </c>
      <c r="DC707">
        <f>IF(ISNA(DD707),NA(),DC503)</f>
        <v>0</v>
      </c>
      <c r="DD707">
        <f>IF(OR(DD503="",AND(DD503=DD502,DD503=DD504)),NA(), DD503)</f>
        <v>0</v>
      </c>
      <c r="DG707">
        <f>IF(ISNA(DH707),NA(),DG503)</f>
        <v>0</v>
      </c>
      <c r="DH707">
        <f>IF(OR(DH503="",AND(DH503=DH502,DH503=DH504)),NA(), DH503)</f>
        <v>0</v>
      </c>
      <c r="DI707">
        <f>IF(ISNA(DJ707),NA(),DI503)</f>
        <v>0</v>
      </c>
      <c r="DJ707">
        <f>IF(OR(DJ503="",AND(DJ503=DJ502,DJ503=DJ504)),NA(), DJ503)</f>
        <v>0</v>
      </c>
      <c r="DK707">
        <f>IF(ISNA(DL707),NA(),DK503)</f>
        <v>0</v>
      </c>
      <c r="DL707">
        <f>IF(OR(DL503="",AND(DL503=DL502,DL503=DL504)),NA(), DL503)</f>
        <v>0</v>
      </c>
      <c r="DM707">
        <f>IF(ISNA(DN707),NA(),DM503)</f>
        <v>0</v>
      </c>
      <c r="DN707">
        <f>IF(OR(DN503="",AND(DN503=DN502,DN503=DN504)),NA(), DN503)</f>
        <v>0</v>
      </c>
      <c r="DO707">
        <f>IF(ISNA(DP707),NA(),DO503)</f>
        <v>0</v>
      </c>
      <c r="DP707">
        <f>IF(OR(DP503="",AND(DP503=DP502,DP503=DP504)),NA(), DP503)</f>
        <v>0</v>
      </c>
      <c r="DQ707">
        <f>IF(ISNA(DR707),NA(),DQ503)</f>
        <v>0</v>
      </c>
      <c r="DR707">
        <f>IF(OR(DR503="",AND(DR503=DR502,DR503=DR504)),NA(), DR503)</f>
        <v>0</v>
      </c>
      <c r="DS707">
        <f>IF(ISNA(DT707),NA(),DS503)</f>
        <v>0</v>
      </c>
      <c r="DT707">
        <f>IF(OR(DT503="",AND(DT503=DT502,DT503=DT504)),NA(), DT503)</f>
        <v>0</v>
      </c>
      <c r="DU707">
        <f>IF(ISNA(DV707),NA(),DU503)</f>
        <v>0</v>
      </c>
      <c r="DV707">
        <f>IF(OR(DV503="",AND(DV503=DV502,DV503=DV504)),NA(), DV503)</f>
        <v>0</v>
      </c>
      <c r="DW707">
        <f>IF(ISNA(DX707),NA(),DW503)</f>
        <v>0</v>
      </c>
      <c r="DX707">
        <f>IF(OR(DX503="",AND(DX503=DX502,DX503=DX504)),NA(), DX503)</f>
        <v>0</v>
      </c>
      <c r="DY707">
        <f>IF(ISNA(DZ707),NA(),DY503)</f>
        <v>0</v>
      </c>
      <c r="DZ707">
        <f>IF(OR(DZ503="",AND(DZ503=DZ502,DZ503=DZ504)),NA(), DZ503)</f>
        <v>0</v>
      </c>
      <c r="EA707">
        <f>IF(ISNA(EB707),NA(),EA503)</f>
        <v>0</v>
      </c>
      <c r="EB707">
        <f>IF(OR(EB503="",AND(EB503=EB502,EB503=EB504)),NA(), EB503)</f>
        <v>0</v>
      </c>
      <c r="EC707">
        <f>IF(ISNA(ED707),NA(),EC503)</f>
        <v>0</v>
      </c>
      <c r="ED707">
        <f>IF(OR(ED503="",AND(ED503=ED502,ED503=ED504)),NA(), ED503)</f>
        <v>0</v>
      </c>
      <c r="EE707">
        <f>IF(ISNA(EF707),NA(),EE503)</f>
        <v>0</v>
      </c>
      <c r="EF707">
        <f>IF(OR(EF503="",AND(EF503=EF502,EF503=EF504)),NA(), EF503)</f>
        <v>0</v>
      </c>
      <c r="EG707">
        <f>IF(ISNA(EH707),NA(),EG503)</f>
        <v>0</v>
      </c>
      <c r="EH707">
        <f>IF(OR(EH503="",AND(EH503=EH502,EH503=EH504)),NA(), EH503)</f>
        <v>0</v>
      </c>
      <c r="EI707">
        <f>IF(ISNA(EJ707),NA(),EI503)</f>
        <v>0</v>
      </c>
      <c r="EJ707">
        <f>IF(OR(EJ503="",AND(EJ503=EJ502,EJ503=EJ504)),NA(), EJ503)</f>
        <v>0</v>
      </c>
      <c r="EK707">
        <f>IF(ISNA(EL707),NA(),EK503)</f>
        <v>0</v>
      </c>
      <c r="EL707">
        <f>IF(OR(EL503="",AND(EL503=EL502,EL503=EL504)),NA(), EL503)</f>
        <v>0</v>
      </c>
      <c r="EM707">
        <f>IF(ISNA(EN707),NA(),EM503)</f>
        <v>0</v>
      </c>
      <c r="EN707">
        <f>IF(OR(EN503="",AND(EN503=EN502,EN503=EN504)),NA(), EN503)</f>
        <v>0</v>
      </c>
      <c r="EO707">
        <f>IF(ISNA(EP707),NA(),EO503)</f>
        <v>0</v>
      </c>
      <c r="EP707">
        <f>IF(OR(EP503="",AND(EP503=EP502,EP503=EP504)),NA(), EP503)</f>
        <v>0</v>
      </c>
      <c r="EQ707">
        <f>IF(ISNA(ER707),NA(),EQ503)</f>
        <v>0</v>
      </c>
      <c r="ER707">
        <f>IF(OR(ER503="",AND(ER503=ER502,ER503=ER504)),NA(), ER503)</f>
        <v>0</v>
      </c>
      <c r="ES707">
        <f>IF(ISNA(ET707),NA(),ES503)</f>
        <v>0</v>
      </c>
      <c r="ET707">
        <f>IF(OR(ET503="",AND(ET503=ET502,ET503=ET504)),NA(), ET503)</f>
        <v>0</v>
      </c>
      <c r="EU707">
        <f>IF(ISNA(EV707),NA(),EU503)</f>
        <v>0</v>
      </c>
      <c r="EV707">
        <f>IF(OR(EV503="",AND(EV503=EV502,EV503=EV504)),NA(), EV503)</f>
        <v>0</v>
      </c>
      <c r="EW707">
        <f>IF(ISNA(EX707),NA(),EW503)</f>
        <v>0</v>
      </c>
      <c r="EX707">
        <f>IF(OR(EX503="",AND(EX503=EX502,EX503=EX504)),NA(), EX503)</f>
        <v>0</v>
      </c>
      <c r="EY707">
        <f>IF(ISNA(EZ707),NA(),EY503)</f>
        <v>0</v>
      </c>
      <c r="EZ707">
        <f>IF(OR(EZ503="",AND(EZ503=EZ502,EZ503=EZ504)),NA(), EZ503)</f>
        <v>0</v>
      </c>
      <c r="FA707">
        <f>IF(ISNA(FB707),NA(),FA503)</f>
        <v>0</v>
      </c>
      <c r="FB707">
        <f>IF(OR(FB503="",AND(FB503=FB502,FB503=FB504)),NA(), FB503)</f>
        <v>0</v>
      </c>
      <c r="FC707">
        <f>IF(ISNA(FD707),NA(),FC503)</f>
        <v>0</v>
      </c>
      <c r="FD707">
        <f>IF(OR(FD503="",AND(FD503=FD502,FD503=FD504)),NA(), FD503)</f>
        <v>0</v>
      </c>
      <c r="FE707">
        <f>IF(ISNA(FF707),NA(),FE503)</f>
        <v>0</v>
      </c>
      <c r="FF707">
        <f>IF(OR(FF503="",AND(FF503=FF502,FF503=FF504)),NA(), FF503)</f>
        <v>0</v>
      </c>
      <c r="FG707">
        <f>IF(ISNA(FH707),NA(),FG503)</f>
        <v>0</v>
      </c>
      <c r="FH707">
        <f>IF(OR(FH503="",AND(FH503=FH502,FH503=FH504)),NA(), FH503)</f>
        <v>0</v>
      </c>
      <c r="FI707">
        <f>IF(ISNA(FJ707),NA(),FI503)</f>
        <v>0</v>
      </c>
      <c r="FJ707">
        <f>IF(OR(FJ503="",AND(FJ503=FJ502,FJ503=FJ504)),NA(), FJ503)</f>
        <v>0</v>
      </c>
      <c r="FK707">
        <f>IF(ISNA(FL707),NA(),FK503)</f>
        <v>0</v>
      </c>
      <c r="FL707">
        <f>IF(OR(FL503="",AND(FL503=FL502,FL503=FL504)),NA(), FL503)</f>
        <v>0</v>
      </c>
      <c r="FM707">
        <f>IF(ISNA(FN707),NA(),FM503)</f>
        <v>0</v>
      </c>
      <c r="FN707">
        <f>IF(OR(FN503="",AND(FN503=FN502,FN503=FN504)),NA(), FN503)</f>
        <v>0</v>
      </c>
      <c r="FO707">
        <f>IF(ISNA(FP707),NA(),FO503)</f>
        <v>0</v>
      </c>
      <c r="FP707">
        <f>IF(OR(FP503="",AND(FP503=FP502,FP503=FP504)),NA(), FP503)</f>
        <v>0</v>
      </c>
      <c r="FQ707">
        <f>IF(ISNA(FR707),NA(),FQ503)</f>
        <v>0</v>
      </c>
      <c r="FR707">
        <f>IF(OR(FR503="",AND(FR503=FR502,FR503=FR504)),NA(), FR503)</f>
        <v>0</v>
      </c>
      <c r="FS707">
        <f>IF(ISNA(FT707),NA(),FS503)</f>
        <v>0</v>
      </c>
      <c r="FT707">
        <f>IF(OR(FT503="",AND(FT503=FT502,FT503=FT504)),NA(), FT503)</f>
        <v>0</v>
      </c>
      <c r="FU707">
        <f>IF(ISNA(FV707),NA(),FU503)</f>
        <v>0</v>
      </c>
      <c r="FV707">
        <f>IF(OR(FV503="",AND(FV503=FV502,FV503=FV504)),NA(), FV503)</f>
        <v>0</v>
      </c>
      <c r="FW707">
        <f>IF(ISNA(FX707),NA(),FW503)</f>
        <v>0</v>
      </c>
      <c r="FX707">
        <f>IF(OR(FX503="",AND(FX503=FX502,FX503=FX504)),NA(), FX503)</f>
        <v>0</v>
      </c>
      <c r="FY707">
        <f>IF(ISNA(FZ707),NA(),FY503)</f>
        <v>0</v>
      </c>
      <c r="FZ707">
        <f>IF(OR(FZ503="",AND(FZ503=FZ502,FZ503=FZ504)),NA(), FZ503)</f>
        <v>0</v>
      </c>
      <c r="GA707">
        <f>IF(ISNA(GB707),NA(),GA503)</f>
        <v>0</v>
      </c>
      <c r="GB707">
        <f>IF(OR(GB503="",AND(GB503=GB502,GB503=GB504)),NA(), GB503)</f>
        <v>0</v>
      </c>
      <c r="GC707">
        <f>IF(ISNA(GD707),NA(),GC503)</f>
        <v>0</v>
      </c>
      <c r="GD707">
        <f>IF(OR(GD503="",AND(GD503=GD502,GD503=GD504)),NA(), GD503)</f>
        <v>0</v>
      </c>
      <c r="GE707">
        <f>IF(ISNA(GF707),NA(),GE503)</f>
        <v>0</v>
      </c>
      <c r="GF707">
        <f>IF(OR(GF503="",AND(GF503=GF502,GF503=GF504)),NA(), GF503)</f>
        <v>0</v>
      </c>
      <c r="GG707">
        <f>IF(ISNA(GH707),NA(),GG503)</f>
        <v>0</v>
      </c>
      <c r="GH707">
        <f>IF(OR(GH503="",AND(GH503=GH502,GH503=GH504)),NA(), GH503)</f>
        <v>0</v>
      </c>
      <c r="GI707">
        <f>IF(ISNA(GJ707),NA(),GI503)</f>
        <v>0</v>
      </c>
      <c r="GJ707">
        <f>IF(OR(GJ503="",AND(GJ503=GJ502,GJ503=GJ504)),NA(), GJ503)</f>
        <v>0</v>
      </c>
      <c r="GK707">
        <f>IF(ISNA(GL707),NA(),GK503)</f>
        <v>0</v>
      </c>
      <c r="GL707">
        <f>IF(OR(GL503="",AND(GL503=GL502,GL503=GL504)),NA(), GL503)</f>
        <v>0</v>
      </c>
      <c r="GM707">
        <f>IF(ISNA(GN707),NA(),GM503)</f>
        <v>0</v>
      </c>
      <c r="GN707">
        <f>IF(OR(GN503="",AND(GN503=GN502,GN503=GN504)),NA(), GN503)</f>
        <v>0</v>
      </c>
      <c r="GO707">
        <f>IF(ISNA(GP707),NA(),GO503)</f>
        <v>0</v>
      </c>
      <c r="GP707">
        <f>IF(OR(GP503="",AND(GP503=GP502,GP503=GP504)),NA(), GP503)</f>
        <v>0</v>
      </c>
      <c r="GQ707">
        <f>IF(ISNA(GR707),NA(),GQ503)</f>
        <v>0</v>
      </c>
      <c r="GR707">
        <f>IF(OR(GR503="",AND(GR503=GR502,GR503=GR504)),NA(), GR503)</f>
        <v>0</v>
      </c>
      <c r="GS707">
        <f>IF(ISNA(GT707),NA(),GS503)</f>
        <v>0</v>
      </c>
      <c r="GT707">
        <f>IF(OR(GT503="",AND(GT503=GT502,GT503=GT504)),NA(), GT503)</f>
        <v>0</v>
      </c>
      <c r="GU707">
        <f>IF(ISNA(GV707),NA(),GU503)</f>
        <v>0</v>
      </c>
      <c r="GV707">
        <f>IF(OR(GV503="",AND(GV503=GV502,GV503=GV504)),NA(), GV503)</f>
        <v>0</v>
      </c>
      <c r="GW707">
        <f>IF(ISNA(GX707),NA(),GW503)</f>
        <v>0</v>
      </c>
      <c r="GX707">
        <f>IF(OR(GX503="",AND(GX503=GX502,GX503=GX504)),NA(), GX503)</f>
        <v>0</v>
      </c>
      <c r="GY707">
        <f>IF(ISNA(GZ707),NA(),GY503)</f>
        <v>0</v>
      </c>
      <c r="GZ707">
        <f>IF(OR(GZ503="",AND(GZ503=GZ502,GZ503=GZ504)),NA(), GZ503)</f>
        <v>0</v>
      </c>
      <c r="HA707">
        <f>IF(ISNA(HB707),NA(),HA503)</f>
        <v>0</v>
      </c>
      <c r="HB707">
        <f>IF(OR(HB503="",AND(HB503=HB502,HB503=HB504)),NA(), HB503)</f>
        <v>0</v>
      </c>
      <c r="HC707">
        <f>IF(ISNA(HD707),NA(),HC503)</f>
        <v>0</v>
      </c>
      <c r="HD707">
        <f>IF(OR(HD503="",AND(HD503=HD502,HD503=HD504)),NA(), HD503)</f>
        <v>0</v>
      </c>
      <c r="HE707">
        <f>IF(ISNA(HF707),NA(),HE503)</f>
        <v>0</v>
      </c>
      <c r="HF707">
        <f>IF(OR(HF503="",AND(HF503=HF502,HF503=HF504)),NA(), HF503)</f>
        <v>0</v>
      </c>
    </row>
    <row r="708" spans="5:214">
      <c r="E708">
        <f>IF(ISNA(F708),NA(),E504)</f>
        <v>0</v>
      </c>
      <c r="F708">
        <f>IF(OR(F504="",AND(F504=F503,F504=F505)),NA(), F504)</f>
        <v>0</v>
      </c>
      <c r="G708">
        <f>IF(ISNA(H708),NA(),G504)</f>
        <v>0</v>
      </c>
      <c r="H708">
        <f>IF(OR(H504="",AND(H504=H503,H504=H505)),NA(), H504)</f>
        <v>0</v>
      </c>
      <c r="I708">
        <f>IF(ISNA(J708),NA(),I504)</f>
        <v>0</v>
      </c>
      <c r="J708">
        <f>IF(OR(J504="",AND(J504=J503,J504=J505)),NA(), J504)</f>
        <v>0</v>
      </c>
      <c r="K708">
        <f>IF(ISNA(L708),NA(),K504)</f>
        <v>0</v>
      </c>
      <c r="L708">
        <f>IF(OR(L504="",AND(L504=L503,L504=L505)),NA(), L504)</f>
        <v>0</v>
      </c>
      <c r="M708">
        <f>IF(ISNA(N708),NA(),M504)</f>
        <v>0</v>
      </c>
      <c r="N708">
        <f>IF(OR(N504="",AND(N504=N503,N504=N505)),NA(), N504)</f>
        <v>0</v>
      </c>
      <c r="O708">
        <f>IF(ISNA(P708),NA(),O504)</f>
        <v>0</v>
      </c>
      <c r="P708">
        <f>IF(OR(P504="",AND(P504=P503,P504=P505)),NA(), P504)</f>
        <v>0</v>
      </c>
      <c r="Q708">
        <f>IF(ISNA(R708),NA(),Q504)</f>
        <v>0</v>
      </c>
      <c r="R708">
        <f>IF(OR(R504="",AND(R504=R503,R504=R505)),NA(), R504)</f>
        <v>0</v>
      </c>
      <c r="S708">
        <f>IF(ISNA(T708),NA(),S504)</f>
        <v>0</v>
      </c>
      <c r="T708">
        <f>IF(OR(T504="",AND(T504=T503,T504=T505)),NA(), T504)</f>
        <v>0</v>
      </c>
      <c r="U708">
        <f>IF(ISNA(V708),NA(),U504)</f>
        <v>0</v>
      </c>
      <c r="V708">
        <f>IF(OR(V504="",AND(V504=V503,V504=V505)),NA(), V504)</f>
        <v>0</v>
      </c>
      <c r="W708">
        <f>IF(ISNA(X708),NA(),W504)</f>
        <v>0</v>
      </c>
      <c r="X708">
        <f>IF(OR(X504="",AND(X504=X503,X504=X505)),NA(), X504)</f>
        <v>0</v>
      </c>
      <c r="Y708">
        <f>IF(ISNA(Z708),NA(),Y504)</f>
        <v>0</v>
      </c>
      <c r="Z708">
        <f>IF(OR(Z504="",AND(Z504=Z503,Z504=Z505)),NA(), Z504)</f>
        <v>0</v>
      </c>
      <c r="AA708">
        <f>IF(ISNA(AB708),NA(),AA504)</f>
        <v>0</v>
      </c>
      <c r="AB708">
        <f>IF(OR(AB504="",AND(AB504=AB503,AB504=AB505)),NA(), AB504)</f>
        <v>0</v>
      </c>
      <c r="AC708">
        <f>IF(ISNA(AD708),NA(),AC504)</f>
        <v>0</v>
      </c>
      <c r="AD708">
        <f>IF(OR(AD504="",AND(AD504=AD503,AD504=AD505)),NA(), AD504)</f>
        <v>0</v>
      </c>
      <c r="AE708">
        <f>IF(ISNA(AF708),NA(),AE504)</f>
        <v>0</v>
      </c>
      <c r="AF708">
        <f>IF(OR(AF504="",AND(AF504=AF503,AF504=AF505)),NA(), AF504)</f>
        <v>0</v>
      </c>
      <c r="AG708">
        <f>IF(ISNA(AH708),NA(),AG504)</f>
        <v>0</v>
      </c>
      <c r="AH708">
        <f>IF(OR(AH504="",AND(AH504=AH503,AH504=AH505)),NA(), AH504)</f>
        <v>0</v>
      </c>
      <c r="AI708">
        <f>IF(ISNA(AJ708),NA(),AI504)</f>
        <v>0</v>
      </c>
      <c r="AJ708">
        <f>IF(OR(AJ504="",AND(AJ504=AJ503,AJ504=AJ505)),NA(), AJ504)</f>
        <v>0</v>
      </c>
      <c r="AK708">
        <f>IF(ISNA(AL708),NA(),AK504)</f>
        <v>0</v>
      </c>
      <c r="AL708">
        <f>IF(OR(AL504="",AND(AL504=AL503,AL504=AL505)),NA(), AL504)</f>
        <v>0</v>
      </c>
      <c r="AM708">
        <f>IF(ISNA(AN708),NA(),AM504)</f>
        <v>0</v>
      </c>
      <c r="AN708">
        <f>IF(OR(AN504="",AND(AN504=AN503,AN504=AN505)),NA(), AN504)</f>
        <v>0</v>
      </c>
      <c r="AO708">
        <f>IF(ISNA(AP708),NA(),AO504)</f>
        <v>0</v>
      </c>
      <c r="AP708">
        <f>IF(OR(AP504="",AND(AP504=AP503,AP504=AP505)),NA(), AP504)</f>
        <v>0</v>
      </c>
      <c r="AQ708">
        <f>IF(ISNA(AR708),NA(),AQ504)</f>
        <v>0</v>
      </c>
      <c r="AR708">
        <f>IF(OR(AR504="",AND(AR504=AR503,AR504=AR505)),NA(), AR504)</f>
        <v>0</v>
      </c>
      <c r="AS708">
        <f>IF(ISNA(AT708),NA(),AS504)</f>
        <v>0</v>
      </c>
      <c r="AT708">
        <f>IF(OR(AT504="",AND(AT504=AT503,AT504=AT505)),NA(), AT504)</f>
        <v>0</v>
      </c>
      <c r="AU708">
        <f>IF(ISNA(AV708),NA(),AU504)</f>
        <v>0</v>
      </c>
      <c r="AV708">
        <f>IF(OR(AV504="",AND(AV504=AV503,AV504=AV505)),NA(), AV504)</f>
        <v>0</v>
      </c>
      <c r="AW708">
        <f>IF(ISNA(AX708),NA(),AW504)</f>
        <v>0</v>
      </c>
      <c r="AX708">
        <f>IF(OR(AX504="",AND(AX504=AX503,AX504=AX505)),NA(), AX504)</f>
        <v>0</v>
      </c>
      <c r="AY708">
        <f>IF(ISNA(AZ708),NA(),AY504)</f>
        <v>0</v>
      </c>
      <c r="AZ708">
        <f>IF(OR(AZ504="",AND(AZ504=AZ503,AZ504=AZ505)),NA(), AZ504)</f>
        <v>0</v>
      </c>
      <c r="BA708">
        <f>IF(ISNA(BB708),NA(),BA504)</f>
        <v>0</v>
      </c>
      <c r="BB708">
        <f>IF(OR(BB504="",AND(BB504=BB503,BB504=BB505)),NA(), BB504)</f>
        <v>0</v>
      </c>
      <c r="BC708">
        <f>IF(ISNA(BD708),NA(),BC504)</f>
        <v>0</v>
      </c>
      <c r="BD708">
        <f>IF(OR(BD504="",AND(BD504=BD503,BD504=BD505)),NA(), BD504)</f>
        <v>0</v>
      </c>
      <c r="BE708">
        <f>IF(ISNA(BF708),NA(),BE504)</f>
        <v>0</v>
      </c>
      <c r="BF708">
        <f>IF(OR(BF504="",AND(BF504=BF503,BF504=BF505)),NA(), BF504)</f>
        <v>0</v>
      </c>
      <c r="BG708">
        <f>IF(ISNA(BH708),NA(),BG504)</f>
        <v>0</v>
      </c>
      <c r="BH708">
        <f>IF(OR(BH504="",AND(BH504=BH503,BH504=BH505)),NA(), BH504)</f>
        <v>0</v>
      </c>
      <c r="BI708">
        <f>IF(ISNA(BJ708),NA(),BI504)</f>
        <v>0</v>
      </c>
      <c r="BJ708">
        <f>IF(OR(BJ504="",AND(BJ504=BJ503,BJ504=BJ505)),NA(), BJ504)</f>
        <v>0</v>
      </c>
      <c r="BK708">
        <f>IF(ISNA(BL708),NA(),BK504)</f>
        <v>0</v>
      </c>
      <c r="BL708">
        <f>IF(OR(BL504="",AND(BL504=BL503,BL504=BL505)),NA(), BL504)</f>
        <v>0</v>
      </c>
      <c r="BM708">
        <f>IF(ISNA(BN708),NA(),BM504)</f>
        <v>0</v>
      </c>
      <c r="BN708">
        <f>IF(OR(BN504="",AND(BN504=BN503,BN504=BN505)),NA(), BN504)</f>
        <v>0</v>
      </c>
      <c r="BO708">
        <f>IF(ISNA(BP708),NA(),BO504)</f>
        <v>0</v>
      </c>
      <c r="BP708">
        <f>IF(OR(BP504="",AND(BP504=BP503,BP504=BP505)),NA(), BP504)</f>
        <v>0</v>
      </c>
      <c r="BQ708">
        <f>IF(ISNA(BR708),NA(),BQ504)</f>
        <v>0</v>
      </c>
      <c r="BR708">
        <f>IF(OR(BR504="",AND(BR504=BR503,BR504=BR505)),NA(), BR504)</f>
        <v>0</v>
      </c>
      <c r="BS708">
        <f>IF(ISNA(BT708),NA(),BS504)</f>
        <v>0</v>
      </c>
      <c r="BT708">
        <f>IF(OR(BT504="",AND(BT504=BT503,BT504=BT505)),NA(), BT504)</f>
        <v>0</v>
      </c>
      <c r="BU708">
        <f>IF(ISNA(BV708),NA(),BU504)</f>
        <v>0</v>
      </c>
      <c r="BV708">
        <f>IF(OR(BV504="",AND(BV504=BV503,BV504=BV505)),NA(), BV504)</f>
        <v>0</v>
      </c>
      <c r="BW708">
        <f>IF(ISNA(BX708),NA(),BW504)</f>
        <v>0</v>
      </c>
      <c r="BX708">
        <f>IF(OR(BX504="",AND(BX504=BX503,BX504=BX505)),NA(), BX504)</f>
        <v>0</v>
      </c>
      <c r="BY708">
        <f>IF(ISNA(BZ708),NA(),BY504)</f>
        <v>0</v>
      </c>
      <c r="BZ708">
        <f>IF(OR(BZ504="",AND(BZ504=BZ503,BZ504=BZ505)),NA(), BZ504)</f>
        <v>0</v>
      </c>
      <c r="CA708">
        <f>IF(ISNA(CB708),NA(),CA504)</f>
        <v>0</v>
      </c>
      <c r="CB708">
        <f>IF(OR(CB504="",AND(CB504=CB503,CB504=CB505)),NA(), CB504)</f>
        <v>0</v>
      </c>
      <c r="CC708">
        <f>IF(ISNA(CD708),NA(),CC504)</f>
        <v>0</v>
      </c>
      <c r="CD708">
        <f>IF(OR(CD504="",AND(CD504=CD503,CD504=CD505)),NA(), CD504)</f>
        <v>0</v>
      </c>
      <c r="CE708">
        <f>IF(ISNA(CF708),NA(),CE504)</f>
        <v>0</v>
      </c>
      <c r="CF708">
        <f>IF(OR(CF504="",AND(CF504=CF503,CF504=CF505)),NA(), CF504)</f>
        <v>0</v>
      </c>
      <c r="CG708">
        <f>IF(ISNA(CH708),NA(),CG504)</f>
        <v>0</v>
      </c>
      <c r="CH708">
        <f>IF(OR(CH504="",AND(CH504=CH503,CH504=CH505)),NA(), CH504)</f>
        <v>0</v>
      </c>
      <c r="CI708">
        <f>IF(ISNA(CJ708),NA(),CI504)</f>
        <v>0</v>
      </c>
      <c r="CJ708">
        <f>IF(OR(CJ504="",AND(CJ504=CJ503,CJ504=CJ505)),NA(), CJ504)</f>
        <v>0</v>
      </c>
      <c r="CK708">
        <f>IF(ISNA(CL708),NA(),CK504)</f>
        <v>0</v>
      </c>
      <c r="CL708">
        <f>IF(OR(CL504="",AND(CL504=CL503,CL504=CL505)),NA(), CL504)</f>
        <v>0</v>
      </c>
      <c r="CM708">
        <f>IF(ISNA(CN708),NA(),CM504)</f>
        <v>0</v>
      </c>
      <c r="CN708">
        <f>IF(OR(CN504="",AND(CN504=CN503,CN504=CN505)),NA(), CN504)</f>
        <v>0</v>
      </c>
      <c r="CO708">
        <f>IF(ISNA(CP708),NA(),CO504)</f>
        <v>0</v>
      </c>
      <c r="CP708">
        <f>IF(OR(CP504="",AND(CP504=CP503,CP504=CP505)),NA(), CP504)</f>
        <v>0</v>
      </c>
      <c r="CQ708">
        <f>IF(ISNA(CR708),NA(),CQ504)</f>
        <v>0</v>
      </c>
      <c r="CR708">
        <f>IF(OR(CR504="",AND(CR504=CR503,CR504=CR505)),NA(), CR504)</f>
        <v>0</v>
      </c>
      <c r="CS708">
        <f>IF(ISNA(CT708),NA(),CS504)</f>
        <v>0</v>
      </c>
      <c r="CT708">
        <f>IF(OR(CT504="",AND(CT504=CT503,CT504=CT505)),NA(), CT504)</f>
        <v>0</v>
      </c>
      <c r="CU708">
        <f>IF(ISNA(CV708),NA(),CU504)</f>
        <v>0</v>
      </c>
      <c r="CV708">
        <f>IF(OR(CV504="",AND(CV504=CV503,CV504=CV505)),NA(), CV504)</f>
        <v>0</v>
      </c>
      <c r="CW708">
        <f>IF(ISNA(CX708),NA(),CW504)</f>
        <v>0</v>
      </c>
      <c r="CX708">
        <f>IF(OR(CX504="",AND(CX504=CX503,CX504=CX505)),NA(), CX504)</f>
        <v>0</v>
      </c>
      <c r="CY708">
        <f>IF(ISNA(CZ708),NA(),CY504)</f>
        <v>0</v>
      </c>
      <c r="CZ708">
        <f>IF(OR(CZ504="",AND(CZ504=CZ503,CZ504=CZ505)),NA(), CZ504)</f>
        <v>0</v>
      </c>
      <c r="DA708">
        <f>IF(ISNA(DB708),NA(),DA504)</f>
        <v>0</v>
      </c>
      <c r="DB708">
        <f>IF(OR(DB504="",AND(DB504=DB503,DB504=DB505)),NA(), DB504)</f>
        <v>0</v>
      </c>
      <c r="DC708">
        <f>IF(ISNA(DD708),NA(),DC504)</f>
        <v>0</v>
      </c>
      <c r="DD708">
        <f>IF(OR(DD504="",AND(DD504=DD503,DD504=DD505)),NA(), DD504)</f>
        <v>0</v>
      </c>
      <c r="DG708">
        <f>IF(ISNA(DH708),NA(),DG504)</f>
        <v>0</v>
      </c>
      <c r="DH708">
        <f>IF(OR(DH504="",AND(DH504=DH503,DH504=DH505)),NA(), DH504)</f>
        <v>0</v>
      </c>
      <c r="DI708">
        <f>IF(ISNA(DJ708),NA(),DI504)</f>
        <v>0</v>
      </c>
      <c r="DJ708">
        <f>IF(OR(DJ504="",AND(DJ504=DJ503,DJ504=DJ505)),NA(), DJ504)</f>
        <v>0</v>
      </c>
      <c r="DK708">
        <f>IF(ISNA(DL708),NA(),DK504)</f>
        <v>0</v>
      </c>
      <c r="DL708">
        <f>IF(OR(DL504="",AND(DL504=DL503,DL504=DL505)),NA(), DL504)</f>
        <v>0</v>
      </c>
      <c r="DM708">
        <f>IF(ISNA(DN708),NA(),DM504)</f>
        <v>0</v>
      </c>
      <c r="DN708">
        <f>IF(OR(DN504="",AND(DN504=DN503,DN504=DN505)),NA(), DN504)</f>
        <v>0</v>
      </c>
      <c r="DO708">
        <f>IF(ISNA(DP708),NA(),DO504)</f>
        <v>0</v>
      </c>
      <c r="DP708">
        <f>IF(OR(DP504="",AND(DP504=DP503,DP504=DP505)),NA(), DP504)</f>
        <v>0</v>
      </c>
      <c r="DQ708">
        <f>IF(ISNA(DR708),NA(),DQ504)</f>
        <v>0</v>
      </c>
      <c r="DR708">
        <f>IF(OR(DR504="",AND(DR504=DR503,DR504=DR505)),NA(), DR504)</f>
        <v>0</v>
      </c>
      <c r="DS708">
        <f>IF(ISNA(DT708),NA(),DS504)</f>
        <v>0</v>
      </c>
      <c r="DT708">
        <f>IF(OR(DT504="",AND(DT504=DT503,DT504=DT505)),NA(), DT504)</f>
        <v>0</v>
      </c>
      <c r="DU708">
        <f>IF(ISNA(DV708),NA(),DU504)</f>
        <v>0</v>
      </c>
      <c r="DV708">
        <f>IF(OR(DV504="",AND(DV504=DV503,DV504=DV505)),NA(), DV504)</f>
        <v>0</v>
      </c>
      <c r="DW708">
        <f>IF(ISNA(DX708),NA(),DW504)</f>
        <v>0</v>
      </c>
      <c r="DX708">
        <f>IF(OR(DX504="",AND(DX504=DX503,DX504=DX505)),NA(), DX504)</f>
        <v>0</v>
      </c>
      <c r="DY708">
        <f>IF(ISNA(DZ708),NA(),DY504)</f>
        <v>0</v>
      </c>
      <c r="DZ708">
        <f>IF(OR(DZ504="",AND(DZ504=DZ503,DZ504=DZ505)),NA(), DZ504)</f>
        <v>0</v>
      </c>
      <c r="EA708">
        <f>IF(ISNA(EB708),NA(),EA504)</f>
        <v>0</v>
      </c>
      <c r="EB708">
        <f>IF(OR(EB504="",AND(EB504=EB503,EB504=EB505)),NA(), EB504)</f>
        <v>0</v>
      </c>
      <c r="EC708">
        <f>IF(ISNA(ED708),NA(),EC504)</f>
        <v>0</v>
      </c>
      <c r="ED708">
        <f>IF(OR(ED504="",AND(ED504=ED503,ED504=ED505)),NA(), ED504)</f>
        <v>0</v>
      </c>
      <c r="EE708">
        <f>IF(ISNA(EF708),NA(),EE504)</f>
        <v>0</v>
      </c>
      <c r="EF708">
        <f>IF(OR(EF504="",AND(EF504=EF503,EF504=EF505)),NA(), EF504)</f>
        <v>0</v>
      </c>
      <c r="EG708">
        <f>IF(ISNA(EH708),NA(),EG504)</f>
        <v>0</v>
      </c>
      <c r="EH708">
        <f>IF(OR(EH504="",AND(EH504=EH503,EH504=EH505)),NA(), EH504)</f>
        <v>0</v>
      </c>
      <c r="EI708">
        <f>IF(ISNA(EJ708),NA(),EI504)</f>
        <v>0</v>
      </c>
      <c r="EJ708">
        <f>IF(OR(EJ504="",AND(EJ504=EJ503,EJ504=EJ505)),NA(), EJ504)</f>
        <v>0</v>
      </c>
      <c r="EK708">
        <f>IF(ISNA(EL708),NA(),EK504)</f>
        <v>0</v>
      </c>
      <c r="EL708">
        <f>IF(OR(EL504="",AND(EL504=EL503,EL504=EL505)),NA(), EL504)</f>
        <v>0</v>
      </c>
      <c r="EM708">
        <f>IF(ISNA(EN708),NA(),EM504)</f>
        <v>0</v>
      </c>
      <c r="EN708">
        <f>IF(OR(EN504="",AND(EN504=EN503,EN504=EN505)),NA(), EN504)</f>
        <v>0</v>
      </c>
      <c r="EO708">
        <f>IF(ISNA(EP708),NA(),EO504)</f>
        <v>0</v>
      </c>
      <c r="EP708">
        <f>IF(OR(EP504="",AND(EP504=EP503,EP504=EP505)),NA(), EP504)</f>
        <v>0</v>
      </c>
      <c r="EQ708">
        <f>IF(ISNA(ER708),NA(),EQ504)</f>
        <v>0</v>
      </c>
      <c r="ER708">
        <f>IF(OR(ER504="",AND(ER504=ER503,ER504=ER505)),NA(), ER504)</f>
        <v>0</v>
      </c>
      <c r="ES708">
        <f>IF(ISNA(ET708),NA(),ES504)</f>
        <v>0</v>
      </c>
      <c r="ET708">
        <f>IF(OR(ET504="",AND(ET504=ET503,ET504=ET505)),NA(), ET504)</f>
        <v>0</v>
      </c>
      <c r="EU708">
        <f>IF(ISNA(EV708),NA(),EU504)</f>
        <v>0</v>
      </c>
      <c r="EV708">
        <f>IF(OR(EV504="",AND(EV504=EV503,EV504=EV505)),NA(), EV504)</f>
        <v>0</v>
      </c>
      <c r="EW708">
        <f>IF(ISNA(EX708),NA(),EW504)</f>
        <v>0</v>
      </c>
      <c r="EX708">
        <f>IF(OR(EX504="",AND(EX504=EX503,EX504=EX505)),NA(), EX504)</f>
        <v>0</v>
      </c>
      <c r="EY708">
        <f>IF(ISNA(EZ708),NA(),EY504)</f>
        <v>0</v>
      </c>
      <c r="EZ708">
        <f>IF(OR(EZ504="",AND(EZ504=EZ503,EZ504=EZ505)),NA(), EZ504)</f>
        <v>0</v>
      </c>
      <c r="FA708">
        <f>IF(ISNA(FB708),NA(),FA504)</f>
        <v>0</v>
      </c>
      <c r="FB708">
        <f>IF(OR(FB504="",AND(FB504=FB503,FB504=FB505)),NA(), FB504)</f>
        <v>0</v>
      </c>
      <c r="FC708">
        <f>IF(ISNA(FD708),NA(),FC504)</f>
        <v>0</v>
      </c>
      <c r="FD708">
        <f>IF(OR(FD504="",AND(FD504=FD503,FD504=FD505)),NA(), FD504)</f>
        <v>0</v>
      </c>
      <c r="FE708">
        <f>IF(ISNA(FF708),NA(),FE504)</f>
        <v>0</v>
      </c>
      <c r="FF708">
        <f>IF(OR(FF504="",AND(FF504=FF503,FF504=FF505)),NA(), FF504)</f>
        <v>0</v>
      </c>
      <c r="FG708">
        <f>IF(ISNA(FH708),NA(),FG504)</f>
        <v>0</v>
      </c>
      <c r="FH708">
        <f>IF(OR(FH504="",AND(FH504=FH503,FH504=FH505)),NA(), FH504)</f>
        <v>0</v>
      </c>
      <c r="FI708">
        <f>IF(ISNA(FJ708),NA(),FI504)</f>
        <v>0</v>
      </c>
      <c r="FJ708">
        <f>IF(OR(FJ504="",AND(FJ504=FJ503,FJ504=FJ505)),NA(), FJ504)</f>
        <v>0</v>
      </c>
      <c r="FK708">
        <f>IF(ISNA(FL708),NA(),FK504)</f>
        <v>0</v>
      </c>
      <c r="FL708">
        <f>IF(OR(FL504="",AND(FL504=FL503,FL504=FL505)),NA(), FL504)</f>
        <v>0</v>
      </c>
      <c r="FM708">
        <f>IF(ISNA(FN708),NA(),FM504)</f>
        <v>0</v>
      </c>
      <c r="FN708">
        <f>IF(OR(FN504="",AND(FN504=FN503,FN504=FN505)),NA(), FN504)</f>
        <v>0</v>
      </c>
      <c r="FO708">
        <f>IF(ISNA(FP708),NA(),FO504)</f>
        <v>0</v>
      </c>
      <c r="FP708">
        <f>IF(OR(FP504="",AND(FP504=FP503,FP504=FP505)),NA(), FP504)</f>
        <v>0</v>
      </c>
      <c r="FQ708">
        <f>IF(ISNA(FR708),NA(),FQ504)</f>
        <v>0</v>
      </c>
      <c r="FR708">
        <f>IF(OR(FR504="",AND(FR504=FR503,FR504=FR505)),NA(), FR504)</f>
        <v>0</v>
      </c>
      <c r="FS708">
        <f>IF(ISNA(FT708),NA(),FS504)</f>
        <v>0</v>
      </c>
      <c r="FT708">
        <f>IF(OR(FT504="",AND(FT504=FT503,FT504=FT505)),NA(), FT504)</f>
        <v>0</v>
      </c>
      <c r="FU708">
        <f>IF(ISNA(FV708),NA(),FU504)</f>
        <v>0</v>
      </c>
      <c r="FV708">
        <f>IF(OR(FV504="",AND(FV504=FV503,FV504=FV505)),NA(), FV504)</f>
        <v>0</v>
      </c>
      <c r="FW708">
        <f>IF(ISNA(FX708),NA(),FW504)</f>
        <v>0</v>
      </c>
      <c r="FX708">
        <f>IF(OR(FX504="",AND(FX504=FX503,FX504=FX505)),NA(), FX504)</f>
        <v>0</v>
      </c>
      <c r="FY708">
        <f>IF(ISNA(FZ708),NA(),FY504)</f>
        <v>0</v>
      </c>
      <c r="FZ708">
        <f>IF(OR(FZ504="",AND(FZ504=FZ503,FZ504=FZ505)),NA(), FZ504)</f>
        <v>0</v>
      </c>
      <c r="GA708">
        <f>IF(ISNA(GB708),NA(),GA504)</f>
        <v>0</v>
      </c>
      <c r="GB708">
        <f>IF(OR(GB504="",AND(GB504=GB503,GB504=GB505)),NA(), GB504)</f>
        <v>0</v>
      </c>
      <c r="GC708">
        <f>IF(ISNA(GD708),NA(),GC504)</f>
        <v>0</v>
      </c>
      <c r="GD708">
        <f>IF(OR(GD504="",AND(GD504=GD503,GD504=GD505)),NA(), GD504)</f>
        <v>0</v>
      </c>
      <c r="GE708">
        <f>IF(ISNA(GF708),NA(),GE504)</f>
        <v>0</v>
      </c>
      <c r="GF708">
        <f>IF(OR(GF504="",AND(GF504=GF503,GF504=GF505)),NA(), GF504)</f>
        <v>0</v>
      </c>
      <c r="GG708">
        <f>IF(ISNA(GH708),NA(),GG504)</f>
        <v>0</v>
      </c>
      <c r="GH708">
        <f>IF(OR(GH504="",AND(GH504=GH503,GH504=GH505)),NA(), GH504)</f>
        <v>0</v>
      </c>
      <c r="GI708">
        <f>IF(ISNA(GJ708),NA(),GI504)</f>
        <v>0</v>
      </c>
      <c r="GJ708">
        <f>IF(OR(GJ504="",AND(GJ504=GJ503,GJ504=GJ505)),NA(), GJ504)</f>
        <v>0</v>
      </c>
      <c r="GK708">
        <f>IF(ISNA(GL708),NA(),GK504)</f>
        <v>0</v>
      </c>
      <c r="GL708">
        <f>IF(OR(GL504="",AND(GL504=GL503,GL504=GL505)),NA(), GL504)</f>
        <v>0</v>
      </c>
      <c r="GM708">
        <f>IF(ISNA(GN708),NA(),GM504)</f>
        <v>0</v>
      </c>
      <c r="GN708">
        <f>IF(OR(GN504="",AND(GN504=GN503,GN504=GN505)),NA(), GN504)</f>
        <v>0</v>
      </c>
      <c r="GO708">
        <f>IF(ISNA(GP708),NA(),GO504)</f>
        <v>0</v>
      </c>
      <c r="GP708">
        <f>IF(OR(GP504="",AND(GP504=GP503,GP504=GP505)),NA(), GP504)</f>
        <v>0</v>
      </c>
      <c r="GQ708">
        <f>IF(ISNA(GR708),NA(),GQ504)</f>
        <v>0</v>
      </c>
      <c r="GR708">
        <f>IF(OR(GR504="",AND(GR504=GR503,GR504=GR505)),NA(), GR504)</f>
        <v>0</v>
      </c>
      <c r="GS708">
        <f>IF(ISNA(GT708),NA(),GS504)</f>
        <v>0</v>
      </c>
      <c r="GT708">
        <f>IF(OR(GT504="",AND(GT504=GT503,GT504=GT505)),NA(), GT504)</f>
        <v>0</v>
      </c>
      <c r="GU708">
        <f>IF(ISNA(GV708),NA(),GU504)</f>
        <v>0</v>
      </c>
      <c r="GV708">
        <f>IF(OR(GV504="",AND(GV504=GV503,GV504=GV505)),NA(), GV504)</f>
        <v>0</v>
      </c>
      <c r="GW708">
        <f>IF(ISNA(GX708),NA(),GW504)</f>
        <v>0</v>
      </c>
      <c r="GX708">
        <f>IF(OR(GX504="",AND(GX504=GX503,GX504=GX505)),NA(), GX504)</f>
        <v>0</v>
      </c>
      <c r="GY708">
        <f>IF(ISNA(GZ708),NA(),GY504)</f>
        <v>0</v>
      </c>
      <c r="GZ708">
        <f>IF(OR(GZ504="",AND(GZ504=GZ503,GZ504=GZ505)),NA(), GZ504)</f>
        <v>0</v>
      </c>
      <c r="HA708">
        <f>IF(ISNA(HB708),NA(),HA504)</f>
        <v>0</v>
      </c>
      <c r="HB708">
        <f>IF(OR(HB504="",AND(HB504=HB503,HB504=HB505)),NA(), HB504)</f>
        <v>0</v>
      </c>
      <c r="HC708">
        <f>IF(ISNA(HD708),NA(),HC504)</f>
        <v>0</v>
      </c>
      <c r="HD708">
        <f>IF(OR(HD504="",AND(HD504=HD503,HD504=HD505)),NA(), HD504)</f>
        <v>0</v>
      </c>
      <c r="HE708">
        <f>IF(ISNA(HF708),NA(),HE504)</f>
        <v>0</v>
      </c>
      <c r="HF708">
        <f>IF(OR(HF504="",AND(HF504=HF503,HF504=HF505)),NA(), HF504)</f>
        <v>0</v>
      </c>
    </row>
    <row r="709" spans="5:214">
      <c r="E709">
        <f>IF(ISNA(F709),NA(),E505)</f>
        <v>0</v>
      </c>
      <c r="F709">
        <f>IF(OR(F505="",AND(F505=F504,F505=F506)),NA(), F505)</f>
        <v>0</v>
      </c>
      <c r="G709">
        <f>IF(ISNA(H709),NA(),G505)</f>
        <v>0</v>
      </c>
      <c r="H709">
        <f>IF(OR(H505="",AND(H505=H504,H505=H506)),NA(), H505)</f>
        <v>0</v>
      </c>
      <c r="I709">
        <f>IF(ISNA(J709),NA(),I505)</f>
        <v>0</v>
      </c>
      <c r="J709">
        <f>IF(OR(J505="",AND(J505=J504,J505=J506)),NA(), J505)</f>
        <v>0</v>
      </c>
      <c r="K709">
        <f>IF(ISNA(L709),NA(),K505)</f>
        <v>0</v>
      </c>
      <c r="L709">
        <f>IF(OR(L505="",AND(L505=L504,L505=L506)),NA(), L505)</f>
        <v>0</v>
      </c>
      <c r="M709">
        <f>IF(ISNA(N709),NA(),M505)</f>
        <v>0</v>
      </c>
      <c r="N709">
        <f>IF(OR(N505="",AND(N505=N504,N505=N506)),NA(), N505)</f>
        <v>0</v>
      </c>
      <c r="O709">
        <f>IF(ISNA(P709),NA(),O505)</f>
        <v>0</v>
      </c>
      <c r="P709">
        <f>IF(OR(P505="",AND(P505=P504,P505=P506)),NA(), P505)</f>
        <v>0</v>
      </c>
      <c r="Q709">
        <f>IF(ISNA(R709),NA(),Q505)</f>
        <v>0</v>
      </c>
      <c r="R709">
        <f>IF(OR(R505="",AND(R505=R504,R505=R506)),NA(), R505)</f>
        <v>0</v>
      </c>
      <c r="S709">
        <f>IF(ISNA(T709),NA(),S505)</f>
        <v>0</v>
      </c>
      <c r="T709">
        <f>IF(OR(T505="",AND(T505=T504,T505=T506)),NA(), T505)</f>
        <v>0</v>
      </c>
      <c r="U709">
        <f>IF(ISNA(V709),NA(),U505)</f>
        <v>0</v>
      </c>
      <c r="V709">
        <f>IF(OR(V505="",AND(V505=V504,V505=V506)),NA(), V505)</f>
        <v>0</v>
      </c>
      <c r="W709">
        <f>IF(ISNA(X709),NA(),W505)</f>
        <v>0</v>
      </c>
      <c r="X709">
        <f>IF(OR(X505="",AND(X505=X504,X505=X506)),NA(), X505)</f>
        <v>0</v>
      </c>
      <c r="Y709">
        <f>IF(ISNA(Z709),NA(),Y505)</f>
        <v>0</v>
      </c>
      <c r="Z709">
        <f>IF(OR(Z505="",AND(Z505=Z504,Z505=Z506)),NA(), Z505)</f>
        <v>0</v>
      </c>
      <c r="AA709">
        <f>IF(ISNA(AB709),NA(),AA505)</f>
        <v>0</v>
      </c>
      <c r="AB709">
        <f>IF(OR(AB505="",AND(AB505=AB504,AB505=AB506)),NA(), AB505)</f>
        <v>0</v>
      </c>
      <c r="AC709">
        <f>IF(ISNA(AD709),NA(),AC505)</f>
        <v>0</v>
      </c>
      <c r="AD709">
        <f>IF(OR(AD505="",AND(AD505=AD504,AD505=AD506)),NA(), AD505)</f>
        <v>0</v>
      </c>
      <c r="AE709">
        <f>IF(ISNA(AF709),NA(),AE505)</f>
        <v>0</v>
      </c>
      <c r="AF709">
        <f>IF(OR(AF505="",AND(AF505=AF504,AF505=AF506)),NA(), AF505)</f>
        <v>0</v>
      </c>
      <c r="AG709">
        <f>IF(ISNA(AH709),NA(),AG505)</f>
        <v>0</v>
      </c>
      <c r="AH709">
        <f>IF(OR(AH505="",AND(AH505=AH504,AH505=AH506)),NA(), AH505)</f>
        <v>0</v>
      </c>
      <c r="AI709">
        <f>IF(ISNA(AJ709),NA(),AI505)</f>
        <v>0</v>
      </c>
      <c r="AJ709">
        <f>IF(OR(AJ505="",AND(AJ505=AJ504,AJ505=AJ506)),NA(), AJ505)</f>
        <v>0</v>
      </c>
      <c r="AK709">
        <f>IF(ISNA(AL709),NA(),AK505)</f>
        <v>0</v>
      </c>
      <c r="AL709">
        <f>IF(OR(AL505="",AND(AL505=AL504,AL505=AL506)),NA(), AL505)</f>
        <v>0</v>
      </c>
      <c r="AM709">
        <f>IF(ISNA(AN709),NA(),AM505)</f>
        <v>0</v>
      </c>
      <c r="AN709">
        <f>IF(OR(AN505="",AND(AN505=AN504,AN505=AN506)),NA(), AN505)</f>
        <v>0</v>
      </c>
      <c r="AO709">
        <f>IF(ISNA(AP709),NA(),AO505)</f>
        <v>0</v>
      </c>
      <c r="AP709">
        <f>IF(OR(AP505="",AND(AP505=AP504,AP505=AP506)),NA(), AP505)</f>
        <v>0</v>
      </c>
      <c r="AQ709">
        <f>IF(ISNA(AR709),NA(),AQ505)</f>
        <v>0</v>
      </c>
      <c r="AR709">
        <f>IF(OR(AR505="",AND(AR505=AR504,AR505=AR506)),NA(), AR505)</f>
        <v>0</v>
      </c>
      <c r="AS709">
        <f>IF(ISNA(AT709),NA(),AS505)</f>
        <v>0</v>
      </c>
      <c r="AT709">
        <f>IF(OR(AT505="",AND(AT505=AT504,AT505=AT506)),NA(), AT505)</f>
        <v>0</v>
      </c>
      <c r="AU709">
        <f>IF(ISNA(AV709),NA(),AU505)</f>
        <v>0</v>
      </c>
      <c r="AV709">
        <f>IF(OR(AV505="",AND(AV505=AV504,AV505=AV506)),NA(), AV505)</f>
        <v>0</v>
      </c>
      <c r="AW709">
        <f>IF(ISNA(AX709),NA(),AW505)</f>
        <v>0</v>
      </c>
      <c r="AX709">
        <f>IF(OR(AX505="",AND(AX505=AX504,AX505=AX506)),NA(), AX505)</f>
        <v>0</v>
      </c>
      <c r="AY709">
        <f>IF(ISNA(AZ709),NA(),AY505)</f>
        <v>0</v>
      </c>
      <c r="AZ709">
        <f>IF(OR(AZ505="",AND(AZ505=AZ504,AZ505=AZ506)),NA(), AZ505)</f>
        <v>0</v>
      </c>
      <c r="BA709">
        <f>IF(ISNA(BB709),NA(),BA505)</f>
        <v>0</v>
      </c>
      <c r="BB709">
        <f>IF(OR(BB505="",AND(BB505=BB504,BB505=BB506)),NA(), BB505)</f>
        <v>0</v>
      </c>
      <c r="BC709">
        <f>IF(ISNA(BD709),NA(),BC505)</f>
        <v>0</v>
      </c>
      <c r="BD709">
        <f>IF(OR(BD505="",AND(BD505=BD504,BD505=BD506)),NA(), BD505)</f>
        <v>0</v>
      </c>
      <c r="BE709">
        <f>IF(ISNA(BF709),NA(),BE505)</f>
        <v>0</v>
      </c>
      <c r="BF709">
        <f>IF(OR(BF505="",AND(BF505=BF504,BF505=BF506)),NA(), BF505)</f>
        <v>0</v>
      </c>
      <c r="BG709">
        <f>IF(ISNA(BH709),NA(),BG505)</f>
        <v>0</v>
      </c>
      <c r="BH709">
        <f>IF(OR(BH505="",AND(BH505=BH504,BH505=BH506)),NA(), BH505)</f>
        <v>0</v>
      </c>
      <c r="BI709">
        <f>IF(ISNA(BJ709),NA(),BI505)</f>
        <v>0</v>
      </c>
      <c r="BJ709">
        <f>IF(OR(BJ505="",AND(BJ505=BJ504,BJ505=BJ506)),NA(), BJ505)</f>
        <v>0</v>
      </c>
      <c r="BK709">
        <f>IF(ISNA(BL709),NA(),BK505)</f>
        <v>0</v>
      </c>
      <c r="BL709">
        <f>IF(OR(BL505="",AND(BL505=BL504,BL505=BL506)),NA(), BL505)</f>
        <v>0</v>
      </c>
      <c r="BM709">
        <f>IF(ISNA(BN709),NA(),BM505)</f>
        <v>0</v>
      </c>
      <c r="BN709">
        <f>IF(OR(BN505="",AND(BN505=BN504,BN505=BN506)),NA(), BN505)</f>
        <v>0</v>
      </c>
      <c r="BO709">
        <f>IF(ISNA(BP709),NA(),BO505)</f>
        <v>0</v>
      </c>
      <c r="BP709">
        <f>IF(OR(BP505="",AND(BP505=BP504,BP505=BP506)),NA(), BP505)</f>
        <v>0</v>
      </c>
      <c r="BQ709">
        <f>IF(ISNA(BR709),NA(),BQ505)</f>
        <v>0</v>
      </c>
      <c r="BR709">
        <f>IF(OR(BR505="",AND(BR505=BR504,BR505=BR506)),NA(), BR505)</f>
        <v>0</v>
      </c>
      <c r="BS709">
        <f>IF(ISNA(BT709),NA(),BS505)</f>
        <v>0</v>
      </c>
      <c r="BT709">
        <f>IF(OR(BT505="",AND(BT505=BT504,BT505=BT506)),NA(), BT505)</f>
        <v>0</v>
      </c>
      <c r="BU709">
        <f>IF(ISNA(BV709),NA(),BU505)</f>
        <v>0</v>
      </c>
      <c r="BV709">
        <f>IF(OR(BV505="",AND(BV505=BV504,BV505=BV506)),NA(), BV505)</f>
        <v>0</v>
      </c>
      <c r="BW709">
        <f>IF(ISNA(BX709),NA(),BW505)</f>
        <v>0</v>
      </c>
      <c r="BX709">
        <f>IF(OR(BX505="",AND(BX505=BX504,BX505=BX506)),NA(), BX505)</f>
        <v>0</v>
      </c>
      <c r="BY709">
        <f>IF(ISNA(BZ709),NA(),BY505)</f>
        <v>0</v>
      </c>
      <c r="BZ709">
        <f>IF(OR(BZ505="",AND(BZ505=BZ504,BZ505=BZ506)),NA(), BZ505)</f>
        <v>0</v>
      </c>
      <c r="CA709">
        <f>IF(ISNA(CB709),NA(),CA505)</f>
        <v>0</v>
      </c>
      <c r="CB709">
        <f>IF(OR(CB505="",AND(CB505=CB504,CB505=CB506)),NA(), CB505)</f>
        <v>0</v>
      </c>
      <c r="CC709">
        <f>IF(ISNA(CD709),NA(),CC505)</f>
        <v>0</v>
      </c>
      <c r="CD709">
        <f>IF(OR(CD505="",AND(CD505=CD504,CD505=CD506)),NA(), CD505)</f>
        <v>0</v>
      </c>
      <c r="CE709">
        <f>IF(ISNA(CF709),NA(),CE505)</f>
        <v>0</v>
      </c>
      <c r="CF709">
        <f>IF(OR(CF505="",AND(CF505=CF504,CF505=CF506)),NA(), CF505)</f>
        <v>0</v>
      </c>
      <c r="CG709">
        <f>IF(ISNA(CH709),NA(),CG505)</f>
        <v>0</v>
      </c>
      <c r="CH709">
        <f>IF(OR(CH505="",AND(CH505=CH504,CH505=CH506)),NA(), CH505)</f>
        <v>0</v>
      </c>
      <c r="CI709">
        <f>IF(ISNA(CJ709),NA(),CI505)</f>
        <v>0</v>
      </c>
      <c r="CJ709">
        <f>IF(OR(CJ505="",AND(CJ505=CJ504,CJ505=CJ506)),NA(), CJ505)</f>
        <v>0</v>
      </c>
      <c r="CK709">
        <f>IF(ISNA(CL709),NA(),CK505)</f>
        <v>0</v>
      </c>
      <c r="CL709">
        <f>IF(OR(CL505="",AND(CL505=CL504,CL505=CL506)),NA(), CL505)</f>
        <v>0</v>
      </c>
      <c r="CM709">
        <f>IF(ISNA(CN709),NA(),CM505)</f>
        <v>0</v>
      </c>
      <c r="CN709">
        <f>IF(OR(CN505="",AND(CN505=CN504,CN505=CN506)),NA(), CN505)</f>
        <v>0</v>
      </c>
      <c r="CO709">
        <f>IF(ISNA(CP709),NA(),CO505)</f>
        <v>0</v>
      </c>
      <c r="CP709">
        <f>IF(OR(CP505="",AND(CP505=CP504,CP505=CP506)),NA(), CP505)</f>
        <v>0</v>
      </c>
      <c r="CQ709">
        <f>IF(ISNA(CR709),NA(),CQ505)</f>
        <v>0</v>
      </c>
      <c r="CR709">
        <f>IF(OR(CR505="",AND(CR505=CR504,CR505=CR506)),NA(), CR505)</f>
        <v>0</v>
      </c>
      <c r="CS709">
        <f>IF(ISNA(CT709),NA(),CS505)</f>
        <v>0</v>
      </c>
      <c r="CT709">
        <f>IF(OR(CT505="",AND(CT505=CT504,CT505=CT506)),NA(), CT505)</f>
        <v>0</v>
      </c>
      <c r="CU709">
        <f>IF(ISNA(CV709),NA(),CU505)</f>
        <v>0</v>
      </c>
      <c r="CV709">
        <f>IF(OR(CV505="",AND(CV505=CV504,CV505=CV506)),NA(), CV505)</f>
        <v>0</v>
      </c>
      <c r="CW709">
        <f>IF(ISNA(CX709),NA(),CW505)</f>
        <v>0</v>
      </c>
      <c r="CX709">
        <f>IF(OR(CX505="",AND(CX505=CX504,CX505=CX506)),NA(), CX505)</f>
        <v>0</v>
      </c>
      <c r="CY709">
        <f>IF(ISNA(CZ709),NA(),CY505)</f>
        <v>0</v>
      </c>
      <c r="CZ709">
        <f>IF(OR(CZ505="",AND(CZ505=CZ504,CZ505=CZ506)),NA(), CZ505)</f>
        <v>0</v>
      </c>
      <c r="DA709">
        <f>IF(ISNA(DB709),NA(),DA505)</f>
        <v>0</v>
      </c>
      <c r="DB709">
        <f>IF(OR(DB505="",AND(DB505=DB504,DB505=DB506)),NA(), DB505)</f>
        <v>0</v>
      </c>
      <c r="DC709">
        <f>IF(ISNA(DD709),NA(),DC505)</f>
        <v>0</v>
      </c>
      <c r="DD709">
        <f>IF(OR(DD505="",AND(DD505=DD504,DD505=DD506)),NA(), DD505)</f>
        <v>0</v>
      </c>
      <c r="DG709">
        <f>IF(ISNA(DH709),NA(),DG505)</f>
        <v>0</v>
      </c>
      <c r="DH709">
        <f>IF(OR(DH505="",AND(DH505=DH504,DH505=DH506)),NA(), DH505)</f>
        <v>0</v>
      </c>
      <c r="DI709">
        <f>IF(ISNA(DJ709),NA(),DI505)</f>
        <v>0</v>
      </c>
      <c r="DJ709">
        <f>IF(OR(DJ505="",AND(DJ505=DJ504,DJ505=DJ506)),NA(), DJ505)</f>
        <v>0</v>
      </c>
      <c r="DK709">
        <f>IF(ISNA(DL709),NA(),DK505)</f>
        <v>0</v>
      </c>
      <c r="DL709">
        <f>IF(OR(DL505="",AND(DL505=DL504,DL505=DL506)),NA(), DL505)</f>
        <v>0</v>
      </c>
      <c r="DM709">
        <f>IF(ISNA(DN709),NA(),DM505)</f>
        <v>0</v>
      </c>
      <c r="DN709">
        <f>IF(OR(DN505="",AND(DN505=DN504,DN505=DN506)),NA(), DN505)</f>
        <v>0</v>
      </c>
      <c r="DO709">
        <f>IF(ISNA(DP709),NA(),DO505)</f>
        <v>0</v>
      </c>
      <c r="DP709">
        <f>IF(OR(DP505="",AND(DP505=DP504,DP505=DP506)),NA(), DP505)</f>
        <v>0</v>
      </c>
      <c r="DQ709">
        <f>IF(ISNA(DR709),NA(),DQ505)</f>
        <v>0</v>
      </c>
      <c r="DR709">
        <f>IF(OR(DR505="",AND(DR505=DR504,DR505=DR506)),NA(), DR505)</f>
        <v>0</v>
      </c>
      <c r="DS709">
        <f>IF(ISNA(DT709),NA(),DS505)</f>
        <v>0</v>
      </c>
      <c r="DT709">
        <f>IF(OR(DT505="",AND(DT505=DT504,DT505=DT506)),NA(), DT505)</f>
        <v>0</v>
      </c>
      <c r="DU709">
        <f>IF(ISNA(DV709),NA(),DU505)</f>
        <v>0</v>
      </c>
      <c r="DV709">
        <f>IF(OR(DV505="",AND(DV505=DV504,DV505=DV506)),NA(), DV505)</f>
        <v>0</v>
      </c>
      <c r="DW709">
        <f>IF(ISNA(DX709),NA(),DW505)</f>
        <v>0</v>
      </c>
      <c r="DX709">
        <f>IF(OR(DX505="",AND(DX505=DX504,DX505=DX506)),NA(), DX505)</f>
        <v>0</v>
      </c>
      <c r="DY709">
        <f>IF(ISNA(DZ709),NA(),DY505)</f>
        <v>0</v>
      </c>
      <c r="DZ709">
        <f>IF(OR(DZ505="",AND(DZ505=DZ504,DZ505=DZ506)),NA(), DZ505)</f>
        <v>0</v>
      </c>
      <c r="EA709">
        <f>IF(ISNA(EB709),NA(),EA505)</f>
        <v>0</v>
      </c>
      <c r="EB709">
        <f>IF(OR(EB505="",AND(EB505=EB504,EB505=EB506)),NA(), EB505)</f>
        <v>0</v>
      </c>
      <c r="EC709">
        <f>IF(ISNA(ED709),NA(),EC505)</f>
        <v>0</v>
      </c>
      <c r="ED709">
        <f>IF(OR(ED505="",AND(ED505=ED504,ED505=ED506)),NA(), ED505)</f>
        <v>0</v>
      </c>
      <c r="EE709">
        <f>IF(ISNA(EF709),NA(),EE505)</f>
        <v>0</v>
      </c>
      <c r="EF709">
        <f>IF(OR(EF505="",AND(EF505=EF504,EF505=EF506)),NA(), EF505)</f>
        <v>0</v>
      </c>
      <c r="EG709">
        <f>IF(ISNA(EH709),NA(),EG505)</f>
        <v>0</v>
      </c>
      <c r="EH709">
        <f>IF(OR(EH505="",AND(EH505=EH504,EH505=EH506)),NA(), EH505)</f>
        <v>0</v>
      </c>
      <c r="EI709">
        <f>IF(ISNA(EJ709),NA(),EI505)</f>
        <v>0</v>
      </c>
      <c r="EJ709">
        <f>IF(OR(EJ505="",AND(EJ505=EJ504,EJ505=EJ506)),NA(), EJ505)</f>
        <v>0</v>
      </c>
      <c r="EK709">
        <f>IF(ISNA(EL709),NA(),EK505)</f>
        <v>0</v>
      </c>
      <c r="EL709">
        <f>IF(OR(EL505="",AND(EL505=EL504,EL505=EL506)),NA(), EL505)</f>
        <v>0</v>
      </c>
      <c r="EM709">
        <f>IF(ISNA(EN709),NA(),EM505)</f>
        <v>0</v>
      </c>
      <c r="EN709">
        <f>IF(OR(EN505="",AND(EN505=EN504,EN505=EN506)),NA(), EN505)</f>
        <v>0</v>
      </c>
      <c r="EO709">
        <f>IF(ISNA(EP709),NA(),EO505)</f>
        <v>0</v>
      </c>
      <c r="EP709">
        <f>IF(OR(EP505="",AND(EP505=EP504,EP505=EP506)),NA(), EP505)</f>
        <v>0</v>
      </c>
      <c r="EQ709">
        <f>IF(ISNA(ER709),NA(),EQ505)</f>
        <v>0</v>
      </c>
      <c r="ER709">
        <f>IF(OR(ER505="",AND(ER505=ER504,ER505=ER506)),NA(), ER505)</f>
        <v>0</v>
      </c>
      <c r="ES709">
        <f>IF(ISNA(ET709),NA(),ES505)</f>
        <v>0</v>
      </c>
      <c r="ET709">
        <f>IF(OR(ET505="",AND(ET505=ET504,ET505=ET506)),NA(), ET505)</f>
        <v>0</v>
      </c>
      <c r="EU709">
        <f>IF(ISNA(EV709),NA(),EU505)</f>
        <v>0</v>
      </c>
      <c r="EV709">
        <f>IF(OR(EV505="",AND(EV505=EV504,EV505=EV506)),NA(), EV505)</f>
        <v>0</v>
      </c>
      <c r="EW709">
        <f>IF(ISNA(EX709),NA(),EW505)</f>
        <v>0</v>
      </c>
      <c r="EX709">
        <f>IF(OR(EX505="",AND(EX505=EX504,EX505=EX506)),NA(), EX505)</f>
        <v>0</v>
      </c>
      <c r="EY709">
        <f>IF(ISNA(EZ709),NA(),EY505)</f>
        <v>0</v>
      </c>
      <c r="EZ709">
        <f>IF(OR(EZ505="",AND(EZ505=EZ504,EZ505=EZ506)),NA(), EZ505)</f>
        <v>0</v>
      </c>
      <c r="FA709">
        <f>IF(ISNA(FB709),NA(),FA505)</f>
        <v>0</v>
      </c>
      <c r="FB709">
        <f>IF(OR(FB505="",AND(FB505=FB504,FB505=FB506)),NA(), FB505)</f>
        <v>0</v>
      </c>
      <c r="FC709">
        <f>IF(ISNA(FD709),NA(),FC505)</f>
        <v>0</v>
      </c>
      <c r="FD709">
        <f>IF(OR(FD505="",AND(FD505=FD504,FD505=FD506)),NA(), FD505)</f>
        <v>0</v>
      </c>
      <c r="FE709">
        <f>IF(ISNA(FF709),NA(),FE505)</f>
        <v>0</v>
      </c>
      <c r="FF709">
        <f>IF(OR(FF505="",AND(FF505=FF504,FF505=FF506)),NA(), FF505)</f>
        <v>0</v>
      </c>
      <c r="FG709">
        <f>IF(ISNA(FH709),NA(),FG505)</f>
        <v>0</v>
      </c>
      <c r="FH709">
        <f>IF(OR(FH505="",AND(FH505=FH504,FH505=FH506)),NA(), FH505)</f>
        <v>0</v>
      </c>
      <c r="FI709">
        <f>IF(ISNA(FJ709),NA(),FI505)</f>
        <v>0</v>
      </c>
      <c r="FJ709">
        <f>IF(OR(FJ505="",AND(FJ505=FJ504,FJ505=FJ506)),NA(), FJ505)</f>
        <v>0</v>
      </c>
      <c r="FK709">
        <f>IF(ISNA(FL709),NA(),FK505)</f>
        <v>0</v>
      </c>
      <c r="FL709">
        <f>IF(OR(FL505="",AND(FL505=FL504,FL505=FL506)),NA(), FL505)</f>
        <v>0</v>
      </c>
      <c r="FM709">
        <f>IF(ISNA(FN709),NA(),FM505)</f>
        <v>0</v>
      </c>
      <c r="FN709">
        <f>IF(OR(FN505="",AND(FN505=FN504,FN505=FN506)),NA(), FN505)</f>
        <v>0</v>
      </c>
      <c r="FO709">
        <f>IF(ISNA(FP709),NA(),FO505)</f>
        <v>0</v>
      </c>
      <c r="FP709">
        <f>IF(OR(FP505="",AND(FP505=FP504,FP505=FP506)),NA(), FP505)</f>
        <v>0</v>
      </c>
      <c r="FQ709">
        <f>IF(ISNA(FR709),NA(),FQ505)</f>
        <v>0</v>
      </c>
      <c r="FR709">
        <f>IF(OR(FR505="",AND(FR505=FR504,FR505=FR506)),NA(), FR505)</f>
        <v>0</v>
      </c>
      <c r="FS709">
        <f>IF(ISNA(FT709),NA(),FS505)</f>
        <v>0</v>
      </c>
      <c r="FT709">
        <f>IF(OR(FT505="",AND(FT505=FT504,FT505=FT506)),NA(), FT505)</f>
        <v>0</v>
      </c>
      <c r="FU709">
        <f>IF(ISNA(FV709),NA(),FU505)</f>
        <v>0</v>
      </c>
      <c r="FV709">
        <f>IF(OR(FV505="",AND(FV505=FV504,FV505=FV506)),NA(), FV505)</f>
        <v>0</v>
      </c>
      <c r="FW709">
        <f>IF(ISNA(FX709),NA(),FW505)</f>
        <v>0</v>
      </c>
      <c r="FX709">
        <f>IF(OR(FX505="",AND(FX505=FX504,FX505=FX506)),NA(), FX505)</f>
        <v>0</v>
      </c>
      <c r="FY709">
        <f>IF(ISNA(FZ709),NA(),FY505)</f>
        <v>0</v>
      </c>
      <c r="FZ709">
        <f>IF(OR(FZ505="",AND(FZ505=FZ504,FZ505=FZ506)),NA(), FZ505)</f>
        <v>0</v>
      </c>
      <c r="GA709">
        <f>IF(ISNA(GB709),NA(),GA505)</f>
        <v>0</v>
      </c>
      <c r="GB709">
        <f>IF(OR(GB505="",AND(GB505=GB504,GB505=GB506)),NA(), GB505)</f>
        <v>0</v>
      </c>
      <c r="GC709">
        <f>IF(ISNA(GD709),NA(),GC505)</f>
        <v>0</v>
      </c>
      <c r="GD709">
        <f>IF(OR(GD505="",AND(GD505=GD504,GD505=GD506)),NA(), GD505)</f>
        <v>0</v>
      </c>
      <c r="GE709">
        <f>IF(ISNA(GF709),NA(),GE505)</f>
        <v>0</v>
      </c>
      <c r="GF709">
        <f>IF(OR(GF505="",AND(GF505=GF504,GF505=GF506)),NA(), GF505)</f>
        <v>0</v>
      </c>
      <c r="GG709">
        <f>IF(ISNA(GH709),NA(),GG505)</f>
        <v>0</v>
      </c>
      <c r="GH709">
        <f>IF(OR(GH505="",AND(GH505=GH504,GH505=GH506)),NA(), GH505)</f>
        <v>0</v>
      </c>
      <c r="GI709">
        <f>IF(ISNA(GJ709),NA(),GI505)</f>
        <v>0</v>
      </c>
      <c r="GJ709">
        <f>IF(OR(GJ505="",AND(GJ505=GJ504,GJ505=GJ506)),NA(), GJ505)</f>
        <v>0</v>
      </c>
      <c r="GK709">
        <f>IF(ISNA(GL709),NA(),GK505)</f>
        <v>0</v>
      </c>
      <c r="GL709">
        <f>IF(OR(GL505="",AND(GL505=GL504,GL505=GL506)),NA(), GL505)</f>
        <v>0</v>
      </c>
      <c r="GM709">
        <f>IF(ISNA(GN709),NA(),GM505)</f>
        <v>0</v>
      </c>
      <c r="GN709">
        <f>IF(OR(GN505="",AND(GN505=GN504,GN505=GN506)),NA(), GN505)</f>
        <v>0</v>
      </c>
      <c r="GO709">
        <f>IF(ISNA(GP709),NA(),GO505)</f>
        <v>0</v>
      </c>
      <c r="GP709">
        <f>IF(OR(GP505="",AND(GP505=GP504,GP505=GP506)),NA(), GP505)</f>
        <v>0</v>
      </c>
      <c r="GQ709">
        <f>IF(ISNA(GR709),NA(),GQ505)</f>
        <v>0</v>
      </c>
      <c r="GR709">
        <f>IF(OR(GR505="",AND(GR505=GR504,GR505=GR506)),NA(), GR505)</f>
        <v>0</v>
      </c>
      <c r="GS709">
        <f>IF(ISNA(GT709),NA(),GS505)</f>
        <v>0</v>
      </c>
      <c r="GT709">
        <f>IF(OR(GT505="",AND(GT505=GT504,GT505=GT506)),NA(), GT505)</f>
        <v>0</v>
      </c>
      <c r="GU709">
        <f>IF(ISNA(GV709),NA(),GU505)</f>
        <v>0</v>
      </c>
      <c r="GV709">
        <f>IF(OR(GV505="",AND(GV505=GV504,GV505=GV506)),NA(), GV505)</f>
        <v>0</v>
      </c>
      <c r="GW709">
        <f>IF(ISNA(GX709),NA(),GW505)</f>
        <v>0</v>
      </c>
      <c r="GX709">
        <f>IF(OR(GX505="",AND(GX505=GX504,GX505=GX506)),NA(), GX505)</f>
        <v>0</v>
      </c>
      <c r="GY709">
        <f>IF(ISNA(GZ709),NA(),GY505)</f>
        <v>0</v>
      </c>
      <c r="GZ709">
        <f>IF(OR(GZ505="",AND(GZ505=GZ504,GZ505=GZ506)),NA(), GZ505)</f>
        <v>0</v>
      </c>
      <c r="HA709">
        <f>IF(ISNA(HB709),NA(),HA505)</f>
        <v>0</v>
      </c>
      <c r="HB709">
        <f>IF(OR(HB505="",AND(HB505=HB504,HB505=HB506)),NA(), HB505)</f>
        <v>0</v>
      </c>
      <c r="HC709">
        <f>IF(ISNA(HD709),NA(),HC505)</f>
        <v>0</v>
      </c>
      <c r="HD709">
        <f>IF(OR(HD505="",AND(HD505=HD504,HD505=HD506)),NA(), HD505)</f>
        <v>0</v>
      </c>
      <c r="HE709">
        <f>IF(ISNA(HF709),NA(),HE505)</f>
        <v>0</v>
      </c>
      <c r="HF709">
        <f>IF(OR(HF505="",AND(HF505=HF504,HF505=HF506)),NA(), HF505)</f>
        <v>0</v>
      </c>
    </row>
    <row r="710" spans="5:214">
      <c r="E710">
        <f>IF(ISNA(F710),NA(),E506)</f>
        <v>0</v>
      </c>
      <c r="F710">
        <f>IF(OR(F506="",AND(F506=F505,F506=F507)),NA(), F506)</f>
        <v>0</v>
      </c>
      <c r="G710">
        <f>IF(ISNA(H710),NA(),G506)</f>
        <v>0</v>
      </c>
      <c r="H710">
        <f>IF(OR(H506="",AND(H506=H505,H506=H507)),NA(), H506)</f>
        <v>0</v>
      </c>
      <c r="I710">
        <f>IF(ISNA(J710),NA(),I506)</f>
        <v>0</v>
      </c>
      <c r="J710">
        <f>IF(OR(J506="",AND(J506=J505,J506=J507)),NA(), J506)</f>
        <v>0</v>
      </c>
      <c r="K710">
        <f>IF(ISNA(L710),NA(),K506)</f>
        <v>0</v>
      </c>
      <c r="L710">
        <f>IF(OR(L506="",AND(L506=L505,L506=L507)),NA(), L506)</f>
        <v>0</v>
      </c>
      <c r="M710">
        <f>IF(ISNA(N710),NA(),M506)</f>
        <v>0</v>
      </c>
      <c r="N710">
        <f>IF(OR(N506="",AND(N506=N505,N506=N507)),NA(), N506)</f>
        <v>0</v>
      </c>
      <c r="O710">
        <f>IF(ISNA(P710),NA(),O506)</f>
        <v>0</v>
      </c>
      <c r="P710">
        <f>IF(OR(P506="",AND(P506=P505,P506=P507)),NA(), P506)</f>
        <v>0</v>
      </c>
      <c r="Q710">
        <f>IF(ISNA(R710),NA(),Q506)</f>
        <v>0</v>
      </c>
      <c r="R710">
        <f>IF(OR(R506="",AND(R506=R505,R506=R507)),NA(), R506)</f>
        <v>0</v>
      </c>
      <c r="S710">
        <f>IF(ISNA(T710),NA(),S506)</f>
        <v>0</v>
      </c>
      <c r="T710">
        <f>IF(OR(T506="",AND(T506=T505,T506=T507)),NA(), T506)</f>
        <v>0</v>
      </c>
      <c r="U710">
        <f>IF(ISNA(V710),NA(),U506)</f>
        <v>0</v>
      </c>
      <c r="V710">
        <f>IF(OR(V506="",AND(V506=V505,V506=V507)),NA(), V506)</f>
        <v>0</v>
      </c>
      <c r="W710">
        <f>IF(ISNA(X710),NA(),W506)</f>
        <v>0</v>
      </c>
      <c r="X710">
        <f>IF(OR(X506="",AND(X506=X505,X506=X507)),NA(), X506)</f>
        <v>0</v>
      </c>
      <c r="Y710">
        <f>IF(ISNA(Z710),NA(),Y506)</f>
        <v>0</v>
      </c>
      <c r="Z710">
        <f>IF(OR(Z506="",AND(Z506=Z505,Z506=Z507)),NA(), Z506)</f>
        <v>0</v>
      </c>
      <c r="AA710">
        <f>IF(ISNA(AB710),NA(),AA506)</f>
        <v>0</v>
      </c>
      <c r="AB710">
        <f>IF(OR(AB506="",AND(AB506=AB505,AB506=AB507)),NA(), AB506)</f>
        <v>0</v>
      </c>
      <c r="AC710">
        <f>IF(ISNA(AD710),NA(),AC506)</f>
        <v>0</v>
      </c>
      <c r="AD710">
        <f>IF(OR(AD506="",AND(AD506=AD505,AD506=AD507)),NA(), AD506)</f>
        <v>0</v>
      </c>
      <c r="AE710">
        <f>IF(ISNA(AF710),NA(),AE506)</f>
        <v>0</v>
      </c>
      <c r="AF710">
        <f>IF(OR(AF506="",AND(AF506=AF505,AF506=AF507)),NA(), AF506)</f>
        <v>0</v>
      </c>
      <c r="AG710">
        <f>IF(ISNA(AH710),NA(),AG506)</f>
        <v>0</v>
      </c>
      <c r="AH710">
        <f>IF(OR(AH506="",AND(AH506=AH505,AH506=AH507)),NA(), AH506)</f>
        <v>0</v>
      </c>
      <c r="AI710">
        <f>IF(ISNA(AJ710),NA(),AI506)</f>
        <v>0</v>
      </c>
      <c r="AJ710">
        <f>IF(OR(AJ506="",AND(AJ506=AJ505,AJ506=AJ507)),NA(), AJ506)</f>
        <v>0</v>
      </c>
      <c r="AK710">
        <f>IF(ISNA(AL710),NA(),AK506)</f>
        <v>0</v>
      </c>
      <c r="AL710">
        <f>IF(OR(AL506="",AND(AL506=AL505,AL506=AL507)),NA(), AL506)</f>
        <v>0</v>
      </c>
      <c r="AM710">
        <f>IF(ISNA(AN710),NA(),AM506)</f>
        <v>0</v>
      </c>
      <c r="AN710">
        <f>IF(OR(AN506="",AND(AN506=AN505,AN506=AN507)),NA(), AN506)</f>
        <v>0</v>
      </c>
      <c r="AO710">
        <f>IF(ISNA(AP710),NA(),AO506)</f>
        <v>0</v>
      </c>
      <c r="AP710">
        <f>IF(OR(AP506="",AND(AP506=AP505,AP506=AP507)),NA(), AP506)</f>
        <v>0</v>
      </c>
      <c r="AQ710">
        <f>IF(ISNA(AR710),NA(),AQ506)</f>
        <v>0</v>
      </c>
      <c r="AR710">
        <f>IF(OR(AR506="",AND(AR506=AR505,AR506=AR507)),NA(), AR506)</f>
        <v>0</v>
      </c>
      <c r="AS710">
        <f>IF(ISNA(AT710),NA(),AS506)</f>
        <v>0</v>
      </c>
      <c r="AT710">
        <f>IF(OR(AT506="",AND(AT506=AT505,AT506=AT507)),NA(), AT506)</f>
        <v>0</v>
      </c>
      <c r="AU710">
        <f>IF(ISNA(AV710),NA(),AU506)</f>
        <v>0</v>
      </c>
      <c r="AV710">
        <f>IF(OR(AV506="",AND(AV506=AV505,AV506=AV507)),NA(), AV506)</f>
        <v>0</v>
      </c>
      <c r="AW710">
        <f>IF(ISNA(AX710),NA(),AW506)</f>
        <v>0</v>
      </c>
      <c r="AX710">
        <f>IF(OR(AX506="",AND(AX506=AX505,AX506=AX507)),NA(), AX506)</f>
        <v>0</v>
      </c>
      <c r="AY710">
        <f>IF(ISNA(AZ710),NA(),AY506)</f>
        <v>0</v>
      </c>
      <c r="AZ710">
        <f>IF(OR(AZ506="",AND(AZ506=AZ505,AZ506=AZ507)),NA(), AZ506)</f>
        <v>0</v>
      </c>
      <c r="BA710">
        <f>IF(ISNA(BB710),NA(),BA506)</f>
        <v>0</v>
      </c>
      <c r="BB710">
        <f>IF(OR(BB506="",AND(BB506=BB505,BB506=BB507)),NA(), BB506)</f>
        <v>0</v>
      </c>
      <c r="BC710">
        <f>IF(ISNA(BD710),NA(),BC506)</f>
        <v>0</v>
      </c>
      <c r="BD710">
        <f>IF(OR(BD506="",AND(BD506=BD505,BD506=BD507)),NA(), BD506)</f>
        <v>0</v>
      </c>
      <c r="BE710">
        <f>IF(ISNA(BF710),NA(),BE506)</f>
        <v>0</v>
      </c>
      <c r="BF710">
        <f>IF(OR(BF506="",AND(BF506=BF505,BF506=BF507)),NA(), BF506)</f>
        <v>0</v>
      </c>
      <c r="BG710">
        <f>IF(ISNA(BH710),NA(),BG506)</f>
        <v>0</v>
      </c>
      <c r="BH710">
        <f>IF(OR(BH506="",AND(BH506=BH505,BH506=BH507)),NA(), BH506)</f>
        <v>0</v>
      </c>
      <c r="BI710">
        <f>IF(ISNA(BJ710),NA(),BI506)</f>
        <v>0</v>
      </c>
      <c r="BJ710">
        <f>IF(OR(BJ506="",AND(BJ506=BJ505,BJ506=BJ507)),NA(), BJ506)</f>
        <v>0</v>
      </c>
      <c r="BK710">
        <f>IF(ISNA(BL710),NA(),BK506)</f>
        <v>0</v>
      </c>
      <c r="BL710">
        <f>IF(OR(BL506="",AND(BL506=BL505,BL506=BL507)),NA(), BL506)</f>
        <v>0</v>
      </c>
      <c r="BM710">
        <f>IF(ISNA(BN710),NA(),BM506)</f>
        <v>0</v>
      </c>
      <c r="BN710">
        <f>IF(OR(BN506="",AND(BN506=BN505,BN506=BN507)),NA(), BN506)</f>
        <v>0</v>
      </c>
      <c r="BO710">
        <f>IF(ISNA(BP710),NA(),BO506)</f>
        <v>0</v>
      </c>
      <c r="BP710">
        <f>IF(OR(BP506="",AND(BP506=BP505,BP506=BP507)),NA(), BP506)</f>
        <v>0</v>
      </c>
      <c r="BQ710">
        <f>IF(ISNA(BR710),NA(),BQ506)</f>
        <v>0</v>
      </c>
      <c r="BR710">
        <f>IF(OR(BR506="",AND(BR506=BR505,BR506=BR507)),NA(), BR506)</f>
        <v>0</v>
      </c>
      <c r="BS710">
        <f>IF(ISNA(BT710),NA(),BS506)</f>
        <v>0</v>
      </c>
      <c r="BT710">
        <f>IF(OR(BT506="",AND(BT506=BT505,BT506=BT507)),NA(), BT506)</f>
        <v>0</v>
      </c>
      <c r="BU710">
        <f>IF(ISNA(BV710),NA(),BU506)</f>
        <v>0</v>
      </c>
      <c r="BV710">
        <f>IF(OR(BV506="",AND(BV506=BV505,BV506=BV507)),NA(), BV506)</f>
        <v>0</v>
      </c>
      <c r="BW710">
        <f>IF(ISNA(BX710),NA(),BW506)</f>
        <v>0</v>
      </c>
      <c r="BX710">
        <f>IF(OR(BX506="",AND(BX506=BX505,BX506=BX507)),NA(), BX506)</f>
        <v>0</v>
      </c>
      <c r="BY710">
        <f>IF(ISNA(BZ710),NA(),BY506)</f>
        <v>0</v>
      </c>
      <c r="BZ710">
        <f>IF(OR(BZ506="",AND(BZ506=BZ505,BZ506=BZ507)),NA(), BZ506)</f>
        <v>0</v>
      </c>
      <c r="CA710">
        <f>IF(ISNA(CB710),NA(),CA506)</f>
        <v>0</v>
      </c>
      <c r="CB710">
        <f>IF(OR(CB506="",AND(CB506=CB505,CB506=CB507)),NA(), CB506)</f>
        <v>0</v>
      </c>
      <c r="CC710">
        <f>IF(ISNA(CD710),NA(),CC506)</f>
        <v>0</v>
      </c>
      <c r="CD710">
        <f>IF(OR(CD506="",AND(CD506=CD505,CD506=CD507)),NA(), CD506)</f>
        <v>0</v>
      </c>
      <c r="CE710">
        <f>IF(ISNA(CF710),NA(),CE506)</f>
        <v>0</v>
      </c>
      <c r="CF710">
        <f>IF(OR(CF506="",AND(CF506=CF505,CF506=CF507)),NA(), CF506)</f>
        <v>0</v>
      </c>
      <c r="CG710">
        <f>IF(ISNA(CH710),NA(),CG506)</f>
        <v>0</v>
      </c>
      <c r="CH710">
        <f>IF(OR(CH506="",AND(CH506=CH505,CH506=CH507)),NA(), CH506)</f>
        <v>0</v>
      </c>
      <c r="CI710">
        <f>IF(ISNA(CJ710),NA(),CI506)</f>
        <v>0</v>
      </c>
      <c r="CJ710">
        <f>IF(OR(CJ506="",AND(CJ506=CJ505,CJ506=CJ507)),NA(), CJ506)</f>
        <v>0</v>
      </c>
      <c r="CK710">
        <f>IF(ISNA(CL710),NA(),CK506)</f>
        <v>0</v>
      </c>
      <c r="CL710">
        <f>IF(OR(CL506="",AND(CL506=CL505,CL506=CL507)),NA(), CL506)</f>
        <v>0</v>
      </c>
      <c r="CM710">
        <f>IF(ISNA(CN710),NA(),CM506)</f>
        <v>0</v>
      </c>
      <c r="CN710">
        <f>IF(OR(CN506="",AND(CN506=CN505,CN506=CN507)),NA(), CN506)</f>
        <v>0</v>
      </c>
      <c r="CO710">
        <f>IF(ISNA(CP710),NA(),CO506)</f>
        <v>0</v>
      </c>
      <c r="CP710">
        <f>IF(OR(CP506="",AND(CP506=CP505,CP506=CP507)),NA(), CP506)</f>
        <v>0</v>
      </c>
      <c r="CQ710">
        <f>IF(ISNA(CR710),NA(),CQ506)</f>
        <v>0</v>
      </c>
      <c r="CR710">
        <f>IF(OR(CR506="",AND(CR506=CR505,CR506=CR507)),NA(), CR506)</f>
        <v>0</v>
      </c>
      <c r="CS710">
        <f>IF(ISNA(CT710),NA(),CS506)</f>
        <v>0</v>
      </c>
      <c r="CT710">
        <f>IF(OR(CT506="",AND(CT506=CT505,CT506=CT507)),NA(), CT506)</f>
        <v>0</v>
      </c>
      <c r="CU710">
        <f>IF(ISNA(CV710),NA(),CU506)</f>
        <v>0</v>
      </c>
      <c r="CV710">
        <f>IF(OR(CV506="",AND(CV506=CV505,CV506=CV507)),NA(), CV506)</f>
        <v>0</v>
      </c>
      <c r="CW710">
        <f>IF(ISNA(CX710),NA(),CW506)</f>
        <v>0</v>
      </c>
      <c r="CX710">
        <f>IF(OR(CX506="",AND(CX506=CX505,CX506=CX507)),NA(), CX506)</f>
        <v>0</v>
      </c>
      <c r="CY710">
        <f>IF(ISNA(CZ710),NA(),CY506)</f>
        <v>0</v>
      </c>
      <c r="CZ710">
        <f>IF(OR(CZ506="",AND(CZ506=CZ505,CZ506=CZ507)),NA(), CZ506)</f>
        <v>0</v>
      </c>
      <c r="DA710">
        <f>IF(ISNA(DB710),NA(),DA506)</f>
        <v>0</v>
      </c>
      <c r="DB710">
        <f>IF(OR(DB506="",AND(DB506=DB505,DB506=DB507)),NA(), DB506)</f>
        <v>0</v>
      </c>
      <c r="DC710">
        <f>IF(ISNA(DD710),NA(),DC506)</f>
        <v>0</v>
      </c>
      <c r="DD710">
        <f>IF(OR(DD506="",AND(DD506=DD505,DD506=DD507)),NA(), DD506)</f>
        <v>0</v>
      </c>
      <c r="DG710">
        <f>IF(ISNA(DH710),NA(),DG506)</f>
        <v>0</v>
      </c>
      <c r="DH710">
        <f>IF(OR(DH506="",AND(DH506=DH505,DH506=DH507)),NA(), DH506)</f>
        <v>0</v>
      </c>
      <c r="DI710">
        <f>IF(ISNA(DJ710),NA(),DI506)</f>
        <v>0</v>
      </c>
      <c r="DJ710">
        <f>IF(OR(DJ506="",AND(DJ506=DJ505,DJ506=DJ507)),NA(), DJ506)</f>
        <v>0</v>
      </c>
      <c r="DK710">
        <f>IF(ISNA(DL710),NA(),DK506)</f>
        <v>0</v>
      </c>
      <c r="DL710">
        <f>IF(OR(DL506="",AND(DL506=DL505,DL506=DL507)),NA(), DL506)</f>
        <v>0</v>
      </c>
      <c r="DM710">
        <f>IF(ISNA(DN710),NA(),DM506)</f>
        <v>0</v>
      </c>
      <c r="DN710">
        <f>IF(OR(DN506="",AND(DN506=DN505,DN506=DN507)),NA(), DN506)</f>
        <v>0</v>
      </c>
      <c r="DO710">
        <f>IF(ISNA(DP710),NA(),DO506)</f>
        <v>0</v>
      </c>
      <c r="DP710">
        <f>IF(OR(DP506="",AND(DP506=DP505,DP506=DP507)),NA(), DP506)</f>
        <v>0</v>
      </c>
      <c r="DQ710">
        <f>IF(ISNA(DR710),NA(),DQ506)</f>
        <v>0</v>
      </c>
      <c r="DR710">
        <f>IF(OR(DR506="",AND(DR506=DR505,DR506=DR507)),NA(), DR506)</f>
        <v>0</v>
      </c>
      <c r="DS710">
        <f>IF(ISNA(DT710),NA(),DS506)</f>
        <v>0</v>
      </c>
      <c r="DT710">
        <f>IF(OR(DT506="",AND(DT506=DT505,DT506=DT507)),NA(), DT506)</f>
        <v>0</v>
      </c>
      <c r="DU710">
        <f>IF(ISNA(DV710),NA(),DU506)</f>
        <v>0</v>
      </c>
      <c r="DV710">
        <f>IF(OR(DV506="",AND(DV506=DV505,DV506=DV507)),NA(), DV506)</f>
        <v>0</v>
      </c>
      <c r="DW710">
        <f>IF(ISNA(DX710),NA(),DW506)</f>
        <v>0</v>
      </c>
      <c r="DX710">
        <f>IF(OR(DX506="",AND(DX506=DX505,DX506=DX507)),NA(), DX506)</f>
        <v>0</v>
      </c>
      <c r="DY710">
        <f>IF(ISNA(DZ710),NA(),DY506)</f>
        <v>0</v>
      </c>
      <c r="DZ710">
        <f>IF(OR(DZ506="",AND(DZ506=DZ505,DZ506=DZ507)),NA(), DZ506)</f>
        <v>0</v>
      </c>
      <c r="EA710">
        <f>IF(ISNA(EB710),NA(),EA506)</f>
        <v>0</v>
      </c>
      <c r="EB710">
        <f>IF(OR(EB506="",AND(EB506=EB505,EB506=EB507)),NA(), EB506)</f>
        <v>0</v>
      </c>
      <c r="EC710">
        <f>IF(ISNA(ED710),NA(),EC506)</f>
        <v>0</v>
      </c>
      <c r="ED710">
        <f>IF(OR(ED506="",AND(ED506=ED505,ED506=ED507)),NA(), ED506)</f>
        <v>0</v>
      </c>
      <c r="EE710">
        <f>IF(ISNA(EF710),NA(),EE506)</f>
        <v>0</v>
      </c>
      <c r="EF710">
        <f>IF(OR(EF506="",AND(EF506=EF505,EF506=EF507)),NA(), EF506)</f>
        <v>0</v>
      </c>
      <c r="EG710">
        <f>IF(ISNA(EH710),NA(),EG506)</f>
        <v>0</v>
      </c>
      <c r="EH710">
        <f>IF(OR(EH506="",AND(EH506=EH505,EH506=EH507)),NA(), EH506)</f>
        <v>0</v>
      </c>
      <c r="EI710">
        <f>IF(ISNA(EJ710),NA(),EI506)</f>
        <v>0</v>
      </c>
      <c r="EJ710">
        <f>IF(OR(EJ506="",AND(EJ506=EJ505,EJ506=EJ507)),NA(), EJ506)</f>
        <v>0</v>
      </c>
      <c r="EK710">
        <f>IF(ISNA(EL710),NA(),EK506)</f>
        <v>0</v>
      </c>
      <c r="EL710">
        <f>IF(OR(EL506="",AND(EL506=EL505,EL506=EL507)),NA(), EL506)</f>
        <v>0</v>
      </c>
      <c r="EM710">
        <f>IF(ISNA(EN710),NA(),EM506)</f>
        <v>0</v>
      </c>
      <c r="EN710">
        <f>IF(OR(EN506="",AND(EN506=EN505,EN506=EN507)),NA(), EN506)</f>
        <v>0</v>
      </c>
      <c r="EO710">
        <f>IF(ISNA(EP710),NA(),EO506)</f>
        <v>0</v>
      </c>
      <c r="EP710">
        <f>IF(OR(EP506="",AND(EP506=EP505,EP506=EP507)),NA(), EP506)</f>
        <v>0</v>
      </c>
      <c r="EQ710">
        <f>IF(ISNA(ER710),NA(),EQ506)</f>
        <v>0</v>
      </c>
      <c r="ER710">
        <f>IF(OR(ER506="",AND(ER506=ER505,ER506=ER507)),NA(), ER506)</f>
        <v>0</v>
      </c>
      <c r="ES710">
        <f>IF(ISNA(ET710),NA(),ES506)</f>
        <v>0</v>
      </c>
      <c r="ET710">
        <f>IF(OR(ET506="",AND(ET506=ET505,ET506=ET507)),NA(), ET506)</f>
        <v>0</v>
      </c>
      <c r="EU710">
        <f>IF(ISNA(EV710),NA(),EU506)</f>
        <v>0</v>
      </c>
      <c r="EV710">
        <f>IF(OR(EV506="",AND(EV506=EV505,EV506=EV507)),NA(), EV506)</f>
        <v>0</v>
      </c>
      <c r="EW710">
        <f>IF(ISNA(EX710),NA(),EW506)</f>
        <v>0</v>
      </c>
      <c r="EX710">
        <f>IF(OR(EX506="",AND(EX506=EX505,EX506=EX507)),NA(), EX506)</f>
        <v>0</v>
      </c>
      <c r="EY710">
        <f>IF(ISNA(EZ710),NA(),EY506)</f>
        <v>0</v>
      </c>
      <c r="EZ710">
        <f>IF(OR(EZ506="",AND(EZ506=EZ505,EZ506=EZ507)),NA(), EZ506)</f>
        <v>0</v>
      </c>
      <c r="FA710">
        <f>IF(ISNA(FB710),NA(),FA506)</f>
        <v>0</v>
      </c>
      <c r="FB710">
        <f>IF(OR(FB506="",AND(FB506=FB505,FB506=FB507)),NA(), FB506)</f>
        <v>0</v>
      </c>
      <c r="FC710">
        <f>IF(ISNA(FD710),NA(),FC506)</f>
        <v>0</v>
      </c>
      <c r="FD710">
        <f>IF(OR(FD506="",AND(FD506=FD505,FD506=FD507)),NA(), FD506)</f>
        <v>0</v>
      </c>
      <c r="FE710">
        <f>IF(ISNA(FF710),NA(),FE506)</f>
        <v>0</v>
      </c>
      <c r="FF710">
        <f>IF(OR(FF506="",AND(FF506=FF505,FF506=FF507)),NA(), FF506)</f>
        <v>0</v>
      </c>
      <c r="FG710">
        <f>IF(ISNA(FH710),NA(),FG506)</f>
        <v>0</v>
      </c>
      <c r="FH710">
        <f>IF(OR(FH506="",AND(FH506=FH505,FH506=FH507)),NA(), FH506)</f>
        <v>0</v>
      </c>
      <c r="FI710">
        <f>IF(ISNA(FJ710),NA(),FI506)</f>
        <v>0</v>
      </c>
      <c r="FJ710">
        <f>IF(OR(FJ506="",AND(FJ506=FJ505,FJ506=FJ507)),NA(), FJ506)</f>
        <v>0</v>
      </c>
      <c r="FK710">
        <f>IF(ISNA(FL710),NA(),FK506)</f>
        <v>0</v>
      </c>
      <c r="FL710">
        <f>IF(OR(FL506="",AND(FL506=FL505,FL506=FL507)),NA(), FL506)</f>
        <v>0</v>
      </c>
      <c r="FM710">
        <f>IF(ISNA(FN710),NA(),FM506)</f>
        <v>0</v>
      </c>
      <c r="FN710">
        <f>IF(OR(FN506="",AND(FN506=FN505,FN506=FN507)),NA(), FN506)</f>
        <v>0</v>
      </c>
      <c r="FO710">
        <f>IF(ISNA(FP710),NA(),FO506)</f>
        <v>0</v>
      </c>
      <c r="FP710">
        <f>IF(OR(FP506="",AND(FP506=FP505,FP506=FP507)),NA(), FP506)</f>
        <v>0</v>
      </c>
      <c r="FQ710">
        <f>IF(ISNA(FR710),NA(),FQ506)</f>
        <v>0</v>
      </c>
      <c r="FR710">
        <f>IF(OR(FR506="",AND(FR506=FR505,FR506=FR507)),NA(), FR506)</f>
        <v>0</v>
      </c>
      <c r="FS710">
        <f>IF(ISNA(FT710),NA(),FS506)</f>
        <v>0</v>
      </c>
      <c r="FT710">
        <f>IF(OR(FT506="",AND(FT506=FT505,FT506=FT507)),NA(), FT506)</f>
        <v>0</v>
      </c>
      <c r="FU710">
        <f>IF(ISNA(FV710),NA(),FU506)</f>
        <v>0</v>
      </c>
      <c r="FV710">
        <f>IF(OR(FV506="",AND(FV506=FV505,FV506=FV507)),NA(), FV506)</f>
        <v>0</v>
      </c>
      <c r="FW710">
        <f>IF(ISNA(FX710),NA(),FW506)</f>
        <v>0</v>
      </c>
      <c r="FX710">
        <f>IF(OR(FX506="",AND(FX506=FX505,FX506=FX507)),NA(), FX506)</f>
        <v>0</v>
      </c>
      <c r="FY710">
        <f>IF(ISNA(FZ710),NA(),FY506)</f>
        <v>0</v>
      </c>
      <c r="FZ710">
        <f>IF(OR(FZ506="",AND(FZ506=FZ505,FZ506=FZ507)),NA(), FZ506)</f>
        <v>0</v>
      </c>
      <c r="GA710">
        <f>IF(ISNA(GB710),NA(),GA506)</f>
        <v>0</v>
      </c>
      <c r="GB710">
        <f>IF(OR(GB506="",AND(GB506=GB505,GB506=GB507)),NA(), GB506)</f>
        <v>0</v>
      </c>
      <c r="GC710">
        <f>IF(ISNA(GD710),NA(),GC506)</f>
        <v>0</v>
      </c>
      <c r="GD710">
        <f>IF(OR(GD506="",AND(GD506=GD505,GD506=GD507)),NA(), GD506)</f>
        <v>0</v>
      </c>
      <c r="GE710">
        <f>IF(ISNA(GF710),NA(),GE506)</f>
        <v>0</v>
      </c>
      <c r="GF710">
        <f>IF(OR(GF506="",AND(GF506=GF505,GF506=GF507)),NA(), GF506)</f>
        <v>0</v>
      </c>
      <c r="GG710">
        <f>IF(ISNA(GH710),NA(),GG506)</f>
        <v>0</v>
      </c>
      <c r="GH710">
        <f>IF(OR(GH506="",AND(GH506=GH505,GH506=GH507)),NA(), GH506)</f>
        <v>0</v>
      </c>
      <c r="GI710">
        <f>IF(ISNA(GJ710),NA(),GI506)</f>
        <v>0</v>
      </c>
      <c r="GJ710">
        <f>IF(OR(GJ506="",AND(GJ506=GJ505,GJ506=GJ507)),NA(), GJ506)</f>
        <v>0</v>
      </c>
      <c r="GK710">
        <f>IF(ISNA(GL710),NA(),GK506)</f>
        <v>0</v>
      </c>
      <c r="GL710">
        <f>IF(OR(GL506="",AND(GL506=GL505,GL506=GL507)),NA(), GL506)</f>
        <v>0</v>
      </c>
      <c r="GM710">
        <f>IF(ISNA(GN710),NA(),GM506)</f>
        <v>0</v>
      </c>
      <c r="GN710">
        <f>IF(OR(GN506="",AND(GN506=GN505,GN506=GN507)),NA(), GN506)</f>
        <v>0</v>
      </c>
      <c r="GO710">
        <f>IF(ISNA(GP710),NA(),GO506)</f>
        <v>0</v>
      </c>
      <c r="GP710">
        <f>IF(OR(GP506="",AND(GP506=GP505,GP506=GP507)),NA(), GP506)</f>
        <v>0</v>
      </c>
      <c r="GQ710">
        <f>IF(ISNA(GR710),NA(),GQ506)</f>
        <v>0</v>
      </c>
      <c r="GR710">
        <f>IF(OR(GR506="",AND(GR506=GR505,GR506=GR507)),NA(), GR506)</f>
        <v>0</v>
      </c>
      <c r="GS710">
        <f>IF(ISNA(GT710),NA(),GS506)</f>
        <v>0</v>
      </c>
      <c r="GT710">
        <f>IF(OR(GT506="",AND(GT506=GT505,GT506=GT507)),NA(), GT506)</f>
        <v>0</v>
      </c>
      <c r="GU710">
        <f>IF(ISNA(GV710),NA(),GU506)</f>
        <v>0</v>
      </c>
      <c r="GV710">
        <f>IF(OR(GV506="",AND(GV506=GV505,GV506=GV507)),NA(), GV506)</f>
        <v>0</v>
      </c>
      <c r="GW710">
        <f>IF(ISNA(GX710),NA(),GW506)</f>
        <v>0</v>
      </c>
      <c r="GX710">
        <f>IF(OR(GX506="",AND(GX506=GX505,GX506=GX507)),NA(), GX506)</f>
        <v>0</v>
      </c>
      <c r="GY710">
        <f>IF(ISNA(GZ710),NA(),GY506)</f>
        <v>0</v>
      </c>
      <c r="GZ710">
        <f>IF(OR(GZ506="",AND(GZ506=GZ505,GZ506=GZ507)),NA(), GZ506)</f>
        <v>0</v>
      </c>
      <c r="HA710">
        <f>IF(ISNA(HB710),NA(),HA506)</f>
        <v>0</v>
      </c>
      <c r="HB710">
        <f>IF(OR(HB506="",AND(HB506=HB505,HB506=HB507)),NA(), HB506)</f>
        <v>0</v>
      </c>
      <c r="HC710">
        <f>IF(ISNA(HD710),NA(),HC506)</f>
        <v>0</v>
      </c>
      <c r="HD710">
        <f>IF(OR(HD506="",AND(HD506=HD505,HD506=HD507)),NA(), HD506)</f>
        <v>0</v>
      </c>
      <c r="HE710">
        <f>IF(ISNA(HF710),NA(),HE506)</f>
        <v>0</v>
      </c>
      <c r="HF710">
        <f>IF(OR(HF506="",AND(HF506=HF505,HF506=HF507)),NA(), HF506)</f>
        <v>0</v>
      </c>
    </row>
    <row r="711" spans="5:214">
      <c r="E711">
        <f>IF(ISNA(F711),NA(),E507)</f>
        <v>0</v>
      </c>
      <c r="F711">
        <f>IF(OR(F507="",AND(F507=F506,F507=F508)),NA(), F507)</f>
        <v>0</v>
      </c>
      <c r="G711">
        <f>IF(ISNA(H711),NA(),G507)</f>
        <v>0</v>
      </c>
      <c r="H711">
        <f>IF(OR(H507="",AND(H507=H506,H507=H508)),NA(), H507)</f>
        <v>0</v>
      </c>
      <c r="I711">
        <f>IF(ISNA(J711),NA(),I507)</f>
        <v>0</v>
      </c>
      <c r="J711">
        <f>IF(OR(J507="",AND(J507=J506,J507=J508)),NA(), J507)</f>
        <v>0</v>
      </c>
      <c r="K711">
        <f>IF(ISNA(L711),NA(),K507)</f>
        <v>0</v>
      </c>
      <c r="L711">
        <f>IF(OR(L507="",AND(L507=L506,L507=L508)),NA(), L507)</f>
        <v>0</v>
      </c>
      <c r="M711">
        <f>IF(ISNA(N711),NA(),M507)</f>
        <v>0</v>
      </c>
      <c r="N711">
        <f>IF(OR(N507="",AND(N507=N506,N507=N508)),NA(), N507)</f>
        <v>0</v>
      </c>
      <c r="O711">
        <f>IF(ISNA(P711),NA(),O507)</f>
        <v>0</v>
      </c>
      <c r="P711">
        <f>IF(OR(P507="",AND(P507=P506,P507=P508)),NA(), P507)</f>
        <v>0</v>
      </c>
      <c r="Q711">
        <f>IF(ISNA(R711),NA(),Q507)</f>
        <v>0</v>
      </c>
      <c r="R711">
        <f>IF(OR(R507="",AND(R507=R506,R507=R508)),NA(), R507)</f>
        <v>0</v>
      </c>
      <c r="S711">
        <f>IF(ISNA(T711),NA(),S507)</f>
        <v>0</v>
      </c>
      <c r="T711">
        <f>IF(OR(T507="",AND(T507=T506,T507=T508)),NA(), T507)</f>
        <v>0</v>
      </c>
      <c r="U711">
        <f>IF(ISNA(V711),NA(),U507)</f>
        <v>0</v>
      </c>
      <c r="V711">
        <f>IF(OR(V507="",AND(V507=V506,V507=V508)),NA(), V507)</f>
        <v>0</v>
      </c>
      <c r="W711">
        <f>IF(ISNA(X711),NA(),W507)</f>
        <v>0</v>
      </c>
      <c r="X711">
        <f>IF(OR(X507="",AND(X507=X506,X507=X508)),NA(), X507)</f>
        <v>0</v>
      </c>
      <c r="Y711">
        <f>IF(ISNA(Z711),NA(),Y507)</f>
        <v>0</v>
      </c>
      <c r="Z711">
        <f>IF(OR(Z507="",AND(Z507=Z506,Z507=Z508)),NA(), Z507)</f>
        <v>0</v>
      </c>
      <c r="AA711">
        <f>IF(ISNA(AB711),NA(),AA507)</f>
        <v>0</v>
      </c>
      <c r="AB711">
        <f>IF(OR(AB507="",AND(AB507=AB506,AB507=AB508)),NA(), AB507)</f>
        <v>0</v>
      </c>
      <c r="AC711">
        <f>IF(ISNA(AD711),NA(),AC507)</f>
        <v>0</v>
      </c>
      <c r="AD711">
        <f>IF(OR(AD507="",AND(AD507=AD506,AD507=AD508)),NA(), AD507)</f>
        <v>0</v>
      </c>
      <c r="AE711">
        <f>IF(ISNA(AF711),NA(),AE507)</f>
        <v>0</v>
      </c>
      <c r="AF711">
        <f>IF(OR(AF507="",AND(AF507=AF506,AF507=AF508)),NA(), AF507)</f>
        <v>0</v>
      </c>
      <c r="AG711">
        <f>IF(ISNA(AH711),NA(),AG507)</f>
        <v>0</v>
      </c>
      <c r="AH711">
        <f>IF(OR(AH507="",AND(AH507=AH506,AH507=AH508)),NA(), AH507)</f>
        <v>0</v>
      </c>
      <c r="AI711">
        <f>IF(ISNA(AJ711),NA(),AI507)</f>
        <v>0</v>
      </c>
      <c r="AJ711">
        <f>IF(OR(AJ507="",AND(AJ507=AJ506,AJ507=AJ508)),NA(), AJ507)</f>
        <v>0</v>
      </c>
      <c r="AK711">
        <f>IF(ISNA(AL711),NA(),AK507)</f>
        <v>0</v>
      </c>
      <c r="AL711">
        <f>IF(OR(AL507="",AND(AL507=AL506,AL507=AL508)),NA(), AL507)</f>
        <v>0</v>
      </c>
      <c r="AM711">
        <f>IF(ISNA(AN711),NA(),AM507)</f>
        <v>0</v>
      </c>
      <c r="AN711">
        <f>IF(OR(AN507="",AND(AN507=AN506,AN507=AN508)),NA(), AN507)</f>
        <v>0</v>
      </c>
      <c r="AO711">
        <f>IF(ISNA(AP711),NA(),AO507)</f>
        <v>0</v>
      </c>
      <c r="AP711">
        <f>IF(OR(AP507="",AND(AP507=AP506,AP507=AP508)),NA(), AP507)</f>
        <v>0</v>
      </c>
      <c r="AQ711">
        <f>IF(ISNA(AR711),NA(),AQ507)</f>
        <v>0</v>
      </c>
      <c r="AR711">
        <f>IF(OR(AR507="",AND(AR507=AR506,AR507=AR508)),NA(), AR507)</f>
        <v>0</v>
      </c>
      <c r="AS711">
        <f>IF(ISNA(AT711),NA(),AS507)</f>
        <v>0</v>
      </c>
      <c r="AT711">
        <f>IF(OR(AT507="",AND(AT507=AT506,AT507=AT508)),NA(), AT507)</f>
        <v>0</v>
      </c>
      <c r="AU711">
        <f>IF(ISNA(AV711),NA(),AU507)</f>
        <v>0</v>
      </c>
      <c r="AV711">
        <f>IF(OR(AV507="",AND(AV507=AV506,AV507=AV508)),NA(), AV507)</f>
        <v>0</v>
      </c>
      <c r="AW711">
        <f>IF(ISNA(AX711),NA(),AW507)</f>
        <v>0</v>
      </c>
      <c r="AX711">
        <f>IF(OR(AX507="",AND(AX507=AX506,AX507=AX508)),NA(), AX507)</f>
        <v>0</v>
      </c>
      <c r="AY711">
        <f>IF(ISNA(AZ711),NA(),AY507)</f>
        <v>0</v>
      </c>
      <c r="AZ711">
        <f>IF(OR(AZ507="",AND(AZ507=AZ506,AZ507=AZ508)),NA(), AZ507)</f>
        <v>0</v>
      </c>
      <c r="BA711">
        <f>IF(ISNA(BB711),NA(),BA507)</f>
        <v>0</v>
      </c>
      <c r="BB711">
        <f>IF(OR(BB507="",AND(BB507=BB506,BB507=BB508)),NA(), BB507)</f>
        <v>0</v>
      </c>
      <c r="BC711">
        <f>IF(ISNA(BD711),NA(),BC507)</f>
        <v>0</v>
      </c>
      <c r="BD711">
        <f>IF(OR(BD507="",AND(BD507=BD506,BD507=BD508)),NA(), BD507)</f>
        <v>0</v>
      </c>
      <c r="BE711">
        <f>IF(ISNA(BF711),NA(),BE507)</f>
        <v>0</v>
      </c>
      <c r="BF711">
        <f>IF(OR(BF507="",AND(BF507=BF506,BF507=BF508)),NA(), BF507)</f>
        <v>0</v>
      </c>
      <c r="BG711">
        <f>IF(ISNA(BH711),NA(),BG507)</f>
        <v>0</v>
      </c>
      <c r="BH711">
        <f>IF(OR(BH507="",AND(BH507=BH506,BH507=BH508)),NA(), BH507)</f>
        <v>0</v>
      </c>
      <c r="BI711">
        <f>IF(ISNA(BJ711),NA(),BI507)</f>
        <v>0</v>
      </c>
      <c r="BJ711">
        <f>IF(OR(BJ507="",AND(BJ507=BJ506,BJ507=BJ508)),NA(), BJ507)</f>
        <v>0</v>
      </c>
      <c r="BK711">
        <f>IF(ISNA(BL711),NA(),BK507)</f>
        <v>0</v>
      </c>
      <c r="BL711">
        <f>IF(OR(BL507="",AND(BL507=BL506,BL507=BL508)),NA(), BL507)</f>
        <v>0</v>
      </c>
      <c r="BM711">
        <f>IF(ISNA(BN711),NA(),BM507)</f>
        <v>0</v>
      </c>
      <c r="BN711">
        <f>IF(OR(BN507="",AND(BN507=BN506,BN507=BN508)),NA(), BN507)</f>
        <v>0</v>
      </c>
      <c r="BO711">
        <f>IF(ISNA(BP711),NA(),BO507)</f>
        <v>0</v>
      </c>
      <c r="BP711">
        <f>IF(OR(BP507="",AND(BP507=BP506,BP507=BP508)),NA(), BP507)</f>
        <v>0</v>
      </c>
      <c r="BQ711">
        <f>IF(ISNA(BR711),NA(),BQ507)</f>
        <v>0</v>
      </c>
      <c r="BR711">
        <f>IF(OR(BR507="",AND(BR507=BR506,BR507=BR508)),NA(), BR507)</f>
        <v>0</v>
      </c>
      <c r="BS711">
        <f>IF(ISNA(BT711),NA(),BS507)</f>
        <v>0</v>
      </c>
      <c r="BT711">
        <f>IF(OR(BT507="",AND(BT507=BT506,BT507=BT508)),NA(), BT507)</f>
        <v>0</v>
      </c>
      <c r="BU711">
        <f>IF(ISNA(BV711),NA(),BU507)</f>
        <v>0</v>
      </c>
      <c r="BV711">
        <f>IF(OR(BV507="",AND(BV507=BV506,BV507=BV508)),NA(), BV507)</f>
        <v>0</v>
      </c>
      <c r="BW711">
        <f>IF(ISNA(BX711),NA(),BW507)</f>
        <v>0</v>
      </c>
      <c r="BX711">
        <f>IF(OR(BX507="",AND(BX507=BX506,BX507=BX508)),NA(), BX507)</f>
        <v>0</v>
      </c>
      <c r="BY711">
        <f>IF(ISNA(BZ711),NA(),BY507)</f>
        <v>0</v>
      </c>
      <c r="BZ711">
        <f>IF(OR(BZ507="",AND(BZ507=BZ506,BZ507=BZ508)),NA(), BZ507)</f>
        <v>0</v>
      </c>
      <c r="CA711">
        <f>IF(ISNA(CB711),NA(),CA507)</f>
        <v>0</v>
      </c>
      <c r="CB711">
        <f>IF(OR(CB507="",AND(CB507=CB506,CB507=CB508)),NA(), CB507)</f>
        <v>0</v>
      </c>
      <c r="CC711">
        <f>IF(ISNA(CD711),NA(),CC507)</f>
        <v>0</v>
      </c>
      <c r="CD711">
        <f>IF(OR(CD507="",AND(CD507=CD506,CD507=CD508)),NA(), CD507)</f>
        <v>0</v>
      </c>
      <c r="CE711">
        <f>IF(ISNA(CF711),NA(),CE507)</f>
        <v>0</v>
      </c>
      <c r="CF711">
        <f>IF(OR(CF507="",AND(CF507=CF506,CF507=CF508)),NA(), CF507)</f>
        <v>0</v>
      </c>
      <c r="CG711">
        <f>IF(ISNA(CH711),NA(),CG507)</f>
        <v>0</v>
      </c>
      <c r="CH711">
        <f>IF(OR(CH507="",AND(CH507=CH506,CH507=CH508)),NA(), CH507)</f>
        <v>0</v>
      </c>
      <c r="CI711">
        <f>IF(ISNA(CJ711),NA(),CI507)</f>
        <v>0</v>
      </c>
      <c r="CJ711">
        <f>IF(OR(CJ507="",AND(CJ507=CJ506,CJ507=CJ508)),NA(), CJ507)</f>
        <v>0</v>
      </c>
      <c r="CK711">
        <f>IF(ISNA(CL711),NA(),CK507)</f>
        <v>0</v>
      </c>
      <c r="CL711">
        <f>IF(OR(CL507="",AND(CL507=CL506,CL507=CL508)),NA(), CL507)</f>
        <v>0</v>
      </c>
      <c r="CM711">
        <f>IF(ISNA(CN711),NA(),CM507)</f>
        <v>0</v>
      </c>
      <c r="CN711">
        <f>IF(OR(CN507="",AND(CN507=CN506,CN507=CN508)),NA(), CN507)</f>
        <v>0</v>
      </c>
      <c r="CO711">
        <f>IF(ISNA(CP711),NA(),CO507)</f>
        <v>0</v>
      </c>
      <c r="CP711">
        <f>IF(OR(CP507="",AND(CP507=CP506,CP507=CP508)),NA(), CP507)</f>
        <v>0</v>
      </c>
      <c r="CQ711">
        <f>IF(ISNA(CR711),NA(),CQ507)</f>
        <v>0</v>
      </c>
      <c r="CR711">
        <f>IF(OR(CR507="",AND(CR507=CR506,CR507=CR508)),NA(), CR507)</f>
        <v>0</v>
      </c>
      <c r="CS711">
        <f>IF(ISNA(CT711),NA(),CS507)</f>
        <v>0</v>
      </c>
      <c r="CT711">
        <f>IF(OR(CT507="",AND(CT507=CT506,CT507=CT508)),NA(), CT507)</f>
        <v>0</v>
      </c>
      <c r="CU711">
        <f>IF(ISNA(CV711),NA(),CU507)</f>
        <v>0</v>
      </c>
      <c r="CV711">
        <f>IF(OR(CV507="",AND(CV507=CV506,CV507=CV508)),NA(), CV507)</f>
        <v>0</v>
      </c>
      <c r="CW711">
        <f>IF(ISNA(CX711),NA(),CW507)</f>
        <v>0</v>
      </c>
      <c r="CX711">
        <f>IF(OR(CX507="",AND(CX507=CX506,CX507=CX508)),NA(), CX507)</f>
        <v>0</v>
      </c>
      <c r="CY711">
        <f>IF(ISNA(CZ711),NA(),CY507)</f>
        <v>0</v>
      </c>
      <c r="CZ711">
        <f>IF(OR(CZ507="",AND(CZ507=CZ506,CZ507=CZ508)),NA(), CZ507)</f>
        <v>0</v>
      </c>
      <c r="DA711">
        <f>IF(ISNA(DB711),NA(),DA507)</f>
        <v>0</v>
      </c>
      <c r="DB711">
        <f>IF(OR(DB507="",AND(DB507=DB506,DB507=DB508)),NA(), DB507)</f>
        <v>0</v>
      </c>
      <c r="DC711">
        <f>IF(ISNA(DD711),NA(),DC507)</f>
        <v>0</v>
      </c>
      <c r="DD711">
        <f>IF(OR(DD507="",AND(DD507=DD506,DD507=DD508)),NA(), DD507)</f>
        <v>0</v>
      </c>
      <c r="DG711">
        <f>IF(ISNA(DH711),NA(),DG507)</f>
        <v>0</v>
      </c>
      <c r="DH711">
        <f>IF(OR(DH507="",AND(DH507=DH506,DH507=DH508)),NA(), DH507)</f>
        <v>0</v>
      </c>
      <c r="DI711">
        <f>IF(ISNA(DJ711),NA(),DI507)</f>
        <v>0</v>
      </c>
      <c r="DJ711">
        <f>IF(OR(DJ507="",AND(DJ507=DJ506,DJ507=DJ508)),NA(), DJ507)</f>
        <v>0</v>
      </c>
      <c r="DK711">
        <f>IF(ISNA(DL711),NA(),DK507)</f>
        <v>0</v>
      </c>
      <c r="DL711">
        <f>IF(OR(DL507="",AND(DL507=DL506,DL507=DL508)),NA(), DL507)</f>
        <v>0</v>
      </c>
      <c r="DM711">
        <f>IF(ISNA(DN711),NA(),DM507)</f>
        <v>0</v>
      </c>
      <c r="DN711">
        <f>IF(OR(DN507="",AND(DN507=DN506,DN507=DN508)),NA(), DN507)</f>
        <v>0</v>
      </c>
      <c r="DO711">
        <f>IF(ISNA(DP711),NA(),DO507)</f>
        <v>0</v>
      </c>
      <c r="DP711">
        <f>IF(OR(DP507="",AND(DP507=DP506,DP507=DP508)),NA(), DP507)</f>
        <v>0</v>
      </c>
      <c r="DQ711">
        <f>IF(ISNA(DR711),NA(),DQ507)</f>
        <v>0</v>
      </c>
      <c r="DR711">
        <f>IF(OR(DR507="",AND(DR507=DR506,DR507=DR508)),NA(), DR507)</f>
        <v>0</v>
      </c>
      <c r="DS711">
        <f>IF(ISNA(DT711),NA(),DS507)</f>
        <v>0</v>
      </c>
      <c r="DT711">
        <f>IF(OR(DT507="",AND(DT507=DT506,DT507=DT508)),NA(), DT507)</f>
        <v>0</v>
      </c>
      <c r="DU711">
        <f>IF(ISNA(DV711),NA(),DU507)</f>
        <v>0</v>
      </c>
      <c r="DV711">
        <f>IF(OR(DV507="",AND(DV507=DV506,DV507=DV508)),NA(), DV507)</f>
        <v>0</v>
      </c>
      <c r="DW711">
        <f>IF(ISNA(DX711),NA(),DW507)</f>
        <v>0</v>
      </c>
      <c r="DX711">
        <f>IF(OR(DX507="",AND(DX507=DX506,DX507=DX508)),NA(), DX507)</f>
        <v>0</v>
      </c>
      <c r="DY711">
        <f>IF(ISNA(DZ711),NA(),DY507)</f>
        <v>0</v>
      </c>
      <c r="DZ711">
        <f>IF(OR(DZ507="",AND(DZ507=DZ506,DZ507=DZ508)),NA(), DZ507)</f>
        <v>0</v>
      </c>
      <c r="EA711">
        <f>IF(ISNA(EB711),NA(),EA507)</f>
        <v>0</v>
      </c>
      <c r="EB711">
        <f>IF(OR(EB507="",AND(EB507=EB506,EB507=EB508)),NA(), EB507)</f>
        <v>0</v>
      </c>
      <c r="EC711">
        <f>IF(ISNA(ED711),NA(),EC507)</f>
        <v>0</v>
      </c>
      <c r="ED711">
        <f>IF(OR(ED507="",AND(ED507=ED506,ED507=ED508)),NA(), ED507)</f>
        <v>0</v>
      </c>
      <c r="EE711">
        <f>IF(ISNA(EF711),NA(),EE507)</f>
        <v>0</v>
      </c>
      <c r="EF711">
        <f>IF(OR(EF507="",AND(EF507=EF506,EF507=EF508)),NA(), EF507)</f>
        <v>0</v>
      </c>
      <c r="EG711">
        <f>IF(ISNA(EH711),NA(),EG507)</f>
        <v>0</v>
      </c>
      <c r="EH711">
        <f>IF(OR(EH507="",AND(EH507=EH506,EH507=EH508)),NA(), EH507)</f>
        <v>0</v>
      </c>
      <c r="EI711">
        <f>IF(ISNA(EJ711),NA(),EI507)</f>
        <v>0</v>
      </c>
      <c r="EJ711">
        <f>IF(OR(EJ507="",AND(EJ507=EJ506,EJ507=EJ508)),NA(), EJ507)</f>
        <v>0</v>
      </c>
      <c r="EK711">
        <f>IF(ISNA(EL711),NA(),EK507)</f>
        <v>0</v>
      </c>
      <c r="EL711">
        <f>IF(OR(EL507="",AND(EL507=EL506,EL507=EL508)),NA(), EL507)</f>
        <v>0</v>
      </c>
      <c r="EM711">
        <f>IF(ISNA(EN711),NA(),EM507)</f>
        <v>0</v>
      </c>
      <c r="EN711">
        <f>IF(OR(EN507="",AND(EN507=EN506,EN507=EN508)),NA(), EN507)</f>
        <v>0</v>
      </c>
      <c r="EO711">
        <f>IF(ISNA(EP711),NA(),EO507)</f>
        <v>0</v>
      </c>
      <c r="EP711">
        <f>IF(OR(EP507="",AND(EP507=EP506,EP507=EP508)),NA(), EP507)</f>
        <v>0</v>
      </c>
      <c r="EQ711">
        <f>IF(ISNA(ER711),NA(),EQ507)</f>
        <v>0</v>
      </c>
      <c r="ER711">
        <f>IF(OR(ER507="",AND(ER507=ER506,ER507=ER508)),NA(), ER507)</f>
        <v>0</v>
      </c>
      <c r="ES711">
        <f>IF(ISNA(ET711),NA(),ES507)</f>
        <v>0</v>
      </c>
      <c r="ET711">
        <f>IF(OR(ET507="",AND(ET507=ET506,ET507=ET508)),NA(), ET507)</f>
        <v>0</v>
      </c>
      <c r="EU711">
        <f>IF(ISNA(EV711),NA(),EU507)</f>
        <v>0</v>
      </c>
      <c r="EV711">
        <f>IF(OR(EV507="",AND(EV507=EV506,EV507=EV508)),NA(), EV507)</f>
        <v>0</v>
      </c>
      <c r="EW711">
        <f>IF(ISNA(EX711),NA(),EW507)</f>
        <v>0</v>
      </c>
      <c r="EX711">
        <f>IF(OR(EX507="",AND(EX507=EX506,EX507=EX508)),NA(), EX507)</f>
        <v>0</v>
      </c>
      <c r="EY711">
        <f>IF(ISNA(EZ711),NA(),EY507)</f>
        <v>0</v>
      </c>
      <c r="EZ711">
        <f>IF(OR(EZ507="",AND(EZ507=EZ506,EZ507=EZ508)),NA(), EZ507)</f>
        <v>0</v>
      </c>
      <c r="FA711">
        <f>IF(ISNA(FB711),NA(),FA507)</f>
        <v>0</v>
      </c>
      <c r="FB711">
        <f>IF(OR(FB507="",AND(FB507=FB506,FB507=FB508)),NA(), FB507)</f>
        <v>0</v>
      </c>
      <c r="FC711">
        <f>IF(ISNA(FD711),NA(),FC507)</f>
        <v>0</v>
      </c>
      <c r="FD711">
        <f>IF(OR(FD507="",AND(FD507=FD506,FD507=FD508)),NA(), FD507)</f>
        <v>0</v>
      </c>
      <c r="FE711">
        <f>IF(ISNA(FF711),NA(),FE507)</f>
        <v>0</v>
      </c>
      <c r="FF711">
        <f>IF(OR(FF507="",AND(FF507=FF506,FF507=FF508)),NA(), FF507)</f>
        <v>0</v>
      </c>
      <c r="FG711">
        <f>IF(ISNA(FH711),NA(),FG507)</f>
        <v>0</v>
      </c>
      <c r="FH711">
        <f>IF(OR(FH507="",AND(FH507=FH506,FH507=FH508)),NA(), FH507)</f>
        <v>0</v>
      </c>
      <c r="FI711">
        <f>IF(ISNA(FJ711),NA(),FI507)</f>
        <v>0</v>
      </c>
      <c r="FJ711">
        <f>IF(OR(FJ507="",AND(FJ507=FJ506,FJ507=FJ508)),NA(), FJ507)</f>
        <v>0</v>
      </c>
      <c r="FK711">
        <f>IF(ISNA(FL711),NA(),FK507)</f>
        <v>0</v>
      </c>
      <c r="FL711">
        <f>IF(OR(FL507="",AND(FL507=FL506,FL507=FL508)),NA(), FL507)</f>
        <v>0</v>
      </c>
      <c r="FM711">
        <f>IF(ISNA(FN711),NA(),FM507)</f>
        <v>0</v>
      </c>
      <c r="FN711">
        <f>IF(OR(FN507="",AND(FN507=FN506,FN507=FN508)),NA(), FN507)</f>
        <v>0</v>
      </c>
      <c r="FO711">
        <f>IF(ISNA(FP711),NA(),FO507)</f>
        <v>0</v>
      </c>
      <c r="FP711">
        <f>IF(OR(FP507="",AND(FP507=FP506,FP507=FP508)),NA(), FP507)</f>
        <v>0</v>
      </c>
      <c r="FQ711">
        <f>IF(ISNA(FR711),NA(),FQ507)</f>
        <v>0</v>
      </c>
      <c r="FR711">
        <f>IF(OR(FR507="",AND(FR507=FR506,FR507=FR508)),NA(), FR507)</f>
        <v>0</v>
      </c>
      <c r="FS711">
        <f>IF(ISNA(FT711),NA(),FS507)</f>
        <v>0</v>
      </c>
      <c r="FT711">
        <f>IF(OR(FT507="",AND(FT507=FT506,FT507=FT508)),NA(), FT507)</f>
        <v>0</v>
      </c>
      <c r="FU711">
        <f>IF(ISNA(FV711),NA(),FU507)</f>
        <v>0</v>
      </c>
      <c r="FV711">
        <f>IF(OR(FV507="",AND(FV507=FV506,FV507=FV508)),NA(), FV507)</f>
        <v>0</v>
      </c>
      <c r="FW711">
        <f>IF(ISNA(FX711),NA(),FW507)</f>
        <v>0</v>
      </c>
      <c r="FX711">
        <f>IF(OR(FX507="",AND(FX507=FX506,FX507=FX508)),NA(), FX507)</f>
        <v>0</v>
      </c>
      <c r="FY711">
        <f>IF(ISNA(FZ711),NA(),FY507)</f>
        <v>0</v>
      </c>
      <c r="FZ711">
        <f>IF(OR(FZ507="",AND(FZ507=FZ506,FZ507=FZ508)),NA(), FZ507)</f>
        <v>0</v>
      </c>
      <c r="GA711">
        <f>IF(ISNA(GB711),NA(),GA507)</f>
        <v>0</v>
      </c>
      <c r="GB711">
        <f>IF(OR(GB507="",AND(GB507=GB506,GB507=GB508)),NA(), GB507)</f>
        <v>0</v>
      </c>
      <c r="GC711">
        <f>IF(ISNA(GD711),NA(),GC507)</f>
        <v>0</v>
      </c>
      <c r="GD711">
        <f>IF(OR(GD507="",AND(GD507=GD506,GD507=GD508)),NA(), GD507)</f>
        <v>0</v>
      </c>
      <c r="GE711">
        <f>IF(ISNA(GF711),NA(),GE507)</f>
        <v>0</v>
      </c>
      <c r="GF711">
        <f>IF(OR(GF507="",AND(GF507=GF506,GF507=GF508)),NA(), GF507)</f>
        <v>0</v>
      </c>
      <c r="GG711">
        <f>IF(ISNA(GH711),NA(),GG507)</f>
        <v>0</v>
      </c>
      <c r="GH711">
        <f>IF(OR(GH507="",AND(GH507=GH506,GH507=GH508)),NA(), GH507)</f>
        <v>0</v>
      </c>
      <c r="GI711">
        <f>IF(ISNA(GJ711),NA(),GI507)</f>
        <v>0</v>
      </c>
      <c r="GJ711">
        <f>IF(OR(GJ507="",AND(GJ507=GJ506,GJ507=GJ508)),NA(), GJ507)</f>
        <v>0</v>
      </c>
      <c r="GK711">
        <f>IF(ISNA(GL711),NA(),GK507)</f>
        <v>0</v>
      </c>
      <c r="GL711">
        <f>IF(OR(GL507="",AND(GL507=GL506,GL507=GL508)),NA(), GL507)</f>
        <v>0</v>
      </c>
      <c r="GM711">
        <f>IF(ISNA(GN711),NA(),GM507)</f>
        <v>0</v>
      </c>
      <c r="GN711">
        <f>IF(OR(GN507="",AND(GN507=GN506,GN507=GN508)),NA(), GN507)</f>
        <v>0</v>
      </c>
      <c r="GO711">
        <f>IF(ISNA(GP711),NA(),GO507)</f>
        <v>0</v>
      </c>
      <c r="GP711">
        <f>IF(OR(GP507="",AND(GP507=GP506,GP507=GP508)),NA(), GP507)</f>
        <v>0</v>
      </c>
      <c r="GQ711">
        <f>IF(ISNA(GR711),NA(),GQ507)</f>
        <v>0</v>
      </c>
      <c r="GR711">
        <f>IF(OR(GR507="",AND(GR507=GR506,GR507=GR508)),NA(), GR507)</f>
        <v>0</v>
      </c>
      <c r="GS711">
        <f>IF(ISNA(GT711),NA(),GS507)</f>
        <v>0</v>
      </c>
      <c r="GT711">
        <f>IF(OR(GT507="",AND(GT507=GT506,GT507=GT508)),NA(), GT507)</f>
        <v>0</v>
      </c>
      <c r="GU711">
        <f>IF(ISNA(GV711),NA(),GU507)</f>
        <v>0</v>
      </c>
      <c r="GV711">
        <f>IF(OR(GV507="",AND(GV507=GV506,GV507=GV508)),NA(), GV507)</f>
        <v>0</v>
      </c>
      <c r="GW711">
        <f>IF(ISNA(GX711),NA(),GW507)</f>
        <v>0</v>
      </c>
      <c r="GX711">
        <f>IF(OR(GX507="",AND(GX507=GX506,GX507=GX508)),NA(), GX507)</f>
        <v>0</v>
      </c>
      <c r="GY711">
        <f>IF(ISNA(GZ711),NA(),GY507)</f>
        <v>0</v>
      </c>
      <c r="GZ711">
        <f>IF(OR(GZ507="",AND(GZ507=GZ506,GZ507=GZ508)),NA(), GZ507)</f>
        <v>0</v>
      </c>
      <c r="HA711">
        <f>IF(ISNA(HB711),NA(),HA507)</f>
        <v>0</v>
      </c>
      <c r="HB711">
        <f>IF(OR(HB507="",AND(HB507=HB506,HB507=HB508)),NA(), HB507)</f>
        <v>0</v>
      </c>
      <c r="HC711">
        <f>IF(ISNA(HD711),NA(),HC507)</f>
        <v>0</v>
      </c>
      <c r="HD711">
        <f>IF(OR(HD507="",AND(HD507=HD506,HD507=HD508)),NA(), HD507)</f>
        <v>0</v>
      </c>
      <c r="HE711">
        <f>IF(ISNA(HF711),NA(),HE507)</f>
        <v>0</v>
      </c>
      <c r="HF711">
        <f>IF(OR(HF507="",AND(HF507=HF506,HF507=HF508)),NA(), HF507)</f>
        <v>0</v>
      </c>
    </row>
    <row r="712" spans="5:214">
      <c r="E712">
        <f>IF(ISNA(F712),NA(),E508)</f>
        <v>0</v>
      </c>
      <c r="F712">
        <f>IF(OR(F508="",AND(F508=F507,F508=F509)),NA(), F508)</f>
        <v>0</v>
      </c>
      <c r="G712">
        <f>IF(ISNA(H712),NA(),G508)</f>
        <v>0</v>
      </c>
      <c r="H712">
        <f>IF(OR(H508="",AND(H508=H507,H508=H509)),NA(), H508)</f>
        <v>0</v>
      </c>
      <c r="I712">
        <f>IF(ISNA(J712),NA(),I508)</f>
        <v>0</v>
      </c>
      <c r="J712">
        <f>IF(OR(J508="",AND(J508=J507,J508=J509)),NA(), J508)</f>
        <v>0</v>
      </c>
      <c r="K712">
        <f>IF(ISNA(L712),NA(),K508)</f>
        <v>0</v>
      </c>
      <c r="L712">
        <f>IF(OR(L508="",AND(L508=L507,L508=L509)),NA(), L508)</f>
        <v>0</v>
      </c>
      <c r="M712">
        <f>IF(ISNA(N712),NA(),M508)</f>
        <v>0</v>
      </c>
      <c r="N712">
        <f>IF(OR(N508="",AND(N508=N507,N508=N509)),NA(), N508)</f>
        <v>0</v>
      </c>
      <c r="O712">
        <f>IF(ISNA(P712),NA(),O508)</f>
        <v>0</v>
      </c>
      <c r="P712">
        <f>IF(OR(P508="",AND(P508=P507,P508=P509)),NA(), P508)</f>
        <v>0</v>
      </c>
      <c r="Q712">
        <f>IF(ISNA(R712),NA(),Q508)</f>
        <v>0</v>
      </c>
      <c r="R712">
        <f>IF(OR(R508="",AND(R508=R507,R508=R509)),NA(), R508)</f>
        <v>0</v>
      </c>
      <c r="S712">
        <f>IF(ISNA(T712),NA(),S508)</f>
        <v>0</v>
      </c>
      <c r="T712">
        <f>IF(OR(T508="",AND(T508=T507,T508=T509)),NA(), T508)</f>
        <v>0</v>
      </c>
      <c r="U712">
        <f>IF(ISNA(V712),NA(),U508)</f>
        <v>0</v>
      </c>
      <c r="V712">
        <f>IF(OR(V508="",AND(V508=V507,V508=V509)),NA(), V508)</f>
        <v>0</v>
      </c>
      <c r="W712">
        <f>IF(ISNA(X712),NA(),W508)</f>
        <v>0</v>
      </c>
      <c r="X712">
        <f>IF(OR(X508="",AND(X508=X507,X508=X509)),NA(), X508)</f>
        <v>0</v>
      </c>
      <c r="Y712">
        <f>IF(ISNA(Z712),NA(),Y508)</f>
        <v>0</v>
      </c>
      <c r="Z712">
        <f>IF(OR(Z508="",AND(Z508=Z507,Z508=Z509)),NA(), Z508)</f>
        <v>0</v>
      </c>
      <c r="AA712">
        <f>IF(ISNA(AB712),NA(),AA508)</f>
        <v>0</v>
      </c>
      <c r="AB712">
        <f>IF(OR(AB508="",AND(AB508=AB507,AB508=AB509)),NA(), AB508)</f>
        <v>0</v>
      </c>
      <c r="AC712">
        <f>IF(ISNA(AD712),NA(),AC508)</f>
        <v>0</v>
      </c>
      <c r="AD712">
        <f>IF(OR(AD508="",AND(AD508=AD507,AD508=AD509)),NA(), AD508)</f>
        <v>0</v>
      </c>
      <c r="AE712">
        <f>IF(ISNA(AF712),NA(),AE508)</f>
        <v>0</v>
      </c>
      <c r="AF712">
        <f>IF(OR(AF508="",AND(AF508=AF507,AF508=AF509)),NA(), AF508)</f>
        <v>0</v>
      </c>
      <c r="AG712">
        <f>IF(ISNA(AH712),NA(),AG508)</f>
        <v>0</v>
      </c>
      <c r="AH712">
        <f>IF(OR(AH508="",AND(AH508=AH507,AH508=AH509)),NA(), AH508)</f>
        <v>0</v>
      </c>
      <c r="AI712">
        <f>IF(ISNA(AJ712),NA(),AI508)</f>
        <v>0</v>
      </c>
      <c r="AJ712">
        <f>IF(OR(AJ508="",AND(AJ508=AJ507,AJ508=AJ509)),NA(), AJ508)</f>
        <v>0</v>
      </c>
      <c r="AK712">
        <f>IF(ISNA(AL712),NA(),AK508)</f>
        <v>0</v>
      </c>
      <c r="AL712">
        <f>IF(OR(AL508="",AND(AL508=AL507,AL508=AL509)),NA(), AL508)</f>
        <v>0</v>
      </c>
      <c r="AM712">
        <f>IF(ISNA(AN712),NA(),AM508)</f>
        <v>0</v>
      </c>
      <c r="AN712">
        <f>IF(OR(AN508="",AND(AN508=AN507,AN508=AN509)),NA(), AN508)</f>
        <v>0</v>
      </c>
      <c r="AO712">
        <f>IF(ISNA(AP712),NA(),AO508)</f>
        <v>0</v>
      </c>
      <c r="AP712">
        <f>IF(OR(AP508="",AND(AP508=AP507,AP508=AP509)),NA(), AP508)</f>
        <v>0</v>
      </c>
      <c r="AQ712">
        <f>IF(ISNA(AR712),NA(),AQ508)</f>
        <v>0</v>
      </c>
      <c r="AR712">
        <f>IF(OR(AR508="",AND(AR508=AR507,AR508=AR509)),NA(), AR508)</f>
        <v>0</v>
      </c>
      <c r="AS712">
        <f>IF(ISNA(AT712),NA(),AS508)</f>
        <v>0</v>
      </c>
      <c r="AT712">
        <f>IF(OR(AT508="",AND(AT508=AT507,AT508=AT509)),NA(), AT508)</f>
        <v>0</v>
      </c>
      <c r="AU712">
        <f>IF(ISNA(AV712),NA(),AU508)</f>
        <v>0</v>
      </c>
      <c r="AV712">
        <f>IF(OR(AV508="",AND(AV508=AV507,AV508=AV509)),NA(), AV508)</f>
        <v>0</v>
      </c>
      <c r="AW712">
        <f>IF(ISNA(AX712),NA(),AW508)</f>
        <v>0</v>
      </c>
      <c r="AX712">
        <f>IF(OR(AX508="",AND(AX508=AX507,AX508=AX509)),NA(), AX508)</f>
        <v>0</v>
      </c>
      <c r="AY712">
        <f>IF(ISNA(AZ712),NA(),AY508)</f>
        <v>0</v>
      </c>
      <c r="AZ712">
        <f>IF(OR(AZ508="",AND(AZ508=AZ507,AZ508=AZ509)),NA(), AZ508)</f>
        <v>0</v>
      </c>
      <c r="BA712">
        <f>IF(ISNA(BB712),NA(),BA508)</f>
        <v>0</v>
      </c>
      <c r="BB712">
        <f>IF(OR(BB508="",AND(BB508=BB507,BB508=BB509)),NA(), BB508)</f>
        <v>0</v>
      </c>
      <c r="BC712">
        <f>IF(ISNA(BD712),NA(),BC508)</f>
        <v>0</v>
      </c>
      <c r="BD712">
        <f>IF(OR(BD508="",AND(BD508=BD507,BD508=BD509)),NA(), BD508)</f>
        <v>0</v>
      </c>
      <c r="BE712">
        <f>IF(ISNA(BF712),NA(),BE508)</f>
        <v>0</v>
      </c>
      <c r="BF712">
        <f>IF(OR(BF508="",AND(BF508=BF507,BF508=BF509)),NA(), BF508)</f>
        <v>0</v>
      </c>
      <c r="BG712">
        <f>IF(ISNA(BH712),NA(),BG508)</f>
        <v>0</v>
      </c>
      <c r="BH712">
        <f>IF(OR(BH508="",AND(BH508=BH507,BH508=BH509)),NA(), BH508)</f>
        <v>0</v>
      </c>
      <c r="BI712">
        <f>IF(ISNA(BJ712),NA(),BI508)</f>
        <v>0</v>
      </c>
      <c r="BJ712">
        <f>IF(OR(BJ508="",AND(BJ508=BJ507,BJ508=BJ509)),NA(), BJ508)</f>
        <v>0</v>
      </c>
      <c r="BK712">
        <f>IF(ISNA(BL712),NA(),BK508)</f>
        <v>0</v>
      </c>
      <c r="BL712">
        <f>IF(OR(BL508="",AND(BL508=BL507,BL508=BL509)),NA(), BL508)</f>
        <v>0</v>
      </c>
      <c r="BM712">
        <f>IF(ISNA(BN712),NA(),BM508)</f>
        <v>0</v>
      </c>
      <c r="BN712">
        <f>IF(OR(BN508="",AND(BN508=BN507,BN508=BN509)),NA(), BN508)</f>
        <v>0</v>
      </c>
      <c r="BO712">
        <f>IF(ISNA(BP712),NA(),BO508)</f>
        <v>0</v>
      </c>
      <c r="BP712">
        <f>IF(OR(BP508="",AND(BP508=BP507,BP508=BP509)),NA(), BP508)</f>
        <v>0</v>
      </c>
      <c r="BQ712">
        <f>IF(ISNA(BR712),NA(),BQ508)</f>
        <v>0</v>
      </c>
      <c r="BR712">
        <f>IF(OR(BR508="",AND(BR508=BR507,BR508=BR509)),NA(), BR508)</f>
        <v>0</v>
      </c>
      <c r="BS712">
        <f>IF(ISNA(BT712),NA(),BS508)</f>
        <v>0</v>
      </c>
      <c r="BT712">
        <f>IF(OR(BT508="",AND(BT508=BT507,BT508=BT509)),NA(), BT508)</f>
        <v>0</v>
      </c>
      <c r="BU712">
        <f>IF(ISNA(BV712),NA(),BU508)</f>
        <v>0</v>
      </c>
      <c r="BV712">
        <f>IF(OR(BV508="",AND(BV508=BV507,BV508=BV509)),NA(), BV508)</f>
        <v>0</v>
      </c>
      <c r="BW712">
        <f>IF(ISNA(BX712),NA(),BW508)</f>
        <v>0</v>
      </c>
      <c r="BX712">
        <f>IF(OR(BX508="",AND(BX508=BX507,BX508=BX509)),NA(), BX508)</f>
        <v>0</v>
      </c>
      <c r="BY712">
        <f>IF(ISNA(BZ712),NA(),BY508)</f>
        <v>0</v>
      </c>
      <c r="BZ712">
        <f>IF(OR(BZ508="",AND(BZ508=BZ507,BZ508=BZ509)),NA(), BZ508)</f>
        <v>0</v>
      </c>
      <c r="CA712">
        <f>IF(ISNA(CB712),NA(),CA508)</f>
        <v>0</v>
      </c>
      <c r="CB712">
        <f>IF(OR(CB508="",AND(CB508=CB507,CB508=CB509)),NA(), CB508)</f>
        <v>0</v>
      </c>
      <c r="CC712">
        <f>IF(ISNA(CD712),NA(),CC508)</f>
        <v>0</v>
      </c>
      <c r="CD712">
        <f>IF(OR(CD508="",AND(CD508=CD507,CD508=CD509)),NA(), CD508)</f>
        <v>0</v>
      </c>
      <c r="CE712">
        <f>IF(ISNA(CF712),NA(),CE508)</f>
        <v>0</v>
      </c>
      <c r="CF712">
        <f>IF(OR(CF508="",AND(CF508=CF507,CF508=CF509)),NA(), CF508)</f>
        <v>0</v>
      </c>
      <c r="CG712">
        <f>IF(ISNA(CH712),NA(),CG508)</f>
        <v>0</v>
      </c>
      <c r="CH712">
        <f>IF(OR(CH508="",AND(CH508=CH507,CH508=CH509)),NA(), CH508)</f>
        <v>0</v>
      </c>
      <c r="CI712">
        <f>IF(ISNA(CJ712),NA(),CI508)</f>
        <v>0</v>
      </c>
      <c r="CJ712">
        <f>IF(OR(CJ508="",AND(CJ508=CJ507,CJ508=CJ509)),NA(), CJ508)</f>
        <v>0</v>
      </c>
      <c r="CK712">
        <f>IF(ISNA(CL712),NA(),CK508)</f>
        <v>0</v>
      </c>
      <c r="CL712">
        <f>IF(OR(CL508="",AND(CL508=CL507,CL508=CL509)),NA(), CL508)</f>
        <v>0</v>
      </c>
      <c r="CM712">
        <f>IF(ISNA(CN712),NA(),CM508)</f>
        <v>0</v>
      </c>
      <c r="CN712">
        <f>IF(OR(CN508="",AND(CN508=CN507,CN508=CN509)),NA(), CN508)</f>
        <v>0</v>
      </c>
      <c r="CO712">
        <f>IF(ISNA(CP712),NA(),CO508)</f>
        <v>0</v>
      </c>
      <c r="CP712">
        <f>IF(OR(CP508="",AND(CP508=CP507,CP508=CP509)),NA(), CP508)</f>
        <v>0</v>
      </c>
      <c r="CQ712">
        <f>IF(ISNA(CR712),NA(),CQ508)</f>
        <v>0</v>
      </c>
      <c r="CR712">
        <f>IF(OR(CR508="",AND(CR508=CR507,CR508=CR509)),NA(), CR508)</f>
        <v>0</v>
      </c>
      <c r="CS712">
        <f>IF(ISNA(CT712),NA(),CS508)</f>
        <v>0</v>
      </c>
      <c r="CT712">
        <f>IF(OR(CT508="",AND(CT508=CT507,CT508=CT509)),NA(), CT508)</f>
        <v>0</v>
      </c>
      <c r="CU712">
        <f>IF(ISNA(CV712),NA(),CU508)</f>
        <v>0</v>
      </c>
      <c r="CV712">
        <f>IF(OR(CV508="",AND(CV508=CV507,CV508=CV509)),NA(), CV508)</f>
        <v>0</v>
      </c>
      <c r="CW712">
        <f>IF(ISNA(CX712),NA(),CW508)</f>
        <v>0</v>
      </c>
      <c r="CX712">
        <f>IF(OR(CX508="",AND(CX508=CX507,CX508=CX509)),NA(), CX508)</f>
        <v>0</v>
      </c>
      <c r="CY712">
        <f>IF(ISNA(CZ712),NA(),CY508)</f>
        <v>0</v>
      </c>
      <c r="CZ712">
        <f>IF(OR(CZ508="",AND(CZ508=CZ507,CZ508=CZ509)),NA(), CZ508)</f>
        <v>0</v>
      </c>
      <c r="DA712">
        <f>IF(ISNA(DB712),NA(),DA508)</f>
        <v>0</v>
      </c>
      <c r="DB712">
        <f>IF(OR(DB508="",AND(DB508=DB507,DB508=DB509)),NA(), DB508)</f>
        <v>0</v>
      </c>
      <c r="DC712">
        <f>IF(ISNA(DD712),NA(),DC508)</f>
        <v>0</v>
      </c>
      <c r="DD712">
        <f>IF(OR(DD508="",AND(DD508=DD507,DD508=DD509)),NA(), DD508)</f>
        <v>0</v>
      </c>
      <c r="DG712">
        <f>IF(ISNA(DH712),NA(),DG508)</f>
        <v>0</v>
      </c>
      <c r="DH712">
        <f>IF(OR(DH508="",AND(DH508=DH507,DH508=DH509)),NA(), DH508)</f>
        <v>0</v>
      </c>
      <c r="DI712">
        <f>IF(ISNA(DJ712),NA(),DI508)</f>
        <v>0</v>
      </c>
      <c r="DJ712">
        <f>IF(OR(DJ508="",AND(DJ508=DJ507,DJ508=DJ509)),NA(), DJ508)</f>
        <v>0</v>
      </c>
      <c r="DK712">
        <f>IF(ISNA(DL712),NA(),DK508)</f>
        <v>0</v>
      </c>
      <c r="DL712">
        <f>IF(OR(DL508="",AND(DL508=DL507,DL508=DL509)),NA(), DL508)</f>
        <v>0</v>
      </c>
      <c r="DM712">
        <f>IF(ISNA(DN712),NA(),DM508)</f>
        <v>0</v>
      </c>
      <c r="DN712">
        <f>IF(OR(DN508="",AND(DN508=DN507,DN508=DN509)),NA(), DN508)</f>
        <v>0</v>
      </c>
      <c r="DO712">
        <f>IF(ISNA(DP712),NA(),DO508)</f>
        <v>0</v>
      </c>
      <c r="DP712">
        <f>IF(OR(DP508="",AND(DP508=DP507,DP508=DP509)),NA(), DP508)</f>
        <v>0</v>
      </c>
      <c r="DQ712">
        <f>IF(ISNA(DR712),NA(),DQ508)</f>
        <v>0</v>
      </c>
      <c r="DR712">
        <f>IF(OR(DR508="",AND(DR508=DR507,DR508=DR509)),NA(), DR508)</f>
        <v>0</v>
      </c>
      <c r="DS712">
        <f>IF(ISNA(DT712),NA(),DS508)</f>
        <v>0</v>
      </c>
      <c r="DT712">
        <f>IF(OR(DT508="",AND(DT508=DT507,DT508=DT509)),NA(), DT508)</f>
        <v>0</v>
      </c>
      <c r="DU712">
        <f>IF(ISNA(DV712),NA(),DU508)</f>
        <v>0</v>
      </c>
      <c r="DV712">
        <f>IF(OR(DV508="",AND(DV508=DV507,DV508=DV509)),NA(), DV508)</f>
        <v>0</v>
      </c>
      <c r="DW712">
        <f>IF(ISNA(DX712),NA(),DW508)</f>
        <v>0</v>
      </c>
      <c r="DX712">
        <f>IF(OR(DX508="",AND(DX508=DX507,DX508=DX509)),NA(), DX508)</f>
        <v>0</v>
      </c>
      <c r="DY712">
        <f>IF(ISNA(DZ712),NA(),DY508)</f>
        <v>0</v>
      </c>
      <c r="DZ712">
        <f>IF(OR(DZ508="",AND(DZ508=DZ507,DZ508=DZ509)),NA(), DZ508)</f>
        <v>0</v>
      </c>
      <c r="EA712">
        <f>IF(ISNA(EB712),NA(),EA508)</f>
        <v>0</v>
      </c>
      <c r="EB712">
        <f>IF(OR(EB508="",AND(EB508=EB507,EB508=EB509)),NA(), EB508)</f>
        <v>0</v>
      </c>
      <c r="EC712">
        <f>IF(ISNA(ED712),NA(),EC508)</f>
        <v>0</v>
      </c>
      <c r="ED712">
        <f>IF(OR(ED508="",AND(ED508=ED507,ED508=ED509)),NA(), ED508)</f>
        <v>0</v>
      </c>
      <c r="EE712">
        <f>IF(ISNA(EF712),NA(),EE508)</f>
        <v>0</v>
      </c>
      <c r="EF712">
        <f>IF(OR(EF508="",AND(EF508=EF507,EF508=EF509)),NA(), EF508)</f>
        <v>0</v>
      </c>
      <c r="EG712">
        <f>IF(ISNA(EH712),NA(),EG508)</f>
        <v>0</v>
      </c>
      <c r="EH712">
        <f>IF(OR(EH508="",AND(EH508=EH507,EH508=EH509)),NA(), EH508)</f>
        <v>0</v>
      </c>
      <c r="EI712">
        <f>IF(ISNA(EJ712),NA(),EI508)</f>
        <v>0</v>
      </c>
      <c r="EJ712">
        <f>IF(OR(EJ508="",AND(EJ508=EJ507,EJ508=EJ509)),NA(), EJ508)</f>
        <v>0</v>
      </c>
      <c r="EK712">
        <f>IF(ISNA(EL712),NA(),EK508)</f>
        <v>0</v>
      </c>
      <c r="EL712">
        <f>IF(OR(EL508="",AND(EL508=EL507,EL508=EL509)),NA(), EL508)</f>
        <v>0</v>
      </c>
      <c r="EM712">
        <f>IF(ISNA(EN712),NA(),EM508)</f>
        <v>0</v>
      </c>
      <c r="EN712">
        <f>IF(OR(EN508="",AND(EN508=EN507,EN508=EN509)),NA(), EN508)</f>
        <v>0</v>
      </c>
      <c r="EO712">
        <f>IF(ISNA(EP712),NA(),EO508)</f>
        <v>0</v>
      </c>
      <c r="EP712">
        <f>IF(OR(EP508="",AND(EP508=EP507,EP508=EP509)),NA(), EP508)</f>
        <v>0</v>
      </c>
      <c r="EQ712">
        <f>IF(ISNA(ER712),NA(),EQ508)</f>
        <v>0</v>
      </c>
      <c r="ER712">
        <f>IF(OR(ER508="",AND(ER508=ER507,ER508=ER509)),NA(), ER508)</f>
        <v>0</v>
      </c>
      <c r="ES712">
        <f>IF(ISNA(ET712),NA(),ES508)</f>
        <v>0</v>
      </c>
      <c r="ET712">
        <f>IF(OR(ET508="",AND(ET508=ET507,ET508=ET509)),NA(), ET508)</f>
        <v>0</v>
      </c>
      <c r="EU712">
        <f>IF(ISNA(EV712),NA(),EU508)</f>
        <v>0</v>
      </c>
      <c r="EV712">
        <f>IF(OR(EV508="",AND(EV508=EV507,EV508=EV509)),NA(), EV508)</f>
        <v>0</v>
      </c>
      <c r="EW712">
        <f>IF(ISNA(EX712),NA(),EW508)</f>
        <v>0</v>
      </c>
      <c r="EX712">
        <f>IF(OR(EX508="",AND(EX508=EX507,EX508=EX509)),NA(), EX508)</f>
        <v>0</v>
      </c>
      <c r="EY712">
        <f>IF(ISNA(EZ712),NA(),EY508)</f>
        <v>0</v>
      </c>
      <c r="EZ712">
        <f>IF(OR(EZ508="",AND(EZ508=EZ507,EZ508=EZ509)),NA(), EZ508)</f>
        <v>0</v>
      </c>
      <c r="FA712">
        <f>IF(ISNA(FB712),NA(),FA508)</f>
        <v>0</v>
      </c>
      <c r="FB712">
        <f>IF(OR(FB508="",AND(FB508=FB507,FB508=FB509)),NA(), FB508)</f>
        <v>0</v>
      </c>
      <c r="FC712">
        <f>IF(ISNA(FD712),NA(),FC508)</f>
        <v>0</v>
      </c>
      <c r="FD712">
        <f>IF(OR(FD508="",AND(FD508=FD507,FD508=FD509)),NA(), FD508)</f>
        <v>0</v>
      </c>
      <c r="FE712">
        <f>IF(ISNA(FF712),NA(),FE508)</f>
        <v>0</v>
      </c>
      <c r="FF712">
        <f>IF(OR(FF508="",AND(FF508=FF507,FF508=FF509)),NA(), FF508)</f>
        <v>0</v>
      </c>
      <c r="FG712">
        <f>IF(ISNA(FH712),NA(),FG508)</f>
        <v>0</v>
      </c>
      <c r="FH712">
        <f>IF(OR(FH508="",AND(FH508=FH507,FH508=FH509)),NA(), FH508)</f>
        <v>0</v>
      </c>
      <c r="FI712">
        <f>IF(ISNA(FJ712),NA(),FI508)</f>
        <v>0</v>
      </c>
      <c r="FJ712">
        <f>IF(OR(FJ508="",AND(FJ508=FJ507,FJ508=FJ509)),NA(), FJ508)</f>
        <v>0</v>
      </c>
      <c r="FK712">
        <f>IF(ISNA(FL712),NA(),FK508)</f>
        <v>0</v>
      </c>
      <c r="FL712">
        <f>IF(OR(FL508="",AND(FL508=FL507,FL508=FL509)),NA(), FL508)</f>
        <v>0</v>
      </c>
      <c r="FM712">
        <f>IF(ISNA(FN712),NA(),FM508)</f>
        <v>0</v>
      </c>
      <c r="FN712">
        <f>IF(OR(FN508="",AND(FN508=FN507,FN508=FN509)),NA(), FN508)</f>
        <v>0</v>
      </c>
      <c r="FO712">
        <f>IF(ISNA(FP712),NA(),FO508)</f>
        <v>0</v>
      </c>
      <c r="FP712">
        <f>IF(OR(FP508="",AND(FP508=FP507,FP508=FP509)),NA(), FP508)</f>
        <v>0</v>
      </c>
      <c r="FQ712">
        <f>IF(ISNA(FR712),NA(),FQ508)</f>
        <v>0</v>
      </c>
      <c r="FR712">
        <f>IF(OR(FR508="",AND(FR508=FR507,FR508=FR509)),NA(), FR508)</f>
        <v>0</v>
      </c>
      <c r="FS712">
        <f>IF(ISNA(FT712),NA(),FS508)</f>
        <v>0</v>
      </c>
      <c r="FT712">
        <f>IF(OR(FT508="",AND(FT508=FT507,FT508=FT509)),NA(), FT508)</f>
        <v>0</v>
      </c>
      <c r="FU712">
        <f>IF(ISNA(FV712),NA(),FU508)</f>
        <v>0</v>
      </c>
      <c r="FV712">
        <f>IF(OR(FV508="",AND(FV508=FV507,FV508=FV509)),NA(), FV508)</f>
        <v>0</v>
      </c>
      <c r="FW712">
        <f>IF(ISNA(FX712),NA(),FW508)</f>
        <v>0</v>
      </c>
      <c r="FX712">
        <f>IF(OR(FX508="",AND(FX508=FX507,FX508=FX509)),NA(), FX508)</f>
        <v>0</v>
      </c>
      <c r="FY712">
        <f>IF(ISNA(FZ712),NA(),FY508)</f>
        <v>0</v>
      </c>
      <c r="FZ712">
        <f>IF(OR(FZ508="",AND(FZ508=FZ507,FZ508=FZ509)),NA(), FZ508)</f>
        <v>0</v>
      </c>
      <c r="GA712">
        <f>IF(ISNA(GB712),NA(),GA508)</f>
        <v>0</v>
      </c>
      <c r="GB712">
        <f>IF(OR(GB508="",AND(GB508=GB507,GB508=GB509)),NA(), GB508)</f>
        <v>0</v>
      </c>
      <c r="GC712">
        <f>IF(ISNA(GD712),NA(),GC508)</f>
        <v>0</v>
      </c>
      <c r="GD712">
        <f>IF(OR(GD508="",AND(GD508=GD507,GD508=GD509)),NA(), GD508)</f>
        <v>0</v>
      </c>
      <c r="GE712">
        <f>IF(ISNA(GF712),NA(),GE508)</f>
        <v>0</v>
      </c>
      <c r="GF712">
        <f>IF(OR(GF508="",AND(GF508=GF507,GF508=GF509)),NA(), GF508)</f>
        <v>0</v>
      </c>
      <c r="GG712">
        <f>IF(ISNA(GH712),NA(),GG508)</f>
        <v>0</v>
      </c>
      <c r="GH712">
        <f>IF(OR(GH508="",AND(GH508=GH507,GH508=GH509)),NA(), GH508)</f>
        <v>0</v>
      </c>
      <c r="GI712">
        <f>IF(ISNA(GJ712),NA(),GI508)</f>
        <v>0</v>
      </c>
      <c r="GJ712">
        <f>IF(OR(GJ508="",AND(GJ508=GJ507,GJ508=GJ509)),NA(), GJ508)</f>
        <v>0</v>
      </c>
      <c r="GK712">
        <f>IF(ISNA(GL712),NA(),GK508)</f>
        <v>0</v>
      </c>
      <c r="GL712">
        <f>IF(OR(GL508="",AND(GL508=GL507,GL508=GL509)),NA(), GL508)</f>
        <v>0</v>
      </c>
      <c r="GM712">
        <f>IF(ISNA(GN712),NA(),GM508)</f>
        <v>0</v>
      </c>
      <c r="GN712">
        <f>IF(OR(GN508="",AND(GN508=GN507,GN508=GN509)),NA(), GN508)</f>
        <v>0</v>
      </c>
      <c r="GO712">
        <f>IF(ISNA(GP712),NA(),GO508)</f>
        <v>0</v>
      </c>
      <c r="GP712">
        <f>IF(OR(GP508="",AND(GP508=GP507,GP508=GP509)),NA(), GP508)</f>
        <v>0</v>
      </c>
      <c r="GQ712">
        <f>IF(ISNA(GR712),NA(),GQ508)</f>
        <v>0</v>
      </c>
      <c r="GR712">
        <f>IF(OR(GR508="",AND(GR508=GR507,GR508=GR509)),NA(), GR508)</f>
        <v>0</v>
      </c>
      <c r="GS712">
        <f>IF(ISNA(GT712),NA(),GS508)</f>
        <v>0</v>
      </c>
      <c r="GT712">
        <f>IF(OR(GT508="",AND(GT508=GT507,GT508=GT509)),NA(), GT508)</f>
        <v>0</v>
      </c>
      <c r="GU712">
        <f>IF(ISNA(GV712),NA(),GU508)</f>
        <v>0</v>
      </c>
      <c r="GV712">
        <f>IF(OR(GV508="",AND(GV508=GV507,GV508=GV509)),NA(), GV508)</f>
        <v>0</v>
      </c>
      <c r="GW712">
        <f>IF(ISNA(GX712),NA(),GW508)</f>
        <v>0</v>
      </c>
      <c r="GX712">
        <f>IF(OR(GX508="",AND(GX508=GX507,GX508=GX509)),NA(), GX508)</f>
        <v>0</v>
      </c>
      <c r="GY712">
        <f>IF(ISNA(GZ712),NA(),GY508)</f>
        <v>0</v>
      </c>
      <c r="GZ712">
        <f>IF(OR(GZ508="",AND(GZ508=GZ507,GZ508=GZ509)),NA(), GZ508)</f>
        <v>0</v>
      </c>
      <c r="HA712">
        <f>IF(ISNA(HB712),NA(),HA508)</f>
        <v>0</v>
      </c>
      <c r="HB712">
        <f>IF(OR(HB508="",AND(HB508=HB507,HB508=HB509)),NA(), HB508)</f>
        <v>0</v>
      </c>
      <c r="HC712">
        <f>IF(ISNA(HD712),NA(),HC508)</f>
        <v>0</v>
      </c>
      <c r="HD712">
        <f>IF(OR(HD508="",AND(HD508=HD507,HD508=HD509)),NA(), HD508)</f>
        <v>0</v>
      </c>
      <c r="HE712">
        <f>IF(ISNA(HF712),NA(),HE508)</f>
        <v>0</v>
      </c>
      <c r="HF712">
        <f>IF(OR(HF508="",AND(HF508=HF507,HF508=HF509)),NA(), HF508)</f>
        <v>0</v>
      </c>
    </row>
    <row r="713" spans="5:214">
      <c r="E713">
        <f>IF(ISNA(F713),NA(),E509)</f>
        <v>0</v>
      </c>
      <c r="F713">
        <f>IF(OR(F509="",AND(F509=F508,F509=F510)),NA(), F509)</f>
        <v>0</v>
      </c>
      <c r="G713">
        <f>IF(ISNA(H713),NA(),G509)</f>
        <v>0</v>
      </c>
      <c r="H713">
        <f>IF(OR(H509="",AND(H509=H508,H509=H510)),NA(), H509)</f>
        <v>0</v>
      </c>
      <c r="I713">
        <f>IF(ISNA(J713),NA(),I509)</f>
        <v>0</v>
      </c>
      <c r="J713">
        <f>IF(OR(J509="",AND(J509=J508,J509=J510)),NA(), J509)</f>
        <v>0</v>
      </c>
      <c r="K713">
        <f>IF(ISNA(L713),NA(),K509)</f>
        <v>0</v>
      </c>
      <c r="L713">
        <f>IF(OR(L509="",AND(L509=L508,L509=L510)),NA(), L509)</f>
        <v>0</v>
      </c>
      <c r="M713">
        <f>IF(ISNA(N713),NA(),M509)</f>
        <v>0</v>
      </c>
      <c r="N713">
        <f>IF(OR(N509="",AND(N509=N508,N509=N510)),NA(), N509)</f>
        <v>0</v>
      </c>
      <c r="O713">
        <f>IF(ISNA(P713),NA(),O509)</f>
        <v>0</v>
      </c>
      <c r="P713">
        <f>IF(OR(P509="",AND(P509=P508,P509=P510)),NA(), P509)</f>
        <v>0</v>
      </c>
      <c r="Q713">
        <f>IF(ISNA(R713),NA(),Q509)</f>
        <v>0</v>
      </c>
      <c r="R713">
        <f>IF(OR(R509="",AND(R509=R508,R509=R510)),NA(), R509)</f>
        <v>0</v>
      </c>
      <c r="S713">
        <f>IF(ISNA(T713),NA(),S509)</f>
        <v>0</v>
      </c>
      <c r="T713">
        <f>IF(OR(T509="",AND(T509=T508,T509=T510)),NA(), T509)</f>
        <v>0</v>
      </c>
      <c r="U713">
        <f>IF(ISNA(V713),NA(),U509)</f>
        <v>0</v>
      </c>
      <c r="V713">
        <f>IF(OR(V509="",AND(V509=V508,V509=V510)),NA(), V509)</f>
        <v>0</v>
      </c>
      <c r="W713">
        <f>IF(ISNA(X713),NA(),W509)</f>
        <v>0</v>
      </c>
      <c r="X713">
        <f>IF(OR(X509="",AND(X509=X508,X509=X510)),NA(), X509)</f>
        <v>0</v>
      </c>
      <c r="Y713">
        <f>IF(ISNA(Z713),NA(),Y509)</f>
        <v>0</v>
      </c>
      <c r="Z713">
        <f>IF(OR(Z509="",AND(Z509=Z508,Z509=Z510)),NA(), Z509)</f>
        <v>0</v>
      </c>
      <c r="AA713">
        <f>IF(ISNA(AB713),NA(),AA509)</f>
        <v>0</v>
      </c>
      <c r="AB713">
        <f>IF(OR(AB509="",AND(AB509=AB508,AB509=AB510)),NA(), AB509)</f>
        <v>0</v>
      </c>
      <c r="AC713">
        <f>IF(ISNA(AD713),NA(),AC509)</f>
        <v>0</v>
      </c>
      <c r="AD713">
        <f>IF(OR(AD509="",AND(AD509=AD508,AD509=AD510)),NA(), AD509)</f>
        <v>0</v>
      </c>
      <c r="AE713">
        <f>IF(ISNA(AF713),NA(),AE509)</f>
        <v>0</v>
      </c>
      <c r="AF713">
        <f>IF(OR(AF509="",AND(AF509=AF508,AF509=AF510)),NA(), AF509)</f>
        <v>0</v>
      </c>
      <c r="AG713">
        <f>IF(ISNA(AH713),NA(),AG509)</f>
        <v>0</v>
      </c>
      <c r="AH713">
        <f>IF(OR(AH509="",AND(AH509=AH508,AH509=AH510)),NA(), AH509)</f>
        <v>0</v>
      </c>
      <c r="AI713">
        <f>IF(ISNA(AJ713),NA(),AI509)</f>
        <v>0</v>
      </c>
      <c r="AJ713">
        <f>IF(OR(AJ509="",AND(AJ509=AJ508,AJ509=AJ510)),NA(), AJ509)</f>
        <v>0</v>
      </c>
      <c r="AK713">
        <f>IF(ISNA(AL713),NA(),AK509)</f>
        <v>0</v>
      </c>
      <c r="AL713">
        <f>IF(OR(AL509="",AND(AL509=AL508,AL509=AL510)),NA(), AL509)</f>
        <v>0</v>
      </c>
      <c r="AM713">
        <f>IF(ISNA(AN713),NA(),AM509)</f>
        <v>0</v>
      </c>
      <c r="AN713">
        <f>IF(OR(AN509="",AND(AN509=AN508,AN509=AN510)),NA(), AN509)</f>
        <v>0</v>
      </c>
      <c r="AO713">
        <f>IF(ISNA(AP713),NA(),AO509)</f>
        <v>0</v>
      </c>
      <c r="AP713">
        <f>IF(OR(AP509="",AND(AP509=AP508,AP509=AP510)),NA(), AP509)</f>
        <v>0</v>
      </c>
      <c r="AQ713">
        <f>IF(ISNA(AR713),NA(),AQ509)</f>
        <v>0</v>
      </c>
      <c r="AR713">
        <f>IF(OR(AR509="",AND(AR509=AR508,AR509=AR510)),NA(), AR509)</f>
        <v>0</v>
      </c>
      <c r="AS713">
        <f>IF(ISNA(AT713),NA(),AS509)</f>
        <v>0</v>
      </c>
      <c r="AT713">
        <f>IF(OR(AT509="",AND(AT509=AT508,AT509=AT510)),NA(), AT509)</f>
        <v>0</v>
      </c>
      <c r="AU713">
        <f>IF(ISNA(AV713),NA(),AU509)</f>
        <v>0</v>
      </c>
      <c r="AV713">
        <f>IF(OR(AV509="",AND(AV509=AV508,AV509=AV510)),NA(), AV509)</f>
        <v>0</v>
      </c>
      <c r="AW713">
        <f>IF(ISNA(AX713),NA(),AW509)</f>
        <v>0</v>
      </c>
      <c r="AX713">
        <f>IF(OR(AX509="",AND(AX509=AX508,AX509=AX510)),NA(), AX509)</f>
        <v>0</v>
      </c>
      <c r="AY713">
        <f>IF(ISNA(AZ713),NA(),AY509)</f>
        <v>0</v>
      </c>
      <c r="AZ713">
        <f>IF(OR(AZ509="",AND(AZ509=AZ508,AZ509=AZ510)),NA(), AZ509)</f>
        <v>0</v>
      </c>
      <c r="BA713">
        <f>IF(ISNA(BB713),NA(),BA509)</f>
        <v>0</v>
      </c>
      <c r="BB713">
        <f>IF(OR(BB509="",AND(BB509=BB508,BB509=BB510)),NA(), BB509)</f>
        <v>0</v>
      </c>
      <c r="BC713">
        <f>IF(ISNA(BD713),NA(),BC509)</f>
        <v>0</v>
      </c>
      <c r="BD713">
        <f>IF(OR(BD509="",AND(BD509=BD508,BD509=BD510)),NA(), BD509)</f>
        <v>0</v>
      </c>
      <c r="BE713">
        <f>IF(ISNA(BF713),NA(),BE509)</f>
        <v>0</v>
      </c>
      <c r="BF713">
        <f>IF(OR(BF509="",AND(BF509=BF508,BF509=BF510)),NA(), BF509)</f>
        <v>0</v>
      </c>
      <c r="BG713">
        <f>IF(ISNA(BH713),NA(),BG509)</f>
        <v>0</v>
      </c>
      <c r="BH713">
        <f>IF(OR(BH509="",AND(BH509=BH508,BH509=BH510)),NA(), BH509)</f>
        <v>0</v>
      </c>
      <c r="BI713">
        <f>IF(ISNA(BJ713),NA(),BI509)</f>
        <v>0</v>
      </c>
      <c r="BJ713">
        <f>IF(OR(BJ509="",AND(BJ509=BJ508,BJ509=BJ510)),NA(), BJ509)</f>
        <v>0</v>
      </c>
      <c r="BK713">
        <f>IF(ISNA(BL713),NA(),BK509)</f>
        <v>0</v>
      </c>
      <c r="BL713">
        <f>IF(OR(BL509="",AND(BL509=BL508,BL509=BL510)),NA(), BL509)</f>
        <v>0</v>
      </c>
      <c r="BM713">
        <f>IF(ISNA(BN713),NA(),BM509)</f>
        <v>0</v>
      </c>
      <c r="BN713">
        <f>IF(OR(BN509="",AND(BN509=BN508,BN509=BN510)),NA(), BN509)</f>
        <v>0</v>
      </c>
      <c r="BO713">
        <f>IF(ISNA(BP713),NA(),BO509)</f>
        <v>0</v>
      </c>
      <c r="BP713">
        <f>IF(OR(BP509="",AND(BP509=BP508,BP509=BP510)),NA(), BP509)</f>
        <v>0</v>
      </c>
      <c r="BQ713">
        <f>IF(ISNA(BR713),NA(),BQ509)</f>
        <v>0</v>
      </c>
      <c r="BR713">
        <f>IF(OR(BR509="",AND(BR509=BR508,BR509=BR510)),NA(), BR509)</f>
        <v>0</v>
      </c>
      <c r="BS713">
        <f>IF(ISNA(BT713),NA(),BS509)</f>
        <v>0</v>
      </c>
      <c r="BT713">
        <f>IF(OR(BT509="",AND(BT509=BT508,BT509=BT510)),NA(), BT509)</f>
        <v>0</v>
      </c>
      <c r="BU713">
        <f>IF(ISNA(BV713),NA(),BU509)</f>
        <v>0</v>
      </c>
      <c r="BV713">
        <f>IF(OR(BV509="",AND(BV509=BV508,BV509=BV510)),NA(), BV509)</f>
        <v>0</v>
      </c>
      <c r="BW713">
        <f>IF(ISNA(BX713),NA(),BW509)</f>
        <v>0</v>
      </c>
      <c r="BX713">
        <f>IF(OR(BX509="",AND(BX509=BX508,BX509=BX510)),NA(), BX509)</f>
        <v>0</v>
      </c>
      <c r="BY713">
        <f>IF(ISNA(BZ713),NA(),BY509)</f>
        <v>0</v>
      </c>
      <c r="BZ713">
        <f>IF(OR(BZ509="",AND(BZ509=BZ508,BZ509=BZ510)),NA(), BZ509)</f>
        <v>0</v>
      </c>
      <c r="CA713">
        <f>IF(ISNA(CB713),NA(),CA509)</f>
        <v>0</v>
      </c>
      <c r="CB713">
        <f>IF(OR(CB509="",AND(CB509=CB508,CB509=CB510)),NA(), CB509)</f>
        <v>0</v>
      </c>
      <c r="CC713">
        <f>IF(ISNA(CD713),NA(),CC509)</f>
        <v>0</v>
      </c>
      <c r="CD713">
        <f>IF(OR(CD509="",AND(CD509=CD508,CD509=CD510)),NA(), CD509)</f>
        <v>0</v>
      </c>
      <c r="CE713">
        <f>IF(ISNA(CF713),NA(),CE509)</f>
        <v>0</v>
      </c>
      <c r="CF713">
        <f>IF(OR(CF509="",AND(CF509=CF508,CF509=CF510)),NA(), CF509)</f>
        <v>0</v>
      </c>
      <c r="CG713">
        <f>IF(ISNA(CH713),NA(),CG509)</f>
        <v>0</v>
      </c>
      <c r="CH713">
        <f>IF(OR(CH509="",AND(CH509=CH508,CH509=CH510)),NA(), CH509)</f>
        <v>0</v>
      </c>
      <c r="CI713">
        <f>IF(ISNA(CJ713),NA(),CI509)</f>
        <v>0</v>
      </c>
      <c r="CJ713">
        <f>IF(OR(CJ509="",AND(CJ509=CJ508,CJ509=CJ510)),NA(), CJ509)</f>
        <v>0</v>
      </c>
      <c r="CK713">
        <f>IF(ISNA(CL713),NA(),CK509)</f>
        <v>0</v>
      </c>
      <c r="CL713">
        <f>IF(OR(CL509="",AND(CL509=CL508,CL509=CL510)),NA(), CL509)</f>
        <v>0</v>
      </c>
      <c r="CM713">
        <f>IF(ISNA(CN713),NA(),CM509)</f>
        <v>0</v>
      </c>
      <c r="CN713">
        <f>IF(OR(CN509="",AND(CN509=CN508,CN509=CN510)),NA(), CN509)</f>
        <v>0</v>
      </c>
      <c r="CO713">
        <f>IF(ISNA(CP713),NA(),CO509)</f>
        <v>0</v>
      </c>
      <c r="CP713">
        <f>IF(OR(CP509="",AND(CP509=CP508,CP509=CP510)),NA(), CP509)</f>
        <v>0</v>
      </c>
      <c r="CQ713">
        <f>IF(ISNA(CR713),NA(),CQ509)</f>
        <v>0</v>
      </c>
      <c r="CR713">
        <f>IF(OR(CR509="",AND(CR509=CR508,CR509=CR510)),NA(), CR509)</f>
        <v>0</v>
      </c>
      <c r="CS713">
        <f>IF(ISNA(CT713),NA(),CS509)</f>
        <v>0</v>
      </c>
      <c r="CT713">
        <f>IF(OR(CT509="",AND(CT509=CT508,CT509=CT510)),NA(), CT509)</f>
        <v>0</v>
      </c>
      <c r="CU713">
        <f>IF(ISNA(CV713),NA(),CU509)</f>
        <v>0</v>
      </c>
      <c r="CV713">
        <f>IF(OR(CV509="",AND(CV509=CV508,CV509=CV510)),NA(), CV509)</f>
        <v>0</v>
      </c>
      <c r="CW713">
        <f>IF(ISNA(CX713),NA(),CW509)</f>
        <v>0</v>
      </c>
      <c r="CX713">
        <f>IF(OR(CX509="",AND(CX509=CX508,CX509=CX510)),NA(), CX509)</f>
        <v>0</v>
      </c>
      <c r="CY713">
        <f>IF(ISNA(CZ713),NA(),CY509)</f>
        <v>0</v>
      </c>
      <c r="CZ713">
        <f>IF(OR(CZ509="",AND(CZ509=CZ508,CZ509=CZ510)),NA(), CZ509)</f>
        <v>0</v>
      </c>
      <c r="DA713">
        <f>IF(ISNA(DB713),NA(),DA509)</f>
        <v>0</v>
      </c>
      <c r="DB713">
        <f>IF(OR(DB509="",AND(DB509=DB508,DB509=DB510)),NA(), DB509)</f>
        <v>0</v>
      </c>
      <c r="DC713">
        <f>IF(ISNA(DD713),NA(),DC509)</f>
        <v>0</v>
      </c>
      <c r="DD713">
        <f>IF(OR(DD509="",AND(DD509=DD508,DD509=DD510)),NA(), DD509)</f>
        <v>0</v>
      </c>
      <c r="DG713">
        <f>IF(ISNA(DH713),NA(),DG509)</f>
        <v>0</v>
      </c>
      <c r="DH713">
        <f>IF(OR(DH509="",AND(DH509=DH508,DH509=DH510)),NA(), DH509)</f>
        <v>0</v>
      </c>
      <c r="DI713">
        <f>IF(ISNA(DJ713),NA(),DI509)</f>
        <v>0</v>
      </c>
      <c r="DJ713">
        <f>IF(OR(DJ509="",AND(DJ509=DJ508,DJ509=DJ510)),NA(), DJ509)</f>
        <v>0</v>
      </c>
      <c r="DK713">
        <f>IF(ISNA(DL713),NA(),DK509)</f>
        <v>0</v>
      </c>
      <c r="DL713">
        <f>IF(OR(DL509="",AND(DL509=DL508,DL509=DL510)),NA(), DL509)</f>
        <v>0</v>
      </c>
      <c r="DM713">
        <f>IF(ISNA(DN713),NA(),DM509)</f>
        <v>0</v>
      </c>
      <c r="DN713">
        <f>IF(OR(DN509="",AND(DN509=DN508,DN509=DN510)),NA(), DN509)</f>
        <v>0</v>
      </c>
      <c r="DO713">
        <f>IF(ISNA(DP713),NA(),DO509)</f>
        <v>0</v>
      </c>
      <c r="DP713">
        <f>IF(OR(DP509="",AND(DP509=DP508,DP509=DP510)),NA(), DP509)</f>
        <v>0</v>
      </c>
      <c r="DQ713">
        <f>IF(ISNA(DR713),NA(),DQ509)</f>
        <v>0</v>
      </c>
      <c r="DR713">
        <f>IF(OR(DR509="",AND(DR509=DR508,DR509=DR510)),NA(), DR509)</f>
        <v>0</v>
      </c>
      <c r="DS713">
        <f>IF(ISNA(DT713),NA(),DS509)</f>
        <v>0</v>
      </c>
      <c r="DT713">
        <f>IF(OR(DT509="",AND(DT509=DT508,DT509=DT510)),NA(), DT509)</f>
        <v>0</v>
      </c>
      <c r="DU713">
        <f>IF(ISNA(DV713),NA(),DU509)</f>
        <v>0</v>
      </c>
      <c r="DV713">
        <f>IF(OR(DV509="",AND(DV509=DV508,DV509=DV510)),NA(), DV509)</f>
        <v>0</v>
      </c>
      <c r="DW713">
        <f>IF(ISNA(DX713),NA(),DW509)</f>
        <v>0</v>
      </c>
      <c r="DX713">
        <f>IF(OR(DX509="",AND(DX509=DX508,DX509=DX510)),NA(), DX509)</f>
        <v>0</v>
      </c>
      <c r="DY713">
        <f>IF(ISNA(DZ713),NA(),DY509)</f>
        <v>0</v>
      </c>
      <c r="DZ713">
        <f>IF(OR(DZ509="",AND(DZ509=DZ508,DZ509=DZ510)),NA(), DZ509)</f>
        <v>0</v>
      </c>
      <c r="EA713">
        <f>IF(ISNA(EB713),NA(),EA509)</f>
        <v>0</v>
      </c>
      <c r="EB713">
        <f>IF(OR(EB509="",AND(EB509=EB508,EB509=EB510)),NA(), EB509)</f>
        <v>0</v>
      </c>
      <c r="EC713">
        <f>IF(ISNA(ED713),NA(),EC509)</f>
        <v>0</v>
      </c>
      <c r="ED713">
        <f>IF(OR(ED509="",AND(ED509=ED508,ED509=ED510)),NA(), ED509)</f>
        <v>0</v>
      </c>
      <c r="EE713">
        <f>IF(ISNA(EF713),NA(),EE509)</f>
        <v>0</v>
      </c>
      <c r="EF713">
        <f>IF(OR(EF509="",AND(EF509=EF508,EF509=EF510)),NA(), EF509)</f>
        <v>0</v>
      </c>
      <c r="EG713">
        <f>IF(ISNA(EH713),NA(),EG509)</f>
        <v>0</v>
      </c>
      <c r="EH713">
        <f>IF(OR(EH509="",AND(EH509=EH508,EH509=EH510)),NA(), EH509)</f>
        <v>0</v>
      </c>
      <c r="EI713">
        <f>IF(ISNA(EJ713),NA(),EI509)</f>
        <v>0</v>
      </c>
      <c r="EJ713">
        <f>IF(OR(EJ509="",AND(EJ509=EJ508,EJ509=EJ510)),NA(), EJ509)</f>
        <v>0</v>
      </c>
      <c r="EK713">
        <f>IF(ISNA(EL713),NA(),EK509)</f>
        <v>0</v>
      </c>
      <c r="EL713">
        <f>IF(OR(EL509="",AND(EL509=EL508,EL509=EL510)),NA(), EL509)</f>
        <v>0</v>
      </c>
      <c r="EM713">
        <f>IF(ISNA(EN713),NA(),EM509)</f>
        <v>0</v>
      </c>
      <c r="EN713">
        <f>IF(OR(EN509="",AND(EN509=EN508,EN509=EN510)),NA(), EN509)</f>
        <v>0</v>
      </c>
      <c r="EO713">
        <f>IF(ISNA(EP713),NA(),EO509)</f>
        <v>0</v>
      </c>
      <c r="EP713">
        <f>IF(OR(EP509="",AND(EP509=EP508,EP509=EP510)),NA(), EP509)</f>
        <v>0</v>
      </c>
      <c r="EQ713">
        <f>IF(ISNA(ER713),NA(),EQ509)</f>
        <v>0</v>
      </c>
      <c r="ER713">
        <f>IF(OR(ER509="",AND(ER509=ER508,ER509=ER510)),NA(), ER509)</f>
        <v>0</v>
      </c>
      <c r="ES713">
        <f>IF(ISNA(ET713),NA(),ES509)</f>
        <v>0</v>
      </c>
      <c r="ET713">
        <f>IF(OR(ET509="",AND(ET509=ET508,ET509=ET510)),NA(), ET509)</f>
        <v>0</v>
      </c>
      <c r="EU713">
        <f>IF(ISNA(EV713),NA(),EU509)</f>
        <v>0</v>
      </c>
      <c r="EV713">
        <f>IF(OR(EV509="",AND(EV509=EV508,EV509=EV510)),NA(), EV509)</f>
        <v>0</v>
      </c>
      <c r="EW713">
        <f>IF(ISNA(EX713),NA(),EW509)</f>
        <v>0</v>
      </c>
      <c r="EX713">
        <f>IF(OR(EX509="",AND(EX509=EX508,EX509=EX510)),NA(), EX509)</f>
        <v>0</v>
      </c>
      <c r="EY713">
        <f>IF(ISNA(EZ713),NA(),EY509)</f>
        <v>0</v>
      </c>
      <c r="EZ713">
        <f>IF(OR(EZ509="",AND(EZ509=EZ508,EZ509=EZ510)),NA(), EZ509)</f>
        <v>0</v>
      </c>
      <c r="FA713">
        <f>IF(ISNA(FB713),NA(),FA509)</f>
        <v>0</v>
      </c>
      <c r="FB713">
        <f>IF(OR(FB509="",AND(FB509=FB508,FB509=FB510)),NA(), FB509)</f>
        <v>0</v>
      </c>
      <c r="FC713">
        <f>IF(ISNA(FD713),NA(),FC509)</f>
        <v>0</v>
      </c>
      <c r="FD713">
        <f>IF(OR(FD509="",AND(FD509=FD508,FD509=FD510)),NA(), FD509)</f>
        <v>0</v>
      </c>
      <c r="FE713">
        <f>IF(ISNA(FF713),NA(),FE509)</f>
        <v>0</v>
      </c>
      <c r="FF713">
        <f>IF(OR(FF509="",AND(FF509=FF508,FF509=FF510)),NA(), FF509)</f>
        <v>0</v>
      </c>
      <c r="FG713">
        <f>IF(ISNA(FH713),NA(),FG509)</f>
        <v>0</v>
      </c>
      <c r="FH713">
        <f>IF(OR(FH509="",AND(FH509=FH508,FH509=FH510)),NA(), FH509)</f>
        <v>0</v>
      </c>
      <c r="FI713">
        <f>IF(ISNA(FJ713),NA(),FI509)</f>
        <v>0</v>
      </c>
      <c r="FJ713">
        <f>IF(OR(FJ509="",AND(FJ509=FJ508,FJ509=FJ510)),NA(), FJ509)</f>
        <v>0</v>
      </c>
      <c r="FK713">
        <f>IF(ISNA(FL713),NA(),FK509)</f>
        <v>0</v>
      </c>
      <c r="FL713">
        <f>IF(OR(FL509="",AND(FL509=FL508,FL509=FL510)),NA(), FL509)</f>
        <v>0</v>
      </c>
      <c r="FM713">
        <f>IF(ISNA(FN713),NA(),FM509)</f>
        <v>0</v>
      </c>
      <c r="FN713">
        <f>IF(OR(FN509="",AND(FN509=FN508,FN509=FN510)),NA(), FN509)</f>
        <v>0</v>
      </c>
      <c r="FO713">
        <f>IF(ISNA(FP713),NA(),FO509)</f>
        <v>0</v>
      </c>
      <c r="FP713">
        <f>IF(OR(FP509="",AND(FP509=FP508,FP509=FP510)),NA(), FP509)</f>
        <v>0</v>
      </c>
      <c r="FQ713">
        <f>IF(ISNA(FR713),NA(),FQ509)</f>
        <v>0</v>
      </c>
      <c r="FR713">
        <f>IF(OR(FR509="",AND(FR509=FR508,FR509=FR510)),NA(), FR509)</f>
        <v>0</v>
      </c>
      <c r="FS713">
        <f>IF(ISNA(FT713),NA(),FS509)</f>
        <v>0</v>
      </c>
      <c r="FT713">
        <f>IF(OR(FT509="",AND(FT509=FT508,FT509=FT510)),NA(), FT509)</f>
        <v>0</v>
      </c>
      <c r="FU713">
        <f>IF(ISNA(FV713),NA(),FU509)</f>
        <v>0</v>
      </c>
      <c r="FV713">
        <f>IF(OR(FV509="",AND(FV509=FV508,FV509=FV510)),NA(), FV509)</f>
        <v>0</v>
      </c>
      <c r="FW713">
        <f>IF(ISNA(FX713),NA(),FW509)</f>
        <v>0</v>
      </c>
      <c r="FX713">
        <f>IF(OR(FX509="",AND(FX509=FX508,FX509=FX510)),NA(), FX509)</f>
        <v>0</v>
      </c>
      <c r="FY713">
        <f>IF(ISNA(FZ713),NA(),FY509)</f>
        <v>0</v>
      </c>
      <c r="FZ713">
        <f>IF(OR(FZ509="",AND(FZ509=FZ508,FZ509=FZ510)),NA(), FZ509)</f>
        <v>0</v>
      </c>
      <c r="GA713">
        <f>IF(ISNA(GB713),NA(),GA509)</f>
        <v>0</v>
      </c>
      <c r="GB713">
        <f>IF(OR(GB509="",AND(GB509=GB508,GB509=GB510)),NA(), GB509)</f>
        <v>0</v>
      </c>
      <c r="GC713">
        <f>IF(ISNA(GD713),NA(),GC509)</f>
        <v>0</v>
      </c>
      <c r="GD713">
        <f>IF(OR(GD509="",AND(GD509=GD508,GD509=GD510)),NA(), GD509)</f>
        <v>0</v>
      </c>
      <c r="GE713">
        <f>IF(ISNA(GF713),NA(),GE509)</f>
        <v>0</v>
      </c>
      <c r="GF713">
        <f>IF(OR(GF509="",AND(GF509=GF508,GF509=GF510)),NA(), GF509)</f>
        <v>0</v>
      </c>
      <c r="GG713">
        <f>IF(ISNA(GH713),NA(),GG509)</f>
        <v>0</v>
      </c>
      <c r="GH713">
        <f>IF(OR(GH509="",AND(GH509=GH508,GH509=GH510)),NA(), GH509)</f>
        <v>0</v>
      </c>
      <c r="GI713">
        <f>IF(ISNA(GJ713),NA(),GI509)</f>
        <v>0</v>
      </c>
      <c r="GJ713">
        <f>IF(OR(GJ509="",AND(GJ509=GJ508,GJ509=GJ510)),NA(), GJ509)</f>
        <v>0</v>
      </c>
      <c r="GK713">
        <f>IF(ISNA(GL713),NA(),GK509)</f>
        <v>0</v>
      </c>
      <c r="GL713">
        <f>IF(OR(GL509="",AND(GL509=GL508,GL509=GL510)),NA(), GL509)</f>
        <v>0</v>
      </c>
      <c r="GM713">
        <f>IF(ISNA(GN713),NA(),GM509)</f>
        <v>0</v>
      </c>
      <c r="GN713">
        <f>IF(OR(GN509="",AND(GN509=GN508,GN509=GN510)),NA(), GN509)</f>
        <v>0</v>
      </c>
      <c r="GO713">
        <f>IF(ISNA(GP713),NA(),GO509)</f>
        <v>0</v>
      </c>
      <c r="GP713">
        <f>IF(OR(GP509="",AND(GP509=GP508,GP509=GP510)),NA(), GP509)</f>
        <v>0</v>
      </c>
      <c r="GQ713">
        <f>IF(ISNA(GR713),NA(),GQ509)</f>
        <v>0</v>
      </c>
      <c r="GR713">
        <f>IF(OR(GR509="",AND(GR509=GR508,GR509=GR510)),NA(), GR509)</f>
        <v>0</v>
      </c>
      <c r="GS713">
        <f>IF(ISNA(GT713),NA(),GS509)</f>
        <v>0</v>
      </c>
      <c r="GT713">
        <f>IF(OR(GT509="",AND(GT509=GT508,GT509=GT510)),NA(), GT509)</f>
        <v>0</v>
      </c>
      <c r="GU713">
        <f>IF(ISNA(GV713),NA(),GU509)</f>
        <v>0</v>
      </c>
      <c r="GV713">
        <f>IF(OR(GV509="",AND(GV509=GV508,GV509=GV510)),NA(), GV509)</f>
        <v>0</v>
      </c>
      <c r="GW713">
        <f>IF(ISNA(GX713),NA(),GW509)</f>
        <v>0</v>
      </c>
      <c r="GX713">
        <f>IF(OR(GX509="",AND(GX509=GX508,GX509=GX510)),NA(), GX509)</f>
        <v>0</v>
      </c>
      <c r="GY713">
        <f>IF(ISNA(GZ713),NA(),GY509)</f>
        <v>0</v>
      </c>
      <c r="GZ713">
        <f>IF(OR(GZ509="",AND(GZ509=GZ508,GZ509=GZ510)),NA(), GZ509)</f>
        <v>0</v>
      </c>
      <c r="HA713">
        <f>IF(ISNA(HB713),NA(),HA509)</f>
        <v>0</v>
      </c>
      <c r="HB713">
        <f>IF(OR(HB509="",AND(HB509=HB508,HB509=HB510)),NA(), HB509)</f>
        <v>0</v>
      </c>
      <c r="HC713">
        <f>IF(ISNA(HD713),NA(),HC509)</f>
        <v>0</v>
      </c>
      <c r="HD713">
        <f>IF(OR(HD509="",AND(HD509=HD508,HD509=HD510)),NA(), HD509)</f>
        <v>0</v>
      </c>
      <c r="HE713">
        <f>IF(ISNA(HF713),NA(),HE509)</f>
        <v>0</v>
      </c>
      <c r="HF713">
        <f>IF(OR(HF509="",AND(HF509=HF508,HF509=HF510)),NA(), HF509)</f>
        <v>0</v>
      </c>
    </row>
    <row r="714" spans="5:214">
      <c r="E714">
        <f>IF(ISNA(F714),NA(),E510)</f>
        <v>0</v>
      </c>
      <c r="F714">
        <f>IF(OR(F510="",AND(F510=F509,F510=F511)),NA(), F510)</f>
        <v>0</v>
      </c>
      <c r="G714">
        <f>IF(ISNA(H714),NA(),G510)</f>
        <v>0</v>
      </c>
      <c r="H714">
        <f>IF(OR(H510="",AND(H510=H509,H510=H511)),NA(), H510)</f>
        <v>0</v>
      </c>
      <c r="I714">
        <f>IF(ISNA(J714),NA(),I510)</f>
        <v>0</v>
      </c>
      <c r="J714">
        <f>IF(OR(J510="",AND(J510=J509,J510=J511)),NA(), J510)</f>
        <v>0</v>
      </c>
      <c r="K714">
        <f>IF(ISNA(L714),NA(),K510)</f>
        <v>0</v>
      </c>
      <c r="L714">
        <f>IF(OR(L510="",AND(L510=L509,L510=L511)),NA(), L510)</f>
        <v>0</v>
      </c>
      <c r="M714">
        <f>IF(ISNA(N714),NA(),M510)</f>
        <v>0</v>
      </c>
      <c r="N714">
        <f>IF(OR(N510="",AND(N510=N509,N510=N511)),NA(), N510)</f>
        <v>0</v>
      </c>
      <c r="O714">
        <f>IF(ISNA(P714),NA(),O510)</f>
        <v>0</v>
      </c>
      <c r="P714">
        <f>IF(OR(P510="",AND(P510=P509,P510=P511)),NA(), P510)</f>
        <v>0</v>
      </c>
      <c r="Q714">
        <f>IF(ISNA(R714),NA(),Q510)</f>
        <v>0</v>
      </c>
      <c r="R714">
        <f>IF(OR(R510="",AND(R510=R509,R510=R511)),NA(), R510)</f>
        <v>0</v>
      </c>
      <c r="S714">
        <f>IF(ISNA(T714),NA(),S510)</f>
        <v>0</v>
      </c>
      <c r="T714">
        <f>IF(OR(T510="",AND(T510=T509,T510=T511)),NA(), T510)</f>
        <v>0</v>
      </c>
      <c r="U714">
        <f>IF(ISNA(V714),NA(),U510)</f>
        <v>0</v>
      </c>
      <c r="V714">
        <f>IF(OR(V510="",AND(V510=V509,V510=V511)),NA(), V510)</f>
        <v>0</v>
      </c>
      <c r="W714">
        <f>IF(ISNA(X714),NA(),W510)</f>
        <v>0</v>
      </c>
      <c r="X714">
        <f>IF(OR(X510="",AND(X510=X509,X510=X511)),NA(), X510)</f>
        <v>0</v>
      </c>
      <c r="Y714">
        <f>IF(ISNA(Z714),NA(),Y510)</f>
        <v>0</v>
      </c>
      <c r="Z714">
        <f>IF(OR(Z510="",AND(Z510=Z509,Z510=Z511)),NA(), Z510)</f>
        <v>0</v>
      </c>
      <c r="AA714">
        <f>IF(ISNA(AB714),NA(),AA510)</f>
        <v>0</v>
      </c>
      <c r="AB714">
        <f>IF(OR(AB510="",AND(AB510=AB509,AB510=AB511)),NA(), AB510)</f>
        <v>0</v>
      </c>
      <c r="AC714">
        <f>IF(ISNA(AD714),NA(),AC510)</f>
        <v>0</v>
      </c>
      <c r="AD714">
        <f>IF(OR(AD510="",AND(AD510=AD509,AD510=AD511)),NA(), AD510)</f>
        <v>0</v>
      </c>
      <c r="AE714">
        <f>IF(ISNA(AF714),NA(),AE510)</f>
        <v>0</v>
      </c>
      <c r="AF714">
        <f>IF(OR(AF510="",AND(AF510=AF509,AF510=AF511)),NA(), AF510)</f>
        <v>0</v>
      </c>
      <c r="AG714">
        <f>IF(ISNA(AH714),NA(),AG510)</f>
        <v>0</v>
      </c>
      <c r="AH714">
        <f>IF(OR(AH510="",AND(AH510=AH509,AH510=AH511)),NA(), AH510)</f>
        <v>0</v>
      </c>
      <c r="AI714">
        <f>IF(ISNA(AJ714),NA(),AI510)</f>
        <v>0</v>
      </c>
      <c r="AJ714">
        <f>IF(OR(AJ510="",AND(AJ510=AJ509,AJ510=AJ511)),NA(), AJ510)</f>
        <v>0</v>
      </c>
      <c r="AK714">
        <f>IF(ISNA(AL714),NA(),AK510)</f>
        <v>0</v>
      </c>
      <c r="AL714">
        <f>IF(OR(AL510="",AND(AL510=AL509,AL510=AL511)),NA(), AL510)</f>
        <v>0</v>
      </c>
      <c r="AM714">
        <f>IF(ISNA(AN714),NA(),AM510)</f>
        <v>0</v>
      </c>
      <c r="AN714">
        <f>IF(OR(AN510="",AND(AN510=AN509,AN510=AN511)),NA(), AN510)</f>
        <v>0</v>
      </c>
      <c r="AO714">
        <f>IF(ISNA(AP714),NA(),AO510)</f>
        <v>0</v>
      </c>
      <c r="AP714">
        <f>IF(OR(AP510="",AND(AP510=AP509,AP510=AP511)),NA(), AP510)</f>
        <v>0</v>
      </c>
      <c r="AQ714">
        <f>IF(ISNA(AR714),NA(),AQ510)</f>
        <v>0</v>
      </c>
      <c r="AR714">
        <f>IF(OR(AR510="",AND(AR510=AR509,AR510=AR511)),NA(), AR510)</f>
        <v>0</v>
      </c>
      <c r="AS714">
        <f>IF(ISNA(AT714),NA(),AS510)</f>
        <v>0</v>
      </c>
      <c r="AT714">
        <f>IF(OR(AT510="",AND(AT510=AT509,AT510=AT511)),NA(), AT510)</f>
        <v>0</v>
      </c>
      <c r="AU714">
        <f>IF(ISNA(AV714),NA(),AU510)</f>
        <v>0</v>
      </c>
      <c r="AV714">
        <f>IF(OR(AV510="",AND(AV510=AV509,AV510=AV511)),NA(), AV510)</f>
        <v>0</v>
      </c>
      <c r="AW714">
        <f>IF(ISNA(AX714),NA(),AW510)</f>
        <v>0</v>
      </c>
      <c r="AX714">
        <f>IF(OR(AX510="",AND(AX510=AX509,AX510=AX511)),NA(), AX510)</f>
        <v>0</v>
      </c>
      <c r="AY714">
        <f>IF(ISNA(AZ714),NA(),AY510)</f>
        <v>0</v>
      </c>
      <c r="AZ714">
        <f>IF(OR(AZ510="",AND(AZ510=AZ509,AZ510=AZ511)),NA(), AZ510)</f>
        <v>0</v>
      </c>
      <c r="BA714">
        <f>IF(ISNA(BB714),NA(),BA510)</f>
        <v>0</v>
      </c>
      <c r="BB714">
        <f>IF(OR(BB510="",AND(BB510=BB509,BB510=BB511)),NA(), BB510)</f>
        <v>0</v>
      </c>
      <c r="BC714">
        <f>IF(ISNA(BD714),NA(),BC510)</f>
        <v>0</v>
      </c>
      <c r="BD714">
        <f>IF(OR(BD510="",AND(BD510=BD509,BD510=BD511)),NA(), BD510)</f>
        <v>0</v>
      </c>
      <c r="BE714">
        <f>IF(ISNA(BF714),NA(),BE510)</f>
        <v>0</v>
      </c>
      <c r="BF714">
        <f>IF(OR(BF510="",AND(BF510=BF509,BF510=BF511)),NA(), BF510)</f>
        <v>0</v>
      </c>
      <c r="BG714">
        <f>IF(ISNA(BH714),NA(),BG510)</f>
        <v>0</v>
      </c>
      <c r="BH714">
        <f>IF(OR(BH510="",AND(BH510=BH509,BH510=BH511)),NA(), BH510)</f>
        <v>0</v>
      </c>
      <c r="BI714">
        <f>IF(ISNA(BJ714),NA(),BI510)</f>
        <v>0</v>
      </c>
      <c r="BJ714">
        <f>IF(OR(BJ510="",AND(BJ510=BJ509,BJ510=BJ511)),NA(), BJ510)</f>
        <v>0</v>
      </c>
      <c r="BK714">
        <f>IF(ISNA(BL714),NA(),BK510)</f>
        <v>0</v>
      </c>
      <c r="BL714">
        <f>IF(OR(BL510="",AND(BL510=BL509,BL510=BL511)),NA(), BL510)</f>
        <v>0</v>
      </c>
      <c r="BM714">
        <f>IF(ISNA(BN714),NA(),BM510)</f>
        <v>0</v>
      </c>
      <c r="BN714">
        <f>IF(OR(BN510="",AND(BN510=BN509,BN510=BN511)),NA(), BN510)</f>
        <v>0</v>
      </c>
      <c r="BO714">
        <f>IF(ISNA(BP714),NA(),BO510)</f>
        <v>0</v>
      </c>
      <c r="BP714">
        <f>IF(OR(BP510="",AND(BP510=BP509,BP510=BP511)),NA(), BP510)</f>
        <v>0</v>
      </c>
      <c r="BQ714">
        <f>IF(ISNA(BR714),NA(),BQ510)</f>
        <v>0</v>
      </c>
      <c r="BR714">
        <f>IF(OR(BR510="",AND(BR510=BR509,BR510=BR511)),NA(), BR510)</f>
        <v>0</v>
      </c>
      <c r="BS714">
        <f>IF(ISNA(BT714),NA(),BS510)</f>
        <v>0</v>
      </c>
      <c r="BT714">
        <f>IF(OR(BT510="",AND(BT510=BT509,BT510=BT511)),NA(), BT510)</f>
        <v>0</v>
      </c>
      <c r="BU714">
        <f>IF(ISNA(BV714),NA(),BU510)</f>
        <v>0</v>
      </c>
      <c r="BV714">
        <f>IF(OR(BV510="",AND(BV510=BV509,BV510=BV511)),NA(), BV510)</f>
        <v>0</v>
      </c>
      <c r="BW714">
        <f>IF(ISNA(BX714),NA(),BW510)</f>
        <v>0</v>
      </c>
      <c r="BX714">
        <f>IF(OR(BX510="",AND(BX510=BX509,BX510=BX511)),NA(), BX510)</f>
        <v>0</v>
      </c>
      <c r="BY714">
        <f>IF(ISNA(BZ714),NA(),BY510)</f>
        <v>0</v>
      </c>
      <c r="BZ714">
        <f>IF(OR(BZ510="",AND(BZ510=BZ509,BZ510=BZ511)),NA(), BZ510)</f>
        <v>0</v>
      </c>
      <c r="CA714">
        <f>IF(ISNA(CB714),NA(),CA510)</f>
        <v>0</v>
      </c>
      <c r="CB714">
        <f>IF(OR(CB510="",AND(CB510=CB509,CB510=CB511)),NA(), CB510)</f>
        <v>0</v>
      </c>
      <c r="CC714">
        <f>IF(ISNA(CD714),NA(),CC510)</f>
        <v>0</v>
      </c>
      <c r="CD714">
        <f>IF(OR(CD510="",AND(CD510=CD509,CD510=CD511)),NA(), CD510)</f>
        <v>0</v>
      </c>
      <c r="CE714">
        <f>IF(ISNA(CF714),NA(),CE510)</f>
        <v>0</v>
      </c>
      <c r="CF714">
        <f>IF(OR(CF510="",AND(CF510=CF509,CF510=CF511)),NA(), CF510)</f>
        <v>0</v>
      </c>
      <c r="CG714">
        <f>IF(ISNA(CH714),NA(),CG510)</f>
        <v>0</v>
      </c>
      <c r="CH714">
        <f>IF(OR(CH510="",AND(CH510=CH509,CH510=CH511)),NA(), CH510)</f>
        <v>0</v>
      </c>
      <c r="CI714">
        <f>IF(ISNA(CJ714),NA(),CI510)</f>
        <v>0</v>
      </c>
      <c r="CJ714">
        <f>IF(OR(CJ510="",AND(CJ510=CJ509,CJ510=CJ511)),NA(), CJ510)</f>
        <v>0</v>
      </c>
      <c r="CK714">
        <f>IF(ISNA(CL714),NA(),CK510)</f>
        <v>0</v>
      </c>
      <c r="CL714">
        <f>IF(OR(CL510="",AND(CL510=CL509,CL510=CL511)),NA(), CL510)</f>
        <v>0</v>
      </c>
      <c r="CM714">
        <f>IF(ISNA(CN714),NA(),CM510)</f>
        <v>0</v>
      </c>
      <c r="CN714">
        <f>IF(OR(CN510="",AND(CN510=CN509,CN510=CN511)),NA(), CN510)</f>
        <v>0</v>
      </c>
      <c r="CO714">
        <f>IF(ISNA(CP714),NA(),CO510)</f>
        <v>0</v>
      </c>
      <c r="CP714">
        <f>IF(OR(CP510="",AND(CP510=CP509,CP510=CP511)),NA(), CP510)</f>
        <v>0</v>
      </c>
      <c r="CQ714">
        <f>IF(ISNA(CR714),NA(),CQ510)</f>
        <v>0</v>
      </c>
      <c r="CR714">
        <f>IF(OR(CR510="",AND(CR510=CR509,CR510=CR511)),NA(), CR510)</f>
        <v>0</v>
      </c>
      <c r="CS714">
        <f>IF(ISNA(CT714),NA(),CS510)</f>
        <v>0</v>
      </c>
      <c r="CT714">
        <f>IF(OR(CT510="",AND(CT510=CT509,CT510=CT511)),NA(), CT510)</f>
        <v>0</v>
      </c>
      <c r="CU714">
        <f>IF(ISNA(CV714),NA(),CU510)</f>
        <v>0</v>
      </c>
      <c r="CV714">
        <f>IF(OR(CV510="",AND(CV510=CV509,CV510=CV511)),NA(), CV510)</f>
        <v>0</v>
      </c>
      <c r="CW714">
        <f>IF(ISNA(CX714),NA(),CW510)</f>
        <v>0</v>
      </c>
      <c r="CX714">
        <f>IF(OR(CX510="",AND(CX510=CX509,CX510=CX511)),NA(), CX510)</f>
        <v>0</v>
      </c>
      <c r="CY714">
        <f>IF(ISNA(CZ714),NA(),CY510)</f>
        <v>0</v>
      </c>
      <c r="CZ714">
        <f>IF(OR(CZ510="",AND(CZ510=CZ509,CZ510=CZ511)),NA(), CZ510)</f>
        <v>0</v>
      </c>
      <c r="DA714">
        <f>IF(ISNA(DB714),NA(),DA510)</f>
        <v>0</v>
      </c>
      <c r="DB714">
        <f>IF(OR(DB510="",AND(DB510=DB509,DB510=DB511)),NA(), DB510)</f>
        <v>0</v>
      </c>
      <c r="DC714">
        <f>IF(ISNA(DD714),NA(),DC510)</f>
        <v>0</v>
      </c>
      <c r="DD714">
        <f>IF(OR(DD510="",AND(DD510=DD509,DD510=DD511)),NA(), DD510)</f>
        <v>0</v>
      </c>
      <c r="DG714">
        <f>IF(ISNA(DH714),NA(),DG510)</f>
        <v>0</v>
      </c>
      <c r="DH714">
        <f>IF(OR(DH510="",AND(DH510=DH509,DH510=DH511)),NA(), DH510)</f>
        <v>0</v>
      </c>
      <c r="DI714">
        <f>IF(ISNA(DJ714),NA(),DI510)</f>
        <v>0</v>
      </c>
      <c r="DJ714">
        <f>IF(OR(DJ510="",AND(DJ510=DJ509,DJ510=DJ511)),NA(), DJ510)</f>
        <v>0</v>
      </c>
      <c r="DK714">
        <f>IF(ISNA(DL714),NA(),DK510)</f>
        <v>0</v>
      </c>
      <c r="DL714">
        <f>IF(OR(DL510="",AND(DL510=DL509,DL510=DL511)),NA(), DL510)</f>
        <v>0</v>
      </c>
      <c r="DM714">
        <f>IF(ISNA(DN714),NA(),DM510)</f>
        <v>0</v>
      </c>
      <c r="DN714">
        <f>IF(OR(DN510="",AND(DN510=DN509,DN510=DN511)),NA(), DN510)</f>
        <v>0</v>
      </c>
      <c r="DO714">
        <f>IF(ISNA(DP714),NA(),DO510)</f>
        <v>0</v>
      </c>
      <c r="DP714">
        <f>IF(OR(DP510="",AND(DP510=DP509,DP510=DP511)),NA(), DP510)</f>
        <v>0</v>
      </c>
      <c r="DQ714">
        <f>IF(ISNA(DR714),NA(),DQ510)</f>
        <v>0</v>
      </c>
      <c r="DR714">
        <f>IF(OR(DR510="",AND(DR510=DR509,DR510=DR511)),NA(), DR510)</f>
        <v>0</v>
      </c>
      <c r="DS714">
        <f>IF(ISNA(DT714),NA(),DS510)</f>
        <v>0</v>
      </c>
      <c r="DT714">
        <f>IF(OR(DT510="",AND(DT510=DT509,DT510=DT511)),NA(), DT510)</f>
        <v>0</v>
      </c>
      <c r="DU714">
        <f>IF(ISNA(DV714),NA(),DU510)</f>
        <v>0</v>
      </c>
      <c r="DV714">
        <f>IF(OR(DV510="",AND(DV510=DV509,DV510=DV511)),NA(), DV510)</f>
        <v>0</v>
      </c>
      <c r="DW714">
        <f>IF(ISNA(DX714),NA(),DW510)</f>
        <v>0</v>
      </c>
      <c r="DX714">
        <f>IF(OR(DX510="",AND(DX510=DX509,DX510=DX511)),NA(), DX510)</f>
        <v>0</v>
      </c>
      <c r="DY714">
        <f>IF(ISNA(DZ714),NA(),DY510)</f>
        <v>0</v>
      </c>
      <c r="DZ714">
        <f>IF(OR(DZ510="",AND(DZ510=DZ509,DZ510=DZ511)),NA(), DZ510)</f>
        <v>0</v>
      </c>
      <c r="EA714">
        <f>IF(ISNA(EB714),NA(),EA510)</f>
        <v>0</v>
      </c>
      <c r="EB714">
        <f>IF(OR(EB510="",AND(EB510=EB509,EB510=EB511)),NA(), EB510)</f>
        <v>0</v>
      </c>
      <c r="EC714">
        <f>IF(ISNA(ED714),NA(),EC510)</f>
        <v>0</v>
      </c>
      <c r="ED714">
        <f>IF(OR(ED510="",AND(ED510=ED509,ED510=ED511)),NA(), ED510)</f>
        <v>0</v>
      </c>
      <c r="EE714">
        <f>IF(ISNA(EF714),NA(),EE510)</f>
        <v>0</v>
      </c>
      <c r="EF714">
        <f>IF(OR(EF510="",AND(EF510=EF509,EF510=EF511)),NA(), EF510)</f>
        <v>0</v>
      </c>
      <c r="EG714">
        <f>IF(ISNA(EH714),NA(),EG510)</f>
        <v>0</v>
      </c>
      <c r="EH714">
        <f>IF(OR(EH510="",AND(EH510=EH509,EH510=EH511)),NA(), EH510)</f>
        <v>0</v>
      </c>
      <c r="EI714">
        <f>IF(ISNA(EJ714),NA(),EI510)</f>
        <v>0</v>
      </c>
      <c r="EJ714">
        <f>IF(OR(EJ510="",AND(EJ510=EJ509,EJ510=EJ511)),NA(), EJ510)</f>
        <v>0</v>
      </c>
      <c r="EK714">
        <f>IF(ISNA(EL714),NA(),EK510)</f>
        <v>0</v>
      </c>
      <c r="EL714">
        <f>IF(OR(EL510="",AND(EL510=EL509,EL510=EL511)),NA(), EL510)</f>
        <v>0</v>
      </c>
      <c r="EM714">
        <f>IF(ISNA(EN714),NA(),EM510)</f>
        <v>0</v>
      </c>
      <c r="EN714">
        <f>IF(OR(EN510="",AND(EN510=EN509,EN510=EN511)),NA(), EN510)</f>
        <v>0</v>
      </c>
      <c r="EO714">
        <f>IF(ISNA(EP714),NA(),EO510)</f>
        <v>0</v>
      </c>
      <c r="EP714">
        <f>IF(OR(EP510="",AND(EP510=EP509,EP510=EP511)),NA(), EP510)</f>
        <v>0</v>
      </c>
      <c r="EQ714">
        <f>IF(ISNA(ER714),NA(),EQ510)</f>
        <v>0</v>
      </c>
      <c r="ER714">
        <f>IF(OR(ER510="",AND(ER510=ER509,ER510=ER511)),NA(), ER510)</f>
        <v>0</v>
      </c>
      <c r="ES714">
        <f>IF(ISNA(ET714),NA(),ES510)</f>
        <v>0</v>
      </c>
      <c r="ET714">
        <f>IF(OR(ET510="",AND(ET510=ET509,ET510=ET511)),NA(), ET510)</f>
        <v>0</v>
      </c>
      <c r="EU714">
        <f>IF(ISNA(EV714),NA(),EU510)</f>
        <v>0</v>
      </c>
      <c r="EV714">
        <f>IF(OR(EV510="",AND(EV510=EV509,EV510=EV511)),NA(), EV510)</f>
        <v>0</v>
      </c>
      <c r="EW714">
        <f>IF(ISNA(EX714),NA(),EW510)</f>
        <v>0</v>
      </c>
      <c r="EX714">
        <f>IF(OR(EX510="",AND(EX510=EX509,EX510=EX511)),NA(), EX510)</f>
        <v>0</v>
      </c>
      <c r="EY714">
        <f>IF(ISNA(EZ714),NA(),EY510)</f>
        <v>0</v>
      </c>
      <c r="EZ714">
        <f>IF(OR(EZ510="",AND(EZ510=EZ509,EZ510=EZ511)),NA(), EZ510)</f>
        <v>0</v>
      </c>
      <c r="FA714">
        <f>IF(ISNA(FB714),NA(),FA510)</f>
        <v>0</v>
      </c>
      <c r="FB714">
        <f>IF(OR(FB510="",AND(FB510=FB509,FB510=FB511)),NA(), FB510)</f>
        <v>0</v>
      </c>
      <c r="FC714">
        <f>IF(ISNA(FD714),NA(),FC510)</f>
        <v>0</v>
      </c>
      <c r="FD714">
        <f>IF(OR(FD510="",AND(FD510=FD509,FD510=FD511)),NA(), FD510)</f>
        <v>0</v>
      </c>
      <c r="FE714">
        <f>IF(ISNA(FF714),NA(),FE510)</f>
        <v>0</v>
      </c>
      <c r="FF714">
        <f>IF(OR(FF510="",AND(FF510=FF509,FF510=FF511)),NA(), FF510)</f>
        <v>0</v>
      </c>
      <c r="FG714">
        <f>IF(ISNA(FH714),NA(),FG510)</f>
        <v>0</v>
      </c>
      <c r="FH714">
        <f>IF(OR(FH510="",AND(FH510=FH509,FH510=FH511)),NA(), FH510)</f>
        <v>0</v>
      </c>
      <c r="FI714">
        <f>IF(ISNA(FJ714),NA(),FI510)</f>
        <v>0</v>
      </c>
      <c r="FJ714">
        <f>IF(OR(FJ510="",AND(FJ510=FJ509,FJ510=FJ511)),NA(), FJ510)</f>
        <v>0</v>
      </c>
      <c r="FK714">
        <f>IF(ISNA(FL714),NA(),FK510)</f>
        <v>0</v>
      </c>
      <c r="FL714">
        <f>IF(OR(FL510="",AND(FL510=FL509,FL510=FL511)),NA(), FL510)</f>
        <v>0</v>
      </c>
      <c r="FM714">
        <f>IF(ISNA(FN714),NA(),FM510)</f>
        <v>0</v>
      </c>
      <c r="FN714">
        <f>IF(OR(FN510="",AND(FN510=FN509,FN510=FN511)),NA(), FN510)</f>
        <v>0</v>
      </c>
      <c r="FO714">
        <f>IF(ISNA(FP714),NA(),FO510)</f>
        <v>0</v>
      </c>
      <c r="FP714">
        <f>IF(OR(FP510="",AND(FP510=FP509,FP510=FP511)),NA(), FP510)</f>
        <v>0</v>
      </c>
      <c r="FQ714">
        <f>IF(ISNA(FR714),NA(),FQ510)</f>
        <v>0</v>
      </c>
      <c r="FR714">
        <f>IF(OR(FR510="",AND(FR510=FR509,FR510=FR511)),NA(), FR510)</f>
        <v>0</v>
      </c>
      <c r="FS714">
        <f>IF(ISNA(FT714),NA(),FS510)</f>
        <v>0</v>
      </c>
      <c r="FT714">
        <f>IF(OR(FT510="",AND(FT510=FT509,FT510=FT511)),NA(), FT510)</f>
        <v>0</v>
      </c>
      <c r="FU714">
        <f>IF(ISNA(FV714),NA(),FU510)</f>
        <v>0</v>
      </c>
      <c r="FV714">
        <f>IF(OR(FV510="",AND(FV510=FV509,FV510=FV511)),NA(), FV510)</f>
        <v>0</v>
      </c>
      <c r="FW714">
        <f>IF(ISNA(FX714),NA(),FW510)</f>
        <v>0</v>
      </c>
      <c r="FX714">
        <f>IF(OR(FX510="",AND(FX510=FX509,FX510=FX511)),NA(), FX510)</f>
        <v>0</v>
      </c>
      <c r="FY714">
        <f>IF(ISNA(FZ714),NA(),FY510)</f>
        <v>0</v>
      </c>
      <c r="FZ714">
        <f>IF(OR(FZ510="",AND(FZ510=FZ509,FZ510=FZ511)),NA(), FZ510)</f>
        <v>0</v>
      </c>
      <c r="GA714">
        <f>IF(ISNA(GB714),NA(),GA510)</f>
        <v>0</v>
      </c>
      <c r="GB714">
        <f>IF(OR(GB510="",AND(GB510=GB509,GB510=GB511)),NA(), GB510)</f>
        <v>0</v>
      </c>
      <c r="GC714">
        <f>IF(ISNA(GD714),NA(),GC510)</f>
        <v>0</v>
      </c>
      <c r="GD714">
        <f>IF(OR(GD510="",AND(GD510=GD509,GD510=GD511)),NA(), GD510)</f>
        <v>0</v>
      </c>
      <c r="GE714">
        <f>IF(ISNA(GF714),NA(),GE510)</f>
        <v>0</v>
      </c>
      <c r="GF714">
        <f>IF(OR(GF510="",AND(GF510=GF509,GF510=GF511)),NA(), GF510)</f>
        <v>0</v>
      </c>
      <c r="GG714">
        <f>IF(ISNA(GH714),NA(),GG510)</f>
        <v>0</v>
      </c>
      <c r="GH714">
        <f>IF(OR(GH510="",AND(GH510=GH509,GH510=GH511)),NA(), GH510)</f>
        <v>0</v>
      </c>
      <c r="GI714">
        <f>IF(ISNA(GJ714),NA(),GI510)</f>
        <v>0</v>
      </c>
      <c r="GJ714">
        <f>IF(OR(GJ510="",AND(GJ510=GJ509,GJ510=GJ511)),NA(), GJ510)</f>
        <v>0</v>
      </c>
      <c r="GK714">
        <f>IF(ISNA(GL714),NA(),GK510)</f>
        <v>0</v>
      </c>
      <c r="GL714">
        <f>IF(OR(GL510="",AND(GL510=GL509,GL510=GL511)),NA(), GL510)</f>
        <v>0</v>
      </c>
      <c r="GM714">
        <f>IF(ISNA(GN714),NA(),GM510)</f>
        <v>0</v>
      </c>
      <c r="GN714">
        <f>IF(OR(GN510="",AND(GN510=GN509,GN510=GN511)),NA(), GN510)</f>
        <v>0</v>
      </c>
      <c r="GO714">
        <f>IF(ISNA(GP714),NA(),GO510)</f>
        <v>0</v>
      </c>
      <c r="GP714">
        <f>IF(OR(GP510="",AND(GP510=GP509,GP510=GP511)),NA(), GP510)</f>
        <v>0</v>
      </c>
      <c r="GQ714">
        <f>IF(ISNA(GR714),NA(),GQ510)</f>
        <v>0</v>
      </c>
      <c r="GR714">
        <f>IF(OR(GR510="",AND(GR510=GR509,GR510=GR511)),NA(), GR510)</f>
        <v>0</v>
      </c>
      <c r="GS714">
        <f>IF(ISNA(GT714),NA(),GS510)</f>
        <v>0</v>
      </c>
      <c r="GT714">
        <f>IF(OR(GT510="",AND(GT510=GT509,GT510=GT511)),NA(), GT510)</f>
        <v>0</v>
      </c>
      <c r="GU714">
        <f>IF(ISNA(GV714),NA(),GU510)</f>
        <v>0</v>
      </c>
      <c r="GV714">
        <f>IF(OR(GV510="",AND(GV510=GV509,GV510=GV511)),NA(), GV510)</f>
        <v>0</v>
      </c>
      <c r="GW714">
        <f>IF(ISNA(GX714),NA(),GW510)</f>
        <v>0</v>
      </c>
      <c r="GX714">
        <f>IF(OR(GX510="",AND(GX510=GX509,GX510=GX511)),NA(), GX510)</f>
        <v>0</v>
      </c>
      <c r="GY714">
        <f>IF(ISNA(GZ714),NA(),GY510)</f>
        <v>0</v>
      </c>
      <c r="GZ714">
        <f>IF(OR(GZ510="",AND(GZ510=GZ509,GZ510=GZ511)),NA(), GZ510)</f>
        <v>0</v>
      </c>
      <c r="HA714">
        <f>IF(ISNA(HB714),NA(),HA510)</f>
        <v>0</v>
      </c>
      <c r="HB714">
        <f>IF(OR(HB510="",AND(HB510=HB509,HB510=HB511)),NA(), HB510)</f>
        <v>0</v>
      </c>
      <c r="HC714">
        <f>IF(ISNA(HD714),NA(),HC510)</f>
        <v>0</v>
      </c>
      <c r="HD714">
        <f>IF(OR(HD510="",AND(HD510=HD509,HD510=HD511)),NA(), HD510)</f>
        <v>0</v>
      </c>
      <c r="HE714">
        <f>IF(ISNA(HF714),NA(),HE510)</f>
        <v>0</v>
      </c>
      <c r="HF714">
        <f>IF(OR(HF510="",AND(HF510=HF509,HF510=HF511)),NA(), HF510)</f>
        <v>0</v>
      </c>
    </row>
    <row r="715" spans="5:214">
      <c r="E715">
        <f>IF(ISNA(F715),NA(),E511)</f>
        <v>0</v>
      </c>
      <c r="F715">
        <f>IF(OR(F511="",AND(F511=F510,F511=F512)),NA(), F511)</f>
        <v>0</v>
      </c>
      <c r="G715">
        <f>IF(ISNA(H715),NA(),G511)</f>
        <v>0</v>
      </c>
      <c r="H715">
        <f>IF(OR(H511="",AND(H511=H510,H511=H512)),NA(), H511)</f>
        <v>0</v>
      </c>
      <c r="I715">
        <f>IF(ISNA(J715),NA(),I511)</f>
        <v>0</v>
      </c>
      <c r="J715">
        <f>IF(OR(J511="",AND(J511=J510,J511=J512)),NA(), J511)</f>
        <v>0</v>
      </c>
      <c r="K715">
        <f>IF(ISNA(L715),NA(),K511)</f>
        <v>0</v>
      </c>
      <c r="L715">
        <f>IF(OR(L511="",AND(L511=L510,L511=L512)),NA(), L511)</f>
        <v>0</v>
      </c>
      <c r="M715">
        <f>IF(ISNA(N715),NA(),M511)</f>
        <v>0</v>
      </c>
      <c r="N715">
        <f>IF(OR(N511="",AND(N511=N510,N511=N512)),NA(), N511)</f>
        <v>0</v>
      </c>
      <c r="O715">
        <f>IF(ISNA(P715),NA(),O511)</f>
        <v>0</v>
      </c>
      <c r="P715">
        <f>IF(OR(P511="",AND(P511=P510,P511=P512)),NA(), P511)</f>
        <v>0</v>
      </c>
      <c r="Q715">
        <f>IF(ISNA(R715),NA(),Q511)</f>
        <v>0</v>
      </c>
      <c r="R715">
        <f>IF(OR(R511="",AND(R511=R510,R511=R512)),NA(), R511)</f>
        <v>0</v>
      </c>
      <c r="S715">
        <f>IF(ISNA(T715),NA(),S511)</f>
        <v>0</v>
      </c>
      <c r="T715">
        <f>IF(OR(T511="",AND(T511=T510,T511=T512)),NA(), T511)</f>
        <v>0</v>
      </c>
      <c r="U715">
        <f>IF(ISNA(V715),NA(),U511)</f>
        <v>0</v>
      </c>
      <c r="V715">
        <f>IF(OR(V511="",AND(V511=V510,V511=V512)),NA(), V511)</f>
        <v>0</v>
      </c>
      <c r="W715">
        <f>IF(ISNA(X715),NA(),W511)</f>
        <v>0</v>
      </c>
      <c r="X715">
        <f>IF(OR(X511="",AND(X511=X510,X511=X512)),NA(), X511)</f>
        <v>0</v>
      </c>
      <c r="Y715">
        <f>IF(ISNA(Z715),NA(),Y511)</f>
        <v>0</v>
      </c>
      <c r="Z715">
        <f>IF(OR(Z511="",AND(Z511=Z510,Z511=Z512)),NA(), Z511)</f>
        <v>0</v>
      </c>
      <c r="AA715">
        <f>IF(ISNA(AB715),NA(),AA511)</f>
        <v>0</v>
      </c>
      <c r="AB715">
        <f>IF(OR(AB511="",AND(AB511=AB510,AB511=AB512)),NA(), AB511)</f>
        <v>0</v>
      </c>
      <c r="AC715">
        <f>IF(ISNA(AD715),NA(),AC511)</f>
        <v>0</v>
      </c>
      <c r="AD715">
        <f>IF(OR(AD511="",AND(AD511=AD510,AD511=AD512)),NA(), AD511)</f>
        <v>0</v>
      </c>
      <c r="AE715">
        <f>IF(ISNA(AF715),NA(),AE511)</f>
        <v>0</v>
      </c>
      <c r="AF715">
        <f>IF(OR(AF511="",AND(AF511=AF510,AF511=AF512)),NA(), AF511)</f>
        <v>0</v>
      </c>
      <c r="AG715">
        <f>IF(ISNA(AH715),NA(),AG511)</f>
        <v>0</v>
      </c>
      <c r="AH715">
        <f>IF(OR(AH511="",AND(AH511=AH510,AH511=AH512)),NA(), AH511)</f>
        <v>0</v>
      </c>
      <c r="AI715">
        <f>IF(ISNA(AJ715),NA(),AI511)</f>
        <v>0</v>
      </c>
      <c r="AJ715">
        <f>IF(OR(AJ511="",AND(AJ511=AJ510,AJ511=AJ512)),NA(), AJ511)</f>
        <v>0</v>
      </c>
      <c r="AK715">
        <f>IF(ISNA(AL715),NA(),AK511)</f>
        <v>0</v>
      </c>
      <c r="AL715">
        <f>IF(OR(AL511="",AND(AL511=AL510,AL511=AL512)),NA(), AL511)</f>
        <v>0</v>
      </c>
      <c r="AM715">
        <f>IF(ISNA(AN715),NA(),AM511)</f>
        <v>0</v>
      </c>
      <c r="AN715">
        <f>IF(OR(AN511="",AND(AN511=AN510,AN511=AN512)),NA(), AN511)</f>
        <v>0</v>
      </c>
      <c r="AO715">
        <f>IF(ISNA(AP715),NA(),AO511)</f>
        <v>0</v>
      </c>
      <c r="AP715">
        <f>IF(OR(AP511="",AND(AP511=AP510,AP511=AP512)),NA(), AP511)</f>
        <v>0</v>
      </c>
      <c r="AQ715">
        <f>IF(ISNA(AR715),NA(),AQ511)</f>
        <v>0</v>
      </c>
      <c r="AR715">
        <f>IF(OR(AR511="",AND(AR511=AR510,AR511=AR512)),NA(), AR511)</f>
        <v>0</v>
      </c>
      <c r="AS715">
        <f>IF(ISNA(AT715),NA(),AS511)</f>
        <v>0</v>
      </c>
      <c r="AT715">
        <f>IF(OR(AT511="",AND(AT511=AT510,AT511=AT512)),NA(), AT511)</f>
        <v>0</v>
      </c>
      <c r="AU715">
        <f>IF(ISNA(AV715),NA(),AU511)</f>
        <v>0</v>
      </c>
      <c r="AV715">
        <f>IF(OR(AV511="",AND(AV511=AV510,AV511=AV512)),NA(), AV511)</f>
        <v>0</v>
      </c>
      <c r="AW715">
        <f>IF(ISNA(AX715),NA(),AW511)</f>
        <v>0</v>
      </c>
      <c r="AX715">
        <f>IF(OR(AX511="",AND(AX511=AX510,AX511=AX512)),NA(), AX511)</f>
        <v>0</v>
      </c>
      <c r="AY715">
        <f>IF(ISNA(AZ715),NA(),AY511)</f>
        <v>0</v>
      </c>
      <c r="AZ715">
        <f>IF(OR(AZ511="",AND(AZ511=AZ510,AZ511=AZ512)),NA(), AZ511)</f>
        <v>0</v>
      </c>
      <c r="BA715">
        <f>IF(ISNA(BB715),NA(),BA511)</f>
        <v>0</v>
      </c>
      <c r="BB715">
        <f>IF(OR(BB511="",AND(BB511=BB510,BB511=BB512)),NA(), BB511)</f>
        <v>0</v>
      </c>
      <c r="BC715">
        <f>IF(ISNA(BD715),NA(),BC511)</f>
        <v>0</v>
      </c>
      <c r="BD715">
        <f>IF(OR(BD511="",AND(BD511=BD510,BD511=BD512)),NA(), BD511)</f>
        <v>0</v>
      </c>
      <c r="BE715">
        <f>IF(ISNA(BF715),NA(),BE511)</f>
        <v>0</v>
      </c>
      <c r="BF715">
        <f>IF(OR(BF511="",AND(BF511=BF510,BF511=BF512)),NA(), BF511)</f>
        <v>0</v>
      </c>
      <c r="BG715">
        <f>IF(ISNA(BH715),NA(),BG511)</f>
        <v>0</v>
      </c>
      <c r="BH715">
        <f>IF(OR(BH511="",AND(BH511=BH510,BH511=BH512)),NA(), BH511)</f>
        <v>0</v>
      </c>
      <c r="BI715">
        <f>IF(ISNA(BJ715),NA(),BI511)</f>
        <v>0</v>
      </c>
      <c r="BJ715">
        <f>IF(OR(BJ511="",AND(BJ511=BJ510,BJ511=BJ512)),NA(), BJ511)</f>
        <v>0</v>
      </c>
      <c r="BK715">
        <f>IF(ISNA(BL715),NA(),BK511)</f>
        <v>0</v>
      </c>
      <c r="BL715">
        <f>IF(OR(BL511="",AND(BL511=BL510,BL511=BL512)),NA(), BL511)</f>
        <v>0</v>
      </c>
      <c r="BM715">
        <f>IF(ISNA(BN715),NA(),BM511)</f>
        <v>0</v>
      </c>
      <c r="BN715">
        <f>IF(OR(BN511="",AND(BN511=BN510,BN511=BN512)),NA(), BN511)</f>
        <v>0</v>
      </c>
      <c r="BO715">
        <f>IF(ISNA(BP715),NA(),BO511)</f>
        <v>0</v>
      </c>
      <c r="BP715">
        <f>IF(OR(BP511="",AND(BP511=BP510,BP511=BP512)),NA(), BP511)</f>
        <v>0</v>
      </c>
      <c r="BQ715">
        <f>IF(ISNA(BR715),NA(),BQ511)</f>
        <v>0</v>
      </c>
      <c r="BR715">
        <f>IF(OR(BR511="",AND(BR511=BR510,BR511=BR512)),NA(), BR511)</f>
        <v>0</v>
      </c>
      <c r="BS715">
        <f>IF(ISNA(BT715),NA(),BS511)</f>
        <v>0</v>
      </c>
      <c r="BT715">
        <f>IF(OR(BT511="",AND(BT511=BT510,BT511=BT512)),NA(), BT511)</f>
        <v>0</v>
      </c>
      <c r="BU715">
        <f>IF(ISNA(BV715),NA(),BU511)</f>
        <v>0</v>
      </c>
      <c r="BV715">
        <f>IF(OR(BV511="",AND(BV511=BV510,BV511=BV512)),NA(), BV511)</f>
        <v>0</v>
      </c>
      <c r="BW715">
        <f>IF(ISNA(BX715),NA(),BW511)</f>
        <v>0</v>
      </c>
      <c r="BX715">
        <f>IF(OR(BX511="",AND(BX511=BX510,BX511=BX512)),NA(), BX511)</f>
        <v>0</v>
      </c>
      <c r="BY715">
        <f>IF(ISNA(BZ715),NA(),BY511)</f>
        <v>0</v>
      </c>
      <c r="BZ715">
        <f>IF(OR(BZ511="",AND(BZ511=BZ510,BZ511=BZ512)),NA(), BZ511)</f>
        <v>0</v>
      </c>
      <c r="CA715">
        <f>IF(ISNA(CB715),NA(),CA511)</f>
        <v>0</v>
      </c>
      <c r="CB715">
        <f>IF(OR(CB511="",AND(CB511=CB510,CB511=CB512)),NA(), CB511)</f>
        <v>0</v>
      </c>
      <c r="CC715">
        <f>IF(ISNA(CD715),NA(),CC511)</f>
        <v>0</v>
      </c>
      <c r="CD715">
        <f>IF(OR(CD511="",AND(CD511=CD510,CD511=CD512)),NA(), CD511)</f>
        <v>0</v>
      </c>
      <c r="CE715">
        <f>IF(ISNA(CF715),NA(),CE511)</f>
        <v>0</v>
      </c>
      <c r="CF715">
        <f>IF(OR(CF511="",AND(CF511=CF510,CF511=CF512)),NA(), CF511)</f>
        <v>0</v>
      </c>
      <c r="CG715">
        <f>IF(ISNA(CH715),NA(),CG511)</f>
        <v>0</v>
      </c>
      <c r="CH715">
        <f>IF(OR(CH511="",AND(CH511=CH510,CH511=CH512)),NA(), CH511)</f>
        <v>0</v>
      </c>
      <c r="CI715">
        <f>IF(ISNA(CJ715),NA(),CI511)</f>
        <v>0</v>
      </c>
      <c r="CJ715">
        <f>IF(OR(CJ511="",AND(CJ511=CJ510,CJ511=CJ512)),NA(), CJ511)</f>
        <v>0</v>
      </c>
      <c r="CK715">
        <f>IF(ISNA(CL715),NA(),CK511)</f>
        <v>0</v>
      </c>
      <c r="CL715">
        <f>IF(OR(CL511="",AND(CL511=CL510,CL511=CL512)),NA(), CL511)</f>
        <v>0</v>
      </c>
      <c r="CM715">
        <f>IF(ISNA(CN715),NA(),CM511)</f>
        <v>0</v>
      </c>
      <c r="CN715">
        <f>IF(OR(CN511="",AND(CN511=CN510,CN511=CN512)),NA(), CN511)</f>
        <v>0</v>
      </c>
      <c r="CO715">
        <f>IF(ISNA(CP715),NA(),CO511)</f>
        <v>0</v>
      </c>
      <c r="CP715">
        <f>IF(OR(CP511="",AND(CP511=CP510,CP511=CP512)),NA(), CP511)</f>
        <v>0</v>
      </c>
      <c r="CQ715">
        <f>IF(ISNA(CR715),NA(),CQ511)</f>
        <v>0</v>
      </c>
      <c r="CR715">
        <f>IF(OR(CR511="",AND(CR511=CR510,CR511=CR512)),NA(), CR511)</f>
        <v>0</v>
      </c>
      <c r="CS715">
        <f>IF(ISNA(CT715),NA(),CS511)</f>
        <v>0</v>
      </c>
      <c r="CT715">
        <f>IF(OR(CT511="",AND(CT511=CT510,CT511=CT512)),NA(), CT511)</f>
        <v>0</v>
      </c>
      <c r="CU715">
        <f>IF(ISNA(CV715),NA(),CU511)</f>
        <v>0</v>
      </c>
      <c r="CV715">
        <f>IF(OR(CV511="",AND(CV511=CV510,CV511=CV512)),NA(), CV511)</f>
        <v>0</v>
      </c>
      <c r="CW715">
        <f>IF(ISNA(CX715),NA(),CW511)</f>
        <v>0</v>
      </c>
      <c r="CX715">
        <f>IF(OR(CX511="",AND(CX511=CX510,CX511=CX512)),NA(), CX511)</f>
        <v>0</v>
      </c>
      <c r="CY715">
        <f>IF(ISNA(CZ715),NA(),CY511)</f>
        <v>0</v>
      </c>
      <c r="CZ715">
        <f>IF(OR(CZ511="",AND(CZ511=CZ510,CZ511=CZ512)),NA(), CZ511)</f>
        <v>0</v>
      </c>
      <c r="DA715">
        <f>IF(ISNA(DB715),NA(),DA511)</f>
        <v>0</v>
      </c>
      <c r="DB715">
        <f>IF(OR(DB511="",AND(DB511=DB510,DB511=DB512)),NA(), DB511)</f>
        <v>0</v>
      </c>
      <c r="DC715">
        <f>IF(ISNA(DD715),NA(),DC511)</f>
        <v>0</v>
      </c>
      <c r="DD715">
        <f>IF(OR(DD511="",AND(DD511=DD510,DD511=DD512)),NA(), DD511)</f>
        <v>0</v>
      </c>
      <c r="DG715">
        <f>IF(ISNA(DH715),NA(),DG511)</f>
        <v>0</v>
      </c>
      <c r="DH715">
        <f>IF(OR(DH511="",AND(DH511=DH510,DH511=DH512)),NA(), DH511)</f>
        <v>0</v>
      </c>
      <c r="DI715">
        <f>IF(ISNA(DJ715),NA(),DI511)</f>
        <v>0</v>
      </c>
      <c r="DJ715">
        <f>IF(OR(DJ511="",AND(DJ511=DJ510,DJ511=DJ512)),NA(), DJ511)</f>
        <v>0</v>
      </c>
      <c r="DK715">
        <f>IF(ISNA(DL715),NA(),DK511)</f>
        <v>0</v>
      </c>
      <c r="DL715">
        <f>IF(OR(DL511="",AND(DL511=DL510,DL511=DL512)),NA(), DL511)</f>
        <v>0</v>
      </c>
      <c r="DM715">
        <f>IF(ISNA(DN715),NA(),DM511)</f>
        <v>0</v>
      </c>
      <c r="DN715">
        <f>IF(OR(DN511="",AND(DN511=DN510,DN511=DN512)),NA(), DN511)</f>
        <v>0</v>
      </c>
      <c r="DO715">
        <f>IF(ISNA(DP715),NA(),DO511)</f>
        <v>0</v>
      </c>
      <c r="DP715">
        <f>IF(OR(DP511="",AND(DP511=DP510,DP511=DP512)),NA(), DP511)</f>
        <v>0</v>
      </c>
      <c r="DQ715">
        <f>IF(ISNA(DR715),NA(),DQ511)</f>
        <v>0</v>
      </c>
      <c r="DR715">
        <f>IF(OR(DR511="",AND(DR511=DR510,DR511=DR512)),NA(), DR511)</f>
        <v>0</v>
      </c>
      <c r="DS715">
        <f>IF(ISNA(DT715),NA(),DS511)</f>
        <v>0</v>
      </c>
      <c r="DT715">
        <f>IF(OR(DT511="",AND(DT511=DT510,DT511=DT512)),NA(), DT511)</f>
        <v>0</v>
      </c>
      <c r="DU715">
        <f>IF(ISNA(DV715),NA(),DU511)</f>
        <v>0</v>
      </c>
      <c r="DV715">
        <f>IF(OR(DV511="",AND(DV511=DV510,DV511=DV512)),NA(), DV511)</f>
        <v>0</v>
      </c>
      <c r="DW715">
        <f>IF(ISNA(DX715),NA(),DW511)</f>
        <v>0</v>
      </c>
      <c r="DX715">
        <f>IF(OR(DX511="",AND(DX511=DX510,DX511=DX512)),NA(), DX511)</f>
        <v>0</v>
      </c>
      <c r="DY715">
        <f>IF(ISNA(DZ715),NA(),DY511)</f>
        <v>0</v>
      </c>
      <c r="DZ715">
        <f>IF(OR(DZ511="",AND(DZ511=DZ510,DZ511=DZ512)),NA(), DZ511)</f>
        <v>0</v>
      </c>
      <c r="EA715">
        <f>IF(ISNA(EB715),NA(),EA511)</f>
        <v>0</v>
      </c>
      <c r="EB715">
        <f>IF(OR(EB511="",AND(EB511=EB510,EB511=EB512)),NA(), EB511)</f>
        <v>0</v>
      </c>
      <c r="EC715">
        <f>IF(ISNA(ED715),NA(),EC511)</f>
        <v>0</v>
      </c>
      <c r="ED715">
        <f>IF(OR(ED511="",AND(ED511=ED510,ED511=ED512)),NA(), ED511)</f>
        <v>0</v>
      </c>
      <c r="EE715">
        <f>IF(ISNA(EF715),NA(),EE511)</f>
        <v>0</v>
      </c>
      <c r="EF715">
        <f>IF(OR(EF511="",AND(EF511=EF510,EF511=EF512)),NA(), EF511)</f>
        <v>0</v>
      </c>
      <c r="EG715">
        <f>IF(ISNA(EH715),NA(),EG511)</f>
        <v>0</v>
      </c>
      <c r="EH715">
        <f>IF(OR(EH511="",AND(EH511=EH510,EH511=EH512)),NA(), EH511)</f>
        <v>0</v>
      </c>
      <c r="EI715">
        <f>IF(ISNA(EJ715),NA(),EI511)</f>
        <v>0</v>
      </c>
      <c r="EJ715">
        <f>IF(OR(EJ511="",AND(EJ511=EJ510,EJ511=EJ512)),NA(), EJ511)</f>
        <v>0</v>
      </c>
      <c r="EK715">
        <f>IF(ISNA(EL715),NA(),EK511)</f>
        <v>0</v>
      </c>
      <c r="EL715">
        <f>IF(OR(EL511="",AND(EL511=EL510,EL511=EL512)),NA(), EL511)</f>
        <v>0</v>
      </c>
      <c r="EM715">
        <f>IF(ISNA(EN715),NA(),EM511)</f>
        <v>0</v>
      </c>
      <c r="EN715">
        <f>IF(OR(EN511="",AND(EN511=EN510,EN511=EN512)),NA(), EN511)</f>
        <v>0</v>
      </c>
      <c r="EO715">
        <f>IF(ISNA(EP715),NA(),EO511)</f>
        <v>0</v>
      </c>
      <c r="EP715">
        <f>IF(OR(EP511="",AND(EP511=EP510,EP511=EP512)),NA(), EP511)</f>
        <v>0</v>
      </c>
      <c r="EQ715">
        <f>IF(ISNA(ER715),NA(),EQ511)</f>
        <v>0</v>
      </c>
      <c r="ER715">
        <f>IF(OR(ER511="",AND(ER511=ER510,ER511=ER512)),NA(), ER511)</f>
        <v>0</v>
      </c>
      <c r="ES715">
        <f>IF(ISNA(ET715),NA(),ES511)</f>
        <v>0</v>
      </c>
      <c r="ET715">
        <f>IF(OR(ET511="",AND(ET511=ET510,ET511=ET512)),NA(), ET511)</f>
        <v>0</v>
      </c>
      <c r="EU715">
        <f>IF(ISNA(EV715),NA(),EU511)</f>
        <v>0</v>
      </c>
      <c r="EV715">
        <f>IF(OR(EV511="",AND(EV511=EV510,EV511=EV512)),NA(), EV511)</f>
        <v>0</v>
      </c>
      <c r="EW715">
        <f>IF(ISNA(EX715),NA(),EW511)</f>
        <v>0</v>
      </c>
      <c r="EX715">
        <f>IF(OR(EX511="",AND(EX511=EX510,EX511=EX512)),NA(), EX511)</f>
        <v>0</v>
      </c>
      <c r="EY715">
        <f>IF(ISNA(EZ715),NA(),EY511)</f>
        <v>0</v>
      </c>
      <c r="EZ715">
        <f>IF(OR(EZ511="",AND(EZ511=EZ510,EZ511=EZ512)),NA(), EZ511)</f>
        <v>0</v>
      </c>
      <c r="FA715">
        <f>IF(ISNA(FB715),NA(),FA511)</f>
        <v>0</v>
      </c>
      <c r="FB715">
        <f>IF(OR(FB511="",AND(FB511=FB510,FB511=FB512)),NA(), FB511)</f>
        <v>0</v>
      </c>
      <c r="FC715">
        <f>IF(ISNA(FD715),NA(),FC511)</f>
        <v>0</v>
      </c>
      <c r="FD715">
        <f>IF(OR(FD511="",AND(FD511=FD510,FD511=FD512)),NA(), FD511)</f>
        <v>0</v>
      </c>
      <c r="FE715">
        <f>IF(ISNA(FF715),NA(),FE511)</f>
        <v>0</v>
      </c>
      <c r="FF715">
        <f>IF(OR(FF511="",AND(FF511=FF510,FF511=FF512)),NA(), FF511)</f>
        <v>0</v>
      </c>
      <c r="FG715">
        <f>IF(ISNA(FH715),NA(),FG511)</f>
        <v>0</v>
      </c>
      <c r="FH715">
        <f>IF(OR(FH511="",AND(FH511=FH510,FH511=FH512)),NA(), FH511)</f>
        <v>0</v>
      </c>
      <c r="FI715">
        <f>IF(ISNA(FJ715),NA(),FI511)</f>
        <v>0</v>
      </c>
      <c r="FJ715">
        <f>IF(OR(FJ511="",AND(FJ511=FJ510,FJ511=FJ512)),NA(), FJ511)</f>
        <v>0</v>
      </c>
      <c r="FK715">
        <f>IF(ISNA(FL715),NA(),FK511)</f>
        <v>0</v>
      </c>
      <c r="FL715">
        <f>IF(OR(FL511="",AND(FL511=FL510,FL511=FL512)),NA(), FL511)</f>
        <v>0</v>
      </c>
      <c r="FM715">
        <f>IF(ISNA(FN715),NA(),FM511)</f>
        <v>0</v>
      </c>
      <c r="FN715">
        <f>IF(OR(FN511="",AND(FN511=FN510,FN511=FN512)),NA(), FN511)</f>
        <v>0</v>
      </c>
      <c r="FO715">
        <f>IF(ISNA(FP715),NA(),FO511)</f>
        <v>0</v>
      </c>
      <c r="FP715">
        <f>IF(OR(FP511="",AND(FP511=FP510,FP511=FP512)),NA(), FP511)</f>
        <v>0</v>
      </c>
      <c r="FQ715">
        <f>IF(ISNA(FR715),NA(),FQ511)</f>
        <v>0</v>
      </c>
      <c r="FR715">
        <f>IF(OR(FR511="",AND(FR511=FR510,FR511=FR512)),NA(), FR511)</f>
        <v>0</v>
      </c>
      <c r="FS715">
        <f>IF(ISNA(FT715),NA(),FS511)</f>
        <v>0</v>
      </c>
      <c r="FT715">
        <f>IF(OR(FT511="",AND(FT511=FT510,FT511=FT512)),NA(), FT511)</f>
        <v>0</v>
      </c>
      <c r="FU715">
        <f>IF(ISNA(FV715),NA(),FU511)</f>
        <v>0</v>
      </c>
      <c r="FV715">
        <f>IF(OR(FV511="",AND(FV511=FV510,FV511=FV512)),NA(), FV511)</f>
        <v>0</v>
      </c>
      <c r="FW715">
        <f>IF(ISNA(FX715),NA(),FW511)</f>
        <v>0</v>
      </c>
      <c r="FX715">
        <f>IF(OR(FX511="",AND(FX511=FX510,FX511=FX512)),NA(), FX511)</f>
        <v>0</v>
      </c>
      <c r="FY715">
        <f>IF(ISNA(FZ715),NA(),FY511)</f>
        <v>0</v>
      </c>
      <c r="FZ715">
        <f>IF(OR(FZ511="",AND(FZ511=FZ510,FZ511=FZ512)),NA(), FZ511)</f>
        <v>0</v>
      </c>
      <c r="GA715">
        <f>IF(ISNA(GB715),NA(),GA511)</f>
        <v>0</v>
      </c>
      <c r="GB715">
        <f>IF(OR(GB511="",AND(GB511=GB510,GB511=GB512)),NA(), GB511)</f>
        <v>0</v>
      </c>
      <c r="GC715">
        <f>IF(ISNA(GD715),NA(),GC511)</f>
        <v>0</v>
      </c>
      <c r="GD715">
        <f>IF(OR(GD511="",AND(GD511=GD510,GD511=GD512)),NA(), GD511)</f>
        <v>0</v>
      </c>
      <c r="GE715">
        <f>IF(ISNA(GF715),NA(),GE511)</f>
        <v>0</v>
      </c>
      <c r="GF715">
        <f>IF(OR(GF511="",AND(GF511=GF510,GF511=GF512)),NA(), GF511)</f>
        <v>0</v>
      </c>
      <c r="GG715">
        <f>IF(ISNA(GH715),NA(),GG511)</f>
        <v>0</v>
      </c>
      <c r="GH715">
        <f>IF(OR(GH511="",AND(GH511=GH510,GH511=GH512)),NA(), GH511)</f>
        <v>0</v>
      </c>
      <c r="GI715">
        <f>IF(ISNA(GJ715),NA(),GI511)</f>
        <v>0</v>
      </c>
      <c r="GJ715">
        <f>IF(OR(GJ511="",AND(GJ511=GJ510,GJ511=GJ512)),NA(), GJ511)</f>
        <v>0</v>
      </c>
      <c r="GK715">
        <f>IF(ISNA(GL715),NA(),GK511)</f>
        <v>0</v>
      </c>
      <c r="GL715">
        <f>IF(OR(GL511="",AND(GL511=GL510,GL511=GL512)),NA(), GL511)</f>
        <v>0</v>
      </c>
      <c r="GM715">
        <f>IF(ISNA(GN715),NA(),GM511)</f>
        <v>0</v>
      </c>
      <c r="GN715">
        <f>IF(OR(GN511="",AND(GN511=GN510,GN511=GN512)),NA(), GN511)</f>
        <v>0</v>
      </c>
      <c r="GO715">
        <f>IF(ISNA(GP715),NA(),GO511)</f>
        <v>0</v>
      </c>
      <c r="GP715">
        <f>IF(OR(GP511="",AND(GP511=GP510,GP511=GP512)),NA(), GP511)</f>
        <v>0</v>
      </c>
      <c r="GQ715">
        <f>IF(ISNA(GR715),NA(),GQ511)</f>
        <v>0</v>
      </c>
      <c r="GR715">
        <f>IF(OR(GR511="",AND(GR511=GR510,GR511=GR512)),NA(), GR511)</f>
        <v>0</v>
      </c>
      <c r="GS715">
        <f>IF(ISNA(GT715),NA(),GS511)</f>
        <v>0</v>
      </c>
      <c r="GT715">
        <f>IF(OR(GT511="",AND(GT511=GT510,GT511=GT512)),NA(), GT511)</f>
        <v>0</v>
      </c>
      <c r="GU715">
        <f>IF(ISNA(GV715),NA(),GU511)</f>
        <v>0</v>
      </c>
      <c r="GV715">
        <f>IF(OR(GV511="",AND(GV511=GV510,GV511=GV512)),NA(), GV511)</f>
        <v>0</v>
      </c>
      <c r="GW715">
        <f>IF(ISNA(GX715),NA(),GW511)</f>
        <v>0</v>
      </c>
      <c r="GX715">
        <f>IF(OR(GX511="",AND(GX511=GX510,GX511=GX512)),NA(), GX511)</f>
        <v>0</v>
      </c>
      <c r="GY715">
        <f>IF(ISNA(GZ715),NA(),GY511)</f>
        <v>0</v>
      </c>
      <c r="GZ715">
        <f>IF(OR(GZ511="",AND(GZ511=GZ510,GZ511=GZ512)),NA(), GZ511)</f>
        <v>0</v>
      </c>
      <c r="HA715">
        <f>IF(ISNA(HB715),NA(),HA511)</f>
        <v>0</v>
      </c>
      <c r="HB715">
        <f>IF(OR(HB511="",AND(HB511=HB510,HB511=HB512)),NA(), HB511)</f>
        <v>0</v>
      </c>
      <c r="HC715">
        <f>IF(ISNA(HD715),NA(),HC511)</f>
        <v>0</v>
      </c>
      <c r="HD715">
        <f>IF(OR(HD511="",AND(HD511=HD510,HD511=HD512)),NA(), HD511)</f>
        <v>0</v>
      </c>
      <c r="HE715">
        <f>IF(ISNA(HF715),NA(),HE511)</f>
        <v>0</v>
      </c>
      <c r="HF715">
        <f>IF(OR(HF511="",AND(HF511=HF510,HF511=HF512)),NA(), HF511)</f>
        <v>0</v>
      </c>
    </row>
    <row r="716" spans="5:214">
      <c r="E716">
        <f>IF(ISNA(F716),NA(),E512)</f>
        <v>0</v>
      </c>
      <c r="F716">
        <f>IF(OR(F512="",AND(F512=F511,F512=F513)),NA(), F512)</f>
        <v>0</v>
      </c>
      <c r="G716">
        <f>IF(ISNA(H716),NA(),G512)</f>
        <v>0</v>
      </c>
      <c r="H716">
        <f>IF(OR(H512="",AND(H512=H511,H512=H513)),NA(), H512)</f>
        <v>0</v>
      </c>
      <c r="I716">
        <f>IF(ISNA(J716),NA(),I512)</f>
        <v>0</v>
      </c>
      <c r="J716">
        <f>IF(OR(J512="",AND(J512=J511,J512=J513)),NA(), J512)</f>
        <v>0</v>
      </c>
      <c r="K716">
        <f>IF(ISNA(L716),NA(),K512)</f>
        <v>0</v>
      </c>
      <c r="L716">
        <f>IF(OR(L512="",AND(L512=L511,L512=L513)),NA(), L512)</f>
        <v>0</v>
      </c>
      <c r="M716">
        <f>IF(ISNA(N716),NA(),M512)</f>
        <v>0</v>
      </c>
      <c r="N716">
        <f>IF(OR(N512="",AND(N512=N511,N512=N513)),NA(), N512)</f>
        <v>0</v>
      </c>
      <c r="O716">
        <f>IF(ISNA(P716),NA(),O512)</f>
        <v>0</v>
      </c>
      <c r="P716">
        <f>IF(OR(P512="",AND(P512=P511,P512=P513)),NA(), P512)</f>
        <v>0</v>
      </c>
      <c r="Q716">
        <f>IF(ISNA(R716),NA(),Q512)</f>
        <v>0</v>
      </c>
      <c r="R716">
        <f>IF(OR(R512="",AND(R512=R511,R512=R513)),NA(), R512)</f>
        <v>0</v>
      </c>
      <c r="S716">
        <f>IF(ISNA(T716),NA(),S512)</f>
        <v>0</v>
      </c>
      <c r="T716">
        <f>IF(OR(T512="",AND(T512=T511,T512=T513)),NA(), T512)</f>
        <v>0</v>
      </c>
      <c r="U716">
        <f>IF(ISNA(V716),NA(),U512)</f>
        <v>0</v>
      </c>
      <c r="V716">
        <f>IF(OR(V512="",AND(V512=V511,V512=V513)),NA(), V512)</f>
        <v>0</v>
      </c>
      <c r="W716">
        <f>IF(ISNA(X716),NA(),W512)</f>
        <v>0</v>
      </c>
      <c r="X716">
        <f>IF(OR(X512="",AND(X512=X511,X512=X513)),NA(), X512)</f>
        <v>0</v>
      </c>
      <c r="Y716">
        <f>IF(ISNA(Z716),NA(),Y512)</f>
        <v>0</v>
      </c>
      <c r="Z716">
        <f>IF(OR(Z512="",AND(Z512=Z511,Z512=Z513)),NA(), Z512)</f>
        <v>0</v>
      </c>
      <c r="AA716">
        <f>IF(ISNA(AB716),NA(),AA512)</f>
        <v>0</v>
      </c>
      <c r="AB716">
        <f>IF(OR(AB512="",AND(AB512=AB511,AB512=AB513)),NA(), AB512)</f>
        <v>0</v>
      </c>
      <c r="AC716">
        <f>IF(ISNA(AD716),NA(),AC512)</f>
        <v>0</v>
      </c>
      <c r="AD716">
        <f>IF(OR(AD512="",AND(AD512=AD511,AD512=AD513)),NA(), AD512)</f>
        <v>0</v>
      </c>
      <c r="AE716">
        <f>IF(ISNA(AF716),NA(),AE512)</f>
        <v>0</v>
      </c>
      <c r="AF716">
        <f>IF(OR(AF512="",AND(AF512=AF511,AF512=AF513)),NA(), AF512)</f>
        <v>0</v>
      </c>
      <c r="AG716">
        <f>IF(ISNA(AH716),NA(),AG512)</f>
        <v>0</v>
      </c>
      <c r="AH716">
        <f>IF(OR(AH512="",AND(AH512=AH511,AH512=AH513)),NA(), AH512)</f>
        <v>0</v>
      </c>
      <c r="AI716">
        <f>IF(ISNA(AJ716),NA(),AI512)</f>
        <v>0</v>
      </c>
      <c r="AJ716">
        <f>IF(OR(AJ512="",AND(AJ512=AJ511,AJ512=AJ513)),NA(), AJ512)</f>
        <v>0</v>
      </c>
      <c r="AK716">
        <f>IF(ISNA(AL716),NA(),AK512)</f>
        <v>0</v>
      </c>
      <c r="AL716">
        <f>IF(OR(AL512="",AND(AL512=AL511,AL512=AL513)),NA(), AL512)</f>
        <v>0</v>
      </c>
      <c r="AM716">
        <f>IF(ISNA(AN716),NA(),AM512)</f>
        <v>0</v>
      </c>
      <c r="AN716">
        <f>IF(OR(AN512="",AND(AN512=AN511,AN512=AN513)),NA(), AN512)</f>
        <v>0</v>
      </c>
      <c r="AO716">
        <f>IF(ISNA(AP716),NA(),AO512)</f>
        <v>0</v>
      </c>
      <c r="AP716">
        <f>IF(OR(AP512="",AND(AP512=AP511,AP512=AP513)),NA(), AP512)</f>
        <v>0</v>
      </c>
      <c r="AQ716">
        <f>IF(ISNA(AR716),NA(),AQ512)</f>
        <v>0</v>
      </c>
      <c r="AR716">
        <f>IF(OR(AR512="",AND(AR512=AR511,AR512=AR513)),NA(), AR512)</f>
        <v>0</v>
      </c>
      <c r="AS716">
        <f>IF(ISNA(AT716),NA(),AS512)</f>
        <v>0</v>
      </c>
      <c r="AT716">
        <f>IF(OR(AT512="",AND(AT512=AT511,AT512=AT513)),NA(), AT512)</f>
        <v>0</v>
      </c>
      <c r="AU716">
        <f>IF(ISNA(AV716),NA(),AU512)</f>
        <v>0</v>
      </c>
      <c r="AV716">
        <f>IF(OR(AV512="",AND(AV512=AV511,AV512=AV513)),NA(), AV512)</f>
        <v>0</v>
      </c>
      <c r="AW716">
        <f>IF(ISNA(AX716),NA(),AW512)</f>
        <v>0</v>
      </c>
      <c r="AX716">
        <f>IF(OR(AX512="",AND(AX512=AX511,AX512=AX513)),NA(), AX512)</f>
        <v>0</v>
      </c>
      <c r="AY716">
        <f>IF(ISNA(AZ716),NA(),AY512)</f>
        <v>0</v>
      </c>
      <c r="AZ716">
        <f>IF(OR(AZ512="",AND(AZ512=AZ511,AZ512=AZ513)),NA(), AZ512)</f>
        <v>0</v>
      </c>
      <c r="BA716">
        <f>IF(ISNA(BB716),NA(),BA512)</f>
        <v>0</v>
      </c>
      <c r="BB716">
        <f>IF(OR(BB512="",AND(BB512=BB511,BB512=BB513)),NA(), BB512)</f>
        <v>0</v>
      </c>
      <c r="BC716">
        <f>IF(ISNA(BD716),NA(),BC512)</f>
        <v>0</v>
      </c>
      <c r="BD716">
        <f>IF(OR(BD512="",AND(BD512=BD511,BD512=BD513)),NA(), BD512)</f>
        <v>0</v>
      </c>
      <c r="BE716">
        <f>IF(ISNA(BF716),NA(),BE512)</f>
        <v>0</v>
      </c>
      <c r="BF716">
        <f>IF(OR(BF512="",AND(BF512=BF511,BF512=BF513)),NA(), BF512)</f>
        <v>0</v>
      </c>
      <c r="BG716">
        <f>IF(ISNA(BH716),NA(),BG512)</f>
        <v>0</v>
      </c>
      <c r="BH716">
        <f>IF(OR(BH512="",AND(BH512=BH511,BH512=BH513)),NA(), BH512)</f>
        <v>0</v>
      </c>
      <c r="BI716">
        <f>IF(ISNA(BJ716),NA(),BI512)</f>
        <v>0</v>
      </c>
      <c r="BJ716">
        <f>IF(OR(BJ512="",AND(BJ512=BJ511,BJ512=BJ513)),NA(), BJ512)</f>
        <v>0</v>
      </c>
      <c r="BK716">
        <f>IF(ISNA(BL716),NA(),BK512)</f>
        <v>0</v>
      </c>
      <c r="BL716">
        <f>IF(OR(BL512="",AND(BL512=BL511,BL512=BL513)),NA(), BL512)</f>
        <v>0</v>
      </c>
      <c r="BM716">
        <f>IF(ISNA(BN716),NA(),BM512)</f>
        <v>0</v>
      </c>
      <c r="BN716">
        <f>IF(OR(BN512="",AND(BN512=BN511,BN512=BN513)),NA(), BN512)</f>
        <v>0</v>
      </c>
      <c r="BO716">
        <f>IF(ISNA(BP716),NA(),BO512)</f>
        <v>0</v>
      </c>
      <c r="BP716">
        <f>IF(OR(BP512="",AND(BP512=BP511,BP512=BP513)),NA(), BP512)</f>
        <v>0</v>
      </c>
      <c r="BQ716">
        <f>IF(ISNA(BR716),NA(),BQ512)</f>
        <v>0</v>
      </c>
      <c r="BR716">
        <f>IF(OR(BR512="",AND(BR512=BR511,BR512=BR513)),NA(), BR512)</f>
        <v>0</v>
      </c>
      <c r="BS716">
        <f>IF(ISNA(BT716),NA(),BS512)</f>
        <v>0</v>
      </c>
      <c r="BT716">
        <f>IF(OR(BT512="",AND(BT512=BT511,BT512=BT513)),NA(), BT512)</f>
        <v>0</v>
      </c>
      <c r="BU716">
        <f>IF(ISNA(BV716),NA(),BU512)</f>
        <v>0</v>
      </c>
      <c r="BV716">
        <f>IF(OR(BV512="",AND(BV512=BV511,BV512=BV513)),NA(), BV512)</f>
        <v>0</v>
      </c>
      <c r="BW716">
        <f>IF(ISNA(BX716),NA(),BW512)</f>
        <v>0</v>
      </c>
      <c r="BX716">
        <f>IF(OR(BX512="",AND(BX512=BX511,BX512=BX513)),NA(), BX512)</f>
        <v>0</v>
      </c>
      <c r="BY716">
        <f>IF(ISNA(BZ716),NA(),BY512)</f>
        <v>0</v>
      </c>
      <c r="BZ716">
        <f>IF(OR(BZ512="",AND(BZ512=BZ511,BZ512=BZ513)),NA(), BZ512)</f>
        <v>0</v>
      </c>
      <c r="CA716">
        <f>IF(ISNA(CB716),NA(),CA512)</f>
        <v>0</v>
      </c>
      <c r="CB716">
        <f>IF(OR(CB512="",AND(CB512=CB511,CB512=CB513)),NA(), CB512)</f>
        <v>0</v>
      </c>
      <c r="CC716">
        <f>IF(ISNA(CD716),NA(),CC512)</f>
        <v>0</v>
      </c>
      <c r="CD716">
        <f>IF(OR(CD512="",AND(CD512=CD511,CD512=CD513)),NA(), CD512)</f>
        <v>0</v>
      </c>
      <c r="CE716">
        <f>IF(ISNA(CF716),NA(),CE512)</f>
        <v>0</v>
      </c>
      <c r="CF716">
        <f>IF(OR(CF512="",AND(CF512=CF511,CF512=CF513)),NA(), CF512)</f>
        <v>0</v>
      </c>
      <c r="CG716">
        <f>IF(ISNA(CH716),NA(),CG512)</f>
        <v>0</v>
      </c>
      <c r="CH716">
        <f>IF(OR(CH512="",AND(CH512=CH511,CH512=CH513)),NA(), CH512)</f>
        <v>0</v>
      </c>
      <c r="CI716">
        <f>IF(ISNA(CJ716),NA(),CI512)</f>
        <v>0</v>
      </c>
      <c r="CJ716">
        <f>IF(OR(CJ512="",AND(CJ512=CJ511,CJ512=CJ513)),NA(), CJ512)</f>
        <v>0</v>
      </c>
      <c r="CK716">
        <f>IF(ISNA(CL716),NA(),CK512)</f>
        <v>0</v>
      </c>
      <c r="CL716">
        <f>IF(OR(CL512="",AND(CL512=CL511,CL512=CL513)),NA(), CL512)</f>
        <v>0</v>
      </c>
      <c r="CM716">
        <f>IF(ISNA(CN716),NA(),CM512)</f>
        <v>0</v>
      </c>
      <c r="CN716">
        <f>IF(OR(CN512="",AND(CN512=CN511,CN512=CN513)),NA(), CN512)</f>
        <v>0</v>
      </c>
      <c r="CO716">
        <f>IF(ISNA(CP716),NA(),CO512)</f>
        <v>0</v>
      </c>
      <c r="CP716">
        <f>IF(OR(CP512="",AND(CP512=CP511,CP512=CP513)),NA(), CP512)</f>
        <v>0</v>
      </c>
      <c r="CQ716">
        <f>IF(ISNA(CR716),NA(),CQ512)</f>
        <v>0</v>
      </c>
      <c r="CR716">
        <f>IF(OR(CR512="",AND(CR512=CR511,CR512=CR513)),NA(), CR512)</f>
        <v>0</v>
      </c>
      <c r="CS716">
        <f>IF(ISNA(CT716),NA(),CS512)</f>
        <v>0</v>
      </c>
      <c r="CT716">
        <f>IF(OR(CT512="",AND(CT512=CT511,CT512=CT513)),NA(), CT512)</f>
        <v>0</v>
      </c>
      <c r="CU716">
        <f>IF(ISNA(CV716),NA(),CU512)</f>
        <v>0</v>
      </c>
      <c r="CV716">
        <f>IF(OR(CV512="",AND(CV512=CV511,CV512=CV513)),NA(), CV512)</f>
        <v>0</v>
      </c>
      <c r="CW716">
        <f>IF(ISNA(CX716),NA(),CW512)</f>
        <v>0</v>
      </c>
      <c r="CX716">
        <f>IF(OR(CX512="",AND(CX512=CX511,CX512=CX513)),NA(), CX512)</f>
        <v>0</v>
      </c>
      <c r="CY716">
        <f>IF(ISNA(CZ716),NA(),CY512)</f>
        <v>0</v>
      </c>
      <c r="CZ716">
        <f>IF(OR(CZ512="",AND(CZ512=CZ511,CZ512=CZ513)),NA(), CZ512)</f>
        <v>0</v>
      </c>
      <c r="DA716">
        <f>IF(ISNA(DB716),NA(),DA512)</f>
        <v>0</v>
      </c>
      <c r="DB716">
        <f>IF(OR(DB512="",AND(DB512=DB511,DB512=DB513)),NA(), DB512)</f>
        <v>0</v>
      </c>
      <c r="DC716">
        <f>IF(ISNA(DD716),NA(),DC512)</f>
        <v>0</v>
      </c>
      <c r="DD716">
        <f>IF(OR(DD512="",AND(DD512=DD511,DD512=DD513)),NA(), DD512)</f>
        <v>0</v>
      </c>
      <c r="DG716">
        <f>IF(ISNA(DH716),NA(),DG512)</f>
        <v>0</v>
      </c>
      <c r="DH716">
        <f>IF(OR(DH512="",AND(DH512=DH511,DH512=DH513)),NA(), DH512)</f>
        <v>0</v>
      </c>
      <c r="DI716">
        <f>IF(ISNA(DJ716),NA(),DI512)</f>
        <v>0</v>
      </c>
      <c r="DJ716">
        <f>IF(OR(DJ512="",AND(DJ512=DJ511,DJ512=DJ513)),NA(), DJ512)</f>
        <v>0</v>
      </c>
      <c r="DK716">
        <f>IF(ISNA(DL716),NA(),DK512)</f>
        <v>0</v>
      </c>
      <c r="DL716">
        <f>IF(OR(DL512="",AND(DL512=DL511,DL512=DL513)),NA(), DL512)</f>
        <v>0</v>
      </c>
      <c r="DM716">
        <f>IF(ISNA(DN716),NA(),DM512)</f>
        <v>0</v>
      </c>
      <c r="DN716">
        <f>IF(OR(DN512="",AND(DN512=DN511,DN512=DN513)),NA(), DN512)</f>
        <v>0</v>
      </c>
      <c r="DO716">
        <f>IF(ISNA(DP716),NA(),DO512)</f>
        <v>0</v>
      </c>
      <c r="DP716">
        <f>IF(OR(DP512="",AND(DP512=DP511,DP512=DP513)),NA(), DP512)</f>
        <v>0</v>
      </c>
      <c r="DQ716">
        <f>IF(ISNA(DR716),NA(),DQ512)</f>
        <v>0</v>
      </c>
      <c r="DR716">
        <f>IF(OR(DR512="",AND(DR512=DR511,DR512=DR513)),NA(), DR512)</f>
        <v>0</v>
      </c>
      <c r="DS716">
        <f>IF(ISNA(DT716),NA(),DS512)</f>
        <v>0</v>
      </c>
      <c r="DT716">
        <f>IF(OR(DT512="",AND(DT512=DT511,DT512=DT513)),NA(), DT512)</f>
        <v>0</v>
      </c>
      <c r="DU716">
        <f>IF(ISNA(DV716),NA(),DU512)</f>
        <v>0</v>
      </c>
      <c r="DV716">
        <f>IF(OR(DV512="",AND(DV512=DV511,DV512=DV513)),NA(), DV512)</f>
        <v>0</v>
      </c>
      <c r="DW716">
        <f>IF(ISNA(DX716),NA(),DW512)</f>
        <v>0</v>
      </c>
      <c r="DX716">
        <f>IF(OR(DX512="",AND(DX512=DX511,DX512=DX513)),NA(), DX512)</f>
        <v>0</v>
      </c>
      <c r="DY716">
        <f>IF(ISNA(DZ716),NA(),DY512)</f>
        <v>0</v>
      </c>
      <c r="DZ716">
        <f>IF(OR(DZ512="",AND(DZ512=DZ511,DZ512=DZ513)),NA(), DZ512)</f>
        <v>0</v>
      </c>
      <c r="EA716">
        <f>IF(ISNA(EB716),NA(),EA512)</f>
        <v>0</v>
      </c>
      <c r="EB716">
        <f>IF(OR(EB512="",AND(EB512=EB511,EB512=EB513)),NA(), EB512)</f>
        <v>0</v>
      </c>
      <c r="EC716">
        <f>IF(ISNA(ED716),NA(),EC512)</f>
        <v>0</v>
      </c>
      <c r="ED716">
        <f>IF(OR(ED512="",AND(ED512=ED511,ED512=ED513)),NA(), ED512)</f>
        <v>0</v>
      </c>
      <c r="EE716">
        <f>IF(ISNA(EF716),NA(),EE512)</f>
        <v>0</v>
      </c>
      <c r="EF716">
        <f>IF(OR(EF512="",AND(EF512=EF511,EF512=EF513)),NA(), EF512)</f>
        <v>0</v>
      </c>
      <c r="EG716">
        <f>IF(ISNA(EH716),NA(),EG512)</f>
        <v>0</v>
      </c>
      <c r="EH716">
        <f>IF(OR(EH512="",AND(EH512=EH511,EH512=EH513)),NA(), EH512)</f>
        <v>0</v>
      </c>
      <c r="EI716">
        <f>IF(ISNA(EJ716),NA(),EI512)</f>
        <v>0</v>
      </c>
      <c r="EJ716">
        <f>IF(OR(EJ512="",AND(EJ512=EJ511,EJ512=EJ513)),NA(), EJ512)</f>
        <v>0</v>
      </c>
      <c r="EK716">
        <f>IF(ISNA(EL716),NA(),EK512)</f>
        <v>0</v>
      </c>
      <c r="EL716">
        <f>IF(OR(EL512="",AND(EL512=EL511,EL512=EL513)),NA(), EL512)</f>
        <v>0</v>
      </c>
      <c r="EM716">
        <f>IF(ISNA(EN716),NA(),EM512)</f>
        <v>0</v>
      </c>
      <c r="EN716">
        <f>IF(OR(EN512="",AND(EN512=EN511,EN512=EN513)),NA(), EN512)</f>
        <v>0</v>
      </c>
      <c r="EO716">
        <f>IF(ISNA(EP716),NA(),EO512)</f>
        <v>0</v>
      </c>
      <c r="EP716">
        <f>IF(OR(EP512="",AND(EP512=EP511,EP512=EP513)),NA(), EP512)</f>
        <v>0</v>
      </c>
      <c r="EQ716">
        <f>IF(ISNA(ER716),NA(),EQ512)</f>
        <v>0</v>
      </c>
      <c r="ER716">
        <f>IF(OR(ER512="",AND(ER512=ER511,ER512=ER513)),NA(), ER512)</f>
        <v>0</v>
      </c>
      <c r="ES716">
        <f>IF(ISNA(ET716),NA(),ES512)</f>
        <v>0</v>
      </c>
      <c r="ET716">
        <f>IF(OR(ET512="",AND(ET512=ET511,ET512=ET513)),NA(), ET512)</f>
        <v>0</v>
      </c>
      <c r="EU716">
        <f>IF(ISNA(EV716),NA(),EU512)</f>
        <v>0</v>
      </c>
      <c r="EV716">
        <f>IF(OR(EV512="",AND(EV512=EV511,EV512=EV513)),NA(), EV512)</f>
        <v>0</v>
      </c>
      <c r="EW716">
        <f>IF(ISNA(EX716),NA(),EW512)</f>
        <v>0</v>
      </c>
      <c r="EX716">
        <f>IF(OR(EX512="",AND(EX512=EX511,EX512=EX513)),NA(), EX512)</f>
        <v>0</v>
      </c>
      <c r="EY716">
        <f>IF(ISNA(EZ716),NA(),EY512)</f>
        <v>0</v>
      </c>
      <c r="EZ716">
        <f>IF(OR(EZ512="",AND(EZ512=EZ511,EZ512=EZ513)),NA(), EZ512)</f>
        <v>0</v>
      </c>
      <c r="FA716">
        <f>IF(ISNA(FB716),NA(),FA512)</f>
        <v>0</v>
      </c>
      <c r="FB716">
        <f>IF(OR(FB512="",AND(FB512=FB511,FB512=FB513)),NA(), FB512)</f>
        <v>0</v>
      </c>
      <c r="FC716">
        <f>IF(ISNA(FD716),NA(),FC512)</f>
        <v>0</v>
      </c>
      <c r="FD716">
        <f>IF(OR(FD512="",AND(FD512=FD511,FD512=FD513)),NA(), FD512)</f>
        <v>0</v>
      </c>
      <c r="FE716">
        <f>IF(ISNA(FF716),NA(),FE512)</f>
        <v>0</v>
      </c>
      <c r="FF716">
        <f>IF(OR(FF512="",AND(FF512=FF511,FF512=FF513)),NA(), FF512)</f>
        <v>0</v>
      </c>
      <c r="FG716">
        <f>IF(ISNA(FH716),NA(),FG512)</f>
        <v>0</v>
      </c>
      <c r="FH716">
        <f>IF(OR(FH512="",AND(FH512=FH511,FH512=FH513)),NA(), FH512)</f>
        <v>0</v>
      </c>
      <c r="FI716">
        <f>IF(ISNA(FJ716),NA(),FI512)</f>
        <v>0</v>
      </c>
      <c r="FJ716">
        <f>IF(OR(FJ512="",AND(FJ512=FJ511,FJ512=FJ513)),NA(), FJ512)</f>
        <v>0</v>
      </c>
      <c r="FK716">
        <f>IF(ISNA(FL716),NA(),FK512)</f>
        <v>0</v>
      </c>
      <c r="FL716">
        <f>IF(OR(FL512="",AND(FL512=FL511,FL512=FL513)),NA(), FL512)</f>
        <v>0</v>
      </c>
      <c r="FM716">
        <f>IF(ISNA(FN716),NA(),FM512)</f>
        <v>0</v>
      </c>
      <c r="FN716">
        <f>IF(OR(FN512="",AND(FN512=FN511,FN512=FN513)),NA(), FN512)</f>
        <v>0</v>
      </c>
      <c r="FO716">
        <f>IF(ISNA(FP716),NA(),FO512)</f>
        <v>0</v>
      </c>
      <c r="FP716">
        <f>IF(OR(FP512="",AND(FP512=FP511,FP512=FP513)),NA(), FP512)</f>
        <v>0</v>
      </c>
      <c r="FQ716">
        <f>IF(ISNA(FR716),NA(),FQ512)</f>
        <v>0</v>
      </c>
      <c r="FR716">
        <f>IF(OR(FR512="",AND(FR512=FR511,FR512=FR513)),NA(), FR512)</f>
        <v>0</v>
      </c>
      <c r="FS716">
        <f>IF(ISNA(FT716),NA(),FS512)</f>
        <v>0</v>
      </c>
      <c r="FT716">
        <f>IF(OR(FT512="",AND(FT512=FT511,FT512=FT513)),NA(), FT512)</f>
        <v>0</v>
      </c>
      <c r="FU716">
        <f>IF(ISNA(FV716),NA(),FU512)</f>
        <v>0</v>
      </c>
      <c r="FV716">
        <f>IF(OR(FV512="",AND(FV512=FV511,FV512=FV513)),NA(), FV512)</f>
        <v>0</v>
      </c>
      <c r="FW716">
        <f>IF(ISNA(FX716),NA(),FW512)</f>
        <v>0</v>
      </c>
      <c r="FX716">
        <f>IF(OR(FX512="",AND(FX512=FX511,FX512=FX513)),NA(), FX512)</f>
        <v>0</v>
      </c>
      <c r="FY716">
        <f>IF(ISNA(FZ716),NA(),FY512)</f>
        <v>0</v>
      </c>
      <c r="FZ716">
        <f>IF(OR(FZ512="",AND(FZ512=FZ511,FZ512=FZ513)),NA(), FZ512)</f>
        <v>0</v>
      </c>
      <c r="GA716">
        <f>IF(ISNA(GB716),NA(),GA512)</f>
        <v>0</v>
      </c>
      <c r="GB716">
        <f>IF(OR(GB512="",AND(GB512=GB511,GB512=GB513)),NA(), GB512)</f>
        <v>0</v>
      </c>
      <c r="GC716">
        <f>IF(ISNA(GD716),NA(),GC512)</f>
        <v>0</v>
      </c>
      <c r="GD716">
        <f>IF(OR(GD512="",AND(GD512=GD511,GD512=GD513)),NA(), GD512)</f>
        <v>0</v>
      </c>
      <c r="GE716">
        <f>IF(ISNA(GF716),NA(),GE512)</f>
        <v>0</v>
      </c>
      <c r="GF716">
        <f>IF(OR(GF512="",AND(GF512=GF511,GF512=GF513)),NA(), GF512)</f>
        <v>0</v>
      </c>
      <c r="GG716">
        <f>IF(ISNA(GH716),NA(),GG512)</f>
        <v>0</v>
      </c>
      <c r="GH716">
        <f>IF(OR(GH512="",AND(GH512=GH511,GH512=GH513)),NA(), GH512)</f>
        <v>0</v>
      </c>
      <c r="GI716">
        <f>IF(ISNA(GJ716),NA(),GI512)</f>
        <v>0</v>
      </c>
      <c r="GJ716">
        <f>IF(OR(GJ512="",AND(GJ512=GJ511,GJ512=GJ513)),NA(), GJ512)</f>
        <v>0</v>
      </c>
      <c r="GK716">
        <f>IF(ISNA(GL716),NA(),GK512)</f>
        <v>0</v>
      </c>
      <c r="GL716">
        <f>IF(OR(GL512="",AND(GL512=GL511,GL512=GL513)),NA(), GL512)</f>
        <v>0</v>
      </c>
      <c r="GM716">
        <f>IF(ISNA(GN716),NA(),GM512)</f>
        <v>0</v>
      </c>
      <c r="GN716">
        <f>IF(OR(GN512="",AND(GN512=GN511,GN512=GN513)),NA(), GN512)</f>
        <v>0</v>
      </c>
      <c r="GO716">
        <f>IF(ISNA(GP716),NA(),GO512)</f>
        <v>0</v>
      </c>
      <c r="GP716">
        <f>IF(OR(GP512="",AND(GP512=GP511,GP512=GP513)),NA(), GP512)</f>
        <v>0</v>
      </c>
      <c r="GQ716">
        <f>IF(ISNA(GR716),NA(),GQ512)</f>
        <v>0</v>
      </c>
      <c r="GR716">
        <f>IF(OR(GR512="",AND(GR512=GR511,GR512=GR513)),NA(), GR512)</f>
        <v>0</v>
      </c>
      <c r="GS716">
        <f>IF(ISNA(GT716),NA(),GS512)</f>
        <v>0</v>
      </c>
      <c r="GT716">
        <f>IF(OR(GT512="",AND(GT512=GT511,GT512=GT513)),NA(), GT512)</f>
        <v>0</v>
      </c>
      <c r="GU716">
        <f>IF(ISNA(GV716),NA(),GU512)</f>
        <v>0</v>
      </c>
      <c r="GV716">
        <f>IF(OR(GV512="",AND(GV512=GV511,GV512=GV513)),NA(), GV512)</f>
        <v>0</v>
      </c>
      <c r="GW716">
        <f>IF(ISNA(GX716),NA(),GW512)</f>
        <v>0</v>
      </c>
      <c r="GX716">
        <f>IF(OR(GX512="",AND(GX512=GX511,GX512=GX513)),NA(), GX512)</f>
        <v>0</v>
      </c>
      <c r="GY716">
        <f>IF(ISNA(GZ716),NA(),GY512)</f>
        <v>0</v>
      </c>
      <c r="GZ716">
        <f>IF(OR(GZ512="",AND(GZ512=GZ511,GZ512=GZ513)),NA(), GZ512)</f>
        <v>0</v>
      </c>
      <c r="HA716">
        <f>IF(ISNA(HB716),NA(),HA512)</f>
        <v>0</v>
      </c>
      <c r="HB716">
        <f>IF(OR(HB512="",AND(HB512=HB511,HB512=HB513)),NA(), HB512)</f>
        <v>0</v>
      </c>
      <c r="HC716">
        <f>IF(ISNA(HD716),NA(),HC512)</f>
        <v>0</v>
      </c>
      <c r="HD716">
        <f>IF(OR(HD512="",AND(HD512=HD511,HD512=HD513)),NA(), HD512)</f>
        <v>0</v>
      </c>
      <c r="HE716">
        <f>IF(ISNA(HF716),NA(),HE512)</f>
        <v>0</v>
      </c>
      <c r="HF716">
        <f>IF(OR(HF512="",AND(HF512=HF511,HF512=HF513)),NA(), HF512)</f>
        <v>0</v>
      </c>
    </row>
    <row r="717" spans="5:214">
      <c r="E717">
        <f>IF(ISNA(F717),NA(),E513)</f>
        <v>0</v>
      </c>
      <c r="F717">
        <f>IF(OR(F513="",AND(F513=F512,F513=F514)),NA(), F513)</f>
        <v>0</v>
      </c>
      <c r="G717">
        <f>IF(ISNA(H717),NA(),G513)</f>
        <v>0</v>
      </c>
      <c r="H717">
        <f>IF(OR(H513="",AND(H513=H512,H513=H514)),NA(), H513)</f>
        <v>0</v>
      </c>
      <c r="I717">
        <f>IF(ISNA(J717),NA(),I513)</f>
        <v>0</v>
      </c>
      <c r="J717">
        <f>IF(OR(J513="",AND(J513=J512,J513=J514)),NA(), J513)</f>
        <v>0</v>
      </c>
      <c r="K717">
        <f>IF(ISNA(L717),NA(),K513)</f>
        <v>0</v>
      </c>
      <c r="L717">
        <f>IF(OR(L513="",AND(L513=L512,L513=L514)),NA(), L513)</f>
        <v>0</v>
      </c>
      <c r="M717">
        <f>IF(ISNA(N717),NA(),M513)</f>
        <v>0</v>
      </c>
      <c r="N717">
        <f>IF(OR(N513="",AND(N513=N512,N513=N514)),NA(), N513)</f>
        <v>0</v>
      </c>
      <c r="O717">
        <f>IF(ISNA(P717),NA(),O513)</f>
        <v>0</v>
      </c>
      <c r="P717">
        <f>IF(OR(P513="",AND(P513=P512,P513=P514)),NA(), P513)</f>
        <v>0</v>
      </c>
      <c r="Q717">
        <f>IF(ISNA(R717),NA(),Q513)</f>
        <v>0</v>
      </c>
      <c r="R717">
        <f>IF(OR(R513="",AND(R513=R512,R513=R514)),NA(), R513)</f>
        <v>0</v>
      </c>
      <c r="S717">
        <f>IF(ISNA(T717),NA(),S513)</f>
        <v>0</v>
      </c>
      <c r="T717">
        <f>IF(OR(T513="",AND(T513=T512,T513=T514)),NA(), T513)</f>
        <v>0</v>
      </c>
      <c r="U717">
        <f>IF(ISNA(V717),NA(),U513)</f>
        <v>0</v>
      </c>
      <c r="V717">
        <f>IF(OR(V513="",AND(V513=V512,V513=V514)),NA(), V513)</f>
        <v>0</v>
      </c>
      <c r="W717">
        <f>IF(ISNA(X717),NA(),W513)</f>
        <v>0</v>
      </c>
      <c r="X717">
        <f>IF(OR(X513="",AND(X513=X512,X513=X514)),NA(), X513)</f>
        <v>0</v>
      </c>
      <c r="Y717">
        <f>IF(ISNA(Z717),NA(),Y513)</f>
        <v>0</v>
      </c>
      <c r="Z717">
        <f>IF(OR(Z513="",AND(Z513=Z512,Z513=Z514)),NA(), Z513)</f>
        <v>0</v>
      </c>
      <c r="AA717">
        <f>IF(ISNA(AB717),NA(),AA513)</f>
        <v>0</v>
      </c>
      <c r="AB717">
        <f>IF(OR(AB513="",AND(AB513=AB512,AB513=AB514)),NA(), AB513)</f>
        <v>0</v>
      </c>
      <c r="AC717">
        <f>IF(ISNA(AD717),NA(),AC513)</f>
        <v>0</v>
      </c>
      <c r="AD717">
        <f>IF(OR(AD513="",AND(AD513=AD512,AD513=AD514)),NA(), AD513)</f>
        <v>0</v>
      </c>
      <c r="AE717">
        <f>IF(ISNA(AF717),NA(),AE513)</f>
        <v>0</v>
      </c>
      <c r="AF717">
        <f>IF(OR(AF513="",AND(AF513=AF512,AF513=AF514)),NA(), AF513)</f>
        <v>0</v>
      </c>
      <c r="AG717">
        <f>IF(ISNA(AH717),NA(),AG513)</f>
        <v>0</v>
      </c>
      <c r="AH717">
        <f>IF(OR(AH513="",AND(AH513=AH512,AH513=AH514)),NA(), AH513)</f>
        <v>0</v>
      </c>
      <c r="AI717">
        <f>IF(ISNA(AJ717),NA(),AI513)</f>
        <v>0</v>
      </c>
      <c r="AJ717">
        <f>IF(OR(AJ513="",AND(AJ513=AJ512,AJ513=AJ514)),NA(), AJ513)</f>
        <v>0</v>
      </c>
      <c r="AK717">
        <f>IF(ISNA(AL717),NA(),AK513)</f>
        <v>0</v>
      </c>
      <c r="AL717">
        <f>IF(OR(AL513="",AND(AL513=AL512,AL513=AL514)),NA(), AL513)</f>
        <v>0</v>
      </c>
      <c r="AM717">
        <f>IF(ISNA(AN717),NA(),AM513)</f>
        <v>0</v>
      </c>
      <c r="AN717">
        <f>IF(OR(AN513="",AND(AN513=AN512,AN513=AN514)),NA(), AN513)</f>
        <v>0</v>
      </c>
      <c r="AO717">
        <f>IF(ISNA(AP717),NA(),AO513)</f>
        <v>0</v>
      </c>
      <c r="AP717">
        <f>IF(OR(AP513="",AND(AP513=AP512,AP513=AP514)),NA(), AP513)</f>
        <v>0</v>
      </c>
      <c r="AQ717">
        <f>IF(ISNA(AR717),NA(),AQ513)</f>
        <v>0</v>
      </c>
      <c r="AR717">
        <f>IF(OR(AR513="",AND(AR513=AR512,AR513=AR514)),NA(), AR513)</f>
        <v>0</v>
      </c>
      <c r="AS717">
        <f>IF(ISNA(AT717),NA(),AS513)</f>
        <v>0</v>
      </c>
      <c r="AT717">
        <f>IF(OR(AT513="",AND(AT513=AT512,AT513=AT514)),NA(), AT513)</f>
        <v>0</v>
      </c>
      <c r="AU717">
        <f>IF(ISNA(AV717),NA(),AU513)</f>
        <v>0</v>
      </c>
      <c r="AV717">
        <f>IF(OR(AV513="",AND(AV513=AV512,AV513=AV514)),NA(), AV513)</f>
        <v>0</v>
      </c>
      <c r="AW717">
        <f>IF(ISNA(AX717),NA(),AW513)</f>
        <v>0</v>
      </c>
      <c r="AX717">
        <f>IF(OR(AX513="",AND(AX513=AX512,AX513=AX514)),NA(), AX513)</f>
        <v>0</v>
      </c>
      <c r="AY717">
        <f>IF(ISNA(AZ717),NA(),AY513)</f>
        <v>0</v>
      </c>
      <c r="AZ717">
        <f>IF(OR(AZ513="",AND(AZ513=AZ512,AZ513=AZ514)),NA(), AZ513)</f>
        <v>0</v>
      </c>
      <c r="BA717">
        <f>IF(ISNA(BB717),NA(),BA513)</f>
        <v>0</v>
      </c>
      <c r="BB717">
        <f>IF(OR(BB513="",AND(BB513=BB512,BB513=BB514)),NA(), BB513)</f>
        <v>0</v>
      </c>
      <c r="BC717">
        <f>IF(ISNA(BD717),NA(),BC513)</f>
        <v>0</v>
      </c>
      <c r="BD717">
        <f>IF(OR(BD513="",AND(BD513=BD512,BD513=BD514)),NA(), BD513)</f>
        <v>0</v>
      </c>
      <c r="BE717">
        <f>IF(ISNA(BF717),NA(),BE513)</f>
        <v>0</v>
      </c>
      <c r="BF717">
        <f>IF(OR(BF513="",AND(BF513=BF512,BF513=BF514)),NA(), BF513)</f>
        <v>0</v>
      </c>
      <c r="BG717">
        <f>IF(ISNA(BH717),NA(),BG513)</f>
        <v>0</v>
      </c>
      <c r="BH717">
        <f>IF(OR(BH513="",AND(BH513=BH512,BH513=BH514)),NA(), BH513)</f>
        <v>0</v>
      </c>
      <c r="BI717">
        <f>IF(ISNA(BJ717),NA(),BI513)</f>
        <v>0</v>
      </c>
      <c r="BJ717">
        <f>IF(OR(BJ513="",AND(BJ513=BJ512,BJ513=BJ514)),NA(), BJ513)</f>
        <v>0</v>
      </c>
      <c r="BK717">
        <f>IF(ISNA(BL717),NA(),BK513)</f>
        <v>0</v>
      </c>
      <c r="BL717">
        <f>IF(OR(BL513="",AND(BL513=BL512,BL513=BL514)),NA(), BL513)</f>
        <v>0</v>
      </c>
      <c r="BM717">
        <f>IF(ISNA(BN717),NA(),BM513)</f>
        <v>0</v>
      </c>
      <c r="BN717">
        <f>IF(OR(BN513="",AND(BN513=BN512,BN513=BN514)),NA(), BN513)</f>
        <v>0</v>
      </c>
      <c r="BO717">
        <f>IF(ISNA(BP717),NA(),BO513)</f>
        <v>0</v>
      </c>
      <c r="BP717">
        <f>IF(OR(BP513="",AND(BP513=BP512,BP513=BP514)),NA(), BP513)</f>
        <v>0</v>
      </c>
      <c r="BQ717">
        <f>IF(ISNA(BR717),NA(),BQ513)</f>
        <v>0</v>
      </c>
      <c r="BR717">
        <f>IF(OR(BR513="",AND(BR513=BR512,BR513=BR514)),NA(), BR513)</f>
        <v>0</v>
      </c>
      <c r="BS717">
        <f>IF(ISNA(BT717),NA(),BS513)</f>
        <v>0</v>
      </c>
      <c r="BT717">
        <f>IF(OR(BT513="",AND(BT513=BT512,BT513=BT514)),NA(), BT513)</f>
        <v>0</v>
      </c>
      <c r="BU717">
        <f>IF(ISNA(BV717),NA(),BU513)</f>
        <v>0</v>
      </c>
      <c r="BV717">
        <f>IF(OR(BV513="",AND(BV513=BV512,BV513=BV514)),NA(), BV513)</f>
        <v>0</v>
      </c>
      <c r="BW717">
        <f>IF(ISNA(BX717),NA(),BW513)</f>
        <v>0</v>
      </c>
      <c r="BX717">
        <f>IF(OR(BX513="",AND(BX513=BX512,BX513=BX514)),NA(), BX513)</f>
        <v>0</v>
      </c>
      <c r="BY717">
        <f>IF(ISNA(BZ717),NA(),BY513)</f>
        <v>0</v>
      </c>
      <c r="BZ717">
        <f>IF(OR(BZ513="",AND(BZ513=BZ512,BZ513=BZ514)),NA(), BZ513)</f>
        <v>0</v>
      </c>
      <c r="CA717">
        <f>IF(ISNA(CB717),NA(),CA513)</f>
        <v>0</v>
      </c>
      <c r="CB717">
        <f>IF(OR(CB513="",AND(CB513=CB512,CB513=CB514)),NA(), CB513)</f>
        <v>0</v>
      </c>
      <c r="CC717">
        <f>IF(ISNA(CD717),NA(),CC513)</f>
        <v>0</v>
      </c>
      <c r="CD717">
        <f>IF(OR(CD513="",AND(CD513=CD512,CD513=CD514)),NA(), CD513)</f>
        <v>0</v>
      </c>
      <c r="CE717">
        <f>IF(ISNA(CF717),NA(),CE513)</f>
        <v>0</v>
      </c>
      <c r="CF717">
        <f>IF(OR(CF513="",AND(CF513=CF512,CF513=CF514)),NA(), CF513)</f>
        <v>0</v>
      </c>
      <c r="CG717">
        <f>IF(ISNA(CH717),NA(),CG513)</f>
        <v>0</v>
      </c>
      <c r="CH717">
        <f>IF(OR(CH513="",AND(CH513=CH512,CH513=CH514)),NA(), CH513)</f>
        <v>0</v>
      </c>
      <c r="CI717">
        <f>IF(ISNA(CJ717),NA(),CI513)</f>
        <v>0</v>
      </c>
      <c r="CJ717">
        <f>IF(OR(CJ513="",AND(CJ513=CJ512,CJ513=CJ514)),NA(), CJ513)</f>
        <v>0</v>
      </c>
      <c r="CK717">
        <f>IF(ISNA(CL717),NA(),CK513)</f>
        <v>0</v>
      </c>
      <c r="CL717">
        <f>IF(OR(CL513="",AND(CL513=CL512,CL513=CL514)),NA(), CL513)</f>
        <v>0</v>
      </c>
      <c r="CM717">
        <f>IF(ISNA(CN717),NA(),CM513)</f>
        <v>0</v>
      </c>
      <c r="CN717">
        <f>IF(OR(CN513="",AND(CN513=CN512,CN513=CN514)),NA(), CN513)</f>
        <v>0</v>
      </c>
      <c r="CO717">
        <f>IF(ISNA(CP717),NA(),CO513)</f>
        <v>0</v>
      </c>
      <c r="CP717">
        <f>IF(OR(CP513="",AND(CP513=CP512,CP513=CP514)),NA(), CP513)</f>
        <v>0</v>
      </c>
      <c r="CQ717">
        <f>IF(ISNA(CR717),NA(),CQ513)</f>
        <v>0</v>
      </c>
      <c r="CR717">
        <f>IF(OR(CR513="",AND(CR513=CR512,CR513=CR514)),NA(), CR513)</f>
        <v>0</v>
      </c>
      <c r="CS717">
        <f>IF(ISNA(CT717),NA(),CS513)</f>
        <v>0</v>
      </c>
      <c r="CT717">
        <f>IF(OR(CT513="",AND(CT513=CT512,CT513=CT514)),NA(), CT513)</f>
        <v>0</v>
      </c>
      <c r="CU717">
        <f>IF(ISNA(CV717),NA(),CU513)</f>
        <v>0</v>
      </c>
      <c r="CV717">
        <f>IF(OR(CV513="",AND(CV513=CV512,CV513=CV514)),NA(), CV513)</f>
        <v>0</v>
      </c>
      <c r="CW717">
        <f>IF(ISNA(CX717),NA(),CW513)</f>
        <v>0</v>
      </c>
      <c r="CX717">
        <f>IF(OR(CX513="",AND(CX513=CX512,CX513=CX514)),NA(), CX513)</f>
        <v>0</v>
      </c>
      <c r="CY717">
        <f>IF(ISNA(CZ717),NA(),CY513)</f>
        <v>0</v>
      </c>
      <c r="CZ717">
        <f>IF(OR(CZ513="",AND(CZ513=CZ512,CZ513=CZ514)),NA(), CZ513)</f>
        <v>0</v>
      </c>
      <c r="DA717">
        <f>IF(ISNA(DB717),NA(),DA513)</f>
        <v>0</v>
      </c>
      <c r="DB717">
        <f>IF(OR(DB513="",AND(DB513=DB512,DB513=DB514)),NA(), DB513)</f>
        <v>0</v>
      </c>
      <c r="DC717">
        <f>IF(ISNA(DD717),NA(),DC513)</f>
        <v>0</v>
      </c>
      <c r="DD717">
        <f>IF(OR(DD513="",AND(DD513=DD512,DD513=DD514)),NA(), DD513)</f>
        <v>0</v>
      </c>
      <c r="DG717">
        <f>IF(ISNA(DH717),NA(),DG513)</f>
        <v>0</v>
      </c>
      <c r="DH717">
        <f>IF(OR(DH513="",AND(DH513=DH512,DH513=DH514)),NA(), DH513)</f>
        <v>0</v>
      </c>
      <c r="DI717">
        <f>IF(ISNA(DJ717),NA(),DI513)</f>
        <v>0</v>
      </c>
      <c r="DJ717">
        <f>IF(OR(DJ513="",AND(DJ513=DJ512,DJ513=DJ514)),NA(), DJ513)</f>
        <v>0</v>
      </c>
      <c r="DK717">
        <f>IF(ISNA(DL717),NA(),DK513)</f>
        <v>0</v>
      </c>
      <c r="DL717">
        <f>IF(OR(DL513="",AND(DL513=DL512,DL513=DL514)),NA(), DL513)</f>
        <v>0</v>
      </c>
      <c r="DM717">
        <f>IF(ISNA(DN717),NA(),DM513)</f>
        <v>0</v>
      </c>
      <c r="DN717">
        <f>IF(OR(DN513="",AND(DN513=DN512,DN513=DN514)),NA(), DN513)</f>
        <v>0</v>
      </c>
      <c r="DO717">
        <f>IF(ISNA(DP717),NA(),DO513)</f>
        <v>0</v>
      </c>
      <c r="DP717">
        <f>IF(OR(DP513="",AND(DP513=DP512,DP513=DP514)),NA(), DP513)</f>
        <v>0</v>
      </c>
      <c r="DQ717">
        <f>IF(ISNA(DR717),NA(),DQ513)</f>
        <v>0</v>
      </c>
      <c r="DR717">
        <f>IF(OR(DR513="",AND(DR513=DR512,DR513=DR514)),NA(), DR513)</f>
        <v>0</v>
      </c>
      <c r="DS717">
        <f>IF(ISNA(DT717),NA(),DS513)</f>
        <v>0</v>
      </c>
      <c r="DT717">
        <f>IF(OR(DT513="",AND(DT513=DT512,DT513=DT514)),NA(), DT513)</f>
        <v>0</v>
      </c>
      <c r="DU717">
        <f>IF(ISNA(DV717),NA(),DU513)</f>
        <v>0</v>
      </c>
      <c r="DV717">
        <f>IF(OR(DV513="",AND(DV513=DV512,DV513=DV514)),NA(), DV513)</f>
        <v>0</v>
      </c>
      <c r="DW717">
        <f>IF(ISNA(DX717),NA(),DW513)</f>
        <v>0</v>
      </c>
      <c r="DX717">
        <f>IF(OR(DX513="",AND(DX513=DX512,DX513=DX514)),NA(), DX513)</f>
        <v>0</v>
      </c>
      <c r="DY717">
        <f>IF(ISNA(DZ717),NA(),DY513)</f>
        <v>0</v>
      </c>
      <c r="DZ717">
        <f>IF(OR(DZ513="",AND(DZ513=DZ512,DZ513=DZ514)),NA(), DZ513)</f>
        <v>0</v>
      </c>
      <c r="EA717">
        <f>IF(ISNA(EB717),NA(),EA513)</f>
        <v>0</v>
      </c>
      <c r="EB717">
        <f>IF(OR(EB513="",AND(EB513=EB512,EB513=EB514)),NA(), EB513)</f>
        <v>0</v>
      </c>
      <c r="EC717">
        <f>IF(ISNA(ED717),NA(),EC513)</f>
        <v>0</v>
      </c>
      <c r="ED717">
        <f>IF(OR(ED513="",AND(ED513=ED512,ED513=ED514)),NA(), ED513)</f>
        <v>0</v>
      </c>
      <c r="EE717">
        <f>IF(ISNA(EF717),NA(),EE513)</f>
        <v>0</v>
      </c>
      <c r="EF717">
        <f>IF(OR(EF513="",AND(EF513=EF512,EF513=EF514)),NA(), EF513)</f>
        <v>0</v>
      </c>
      <c r="EG717">
        <f>IF(ISNA(EH717),NA(),EG513)</f>
        <v>0</v>
      </c>
      <c r="EH717">
        <f>IF(OR(EH513="",AND(EH513=EH512,EH513=EH514)),NA(), EH513)</f>
        <v>0</v>
      </c>
      <c r="EI717">
        <f>IF(ISNA(EJ717),NA(),EI513)</f>
        <v>0</v>
      </c>
      <c r="EJ717">
        <f>IF(OR(EJ513="",AND(EJ513=EJ512,EJ513=EJ514)),NA(), EJ513)</f>
        <v>0</v>
      </c>
      <c r="EK717">
        <f>IF(ISNA(EL717),NA(),EK513)</f>
        <v>0</v>
      </c>
      <c r="EL717">
        <f>IF(OR(EL513="",AND(EL513=EL512,EL513=EL514)),NA(), EL513)</f>
        <v>0</v>
      </c>
      <c r="EM717">
        <f>IF(ISNA(EN717),NA(),EM513)</f>
        <v>0</v>
      </c>
      <c r="EN717">
        <f>IF(OR(EN513="",AND(EN513=EN512,EN513=EN514)),NA(), EN513)</f>
        <v>0</v>
      </c>
      <c r="EO717">
        <f>IF(ISNA(EP717),NA(),EO513)</f>
        <v>0</v>
      </c>
      <c r="EP717">
        <f>IF(OR(EP513="",AND(EP513=EP512,EP513=EP514)),NA(), EP513)</f>
        <v>0</v>
      </c>
      <c r="EQ717">
        <f>IF(ISNA(ER717),NA(),EQ513)</f>
        <v>0</v>
      </c>
      <c r="ER717">
        <f>IF(OR(ER513="",AND(ER513=ER512,ER513=ER514)),NA(), ER513)</f>
        <v>0</v>
      </c>
      <c r="ES717">
        <f>IF(ISNA(ET717),NA(),ES513)</f>
        <v>0</v>
      </c>
      <c r="ET717">
        <f>IF(OR(ET513="",AND(ET513=ET512,ET513=ET514)),NA(), ET513)</f>
        <v>0</v>
      </c>
      <c r="EU717">
        <f>IF(ISNA(EV717),NA(),EU513)</f>
        <v>0</v>
      </c>
      <c r="EV717">
        <f>IF(OR(EV513="",AND(EV513=EV512,EV513=EV514)),NA(), EV513)</f>
        <v>0</v>
      </c>
      <c r="EW717">
        <f>IF(ISNA(EX717),NA(),EW513)</f>
        <v>0</v>
      </c>
      <c r="EX717">
        <f>IF(OR(EX513="",AND(EX513=EX512,EX513=EX514)),NA(), EX513)</f>
        <v>0</v>
      </c>
      <c r="EY717">
        <f>IF(ISNA(EZ717),NA(),EY513)</f>
        <v>0</v>
      </c>
      <c r="EZ717">
        <f>IF(OR(EZ513="",AND(EZ513=EZ512,EZ513=EZ514)),NA(), EZ513)</f>
        <v>0</v>
      </c>
      <c r="FA717">
        <f>IF(ISNA(FB717),NA(),FA513)</f>
        <v>0</v>
      </c>
      <c r="FB717">
        <f>IF(OR(FB513="",AND(FB513=FB512,FB513=FB514)),NA(), FB513)</f>
        <v>0</v>
      </c>
      <c r="FC717">
        <f>IF(ISNA(FD717),NA(),FC513)</f>
        <v>0</v>
      </c>
      <c r="FD717">
        <f>IF(OR(FD513="",AND(FD513=FD512,FD513=FD514)),NA(), FD513)</f>
        <v>0</v>
      </c>
      <c r="FE717">
        <f>IF(ISNA(FF717),NA(),FE513)</f>
        <v>0</v>
      </c>
      <c r="FF717">
        <f>IF(OR(FF513="",AND(FF513=FF512,FF513=FF514)),NA(), FF513)</f>
        <v>0</v>
      </c>
      <c r="FG717">
        <f>IF(ISNA(FH717),NA(),FG513)</f>
        <v>0</v>
      </c>
      <c r="FH717">
        <f>IF(OR(FH513="",AND(FH513=FH512,FH513=FH514)),NA(), FH513)</f>
        <v>0</v>
      </c>
      <c r="FI717">
        <f>IF(ISNA(FJ717),NA(),FI513)</f>
        <v>0</v>
      </c>
      <c r="FJ717">
        <f>IF(OR(FJ513="",AND(FJ513=FJ512,FJ513=FJ514)),NA(), FJ513)</f>
        <v>0</v>
      </c>
      <c r="FK717">
        <f>IF(ISNA(FL717),NA(),FK513)</f>
        <v>0</v>
      </c>
      <c r="FL717">
        <f>IF(OR(FL513="",AND(FL513=FL512,FL513=FL514)),NA(), FL513)</f>
        <v>0</v>
      </c>
      <c r="FM717">
        <f>IF(ISNA(FN717),NA(),FM513)</f>
        <v>0</v>
      </c>
      <c r="FN717">
        <f>IF(OR(FN513="",AND(FN513=FN512,FN513=FN514)),NA(), FN513)</f>
        <v>0</v>
      </c>
      <c r="FO717">
        <f>IF(ISNA(FP717),NA(),FO513)</f>
        <v>0</v>
      </c>
      <c r="FP717">
        <f>IF(OR(FP513="",AND(FP513=FP512,FP513=FP514)),NA(), FP513)</f>
        <v>0</v>
      </c>
      <c r="FQ717">
        <f>IF(ISNA(FR717),NA(),FQ513)</f>
        <v>0</v>
      </c>
      <c r="FR717">
        <f>IF(OR(FR513="",AND(FR513=FR512,FR513=FR514)),NA(), FR513)</f>
        <v>0</v>
      </c>
      <c r="FS717">
        <f>IF(ISNA(FT717),NA(),FS513)</f>
        <v>0</v>
      </c>
      <c r="FT717">
        <f>IF(OR(FT513="",AND(FT513=FT512,FT513=FT514)),NA(), FT513)</f>
        <v>0</v>
      </c>
      <c r="FU717">
        <f>IF(ISNA(FV717),NA(),FU513)</f>
        <v>0</v>
      </c>
      <c r="FV717">
        <f>IF(OR(FV513="",AND(FV513=FV512,FV513=FV514)),NA(), FV513)</f>
        <v>0</v>
      </c>
      <c r="FW717">
        <f>IF(ISNA(FX717),NA(),FW513)</f>
        <v>0</v>
      </c>
      <c r="FX717">
        <f>IF(OR(FX513="",AND(FX513=FX512,FX513=FX514)),NA(), FX513)</f>
        <v>0</v>
      </c>
      <c r="FY717">
        <f>IF(ISNA(FZ717),NA(),FY513)</f>
        <v>0</v>
      </c>
      <c r="FZ717">
        <f>IF(OR(FZ513="",AND(FZ513=FZ512,FZ513=FZ514)),NA(), FZ513)</f>
        <v>0</v>
      </c>
      <c r="GA717">
        <f>IF(ISNA(GB717),NA(),GA513)</f>
        <v>0</v>
      </c>
      <c r="GB717">
        <f>IF(OR(GB513="",AND(GB513=GB512,GB513=GB514)),NA(), GB513)</f>
        <v>0</v>
      </c>
      <c r="GC717">
        <f>IF(ISNA(GD717),NA(),GC513)</f>
        <v>0</v>
      </c>
      <c r="GD717">
        <f>IF(OR(GD513="",AND(GD513=GD512,GD513=GD514)),NA(), GD513)</f>
        <v>0</v>
      </c>
      <c r="GE717">
        <f>IF(ISNA(GF717),NA(),GE513)</f>
        <v>0</v>
      </c>
      <c r="GF717">
        <f>IF(OR(GF513="",AND(GF513=GF512,GF513=GF514)),NA(), GF513)</f>
        <v>0</v>
      </c>
      <c r="GG717">
        <f>IF(ISNA(GH717),NA(),GG513)</f>
        <v>0</v>
      </c>
      <c r="GH717">
        <f>IF(OR(GH513="",AND(GH513=GH512,GH513=GH514)),NA(), GH513)</f>
        <v>0</v>
      </c>
      <c r="GI717">
        <f>IF(ISNA(GJ717),NA(),GI513)</f>
        <v>0</v>
      </c>
      <c r="GJ717">
        <f>IF(OR(GJ513="",AND(GJ513=GJ512,GJ513=GJ514)),NA(), GJ513)</f>
        <v>0</v>
      </c>
      <c r="GK717">
        <f>IF(ISNA(GL717),NA(),GK513)</f>
        <v>0</v>
      </c>
      <c r="GL717">
        <f>IF(OR(GL513="",AND(GL513=GL512,GL513=GL514)),NA(), GL513)</f>
        <v>0</v>
      </c>
      <c r="GM717">
        <f>IF(ISNA(GN717),NA(),GM513)</f>
        <v>0</v>
      </c>
      <c r="GN717">
        <f>IF(OR(GN513="",AND(GN513=GN512,GN513=GN514)),NA(), GN513)</f>
        <v>0</v>
      </c>
      <c r="GO717">
        <f>IF(ISNA(GP717),NA(),GO513)</f>
        <v>0</v>
      </c>
      <c r="GP717">
        <f>IF(OR(GP513="",AND(GP513=GP512,GP513=GP514)),NA(), GP513)</f>
        <v>0</v>
      </c>
      <c r="GQ717">
        <f>IF(ISNA(GR717),NA(),GQ513)</f>
        <v>0</v>
      </c>
      <c r="GR717">
        <f>IF(OR(GR513="",AND(GR513=GR512,GR513=GR514)),NA(), GR513)</f>
        <v>0</v>
      </c>
      <c r="GS717">
        <f>IF(ISNA(GT717),NA(),GS513)</f>
        <v>0</v>
      </c>
      <c r="GT717">
        <f>IF(OR(GT513="",AND(GT513=GT512,GT513=GT514)),NA(), GT513)</f>
        <v>0</v>
      </c>
      <c r="GU717">
        <f>IF(ISNA(GV717),NA(),GU513)</f>
        <v>0</v>
      </c>
      <c r="GV717">
        <f>IF(OR(GV513="",AND(GV513=GV512,GV513=GV514)),NA(), GV513)</f>
        <v>0</v>
      </c>
      <c r="GW717">
        <f>IF(ISNA(GX717),NA(),GW513)</f>
        <v>0</v>
      </c>
      <c r="GX717">
        <f>IF(OR(GX513="",AND(GX513=GX512,GX513=GX514)),NA(), GX513)</f>
        <v>0</v>
      </c>
      <c r="GY717">
        <f>IF(ISNA(GZ717),NA(),GY513)</f>
        <v>0</v>
      </c>
      <c r="GZ717">
        <f>IF(OR(GZ513="",AND(GZ513=GZ512,GZ513=GZ514)),NA(), GZ513)</f>
        <v>0</v>
      </c>
      <c r="HA717">
        <f>IF(ISNA(HB717),NA(),HA513)</f>
        <v>0</v>
      </c>
      <c r="HB717">
        <f>IF(OR(HB513="",AND(HB513=HB512,HB513=HB514)),NA(), HB513)</f>
        <v>0</v>
      </c>
      <c r="HC717">
        <f>IF(ISNA(HD717),NA(),HC513)</f>
        <v>0</v>
      </c>
      <c r="HD717">
        <f>IF(OR(HD513="",AND(HD513=HD512,HD513=HD514)),NA(), HD513)</f>
        <v>0</v>
      </c>
      <c r="HE717">
        <f>IF(ISNA(HF717),NA(),HE513)</f>
        <v>0</v>
      </c>
      <c r="HF717">
        <f>IF(OR(HF513="",AND(HF513=HF512,HF513=HF514)),NA(), HF513)</f>
        <v>0</v>
      </c>
    </row>
    <row r="718" spans="5:214">
      <c r="E718">
        <f>IF(ISNA(F718),NA(),E514)</f>
        <v>0</v>
      </c>
      <c r="F718">
        <f>IF(F514="",NA(),F514)</f>
        <v>0</v>
      </c>
      <c r="G718">
        <f>IF(ISNA(H718),NA(),G514)</f>
        <v>0</v>
      </c>
      <c r="H718">
        <f>IF(H514="",NA(),H514)</f>
        <v>0</v>
      </c>
      <c r="I718">
        <f>IF(ISNA(J718),NA(),I514)</f>
        <v>0</v>
      </c>
      <c r="J718">
        <f>IF(J514="",NA(),J514)</f>
        <v>0</v>
      </c>
      <c r="K718">
        <f>IF(ISNA(L718),NA(),K514)</f>
        <v>0</v>
      </c>
      <c r="L718">
        <f>IF(L514="",NA(),L514)</f>
        <v>0</v>
      </c>
      <c r="M718">
        <f>IF(ISNA(N718),NA(),M514)</f>
        <v>0</v>
      </c>
      <c r="N718">
        <f>IF(N514="",NA(),N514)</f>
        <v>0</v>
      </c>
      <c r="O718">
        <f>IF(ISNA(P718),NA(),O514)</f>
        <v>0</v>
      </c>
      <c r="P718">
        <f>IF(P514="",NA(),P514)</f>
        <v>0</v>
      </c>
      <c r="Q718">
        <f>IF(ISNA(R718),NA(),Q514)</f>
        <v>0</v>
      </c>
      <c r="R718">
        <f>IF(R514="",NA(),R514)</f>
        <v>0</v>
      </c>
      <c r="S718">
        <f>IF(ISNA(T718),NA(),S514)</f>
        <v>0</v>
      </c>
      <c r="T718">
        <f>IF(T514="",NA(),T514)</f>
        <v>0</v>
      </c>
      <c r="U718">
        <f>IF(ISNA(V718),NA(),U514)</f>
        <v>0</v>
      </c>
      <c r="V718">
        <f>IF(V514="",NA(),V514)</f>
        <v>0</v>
      </c>
      <c r="W718">
        <f>IF(ISNA(X718),NA(),W514)</f>
        <v>0</v>
      </c>
      <c r="X718">
        <f>IF(X514="",NA(),X514)</f>
        <v>0</v>
      </c>
      <c r="Y718">
        <f>IF(ISNA(Z718),NA(),Y514)</f>
        <v>0</v>
      </c>
      <c r="Z718">
        <f>IF(Z514="",NA(),Z514)</f>
        <v>0</v>
      </c>
      <c r="AA718">
        <f>IF(ISNA(AB718),NA(),AA514)</f>
        <v>0</v>
      </c>
      <c r="AB718">
        <f>IF(AB514="",NA(),AB514)</f>
        <v>0</v>
      </c>
      <c r="AC718">
        <f>IF(ISNA(AD718),NA(),AC514)</f>
        <v>0</v>
      </c>
      <c r="AD718">
        <f>IF(AD514="",NA(),AD514)</f>
        <v>0</v>
      </c>
      <c r="AE718">
        <f>IF(ISNA(AF718),NA(),AE514)</f>
        <v>0</v>
      </c>
      <c r="AF718">
        <f>IF(AF514="",NA(),AF514)</f>
        <v>0</v>
      </c>
      <c r="AG718">
        <f>IF(ISNA(AH718),NA(),AG514)</f>
        <v>0</v>
      </c>
      <c r="AH718">
        <f>IF(AH514="",NA(),AH514)</f>
        <v>0</v>
      </c>
      <c r="AI718">
        <f>IF(ISNA(AJ718),NA(),AI514)</f>
        <v>0</v>
      </c>
      <c r="AJ718">
        <f>IF(AJ514="",NA(),AJ514)</f>
        <v>0</v>
      </c>
      <c r="AK718">
        <f>IF(ISNA(AL718),NA(),AK514)</f>
        <v>0</v>
      </c>
      <c r="AL718">
        <f>IF(AL514="",NA(),AL514)</f>
        <v>0</v>
      </c>
      <c r="AM718">
        <f>IF(ISNA(AN718),NA(),AM514)</f>
        <v>0</v>
      </c>
      <c r="AN718">
        <f>IF(AN514="",NA(),AN514)</f>
        <v>0</v>
      </c>
      <c r="AO718">
        <f>IF(ISNA(AP718),NA(),AO514)</f>
        <v>0</v>
      </c>
      <c r="AP718">
        <f>IF(AP514="",NA(),AP514)</f>
        <v>0</v>
      </c>
      <c r="AQ718">
        <f>IF(ISNA(AR718),NA(),AQ514)</f>
        <v>0</v>
      </c>
      <c r="AR718">
        <f>IF(AR514="",NA(),AR514)</f>
        <v>0</v>
      </c>
      <c r="AS718">
        <f>IF(ISNA(AT718),NA(),AS514)</f>
        <v>0</v>
      </c>
      <c r="AT718">
        <f>IF(AT514="",NA(),AT514)</f>
        <v>0</v>
      </c>
      <c r="AU718">
        <f>IF(ISNA(AV718),NA(),AU514)</f>
        <v>0</v>
      </c>
      <c r="AV718">
        <f>IF(AV514="",NA(),AV514)</f>
        <v>0</v>
      </c>
      <c r="AW718">
        <f>IF(ISNA(AX718),NA(),AW514)</f>
        <v>0</v>
      </c>
      <c r="AX718">
        <f>IF(AX514="",NA(),AX514)</f>
        <v>0</v>
      </c>
      <c r="AY718">
        <f>IF(ISNA(AZ718),NA(),AY514)</f>
        <v>0</v>
      </c>
      <c r="AZ718">
        <f>IF(AZ514="",NA(),AZ514)</f>
        <v>0</v>
      </c>
      <c r="BA718">
        <f>IF(ISNA(BB718),NA(),BA514)</f>
        <v>0</v>
      </c>
      <c r="BB718">
        <f>IF(BB514="",NA(),BB514)</f>
        <v>0</v>
      </c>
      <c r="BC718">
        <f>IF(ISNA(BD718),NA(),BC514)</f>
        <v>0</v>
      </c>
      <c r="BD718">
        <f>IF(BD514="",NA(),BD514)</f>
        <v>0</v>
      </c>
      <c r="BE718">
        <f>IF(ISNA(BF718),NA(),BE514)</f>
        <v>0</v>
      </c>
      <c r="BF718">
        <f>IF(BF514="",NA(),BF514)</f>
        <v>0</v>
      </c>
      <c r="BG718">
        <f>IF(ISNA(BH718),NA(),BG514)</f>
        <v>0</v>
      </c>
      <c r="BH718">
        <f>IF(BH514="",NA(),BH514)</f>
        <v>0</v>
      </c>
      <c r="BI718">
        <f>IF(ISNA(BJ718),NA(),BI514)</f>
        <v>0</v>
      </c>
      <c r="BJ718">
        <f>IF(BJ514="",NA(),BJ514)</f>
        <v>0</v>
      </c>
      <c r="BK718">
        <f>IF(ISNA(BL718),NA(),BK514)</f>
        <v>0</v>
      </c>
      <c r="BL718">
        <f>IF(BL514="",NA(),BL514)</f>
        <v>0</v>
      </c>
      <c r="BM718">
        <f>IF(ISNA(BN718),NA(),BM514)</f>
        <v>0</v>
      </c>
      <c r="BN718">
        <f>IF(BN514="",NA(),BN514)</f>
        <v>0</v>
      </c>
      <c r="BO718">
        <f>IF(ISNA(BP718),NA(),BO514)</f>
        <v>0</v>
      </c>
      <c r="BP718">
        <f>IF(BP514="",NA(),BP514)</f>
        <v>0</v>
      </c>
      <c r="BQ718">
        <f>IF(ISNA(BR718),NA(),BQ514)</f>
        <v>0</v>
      </c>
      <c r="BR718">
        <f>IF(BR514="",NA(),BR514)</f>
        <v>0</v>
      </c>
      <c r="BS718">
        <f>IF(ISNA(BT718),NA(),BS514)</f>
        <v>0</v>
      </c>
      <c r="BT718">
        <f>IF(BT514="",NA(),BT514)</f>
        <v>0</v>
      </c>
      <c r="BU718">
        <f>IF(ISNA(BV718),NA(),BU514)</f>
        <v>0</v>
      </c>
      <c r="BV718">
        <f>IF(BV514="",NA(),BV514)</f>
        <v>0</v>
      </c>
      <c r="BW718">
        <f>IF(ISNA(BX718),NA(),BW514)</f>
        <v>0</v>
      </c>
      <c r="BX718">
        <f>IF(BX514="",NA(),BX514)</f>
        <v>0</v>
      </c>
      <c r="BY718">
        <f>IF(ISNA(BZ718),NA(),BY514)</f>
        <v>0</v>
      </c>
      <c r="BZ718">
        <f>IF(BZ514="",NA(),BZ514)</f>
        <v>0</v>
      </c>
      <c r="CA718">
        <f>IF(ISNA(CB718),NA(),CA514)</f>
        <v>0</v>
      </c>
      <c r="CB718">
        <f>IF(CB514="",NA(),CB514)</f>
        <v>0</v>
      </c>
      <c r="CC718">
        <f>IF(ISNA(CD718),NA(),CC514)</f>
        <v>0</v>
      </c>
      <c r="CD718">
        <f>IF(CD514="",NA(),CD514)</f>
        <v>0</v>
      </c>
      <c r="CE718">
        <f>IF(ISNA(CF718),NA(),CE514)</f>
        <v>0</v>
      </c>
      <c r="CF718">
        <f>IF(CF514="",NA(),CF514)</f>
        <v>0</v>
      </c>
      <c r="CG718">
        <f>IF(ISNA(CH718),NA(),CG514)</f>
        <v>0</v>
      </c>
      <c r="CH718">
        <f>IF(CH514="",NA(),CH514)</f>
        <v>0</v>
      </c>
      <c r="CI718">
        <f>IF(ISNA(CJ718),NA(),CI514)</f>
        <v>0</v>
      </c>
      <c r="CJ718">
        <f>IF(CJ514="",NA(),CJ514)</f>
        <v>0</v>
      </c>
      <c r="CK718">
        <f>IF(ISNA(CL718),NA(),CK514)</f>
        <v>0</v>
      </c>
      <c r="CL718">
        <f>IF(CL514="",NA(),CL514)</f>
        <v>0</v>
      </c>
      <c r="CM718">
        <f>IF(ISNA(CN718),NA(),CM514)</f>
        <v>0</v>
      </c>
      <c r="CN718">
        <f>IF(CN514="",NA(),CN514)</f>
        <v>0</v>
      </c>
      <c r="CO718">
        <f>IF(ISNA(CP718),NA(),CO514)</f>
        <v>0</v>
      </c>
      <c r="CP718">
        <f>IF(CP514="",NA(),CP514)</f>
        <v>0</v>
      </c>
      <c r="CQ718">
        <f>IF(ISNA(CR718),NA(),CQ514)</f>
        <v>0</v>
      </c>
      <c r="CR718">
        <f>IF(CR514="",NA(),CR514)</f>
        <v>0</v>
      </c>
      <c r="CS718">
        <f>IF(ISNA(CT718),NA(),CS514)</f>
        <v>0</v>
      </c>
      <c r="CT718">
        <f>IF(CT514="",NA(),CT514)</f>
        <v>0</v>
      </c>
      <c r="CU718">
        <f>IF(ISNA(CV718),NA(),CU514)</f>
        <v>0</v>
      </c>
      <c r="CV718">
        <f>IF(CV514="",NA(),CV514)</f>
        <v>0</v>
      </c>
      <c r="CW718">
        <f>IF(ISNA(CX718),NA(),CW514)</f>
        <v>0</v>
      </c>
      <c r="CX718">
        <f>IF(CX514="",NA(),CX514)</f>
        <v>0</v>
      </c>
      <c r="CY718">
        <f>IF(ISNA(CZ718),NA(),CY514)</f>
        <v>0</v>
      </c>
      <c r="CZ718">
        <f>IF(CZ514="",NA(),CZ514)</f>
        <v>0</v>
      </c>
      <c r="DA718">
        <f>IF(ISNA(DB718),NA(),DA514)</f>
        <v>0</v>
      </c>
      <c r="DB718">
        <f>IF(DB514="",NA(),DB514)</f>
        <v>0</v>
      </c>
      <c r="DC718">
        <f>IF(ISNA(DD718),NA(),DC514)</f>
        <v>0</v>
      </c>
      <c r="DD718">
        <f>IF(DD514="",NA(),DD514)</f>
        <v>0</v>
      </c>
      <c r="DG718">
        <f>IF(ISNA(DH718),NA(),DG514)</f>
        <v>0</v>
      </c>
      <c r="DH718">
        <f>IF(DH514="",NA(),DH514)</f>
        <v>0</v>
      </c>
      <c r="DI718">
        <f>IF(ISNA(DJ718),NA(),DI514)</f>
        <v>0</v>
      </c>
      <c r="DJ718">
        <f>IF(DJ514="",NA(),DJ514)</f>
        <v>0</v>
      </c>
      <c r="DK718">
        <f>IF(ISNA(DL718),NA(),DK514)</f>
        <v>0</v>
      </c>
      <c r="DL718">
        <f>IF(DL514="",NA(),DL514)</f>
        <v>0</v>
      </c>
      <c r="DM718">
        <f>IF(ISNA(DN718),NA(),DM514)</f>
        <v>0</v>
      </c>
      <c r="DN718">
        <f>IF(DN514="",NA(),DN514)</f>
        <v>0</v>
      </c>
      <c r="DO718">
        <f>IF(ISNA(DP718),NA(),DO514)</f>
        <v>0</v>
      </c>
      <c r="DP718">
        <f>IF(DP514="",NA(),DP514)</f>
        <v>0</v>
      </c>
      <c r="DQ718">
        <f>IF(ISNA(DR718),NA(),DQ514)</f>
        <v>0</v>
      </c>
      <c r="DR718">
        <f>IF(DR514="",NA(),DR514)</f>
        <v>0</v>
      </c>
      <c r="DS718">
        <f>IF(ISNA(DT718),NA(),DS514)</f>
        <v>0</v>
      </c>
      <c r="DT718">
        <f>IF(DT514="",NA(),DT514)</f>
        <v>0</v>
      </c>
      <c r="DU718">
        <f>IF(ISNA(DV718),NA(),DU514)</f>
        <v>0</v>
      </c>
      <c r="DV718">
        <f>IF(DV514="",NA(),DV514)</f>
        <v>0</v>
      </c>
      <c r="DW718">
        <f>IF(ISNA(DX718),NA(),DW514)</f>
        <v>0</v>
      </c>
      <c r="DX718">
        <f>IF(DX514="",NA(),DX514)</f>
        <v>0</v>
      </c>
      <c r="DY718">
        <f>IF(ISNA(DZ718),NA(),DY514)</f>
        <v>0</v>
      </c>
      <c r="DZ718">
        <f>IF(DZ514="",NA(),DZ514)</f>
        <v>0</v>
      </c>
      <c r="EA718">
        <f>IF(ISNA(EB718),NA(),EA514)</f>
        <v>0</v>
      </c>
      <c r="EB718">
        <f>IF(EB514="",NA(),EB514)</f>
        <v>0</v>
      </c>
      <c r="EC718">
        <f>IF(ISNA(ED718),NA(),EC514)</f>
        <v>0</v>
      </c>
      <c r="ED718">
        <f>IF(ED514="",NA(),ED514)</f>
        <v>0</v>
      </c>
      <c r="EE718">
        <f>IF(ISNA(EF718),NA(),EE514)</f>
        <v>0</v>
      </c>
      <c r="EF718">
        <f>IF(EF514="",NA(),EF514)</f>
        <v>0</v>
      </c>
      <c r="EG718">
        <f>IF(ISNA(EH718),NA(),EG514)</f>
        <v>0</v>
      </c>
      <c r="EH718">
        <f>IF(EH514="",NA(),EH514)</f>
        <v>0</v>
      </c>
      <c r="EI718">
        <f>IF(ISNA(EJ718),NA(),EI514)</f>
        <v>0</v>
      </c>
      <c r="EJ718">
        <f>IF(EJ514="",NA(),EJ514)</f>
        <v>0</v>
      </c>
      <c r="EK718">
        <f>IF(ISNA(EL718),NA(),EK514)</f>
        <v>0</v>
      </c>
      <c r="EL718">
        <f>IF(EL514="",NA(),EL514)</f>
        <v>0</v>
      </c>
      <c r="EM718">
        <f>IF(ISNA(EN718),NA(),EM514)</f>
        <v>0</v>
      </c>
      <c r="EN718">
        <f>IF(EN514="",NA(),EN514)</f>
        <v>0</v>
      </c>
      <c r="EO718">
        <f>IF(ISNA(EP718),NA(),EO514)</f>
        <v>0</v>
      </c>
      <c r="EP718">
        <f>IF(EP514="",NA(),EP514)</f>
        <v>0</v>
      </c>
      <c r="EQ718">
        <f>IF(ISNA(ER718),NA(),EQ514)</f>
        <v>0</v>
      </c>
      <c r="ER718">
        <f>IF(ER514="",NA(),ER514)</f>
        <v>0</v>
      </c>
      <c r="ES718">
        <f>IF(ISNA(ET718),NA(),ES514)</f>
        <v>0</v>
      </c>
      <c r="ET718">
        <f>IF(ET514="",NA(),ET514)</f>
        <v>0</v>
      </c>
      <c r="EU718">
        <f>IF(ISNA(EV718),NA(),EU514)</f>
        <v>0</v>
      </c>
      <c r="EV718">
        <f>IF(EV514="",NA(),EV514)</f>
        <v>0</v>
      </c>
      <c r="EW718">
        <f>IF(ISNA(EX718),NA(),EW514)</f>
        <v>0</v>
      </c>
      <c r="EX718">
        <f>IF(EX514="",NA(),EX514)</f>
        <v>0</v>
      </c>
      <c r="EY718">
        <f>IF(ISNA(EZ718),NA(),EY514)</f>
        <v>0</v>
      </c>
      <c r="EZ718">
        <f>IF(EZ514="",NA(),EZ514)</f>
        <v>0</v>
      </c>
      <c r="FA718">
        <f>IF(ISNA(FB718),NA(),FA514)</f>
        <v>0</v>
      </c>
      <c r="FB718">
        <f>IF(FB514="",NA(),FB514)</f>
        <v>0</v>
      </c>
      <c r="FC718">
        <f>IF(ISNA(FD718),NA(),FC514)</f>
        <v>0</v>
      </c>
      <c r="FD718">
        <f>IF(FD514="",NA(),FD514)</f>
        <v>0</v>
      </c>
      <c r="FE718">
        <f>IF(ISNA(FF718),NA(),FE514)</f>
        <v>0</v>
      </c>
      <c r="FF718">
        <f>IF(FF514="",NA(),FF514)</f>
        <v>0</v>
      </c>
      <c r="FG718">
        <f>IF(ISNA(FH718),NA(),FG514)</f>
        <v>0</v>
      </c>
      <c r="FH718">
        <f>IF(FH514="",NA(),FH514)</f>
        <v>0</v>
      </c>
      <c r="FI718">
        <f>IF(ISNA(FJ718),NA(),FI514)</f>
        <v>0</v>
      </c>
      <c r="FJ718">
        <f>IF(FJ514="",NA(),FJ514)</f>
        <v>0</v>
      </c>
      <c r="FK718">
        <f>IF(ISNA(FL718),NA(),FK514)</f>
        <v>0</v>
      </c>
      <c r="FL718">
        <f>IF(FL514="",NA(),FL514)</f>
        <v>0</v>
      </c>
      <c r="FM718">
        <f>IF(ISNA(FN718),NA(),FM514)</f>
        <v>0</v>
      </c>
      <c r="FN718">
        <f>IF(FN514="",NA(),FN514)</f>
        <v>0</v>
      </c>
      <c r="FO718">
        <f>IF(ISNA(FP718),NA(),FO514)</f>
        <v>0</v>
      </c>
      <c r="FP718">
        <f>IF(FP514="",NA(),FP514)</f>
        <v>0</v>
      </c>
      <c r="FQ718">
        <f>IF(ISNA(FR718),NA(),FQ514)</f>
        <v>0</v>
      </c>
      <c r="FR718">
        <f>IF(FR514="",NA(),FR514)</f>
        <v>0</v>
      </c>
      <c r="FS718">
        <f>IF(ISNA(FT718),NA(),FS514)</f>
        <v>0</v>
      </c>
      <c r="FT718">
        <f>IF(FT514="",NA(),FT514)</f>
        <v>0</v>
      </c>
      <c r="FU718">
        <f>IF(ISNA(FV718),NA(),FU514)</f>
        <v>0</v>
      </c>
      <c r="FV718">
        <f>IF(FV514="",NA(),FV514)</f>
        <v>0</v>
      </c>
      <c r="FW718">
        <f>IF(ISNA(FX718),NA(),FW514)</f>
        <v>0</v>
      </c>
      <c r="FX718">
        <f>IF(FX514="",NA(),FX514)</f>
        <v>0</v>
      </c>
      <c r="FY718">
        <f>IF(ISNA(FZ718),NA(),FY514)</f>
        <v>0</v>
      </c>
      <c r="FZ718">
        <f>IF(FZ514="",NA(),FZ514)</f>
        <v>0</v>
      </c>
      <c r="GA718">
        <f>IF(ISNA(GB718),NA(),GA514)</f>
        <v>0</v>
      </c>
      <c r="GB718">
        <f>IF(GB514="",NA(),GB514)</f>
        <v>0</v>
      </c>
      <c r="GC718">
        <f>IF(ISNA(GD718),NA(),GC514)</f>
        <v>0</v>
      </c>
      <c r="GD718">
        <f>IF(GD514="",NA(),GD514)</f>
        <v>0</v>
      </c>
      <c r="GE718">
        <f>IF(ISNA(GF718),NA(),GE514)</f>
        <v>0</v>
      </c>
      <c r="GF718">
        <f>IF(GF514="",NA(),GF514)</f>
        <v>0</v>
      </c>
      <c r="GG718">
        <f>IF(ISNA(GH718),NA(),GG514)</f>
        <v>0</v>
      </c>
      <c r="GH718">
        <f>IF(GH514="",NA(),GH514)</f>
        <v>0</v>
      </c>
      <c r="GI718">
        <f>IF(ISNA(GJ718),NA(),GI514)</f>
        <v>0</v>
      </c>
      <c r="GJ718">
        <f>IF(GJ514="",NA(),GJ514)</f>
        <v>0</v>
      </c>
      <c r="GK718">
        <f>IF(ISNA(GL718),NA(),GK514)</f>
        <v>0</v>
      </c>
      <c r="GL718">
        <f>IF(GL514="",NA(),GL514)</f>
        <v>0</v>
      </c>
      <c r="GM718">
        <f>IF(ISNA(GN718),NA(),GM514)</f>
        <v>0</v>
      </c>
      <c r="GN718">
        <f>IF(GN514="",NA(),GN514)</f>
        <v>0</v>
      </c>
      <c r="GO718">
        <f>IF(ISNA(GP718),NA(),GO514)</f>
        <v>0</v>
      </c>
      <c r="GP718">
        <f>IF(GP514="",NA(),GP514)</f>
        <v>0</v>
      </c>
      <c r="GQ718">
        <f>IF(ISNA(GR718),NA(),GQ514)</f>
        <v>0</v>
      </c>
      <c r="GR718">
        <f>IF(GR514="",NA(),GR514)</f>
        <v>0</v>
      </c>
      <c r="GS718">
        <f>IF(ISNA(GT718),NA(),GS514)</f>
        <v>0</v>
      </c>
      <c r="GT718">
        <f>IF(GT514="",NA(),GT514)</f>
        <v>0</v>
      </c>
      <c r="GU718">
        <f>IF(ISNA(GV718),NA(),GU514)</f>
        <v>0</v>
      </c>
      <c r="GV718">
        <f>IF(GV514="",NA(),GV514)</f>
        <v>0</v>
      </c>
      <c r="GW718">
        <f>IF(ISNA(GX718),NA(),GW514)</f>
        <v>0</v>
      </c>
      <c r="GX718">
        <f>IF(GX514="",NA(),GX514)</f>
        <v>0</v>
      </c>
      <c r="GY718">
        <f>IF(ISNA(GZ718),NA(),GY514)</f>
        <v>0</v>
      </c>
      <c r="GZ718">
        <f>IF(GZ514="",NA(),GZ514)</f>
        <v>0</v>
      </c>
      <c r="HA718">
        <f>IF(ISNA(HB718),NA(),HA514)</f>
        <v>0</v>
      </c>
      <c r="HB718">
        <f>IF(HB514="",NA(),HB514)</f>
        <v>0</v>
      </c>
      <c r="HC718">
        <f>IF(ISNA(HD718),NA(),HC514)</f>
        <v>0</v>
      </c>
      <c r="HD718">
        <f>IF(HD514="",NA(),HD514)</f>
        <v>0</v>
      </c>
      <c r="HE718">
        <f>IF(ISNA(HF718),NA(),HE514)</f>
        <v>0</v>
      </c>
      <c r="HF718">
        <f>IF(HF514="",NA(),HF514)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F3"/>
  <sheetViews>
    <sheetView workbookViewId="0"/>
  </sheetViews>
  <sheetFormatPr defaultRowHeight="15"/>
  <sheetData>
    <row r="2" spans="2:6">
      <c r="B2" t="s">
        <v>151</v>
      </c>
      <c r="F2" t="s">
        <v>153</v>
      </c>
    </row>
    <row r="3" spans="2:6">
      <c r="B3" s="7" t="s">
        <v>152</v>
      </c>
      <c r="F3" s="7" t="s">
        <v>110</v>
      </c>
    </row>
  </sheetData>
  <dataValidations count="2">
    <dataValidation type="list" allowBlank="1" showInputMessage="1" showErrorMessage="1" prompt="Select how runs should be merged. 'none' means no merging." sqref="B3">
      <formula1>"none,average,median,min,max"</formula1>
    </dataValidation>
    <dataValidation type="list" allowBlank="1" showInputMessage="1" showErrorMessage="1" prompt="Select measure to display." sqref="F3">
      <formula1>"time,timeout"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Instances</vt:lpstr>
      <vt:lpstr>Merged Runs</vt:lpstr>
      <vt:lpstr>Classes</vt:lpstr>
      <vt:lpstr>Helper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2026-04-14T11:00:55Z</dcterms:created>
  <dcterms:modified xsi:type="dcterms:W3CDTF">2026-04-14T11:00:55Z</dcterms:modified>
</cp:coreProperties>
</file>